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ett\Source\Repos\NadaNtd\Nada.UI\Exports\"/>
    </mc:Choice>
  </mc:AlternateContent>
  <bookViews>
    <workbookView xWindow="11085" yWindow="15" windowWidth="9405" windowHeight="8070" tabRatio="649" firstSheet="1" activeTab="1"/>
  </bookViews>
  <sheets>
    <sheet name="Códigos pendentes" sheetId="7" state="hidden" r:id="rId1"/>
    <sheet name="ENVISION" sheetId="27" r:id="rId2"/>
    <sheet name="Estado" sheetId="29" r:id="rId3"/>
    <sheet name="País" sheetId="6" r:id="rId4"/>
    <sheet name="Demografia" sheetId="4" r:id="rId5"/>
    <sheet name="FL" sheetId="5" r:id="rId6"/>
    <sheet name="Onco" sheetId="8" r:id="rId7"/>
    <sheet name="Schisto" sheetId="9" r:id="rId8"/>
    <sheet name="HTS" sheetId="10" r:id="rId9"/>
    <sheet name="Tracoma" sheetId="11" r:id="rId10"/>
    <sheet name="Version" sheetId="15" state="hidden" r:id="rId11"/>
    <sheet name="Sumário detalhado" sheetId="28" r:id="rId12"/>
    <sheet name="Sumário" sheetId="34" r:id="rId13"/>
  </sheets>
  <externalReferences>
    <externalReference r:id="rId14"/>
  </externalReferences>
  <definedNames>
    <definedName name="_xlnm._FilterDatabase" localSheetId="4" hidden="1">Demografia!$A$15:$N$15</definedName>
    <definedName name="_xlnm._FilterDatabase" localSheetId="5" hidden="1">FL!$B$13:$BA$815</definedName>
    <definedName name="_xlnm._FilterDatabase" localSheetId="8" hidden="1">HTS!$B$15:$CT$817</definedName>
    <definedName name="_xlnm._FilterDatabase" localSheetId="6" hidden="1">Onco!$B$13:$BS$13</definedName>
    <definedName name="_xlnm._FilterDatabase" localSheetId="7" hidden="1">Schisto!$B$15:$BG$15</definedName>
    <definedName name="_xlnm._FilterDatabase" localSheetId="11" hidden="1">'Sumário detalhado'!$B$6:$CC$6</definedName>
    <definedName name="_xlnm._FilterDatabase" localSheetId="9" hidden="1">Tracoma!$B$18:$BG$820</definedName>
    <definedName name="ADMINISTRATIVE_UNIT_ONCHO_SCHISTO_PREVALENCE">'Códigos pendentes'!$B$113:$B$116</definedName>
    <definedName name="ADMINISTRATIVE_UNIT_PREVALENCE_TRACHOMA">'Códigos pendentes'!$B$205:$B$208</definedName>
    <definedName name="Administrative_Unit_Trachoma">'Códigos pendentes'!$B$205:$B$208</definedName>
    <definedName name="Completed_Mapping">'Códigos pendentes'!$B$265:$B$268</definedName>
    <definedName name="DISEASE">'[1]Drop downs'!$B$64:$B$70</definedName>
    <definedName name="DISEASE_DISTRIBUTION_LF_ONCHO">'Códigos pendentes'!$B$27:$B$33</definedName>
    <definedName name="DISEASE_DISTRIBUTION_ONCHO">'Códigos pendentes'!$B$133:$B$139</definedName>
    <definedName name="DISEASE_DISTRIBUTION_SCHISTO">'Códigos pendentes'!$B$141:$B$155</definedName>
    <definedName name="Disease_Distribution_STH">'Códigos pendentes'!$B$172:$B$184</definedName>
    <definedName name="Disease_Distribution_Trachoma">'Códigos pendentes'!$B$193:$B$203</definedName>
    <definedName name="DONOR_NAME">'[1]Drop downs'!$B$82:$B$89</definedName>
    <definedName name="DRUG">'[1]Drop downs'!$B$72:$B$80</definedName>
    <definedName name="ENVISION">"PROJECT_NAME"</definedName>
    <definedName name="Frequency_MDA_STH">'Códigos pendentes'!$B$186:$B$191</definedName>
    <definedName name="MDA_TYPE_LF">'Códigos pendentes'!$B$54:$B$58</definedName>
    <definedName name="MDA_TYPE_ONCHO">'Códigos pendentes'!$B$60:$B$63</definedName>
    <definedName name="MDA_Type_Schisto">'Códigos pendentes'!$B$65:$B$71</definedName>
    <definedName name="MDA_Type_STH">'Códigos pendentes'!$B$73:$B$81</definedName>
    <definedName name="MDA_Type_Trachoma">'Códigos pendentes'!$B$83:$B$87</definedName>
    <definedName name="MONTH" localSheetId="1">'Códigos pendentes'!$B$89:$B$101</definedName>
    <definedName name="MONTH">'Códigos pendentes'!$B$89:$B$101</definedName>
    <definedName name="Objective_of_next_planned_TAS">'Códigos pendentes'!$B$275:$B$278</definedName>
    <definedName name="Partners">'Códigos pendentes'!$B$287:$B$302</definedName>
    <definedName name="PERIOD_OF_STOCK_OUT">'Códigos pendentes'!$B$257:$B$263</definedName>
    <definedName name="Project_name" localSheetId="1">'Códigos pendentes'!$B$7:$B$12</definedName>
    <definedName name="Project_name">'Códigos pendentes'!$B$7:$B$12</definedName>
    <definedName name="REPORTING_PERIOD" localSheetId="1">'Códigos pendentes'!$B$21:$B$25</definedName>
    <definedName name="REPORTING_PERIOD">'Códigos pendentes'!$B$21:$B$25</definedName>
    <definedName name="Schisto_Frequency_of_MDA">'Códigos pendentes'!$B$157:$B$162</definedName>
    <definedName name="STOCK_OUT_DRUG_LF">'Códigos pendentes'!$B$225:$B$231</definedName>
    <definedName name="STOCK_OUT_DRUG_ONCHO">'Códigos pendentes'!$B$233:$B$235</definedName>
    <definedName name="Stock_Out_Drug_Schisto">'Códigos pendentes'!$B$237:$B$242</definedName>
    <definedName name="Stock_Out_Drug_STH">'Códigos pendentes'!$B$244:$B$250</definedName>
    <definedName name="Stock_Out_Drug_Trachoma">'Códigos pendentes'!$B$252:$B$255</definedName>
    <definedName name="STOCK_OUT_DURING_MDA">'Códigos pendentes'!$B$220:$B$223</definedName>
    <definedName name="Stop_District_MDA_Trachoma">'Códigos pendentes'!$B$210:$B$213</definedName>
    <definedName name="Tab_status">'Códigos pendentes'!$B$270:$B$273</definedName>
    <definedName name="TT_Indicator">'Códigos pendentes'!$B$215:$B$218</definedName>
    <definedName name="TYPE_OF_ASSESSMENT">'[1]Drop downs'!$B$25:$B$40</definedName>
    <definedName name="Type_of_prevalence_survey_conducted__STH">'Códigos pendentes'!$B$304:$B$306</definedName>
    <definedName name="TYPE_OF_PREVALENCE_SURVEY_LF">'Códigos pendentes'!$B$35:$B$45</definedName>
    <definedName name="TYPE_OF_PREVALENCE_SURVEY_ONCHO">'Códigos pendentes'!$B$47:$B$52</definedName>
    <definedName name="Type_of_Prevalence_Survey_Schisto">'Códigos pendentes'!$B$164:$B$170</definedName>
    <definedName name="USAID_FUNDED">'[1]Drop downs'!$B$56:$B$62</definedName>
    <definedName name="USAID_FUNDING">'Códigos pendentes'!$B$103:$B$110</definedName>
    <definedName name="Worksheets_status">'Códigos pendentes'!$B$280:$B$285</definedName>
    <definedName name="YEAR_OF_WORKBOOK" localSheetId="1">'Códigos pendentes'!$B$14:$B$19</definedName>
    <definedName name="YEAR_OF_WORKBOOK">'Códigos pendentes'!$B$14:$B$19</definedName>
    <definedName name="YES_NO">'[1]Drop downs'!$B$125:$B$127</definedName>
  </definedNames>
  <calcPr calcId="152511"/>
  <webPublishing codePage="0"/>
</workbook>
</file>

<file path=xl/calcChain.xml><?xml version="1.0" encoding="utf-8"?>
<calcChain xmlns="http://schemas.openxmlformats.org/spreadsheetml/2006/main">
  <c r="N13" i="34" l="1"/>
  <c r="T20" i="11" l="1"/>
  <c r="AX20" i="11"/>
  <c r="CK17" i="10"/>
  <c r="BC17" i="10"/>
  <c r="AX17" i="9"/>
  <c r="BJ15" i="8"/>
  <c r="AK15" i="8"/>
  <c r="AR15" i="5"/>
  <c r="P14" i="34"/>
  <c r="N14" i="34"/>
  <c r="J14" i="34"/>
  <c r="H14" i="34"/>
  <c r="D14" i="34"/>
  <c r="P13" i="34"/>
  <c r="J13" i="34"/>
  <c r="H13" i="34"/>
  <c r="D13" i="34"/>
  <c r="P11" i="34"/>
  <c r="N11" i="34"/>
  <c r="J11" i="34"/>
  <c r="H11" i="34"/>
  <c r="D11" i="34"/>
  <c r="BR11" i="28"/>
  <c r="BR12" i="28"/>
  <c r="BR13" i="28"/>
  <c r="BR14" i="28"/>
  <c r="BR15" i="28"/>
  <c r="BR16" i="28"/>
  <c r="BR17" i="28"/>
  <c r="BR18" i="28"/>
  <c r="BR19" i="28"/>
  <c r="BR20" i="28"/>
  <c r="BR21" i="28"/>
  <c r="BR22" i="28"/>
  <c r="BR23" i="28"/>
  <c r="BR24" i="28"/>
  <c r="BR25" i="28"/>
  <c r="BR26" i="28"/>
  <c r="BR27" i="28"/>
  <c r="BR28" i="28"/>
  <c r="BR29" i="28"/>
  <c r="BR30" i="28"/>
  <c r="BR31" i="28"/>
  <c r="BR32" i="28"/>
  <c r="BR33" i="28"/>
  <c r="BR34" i="28"/>
  <c r="BR35" i="28"/>
  <c r="BR36" i="28"/>
  <c r="BR37" i="28"/>
  <c r="BR38" i="28"/>
  <c r="BR39" i="28"/>
  <c r="BR40" i="28"/>
  <c r="BR41" i="28"/>
  <c r="BR42" i="28"/>
  <c r="BR43" i="28"/>
  <c r="BR44" i="28"/>
  <c r="BR45" i="28"/>
  <c r="BR46" i="28"/>
  <c r="BR47" i="28"/>
  <c r="BR48" i="28"/>
  <c r="BR49" i="28"/>
  <c r="BR50" i="28"/>
  <c r="BR51" i="28"/>
  <c r="BR52" i="28"/>
  <c r="BR53" i="28"/>
  <c r="BR54" i="28"/>
  <c r="BR55" i="28"/>
  <c r="BR56" i="28"/>
  <c r="BR57" i="28"/>
  <c r="BR58" i="28"/>
  <c r="BR59" i="28"/>
  <c r="BR60" i="28"/>
  <c r="BR61" i="28"/>
  <c r="BR62" i="28"/>
  <c r="BR63" i="28"/>
  <c r="BR64" i="28"/>
  <c r="BR65" i="28"/>
  <c r="BR66" i="28"/>
  <c r="BR67" i="28"/>
  <c r="BR68" i="28"/>
  <c r="BR69" i="28"/>
  <c r="BR70" i="28"/>
  <c r="BR71" i="28"/>
  <c r="BR72" i="28"/>
  <c r="BR73" i="28"/>
  <c r="BR74" i="28"/>
  <c r="BR75" i="28"/>
  <c r="BR76" i="28"/>
  <c r="BR77" i="28"/>
  <c r="BR78" i="28"/>
  <c r="BR79" i="28"/>
  <c r="BR80" i="28"/>
  <c r="BR81" i="28"/>
  <c r="BR82" i="28"/>
  <c r="BR83" i="28"/>
  <c r="BR84" i="28"/>
  <c r="BR85" i="28"/>
  <c r="BR86" i="28"/>
  <c r="BR87" i="28"/>
  <c r="BR88" i="28"/>
  <c r="BR89" i="28"/>
  <c r="BR90" i="28"/>
  <c r="BR91" i="28"/>
  <c r="BR92" i="28"/>
  <c r="BR93" i="28"/>
  <c r="BR94" i="28"/>
  <c r="BR95" i="28"/>
  <c r="BR96" i="28"/>
  <c r="BR97" i="28"/>
  <c r="BR98" i="28"/>
  <c r="BR99" i="28"/>
  <c r="BR100" i="28"/>
  <c r="BR101" i="28"/>
  <c r="BR102" i="28"/>
  <c r="BR103" i="28"/>
  <c r="BR104" i="28"/>
  <c r="BR105" i="28"/>
  <c r="BR106" i="28"/>
  <c r="BR107" i="28"/>
  <c r="BR108" i="28"/>
  <c r="BR109" i="28"/>
  <c r="BR110" i="28"/>
  <c r="BR111" i="28"/>
  <c r="BR112" i="28"/>
  <c r="BR113" i="28"/>
  <c r="BR114" i="28"/>
  <c r="BR115" i="28"/>
  <c r="BR116" i="28"/>
  <c r="BR117" i="28"/>
  <c r="BR118" i="28"/>
  <c r="BR119" i="28"/>
  <c r="BR120" i="28"/>
  <c r="BR121" i="28"/>
  <c r="BR122" i="28"/>
  <c r="BR123" i="28"/>
  <c r="BR124" i="28"/>
  <c r="BR125" i="28"/>
  <c r="BR126" i="28"/>
  <c r="BR127" i="28"/>
  <c r="BR128" i="28"/>
  <c r="BR129" i="28"/>
  <c r="BR130" i="28"/>
  <c r="BR131" i="28"/>
  <c r="BR132" i="28"/>
  <c r="BR133" i="28"/>
  <c r="BR134" i="28"/>
  <c r="BR135" i="28"/>
  <c r="BR136" i="28"/>
  <c r="BR137" i="28"/>
  <c r="BR138" i="28"/>
  <c r="BR139" i="28"/>
  <c r="BR140" i="28"/>
  <c r="BR141" i="28"/>
  <c r="BR142" i="28"/>
  <c r="BR143" i="28"/>
  <c r="BR144" i="28"/>
  <c r="BR145" i="28"/>
  <c r="BR146" i="28"/>
  <c r="BR147" i="28"/>
  <c r="BR148" i="28"/>
  <c r="BR149" i="28"/>
  <c r="BR150" i="28"/>
  <c r="BR151" i="28"/>
  <c r="BR152" i="28"/>
  <c r="BR153" i="28"/>
  <c r="BR154" i="28"/>
  <c r="BR155" i="28"/>
  <c r="BR156" i="28"/>
  <c r="BR157" i="28"/>
  <c r="BR158" i="28"/>
  <c r="BR159" i="28"/>
  <c r="BR160" i="28"/>
  <c r="BR161" i="28"/>
  <c r="BR162" i="28"/>
  <c r="BR163" i="28"/>
  <c r="BR164" i="28"/>
  <c r="BR165" i="28"/>
  <c r="BR166" i="28"/>
  <c r="BR167" i="28"/>
  <c r="BR168" i="28"/>
  <c r="BR169" i="28"/>
  <c r="BR170" i="28"/>
  <c r="BR171" i="28"/>
  <c r="BR172" i="28"/>
  <c r="BR173" i="28"/>
  <c r="BR174" i="28"/>
  <c r="BR175" i="28"/>
  <c r="BR176" i="28"/>
  <c r="BR177" i="28"/>
  <c r="BR178" i="28"/>
  <c r="BR179" i="28"/>
  <c r="BR180" i="28"/>
  <c r="BR181" i="28"/>
  <c r="BR182" i="28"/>
  <c r="BR183" i="28"/>
  <c r="BR184" i="28"/>
  <c r="BR185" i="28"/>
  <c r="BR186" i="28"/>
  <c r="BR187" i="28"/>
  <c r="BR188" i="28"/>
  <c r="BR189" i="28"/>
  <c r="BR190" i="28"/>
  <c r="BR191" i="28"/>
  <c r="BR192" i="28"/>
  <c r="BR193" i="28"/>
  <c r="BR194" i="28"/>
  <c r="BR195" i="28"/>
  <c r="BR196" i="28"/>
  <c r="BR197" i="28"/>
  <c r="BR198" i="28"/>
  <c r="BR199" i="28"/>
  <c r="BR200" i="28"/>
  <c r="BR201" i="28"/>
  <c r="BR202" i="28"/>
  <c r="BR203" i="28"/>
  <c r="BR204" i="28"/>
  <c r="BR205" i="28"/>
  <c r="BR206" i="28"/>
  <c r="BR207" i="28"/>
  <c r="BR208" i="28"/>
  <c r="BR209" i="28"/>
  <c r="BR210" i="28"/>
  <c r="BR211" i="28"/>
  <c r="BR212" i="28"/>
  <c r="BR213" i="28"/>
  <c r="BR214" i="28"/>
  <c r="BR215" i="28"/>
  <c r="BR216" i="28"/>
  <c r="BR217" i="28"/>
  <c r="BR218" i="28"/>
  <c r="BR219" i="28"/>
  <c r="BR220" i="28"/>
  <c r="BR221" i="28"/>
  <c r="BR222" i="28"/>
  <c r="BR223" i="28"/>
  <c r="BR224" i="28"/>
  <c r="BR225" i="28"/>
  <c r="BR226" i="28"/>
  <c r="BR227" i="28"/>
  <c r="BR228" i="28"/>
  <c r="BR229" i="28"/>
  <c r="BR230" i="28"/>
  <c r="BR231" i="28"/>
  <c r="BR232" i="28"/>
  <c r="BR233" i="28"/>
  <c r="BR234" i="28"/>
  <c r="BR235" i="28"/>
  <c r="BR236" i="28"/>
  <c r="BR237" i="28"/>
  <c r="BR238" i="28"/>
  <c r="BR239" i="28"/>
  <c r="BR240" i="28"/>
  <c r="BR241" i="28"/>
  <c r="BR242" i="28"/>
  <c r="BR243" i="28"/>
  <c r="BR244" i="28"/>
  <c r="BR245" i="28"/>
  <c r="BR246" i="28"/>
  <c r="BR247" i="28"/>
  <c r="BR248" i="28"/>
  <c r="BR249" i="28"/>
  <c r="BR250" i="28"/>
  <c r="BR251" i="28"/>
  <c r="BR252" i="28"/>
  <c r="BR253" i="28"/>
  <c r="BR254" i="28"/>
  <c r="BR255" i="28"/>
  <c r="BR256" i="28"/>
  <c r="BR257" i="28"/>
  <c r="BR258" i="28"/>
  <c r="BR259" i="28"/>
  <c r="BR260" i="28"/>
  <c r="BR261" i="28"/>
  <c r="BR262" i="28"/>
  <c r="BR263" i="28"/>
  <c r="BR264" i="28"/>
  <c r="BR265" i="28"/>
  <c r="BR266" i="28"/>
  <c r="BR267" i="28"/>
  <c r="BR268" i="28"/>
  <c r="BR269" i="28"/>
  <c r="BR270" i="28"/>
  <c r="BR271" i="28"/>
  <c r="BR272" i="28"/>
  <c r="BR273" i="28"/>
  <c r="BR274" i="28"/>
  <c r="BR275" i="28"/>
  <c r="BR276" i="28"/>
  <c r="BR277" i="28"/>
  <c r="BR278" i="28"/>
  <c r="BR279" i="28"/>
  <c r="BR280" i="28"/>
  <c r="BR281" i="28"/>
  <c r="BR282" i="28"/>
  <c r="BR283" i="28"/>
  <c r="BR284" i="28"/>
  <c r="BR285" i="28"/>
  <c r="BR286" i="28"/>
  <c r="BR287" i="28"/>
  <c r="BR288" i="28"/>
  <c r="BR289" i="28"/>
  <c r="BR290" i="28"/>
  <c r="BR291" i="28"/>
  <c r="BR292" i="28"/>
  <c r="BR293" i="28"/>
  <c r="BR294" i="28"/>
  <c r="BR295" i="28"/>
  <c r="BR296" i="28"/>
  <c r="BR297" i="28"/>
  <c r="BR298" i="28"/>
  <c r="BR299" i="28"/>
  <c r="BR300" i="28"/>
  <c r="BR301" i="28"/>
  <c r="BR302" i="28"/>
  <c r="BR303" i="28"/>
  <c r="BR304" i="28"/>
  <c r="BR305" i="28"/>
  <c r="BR306" i="28"/>
  <c r="BR307" i="28"/>
  <c r="BR308" i="28"/>
  <c r="BR309" i="28"/>
  <c r="BR310" i="28"/>
  <c r="BR311" i="28"/>
  <c r="BR312" i="28"/>
  <c r="BR313" i="28"/>
  <c r="BR314" i="28"/>
  <c r="BR315" i="28"/>
  <c r="BR316" i="28"/>
  <c r="BR317" i="28"/>
  <c r="BR318" i="28"/>
  <c r="BR319" i="28"/>
  <c r="BR320" i="28"/>
  <c r="BR321" i="28"/>
  <c r="BR322" i="28"/>
  <c r="BR323" i="28"/>
  <c r="BR324" i="28"/>
  <c r="BR325" i="28"/>
  <c r="BR326" i="28"/>
  <c r="BR327" i="28"/>
  <c r="BR328" i="28"/>
  <c r="BR329" i="28"/>
  <c r="BR330" i="28"/>
  <c r="BR331" i="28"/>
  <c r="BR332" i="28"/>
  <c r="BR333" i="28"/>
  <c r="BR334" i="28"/>
  <c r="BR335" i="28"/>
  <c r="BR336" i="28"/>
  <c r="BR337" i="28"/>
  <c r="BR338" i="28"/>
  <c r="BR339" i="28"/>
  <c r="BR340" i="28"/>
  <c r="BR341" i="28"/>
  <c r="BR342" i="28"/>
  <c r="BR343" i="28"/>
  <c r="BR344" i="28"/>
  <c r="BR345" i="28"/>
  <c r="BR346" i="28"/>
  <c r="BR347" i="28"/>
  <c r="BR348" i="28"/>
  <c r="BR349" i="28"/>
  <c r="BR350" i="28"/>
  <c r="BR351" i="28"/>
  <c r="BR352" i="28"/>
  <c r="BR353" i="28"/>
  <c r="BR354" i="28"/>
  <c r="BR355" i="28"/>
  <c r="BR356" i="28"/>
  <c r="BR357" i="28"/>
  <c r="BR358" i="28"/>
  <c r="BR359" i="28"/>
  <c r="BR360" i="28"/>
  <c r="BR361" i="28"/>
  <c r="BR362" i="28"/>
  <c r="BR363" i="28"/>
  <c r="BR364" i="28"/>
  <c r="BR365" i="28"/>
  <c r="BR366" i="28"/>
  <c r="BR367" i="28"/>
  <c r="BR368" i="28"/>
  <c r="BR369" i="28"/>
  <c r="BR370" i="28"/>
  <c r="BR371" i="28"/>
  <c r="BR372" i="28"/>
  <c r="BR373" i="28"/>
  <c r="BR374" i="28"/>
  <c r="BR375" i="28"/>
  <c r="BR376" i="28"/>
  <c r="BR377" i="28"/>
  <c r="BR378" i="28"/>
  <c r="BR379" i="28"/>
  <c r="BR380" i="28"/>
  <c r="BR381" i="28"/>
  <c r="BR382" i="28"/>
  <c r="BR383" i="28"/>
  <c r="BR384" i="28"/>
  <c r="BR385" i="28"/>
  <c r="BR386" i="28"/>
  <c r="BR387" i="28"/>
  <c r="BR388" i="28"/>
  <c r="BR389" i="28"/>
  <c r="BR390" i="28"/>
  <c r="BR391" i="28"/>
  <c r="BR392" i="28"/>
  <c r="BR393" i="28"/>
  <c r="BR394" i="28"/>
  <c r="BR395" i="28"/>
  <c r="BR396" i="28"/>
  <c r="BR397" i="28"/>
  <c r="BR398" i="28"/>
  <c r="BR399" i="28"/>
  <c r="BR400" i="28"/>
  <c r="BR401" i="28"/>
  <c r="BR402" i="28"/>
  <c r="BR403" i="28"/>
  <c r="BR404" i="28"/>
  <c r="BR405" i="28"/>
  <c r="BR406" i="28"/>
  <c r="BR407" i="28"/>
  <c r="BR408" i="28"/>
  <c r="BR409" i="28"/>
  <c r="BR410" i="28"/>
  <c r="BR411" i="28"/>
  <c r="BR412" i="28"/>
  <c r="BR413" i="28"/>
  <c r="BR414" i="28"/>
  <c r="BR415" i="28"/>
  <c r="BR416" i="28"/>
  <c r="BR417" i="28"/>
  <c r="BR418" i="28"/>
  <c r="BR419" i="28"/>
  <c r="BR420" i="28"/>
  <c r="BR421" i="28"/>
  <c r="BR422" i="28"/>
  <c r="BR423" i="28"/>
  <c r="BR424" i="28"/>
  <c r="BR425" i="28"/>
  <c r="BR426" i="28"/>
  <c r="BR427" i="28"/>
  <c r="BR428" i="28"/>
  <c r="BR429" i="28"/>
  <c r="BR430" i="28"/>
  <c r="BR431" i="28"/>
  <c r="BR432" i="28"/>
  <c r="BR433" i="28"/>
  <c r="BR434" i="28"/>
  <c r="BR435" i="28"/>
  <c r="BR436" i="28"/>
  <c r="BR437" i="28"/>
  <c r="BR438" i="28"/>
  <c r="BR439" i="28"/>
  <c r="BR440" i="28"/>
  <c r="BR441" i="28"/>
  <c r="BR442" i="28"/>
  <c r="BR443" i="28"/>
  <c r="BR444" i="28"/>
  <c r="BR445" i="28"/>
  <c r="BR446" i="28"/>
  <c r="BR447" i="28"/>
  <c r="BR448" i="28"/>
  <c r="BR449" i="28"/>
  <c r="BR450" i="28"/>
  <c r="BR451" i="28"/>
  <c r="BR452" i="28"/>
  <c r="BR453" i="28"/>
  <c r="BR454" i="28"/>
  <c r="BR455" i="28"/>
  <c r="BR456" i="28"/>
  <c r="BR457" i="28"/>
  <c r="BR458" i="28"/>
  <c r="BR459" i="28"/>
  <c r="BR460" i="28"/>
  <c r="BR461" i="28"/>
  <c r="BR462" i="28"/>
  <c r="BR463" i="28"/>
  <c r="BR464" i="28"/>
  <c r="BR465" i="28"/>
  <c r="BR466" i="28"/>
  <c r="BR467" i="28"/>
  <c r="BR468" i="28"/>
  <c r="BR469" i="28"/>
  <c r="BR470" i="28"/>
  <c r="BR471" i="28"/>
  <c r="BR472" i="28"/>
  <c r="BR473" i="28"/>
  <c r="BR474" i="28"/>
  <c r="BR475" i="28"/>
  <c r="BR476" i="28"/>
  <c r="BR477" i="28"/>
  <c r="BR478" i="28"/>
  <c r="BR479" i="28"/>
  <c r="BR480" i="28"/>
  <c r="BR481" i="28"/>
  <c r="BR482" i="28"/>
  <c r="BR483" i="28"/>
  <c r="BR484" i="28"/>
  <c r="BR485" i="28"/>
  <c r="BR486" i="28"/>
  <c r="BR487" i="28"/>
  <c r="BR488" i="28"/>
  <c r="BR489" i="28"/>
  <c r="BR490" i="28"/>
  <c r="BR491" i="28"/>
  <c r="BR492" i="28"/>
  <c r="BR493" i="28"/>
  <c r="BR494" i="28"/>
  <c r="BR495" i="28"/>
  <c r="BR496" i="28"/>
  <c r="BR497" i="28"/>
  <c r="BR498" i="28"/>
  <c r="BR499" i="28"/>
  <c r="BR500" i="28"/>
  <c r="BR501" i="28"/>
  <c r="BR502" i="28"/>
  <c r="BR503" i="28"/>
  <c r="BR504" i="28"/>
  <c r="BR505" i="28"/>
  <c r="BR506" i="28"/>
  <c r="BR507" i="28"/>
  <c r="BR508" i="28"/>
  <c r="BR509" i="28"/>
  <c r="BR510" i="28"/>
  <c r="BR511" i="28"/>
  <c r="BR512" i="28"/>
  <c r="BR513" i="28"/>
  <c r="BR514" i="28"/>
  <c r="BR515" i="28"/>
  <c r="BR516" i="28"/>
  <c r="BR517" i="28"/>
  <c r="BR518" i="28"/>
  <c r="BR519" i="28"/>
  <c r="BR520" i="28"/>
  <c r="BR521" i="28"/>
  <c r="BR522" i="28"/>
  <c r="BR523" i="28"/>
  <c r="BR524" i="28"/>
  <c r="BR525" i="28"/>
  <c r="BR526" i="28"/>
  <c r="BR527" i="28"/>
  <c r="BR528" i="28"/>
  <c r="BR529" i="28"/>
  <c r="BR530" i="28"/>
  <c r="BR531" i="28"/>
  <c r="BR532" i="28"/>
  <c r="BR533" i="28"/>
  <c r="BR534" i="28"/>
  <c r="BR535" i="28"/>
  <c r="BR536" i="28"/>
  <c r="BR537" i="28"/>
  <c r="BR538" i="28"/>
  <c r="BR539" i="28"/>
  <c r="BR540" i="28"/>
  <c r="BR541" i="28"/>
  <c r="BR542" i="28"/>
  <c r="BR543" i="28"/>
  <c r="BR544" i="28"/>
  <c r="BR545" i="28"/>
  <c r="BR546" i="28"/>
  <c r="BR547" i="28"/>
  <c r="BR548" i="28"/>
  <c r="BR549" i="28"/>
  <c r="BR550" i="28"/>
  <c r="BR551" i="28"/>
  <c r="BR552" i="28"/>
  <c r="BR553" i="28"/>
  <c r="BR554" i="28"/>
  <c r="BR555" i="28"/>
  <c r="BR556" i="28"/>
  <c r="BR557" i="28"/>
  <c r="BR558" i="28"/>
  <c r="BR559" i="28"/>
  <c r="BR560" i="28"/>
  <c r="BR561" i="28"/>
  <c r="BR562" i="28"/>
  <c r="BR563" i="28"/>
  <c r="BR564" i="28"/>
  <c r="BR565" i="28"/>
  <c r="BR566" i="28"/>
  <c r="BR567" i="28"/>
  <c r="BR568" i="28"/>
  <c r="BR569" i="28"/>
  <c r="BR570" i="28"/>
  <c r="BR571" i="28"/>
  <c r="BR572" i="28"/>
  <c r="BR573" i="28"/>
  <c r="BR574" i="28"/>
  <c r="BR575" i="28"/>
  <c r="BR576" i="28"/>
  <c r="BR577" i="28"/>
  <c r="BR578" i="28"/>
  <c r="BR579" i="28"/>
  <c r="BR580" i="28"/>
  <c r="BR581" i="28"/>
  <c r="BR582" i="28"/>
  <c r="BR583" i="28"/>
  <c r="BR584" i="28"/>
  <c r="BR585" i="28"/>
  <c r="BR586" i="28"/>
  <c r="BR587" i="28"/>
  <c r="BR588" i="28"/>
  <c r="BR589" i="28"/>
  <c r="BR590" i="28"/>
  <c r="BR591" i="28"/>
  <c r="BR592" i="28"/>
  <c r="BR593" i="28"/>
  <c r="BR594" i="28"/>
  <c r="BR595" i="28"/>
  <c r="BR596" i="28"/>
  <c r="BR597" i="28"/>
  <c r="BR598" i="28"/>
  <c r="BR599" i="28"/>
  <c r="BR600" i="28"/>
  <c r="BR601" i="28"/>
  <c r="BR602" i="28"/>
  <c r="BR603" i="28"/>
  <c r="BR604" i="28"/>
  <c r="BR605" i="28"/>
  <c r="BR606" i="28"/>
  <c r="BR607" i="28"/>
  <c r="BR608" i="28"/>
  <c r="BR609" i="28"/>
  <c r="BR610" i="28"/>
  <c r="BR611" i="28"/>
  <c r="BR612" i="28"/>
  <c r="BR613" i="28"/>
  <c r="BR614" i="28"/>
  <c r="BR615" i="28"/>
  <c r="BR616" i="28"/>
  <c r="BR617" i="28"/>
  <c r="BR618" i="28"/>
  <c r="BR619" i="28"/>
  <c r="BR620" i="28"/>
  <c r="BR621" i="28"/>
  <c r="BR622" i="28"/>
  <c r="BR623" i="28"/>
  <c r="BR624" i="28"/>
  <c r="BR625" i="28"/>
  <c r="BR626" i="28"/>
  <c r="BR627" i="28"/>
  <c r="BR628" i="28"/>
  <c r="BR629" i="28"/>
  <c r="BR630" i="28"/>
  <c r="BR631" i="28"/>
  <c r="BR632" i="28"/>
  <c r="BR633" i="28"/>
  <c r="BR634" i="28"/>
  <c r="BR635" i="28"/>
  <c r="BR636" i="28"/>
  <c r="BR637" i="28"/>
  <c r="BR638" i="28"/>
  <c r="BR639" i="28"/>
  <c r="BR640" i="28"/>
  <c r="BR641" i="28"/>
  <c r="BR642" i="28"/>
  <c r="BR643" i="28"/>
  <c r="BR644" i="28"/>
  <c r="BR645" i="28"/>
  <c r="BR646" i="28"/>
  <c r="BR647" i="28"/>
  <c r="BR648" i="28"/>
  <c r="BR649" i="28"/>
  <c r="BR650" i="28"/>
  <c r="BR651" i="28"/>
  <c r="BR652" i="28"/>
  <c r="BR653" i="28"/>
  <c r="BR654" i="28"/>
  <c r="BR655" i="28"/>
  <c r="BR656" i="28"/>
  <c r="BR657" i="28"/>
  <c r="BR658" i="28"/>
  <c r="BR659" i="28"/>
  <c r="BR660" i="28"/>
  <c r="BR661" i="28"/>
  <c r="BR662" i="28"/>
  <c r="BR663" i="28"/>
  <c r="BR664" i="28"/>
  <c r="BR665" i="28"/>
  <c r="BR666" i="28"/>
  <c r="BR667" i="28"/>
  <c r="BR668" i="28"/>
  <c r="BR669" i="28"/>
  <c r="BR670" i="28"/>
  <c r="BR671" i="28"/>
  <c r="BR672" i="28"/>
  <c r="BR673" i="28"/>
  <c r="BR674" i="28"/>
  <c r="BR675" i="28"/>
  <c r="BR676" i="28"/>
  <c r="BR677" i="28"/>
  <c r="BR678" i="28"/>
  <c r="BR679" i="28"/>
  <c r="BR680" i="28"/>
  <c r="BR681" i="28"/>
  <c r="BR682" i="28"/>
  <c r="BR683" i="28"/>
  <c r="BR684" i="28"/>
  <c r="BR685" i="28"/>
  <c r="BR686" i="28"/>
  <c r="BR687" i="28"/>
  <c r="BR688" i="28"/>
  <c r="BR689" i="28"/>
  <c r="BR690" i="28"/>
  <c r="BR691" i="28"/>
  <c r="BR692" i="28"/>
  <c r="BR693" i="28"/>
  <c r="BR694" i="28"/>
  <c r="BR695" i="28"/>
  <c r="BR696" i="28"/>
  <c r="BR697" i="28"/>
  <c r="BR698" i="28"/>
  <c r="BR699" i="28"/>
  <c r="BR700" i="28"/>
  <c r="BR701" i="28"/>
  <c r="BR702" i="28"/>
  <c r="BR703" i="28"/>
  <c r="BR704" i="28"/>
  <c r="BR705" i="28"/>
  <c r="BR706" i="28"/>
  <c r="BR707" i="28"/>
  <c r="BR708" i="28"/>
  <c r="BR709" i="28"/>
  <c r="BR710" i="28"/>
  <c r="BR711" i="28"/>
  <c r="BR712" i="28"/>
  <c r="BR713" i="28"/>
  <c r="BR714" i="28"/>
  <c r="BR715" i="28"/>
  <c r="BR716" i="28"/>
  <c r="BR717" i="28"/>
  <c r="BR718" i="28"/>
  <c r="BR719" i="28"/>
  <c r="BR720" i="28"/>
  <c r="BR721" i="28"/>
  <c r="BR722" i="28"/>
  <c r="BR723" i="28"/>
  <c r="BR724" i="28"/>
  <c r="BR725" i="28"/>
  <c r="BR726" i="28"/>
  <c r="BR727" i="28"/>
  <c r="BR728" i="28"/>
  <c r="BR729" i="28"/>
  <c r="BR730" i="28"/>
  <c r="BR731" i="28"/>
  <c r="BR732" i="28"/>
  <c r="BR733" i="28"/>
  <c r="BR734" i="28"/>
  <c r="BR735" i="28"/>
  <c r="BR736" i="28"/>
  <c r="BR737" i="28"/>
  <c r="BR738" i="28"/>
  <c r="BR739" i="28"/>
  <c r="BR740" i="28"/>
  <c r="BR741" i="28"/>
  <c r="BR742" i="28"/>
  <c r="BR743" i="28"/>
  <c r="BR744" i="28"/>
  <c r="BR745" i="28"/>
  <c r="BR746" i="28"/>
  <c r="BR747" i="28"/>
  <c r="BR748" i="28"/>
  <c r="BR749" i="28"/>
  <c r="BR750" i="28"/>
  <c r="BR751" i="28"/>
  <c r="BR752" i="28"/>
  <c r="BR753" i="28"/>
  <c r="BR754" i="28"/>
  <c r="BR755" i="28"/>
  <c r="BR756" i="28"/>
  <c r="BR757" i="28"/>
  <c r="BR758" i="28"/>
  <c r="BR759" i="28"/>
  <c r="BR760" i="28"/>
  <c r="BR761" i="28"/>
  <c r="BR762" i="28"/>
  <c r="BR763" i="28"/>
  <c r="BR764" i="28"/>
  <c r="BR765" i="28"/>
  <c r="BR766" i="28"/>
  <c r="BR767" i="28"/>
  <c r="BR768" i="28"/>
  <c r="BR769" i="28"/>
  <c r="BR770" i="28"/>
  <c r="BR771" i="28"/>
  <c r="BR772" i="28"/>
  <c r="BR773" i="28"/>
  <c r="BR774" i="28"/>
  <c r="BR775" i="28"/>
  <c r="BR776" i="28"/>
  <c r="BR777" i="28"/>
  <c r="BR778" i="28"/>
  <c r="BR779" i="28"/>
  <c r="BR780" i="28"/>
  <c r="BR781" i="28"/>
  <c r="BR782" i="28"/>
  <c r="BR783" i="28"/>
  <c r="BR784" i="28"/>
  <c r="BR785" i="28"/>
  <c r="BR786" i="28"/>
  <c r="BR787" i="28"/>
  <c r="BR788" i="28"/>
  <c r="BR789" i="28"/>
  <c r="BR790" i="28"/>
  <c r="BR791" i="28"/>
  <c r="BR792" i="28"/>
  <c r="BR793" i="28"/>
  <c r="BR794" i="28"/>
  <c r="BR795" i="28"/>
  <c r="BR796" i="28"/>
  <c r="BR797" i="28"/>
  <c r="BR798" i="28"/>
  <c r="BR799" i="28"/>
  <c r="BR800" i="28"/>
  <c r="BR801" i="28"/>
  <c r="BR802" i="28"/>
  <c r="BR803" i="28"/>
  <c r="BR804" i="28"/>
  <c r="BR805" i="28"/>
  <c r="BR806" i="28"/>
  <c r="BR807" i="28"/>
  <c r="BR808" i="28"/>
  <c r="BR10" i="28"/>
  <c r="BR9" i="28"/>
  <c r="BG11" i="28"/>
  <c r="BG12" i="28"/>
  <c r="BG13" i="28"/>
  <c r="BG14" i="28"/>
  <c r="BG15" i="28"/>
  <c r="BG16" i="28"/>
  <c r="BG17" i="28"/>
  <c r="BG18" i="28"/>
  <c r="BG19" i="28"/>
  <c r="BG20" i="28"/>
  <c r="BG21" i="28"/>
  <c r="BG22" i="28"/>
  <c r="BG23" i="28"/>
  <c r="BG24" i="28"/>
  <c r="BG25" i="28"/>
  <c r="BG26" i="28"/>
  <c r="BG27" i="28"/>
  <c r="BG28" i="28"/>
  <c r="BG29" i="28"/>
  <c r="BG30" i="28"/>
  <c r="BG31" i="28"/>
  <c r="BG32" i="28"/>
  <c r="BG33" i="28"/>
  <c r="BG34" i="28"/>
  <c r="BG35" i="28"/>
  <c r="BG36" i="28"/>
  <c r="BG37" i="28"/>
  <c r="BG38" i="28"/>
  <c r="BG39" i="28"/>
  <c r="BG40" i="28"/>
  <c r="BG41" i="28"/>
  <c r="BG42" i="28"/>
  <c r="BG43" i="28"/>
  <c r="BG44" i="28"/>
  <c r="BG45" i="28"/>
  <c r="BG46" i="28"/>
  <c r="BG47" i="28"/>
  <c r="BG48" i="28"/>
  <c r="BG49" i="28"/>
  <c r="BG50" i="28"/>
  <c r="BG51" i="28"/>
  <c r="BG52" i="28"/>
  <c r="BG53" i="28"/>
  <c r="BG54" i="28"/>
  <c r="BG55" i="28"/>
  <c r="BG56" i="28"/>
  <c r="BG57" i="28"/>
  <c r="BG58" i="28"/>
  <c r="BG59" i="28"/>
  <c r="BG60" i="28"/>
  <c r="BG61" i="28"/>
  <c r="BG62" i="28"/>
  <c r="BG63" i="28"/>
  <c r="BG64" i="28"/>
  <c r="BG65" i="28"/>
  <c r="BG66" i="28"/>
  <c r="BG67" i="28"/>
  <c r="BG68" i="28"/>
  <c r="BG69" i="28"/>
  <c r="BG70" i="28"/>
  <c r="BG71" i="28"/>
  <c r="BG72" i="28"/>
  <c r="BG73" i="28"/>
  <c r="BG74" i="28"/>
  <c r="BG75" i="28"/>
  <c r="BG76" i="28"/>
  <c r="BG77" i="28"/>
  <c r="BG78" i="28"/>
  <c r="BG79" i="28"/>
  <c r="BG80" i="28"/>
  <c r="BG81" i="28"/>
  <c r="BG82" i="28"/>
  <c r="BG83" i="28"/>
  <c r="BG84" i="28"/>
  <c r="BG85" i="28"/>
  <c r="BG86" i="28"/>
  <c r="BG87" i="28"/>
  <c r="BG88" i="28"/>
  <c r="BG89" i="28"/>
  <c r="BG90" i="28"/>
  <c r="BG91" i="28"/>
  <c r="BG92" i="28"/>
  <c r="BG93" i="28"/>
  <c r="BG94" i="28"/>
  <c r="BG95" i="28"/>
  <c r="BG96" i="28"/>
  <c r="BG97" i="28"/>
  <c r="BG98" i="28"/>
  <c r="BG99" i="28"/>
  <c r="BG100" i="28"/>
  <c r="BG101" i="28"/>
  <c r="BG102" i="28"/>
  <c r="BG103" i="28"/>
  <c r="BG104" i="28"/>
  <c r="BG105" i="28"/>
  <c r="BG106" i="28"/>
  <c r="BG107" i="28"/>
  <c r="BG108" i="28"/>
  <c r="BG109" i="28"/>
  <c r="BG110" i="28"/>
  <c r="BG111" i="28"/>
  <c r="BG112" i="28"/>
  <c r="BG113" i="28"/>
  <c r="BG114" i="28"/>
  <c r="BG115" i="28"/>
  <c r="BG116" i="28"/>
  <c r="BG117" i="28"/>
  <c r="BG118" i="28"/>
  <c r="BG119" i="28"/>
  <c r="BG120" i="28"/>
  <c r="BG121" i="28"/>
  <c r="BG122" i="28"/>
  <c r="BG123" i="28"/>
  <c r="BG124" i="28"/>
  <c r="BG125" i="28"/>
  <c r="BG126" i="28"/>
  <c r="BG127" i="28"/>
  <c r="BG128" i="28"/>
  <c r="BG129" i="28"/>
  <c r="BG130" i="28"/>
  <c r="BG131" i="28"/>
  <c r="BG132" i="28"/>
  <c r="BG133" i="28"/>
  <c r="BG134" i="28"/>
  <c r="BG135" i="28"/>
  <c r="BG136" i="28"/>
  <c r="BG137" i="28"/>
  <c r="BG138" i="28"/>
  <c r="BG139" i="28"/>
  <c r="BG140" i="28"/>
  <c r="BG141" i="28"/>
  <c r="BG142" i="28"/>
  <c r="BG143" i="28"/>
  <c r="BG144" i="28"/>
  <c r="BG145" i="28"/>
  <c r="BG146" i="28"/>
  <c r="BG147" i="28"/>
  <c r="BG148" i="28"/>
  <c r="BG149" i="28"/>
  <c r="BG150" i="28"/>
  <c r="BG151" i="28"/>
  <c r="BG152" i="28"/>
  <c r="BG153" i="28"/>
  <c r="BG154" i="28"/>
  <c r="BG155" i="28"/>
  <c r="BG156" i="28"/>
  <c r="BG157" i="28"/>
  <c r="BG158" i="28"/>
  <c r="BG159" i="28"/>
  <c r="BG160" i="28"/>
  <c r="BG161" i="28"/>
  <c r="BG162" i="28"/>
  <c r="BG163" i="28"/>
  <c r="BG164" i="28"/>
  <c r="BG165" i="28"/>
  <c r="BG166" i="28"/>
  <c r="BG167" i="28"/>
  <c r="BG168" i="28"/>
  <c r="BG169" i="28"/>
  <c r="BG170" i="28"/>
  <c r="BG171" i="28"/>
  <c r="BG172" i="28"/>
  <c r="BG173" i="28"/>
  <c r="BG174" i="28"/>
  <c r="BG175" i="28"/>
  <c r="BG176" i="28"/>
  <c r="BG177" i="28"/>
  <c r="BG178" i="28"/>
  <c r="BG179" i="28"/>
  <c r="BG180" i="28"/>
  <c r="BG181" i="28"/>
  <c r="BG182" i="28"/>
  <c r="BG183" i="28"/>
  <c r="BG184" i="28"/>
  <c r="BG185" i="28"/>
  <c r="BG186" i="28"/>
  <c r="BG187" i="28"/>
  <c r="BG188" i="28"/>
  <c r="BG189" i="28"/>
  <c r="BG190" i="28"/>
  <c r="BG191" i="28"/>
  <c r="BG192" i="28"/>
  <c r="BG193" i="28"/>
  <c r="BG194" i="28"/>
  <c r="BG195" i="28"/>
  <c r="BG196" i="28"/>
  <c r="BG197" i="28"/>
  <c r="BG198" i="28"/>
  <c r="BG199" i="28"/>
  <c r="BG200" i="28"/>
  <c r="BG201" i="28"/>
  <c r="BG202" i="28"/>
  <c r="BG203" i="28"/>
  <c r="BG204" i="28"/>
  <c r="BG205" i="28"/>
  <c r="BG206" i="28"/>
  <c r="BG207" i="28"/>
  <c r="BG208" i="28"/>
  <c r="BG209" i="28"/>
  <c r="BG210" i="28"/>
  <c r="BG211" i="28"/>
  <c r="BG212" i="28"/>
  <c r="BG213" i="28"/>
  <c r="BG214" i="28"/>
  <c r="BG215" i="28"/>
  <c r="BG216" i="28"/>
  <c r="BG217" i="28"/>
  <c r="BG218" i="28"/>
  <c r="BG219" i="28"/>
  <c r="BG220" i="28"/>
  <c r="BG221" i="28"/>
  <c r="BG222" i="28"/>
  <c r="BG223" i="28"/>
  <c r="BG224" i="28"/>
  <c r="BG225" i="28"/>
  <c r="BG226" i="28"/>
  <c r="BG227" i="28"/>
  <c r="BG228" i="28"/>
  <c r="BG229" i="28"/>
  <c r="BG230" i="28"/>
  <c r="BG231" i="28"/>
  <c r="BG232" i="28"/>
  <c r="BG233" i="28"/>
  <c r="BG234" i="28"/>
  <c r="BG235" i="28"/>
  <c r="BG236" i="28"/>
  <c r="BG237" i="28"/>
  <c r="BG238" i="28"/>
  <c r="BG239" i="28"/>
  <c r="BG240" i="28"/>
  <c r="BG241" i="28"/>
  <c r="BG242" i="28"/>
  <c r="BG243" i="28"/>
  <c r="BG244" i="28"/>
  <c r="BG245" i="28"/>
  <c r="BG246" i="28"/>
  <c r="BG247" i="28"/>
  <c r="BG248" i="28"/>
  <c r="BG249" i="28"/>
  <c r="BG250" i="28"/>
  <c r="BG251" i="28"/>
  <c r="BG252" i="28"/>
  <c r="BG253" i="28"/>
  <c r="BG254" i="28"/>
  <c r="BG255" i="28"/>
  <c r="BG256" i="28"/>
  <c r="BG257" i="28"/>
  <c r="BG258" i="28"/>
  <c r="BG259" i="28"/>
  <c r="BG260" i="28"/>
  <c r="BG261" i="28"/>
  <c r="BG262" i="28"/>
  <c r="BG263" i="28"/>
  <c r="BG264" i="28"/>
  <c r="BG265" i="28"/>
  <c r="BG266" i="28"/>
  <c r="BG267" i="28"/>
  <c r="BG268" i="28"/>
  <c r="BG269" i="28"/>
  <c r="BG270" i="28"/>
  <c r="BG271" i="28"/>
  <c r="BG272" i="28"/>
  <c r="BG273" i="28"/>
  <c r="BG274" i="28"/>
  <c r="BG275" i="28"/>
  <c r="BG276" i="28"/>
  <c r="BG277" i="28"/>
  <c r="BG278" i="28"/>
  <c r="BG279" i="28"/>
  <c r="BG280" i="28"/>
  <c r="BG281" i="28"/>
  <c r="BG282" i="28"/>
  <c r="BG283" i="28"/>
  <c r="BG284" i="28"/>
  <c r="BG285" i="28"/>
  <c r="BG286" i="28"/>
  <c r="BG287" i="28"/>
  <c r="BG288" i="28"/>
  <c r="BG289" i="28"/>
  <c r="BG290" i="28"/>
  <c r="BG291" i="28"/>
  <c r="BG292" i="28"/>
  <c r="BG293" i="28"/>
  <c r="BG294" i="28"/>
  <c r="BG295" i="28"/>
  <c r="BG296" i="28"/>
  <c r="BG297" i="28"/>
  <c r="BG298" i="28"/>
  <c r="BG299" i="28"/>
  <c r="BG300" i="28"/>
  <c r="BG301" i="28"/>
  <c r="BG302" i="28"/>
  <c r="BG303" i="28"/>
  <c r="BG304" i="28"/>
  <c r="BG305" i="28"/>
  <c r="BG306" i="28"/>
  <c r="BG307" i="28"/>
  <c r="BG308" i="28"/>
  <c r="BG309" i="28"/>
  <c r="BG310" i="28"/>
  <c r="BG311" i="28"/>
  <c r="BG312" i="28"/>
  <c r="BG313" i="28"/>
  <c r="BG314" i="28"/>
  <c r="BG315" i="28"/>
  <c r="BG316" i="28"/>
  <c r="BG317" i="28"/>
  <c r="BG318" i="28"/>
  <c r="BG319" i="28"/>
  <c r="BG320" i="28"/>
  <c r="BG321" i="28"/>
  <c r="BG322" i="28"/>
  <c r="BG323" i="28"/>
  <c r="BG324" i="28"/>
  <c r="BG325" i="28"/>
  <c r="BG326" i="28"/>
  <c r="BG327" i="28"/>
  <c r="BG328" i="28"/>
  <c r="BG329" i="28"/>
  <c r="BG330" i="28"/>
  <c r="BG331" i="28"/>
  <c r="BG332" i="28"/>
  <c r="BG333" i="28"/>
  <c r="BG334" i="28"/>
  <c r="BG335" i="28"/>
  <c r="BG336" i="28"/>
  <c r="BG337" i="28"/>
  <c r="BG338" i="28"/>
  <c r="BG339" i="28"/>
  <c r="BG340" i="28"/>
  <c r="BG341" i="28"/>
  <c r="BG342" i="28"/>
  <c r="BG343" i="28"/>
  <c r="BG344" i="28"/>
  <c r="BG345" i="28"/>
  <c r="BG346" i="28"/>
  <c r="BG347" i="28"/>
  <c r="BG348" i="28"/>
  <c r="BG349" i="28"/>
  <c r="BG350" i="28"/>
  <c r="BG351" i="28"/>
  <c r="BG352" i="28"/>
  <c r="BG353" i="28"/>
  <c r="BG354" i="28"/>
  <c r="BG355" i="28"/>
  <c r="BG356" i="28"/>
  <c r="BG357" i="28"/>
  <c r="BG358" i="28"/>
  <c r="BG359" i="28"/>
  <c r="BG360" i="28"/>
  <c r="BG361" i="28"/>
  <c r="BG362" i="28"/>
  <c r="BG363" i="28"/>
  <c r="BG364" i="28"/>
  <c r="BG365" i="28"/>
  <c r="BG366" i="28"/>
  <c r="BG367" i="28"/>
  <c r="BG368" i="28"/>
  <c r="BG369" i="28"/>
  <c r="BG370" i="28"/>
  <c r="BG371" i="28"/>
  <c r="BG372" i="28"/>
  <c r="BG373" i="28"/>
  <c r="BG374" i="28"/>
  <c r="BG375" i="28"/>
  <c r="BG376" i="28"/>
  <c r="BG377" i="28"/>
  <c r="BG378" i="28"/>
  <c r="BG379" i="28"/>
  <c r="BG380" i="28"/>
  <c r="BG381" i="28"/>
  <c r="BG382" i="28"/>
  <c r="BG383" i="28"/>
  <c r="BG384" i="28"/>
  <c r="BG385" i="28"/>
  <c r="BG386" i="28"/>
  <c r="BG387" i="28"/>
  <c r="BG388" i="28"/>
  <c r="BG389" i="28"/>
  <c r="BG390" i="28"/>
  <c r="BG391" i="28"/>
  <c r="BG392" i="28"/>
  <c r="BG393" i="28"/>
  <c r="BG394" i="28"/>
  <c r="BG395" i="28"/>
  <c r="BG396" i="28"/>
  <c r="BG397" i="28"/>
  <c r="BG398" i="28"/>
  <c r="BG399" i="28"/>
  <c r="BG400" i="28"/>
  <c r="BG401" i="28"/>
  <c r="BG402" i="28"/>
  <c r="BG403" i="28"/>
  <c r="BG404" i="28"/>
  <c r="BG405" i="28"/>
  <c r="BG406" i="28"/>
  <c r="BG407" i="28"/>
  <c r="BG408" i="28"/>
  <c r="BG409" i="28"/>
  <c r="BG410" i="28"/>
  <c r="BG411" i="28"/>
  <c r="BG412" i="28"/>
  <c r="BG413" i="28"/>
  <c r="BG414" i="28"/>
  <c r="BG415" i="28"/>
  <c r="BG416" i="28"/>
  <c r="BG417" i="28"/>
  <c r="BG418" i="28"/>
  <c r="BG419" i="28"/>
  <c r="BG420" i="28"/>
  <c r="BG421" i="28"/>
  <c r="BG422" i="28"/>
  <c r="BG423" i="28"/>
  <c r="BG424" i="28"/>
  <c r="BG425" i="28"/>
  <c r="BG426" i="28"/>
  <c r="BG427" i="28"/>
  <c r="BG428" i="28"/>
  <c r="BG429" i="28"/>
  <c r="BG430" i="28"/>
  <c r="BG431" i="28"/>
  <c r="BG432" i="28"/>
  <c r="BG433" i="28"/>
  <c r="BG434" i="28"/>
  <c r="BG435" i="28"/>
  <c r="BG436" i="28"/>
  <c r="BG437" i="28"/>
  <c r="BG438" i="28"/>
  <c r="BG439" i="28"/>
  <c r="BG440" i="28"/>
  <c r="BG441" i="28"/>
  <c r="BG442" i="28"/>
  <c r="BG443" i="28"/>
  <c r="BG444" i="28"/>
  <c r="BG445" i="28"/>
  <c r="BG446" i="28"/>
  <c r="BG447" i="28"/>
  <c r="BG448" i="28"/>
  <c r="BG449" i="28"/>
  <c r="BG450" i="28"/>
  <c r="BG451" i="28"/>
  <c r="BG452" i="28"/>
  <c r="BG453" i="28"/>
  <c r="BG454" i="28"/>
  <c r="BG455" i="28"/>
  <c r="BG456" i="28"/>
  <c r="BG457" i="28"/>
  <c r="BG458" i="28"/>
  <c r="BG459" i="28"/>
  <c r="BG460" i="28"/>
  <c r="BG461" i="28"/>
  <c r="BG462" i="28"/>
  <c r="BG463" i="28"/>
  <c r="BG464" i="28"/>
  <c r="BG465" i="28"/>
  <c r="BG466" i="28"/>
  <c r="BG467" i="28"/>
  <c r="BG468" i="28"/>
  <c r="BG469" i="28"/>
  <c r="BG470" i="28"/>
  <c r="BG471" i="28"/>
  <c r="BG472" i="28"/>
  <c r="BG473" i="28"/>
  <c r="BG474" i="28"/>
  <c r="BG475" i="28"/>
  <c r="BG476" i="28"/>
  <c r="BG477" i="28"/>
  <c r="BG478" i="28"/>
  <c r="BG479" i="28"/>
  <c r="BG480" i="28"/>
  <c r="BG481" i="28"/>
  <c r="BG482" i="28"/>
  <c r="BG483" i="28"/>
  <c r="BG484" i="28"/>
  <c r="BG485" i="28"/>
  <c r="BG486" i="28"/>
  <c r="BG487" i="28"/>
  <c r="BG488" i="28"/>
  <c r="BG489" i="28"/>
  <c r="BG490" i="28"/>
  <c r="BG491" i="28"/>
  <c r="BG492" i="28"/>
  <c r="BG493" i="28"/>
  <c r="BG494" i="28"/>
  <c r="BG495" i="28"/>
  <c r="BG496" i="28"/>
  <c r="BG497" i="28"/>
  <c r="BG498" i="28"/>
  <c r="BG499" i="28"/>
  <c r="BG500" i="28"/>
  <c r="BG501" i="28"/>
  <c r="BG502" i="28"/>
  <c r="BG503" i="28"/>
  <c r="BG504" i="28"/>
  <c r="BG505" i="28"/>
  <c r="BG506" i="28"/>
  <c r="BG507" i="28"/>
  <c r="BG508" i="28"/>
  <c r="BG509" i="28"/>
  <c r="BG510" i="28"/>
  <c r="BG511" i="28"/>
  <c r="BG512" i="28"/>
  <c r="BG513" i="28"/>
  <c r="BG514" i="28"/>
  <c r="BG515" i="28"/>
  <c r="BG516" i="28"/>
  <c r="BG517" i="28"/>
  <c r="BG518" i="28"/>
  <c r="BG519" i="28"/>
  <c r="BG520" i="28"/>
  <c r="BG521" i="28"/>
  <c r="BG522" i="28"/>
  <c r="BG523" i="28"/>
  <c r="BG524" i="28"/>
  <c r="BG525" i="28"/>
  <c r="BG526" i="28"/>
  <c r="BG527" i="28"/>
  <c r="BG528" i="28"/>
  <c r="BG529" i="28"/>
  <c r="BG530" i="28"/>
  <c r="BG531" i="28"/>
  <c r="BG532" i="28"/>
  <c r="BG533" i="28"/>
  <c r="BG534" i="28"/>
  <c r="BG535" i="28"/>
  <c r="BG536" i="28"/>
  <c r="BG537" i="28"/>
  <c r="BG538" i="28"/>
  <c r="BG539" i="28"/>
  <c r="BG540" i="28"/>
  <c r="BG541" i="28"/>
  <c r="BG542" i="28"/>
  <c r="BG543" i="28"/>
  <c r="BG544" i="28"/>
  <c r="BG545" i="28"/>
  <c r="BG546" i="28"/>
  <c r="BG547" i="28"/>
  <c r="BG548" i="28"/>
  <c r="BG549" i="28"/>
  <c r="BG550" i="28"/>
  <c r="BG551" i="28"/>
  <c r="BG552" i="28"/>
  <c r="BG553" i="28"/>
  <c r="BG554" i="28"/>
  <c r="BG555" i="28"/>
  <c r="BG556" i="28"/>
  <c r="BG557" i="28"/>
  <c r="BG558" i="28"/>
  <c r="BG559" i="28"/>
  <c r="BG560" i="28"/>
  <c r="BG561" i="28"/>
  <c r="BG562" i="28"/>
  <c r="BG563" i="28"/>
  <c r="BG564" i="28"/>
  <c r="BG565" i="28"/>
  <c r="BG566" i="28"/>
  <c r="BG567" i="28"/>
  <c r="BG568" i="28"/>
  <c r="BG569" i="28"/>
  <c r="BG570" i="28"/>
  <c r="BG571" i="28"/>
  <c r="BG572" i="28"/>
  <c r="BG573" i="28"/>
  <c r="BG574" i="28"/>
  <c r="BG575" i="28"/>
  <c r="BG576" i="28"/>
  <c r="BG577" i="28"/>
  <c r="BG578" i="28"/>
  <c r="BG579" i="28"/>
  <c r="BG580" i="28"/>
  <c r="BG581" i="28"/>
  <c r="BG582" i="28"/>
  <c r="BG583" i="28"/>
  <c r="BG584" i="28"/>
  <c r="BG585" i="28"/>
  <c r="BG586" i="28"/>
  <c r="BG587" i="28"/>
  <c r="BG588" i="28"/>
  <c r="BG589" i="28"/>
  <c r="BG590" i="28"/>
  <c r="BG591" i="28"/>
  <c r="BG592" i="28"/>
  <c r="BG593" i="28"/>
  <c r="BG594" i="28"/>
  <c r="BG595" i="28"/>
  <c r="BG596" i="28"/>
  <c r="BG597" i="28"/>
  <c r="BG598" i="28"/>
  <c r="BG599" i="28"/>
  <c r="BG600" i="28"/>
  <c r="BG601" i="28"/>
  <c r="BG602" i="28"/>
  <c r="BG603" i="28"/>
  <c r="BG604" i="28"/>
  <c r="BG605" i="28"/>
  <c r="BG606" i="28"/>
  <c r="BG607" i="28"/>
  <c r="BG608" i="28"/>
  <c r="BG609" i="28"/>
  <c r="BG610" i="28"/>
  <c r="BG611" i="28"/>
  <c r="BG612" i="28"/>
  <c r="BG613" i="28"/>
  <c r="BG614" i="28"/>
  <c r="BG615" i="28"/>
  <c r="BG616" i="28"/>
  <c r="BG617" i="28"/>
  <c r="BG618" i="28"/>
  <c r="BG619" i="28"/>
  <c r="BG620" i="28"/>
  <c r="BG621" i="28"/>
  <c r="BG622" i="28"/>
  <c r="BG623" i="28"/>
  <c r="BG624" i="28"/>
  <c r="BG625" i="28"/>
  <c r="BG626" i="28"/>
  <c r="BG627" i="28"/>
  <c r="BG628" i="28"/>
  <c r="BG629" i="28"/>
  <c r="BG630" i="28"/>
  <c r="BG631" i="28"/>
  <c r="BG632" i="28"/>
  <c r="BG633" i="28"/>
  <c r="BG634" i="28"/>
  <c r="BG635" i="28"/>
  <c r="BG636" i="28"/>
  <c r="BG637" i="28"/>
  <c r="BG638" i="28"/>
  <c r="BG639" i="28"/>
  <c r="BG640" i="28"/>
  <c r="BG641" i="28"/>
  <c r="BG642" i="28"/>
  <c r="BG643" i="28"/>
  <c r="BG644" i="28"/>
  <c r="BG645" i="28"/>
  <c r="BG646" i="28"/>
  <c r="BG647" i="28"/>
  <c r="BG648" i="28"/>
  <c r="BG649" i="28"/>
  <c r="BG650" i="28"/>
  <c r="BG651" i="28"/>
  <c r="BG652" i="28"/>
  <c r="BG653" i="28"/>
  <c r="BG654" i="28"/>
  <c r="BG655" i="28"/>
  <c r="BG656" i="28"/>
  <c r="BG657" i="28"/>
  <c r="BG658" i="28"/>
  <c r="BG659" i="28"/>
  <c r="BG660" i="28"/>
  <c r="BG661" i="28"/>
  <c r="BG662" i="28"/>
  <c r="BG663" i="28"/>
  <c r="BG664" i="28"/>
  <c r="BG665" i="28"/>
  <c r="BG666" i="28"/>
  <c r="BG667" i="28"/>
  <c r="BG668" i="28"/>
  <c r="BG669" i="28"/>
  <c r="BG670" i="28"/>
  <c r="BG671" i="28"/>
  <c r="BG672" i="28"/>
  <c r="BG673" i="28"/>
  <c r="BG674" i="28"/>
  <c r="BG675" i="28"/>
  <c r="BG676" i="28"/>
  <c r="BG677" i="28"/>
  <c r="BG678" i="28"/>
  <c r="BG679" i="28"/>
  <c r="BG680" i="28"/>
  <c r="BG681" i="28"/>
  <c r="BG682" i="28"/>
  <c r="BG683" i="28"/>
  <c r="BG684" i="28"/>
  <c r="BG685" i="28"/>
  <c r="BG686" i="28"/>
  <c r="BG687" i="28"/>
  <c r="BG688" i="28"/>
  <c r="BG689" i="28"/>
  <c r="BG690" i="28"/>
  <c r="BG691" i="28"/>
  <c r="BG692" i="28"/>
  <c r="BG693" i="28"/>
  <c r="BG694" i="28"/>
  <c r="BG695" i="28"/>
  <c r="BG696" i="28"/>
  <c r="BG697" i="28"/>
  <c r="BG698" i="28"/>
  <c r="BG699" i="28"/>
  <c r="BG700" i="28"/>
  <c r="BG701" i="28"/>
  <c r="BG702" i="28"/>
  <c r="BG703" i="28"/>
  <c r="BG704" i="28"/>
  <c r="BG705" i="28"/>
  <c r="BG706" i="28"/>
  <c r="BG707" i="28"/>
  <c r="BG708" i="28"/>
  <c r="BG709" i="28"/>
  <c r="BG710" i="28"/>
  <c r="BG711" i="28"/>
  <c r="BG712" i="28"/>
  <c r="BG713" i="28"/>
  <c r="BG714" i="28"/>
  <c r="BG715" i="28"/>
  <c r="BG716" i="28"/>
  <c r="BG717" i="28"/>
  <c r="BG718" i="28"/>
  <c r="BG719" i="28"/>
  <c r="BG720" i="28"/>
  <c r="BG721" i="28"/>
  <c r="BG722" i="28"/>
  <c r="BG723" i="28"/>
  <c r="BG724" i="28"/>
  <c r="BG725" i="28"/>
  <c r="BG726" i="28"/>
  <c r="BG727" i="28"/>
  <c r="BG728" i="28"/>
  <c r="BG729" i="28"/>
  <c r="BG730" i="28"/>
  <c r="BG731" i="28"/>
  <c r="BG732" i="28"/>
  <c r="BG733" i="28"/>
  <c r="BG734" i="28"/>
  <c r="BG735" i="28"/>
  <c r="BG736" i="28"/>
  <c r="BG737" i="28"/>
  <c r="BG738" i="28"/>
  <c r="BG739" i="28"/>
  <c r="BG740" i="28"/>
  <c r="BG741" i="28"/>
  <c r="BG742" i="28"/>
  <c r="BG743" i="28"/>
  <c r="BG744" i="28"/>
  <c r="BG745" i="28"/>
  <c r="BG746" i="28"/>
  <c r="BG747" i="28"/>
  <c r="BG748" i="28"/>
  <c r="BG749" i="28"/>
  <c r="BG750" i="28"/>
  <c r="BG751" i="28"/>
  <c r="BG752" i="28"/>
  <c r="BG753" i="28"/>
  <c r="BG754" i="28"/>
  <c r="BG755" i="28"/>
  <c r="BG756" i="28"/>
  <c r="BG757" i="28"/>
  <c r="BG758" i="28"/>
  <c r="BG759" i="28"/>
  <c r="BG760" i="28"/>
  <c r="BG761" i="28"/>
  <c r="BG762" i="28"/>
  <c r="BG763" i="28"/>
  <c r="BG764" i="28"/>
  <c r="BG765" i="28"/>
  <c r="BG766" i="28"/>
  <c r="BG767" i="28"/>
  <c r="BG768" i="28"/>
  <c r="BG769" i="28"/>
  <c r="BG770" i="28"/>
  <c r="BG771" i="28"/>
  <c r="BG772" i="28"/>
  <c r="BG773" i="28"/>
  <c r="BG774" i="28"/>
  <c r="BG775" i="28"/>
  <c r="BG776" i="28"/>
  <c r="BG777" i="28"/>
  <c r="BG778" i="28"/>
  <c r="BG779" i="28"/>
  <c r="BG780" i="28"/>
  <c r="BG781" i="28"/>
  <c r="BG782" i="28"/>
  <c r="BG783" i="28"/>
  <c r="BG784" i="28"/>
  <c r="BG785" i="28"/>
  <c r="BG786" i="28"/>
  <c r="BG787" i="28"/>
  <c r="BG788" i="28"/>
  <c r="BG789" i="28"/>
  <c r="BG790" i="28"/>
  <c r="BG791" i="28"/>
  <c r="BG792" i="28"/>
  <c r="BG793" i="28"/>
  <c r="BG794" i="28"/>
  <c r="BG795" i="28"/>
  <c r="BG796" i="28"/>
  <c r="BG797" i="28"/>
  <c r="BG798" i="28"/>
  <c r="BG799" i="28"/>
  <c r="BG800" i="28"/>
  <c r="BG801" i="28"/>
  <c r="BG802" i="28"/>
  <c r="BG803" i="28"/>
  <c r="BG804" i="28"/>
  <c r="BG805" i="28"/>
  <c r="BG806" i="28"/>
  <c r="BG807" i="28"/>
  <c r="BG808" i="28"/>
  <c r="BG10" i="28"/>
  <c r="BG9" i="28"/>
  <c r="AM11" i="28"/>
  <c r="AM12" i="28"/>
  <c r="AM13" i="28"/>
  <c r="AM14" i="28"/>
  <c r="AM15" i="28"/>
  <c r="AM16" i="28"/>
  <c r="AM17" i="28"/>
  <c r="AM18" i="28"/>
  <c r="AM19" i="28"/>
  <c r="AM20" i="28"/>
  <c r="AM21" i="28"/>
  <c r="AM22" i="28"/>
  <c r="AM23" i="28"/>
  <c r="AM24" i="28"/>
  <c r="AM25" i="28"/>
  <c r="AM26" i="28"/>
  <c r="AM27" i="28"/>
  <c r="AM28" i="28"/>
  <c r="AM29" i="28"/>
  <c r="AM30" i="28"/>
  <c r="AM31" i="28"/>
  <c r="AM32" i="28"/>
  <c r="AM33" i="28"/>
  <c r="AM34" i="28"/>
  <c r="AM35" i="28"/>
  <c r="AM36" i="28"/>
  <c r="AM37" i="28"/>
  <c r="AM38" i="28"/>
  <c r="AM39" i="28"/>
  <c r="AM40" i="28"/>
  <c r="AM41" i="28"/>
  <c r="AM42" i="28"/>
  <c r="AM43" i="28"/>
  <c r="AM44" i="28"/>
  <c r="AM45" i="28"/>
  <c r="AM46" i="28"/>
  <c r="AM47" i="28"/>
  <c r="AM48" i="28"/>
  <c r="AM49" i="28"/>
  <c r="AM50" i="28"/>
  <c r="AM51" i="28"/>
  <c r="AM52" i="28"/>
  <c r="AM53" i="28"/>
  <c r="AM54" i="28"/>
  <c r="AM55" i="28"/>
  <c r="AM56" i="28"/>
  <c r="AM57" i="28"/>
  <c r="AM58" i="28"/>
  <c r="AM59" i="28"/>
  <c r="AM60" i="28"/>
  <c r="AM61" i="28"/>
  <c r="AM62" i="28"/>
  <c r="AM63" i="28"/>
  <c r="AM64" i="28"/>
  <c r="AM65" i="28"/>
  <c r="AM66" i="28"/>
  <c r="AM67" i="28"/>
  <c r="AM68" i="28"/>
  <c r="AM69" i="28"/>
  <c r="AM70" i="28"/>
  <c r="AM71" i="28"/>
  <c r="AM72" i="28"/>
  <c r="AM73" i="28"/>
  <c r="AM74" i="28"/>
  <c r="AM75" i="28"/>
  <c r="AM76" i="28"/>
  <c r="AM77" i="28"/>
  <c r="AM78" i="28"/>
  <c r="AM79" i="28"/>
  <c r="AM80" i="28"/>
  <c r="AM81" i="28"/>
  <c r="AM82" i="28"/>
  <c r="AM83" i="28"/>
  <c r="AM84" i="28"/>
  <c r="AM85" i="28"/>
  <c r="AM86" i="28"/>
  <c r="AM87" i="28"/>
  <c r="AM88" i="28"/>
  <c r="AM89" i="28"/>
  <c r="AM90" i="28"/>
  <c r="AM91" i="28"/>
  <c r="AM92" i="28"/>
  <c r="AM93" i="28"/>
  <c r="AM94" i="28"/>
  <c r="AM95" i="28"/>
  <c r="AM96" i="28"/>
  <c r="AM97" i="28"/>
  <c r="AM98" i="28"/>
  <c r="AM99" i="28"/>
  <c r="AM100" i="28"/>
  <c r="AM101" i="28"/>
  <c r="AM102" i="28"/>
  <c r="AM103" i="28"/>
  <c r="AM104" i="28"/>
  <c r="AM105" i="28"/>
  <c r="AM106" i="28"/>
  <c r="AM107" i="28"/>
  <c r="AM108" i="28"/>
  <c r="AM109" i="28"/>
  <c r="AM110" i="28"/>
  <c r="AM111" i="28"/>
  <c r="AM112" i="28"/>
  <c r="AM113" i="28"/>
  <c r="AM114" i="28"/>
  <c r="AM115" i="28"/>
  <c r="AM116" i="28"/>
  <c r="AM117" i="28"/>
  <c r="AM118" i="28"/>
  <c r="AM119" i="28"/>
  <c r="AM120" i="28"/>
  <c r="AM121" i="28"/>
  <c r="AM122" i="28"/>
  <c r="AM123" i="28"/>
  <c r="AM124" i="28"/>
  <c r="AM125" i="28"/>
  <c r="AM126" i="28"/>
  <c r="AM127" i="28"/>
  <c r="AM128" i="28"/>
  <c r="AM129" i="28"/>
  <c r="AM130" i="28"/>
  <c r="AM131" i="28"/>
  <c r="AM132" i="28"/>
  <c r="AM133" i="28"/>
  <c r="AM134" i="28"/>
  <c r="AM135" i="28"/>
  <c r="AM136" i="28"/>
  <c r="AM137" i="28"/>
  <c r="AM138" i="28"/>
  <c r="AM139" i="28"/>
  <c r="AM140" i="28"/>
  <c r="AM141" i="28"/>
  <c r="AM142" i="28"/>
  <c r="AM143" i="28"/>
  <c r="AM144" i="28"/>
  <c r="AM145" i="28"/>
  <c r="AM146" i="28"/>
  <c r="AM147" i="28"/>
  <c r="AM148" i="28"/>
  <c r="AM149" i="28"/>
  <c r="AM150" i="28"/>
  <c r="AM151" i="28"/>
  <c r="AM152" i="28"/>
  <c r="AM153" i="28"/>
  <c r="AM154" i="28"/>
  <c r="AM155" i="28"/>
  <c r="AM156" i="28"/>
  <c r="AM157" i="28"/>
  <c r="AM158" i="28"/>
  <c r="AM159" i="28"/>
  <c r="AM160" i="28"/>
  <c r="AM161" i="28"/>
  <c r="AM162" i="28"/>
  <c r="AM163" i="28"/>
  <c r="AM164" i="28"/>
  <c r="AM165" i="28"/>
  <c r="AM166" i="28"/>
  <c r="AM167" i="28"/>
  <c r="AM168" i="28"/>
  <c r="AM169" i="28"/>
  <c r="AM170" i="28"/>
  <c r="AM171" i="28"/>
  <c r="AM172" i="28"/>
  <c r="AM173" i="28"/>
  <c r="AM174" i="28"/>
  <c r="AM175" i="28"/>
  <c r="AM176" i="28"/>
  <c r="AM177" i="28"/>
  <c r="AM178" i="28"/>
  <c r="AM179" i="28"/>
  <c r="AM180" i="28"/>
  <c r="AM181" i="28"/>
  <c r="AM182" i="28"/>
  <c r="AM183" i="28"/>
  <c r="AM184" i="28"/>
  <c r="AM185" i="28"/>
  <c r="AM186" i="28"/>
  <c r="AM187" i="28"/>
  <c r="AM188" i="28"/>
  <c r="AM189" i="28"/>
  <c r="AM190" i="28"/>
  <c r="AM191" i="28"/>
  <c r="AM192" i="28"/>
  <c r="AM193" i="28"/>
  <c r="AM194" i="28"/>
  <c r="AM195" i="28"/>
  <c r="AM196" i="28"/>
  <c r="AM197" i="28"/>
  <c r="AM198" i="28"/>
  <c r="AM199" i="28"/>
  <c r="AM200" i="28"/>
  <c r="AM201" i="28"/>
  <c r="AM202" i="28"/>
  <c r="AM203" i="28"/>
  <c r="AM204" i="28"/>
  <c r="AM205" i="28"/>
  <c r="AM206" i="28"/>
  <c r="AM207" i="28"/>
  <c r="AM208" i="28"/>
  <c r="AM209" i="28"/>
  <c r="AM210" i="28"/>
  <c r="AM211" i="28"/>
  <c r="AM212" i="28"/>
  <c r="AM213" i="28"/>
  <c r="AM214" i="28"/>
  <c r="AM215" i="28"/>
  <c r="AM216" i="28"/>
  <c r="AM217" i="28"/>
  <c r="AM218" i="28"/>
  <c r="AM219" i="28"/>
  <c r="AM220" i="28"/>
  <c r="AM221" i="28"/>
  <c r="AM222" i="28"/>
  <c r="AM223" i="28"/>
  <c r="AM224" i="28"/>
  <c r="AM225" i="28"/>
  <c r="AM226" i="28"/>
  <c r="AM227" i="28"/>
  <c r="AM228" i="28"/>
  <c r="AM229" i="28"/>
  <c r="AM230" i="28"/>
  <c r="AM231" i="28"/>
  <c r="AM232" i="28"/>
  <c r="AM233" i="28"/>
  <c r="AM234" i="28"/>
  <c r="AM235" i="28"/>
  <c r="AM236" i="28"/>
  <c r="AM237" i="28"/>
  <c r="AM238" i="28"/>
  <c r="AM239" i="28"/>
  <c r="AM240" i="28"/>
  <c r="AM241" i="28"/>
  <c r="AM242" i="28"/>
  <c r="AM243" i="28"/>
  <c r="AM244" i="28"/>
  <c r="AM245" i="28"/>
  <c r="AM246" i="28"/>
  <c r="AM247" i="28"/>
  <c r="AM248" i="28"/>
  <c r="AM249" i="28"/>
  <c r="AM250" i="28"/>
  <c r="AM251" i="28"/>
  <c r="AM252" i="28"/>
  <c r="AM253" i="28"/>
  <c r="AM254" i="28"/>
  <c r="AM255" i="28"/>
  <c r="AM256" i="28"/>
  <c r="AM257" i="28"/>
  <c r="AM258" i="28"/>
  <c r="AM259" i="28"/>
  <c r="AM260" i="28"/>
  <c r="AM261" i="28"/>
  <c r="AM262" i="28"/>
  <c r="AM263" i="28"/>
  <c r="AM264" i="28"/>
  <c r="AM265" i="28"/>
  <c r="AM266" i="28"/>
  <c r="AM267" i="28"/>
  <c r="AM268" i="28"/>
  <c r="AM269" i="28"/>
  <c r="AM270" i="28"/>
  <c r="AM271" i="28"/>
  <c r="AM272" i="28"/>
  <c r="AM273" i="28"/>
  <c r="AM274" i="28"/>
  <c r="AM275" i="28"/>
  <c r="AM276" i="28"/>
  <c r="AM277" i="28"/>
  <c r="AM278" i="28"/>
  <c r="AM279" i="28"/>
  <c r="AM280" i="28"/>
  <c r="AM281" i="28"/>
  <c r="AM282" i="28"/>
  <c r="AM283" i="28"/>
  <c r="AM284" i="28"/>
  <c r="AM285" i="28"/>
  <c r="AM286" i="28"/>
  <c r="AM287" i="28"/>
  <c r="AM288" i="28"/>
  <c r="AM289" i="28"/>
  <c r="AM290" i="28"/>
  <c r="AM291" i="28"/>
  <c r="AM292" i="28"/>
  <c r="AM293" i="28"/>
  <c r="AM294" i="28"/>
  <c r="AM295" i="28"/>
  <c r="AM296" i="28"/>
  <c r="AM297" i="28"/>
  <c r="AM298" i="28"/>
  <c r="AM299" i="28"/>
  <c r="AM300" i="28"/>
  <c r="AM301" i="28"/>
  <c r="AM302" i="28"/>
  <c r="AM303" i="28"/>
  <c r="AM304" i="28"/>
  <c r="AM305" i="28"/>
  <c r="AM306" i="28"/>
  <c r="AM307" i="28"/>
  <c r="AM308" i="28"/>
  <c r="AM309" i="28"/>
  <c r="AM310" i="28"/>
  <c r="AM311" i="28"/>
  <c r="AM312" i="28"/>
  <c r="AM313" i="28"/>
  <c r="AM314" i="28"/>
  <c r="AM315" i="28"/>
  <c r="AM316" i="28"/>
  <c r="AM317" i="28"/>
  <c r="AM318" i="28"/>
  <c r="AM319" i="28"/>
  <c r="AM320" i="28"/>
  <c r="AM321" i="28"/>
  <c r="AM322" i="28"/>
  <c r="AM323" i="28"/>
  <c r="AM324" i="28"/>
  <c r="AM325" i="28"/>
  <c r="AM326" i="28"/>
  <c r="AM327" i="28"/>
  <c r="AM328" i="28"/>
  <c r="AM329" i="28"/>
  <c r="AM330" i="28"/>
  <c r="AM331" i="28"/>
  <c r="AM332" i="28"/>
  <c r="AM333" i="28"/>
  <c r="AM334" i="28"/>
  <c r="AM335" i="28"/>
  <c r="AM336" i="28"/>
  <c r="AM337" i="28"/>
  <c r="AM338" i="28"/>
  <c r="AM339" i="28"/>
  <c r="AM340" i="28"/>
  <c r="AM341" i="28"/>
  <c r="AM342" i="28"/>
  <c r="AM343" i="28"/>
  <c r="AM344" i="28"/>
  <c r="AM345" i="28"/>
  <c r="AM346" i="28"/>
  <c r="AM347" i="28"/>
  <c r="AM348" i="28"/>
  <c r="AM349" i="28"/>
  <c r="AM350" i="28"/>
  <c r="AM351" i="28"/>
  <c r="AM352" i="28"/>
  <c r="AM353" i="28"/>
  <c r="AM354" i="28"/>
  <c r="AM355" i="28"/>
  <c r="AM356" i="28"/>
  <c r="AM357" i="28"/>
  <c r="AM358" i="28"/>
  <c r="AM359" i="28"/>
  <c r="AM360" i="28"/>
  <c r="AM361" i="28"/>
  <c r="AM362" i="28"/>
  <c r="AM363" i="28"/>
  <c r="AM364" i="28"/>
  <c r="AM365" i="28"/>
  <c r="AM366" i="28"/>
  <c r="AM367" i="28"/>
  <c r="AM368" i="28"/>
  <c r="AM369" i="28"/>
  <c r="AM370" i="28"/>
  <c r="AM371" i="28"/>
  <c r="AM372" i="28"/>
  <c r="AM373" i="28"/>
  <c r="AM374" i="28"/>
  <c r="AM375" i="28"/>
  <c r="AM376" i="28"/>
  <c r="AM377" i="28"/>
  <c r="AM378" i="28"/>
  <c r="AM379" i="28"/>
  <c r="AM380" i="28"/>
  <c r="AM381" i="28"/>
  <c r="AM382" i="28"/>
  <c r="AM383" i="28"/>
  <c r="AM384" i="28"/>
  <c r="AM385" i="28"/>
  <c r="AM386" i="28"/>
  <c r="AM387" i="28"/>
  <c r="AM388" i="28"/>
  <c r="AM389" i="28"/>
  <c r="AM390" i="28"/>
  <c r="AM391" i="28"/>
  <c r="AM392" i="28"/>
  <c r="AM393" i="28"/>
  <c r="AM394" i="28"/>
  <c r="AM395" i="28"/>
  <c r="AM396" i="28"/>
  <c r="AM397" i="28"/>
  <c r="AM398" i="28"/>
  <c r="AM399" i="28"/>
  <c r="AM400" i="28"/>
  <c r="AM401" i="28"/>
  <c r="AM402" i="28"/>
  <c r="AM403" i="28"/>
  <c r="AM404" i="28"/>
  <c r="AM405" i="28"/>
  <c r="AM406" i="28"/>
  <c r="AM407" i="28"/>
  <c r="AM408" i="28"/>
  <c r="AM409" i="28"/>
  <c r="AM410" i="28"/>
  <c r="AM411" i="28"/>
  <c r="AM412" i="28"/>
  <c r="AM413" i="28"/>
  <c r="AM414" i="28"/>
  <c r="AM415" i="28"/>
  <c r="AM416" i="28"/>
  <c r="AM417" i="28"/>
  <c r="AM418" i="28"/>
  <c r="AM419" i="28"/>
  <c r="AM420" i="28"/>
  <c r="AM421" i="28"/>
  <c r="AM422" i="28"/>
  <c r="AM423" i="28"/>
  <c r="AM424" i="28"/>
  <c r="AM425" i="28"/>
  <c r="AM426" i="28"/>
  <c r="AM427" i="28"/>
  <c r="AM428" i="28"/>
  <c r="AM429" i="28"/>
  <c r="AM430" i="28"/>
  <c r="AM431" i="28"/>
  <c r="AM432" i="28"/>
  <c r="AM433" i="28"/>
  <c r="AM434" i="28"/>
  <c r="AM435" i="28"/>
  <c r="AM436" i="28"/>
  <c r="AM437" i="28"/>
  <c r="AM438" i="28"/>
  <c r="AM439" i="28"/>
  <c r="AM440" i="28"/>
  <c r="AM441" i="28"/>
  <c r="AM442" i="28"/>
  <c r="AM443" i="28"/>
  <c r="AM444" i="28"/>
  <c r="AM445" i="28"/>
  <c r="AM446" i="28"/>
  <c r="AM447" i="28"/>
  <c r="AM448" i="28"/>
  <c r="AM449" i="28"/>
  <c r="AM450" i="28"/>
  <c r="AM451" i="28"/>
  <c r="AM452" i="28"/>
  <c r="AM453" i="28"/>
  <c r="AM454" i="28"/>
  <c r="AM455" i="28"/>
  <c r="AM456" i="28"/>
  <c r="AM457" i="28"/>
  <c r="AM458" i="28"/>
  <c r="AM459" i="28"/>
  <c r="AM460" i="28"/>
  <c r="AM461" i="28"/>
  <c r="AM462" i="28"/>
  <c r="AM463" i="28"/>
  <c r="AM464" i="28"/>
  <c r="AM465" i="28"/>
  <c r="AM466" i="28"/>
  <c r="AM467" i="28"/>
  <c r="AM468" i="28"/>
  <c r="AM469" i="28"/>
  <c r="AM470" i="28"/>
  <c r="AM471" i="28"/>
  <c r="AM472" i="28"/>
  <c r="AM473" i="28"/>
  <c r="AM474" i="28"/>
  <c r="AM475" i="28"/>
  <c r="AM476" i="28"/>
  <c r="AM477" i="28"/>
  <c r="AM478" i="28"/>
  <c r="AM479" i="28"/>
  <c r="AM480" i="28"/>
  <c r="AM481" i="28"/>
  <c r="AM482" i="28"/>
  <c r="AM483" i="28"/>
  <c r="AM484" i="28"/>
  <c r="AM485" i="28"/>
  <c r="AM486" i="28"/>
  <c r="AM487" i="28"/>
  <c r="AM488" i="28"/>
  <c r="AM489" i="28"/>
  <c r="AM490" i="28"/>
  <c r="AM491" i="28"/>
  <c r="AM492" i="28"/>
  <c r="AM493" i="28"/>
  <c r="AM494" i="28"/>
  <c r="AM495" i="28"/>
  <c r="AM496" i="28"/>
  <c r="AM497" i="28"/>
  <c r="AM498" i="28"/>
  <c r="AM499" i="28"/>
  <c r="AM500" i="28"/>
  <c r="AM501" i="28"/>
  <c r="AM502" i="28"/>
  <c r="AM503" i="28"/>
  <c r="AM504" i="28"/>
  <c r="AM505" i="28"/>
  <c r="AM506" i="28"/>
  <c r="AM507" i="28"/>
  <c r="AM508" i="28"/>
  <c r="AM509" i="28"/>
  <c r="AM510" i="28"/>
  <c r="AM511" i="28"/>
  <c r="AM512" i="28"/>
  <c r="AM513" i="28"/>
  <c r="AM514" i="28"/>
  <c r="AM515" i="28"/>
  <c r="AM516" i="28"/>
  <c r="AM517" i="28"/>
  <c r="AM518" i="28"/>
  <c r="AM519" i="28"/>
  <c r="AM520" i="28"/>
  <c r="AM521" i="28"/>
  <c r="AM522" i="28"/>
  <c r="AM523" i="28"/>
  <c r="AM524" i="28"/>
  <c r="AM525" i="28"/>
  <c r="AM526" i="28"/>
  <c r="AM527" i="28"/>
  <c r="AM528" i="28"/>
  <c r="AM529" i="28"/>
  <c r="AM530" i="28"/>
  <c r="AM531" i="28"/>
  <c r="AM532" i="28"/>
  <c r="AM533" i="28"/>
  <c r="AM534" i="28"/>
  <c r="AM535" i="28"/>
  <c r="AM536" i="28"/>
  <c r="AM537" i="28"/>
  <c r="AM538" i="28"/>
  <c r="AM539" i="28"/>
  <c r="AM540" i="28"/>
  <c r="AM541" i="28"/>
  <c r="AM542" i="28"/>
  <c r="AM543" i="28"/>
  <c r="AM544" i="28"/>
  <c r="AM545" i="28"/>
  <c r="AM546" i="28"/>
  <c r="AM547" i="28"/>
  <c r="AM548" i="28"/>
  <c r="AM549" i="28"/>
  <c r="AM550" i="28"/>
  <c r="AM551" i="28"/>
  <c r="AM552" i="28"/>
  <c r="AM553" i="28"/>
  <c r="AM554" i="28"/>
  <c r="AM555" i="28"/>
  <c r="AM556" i="28"/>
  <c r="AM557" i="28"/>
  <c r="AM558" i="28"/>
  <c r="AM559" i="28"/>
  <c r="AM560" i="28"/>
  <c r="AM561" i="28"/>
  <c r="AM562" i="28"/>
  <c r="AM563" i="28"/>
  <c r="AM564" i="28"/>
  <c r="AM565" i="28"/>
  <c r="AM566" i="28"/>
  <c r="AM567" i="28"/>
  <c r="AM568" i="28"/>
  <c r="AM569" i="28"/>
  <c r="AM570" i="28"/>
  <c r="AM571" i="28"/>
  <c r="AM572" i="28"/>
  <c r="AM573" i="28"/>
  <c r="AM574" i="28"/>
  <c r="AM575" i="28"/>
  <c r="AM576" i="28"/>
  <c r="AM577" i="28"/>
  <c r="AM578" i="28"/>
  <c r="AM579" i="28"/>
  <c r="AM580" i="28"/>
  <c r="AM581" i="28"/>
  <c r="AM582" i="28"/>
  <c r="AM583" i="28"/>
  <c r="AM584" i="28"/>
  <c r="AM585" i="28"/>
  <c r="AM586" i="28"/>
  <c r="AM587" i="28"/>
  <c r="AM588" i="28"/>
  <c r="AM589" i="28"/>
  <c r="AM590" i="28"/>
  <c r="AM591" i="28"/>
  <c r="AM592" i="28"/>
  <c r="AM593" i="28"/>
  <c r="AM594" i="28"/>
  <c r="AM595" i="28"/>
  <c r="AM596" i="28"/>
  <c r="AM597" i="28"/>
  <c r="AM598" i="28"/>
  <c r="AM599" i="28"/>
  <c r="AM600" i="28"/>
  <c r="AM601" i="28"/>
  <c r="AM602" i="28"/>
  <c r="AM603" i="28"/>
  <c r="AM604" i="28"/>
  <c r="AM605" i="28"/>
  <c r="AM606" i="28"/>
  <c r="AM607" i="28"/>
  <c r="AM608" i="28"/>
  <c r="AM609" i="28"/>
  <c r="AM610" i="28"/>
  <c r="AM611" i="28"/>
  <c r="AM612" i="28"/>
  <c r="AM613" i="28"/>
  <c r="AM614" i="28"/>
  <c r="AM615" i="28"/>
  <c r="AM616" i="28"/>
  <c r="AM617" i="28"/>
  <c r="AM618" i="28"/>
  <c r="AM619" i="28"/>
  <c r="AM620" i="28"/>
  <c r="AM621" i="28"/>
  <c r="AM622" i="28"/>
  <c r="AM623" i="28"/>
  <c r="AM624" i="28"/>
  <c r="AM625" i="28"/>
  <c r="AM626" i="28"/>
  <c r="AM627" i="28"/>
  <c r="AM628" i="28"/>
  <c r="AM629" i="28"/>
  <c r="AM630" i="28"/>
  <c r="AM631" i="28"/>
  <c r="AM632" i="28"/>
  <c r="AM633" i="28"/>
  <c r="AM634" i="28"/>
  <c r="AM635" i="28"/>
  <c r="AM636" i="28"/>
  <c r="AM637" i="28"/>
  <c r="AM638" i="28"/>
  <c r="AM639" i="28"/>
  <c r="AM640" i="28"/>
  <c r="AM641" i="28"/>
  <c r="AM642" i="28"/>
  <c r="AM643" i="28"/>
  <c r="AM644" i="28"/>
  <c r="AM645" i="28"/>
  <c r="AM646" i="28"/>
  <c r="AM647" i="28"/>
  <c r="AM648" i="28"/>
  <c r="AM649" i="28"/>
  <c r="AM650" i="28"/>
  <c r="AM651" i="28"/>
  <c r="AM652" i="28"/>
  <c r="AM653" i="28"/>
  <c r="AM654" i="28"/>
  <c r="AM655" i="28"/>
  <c r="AM656" i="28"/>
  <c r="AM657" i="28"/>
  <c r="AM658" i="28"/>
  <c r="AM659" i="28"/>
  <c r="AM660" i="28"/>
  <c r="AM661" i="28"/>
  <c r="AM662" i="28"/>
  <c r="AM663" i="28"/>
  <c r="AM664" i="28"/>
  <c r="AM665" i="28"/>
  <c r="AM666" i="28"/>
  <c r="AM667" i="28"/>
  <c r="AM668" i="28"/>
  <c r="AM669" i="28"/>
  <c r="AM670" i="28"/>
  <c r="AM671" i="28"/>
  <c r="AM672" i="28"/>
  <c r="AM673" i="28"/>
  <c r="AM674" i="28"/>
  <c r="AM675" i="28"/>
  <c r="AM676" i="28"/>
  <c r="AM677" i="28"/>
  <c r="AM678" i="28"/>
  <c r="AM679" i="28"/>
  <c r="AM680" i="28"/>
  <c r="AM681" i="28"/>
  <c r="AM682" i="28"/>
  <c r="AM683" i="28"/>
  <c r="AM684" i="28"/>
  <c r="AM685" i="28"/>
  <c r="AM686" i="28"/>
  <c r="AM687" i="28"/>
  <c r="AM688" i="28"/>
  <c r="AM689" i="28"/>
  <c r="AM690" i="28"/>
  <c r="AM691" i="28"/>
  <c r="AM692" i="28"/>
  <c r="AM693" i="28"/>
  <c r="AM694" i="28"/>
  <c r="AM695" i="28"/>
  <c r="AM696" i="28"/>
  <c r="AM697" i="28"/>
  <c r="AM698" i="28"/>
  <c r="AM699" i="28"/>
  <c r="AM700" i="28"/>
  <c r="AM701" i="28"/>
  <c r="AM702" i="28"/>
  <c r="AM703" i="28"/>
  <c r="AM704" i="28"/>
  <c r="AM705" i="28"/>
  <c r="AM706" i="28"/>
  <c r="AM707" i="28"/>
  <c r="AM708" i="28"/>
  <c r="AM709" i="28"/>
  <c r="AM710" i="28"/>
  <c r="AM711" i="28"/>
  <c r="AM712" i="28"/>
  <c r="AM713" i="28"/>
  <c r="AM714" i="28"/>
  <c r="AM715" i="28"/>
  <c r="AM716" i="28"/>
  <c r="AM717" i="28"/>
  <c r="AM718" i="28"/>
  <c r="AM719" i="28"/>
  <c r="AM720" i="28"/>
  <c r="AM721" i="28"/>
  <c r="AM722" i="28"/>
  <c r="AM723" i="28"/>
  <c r="AM724" i="28"/>
  <c r="AM725" i="28"/>
  <c r="AM726" i="28"/>
  <c r="AM727" i="28"/>
  <c r="AM728" i="28"/>
  <c r="AM729" i="28"/>
  <c r="AM730" i="28"/>
  <c r="AM731" i="28"/>
  <c r="AM732" i="28"/>
  <c r="AM733" i="28"/>
  <c r="AM734" i="28"/>
  <c r="AM735" i="28"/>
  <c r="AM736" i="28"/>
  <c r="AM737" i="28"/>
  <c r="AM738" i="28"/>
  <c r="AM739" i="28"/>
  <c r="AM740" i="28"/>
  <c r="AM741" i="28"/>
  <c r="AM742" i="28"/>
  <c r="AM743" i="28"/>
  <c r="AM744" i="28"/>
  <c r="AM745" i="28"/>
  <c r="AM746" i="28"/>
  <c r="AM747" i="28"/>
  <c r="AM748" i="28"/>
  <c r="AM749" i="28"/>
  <c r="AM750" i="28"/>
  <c r="AM751" i="28"/>
  <c r="AM752" i="28"/>
  <c r="AM753" i="28"/>
  <c r="AM754" i="28"/>
  <c r="AM755" i="28"/>
  <c r="AM756" i="28"/>
  <c r="AM757" i="28"/>
  <c r="AM758" i="28"/>
  <c r="AM759" i="28"/>
  <c r="AM760" i="28"/>
  <c r="AM761" i="28"/>
  <c r="AM762" i="28"/>
  <c r="AM763" i="28"/>
  <c r="AM764" i="28"/>
  <c r="AM765" i="28"/>
  <c r="AM766" i="28"/>
  <c r="AM767" i="28"/>
  <c r="AM768" i="28"/>
  <c r="AM769" i="28"/>
  <c r="AM770" i="28"/>
  <c r="AM771" i="28"/>
  <c r="AM772" i="28"/>
  <c r="AM773" i="28"/>
  <c r="AM774" i="28"/>
  <c r="AM775" i="28"/>
  <c r="AM776" i="28"/>
  <c r="AM777" i="28"/>
  <c r="AM778" i="28"/>
  <c r="AM779" i="28"/>
  <c r="AM780" i="28"/>
  <c r="AM781" i="28"/>
  <c r="AM782" i="28"/>
  <c r="AM783" i="28"/>
  <c r="AM784" i="28"/>
  <c r="AM785" i="28"/>
  <c r="AM786" i="28"/>
  <c r="AM787" i="28"/>
  <c r="AM788" i="28"/>
  <c r="AM789" i="28"/>
  <c r="AM790" i="28"/>
  <c r="AM791" i="28"/>
  <c r="AM792" i="28"/>
  <c r="AM793" i="28"/>
  <c r="AM794" i="28"/>
  <c r="AM795" i="28"/>
  <c r="AM796" i="28"/>
  <c r="AM797" i="28"/>
  <c r="AM798" i="28"/>
  <c r="AM799" i="28"/>
  <c r="AM800" i="28"/>
  <c r="AM801" i="28"/>
  <c r="AM802" i="28"/>
  <c r="AM803" i="28"/>
  <c r="AM804" i="28"/>
  <c r="AM805" i="28"/>
  <c r="AM806" i="28"/>
  <c r="AM807" i="28"/>
  <c r="AM808" i="28"/>
  <c r="AM10" i="28"/>
  <c r="AM9" i="28"/>
  <c r="AB11" i="28"/>
  <c r="AB12" i="28"/>
  <c r="AB13" i="28"/>
  <c r="AB14" i="28"/>
  <c r="AB15" i="28"/>
  <c r="AB16" i="28"/>
  <c r="AB17" i="28"/>
  <c r="AB18" i="28"/>
  <c r="AB19" i="28"/>
  <c r="AB20" i="28"/>
  <c r="AB21" i="28"/>
  <c r="AB22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36" i="28"/>
  <c r="AB37" i="28"/>
  <c r="AB38" i="28"/>
  <c r="AB39" i="28"/>
  <c r="AB40" i="28"/>
  <c r="AB41" i="28"/>
  <c r="AB42" i="28"/>
  <c r="AB43" i="28"/>
  <c r="AB44" i="28"/>
  <c r="AB45" i="28"/>
  <c r="AB46" i="28"/>
  <c r="AB47" i="28"/>
  <c r="AB48" i="28"/>
  <c r="AB49" i="28"/>
  <c r="AB50" i="28"/>
  <c r="AB51" i="28"/>
  <c r="AB52" i="28"/>
  <c r="AB53" i="28"/>
  <c r="AB54" i="28"/>
  <c r="AB55" i="28"/>
  <c r="AB56" i="28"/>
  <c r="AB57" i="28"/>
  <c r="AB58" i="28"/>
  <c r="AB59" i="28"/>
  <c r="AB60" i="28"/>
  <c r="AB61" i="28"/>
  <c r="AB62" i="28"/>
  <c r="AB63" i="28"/>
  <c r="AB64" i="28"/>
  <c r="AB65" i="28"/>
  <c r="AB66" i="28"/>
  <c r="AB67" i="28"/>
  <c r="AB68" i="28"/>
  <c r="AB69" i="28"/>
  <c r="AB70" i="28"/>
  <c r="AB71" i="28"/>
  <c r="AB72" i="28"/>
  <c r="AB73" i="28"/>
  <c r="AB74" i="28"/>
  <c r="AB75" i="28"/>
  <c r="AB76" i="28"/>
  <c r="AB77" i="28"/>
  <c r="AB78" i="28"/>
  <c r="AB79" i="28"/>
  <c r="AB80" i="28"/>
  <c r="AB81" i="28"/>
  <c r="AB82" i="28"/>
  <c r="AB83" i="28"/>
  <c r="AB84" i="28"/>
  <c r="AB85" i="28"/>
  <c r="AB86" i="28"/>
  <c r="AB87" i="28"/>
  <c r="AB88" i="28"/>
  <c r="AB89" i="28"/>
  <c r="AB90" i="28"/>
  <c r="AB91" i="28"/>
  <c r="AB92" i="28"/>
  <c r="AB93" i="28"/>
  <c r="AB94" i="28"/>
  <c r="AB95" i="28"/>
  <c r="AB96" i="28"/>
  <c r="AB97" i="28"/>
  <c r="AB98" i="28"/>
  <c r="AB99" i="28"/>
  <c r="AB100" i="28"/>
  <c r="AB101" i="28"/>
  <c r="AB102" i="28"/>
  <c r="AB103" i="28"/>
  <c r="AB104" i="28"/>
  <c r="AB105" i="28"/>
  <c r="AB106" i="28"/>
  <c r="AB107" i="28"/>
  <c r="AB108" i="28"/>
  <c r="AB109" i="28"/>
  <c r="AB110" i="28"/>
  <c r="AB111" i="28"/>
  <c r="AB112" i="28"/>
  <c r="AB113" i="28"/>
  <c r="AB114" i="28"/>
  <c r="AB115" i="28"/>
  <c r="AB116" i="28"/>
  <c r="AB117" i="28"/>
  <c r="AB118" i="28"/>
  <c r="AB119" i="28"/>
  <c r="AB120" i="28"/>
  <c r="AB121" i="28"/>
  <c r="AB122" i="28"/>
  <c r="AB123" i="28"/>
  <c r="AB124" i="28"/>
  <c r="AB125" i="28"/>
  <c r="AB126" i="28"/>
  <c r="AB127" i="28"/>
  <c r="AB128" i="28"/>
  <c r="AB129" i="28"/>
  <c r="AB130" i="28"/>
  <c r="AB131" i="28"/>
  <c r="AB132" i="28"/>
  <c r="AB133" i="28"/>
  <c r="AB134" i="28"/>
  <c r="AB135" i="28"/>
  <c r="AB136" i="28"/>
  <c r="AB137" i="28"/>
  <c r="AB138" i="28"/>
  <c r="AB139" i="28"/>
  <c r="AB140" i="28"/>
  <c r="AB141" i="28"/>
  <c r="AB142" i="28"/>
  <c r="AB143" i="28"/>
  <c r="AB144" i="28"/>
  <c r="AB145" i="28"/>
  <c r="AB146" i="28"/>
  <c r="AB147" i="28"/>
  <c r="AB148" i="28"/>
  <c r="AB149" i="28"/>
  <c r="AB150" i="28"/>
  <c r="AB151" i="28"/>
  <c r="AB152" i="28"/>
  <c r="AB153" i="28"/>
  <c r="AB154" i="28"/>
  <c r="AB155" i="28"/>
  <c r="AB156" i="28"/>
  <c r="AB157" i="28"/>
  <c r="AB158" i="28"/>
  <c r="AB159" i="28"/>
  <c r="AB160" i="28"/>
  <c r="AB161" i="28"/>
  <c r="AB162" i="28"/>
  <c r="AB163" i="28"/>
  <c r="AB164" i="28"/>
  <c r="AB165" i="28"/>
  <c r="AB166" i="28"/>
  <c r="AB167" i="28"/>
  <c r="AB168" i="28"/>
  <c r="AB169" i="28"/>
  <c r="AB170" i="28"/>
  <c r="AB171" i="28"/>
  <c r="AB172" i="28"/>
  <c r="AB173" i="28"/>
  <c r="AB174" i="28"/>
  <c r="AB175" i="28"/>
  <c r="AB176" i="28"/>
  <c r="AB177" i="28"/>
  <c r="AB178" i="28"/>
  <c r="AB179" i="28"/>
  <c r="AB180" i="28"/>
  <c r="AB181" i="28"/>
  <c r="AB182" i="28"/>
  <c r="AB183" i="28"/>
  <c r="AB184" i="28"/>
  <c r="AB185" i="28"/>
  <c r="AB186" i="28"/>
  <c r="AB187" i="28"/>
  <c r="AB188" i="28"/>
  <c r="AB189" i="28"/>
  <c r="AB190" i="28"/>
  <c r="AB191" i="28"/>
  <c r="AB192" i="28"/>
  <c r="AB193" i="28"/>
  <c r="AB194" i="28"/>
  <c r="AB195" i="28"/>
  <c r="AB196" i="28"/>
  <c r="AB197" i="28"/>
  <c r="AB198" i="28"/>
  <c r="AB199" i="28"/>
  <c r="AB200" i="28"/>
  <c r="AB201" i="28"/>
  <c r="AB202" i="28"/>
  <c r="AB203" i="28"/>
  <c r="AB204" i="28"/>
  <c r="AB205" i="28"/>
  <c r="AB206" i="28"/>
  <c r="AB207" i="28"/>
  <c r="AB208" i="28"/>
  <c r="AB209" i="28"/>
  <c r="AB210" i="28"/>
  <c r="AB211" i="28"/>
  <c r="AB212" i="28"/>
  <c r="AB213" i="28"/>
  <c r="AB214" i="28"/>
  <c r="AB215" i="28"/>
  <c r="AB216" i="28"/>
  <c r="AB217" i="28"/>
  <c r="AB218" i="28"/>
  <c r="AB219" i="28"/>
  <c r="AB220" i="28"/>
  <c r="AB221" i="28"/>
  <c r="AB222" i="28"/>
  <c r="AB223" i="28"/>
  <c r="AB224" i="28"/>
  <c r="AB225" i="28"/>
  <c r="AB226" i="28"/>
  <c r="AB227" i="28"/>
  <c r="AB228" i="28"/>
  <c r="AB229" i="28"/>
  <c r="AB230" i="28"/>
  <c r="AB231" i="28"/>
  <c r="AB232" i="28"/>
  <c r="AB233" i="28"/>
  <c r="AB234" i="28"/>
  <c r="AB235" i="28"/>
  <c r="AB236" i="28"/>
  <c r="AB237" i="28"/>
  <c r="AB238" i="28"/>
  <c r="AB239" i="28"/>
  <c r="AB240" i="28"/>
  <c r="AB241" i="28"/>
  <c r="AB242" i="28"/>
  <c r="AB243" i="28"/>
  <c r="AB244" i="28"/>
  <c r="AB245" i="28"/>
  <c r="AB246" i="28"/>
  <c r="AB247" i="28"/>
  <c r="AB248" i="28"/>
  <c r="AB249" i="28"/>
  <c r="AB250" i="28"/>
  <c r="AB251" i="28"/>
  <c r="AB252" i="28"/>
  <c r="AB253" i="28"/>
  <c r="AB254" i="28"/>
  <c r="AB255" i="28"/>
  <c r="AB256" i="28"/>
  <c r="AB257" i="28"/>
  <c r="AB258" i="28"/>
  <c r="AB259" i="28"/>
  <c r="AB260" i="28"/>
  <c r="AB261" i="28"/>
  <c r="AB262" i="28"/>
  <c r="AB263" i="28"/>
  <c r="AB264" i="28"/>
  <c r="AB265" i="28"/>
  <c r="AB266" i="28"/>
  <c r="AB267" i="28"/>
  <c r="AB268" i="28"/>
  <c r="AB269" i="28"/>
  <c r="AB270" i="28"/>
  <c r="AB271" i="28"/>
  <c r="AB272" i="28"/>
  <c r="AB273" i="28"/>
  <c r="AB274" i="28"/>
  <c r="AB275" i="28"/>
  <c r="AB276" i="28"/>
  <c r="AB277" i="28"/>
  <c r="AB278" i="28"/>
  <c r="AB279" i="28"/>
  <c r="AB280" i="28"/>
  <c r="AB281" i="28"/>
  <c r="AB282" i="28"/>
  <c r="AB283" i="28"/>
  <c r="AB284" i="28"/>
  <c r="AB285" i="28"/>
  <c r="AB286" i="28"/>
  <c r="AB287" i="28"/>
  <c r="AB288" i="28"/>
  <c r="AB289" i="28"/>
  <c r="AB290" i="28"/>
  <c r="AB291" i="28"/>
  <c r="AB292" i="28"/>
  <c r="AB293" i="28"/>
  <c r="AB294" i="28"/>
  <c r="AB295" i="28"/>
  <c r="AB296" i="28"/>
  <c r="AB297" i="28"/>
  <c r="AB298" i="28"/>
  <c r="AB299" i="28"/>
  <c r="AB300" i="28"/>
  <c r="AB301" i="28"/>
  <c r="AB302" i="28"/>
  <c r="AB303" i="28"/>
  <c r="AB304" i="28"/>
  <c r="AB305" i="28"/>
  <c r="AB306" i="28"/>
  <c r="AB307" i="28"/>
  <c r="AB308" i="28"/>
  <c r="AB309" i="28"/>
  <c r="AB310" i="28"/>
  <c r="AB311" i="28"/>
  <c r="AB312" i="28"/>
  <c r="AB313" i="28"/>
  <c r="AB314" i="28"/>
  <c r="AB315" i="28"/>
  <c r="AB316" i="28"/>
  <c r="AB317" i="28"/>
  <c r="AB318" i="28"/>
  <c r="AB319" i="28"/>
  <c r="AB320" i="28"/>
  <c r="AB321" i="28"/>
  <c r="AB322" i="28"/>
  <c r="AB323" i="28"/>
  <c r="AB324" i="28"/>
  <c r="AB325" i="28"/>
  <c r="AB326" i="28"/>
  <c r="AB327" i="28"/>
  <c r="AB328" i="28"/>
  <c r="AB329" i="28"/>
  <c r="AB330" i="28"/>
  <c r="AB331" i="28"/>
  <c r="AB332" i="28"/>
  <c r="AB333" i="28"/>
  <c r="AB334" i="28"/>
  <c r="AB335" i="28"/>
  <c r="AB336" i="28"/>
  <c r="AB337" i="28"/>
  <c r="AB338" i="28"/>
  <c r="AB339" i="28"/>
  <c r="AB340" i="28"/>
  <c r="AB341" i="28"/>
  <c r="AB342" i="28"/>
  <c r="AB343" i="28"/>
  <c r="AB344" i="28"/>
  <c r="AB345" i="28"/>
  <c r="AB346" i="28"/>
  <c r="AB347" i="28"/>
  <c r="AB348" i="28"/>
  <c r="AB349" i="28"/>
  <c r="AB350" i="28"/>
  <c r="AB351" i="28"/>
  <c r="AB352" i="28"/>
  <c r="AB353" i="28"/>
  <c r="AB354" i="28"/>
  <c r="AB355" i="28"/>
  <c r="AB356" i="28"/>
  <c r="AB357" i="28"/>
  <c r="AB358" i="28"/>
  <c r="AB359" i="28"/>
  <c r="AB360" i="28"/>
  <c r="AB361" i="28"/>
  <c r="AB362" i="28"/>
  <c r="AB363" i="28"/>
  <c r="AB364" i="28"/>
  <c r="AB365" i="28"/>
  <c r="AB366" i="28"/>
  <c r="AB367" i="28"/>
  <c r="AB368" i="28"/>
  <c r="AB369" i="28"/>
  <c r="AB370" i="28"/>
  <c r="AB371" i="28"/>
  <c r="AB372" i="28"/>
  <c r="AB373" i="28"/>
  <c r="AB374" i="28"/>
  <c r="AB375" i="28"/>
  <c r="AB376" i="28"/>
  <c r="AB377" i="28"/>
  <c r="AB378" i="28"/>
  <c r="AB379" i="28"/>
  <c r="AB380" i="28"/>
  <c r="AB381" i="28"/>
  <c r="AB382" i="28"/>
  <c r="AB383" i="28"/>
  <c r="AB384" i="28"/>
  <c r="AB385" i="28"/>
  <c r="AB386" i="28"/>
  <c r="AB387" i="28"/>
  <c r="AB388" i="28"/>
  <c r="AB389" i="28"/>
  <c r="AB390" i="28"/>
  <c r="AB391" i="28"/>
  <c r="AB392" i="28"/>
  <c r="AB393" i="28"/>
  <c r="AB394" i="28"/>
  <c r="AB395" i="28"/>
  <c r="AB396" i="28"/>
  <c r="AB397" i="28"/>
  <c r="AB398" i="28"/>
  <c r="AB399" i="28"/>
  <c r="AB400" i="28"/>
  <c r="AB401" i="28"/>
  <c r="AB402" i="28"/>
  <c r="AB403" i="28"/>
  <c r="AB404" i="28"/>
  <c r="AB405" i="28"/>
  <c r="AB406" i="28"/>
  <c r="AB407" i="28"/>
  <c r="AB408" i="28"/>
  <c r="AB409" i="28"/>
  <c r="AB410" i="28"/>
  <c r="AB411" i="28"/>
  <c r="AB412" i="28"/>
  <c r="AB413" i="28"/>
  <c r="AB414" i="28"/>
  <c r="AB415" i="28"/>
  <c r="AB416" i="28"/>
  <c r="AB417" i="28"/>
  <c r="AB418" i="28"/>
  <c r="AB419" i="28"/>
  <c r="AB420" i="28"/>
  <c r="AB421" i="28"/>
  <c r="AB422" i="28"/>
  <c r="AB423" i="28"/>
  <c r="AB424" i="28"/>
  <c r="AB425" i="28"/>
  <c r="AB426" i="28"/>
  <c r="AB427" i="28"/>
  <c r="AB428" i="28"/>
  <c r="AB429" i="28"/>
  <c r="AB430" i="28"/>
  <c r="AB431" i="28"/>
  <c r="AB432" i="28"/>
  <c r="AB433" i="28"/>
  <c r="AB434" i="28"/>
  <c r="AB435" i="28"/>
  <c r="AB436" i="28"/>
  <c r="AB437" i="28"/>
  <c r="AB438" i="28"/>
  <c r="AB439" i="28"/>
  <c r="AB440" i="28"/>
  <c r="AB441" i="28"/>
  <c r="AB442" i="28"/>
  <c r="AB443" i="28"/>
  <c r="AB444" i="28"/>
  <c r="AB445" i="28"/>
  <c r="AB446" i="28"/>
  <c r="AB447" i="28"/>
  <c r="AB448" i="28"/>
  <c r="AB449" i="28"/>
  <c r="AB450" i="28"/>
  <c r="AB451" i="28"/>
  <c r="AB452" i="28"/>
  <c r="AB453" i="28"/>
  <c r="AB454" i="28"/>
  <c r="AB455" i="28"/>
  <c r="AB456" i="28"/>
  <c r="AB457" i="28"/>
  <c r="AB458" i="28"/>
  <c r="AB459" i="28"/>
  <c r="AB460" i="28"/>
  <c r="AB461" i="28"/>
  <c r="AB462" i="28"/>
  <c r="AB463" i="28"/>
  <c r="AB464" i="28"/>
  <c r="AB465" i="28"/>
  <c r="AB466" i="28"/>
  <c r="AB467" i="28"/>
  <c r="AB468" i="28"/>
  <c r="AB469" i="28"/>
  <c r="AB470" i="28"/>
  <c r="AB471" i="28"/>
  <c r="AB472" i="28"/>
  <c r="AB473" i="28"/>
  <c r="AB474" i="28"/>
  <c r="AB475" i="28"/>
  <c r="AB476" i="28"/>
  <c r="AB477" i="28"/>
  <c r="AB478" i="28"/>
  <c r="AB479" i="28"/>
  <c r="AB480" i="28"/>
  <c r="AB481" i="28"/>
  <c r="AB482" i="28"/>
  <c r="AB483" i="28"/>
  <c r="AB484" i="28"/>
  <c r="AB485" i="28"/>
  <c r="AB486" i="28"/>
  <c r="AB487" i="28"/>
  <c r="AB488" i="28"/>
  <c r="AB489" i="28"/>
  <c r="AB490" i="28"/>
  <c r="AB491" i="28"/>
  <c r="AB492" i="28"/>
  <c r="AB493" i="28"/>
  <c r="AB494" i="28"/>
  <c r="AB495" i="28"/>
  <c r="AB496" i="28"/>
  <c r="AB497" i="28"/>
  <c r="AB498" i="28"/>
  <c r="AB499" i="28"/>
  <c r="AB500" i="28"/>
  <c r="AB501" i="28"/>
  <c r="AB502" i="28"/>
  <c r="AB503" i="28"/>
  <c r="AB504" i="28"/>
  <c r="AB505" i="28"/>
  <c r="AB506" i="28"/>
  <c r="AB507" i="28"/>
  <c r="AB508" i="28"/>
  <c r="AB509" i="28"/>
  <c r="AB510" i="28"/>
  <c r="AB511" i="28"/>
  <c r="AB512" i="28"/>
  <c r="AB513" i="28"/>
  <c r="AB514" i="28"/>
  <c r="AB515" i="28"/>
  <c r="AB516" i="28"/>
  <c r="AB517" i="28"/>
  <c r="AB518" i="28"/>
  <c r="AB519" i="28"/>
  <c r="AB520" i="28"/>
  <c r="AB521" i="28"/>
  <c r="AB522" i="28"/>
  <c r="AB523" i="28"/>
  <c r="AB524" i="28"/>
  <c r="AB525" i="28"/>
  <c r="AB526" i="28"/>
  <c r="AB527" i="28"/>
  <c r="AB528" i="28"/>
  <c r="AB529" i="28"/>
  <c r="AB530" i="28"/>
  <c r="AB531" i="28"/>
  <c r="AB532" i="28"/>
  <c r="AB533" i="28"/>
  <c r="AB534" i="28"/>
  <c r="AB535" i="28"/>
  <c r="AB536" i="28"/>
  <c r="AB537" i="28"/>
  <c r="AB538" i="28"/>
  <c r="AB539" i="28"/>
  <c r="AB540" i="28"/>
  <c r="AB541" i="28"/>
  <c r="AB542" i="28"/>
  <c r="AB543" i="28"/>
  <c r="AB544" i="28"/>
  <c r="AB545" i="28"/>
  <c r="AB546" i="28"/>
  <c r="AB547" i="28"/>
  <c r="AB548" i="28"/>
  <c r="AB549" i="28"/>
  <c r="AB550" i="28"/>
  <c r="AB551" i="28"/>
  <c r="AB552" i="28"/>
  <c r="AB553" i="28"/>
  <c r="AB554" i="28"/>
  <c r="AB555" i="28"/>
  <c r="AB556" i="28"/>
  <c r="AB557" i="28"/>
  <c r="AB558" i="28"/>
  <c r="AB559" i="28"/>
  <c r="AB560" i="28"/>
  <c r="AB561" i="28"/>
  <c r="AB562" i="28"/>
  <c r="AB563" i="28"/>
  <c r="AB564" i="28"/>
  <c r="AB565" i="28"/>
  <c r="AB566" i="28"/>
  <c r="AB567" i="28"/>
  <c r="AB568" i="28"/>
  <c r="AB569" i="28"/>
  <c r="AB570" i="28"/>
  <c r="AB571" i="28"/>
  <c r="AB572" i="28"/>
  <c r="AB573" i="28"/>
  <c r="AB574" i="28"/>
  <c r="AB575" i="28"/>
  <c r="AB576" i="28"/>
  <c r="AB577" i="28"/>
  <c r="AB578" i="28"/>
  <c r="AB579" i="28"/>
  <c r="AB580" i="28"/>
  <c r="AB581" i="28"/>
  <c r="AB582" i="28"/>
  <c r="AB583" i="28"/>
  <c r="AB584" i="28"/>
  <c r="AB585" i="28"/>
  <c r="AB586" i="28"/>
  <c r="AB587" i="28"/>
  <c r="AB588" i="28"/>
  <c r="AB589" i="28"/>
  <c r="AB590" i="28"/>
  <c r="AB591" i="28"/>
  <c r="AB592" i="28"/>
  <c r="AB593" i="28"/>
  <c r="AB594" i="28"/>
  <c r="AB595" i="28"/>
  <c r="AB596" i="28"/>
  <c r="AB597" i="28"/>
  <c r="AB598" i="28"/>
  <c r="AB599" i="28"/>
  <c r="AB600" i="28"/>
  <c r="AB601" i="28"/>
  <c r="AB602" i="28"/>
  <c r="AB603" i="28"/>
  <c r="AB604" i="28"/>
  <c r="AB605" i="28"/>
  <c r="AB606" i="28"/>
  <c r="AB607" i="28"/>
  <c r="AB608" i="28"/>
  <c r="AB609" i="28"/>
  <c r="AB610" i="28"/>
  <c r="AB611" i="28"/>
  <c r="AB612" i="28"/>
  <c r="AB613" i="28"/>
  <c r="AB614" i="28"/>
  <c r="AB615" i="28"/>
  <c r="AB616" i="28"/>
  <c r="AB617" i="28"/>
  <c r="AB618" i="28"/>
  <c r="AB619" i="28"/>
  <c r="AB620" i="28"/>
  <c r="AB621" i="28"/>
  <c r="AB622" i="28"/>
  <c r="AB623" i="28"/>
  <c r="AB624" i="28"/>
  <c r="AB625" i="28"/>
  <c r="AB626" i="28"/>
  <c r="AB627" i="28"/>
  <c r="AB628" i="28"/>
  <c r="AB629" i="28"/>
  <c r="AB630" i="28"/>
  <c r="AB631" i="28"/>
  <c r="AB632" i="28"/>
  <c r="AB633" i="28"/>
  <c r="AB634" i="28"/>
  <c r="AB635" i="28"/>
  <c r="AB636" i="28"/>
  <c r="AB637" i="28"/>
  <c r="AB638" i="28"/>
  <c r="AB639" i="28"/>
  <c r="AB640" i="28"/>
  <c r="AB641" i="28"/>
  <c r="AB642" i="28"/>
  <c r="AB643" i="28"/>
  <c r="AB644" i="28"/>
  <c r="AB645" i="28"/>
  <c r="AB646" i="28"/>
  <c r="AB647" i="28"/>
  <c r="AB648" i="28"/>
  <c r="AB649" i="28"/>
  <c r="AB650" i="28"/>
  <c r="AB651" i="28"/>
  <c r="AB652" i="28"/>
  <c r="AB653" i="28"/>
  <c r="AB654" i="28"/>
  <c r="AB655" i="28"/>
  <c r="AB656" i="28"/>
  <c r="AB657" i="28"/>
  <c r="AB658" i="28"/>
  <c r="AB659" i="28"/>
  <c r="AB660" i="28"/>
  <c r="AB661" i="28"/>
  <c r="AB662" i="28"/>
  <c r="AB663" i="28"/>
  <c r="AB664" i="28"/>
  <c r="AB665" i="28"/>
  <c r="AB666" i="28"/>
  <c r="AB667" i="28"/>
  <c r="AB668" i="28"/>
  <c r="AB669" i="28"/>
  <c r="AB670" i="28"/>
  <c r="AB671" i="28"/>
  <c r="AB672" i="28"/>
  <c r="AB673" i="28"/>
  <c r="AB674" i="28"/>
  <c r="AB675" i="28"/>
  <c r="AB676" i="28"/>
  <c r="AB677" i="28"/>
  <c r="AB678" i="28"/>
  <c r="AB679" i="28"/>
  <c r="AB680" i="28"/>
  <c r="AB681" i="28"/>
  <c r="AB682" i="28"/>
  <c r="AB683" i="28"/>
  <c r="AB684" i="28"/>
  <c r="AB685" i="28"/>
  <c r="AB686" i="28"/>
  <c r="AB687" i="28"/>
  <c r="AB688" i="28"/>
  <c r="AB689" i="28"/>
  <c r="AB690" i="28"/>
  <c r="AB691" i="28"/>
  <c r="AB692" i="28"/>
  <c r="AB693" i="28"/>
  <c r="AB694" i="28"/>
  <c r="AB695" i="28"/>
  <c r="AB696" i="28"/>
  <c r="AB697" i="28"/>
  <c r="AB698" i="28"/>
  <c r="AB699" i="28"/>
  <c r="AB700" i="28"/>
  <c r="AB701" i="28"/>
  <c r="AB702" i="28"/>
  <c r="AB703" i="28"/>
  <c r="AB704" i="28"/>
  <c r="AB705" i="28"/>
  <c r="AB706" i="28"/>
  <c r="AB707" i="28"/>
  <c r="AB708" i="28"/>
  <c r="AB709" i="28"/>
  <c r="AB710" i="28"/>
  <c r="AB711" i="28"/>
  <c r="AB712" i="28"/>
  <c r="AB713" i="28"/>
  <c r="AB714" i="28"/>
  <c r="AB715" i="28"/>
  <c r="AB716" i="28"/>
  <c r="AB717" i="28"/>
  <c r="AB718" i="28"/>
  <c r="AB719" i="28"/>
  <c r="AB720" i="28"/>
  <c r="AB721" i="28"/>
  <c r="AB722" i="28"/>
  <c r="AB723" i="28"/>
  <c r="AB724" i="28"/>
  <c r="AB725" i="28"/>
  <c r="AB726" i="28"/>
  <c r="AB727" i="28"/>
  <c r="AB728" i="28"/>
  <c r="AB729" i="28"/>
  <c r="AB730" i="28"/>
  <c r="AB731" i="28"/>
  <c r="AB732" i="28"/>
  <c r="AB733" i="28"/>
  <c r="AB734" i="28"/>
  <c r="AB735" i="28"/>
  <c r="AB736" i="28"/>
  <c r="AB737" i="28"/>
  <c r="AB738" i="28"/>
  <c r="AB739" i="28"/>
  <c r="AB740" i="28"/>
  <c r="AB741" i="28"/>
  <c r="AB742" i="28"/>
  <c r="AB743" i="28"/>
  <c r="AB744" i="28"/>
  <c r="AB745" i="28"/>
  <c r="AB746" i="28"/>
  <c r="AB747" i="28"/>
  <c r="AB748" i="28"/>
  <c r="AB749" i="28"/>
  <c r="AB750" i="28"/>
  <c r="AB751" i="28"/>
  <c r="AB752" i="28"/>
  <c r="AB753" i="28"/>
  <c r="AB754" i="28"/>
  <c r="AB755" i="28"/>
  <c r="AB756" i="28"/>
  <c r="AB757" i="28"/>
  <c r="AB758" i="28"/>
  <c r="AB759" i="28"/>
  <c r="AB760" i="28"/>
  <c r="AB761" i="28"/>
  <c r="AB762" i="28"/>
  <c r="AB763" i="28"/>
  <c r="AB764" i="28"/>
  <c r="AB765" i="28"/>
  <c r="AB766" i="28"/>
  <c r="AB767" i="28"/>
  <c r="AB768" i="28"/>
  <c r="AB769" i="28"/>
  <c r="AB770" i="28"/>
  <c r="AB771" i="28"/>
  <c r="AB772" i="28"/>
  <c r="AB773" i="28"/>
  <c r="AB774" i="28"/>
  <c r="AB775" i="28"/>
  <c r="AB776" i="28"/>
  <c r="AB777" i="28"/>
  <c r="AB778" i="28"/>
  <c r="AB779" i="28"/>
  <c r="AB780" i="28"/>
  <c r="AB781" i="28"/>
  <c r="AB782" i="28"/>
  <c r="AB783" i="28"/>
  <c r="AB784" i="28"/>
  <c r="AB785" i="28"/>
  <c r="AB786" i="28"/>
  <c r="AB787" i="28"/>
  <c r="AB788" i="28"/>
  <c r="AB789" i="28"/>
  <c r="AB790" i="28"/>
  <c r="AB791" i="28"/>
  <c r="AB792" i="28"/>
  <c r="AB793" i="28"/>
  <c r="AB794" i="28"/>
  <c r="AB795" i="28"/>
  <c r="AB796" i="28"/>
  <c r="AB797" i="28"/>
  <c r="AB798" i="28"/>
  <c r="AB799" i="28"/>
  <c r="AB800" i="28"/>
  <c r="AB801" i="28"/>
  <c r="AB802" i="28"/>
  <c r="AB803" i="28"/>
  <c r="AB804" i="28"/>
  <c r="AB805" i="28"/>
  <c r="AB806" i="28"/>
  <c r="AB807" i="28"/>
  <c r="AB808" i="28"/>
  <c r="AB10" i="28"/>
  <c r="AB9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272" i="28"/>
  <c r="Q273" i="28"/>
  <c r="Q274" i="28"/>
  <c r="Q275" i="28"/>
  <c r="Q276" i="28"/>
  <c r="Q277" i="28"/>
  <c r="Q278" i="28"/>
  <c r="Q279" i="28"/>
  <c r="Q280" i="28"/>
  <c r="Q281" i="28"/>
  <c r="Q282" i="28"/>
  <c r="Q283" i="28"/>
  <c r="Q284" i="28"/>
  <c r="Q285" i="28"/>
  <c r="Q286" i="28"/>
  <c r="Q287" i="28"/>
  <c r="Q288" i="28"/>
  <c r="Q289" i="28"/>
  <c r="Q290" i="28"/>
  <c r="Q291" i="28"/>
  <c r="Q292" i="28"/>
  <c r="Q293" i="28"/>
  <c r="Q294" i="28"/>
  <c r="Q295" i="28"/>
  <c r="Q296" i="28"/>
  <c r="Q297" i="28"/>
  <c r="Q298" i="28"/>
  <c r="Q299" i="28"/>
  <c r="Q300" i="28"/>
  <c r="Q301" i="28"/>
  <c r="Q302" i="28"/>
  <c r="Q303" i="28"/>
  <c r="Q304" i="28"/>
  <c r="Q305" i="28"/>
  <c r="Q306" i="28"/>
  <c r="Q307" i="28"/>
  <c r="Q308" i="28"/>
  <c r="Q309" i="28"/>
  <c r="Q310" i="28"/>
  <c r="Q311" i="28"/>
  <c r="Q312" i="28"/>
  <c r="Q313" i="28"/>
  <c r="Q314" i="28"/>
  <c r="Q315" i="28"/>
  <c r="Q316" i="28"/>
  <c r="Q317" i="28"/>
  <c r="Q318" i="28"/>
  <c r="Q319" i="28"/>
  <c r="Q320" i="28"/>
  <c r="Q321" i="28"/>
  <c r="Q322" i="28"/>
  <c r="Q323" i="28"/>
  <c r="Q324" i="28"/>
  <c r="Q325" i="28"/>
  <c r="Q326" i="28"/>
  <c r="Q327" i="28"/>
  <c r="Q328" i="28"/>
  <c r="Q329" i="28"/>
  <c r="Q330" i="28"/>
  <c r="Q331" i="28"/>
  <c r="Q332" i="28"/>
  <c r="Q333" i="28"/>
  <c r="Q334" i="28"/>
  <c r="Q335" i="28"/>
  <c r="Q336" i="28"/>
  <c r="Q337" i="28"/>
  <c r="Q338" i="28"/>
  <c r="Q339" i="28"/>
  <c r="Q340" i="28"/>
  <c r="Q341" i="28"/>
  <c r="Q342" i="28"/>
  <c r="Q343" i="28"/>
  <c r="Q344" i="28"/>
  <c r="Q345" i="28"/>
  <c r="Q346" i="28"/>
  <c r="Q347" i="28"/>
  <c r="Q348" i="28"/>
  <c r="Q349" i="28"/>
  <c r="Q350" i="28"/>
  <c r="Q351" i="28"/>
  <c r="Q352" i="28"/>
  <c r="Q353" i="28"/>
  <c r="Q354" i="28"/>
  <c r="Q355" i="28"/>
  <c r="Q356" i="28"/>
  <c r="Q357" i="28"/>
  <c r="Q358" i="28"/>
  <c r="Q359" i="28"/>
  <c r="Q360" i="28"/>
  <c r="Q361" i="28"/>
  <c r="Q362" i="28"/>
  <c r="Q363" i="28"/>
  <c r="Q364" i="28"/>
  <c r="Q365" i="28"/>
  <c r="Q366" i="28"/>
  <c r="Q367" i="28"/>
  <c r="Q368" i="28"/>
  <c r="Q369" i="28"/>
  <c r="Q370" i="28"/>
  <c r="Q371" i="28"/>
  <c r="Q372" i="28"/>
  <c r="Q373" i="28"/>
  <c r="Q374" i="28"/>
  <c r="Q375" i="28"/>
  <c r="Q376" i="28"/>
  <c r="Q377" i="28"/>
  <c r="Q378" i="28"/>
  <c r="Q379" i="28"/>
  <c r="Q380" i="28"/>
  <c r="Q381" i="28"/>
  <c r="Q382" i="28"/>
  <c r="Q383" i="28"/>
  <c r="Q384" i="28"/>
  <c r="Q385" i="28"/>
  <c r="Q386" i="28"/>
  <c r="Q387" i="28"/>
  <c r="Q388" i="28"/>
  <c r="Q389" i="28"/>
  <c r="Q390" i="28"/>
  <c r="Q391" i="28"/>
  <c r="Q392" i="28"/>
  <c r="Q393" i="28"/>
  <c r="Q394" i="28"/>
  <c r="Q395" i="28"/>
  <c r="Q396" i="28"/>
  <c r="Q397" i="28"/>
  <c r="Q398" i="28"/>
  <c r="Q399" i="28"/>
  <c r="Q400" i="28"/>
  <c r="Q401" i="28"/>
  <c r="Q402" i="28"/>
  <c r="Q403" i="28"/>
  <c r="Q404" i="28"/>
  <c r="Q405" i="28"/>
  <c r="Q406" i="28"/>
  <c r="Q407" i="28"/>
  <c r="Q408" i="28"/>
  <c r="Q409" i="28"/>
  <c r="Q410" i="28"/>
  <c r="Q411" i="28"/>
  <c r="Q412" i="28"/>
  <c r="Q413" i="28"/>
  <c r="Q414" i="28"/>
  <c r="Q415" i="28"/>
  <c r="Q416" i="28"/>
  <c r="Q417" i="28"/>
  <c r="Q418" i="28"/>
  <c r="Q419" i="28"/>
  <c r="Q420" i="28"/>
  <c r="Q421" i="28"/>
  <c r="Q422" i="28"/>
  <c r="Q423" i="28"/>
  <c r="Q424" i="28"/>
  <c r="Q425" i="28"/>
  <c r="Q426" i="28"/>
  <c r="Q427" i="28"/>
  <c r="Q428" i="28"/>
  <c r="Q429" i="28"/>
  <c r="Q430" i="28"/>
  <c r="Q431" i="28"/>
  <c r="Q432" i="28"/>
  <c r="Q433" i="28"/>
  <c r="Q434" i="28"/>
  <c r="Q435" i="28"/>
  <c r="Q436" i="28"/>
  <c r="Q437" i="28"/>
  <c r="Q438" i="28"/>
  <c r="Q439" i="28"/>
  <c r="Q440" i="28"/>
  <c r="Q441" i="28"/>
  <c r="Q442" i="28"/>
  <c r="Q443" i="28"/>
  <c r="Q444" i="28"/>
  <c r="Q445" i="28"/>
  <c r="Q446" i="28"/>
  <c r="Q447" i="28"/>
  <c r="Q448" i="28"/>
  <c r="Q449" i="28"/>
  <c r="Q450" i="28"/>
  <c r="Q451" i="28"/>
  <c r="Q452" i="28"/>
  <c r="Q453" i="28"/>
  <c r="Q454" i="28"/>
  <c r="Q455" i="28"/>
  <c r="Q456" i="28"/>
  <c r="Q457" i="28"/>
  <c r="Q458" i="28"/>
  <c r="Q459" i="28"/>
  <c r="Q460" i="28"/>
  <c r="Q461" i="28"/>
  <c r="Q462" i="28"/>
  <c r="Q463" i="28"/>
  <c r="Q464" i="28"/>
  <c r="Q465" i="28"/>
  <c r="Q466" i="28"/>
  <c r="Q467" i="28"/>
  <c r="Q468" i="28"/>
  <c r="Q469" i="28"/>
  <c r="Q470" i="28"/>
  <c r="Q471" i="28"/>
  <c r="Q472" i="28"/>
  <c r="Q473" i="28"/>
  <c r="Q474" i="28"/>
  <c r="Q475" i="28"/>
  <c r="Q476" i="28"/>
  <c r="Q477" i="28"/>
  <c r="Q478" i="28"/>
  <c r="Q479" i="28"/>
  <c r="Q480" i="28"/>
  <c r="Q481" i="28"/>
  <c r="Q482" i="28"/>
  <c r="Q483" i="28"/>
  <c r="Q484" i="28"/>
  <c r="Q485" i="28"/>
  <c r="Q486" i="28"/>
  <c r="Q487" i="28"/>
  <c r="Q488" i="28"/>
  <c r="Q489" i="28"/>
  <c r="Q490" i="28"/>
  <c r="Q491" i="28"/>
  <c r="Q492" i="28"/>
  <c r="Q493" i="28"/>
  <c r="Q494" i="28"/>
  <c r="Q495" i="28"/>
  <c r="Q496" i="28"/>
  <c r="Q497" i="28"/>
  <c r="Q498" i="28"/>
  <c r="Q499" i="28"/>
  <c r="Q500" i="28"/>
  <c r="Q501" i="28"/>
  <c r="Q502" i="28"/>
  <c r="Q503" i="28"/>
  <c r="Q504" i="28"/>
  <c r="Q505" i="28"/>
  <c r="Q506" i="28"/>
  <c r="Q507" i="28"/>
  <c r="Q508" i="28"/>
  <c r="Q509" i="28"/>
  <c r="Q510" i="28"/>
  <c r="Q511" i="28"/>
  <c r="Q512" i="28"/>
  <c r="Q513" i="28"/>
  <c r="Q514" i="28"/>
  <c r="Q515" i="28"/>
  <c r="Q516" i="28"/>
  <c r="Q517" i="28"/>
  <c r="Q518" i="28"/>
  <c r="Q519" i="28"/>
  <c r="Q520" i="28"/>
  <c r="Q521" i="28"/>
  <c r="Q522" i="28"/>
  <c r="Q523" i="28"/>
  <c r="Q524" i="28"/>
  <c r="Q525" i="28"/>
  <c r="Q526" i="28"/>
  <c r="Q527" i="28"/>
  <c r="Q528" i="28"/>
  <c r="Q529" i="28"/>
  <c r="Q530" i="28"/>
  <c r="Q531" i="28"/>
  <c r="Q532" i="28"/>
  <c r="Q533" i="28"/>
  <c r="Q534" i="28"/>
  <c r="Q535" i="28"/>
  <c r="Q536" i="28"/>
  <c r="Q537" i="28"/>
  <c r="Q538" i="28"/>
  <c r="Q539" i="28"/>
  <c r="Q540" i="28"/>
  <c r="Q541" i="28"/>
  <c r="Q542" i="28"/>
  <c r="Q543" i="28"/>
  <c r="Q544" i="28"/>
  <c r="Q545" i="28"/>
  <c r="Q546" i="28"/>
  <c r="Q547" i="28"/>
  <c r="Q548" i="28"/>
  <c r="Q549" i="28"/>
  <c r="Q550" i="28"/>
  <c r="Q551" i="28"/>
  <c r="Q552" i="28"/>
  <c r="Q553" i="28"/>
  <c r="Q554" i="28"/>
  <c r="Q555" i="28"/>
  <c r="Q556" i="28"/>
  <c r="Q557" i="28"/>
  <c r="Q558" i="28"/>
  <c r="Q559" i="28"/>
  <c r="Q560" i="28"/>
  <c r="Q561" i="28"/>
  <c r="Q562" i="28"/>
  <c r="Q563" i="28"/>
  <c r="Q564" i="28"/>
  <c r="Q565" i="28"/>
  <c r="Q566" i="28"/>
  <c r="Q567" i="28"/>
  <c r="Q568" i="28"/>
  <c r="Q569" i="28"/>
  <c r="Q570" i="28"/>
  <c r="Q571" i="28"/>
  <c r="Q572" i="28"/>
  <c r="Q573" i="28"/>
  <c r="Q574" i="28"/>
  <c r="Q575" i="28"/>
  <c r="Q576" i="28"/>
  <c r="Q577" i="28"/>
  <c r="Q578" i="28"/>
  <c r="Q579" i="28"/>
  <c r="Q580" i="28"/>
  <c r="Q581" i="28"/>
  <c r="Q582" i="28"/>
  <c r="Q583" i="28"/>
  <c r="Q584" i="28"/>
  <c r="Q585" i="28"/>
  <c r="Q586" i="28"/>
  <c r="Q587" i="28"/>
  <c r="Q588" i="28"/>
  <c r="Q589" i="28"/>
  <c r="Q590" i="28"/>
  <c r="Q591" i="28"/>
  <c r="Q592" i="28"/>
  <c r="Q593" i="28"/>
  <c r="Q594" i="28"/>
  <c r="Q595" i="28"/>
  <c r="Q596" i="28"/>
  <c r="Q597" i="28"/>
  <c r="Q598" i="28"/>
  <c r="Q599" i="28"/>
  <c r="Q600" i="28"/>
  <c r="Q601" i="28"/>
  <c r="Q602" i="28"/>
  <c r="Q603" i="28"/>
  <c r="Q604" i="28"/>
  <c r="Q605" i="28"/>
  <c r="Q606" i="28"/>
  <c r="Q607" i="28"/>
  <c r="Q608" i="28"/>
  <c r="Q609" i="28"/>
  <c r="Q610" i="28"/>
  <c r="Q611" i="28"/>
  <c r="Q612" i="28"/>
  <c r="Q613" i="28"/>
  <c r="Q614" i="28"/>
  <c r="Q615" i="28"/>
  <c r="Q616" i="28"/>
  <c r="Q617" i="28"/>
  <c r="Q618" i="28"/>
  <c r="Q619" i="28"/>
  <c r="Q620" i="28"/>
  <c r="Q621" i="28"/>
  <c r="Q622" i="28"/>
  <c r="Q623" i="28"/>
  <c r="Q624" i="28"/>
  <c r="Q625" i="28"/>
  <c r="Q626" i="28"/>
  <c r="Q627" i="28"/>
  <c r="Q628" i="28"/>
  <c r="Q629" i="28"/>
  <c r="Q630" i="28"/>
  <c r="Q631" i="28"/>
  <c r="Q632" i="28"/>
  <c r="Q633" i="28"/>
  <c r="Q634" i="28"/>
  <c r="Q635" i="28"/>
  <c r="Q636" i="28"/>
  <c r="Q637" i="28"/>
  <c r="Q638" i="28"/>
  <c r="Q639" i="28"/>
  <c r="Q640" i="28"/>
  <c r="Q641" i="28"/>
  <c r="Q642" i="28"/>
  <c r="Q643" i="28"/>
  <c r="Q644" i="28"/>
  <c r="Q645" i="28"/>
  <c r="Q646" i="28"/>
  <c r="Q647" i="28"/>
  <c r="Q648" i="28"/>
  <c r="Q649" i="28"/>
  <c r="Q650" i="28"/>
  <c r="Q651" i="28"/>
  <c r="Q652" i="28"/>
  <c r="Q653" i="28"/>
  <c r="Q654" i="28"/>
  <c r="Q655" i="28"/>
  <c r="Q656" i="28"/>
  <c r="Q657" i="28"/>
  <c r="Q658" i="28"/>
  <c r="Q659" i="28"/>
  <c r="Q660" i="28"/>
  <c r="Q661" i="28"/>
  <c r="Q662" i="28"/>
  <c r="Q663" i="28"/>
  <c r="Q664" i="28"/>
  <c r="Q665" i="28"/>
  <c r="Q666" i="28"/>
  <c r="Q667" i="28"/>
  <c r="Q668" i="28"/>
  <c r="Q669" i="28"/>
  <c r="Q670" i="28"/>
  <c r="Q671" i="28"/>
  <c r="Q672" i="28"/>
  <c r="Q673" i="28"/>
  <c r="Q674" i="28"/>
  <c r="Q675" i="28"/>
  <c r="Q676" i="28"/>
  <c r="Q677" i="28"/>
  <c r="Q678" i="28"/>
  <c r="Q679" i="28"/>
  <c r="Q680" i="28"/>
  <c r="Q681" i="28"/>
  <c r="Q682" i="28"/>
  <c r="Q683" i="28"/>
  <c r="Q684" i="28"/>
  <c r="Q685" i="28"/>
  <c r="Q686" i="28"/>
  <c r="Q687" i="28"/>
  <c r="Q688" i="28"/>
  <c r="Q689" i="28"/>
  <c r="Q690" i="28"/>
  <c r="Q691" i="28"/>
  <c r="Q692" i="28"/>
  <c r="Q693" i="28"/>
  <c r="Q694" i="28"/>
  <c r="Q695" i="28"/>
  <c r="Q696" i="28"/>
  <c r="Q697" i="28"/>
  <c r="Q698" i="28"/>
  <c r="Q699" i="28"/>
  <c r="Q700" i="28"/>
  <c r="Q701" i="28"/>
  <c r="Q702" i="28"/>
  <c r="Q703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739" i="28"/>
  <c r="Q740" i="28"/>
  <c r="Q741" i="28"/>
  <c r="Q742" i="28"/>
  <c r="Q743" i="28"/>
  <c r="Q744" i="28"/>
  <c r="Q745" i="28"/>
  <c r="Q746" i="28"/>
  <c r="Q747" i="28"/>
  <c r="Q748" i="28"/>
  <c r="Q749" i="28"/>
  <c r="Q750" i="28"/>
  <c r="Q751" i="28"/>
  <c r="Q752" i="28"/>
  <c r="Q753" i="28"/>
  <c r="Q754" i="28"/>
  <c r="Q755" i="28"/>
  <c r="Q756" i="28"/>
  <c r="Q757" i="28"/>
  <c r="Q758" i="28"/>
  <c r="Q759" i="28"/>
  <c r="Q760" i="28"/>
  <c r="Q761" i="28"/>
  <c r="Q762" i="28"/>
  <c r="Q763" i="28"/>
  <c r="Q764" i="28"/>
  <c r="Q765" i="28"/>
  <c r="Q766" i="28"/>
  <c r="Q767" i="28"/>
  <c r="Q768" i="28"/>
  <c r="Q769" i="28"/>
  <c r="Q770" i="28"/>
  <c r="Q771" i="28"/>
  <c r="Q772" i="28"/>
  <c r="Q773" i="28"/>
  <c r="Q774" i="28"/>
  <c r="Q775" i="28"/>
  <c r="Q776" i="28"/>
  <c r="Q777" i="28"/>
  <c r="Q778" i="28"/>
  <c r="Q779" i="28"/>
  <c r="Q780" i="28"/>
  <c r="Q781" i="28"/>
  <c r="Q782" i="28"/>
  <c r="Q783" i="28"/>
  <c r="Q784" i="28"/>
  <c r="Q785" i="28"/>
  <c r="Q786" i="28"/>
  <c r="Q787" i="28"/>
  <c r="Q788" i="28"/>
  <c r="Q789" i="28"/>
  <c r="Q790" i="28"/>
  <c r="Q791" i="28"/>
  <c r="Q792" i="28"/>
  <c r="Q793" i="28"/>
  <c r="Q794" i="28"/>
  <c r="Q795" i="28"/>
  <c r="Q796" i="28"/>
  <c r="Q797" i="28"/>
  <c r="Q798" i="28"/>
  <c r="Q799" i="28"/>
  <c r="Q800" i="28"/>
  <c r="Q801" i="28"/>
  <c r="Q802" i="28"/>
  <c r="Q803" i="28"/>
  <c r="Q804" i="28"/>
  <c r="Q805" i="28"/>
  <c r="Q806" i="28"/>
  <c r="Q807" i="28"/>
  <c r="Q808" i="28"/>
  <c r="Q10" i="28"/>
  <c r="Q9" i="28"/>
  <c r="P23" i="34"/>
  <c r="M23" i="34"/>
  <c r="L23" i="34"/>
  <c r="J23" i="34"/>
  <c r="G23" i="34"/>
  <c r="F23" i="34"/>
  <c r="D23" i="34"/>
  <c r="BE22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E36" i="11"/>
  <c r="BE37" i="11"/>
  <c r="BE38" i="11"/>
  <c r="BE39" i="11"/>
  <c r="BE40" i="11"/>
  <c r="BE41" i="11"/>
  <c r="BE42" i="11"/>
  <c r="BE43" i="11"/>
  <c r="BE44" i="11"/>
  <c r="BE45" i="11"/>
  <c r="BE46" i="11"/>
  <c r="BE47" i="11"/>
  <c r="BE48" i="11"/>
  <c r="BE49" i="11"/>
  <c r="BE50" i="11"/>
  <c r="BE51" i="11"/>
  <c r="BE52" i="11"/>
  <c r="BE53" i="11"/>
  <c r="BE54" i="11"/>
  <c r="BE55" i="11"/>
  <c r="BE56" i="11"/>
  <c r="BE57" i="11"/>
  <c r="BE58" i="11"/>
  <c r="BE59" i="11"/>
  <c r="BE60" i="11"/>
  <c r="BE61" i="11"/>
  <c r="BE62" i="11"/>
  <c r="BE63" i="11"/>
  <c r="BE64" i="11"/>
  <c r="BE65" i="11"/>
  <c r="BE66" i="11"/>
  <c r="BE67" i="11"/>
  <c r="BE68" i="11"/>
  <c r="BE69" i="11"/>
  <c r="BE70" i="11"/>
  <c r="BE71" i="11"/>
  <c r="BE72" i="11"/>
  <c r="BE73" i="11"/>
  <c r="BE74" i="11"/>
  <c r="BE75" i="11"/>
  <c r="BE76" i="11"/>
  <c r="BE77" i="11"/>
  <c r="BE78" i="11"/>
  <c r="BE79" i="11"/>
  <c r="BE80" i="11"/>
  <c r="BE81" i="11"/>
  <c r="BE82" i="11"/>
  <c r="BE83" i="11"/>
  <c r="BE84" i="11"/>
  <c r="BE85" i="11"/>
  <c r="BE86" i="11"/>
  <c r="BE87" i="11"/>
  <c r="BE88" i="11"/>
  <c r="BE89" i="11"/>
  <c r="BE90" i="11"/>
  <c r="BE91" i="11"/>
  <c r="BE92" i="11"/>
  <c r="BE93" i="11"/>
  <c r="BE94" i="11"/>
  <c r="BE95" i="11"/>
  <c r="BE96" i="11"/>
  <c r="BE97" i="11"/>
  <c r="BE98" i="11"/>
  <c r="BE99" i="11"/>
  <c r="BE100" i="11"/>
  <c r="BE101" i="11"/>
  <c r="BE102" i="11"/>
  <c r="BE103" i="11"/>
  <c r="BE120" i="11"/>
  <c r="BE121" i="11"/>
  <c r="BE122" i="11"/>
  <c r="BE123" i="11"/>
  <c r="BE124" i="11"/>
  <c r="BE125" i="11"/>
  <c r="BE126" i="11"/>
  <c r="BE127" i="11"/>
  <c r="BE128" i="11"/>
  <c r="BE129" i="11"/>
  <c r="BE130" i="11"/>
  <c r="BE131" i="11"/>
  <c r="BE132" i="11"/>
  <c r="BE133" i="11"/>
  <c r="BE134" i="11"/>
  <c r="BE135" i="11"/>
  <c r="BE136" i="11"/>
  <c r="BE137" i="11"/>
  <c r="BE138" i="11"/>
  <c r="BE139" i="11"/>
  <c r="BE140" i="11"/>
  <c r="BE141" i="11"/>
  <c r="BE142" i="11"/>
  <c r="BE143" i="11"/>
  <c r="BE144" i="11"/>
  <c r="BE145" i="11"/>
  <c r="BE146" i="11"/>
  <c r="BE147" i="11"/>
  <c r="BE148" i="11"/>
  <c r="BE149" i="11"/>
  <c r="BE150" i="11"/>
  <c r="BE151" i="11"/>
  <c r="BE152" i="11"/>
  <c r="BE153" i="11"/>
  <c r="BE154" i="11"/>
  <c r="BE155" i="11"/>
  <c r="BE156" i="11"/>
  <c r="BE157" i="11"/>
  <c r="BE158" i="11"/>
  <c r="BE159" i="11"/>
  <c r="BE160" i="11"/>
  <c r="BE161" i="11"/>
  <c r="BE162" i="11"/>
  <c r="BE163" i="11"/>
  <c r="BE164" i="11"/>
  <c r="BE165" i="11"/>
  <c r="BE166" i="11"/>
  <c r="BE167" i="11"/>
  <c r="BE168" i="11"/>
  <c r="BE169" i="11"/>
  <c r="BE170" i="11"/>
  <c r="BE171" i="11"/>
  <c r="BE172" i="11"/>
  <c r="BE173" i="11"/>
  <c r="BE174" i="11"/>
  <c r="BE175" i="11"/>
  <c r="BE176" i="11"/>
  <c r="BE177" i="11"/>
  <c r="BE178" i="11"/>
  <c r="BE179" i="11"/>
  <c r="BE180" i="11"/>
  <c r="BE181" i="11"/>
  <c r="BE182" i="11"/>
  <c r="BE183" i="11"/>
  <c r="BE184" i="11"/>
  <c r="BE185" i="11"/>
  <c r="BE186" i="11"/>
  <c r="BE187" i="11"/>
  <c r="BE188" i="11"/>
  <c r="BE189" i="11"/>
  <c r="BE190" i="11"/>
  <c r="BE191" i="11"/>
  <c r="BE192" i="11"/>
  <c r="BE193" i="11"/>
  <c r="BE194" i="11"/>
  <c r="BE195" i="11"/>
  <c r="BE196" i="11"/>
  <c r="BE197" i="11"/>
  <c r="BE198" i="11"/>
  <c r="BE199" i="11"/>
  <c r="BE200" i="11"/>
  <c r="BE201" i="11"/>
  <c r="BE202" i="11"/>
  <c r="BE203" i="11"/>
  <c r="BE204" i="11"/>
  <c r="BE205" i="11"/>
  <c r="BE206" i="11"/>
  <c r="BE207" i="11"/>
  <c r="BE208" i="11"/>
  <c r="BE209" i="11"/>
  <c r="BE210" i="11"/>
  <c r="BE211" i="11"/>
  <c r="BE212" i="11"/>
  <c r="BE213" i="11"/>
  <c r="BE214" i="11"/>
  <c r="BE215" i="11"/>
  <c r="BE216" i="11"/>
  <c r="BE217" i="11"/>
  <c r="BE218" i="11"/>
  <c r="BE219" i="11"/>
  <c r="BE220" i="11"/>
  <c r="BE221" i="11"/>
  <c r="BE222" i="11"/>
  <c r="BE223" i="11"/>
  <c r="BE224" i="11"/>
  <c r="BE225" i="11"/>
  <c r="BE226" i="11"/>
  <c r="BE227" i="11"/>
  <c r="BE228" i="11"/>
  <c r="BE229" i="11"/>
  <c r="BE230" i="11"/>
  <c r="BE231" i="11"/>
  <c r="BE232" i="11"/>
  <c r="BE233" i="11"/>
  <c r="BE234" i="11"/>
  <c r="BE235" i="11"/>
  <c r="BE236" i="11"/>
  <c r="BE237" i="11"/>
  <c r="BE238" i="11"/>
  <c r="BE239" i="11"/>
  <c r="BE240" i="11"/>
  <c r="BE241" i="11"/>
  <c r="BE242" i="11"/>
  <c r="BE243" i="11"/>
  <c r="BE244" i="11"/>
  <c r="BE245" i="11"/>
  <c r="BE246" i="11"/>
  <c r="BE247" i="11"/>
  <c r="BE248" i="11"/>
  <c r="BE249" i="11"/>
  <c r="BE250" i="11"/>
  <c r="BE251" i="11"/>
  <c r="BE252" i="11"/>
  <c r="BE253" i="11"/>
  <c r="BE254" i="11"/>
  <c r="BE255" i="11"/>
  <c r="BE256" i="11"/>
  <c r="BE257" i="11"/>
  <c r="BE258" i="11"/>
  <c r="BE259" i="11"/>
  <c r="BE260" i="11"/>
  <c r="BE261" i="11"/>
  <c r="BE262" i="11"/>
  <c r="BE263" i="11"/>
  <c r="BE264" i="11"/>
  <c r="BE265" i="11"/>
  <c r="BE266" i="11"/>
  <c r="BE267" i="11"/>
  <c r="BE268" i="11"/>
  <c r="BE269" i="11"/>
  <c r="BE270" i="11"/>
  <c r="BE271" i="11"/>
  <c r="BE272" i="11"/>
  <c r="BE273" i="11"/>
  <c r="BE274" i="11"/>
  <c r="BE275" i="11"/>
  <c r="BE276" i="11"/>
  <c r="BE277" i="11"/>
  <c r="BE278" i="11"/>
  <c r="BE279" i="11"/>
  <c r="BE280" i="11"/>
  <c r="BE281" i="11"/>
  <c r="BE282" i="11"/>
  <c r="BE283" i="11"/>
  <c r="BE284" i="11"/>
  <c r="BE285" i="11"/>
  <c r="BE286" i="11"/>
  <c r="BE287" i="11"/>
  <c r="BE288" i="11"/>
  <c r="BE289" i="11"/>
  <c r="BE290" i="11"/>
  <c r="BE291" i="11"/>
  <c r="BE292" i="11"/>
  <c r="BE293" i="11"/>
  <c r="BE294" i="11"/>
  <c r="BE295" i="11"/>
  <c r="BE296" i="11"/>
  <c r="BE297" i="11"/>
  <c r="BE298" i="11"/>
  <c r="BE299" i="11"/>
  <c r="BE300" i="11"/>
  <c r="BE301" i="11"/>
  <c r="BE302" i="11"/>
  <c r="BE303" i="11"/>
  <c r="BE304" i="11"/>
  <c r="BE305" i="11"/>
  <c r="BE306" i="11"/>
  <c r="BE307" i="11"/>
  <c r="BE308" i="11"/>
  <c r="BE309" i="11"/>
  <c r="BE310" i="11"/>
  <c r="BE311" i="11"/>
  <c r="BE312" i="11"/>
  <c r="BE313" i="11"/>
  <c r="BE314" i="11"/>
  <c r="BE315" i="11"/>
  <c r="BE316" i="11"/>
  <c r="BE317" i="11"/>
  <c r="BE318" i="11"/>
  <c r="BE319" i="11"/>
  <c r="BE320" i="11"/>
  <c r="BE321" i="11"/>
  <c r="BE322" i="11"/>
  <c r="BE323" i="11"/>
  <c r="BE324" i="11"/>
  <c r="BE325" i="11"/>
  <c r="BE326" i="11"/>
  <c r="BE327" i="11"/>
  <c r="BE328" i="11"/>
  <c r="BE329" i="11"/>
  <c r="BE330" i="11"/>
  <c r="BE331" i="11"/>
  <c r="BE332" i="11"/>
  <c r="BE333" i="11"/>
  <c r="BE334" i="11"/>
  <c r="BE335" i="11"/>
  <c r="BE336" i="11"/>
  <c r="BE337" i="11"/>
  <c r="BE338" i="11"/>
  <c r="BE339" i="11"/>
  <c r="BE340" i="11"/>
  <c r="BE341" i="11"/>
  <c r="BE342" i="11"/>
  <c r="BE343" i="11"/>
  <c r="BE344" i="11"/>
  <c r="BE345" i="11"/>
  <c r="BE346" i="11"/>
  <c r="BE347" i="11"/>
  <c r="BE348" i="11"/>
  <c r="BE349" i="11"/>
  <c r="BE350" i="11"/>
  <c r="BE351" i="11"/>
  <c r="BE352" i="11"/>
  <c r="BE353" i="11"/>
  <c r="BE354" i="11"/>
  <c r="BE355" i="11"/>
  <c r="BE356" i="11"/>
  <c r="BE357" i="11"/>
  <c r="BE358" i="11"/>
  <c r="BE359" i="11"/>
  <c r="BE360" i="11"/>
  <c r="BE361" i="11"/>
  <c r="BE362" i="11"/>
  <c r="BE363" i="11"/>
  <c r="BE364" i="11"/>
  <c r="BE365" i="11"/>
  <c r="BE366" i="11"/>
  <c r="BE367" i="11"/>
  <c r="BE368" i="11"/>
  <c r="BE369" i="11"/>
  <c r="BE370" i="11"/>
  <c r="BE371" i="11"/>
  <c r="BE372" i="11"/>
  <c r="BE373" i="11"/>
  <c r="BE374" i="11"/>
  <c r="BE375" i="11"/>
  <c r="BE376" i="11"/>
  <c r="BE377" i="11"/>
  <c r="BE378" i="11"/>
  <c r="BE379" i="11"/>
  <c r="BE380" i="11"/>
  <c r="BE381" i="11"/>
  <c r="BE382" i="11"/>
  <c r="BE383" i="11"/>
  <c r="BE384" i="11"/>
  <c r="BE385" i="11"/>
  <c r="BE386" i="11"/>
  <c r="BE387" i="11"/>
  <c r="BE388" i="11"/>
  <c r="BE389" i="11"/>
  <c r="BE390" i="11"/>
  <c r="BE391" i="11"/>
  <c r="BE392" i="11"/>
  <c r="BE393" i="11"/>
  <c r="BE394" i="11"/>
  <c r="BE395" i="11"/>
  <c r="BE396" i="11"/>
  <c r="BE397" i="11"/>
  <c r="BE398" i="11"/>
  <c r="BE399" i="11"/>
  <c r="BE400" i="11"/>
  <c r="BE401" i="11"/>
  <c r="BE402" i="11"/>
  <c r="BE403" i="11"/>
  <c r="BE404" i="11"/>
  <c r="BE405" i="11"/>
  <c r="BE406" i="11"/>
  <c r="BE407" i="11"/>
  <c r="BE408" i="11"/>
  <c r="BE409" i="11"/>
  <c r="BE410" i="11"/>
  <c r="BE411" i="11"/>
  <c r="BE412" i="11"/>
  <c r="BE413" i="11"/>
  <c r="BE414" i="11"/>
  <c r="BE415" i="11"/>
  <c r="BE416" i="11"/>
  <c r="BE417" i="11"/>
  <c r="BE418" i="11"/>
  <c r="BE419" i="11"/>
  <c r="BE420" i="11"/>
  <c r="BE421" i="11"/>
  <c r="BE422" i="11"/>
  <c r="BE423" i="11"/>
  <c r="BE424" i="11"/>
  <c r="BE425" i="11"/>
  <c r="BE426" i="11"/>
  <c r="BE427" i="11"/>
  <c r="BE428" i="11"/>
  <c r="BE429" i="11"/>
  <c r="BE430" i="11"/>
  <c r="BE431" i="11"/>
  <c r="BE432" i="11"/>
  <c r="BE433" i="11"/>
  <c r="BE434" i="11"/>
  <c r="BE435" i="11"/>
  <c r="BE436" i="11"/>
  <c r="BE437" i="11"/>
  <c r="BE438" i="11"/>
  <c r="BE439" i="11"/>
  <c r="BE440" i="11"/>
  <c r="BE441" i="11"/>
  <c r="BE442" i="11"/>
  <c r="BE443" i="11"/>
  <c r="BE444" i="11"/>
  <c r="BE445" i="11"/>
  <c r="BE446" i="11"/>
  <c r="BE447" i="11"/>
  <c r="BE448" i="11"/>
  <c r="BE449" i="11"/>
  <c r="BE450" i="11"/>
  <c r="BE451" i="11"/>
  <c r="BE452" i="11"/>
  <c r="BE453" i="11"/>
  <c r="BE454" i="11"/>
  <c r="BE455" i="11"/>
  <c r="BE456" i="11"/>
  <c r="BE457" i="11"/>
  <c r="BE458" i="11"/>
  <c r="BE459" i="11"/>
  <c r="BE460" i="11"/>
  <c r="BE461" i="11"/>
  <c r="BE462" i="11"/>
  <c r="BE463" i="11"/>
  <c r="BE464" i="11"/>
  <c r="BE465" i="11"/>
  <c r="BE466" i="11"/>
  <c r="BE467" i="11"/>
  <c r="BE468" i="11"/>
  <c r="BE469" i="11"/>
  <c r="BE470" i="11"/>
  <c r="BE471" i="11"/>
  <c r="BE472" i="11"/>
  <c r="BE473" i="11"/>
  <c r="BE474" i="11"/>
  <c r="BE475" i="11"/>
  <c r="BE476" i="11"/>
  <c r="BE477" i="11"/>
  <c r="BE478" i="11"/>
  <c r="BE479" i="11"/>
  <c r="BE480" i="11"/>
  <c r="BE481" i="11"/>
  <c r="BE482" i="11"/>
  <c r="BE483" i="11"/>
  <c r="BE484" i="11"/>
  <c r="BE485" i="11"/>
  <c r="BE486" i="11"/>
  <c r="BE487" i="11"/>
  <c r="BE488" i="11"/>
  <c r="BE489" i="11"/>
  <c r="BE490" i="11"/>
  <c r="BE491" i="11"/>
  <c r="BE492" i="11"/>
  <c r="BE493" i="11"/>
  <c r="BE494" i="11"/>
  <c r="BE495" i="11"/>
  <c r="BE496" i="11"/>
  <c r="BE497" i="11"/>
  <c r="BE498" i="11"/>
  <c r="BE499" i="11"/>
  <c r="BE500" i="11"/>
  <c r="BE501" i="11"/>
  <c r="BE502" i="11"/>
  <c r="BE503" i="11"/>
  <c r="BE504" i="11"/>
  <c r="BE505" i="11"/>
  <c r="BE506" i="11"/>
  <c r="BE507" i="11"/>
  <c r="BE508" i="11"/>
  <c r="BE509" i="11"/>
  <c r="BE510" i="11"/>
  <c r="BE511" i="11"/>
  <c r="BE512" i="11"/>
  <c r="BE513" i="11"/>
  <c r="BE514" i="11"/>
  <c r="BE515" i="11"/>
  <c r="BE516" i="11"/>
  <c r="BE517" i="11"/>
  <c r="BE518" i="11"/>
  <c r="BE519" i="11"/>
  <c r="BE520" i="11"/>
  <c r="BE521" i="11"/>
  <c r="BE522" i="11"/>
  <c r="BE523" i="11"/>
  <c r="BE524" i="11"/>
  <c r="BE525" i="11"/>
  <c r="BE526" i="11"/>
  <c r="BE527" i="11"/>
  <c r="BE528" i="11"/>
  <c r="BE529" i="11"/>
  <c r="BE530" i="11"/>
  <c r="BE531" i="11"/>
  <c r="BE532" i="11"/>
  <c r="BE533" i="11"/>
  <c r="BE534" i="11"/>
  <c r="BE535" i="11"/>
  <c r="BE536" i="11"/>
  <c r="BE537" i="11"/>
  <c r="BE538" i="11"/>
  <c r="BE539" i="11"/>
  <c r="BE540" i="11"/>
  <c r="BE541" i="11"/>
  <c r="BE542" i="11"/>
  <c r="BE543" i="11"/>
  <c r="BE544" i="11"/>
  <c r="BE545" i="11"/>
  <c r="BE546" i="11"/>
  <c r="BE547" i="11"/>
  <c r="BE548" i="11"/>
  <c r="BE549" i="11"/>
  <c r="BE550" i="11"/>
  <c r="BE551" i="11"/>
  <c r="BE552" i="11"/>
  <c r="BE553" i="11"/>
  <c r="BE554" i="11"/>
  <c r="BE555" i="11"/>
  <c r="BE556" i="11"/>
  <c r="BE557" i="11"/>
  <c r="BE558" i="11"/>
  <c r="BE559" i="11"/>
  <c r="BE560" i="11"/>
  <c r="BE561" i="11"/>
  <c r="BE562" i="11"/>
  <c r="BE563" i="11"/>
  <c r="BE564" i="11"/>
  <c r="BE565" i="11"/>
  <c r="BE566" i="11"/>
  <c r="BE567" i="11"/>
  <c r="BE568" i="11"/>
  <c r="BE569" i="11"/>
  <c r="BE570" i="11"/>
  <c r="BE571" i="11"/>
  <c r="BE572" i="11"/>
  <c r="BE573" i="11"/>
  <c r="BE574" i="11"/>
  <c r="BE575" i="11"/>
  <c r="BE576" i="11"/>
  <c r="BE577" i="11"/>
  <c r="BE578" i="11"/>
  <c r="BE579" i="11"/>
  <c r="BE580" i="11"/>
  <c r="BE581" i="11"/>
  <c r="BE582" i="11"/>
  <c r="BE583" i="11"/>
  <c r="BE584" i="11"/>
  <c r="BE585" i="11"/>
  <c r="BE586" i="11"/>
  <c r="BE587" i="11"/>
  <c r="BE588" i="11"/>
  <c r="BE589" i="11"/>
  <c r="BE590" i="11"/>
  <c r="BE591" i="11"/>
  <c r="BE592" i="11"/>
  <c r="BE593" i="11"/>
  <c r="BE594" i="11"/>
  <c r="BE595" i="11"/>
  <c r="BE596" i="11"/>
  <c r="BE597" i="11"/>
  <c r="BE598" i="11"/>
  <c r="BE599" i="11"/>
  <c r="BE600" i="11"/>
  <c r="BE601" i="11"/>
  <c r="BE602" i="11"/>
  <c r="BE603" i="11"/>
  <c r="BE604" i="11"/>
  <c r="BE605" i="11"/>
  <c r="BE606" i="11"/>
  <c r="BE607" i="11"/>
  <c r="BE608" i="11"/>
  <c r="BE609" i="11"/>
  <c r="BE610" i="11"/>
  <c r="BE611" i="11"/>
  <c r="BE612" i="11"/>
  <c r="BE613" i="11"/>
  <c r="BE614" i="11"/>
  <c r="BE615" i="11"/>
  <c r="BE616" i="11"/>
  <c r="BE617" i="11"/>
  <c r="BE618" i="11"/>
  <c r="BE619" i="11"/>
  <c r="BE620" i="11"/>
  <c r="BE621" i="11"/>
  <c r="BE622" i="11"/>
  <c r="BE623" i="11"/>
  <c r="BE624" i="11"/>
  <c r="BE625" i="11"/>
  <c r="BE626" i="11"/>
  <c r="BE627" i="11"/>
  <c r="BE628" i="11"/>
  <c r="BE629" i="11"/>
  <c r="BE630" i="11"/>
  <c r="BE631" i="11"/>
  <c r="BE632" i="11"/>
  <c r="BE633" i="11"/>
  <c r="BE634" i="11"/>
  <c r="BE635" i="11"/>
  <c r="BE636" i="11"/>
  <c r="BE637" i="11"/>
  <c r="BE638" i="11"/>
  <c r="BE639" i="11"/>
  <c r="BE640" i="11"/>
  <c r="BE641" i="11"/>
  <c r="BE642" i="11"/>
  <c r="BE643" i="11"/>
  <c r="BE644" i="11"/>
  <c r="BE645" i="11"/>
  <c r="BE646" i="11"/>
  <c r="BE647" i="11"/>
  <c r="BE648" i="11"/>
  <c r="BE649" i="11"/>
  <c r="BE650" i="11"/>
  <c r="BE651" i="11"/>
  <c r="BE652" i="11"/>
  <c r="BE653" i="11"/>
  <c r="BE654" i="11"/>
  <c r="BE655" i="11"/>
  <c r="BE656" i="11"/>
  <c r="BE657" i="11"/>
  <c r="BE658" i="11"/>
  <c r="BE659" i="11"/>
  <c r="BE660" i="11"/>
  <c r="BE661" i="11"/>
  <c r="BE662" i="11"/>
  <c r="BE663" i="11"/>
  <c r="BE664" i="11"/>
  <c r="BE665" i="11"/>
  <c r="BE666" i="11"/>
  <c r="BE667" i="11"/>
  <c r="BE668" i="11"/>
  <c r="BE669" i="11"/>
  <c r="BE670" i="11"/>
  <c r="BE671" i="11"/>
  <c r="BE672" i="11"/>
  <c r="BE673" i="11"/>
  <c r="BE674" i="11"/>
  <c r="BE675" i="11"/>
  <c r="BE676" i="11"/>
  <c r="BE677" i="11"/>
  <c r="BE678" i="11"/>
  <c r="BE679" i="11"/>
  <c r="BE680" i="11"/>
  <c r="BE681" i="11"/>
  <c r="BE682" i="11"/>
  <c r="BE683" i="11"/>
  <c r="BE684" i="11"/>
  <c r="BE685" i="11"/>
  <c r="BE686" i="11"/>
  <c r="BE687" i="11"/>
  <c r="BE688" i="11"/>
  <c r="BE689" i="11"/>
  <c r="BE690" i="11"/>
  <c r="BE691" i="11"/>
  <c r="BE692" i="11"/>
  <c r="BE693" i="11"/>
  <c r="BE694" i="11"/>
  <c r="BE695" i="11"/>
  <c r="BE696" i="11"/>
  <c r="BE697" i="11"/>
  <c r="BE698" i="11"/>
  <c r="BE699" i="11"/>
  <c r="BE700" i="11"/>
  <c r="BE701" i="11"/>
  <c r="BE702" i="11"/>
  <c r="BE703" i="11"/>
  <c r="BE704" i="11"/>
  <c r="BE705" i="11"/>
  <c r="BE706" i="11"/>
  <c r="BE707" i="11"/>
  <c r="BE708" i="11"/>
  <c r="BE709" i="11"/>
  <c r="BE710" i="11"/>
  <c r="BE711" i="11"/>
  <c r="BE712" i="11"/>
  <c r="BE713" i="11"/>
  <c r="BE714" i="11"/>
  <c r="BE715" i="11"/>
  <c r="BE716" i="11"/>
  <c r="BE717" i="11"/>
  <c r="BE718" i="11"/>
  <c r="BE719" i="11"/>
  <c r="BE720" i="11"/>
  <c r="BE721" i="11"/>
  <c r="BE722" i="11"/>
  <c r="BE723" i="11"/>
  <c r="BE724" i="11"/>
  <c r="BE725" i="11"/>
  <c r="BE726" i="11"/>
  <c r="BE727" i="11"/>
  <c r="BE728" i="11"/>
  <c r="BE729" i="11"/>
  <c r="BE730" i="11"/>
  <c r="BE731" i="11"/>
  <c r="BE732" i="11"/>
  <c r="BE733" i="11"/>
  <c r="BE734" i="11"/>
  <c r="BE735" i="11"/>
  <c r="BE736" i="11"/>
  <c r="BE737" i="11"/>
  <c r="BE738" i="11"/>
  <c r="BE739" i="11"/>
  <c r="BE740" i="11"/>
  <c r="BE741" i="11"/>
  <c r="BE742" i="11"/>
  <c r="BE743" i="11"/>
  <c r="BE744" i="11"/>
  <c r="BE745" i="11"/>
  <c r="BE746" i="11"/>
  <c r="BE747" i="11"/>
  <c r="BE748" i="11"/>
  <c r="BE749" i="11"/>
  <c r="BE750" i="11"/>
  <c r="BE751" i="11"/>
  <c r="BE752" i="11"/>
  <c r="BE753" i="11"/>
  <c r="BE754" i="11"/>
  <c r="BE755" i="11"/>
  <c r="BE756" i="11"/>
  <c r="BE757" i="11"/>
  <c r="BE758" i="11"/>
  <c r="BE759" i="11"/>
  <c r="BE760" i="11"/>
  <c r="BE761" i="11"/>
  <c r="BE762" i="11"/>
  <c r="BE763" i="11"/>
  <c r="BE764" i="11"/>
  <c r="BE765" i="11"/>
  <c r="BE766" i="11"/>
  <c r="BE767" i="11"/>
  <c r="BE768" i="11"/>
  <c r="BE769" i="11"/>
  <c r="BE770" i="11"/>
  <c r="BE771" i="11"/>
  <c r="BE772" i="11"/>
  <c r="BE773" i="11"/>
  <c r="BE774" i="11"/>
  <c r="BE775" i="11"/>
  <c r="BE776" i="11"/>
  <c r="BE777" i="11"/>
  <c r="BE778" i="11"/>
  <c r="BE779" i="11"/>
  <c r="BE780" i="11"/>
  <c r="BE781" i="11"/>
  <c r="BE782" i="11"/>
  <c r="BE783" i="11"/>
  <c r="BE784" i="11"/>
  <c r="BE785" i="11"/>
  <c r="BE786" i="11"/>
  <c r="BE787" i="11"/>
  <c r="BE788" i="11"/>
  <c r="BE789" i="11"/>
  <c r="BE790" i="11"/>
  <c r="BE791" i="11"/>
  <c r="BE792" i="11"/>
  <c r="BE793" i="11"/>
  <c r="BE794" i="11"/>
  <c r="BE795" i="11"/>
  <c r="BE796" i="11"/>
  <c r="BE797" i="11"/>
  <c r="BE798" i="11"/>
  <c r="BE799" i="11"/>
  <c r="BE800" i="11"/>
  <c r="BE801" i="11"/>
  <c r="BE802" i="11"/>
  <c r="BE803" i="11"/>
  <c r="BE804" i="11"/>
  <c r="BE805" i="11"/>
  <c r="BE806" i="11"/>
  <c r="BE807" i="11"/>
  <c r="BE808" i="11"/>
  <c r="BE809" i="11"/>
  <c r="BE810" i="11"/>
  <c r="BE811" i="11"/>
  <c r="BE812" i="11"/>
  <c r="BE813" i="11"/>
  <c r="BE814" i="11"/>
  <c r="BE815" i="11"/>
  <c r="BE816" i="11"/>
  <c r="BE817" i="11"/>
  <c r="BE818" i="11"/>
  <c r="BE819" i="11"/>
  <c r="BE820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BC374" i="11"/>
  <c r="BC375" i="11"/>
  <c r="BC376" i="11"/>
  <c r="BC377" i="11"/>
  <c r="BC378" i="11"/>
  <c r="BC379" i="11"/>
  <c r="BC380" i="11"/>
  <c r="BC381" i="11"/>
  <c r="BC382" i="11"/>
  <c r="BC383" i="11"/>
  <c r="BC384" i="11"/>
  <c r="BC385" i="11"/>
  <c r="BC386" i="11"/>
  <c r="BC387" i="11"/>
  <c r="BC388" i="11"/>
  <c r="BC389" i="11"/>
  <c r="BC390" i="11"/>
  <c r="BC391" i="11"/>
  <c r="BC392" i="11"/>
  <c r="BC393" i="11"/>
  <c r="BC394" i="11"/>
  <c r="BC395" i="11"/>
  <c r="BC396" i="11"/>
  <c r="BC397" i="11"/>
  <c r="BC398" i="11"/>
  <c r="BC399" i="11"/>
  <c r="BC400" i="11"/>
  <c r="BC401" i="11"/>
  <c r="BC402" i="11"/>
  <c r="BC403" i="11"/>
  <c r="BC404" i="11"/>
  <c r="BC405" i="11"/>
  <c r="BC406" i="11"/>
  <c r="BC407" i="11"/>
  <c r="BC408" i="11"/>
  <c r="BC409" i="11"/>
  <c r="BC410" i="11"/>
  <c r="BC411" i="11"/>
  <c r="BC412" i="11"/>
  <c r="BC413" i="11"/>
  <c r="BC414" i="11"/>
  <c r="BC415" i="11"/>
  <c r="BC416" i="11"/>
  <c r="BC417" i="11"/>
  <c r="BC418" i="11"/>
  <c r="BC419" i="11"/>
  <c r="BC420" i="11"/>
  <c r="BC421" i="11"/>
  <c r="BC422" i="11"/>
  <c r="BC423" i="11"/>
  <c r="BC424" i="11"/>
  <c r="BC425" i="11"/>
  <c r="BC426" i="11"/>
  <c r="BC427" i="11"/>
  <c r="BC428" i="11"/>
  <c r="BC429" i="11"/>
  <c r="BC430" i="11"/>
  <c r="BC431" i="11"/>
  <c r="BC432" i="11"/>
  <c r="BC433" i="11"/>
  <c r="BC434" i="11"/>
  <c r="BC435" i="11"/>
  <c r="BC436" i="11"/>
  <c r="BC437" i="11"/>
  <c r="BC438" i="11"/>
  <c r="BC439" i="11"/>
  <c r="BC440" i="11"/>
  <c r="BC441" i="11"/>
  <c r="BC442" i="11"/>
  <c r="BC443" i="11"/>
  <c r="BC444" i="11"/>
  <c r="BC445" i="11"/>
  <c r="BC446" i="11"/>
  <c r="BC447" i="11"/>
  <c r="BC448" i="11"/>
  <c r="BC449" i="11"/>
  <c r="BC450" i="11"/>
  <c r="BC451" i="11"/>
  <c r="BC452" i="11"/>
  <c r="BC453" i="11"/>
  <c r="BC454" i="11"/>
  <c r="BC455" i="11"/>
  <c r="BC456" i="11"/>
  <c r="BC457" i="11"/>
  <c r="BC458" i="11"/>
  <c r="BC459" i="11"/>
  <c r="BC460" i="11"/>
  <c r="BC461" i="11"/>
  <c r="BC462" i="11"/>
  <c r="BC463" i="11"/>
  <c r="BC464" i="11"/>
  <c r="BC465" i="11"/>
  <c r="BC466" i="11"/>
  <c r="BC467" i="11"/>
  <c r="BC468" i="11"/>
  <c r="BC469" i="11"/>
  <c r="BC470" i="11"/>
  <c r="BC471" i="11"/>
  <c r="BC472" i="11"/>
  <c r="BC473" i="11"/>
  <c r="BC474" i="11"/>
  <c r="BC475" i="11"/>
  <c r="BC476" i="11"/>
  <c r="BC477" i="11"/>
  <c r="BC478" i="11"/>
  <c r="BC479" i="11"/>
  <c r="BC480" i="11"/>
  <c r="BC481" i="11"/>
  <c r="BC482" i="11"/>
  <c r="BC483" i="11"/>
  <c r="BC484" i="11"/>
  <c r="BC485" i="11"/>
  <c r="BC486" i="11"/>
  <c r="BC487" i="11"/>
  <c r="BC488" i="11"/>
  <c r="BC489" i="11"/>
  <c r="BC490" i="11"/>
  <c r="BC491" i="11"/>
  <c r="BC492" i="11"/>
  <c r="BC493" i="11"/>
  <c r="BC494" i="11"/>
  <c r="BC495" i="11"/>
  <c r="BC496" i="11"/>
  <c r="BC497" i="11"/>
  <c r="BC498" i="11"/>
  <c r="BC499" i="11"/>
  <c r="BC500" i="11"/>
  <c r="BC501" i="11"/>
  <c r="BC502" i="11"/>
  <c r="BC503" i="11"/>
  <c r="BC504" i="11"/>
  <c r="BC505" i="11"/>
  <c r="BC506" i="11"/>
  <c r="BC507" i="11"/>
  <c r="BC508" i="11"/>
  <c r="BC509" i="11"/>
  <c r="BC510" i="11"/>
  <c r="BC511" i="11"/>
  <c r="BC512" i="11"/>
  <c r="BC513" i="11"/>
  <c r="BC514" i="11"/>
  <c r="BC515" i="11"/>
  <c r="BC516" i="11"/>
  <c r="BC517" i="11"/>
  <c r="BC518" i="11"/>
  <c r="BC519" i="11"/>
  <c r="BC520" i="11"/>
  <c r="BC521" i="11"/>
  <c r="BC522" i="11"/>
  <c r="BC523" i="11"/>
  <c r="BC524" i="11"/>
  <c r="BC525" i="11"/>
  <c r="BC526" i="11"/>
  <c r="BC527" i="11"/>
  <c r="BC528" i="11"/>
  <c r="BC529" i="11"/>
  <c r="BC530" i="11"/>
  <c r="BC531" i="11"/>
  <c r="BC532" i="11"/>
  <c r="BC533" i="11"/>
  <c r="BC534" i="11"/>
  <c r="BC535" i="11"/>
  <c r="BC536" i="11"/>
  <c r="BC537" i="11"/>
  <c r="BC538" i="11"/>
  <c r="BC539" i="11"/>
  <c r="BC540" i="11"/>
  <c r="BC541" i="11"/>
  <c r="BC542" i="11"/>
  <c r="BC543" i="11"/>
  <c r="BC544" i="11"/>
  <c r="BC545" i="11"/>
  <c r="BC546" i="11"/>
  <c r="BC547" i="11"/>
  <c r="BC548" i="11"/>
  <c r="BC549" i="11"/>
  <c r="BC550" i="11"/>
  <c r="BC551" i="11"/>
  <c r="BC552" i="11"/>
  <c r="BC553" i="11"/>
  <c r="BC554" i="11"/>
  <c r="BC555" i="11"/>
  <c r="BC556" i="11"/>
  <c r="BC557" i="11"/>
  <c r="BC558" i="11"/>
  <c r="BC559" i="11"/>
  <c r="BC560" i="11"/>
  <c r="BC561" i="11"/>
  <c r="BC562" i="11"/>
  <c r="BC563" i="11"/>
  <c r="BC564" i="11"/>
  <c r="BC565" i="11"/>
  <c r="BC566" i="11"/>
  <c r="BC567" i="11"/>
  <c r="BC568" i="11"/>
  <c r="BC569" i="11"/>
  <c r="BC570" i="11"/>
  <c r="BC571" i="11"/>
  <c r="BC572" i="11"/>
  <c r="BC573" i="11"/>
  <c r="BC574" i="11"/>
  <c r="BC575" i="11"/>
  <c r="BC576" i="11"/>
  <c r="BC577" i="11"/>
  <c r="BC578" i="11"/>
  <c r="BC579" i="11"/>
  <c r="BC580" i="11"/>
  <c r="BC581" i="11"/>
  <c r="BC582" i="11"/>
  <c r="BC583" i="11"/>
  <c r="BC584" i="11"/>
  <c r="BC585" i="11"/>
  <c r="BC586" i="11"/>
  <c r="BC587" i="11"/>
  <c r="BC588" i="11"/>
  <c r="BC589" i="11"/>
  <c r="BC590" i="11"/>
  <c r="BC591" i="11"/>
  <c r="BC592" i="11"/>
  <c r="BC593" i="11"/>
  <c r="BC594" i="11"/>
  <c r="BC595" i="11"/>
  <c r="BC596" i="11"/>
  <c r="BC597" i="11"/>
  <c r="BC598" i="11"/>
  <c r="BC599" i="11"/>
  <c r="BC600" i="11"/>
  <c r="BC601" i="11"/>
  <c r="BC602" i="11"/>
  <c r="BC603" i="11"/>
  <c r="BC604" i="11"/>
  <c r="BC605" i="11"/>
  <c r="BC606" i="11"/>
  <c r="BC607" i="11"/>
  <c r="BC608" i="11"/>
  <c r="BC609" i="11"/>
  <c r="BC610" i="11"/>
  <c r="BC611" i="11"/>
  <c r="BC612" i="11"/>
  <c r="BC613" i="11"/>
  <c r="BC614" i="11"/>
  <c r="BC615" i="11"/>
  <c r="BC616" i="11"/>
  <c r="BC617" i="11"/>
  <c r="BC618" i="11"/>
  <c r="BC619" i="11"/>
  <c r="BC620" i="11"/>
  <c r="BC621" i="11"/>
  <c r="BC622" i="11"/>
  <c r="BC623" i="11"/>
  <c r="BC624" i="11"/>
  <c r="BC625" i="11"/>
  <c r="BC626" i="11"/>
  <c r="BC627" i="11"/>
  <c r="BC628" i="11"/>
  <c r="BC629" i="11"/>
  <c r="BC630" i="11"/>
  <c r="BC631" i="11"/>
  <c r="BC632" i="11"/>
  <c r="BC633" i="11"/>
  <c r="BC634" i="11"/>
  <c r="BC635" i="11"/>
  <c r="BC636" i="11"/>
  <c r="BC637" i="11"/>
  <c r="BC638" i="11"/>
  <c r="BC639" i="11"/>
  <c r="BC640" i="11"/>
  <c r="BC641" i="11"/>
  <c r="BC642" i="11"/>
  <c r="BC643" i="11"/>
  <c r="BC644" i="11"/>
  <c r="BC645" i="11"/>
  <c r="BC646" i="11"/>
  <c r="BC647" i="11"/>
  <c r="BC648" i="11"/>
  <c r="BC649" i="11"/>
  <c r="BC650" i="11"/>
  <c r="BC651" i="11"/>
  <c r="BC652" i="11"/>
  <c r="BC653" i="11"/>
  <c r="BC654" i="11"/>
  <c r="BC655" i="11"/>
  <c r="BC656" i="11"/>
  <c r="BC657" i="11"/>
  <c r="BC658" i="11"/>
  <c r="BC659" i="11"/>
  <c r="BC660" i="11"/>
  <c r="BC661" i="11"/>
  <c r="BC662" i="11"/>
  <c r="BC663" i="11"/>
  <c r="BC664" i="11"/>
  <c r="BC665" i="11"/>
  <c r="BC666" i="11"/>
  <c r="BC667" i="11"/>
  <c r="BC668" i="11"/>
  <c r="BC669" i="11"/>
  <c r="BC670" i="11"/>
  <c r="BC671" i="11"/>
  <c r="BC672" i="11"/>
  <c r="BC673" i="11"/>
  <c r="BC674" i="11"/>
  <c r="BC675" i="11"/>
  <c r="BC676" i="11"/>
  <c r="BC677" i="11"/>
  <c r="BC678" i="11"/>
  <c r="BC679" i="11"/>
  <c r="BC680" i="11"/>
  <c r="BC681" i="11"/>
  <c r="BC682" i="11"/>
  <c r="BC683" i="11"/>
  <c r="BC684" i="11"/>
  <c r="BC685" i="11"/>
  <c r="BC686" i="11"/>
  <c r="BC687" i="11"/>
  <c r="BC688" i="11"/>
  <c r="BC689" i="11"/>
  <c r="BC690" i="11"/>
  <c r="BC691" i="11"/>
  <c r="BC692" i="11"/>
  <c r="BC693" i="11"/>
  <c r="BC694" i="11"/>
  <c r="BC695" i="11"/>
  <c r="BC696" i="11"/>
  <c r="BC697" i="11"/>
  <c r="BC698" i="11"/>
  <c r="BC699" i="11"/>
  <c r="BC700" i="11"/>
  <c r="BC701" i="11"/>
  <c r="BC702" i="11"/>
  <c r="BC703" i="11"/>
  <c r="BC704" i="11"/>
  <c r="BC705" i="11"/>
  <c r="BC706" i="11"/>
  <c r="BC707" i="11"/>
  <c r="BC708" i="11"/>
  <c r="BC709" i="11"/>
  <c r="BC710" i="11"/>
  <c r="BC711" i="11"/>
  <c r="BC712" i="11"/>
  <c r="BC713" i="11"/>
  <c r="BC714" i="11"/>
  <c r="BC715" i="11"/>
  <c r="BC716" i="11"/>
  <c r="BC717" i="11"/>
  <c r="BC718" i="11"/>
  <c r="BC719" i="11"/>
  <c r="BC720" i="11"/>
  <c r="BC721" i="11"/>
  <c r="BC722" i="11"/>
  <c r="BC723" i="11"/>
  <c r="BC724" i="11"/>
  <c r="BC725" i="11"/>
  <c r="BC726" i="11"/>
  <c r="BC727" i="11"/>
  <c r="BC728" i="11"/>
  <c r="BC729" i="11"/>
  <c r="BC730" i="11"/>
  <c r="BC731" i="11"/>
  <c r="BC732" i="11"/>
  <c r="BC733" i="11"/>
  <c r="BC734" i="11"/>
  <c r="BC735" i="11"/>
  <c r="BC736" i="11"/>
  <c r="BC737" i="11"/>
  <c r="BC738" i="11"/>
  <c r="BC739" i="11"/>
  <c r="BC740" i="11"/>
  <c r="BC741" i="11"/>
  <c r="BC742" i="11"/>
  <c r="BC743" i="11"/>
  <c r="BC744" i="11"/>
  <c r="BC745" i="11"/>
  <c r="BC746" i="11"/>
  <c r="BC747" i="11"/>
  <c r="BC748" i="11"/>
  <c r="BC749" i="11"/>
  <c r="BC750" i="11"/>
  <c r="BC751" i="11"/>
  <c r="BC752" i="11"/>
  <c r="BC753" i="11"/>
  <c r="BC754" i="11"/>
  <c r="BC755" i="11"/>
  <c r="BC756" i="11"/>
  <c r="BC757" i="11"/>
  <c r="BC758" i="11"/>
  <c r="BC759" i="11"/>
  <c r="BC760" i="11"/>
  <c r="BC761" i="11"/>
  <c r="BC762" i="11"/>
  <c r="BC763" i="11"/>
  <c r="BC764" i="11"/>
  <c r="BC765" i="11"/>
  <c r="BC766" i="11"/>
  <c r="BC767" i="11"/>
  <c r="BC768" i="11"/>
  <c r="BC769" i="11"/>
  <c r="BC770" i="11"/>
  <c r="BC771" i="11"/>
  <c r="BC772" i="11"/>
  <c r="BC773" i="11"/>
  <c r="BC774" i="11"/>
  <c r="BC775" i="11"/>
  <c r="BC776" i="11"/>
  <c r="BC777" i="11"/>
  <c r="BC778" i="11"/>
  <c r="BC779" i="11"/>
  <c r="BC780" i="11"/>
  <c r="BC781" i="11"/>
  <c r="BC782" i="11"/>
  <c r="BC783" i="11"/>
  <c r="BC784" i="11"/>
  <c r="BC785" i="11"/>
  <c r="BC786" i="11"/>
  <c r="BC787" i="11"/>
  <c r="BC788" i="11"/>
  <c r="BC789" i="11"/>
  <c r="BC790" i="11"/>
  <c r="BC791" i="11"/>
  <c r="BC792" i="11"/>
  <c r="BC793" i="11"/>
  <c r="BC794" i="11"/>
  <c r="BC795" i="11"/>
  <c r="BC796" i="11"/>
  <c r="BC797" i="11"/>
  <c r="BC798" i="11"/>
  <c r="BC799" i="11"/>
  <c r="BC800" i="11"/>
  <c r="BC801" i="11"/>
  <c r="BC802" i="11"/>
  <c r="BC803" i="11"/>
  <c r="BC804" i="11"/>
  <c r="BC805" i="11"/>
  <c r="BC806" i="11"/>
  <c r="BC807" i="11"/>
  <c r="BC808" i="11"/>
  <c r="BC809" i="11"/>
  <c r="BC810" i="11"/>
  <c r="BC811" i="11"/>
  <c r="BC812" i="11"/>
  <c r="BC813" i="11"/>
  <c r="BC814" i="11"/>
  <c r="BC815" i="11"/>
  <c r="BC816" i="11"/>
  <c r="BC817" i="11"/>
  <c r="BC818" i="11"/>
  <c r="BC819" i="11"/>
  <c r="BC820" i="11"/>
  <c r="BE21" i="11"/>
  <c r="BC21" i="11"/>
  <c r="CP160" i="10"/>
  <c r="CP161" i="10"/>
  <c r="CP162" i="10"/>
  <c r="CP163" i="10"/>
  <c r="CP164" i="10"/>
  <c r="CP165" i="10"/>
  <c r="CP166" i="10"/>
  <c r="CP167" i="10"/>
  <c r="CP168" i="10"/>
  <c r="CP169" i="10"/>
  <c r="CP170" i="10"/>
  <c r="CP171" i="10"/>
  <c r="CP172" i="10"/>
  <c r="CP173" i="10"/>
  <c r="CP174" i="10"/>
  <c r="CP175" i="10"/>
  <c r="CP176" i="10"/>
  <c r="CP177" i="10"/>
  <c r="CP178" i="10"/>
  <c r="CP179" i="10"/>
  <c r="CP180" i="10"/>
  <c r="CP181" i="10"/>
  <c r="CP182" i="10"/>
  <c r="CP183" i="10"/>
  <c r="CP184" i="10"/>
  <c r="CP185" i="10"/>
  <c r="CP186" i="10"/>
  <c r="CP187" i="10"/>
  <c r="CP188" i="10"/>
  <c r="CP189" i="10"/>
  <c r="CP190" i="10"/>
  <c r="CP191" i="10"/>
  <c r="CP192" i="10"/>
  <c r="CP193" i="10"/>
  <c r="CP194" i="10"/>
  <c r="CP195" i="10"/>
  <c r="CP196" i="10"/>
  <c r="CP197" i="10"/>
  <c r="CP198" i="10"/>
  <c r="CP199" i="10"/>
  <c r="CP200" i="10"/>
  <c r="CP201" i="10"/>
  <c r="CP202" i="10"/>
  <c r="CP203" i="10"/>
  <c r="CP204" i="10"/>
  <c r="CP205" i="10"/>
  <c r="CP206" i="10"/>
  <c r="CP207" i="10"/>
  <c r="CP208" i="10"/>
  <c r="CP209" i="10"/>
  <c r="CP210" i="10"/>
  <c r="CP211" i="10"/>
  <c r="CP212" i="10"/>
  <c r="CP213" i="10"/>
  <c r="CP214" i="10"/>
  <c r="CP215" i="10"/>
  <c r="CP216" i="10"/>
  <c r="CP217" i="10"/>
  <c r="CP218" i="10"/>
  <c r="CP219" i="10"/>
  <c r="CP220" i="10"/>
  <c r="CP221" i="10"/>
  <c r="CP222" i="10"/>
  <c r="CP223" i="10"/>
  <c r="CP224" i="10"/>
  <c r="CP225" i="10"/>
  <c r="CP226" i="10"/>
  <c r="CP227" i="10"/>
  <c r="CP228" i="10"/>
  <c r="CP229" i="10"/>
  <c r="CP230" i="10"/>
  <c r="CP231" i="10"/>
  <c r="CP232" i="10"/>
  <c r="CP233" i="10"/>
  <c r="CP234" i="10"/>
  <c r="CP235" i="10"/>
  <c r="CP236" i="10"/>
  <c r="CP237" i="10"/>
  <c r="CP238" i="10"/>
  <c r="CP239" i="10"/>
  <c r="CP240" i="10"/>
  <c r="CP241" i="10"/>
  <c r="CP242" i="10"/>
  <c r="CP243" i="10"/>
  <c r="CP244" i="10"/>
  <c r="CP245" i="10"/>
  <c r="CP246" i="10"/>
  <c r="CP247" i="10"/>
  <c r="CP248" i="10"/>
  <c r="CP249" i="10"/>
  <c r="CP250" i="10"/>
  <c r="CP251" i="10"/>
  <c r="CP252" i="10"/>
  <c r="CP253" i="10"/>
  <c r="CP254" i="10"/>
  <c r="CP255" i="10"/>
  <c r="CP256" i="10"/>
  <c r="CP257" i="10"/>
  <c r="CP258" i="10"/>
  <c r="CP259" i="10"/>
  <c r="CP260" i="10"/>
  <c r="CP261" i="10"/>
  <c r="CP262" i="10"/>
  <c r="CP263" i="10"/>
  <c r="CP264" i="10"/>
  <c r="CP265" i="10"/>
  <c r="CP266" i="10"/>
  <c r="CP267" i="10"/>
  <c r="CP268" i="10"/>
  <c r="CP269" i="10"/>
  <c r="CP270" i="10"/>
  <c r="CP271" i="10"/>
  <c r="CP272" i="10"/>
  <c r="CP273" i="10"/>
  <c r="CP274" i="10"/>
  <c r="CP275" i="10"/>
  <c r="CP276" i="10"/>
  <c r="CP277" i="10"/>
  <c r="CP278" i="10"/>
  <c r="CP279" i="10"/>
  <c r="CP280" i="10"/>
  <c r="CP281" i="10"/>
  <c r="CP282" i="10"/>
  <c r="CP283" i="10"/>
  <c r="CP284" i="10"/>
  <c r="CP285" i="10"/>
  <c r="CP286" i="10"/>
  <c r="CP287" i="10"/>
  <c r="CP288" i="10"/>
  <c r="CP289" i="10"/>
  <c r="CP290" i="10"/>
  <c r="CP291" i="10"/>
  <c r="CP292" i="10"/>
  <c r="CP293" i="10"/>
  <c r="CP294" i="10"/>
  <c r="CP295" i="10"/>
  <c r="CP296" i="10"/>
  <c r="CP297" i="10"/>
  <c r="CP298" i="10"/>
  <c r="CP299" i="10"/>
  <c r="CP300" i="10"/>
  <c r="CP301" i="10"/>
  <c r="CP302" i="10"/>
  <c r="CP303" i="10"/>
  <c r="CP304" i="10"/>
  <c r="CP305" i="10"/>
  <c r="CP306" i="10"/>
  <c r="CP307" i="10"/>
  <c r="CP308" i="10"/>
  <c r="CP309" i="10"/>
  <c r="CP310" i="10"/>
  <c r="CP311" i="10"/>
  <c r="CP312" i="10"/>
  <c r="CP313" i="10"/>
  <c r="CP314" i="10"/>
  <c r="CP315" i="10"/>
  <c r="CP316" i="10"/>
  <c r="CP317" i="10"/>
  <c r="CP318" i="10"/>
  <c r="CP319" i="10"/>
  <c r="CP320" i="10"/>
  <c r="CP321" i="10"/>
  <c r="CP322" i="10"/>
  <c r="CP323" i="10"/>
  <c r="CP324" i="10"/>
  <c r="CP325" i="10"/>
  <c r="CP326" i="10"/>
  <c r="CP327" i="10"/>
  <c r="CP328" i="10"/>
  <c r="CP329" i="10"/>
  <c r="CP330" i="10"/>
  <c r="CP331" i="10"/>
  <c r="CP332" i="10"/>
  <c r="CP333" i="10"/>
  <c r="CP334" i="10"/>
  <c r="CP335" i="10"/>
  <c r="CP336" i="10"/>
  <c r="CP337" i="10"/>
  <c r="CP338" i="10"/>
  <c r="CP339" i="10"/>
  <c r="CP340" i="10"/>
  <c r="CP341" i="10"/>
  <c r="CP342" i="10"/>
  <c r="CP343" i="10"/>
  <c r="CP344" i="10"/>
  <c r="CP345" i="10"/>
  <c r="CP346" i="10"/>
  <c r="CP347" i="10"/>
  <c r="CP348" i="10"/>
  <c r="CP349" i="10"/>
  <c r="CP350" i="10"/>
  <c r="CP351" i="10"/>
  <c r="CP352" i="10"/>
  <c r="CP353" i="10"/>
  <c r="CP354" i="10"/>
  <c r="CP355" i="10"/>
  <c r="CP356" i="10"/>
  <c r="CP357" i="10"/>
  <c r="CP358" i="10"/>
  <c r="CP359" i="10"/>
  <c r="CP360" i="10"/>
  <c r="CP361" i="10"/>
  <c r="CP362" i="10"/>
  <c r="CP363" i="10"/>
  <c r="CP364" i="10"/>
  <c r="CP365" i="10"/>
  <c r="CP366" i="10"/>
  <c r="CP367" i="10"/>
  <c r="CP368" i="10"/>
  <c r="CP369" i="10"/>
  <c r="CP370" i="10"/>
  <c r="CP371" i="10"/>
  <c r="CP372" i="10"/>
  <c r="CP373" i="10"/>
  <c r="CP374" i="10"/>
  <c r="CP375" i="10"/>
  <c r="CP376" i="10"/>
  <c r="CP377" i="10"/>
  <c r="CP378" i="10"/>
  <c r="CP379" i="10"/>
  <c r="CP380" i="10"/>
  <c r="CP381" i="10"/>
  <c r="CP382" i="10"/>
  <c r="CP383" i="10"/>
  <c r="CP384" i="10"/>
  <c r="CP385" i="10"/>
  <c r="CP386" i="10"/>
  <c r="CP387" i="10"/>
  <c r="CP388" i="10"/>
  <c r="CP389" i="10"/>
  <c r="CP390" i="10"/>
  <c r="CP391" i="10"/>
  <c r="CP392" i="10"/>
  <c r="CP393" i="10"/>
  <c r="CP394" i="10"/>
  <c r="CP395" i="10"/>
  <c r="CP396" i="10"/>
  <c r="CP397" i="10"/>
  <c r="CP398" i="10"/>
  <c r="CP399" i="10"/>
  <c r="CP400" i="10"/>
  <c r="CP401" i="10"/>
  <c r="CP402" i="10"/>
  <c r="CP403" i="10"/>
  <c r="CP404" i="10"/>
  <c r="CP405" i="10"/>
  <c r="CP406" i="10"/>
  <c r="CP407" i="10"/>
  <c r="CP408" i="10"/>
  <c r="CP409" i="10"/>
  <c r="CP410" i="10"/>
  <c r="CP411" i="10"/>
  <c r="CP412" i="10"/>
  <c r="CP413" i="10"/>
  <c r="CP414" i="10"/>
  <c r="CP415" i="10"/>
  <c r="CP416" i="10"/>
  <c r="CP417" i="10"/>
  <c r="CP418" i="10"/>
  <c r="CP419" i="10"/>
  <c r="CP420" i="10"/>
  <c r="CP421" i="10"/>
  <c r="CP422" i="10"/>
  <c r="CP423" i="10"/>
  <c r="CP424" i="10"/>
  <c r="CP425" i="10"/>
  <c r="CP426" i="10"/>
  <c r="CP427" i="10"/>
  <c r="CP428" i="10"/>
  <c r="CP429" i="10"/>
  <c r="CP430" i="10"/>
  <c r="CP431" i="10"/>
  <c r="CP432" i="10"/>
  <c r="CP433" i="10"/>
  <c r="CP434" i="10"/>
  <c r="CP435" i="10"/>
  <c r="CP436" i="10"/>
  <c r="CP437" i="10"/>
  <c r="CP438" i="10"/>
  <c r="CP439" i="10"/>
  <c r="CP440" i="10"/>
  <c r="CP441" i="10"/>
  <c r="CP442" i="10"/>
  <c r="CP443" i="10"/>
  <c r="CP444" i="10"/>
  <c r="CP445" i="10"/>
  <c r="CP446" i="10"/>
  <c r="CP447" i="10"/>
  <c r="CP448" i="10"/>
  <c r="CP449" i="10"/>
  <c r="CP450" i="10"/>
  <c r="CP451" i="10"/>
  <c r="CP452" i="10"/>
  <c r="CP453" i="10"/>
  <c r="CP454" i="10"/>
  <c r="CP455" i="10"/>
  <c r="CP456" i="10"/>
  <c r="CP457" i="10"/>
  <c r="CP458" i="10"/>
  <c r="CP459" i="10"/>
  <c r="CP460" i="10"/>
  <c r="CP461" i="10"/>
  <c r="CP462" i="10"/>
  <c r="CP463" i="10"/>
  <c r="CP464" i="10"/>
  <c r="CP465" i="10"/>
  <c r="CP466" i="10"/>
  <c r="CP467" i="10"/>
  <c r="CP468" i="10"/>
  <c r="CP469" i="10"/>
  <c r="CP470" i="10"/>
  <c r="CP471" i="10"/>
  <c r="CP472" i="10"/>
  <c r="CP473" i="10"/>
  <c r="CP474" i="10"/>
  <c r="CP475" i="10"/>
  <c r="CP476" i="10"/>
  <c r="CP477" i="10"/>
  <c r="CP478" i="10"/>
  <c r="CP479" i="10"/>
  <c r="CP480" i="10"/>
  <c r="CP481" i="10"/>
  <c r="CP482" i="10"/>
  <c r="CP483" i="10"/>
  <c r="CP484" i="10"/>
  <c r="CP485" i="10"/>
  <c r="CP486" i="10"/>
  <c r="CP487" i="10"/>
  <c r="CP488" i="10"/>
  <c r="CP489" i="10"/>
  <c r="CP490" i="10"/>
  <c r="CP491" i="10"/>
  <c r="CP492" i="10"/>
  <c r="CP493" i="10"/>
  <c r="CP494" i="10"/>
  <c r="CP495" i="10"/>
  <c r="CP496" i="10"/>
  <c r="CP497" i="10"/>
  <c r="CP498" i="10"/>
  <c r="CP499" i="10"/>
  <c r="CP500" i="10"/>
  <c r="CP501" i="10"/>
  <c r="CP502" i="10"/>
  <c r="CP503" i="10"/>
  <c r="CP504" i="10"/>
  <c r="CP505" i="10"/>
  <c r="CP506" i="10"/>
  <c r="CP507" i="10"/>
  <c r="CP508" i="10"/>
  <c r="CP509" i="10"/>
  <c r="CP510" i="10"/>
  <c r="CP511" i="10"/>
  <c r="CP512" i="10"/>
  <c r="CP513" i="10"/>
  <c r="CP514" i="10"/>
  <c r="CP515" i="10"/>
  <c r="CP516" i="10"/>
  <c r="CP517" i="10"/>
  <c r="CP518" i="10"/>
  <c r="CP519" i="10"/>
  <c r="CP520" i="10"/>
  <c r="CP521" i="10"/>
  <c r="CP522" i="10"/>
  <c r="CP523" i="10"/>
  <c r="CP524" i="10"/>
  <c r="CP525" i="10"/>
  <c r="CP526" i="10"/>
  <c r="CP527" i="10"/>
  <c r="CP528" i="10"/>
  <c r="CP529" i="10"/>
  <c r="CP530" i="10"/>
  <c r="CP531" i="10"/>
  <c r="CP532" i="10"/>
  <c r="CP533" i="10"/>
  <c r="CP534" i="10"/>
  <c r="CP535" i="10"/>
  <c r="CP536" i="10"/>
  <c r="CP537" i="10"/>
  <c r="CP538" i="10"/>
  <c r="CP539" i="10"/>
  <c r="CP540" i="10"/>
  <c r="CP541" i="10"/>
  <c r="CP542" i="10"/>
  <c r="CP543" i="10"/>
  <c r="CP544" i="10"/>
  <c r="CP545" i="10"/>
  <c r="CP546" i="10"/>
  <c r="CP547" i="10"/>
  <c r="CP548" i="10"/>
  <c r="CP549" i="10"/>
  <c r="CP550" i="10"/>
  <c r="CP551" i="10"/>
  <c r="CP552" i="10"/>
  <c r="CP553" i="10"/>
  <c r="CP554" i="10"/>
  <c r="CP555" i="10"/>
  <c r="CP556" i="10"/>
  <c r="CP557" i="10"/>
  <c r="CP558" i="10"/>
  <c r="CP559" i="10"/>
  <c r="CP560" i="10"/>
  <c r="CP561" i="10"/>
  <c r="CP562" i="10"/>
  <c r="CP563" i="10"/>
  <c r="CP564" i="10"/>
  <c r="CP565" i="10"/>
  <c r="CP566" i="10"/>
  <c r="CP567" i="10"/>
  <c r="CP568" i="10"/>
  <c r="CP569" i="10"/>
  <c r="CP570" i="10"/>
  <c r="CP571" i="10"/>
  <c r="CP572" i="10"/>
  <c r="CP573" i="10"/>
  <c r="CP574" i="10"/>
  <c r="CP575" i="10"/>
  <c r="CP576" i="10"/>
  <c r="CP577" i="10"/>
  <c r="CP578" i="10"/>
  <c r="CP579" i="10"/>
  <c r="CP580" i="10"/>
  <c r="CP581" i="10"/>
  <c r="CP582" i="10"/>
  <c r="CP583" i="10"/>
  <c r="CP584" i="10"/>
  <c r="CP585" i="10"/>
  <c r="CP586" i="10"/>
  <c r="CP587" i="10"/>
  <c r="CP588" i="10"/>
  <c r="CP589" i="10"/>
  <c r="CP590" i="10"/>
  <c r="CP591" i="10"/>
  <c r="CP592" i="10"/>
  <c r="CP593" i="10"/>
  <c r="CP594" i="10"/>
  <c r="CP595" i="10"/>
  <c r="CP596" i="10"/>
  <c r="CP597" i="10"/>
  <c r="CP598" i="10"/>
  <c r="CP599" i="10"/>
  <c r="CP600" i="10"/>
  <c r="CP601" i="10"/>
  <c r="CP602" i="10"/>
  <c r="CP603" i="10"/>
  <c r="CP604" i="10"/>
  <c r="CP605" i="10"/>
  <c r="CP606" i="10"/>
  <c r="CP607" i="10"/>
  <c r="CP608" i="10"/>
  <c r="CP609" i="10"/>
  <c r="CP610" i="10"/>
  <c r="CP611" i="10"/>
  <c r="CP612" i="10"/>
  <c r="CP613" i="10"/>
  <c r="CP614" i="10"/>
  <c r="CP615" i="10"/>
  <c r="CP616" i="10"/>
  <c r="CP617" i="10"/>
  <c r="CP618" i="10"/>
  <c r="CP619" i="10"/>
  <c r="CP620" i="10"/>
  <c r="CP621" i="10"/>
  <c r="CP622" i="10"/>
  <c r="CP623" i="10"/>
  <c r="CP624" i="10"/>
  <c r="CP625" i="10"/>
  <c r="CP626" i="10"/>
  <c r="CP627" i="10"/>
  <c r="CP628" i="10"/>
  <c r="CP629" i="10"/>
  <c r="CP630" i="10"/>
  <c r="CP631" i="10"/>
  <c r="CP632" i="10"/>
  <c r="CP633" i="10"/>
  <c r="CP634" i="10"/>
  <c r="CP635" i="10"/>
  <c r="CP636" i="10"/>
  <c r="CP637" i="10"/>
  <c r="CP638" i="10"/>
  <c r="CP639" i="10"/>
  <c r="CP640" i="10"/>
  <c r="CP641" i="10"/>
  <c r="CP642" i="10"/>
  <c r="CP643" i="10"/>
  <c r="CP644" i="10"/>
  <c r="CP645" i="10"/>
  <c r="CP646" i="10"/>
  <c r="CP647" i="10"/>
  <c r="CP648" i="10"/>
  <c r="CP649" i="10"/>
  <c r="CP650" i="10"/>
  <c r="CP651" i="10"/>
  <c r="CP652" i="10"/>
  <c r="CP653" i="10"/>
  <c r="CP654" i="10"/>
  <c r="CP655" i="10"/>
  <c r="CP656" i="10"/>
  <c r="CP657" i="10"/>
  <c r="CP658" i="10"/>
  <c r="CP659" i="10"/>
  <c r="CP660" i="10"/>
  <c r="CP661" i="10"/>
  <c r="CP662" i="10"/>
  <c r="CP663" i="10"/>
  <c r="CP664" i="10"/>
  <c r="CP665" i="10"/>
  <c r="CP666" i="10"/>
  <c r="CP667" i="10"/>
  <c r="CP668" i="10"/>
  <c r="CP669" i="10"/>
  <c r="CP670" i="10"/>
  <c r="CP671" i="10"/>
  <c r="CP672" i="10"/>
  <c r="CP673" i="10"/>
  <c r="CP674" i="10"/>
  <c r="CP675" i="10"/>
  <c r="CP676" i="10"/>
  <c r="CP677" i="10"/>
  <c r="CP678" i="10"/>
  <c r="CP679" i="10"/>
  <c r="CP680" i="10"/>
  <c r="CP681" i="10"/>
  <c r="CP682" i="10"/>
  <c r="CP683" i="10"/>
  <c r="CP684" i="10"/>
  <c r="CP685" i="10"/>
  <c r="CP686" i="10"/>
  <c r="CP687" i="10"/>
  <c r="CP688" i="10"/>
  <c r="CP689" i="10"/>
  <c r="CP690" i="10"/>
  <c r="CP691" i="10"/>
  <c r="CP692" i="10"/>
  <c r="CP693" i="10"/>
  <c r="CP694" i="10"/>
  <c r="CP695" i="10"/>
  <c r="CP696" i="10"/>
  <c r="CP697" i="10"/>
  <c r="CP698" i="10"/>
  <c r="CP699" i="10"/>
  <c r="CP700" i="10"/>
  <c r="CP701" i="10"/>
  <c r="CP702" i="10"/>
  <c r="CP703" i="10"/>
  <c r="CP704" i="10"/>
  <c r="CP705" i="10"/>
  <c r="CP706" i="10"/>
  <c r="CP707" i="10"/>
  <c r="CP708" i="10"/>
  <c r="CP709" i="10"/>
  <c r="CP710" i="10"/>
  <c r="CP711" i="10"/>
  <c r="CP712" i="10"/>
  <c r="CP713" i="10"/>
  <c r="CP714" i="10"/>
  <c r="CP715" i="10"/>
  <c r="CP716" i="10"/>
  <c r="CP717" i="10"/>
  <c r="CP718" i="10"/>
  <c r="CP719" i="10"/>
  <c r="CP720" i="10"/>
  <c r="CP721" i="10"/>
  <c r="CP722" i="10"/>
  <c r="CP723" i="10"/>
  <c r="CP724" i="10"/>
  <c r="CP725" i="10"/>
  <c r="CP726" i="10"/>
  <c r="CP727" i="10"/>
  <c r="CP728" i="10"/>
  <c r="CP729" i="10"/>
  <c r="CP730" i="10"/>
  <c r="CP731" i="10"/>
  <c r="CP732" i="10"/>
  <c r="CP733" i="10"/>
  <c r="CP734" i="10"/>
  <c r="CP735" i="10"/>
  <c r="CP736" i="10"/>
  <c r="CP737" i="10"/>
  <c r="CP738" i="10"/>
  <c r="CP739" i="10"/>
  <c r="CP740" i="10"/>
  <c r="CP741" i="10"/>
  <c r="CP742" i="10"/>
  <c r="CP743" i="10"/>
  <c r="CP744" i="10"/>
  <c r="CP745" i="10"/>
  <c r="CP746" i="10"/>
  <c r="CP747" i="10"/>
  <c r="CP748" i="10"/>
  <c r="CP749" i="10"/>
  <c r="CP750" i="10"/>
  <c r="CP751" i="10"/>
  <c r="CP752" i="10"/>
  <c r="CP753" i="10"/>
  <c r="CP754" i="10"/>
  <c r="CP755" i="10"/>
  <c r="CP756" i="10"/>
  <c r="CP757" i="10"/>
  <c r="CP758" i="10"/>
  <c r="CP759" i="10"/>
  <c r="CP760" i="10"/>
  <c r="CP761" i="10"/>
  <c r="CP762" i="10"/>
  <c r="CP763" i="10"/>
  <c r="CP764" i="10"/>
  <c r="CP765" i="10"/>
  <c r="CP766" i="10"/>
  <c r="CP767" i="10"/>
  <c r="CP768" i="10"/>
  <c r="CP769" i="10"/>
  <c r="CP770" i="10"/>
  <c r="CP771" i="10"/>
  <c r="CP772" i="10"/>
  <c r="CP773" i="10"/>
  <c r="CP774" i="10"/>
  <c r="CP775" i="10"/>
  <c r="CP776" i="10"/>
  <c r="CP777" i="10"/>
  <c r="CP778" i="10"/>
  <c r="CP779" i="10"/>
  <c r="CP780" i="10"/>
  <c r="CP781" i="10"/>
  <c r="CP782" i="10"/>
  <c r="CP783" i="10"/>
  <c r="CP784" i="10"/>
  <c r="CP785" i="10"/>
  <c r="CP786" i="10"/>
  <c r="CP787" i="10"/>
  <c r="CP788" i="10"/>
  <c r="CP789" i="10"/>
  <c r="CP790" i="10"/>
  <c r="CP791" i="10"/>
  <c r="CP792" i="10"/>
  <c r="CP793" i="10"/>
  <c r="CP794" i="10"/>
  <c r="CP795" i="10"/>
  <c r="CP796" i="10"/>
  <c r="CP797" i="10"/>
  <c r="CP798" i="10"/>
  <c r="CP799" i="10"/>
  <c r="CP800" i="10"/>
  <c r="CP801" i="10"/>
  <c r="CP802" i="10"/>
  <c r="CP803" i="10"/>
  <c r="CP804" i="10"/>
  <c r="CP805" i="10"/>
  <c r="CP806" i="10"/>
  <c r="CP807" i="10"/>
  <c r="CP808" i="10"/>
  <c r="CP809" i="10"/>
  <c r="CP810" i="10"/>
  <c r="CP811" i="10"/>
  <c r="CP812" i="10"/>
  <c r="CP813" i="10"/>
  <c r="CP814" i="10"/>
  <c r="CP815" i="10"/>
  <c r="CP816" i="10"/>
  <c r="CP817" i="10"/>
  <c r="BH160" i="10"/>
  <c r="BH161" i="10"/>
  <c r="BH162" i="10"/>
  <c r="BH163" i="10"/>
  <c r="BH164" i="10"/>
  <c r="BH165" i="10"/>
  <c r="BH166" i="10"/>
  <c r="BH167" i="10"/>
  <c r="BH168" i="10"/>
  <c r="BH169" i="10"/>
  <c r="BH170" i="10"/>
  <c r="BH171" i="10"/>
  <c r="BH172" i="10"/>
  <c r="BH173" i="10"/>
  <c r="BH174" i="10"/>
  <c r="BH175" i="10"/>
  <c r="BH176" i="10"/>
  <c r="BH177" i="10"/>
  <c r="BH178" i="10"/>
  <c r="BH179" i="10"/>
  <c r="BH180" i="10"/>
  <c r="BH181" i="10"/>
  <c r="BH182" i="10"/>
  <c r="BH183" i="10"/>
  <c r="BH184" i="10"/>
  <c r="BH185" i="10"/>
  <c r="BH186" i="10"/>
  <c r="BH187" i="10"/>
  <c r="BH188" i="10"/>
  <c r="BH189" i="10"/>
  <c r="BH190" i="10"/>
  <c r="BH191" i="10"/>
  <c r="BH192" i="10"/>
  <c r="BH193" i="10"/>
  <c r="BH194" i="10"/>
  <c r="BH195" i="10"/>
  <c r="BH196" i="10"/>
  <c r="BH197" i="10"/>
  <c r="BH198" i="10"/>
  <c r="BH199" i="10"/>
  <c r="BH200" i="10"/>
  <c r="BH201" i="10"/>
  <c r="BH202" i="10"/>
  <c r="BH203" i="10"/>
  <c r="BH204" i="10"/>
  <c r="BH205" i="10"/>
  <c r="BH206" i="10"/>
  <c r="BH207" i="10"/>
  <c r="BH208" i="10"/>
  <c r="BH209" i="10"/>
  <c r="BH210" i="10"/>
  <c r="BH211" i="10"/>
  <c r="BH212" i="10"/>
  <c r="BH213" i="10"/>
  <c r="BH214" i="10"/>
  <c r="BH215" i="10"/>
  <c r="BH216" i="10"/>
  <c r="BH217" i="10"/>
  <c r="BH218" i="10"/>
  <c r="BH219" i="10"/>
  <c r="BH220" i="10"/>
  <c r="BH221" i="10"/>
  <c r="BH222" i="10"/>
  <c r="BH223" i="10"/>
  <c r="BH224" i="10"/>
  <c r="BH225" i="10"/>
  <c r="BH226" i="10"/>
  <c r="BH227" i="10"/>
  <c r="BH228" i="10"/>
  <c r="BH229" i="10"/>
  <c r="BH230" i="10"/>
  <c r="BH231" i="10"/>
  <c r="BH232" i="10"/>
  <c r="BH233" i="10"/>
  <c r="BH234" i="10"/>
  <c r="BH235" i="10"/>
  <c r="BH236" i="10"/>
  <c r="BH237" i="10"/>
  <c r="BH238" i="10"/>
  <c r="BH239" i="10"/>
  <c r="BH240" i="10"/>
  <c r="BH241" i="10"/>
  <c r="BH242" i="10"/>
  <c r="BH243" i="10"/>
  <c r="BH244" i="10"/>
  <c r="BH245" i="10"/>
  <c r="BH246" i="10"/>
  <c r="BH247" i="10"/>
  <c r="BH248" i="10"/>
  <c r="BH249" i="10"/>
  <c r="BH250" i="10"/>
  <c r="BH251" i="10"/>
  <c r="BH252" i="10"/>
  <c r="BH253" i="10"/>
  <c r="BH254" i="10"/>
  <c r="BH255" i="10"/>
  <c r="BH256" i="10"/>
  <c r="BH257" i="10"/>
  <c r="BH258" i="10"/>
  <c r="BH259" i="10"/>
  <c r="BH260" i="10"/>
  <c r="BH261" i="10"/>
  <c r="BH262" i="10"/>
  <c r="BH263" i="10"/>
  <c r="BH264" i="10"/>
  <c r="BH265" i="10"/>
  <c r="BH266" i="10"/>
  <c r="BH267" i="10"/>
  <c r="BH268" i="10"/>
  <c r="BH269" i="10"/>
  <c r="BH270" i="10"/>
  <c r="BH271" i="10"/>
  <c r="BH272" i="10"/>
  <c r="BH273" i="10"/>
  <c r="BH274" i="10"/>
  <c r="BH275" i="10"/>
  <c r="BH276" i="10"/>
  <c r="BH277" i="10"/>
  <c r="BH278" i="10"/>
  <c r="BH279" i="10"/>
  <c r="BH280" i="10"/>
  <c r="BH281" i="10"/>
  <c r="BH282" i="10"/>
  <c r="BH283" i="10"/>
  <c r="BH284" i="10"/>
  <c r="BH285" i="10"/>
  <c r="BH286" i="10"/>
  <c r="BH287" i="10"/>
  <c r="BH288" i="10"/>
  <c r="BH289" i="10"/>
  <c r="BH290" i="10"/>
  <c r="BH291" i="10"/>
  <c r="BH292" i="10"/>
  <c r="BH293" i="10"/>
  <c r="BH294" i="10"/>
  <c r="BH295" i="10"/>
  <c r="BH296" i="10"/>
  <c r="BH297" i="10"/>
  <c r="BH298" i="10"/>
  <c r="BH299" i="10"/>
  <c r="BH300" i="10"/>
  <c r="BH301" i="10"/>
  <c r="BH302" i="10"/>
  <c r="BH303" i="10"/>
  <c r="BH304" i="10"/>
  <c r="BH305" i="10"/>
  <c r="BH306" i="10"/>
  <c r="BH307" i="10"/>
  <c r="BH308" i="10"/>
  <c r="BH309" i="10"/>
  <c r="BH310" i="10"/>
  <c r="BH311" i="10"/>
  <c r="BH312" i="10"/>
  <c r="BH313" i="10"/>
  <c r="BH314" i="10"/>
  <c r="BH315" i="10"/>
  <c r="BH316" i="10"/>
  <c r="BH317" i="10"/>
  <c r="BH318" i="10"/>
  <c r="BH319" i="10"/>
  <c r="BH320" i="10"/>
  <c r="BH321" i="10"/>
  <c r="BH322" i="10"/>
  <c r="BH323" i="10"/>
  <c r="BH324" i="10"/>
  <c r="BH325" i="10"/>
  <c r="BH326" i="10"/>
  <c r="BH327" i="10"/>
  <c r="BH328" i="10"/>
  <c r="BH329" i="10"/>
  <c r="BH330" i="10"/>
  <c r="BH331" i="10"/>
  <c r="BH332" i="10"/>
  <c r="BH333" i="10"/>
  <c r="BH334" i="10"/>
  <c r="BH335" i="10"/>
  <c r="BH336" i="10"/>
  <c r="BH337" i="10"/>
  <c r="BH338" i="10"/>
  <c r="BH339" i="10"/>
  <c r="BH340" i="10"/>
  <c r="BH341" i="10"/>
  <c r="BH342" i="10"/>
  <c r="BH343" i="10"/>
  <c r="BH344" i="10"/>
  <c r="BH345" i="10"/>
  <c r="BH346" i="10"/>
  <c r="BH347" i="10"/>
  <c r="BH348" i="10"/>
  <c r="BH349" i="10"/>
  <c r="BH350" i="10"/>
  <c r="BH351" i="10"/>
  <c r="BH352" i="10"/>
  <c r="BH353" i="10"/>
  <c r="BH354" i="10"/>
  <c r="BH355" i="10"/>
  <c r="BH356" i="10"/>
  <c r="BH357" i="10"/>
  <c r="BH358" i="10"/>
  <c r="BH359" i="10"/>
  <c r="BH360" i="10"/>
  <c r="BH361" i="10"/>
  <c r="BH362" i="10"/>
  <c r="BH363" i="10"/>
  <c r="BH364" i="10"/>
  <c r="BH365" i="10"/>
  <c r="BH366" i="10"/>
  <c r="BH367" i="10"/>
  <c r="BH368" i="10"/>
  <c r="BH369" i="10"/>
  <c r="BH370" i="10"/>
  <c r="BH371" i="10"/>
  <c r="BH372" i="10"/>
  <c r="BH373" i="10"/>
  <c r="BH374" i="10"/>
  <c r="BH375" i="10"/>
  <c r="BH376" i="10"/>
  <c r="BH377" i="10"/>
  <c r="BH378" i="10"/>
  <c r="BH379" i="10"/>
  <c r="BH380" i="10"/>
  <c r="BH381" i="10"/>
  <c r="BH382" i="10"/>
  <c r="BH383" i="10"/>
  <c r="BH384" i="10"/>
  <c r="BH385" i="10"/>
  <c r="BH386" i="10"/>
  <c r="BH387" i="10"/>
  <c r="BH388" i="10"/>
  <c r="BH389" i="10"/>
  <c r="BH390" i="10"/>
  <c r="BH391" i="10"/>
  <c r="BH392" i="10"/>
  <c r="BH393" i="10"/>
  <c r="BH394" i="10"/>
  <c r="BH395" i="10"/>
  <c r="BH396" i="10"/>
  <c r="BH397" i="10"/>
  <c r="BH398" i="10"/>
  <c r="BH399" i="10"/>
  <c r="BH400" i="10"/>
  <c r="BH401" i="10"/>
  <c r="BH402" i="10"/>
  <c r="BH403" i="10"/>
  <c r="BH404" i="10"/>
  <c r="BH405" i="10"/>
  <c r="BH406" i="10"/>
  <c r="BH407" i="10"/>
  <c r="BH408" i="10"/>
  <c r="BH409" i="10"/>
  <c r="BH410" i="10"/>
  <c r="BH411" i="10"/>
  <c r="BH412" i="10"/>
  <c r="BH413" i="10"/>
  <c r="BH414" i="10"/>
  <c r="BH415" i="10"/>
  <c r="BH416" i="10"/>
  <c r="BH417" i="10"/>
  <c r="BH418" i="10"/>
  <c r="BH419" i="10"/>
  <c r="BH420" i="10"/>
  <c r="BH421" i="10"/>
  <c r="BH422" i="10"/>
  <c r="BH423" i="10"/>
  <c r="BH424" i="10"/>
  <c r="BH425" i="10"/>
  <c r="BH426" i="10"/>
  <c r="BH427" i="10"/>
  <c r="BH428" i="10"/>
  <c r="BH429" i="10"/>
  <c r="BH430" i="10"/>
  <c r="BH431" i="10"/>
  <c r="BH432" i="10"/>
  <c r="BH433" i="10"/>
  <c r="BH434" i="10"/>
  <c r="BH435" i="10"/>
  <c r="BH436" i="10"/>
  <c r="BH437" i="10"/>
  <c r="BH438" i="10"/>
  <c r="BH439" i="10"/>
  <c r="BH440" i="10"/>
  <c r="BH441" i="10"/>
  <c r="BH442" i="10"/>
  <c r="BH443" i="10"/>
  <c r="BH444" i="10"/>
  <c r="BH445" i="10"/>
  <c r="BH446" i="10"/>
  <c r="BH447" i="10"/>
  <c r="BH448" i="10"/>
  <c r="BH449" i="10"/>
  <c r="BH450" i="10"/>
  <c r="BH451" i="10"/>
  <c r="BH452" i="10"/>
  <c r="BH453" i="10"/>
  <c r="BH454" i="10"/>
  <c r="BH455" i="10"/>
  <c r="BH456" i="10"/>
  <c r="BH457" i="10"/>
  <c r="BH458" i="10"/>
  <c r="BH459" i="10"/>
  <c r="BH460" i="10"/>
  <c r="BH461" i="10"/>
  <c r="BH462" i="10"/>
  <c r="BH463" i="10"/>
  <c r="BH464" i="10"/>
  <c r="BH465" i="10"/>
  <c r="BH466" i="10"/>
  <c r="BH467" i="10"/>
  <c r="BH468" i="10"/>
  <c r="BH469" i="10"/>
  <c r="BH470" i="10"/>
  <c r="BH471" i="10"/>
  <c r="BH472" i="10"/>
  <c r="BH473" i="10"/>
  <c r="BH474" i="10"/>
  <c r="BH475" i="10"/>
  <c r="BH476" i="10"/>
  <c r="BH477" i="10"/>
  <c r="BH478" i="10"/>
  <c r="BH479" i="10"/>
  <c r="BH480" i="10"/>
  <c r="BH481" i="10"/>
  <c r="BH482" i="10"/>
  <c r="BH483" i="10"/>
  <c r="BH484" i="10"/>
  <c r="BH485" i="10"/>
  <c r="BH486" i="10"/>
  <c r="BH487" i="10"/>
  <c r="BH488" i="10"/>
  <c r="BH489" i="10"/>
  <c r="BH490" i="10"/>
  <c r="BH491" i="10"/>
  <c r="BH492" i="10"/>
  <c r="BH493" i="10"/>
  <c r="BH494" i="10"/>
  <c r="BH495" i="10"/>
  <c r="BH496" i="10"/>
  <c r="BH497" i="10"/>
  <c r="BH498" i="10"/>
  <c r="BH499" i="10"/>
  <c r="BH500" i="10"/>
  <c r="BH501" i="10"/>
  <c r="BH502" i="10"/>
  <c r="BH503" i="10"/>
  <c r="BH504" i="10"/>
  <c r="BH505" i="10"/>
  <c r="BH506" i="10"/>
  <c r="BH507" i="10"/>
  <c r="BH508" i="10"/>
  <c r="BH509" i="10"/>
  <c r="BH510" i="10"/>
  <c r="BH511" i="10"/>
  <c r="BH512" i="10"/>
  <c r="BH513" i="10"/>
  <c r="BH514" i="10"/>
  <c r="BH515" i="10"/>
  <c r="BH516" i="10"/>
  <c r="BH517" i="10"/>
  <c r="BH518" i="10"/>
  <c r="BH519" i="10"/>
  <c r="BH520" i="10"/>
  <c r="BH521" i="10"/>
  <c r="BH522" i="10"/>
  <c r="BH523" i="10"/>
  <c r="BH524" i="10"/>
  <c r="BH525" i="10"/>
  <c r="BH526" i="10"/>
  <c r="BH527" i="10"/>
  <c r="BH528" i="10"/>
  <c r="BH529" i="10"/>
  <c r="BH530" i="10"/>
  <c r="BH531" i="10"/>
  <c r="BH532" i="10"/>
  <c r="BH533" i="10"/>
  <c r="BH534" i="10"/>
  <c r="BH535" i="10"/>
  <c r="BH536" i="10"/>
  <c r="BH537" i="10"/>
  <c r="BH538" i="10"/>
  <c r="BH539" i="10"/>
  <c r="BH540" i="10"/>
  <c r="BH541" i="10"/>
  <c r="BH542" i="10"/>
  <c r="BH543" i="10"/>
  <c r="BH544" i="10"/>
  <c r="BH545" i="10"/>
  <c r="BH546" i="10"/>
  <c r="BH547" i="10"/>
  <c r="BH548" i="10"/>
  <c r="BH549" i="10"/>
  <c r="BH550" i="10"/>
  <c r="BH551" i="10"/>
  <c r="BH552" i="10"/>
  <c r="BH553" i="10"/>
  <c r="BH554" i="10"/>
  <c r="BH555" i="10"/>
  <c r="BH556" i="10"/>
  <c r="BH557" i="10"/>
  <c r="BH558" i="10"/>
  <c r="BH559" i="10"/>
  <c r="BH560" i="10"/>
  <c r="BH561" i="10"/>
  <c r="BH562" i="10"/>
  <c r="BH563" i="10"/>
  <c r="BH564" i="10"/>
  <c r="BH565" i="10"/>
  <c r="BH566" i="10"/>
  <c r="BH567" i="10"/>
  <c r="BH568" i="10"/>
  <c r="BH569" i="10"/>
  <c r="BH570" i="10"/>
  <c r="BH571" i="10"/>
  <c r="BH572" i="10"/>
  <c r="BH573" i="10"/>
  <c r="BH574" i="10"/>
  <c r="BH575" i="10"/>
  <c r="BH576" i="10"/>
  <c r="BH577" i="10"/>
  <c r="BH578" i="10"/>
  <c r="BH579" i="10"/>
  <c r="BH580" i="10"/>
  <c r="BH581" i="10"/>
  <c r="BH582" i="10"/>
  <c r="BH583" i="10"/>
  <c r="BH584" i="10"/>
  <c r="BH585" i="10"/>
  <c r="BH586" i="10"/>
  <c r="BH587" i="10"/>
  <c r="BH588" i="10"/>
  <c r="BH589" i="10"/>
  <c r="BH590" i="10"/>
  <c r="BH591" i="10"/>
  <c r="BH592" i="10"/>
  <c r="BH593" i="10"/>
  <c r="BH594" i="10"/>
  <c r="BH595" i="10"/>
  <c r="BH596" i="10"/>
  <c r="BH597" i="10"/>
  <c r="BH598" i="10"/>
  <c r="BH599" i="10"/>
  <c r="BH600" i="10"/>
  <c r="BH601" i="10"/>
  <c r="BH602" i="10"/>
  <c r="BH603" i="10"/>
  <c r="BH604" i="10"/>
  <c r="BH605" i="10"/>
  <c r="BH606" i="10"/>
  <c r="BH607" i="10"/>
  <c r="BH608" i="10"/>
  <c r="BH609" i="10"/>
  <c r="BH610" i="10"/>
  <c r="BH611" i="10"/>
  <c r="BH612" i="10"/>
  <c r="BH613" i="10"/>
  <c r="BH614" i="10"/>
  <c r="BH615" i="10"/>
  <c r="BH616" i="10"/>
  <c r="BH617" i="10"/>
  <c r="BH618" i="10"/>
  <c r="BH619" i="10"/>
  <c r="BH620" i="10"/>
  <c r="BH621" i="10"/>
  <c r="BH622" i="10"/>
  <c r="BH623" i="10"/>
  <c r="BH624" i="10"/>
  <c r="BH625" i="10"/>
  <c r="BH626" i="10"/>
  <c r="BH627" i="10"/>
  <c r="BH628" i="10"/>
  <c r="BH629" i="10"/>
  <c r="BH630" i="10"/>
  <c r="BH631" i="10"/>
  <c r="BH632" i="10"/>
  <c r="BH633" i="10"/>
  <c r="BH634" i="10"/>
  <c r="BH635" i="10"/>
  <c r="BH636" i="10"/>
  <c r="BH637" i="10"/>
  <c r="BH638" i="10"/>
  <c r="BH639" i="10"/>
  <c r="BH640" i="10"/>
  <c r="BH641" i="10"/>
  <c r="BH642" i="10"/>
  <c r="BH643" i="10"/>
  <c r="BH644" i="10"/>
  <c r="BH645" i="10"/>
  <c r="BH646" i="10"/>
  <c r="BH647" i="10"/>
  <c r="BH648" i="10"/>
  <c r="BH649" i="10"/>
  <c r="BH650" i="10"/>
  <c r="BH651" i="10"/>
  <c r="BH652" i="10"/>
  <c r="BH653" i="10"/>
  <c r="BH654" i="10"/>
  <c r="BH655" i="10"/>
  <c r="BH656" i="10"/>
  <c r="BH657" i="10"/>
  <c r="BH658" i="10"/>
  <c r="BH659" i="10"/>
  <c r="BH660" i="10"/>
  <c r="BH661" i="10"/>
  <c r="BH662" i="10"/>
  <c r="BH663" i="10"/>
  <c r="BH664" i="10"/>
  <c r="BH665" i="10"/>
  <c r="BH666" i="10"/>
  <c r="BH667" i="10"/>
  <c r="BH668" i="10"/>
  <c r="BH669" i="10"/>
  <c r="BH670" i="10"/>
  <c r="BH671" i="10"/>
  <c r="BH672" i="10"/>
  <c r="BH673" i="10"/>
  <c r="BH674" i="10"/>
  <c r="BH675" i="10"/>
  <c r="BH676" i="10"/>
  <c r="BH677" i="10"/>
  <c r="BH678" i="10"/>
  <c r="BH679" i="10"/>
  <c r="BH680" i="10"/>
  <c r="BH681" i="10"/>
  <c r="BH682" i="10"/>
  <c r="BH683" i="10"/>
  <c r="BH684" i="10"/>
  <c r="BH685" i="10"/>
  <c r="BH686" i="10"/>
  <c r="BH687" i="10"/>
  <c r="BH688" i="10"/>
  <c r="BH689" i="10"/>
  <c r="BH690" i="10"/>
  <c r="BH691" i="10"/>
  <c r="BH692" i="10"/>
  <c r="BH693" i="10"/>
  <c r="BH694" i="10"/>
  <c r="BH695" i="10"/>
  <c r="BH696" i="10"/>
  <c r="BH697" i="10"/>
  <c r="BH698" i="10"/>
  <c r="BH699" i="10"/>
  <c r="BH700" i="10"/>
  <c r="BH701" i="10"/>
  <c r="BH702" i="10"/>
  <c r="BH703" i="10"/>
  <c r="BH704" i="10"/>
  <c r="BH705" i="10"/>
  <c r="BH706" i="10"/>
  <c r="BH707" i="10"/>
  <c r="BH708" i="10"/>
  <c r="BH709" i="10"/>
  <c r="BH710" i="10"/>
  <c r="BH711" i="10"/>
  <c r="BH712" i="10"/>
  <c r="BH713" i="10"/>
  <c r="BH714" i="10"/>
  <c r="BH715" i="10"/>
  <c r="BH716" i="10"/>
  <c r="BH717" i="10"/>
  <c r="BH718" i="10"/>
  <c r="BH719" i="10"/>
  <c r="BH720" i="10"/>
  <c r="BH721" i="10"/>
  <c r="BH722" i="10"/>
  <c r="BH723" i="10"/>
  <c r="BH724" i="10"/>
  <c r="BH725" i="10"/>
  <c r="BH726" i="10"/>
  <c r="BH727" i="10"/>
  <c r="BH728" i="10"/>
  <c r="BH729" i="10"/>
  <c r="BH730" i="10"/>
  <c r="BH731" i="10"/>
  <c r="BH732" i="10"/>
  <c r="BH733" i="10"/>
  <c r="BH734" i="10"/>
  <c r="BH735" i="10"/>
  <c r="BH736" i="10"/>
  <c r="BH737" i="10"/>
  <c r="BH738" i="10"/>
  <c r="BH739" i="10"/>
  <c r="BH740" i="10"/>
  <c r="BH741" i="10"/>
  <c r="BH742" i="10"/>
  <c r="BH743" i="10"/>
  <c r="BH744" i="10"/>
  <c r="BH745" i="10"/>
  <c r="BH746" i="10"/>
  <c r="BH747" i="10"/>
  <c r="BH748" i="10"/>
  <c r="BH749" i="10"/>
  <c r="BH750" i="10"/>
  <c r="BH751" i="10"/>
  <c r="BH752" i="10"/>
  <c r="BH753" i="10"/>
  <c r="BH754" i="10"/>
  <c r="BH755" i="10"/>
  <c r="BH756" i="10"/>
  <c r="BH757" i="10"/>
  <c r="BH758" i="10"/>
  <c r="BH759" i="10"/>
  <c r="BH760" i="10"/>
  <c r="BH761" i="10"/>
  <c r="BH762" i="10"/>
  <c r="BH763" i="10"/>
  <c r="BH764" i="10"/>
  <c r="BH765" i="10"/>
  <c r="BH766" i="10"/>
  <c r="BH767" i="10"/>
  <c r="BH768" i="10"/>
  <c r="BH769" i="10"/>
  <c r="BH770" i="10"/>
  <c r="BH771" i="10"/>
  <c r="BH772" i="10"/>
  <c r="BH773" i="10"/>
  <c r="BH774" i="10"/>
  <c r="BH775" i="10"/>
  <c r="BH776" i="10"/>
  <c r="BH777" i="10"/>
  <c r="BH778" i="10"/>
  <c r="BH779" i="10"/>
  <c r="BH780" i="10"/>
  <c r="BH781" i="10"/>
  <c r="BH782" i="10"/>
  <c r="BH783" i="10"/>
  <c r="BH784" i="10"/>
  <c r="BH785" i="10"/>
  <c r="BH786" i="10"/>
  <c r="BH787" i="10"/>
  <c r="BH788" i="10"/>
  <c r="BH789" i="10"/>
  <c r="BH790" i="10"/>
  <c r="BH791" i="10"/>
  <c r="BH792" i="10"/>
  <c r="BH793" i="10"/>
  <c r="BH794" i="10"/>
  <c r="BH795" i="10"/>
  <c r="BH796" i="10"/>
  <c r="BH797" i="10"/>
  <c r="BH798" i="10"/>
  <c r="BH799" i="10"/>
  <c r="BH800" i="10"/>
  <c r="BH801" i="10"/>
  <c r="BH802" i="10"/>
  <c r="BH803" i="10"/>
  <c r="BH804" i="10"/>
  <c r="BH805" i="10"/>
  <c r="BH806" i="10"/>
  <c r="BH807" i="10"/>
  <c r="BH808" i="10"/>
  <c r="BH809" i="10"/>
  <c r="BH810" i="10"/>
  <c r="BH811" i="10"/>
  <c r="BH812" i="10"/>
  <c r="BH813" i="10"/>
  <c r="BH814" i="10"/>
  <c r="BH815" i="10"/>
  <c r="BH816" i="10"/>
  <c r="BH817" i="10"/>
  <c r="BB18" i="9" l="1"/>
  <c r="BD18" i="9"/>
  <c r="BH66" i="10" l="1"/>
  <c r="BH56" i="10"/>
  <c r="BH38" i="10"/>
  <c r="P59" i="34"/>
  <c r="M59" i="34"/>
  <c r="L59" i="34"/>
  <c r="G59" i="34"/>
  <c r="F59" i="34"/>
  <c r="P15" i="34"/>
  <c r="N15" i="34"/>
  <c r="J15" i="34"/>
  <c r="H15" i="34"/>
  <c r="D15" i="34"/>
  <c r="J65" i="34"/>
  <c r="H65" i="34"/>
  <c r="P12" i="34"/>
  <c r="N12" i="34"/>
  <c r="J12" i="34"/>
  <c r="H12" i="34"/>
  <c r="D12" i="34"/>
  <c r="P10" i="34"/>
  <c r="N10" i="34"/>
  <c r="J10" i="34"/>
  <c r="H10" i="34"/>
  <c r="D10" i="34"/>
  <c r="P9" i="34"/>
  <c r="N9" i="34"/>
  <c r="J9" i="34"/>
  <c r="H9" i="34"/>
  <c r="D9" i="34"/>
  <c r="BQ808" i="28"/>
  <c r="BP808" i="28"/>
  <c r="BO808" i="28"/>
  <c r="BN808" i="28"/>
  <c r="BM808" i="28"/>
  <c r="BL808" i="28"/>
  <c r="BK808" i="28"/>
  <c r="BJ808" i="28"/>
  <c r="BI808" i="28"/>
  <c r="BF808" i="28"/>
  <c r="BE808" i="28"/>
  <c r="BD808" i="28"/>
  <c r="BC808" i="28"/>
  <c r="BB808" i="28"/>
  <c r="BA808" i="28"/>
  <c r="AZ808" i="28"/>
  <c r="AY808" i="28"/>
  <c r="AX808" i="28"/>
  <c r="AW808" i="28"/>
  <c r="AV808" i="28"/>
  <c r="AU808" i="28"/>
  <c r="AT808" i="28"/>
  <c r="AS808" i="28"/>
  <c r="AR808" i="28"/>
  <c r="AQ808" i="28"/>
  <c r="AP808" i="28"/>
  <c r="AO808" i="28"/>
  <c r="AL808" i="28"/>
  <c r="AK808" i="28"/>
  <c r="AJ808" i="28"/>
  <c r="AI808" i="28"/>
  <c r="AH808" i="28"/>
  <c r="AG808" i="28"/>
  <c r="AF808" i="28"/>
  <c r="AE808" i="28"/>
  <c r="AD808" i="28"/>
  <c r="AA808" i="28"/>
  <c r="Z808" i="28"/>
  <c r="Y808" i="28"/>
  <c r="X808" i="28"/>
  <c r="W808" i="28"/>
  <c r="V808" i="28"/>
  <c r="U808" i="28"/>
  <c r="T808" i="28"/>
  <c r="S808" i="28"/>
  <c r="P808" i="28"/>
  <c r="O808" i="28"/>
  <c r="N808" i="28"/>
  <c r="M808" i="28"/>
  <c r="L808" i="28"/>
  <c r="K808" i="28"/>
  <c r="J808" i="28"/>
  <c r="I808" i="28"/>
  <c r="H808" i="28"/>
  <c r="G808" i="28"/>
  <c r="F808" i="28"/>
  <c r="D808" i="28"/>
  <c r="C808" i="28"/>
  <c r="B808" i="28"/>
  <c r="BQ807" i="28"/>
  <c r="BP807" i="28"/>
  <c r="BO807" i="28"/>
  <c r="BN807" i="28"/>
  <c r="BM807" i="28"/>
  <c r="BL807" i="28"/>
  <c r="BK807" i="28"/>
  <c r="BJ807" i="28"/>
  <c r="BI807" i="28"/>
  <c r="BF807" i="28"/>
  <c r="BE807" i="28"/>
  <c r="BD807" i="28"/>
  <c r="BC807" i="28"/>
  <c r="BB807" i="28"/>
  <c r="BA807" i="28"/>
  <c r="AZ807" i="28"/>
  <c r="AY807" i="28"/>
  <c r="AX807" i="28"/>
  <c r="AW807" i="28"/>
  <c r="AV807" i="28"/>
  <c r="AU807" i="28"/>
  <c r="AT807" i="28"/>
  <c r="AS807" i="28"/>
  <c r="AR807" i="28"/>
  <c r="AQ807" i="28"/>
  <c r="AP807" i="28"/>
  <c r="AO807" i="28"/>
  <c r="AL807" i="28"/>
  <c r="AK807" i="28"/>
  <c r="AJ807" i="28"/>
  <c r="AI807" i="28"/>
  <c r="AH807" i="28"/>
  <c r="AG807" i="28"/>
  <c r="AF807" i="28"/>
  <c r="AE807" i="28"/>
  <c r="AD807" i="28"/>
  <c r="AA807" i="28"/>
  <c r="Z807" i="28"/>
  <c r="Y807" i="28"/>
  <c r="X807" i="28"/>
  <c r="W807" i="28"/>
  <c r="V807" i="28"/>
  <c r="U807" i="28"/>
  <c r="T807" i="28"/>
  <c r="S807" i="28"/>
  <c r="P807" i="28"/>
  <c r="O807" i="28"/>
  <c r="N807" i="28"/>
  <c r="M807" i="28"/>
  <c r="L807" i="28"/>
  <c r="K807" i="28"/>
  <c r="J807" i="28"/>
  <c r="I807" i="28"/>
  <c r="H807" i="28"/>
  <c r="G807" i="28"/>
  <c r="F807" i="28"/>
  <c r="D807" i="28"/>
  <c r="C807" i="28"/>
  <c r="B807" i="28"/>
  <c r="BQ806" i="28"/>
  <c r="BP806" i="28"/>
  <c r="BO806" i="28"/>
  <c r="BN806" i="28"/>
  <c r="BM806" i="28"/>
  <c r="BL806" i="28"/>
  <c r="BK806" i="28"/>
  <c r="BJ806" i="28"/>
  <c r="BI806" i="28"/>
  <c r="BF806" i="28"/>
  <c r="BE806" i="28"/>
  <c r="BD806" i="28"/>
  <c r="BC806" i="28"/>
  <c r="BB806" i="28"/>
  <c r="BA806" i="28"/>
  <c r="AZ806" i="28"/>
  <c r="AY806" i="28"/>
  <c r="AX806" i="28"/>
  <c r="AW806" i="28"/>
  <c r="AV806" i="28"/>
  <c r="AU806" i="28"/>
  <c r="AT806" i="28"/>
  <c r="AS806" i="28"/>
  <c r="AR806" i="28"/>
  <c r="AQ806" i="28"/>
  <c r="AP806" i="28"/>
  <c r="AO806" i="28"/>
  <c r="AL806" i="28"/>
  <c r="AK806" i="28"/>
  <c r="AJ806" i="28"/>
  <c r="AI806" i="28"/>
  <c r="AH806" i="28"/>
  <c r="AG806" i="28"/>
  <c r="AF806" i="28"/>
  <c r="AE806" i="28"/>
  <c r="AD806" i="28"/>
  <c r="AA806" i="28"/>
  <c r="Z806" i="28"/>
  <c r="Y806" i="28"/>
  <c r="X806" i="28"/>
  <c r="W806" i="28"/>
  <c r="V806" i="28"/>
  <c r="U806" i="28"/>
  <c r="T806" i="28"/>
  <c r="S806" i="28"/>
  <c r="P806" i="28"/>
  <c r="O806" i="28"/>
  <c r="N806" i="28"/>
  <c r="M806" i="28"/>
  <c r="L806" i="28"/>
  <c r="K806" i="28"/>
  <c r="J806" i="28"/>
  <c r="I806" i="28"/>
  <c r="H806" i="28"/>
  <c r="G806" i="28"/>
  <c r="F806" i="28"/>
  <c r="D806" i="28"/>
  <c r="C806" i="28"/>
  <c r="B806" i="28"/>
  <c r="BQ805" i="28"/>
  <c r="BP805" i="28"/>
  <c r="BO805" i="28"/>
  <c r="BN805" i="28"/>
  <c r="BM805" i="28"/>
  <c r="BL805" i="28"/>
  <c r="BK805" i="28"/>
  <c r="BJ805" i="28"/>
  <c r="BI805" i="28"/>
  <c r="BF805" i="28"/>
  <c r="BE805" i="28"/>
  <c r="BD805" i="28"/>
  <c r="BC805" i="28"/>
  <c r="BB805" i="28"/>
  <c r="BA805" i="28"/>
  <c r="AZ805" i="28"/>
  <c r="AY805" i="28"/>
  <c r="AX805" i="28"/>
  <c r="AW805" i="28"/>
  <c r="AV805" i="28"/>
  <c r="AU805" i="28"/>
  <c r="AT805" i="28"/>
  <c r="AS805" i="28"/>
  <c r="AR805" i="28"/>
  <c r="AQ805" i="28"/>
  <c r="AP805" i="28"/>
  <c r="AO805" i="28"/>
  <c r="AL805" i="28"/>
  <c r="AK805" i="28"/>
  <c r="AJ805" i="28"/>
  <c r="AI805" i="28"/>
  <c r="AH805" i="28"/>
  <c r="AG805" i="28"/>
  <c r="AF805" i="28"/>
  <c r="AE805" i="28"/>
  <c r="AD805" i="28"/>
  <c r="AA805" i="28"/>
  <c r="Z805" i="28"/>
  <c r="Y805" i="28"/>
  <c r="X805" i="28"/>
  <c r="W805" i="28"/>
  <c r="V805" i="28"/>
  <c r="U805" i="28"/>
  <c r="T805" i="28"/>
  <c r="S805" i="28"/>
  <c r="P805" i="28"/>
  <c r="O805" i="28"/>
  <c r="N805" i="28"/>
  <c r="M805" i="28"/>
  <c r="L805" i="28"/>
  <c r="K805" i="28"/>
  <c r="J805" i="28"/>
  <c r="I805" i="28"/>
  <c r="H805" i="28"/>
  <c r="G805" i="28"/>
  <c r="F805" i="28"/>
  <c r="D805" i="28"/>
  <c r="C805" i="28"/>
  <c r="B805" i="28"/>
  <c r="BQ804" i="28"/>
  <c r="BP804" i="28"/>
  <c r="BO804" i="28"/>
  <c r="BN804" i="28"/>
  <c r="BM804" i="28"/>
  <c r="BL804" i="28"/>
  <c r="BK804" i="28"/>
  <c r="BJ804" i="28"/>
  <c r="BI804" i="28"/>
  <c r="BF804" i="28"/>
  <c r="BE804" i="28"/>
  <c r="BD804" i="28"/>
  <c r="BC804" i="28"/>
  <c r="BB804" i="28"/>
  <c r="BA804" i="28"/>
  <c r="AZ804" i="28"/>
  <c r="AY804" i="28"/>
  <c r="AX804" i="28"/>
  <c r="AW804" i="28"/>
  <c r="AV804" i="28"/>
  <c r="AU804" i="28"/>
  <c r="AT804" i="28"/>
  <c r="AS804" i="28"/>
  <c r="AR804" i="28"/>
  <c r="AQ804" i="28"/>
  <c r="AP804" i="28"/>
  <c r="AO804" i="28"/>
  <c r="AL804" i="28"/>
  <c r="AK804" i="28"/>
  <c r="AJ804" i="28"/>
  <c r="AI804" i="28"/>
  <c r="AH804" i="28"/>
  <c r="AG804" i="28"/>
  <c r="AF804" i="28"/>
  <c r="AE804" i="28"/>
  <c r="AD804" i="28"/>
  <c r="AA804" i="28"/>
  <c r="Z804" i="28"/>
  <c r="Y804" i="28"/>
  <c r="X804" i="28"/>
  <c r="W804" i="28"/>
  <c r="V804" i="28"/>
  <c r="U804" i="28"/>
  <c r="T804" i="28"/>
  <c r="S804" i="28"/>
  <c r="P804" i="28"/>
  <c r="O804" i="28"/>
  <c r="N804" i="28"/>
  <c r="M804" i="28"/>
  <c r="L804" i="28"/>
  <c r="K804" i="28"/>
  <c r="J804" i="28"/>
  <c r="I804" i="28"/>
  <c r="H804" i="28"/>
  <c r="G804" i="28"/>
  <c r="F804" i="28"/>
  <c r="D804" i="28"/>
  <c r="C804" i="28"/>
  <c r="B804" i="28"/>
  <c r="BQ803" i="28"/>
  <c r="BP803" i="28"/>
  <c r="BO803" i="28"/>
  <c r="BN803" i="28"/>
  <c r="BM803" i="28"/>
  <c r="BL803" i="28"/>
  <c r="BK803" i="28"/>
  <c r="BJ803" i="28"/>
  <c r="BI803" i="28"/>
  <c r="BF803" i="28"/>
  <c r="BE803" i="28"/>
  <c r="BD803" i="28"/>
  <c r="BC803" i="28"/>
  <c r="BB803" i="28"/>
  <c r="BA803" i="28"/>
  <c r="AZ803" i="28"/>
  <c r="AY803" i="28"/>
  <c r="AX803" i="28"/>
  <c r="AW803" i="28"/>
  <c r="AV803" i="28"/>
  <c r="AU803" i="28"/>
  <c r="AT803" i="28"/>
  <c r="AS803" i="28"/>
  <c r="AR803" i="28"/>
  <c r="AQ803" i="28"/>
  <c r="AP803" i="28"/>
  <c r="AO803" i="28"/>
  <c r="AL803" i="28"/>
  <c r="AK803" i="28"/>
  <c r="AJ803" i="28"/>
  <c r="AI803" i="28"/>
  <c r="AH803" i="28"/>
  <c r="AG803" i="28"/>
  <c r="AF803" i="28"/>
  <c r="AE803" i="28"/>
  <c r="AD803" i="28"/>
  <c r="AA803" i="28"/>
  <c r="Z803" i="28"/>
  <c r="Y803" i="28"/>
  <c r="X803" i="28"/>
  <c r="W803" i="28"/>
  <c r="V803" i="28"/>
  <c r="U803" i="28"/>
  <c r="T803" i="28"/>
  <c r="S803" i="28"/>
  <c r="P803" i="28"/>
  <c r="O803" i="28"/>
  <c r="N803" i="28"/>
  <c r="M803" i="28"/>
  <c r="L803" i="28"/>
  <c r="K803" i="28"/>
  <c r="J803" i="28"/>
  <c r="I803" i="28"/>
  <c r="H803" i="28"/>
  <c r="G803" i="28"/>
  <c r="F803" i="28"/>
  <c r="D803" i="28"/>
  <c r="C803" i="28"/>
  <c r="B803" i="28"/>
  <c r="BQ802" i="28"/>
  <c r="BP802" i="28"/>
  <c r="BO802" i="28"/>
  <c r="BN802" i="28"/>
  <c r="BM802" i="28"/>
  <c r="BL802" i="28"/>
  <c r="BK802" i="28"/>
  <c r="BJ802" i="28"/>
  <c r="BI802" i="28"/>
  <c r="BF802" i="28"/>
  <c r="BE802" i="28"/>
  <c r="BD802" i="28"/>
  <c r="BC802" i="28"/>
  <c r="BB802" i="28"/>
  <c r="BA802" i="28"/>
  <c r="AZ802" i="28"/>
  <c r="AY802" i="28"/>
  <c r="AX802" i="28"/>
  <c r="AW802" i="28"/>
  <c r="AV802" i="28"/>
  <c r="AU802" i="28"/>
  <c r="AT802" i="28"/>
  <c r="AS802" i="28"/>
  <c r="AR802" i="28"/>
  <c r="AQ802" i="28"/>
  <c r="AP802" i="28"/>
  <c r="AO802" i="28"/>
  <c r="AL802" i="28"/>
  <c r="AK802" i="28"/>
  <c r="AJ802" i="28"/>
  <c r="AI802" i="28"/>
  <c r="AH802" i="28"/>
  <c r="AG802" i="28"/>
  <c r="AF802" i="28"/>
  <c r="AE802" i="28"/>
  <c r="AD802" i="28"/>
  <c r="AA802" i="28"/>
  <c r="Z802" i="28"/>
  <c r="Y802" i="28"/>
  <c r="X802" i="28"/>
  <c r="W802" i="28"/>
  <c r="V802" i="28"/>
  <c r="U802" i="28"/>
  <c r="T802" i="28"/>
  <c r="S802" i="28"/>
  <c r="P802" i="28"/>
  <c r="O802" i="28"/>
  <c r="N802" i="28"/>
  <c r="M802" i="28"/>
  <c r="L802" i="28"/>
  <c r="K802" i="28"/>
  <c r="J802" i="28"/>
  <c r="I802" i="28"/>
  <c r="H802" i="28"/>
  <c r="G802" i="28"/>
  <c r="F802" i="28"/>
  <c r="D802" i="28"/>
  <c r="C802" i="28"/>
  <c r="B802" i="28"/>
  <c r="BQ801" i="28"/>
  <c r="BP801" i="28"/>
  <c r="BO801" i="28"/>
  <c r="BN801" i="28"/>
  <c r="BM801" i="28"/>
  <c r="BL801" i="28"/>
  <c r="BK801" i="28"/>
  <c r="BJ801" i="28"/>
  <c r="BI801" i="28"/>
  <c r="BF801" i="28"/>
  <c r="BE801" i="28"/>
  <c r="BD801" i="28"/>
  <c r="BC801" i="28"/>
  <c r="BB801" i="28"/>
  <c r="BA801" i="28"/>
  <c r="AZ801" i="28"/>
  <c r="AY801" i="28"/>
  <c r="AX801" i="28"/>
  <c r="AW801" i="28"/>
  <c r="AV801" i="28"/>
  <c r="AU801" i="28"/>
  <c r="AT801" i="28"/>
  <c r="AS801" i="28"/>
  <c r="AR801" i="28"/>
  <c r="AQ801" i="28"/>
  <c r="AP801" i="28"/>
  <c r="AO801" i="28"/>
  <c r="AL801" i="28"/>
  <c r="AK801" i="28"/>
  <c r="AJ801" i="28"/>
  <c r="AI801" i="28"/>
  <c r="AH801" i="28"/>
  <c r="AG801" i="28"/>
  <c r="AF801" i="28"/>
  <c r="AE801" i="28"/>
  <c r="AD801" i="28"/>
  <c r="AA801" i="28"/>
  <c r="Z801" i="28"/>
  <c r="Y801" i="28"/>
  <c r="X801" i="28"/>
  <c r="W801" i="28"/>
  <c r="V801" i="28"/>
  <c r="U801" i="28"/>
  <c r="T801" i="28"/>
  <c r="S801" i="28"/>
  <c r="P801" i="28"/>
  <c r="O801" i="28"/>
  <c r="N801" i="28"/>
  <c r="M801" i="28"/>
  <c r="L801" i="28"/>
  <c r="K801" i="28"/>
  <c r="J801" i="28"/>
  <c r="I801" i="28"/>
  <c r="H801" i="28"/>
  <c r="G801" i="28"/>
  <c r="F801" i="28"/>
  <c r="D801" i="28"/>
  <c r="C801" i="28"/>
  <c r="B801" i="28"/>
  <c r="BQ800" i="28"/>
  <c r="BP800" i="28"/>
  <c r="BO800" i="28"/>
  <c r="BN800" i="28"/>
  <c r="BM800" i="28"/>
  <c r="BL800" i="28"/>
  <c r="BK800" i="28"/>
  <c r="BJ800" i="28"/>
  <c r="BI800" i="28"/>
  <c r="BF800" i="28"/>
  <c r="BE800" i="28"/>
  <c r="BD800" i="28"/>
  <c r="BC800" i="28"/>
  <c r="BB800" i="28"/>
  <c r="BA800" i="28"/>
  <c r="AZ800" i="28"/>
  <c r="AY800" i="28"/>
  <c r="AX800" i="28"/>
  <c r="AW800" i="28"/>
  <c r="AV800" i="28"/>
  <c r="AU800" i="28"/>
  <c r="AT800" i="28"/>
  <c r="AS800" i="28"/>
  <c r="AR800" i="28"/>
  <c r="AQ800" i="28"/>
  <c r="AP800" i="28"/>
  <c r="AO800" i="28"/>
  <c r="AL800" i="28"/>
  <c r="AK800" i="28"/>
  <c r="AJ800" i="28"/>
  <c r="AI800" i="28"/>
  <c r="AH800" i="28"/>
  <c r="AG800" i="28"/>
  <c r="AF800" i="28"/>
  <c r="AE800" i="28"/>
  <c r="AD800" i="28"/>
  <c r="AA800" i="28"/>
  <c r="Z800" i="28"/>
  <c r="Y800" i="28"/>
  <c r="X800" i="28"/>
  <c r="W800" i="28"/>
  <c r="V800" i="28"/>
  <c r="U800" i="28"/>
  <c r="T800" i="28"/>
  <c r="S800" i="28"/>
  <c r="P800" i="28"/>
  <c r="O800" i="28"/>
  <c r="N800" i="28"/>
  <c r="M800" i="28"/>
  <c r="L800" i="28"/>
  <c r="K800" i="28"/>
  <c r="J800" i="28"/>
  <c r="I800" i="28"/>
  <c r="H800" i="28"/>
  <c r="G800" i="28"/>
  <c r="F800" i="28"/>
  <c r="D800" i="28"/>
  <c r="C800" i="28"/>
  <c r="B800" i="28"/>
  <c r="BQ799" i="28"/>
  <c r="BP799" i="28"/>
  <c r="BO799" i="28"/>
  <c r="BN799" i="28"/>
  <c r="BM799" i="28"/>
  <c r="BL799" i="28"/>
  <c r="BK799" i="28"/>
  <c r="BJ799" i="28"/>
  <c r="BI799" i="28"/>
  <c r="BF799" i="28"/>
  <c r="BE799" i="28"/>
  <c r="BD799" i="28"/>
  <c r="BC799" i="28"/>
  <c r="BB799" i="28"/>
  <c r="BA799" i="28"/>
  <c r="AZ799" i="28"/>
  <c r="AY799" i="28"/>
  <c r="AX799" i="28"/>
  <c r="AW799" i="28"/>
  <c r="AV799" i="28"/>
  <c r="AU799" i="28"/>
  <c r="AT799" i="28"/>
  <c r="AS799" i="28"/>
  <c r="AR799" i="28"/>
  <c r="AQ799" i="28"/>
  <c r="AP799" i="28"/>
  <c r="AO799" i="28"/>
  <c r="AL799" i="28"/>
  <c r="AK799" i="28"/>
  <c r="AJ799" i="28"/>
  <c r="AI799" i="28"/>
  <c r="AH799" i="28"/>
  <c r="AG799" i="28"/>
  <c r="AF799" i="28"/>
  <c r="AE799" i="28"/>
  <c r="AD799" i="28"/>
  <c r="AA799" i="28"/>
  <c r="Z799" i="28"/>
  <c r="Y799" i="28"/>
  <c r="X799" i="28"/>
  <c r="W799" i="28"/>
  <c r="V799" i="28"/>
  <c r="U799" i="28"/>
  <c r="T799" i="28"/>
  <c r="S799" i="28"/>
  <c r="P799" i="28"/>
  <c r="O799" i="28"/>
  <c r="N799" i="28"/>
  <c r="M799" i="28"/>
  <c r="L799" i="28"/>
  <c r="K799" i="28"/>
  <c r="J799" i="28"/>
  <c r="I799" i="28"/>
  <c r="H799" i="28"/>
  <c r="G799" i="28"/>
  <c r="F799" i="28"/>
  <c r="D799" i="28"/>
  <c r="C799" i="28"/>
  <c r="B799" i="28"/>
  <c r="BQ798" i="28"/>
  <c r="BP798" i="28"/>
  <c r="BO798" i="28"/>
  <c r="BN798" i="28"/>
  <c r="BM798" i="28"/>
  <c r="BL798" i="28"/>
  <c r="BK798" i="28"/>
  <c r="BJ798" i="28"/>
  <c r="BI798" i="28"/>
  <c r="BF798" i="28"/>
  <c r="BE798" i="28"/>
  <c r="BD798" i="28"/>
  <c r="BC798" i="28"/>
  <c r="BB798" i="28"/>
  <c r="BA798" i="28"/>
  <c r="AZ798" i="28"/>
  <c r="AY798" i="28"/>
  <c r="AX798" i="28"/>
  <c r="AW798" i="28"/>
  <c r="AV798" i="28"/>
  <c r="AU798" i="28"/>
  <c r="AT798" i="28"/>
  <c r="AS798" i="28"/>
  <c r="AR798" i="28"/>
  <c r="AQ798" i="28"/>
  <c r="AP798" i="28"/>
  <c r="AO798" i="28"/>
  <c r="AL798" i="28"/>
  <c r="AK798" i="28"/>
  <c r="AJ798" i="28"/>
  <c r="AI798" i="28"/>
  <c r="AH798" i="28"/>
  <c r="AG798" i="28"/>
  <c r="AF798" i="28"/>
  <c r="AE798" i="28"/>
  <c r="AD798" i="28"/>
  <c r="AA798" i="28"/>
  <c r="Z798" i="28"/>
  <c r="Y798" i="28"/>
  <c r="X798" i="28"/>
  <c r="W798" i="28"/>
  <c r="V798" i="28"/>
  <c r="U798" i="28"/>
  <c r="T798" i="28"/>
  <c r="S798" i="28"/>
  <c r="P798" i="28"/>
  <c r="O798" i="28"/>
  <c r="N798" i="28"/>
  <c r="M798" i="28"/>
  <c r="L798" i="28"/>
  <c r="K798" i="28"/>
  <c r="J798" i="28"/>
  <c r="I798" i="28"/>
  <c r="H798" i="28"/>
  <c r="G798" i="28"/>
  <c r="F798" i="28"/>
  <c r="D798" i="28"/>
  <c r="C798" i="28"/>
  <c r="B798" i="28"/>
  <c r="BQ797" i="28"/>
  <c r="BP797" i="28"/>
  <c r="BO797" i="28"/>
  <c r="BN797" i="28"/>
  <c r="BM797" i="28"/>
  <c r="BL797" i="28"/>
  <c r="BK797" i="28"/>
  <c r="BJ797" i="28"/>
  <c r="BI797" i="28"/>
  <c r="BF797" i="28"/>
  <c r="BE797" i="28"/>
  <c r="BD797" i="28"/>
  <c r="BC797" i="28"/>
  <c r="BB797" i="28"/>
  <c r="BA797" i="28"/>
  <c r="AZ797" i="28"/>
  <c r="AY797" i="28"/>
  <c r="AX797" i="28"/>
  <c r="AW797" i="28"/>
  <c r="AV797" i="28"/>
  <c r="AU797" i="28"/>
  <c r="AT797" i="28"/>
  <c r="AS797" i="28"/>
  <c r="AR797" i="28"/>
  <c r="AQ797" i="28"/>
  <c r="AP797" i="28"/>
  <c r="AO797" i="28"/>
  <c r="AL797" i="28"/>
  <c r="AK797" i="28"/>
  <c r="AJ797" i="28"/>
  <c r="AI797" i="28"/>
  <c r="AH797" i="28"/>
  <c r="AG797" i="28"/>
  <c r="AF797" i="28"/>
  <c r="AE797" i="28"/>
  <c r="AD797" i="28"/>
  <c r="AA797" i="28"/>
  <c r="Z797" i="28"/>
  <c r="Y797" i="28"/>
  <c r="X797" i="28"/>
  <c r="W797" i="28"/>
  <c r="V797" i="28"/>
  <c r="U797" i="28"/>
  <c r="T797" i="28"/>
  <c r="S797" i="28"/>
  <c r="P797" i="28"/>
  <c r="O797" i="28"/>
  <c r="N797" i="28"/>
  <c r="M797" i="28"/>
  <c r="L797" i="28"/>
  <c r="K797" i="28"/>
  <c r="J797" i="28"/>
  <c r="I797" i="28"/>
  <c r="H797" i="28"/>
  <c r="G797" i="28"/>
  <c r="F797" i="28"/>
  <c r="D797" i="28"/>
  <c r="C797" i="28"/>
  <c r="B797" i="28"/>
  <c r="BQ796" i="28"/>
  <c r="BP796" i="28"/>
  <c r="BO796" i="28"/>
  <c r="BN796" i="28"/>
  <c r="BM796" i="28"/>
  <c r="BL796" i="28"/>
  <c r="BK796" i="28"/>
  <c r="BJ796" i="28"/>
  <c r="BI796" i="28"/>
  <c r="BF796" i="28"/>
  <c r="BE796" i="28"/>
  <c r="BD796" i="28"/>
  <c r="BC796" i="28"/>
  <c r="BB796" i="28"/>
  <c r="BA796" i="28"/>
  <c r="AZ796" i="28"/>
  <c r="AY796" i="28"/>
  <c r="AX796" i="28"/>
  <c r="AW796" i="28"/>
  <c r="AV796" i="28"/>
  <c r="AU796" i="28"/>
  <c r="AT796" i="28"/>
  <c r="AS796" i="28"/>
  <c r="AR796" i="28"/>
  <c r="AQ796" i="28"/>
  <c r="AP796" i="28"/>
  <c r="AO796" i="28"/>
  <c r="AL796" i="28"/>
  <c r="AK796" i="28"/>
  <c r="AJ796" i="28"/>
  <c r="AI796" i="28"/>
  <c r="AH796" i="28"/>
  <c r="AG796" i="28"/>
  <c r="AF796" i="28"/>
  <c r="AE796" i="28"/>
  <c r="AD796" i="28"/>
  <c r="AA796" i="28"/>
  <c r="Z796" i="28"/>
  <c r="Y796" i="28"/>
  <c r="X796" i="28"/>
  <c r="W796" i="28"/>
  <c r="V796" i="28"/>
  <c r="U796" i="28"/>
  <c r="T796" i="28"/>
  <c r="S796" i="28"/>
  <c r="P796" i="28"/>
  <c r="O796" i="28"/>
  <c r="N796" i="28"/>
  <c r="M796" i="28"/>
  <c r="L796" i="28"/>
  <c r="K796" i="28"/>
  <c r="J796" i="28"/>
  <c r="I796" i="28"/>
  <c r="H796" i="28"/>
  <c r="G796" i="28"/>
  <c r="F796" i="28"/>
  <c r="D796" i="28"/>
  <c r="C796" i="28"/>
  <c r="B796" i="28"/>
  <c r="BQ795" i="28"/>
  <c r="BP795" i="28"/>
  <c r="BO795" i="28"/>
  <c r="BN795" i="28"/>
  <c r="BM795" i="28"/>
  <c r="BL795" i="28"/>
  <c r="BK795" i="28"/>
  <c r="BJ795" i="28"/>
  <c r="BI795" i="28"/>
  <c r="BF795" i="28"/>
  <c r="BE795" i="28"/>
  <c r="BD795" i="28"/>
  <c r="BC795" i="28"/>
  <c r="BB795" i="28"/>
  <c r="BA795" i="28"/>
  <c r="AZ795" i="28"/>
  <c r="AY795" i="28"/>
  <c r="AX795" i="28"/>
  <c r="AW795" i="28"/>
  <c r="AV795" i="28"/>
  <c r="AU795" i="28"/>
  <c r="AT795" i="28"/>
  <c r="AS795" i="28"/>
  <c r="AR795" i="28"/>
  <c r="AQ795" i="28"/>
  <c r="AP795" i="28"/>
  <c r="AO795" i="28"/>
  <c r="AL795" i="28"/>
  <c r="AK795" i="28"/>
  <c r="AJ795" i="28"/>
  <c r="AI795" i="28"/>
  <c r="AH795" i="28"/>
  <c r="AG795" i="28"/>
  <c r="AF795" i="28"/>
  <c r="AE795" i="28"/>
  <c r="AD795" i="28"/>
  <c r="AA795" i="28"/>
  <c r="Z795" i="28"/>
  <c r="Y795" i="28"/>
  <c r="X795" i="28"/>
  <c r="W795" i="28"/>
  <c r="V795" i="28"/>
  <c r="U795" i="28"/>
  <c r="T795" i="28"/>
  <c r="S795" i="28"/>
  <c r="P795" i="28"/>
  <c r="O795" i="28"/>
  <c r="N795" i="28"/>
  <c r="M795" i="28"/>
  <c r="L795" i="28"/>
  <c r="K795" i="28"/>
  <c r="J795" i="28"/>
  <c r="I795" i="28"/>
  <c r="H795" i="28"/>
  <c r="G795" i="28"/>
  <c r="F795" i="28"/>
  <c r="D795" i="28"/>
  <c r="C795" i="28"/>
  <c r="B795" i="28"/>
  <c r="BQ794" i="28"/>
  <c r="BP794" i="28"/>
  <c r="BO794" i="28"/>
  <c r="BN794" i="28"/>
  <c r="BM794" i="28"/>
  <c r="BL794" i="28"/>
  <c r="BK794" i="28"/>
  <c r="BJ794" i="28"/>
  <c r="BI794" i="28"/>
  <c r="BF794" i="28"/>
  <c r="BE794" i="28"/>
  <c r="BD794" i="28"/>
  <c r="BC794" i="28"/>
  <c r="BB794" i="28"/>
  <c r="BA794" i="28"/>
  <c r="AZ794" i="28"/>
  <c r="AY794" i="28"/>
  <c r="AX794" i="28"/>
  <c r="AW794" i="28"/>
  <c r="AV794" i="28"/>
  <c r="AU794" i="28"/>
  <c r="AT794" i="28"/>
  <c r="AS794" i="28"/>
  <c r="AR794" i="28"/>
  <c r="AQ794" i="28"/>
  <c r="AP794" i="28"/>
  <c r="AO794" i="28"/>
  <c r="AL794" i="28"/>
  <c r="AK794" i="28"/>
  <c r="AJ794" i="28"/>
  <c r="AI794" i="28"/>
  <c r="AH794" i="28"/>
  <c r="AG794" i="28"/>
  <c r="AF794" i="28"/>
  <c r="AE794" i="28"/>
  <c r="AD794" i="28"/>
  <c r="AA794" i="28"/>
  <c r="Z794" i="28"/>
  <c r="Y794" i="28"/>
  <c r="X794" i="28"/>
  <c r="W794" i="28"/>
  <c r="V794" i="28"/>
  <c r="U794" i="28"/>
  <c r="T794" i="28"/>
  <c r="S794" i="28"/>
  <c r="P794" i="28"/>
  <c r="O794" i="28"/>
  <c r="N794" i="28"/>
  <c r="M794" i="28"/>
  <c r="L794" i="28"/>
  <c r="K794" i="28"/>
  <c r="J794" i="28"/>
  <c r="I794" i="28"/>
  <c r="H794" i="28"/>
  <c r="G794" i="28"/>
  <c r="F794" i="28"/>
  <c r="D794" i="28"/>
  <c r="C794" i="28"/>
  <c r="B794" i="28"/>
  <c r="BQ793" i="28"/>
  <c r="BP793" i="28"/>
  <c r="BO793" i="28"/>
  <c r="BN793" i="28"/>
  <c r="BM793" i="28"/>
  <c r="BL793" i="28"/>
  <c r="BK793" i="28"/>
  <c r="BJ793" i="28"/>
  <c r="BI793" i="28"/>
  <c r="BF793" i="28"/>
  <c r="BE793" i="28"/>
  <c r="BD793" i="28"/>
  <c r="BC793" i="28"/>
  <c r="BB793" i="28"/>
  <c r="BA793" i="28"/>
  <c r="AZ793" i="28"/>
  <c r="AY793" i="28"/>
  <c r="AX793" i="28"/>
  <c r="AW793" i="28"/>
  <c r="AV793" i="28"/>
  <c r="AU793" i="28"/>
  <c r="AT793" i="28"/>
  <c r="AS793" i="28"/>
  <c r="AR793" i="28"/>
  <c r="AQ793" i="28"/>
  <c r="AP793" i="28"/>
  <c r="AO793" i="28"/>
  <c r="AL793" i="28"/>
  <c r="AK793" i="28"/>
  <c r="AJ793" i="28"/>
  <c r="AI793" i="28"/>
  <c r="AH793" i="28"/>
  <c r="AG793" i="28"/>
  <c r="AF793" i="28"/>
  <c r="AE793" i="28"/>
  <c r="AD793" i="28"/>
  <c r="AA793" i="28"/>
  <c r="Z793" i="28"/>
  <c r="Y793" i="28"/>
  <c r="X793" i="28"/>
  <c r="W793" i="28"/>
  <c r="V793" i="28"/>
  <c r="U793" i="28"/>
  <c r="T793" i="28"/>
  <c r="S793" i="28"/>
  <c r="P793" i="28"/>
  <c r="O793" i="28"/>
  <c r="N793" i="28"/>
  <c r="M793" i="28"/>
  <c r="L793" i="28"/>
  <c r="K793" i="28"/>
  <c r="J793" i="28"/>
  <c r="I793" i="28"/>
  <c r="H793" i="28"/>
  <c r="G793" i="28"/>
  <c r="F793" i="28"/>
  <c r="D793" i="28"/>
  <c r="C793" i="28"/>
  <c r="B793" i="28"/>
  <c r="BQ792" i="28"/>
  <c r="BP792" i="28"/>
  <c r="BO792" i="28"/>
  <c r="BN792" i="28"/>
  <c r="BM792" i="28"/>
  <c r="BL792" i="28"/>
  <c r="BK792" i="28"/>
  <c r="BJ792" i="28"/>
  <c r="BI792" i="28"/>
  <c r="BF792" i="28"/>
  <c r="BE792" i="28"/>
  <c r="BD792" i="28"/>
  <c r="BC792" i="28"/>
  <c r="BB792" i="28"/>
  <c r="BA792" i="28"/>
  <c r="AZ792" i="28"/>
  <c r="AY792" i="28"/>
  <c r="AX792" i="28"/>
  <c r="AW792" i="28"/>
  <c r="AV792" i="28"/>
  <c r="AU792" i="28"/>
  <c r="AT792" i="28"/>
  <c r="AS792" i="28"/>
  <c r="AR792" i="28"/>
  <c r="AQ792" i="28"/>
  <c r="AP792" i="28"/>
  <c r="AO792" i="28"/>
  <c r="AL792" i="28"/>
  <c r="AK792" i="28"/>
  <c r="AJ792" i="28"/>
  <c r="AI792" i="28"/>
  <c r="AH792" i="28"/>
  <c r="AG792" i="28"/>
  <c r="AF792" i="28"/>
  <c r="AE792" i="28"/>
  <c r="AD792" i="28"/>
  <c r="AA792" i="28"/>
  <c r="Z792" i="28"/>
  <c r="Y792" i="28"/>
  <c r="X792" i="28"/>
  <c r="W792" i="28"/>
  <c r="V792" i="28"/>
  <c r="U792" i="28"/>
  <c r="T792" i="28"/>
  <c r="S792" i="28"/>
  <c r="P792" i="28"/>
  <c r="O792" i="28"/>
  <c r="N792" i="28"/>
  <c r="M792" i="28"/>
  <c r="L792" i="28"/>
  <c r="K792" i="28"/>
  <c r="J792" i="28"/>
  <c r="I792" i="28"/>
  <c r="H792" i="28"/>
  <c r="G792" i="28"/>
  <c r="F792" i="28"/>
  <c r="D792" i="28"/>
  <c r="C792" i="28"/>
  <c r="B792" i="28"/>
  <c r="BQ791" i="28"/>
  <c r="BP791" i="28"/>
  <c r="BO791" i="28"/>
  <c r="BN791" i="28"/>
  <c r="BM791" i="28"/>
  <c r="BL791" i="28"/>
  <c r="BK791" i="28"/>
  <c r="BJ791" i="28"/>
  <c r="BI791" i="28"/>
  <c r="BF791" i="28"/>
  <c r="BE791" i="28"/>
  <c r="BD791" i="28"/>
  <c r="BC791" i="28"/>
  <c r="BB791" i="28"/>
  <c r="BA791" i="28"/>
  <c r="AZ791" i="28"/>
  <c r="AY791" i="28"/>
  <c r="AX791" i="28"/>
  <c r="AW791" i="28"/>
  <c r="AV791" i="28"/>
  <c r="AU791" i="28"/>
  <c r="AT791" i="28"/>
  <c r="AS791" i="28"/>
  <c r="AR791" i="28"/>
  <c r="AQ791" i="28"/>
  <c r="AP791" i="28"/>
  <c r="AO791" i="28"/>
  <c r="AL791" i="28"/>
  <c r="AK791" i="28"/>
  <c r="AJ791" i="28"/>
  <c r="AI791" i="28"/>
  <c r="AH791" i="28"/>
  <c r="AG791" i="28"/>
  <c r="AF791" i="28"/>
  <c r="AE791" i="28"/>
  <c r="AD791" i="28"/>
  <c r="AA791" i="28"/>
  <c r="Z791" i="28"/>
  <c r="Y791" i="28"/>
  <c r="X791" i="28"/>
  <c r="W791" i="28"/>
  <c r="V791" i="28"/>
  <c r="U791" i="28"/>
  <c r="T791" i="28"/>
  <c r="S791" i="28"/>
  <c r="P791" i="28"/>
  <c r="O791" i="28"/>
  <c r="N791" i="28"/>
  <c r="M791" i="28"/>
  <c r="L791" i="28"/>
  <c r="K791" i="28"/>
  <c r="J791" i="28"/>
  <c r="I791" i="28"/>
  <c r="H791" i="28"/>
  <c r="G791" i="28"/>
  <c r="F791" i="28"/>
  <c r="D791" i="28"/>
  <c r="C791" i="28"/>
  <c r="B791" i="28"/>
  <c r="BQ790" i="28"/>
  <c r="BP790" i="28"/>
  <c r="BO790" i="28"/>
  <c r="BN790" i="28"/>
  <c r="BM790" i="28"/>
  <c r="BL790" i="28"/>
  <c r="BK790" i="28"/>
  <c r="BJ790" i="28"/>
  <c r="BI790" i="28"/>
  <c r="BF790" i="28"/>
  <c r="BE790" i="28"/>
  <c r="BD790" i="28"/>
  <c r="BC790" i="28"/>
  <c r="BB790" i="28"/>
  <c r="BA790" i="28"/>
  <c r="AZ790" i="28"/>
  <c r="AY790" i="28"/>
  <c r="AX790" i="28"/>
  <c r="AW790" i="28"/>
  <c r="AV790" i="28"/>
  <c r="AU790" i="28"/>
  <c r="AT790" i="28"/>
  <c r="AS790" i="28"/>
  <c r="AR790" i="28"/>
  <c r="AQ790" i="28"/>
  <c r="AP790" i="28"/>
  <c r="AO790" i="28"/>
  <c r="AL790" i="28"/>
  <c r="AK790" i="28"/>
  <c r="AJ790" i="28"/>
  <c r="AI790" i="28"/>
  <c r="AH790" i="28"/>
  <c r="AG790" i="28"/>
  <c r="AF790" i="28"/>
  <c r="AE790" i="28"/>
  <c r="AD790" i="28"/>
  <c r="AA790" i="28"/>
  <c r="Z790" i="28"/>
  <c r="Y790" i="28"/>
  <c r="X790" i="28"/>
  <c r="W790" i="28"/>
  <c r="V790" i="28"/>
  <c r="U790" i="28"/>
  <c r="T790" i="28"/>
  <c r="S790" i="28"/>
  <c r="P790" i="28"/>
  <c r="O790" i="28"/>
  <c r="N790" i="28"/>
  <c r="M790" i="28"/>
  <c r="L790" i="28"/>
  <c r="K790" i="28"/>
  <c r="J790" i="28"/>
  <c r="I790" i="28"/>
  <c r="H790" i="28"/>
  <c r="G790" i="28"/>
  <c r="F790" i="28"/>
  <c r="D790" i="28"/>
  <c r="C790" i="28"/>
  <c r="B790" i="28"/>
  <c r="BQ789" i="28"/>
  <c r="BP789" i="28"/>
  <c r="BO789" i="28"/>
  <c r="BN789" i="28"/>
  <c r="BM789" i="28"/>
  <c r="BL789" i="28"/>
  <c r="BK789" i="28"/>
  <c r="BJ789" i="28"/>
  <c r="BI789" i="28"/>
  <c r="BF789" i="28"/>
  <c r="BE789" i="28"/>
  <c r="BD789" i="28"/>
  <c r="BC789" i="28"/>
  <c r="BB789" i="28"/>
  <c r="BA789" i="28"/>
  <c r="AZ789" i="28"/>
  <c r="AY789" i="28"/>
  <c r="AX789" i="28"/>
  <c r="AW789" i="28"/>
  <c r="AV789" i="28"/>
  <c r="AU789" i="28"/>
  <c r="AT789" i="28"/>
  <c r="AS789" i="28"/>
  <c r="AR789" i="28"/>
  <c r="AQ789" i="28"/>
  <c r="AP789" i="28"/>
  <c r="AO789" i="28"/>
  <c r="AL789" i="28"/>
  <c r="AK789" i="28"/>
  <c r="AJ789" i="28"/>
  <c r="AI789" i="28"/>
  <c r="AH789" i="28"/>
  <c r="AG789" i="28"/>
  <c r="AF789" i="28"/>
  <c r="AE789" i="28"/>
  <c r="AD789" i="28"/>
  <c r="AA789" i="28"/>
  <c r="Z789" i="28"/>
  <c r="Y789" i="28"/>
  <c r="X789" i="28"/>
  <c r="W789" i="28"/>
  <c r="V789" i="28"/>
  <c r="U789" i="28"/>
  <c r="T789" i="28"/>
  <c r="S789" i="28"/>
  <c r="P789" i="28"/>
  <c r="O789" i="28"/>
  <c r="N789" i="28"/>
  <c r="M789" i="28"/>
  <c r="L789" i="28"/>
  <c r="K789" i="28"/>
  <c r="J789" i="28"/>
  <c r="I789" i="28"/>
  <c r="H789" i="28"/>
  <c r="G789" i="28"/>
  <c r="F789" i="28"/>
  <c r="D789" i="28"/>
  <c r="C789" i="28"/>
  <c r="B789" i="28"/>
  <c r="BQ788" i="28"/>
  <c r="BP788" i="28"/>
  <c r="BO788" i="28"/>
  <c r="BN788" i="28"/>
  <c r="BM788" i="28"/>
  <c r="BL788" i="28"/>
  <c r="BK788" i="28"/>
  <c r="BJ788" i="28"/>
  <c r="BI788" i="28"/>
  <c r="BF788" i="28"/>
  <c r="BE788" i="28"/>
  <c r="BD788" i="28"/>
  <c r="BC788" i="28"/>
  <c r="BB788" i="28"/>
  <c r="BA788" i="28"/>
  <c r="AZ788" i="28"/>
  <c r="AY788" i="28"/>
  <c r="AX788" i="28"/>
  <c r="AW788" i="28"/>
  <c r="AV788" i="28"/>
  <c r="AU788" i="28"/>
  <c r="AT788" i="28"/>
  <c r="AS788" i="28"/>
  <c r="AR788" i="28"/>
  <c r="AQ788" i="28"/>
  <c r="AP788" i="28"/>
  <c r="AO788" i="28"/>
  <c r="AL788" i="28"/>
  <c r="AK788" i="28"/>
  <c r="AJ788" i="28"/>
  <c r="AI788" i="28"/>
  <c r="AH788" i="28"/>
  <c r="AG788" i="28"/>
  <c r="AF788" i="28"/>
  <c r="AE788" i="28"/>
  <c r="AD788" i="28"/>
  <c r="AA788" i="28"/>
  <c r="Z788" i="28"/>
  <c r="Y788" i="28"/>
  <c r="X788" i="28"/>
  <c r="W788" i="28"/>
  <c r="V788" i="28"/>
  <c r="U788" i="28"/>
  <c r="T788" i="28"/>
  <c r="S788" i="28"/>
  <c r="P788" i="28"/>
  <c r="O788" i="28"/>
  <c r="N788" i="28"/>
  <c r="M788" i="28"/>
  <c r="L788" i="28"/>
  <c r="K788" i="28"/>
  <c r="J788" i="28"/>
  <c r="I788" i="28"/>
  <c r="H788" i="28"/>
  <c r="G788" i="28"/>
  <c r="F788" i="28"/>
  <c r="D788" i="28"/>
  <c r="C788" i="28"/>
  <c r="B788" i="28"/>
  <c r="BQ787" i="28"/>
  <c r="BP787" i="28"/>
  <c r="BO787" i="28"/>
  <c r="BN787" i="28"/>
  <c r="BM787" i="28"/>
  <c r="BL787" i="28"/>
  <c r="BK787" i="28"/>
  <c r="BJ787" i="28"/>
  <c r="BI787" i="28"/>
  <c r="BF787" i="28"/>
  <c r="BE787" i="28"/>
  <c r="BD787" i="28"/>
  <c r="BC787" i="28"/>
  <c r="BB787" i="28"/>
  <c r="BA787" i="28"/>
  <c r="AZ787" i="28"/>
  <c r="AY787" i="28"/>
  <c r="AX787" i="28"/>
  <c r="AW787" i="28"/>
  <c r="AV787" i="28"/>
  <c r="AU787" i="28"/>
  <c r="AT787" i="28"/>
  <c r="AS787" i="28"/>
  <c r="AR787" i="28"/>
  <c r="AQ787" i="28"/>
  <c r="AP787" i="28"/>
  <c r="AO787" i="28"/>
  <c r="AL787" i="28"/>
  <c r="AK787" i="28"/>
  <c r="AJ787" i="28"/>
  <c r="AI787" i="28"/>
  <c r="AH787" i="28"/>
  <c r="AG787" i="28"/>
  <c r="AF787" i="28"/>
  <c r="AE787" i="28"/>
  <c r="AD787" i="28"/>
  <c r="AA787" i="28"/>
  <c r="Z787" i="28"/>
  <c r="Y787" i="28"/>
  <c r="X787" i="28"/>
  <c r="W787" i="28"/>
  <c r="V787" i="28"/>
  <c r="U787" i="28"/>
  <c r="T787" i="28"/>
  <c r="S787" i="28"/>
  <c r="P787" i="28"/>
  <c r="O787" i="28"/>
  <c r="N787" i="28"/>
  <c r="M787" i="28"/>
  <c r="L787" i="28"/>
  <c r="K787" i="28"/>
  <c r="J787" i="28"/>
  <c r="I787" i="28"/>
  <c r="H787" i="28"/>
  <c r="G787" i="28"/>
  <c r="F787" i="28"/>
  <c r="D787" i="28"/>
  <c r="C787" i="28"/>
  <c r="B787" i="28"/>
  <c r="BQ786" i="28"/>
  <c r="BP786" i="28"/>
  <c r="BO786" i="28"/>
  <c r="BN786" i="28"/>
  <c r="BM786" i="28"/>
  <c r="BL786" i="28"/>
  <c r="BK786" i="28"/>
  <c r="BJ786" i="28"/>
  <c r="BI786" i="28"/>
  <c r="BF786" i="28"/>
  <c r="BE786" i="28"/>
  <c r="BD786" i="28"/>
  <c r="BC786" i="28"/>
  <c r="BB786" i="28"/>
  <c r="BA786" i="28"/>
  <c r="AZ786" i="28"/>
  <c r="AY786" i="28"/>
  <c r="AX786" i="28"/>
  <c r="AW786" i="28"/>
  <c r="AV786" i="28"/>
  <c r="AU786" i="28"/>
  <c r="AT786" i="28"/>
  <c r="AS786" i="28"/>
  <c r="AR786" i="28"/>
  <c r="AQ786" i="28"/>
  <c r="AP786" i="28"/>
  <c r="AO786" i="28"/>
  <c r="AL786" i="28"/>
  <c r="AK786" i="28"/>
  <c r="AJ786" i="28"/>
  <c r="AI786" i="28"/>
  <c r="AH786" i="28"/>
  <c r="AG786" i="28"/>
  <c r="AF786" i="28"/>
  <c r="AE786" i="28"/>
  <c r="AD786" i="28"/>
  <c r="AA786" i="28"/>
  <c r="Z786" i="28"/>
  <c r="Y786" i="28"/>
  <c r="X786" i="28"/>
  <c r="W786" i="28"/>
  <c r="V786" i="28"/>
  <c r="U786" i="28"/>
  <c r="T786" i="28"/>
  <c r="S786" i="28"/>
  <c r="P786" i="28"/>
  <c r="O786" i="28"/>
  <c r="N786" i="28"/>
  <c r="M786" i="28"/>
  <c r="L786" i="28"/>
  <c r="K786" i="28"/>
  <c r="J786" i="28"/>
  <c r="I786" i="28"/>
  <c r="H786" i="28"/>
  <c r="G786" i="28"/>
  <c r="F786" i="28"/>
  <c r="D786" i="28"/>
  <c r="C786" i="28"/>
  <c r="B786" i="28"/>
  <c r="BQ785" i="28"/>
  <c r="BP785" i="28"/>
  <c r="BO785" i="28"/>
  <c r="BN785" i="28"/>
  <c r="BM785" i="28"/>
  <c r="BL785" i="28"/>
  <c r="BK785" i="28"/>
  <c r="BJ785" i="28"/>
  <c r="BI785" i="28"/>
  <c r="BF785" i="28"/>
  <c r="BE785" i="28"/>
  <c r="BD785" i="28"/>
  <c r="BC785" i="28"/>
  <c r="BB785" i="28"/>
  <c r="BA785" i="28"/>
  <c r="AZ785" i="28"/>
  <c r="AY785" i="28"/>
  <c r="AX785" i="28"/>
  <c r="AW785" i="28"/>
  <c r="AV785" i="28"/>
  <c r="AU785" i="28"/>
  <c r="AT785" i="28"/>
  <c r="AS785" i="28"/>
  <c r="AR785" i="28"/>
  <c r="AQ785" i="28"/>
  <c r="AP785" i="28"/>
  <c r="AO785" i="28"/>
  <c r="AL785" i="28"/>
  <c r="AK785" i="28"/>
  <c r="AJ785" i="28"/>
  <c r="AI785" i="28"/>
  <c r="AH785" i="28"/>
  <c r="AG785" i="28"/>
  <c r="AF785" i="28"/>
  <c r="AE785" i="28"/>
  <c r="AD785" i="28"/>
  <c r="AA785" i="28"/>
  <c r="Z785" i="28"/>
  <c r="Y785" i="28"/>
  <c r="X785" i="28"/>
  <c r="W785" i="28"/>
  <c r="V785" i="28"/>
  <c r="U785" i="28"/>
  <c r="T785" i="28"/>
  <c r="S785" i="28"/>
  <c r="P785" i="28"/>
  <c r="O785" i="28"/>
  <c r="N785" i="28"/>
  <c r="M785" i="28"/>
  <c r="L785" i="28"/>
  <c r="K785" i="28"/>
  <c r="J785" i="28"/>
  <c r="I785" i="28"/>
  <c r="H785" i="28"/>
  <c r="G785" i="28"/>
  <c r="F785" i="28"/>
  <c r="D785" i="28"/>
  <c r="C785" i="28"/>
  <c r="B785" i="28"/>
  <c r="BQ784" i="28"/>
  <c r="BP784" i="28"/>
  <c r="BO784" i="28"/>
  <c r="BN784" i="28"/>
  <c r="BM784" i="28"/>
  <c r="BL784" i="28"/>
  <c r="BK784" i="28"/>
  <c r="BJ784" i="28"/>
  <c r="BI784" i="28"/>
  <c r="BF784" i="28"/>
  <c r="BE784" i="28"/>
  <c r="BD784" i="28"/>
  <c r="BC784" i="28"/>
  <c r="BB784" i="28"/>
  <c r="BA784" i="28"/>
  <c r="AZ784" i="28"/>
  <c r="AY784" i="28"/>
  <c r="AX784" i="28"/>
  <c r="AW784" i="28"/>
  <c r="AV784" i="28"/>
  <c r="AU784" i="28"/>
  <c r="AT784" i="28"/>
  <c r="AS784" i="28"/>
  <c r="AR784" i="28"/>
  <c r="AQ784" i="28"/>
  <c r="AP784" i="28"/>
  <c r="AO784" i="28"/>
  <c r="AL784" i="28"/>
  <c r="AK784" i="28"/>
  <c r="AJ784" i="28"/>
  <c r="AI784" i="28"/>
  <c r="AH784" i="28"/>
  <c r="AG784" i="28"/>
  <c r="AF784" i="28"/>
  <c r="AE784" i="28"/>
  <c r="AD784" i="28"/>
  <c r="AA784" i="28"/>
  <c r="Z784" i="28"/>
  <c r="Y784" i="28"/>
  <c r="X784" i="28"/>
  <c r="W784" i="28"/>
  <c r="V784" i="28"/>
  <c r="U784" i="28"/>
  <c r="T784" i="28"/>
  <c r="S784" i="28"/>
  <c r="P784" i="28"/>
  <c r="O784" i="28"/>
  <c r="N784" i="28"/>
  <c r="M784" i="28"/>
  <c r="L784" i="28"/>
  <c r="K784" i="28"/>
  <c r="J784" i="28"/>
  <c r="I784" i="28"/>
  <c r="H784" i="28"/>
  <c r="G784" i="28"/>
  <c r="F784" i="28"/>
  <c r="D784" i="28"/>
  <c r="C784" i="28"/>
  <c r="B784" i="28"/>
  <c r="BQ783" i="28"/>
  <c r="BP783" i="28"/>
  <c r="BO783" i="28"/>
  <c r="BN783" i="28"/>
  <c r="BM783" i="28"/>
  <c r="BL783" i="28"/>
  <c r="BK783" i="28"/>
  <c r="BJ783" i="28"/>
  <c r="BI783" i="28"/>
  <c r="BF783" i="28"/>
  <c r="BE783" i="28"/>
  <c r="BD783" i="28"/>
  <c r="BC783" i="28"/>
  <c r="BB783" i="28"/>
  <c r="BA783" i="28"/>
  <c r="AZ783" i="28"/>
  <c r="AY783" i="28"/>
  <c r="AX783" i="28"/>
  <c r="AW783" i="28"/>
  <c r="AV783" i="28"/>
  <c r="AU783" i="28"/>
  <c r="AT783" i="28"/>
  <c r="AS783" i="28"/>
  <c r="AR783" i="28"/>
  <c r="AQ783" i="28"/>
  <c r="AP783" i="28"/>
  <c r="AO783" i="28"/>
  <c r="AL783" i="28"/>
  <c r="AK783" i="28"/>
  <c r="AJ783" i="28"/>
  <c r="AI783" i="28"/>
  <c r="AH783" i="28"/>
  <c r="AG783" i="28"/>
  <c r="AF783" i="28"/>
  <c r="AE783" i="28"/>
  <c r="AD783" i="28"/>
  <c r="AA783" i="28"/>
  <c r="Z783" i="28"/>
  <c r="Y783" i="28"/>
  <c r="X783" i="28"/>
  <c r="W783" i="28"/>
  <c r="V783" i="28"/>
  <c r="U783" i="28"/>
  <c r="T783" i="28"/>
  <c r="S783" i="28"/>
  <c r="P783" i="28"/>
  <c r="O783" i="28"/>
  <c r="N783" i="28"/>
  <c r="M783" i="28"/>
  <c r="L783" i="28"/>
  <c r="K783" i="28"/>
  <c r="J783" i="28"/>
  <c r="I783" i="28"/>
  <c r="H783" i="28"/>
  <c r="G783" i="28"/>
  <c r="F783" i="28"/>
  <c r="D783" i="28"/>
  <c r="C783" i="28"/>
  <c r="B783" i="28"/>
  <c r="BQ782" i="28"/>
  <c r="BP782" i="28"/>
  <c r="BO782" i="28"/>
  <c r="BN782" i="28"/>
  <c r="BM782" i="28"/>
  <c r="BL782" i="28"/>
  <c r="BK782" i="28"/>
  <c r="BJ782" i="28"/>
  <c r="BI782" i="28"/>
  <c r="BF782" i="28"/>
  <c r="BE782" i="28"/>
  <c r="BD782" i="28"/>
  <c r="BC782" i="28"/>
  <c r="BB782" i="28"/>
  <c r="BA782" i="28"/>
  <c r="AZ782" i="28"/>
  <c r="AY782" i="28"/>
  <c r="AX782" i="28"/>
  <c r="AW782" i="28"/>
  <c r="AV782" i="28"/>
  <c r="AU782" i="28"/>
  <c r="AT782" i="28"/>
  <c r="AS782" i="28"/>
  <c r="AR782" i="28"/>
  <c r="AQ782" i="28"/>
  <c r="AP782" i="28"/>
  <c r="AO782" i="28"/>
  <c r="AL782" i="28"/>
  <c r="AK782" i="28"/>
  <c r="AJ782" i="28"/>
  <c r="AI782" i="28"/>
  <c r="AH782" i="28"/>
  <c r="AG782" i="28"/>
  <c r="AF782" i="28"/>
  <c r="AE782" i="28"/>
  <c r="AD782" i="28"/>
  <c r="AA782" i="28"/>
  <c r="Z782" i="28"/>
  <c r="Y782" i="28"/>
  <c r="X782" i="28"/>
  <c r="W782" i="28"/>
  <c r="V782" i="28"/>
  <c r="U782" i="28"/>
  <c r="T782" i="28"/>
  <c r="S782" i="28"/>
  <c r="P782" i="28"/>
  <c r="O782" i="28"/>
  <c r="N782" i="28"/>
  <c r="M782" i="28"/>
  <c r="L782" i="28"/>
  <c r="K782" i="28"/>
  <c r="J782" i="28"/>
  <c r="I782" i="28"/>
  <c r="H782" i="28"/>
  <c r="G782" i="28"/>
  <c r="F782" i="28"/>
  <c r="D782" i="28"/>
  <c r="C782" i="28"/>
  <c r="B782" i="28"/>
  <c r="BQ781" i="28"/>
  <c r="BP781" i="28"/>
  <c r="BO781" i="28"/>
  <c r="BN781" i="28"/>
  <c r="BM781" i="28"/>
  <c r="BL781" i="28"/>
  <c r="BK781" i="28"/>
  <c r="BJ781" i="28"/>
  <c r="BI781" i="28"/>
  <c r="BF781" i="28"/>
  <c r="BE781" i="28"/>
  <c r="BD781" i="28"/>
  <c r="BC781" i="28"/>
  <c r="BB781" i="28"/>
  <c r="BA781" i="28"/>
  <c r="AZ781" i="28"/>
  <c r="AY781" i="28"/>
  <c r="AX781" i="28"/>
  <c r="AW781" i="28"/>
  <c r="AV781" i="28"/>
  <c r="AU781" i="28"/>
  <c r="AT781" i="28"/>
  <c r="AS781" i="28"/>
  <c r="AR781" i="28"/>
  <c r="AQ781" i="28"/>
  <c r="AP781" i="28"/>
  <c r="AO781" i="28"/>
  <c r="AL781" i="28"/>
  <c r="AK781" i="28"/>
  <c r="AJ781" i="28"/>
  <c r="AI781" i="28"/>
  <c r="AH781" i="28"/>
  <c r="AG781" i="28"/>
  <c r="AF781" i="28"/>
  <c r="AE781" i="28"/>
  <c r="AD781" i="28"/>
  <c r="AA781" i="28"/>
  <c r="Z781" i="28"/>
  <c r="Y781" i="28"/>
  <c r="X781" i="28"/>
  <c r="W781" i="28"/>
  <c r="V781" i="28"/>
  <c r="U781" i="28"/>
  <c r="T781" i="28"/>
  <c r="S781" i="28"/>
  <c r="P781" i="28"/>
  <c r="O781" i="28"/>
  <c r="N781" i="28"/>
  <c r="M781" i="28"/>
  <c r="L781" i="28"/>
  <c r="K781" i="28"/>
  <c r="J781" i="28"/>
  <c r="I781" i="28"/>
  <c r="H781" i="28"/>
  <c r="G781" i="28"/>
  <c r="F781" i="28"/>
  <c r="D781" i="28"/>
  <c r="C781" i="28"/>
  <c r="B781" i="28"/>
  <c r="BQ780" i="28"/>
  <c r="BP780" i="28"/>
  <c r="BO780" i="28"/>
  <c r="BN780" i="28"/>
  <c r="BM780" i="28"/>
  <c r="BL780" i="28"/>
  <c r="BK780" i="28"/>
  <c r="BJ780" i="28"/>
  <c r="BI780" i="28"/>
  <c r="BF780" i="28"/>
  <c r="BE780" i="28"/>
  <c r="BD780" i="28"/>
  <c r="BC780" i="28"/>
  <c r="BB780" i="28"/>
  <c r="BA780" i="28"/>
  <c r="AZ780" i="28"/>
  <c r="AY780" i="28"/>
  <c r="AX780" i="28"/>
  <c r="AW780" i="28"/>
  <c r="AV780" i="28"/>
  <c r="AU780" i="28"/>
  <c r="AT780" i="28"/>
  <c r="AS780" i="28"/>
  <c r="AR780" i="28"/>
  <c r="AQ780" i="28"/>
  <c r="AP780" i="28"/>
  <c r="AO780" i="28"/>
  <c r="AL780" i="28"/>
  <c r="AK780" i="28"/>
  <c r="AJ780" i="28"/>
  <c r="AI780" i="28"/>
  <c r="AH780" i="28"/>
  <c r="AG780" i="28"/>
  <c r="AF780" i="28"/>
  <c r="AE780" i="28"/>
  <c r="AD780" i="28"/>
  <c r="AA780" i="28"/>
  <c r="Z780" i="28"/>
  <c r="Y780" i="28"/>
  <c r="X780" i="28"/>
  <c r="W780" i="28"/>
  <c r="V780" i="28"/>
  <c r="U780" i="28"/>
  <c r="T780" i="28"/>
  <c r="S780" i="28"/>
  <c r="P780" i="28"/>
  <c r="O780" i="28"/>
  <c r="N780" i="28"/>
  <c r="M780" i="28"/>
  <c r="L780" i="28"/>
  <c r="K780" i="28"/>
  <c r="J780" i="28"/>
  <c r="I780" i="28"/>
  <c r="H780" i="28"/>
  <c r="G780" i="28"/>
  <c r="F780" i="28"/>
  <c r="D780" i="28"/>
  <c r="C780" i="28"/>
  <c r="B780" i="28"/>
  <c r="BQ779" i="28"/>
  <c r="BP779" i="28"/>
  <c r="BO779" i="28"/>
  <c r="BN779" i="28"/>
  <c r="BM779" i="28"/>
  <c r="BL779" i="28"/>
  <c r="BK779" i="28"/>
  <c r="BJ779" i="28"/>
  <c r="BI779" i="28"/>
  <c r="BF779" i="28"/>
  <c r="BE779" i="28"/>
  <c r="BD779" i="28"/>
  <c r="BC779" i="28"/>
  <c r="BB779" i="28"/>
  <c r="BA779" i="28"/>
  <c r="AZ779" i="28"/>
  <c r="AY779" i="28"/>
  <c r="AX779" i="28"/>
  <c r="AW779" i="28"/>
  <c r="AV779" i="28"/>
  <c r="AU779" i="28"/>
  <c r="AT779" i="28"/>
  <c r="AS779" i="28"/>
  <c r="AR779" i="28"/>
  <c r="AQ779" i="28"/>
  <c r="AP779" i="28"/>
  <c r="AO779" i="28"/>
  <c r="AL779" i="28"/>
  <c r="AK779" i="28"/>
  <c r="AJ779" i="28"/>
  <c r="AI779" i="28"/>
  <c r="AH779" i="28"/>
  <c r="AG779" i="28"/>
  <c r="AF779" i="28"/>
  <c r="AE779" i="28"/>
  <c r="AD779" i="28"/>
  <c r="AA779" i="28"/>
  <c r="Z779" i="28"/>
  <c r="Y779" i="28"/>
  <c r="X779" i="28"/>
  <c r="W779" i="28"/>
  <c r="V779" i="28"/>
  <c r="U779" i="28"/>
  <c r="T779" i="28"/>
  <c r="S779" i="28"/>
  <c r="P779" i="28"/>
  <c r="O779" i="28"/>
  <c r="N779" i="28"/>
  <c r="M779" i="28"/>
  <c r="L779" i="28"/>
  <c r="K779" i="28"/>
  <c r="J779" i="28"/>
  <c r="I779" i="28"/>
  <c r="H779" i="28"/>
  <c r="G779" i="28"/>
  <c r="F779" i="28"/>
  <c r="D779" i="28"/>
  <c r="C779" i="28"/>
  <c r="B779" i="28"/>
  <c r="BQ778" i="28"/>
  <c r="BP778" i="28"/>
  <c r="BO778" i="28"/>
  <c r="BN778" i="28"/>
  <c r="BM778" i="28"/>
  <c r="BL778" i="28"/>
  <c r="BK778" i="28"/>
  <c r="BJ778" i="28"/>
  <c r="BI778" i="28"/>
  <c r="BF778" i="28"/>
  <c r="BE778" i="28"/>
  <c r="BD778" i="28"/>
  <c r="BC778" i="28"/>
  <c r="BB778" i="28"/>
  <c r="BA778" i="28"/>
  <c r="AZ778" i="28"/>
  <c r="AY778" i="28"/>
  <c r="AX778" i="28"/>
  <c r="AW778" i="28"/>
  <c r="AV778" i="28"/>
  <c r="AU778" i="28"/>
  <c r="AT778" i="28"/>
  <c r="AS778" i="28"/>
  <c r="AR778" i="28"/>
  <c r="AQ778" i="28"/>
  <c r="AP778" i="28"/>
  <c r="AO778" i="28"/>
  <c r="AL778" i="28"/>
  <c r="AK778" i="28"/>
  <c r="AJ778" i="28"/>
  <c r="AI778" i="28"/>
  <c r="AH778" i="28"/>
  <c r="AG778" i="28"/>
  <c r="AF778" i="28"/>
  <c r="AE778" i="28"/>
  <c r="AD778" i="28"/>
  <c r="AA778" i="28"/>
  <c r="Z778" i="28"/>
  <c r="Y778" i="28"/>
  <c r="X778" i="28"/>
  <c r="W778" i="28"/>
  <c r="V778" i="28"/>
  <c r="U778" i="28"/>
  <c r="T778" i="28"/>
  <c r="S778" i="28"/>
  <c r="P778" i="28"/>
  <c r="O778" i="28"/>
  <c r="N778" i="28"/>
  <c r="M778" i="28"/>
  <c r="L778" i="28"/>
  <c r="K778" i="28"/>
  <c r="J778" i="28"/>
  <c r="I778" i="28"/>
  <c r="H778" i="28"/>
  <c r="G778" i="28"/>
  <c r="F778" i="28"/>
  <c r="D778" i="28"/>
  <c r="C778" i="28"/>
  <c r="B778" i="28"/>
  <c r="BQ777" i="28"/>
  <c r="BP777" i="28"/>
  <c r="BO777" i="28"/>
  <c r="BN777" i="28"/>
  <c r="BM777" i="28"/>
  <c r="BL777" i="28"/>
  <c r="BK777" i="28"/>
  <c r="BJ777" i="28"/>
  <c r="BI777" i="28"/>
  <c r="BF777" i="28"/>
  <c r="BE777" i="28"/>
  <c r="BD777" i="28"/>
  <c r="BC777" i="28"/>
  <c r="BB777" i="28"/>
  <c r="BA777" i="28"/>
  <c r="AZ777" i="28"/>
  <c r="AY777" i="28"/>
  <c r="AX777" i="28"/>
  <c r="AW777" i="28"/>
  <c r="AV777" i="28"/>
  <c r="AU777" i="28"/>
  <c r="AT777" i="28"/>
  <c r="AS777" i="28"/>
  <c r="AR777" i="28"/>
  <c r="AQ777" i="28"/>
  <c r="AP777" i="28"/>
  <c r="AO777" i="28"/>
  <c r="AL777" i="28"/>
  <c r="AK777" i="28"/>
  <c r="AJ777" i="28"/>
  <c r="AI777" i="28"/>
  <c r="AH777" i="28"/>
  <c r="AG777" i="28"/>
  <c r="AF777" i="28"/>
  <c r="AE777" i="28"/>
  <c r="AD777" i="28"/>
  <c r="AA777" i="28"/>
  <c r="Z777" i="28"/>
  <c r="Y777" i="28"/>
  <c r="X777" i="28"/>
  <c r="W777" i="28"/>
  <c r="V777" i="28"/>
  <c r="U777" i="28"/>
  <c r="T777" i="28"/>
  <c r="S777" i="28"/>
  <c r="P777" i="28"/>
  <c r="O777" i="28"/>
  <c r="N777" i="28"/>
  <c r="M777" i="28"/>
  <c r="L777" i="28"/>
  <c r="K777" i="28"/>
  <c r="J777" i="28"/>
  <c r="I777" i="28"/>
  <c r="H777" i="28"/>
  <c r="G777" i="28"/>
  <c r="F777" i="28"/>
  <c r="D777" i="28"/>
  <c r="C777" i="28"/>
  <c r="B777" i="28"/>
  <c r="BQ776" i="28"/>
  <c r="BP776" i="28"/>
  <c r="BO776" i="28"/>
  <c r="BN776" i="28"/>
  <c r="BM776" i="28"/>
  <c r="BL776" i="28"/>
  <c r="BK776" i="28"/>
  <c r="BJ776" i="28"/>
  <c r="BI776" i="28"/>
  <c r="BF776" i="28"/>
  <c r="BE776" i="28"/>
  <c r="BD776" i="28"/>
  <c r="BC776" i="28"/>
  <c r="BB776" i="28"/>
  <c r="BA776" i="28"/>
  <c r="AZ776" i="28"/>
  <c r="AY776" i="28"/>
  <c r="AX776" i="28"/>
  <c r="AW776" i="28"/>
  <c r="AV776" i="28"/>
  <c r="AU776" i="28"/>
  <c r="AT776" i="28"/>
  <c r="AS776" i="28"/>
  <c r="AR776" i="28"/>
  <c r="AQ776" i="28"/>
  <c r="AP776" i="28"/>
  <c r="AO776" i="28"/>
  <c r="AL776" i="28"/>
  <c r="AK776" i="28"/>
  <c r="AJ776" i="28"/>
  <c r="AI776" i="28"/>
  <c r="AH776" i="28"/>
  <c r="AG776" i="28"/>
  <c r="AF776" i="28"/>
  <c r="AE776" i="28"/>
  <c r="AD776" i="28"/>
  <c r="AA776" i="28"/>
  <c r="Z776" i="28"/>
  <c r="Y776" i="28"/>
  <c r="X776" i="28"/>
  <c r="W776" i="28"/>
  <c r="V776" i="28"/>
  <c r="U776" i="28"/>
  <c r="T776" i="28"/>
  <c r="S776" i="28"/>
  <c r="P776" i="28"/>
  <c r="O776" i="28"/>
  <c r="N776" i="28"/>
  <c r="M776" i="28"/>
  <c r="L776" i="28"/>
  <c r="K776" i="28"/>
  <c r="J776" i="28"/>
  <c r="I776" i="28"/>
  <c r="H776" i="28"/>
  <c r="G776" i="28"/>
  <c r="F776" i="28"/>
  <c r="D776" i="28"/>
  <c r="C776" i="28"/>
  <c r="B776" i="28"/>
  <c r="BQ775" i="28"/>
  <c r="BP775" i="28"/>
  <c r="BO775" i="28"/>
  <c r="BN775" i="28"/>
  <c r="BM775" i="28"/>
  <c r="BL775" i="28"/>
  <c r="BK775" i="28"/>
  <c r="BJ775" i="28"/>
  <c r="BI775" i="28"/>
  <c r="BF775" i="28"/>
  <c r="BE775" i="28"/>
  <c r="BD775" i="28"/>
  <c r="BC775" i="28"/>
  <c r="BB775" i="28"/>
  <c r="BA775" i="28"/>
  <c r="AZ775" i="28"/>
  <c r="AY775" i="28"/>
  <c r="AX775" i="28"/>
  <c r="AW775" i="28"/>
  <c r="AV775" i="28"/>
  <c r="AU775" i="28"/>
  <c r="AT775" i="28"/>
  <c r="AS775" i="28"/>
  <c r="AR775" i="28"/>
  <c r="AQ775" i="28"/>
  <c r="AP775" i="28"/>
  <c r="AO775" i="28"/>
  <c r="AL775" i="28"/>
  <c r="AK775" i="28"/>
  <c r="AJ775" i="28"/>
  <c r="AI775" i="28"/>
  <c r="AH775" i="28"/>
  <c r="AG775" i="28"/>
  <c r="AF775" i="28"/>
  <c r="AE775" i="28"/>
  <c r="AD775" i="28"/>
  <c r="AA775" i="28"/>
  <c r="Z775" i="28"/>
  <c r="Y775" i="28"/>
  <c r="X775" i="28"/>
  <c r="W775" i="28"/>
  <c r="V775" i="28"/>
  <c r="U775" i="28"/>
  <c r="T775" i="28"/>
  <c r="S775" i="28"/>
  <c r="P775" i="28"/>
  <c r="O775" i="28"/>
  <c r="N775" i="28"/>
  <c r="M775" i="28"/>
  <c r="L775" i="28"/>
  <c r="K775" i="28"/>
  <c r="J775" i="28"/>
  <c r="I775" i="28"/>
  <c r="H775" i="28"/>
  <c r="G775" i="28"/>
  <c r="F775" i="28"/>
  <c r="D775" i="28"/>
  <c r="C775" i="28"/>
  <c r="B775" i="28"/>
  <c r="BQ774" i="28"/>
  <c r="BP774" i="28"/>
  <c r="BO774" i="28"/>
  <c r="BN774" i="28"/>
  <c r="BM774" i="28"/>
  <c r="BL774" i="28"/>
  <c r="BK774" i="28"/>
  <c r="BJ774" i="28"/>
  <c r="BI774" i="28"/>
  <c r="BF774" i="28"/>
  <c r="BE774" i="28"/>
  <c r="BD774" i="28"/>
  <c r="BC774" i="28"/>
  <c r="BB774" i="28"/>
  <c r="BA774" i="28"/>
  <c r="AZ774" i="28"/>
  <c r="AY774" i="28"/>
  <c r="AX774" i="28"/>
  <c r="AW774" i="28"/>
  <c r="AV774" i="28"/>
  <c r="AU774" i="28"/>
  <c r="AT774" i="28"/>
  <c r="AS774" i="28"/>
  <c r="AR774" i="28"/>
  <c r="AQ774" i="28"/>
  <c r="AP774" i="28"/>
  <c r="AO774" i="28"/>
  <c r="AL774" i="28"/>
  <c r="AK774" i="28"/>
  <c r="AJ774" i="28"/>
  <c r="AI774" i="28"/>
  <c r="AH774" i="28"/>
  <c r="AG774" i="28"/>
  <c r="AF774" i="28"/>
  <c r="AE774" i="28"/>
  <c r="AD774" i="28"/>
  <c r="AA774" i="28"/>
  <c r="Z774" i="28"/>
  <c r="Y774" i="28"/>
  <c r="X774" i="28"/>
  <c r="W774" i="28"/>
  <c r="V774" i="28"/>
  <c r="U774" i="28"/>
  <c r="T774" i="28"/>
  <c r="S774" i="28"/>
  <c r="P774" i="28"/>
  <c r="O774" i="28"/>
  <c r="N774" i="28"/>
  <c r="M774" i="28"/>
  <c r="L774" i="28"/>
  <c r="K774" i="28"/>
  <c r="J774" i="28"/>
  <c r="I774" i="28"/>
  <c r="H774" i="28"/>
  <c r="G774" i="28"/>
  <c r="F774" i="28"/>
  <c r="D774" i="28"/>
  <c r="C774" i="28"/>
  <c r="B774" i="28"/>
  <c r="BQ773" i="28"/>
  <c r="BP773" i="28"/>
  <c r="BO773" i="28"/>
  <c r="BN773" i="28"/>
  <c r="BM773" i="28"/>
  <c r="BL773" i="28"/>
  <c r="BK773" i="28"/>
  <c r="BJ773" i="28"/>
  <c r="BI773" i="28"/>
  <c r="BF773" i="28"/>
  <c r="BE773" i="28"/>
  <c r="BD773" i="28"/>
  <c r="BC773" i="28"/>
  <c r="BB773" i="28"/>
  <c r="BA773" i="28"/>
  <c r="AZ773" i="28"/>
  <c r="AY773" i="28"/>
  <c r="AX773" i="28"/>
  <c r="AW773" i="28"/>
  <c r="AV773" i="28"/>
  <c r="AU773" i="28"/>
  <c r="AT773" i="28"/>
  <c r="AS773" i="28"/>
  <c r="AR773" i="28"/>
  <c r="AQ773" i="28"/>
  <c r="AP773" i="28"/>
  <c r="AO773" i="28"/>
  <c r="AL773" i="28"/>
  <c r="AK773" i="28"/>
  <c r="AJ773" i="28"/>
  <c r="AI773" i="28"/>
  <c r="AH773" i="28"/>
  <c r="AG773" i="28"/>
  <c r="AF773" i="28"/>
  <c r="AE773" i="28"/>
  <c r="AD773" i="28"/>
  <c r="AA773" i="28"/>
  <c r="Z773" i="28"/>
  <c r="Y773" i="28"/>
  <c r="X773" i="28"/>
  <c r="W773" i="28"/>
  <c r="V773" i="28"/>
  <c r="U773" i="28"/>
  <c r="T773" i="28"/>
  <c r="S773" i="28"/>
  <c r="P773" i="28"/>
  <c r="O773" i="28"/>
  <c r="N773" i="28"/>
  <c r="M773" i="28"/>
  <c r="L773" i="28"/>
  <c r="K773" i="28"/>
  <c r="J773" i="28"/>
  <c r="I773" i="28"/>
  <c r="H773" i="28"/>
  <c r="G773" i="28"/>
  <c r="F773" i="28"/>
  <c r="D773" i="28"/>
  <c r="C773" i="28"/>
  <c r="B773" i="28"/>
  <c r="BQ772" i="28"/>
  <c r="BP772" i="28"/>
  <c r="BO772" i="28"/>
  <c r="BN772" i="28"/>
  <c r="BM772" i="28"/>
  <c r="BL772" i="28"/>
  <c r="BK772" i="28"/>
  <c r="BJ772" i="28"/>
  <c r="BI772" i="28"/>
  <c r="BF772" i="28"/>
  <c r="BE772" i="28"/>
  <c r="BD772" i="28"/>
  <c r="BC772" i="28"/>
  <c r="BB772" i="28"/>
  <c r="BA772" i="28"/>
  <c r="AZ772" i="28"/>
  <c r="AY772" i="28"/>
  <c r="AX772" i="28"/>
  <c r="AW772" i="28"/>
  <c r="AV772" i="28"/>
  <c r="AU772" i="28"/>
  <c r="AT772" i="28"/>
  <c r="AS772" i="28"/>
  <c r="AR772" i="28"/>
  <c r="AQ772" i="28"/>
  <c r="AP772" i="28"/>
  <c r="AO772" i="28"/>
  <c r="AL772" i="28"/>
  <c r="AK772" i="28"/>
  <c r="AJ772" i="28"/>
  <c r="AI772" i="28"/>
  <c r="AH772" i="28"/>
  <c r="AG772" i="28"/>
  <c r="AF772" i="28"/>
  <c r="AE772" i="28"/>
  <c r="AD772" i="28"/>
  <c r="AA772" i="28"/>
  <c r="Z772" i="28"/>
  <c r="Y772" i="28"/>
  <c r="X772" i="28"/>
  <c r="W772" i="28"/>
  <c r="V772" i="28"/>
  <c r="U772" i="28"/>
  <c r="T772" i="28"/>
  <c r="S772" i="28"/>
  <c r="P772" i="28"/>
  <c r="O772" i="28"/>
  <c r="N772" i="28"/>
  <c r="M772" i="28"/>
  <c r="L772" i="28"/>
  <c r="K772" i="28"/>
  <c r="J772" i="28"/>
  <c r="I772" i="28"/>
  <c r="H772" i="28"/>
  <c r="G772" i="28"/>
  <c r="F772" i="28"/>
  <c r="D772" i="28"/>
  <c r="C772" i="28"/>
  <c r="B772" i="28"/>
  <c r="BQ771" i="28"/>
  <c r="BP771" i="28"/>
  <c r="BO771" i="28"/>
  <c r="BN771" i="28"/>
  <c r="BM771" i="28"/>
  <c r="BL771" i="28"/>
  <c r="BK771" i="28"/>
  <c r="BJ771" i="28"/>
  <c r="BI771" i="28"/>
  <c r="BF771" i="28"/>
  <c r="BE771" i="28"/>
  <c r="BD771" i="28"/>
  <c r="BC771" i="28"/>
  <c r="BB771" i="28"/>
  <c r="BA771" i="28"/>
  <c r="AZ771" i="28"/>
  <c r="AY771" i="28"/>
  <c r="AX771" i="28"/>
  <c r="AW771" i="28"/>
  <c r="AV771" i="28"/>
  <c r="AU771" i="28"/>
  <c r="AT771" i="28"/>
  <c r="AS771" i="28"/>
  <c r="AR771" i="28"/>
  <c r="AQ771" i="28"/>
  <c r="AP771" i="28"/>
  <c r="AO771" i="28"/>
  <c r="AL771" i="28"/>
  <c r="AK771" i="28"/>
  <c r="AJ771" i="28"/>
  <c r="AI771" i="28"/>
  <c r="AH771" i="28"/>
  <c r="AG771" i="28"/>
  <c r="AF771" i="28"/>
  <c r="AE771" i="28"/>
  <c r="AD771" i="28"/>
  <c r="AA771" i="28"/>
  <c r="Z771" i="28"/>
  <c r="Y771" i="28"/>
  <c r="X771" i="28"/>
  <c r="W771" i="28"/>
  <c r="V771" i="28"/>
  <c r="U771" i="28"/>
  <c r="T771" i="28"/>
  <c r="S771" i="28"/>
  <c r="P771" i="28"/>
  <c r="O771" i="28"/>
  <c r="N771" i="28"/>
  <c r="M771" i="28"/>
  <c r="L771" i="28"/>
  <c r="K771" i="28"/>
  <c r="J771" i="28"/>
  <c r="I771" i="28"/>
  <c r="H771" i="28"/>
  <c r="G771" i="28"/>
  <c r="F771" i="28"/>
  <c r="D771" i="28"/>
  <c r="C771" i="28"/>
  <c r="B771" i="28"/>
  <c r="BQ770" i="28"/>
  <c r="BP770" i="28"/>
  <c r="BO770" i="28"/>
  <c r="BN770" i="28"/>
  <c r="BM770" i="28"/>
  <c r="BL770" i="28"/>
  <c r="BK770" i="28"/>
  <c r="BJ770" i="28"/>
  <c r="BI770" i="28"/>
  <c r="BF770" i="28"/>
  <c r="BE770" i="28"/>
  <c r="BD770" i="28"/>
  <c r="BC770" i="28"/>
  <c r="BB770" i="28"/>
  <c r="BA770" i="28"/>
  <c r="AZ770" i="28"/>
  <c r="AY770" i="28"/>
  <c r="AX770" i="28"/>
  <c r="AW770" i="28"/>
  <c r="AV770" i="28"/>
  <c r="AU770" i="28"/>
  <c r="AT770" i="28"/>
  <c r="AS770" i="28"/>
  <c r="AR770" i="28"/>
  <c r="AQ770" i="28"/>
  <c r="AP770" i="28"/>
  <c r="AO770" i="28"/>
  <c r="AL770" i="28"/>
  <c r="AK770" i="28"/>
  <c r="AJ770" i="28"/>
  <c r="AI770" i="28"/>
  <c r="AH770" i="28"/>
  <c r="AG770" i="28"/>
  <c r="AF770" i="28"/>
  <c r="AE770" i="28"/>
  <c r="AD770" i="28"/>
  <c r="AA770" i="28"/>
  <c r="Z770" i="28"/>
  <c r="Y770" i="28"/>
  <c r="X770" i="28"/>
  <c r="W770" i="28"/>
  <c r="V770" i="28"/>
  <c r="U770" i="28"/>
  <c r="T770" i="28"/>
  <c r="S770" i="28"/>
  <c r="P770" i="28"/>
  <c r="O770" i="28"/>
  <c r="N770" i="28"/>
  <c r="M770" i="28"/>
  <c r="L770" i="28"/>
  <c r="K770" i="28"/>
  <c r="J770" i="28"/>
  <c r="I770" i="28"/>
  <c r="H770" i="28"/>
  <c r="G770" i="28"/>
  <c r="F770" i="28"/>
  <c r="D770" i="28"/>
  <c r="C770" i="28"/>
  <c r="B770" i="28"/>
  <c r="BQ769" i="28"/>
  <c r="BP769" i="28"/>
  <c r="BO769" i="28"/>
  <c r="BN769" i="28"/>
  <c r="BM769" i="28"/>
  <c r="BL769" i="28"/>
  <c r="BK769" i="28"/>
  <c r="BJ769" i="28"/>
  <c r="BI769" i="28"/>
  <c r="BF769" i="28"/>
  <c r="BE769" i="28"/>
  <c r="BD769" i="28"/>
  <c r="BC769" i="28"/>
  <c r="BB769" i="28"/>
  <c r="BA769" i="28"/>
  <c r="AZ769" i="28"/>
  <c r="AY769" i="28"/>
  <c r="AX769" i="28"/>
  <c r="AW769" i="28"/>
  <c r="AV769" i="28"/>
  <c r="AU769" i="28"/>
  <c r="AT769" i="28"/>
  <c r="AS769" i="28"/>
  <c r="AR769" i="28"/>
  <c r="AQ769" i="28"/>
  <c r="AP769" i="28"/>
  <c r="AO769" i="28"/>
  <c r="AL769" i="28"/>
  <c r="AK769" i="28"/>
  <c r="AJ769" i="28"/>
  <c r="AI769" i="28"/>
  <c r="AH769" i="28"/>
  <c r="AG769" i="28"/>
  <c r="AF769" i="28"/>
  <c r="AE769" i="28"/>
  <c r="AD769" i="28"/>
  <c r="AA769" i="28"/>
  <c r="Z769" i="28"/>
  <c r="Y769" i="28"/>
  <c r="X769" i="28"/>
  <c r="W769" i="28"/>
  <c r="V769" i="28"/>
  <c r="U769" i="28"/>
  <c r="T769" i="28"/>
  <c r="S769" i="28"/>
  <c r="P769" i="28"/>
  <c r="O769" i="28"/>
  <c r="N769" i="28"/>
  <c r="M769" i="28"/>
  <c r="L769" i="28"/>
  <c r="K769" i="28"/>
  <c r="J769" i="28"/>
  <c r="I769" i="28"/>
  <c r="H769" i="28"/>
  <c r="G769" i="28"/>
  <c r="F769" i="28"/>
  <c r="D769" i="28"/>
  <c r="C769" i="28"/>
  <c r="B769" i="28"/>
  <c r="BQ768" i="28"/>
  <c r="BP768" i="28"/>
  <c r="BO768" i="28"/>
  <c r="BN768" i="28"/>
  <c r="BM768" i="28"/>
  <c r="BL768" i="28"/>
  <c r="BK768" i="28"/>
  <c r="BJ768" i="28"/>
  <c r="BI768" i="28"/>
  <c r="BF768" i="28"/>
  <c r="BE768" i="28"/>
  <c r="BD768" i="28"/>
  <c r="BC768" i="28"/>
  <c r="BB768" i="28"/>
  <c r="BA768" i="28"/>
  <c r="AZ768" i="28"/>
  <c r="AY768" i="28"/>
  <c r="AX768" i="28"/>
  <c r="AW768" i="28"/>
  <c r="AV768" i="28"/>
  <c r="AU768" i="28"/>
  <c r="AT768" i="28"/>
  <c r="AS768" i="28"/>
  <c r="AR768" i="28"/>
  <c r="AQ768" i="28"/>
  <c r="AP768" i="28"/>
  <c r="AO768" i="28"/>
  <c r="AL768" i="28"/>
  <c r="AK768" i="28"/>
  <c r="AJ768" i="28"/>
  <c r="AI768" i="28"/>
  <c r="AH768" i="28"/>
  <c r="AG768" i="28"/>
  <c r="AF768" i="28"/>
  <c r="AE768" i="28"/>
  <c r="AD768" i="28"/>
  <c r="AA768" i="28"/>
  <c r="Z768" i="28"/>
  <c r="Y768" i="28"/>
  <c r="X768" i="28"/>
  <c r="W768" i="28"/>
  <c r="V768" i="28"/>
  <c r="U768" i="28"/>
  <c r="T768" i="28"/>
  <c r="S768" i="28"/>
  <c r="P768" i="28"/>
  <c r="O768" i="28"/>
  <c r="N768" i="28"/>
  <c r="M768" i="28"/>
  <c r="L768" i="28"/>
  <c r="K768" i="28"/>
  <c r="J768" i="28"/>
  <c r="I768" i="28"/>
  <c r="H768" i="28"/>
  <c r="G768" i="28"/>
  <c r="F768" i="28"/>
  <c r="D768" i="28"/>
  <c r="C768" i="28"/>
  <c r="B768" i="28"/>
  <c r="BQ767" i="28"/>
  <c r="BP767" i="28"/>
  <c r="BO767" i="28"/>
  <c r="BN767" i="28"/>
  <c r="BM767" i="28"/>
  <c r="BL767" i="28"/>
  <c r="BK767" i="28"/>
  <c r="BJ767" i="28"/>
  <c r="BI767" i="28"/>
  <c r="BF767" i="28"/>
  <c r="BE767" i="28"/>
  <c r="BD767" i="28"/>
  <c r="BC767" i="28"/>
  <c r="BB767" i="28"/>
  <c r="BA767" i="28"/>
  <c r="AZ767" i="28"/>
  <c r="AY767" i="28"/>
  <c r="AX767" i="28"/>
  <c r="AW767" i="28"/>
  <c r="AV767" i="28"/>
  <c r="AU767" i="28"/>
  <c r="AT767" i="28"/>
  <c r="AS767" i="28"/>
  <c r="AR767" i="28"/>
  <c r="AQ767" i="28"/>
  <c r="AP767" i="28"/>
  <c r="AO767" i="28"/>
  <c r="AL767" i="28"/>
  <c r="AK767" i="28"/>
  <c r="AJ767" i="28"/>
  <c r="AI767" i="28"/>
  <c r="AH767" i="28"/>
  <c r="AG767" i="28"/>
  <c r="AF767" i="28"/>
  <c r="AE767" i="28"/>
  <c r="AD767" i="28"/>
  <c r="AA767" i="28"/>
  <c r="Z767" i="28"/>
  <c r="Y767" i="28"/>
  <c r="X767" i="28"/>
  <c r="W767" i="28"/>
  <c r="V767" i="28"/>
  <c r="U767" i="28"/>
  <c r="T767" i="28"/>
  <c r="S767" i="28"/>
  <c r="P767" i="28"/>
  <c r="O767" i="28"/>
  <c r="N767" i="28"/>
  <c r="M767" i="28"/>
  <c r="L767" i="28"/>
  <c r="K767" i="28"/>
  <c r="J767" i="28"/>
  <c r="I767" i="28"/>
  <c r="H767" i="28"/>
  <c r="G767" i="28"/>
  <c r="F767" i="28"/>
  <c r="D767" i="28"/>
  <c r="C767" i="28"/>
  <c r="B767" i="28"/>
  <c r="BQ766" i="28"/>
  <c r="BP766" i="28"/>
  <c r="BO766" i="28"/>
  <c r="BN766" i="28"/>
  <c r="BM766" i="28"/>
  <c r="BL766" i="28"/>
  <c r="BK766" i="28"/>
  <c r="BJ766" i="28"/>
  <c r="BI766" i="28"/>
  <c r="BF766" i="28"/>
  <c r="BE766" i="28"/>
  <c r="BD766" i="28"/>
  <c r="BC766" i="28"/>
  <c r="BB766" i="28"/>
  <c r="BA766" i="28"/>
  <c r="AZ766" i="28"/>
  <c r="AY766" i="28"/>
  <c r="AX766" i="28"/>
  <c r="AW766" i="28"/>
  <c r="AV766" i="28"/>
  <c r="AU766" i="28"/>
  <c r="AT766" i="28"/>
  <c r="AS766" i="28"/>
  <c r="AR766" i="28"/>
  <c r="AQ766" i="28"/>
  <c r="AP766" i="28"/>
  <c r="AO766" i="28"/>
  <c r="AL766" i="28"/>
  <c r="AK766" i="28"/>
  <c r="AJ766" i="28"/>
  <c r="AI766" i="28"/>
  <c r="AH766" i="28"/>
  <c r="AG766" i="28"/>
  <c r="AF766" i="28"/>
  <c r="AE766" i="28"/>
  <c r="AD766" i="28"/>
  <c r="AA766" i="28"/>
  <c r="Z766" i="28"/>
  <c r="Y766" i="28"/>
  <c r="X766" i="28"/>
  <c r="W766" i="28"/>
  <c r="V766" i="28"/>
  <c r="U766" i="28"/>
  <c r="T766" i="28"/>
  <c r="S766" i="28"/>
  <c r="P766" i="28"/>
  <c r="O766" i="28"/>
  <c r="N766" i="28"/>
  <c r="M766" i="28"/>
  <c r="L766" i="28"/>
  <c r="K766" i="28"/>
  <c r="J766" i="28"/>
  <c r="I766" i="28"/>
  <c r="H766" i="28"/>
  <c r="G766" i="28"/>
  <c r="F766" i="28"/>
  <c r="D766" i="28"/>
  <c r="C766" i="28"/>
  <c r="B766" i="28"/>
  <c r="BQ765" i="28"/>
  <c r="BP765" i="28"/>
  <c r="BO765" i="28"/>
  <c r="BN765" i="28"/>
  <c r="BM765" i="28"/>
  <c r="BL765" i="28"/>
  <c r="BK765" i="28"/>
  <c r="BJ765" i="28"/>
  <c r="BI765" i="28"/>
  <c r="BF765" i="28"/>
  <c r="BE765" i="28"/>
  <c r="BD765" i="28"/>
  <c r="BC765" i="28"/>
  <c r="BB765" i="28"/>
  <c r="BA765" i="28"/>
  <c r="AZ765" i="28"/>
  <c r="AY765" i="28"/>
  <c r="AX765" i="28"/>
  <c r="AW765" i="28"/>
  <c r="AV765" i="28"/>
  <c r="AU765" i="28"/>
  <c r="AT765" i="28"/>
  <c r="AS765" i="28"/>
  <c r="AR765" i="28"/>
  <c r="AQ765" i="28"/>
  <c r="AP765" i="28"/>
  <c r="AO765" i="28"/>
  <c r="AL765" i="28"/>
  <c r="AK765" i="28"/>
  <c r="AJ765" i="28"/>
  <c r="AI765" i="28"/>
  <c r="AH765" i="28"/>
  <c r="AG765" i="28"/>
  <c r="AF765" i="28"/>
  <c r="AE765" i="28"/>
  <c r="AD765" i="28"/>
  <c r="AA765" i="28"/>
  <c r="Z765" i="28"/>
  <c r="Y765" i="28"/>
  <c r="X765" i="28"/>
  <c r="W765" i="28"/>
  <c r="V765" i="28"/>
  <c r="U765" i="28"/>
  <c r="T765" i="28"/>
  <c r="S765" i="28"/>
  <c r="P765" i="28"/>
  <c r="O765" i="28"/>
  <c r="N765" i="28"/>
  <c r="M765" i="28"/>
  <c r="L765" i="28"/>
  <c r="K765" i="28"/>
  <c r="J765" i="28"/>
  <c r="I765" i="28"/>
  <c r="H765" i="28"/>
  <c r="G765" i="28"/>
  <c r="F765" i="28"/>
  <c r="D765" i="28"/>
  <c r="C765" i="28"/>
  <c r="B765" i="28"/>
  <c r="BQ764" i="28"/>
  <c r="BP764" i="28"/>
  <c r="BO764" i="28"/>
  <c r="BN764" i="28"/>
  <c r="BM764" i="28"/>
  <c r="BL764" i="28"/>
  <c r="BK764" i="28"/>
  <c r="BJ764" i="28"/>
  <c r="BI764" i="28"/>
  <c r="BF764" i="28"/>
  <c r="BE764" i="28"/>
  <c r="BD764" i="28"/>
  <c r="BC764" i="28"/>
  <c r="BB764" i="28"/>
  <c r="BA764" i="28"/>
  <c r="AZ764" i="28"/>
  <c r="AY764" i="28"/>
  <c r="AX764" i="28"/>
  <c r="AW764" i="28"/>
  <c r="AV764" i="28"/>
  <c r="AU764" i="28"/>
  <c r="AT764" i="28"/>
  <c r="AS764" i="28"/>
  <c r="AR764" i="28"/>
  <c r="AQ764" i="28"/>
  <c r="AP764" i="28"/>
  <c r="AO764" i="28"/>
  <c r="AL764" i="28"/>
  <c r="AK764" i="28"/>
  <c r="AJ764" i="28"/>
  <c r="AI764" i="28"/>
  <c r="AH764" i="28"/>
  <c r="AG764" i="28"/>
  <c r="AF764" i="28"/>
  <c r="AE764" i="28"/>
  <c r="AD764" i="28"/>
  <c r="AA764" i="28"/>
  <c r="Z764" i="28"/>
  <c r="Y764" i="28"/>
  <c r="X764" i="28"/>
  <c r="W764" i="28"/>
  <c r="V764" i="28"/>
  <c r="U764" i="28"/>
  <c r="T764" i="28"/>
  <c r="S764" i="28"/>
  <c r="P764" i="28"/>
  <c r="O764" i="28"/>
  <c r="N764" i="28"/>
  <c r="M764" i="28"/>
  <c r="L764" i="28"/>
  <c r="K764" i="28"/>
  <c r="J764" i="28"/>
  <c r="I764" i="28"/>
  <c r="H764" i="28"/>
  <c r="G764" i="28"/>
  <c r="F764" i="28"/>
  <c r="D764" i="28"/>
  <c r="C764" i="28"/>
  <c r="B764" i="28"/>
  <c r="BQ763" i="28"/>
  <c r="BP763" i="28"/>
  <c r="BO763" i="28"/>
  <c r="BN763" i="28"/>
  <c r="BM763" i="28"/>
  <c r="BL763" i="28"/>
  <c r="BK763" i="28"/>
  <c r="BJ763" i="28"/>
  <c r="BI763" i="28"/>
  <c r="BF763" i="28"/>
  <c r="BE763" i="28"/>
  <c r="BD763" i="28"/>
  <c r="BC763" i="28"/>
  <c r="BB763" i="28"/>
  <c r="BA763" i="28"/>
  <c r="AZ763" i="28"/>
  <c r="AY763" i="28"/>
  <c r="AX763" i="28"/>
  <c r="AW763" i="28"/>
  <c r="AV763" i="28"/>
  <c r="AU763" i="28"/>
  <c r="AT763" i="28"/>
  <c r="AS763" i="28"/>
  <c r="AR763" i="28"/>
  <c r="AQ763" i="28"/>
  <c r="AP763" i="28"/>
  <c r="AO763" i="28"/>
  <c r="AL763" i="28"/>
  <c r="AK763" i="28"/>
  <c r="AJ763" i="28"/>
  <c r="AI763" i="28"/>
  <c r="AH763" i="28"/>
  <c r="AG763" i="28"/>
  <c r="AF763" i="28"/>
  <c r="AE763" i="28"/>
  <c r="AD763" i="28"/>
  <c r="AA763" i="28"/>
  <c r="Z763" i="28"/>
  <c r="Y763" i="28"/>
  <c r="X763" i="28"/>
  <c r="W763" i="28"/>
  <c r="V763" i="28"/>
  <c r="U763" i="28"/>
  <c r="T763" i="28"/>
  <c r="S763" i="28"/>
  <c r="P763" i="28"/>
  <c r="O763" i="28"/>
  <c r="N763" i="28"/>
  <c r="M763" i="28"/>
  <c r="L763" i="28"/>
  <c r="K763" i="28"/>
  <c r="J763" i="28"/>
  <c r="I763" i="28"/>
  <c r="H763" i="28"/>
  <c r="G763" i="28"/>
  <c r="F763" i="28"/>
  <c r="D763" i="28"/>
  <c r="C763" i="28"/>
  <c r="B763" i="28"/>
  <c r="BQ762" i="28"/>
  <c r="BP762" i="28"/>
  <c r="BO762" i="28"/>
  <c r="BN762" i="28"/>
  <c r="BM762" i="28"/>
  <c r="BL762" i="28"/>
  <c r="BK762" i="28"/>
  <c r="BJ762" i="28"/>
  <c r="BI762" i="28"/>
  <c r="BF762" i="28"/>
  <c r="BE762" i="28"/>
  <c r="BD762" i="28"/>
  <c r="BC762" i="28"/>
  <c r="BB762" i="28"/>
  <c r="BA762" i="28"/>
  <c r="AZ762" i="28"/>
  <c r="AY762" i="28"/>
  <c r="AX762" i="28"/>
  <c r="AW762" i="28"/>
  <c r="AV762" i="28"/>
  <c r="AU762" i="28"/>
  <c r="AT762" i="28"/>
  <c r="AS762" i="28"/>
  <c r="AR762" i="28"/>
  <c r="AQ762" i="28"/>
  <c r="AP762" i="28"/>
  <c r="AO762" i="28"/>
  <c r="AL762" i="28"/>
  <c r="AK762" i="28"/>
  <c r="AJ762" i="28"/>
  <c r="AI762" i="28"/>
  <c r="AH762" i="28"/>
  <c r="AG762" i="28"/>
  <c r="AF762" i="28"/>
  <c r="AE762" i="28"/>
  <c r="AD762" i="28"/>
  <c r="AA762" i="28"/>
  <c r="Z762" i="28"/>
  <c r="Y762" i="28"/>
  <c r="X762" i="28"/>
  <c r="W762" i="28"/>
  <c r="V762" i="28"/>
  <c r="U762" i="28"/>
  <c r="T762" i="28"/>
  <c r="S762" i="28"/>
  <c r="P762" i="28"/>
  <c r="O762" i="28"/>
  <c r="N762" i="28"/>
  <c r="M762" i="28"/>
  <c r="L762" i="28"/>
  <c r="K762" i="28"/>
  <c r="J762" i="28"/>
  <c r="I762" i="28"/>
  <c r="H762" i="28"/>
  <c r="G762" i="28"/>
  <c r="F762" i="28"/>
  <c r="D762" i="28"/>
  <c r="C762" i="28"/>
  <c r="B762" i="28"/>
  <c r="BQ761" i="28"/>
  <c r="BP761" i="28"/>
  <c r="BO761" i="28"/>
  <c r="BN761" i="28"/>
  <c r="BM761" i="28"/>
  <c r="BL761" i="28"/>
  <c r="BK761" i="28"/>
  <c r="BJ761" i="28"/>
  <c r="BI761" i="28"/>
  <c r="BF761" i="28"/>
  <c r="BE761" i="28"/>
  <c r="BD761" i="28"/>
  <c r="BC761" i="28"/>
  <c r="BB761" i="28"/>
  <c r="BA761" i="28"/>
  <c r="AZ761" i="28"/>
  <c r="AY761" i="28"/>
  <c r="AX761" i="28"/>
  <c r="AW761" i="28"/>
  <c r="AV761" i="28"/>
  <c r="AU761" i="28"/>
  <c r="AT761" i="28"/>
  <c r="AS761" i="28"/>
  <c r="AR761" i="28"/>
  <c r="AQ761" i="28"/>
  <c r="AP761" i="28"/>
  <c r="AO761" i="28"/>
  <c r="AL761" i="28"/>
  <c r="AK761" i="28"/>
  <c r="AJ761" i="28"/>
  <c r="AI761" i="28"/>
  <c r="AH761" i="28"/>
  <c r="AG761" i="28"/>
  <c r="AF761" i="28"/>
  <c r="AE761" i="28"/>
  <c r="AD761" i="28"/>
  <c r="AA761" i="28"/>
  <c r="Z761" i="28"/>
  <c r="Y761" i="28"/>
  <c r="X761" i="28"/>
  <c r="W761" i="28"/>
  <c r="V761" i="28"/>
  <c r="U761" i="28"/>
  <c r="T761" i="28"/>
  <c r="S761" i="28"/>
  <c r="P761" i="28"/>
  <c r="O761" i="28"/>
  <c r="N761" i="28"/>
  <c r="M761" i="28"/>
  <c r="L761" i="28"/>
  <c r="K761" i="28"/>
  <c r="J761" i="28"/>
  <c r="I761" i="28"/>
  <c r="H761" i="28"/>
  <c r="G761" i="28"/>
  <c r="F761" i="28"/>
  <c r="D761" i="28"/>
  <c r="C761" i="28"/>
  <c r="B761" i="28"/>
  <c r="BQ760" i="28"/>
  <c r="BP760" i="28"/>
  <c r="BO760" i="28"/>
  <c r="BN760" i="28"/>
  <c r="BM760" i="28"/>
  <c r="BL760" i="28"/>
  <c r="BK760" i="28"/>
  <c r="BJ760" i="28"/>
  <c r="BI760" i="28"/>
  <c r="BF760" i="28"/>
  <c r="BE760" i="28"/>
  <c r="BD760" i="28"/>
  <c r="BC760" i="28"/>
  <c r="BB760" i="28"/>
  <c r="BA760" i="28"/>
  <c r="AZ760" i="28"/>
  <c r="AY760" i="28"/>
  <c r="AX760" i="28"/>
  <c r="AW760" i="28"/>
  <c r="AV760" i="28"/>
  <c r="AU760" i="28"/>
  <c r="AT760" i="28"/>
  <c r="AS760" i="28"/>
  <c r="AR760" i="28"/>
  <c r="AQ760" i="28"/>
  <c r="AP760" i="28"/>
  <c r="AO760" i="28"/>
  <c r="AL760" i="28"/>
  <c r="AK760" i="28"/>
  <c r="AJ760" i="28"/>
  <c r="AI760" i="28"/>
  <c r="AH760" i="28"/>
  <c r="AG760" i="28"/>
  <c r="AF760" i="28"/>
  <c r="AE760" i="28"/>
  <c r="AD760" i="28"/>
  <c r="AA760" i="28"/>
  <c r="Z760" i="28"/>
  <c r="Y760" i="28"/>
  <c r="X760" i="28"/>
  <c r="W760" i="28"/>
  <c r="V760" i="28"/>
  <c r="U760" i="28"/>
  <c r="T760" i="28"/>
  <c r="S760" i="28"/>
  <c r="P760" i="28"/>
  <c r="O760" i="28"/>
  <c r="N760" i="28"/>
  <c r="M760" i="28"/>
  <c r="L760" i="28"/>
  <c r="K760" i="28"/>
  <c r="J760" i="28"/>
  <c r="I760" i="28"/>
  <c r="H760" i="28"/>
  <c r="G760" i="28"/>
  <c r="F760" i="28"/>
  <c r="D760" i="28"/>
  <c r="C760" i="28"/>
  <c r="B760" i="28"/>
  <c r="BQ759" i="28"/>
  <c r="BP759" i="28"/>
  <c r="BO759" i="28"/>
  <c r="BN759" i="28"/>
  <c r="BM759" i="28"/>
  <c r="BL759" i="28"/>
  <c r="BK759" i="28"/>
  <c r="BJ759" i="28"/>
  <c r="BI759" i="28"/>
  <c r="BF759" i="28"/>
  <c r="BE759" i="28"/>
  <c r="BD759" i="28"/>
  <c r="BC759" i="28"/>
  <c r="BB759" i="28"/>
  <c r="BA759" i="28"/>
  <c r="AZ759" i="28"/>
  <c r="AY759" i="28"/>
  <c r="AX759" i="28"/>
  <c r="AW759" i="28"/>
  <c r="AV759" i="28"/>
  <c r="AU759" i="28"/>
  <c r="AT759" i="28"/>
  <c r="AS759" i="28"/>
  <c r="AR759" i="28"/>
  <c r="AQ759" i="28"/>
  <c r="AP759" i="28"/>
  <c r="AO759" i="28"/>
  <c r="AL759" i="28"/>
  <c r="AK759" i="28"/>
  <c r="AJ759" i="28"/>
  <c r="AI759" i="28"/>
  <c r="AH759" i="28"/>
  <c r="AG759" i="28"/>
  <c r="AF759" i="28"/>
  <c r="AE759" i="28"/>
  <c r="AD759" i="28"/>
  <c r="AA759" i="28"/>
  <c r="Z759" i="28"/>
  <c r="Y759" i="28"/>
  <c r="X759" i="28"/>
  <c r="W759" i="28"/>
  <c r="V759" i="28"/>
  <c r="U759" i="28"/>
  <c r="T759" i="28"/>
  <c r="S759" i="28"/>
  <c r="P759" i="28"/>
  <c r="O759" i="28"/>
  <c r="N759" i="28"/>
  <c r="M759" i="28"/>
  <c r="L759" i="28"/>
  <c r="K759" i="28"/>
  <c r="J759" i="28"/>
  <c r="I759" i="28"/>
  <c r="H759" i="28"/>
  <c r="G759" i="28"/>
  <c r="F759" i="28"/>
  <c r="D759" i="28"/>
  <c r="C759" i="28"/>
  <c r="B759" i="28"/>
  <c r="BQ758" i="28"/>
  <c r="BP758" i="28"/>
  <c r="BO758" i="28"/>
  <c r="BN758" i="28"/>
  <c r="BM758" i="28"/>
  <c r="BL758" i="28"/>
  <c r="BK758" i="28"/>
  <c r="BJ758" i="28"/>
  <c r="BI758" i="28"/>
  <c r="BF758" i="28"/>
  <c r="BE758" i="28"/>
  <c r="BD758" i="28"/>
  <c r="BC758" i="28"/>
  <c r="BB758" i="28"/>
  <c r="BA758" i="28"/>
  <c r="AZ758" i="28"/>
  <c r="AY758" i="28"/>
  <c r="AX758" i="28"/>
  <c r="AW758" i="28"/>
  <c r="AV758" i="28"/>
  <c r="AU758" i="28"/>
  <c r="AT758" i="28"/>
  <c r="AS758" i="28"/>
  <c r="AR758" i="28"/>
  <c r="AQ758" i="28"/>
  <c r="AP758" i="28"/>
  <c r="AO758" i="28"/>
  <c r="AL758" i="28"/>
  <c r="AK758" i="28"/>
  <c r="AJ758" i="28"/>
  <c r="AI758" i="28"/>
  <c r="AH758" i="28"/>
  <c r="AG758" i="28"/>
  <c r="AF758" i="28"/>
  <c r="AE758" i="28"/>
  <c r="AD758" i="28"/>
  <c r="AA758" i="28"/>
  <c r="Z758" i="28"/>
  <c r="Y758" i="28"/>
  <c r="X758" i="28"/>
  <c r="W758" i="28"/>
  <c r="V758" i="28"/>
  <c r="U758" i="28"/>
  <c r="T758" i="28"/>
  <c r="S758" i="28"/>
  <c r="P758" i="28"/>
  <c r="O758" i="28"/>
  <c r="N758" i="28"/>
  <c r="M758" i="28"/>
  <c r="L758" i="28"/>
  <c r="K758" i="28"/>
  <c r="J758" i="28"/>
  <c r="I758" i="28"/>
  <c r="H758" i="28"/>
  <c r="G758" i="28"/>
  <c r="F758" i="28"/>
  <c r="D758" i="28"/>
  <c r="C758" i="28"/>
  <c r="B758" i="28"/>
  <c r="BQ757" i="28"/>
  <c r="BP757" i="28"/>
  <c r="BO757" i="28"/>
  <c r="BN757" i="28"/>
  <c r="BM757" i="28"/>
  <c r="BL757" i="28"/>
  <c r="BK757" i="28"/>
  <c r="BJ757" i="28"/>
  <c r="BI757" i="28"/>
  <c r="BF757" i="28"/>
  <c r="BE757" i="28"/>
  <c r="BD757" i="28"/>
  <c r="BC757" i="28"/>
  <c r="BB757" i="28"/>
  <c r="BA757" i="28"/>
  <c r="AZ757" i="28"/>
  <c r="AY757" i="28"/>
  <c r="AX757" i="28"/>
  <c r="AW757" i="28"/>
  <c r="AV757" i="28"/>
  <c r="AU757" i="28"/>
  <c r="AT757" i="28"/>
  <c r="AS757" i="28"/>
  <c r="AR757" i="28"/>
  <c r="AQ757" i="28"/>
  <c r="AP757" i="28"/>
  <c r="AO757" i="28"/>
  <c r="AL757" i="28"/>
  <c r="AK757" i="28"/>
  <c r="AJ757" i="28"/>
  <c r="AI757" i="28"/>
  <c r="AH757" i="28"/>
  <c r="AG757" i="28"/>
  <c r="AF757" i="28"/>
  <c r="AE757" i="28"/>
  <c r="AD757" i="28"/>
  <c r="AA757" i="28"/>
  <c r="Z757" i="28"/>
  <c r="Y757" i="28"/>
  <c r="X757" i="28"/>
  <c r="W757" i="28"/>
  <c r="V757" i="28"/>
  <c r="U757" i="28"/>
  <c r="T757" i="28"/>
  <c r="S757" i="28"/>
  <c r="P757" i="28"/>
  <c r="O757" i="28"/>
  <c r="N757" i="28"/>
  <c r="M757" i="28"/>
  <c r="L757" i="28"/>
  <c r="K757" i="28"/>
  <c r="J757" i="28"/>
  <c r="I757" i="28"/>
  <c r="H757" i="28"/>
  <c r="G757" i="28"/>
  <c r="F757" i="28"/>
  <c r="D757" i="28"/>
  <c r="C757" i="28"/>
  <c r="B757" i="28"/>
  <c r="BQ756" i="28"/>
  <c r="BP756" i="28"/>
  <c r="BO756" i="28"/>
  <c r="BN756" i="28"/>
  <c r="BM756" i="28"/>
  <c r="BL756" i="28"/>
  <c r="BK756" i="28"/>
  <c r="BJ756" i="28"/>
  <c r="BI756" i="28"/>
  <c r="BF756" i="28"/>
  <c r="BE756" i="28"/>
  <c r="BD756" i="28"/>
  <c r="BC756" i="28"/>
  <c r="BB756" i="28"/>
  <c r="BA756" i="28"/>
  <c r="AZ756" i="28"/>
  <c r="AY756" i="28"/>
  <c r="AX756" i="28"/>
  <c r="AW756" i="28"/>
  <c r="AV756" i="28"/>
  <c r="AU756" i="28"/>
  <c r="AT756" i="28"/>
  <c r="AS756" i="28"/>
  <c r="AR756" i="28"/>
  <c r="AQ756" i="28"/>
  <c r="AP756" i="28"/>
  <c r="AO756" i="28"/>
  <c r="AL756" i="28"/>
  <c r="AK756" i="28"/>
  <c r="AJ756" i="28"/>
  <c r="AI756" i="28"/>
  <c r="AH756" i="28"/>
  <c r="AG756" i="28"/>
  <c r="AF756" i="28"/>
  <c r="AE756" i="28"/>
  <c r="AD756" i="28"/>
  <c r="AA756" i="28"/>
  <c r="Z756" i="28"/>
  <c r="Y756" i="28"/>
  <c r="X756" i="28"/>
  <c r="W756" i="28"/>
  <c r="V756" i="28"/>
  <c r="U756" i="28"/>
  <c r="T756" i="28"/>
  <c r="S756" i="28"/>
  <c r="P756" i="28"/>
  <c r="O756" i="28"/>
  <c r="N756" i="28"/>
  <c r="M756" i="28"/>
  <c r="L756" i="28"/>
  <c r="K756" i="28"/>
  <c r="J756" i="28"/>
  <c r="I756" i="28"/>
  <c r="H756" i="28"/>
  <c r="G756" i="28"/>
  <c r="F756" i="28"/>
  <c r="D756" i="28"/>
  <c r="C756" i="28"/>
  <c r="B756" i="28"/>
  <c r="BQ755" i="28"/>
  <c r="BP755" i="28"/>
  <c r="BO755" i="28"/>
  <c r="BN755" i="28"/>
  <c r="BM755" i="28"/>
  <c r="BL755" i="28"/>
  <c r="BK755" i="28"/>
  <c r="BJ755" i="28"/>
  <c r="BI755" i="28"/>
  <c r="BF755" i="28"/>
  <c r="BE755" i="28"/>
  <c r="BD755" i="28"/>
  <c r="BC755" i="28"/>
  <c r="BB755" i="28"/>
  <c r="BA755" i="28"/>
  <c r="AZ755" i="28"/>
  <c r="AY755" i="28"/>
  <c r="AX755" i="28"/>
  <c r="AW755" i="28"/>
  <c r="AV755" i="28"/>
  <c r="AU755" i="28"/>
  <c r="AT755" i="28"/>
  <c r="AS755" i="28"/>
  <c r="AR755" i="28"/>
  <c r="AQ755" i="28"/>
  <c r="AP755" i="28"/>
  <c r="AO755" i="28"/>
  <c r="AL755" i="28"/>
  <c r="AK755" i="28"/>
  <c r="AJ755" i="28"/>
  <c r="AI755" i="28"/>
  <c r="AH755" i="28"/>
  <c r="AG755" i="28"/>
  <c r="AF755" i="28"/>
  <c r="AE755" i="28"/>
  <c r="AD755" i="28"/>
  <c r="AA755" i="28"/>
  <c r="Z755" i="28"/>
  <c r="Y755" i="28"/>
  <c r="X755" i="28"/>
  <c r="W755" i="28"/>
  <c r="V755" i="28"/>
  <c r="U755" i="28"/>
  <c r="T755" i="28"/>
  <c r="S755" i="28"/>
  <c r="P755" i="28"/>
  <c r="O755" i="28"/>
  <c r="N755" i="28"/>
  <c r="M755" i="28"/>
  <c r="L755" i="28"/>
  <c r="K755" i="28"/>
  <c r="J755" i="28"/>
  <c r="I755" i="28"/>
  <c r="H755" i="28"/>
  <c r="G755" i="28"/>
  <c r="F755" i="28"/>
  <c r="D755" i="28"/>
  <c r="C755" i="28"/>
  <c r="B755" i="28"/>
  <c r="BQ754" i="28"/>
  <c r="BP754" i="28"/>
  <c r="BO754" i="28"/>
  <c r="BN754" i="28"/>
  <c r="BM754" i="28"/>
  <c r="BL754" i="28"/>
  <c r="BK754" i="28"/>
  <c r="BJ754" i="28"/>
  <c r="BI754" i="28"/>
  <c r="BF754" i="28"/>
  <c r="BE754" i="28"/>
  <c r="BD754" i="28"/>
  <c r="BC754" i="28"/>
  <c r="BB754" i="28"/>
  <c r="BA754" i="28"/>
  <c r="AZ754" i="28"/>
  <c r="AY754" i="28"/>
  <c r="AX754" i="28"/>
  <c r="AW754" i="28"/>
  <c r="AV754" i="28"/>
  <c r="AU754" i="28"/>
  <c r="AT754" i="28"/>
  <c r="AS754" i="28"/>
  <c r="AR754" i="28"/>
  <c r="AQ754" i="28"/>
  <c r="AP754" i="28"/>
  <c r="AO754" i="28"/>
  <c r="AL754" i="28"/>
  <c r="AK754" i="28"/>
  <c r="AJ754" i="28"/>
  <c r="AI754" i="28"/>
  <c r="AH754" i="28"/>
  <c r="AG754" i="28"/>
  <c r="AF754" i="28"/>
  <c r="AE754" i="28"/>
  <c r="AD754" i="28"/>
  <c r="AA754" i="28"/>
  <c r="Z754" i="28"/>
  <c r="Y754" i="28"/>
  <c r="X754" i="28"/>
  <c r="W754" i="28"/>
  <c r="V754" i="28"/>
  <c r="U754" i="28"/>
  <c r="T754" i="28"/>
  <c r="S754" i="28"/>
  <c r="P754" i="28"/>
  <c r="O754" i="28"/>
  <c r="N754" i="28"/>
  <c r="M754" i="28"/>
  <c r="L754" i="28"/>
  <c r="K754" i="28"/>
  <c r="J754" i="28"/>
  <c r="I754" i="28"/>
  <c r="H754" i="28"/>
  <c r="G754" i="28"/>
  <c r="F754" i="28"/>
  <c r="D754" i="28"/>
  <c r="C754" i="28"/>
  <c r="B754" i="28"/>
  <c r="BQ753" i="28"/>
  <c r="BP753" i="28"/>
  <c r="BO753" i="28"/>
  <c r="BN753" i="28"/>
  <c r="BM753" i="28"/>
  <c r="BL753" i="28"/>
  <c r="BK753" i="28"/>
  <c r="BJ753" i="28"/>
  <c r="BI753" i="28"/>
  <c r="BF753" i="28"/>
  <c r="BE753" i="28"/>
  <c r="BD753" i="28"/>
  <c r="BC753" i="28"/>
  <c r="BB753" i="28"/>
  <c r="BA753" i="28"/>
  <c r="AZ753" i="28"/>
  <c r="AY753" i="28"/>
  <c r="AX753" i="28"/>
  <c r="AW753" i="28"/>
  <c r="AV753" i="28"/>
  <c r="AU753" i="28"/>
  <c r="AT753" i="28"/>
  <c r="AS753" i="28"/>
  <c r="AR753" i="28"/>
  <c r="AQ753" i="28"/>
  <c r="AP753" i="28"/>
  <c r="AO753" i="28"/>
  <c r="AL753" i="28"/>
  <c r="AK753" i="28"/>
  <c r="AJ753" i="28"/>
  <c r="AI753" i="28"/>
  <c r="AH753" i="28"/>
  <c r="AG753" i="28"/>
  <c r="AF753" i="28"/>
  <c r="AE753" i="28"/>
  <c r="AD753" i="28"/>
  <c r="AA753" i="28"/>
  <c r="Z753" i="28"/>
  <c r="Y753" i="28"/>
  <c r="X753" i="28"/>
  <c r="W753" i="28"/>
  <c r="V753" i="28"/>
  <c r="U753" i="28"/>
  <c r="T753" i="28"/>
  <c r="S753" i="28"/>
  <c r="P753" i="28"/>
  <c r="O753" i="28"/>
  <c r="N753" i="28"/>
  <c r="M753" i="28"/>
  <c r="L753" i="28"/>
  <c r="K753" i="28"/>
  <c r="J753" i="28"/>
  <c r="I753" i="28"/>
  <c r="H753" i="28"/>
  <c r="G753" i="28"/>
  <c r="F753" i="28"/>
  <c r="D753" i="28"/>
  <c r="C753" i="28"/>
  <c r="B753" i="28"/>
  <c r="BQ752" i="28"/>
  <c r="BP752" i="28"/>
  <c r="BO752" i="28"/>
  <c r="BN752" i="28"/>
  <c r="BM752" i="28"/>
  <c r="BL752" i="28"/>
  <c r="BK752" i="28"/>
  <c r="BJ752" i="28"/>
  <c r="BI752" i="28"/>
  <c r="BF752" i="28"/>
  <c r="BE752" i="28"/>
  <c r="BD752" i="28"/>
  <c r="BC752" i="28"/>
  <c r="BB752" i="28"/>
  <c r="BA752" i="28"/>
  <c r="AZ752" i="28"/>
  <c r="AY752" i="28"/>
  <c r="AX752" i="28"/>
  <c r="AW752" i="28"/>
  <c r="AV752" i="28"/>
  <c r="AU752" i="28"/>
  <c r="AT752" i="28"/>
  <c r="AS752" i="28"/>
  <c r="AR752" i="28"/>
  <c r="AQ752" i="28"/>
  <c r="AP752" i="28"/>
  <c r="AO752" i="28"/>
  <c r="AL752" i="28"/>
  <c r="AK752" i="28"/>
  <c r="AJ752" i="28"/>
  <c r="AI752" i="28"/>
  <c r="AH752" i="28"/>
  <c r="AG752" i="28"/>
  <c r="AF752" i="28"/>
  <c r="AE752" i="28"/>
  <c r="AD752" i="28"/>
  <c r="AA752" i="28"/>
  <c r="Z752" i="28"/>
  <c r="Y752" i="28"/>
  <c r="X752" i="28"/>
  <c r="W752" i="28"/>
  <c r="V752" i="28"/>
  <c r="U752" i="28"/>
  <c r="T752" i="28"/>
  <c r="S752" i="28"/>
  <c r="P752" i="28"/>
  <c r="O752" i="28"/>
  <c r="N752" i="28"/>
  <c r="M752" i="28"/>
  <c r="L752" i="28"/>
  <c r="K752" i="28"/>
  <c r="J752" i="28"/>
  <c r="I752" i="28"/>
  <c r="H752" i="28"/>
  <c r="G752" i="28"/>
  <c r="F752" i="28"/>
  <c r="D752" i="28"/>
  <c r="C752" i="28"/>
  <c r="B752" i="28"/>
  <c r="BQ751" i="28"/>
  <c r="BP751" i="28"/>
  <c r="BO751" i="28"/>
  <c r="BN751" i="28"/>
  <c r="BM751" i="28"/>
  <c r="BL751" i="28"/>
  <c r="BK751" i="28"/>
  <c r="BJ751" i="28"/>
  <c r="BI751" i="28"/>
  <c r="BF751" i="28"/>
  <c r="BE751" i="28"/>
  <c r="BD751" i="28"/>
  <c r="BC751" i="28"/>
  <c r="BB751" i="28"/>
  <c r="BA751" i="28"/>
  <c r="AZ751" i="28"/>
  <c r="AY751" i="28"/>
  <c r="AX751" i="28"/>
  <c r="AW751" i="28"/>
  <c r="AV751" i="28"/>
  <c r="AU751" i="28"/>
  <c r="AT751" i="28"/>
  <c r="AS751" i="28"/>
  <c r="AR751" i="28"/>
  <c r="AQ751" i="28"/>
  <c r="AP751" i="28"/>
  <c r="AO751" i="28"/>
  <c r="AL751" i="28"/>
  <c r="AK751" i="28"/>
  <c r="AJ751" i="28"/>
  <c r="AI751" i="28"/>
  <c r="AH751" i="28"/>
  <c r="AG751" i="28"/>
  <c r="AF751" i="28"/>
  <c r="AE751" i="28"/>
  <c r="AD751" i="28"/>
  <c r="AA751" i="28"/>
  <c r="Z751" i="28"/>
  <c r="Y751" i="28"/>
  <c r="X751" i="28"/>
  <c r="W751" i="28"/>
  <c r="V751" i="28"/>
  <c r="U751" i="28"/>
  <c r="T751" i="28"/>
  <c r="S751" i="28"/>
  <c r="P751" i="28"/>
  <c r="O751" i="28"/>
  <c r="N751" i="28"/>
  <c r="M751" i="28"/>
  <c r="L751" i="28"/>
  <c r="K751" i="28"/>
  <c r="J751" i="28"/>
  <c r="I751" i="28"/>
  <c r="H751" i="28"/>
  <c r="G751" i="28"/>
  <c r="F751" i="28"/>
  <c r="D751" i="28"/>
  <c r="C751" i="28"/>
  <c r="B751" i="28"/>
  <c r="BQ750" i="28"/>
  <c r="BP750" i="28"/>
  <c r="BO750" i="28"/>
  <c r="BN750" i="28"/>
  <c r="BM750" i="28"/>
  <c r="BL750" i="28"/>
  <c r="BK750" i="28"/>
  <c r="BJ750" i="28"/>
  <c r="BI750" i="28"/>
  <c r="BF750" i="28"/>
  <c r="BE750" i="28"/>
  <c r="BD750" i="28"/>
  <c r="BC750" i="28"/>
  <c r="BB750" i="28"/>
  <c r="BA750" i="28"/>
  <c r="AZ750" i="28"/>
  <c r="AY750" i="28"/>
  <c r="AX750" i="28"/>
  <c r="AW750" i="28"/>
  <c r="AV750" i="28"/>
  <c r="AU750" i="28"/>
  <c r="AT750" i="28"/>
  <c r="AS750" i="28"/>
  <c r="AR750" i="28"/>
  <c r="AQ750" i="28"/>
  <c r="AP750" i="28"/>
  <c r="AO750" i="28"/>
  <c r="AL750" i="28"/>
  <c r="AK750" i="28"/>
  <c r="AJ750" i="28"/>
  <c r="AI750" i="28"/>
  <c r="AH750" i="28"/>
  <c r="AG750" i="28"/>
  <c r="AF750" i="28"/>
  <c r="AE750" i="28"/>
  <c r="AD750" i="28"/>
  <c r="AA750" i="28"/>
  <c r="Z750" i="28"/>
  <c r="Y750" i="28"/>
  <c r="X750" i="28"/>
  <c r="W750" i="28"/>
  <c r="V750" i="28"/>
  <c r="U750" i="28"/>
  <c r="T750" i="28"/>
  <c r="S750" i="28"/>
  <c r="P750" i="28"/>
  <c r="O750" i="28"/>
  <c r="N750" i="28"/>
  <c r="M750" i="28"/>
  <c r="L750" i="28"/>
  <c r="K750" i="28"/>
  <c r="J750" i="28"/>
  <c r="I750" i="28"/>
  <c r="H750" i="28"/>
  <c r="G750" i="28"/>
  <c r="F750" i="28"/>
  <c r="D750" i="28"/>
  <c r="C750" i="28"/>
  <c r="B750" i="28"/>
  <c r="BQ749" i="28"/>
  <c r="BP749" i="28"/>
  <c r="BO749" i="28"/>
  <c r="BN749" i="28"/>
  <c r="BM749" i="28"/>
  <c r="BL749" i="28"/>
  <c r="BK749" i="28"/>
  <c r="BJ749" i="28"/>
  <c r="BI749" i="28"/>
  <c r="BF749" i="28"/>
  <c r="BE749" i="28"/>
  <c r="BD749" i="28"/>
  <c r="BC749" i="28"/>
  <c r="BB749" i="28"/>
  <c r="BA749" i="28"/>
  <c r="AZ749" i="28"/>
  <c r="AY749" i="28"/>
  <c r="AX749" i="28"/>
  <c r="AW749" i="28"/>
  <c r="AV749" i="28"/>
  <c r="AU749" i="28"/>
  <c r="AT749" i="28"/>
  <c r="AS749" i="28"/>
  <c r="AR749" i="28"/>
  <c r="AQ749" i="28"/>
  <c r="AP749" i="28"/>
  <c r="AO749" i="28"/>
  <c r="AL749" i="28"/>
  <c r="AK749" i="28"/>
  <c r="AJ749" i="28"/>
  <c r="AI749" i="28"/>
  <c r="AH749" i="28"/>
  <c r="AG749" i="28"/>
  <c r="AF749" i="28"/>
  <c r="AE749" i="28"/>
  <c r="AD749" i="28"/>
  <c r="AA749" i="28"/>
  <c r="Z749" i="28"/>
  <c r="Y749" i="28"/>
  <c r="X749" i="28"/>
  <c r="W749" i="28"/>
  <c r="V749" i="28"/>
  <c r="U749" i="28"/>
  <c r="T749" i="28"/>
  <c r="S749" i="28"/>
  <c r="P749" i="28"/>
  <c r="O749" i="28"/>
  <c r="N749" i="28"/>
  <c r="M749" i="28"/>
  <c r="L749" i="28"/>
  <c r="K749" i="28"/>
  <c r="J749" i="28"/>
  <c r="I749" i="28"/>
  <c r="H749" i="28"/>
  <c r="G749" i="28"/>
  <c r="F749" i="28"/>
  <c r="D749" i="28"/>
  <c r="C749" i="28"/>
  <c r="B749" i="28"/>
  <c r="BQ748" i="28"/>
  <c r="BP748" i="28"/>
  <c r="BO748" i="28"/>
  <c r="BN748" i="28"/>
  <c r="BM748" i="28"/>
  <c r="BL748" i="28"/>
  <c r="BK748" i="28"/>
  <c r="BJ748" i="28"/>
  <c r="BI748" i="28"/>
  <c r="BF748" i="28"/>
  <c r="BE748" i="28"/>
  <c r="BD748" i="28"/>
  <c r="BC748" i="28"/>
  <c r="BB748" i="28"/>
  <c r="BA748" i="28"/>
  <c r="AZ748" i="28"/>
  <c r="AY748" i="28"/>
  <c r="AX748" i="28"/>
  <c r="AW748" i="28"/>
  <c r="AV748" i="28"/>
  <c r="AU748" i="28"/>
  <c r="AT748" i="28"/>
  <c r="AS748" i="28"/>
  <c r="AR748" i="28"/>
  <c r="AQ748" i="28"/>
  <c r="AP748" i="28"/>
  <c r="AO748" i="28"/>
  <c r="AL748" i="28"/>
  <c r="AK748" i="28"/>
  <c r="AJ748" i="28"/>
  <c r="AI748" i="28"/>
  <c r="AH748" i="28"/>
  <c r="AG748" i="28"/>
  <c r="AF748" i="28"/>
  <c r="AE748" i="28"/>
  <c r="AD748" i="28"/>
  <c r="AA748" i="28"/>
  <c r="Z748" i="28"/>
  <c r="Y748" i="28"/>
  <c r="X748" i="28"/>
  <c r="W748" i="28"/>
  <c r="V748" i="28"/>
  <c r="U748" i="28"/>
  <c r="T748" i="28"/>
  <c r="S748" i="28"/>
  <c r="P748" i="28"/>
  <c r="O748" i="28"/>
  <c r="N748" i="28"/>
  <c r="M748" i="28"/>
  <c r="L748" i="28"/>
  <c r="K748" i="28"/>
  <c r="J748" i="28"/>
  <c r="I748" i="28"/>
  <c r="H748" i="28"/>
  <c r="G748" i="28"/>
  <c r="F748" i="28"/>
  <c r="D748" i="28"/>
  <c r="C748" i="28"/>
  <c r="B748" i="28"/>
  <c r="BQ747" i="28"/>
  <c r="BP747" i="28"/>
  <c r="BO747" i="28"/>
  <c r="BN747" i="28"/>
  <c r="BM747" i="28"/>
  <c r="BL747" i="28"/>
  <c r="BK747" i="28"/>
  <c r="BJ747" i="28"/>
  <c r="BI747" i="28"/>
  <c r="BF747" i="28"/>
  <c r="BE747" i="28"/>
  <c r="BD747" i="28"/>
  <c r="BC747" i="28"/>
  <c r="BB747" i="28"/>
  <c r="BA747" i="28"/>
  <c r="AZ747" i="28"/>
  <c r="AY747" i="28"/>
  <c r="AX747" i="28"/>
  <c r="AW747" i="28"/>
  <c r="AV747" i="28"/>
  <c r="AU747" i="28"/>
  <c r="AT747" i="28"/>
  <c r="AS747" i="28"/>
  <c r="AR747" i="28"/>
  <c r="AQ747" i="28"/>
  <c r="AP747" i="28"/>
  <c r="AO747" i="28"/>
  <c r="AL747" i="28"/>
  <c r="AK747" i="28"/>
  <c r="AJ747" i="28"/>
  <c r="AI747" i="28"/>
  <c r="AH747" i="28"/>
  <c r="AG747" i="28"/>
  <c r="AF747" i="28"/>
  <c r="AE747" i="28"/>
  <c r="AD747" i="28"/>
  <c r="AA747" i="28"/>
  <c r="Z747" i="28"/>
  <c r="Y747" i="28"/>
  <c r="X747" i="28"/>
  <c r="W747" i="28"/>
  <c r="V747" i="28"/>
  <c r="U747" i="28"/>
  <c r="T747" i="28"/>
  <c r="S747" i="28"/>
  <c r="P747" i="28"/>
  <c r="O747" i="28"/>
  <c r="N747" i="28"/>
  <c r="M747" i="28"/>
  <c r="L747" i="28"/>
  <c r="K747" i="28"/>
  <c r="J747" i="28"/>
  <c r="I747" i="28"/>
  <c r="H747" i="28"/>
  <c r="G747" i="28"/>
  <c r="F747" i="28"/>
  <c r="D747" i="28"/>
  <c r="C747" i="28"/>
  <c r="B747" i="28"/>
  <c r="BQ746" i="28"/>
  <c r="BP746" i="28"/>
  <c r="BO746" i="28"/>
  <c r="BN746" i="28"/>
  <c r="BM746" i="28"/>
  <c r="BL746" i="28"/>
  <c r="BK746" i="28"/>
  <c r="BJ746" i="28"/>
  <c r="BI746" i="28"/>
  <c r="BF746" i="28"/>
  <c r="BE746" i="28"/>
  <c r="BD746" i="28"/>
  <c r="BC746" i="28"/>
  <c r="BB746" i="28"/>
  <c r="BA746" i="28"/>
  <c r="AZ746" i="28"/>
  <c r="AY746" i="28"/>
  <c r="AX746" i="28"/>
  <c r="AW746" i="28"/>
  <c r="AV746" i="28"/>
  <c r="AU746" i="28"/>
  <c r="AT746" i="28"/>
  <c r="AS746" i="28"/>
  <c r="AR746" i="28"/>
  <c r="AQ746" i="28"/>
  <c r="AP746" i="28"/>
  <c r="AO746" i="28"/>
  <c r="AL746" i="28"/>
  <c r="AK746" i="28"/>
  <c r="AJ746" i="28"/>
  <c r="AI746" i="28"/>
  <c r="AH746" i="28"/>
  <c r="AG746" i="28"/>
  <c r="AF746" i="28"/>
  <c r="AE746" i="28"/>
  <c r="AD746" i="28"/>
  <c r="AA746" i="28"/>
  <c r="Z746" i="28"/>
  <c r="Y746" i="28"/>
  <c r="X746" i="28"/>
  <c r="W746" i="28"/>
  <c r="V746" i="28"/>
  <c r="U746" i="28"/>
  <c r="T746" i="28"/>
  <c r="S746" i="28"/>
  <c r="P746" i="28"/>
  <c r="O746" i="28"/>
  <c r="N746" i="28"/>
  <c r="M746" i="28"/>
  <c r="L746" i="28"/>
  <c r="K746" i="28"/>
  <c r="J746" i="28"/>
  <c r="I746" i="28"/>
  <c r="H746" i="28"/>
  <c r="G746" i="28"/>
  <c r="F746" i="28"/>
  <c r="D746" i="28"/>
  <c r="C746" i="28"/>
  <c r="B746" i="28"/>
  <c r="BQ745" i="28"/>
  <c r="BP745" i="28"/>
  <c r="BO745" i="28"/>
  <c r="BN745" i="28"/>
  <c r="BM745" i="28"/>
  <c r="BL745" i="28"/>
  <c r="BK745" i="28"/>
  <c r="BJ745" i="28"/>
  <c r="BI745" i="28"/>
  <c r="BF745" i="28"/>
  <c r="BE745" i="28"/>
  <c r="BD745" i="28"/>
  <c r="BC745" i="28"/>
  <c r="BB745" i="28"/>
  <c r="BA745" i="28"/>
  <c r="AZ745" i="28"/>
  <c r="AY745" i="28"/>
  <c r="AX745" i="28"/>
  <c r="AW745" i="28"/>
  <c r="AV745" i="28"/>
  <c r="AU745" i="28"/>
  <c r="AT745" i="28"/>
  <c r="AS745" i="28"/>
  <c r="AR745" i="28"/>
  <c r="AQ745" i="28"/>
  <c r="AP745" i="28"/>
  <c r="AO745" i="28"/>
  <c r="AL745" i="28"/>
  <c r="AK745" i="28"/>
  <c r="AJ745" i="28"/>
  <c r="AI745" i="28"/>
  <c r="AH745" i="28"/>
  <c r="AG745" i="28"/>
  <c r="AF745" i="28"/>
  <c r="AE745" i="28"/>
  <c r="AD745" i="28"/>
  <c r="AA745" i="28"/>
  <c r="Z745" i="28"/>
  <c r="Y745" i="28"/>
  <c r="X745" i="28"/>
  <c r="W745" i="28"/>
  <c r="V745" i="28"/>
  <c r="U745" i="28"/>
  <c r="T745" i="28"/>
  <c r="S745" i="28"/>
  <c r="P745" i="28"/>
  <c r="O745" i="28"/>
  <c r="N745" i="28"/>
  <c r="M745" i="28"/>
  <c r="L745" i="28"/>
  <c r="K745" i="28"/>
  <c r="J745" i="28"/>
  <c r="I745" i="28"/>
  <c r="H745" i="28"/>
  <c r="G745" i="28"/>
  <c r="F745" i="28"/>
  <c r="D745" i="28"/>
  <c r="C745" i="28"/>
  <c r="B745" i="28"/>
  <c r="BQ744" i="28"/>
  <c r="BP744" i="28"/>
  <c r="BO744" i="28"/>
  <c r="BN744" i="28"/>
  <c r="BM744" i="28"/>
  <c r="BL744" i="28"/>
  <c r="BK744" i="28"/>
  <c r="BJ744" i="28"/>
  <c r="BI744" i="28"/>
  <c r="BF744" i="28"/>
  <c r="BE744" i="28"/>
  <c r="BD744" i="28"/>
  <c r="BC744" i="28"/>
  <c r="BB744" i="28"/>
  <c r="BA744" i="28"/>
  <c r="AZ744" i="28"/>
  <c r="AY744" i="28"/>
  <c r="AX744" i="28"/>
  <c r="AW744" i="28"/>
  <c r="AV744" i="28"/>
  <c r="AU744" i="28"/>
  <c r="AT744" i="28"/>
  <c r="AS744" i="28"/>
  <c r="AR744" i="28"/>
  <c r="AQ744" i="28"/>
  <c r="AP744" i="28"/>
  <c r="AO744" i="28"/>
  <c r="AL744" i="28"/>
  <c r="AK744" i="28"/>
  <c r="AJ744" i="28"/>
  <c r="AI744" i="28"/>
  <c r="AH744" i="28"/>
  <c r="AG744" i="28"/>
  <c r="AF744" i="28"/>
  <c r="AE744" i="28"/>
  <c r="AD744" i="28"/>
  <c r="AA744" i="28"/>
  <c r="Z744" i="28"/>
  <c r="Y744" i="28"/>
  <c r="X744" i="28"/>
  <c r="W744" i="28"/>
  <c r="V744" i="28"/>
  <c r="U744" i="28"/>
  <c r="T744" i="28"/>
  <c r="S744" i="28"/>
  <c r="P744" i="28"/>
  <c r="O744" i="28"/>
  <c r="N744" i="28"/>
  <c r="M744" i="28"/>
  <c r="L744" i="28"/>
  <c r="K744" i="28"/>
  <c r="J744" i="28"/>
  <c r="I744" i="28"/>
  <c r="H744" i="28"/>
  <c r="G744" i="28"/>
  <c r="F744" i="28"/>
  <c r="D744" i="28"/>
  <c r="C744" i="28"/>
  <c r="B744" i="28"/>
  <c r="BQ743" i="28"/>
  <c r="BP743" i="28"/>
  <c r="BO743" i="28"/>
  <c r="BN743" i="28"/>
  <c r="BM743" i="28"/>
  <c r="BL743" i="28"/>
  <c r="BK743" i="28"/>
  <c r="BJ743" i="28"/>
  <c r="BI743" i="28"/>
  <c r="BF743" i="28"/>
  <c r="BE743" i="28"/>
  <c r="BD743" i="28"/>
  <c r="BC743" i="28"/>
  <c r="BB743" i="28"/>
  <c r="BA743" i="28"/>
  <c r="AZ743" i="28"/>
  <c r="AY743" i="28"/>
  <c r="AX743" i="28"/>
  <c r="AW743" i="28"/>
  <c r="AV743" i="28"/>
  <c r="AU743" i="28"/>
  <c r="AT743" i="28"/>
  <c r="AS743" i="28"/>
  <c r="AR743" i="28"/>
  <c r="AQ743" i="28"/>
  <c r="AP743" i="28"/>
  <c r="AO743" i="28"/>
  <c r="AL743" i="28"/>
  <c r="AK743" i="28"/>
  <c r="AJ743" i="28"/>
  <c r="AI743" i="28"/>
  <c r="AH743" i="28"/>
  <c r="AG743" i="28"/>
  <c r="AF743" i="28"/>
  <c r="AE743" i="28"/>
  <c r="AD743" i="28"/>
  <c r="AA743" i="28"/>
  <c r="Z743" i="28"/>
  <c r="Y743" i="28"/>
  <c r="X743" i="28"/>
  <c r="W743" i="28"/>
  <c r="V743" i="28"/>
  <c r="U743" i="28"/>
  <c r="T743" i="28"/>
  <c r="S743" i="28"/>
  <c r="P743" i="28"/>
  <c r="O743" i="28"/>
  <c r="N743" i="28"/>
  <c r="M743" i="28"/>
  <c r="L743" i="28"/>
  <c r="K743" i="28"/>
  <c r="J743" i="28"/>
  <c r="I743" i="28"/>
  <c r="H743" i="28"/>
  <c r="G743" i="28"/>
  <c r="F743" i="28"/>
  <c r="D743" i="28"/>
  <c r="C743" i="28"/>
  <c r="B743" i="28"/>
  <c r="BQ742" i="28"/>
  <c r="BP742" i="28"/>
  <c r="BO742" i="28"/>
  <c r="BN742" i="28"/>
  <c r="BM742" i="28"/>
  <c r="BL742" i="28"/>
  <c r="BK742" i="28"/>
  <c r="BJ742" i="28"/>
  <c r="BI742" i="28"/>
  <c r="BF742" i="28"/>
  <c r="BE742" i="28"/>
  <c r="BD742" i="28"/>
  <c r="BC742" i="28"/>
  <c r="BB742" i="28"/>
  <c r="BA742" i="28"/>
  <c r="AZ742" i="28"/>
  <c r="AY742" i="28"/>
  <c r="AX742" i="28"/>
  <c r="AW742" i="28"/>
  <c r="AV742" i="28"/>
  <c r="AU742" i="28"/>
  <c r="AT742" i="28"/>
  <c r="AS742" i="28"/>
  <c r="AR742" i="28"/>
  <c r="AQ742" i="28"/>
  <c r="AP742" i="28"/>
  <c r="AO742" i="28"/>
  <c r="AL742" i="28"/>
  <c r="AK742" i="28"/>
  <c r="AJ742" i="28"/>
  <c r="AI742" i="28"/>
  <c r="AH742" i="28"/>
  <c r="AG742" i="28"/>
  <c r="AF742" i="28"/>
  <c r="AE742" i="28"/>
  <c r="AD742" i="28"/>
  <c r="AA742" i="28"/>
  <c r="Z742" i="28"/>
  <c r="Y742" i="28"/>
  <c r="X742" i="28"/>
  <c r="W742" i="28"/>
  <c r="V742" i="28"/>
  <c r="U742" i="28"/>
  <c r="T742" i="28"/>
  <c r="S742" i="28"/>
  <c r="P742" i="28"/>
  <c r="O742" i="28"/>
  <c r="N742" i="28"/>
  <c r="M742" i="28"/>
  <c r="L742" i="28"/>
  <c r="K742" i="28"/>
  <c r="J742" i="28"/>
  <c r="I742" i="28"/>
  <c r="H742" i="28"/>
  <c r="G742" i="28"/>
  <c r="F742" i="28"/>
  <c r="D742" i="28"/>
  <c r="C742" i="28"/>
  <c r="B742" i="28"/>
  <c r="BQ741" i="28"/>
  <c r="BP741" i="28"/>
  <c r="BO741" i="28"/>
  <c r="BN741" i="28"/>
  <c r="BM741" i="28"/>
  <c r="BL741" i="28"/>
  <c r="BK741" i="28"/>
  <c r="BJ741" i="28"/>
  <c r="BI741" i="28"/>
  <c r="BF741" i="28"/>
  <c r="BE741" i="28"/>
  <c r="BD741" i="28"/>
  <c r="BC741" i="28"/>
  <c r="BB741" i="28"/>
  <c r="BA741" i="28"/>
  <c r="AZ741" i="28"/>
  <c r="AY741" i="28"/>
  <c r="AX741" i="28"/>
  <c r="AW741" i="28"/>
  <c r="AV741" i="28"/>
  <c r="AU741" i="28"/>
  <c r="AT741" i="28"/>
  <c r="AS741" i="28"/>
  <c r="AR741" i="28"/>
  <c r="AQ741" i="28"/>
  <c r="AP741" i="28"/>
  <c r="AO741" i="28"/>
  <c r="AL741" i="28"/>
  <c r="AK741" i="28"/>
  <c r="AJ741" i="28"/>
  <c r="AI741" i="28"/>
  <c r="AH741" i="28"/>
  <c r="AG741" i="28"/>
  <c r="AF741" i="28"/>
  <c r="AE741" i="28"/>
  <c r="AD741" i="28"/>
  <c r="AA741" i="28"/>
  <c r="Z741" i="28"/>
  <c r="Y741" i="28"/>
  <c r="X741" i="28"/>
  <c r="W741" i="28"/>
  <c r="V741" i="28"/>
  <c r="U741" i="28"/>
  <c r="T741" i="28"/>
  <c r="S741" i="28"/>
  <c r="P741" i="28"/>
  <c r="O741" i="28"/>
  <c r="N741" i="28"/>
  <c r="M741" i="28"/>
  <c r="L741" i="28"/>
  <c r="K741" i="28"/>
  <c r="J741" i="28"/>
  <c r="I741" i="28"/>
  <c r="H741" i="28"/>
  <c r="G741" i="28"/>
  <c r="F741" i="28"/>
  <c r="D741" i="28"/>
  <c r="C741" i="28"/>
  <c r="B741" i="28"/>
  <c r="BQ740" i="28"/>
  <c r="BP740" i="28"/>
  <c r="BO740" i="28"/>
  <c r="BN740" i="28"/>
  <c r="BM740" i="28"/>
  <c r="BL740" i="28"/>
  <c r="BK740" i="28"/>
  <c r="BJ740" i="28"/>
  <c r="BI740" i="28"/>
  <c r="BF740" i="28"/>
  <c r="BE740" i="28"/>
  <c r="BD740" i="28"/>
  <c r="BC740" i="28"/>
  <c r="BB740" i="28"/>
  <c r="BA740" i="28"/>
  <c r="AZ740" i="28"/>
  <c r="AY740" i="28"/>
  <c r="AX740" i="28"/>
  <c r="AW740" i="28"/>
  <c r="AV740" i="28"/>
  <c r="AU740" i="28"/>
  <c r="AT740" i="28"/>
  <c r="AS740" i="28"/>
  <c r="AR740" i="28"/>
  <c r="AQ740" i="28"/>
  <c r="AP740" i="28"/>
  <c r="AO740" i="28"/>
  <c r="AL740" i="28"/>
  <c r="AK740" i="28"/>
  <c r="AJ740" i="28"/>
  <c r="AI740" i="28"/>
  <c r="AH740" i="28"/>
  <c r="AG740" i="28"/>
  <c r="AF740" i="28"/>
  <c r="AE740" i="28"/>
  <c r="AD740" i="28"/>
  <c r="AA740" i="28"/>
  <c r="Z740" i="28"/>
  <c r="Y740" i="28"/>
  <c r="X740" i="28"/>
  <c r="W740" i="28"/>
  <c r="V740" i="28"/>
  <c r="U740" i="28"/>
  <c r="T740" i="28"/>
  <c r="S740" i="28"/>
  <c r="P740" i="28"/>
  <c r="O740" i="28"/>
  <c r="N740" i="28"/>
  <c r="M740" i="28"/>
  <c r="L740" i="28"/>
  <c r="K740" i="28"/>
  <c r="J740" i="28"/>
  <c r="I740" i="28"/>
  <c r="H740" i="28"/>
  <c r="G740" i="28"/>
  <c r="F740" i="28"/>
  <c r="D740" i="28"/>
  <c r="C740" i="28"/>
  <c r="B740" i="28"/>
  <c r="BQ739" i="28"/>
  <c r="BP739" i="28"/>
  <c r="BO739" i="28"/>
  <c r="BN739" i="28"/>
  <c r="BM739" i="28"/>
  <c r="BL739" i="28"/>
  <c r="BK739" i="28"/>
  <c r="BJ739" i="28"/>
  <c r="BI739" i="28"/>
  <c r="BF739" i="28"/>
  <c r="BE739" i="28"/>
  <c r="BD739" i="28"/>
  <c r="BC739" i="28"/>
  <c r="BB739" i="28"/>
  <c r="BA739" i="28"/>
  <c r="AZ739" i="28"/>
  <c r="AY739" i="28"/>
  <c r="AX739" i="28"/>
  <c r="AW739" i="28"/>
  <c r="AV739" i="28"/>
  <c r="AU739" i="28"/>
  <c r="AT739" i="28"/>
  <c r="AS739" i="28"/>
  <c r="AR739" i="28"/>
  <c r="AQ739" i="28"/>
  <c r="AP739" i="28"/>
  <c r="AO739" i="28"/>
  <c r="AL739" i="28"/>
  <c r="AK739" i="28"/>
  <c r="AJ739" i="28"/>
  <c r="AI739" i="28"/>
  <c r="AH739" i="28"/>
  <c r="AG739" i="28"/>
  <c r="AF739" i="28"/>
  <c r="AE739" i="28"/>
  <c r="AD739" i="28"/>
  <c r="AA739" i="28"/>
  <c r="Z739" i="28"/>
  <c r="Y739" i="28"/>
  <c r="X739" i="28"/>
  <c r="W739" i="28"/>
  <c r="V739" i="28"/>
  <c r="U739" i="28"/>
  <c r="T739" i="28"/>
  <c r="S739" i="28"/>
  <c r="P739" i="28"/>
  <c r="O739" i="28"/>
  <c r="N739" i="28"/>
  <c r="M739" i="28"/>
  <c r="L739" i="28"/>
  <c r="K739" i="28"/>
  <c r="J739" i="28"/>
  <c r="I739" i="28"/>
  <c r="H739" i="28"/>
  <c r="G739" i="28"/>
  <c r="F739" i="28"/>
  <c r="D739" i="28"/>
  <c r="C739" i="28"/>
  <c r="B739" i="28"/>
  <c r="BQ738" i="28"/>
  <c r="BP738" i="28"/>
  <c r="BO738" i="28"/>
  <c r="BN738" i="28"/>
  <c r="BM738" i="28"/>
  <c r="BL738" i="28"/>
  <c r="BK738" i="28"/>
  <c r="BJ738" i="28"/>
  <c r="BI738" i="28"/>
  <c r="BF738" i="28"/>
  <c r="BE738" i="28"/>
  <c r="BD738" i="28"/>
  <c r="BC738" i="28"/>
  <c r="BB738" i="28"/>
  <c r="BA738" i="28"/>
  <c r="AZ738" i="28"/>
  <c r="AY738" i="28"/>
  <c r="AX738" i="28"/>
  <c r="AW738" i="28"/>
  <c r="AV738" i="28"/>
  <c r="AU738" i="28"/>
  <c r="AT738" i="28"/>
  <c r="AS738" i="28"/>
  <c r="AR738" i="28"/>
  <c r="AQ738" i="28"/>
  <c r="AP738" i="28"/>
  <c r="AO738" i="28"/>
  <c r="AL738" i="28"/>
  <c r="AK738" i="28"/>
  <c r="AJ738" i="28"/>
  <c r="AI738" i="28"/>
  <c r="AH738" i="28"/>
  <c r="AG738" i="28"/>
  <c r="AF738" i="28"/>
  <c r="AE738" i="28"/>
  <c r="AD738" i="28"/>
  <c r="AA738" i="28"/>
  <c r="Z738" i="28"/>
  <c r="Y738" i="28"/>
  <c r="X738" i="28"/>
  <c r="W738" i="28"/>
  <c r="V738" i="28"/>
  <c r="U738" i="28"/>
  <c r="T738" i="28"/>
  <c r="S738" i="28"/>
  <c r="P738" i="28"/>
  <c r="O738" i="28"/>
  <c r="N738" i="28"/>
  <c r="M738" i="28"/>
  <c r="L738" i="28"/>
  <c r="K738" i="28"/>
  <c r="J738" i="28"/>
  <c r="I738" i="28"/>
  <c r="H738" i="28"/>
  <c r="G738" i="28"/>
  <c r="F738" i="28"/>
  <c r="D738" i="28"/>
  <c r="C738" i="28"/>
  <c r="B738" i="28"/>
  <c r="BQ737" i="28"/>
  <c r="BP737" i="28"/>
  <c r="BO737" i="28"/>
  <c r="BN737" i="28"/>
  <c r="BM737" i="28"/>
  <c r="BL737" i="28"/>
  <c r="BK737" i="28"/>
  <c r="BJ737" i="28"/>
  <c r="BI737" i="28"/>
  <c r="BF737" i="28"/>
  <c r="BE737" i="28"/>
  <c r="BD737" i="28"/>
  <c r="BC737" i="28"/>
  <c r="BB737" i="28"/>
  <c r="BA737" i="28"/>
  <c r="AZ737" i="28"/>
  <c r="AY737" i="28"/>
  <c r="AX737" i="28"/>
  <c r="AW737" i="28"/>
  <c r="AV737" i="28"/>
  <c r="AU737" i="28"/>
  <c r="AT737" i="28"/>
  <c r="AS737" i="28"/>
  <c r="AR737" i="28"/>
  <c r="AQ737" i="28"/>
  <c r="AP737" i="28"/>
  <c r="AO737" i="28"/>
  <c r="AL737" i="28"/>
  <c r="AK737" i="28"/>
  <c r="AJ737" i="28"/>
  <c r="AI737" i="28"/>
  <c r="AH737" i="28"/>
  <c r="AG737" i="28"/>
  <c r="AF737" i="28"/>
  <c r="AE737" i="28"/>
  <c r="AD737" i="28"/>
  <c r="AA737" i="28"/>
  <c r="Z737" i="28"/>
  <c r="Y737" i="28"/>
  <c r="X737" i="28"/>
  <c r="W737" i="28"/>
  <c r="V737" i="28"/>
  <c r="U737" i="28"/>
  <c r="T737" i="28"/>
  <c r="S737" i="28"/>
  <c r="P737" i="28"/>
  <c r="O737" i="28"/>
  <c r="N737" i="28"/>
  <c r="M737" i="28"/>
  <c r="L737" i="28"/>
  <c r="K737" i="28"/>
  <c r="J737" i="28"/>
  <c r="I737" i="28"/>
  <c r="H737" i="28"/>
  <c r="G737" i="28"/>
  <c r="F737" i="28"/>
  <c r="D737" i="28"/>
  <c r="C737" i="28"/>
  <c r="B737" i="28"/>
  <c r="BQ736" i="28"/>
  <c r="BP736" i="28"/>
  <c r="BO736" i="28"/>
  <c r="BN736" i="28"/>
  <c r="BM736" i="28"/>
  <c r="BL736" i="28"/>
  <c r="BK736" i="28"/>
  <c r="BJ736" i="28"/>
  <c r="BI736" i="28"/>
  <c r="BF736" i="28"/>
  <c r="BE736" i="28"/>
  <c r="BD736" i="28"/>
  <c r="BC736" i="28"/>
  <c r="BB736" i="28"/>
  <c r="BA736" i="28"/>
  <c r="AZ736" i="28"/>
  <c r="AY736" i="28"/>
  <c r="AX736" i="28"/>
  <c r="AW736" i="28"/>
  <c r="AV736" i="28"/>
  <c r="AU736" i="28"/>
  <c r="AT736" i="28"/>
  <c r="AS736" i="28"/>
  <c r="AR736" i="28"/>
  <c r="AQ736" i="28"/>
  <c r="AP736" i="28"/>
  <c r="AO736" i="28"/>
  <c r="AL736" i="28"/>
  <c r="AK736" i="28"/>
  <c r="AJ736" i="28"/>
  <c r="AI736" i="28"/>
  <c r="AH736" i="28"/>
  <c r="AG736" i="28"/>
  <c r="AF736" i="28"/>
  <c r="AE736" i="28"/>
  <c r="AD736" i="28"/>
  <c r="AA736" i="28"/>
  <c r="Z736" i="28"/>
  <c r="Y736" i="28"/>
  <c r="X736" i="28"/>
  <c r="W736" i="28"/>
  <c r="V736" i="28"/>
  <c r="U736" i="28"/>
  <c r="T736" i="28"/>
  <c r="S736" i="28"/>
  <c r="P736" i="28"/>
  <c r="O736" i="28"/>
  <c r="N736" i="28"/>
  <c r="M736" i="28"/>
  <c r="L736" i="28"/>
  <c r="K736" i="28"/>
  <c r="J736" i="28"/>
  <c r="I736" i="28"/>
  <c r="H736" i="28"/>
  <c r="G736" i="28"/>
  <c r="F736" i="28"/>
  <c r="D736" i="28"/>
  <c r="C736" i="28"/>
  <c r="B736" i="28"/>
  <c r="BQ735" i="28"/>
  <c r="BP735" i="28"/>
  <c r="BO735" i="28"/>
  <c r="BN735" i="28"/>
  <c r="BM735" i="28"/>
  <c r="BL735" i="28"/>
  <c r="BK735" i="28"/>
  <c r="BJ735" i="28"/>
  <c r="BI735" i="28"/>
  <c r="BF735" i="28"/>
  <c r="BE735" i="28"/>
  <c r="BD735" i="28"/>
  <c r="BC735" i="28"/>
  <c r="BB735" i="28"/>
  <c r="BA735" i="28"/>
  <c r="AZ735" i="28"/>
  <c r="AY735" i="28"/>
  <c r="AX735" i="28"/>
  <c r="AW735" i="28"/>
  <c r="AV735" i="28"/>
  <c r="AU735" i="28"/>
  <c r="AT735" i="28"/>
  <c r="AS735" i="28"/>
  <c r="AR735" i="28"/>
  <c r="AQ735" i="28"/>
  <c r="AP735" i="28"/>
  <c r="AO735" i="28"/>
  <c r="AL735" i="28"/>
  <c r="AK735" i="28"/>
  <c r="AJ735" i="28"/>
  <c r="AI735" i="28"/>
  <c r="AH735" i="28"/>
  <c r="AG735" i="28"/>
  <c r="AF735" i="28"/>
  <c r="AE735" i="28"/>
  <c r="AD735" i="28"/>
  <c r="AA735" i="28"/>
  <c r="Z735" i="28"/>
  <c r="Y735" i="28"/>
  <c r="X735" i="28"/>
  <c r="W735" i="28"/>
  <c r="V735" i="28"/>
  <c r="U735" i="28"/>
  <c r="T735" i="28"/>
  <c r="S735" i="28"/>
  <c r="P735" i="28"/>
  <c r="O735" i="28"/>
  <c r="N735" i="28"/>
  <c r="M735" i="28"/>
  <c r="L735" i="28"/>
  <c r="K735" i="28"/>
  <c r="J735" i="28"/>
  <c r="I735" i="28"/>
  <c r="H735" i="28"/>
  <c r="G735" i="28"/>
  <c r="F735" i="28"/>
  <c r="D735" i="28"/>
  <c r="C735" i="28"/>
  <c r="B735" i="28"/>
  <c r="BQ734" i="28"/>
  <c r="BP734" i="28"/>
  <c r="BO734" i="28"/>
  <c r="BN734" i="28"/>
  <c r="BM734" i="28"/>
  <c r="BL734" i="28"/>
  <c r="BK734" i="28"/>
  <c r="BJ734" i="28"/>
  <c r="BI734" i="28"/>
  <c r="BF734" i="28"/>
  <c r="BE734" i="28"/>
  <c r="BD734" i="28"/>
  <c r="BC734" i="28"/>
  <c r="BB734" i="28"/>
  <c r="BA734" i="28"/>
  <c r="AZ734" i="28"/>
  <c r="AY734" i="28"/>
  <c r="AX734" i="28"/>
  <c r="AW734" i="28"/>
  <c r="AV734" i="28"/>
  <c r="AU734" i="28"/>
  <c r="AT734" i="28"/>
  <c r="AS734" i="28"/>
  <c r="AR734" i="28"/>
  <c r="AQ734" i="28"/>
  <c r="AP734" i="28"/>
  <c r="AO734" i="28"/>
  <c r="AL734" i="28"/>
  <c r="AK734" i="28"/>
  <c r="AJ734" i="28"/>
  <c r="AI734" i="28"/>
  <c r="AH734" i="28"/>
  <c r="AG734" i="28"/>
  <c r="AF734" i="28"/>
  <c r="AE734" i="28"/>
  <c r="AD734" i="28"/>
  <c r="AA734" i="28"/>
  <c r="Z734" i="28"/>
  <c r="Y734" i="28"/>
  <c r="X734" i="28"/>
  <c r="W734" i="28"/>
  <c r="V734" i="28"/>
  <c r="U734" i="28"/>
  <c r="T734" i="28"/>
  <c r="S734" i="28"/>
  <c r="P734" i="28"/>
  <c r="O734" i="28"/>
  <c r="N734" i="28"/>
  <c r="M734" i="28"/>
  <c r="L734" i="28"/>
  <c r="K734" i="28"/>
  <c r="J734" i="28"/>
  <c r="I734" i="28"/>
  <c r="H734" i="28"/>
  <c r="G734" i="28"/>
  <c r="F734" i="28"/>
  <c r="D734" i="28"/>
  <c r="C734" i="28"/>
  <c r="B734" i="28"/>
  <c r="BQ733" i="28"/>
  <c r="BP733" i="28"/>
  <c r="BO733" i="28"/>
  <c r="BN733" i="28"/>
  <c r="BM733" i="28"/>
  <c r="BL733" i="28"/>
  <c r="BK733" i="28"/>
  <c r="BJ733" i="28"/>
  <c r="BI733" i="28"/>
  <c r="BF733" i="28"/>
  <c r="BE733" i="28"/>
  <c r="BD733" i="28"/>
  <c r="BC733" i="28"/>
  <c r="BB733" i="28"/>
  <c r="BA733" i="28"/>
  <c r="AZ733" i="28"/>
  <c r="AY733" i="28"/>
  <c r="AX733" i="28"/>
  <c r="AW733" i="28"/>
  <c r="AV733" i="28"/>
  <c r="AU733" i="28"/>
  <c r="AT733" i="28"/>
  <c r="AS733" i="28"/>
  <c r="AR733" i="28"/>
  <c r="AQ733" i="28"/>
  <c r="AP733" i="28"/>
  <c r="AO733" i="28"/>
  <c r="AL733" i="28"/>
  <c r="AK733" i="28"/>
  <c r="AJ733" i="28"/>
  <c r="AI733" i="28"/>
  <c r="AH733" i="28"/>
  <c r="AG733" i="28"/>
  <c r="AF733" i="28"/>
  <c r="AE733" i="28"/>
  <c r="AD733" i="28"/>
  <c r="AA733" i="28"/>
  <c r="Z733" i="28"/>
  <c r="Y733" i="28"/>
  <c r="X733" i="28"/>
  <c r="W733" i="28"/>
  <c r="V733" i="28"/>
  <c r="U733" i="28"/>
  <c r="T733" i="28"/>
  <c r="S733" i="28"/>
  <c r="P733" i="28"/>
  <c r="O733" i="28"/>
  <c r="N733" i="28"/>
  <c r="M733" i="28"/>
  <c r="L733" i="28"/>
  <c r="K733" i="28"/>
  <c r="J733" i="28"/>
  <c r="I733" i="28"/>
  <c r="H733" i="28"/>
  <c r="G733" i="28"/>
  <c r="F733" i="28"/>
  <c r="D733" i="28"/>
  <c r="C733" i="28"/>
  <c r="B733" i="28"/>
  <c r="BQ732" i="28"/>
  <c r="BP732" i="28"/>
  <c r="BO732" i="28"/>
  <c r="BN732" i="28"/>
  <c r="BM732" i="28"/>
  <c r="BL732" i="28"/>
  <c r="BK732" i="28"/>
  <c r="BJ732" i="28"/>
  <c r="BI732" i="28"/>
  <c r="BF732" i="28"/>
  <c r="BE732" i="28"/>
  <c r="BD732" i="28"/>
  <c r="BC732" i="28"/>
  <c r="BB732" i="28"/>
  <c r="BA732" i="28"/>
  <c r="AZ732" i="28"/>
  <c r="AY732" i="28"/>
  <c r="AX732" i="28"/>
  <c r="AW732" i="28"/>
  <c r="AV732" i="28"/>
  <c r="AU732" i="28"/>
  <c r="AT732" i="28"/>
  <c r="AS732" i="28"/>
  <c r="AR732" i="28"/>
  <c r="AQ732" i="28"/>
  <c r="AP732" i="28"/>
  <c r="AO732" i="28"/>
  <c r="AL732" i="28"/>
  <c r="AK732" i="28"/>
  <c r="AJ732" i="28"/>
  <c r="AI732" i="28"/>
  <c r="AH732" i="28"/>
  <c r="AG732" i="28"/>
  <c r="AF732" i="28"/>
  <c r="AE732" i="28"/>
  <c r="AD732" i="28"/>
  <c r="AA732" i="28"/>
  <c r="Z732" i="28"/>
  <c r="Y732" i="28"/>
  <c r="X732" i="28"/>
  <c r="W732" i="28"/>
  <c r="V732" i="28"/>
  <c r="U732" i="28"/>
  <c r="T732" i="28"/>
  <c r="S732" i="28"/>
  <c r="P732" i="28"/>
  <c r="O732" i="28"/>
  <c r="N732" i="28"/>
  <c r="M732" i="28"/>
  <c r="L732" i="28"/>
  <c r="K732" i="28"/>
  <c r="J732" i="28"/>
  <c r="I732" i="28"/>
  <c r="H732" i="28"/>
  <c r="G732" i="28"/>
  <c r="F732" i="28"/>
  <c r="D732" i="28"/>
  <c r="C732" i="28"/>
  <c r="B732" i="28"/>
  <c r="BQ731" i="28"/>
  <c r="BP731" i="28"/>
  <c r="BO731" i="28"/>
  <c r="BN731" i="28"/>
  <c r="BM731" i="28"/>
  <c r="BL731" i="28"/>
  <c r="BK731" i="28"/>
  <c r="BJ731" i="28"/>
  <c r="BI731" i="28"/>
  <c r="BF731" i="28"/>
  <c r="BE731" i="28"/>
  <c r="BD731" i="28"/>
  <c r="BC731" i="28"/>
  <c r="BB731" i="28"/>
  <c r="BA731" i="28"/>
  <c r="AZ731" i="28"/>
  <c r="AY731" i="28"/>
  <c r="AX731" i="28"/>
  <c r="AW731" i="28"/>
  <c r="AV731" i="28"/>
  <c r="AU731" i="28"/>
  <c r="AT731" i="28"/>
  <c r="AS731" i="28"/>
  <c r="AR731" i="28"/>
  <c r="AQ731" i="28"/>
  <c r="AP731" i="28"/>
  <c r="AO731" i="28"/>
  <c r="AL731" i="28"/>
  <c r="AK731" i="28"/>
  <c r="AJ731" i="28"/>
  <c r="AI731" i="28"/>
  <c r="AH731" i="28"/>
  <c r="AG731" i="28"/>
  <c r="AF731" i="28"/>
  <c r="AE731" i="28"/>
  <c r="AD731" i="28"/>
  <c r="AA731" i="28"/>
  <c r="Z731" i="28"/>
  <c r="Y731" i="28"/>
  <c r="X731" i="28"/>
  <c r="W731" i="28"/>
  <c r="V731" i="28"/>
  <c r="U731" i="28"/>
  <c r="T731" i="28"/>
  <c r="S731" i="28"/>
  <c r="P731" i="28"/>
  <c r="O731" i="28"/>
  <c r="N731" i="28"/>
  <c r="M731" i="28"/>
  <c r="L731" i="28"/>
  <c r="K731" i="28"/>
  <c r="J731" i="28"/>
  <c r="I731" i="28"/>
  <c r="H731" i="28"/>
  <c r="G731" i="28"/>
  <c r="F731" i="28"/>
  <c r="D731" i="28"/>
  <c r="C731" i="28"/>
  <c r="B731" i="28"/>
  <c r="BQ730" i="28"/>
  <c r="BP730" i="28"/>
  <c r="BO730" i="28"/>
  <c r="BN730" i="28"/>
  <c r="BM730" i="28"/>
  <c r="BL730" i="28"/>
  <c r="BK730" i="28"/>
  <c r="BJ730" i="28"/>
  <c r="BI730" i="28"/>
  <c r="BF730" i="28"/>
  <c r="BE730" i="28"/>
  <c r="BD730" i="28"/>
  <c r="BC730" i="28"/>
  <c r="BB730" i="28"/>
  <c r="BA730" i="28"/>
  <c r="AZ730" i="28"/>
  <c r="AY730" i="28"/>
  <c r="AX730" i="28"/>
  <c r="AW730" i="28"/>
  <c r="AV730" i="28"/>
  <c r="AU730" i="28"/>
  <c r="AT730" i="28"/>
  <c r="AS730" i="28"/>
  <c r="AR730" i="28"/>
  <c r="AQ730" i="28"/>
  <c r="AP730" i="28"/>
  <c r="AO730" i="28"/>
  <c r="AL730" i="28"/>
  <c r="AK730" i="28"/>
  <c r="AJ730" i="28"/>
  <c r="AI730" i="28"/>
  <c r="AH730" i="28"/>
  <c r="AG730" i="28"/>
  <c r="AF730" i="28"/>
  <c r="AE730" i="28"/>
  <c r="AD730" i="28"/>
  <c r="AA730" i="28"/>
  <c r="Z730" i="28"/>
  <c r="Y730" i="28"/>
  <c r="X730" i="28"/>
  <c r="W730" i="28"/>
  <c r="V730" i="28"/>
  <c r="U730" i="28"/>
  <c r="T730" i="28"/>
  <c r="S730" i="28"/>
  <c r="P730" i="28"/>
  <c r="O730" i="28"/>
  <c r="N730" i="28"/>
  <c r="M730" i="28"/>
  <c r="L730" i="28"/>
  <c r="K730" i="28"/>
  <c r="J730" i="28"/>
  <c r="I730" i="28"/>
  <c r="H730" i="28"/>
  <c r="G730" i="28"/>
  <c r="F730" i="28"/>
  <c r="D730" i="28"/>
  <c r="C730" i="28"/>
  <c r="B730" i="28"/>
  <c r="BQ729" i="28"/>
  <c r="BP729" i="28"/>
  <c r="BO729" i="28"/>
  <c r="BN729" i="28"/>
  <c r="BM729" i="28"/>
  <c r="BL729" i="28"/>
  <c r="BK729" i="28"/>
  <c r="BJ729" i="28"/>
  <c r="BI729" i="28"/>
  <c r="BF729" i="28"/>
  <c r="BE729" i="28"/>
  <c r="BD729" i="28"/>
  <c r="BC729" i="28"/>
  <c r="BB729" i="28"/>
  <c r="BA729" i="28"/>
  <c r="AZ729" i="28"/>
  <c r="AY729" i="28"/>
  <c r="AX729" i="28"/>
  <c r="AW729" i="28"/>
  <c r="AV729" i="28"/>
  <c r="AU729" i="28"/>
  <c r="AT729" i="28"/>
  <c r="AS729" i="28"/>
  <c r="AR729" i="28"/>
  <c r="AQ729" i="28"/>
  <c r="AP729" i="28"/>
  <c r="AO729" i="28"/>
  <c r="AL729" i="28"/>
  <c r="AK729" i="28"/>
  <c r="AJ729" i="28"/>
  <c r="AI729" i="28"/>
  <c r="AH729" i="28"/>
  <c r="AG729" i="28"/>
  <c r="AF729" i="28"/>
  <c r="AE729" i="28"/>
  <c r="AD729" i="28"/>
  <c r="AA729" i="28"/>
  <c r="Z729" i="28"/>
  <c r="Y729" i="28"/>
  <c r="X729" i="28"/>
  <c r="W729" i="28"/>
  <c r="V729" i="28"/>
  <c r="U729" i="28"/>
  <c r="T729" i="28"/>
  <c r="S729" i="28"/>
  <c r="P729" i="28"/>
  <c r="O729" i="28"/>
  <c r="N729" i="28"/>
  <c r="M729" i="28"/>
  <c r="L729" i="28"/>
  <c r="K729" i="28"/>
  <c r="J729" i="28"/>
  <c r="I729" i="28"/>
  <c r="H729" i="28"/>
  <c r="G729" i="28"/>
  <c r="F729" i="28"/>
  <c r="D729" i="28"/>
  <c r="C729" i="28"/>
  <c r="B729" i="28"/>
  <c r="BQ728" i="28"/>
  <c r="BP728" i="28"/>
  <c r="BO728" i="28"/>
  <c r="BN728" i="28"/>
  <c r="BM728" i="28"/>
  <c r="BL728" i="28"/>
  <c r="BK728" i="28"/>
  <c r="BJ728" i="28"/>
  <c r="BI728" i="28"/>
  <c r="BF728" i="28"/>
  <c r="BE728" i="28"/>
  <c r="BD728" i="28"/>
  <c r="BC728" i="28"/>
  <c r="BB728" i="28"/>
  <c r="BA728" i="28"/>
  <c r="AZ728" i="28"/>
  <c r="AY728" i="28"/>
  <c r="AX728" i="28"/>
  <c r="AW728" i="28"/>
  <c r="AV728" i="28"/>
  <c r="AU728" i="28"/>
  <c r="AT728" i="28"/>
  <c r="AS728" i="28"/>
  <c r="AR728" i="28"/>
  <c r="AQ728" i="28"/>
  <c r="AP728" i="28"/>
  <c r="AO728" i="28"/>
  <c r="AL728" i="28"/>
  <c r="AK728" i="28"/>
  <c r="AJ728" i="28"/>
  <c r="AI728" i="28"/>
  <c r="AH728" i="28"/>
  <c r="AG728" i="28"/>
  <c r="AF728" i="28"/>
  <c r="AE728" i="28"/>
  <c r="AD728" i="28"/>
  <c r="AA728" i="28"/>
  <c r="Z728" i="28"/>
  <c r="Y728" i="28"/>
  <c r="X728" i="28"/>
  <c r="W728" i="28"/>
  <c r="V728" i="28"/>
  <c r="U728" i="28"/>
  <c r="T728" i="28"/>
  <c r="S728" i="28"/>
  <c r="P728" i="28"/>
  <c r="O728" i="28"/>
  <c r="N728" i="28"/>
  <c r="M728" i="28"/>
  <c r="L728" i="28"/>
  <c r="K728" i="28"/>
  <c r="J728" i="28"/>
  <c r="I728" i="28"/>
  <c r="H728" i="28"/>
  <c r="G728" i="28"/>
  <c r="F728" i="28"/>
  <c r="D728" i="28"/>
  <c r="C728" i="28"/>
  <c r="B728" i="28"/>
  <c r="BQ727" i="28"/>
  <c r="BP727" i="28"/>
  <c r="BO727" i="28"/>
  <c r="BN727" i="28"/>
  <c r="BM727" i="28"/>
  <c r="BL727" i="28"/>
  <c r="BK727" i="28"/>
  <c r="BJ727" i="28"/>
  <c r="BI727" i="28"/>
  <c r="BF727" i="28"/>
  <c r="BE727" i="28"/>
  <c r="BD727" i="28"/>
  <c r="BC727" i="28"/>
  <c r="BB727" i="28"/>
  <c r="BA727" i="28"/>
  <c r="AZ727" i="28"/>
  <c r="AY727" i="28"/>
  <c r="AX727" i="28"/>
  <c r="AW727" i="28"/>
  <c r="AV727" i="28"/>
  <c r="AU727" i="28"/>
  <c r="AT727" i="28"/>
  <c r="AS727" i="28"/>
  <c r="AR727" i="28"/>
  <c r="AQ727" i="28"/>
  <c r="AP727" i="28"/>
  <c r="AO727" i="28"/>
  <c r="AL727" i="28"/>
  <c r="AK727" i="28"/>
  <c r="AJ727" i="28"/>
  <c r="AI727" i="28"/>
  <c r="AH727" i="28"/>
  <c r="AG727" i="28"/>
  <c r="AF727" i="28"/>
  <c r="AE727" i="28"/>
  <c r="AD727" i="28"/>
  <c r="AA727" i="28"/>
  <c r="Z727" i="28"/>
  <c r="Y727" i="28"/>
  <c r="X727" i="28"/>
  <c r="W727" i="28"/>
  <c r="V727" i="28"/>
  <c r="U727" i="28"/>
  <c r="T727" i="28"/>
  <c r="S727" i="28"/>
  <c r="P727" i="28"/>
  <c r="O727" i="28"/>
  <c r="N727" i="28"/>
  <c r="M727" i="28"/>
  <c r="L727" i="28"/>
  <c r="K727" i="28"/>
  <c r="J727" i="28"/>
  <c r="I727" i="28"/>
  <c r="H727" i="28"/>
  <c r="G727" i="28"/>
  <c r="F727" i="28"/>
  <c r="D727" i="28"/>
  <c r="C727" i="28"/>
  <c r="B727" i="28"/>
  <c r="BQ726" i="28"/>
  <c r="BP726" i="28"/>
  <c r="BO726" i="28"/>
  <c r="BN726" i="28"/>
  <c r="BM726" i="28"/>
  <c r="BL726" i="28"/>
  <c r="BK726" i="28"/>
  <c r="BJ726" i="28"/>
  <c r="BI726" i="28"/>
  <c r="BF726" i="28"/>
  <c r="BE726" i="28"/>
  <c r="BD726" i="28"/>
  <c r="BC726" i="28"/>
  <c r="BB726" i="28"/>
  <c r="BA726" i="28"/>
  <c r="AZ726" i="28"/>
  <c r="AY726" i="28"/>
  <c r="AX726" i="28"/>
  <c r="AW726" i="28"/>
  <c r="AV726" i="28"/>
  <c r="AU726" i="28"/>
  <c r="AT726" i="28"/>
  <c r="AS726" i="28"/>
  <c r="AR726" i="28"/>
  <c r="AQ726" i="28"/>
  <c r="AP726" i="28"/>
  <c r="AO726" i="28"/>
  <c r="AL726" i="28"/>
  <c r="AK726" i="28"/>
  <c r="AJ726" i="28"/>
  <c r="AI726" i="28"/>
  <c r="AH726" i="28"/>
  <c r="AG726" i="28"/>
  <c r="AF726" i="28"/>
  <c r="AE726" i="28"/>
  <c r="AD726" i="28"/>
  <c r="AA726" i="28"/>
  <c r="Z726" i="28"/>
  <c r="Y726" i="28"/>
  <c r="X726" i="28"/>
  <c r="W726" i="28"/>
  <c r="V726" i="28"/>
  <c r="U726" i="28"/>
  <c r="T726" i="28"/>
  <c r="S726" i="28"/>
  <c r="P726" i="28"/>
  <c r="O726" i="28"/>
  <c r="N726" i="28"/>
  <c r="M726" i="28"/>
  <c r="L726" i="28"/>
  <c r="K726" i="28"/>
  <c r="J726" i="28"/>
  <c r="I726" i="28"/>
  <c r="H726" i="28"/>
  <c r="G726" i="28"/>
  <c r="F726" i="28"/>
  <c r="D726" i="28"/>
  <c r="C726" i="28"/>
  <c r="B726" i="28"/>
  <c r="BQ725" i="28"/>
  <c r="BP725" i="28"/>
  <c r="BO725" i="28"/>
  <c r="BN725" i="28"/>
  <c r="BM725" i="28"/>
  <c r="BL725" i="28"/>
  <c r="BK725" i="28"/>
  <c r="BJ725" i="28"/>
  <c r="BI725" i="28"/>
  <c r="BF725" i="28"/>
  <c r="BE725" i="28"/>
  <c r="BD725" i="28"/>
  <c r="BC725" i="28"/>
  <c r="BB725" i="28"/>
  <c r="BA725" i="28"/>
  <c r="AZ725" i="28"/>
  <c r="AY725" i="28"/>
  <c r="AX725" i="28"/>
  <c r="AW725" i="28"/>
  <c r="AV725" i="28"/>
  <c r="AU725" i="28"/>
  <c r="AT725" i="28"/>
  <c r="AS725" i="28"/>
  <c r="AR725" i="28"/>
  <c r="AQ725" i="28"/>
  <c r="AP725" i="28"/>
  <c r="AO725" i="28"/>
  <c r="AL725" i="28"/>
  <c r="AK725" i="28"/>
  <c r="AJ725" i="28"/>
  <c r="AI725" i="28"/>
  <c r="AH725" i="28"/>
  <c r="AG725" i="28"/>
  <c r="AF725" i="28"/>
  <c r="AE725" i="28"/>
  <c r="AD725" i="28"/>
  <c r="AA725" i="28"/>
  <c r="Z725" i="28"/>
  <c r="Y725" i="28"/>
  <c r="X725" i="28"/>
  <c r="W725" i="28"/>
  <c r="V725" i="28"/>
  <c r="U725" i="28"/>
  <c r="T725" i="28"/>
  <c r="S725" i="28"/>
  <c r="P725" i="28"/>
  <c r="O725" i="28"/>
  <c r="N725" i="28"/>
  <c r="M725" i="28"/>
  <c r="L725" i="28"/>
  <c r="K725" i="28"/>
  <c r="J725" i="28"/>
  <c r="I725" i="28"/>
  <c r="H725" i="28"/>
  <c r="G725" i="28"/>
  <c r="F725" i="28"/>
  <c r="D725" i="28"/>
  <c r="C725" i="28"/>
  <c r="B725" i="28"/>
  <c r="BQ724" i="28"/>
  <c r="BP724" i="28"/>
  <c r="BO724" i="28"/>
  <c r="BN724" i="28"/>
  <c r="BM724" i="28"/>
  <c r="BL724" i="28"/>
  <c r="BK724" i="28"/>
  <c r="BJ724" i="28"/>
  <c r="BI724" i="28"/>
  <c r="BF724" i="28"/>
  <c r="BE724" i="28"/>
  <c r="BD724" i="28"/>
  <c r="BC724" i="28"/>
  <c r="BB724" i="28"/>
  <c r="BA724" i="28"/>
  <c r="AZ724" i="28"/>
  <c r="AY724" i="28"/>
  <c r="AX724" i="28"/>
  <c r="AW724" i="28"/>
  <c r="AV724" i="28"/>
  <c r="AU724" i="28"/>
  <c r="AT724" i="28"/>
  <c r="AS724" i="28"/>
  <c r="AR724" i="28"/>
  <c r="AQ724" i="28"/>
  <c r="AP724" i="28"/>
  <c r="AO724" i="28"/>
  <c r="AL724" i="28"/>
  <c r="AK724" i="28"/>
  <c r="AJ724" i="28"/>
  <c r="AI724" i="28"/>
  <c r="AH724" i="28"/>
  <c r="AG724" i="28"/>
  <c r="AF724" i="28"/>
  <c r="AE724" i="28"/>
  <c r="AD724" i="28"/>
  <c r="AA724" i="28"/>
  <c r="Z724" i="28"/>
  <c r="Y724" i="28"/>
  <c r="X724" i="28"/>
  <c r="W724" i="28"/>
  <c r="V724" i="28"/>
  <c r="U724" i="28"/>
  <c r="T724" i="28"/>
  <c r="S724" i="28"/>
  <c r="P724" i="28"/>
  <c r="O724" i="28"/>
  <c r="N724" i="28"/>
  <c r="M724" i="28"/>
  <c r="L724" i="28"/>
  <c r="K724" i="28"/>
  <c r="J724" i="28"/>
  <c r="I724" i="28"/>
  <c r="H724" i="28"/>
  <c r="G724" i="28"/>
  <c r="F724" i="28"/>
  <c r="D724" i="28"/>
  <c r="C724" i="28"/>
  <c r="B724" i="28"/>
  <c r="BQ723" i="28"/>
  <c r="BP723" i="28"/>
  <c r="BO723" i="28"/>
  <c r="BN723" i="28"/>
  <c r="BM723" i="28"/>
  <c r="BL723" i="28"/>
  <c r="BK723" i="28"/>
  <c r="BJ723" i="28"/>
  <c r="BI723" i="28"/>
  <c r="BF723" i="28"/>
  <c r="BE723" i="28"/>
  <c r="BD723" i="28"/>
  <c r="BC723" i="28"/>
  <c r="BB723" i="28"/>
  <c r="BA723" i="28"/>
  <c r="AZ723" i="28"/>
  <c r="AY723" i="28"/>
  <c r="AX723" i="28"/>
  <c r="AW723" i="28"/>
  <c r="AV723" i="28"/>
  <c r="AU723" i="28"/>
  <c r="AT723" i="28"/>
  <c r="AS723" i="28"/>
  <c r="AR723" i="28"/>
  <c r="AQ723" i="28"/>
  <c r="AP723" i="28"/>
  <c r="AO723" i="28"/>
  <c r="AL723" i="28"/>
  <c r="AK723" i="28"/>
  <c r="AJ723" i="28"/>
  <c r="AI723" i="28"/>
  <c r="AH723" i="28"/>
  <c r="AG723" i="28"/>
  <c r="AF723" i="28"/>
  <c r="AE723" i="28"/>
  <c r="AD723" i="28"/>
  <c r="AA723" i="28"/>
  <c r="Z723" i="28"/>
  <c r="Y723" i="28"/>
  <c r="X723" i="28"/>
  <c r="W723" i="28"/>
  <c r="V723" i="28"/>
  <c r="U723" i="28"/>
  <c r="T723" i="28"/>
  <c r="S723" i="28"/>
  <c r="P723" i="28"/>
  <c r="O723" i="28"/>
  <c r="N723" i="28"/>
  <c r="M723" i="28"/>
  <c r="L723" i="28"/>
  <c r="K723" i="28"/>
  <c r="J723" i="28"/>
  <c r="I723" i="28"/>
  <c r="H723" i="28"/>
  <c r="G723" i="28"/>
  <c r="F723" i="28"/>
  <c r="D723" i="28"/>
  <c r="C723" i="28"/>
  <c r="B723" i="28"/>
  <c r="BQ722" i="28"/>
  <c r="BP722" i="28"/>
  <c r="BO722" i="28"/>
  <c r="BN722" i="28"/>
  <c r="BM722" i="28"/>
  <c r="BL722" i="28"/>
  <c r="BK722" i="28"/>
  <c r="BJ722" i="28"/>
  <c r="BI722" i="28"/>
  <c r="BF722" i="28"/>
  <c r="BE722" i="28"/>
  <c r="BD722" i="28"/>
  <c r="BC722" i="28"/>
  <c r="BB722" i="28"/>
  <c r="BA722" i="28"/>
  <c r="AZ722" i="28"/>
  <c r="AY722" i="28"/>
  <c r="AX722" i="28"/>
  <c r="AW722" i="28"/>
  <c r="AV722" i="28"/>
  <c r="AU722" i="28"/>
  <c r="AT722" i="28"/>
  <c r="AS722" i="28"/>
  <c r="AR722" i="28"/>
  <c r="AQ722" i="28"/>
  <c r="AP722" i="28"/>
  <c r="AO722" i="28"/>
  <c r="AL722" i="28"/>
  <c r="AK722" i="28"/>
  <c r="AJ722" i="28"/>
  <c r="AI722" i="28"/>
  <c r="AH722" i="28"/>
  <c r="AG722" i="28"/>
  <c r="AF722" i="28"/>
  <c r="AE722" i="28"/>
  <c r="AD722" i="28"/>
  <c r="AA722" i="28"/>
  <c r="Z722" i="28"/>
  <c r="Y722" i="28"/>
  <c r="X722" i="28"/>
  <c r="W722" i="28"/>
  <c r="V722" i="28"/>
  <c r="U722" i="28"/>
  <c r="T722" i="28"/>
  <c r="S722" i="28"/>
  <c r="P722" i="28"/>
  <c r="O722" i="28"/>
  <c r="N722" i="28"/>
  <c r="M722" i="28"/>
  <c r="L722" i="28"/>
  <c r="K722" i="28"/>
  <c r="J722" i="28"/>
  <c r="I722" i="28"/>
  <c r="H722" i="28"/>
  <c r="G722" i="28"/>
  <c r="F722" i="28"/>
  <c r="D722" i="28"/>
  <c r="C722" i="28"/>
  <c r="B722" i="28"/>
  <c r="BQ721" i="28"/>
  <c r="BP721" i="28"/>
  <c r="BO721" i="28"/>
  <c r="BN721" i="28"/>
  <c r="BM721" i="28"/>
  <c r="BL721" i="28"/>
  <c r="BK721" i="28"/>
  <c r="BJ721" i="28"/>
  <c r="BI721" i="28"/>
  <c r="BF721" i="28"/>
  <c r="BE721" i="28"/>
  <c r="BD721" i="28"/>
  <c r="BC721" i="28"/>
  <c r="BB721" i="28"/>
  <c r="BA721" i="28"/>
  <c r="AZ721" i="28"/>
  <c r="AY721" i="28"/>
  <c r="AX721" i="28"/>
  <c r="AW721" i="28"/>
  <c r="AV721" i="28"/>
  <c r="AU721" i="28"/>
  <c r="AT721" i="28"/>
  <c r="AS721" i="28"/>
  <c r="AR721" i="28"/>
  <c r="AQ721" i="28"/>
  <c r="AP721" i="28"/>
  <c r="AO721" i="28"/>
  <c r="AL721" i="28"/>
  <c r="AK721" i="28"/>
  <c r="AJ721" i="28"/>
  <c r="AI721" i="28"/>
  <c r="AH721" i="28"/>
  <c r="AG721" i="28"/>
  <c r="AF721" i="28"/>
  <c r="AE721" i="28"/>
  <c r="AD721" i="28"/>
  <c r="AA721" i="28"/>
  <c r="Z721" i="28"/>
  <c r="Y721" i="28"/>
  <c r="X721" i="28"/>
  <c r="W721" i="28"/>
  <c r="V721" i="28"/>
  <c r="U721" i="28"/>
  <c r="T721" i="28"/>
  <c r="S721" i="28"/>
  <c r="P721" i="28"/>
  <c r="O721" i="28"/>
  <c r="N721" i="28"/>
  <c r="M721" i="28"/>
  <c r="L721" i="28"/>
  <c r="K721" i="28"/>
  <c r="J721" i="28"/>
  <c r="I721" i="28"/>
  <c r="H721" i="28"/>
  <c r="G721" i="28"/>
  <c r="F721" i="28"/>
  <c r="D721" i="28"/>
  <c r="C721" i="28"/>
  <c r="B721" i="28"/>
  <c r="BQ720" i="28"/>
  <c r="BP720" i="28"/>
  <c r="BO720" i="28"/>
  <c r="BN720" i="28"/>
  <c r="BM720" i="28"/>
  <c r="BL720" i="28"/>
  <c r="BK720" i="28"/>
  <c r="BJ720" i="28"/>
  <c r="BI720" i="28"/>
  <c r="BF720" i="28"/>
  <c r="BE720" i="28"/>
  <c r="BD720" i="28"/>
  <c r="BC720" i="28"/>
  <c r="BB720" i="28"/>
  <c r="BA720" i="28"/>
  <c r="AZ720" i="28"/>
  <c r="AY720" i="28"/>
  <c r="AX720" i="28"/>
  <c r="AW720" i="28"/>
  <c r="AV720" i="28"/>
  <c r="AU720" i="28"/>
  <c r="AT720" i="28"/>
  <c r="AS720" i="28"/>
  <c r="AR720" i="28"/>
  <c r="AQ720" i="28"/>
  <c r="AP720" i="28"/>
  <c r="AO720" i="28"/>
  <c r="AL720" i="28"/>
  <c r="AK720" i="28"/>
  <c r="AJ720" i="28"/>
  <c r="AI720" i="28"/>
  <c r="AH720" i="28"/>
  <c r="AG720" i="28"/>
  <c r="AF720" i="28"/>
  <c r="AE720" i="28"/>
  <c r="AD720" i="28"/>
  <c r="AA720" i="28"/>
  <c r="Z720" i="28"/>
  <c r="Y720" i="28"/>
  <c r="X720" i="28"/>
  <c r="W720" i="28"/>
  <c r="V720" i="28"/>
  <c r="U720" i="28"/>
  <c r="T720" i="28"/>
  <c r="S720" i="28"/>
  <c r="P720" i="28"/>
  <c r="O720" i="28"/>
  <c r="N720" i="28"/>
  <c r="M720" i="28"/>
  <c r="L720" i="28"/>
  <c r="K720" i="28"/>
  <c r="J720" i="28"/>
  <c r="I720" i="28"/>
  <c r="H720" i="28"/>
  <c r="G720" i="28"/>
  <c r="F720" i="28"/>
  <c r="D720" i="28"/>
  <c r="C720" i="28"/>
  <c r="B720" i="28"/>
  <c r="BQ719" i="28"/>
  <c r="BP719" i="28"/>
  <c r="BO719" i="28"/>
  <c r="BN719" i="28"/>
  <c r="BM719" i="28"/>
  <c r="BL719" i="28"/>
  <c r="BK719" i="28"/>
  <c r="BJ719" i="28"/>
  <c r="BI719" i="28"/>
  <c r="BF719" i="28"/>
  <c r="BE719" i="28"/>
  <c r="BD719" i="28"/>
  <c r="BC719" i="28"/>
  <c r="BB719" i="28"/>
  <c r="BA719" i="28"/>
  <c r="AZ719" i="28"/>
  <c r="AY719" i="28"/>
  <c r="AX719" i="28"/>
  <c r="AW719" i="28"/>
  <c r="AV719" i="28"/>
  <c r="AU719" i="28"/>
  <c r="AT719" i="28"/>
  <c r="AS719" i="28"/>
  <c r="AR719" i="28"/>
  <c r="AQ719" i="28"/>
  <c r="AP719" i="28"/>
  <c r="AO719" i="28"/>
  <c r="AL719" i="28"/>
  <c r="AK719" i="28"/>
  <c r="AJ719" i="28"/>
  <c r="AI719" i="28"/>
  <c r="AH719" i="28"/>
  <c r="AG719" i="28"/>
  <c r="AF719" i="28"/>
  <c r="AE719" i="28"/>
  <c r="AD719" i="28"/>
  <c r="AA719" i="28"/>
  <c r="Z719" i="28"/>
  <c r="Y719" i="28"/>
  <c r="X719" i="28"/>
  <c r="W719" i="28"/>
  <c r="V719" i="28"/>
  <c r="U719" i="28"/>
  <c r="T719" i="28"/>
  <c r="S719" i="28"/>
  <c r="P719" i="28"/>
  <c r="O719" i="28"/>
  <c r="N719" i="28"/>
  <c r="M719" i="28"/>
  <c r="L719" i="28"/>
  <c r="K719" i="28"/>
  <c r="J719" i="28"/>
  <c r="I719" i="28"/>
  <c r="H719" i="28"/>
  <c r="G719" i="28"/>
  <c r="F719" i="28"/>
  <c r="D719" i="28"/>
  <c r="C719" i="28"/>
  <c r="B719" i="28"/>
  <c r="BQ718" i="28"/>
  <c r="BP718" i="28"/>
  <c r="BO718" i="28"/>
  <c r="BN718" i="28"/>
  <c r="BM718" i="28"/>
  <c r="BL718" i="28"/>
  <c r="BK718" i="28"/>
  <c r="BJ718" i="28"/>
  <c r="BI718" i="28"/>
  <c r="BF718" i="28"/>
  <c r="BE718" i="28"/>
  <c r="BD718" i="28"/>
  <c r="BC718" i="28"/>
  <c r="BB718" i="28"/>
  <c r="BA718" i="28"/>
  <c r="AZ718" i="28"/>
  <c r="AY718" i="28"/>
  <c r="AX718" i="28"/>
  <c r="AW718" i="28"/>
  <c r="AV718" i="28"/>
  <c r="AU718" i="28"/>
  <c r="AT718" i="28"/>
  <c r="AS718" i="28"/>
  <c r="AR718" i="28"/>
  <c r="AQ718" i="28"/>
  <c r="AP718" i="28"/>
  <c r="AO718" i="28"/>
  <c r="AL718" i="28"/>
  <c r="AK718" i="28"/>
  <c r="AJ718" i="28"/>
  <c r="AI718" i="28"/>
  <c r="AH718" i="28"/>
  <c r="AG718" i="28"/>
  <c r="AF718" i="28"/>
  <c r="AE718" i="28"/>
  <c r="AD718" i="28"/>
  <c r="AA718" i="28"/>
  <c r="Z718" i="28"/>
  <c r="Y718" i="28"/>
  <c r="X718" i="28"/>
  <c r="W718" i="28"/>
  <c r="V718" i="28"/>
  <c r="U718" i="28"/>
  <c r="T718" i="28"/>
  <c r="S718" i="28"/>
  <c r="P718" i="28"/>
  <c r="O718" i="28"/>
  <c r="N718" i="28"/>
  <c r="M718" i="28"/>
  <c r="L718" i="28"/>
  <c r="K718" i="28"/>
  <c r="J718" i="28"/>
  <c r="I718" i="28"/>
  <c r="H718" i="28"/>
  <c r="G718" i="28"/>
  <c r="F718" i="28"/>
  <c r="D718" i="28"/>
  <c r="C718" i="28"/>
  <c r="B718" i="28"/>
  <c r="BQ717" i="28"/>
  <c r="BP717" i="28"/>
  <c r="BO717" i="28"/>
  <c r="BN717" i="28"/>
  <c r="BM717" i="28"/>
  <c r="BL717" i="28"/>
  <c r="BK717" i="28"/>
  <c r="BJ717" i="28"/>
  <c r="BI717" i="28"/>
  <c r="BF717" i="28"/>
  <c r="BE717" i="28"/>
  <c r="BD717" i="28"/>
  <c r="BC717" i="28"/>
  <c r="BB717" i="28"/>
  <c r="BA717" i="28"/>
  <c r="AZ717" i="28"/>
  <c r="AY717" i="28"/>
  <c r="AX717" i="28"/>
  <c r="AW717" i="28"/>
  <c r="AV717" i="28"/>
  <c r="AU717" i="28"/>
  <c r="AT717" i="28"/>
  <c r="AS717" i="28"/>
  <c r="AR717" i="28"/>
  <c r="AQ717" i="28"/>
  <c r="AP717" i="28"/>
  <c r="AO717" i="28"/>
  <c r="AL717" i="28"/>
  <c r="AK717" i="28"/>
  <c r="AJ717" i="28"/>
  <c r="AI717" i="28"/>
  <c r="AH717" i="28"/>
  <c r="AG717" i="28"/>
  <c r="AF717" i="28"/>
  <c r="AE717" i="28"/>
  <c r="AD717" i="28"/>
  <c r="AA717" i="28"/>
  <c r="Z717" i="28"/>
  <c r="Y717" i="28"/>
  <c r="X717" i="28"/>
  <c r="W717" i="28"/>
  <c r="V717" i="28"/>
  <c r="U717" i="28"/>
  <c r="T717" i="28"/>
  <c r="S717" i="28"/>
  <c r="P717" i="28"/>
  <c r="O717" i="28"/>
  <c r="N717" i="28"/>
  <c r="M717" i="28"/>
  <c r="L717" i="28"/>
  <c r="K717" i="28"/>
  <c r="J717" i="28"/>
  <c r="I717" i="28"/>
  <c r="H717" i="28"/>
  <c r="G717" i="28"/>
  <c r="F717" i="28"/>
  <c r="D717" i="28"/>
  <c r="C717" i="28"/>
  <c r="B717" i="28"/>
  <c r="BQ716" i="28"/>
  <c r="BP716" i="28"/>
  <c r="BO716" i="28"/>
  <c r="BN716" i="28"/>
  <c r="BM716" i="28"/>
  <c r="BL716" i="28"/>
  <c r="BK716" i="28"/>
  <c r="BJ716" i="28"/>
  <c r="BI716" i="28"/>
  <c r="BF716" i="28"/>
  <c r="BE716" i="28"/>
  <c r="BD716" i="28"/>
  <c r="BC716" i="28"/>
  <c r="BB716" i="28"/>
  <c r="BA716" i="28"/>
  <c r="AZ716" i="28"/>
  <c r="AY716" i="28"/>
  <c r="AX716" i="28"/>
  <c r="AW716" i="28"/>
  <c r="AV716" i="28"/>
  <c r="AU716" i="28"/>
  <c r="AT716" i="28"/>
  <c r="AS716" i="28"/>
  <c r="AR716" i="28"/>
  <c r="AQ716" i="28"/>
  <c r="AP716" i="28"/>
  <c r="AO716" i="28"/>
  <c r="AL716" i="28"/>
  <c r="AK716" i="28"/>
  <c r="AJ716" i="28"/>
  <c r="AI716" i="28"/>
  <c r="AH716" i="28"/>
  <c r="AG716" i="28"/>
  <c r="AF716" i="28"/>
  <c r="AE716" i="28"/>
  <c r="AD716" i="28"/>
  <c r="AA716" i="28"/>
  <c r="Z716" i="28"/>
  <c r="Y716" i="28"/>
  <c r="X716" i="28"/>
  <c r="W716" i="28"/>
  <c r="V716" i="28"/>
  <c r="U716" i="28"/>
  <c r="T716" i="28"/>
  <c r="S716" i="28"/>
  <c r="P716" i="28"/>
  <c r="O716" i="28"/>
  <c r="N716" i="28"/>
  <c r="M716" i="28"/>
  <c r="L716" i="28"/>
  <c r="K716" i="28"/>
  <c r="J716" i="28"/>
  <c r="I716" i="28"/>
  <c r="H716" i="28"/>
  <c r="G716" i="28"/>
  <c r="F716" i="28"/>
  <c r="D716" i="28"/>
  <c r="C716" i="28"/>
  <c r="B716" i="28"/>
  <c r="BQ715" i="28"/>
  <c r="BP715" i="28"/>
  <c r="BO715" i="28"/>
  <c r="BN715" i="28"/>
  <c r="BM715" i="28"/>
  <c r="BL715" i="28"/>
  <c r="BK715" i="28"/>
  <c r="BJ715" i="28"/>
  <c r="BI715" i="28"/>
  <c r="BF715" i="28"/>
  <c r="BE715" i="28"/>
  <c r="BD715" i="28"/>
  <c r="BC715" i="28"/>
  <c r="BB715" i="28"/>
  <c r="BA715" i="28"/>
  <c r="AZ715" i="28"/>
  <c r="AY715" i="28"/>
  <c r="AX715" i="28"/>
  <c r="AW715" i="28"/>
  <c r="AV715" i="28"/>
  <c r="AU715" i="28"/>
  <c r="AT715" i="28"/>
  <c r="AS715" i="28"/>
  <c r="AR715" i="28"/>
  <c r="AQ715" i="28"/>
  <c r="AP715" i="28"/>
  <c r="AO715" i="28"/>
  <c r="AL715" i="28"/>
  <c r="AK715" i="28"/>
  <c r="AJ715" i="28"/>
  <c r="AI715" i="28"/>
  <c r="AH715" i="28"/>
  <c r="AG715" i="28"/>
  <c r="AF715" i="28"/>
  <c r="AE715" i="28"/>
  <c r="AD715" i="28"/>
  <c r="AA715" i="28"/>
  <c r="Z715" i="28"/>
  <c r="Y715" i="28"/>
  <c r="X715" i="28"/>
  <c r="W715" i="28"/>
  <c r="V715" i="28"/>
  <c r="U715" i="28"/>
  <c r="T715" i="28"/>
  <c r="S715" i="28"/>
  <c r="P715" i="28"/>
  <c r="O715" i="28"/>
  <c r="N715" i="28"/>
  <c r="M715" i="28"/>
  <c r="L715" i="28"/>
  <c r="K715" i="28"/>
  <c r="J715" i="28"/>
  <c r="I715" i="28"/>
  <c r="H715" i="28"/>
  <c r="G715" i="28"/>
  <c r="F715" i="28"/>
  <c r="D715" i="28"/>
  <c r="C715" i="28"/>
  <c r="B715" i="28"/>
  <c r="BQ714" i="28"/>
  <c r="BP714" i="28"/>
  <c r="BO714" i="28"/>
  <c r="BN714" i="28"/>
  <c r="BM714" i="28"/>
  <c r="BL714" i="28"/>
  <c r="BK714" i="28"/>
  <c r="BJ714" i="28"/>
  <c r="BI714" i="28"/>
  <c r="BF714" i="28"/>
  <c r="BE714" i="28"/>
  <c r="BD714" i="28"/>
  <c r="BC714" i="28"/>
  <c r="BB714" i="28"/>
  <c r="BA714" i="28"/>
  <c r="AZ714" i="28"/>
  <c r="AY714" i="28"/>
  <c r="AX714" i="28"/>
  <c r="AW714" i="28"/>
  <c r="AV714" i="28"/>
  <c r="AU714" i="28"/>
  <c r="AT714" i="28"/>
  <c r="AS714" i="28"/>
  <c r="AR714" i="28"/>
  <c r="AQ714" i="28"/>
  <c r="AP714" i="28"/>
  <c r="AO714" i="28"/>
  <c r="AL714" i="28"/>
  <c r="AK714" i="28"/>
  <c r="AJ714" i="28"/>
  <c r="AI714" i="28"/>
  <c r="AH714" i="28"/>
  <c r="AG714" i="28"/>
  <c r="AF714" i="28"/>
  <c r="AE714" i="28"/>
  <c r="AD714" i="28"/>
  <c r="AA714" i="28"/>
  <c r="Z714" i="28"/>
  <c r="Y714" i="28"/>
  <c r="X714" i="28"/>
  <c r="W714" i="28"/>
  <c r="V714" i="28"/>
  <c r="U714" i="28"/>
  <c r="T714" i="28"/>
  <c r="S714" i="28"/>
  <c r="P714" i="28"/>
  <c r="O714" i="28"/>
  <c r="N714" i="28"/>
  <c r="M714" i="28"/>
  <c r="L714" i="28"/>
  <c r="K714" i="28"/>
  <c r="J714" i="28"/>
  <c r="I714" i="28"/>
  <c r="H714" i="28"/>
  <c r="G714" i="28"/>
  <c r="F714" i="28"/>
  <c r="D714" i="28"/>
  <c r="C714" i="28"/>
  <c r="B714" i="28"/>
  <c r="BQ713" i="28"/>
  <c r="BP713" i="28"/>
  <c r="BO713" i="28"/>
  <c r="BN713" i="28"/>
  <c r="BM713" i="28"/>
  <c r="BL713" i="28"/>
  <c r="BK713" i="28"/>
  <c r="BJ713" i="28"/>
  <c r="BI713" i="28"/>
  <c r="BF713" i="28"/>
  <c r="BE713" i="28"/>
  <c r="BD713" i="28"/>
  <c r="BC713" i="28"/>
  <c r="BB713" i="28"/>
  <c r="BA713" i="28"/>
  <c r="AZ713" i="28"/>
  <c r="AY713" i="28"/>
  <c r="AX713" i="28"/>
  <c r="AW713" i="28"/>
  <c r="AV713" i="28"/>
  <c r="AU713" i="28"/>
  <c r="AT713" i="28"/>
  <c r="AS713" i="28"/>
  <c r="AR713" i="28"/>
  <c r="AQ713" i="28"/>
  <c r="AP713" i="28"/>
  <c r="AO713" i="28"/>
  <c r="AL713" i="28"/>
  <c r="AK713" i="28"/>
  <c r="AJ713" i="28"/>
  <c r="AI713" i="28"/>
  <c r="AH713" i="28"/>
  <c r="AG713" i="28"/>
  <c r="AF713" i="28"/>
  <c r="AE713" i="28"/>
  <c r="AD713" i="28"/>
  <c r="AA713" i="28"/>
  <c r="Z713" i="28"/>
  <c r="Y713" i="28"/>
  <c r="X713" i="28"/>
  <c r="W713" i="28"/>
  <c r="V713" i="28"/>
  <c r="U713" i="28"/>
  <c r="T713" i="28"/>
  <c r="S713" i="28"/>
  <c r="P713" i="28"/>
  <c r="O713" i="28"/>
  <c r="N713" i="28"/>
  <c r="M713" i="28"/>
  <c r="L713" i="28"/>
  <c r="K713" i="28"/>
  <c r="J713" i="28"/>
  <c r="I713" i="28"/>
  <c r="H713" i="28"/>
  <c r="G713" i="28"/>
  <c r="F713" i="28"/>
  <c r="D713" i="28"/>
  <c r="C713" i="28"/>
  <c r="B713" i="28"/>
  <c r="BQ712" i="28"/>
  <c r="BP712" i="28"/>
  <c r="BO712" i="28"/>
  <c r="BN712" i="28"/>
  <c r="BM712" i="28"/>
  <c r="BL712" i="28"/>
  <c r="BK712" i="28"/>
  <c r="BJ712" i="28"/>
  <c r="BI712" i="28"/>
  <c r="BF712" i="28"/>
  <c r="BE712" i="28"/>
  <c r="BD712" i="28"/>
  <c r="BC712" i="28"/>
  <c r="BB712" i="28"/>
  <c r="BA712" i="28"/>
  <c r="AZ712" i="28"/>
  <c r="AY712" i="28"/>
  <c r="AX712" i="28"/>
  <c r="AW712" i="28"/>
  <c r="AV712" i="28"/>
  <c r="AU712" i="28"/>
  <c r="AT712" i="28"/>
  <c r="AS712" i="28"/>
  <c r="AR712" i="28"/>
  <c r="AQ712" i="28"/>
  <c r="AP712" i="28"/>
  <c r="AO712" i="28"/>
  <c r="AL712" i="28"/>
  <c r="AK712" i="28"/>
  <c r="AJ712" i="28"/>
  <c r="AI712" i="28"/>
  <c r="AH712" i="28"/>
  <c r="AG712" i="28"/>
  <c r="AF712" i="28"/>
  <c r="AE712" i="28"/>
  <c r="AD712" i="28"/>
  <c r="AA712" i="28"/>
  <c r="Z712" i="28"/>
  <c r="Y712" i="28"/>
  <c r="X712" i="28"/>
  <c r="W712" i="28"/>
  <c r="V712" i="28"/>
  <c r="U712" i="28"/>
  <c r="T712" i="28"/>
  <c r="S712" i="28"/>
  <c r="P712" i="28"/>
  <c r="O712" i="28"/>
  <c r="N712" i="28"/>
  <c r="M712" i="28"/>
  <c r="L712" i="28"/>
  <c r="K712" i="28"/>
  <c r="J712" i="28"/>
  <c r="I712" i="28"/>
  <c r="H712" i="28"/>
  <c r="G712" i="28"/>
  <c r="F712" i="28"/>
  <c r="D712" i="28"/>
  <c r="C712" i="28"/>
  <c r="B712" i="28"/>
  <c r="BQ711" i="28"/>
  <c r="BP711" i="28"/>
  <c r="BO711" i="28"/>
  <c r="BN711" i="28"/>
  <c r="BM711" i="28"/>
  <c r="BL711" i="28"/>
  <c r="BK711" i="28"/>
  <c r="BJ711" i="28"/>
  <c r="BI711" i="28"/>
  <c r="BF711" i="28"/>
  <c r="BE711" i="28"/>
  <c r="BD711" i="28"/>
  <c r="BC711" i="28"/>
  <c r="BB711" i="28"/>
  <c r="BA711" i="28"/>
  <c r="AZ711" i="28"/>
  <c r="AY711" i="28"/>
  <c r="AX711" i="28"/>
  <c r="AW711" i="28"/>
  <c r="AV711" i="28"/>
  <c r="AU711" i="28"/>
  <c r="AT711" i="28"/>
  <c r="AS711" i="28"/>
  <c r="AR711" i="28"/>
  <c r="AQ711" i="28"/>
  <c r="AP711" i="28"/>
  <c r="AO711" i="28"/>
  <c r="AL711" i="28"/>
  <c r="AK711" i="28"/>
  <c r="AJ711" i="28"/>
  <c r="AI711" i="28"/>
  <c r="AH711" i="28"/>
  <c r="AG711" i="28"/>
  <c r="AF711" i="28"/>
  <c r="AE711" i="28"/>
  <c r="AD711" i="28"/>
  <c r="AA711" i="28"/>
  <c r="Z711" i="28"/>
  <c r="Y711" i="28"/>
  <c r="X711" i="28"/>
  <c r="W711" i="28"/>
  <c r="V711" i="28"/>
  <c r="U711" i="28"/>
  <c r="T711" i="28"/>
  <c r="S711" i="28"/>
  <c r="P711" i="28"/>
  <c r="O711" i="28"/>
  <c r="N711" i="28"/>
  <c r="M711" i="28"/>
  <c r="L711" i="28"/>
  <c r="K711" i="28"/>
  <c r="J711" i="28"/>
  <c r="I711" i="28"/>
  <c r="H711" i="28"/>
  <c r="G711" i="28"/>
  <c r="F711" i="28"/>
  <c r="D711" i="28"/>
  <c r="C711" i="28"/>
  <c r="B711" i="28"/>
  <c r="BQ710" i="28"/>
  <c r="BP710" i="28"/>
  <c r="BO710" i="28"/>
  <c r="BN710" i="28"/>
  <c r="BM710" i="28"/>
  <c r="BL710" i="28"/>
  <c r="BK710" i="28"/>
  <c r="BJ710" i="28"/>
  <c r="BI710" i="28"/>
  <c r="BF710" i="28"/>
  <c r="BE710" i="28"/>
  <c r="BD710" i="28"/>
  <c r="BC710" i="28"/>
  <c r="BB710" i="28"/>
  <c r="BA710" i="28"/>
  <c r="AZ710" i="28"/>
  <c r="AY710" i="28"/>
  <c r="AX710" i="28"/>
  <c r="AW710" i="28"/>
  <c r="AV710" i="28"/>
  <c r="AU710" i="28"/>
  <c r="AT710" i="28"/>
  <c r="AS710" i="28"/>
  <c r="AR710" i="28"/>
  <c r="AQ710" i="28"/>
  <c r="AP710" i="28"/>
  <c r="AO710" i="28"/>
  <c r="AL710" i="28"/>
  <c r="AK710" i="28"/>
  <c r="AJ710" i="28"/>
  <c r="AI710" i="28"/>
  <c r="AH710" i="28"/>
  <c r="AG710" i="28"/>
  <c r="AF710" i="28"/>
  <c r="AE710" i="28"/>
  <c r="AD710" i="28"/>
  <c r="AA710" i="28"/>
  <c r="Z710" i="28"/>
  <c r="Y710" i="28"/>
  <c r="X710" i="28"/>
  <c r="W710" i="28"/>
  <c r="V710" i="28"/>
  <c r="U710" i="28"/>
  <c r="T710" i="28"/>
  <c r="S710" i="28"/>
  <c r="P710" i="28"/>
  <c r="O710" i="28"/>
  <c r="N710" i="28"/>
  <c r="M710" i="28"/>
  <c r="L710" i="28"/>
  <c r="K710" i="28"/>
  <c r="J710" i="28"/>
  <c r="I710" i="28"/>
  <c r="H710" i="28"/>
  <c r="G710" i="28"/>
  <c r="F710" i="28"/>
  <c r="D710" i="28"/>
  <c r="C710" i="28"/>
  <c r="B710" i="28"/>
  <c r="BQ709" i="28"/>
  <c r="BP709" i="28"/>
  <c r="BO709" i="28"/>
  <c r="BN709" i="28"/>
  <c r="BM709" i="28"/>
  <c r="BL709" i="28"/>
  <c r="BK709" i="28"/>
  <c r="BJ709" i="28"/>
  <c r="BI709" i="28"/>
  <c r="BF709" i="28"/>
  <c r="BE709" i="28"/>
  <c r="BD709" i="28"/>
  <c r="BC709" i="28"/>
  <c r="BB709" i="28"/>
  <c r="BA709" i="28"/>
  <c r="AZ709" i="28"/>
  <c r="AY709" i="28"/>
  <c r="AX709" i="28"/>
  <c r="AW709" i="28"/>
  <c r="AV709" i="28"/>
  <c r="AU709" i="28"/>
  <c r="AT709" i="28"/>
  <c r="AS709" i="28"/>
  <c r="AR709" i="28"/>
  <c r="AQ709" i="28"/>
  <c r="AP709" i="28"/>
  <c r="AO709" i="28"/>
  <c r="AL709" i="28"/>
  <c r="AK709" i="28"/>
  <c r="AJ709" i="28"/>
  <c r="AI709" i="28"/>
  <c r="AH709" i="28"/>
  <c r="AG709" i="28"/>
  <c r="AF709" i="28"/>
  <c r="AE709" i="28"/>
  <c r="AD709" i="28"/>
  <c r="AA709" i="28"/>
  <c r="Z709" i="28"/>
  <c r="Y709" i="28"/>
  <c r="X709" i="28"/>
  <c r="W709" i="28"/>
  <c r="V709" i="28"/>
  <c r="U709" i="28"/>
  <c r="T709" i="28"/>
  <c r="S709" i="28"/>
  <c r="P709" i="28"/>
  <c r="O709" i="28"/>
  <c r="N709" i="28"/>
  <c r="M709" i="28"/>
  <c r="L709" i="28"/>
  <c r="K709" i="28"/>
  <c r="J709" i="28"/>
  <c r="I709" i="28"/>
  <c r="H709" i="28"/>
  <c r="G709" i="28"/>
  <c r="F709" i="28"/>
  <c r="D709" i="28"/>
  <c r="C709" i="28"/>
  <c r="B709" i="28"/>
  <c r="BQ708" i="28"/>
  <c r="BP708" i="28"/>
  <c r="BO708" i="28"/>
  <c r="BN708" i="28"/>
  <c r="BM708" i="28"/>
  <c r="BL708" i="28"/>
  <c r="BK708" i="28"/>
  <c r="BJ708" i="28"/>
  <c r="BI708" i="28"/>
  <c r="BF708" i="28"/>
  <c r="BE708" i="28"/>
  <c r="BD708" i="28"/>
  <c r="BC708" i="28"/>
  <c r="BB708" i="28"/>
  <c r="BA708" i="28"/>
  <c r="AZ708" i="28"/>
  <c r="AY708" i="28"/>
  <c r="AX708" i="28"/>
  <c r="AW708" i="28"/>
  <c r="AV708" i="28"/>
  <c r="AU708" i="28"/>
  <c r="AT708" i="28"/>
  <c r="AS708" i="28"/>
  <c r="AR708" i="28"/>
  <c r="AQ708" i="28"/>
  <c r="AP708" i="28"/>
  <c r="AO708" i="28"/>
  <c r="AL708" i="28"/>
  <c r="AK708" i="28"/>
  <c r="AJ708" i="28"/>
  <c r="AI708" i="28"/>
  <c r="AH708" i="28"/>
  <c r="AG708" i="28"/>
  <c r="AF708" i="28"/>
  <c r="AE708" i="28"/>
  <c r="AD708" i="28"/>
  <c r="AA708" i="28"/>
  <c r="Z708" i="28"/>
  <c r="Y708" i="28"/>
  <c r="X708" i="28"/>
  <c r="W708" i="28"/>
  <c r="V708" i="28"/>
  <c r="U708" i="28"/>
  <c r="T708" i="28"/>
  <c r="S708" i="28"/>
  <c r="P708" i="28"/>
  <c r="O708" i="28"/>
  <c r="N708" i="28"/>
  <c r="M708" i="28"/>
  <c r="L708" i="28"/>
  <c r="K708" i="28"/>
  <c r="J708" i="28"/>
  <c r="I708" i="28"/>
  <c r="H708" i="28"/>
  <c r="G708" i="28"/>
  <c r="F708" i="28"/>
  <c r="D708" i="28"/>
  <c r="C708" i="28"/>
  <c r="B708" i="28"/>
  <c r="BQ707" i="28"/>
  <c r="BP707" i="28"/>
  <c r="BO707" i="28"/>
  <c r="BN707" i="28"/>
  <c r="BM707" i="28"/>
  <c r="BL707" i="28"/>
  <c r="BK707" i="28"/>
  <c r="BJ707" i="28"/>
  <c r="BI707" i="28"/>
  <c r="BF707" i="28"/>
  <c r="BE707" i="28"/>
  <c r="BD707" i="28"/>
  <c r="BC707" i="28"/>
  <c r="BB707" i="28"/>
  <c r="BA707" i="28"/>
  <c r="AZ707" i="28"/>
  <c r="AY707" i="28"/>
  <c r="AX707" i="28"/>
  <c r="AW707" i="28"/>
  <c r="AV707" i="28"/>
  <c r="AU707" i="28"/>
  <c r="AT707" i="28"/>
  <c r="AS707" i="28"/>
  <c r="AR707" i="28"/>
  <c r="AQ707" i="28"/>
  <c r="AP707" i="28"/>
  <c r="AO707" i="28"/>
  <c r="AL707" i="28"/>
  <c r="AK707" i="28"/>
  <c r="AJ707" i="28"/>
  <c r="AI707" i="28"/>
  <c r="AH707" i="28"/>
  <c r="AG707" i="28"/>
  <c r="AF707" i="28"/>
  <c r="AE707" i="28"/>
  <c r="AD707" i="28"/>
  <c r="AA707" i="28"/>
  <c r="Z707" i="28"/>
  <c r="Y707" i="28"/>
  <c r="X707" i="28"/>
  <c r="W707" i="28"/>
  <c r="V707" i="28"/>
  <c r="U707" i="28"/>
  <c r="T707" i="28"/>
  <c r="S707" i="28"/>
  <c r="P707" i="28"/>
  <c r="O707" i="28"/>
  <c r="N707" i="28"/>
  <c r="M707" i="28"/>
  <c r="L707" i="28"/>
  <c r="K707" i="28"/>
  <c r="J707" i="28"/>
  <c r="I707" i="28"/>
  <c r="H707" i="28"/>
  <c r="G707" i="28"/>
  <c r="F707" i="28"/>
  <c r="D707" i="28"/>
  <c r="C707" i="28"/>
  <c r="B707" i="28"/>
  <c r="BQ706" i="28"/>
  <c r="BP706" i="28"/>
  <c r="BO706" i="28"/>
  <c r="BN706" i="28"/>
  <c r="BM706" i="28"/>
  <c r="BL706" i="28"/>
  <c r="BK706" i="28"/>
  <c r="BJ706" i="28"/>
  <c r="BI706" i="28"/>
  <c r="BF706" i="28"/>
  <c r="BE706" i="28"/>
  <c r="BD706" i="28"/>
  <c r="BC706" i="28"/>
  <c r="BB706" i="28"/>
  <c r="BA706" i="28"/>
  <c r="AZ706" i="28"/>
  <c r="AY706" i="28"/>
  <c r="AX706" i="28"/>
  <c r="AW706" i="28"/>
  <c r="AV706" i="28"/>
  <c r="AU706" i="28"/>
  <c r="AT706" i="28"/>
  <c r="AS706" i="28"/>
  <c r="AR706" i="28"/>
  <c r="AQ706" i="28"/>
  <c r="AP706" i="28"/>
  <c r="AO706" i="28"/>
  <c r="AL706" i="28"/>
  <c r="AK706" i="28"/>
  <c r="AJ706" i="28"/>
  <c r="AI706" i="28"/>
  <c r="AH706" i="28"/>
  <c r="AG706" i="28"/>
  <c r="AF706" i="28"/>
  <c r="AE706" i="28"/>
  <c r="AD706" i="28"/>
  <c r="AA706" i="28"/>
  <c r="Z706" i="28"/>
  <c r="Y706" i="28"/>
  <c r="X706" i="28"/>
  <c r="W706" i="28"/>
  <c r="V706" i="28"/>
  <c r="U706" i="28"/>
  <c r="T706" i="28"/>
  <c r="S706" i="28"/>
  <c r="P706" i="28"/>
  <c r="O706" i="28"/>
  <c r="N706" i="28"/>
  <c r="M706" i="28"/>
  <c r="L706" i="28"/>
  <c r="K706" i="28"/>
  <c r="J706" i="28"/>
  <c r="I706" i="28"/>
  <c r="H706" i="28"/>
  <c r="G706" i="28"/>
  <c r="F706" i="28"/>
  <c r="D706" i="28"/>
  <c r="C706" i="28"/>
  <c r="B706" i="28"/>
  <c r="BQ705" i="28"/>
  <c r="BP705" i="28"/>
  <c r="BO705" i="28"/>
  <c r="BN705" i="28"/>
  <c r="BM705" i="28"/>
  <c r="BL705" i="28"/>
  <c r="BK705" i="28"/>
  <c r="BJ705" i="28"/>
  <c r="BI705" i="28"/>
  <c r="BF705" i="28"/>
  <c r="BE705" i="28"/>
  <c r="BD705" i="28"/>
  <c r="BC705" i="28"/>
  <c r="BB705" i="28"/>
  <c r="BA705" i="28"/>
  <c r="AZ705" i="28"/>
  <c r="AY705" i="28"/>
  <c r="AX705" i="28"/>
  <c r="AW705" i="28"/>
  <c r="AV705" i="28"/>
  <c r="AU705" i="28"/>
  <c r="AT705" i="28"/>
  <c r="AS705" i="28"/>
  <c r="AR705" i="28"/>
  <c r="AQ705" i="28"/>
  <c r="AP705" i="28"/>
  <c r="AO705" i="28"/>
  <c r="AL705" i="28"/>
  <c r="AK705" i="28"/>
  <c r="AJ705" i="28"/>
  <c r="AI705" i="28"/>
  <c r="AH705" i="28"/>
  <c r="AG705" i="28"/>
  <c r="AF705" i="28"/>
  <c r="AE705" i="28"/>
  <c r="AD705" i="28"/>
  <c r="AA705" i="28"/>
  <c r="Z705" i="28"/>
  <c r="Y705" i="28"/>
  <c r="X705" i="28"/>
  <c r="W705" i="28"/>
  <c r="V705" i="28"/>
  <c r="U705" i="28"/>
  <c r="T705" i="28"/>
  <c r="S705" i="28"/>
  <c r="P705" i="28"/>
  <c r="O705" i="28"/>
  <c r="N705" i="28"/>
  <c r="M705" i="28"/>
  <c r="L705" i="28"/>
  <c r="K705" i="28"/>
  <c r="J705" i="28"/>
  <c r="I705" i="28"/>
  <c r="H705" i="28"/>
  <c r="G705" i="28"/>
  <c r="F705" i="28"/>
  <c r="D705" i="28"/>
  <c r="C705" i="28"/>
  <c r="B705" i="28"/>
  <c r="BQ704" i="28"/>
  <c r="BP704" i="28"/>
  <c r="BO704" i="28"/>
  <c r="BN704" i="28"/>
  <c r="BM704" i="28"/>
  <c r="BL704" i="28"/>
  <c r="BK704" i="28"/>
  <c r="BJ704" i="28"/>
  <c r="BI704" i="28"/>
  <c r="BF704" i="28"/>
  <c r="BE704" i="28"/>
  <c r="BD704" i="28"/>
  <c r="BC704" i="28"/>
  <c r="BB704" i="28"/>
  <c r="BA704" i="28"/>
  <c r="AZ704" i="28"/>
  <c r="AY704" i="28"/>
  <c r="AX704" i="28"/>
  <c r="AW704" i="28"/>
  <c r="AV704" i="28"/>
  <c r="AU704" i="28"/>
  <c r="AT704" i="28"/>
  <c r="AS704" i="28"/>
  <c r="AR704" i="28"/>
  <c r="AQ704" i="28"/>
  <c r="AP704" i="28"/>
  <c r="AO704" i="28"/>
  <c r="AL704" i="28"/>
  <c r="AK704" i="28"/>
  <c r="AJ704" i="28"/>
  <c r="AI704" i="28"/>
  <c r="AH704" i="28"/>
  <c r="AG704" i="28"/>
  <c r="AF704" i="28"/>
  <c r="AE704" i="28"/>
  <c r="AD704" i="28"/>
  <c r="AA704" i="28"/>
  <c r="Z704" i="28"/>
  <c r="Y704" i="28"/>
  <c r="X704" i="28"/>
  <c r="W704" i="28"/>
  <c r="V704" i="28"/>
  <c r="U704" i="28"/>
  <c r="T704" i="28"/>
  <c r="S704" i="28"/>
  <c r="P704" i="28"/>
  <c r="O704" i="28"/>
  <c r="N704" i="28"/>
  <c r="M704" i="28"/>
  <c r="L704" i="28"/>
  <c r="K704" i="28"/>
  <c r="J704" i="28"/>
  <c r="I704" i="28"/>
  <c r="H704" i="28"/>
  <c r="G704" i="28"/>
  <c r="F704" i="28"/>
  <c r="D704" i="28"/>
  <c r="C704" i="28"/>
  <c r="B704" i="28"/>
  <c r="BQ703" i="28"/>
  <c r="BP703" i="28"/>
  <c r="BO703" i="28"/>
  <c r="BN703" i="28"/>
  <c r="BM703" i="28"/>
  <c r="BL703" i="28"/>
  <c r="BK703" i="28"/>
  <c r="BJ703" i="28"/>
  <c r="BI703" i="28"/>
  <c r="BF703" i="28"/>
  <c r="BE703" i="28"/>
  <c r="BD703" i="28"/>
  <c r="BC703" i="28"/>
  <c r="BB703" i="28"/>
  <c r="BA703" i="28"/>
  <c r="AZ703" i="28"/>
  <c r="AY703" i="28"/>
  <c r="AX703" i="28"/>
  <c r="AW703" i="28"/>
  <c r="AV703" i="28"/>
  <c r="AU703" i="28"/>
  <c r="AT703" i="28"/>
  <c r="AS703" i="28"/>
  <c r="AR703" i="28"/>
  <c r="AQ703" i="28"/>
  <c r="AP703" i="28"/>
  <c r="AO703" i="28"/>
  <c r="AL703" i="28"/>
  <c r="AK703" i="28"/>
  <c r="AJ703" i="28"/>
  <c r="AI703" i="28"/>
  <c r="AH703" i="28"/>
  <c r="AG703" i="28"/>
  <c r="AF703" i="28"/>
  <c r="AE703" i="28"/>
  <c r="AD703" i="28"/>
  <c r="AA703" i="28"/>
  <c r="Z703" i="28"/>
  <c r="Y703" i="28"/>
  <c r="X703" i="28"/>
  <c r="W703" i="28"/>
  <c r="V703" i="28"/>
  <c r="U703" i="28"/>
  <c r="T703" i="28"/>
  <c r="S703" i="28"/>
  <c r="P703" i="28"/>
  <c r="O703" i="28"/>
  <c r="N703" i="28"/>
  <c r="M703" i="28"/>
  <c r="L703" i="28"/>
  <c r="K703" i="28"/>
  <c r="J703" i="28"/>
  <c r="I703" i="28"/>
  <c r="H703" i="28"/>
  <c r="G703" i="28"/>
  <c r="F703" i="28"/>
  <c r="D703" i="28"/>
  <c r="C703" i="28"/>
  <c r="B703" i="28"/>
  <c r="BQ702" i="28"/>
  <c r="BP702" i="28"/>
  <c r="BO702" i="28"/>
  <c r="BN702" i="28"/>
  <c r="BM702" i="28"/>
  <c r="BL702" i="28"/>
  <c r="BK702" i="28"/>
  <c r="BJ702" i="28"/>
  <c r="BI702" i="28"/>
  <c r="BF702" i="28"/>
  <c r="BE702" i="28"/>
  <c r="BD702" i="28"/>
  <c r="BC702" i="28"/>
  <c r="BB702" i="28"/>
  <c r="BA702" i="28"/>
  <c r="AZ702" i="28"/>
  <c r="AY702" i="28"/>
  <c r="AX702" i="28"/>
  <c r="AW702" i="28"/>
  <c r="AV702" i="28"/>
  <c r="AU702" i="28"/>
  <c r="AT702" i="28"/>
  <c r="AS702" i="28"/>
  <c r="AR702" i="28"/>
  <c r="AQ702" i="28"/>
  <c r="AP702" i="28"/>
  <c r="AO702" i="28"/>
  <c r="AL702" i="28"/>
  <c r="AK702" i="28"/>
  <c r="AJ702" i="28"/>
  <c r="AI702" i="28"/>
  <c r="AH702" i="28"/>
  <c r="AG702" i="28"/>
  <c r="AF702" i="28"/>
  <c r="AE702" i="28"/>
  <c r="AD702" i="28"/>
  <c r="AA702" i="28"/>
  <c r="Z702" i="28"/>
  <c r="Y702" i="28"/>
  <c r="X702" i="28"/>
  <c r="W702" i="28"/>
  <c r="V702" i="28"/>
  <c r="U702" i="28"/>
  <c r="T702" i="28"/>
  <c r="S702" i="28"/>
  <c r="P702" i="28"/>
  <c r="O702" i="28"/>
  <c r="N702" i="28"/>
  <c r="M702" i="28"/>
  <c r="L702" i="28"/>
  <c r="K702" i="28"/>
  <c r="J702" i="28"/>
  <c r="I702" i="28"/>
  <c r="H702" i="28"/>
  <c r="G702" i="28"/>
  <c r="F702" i="28"/>
  <c r="D702" i="28"/>
  <c r="C702" i="28"/>
  <c r="B702" i="28"/>
  <c r="BQ701" i="28"/>
  <c r="BP701" i="28"/>
  <c r="BO701" i="28"/>
  <c r="BN701" i="28"/>
  <c r="BM701" i="28"/>
  <c r="BL701" i="28"/>
  <c r="BK701" i="28"/>
  <c r="BJ701" i="28"/>
  <c r="BI701" i="28"/>
  <c r="BF701" i="28"/>
  <c r="BE701" i="28"/>
  <c r="BD701" i="28"/>
  <c r="BC701" i="28"/>
  <c r="BB701" i="28"/>
  <c r="BA701" i="28"/>
  <c r="AZ701" i="28"/>
  <c r="AY701" i="28"/>
  <c r="AX701" i="28"/>
  <c r="AW701" i="28"/>
  <c r="AV701" i="28"/>
  <c r="AU701" i="28"/>
  <c r="AT701" i="28"/>
  <c r="AS701" i="28"/>
  <c r="AR701" i="28"/>
  <c r="AQ701" i="28"/>
  <c r="AP701" i="28"/>
  <c r="AO701" i="28"/>
  <c r="AL701" i="28"/>
  <c r="AK701" i="28"/>
  <c r="AJ701" i="28"/>
  <c r="AI701" i="28"/>
  <c r="AH701" i="28"/>
  <c r="AG701" i="28"/>
  <c r="AF701" i="28"/>
  <c r="AE701" i="28"/>
  <c r="AD701" i="28"/>
  <c r="AA701" i="28"/>
  <c r="Z701" i="28"/>
  <c r="Y701" i="28"/>
  <c r="X701" i="28"/>
  <c r="W701" i="28"/>
  <c r="V701" i="28"/>
  <c r="U701" i="28"/>
  <c r="T701" i="28"/>
  <c r="S701" i="28"/>
  <c r="P701" i="28"/>
  <c r="O701" i="28"/>
  <c r="N701" i="28"/>
  <c r="M701" i="28"/>
  <c r="L701" i="28"/>
  <c r="K701" i="28"/>
  <c r="J701" i="28"/>
  <c r="I701" i="28"/>
  <c r="H701" i="28"/>
  <c r="G701" i="28"/>
  <c r="F701" i="28"/>
  <c r="D701" i="28"/>
  <c r="C701" i="28"/>
  <c r="B701" i="28"/>
  <c r="BQ700" i="28"/>
  <c r="BP700" i="28"/>
  <c r="BO700" i="28"/>
  <c r="BN700" i="28"/>
  <c r="BM700" i="28"/>
  <c r="BL700" i="28"/>
  <c r="BK700" i="28"/>
  <c r="BJ700" i="28"/>
  <c r="BI700" i="28"/>
  <c r="BF700" i="28"/>
  <c r="BE700" i="28"/>
  <c r="BD700" i="28"/>
  <c r="BC700" i="28"/>
  <c r="BB700" i="28"/>
  <c r="BA700" i="28"/>
  <c r="AZ700" i="28"/>
  <c r="AY700" i="28"/>
  <c r="AX700" i="28"/>
  <c r="AW700" i="28"/>
  <c r="AV700" i="28"/>
  <c r="AU700" i="28"/>
  <c r="AT700" i="28"/>
  <c r="AS700" i="28"/>
  <c r="AR700" i="28"/>
  <c r="AQ700" i="28"/>
  <c r="AP700" i="28"/>
  <c r="AO700" i="28"/>
  <c r="AL700" i="28"/>
  <c r="AK700" i="28"/>
  <c r="AJ700" i="28"/>
  <c r="AI700" i="28"/>
  <c r="AH700" i="28"/>
  <c r="AG700" i="28"/>
  <c r="AF700" i="28"/>
  <c r="AE700" i="28"/>
  <c r="AD700" i="28"/>
  <c r="AA700" i="28"/>
  <c r="Z700" i="28"/>
  <c r="Y700" i="28"/>
  <c r="X700" i="28"/>
  <c r="W700" i="28"/>
  <c r="V700" i="28"/>
  <c r="U700" i="28"/>
  <c r="T700" i="28"/>
  <c r="S700" i="28"/>
  <c r="P700" i="28"/>
  <c r="O700" i="28"/>
  <c r="N700" i="28"/>
  <c r="M700" i="28"/>
  <c r="L700" i="28"/>
  <c r="K700" i="28"/>
  <c r="J700" i="28"/>
  <c r="I700" i="28"/>
  <c r="H700" i="28"/>
  <c r="G700" i="28"/>
  <c r="F700" i="28"/>
  <c r="D700" i="28"/>
  <c r="C700" i="28"/>
  <c r="B700" i="28"/>
  <c r="BQ699" i="28"/>
  <c r="BP699" i="28"/>
  <c r="BO699" i="28"/>
  <c r="BN699" i="28"/>
  <c r="BM699" i="28"/>
  <c r="BL699" i="28"/>
  <c r="BK699" i="28"/>
  <c r="BJ699" i="28"/>
  <c r="BI699" i="28"/>
  <c r="BF699" i="28"/>
  <c r="BE699" i="28"/>
  <c r="BD699" i="28"/>
  <c r="BC699" i="28"/>
  <c r="BB699" i="28"/>
  <c r="BA699" i="28"/>
  <c r="AZ699" i="28"/>
  <c r="AY699" i="28"/>
  <c r="AX699" i="28"/>
  <c r="AW699" i="28"/>
  <c r="AV699" i="28"/>
  <c r="AU699" i="28"/>
  <c r="AT699" i="28"/>
  <c r="AS699" i="28"/>
  <c r="AR699" i="28"/>
  <c r="AQ699" i="28"/>
  <c r="AP699" i="28"/>
  <c r="AO699" i="28"/>
  <c r="AL699" i="28"/>
  <c r="AK699" i="28"/>
  <c r="AJ699" i="28"/>
  <c r="AI699" i="28"/>
  <c r="AH699" i="28"/>
  <c r="AG699" i="28"/>
  <c r="AF699" i="28"/>
  <c r="AE699" i="28"/>
  <c r="AD699" i="28"/>
  <c r="AA699" i="28"/>
  <c r="Z699" i="28"/>
  <c r="Y699" i="28"/>
  <c r="X699" i="28"/>
  <c r="W699" i="28"/>
  <c r="V699" i="28"/>
  <c r="U699" i="28"/>
  <c r="T699" i="28"/>
  <c r="S699" i="28"/>
  <c r="P699" i="28"/>
  <c r="O699" i="28"/>
  <c r="N699" i="28"/>
  <c r="M699" i="28"/>
  <c r="L699" i="28"/>
  <c r="K699" i="28"/>
  <c r="J699" i="28"/>
  <c r="I699" i="28"/>
  <c r="H699" i="28"/>
  <c r="G699" i="28"/>
  <c r="F699" i="28"/>
  <c r="D699" i="28"/>
  <c r="C699" i="28"/>
  <c r="B699" i="28"/>
  <c r="BQ698" i="28"/>
  <c r="BP698" i="28"/>
  <c r="BO698" i="28"/>
  <c r="BN698" i="28"/>
  <c r="BM698" i="28"/>
  <c r="BL698" i="28"/>
  <c r="BK698" i="28"/>
  <c r="BJ698" i="28"/>
  <c r="BI698" i="28"/>
  <c r="BF698" i="28"/>
  <c r="BE698" i="28"/>
  <c r="BD698" i="28"/>
  <c r="BC698" i="28"/>
  <c r="BB698" i="28"/>
  <c r="BA698" i="28"/>
  <c r="AZ698" i="28"/>
  <c r="AY698" i="28"/>
  <c r="AX698" i="28"/>
  <c r="AW698" i="28"/>
  <c r="AV698" i="28"/>
  <c r="AU698" i="28"/>
  <c r="AT698" i="28"/>
  <c r="AS698" i="28"/>
  <c r="AR698" i="28"/>
  <c r="AQ698" i="28"/>
  <c r="AP698" i="28"/>
  <c r="AO698" i="28"/>
  <c r="AL698" i="28"/>
  <c r="AK698" i="28"/>
  <c r="AJ698" i="28"/>
  <c r="AI698" i="28"/>
  <c r="AH698" i="28"/>
  <c r="AG698" i="28"/>
  <c r="AF698" i="28"/>
  <c r="AE698" i="28"/>
  <c r="AD698" i="28"/>
  <c r="AA698" i="28"/>
  <c r="Z698" i="28"/>
  <c r="Y698" i="28"/>
  <c r="X698" i="28"/>
  <c r="W698" i="28"/>
  <c r="V698" i="28"/>
  <c r="U698" i="28"/>
  <c r="T698" i="28"/>
  <c r="S698" i="28"/>
  <c r="P698" i="28"/>
  <c r="O698" i="28"/>
  <c r="N698" i="28"/>
  <c r="M698" i="28"/>
  <c r="L698" i="28"/>
  <c r="K698" i="28"/>
  <c r="J698" i="28"/>
  <c r="I698" i="28"/>
  <c r="H698" i="28"/>
  <c r="G698" i="28"/>
  <c r="F698" i="28"/>
  <c r="D698" i="28"/>
  <c r="C698" i="28"/>
  <c r="B698" i="28"/>
  <c r="BQ697" i="28"/>
  <c r="BP697" i="28"/>
  <c r="BO697" i="28"/>
  <c r="BN697" i="28"/>
  <c r="BM697" i="28"/>
  <c r="BL697" i="28"/>
  <c r="BK697" i="28"/>
  <c r="BJ697" i="28"/>
  <c r="BI697" i="28"/>
  <c r="BF697" i="28"/>
  <c r="BE697" i="28"/>
  <c r="BD697" i="28"/>
  <c r="BC697" i="28"/>
  <c r="BB697" i="28"/>
  <c r="BA697" i="28"/>
  <c r="AZ697" i="28"/>
  <c r="AY697" i="28"/>
  <c r="AX697" i="28"/>
  <c r="AW697" i="28"/>
  <c r="AV697" i="28"/>
  <c r="AU697" i="28"/>
  <c r="AT697" i="28"/>
  <c r="AS697" i="28"/>
  <c r="AR697" i="28"/>
  <c r="AQ697" i="28"/>
  <c r="AP697" i="28"/>
  <c r="AO697" i="28"/>
  <c r="AL697" i="28"/>
  <c r="AK697" i="28"/>
  <c r="AJ697" i="28"/>
  <c r="AI697" i="28"/>
  <c r="AH697" i="28"/>
  <c r="AG697" i="28"/>
  <c r="AF697" i="28"/>
  <c r="AE697" i="28"/>
  <c r="AD697" i="28"/>
  <c r="AA697" i="28"/>
  <c r="Z697" i="28"/>
  <c r="Y697" i="28"/>
  <c r="X697" i="28"/>
  <c r="W697" i="28"/>
  <c r="V697" i="28"/>
  <c r="U697" i="28"/>
  <c r="T697" i="28"/>
  <c r="S697" i="28"/>
  <c r="P697" i="28"/>
  <c r="O697" i="28"/>
  <c r="N697" i="28"/>
  <c r="M697" i="28"/>
  <c r="L697" i="28"/>
  <c r="K697" i="28"/>
  <c r="J697" i="28"/>
  <c r="I697" i="28"/>
  <c r="H697" i="28"/>
  <c r="G697" i="28"/>
  <c r="F697" i="28"/>
  <c r="D697" i="28"/>
  <c r="C697" i="28"/>
  <c r="B697" i="28"/>
  <c r="BQ696" i="28"/>
  <c r="BP696" i="28"/>
  <c r="BO696" i="28"/>
  <c r="BN696" i="28"/>
  <c r="BM696" i="28"/>
  <c r="BL696" i="28"/>
  <c r="BK696" i="28"/>
  <c r="BJ696" i="28"/>
  <c r="BI696" i="28"/>
  <c r="BF696" i="28"/>
  <c r="BE696" i="28"/>
  <c r="BD696" i="28"/>
  <c r="BC696" i="28"/>
  <c r="BB696" i="28"/>
  <c r="BA696" i="28"/>
  <c r="AZ696" i="28"/>
  <c r="AY696" i="28"/>
  <c r="AX696" i="28"/>
  <c r="AW696" i="28"/>
  <c r="AV696" i="28"/>
  <c r="AU696" i="28"/>
  <c r="AT696" i="28"/>
  <c r="AS696" i="28"/>
  <c r="AR696" i="28"/>
  <c r="AQ696" i="28"/>
  <c r="AP696" i="28"/>
  <c r="AO696" i="28"/>
  <c r="AL696" i="28"/>
  <c r="AK696" i="28"/>
  <c r="AJ696" i="28"/>
  <c r="AI696" i="28"/>
  <c r="AH696" i="28"/>
  <c r="AG696" i="28"/>
  <c r="AF696" i="28"/>
  <c r="AE696" i="28"/>
  <c r="AD696" i="28"/>
  <c r="AA696" i="28"/>
  <c r="Z696" i="28"/>
  <c r="Y696" i="28"/>
  <c r="X696" i="28"/>
  <c r="W696" i="28"/>
  <c r="V696" i="28"/>
  <c r="U696" i="28"/>
  <c r="T696" i="28"/>
  <c r="S696" i="28"/>
  <c r="P696" i="28"/>
  <c r="O696" i="28"/>
  <c r="N696" i="28"/>
  <c r="M696" i="28"/>
  <c r="L696" i="28"/>
  <c r="K696" i="28"/>
  <c r="J696" i="28"/>
  <c r="I696" i="28"/>
  <c r="H696" i="28"/>
  <c r="G696" i="28"/>
  <c r="F696" i="28"/>
  <c r="D696" i="28"/>
  <c r="C696" i="28"/>
  <c r="B696" i="28"/>
  <c r="BQ695" i="28"/>
  <c r="BP695" i="28"/>
  <c r="BO695" i="28"/>
  <c r="BN695" i="28"/>
  <c r="BM695" i="28"/>
  <c r="BL695" i="28"/>
  <c r="BK695" i="28"/>
  <c r="BJ695" i="28"/>
  <c r="BI695" i="28"/>
  <c r="BF695" i="28"/>
  <c r="BE695" i="28"/>
  <c r="BD695" i="28"/>
  <c r="BC695" i="28"/>
  <c r="BB695" i="28"/>
  <c r="BA695" i="28"/>
  <c r="AZ695" i="28"/>
  <c r="AY695" i="28"/>
  <c r="AX695" i="28"/>
  <c r="AW695" i="28"/>
  <c r="AV695" i="28"/>
  <c r="AU695" i="28"/>
  <c r="AT695" i="28"/>
  <c r="AS695" i="28"/>
  <c r="AR695" i="28"/>
  <c r="AQ695" i="28"/>
  <c r="AP695" i="28"/>
  <c r="AO695" i="28"/>
  <c r="AL695" i="28"/>
  <c r="AK695" i="28"/>
  <c r="AJ695" i="28"/>
  <c r="AI695" i="28"/>
  <c r="AH695" i="28"/>
  <c r="AG695" i="28"/>
  <c r="AF695" i="28"/>
  <c r="AE695" i="28"/>
  <c r="AD695" i="28"/>
  <c r="AA695" i="28"/>
  <c r="Z695" i="28"/>
  <c r="Y695" i="28"/>
  <c r="X695" i="28"/>
  <c r="W695" i="28"/>
  <c r="V695" i="28"/>
  <c r="U695" i="28"/>
  <c r="T695" i="28"/>
  <c r="S695" i="28"/>
  <c r="P695" i="28"/>
  <c r="O695" i="28"/>
  <c r="N695" i="28"/>
  <c r="M695" i="28"/>
  <c r="L695" i="28"/>
  <c r="K695" i="28"/>
  <c r="J695" i="28"/>
  <c r="I695" i="28"/>
  <c r="H695" i="28"/>
  <c r="G695" i="28"/>
  <c r="F695" i="28"/>
  <c r="D695" i="28"/>
  <c r="C695" i="28"/>
  <c r="B695" i="28"/>
  <c r="BQ694" i="28"/>
  <c r="BP694" i="28"/>
  <c r="BO694" i="28"/>
  <c r="BN694" i="28"/>
  <c r="BM694" i="28"/>
  <c r="BL694" i="28"/>
  <c r="BK694" i="28"/>
  <c r="BJ694" i="28"/>
  <c r="BI694" i="28"/>
  <c r="BF694" i="28"/>
  <c r="BE694" i="28"/>
  <c r="BD694" i="28"/>
  <c r="BC694" i="28"/>
  <c r="BB694" i="28"/>
  <c r="BA694" i="28"/>
  <c r="AZ694" i="28"/>
  <c r="AY694" i="28"/>
  <c r="AX694" i="28"/>
  <c r="AW694" i="28"/>
  <c r="AV694" i="28"/>
  <c r="AU694" i="28"/>
  <c r="AT694" i="28"/>
  <c r="AS694" i="28"/>
  <c r="AR694" i="28"/>
  <c r="AQ694" i="28"/>
  <c r="AP694" i="28"/>
  <c r="AO694" i="28"/>
  <c r="AL694" i="28"/>
  <c r="AK694" i="28"/>
  <c r="AJ694" i="28"/>
  <c r="AI694" i="28"/>
  <c r="AH694" i="28"/>
  <c r="AG694" i="28"/>
  <c r="AF694" i="28"/>
  <c r="AE694" i="28"/>
  <c r="AD694" i="28"/>
  <c r="AA694" i="28"/>
  <c r="Z694" i="28"/>
  <c r="Y694" i="28"/>
  <c r="X694" i="28"/>
  <c r="W694" i="28"/>
  <c r="V694" i="28"/>
  <c r="U694" i="28"/>
  <c r="T694" i="28"/>
  <c r="S694" i="28"/>
  <c r="P694" i="28"/>
  <c r="O694" i="28"/>
  <c r="N694" i="28"/>
  <c r="M694" i="28"/>
  <c r="L694" i="28"/>
  <c r="K694" i="28"/>
  <c r="J694" i="28"/>
  <c r="I694" i="28"/>
  <c r="H694" i="28"/>
  <c r="G694" i="28"/>
  <c r="F694" i="28"/>
  <c r="D694" i="28"/>
  <c r="C694" i="28"/>
  <c r="B694" i="28"/>
  <c r="BQ693" i="28"/>
  <c r="BP693" i="28"/>
  <c r="BO693" i="28"/>
  <c r="BN693" i="28"/>
  <c r="BM693" i="28"/>
  <c r="BL693" i="28"/>
  <c r="BK693" i="28"/>
  <c r="BJ693" i="28"/>
  <c r="BI693" i="28"/>
  <c r="BF693" i="28"/>
  <c r="BE693" i="28"/>
  <c r="BD693" i="28"/>
  <c r="BC693" i="28"/>
  <c r="BB693" i="28"/>
  <c r="BA693" i="28"/>
  <c r="AZ693" i="28"/>
  <c r="AY693" i="28"/>
  <c r="AX693" i="28"/>
  <c r="AW693" i="28"/>
  <c r="AV693" i="28"/>
  <c r="AU693" i="28"/>
  <c r="AT693" i="28"/>
  <c r="AS693" i="28"/>
  <c r="AR693" i="28"/>
  <c r="AQ693" i="28"/>
  <c r="AP693" i="28"/>
  <c r="AO693" i="28"/>
  <c r="AL693" i="28"/>
  <c r="AK693" i="28"/>
  <c r="AJ693" i="28"/>
  <c r="AI693" i="28"/>
  <c r="AH693" i="28"/>
  <c r="AG693" i="28"/>
  <c r="AF693" i="28"/>
  <c r="AE693" i="28"/>
  <c r="AD693" i="28"/>
  <c r="AA693" i="28"/>
  <c r="Z693" i="28"/>
  <c r="Y693" i="28"/>
  <c r="X693" i="28"/>
  <c r="W693" i="28"/>
  <c r="V693" i="28"/>
  <c r="U693" i="28"/>
  <c r="T693" i="28"/>
  <c r="S693" i="28"/>
  <c r="P693" i="28"/>
  <c r="O693" i="28"/>
  <c r="N693" i="28"/>
  <c r="M693" i="28"/>
  <c r="L693" i="28"/>
  <c r="K693" i="28"/>
  <c r="J693" i="28"/>
  <c r="I693" i="28"/>
  <c r="H693" i="28"/>
  <c r="G693" i="28"/>
  <c r="F693" i="28"/>
  <c r="D693" i="28"/>
  <c r="C693" i="28"/>
  <c r="B693" i="28"/>
  <c r="BQ692" i="28"/>
  <c r="BP692" i="28"/>
  <c r="BO692" i="28"/>
  <c r="BN692" i="28"/>
  <c r="BM692" i="28"/>
  <c r="BL692" i="28"/>
  <c r="BK692" i="28"/>
  <c r="BJ692" i="28"/>
  <c r="BI692" i="28"/>
  <c r="BF692" i="28"/>
  <c r="BE692" i="28"/>
  <c r="BD692" i="28"/>
  <c r="BC692" i="28"/>
  <c r="BB692" i="28"/>
  <c r="BA692" i="28"/>
  <c r="AZ692" i="28"/>
  <c r="AY692" i="28"/>
  <c r="AX692" i="28"/>
  <c r="AW692" i="28"/>
  <c r="AV692" i="28"/>
  <c r="AU692" i="28"/>
  <c r="AT692" i="28"/>
  <c r="AS692" i="28"/>
  <c r="AR692" i="28"/>
  <c r="AQ692" i="28"/>
  <c r="AP692" i="28"/>
  <c r="AO692" i="28"/>
  <c r="AL692" i="28"/>
  <c r="AK692" i="28"/>
  <c r="AJ692" i="28"/>
  <c r="AI692" i="28"/>
  <c r="AH692" i="28"/>
  <c r="AG692" i="28"/>
  <c r="AF692" i="28"/>
  <c r="AE692" i="28"/>
  <c r="AD692" i="28"/>
  <c r="AA692" i="28"/>
  <c r="Z692" i="28"/>
  <c r="Y692" i="28"/>
  <c r="X692" i="28"/>
  <c r="W692" i="28"/>
  <c r="V692" i="28"/>
  <c r="U692" i="28"/>
  <c r="T692" i="28"/>
  <c r="S692" i="28"/>
  <c r="P692" i="28"/>
  <c r="O692" i="28"/>
  <c r="N692" i="28"/>
  <c r="M692" i="28"/>
  <c r="L692" i="28"/>
  <c r="K692" i="28"/>
  <c r="J692" i="28"/>
  <c r="I692" i="28"/>
  <c r="H692" i="28"/>
  <c r="G692" i="28"/>
  <c r="F692" i="28"/>
  <c r="D692" i="28"/>
  <c r="C692" i="28"/>
  <c r="B692" i="28"/>
  <c r="BQ691" i="28"/>
  <c r="BP691" i="28"/>
  <c r="BO691" i="28"/>
  <c r="BN691" i="28"/>
  <c r="BM691" i="28"/>
  <c r="BL691" i="28"/>
  <c r="BK691" i="28"/>
  <c r="BJ691" i="28"/>
  <c r="BI691" i="28"/>
  <c r="BF691" i="28"/>
  <c r="BE691" i="28"/>
  <c r="BD691" i="28"/>
  <c r="BC691" i="28"/>
  <c r="BB691" i="28"/>
  <c r="BA691" i="28"/>
  <c r="AZ691" i="28"/>
  <c r="AY691" i="28"/>
  <c r="AX691" i="28"/>
  <c r="AW691" i="28"/>
  <c r="AV691" i="28"/>
  <c r="AU691" i="28"/>
  <c r="AT691" i="28"/>
  <c r="AS691" i="28"/>
  <c r="AR691" i="28"/>
  <c r="AQ691" i="28"/>
  <c r="AP691" i="28"/>
  <c r="AO691" i="28"/>
  <c r="AL691" i="28"/>
  <c r="AK691" i="28"/>
  <c r="AJ691" i="28"/>
  <c r="AI691" i="28"/>
  <c r="AH691" i="28"/>
  <c r="AG691" i="28"/>
  <c r="AF691" i="28"/>
  <c r="AE691" i="28"/>
  <c r="AD691" i="28"/>
  <c r="AA691" i="28"/>
  <c r="Z691" i="28"/>
  <c r="Y691" i="28"/>
  <c r="X691" i="28"/>
  <c r="W691" i="28"/>
  <c r="V691" i="28"/>
  <c r="U691" i="28"/>
  <c r="T691" i="28"/>
  <c r="S691" i="28"/>
  <c r="P691" i="28"/>
  <c r="O691" i="28"/>
  <c r="N691" i="28"/>
  <c r="M691" i="28"/>
  <c r="L691" i="28"/>
  <c r="K691" i="28"/>
  <c r="J691" i="28"/>
  <c r="I691" i="28"/>
  <c r="H691" i="28"/>
  <c r="G691" i="28"/>
  <c r="F691" i="28"/>
  <c r="D691" i="28"/>
  <c r="C691" i="28"/>
  <c r="B691" i="28"/>
  <c r="BQ690" i="28"/>
  <c r="BP690" i="28"/>
  <c r="BO690" i="28"/>
  <c r="BN690" i="28"/>
  <c r="BM690" i="28"/>
  <c r="BL690" i="28"/>
  <c r="BK690" i="28"/>
  <c r="BJ690" i="28"/>
  <c r="BI690" i="28"/>
  <c r="BF690" i="28"/>
  <c r="BE690" i="28"/>
  <c r="BD690" i="28"/>
  <c r="BC690" i="28"/>
  <c r="BB690" i="28"/>
  <c r="BA690" i="28"/>
  <c r="AZ690" i="28"/>
  <c r="AY690" i="28"/>
  <c r="AX690" i="28"/>
  <c r="AW690" i="28"/>
  <c r="AV690" i="28"/>
  <c r="AU690" i="28"/>
  <c r="AT690" i="28"/>
  <c r="AS690" i="28"/>
  <c r="AR690" i="28"/>
  <c r="AQ690" i="28"/>
  <c r="AP690" i="28"/>
  <c r="AO690" i="28"/>
  <c r="AL690" i="28"/>
  <c r="AK690" i="28"/>
  <c r="AJ690" i="28"/>
  <c r="AI690" i="28"/>
  <c r="AH690" i="28"/>
  <c r="AG690" i="28"/>
  <c r="AF690" i="28"/>
  <c r="AE690" i="28"/>
  <c r="AD690" i="28"/>
  <c r="AA690" i="28"/>
  <c r="Z690" i="28"/>
  <c r="Y690" i="28"/>
  <c r="X690" i="28"/>
  <c r="W690" i="28"/>
  <c r="V690" i="28"/>
  <c r="U690" i="28"/>
  <c r="T690" i="28"/>
  <c r="S690" i="28"/>
  <c r="P690" i="28"/>
  <c r="O690" i="28"/>
  <c r="N690" i="28"/>
  <c r="M690" i="28"/>
  <c r="L690" i="28"/>
  <c r="K690" i="28"/>
  <c r="J690" i="28"/>
  <c r="I690" i="28"/>
  <c r="H690" i="28"/>
  <c r="G690" i="28"/>
  <c r="F690" i="28"/>
  <c r="D690" i="28"/>
  <c r="C690" i="28"/>
  <c r="B690" i="28"/>
  <c r="BQ689" i="28"/>
  <c r="BP689" i="28"/>
  <c r="BO689" i="28"/>
  <c r="BN689" i="28"/>
  <c r="BM689" i="28"/>
  <c r="BL689" i="28"/>
  <c r="BK689" i="28"/>
  <c r="BJ689" i="28"/>
  <c r="BI689" i="28"/>
  <c r="BF689" i="28"/>
  <c r="BE689" i="28"/>
  <c r="BD689" i="28"/>
  <c r="BC689" i="28"/>
  <c r="BB689" i="28"/>
  <c r="BA689" i="28"/>
  <c r="AZ689" i="28"/>
  <c r="AY689" i="28"/>
  <c r="AX689" i="28"/>
  <c r="AW689" i="28"/>
  <c r="AV689" i="28"/>
  <c r="AU689" i="28"/>
  <c r="AT689" i="28"/>
  <c r="AS689" i="28"/>
  <c r="AR689" i="28"/>
  <c r="AQ689" i="28"/>
  <c r="AP689" i="28"/>
  <c r="AO689" i="28"/>
  <c r="AL689" i="28"/>
  <c r="AK689" i="28"/>
  <c r="AJ689" i="28"/>
  <c r="AI689" i="28"/>
  <c r="AH689" i="28"/>
  <c r="AG689" i="28"/>
  <c r="AF689" i="28"/>
  <c r="AE689" i="28"/>
  <c r="AD689" i="28"/>
  <c r="AA689" i="28"/>
  <c r="Z689" i="28"/>
  <c r="Y689" i="28"/>
  <c r="X689" i="28"/>
  <c r="W689" i="28"/>
  <c r="V689" i="28"/>
  <c r="U689" i="28"/>
  <c r="T689" i="28"/>
  <c r="S689" i="28"/>
  <c r="P689" i="28"/>
  <c r="O689" i="28"/>
  <c r="N689" i="28"/>
  <c r="M689" i="28"/>
  <c r="L689" i="28"/>
  <c r="K689" i="28"/>
  <c r="J689" i="28"/>
  <c r="I689" i="28"/>
  <c r="H689" i="28"/>
  <c r="G689" i="28"/>
  <c r="F689" i="28"/>
  <c r="D689" i="28"/>
  <c r="C689" i="28"/>
  <c r="B689" i="28"/>
  <c r="BQ688" i="28"/>
  <c r="BP688" i="28"/>
  <c r="BO688" i="28"/>
  <c r="BN688" i="28"/>
  <c r="BM688" i="28"/>
  <c r="BL688" i="28"/>
  <c r="BK688" i="28"/>
  <c r="BJ688" i="28"/>
  <c r="BI688" i="28"/>
  <c r="BF688" i="28"/>
  <c r="BE688" i="28"/>
  <c r="BD688" i="28"/>
  <c r="BC688" i="28"/>
  <c r="BB688" i="28"/>
  <c r="BA688" i="28"/>
  <c r="AZ688" i="28"/>
  <c r="AY688" i="28"/>
  <c r="AX688" i="28"/>
  <c r="AW688" i="28"/>
  <c r="AV688" i="28"/>
  <c r="AU688" i="28"/>
  <c r="AT688" i="28"/>
  <c r="AS688" i="28"/>
  <c r="AR688" i="28"/>
  <c r="AQ688" i="28"/>
  <c r="AP688" i="28"/>
  <c r="AO688" i="28"/>
  <c r="AL688" i="28"/>
  <c r="AK688" i="28"/>
  <c r="AJ688" i="28"/>
  <c r="AI688" i="28"/>
  <c r="AH688" i="28"/>
  <c r="AG688" i="28"/>
  <c r="AF688" i="28"/>
  <c r="AE688" i="28"/>
  <c r="AD688" i="28"/>
  <c r="AA688" i="28"/>
  <c r="Z688" i="28"/>
  <c r="Y688" i="28"/>
  <c r="X688" i="28"/>
  <c r="W688" i="28"/>
  <c r="V688" i="28"/>
  <c r="U688" i="28"/>
  <c r="T688" i="28"/>
  <c r="S688" i="28"/>
  <c r="P688" i="28"/>
  <c r="O688" i="28"/>
  <c r="N688" i="28"/>
  <c r="M688" i="28"/>
  <c r="L688" i="28"/>
  <c r="K688" i="28"/>
  <c r="J688" i="28"/>
  <c r="I688" i="28"/>
  <c r="H688" i="28"/>
  <c r="G688" i="28"/>
  <c r="F688" i="28"/>
  <c r="D688" i="28"/>
  <c r="C688" i="28"/>
  <c r="B688" i="28"/>
  <c r="BQ687" i="28"/>
  <c r="BP687" i="28"/>
  <c r="BO687" i="28"/>
  <c r="BN687" i="28"/>
  <c r="BM687" i="28"/>
  <c r="BL687" i="28"/>
  <c r="BK687" i="28"/>
  <c r="BJ687" i="28"/>
  <c r="BI687" i="28"/>
  <c r="BF687" i="28"/>
  <c r="BE687" i="28"/>
  <c r="BD687" i="28"/>
  <c r="BC687" i="28"/>
  <c r="BB687" i="28"/>
  <c r="BA687" i="28"/>
  <c r="AZ687" i="28"/>
  <c r="AY687" i="28"/>
  <c r="AX687" i="28"/>
  <c r="AW687" i="28"/>
  <c r="AV687" i="28"/>
  <c r="AU687" i="28"/>
  <c r="AT687" i="28"/>
  <c r="AS687" i="28"/>
  <c r="AR687" i="28"/>
  <c r="AQ687" i="28"/>
  <c r="AP687" i="28"/>
  <c r="AO687" i="28"/>
  <c r="AL687" i="28"/>
  <c r="AK687" i="28"/>
  <c r="AJ687" i="28"/>
  <c r="AI687" i="28"/>
  <c r="AH687" i="28"/>
  <c r="AG687" i="28"/>
  <c r="AF687" i="28"/>
  <c r="AE687" i="28"/>
  <c r="AD687" i="28"/>
  <c r="AA687" i="28"/>
  <c r="Z687" i="28"/>
  <c r="Y687" i="28"/>
  <c r="X687" i="28"/>
  <c r="W687" i="28"/>
  <c r="V687" i="28"/>
  <c r="U687" i="28"/>
  <c r="T687" i="28"/>
  <c r="S687" i="28"/>
  <c r="P687" i="28"/>
  <c r="O687" i="28"/>
  <c r="N687" i="28"/>
  <c r="M687" i="28"/>
  <c r="L687" i="28"/>
  <c r="K687" i="28"/>
  <c r="J687" i="28"/>
  <c r="I687" i="28"/>
  <c r="H687" i="28"/>
  <c r="G687" i="28"/>
  <c r="F687" i="28"/>
  <c r="D687" i="28"/>
  <c r="C687" i="28"/>
  <c r="B687" i="28"/>
  <c r="BQ686" i="28"/>
  <c r="BP686" i="28"/>
  <c r="BO686" i="28"/>
  <c r="BN686" i="28"/>
  <c r="BM686" i="28"/>
  <c r="BL686" i="28"/>
  <c r="BK686" i="28"/>
  <c r="BJ686" i="28"/>
  <c r="BI686" i="28"/>
  <c r="BF686" i="28"/>
  <c r="BE686" i="28"/>
  <c r="BD686" i="28"/>
  <c r="BC686" i="28"/>
  <c r="BB686" i="28"/>
  <c r="BA686" i="28"/>
  <c r="AZ686" i="28"/>
  <c r="AY686" i="28"/>
  <c r="AX686" i="28"/>
  <c r="AW686" i="28"/>
  <c r="AV686" i="28"/>
  <c r="AU686" i="28"/>
  <c r="AT686" i="28"/>
  <c r="AS686" i="28"/>
  <c r="AR686" i="28"/>
  <c r="AQ686" i="28"/>
  <c r="AP686" i="28"/>
  <c r="AO686" i="28"/>
  <c r="AL686" i="28"/>
  <c r="AK686" i="28"/>
  <c r="AJ686" i="28"/>
  <c r="AI686" i="28"/>
  <c r="AH686" i="28"/>
  <c r="AG686" i="28"/>
  <c r="AF686" i="28"/>
  <c r="AE686" i="28"/>
  <c r="AD686" i="28"/>
  <c r="AA686" i="28"/>
  <c r="Z686" i="28"/>
  <c r="Y686" i="28"/>
  <c r="X686" i="28"/>
  <c r="W686" i="28"/>
  <c r="V686" i="28"/>
  <c r="U686" i="28"/>
  <c r="T686" i="28"/>
  <c r="S686" i="28"/>
  <c r="P686" i="28"/>
  <c r="O686" i="28"/>
  <c r="N686" i="28"/>
  <c r="M686" i="28"/>
  <c r="L686" i="28"/>
  <c r="K686" i="28"/>
  <c r="J686" i="28"/>
  <c r="I686" i="28"/>
  <c r="H686" i="28"/>
  <c r="G686" i="28"/>
  <c r="F686" i="28"/>
  <c r="D686" i="28"/>
  <c r="C686" i="28"/>
  <c r="B686" i="28"/>
  <c r="BQ685" i="28"/>
  <c r="BP685" i="28"/>
  <c r="BO685" i="28"/>
  <c r="BN685" i="28"/>
  <c r="BM685" i="28"/>
  <c r="BL685" i="28"/>
  <c r="BK685" i="28"/>
  <c r="BJ685" i="28"/>
  <c r="BI685" i="28"/>
  <c r="BF685" i="28"/>
  <c r="BE685" i="28"/>
  <c r="BD685" i="28"/>
  <c r="BC685" i="28"/>
  <c r="BB685" i="28"/>
  <c r="BA685" i="28"/>
  <c r="AZ685" i="28"/>
  <c r="AY685" i="28"/>
  <c r="AX685" i="28"/>
  <c r="AW685" i="28"/>
  <c r="AV685" i="28"/>
  <c r="AU685" i="28"/>
  <c r="AT685" i="28"/>
  <c r="AS685" i="28"/>
  <c r="AR685" i="28"/>
  <c r="AQ685" i="28"/>
  <c r="AP685" i="28"/>
  <c r="AO685" i="28"/>
  <c r="AL685" i="28"/>
  <c r="AK685" i="28"/>
  <c r="AJ685" i="28"/>
  <c r="AI685" i="28"/>
  <c r="AH685" i="28"/>
  <c r="AG685" i="28"/>
  <c r="AF685" i="28"/>
  <c r="AE685" i="28"/>
  <c r="AD685" i="28"/>
  <c r="AA685" i="28"/>
  <c r="Z685" i="28"/>
  <c r="Y685" i="28"/>
  <c r="X685" i="28"/>
  <c r="W685" i="28"/>
  <c r="V685" i="28"/>
  <c r="U685" i="28"/>
  <c r="T685" i="28"/>
  <c r="S685" i="28"/>
  <c r="P685" i="28"/>
  <c r="O685" i="28"/>
  <c r="N685" i="28"/>
  <c r="M685" i="28"/>
  <c r="L685" i="28"/>
  <c r="K685" i="28"/>
  <c r="J685" i="28"/>
  <c r="I685" i="28"/>
  <c r="H685" i="28"/>
  <c r="G685" i="28"/>
  <c r="F685" i="28"/>
  <c r="D685" i="28"/>
  <c r="C685" i="28"/>
  <c r="B685" i="28"/>
  <c r="BQ684" i="28"/>
  <c r="BP684" i="28"/>
  <c r="BO684" i="28"/>
  <c r="BN684" i="28"/>
  <c r="BM684" i="28"/>
  <c r="BL684" i="28"/>
  <c r="BK684" i="28"/>
  <c r="BJ684" i="28"/>
  <c r="BI684" i="28"/>
  <c r="BF684" i="28"/>
  <c r="BE684" i="28"/>
  <c r="BD684" i="28"/>
  <c r="BC684" i="28"/>
  <c r="BB684" i="28"/>
  <c r="BA684" i="28"/>
  <c r="AZ684" i="28"/>
  <c r="AY684" i="28"/>
  <c r="AX684" i="28"/>
  <c r="AW684" i="28"/>
  <c r="AV684" i="28"/>
  <c r="AU684" i="28"/>
  <c r="AT684" i="28"/>
  <c r="AS684" i="28"/>
  <c r="AR684" i="28"/>
  <c r="AQ684" i="28"/>
  <c r="AP684" i="28"/>
  <c r="AO684" i="28"/>
  <c r="AL684" i="28"/>
  <c r="AK684" i="28"/>
  <c r="AJ684" i="28"/>
  <c r="AI684" i="28"/>
  <c r="AH684" i="28"/>
  <c r="AG684" i="28"/>
  <c r="AF684" i="28"/>
  <c r="AE684" i="28"/>
  <c r="AD684" i="28"/>
  <c r="AA684" i="28"/>
  <c r="Z684" i="28"/>
  <c r="Y684" i="28"/>
  <c r="X684" i="28"/>
  <c r="W684" i="28"/>
  <c r="V684" i="28"/>
  <c r="U684" i="28"/>
  <c r="T684" i="28"/>
  <c r="S684" i="28"/>
  <c r="P684" i="28"/>
  <c r="O684" i="28"/>
  <c r="N684" i="28"/>
  <c r="M684" i="28"/>
  <c r="L684" i="28"/>
  <c r="K684" i="28"/>
  <c r="J684" i="28"/>
  <c r="I684" i="28"/>
  <c r="H684" i="28"/>
  <c r="G684" i="28"/>
  <c r="F684" i="28"/>
  <c r="D684" i="28"/>
  <c r="C684" i="28"/>
  <c r="B684" i="28"/>
  <c r="BQ683" i="28"/>
  <c r="BP683" i="28"/>
  <c r="BO683" i="28"/>
  <c r="BN683" i="28"/>
  <c r="BM683" i="28"/>
  <c r="BL683" i="28"/>
  <c r="BK683" i="28"/>
  <c r="BJ683" i="28"/>
  <c r="BI683" i="28"/>
  <c r="BF683" i="28"/>
  <c r="BE683" i="28"/>
  <c r="BD683" i="28"/>
  <c r="BC683" i="28"/>
  <c r="BB683" i="28"/>
  <c r="BA683" i="28"/>
  <c r="AZ683" i="28"/>
  <c r="AY683" i="28"/>
  <c r="AX683" i="28"/>
  <c r="AW683" i="28"/>
  <c r="AV683" i="28"/>
  <c r="AU683" i="28"/>
  <c r="AT683" i="28"/>
  <c r="AS683" i="28"/>
  <c r="AR683" i="28"/>
  <c r="AQ683" i="28"/>
  <c r="AP683" i="28"/>
  <c r="AO683" i="28"/>
  <c r="AL683" i="28"/>
  <c r="AK683" i="28"/>
  <c r="AJ683" i="28"/>
  <c r="AI683" i="28"/>
  <c r="AH683" i="28"/>
  <c r="AG683" i="28"/>
  <c r="AF683" i="28"/>
  <c r="AE683" i="28"/>
  <c r="AD683" i="28"/>
  <c r="AA683" i="28"/>
  <c r="Z683" i="28"/>
  <c r="Y683" i="28"/>
  <c r="X683" i="28"/>
  <c r="W683" i="28"/>
  <c r="V683" i="28"/>
  <c r="U683" i="28"/>
  <c r="T683" i="28"/>
  <c r="S683" i="28"/>
  <c r="P683" i="28"/>
  <c r="O683" i="28"/>
  <c r="N683" i="28"/>
  <c r="M683" i="28"/>
  <c r="L683" i="28"/>
  <c r="K683" i="28"/>
  <c r="J683" i="28"/>
  <c r="I683" i="28"/>
  <c r="H683" i="28"/>
  <c r="G683" i="28"/>
  <c r="F683" i="28"/>
  <c r="D683" i="28"/>
  <c r="C683" i="28"/>
  <c r="B683" i="28"/>
  <c r="BQ682" i="28"/>
  <c r="BP682" i="28"/>
  <c r="BO682" i="28"/>
  <c r="BN682" i="28"/>
  <c r="BM682" i="28"/>
  <c r="BL682" i="28"/>
  <c r="BK682" i="28"/>
  <c r="BJ682" i="28"/>
  <c r="BI682" i="28"/>
  <c r="BF682" i="28"/>
  <c r="BE682" i="28"/>
  <c r="BD682" i="28"/>
  <c r="BC682" i="28"/>
  <c r="BB682" i="28"/>
  <c r="BA682" i="28"/>
  <c r="AZ682" i="28"/>
  <c r="AY682" i="28"/>
  <c r="AX682" i="28"/>
  <c r="AW682" i="28"/>
  <c r="AV682" i="28"/>
  <c r="AU682" i="28"/>
  <c r="AT682" i="28"/>
  <c r="AS682" i="28"/>
  <c r="AR682" i="28"/>
  <c r="AQ682" i="28"/>
  <c r="AP682" i="28"/>
  <c r="AO682" i="28"/>
  <c r="AL682" i="28"/>
  <c r="AK682" i="28"/>
  <c r="AJ682" i="28"/>
  <c r="AI682" i="28"/>
  <c r="AH682" i="28"/>
  <c r="AG682" i="28"/>
  <c r="AF682" i="28"/>
  <c r="AE682" i="28"/>
  <c r="AD682" i="28"/>
  <c r="AA682" i="28"/>
  <c r="Z682" i="28"/>
  <c r="Y682" i="28"/>
  <c r="X682" i="28"/>
  <c r="W682" i="28"/>
  <c r="V682" i="28"/>
  <c r="U682" i="28"/>
  <c r="T682" i="28"/>
  <c r="S682" i="28"/>
  <c r="P682" i="28"/>
  <c r="O682" i="28"/>
  <c r="N682" i="28"/>
  <c r="M682" i="28"/>
  <c r="L682" i="28"/>
  <c r="K682" i="28"/>
  <c r="J682" i="28"/>
  <c r="I682" i="28"/>
  <c r="H682" i="28"/>
  <c r="G682" i="28"/>
  <c r="F682" i="28"/>
  <c r="D682" i="28"/>
  <c r="C682" i="28"/>
  <c r="B682" i="28"/>
  <c r="BQ681" i="28"/>
  <c r="BP681" i="28"/>
  <c r="BO681" i="28"/>
  <c r="BN681" i="28"/>
  <c r="BM681" i="28"/>
  <c r="BL681" i="28"/>
  <c r="BK681" i="28"/>
  <c r="BJ681" i="28"/>
  <c r="BI681" i="28"/>
  <c r="BF681" i="28"/>
  <c r="BE681" i="28"/>
  <c r="BD681" i="28"/>
  <c r="BC681" i="28"/>
  <c r="BB681" i="28"/>
  <c r="BA681" i="28"/>
  <c r="AZ681" i="28"/>
  <c r="AY681" i="28"/>
  <c r="AX681" i="28"/>
  <c r="AW681" i="28"/>
  <c r="AV681" i="28"/>
  <c r="AU681" i="28"/>
  <c r="AT681" i="28"/>
  <c r="AS681" i="28"/>
  <c r="AR681" i="28"/>
  <c r="AQ681" i="28"/>
  <c r="AP681" i="28"/>
  <c r="AO681" i="28"/>
  <c r="AL681" i="28"/>
  <c r="AK681" i="28"/>
  <c r="AJ681" i="28"/>
  <c r="AI681" i="28"/>
  <c r="AH681" i="28"/>
  <c r="AG681" i="28"/>
  <c r="AF681" i="28"/>
  <c r="AE681" i="28"/>
  <c r="AD681" i="28"/>
  <c r="AA681" i="28"/>
  <c r="Z681" i="28"/>
  <c r="Y681" i="28"/>
  <c r="X681" i="28"/>
  <c r="W681" i="28"/>
  <c r="V681" i="28"/>
  <c r="U681" i="28"/>
  <c r="T681" i="28"/>
  <c r="S681" i="28"/>
  <c r="P681" i="28"/>
  <c r="O681" i="28"/>
  <c r="N681" i="28"/>
  <c r="M681" i="28"/>
  <c r="L681" i="28"/>
  <c r="K681" i="28"/>
  <c r="J681" i="28"/>
  <c r="I681" i="28"/>
  <c r="H681" i="28"/>
  <c r="G681" i="28"/>
  <c r="F681" i="28"/>
  <c r="D681" i="28"/>
  <c r="C681" i="28"/>
  <c r="B681" i="28"/>
  <c r="BQ680" i="28"/>
  <c r="BP680" i="28"/>
  <c r="BO680" i="28"/>
  <c r="BN680" i="28"/>
  <c r="BM680" i="28"/>
  <c r="BL680" i="28"/>
  <c r="BK680" i="28"/>
  <c r="BJ680" i="28"/>
  <c r="BI680" i="28"/>
  <c r="BF680" i="28"/>
  <c r="BE680" i="28"/>
  <c r="BD680" i="28"/>
  <c r="BC680" i="28"/>
  <c r="BB680" i="28"/>
  <c r="BA680" i="28"/>
  <c r="AZ680" i="28"/>
  <c r="AY680" i="28"/>
  <c r="AX680" i="28"/>
  <c r="AW680" i="28"/>
  <c r="AV680" i="28"/>
  <c r="AU680" i="28"/>
  <c r="AT680" i="28"/>
  <c r="AS680" i="28"/>
  <c r="AR680" i="28"/>
  <c r="AQ680" i="28"/>
  <c r="AP680" i="28"/>
  <c r="AO680" i="28"/>
  <c r="AL680" i="28"/>
  <c r="AK680" i="28"/>
  <c r="AJ680" i="28"/>
  <c r="AI680" i="28"/>
  <c r="AH680" i="28"/>
  <c r="AG680" i="28"/>
  <c r="AF680" i="28"/>
  <c r="AE680" i="28"/>
  <c r="AD680" i="28"/>
  <c r="AA680" i="28"/>
  <c r="Z680" i="28"/>
  <c r="Y680" i="28"/>
  <c r="X680" i="28"/>
  <c r="W680" i="28"/>
  <c r="V680" i="28"/>
  <c r="U680" i="28"/>
  <c r="T680" i="28"/>
  <c r="S680" i="28"/>
  <c r="P680" i="28"/>
  <c r="O680" i="28"/>
  <c r="N680" i="28"/>
  <c r="M680" i="28"/>
  <c r="L680" i="28"/>
  <c r="K680" i="28"/>
  <c r="J680" i="28"/>
  <c r="I680" i="28"/>
  <c r="H680" i="28"/>
  <c r="G680" i="28"/>
  <c r="F680" i="28"/>
  <c r="D680" i="28"/>
  <c r="C680" i="28"/>
  <c r="B680" i="28"/>
  <c r="BQ679" i="28"/>
  <c r="BP679" i="28"/>
  <c r="BO679" i="28"/>
  <c r="BN679" i="28"/>
  <c r="BM679" i="28"/>
  <c r="BL679" i="28"/>
  <c r="BK679" i="28"/>
  <c r="BJ679" i="28"/>
  <c r="BI679" i="28"/>
  <c r="BF679" i="28"/>
  <c r="BE679" i="28"/>
  <c r="BD679" i="28"/>
  <c r="BC679" i="28"/>
  <c r="BB679" i="28"/>
  <c r="BA679" i="28"/>
  <c r="AZ679" i="28"/>
  <c r="AY679" i="28"/>
  <c r="AX679" i="28"/>
  <c r="AW679" i="28"/>
  <c r="AV679" i="28"/>
  <c r="AU679" i="28"/>
  <c r="AT679" i="28"/>
  <c r="AS679" i="28"/>
  <c r="AR679" i="28"/>
  <c r="AQ679" i="28"/>
  <c r="AP679" i="28"/>
  <c r="AO679" i="28"/>
  <c r="AL679" i="28"/>
  <c r="AK679" i="28"/>
  <c r="AJ679" i="28"/>
  <c r="AI679" i="28"/>
  <c r="AH679" i="28"/>
  <c r="AG679" i="28"/>
  <c r="AF679" i="28"/>
  <c r="AE679" i="28"/>
  <c r="AD679" i="28"/>
  <c r="AA679" i="28"/>
  <c r="Z679" i="28"/>
  <c r="Y679" i="28"/>
  <c r="X679" i="28"/>
  <c r="W679" i="28"/>
  <c r="V679" i="28"/>
  <c r="U679" i="28"/>
  <c r="T679" i="28"/>
  <c r="S679" i="28"/>
  <c r="P679" i="28"/>
  <c r="O679" i="28"/>
  <c r="N679" i="28"/>
  <c r="M679" i="28"/>
  <c r="L679" i="28"/>
  <c r="K679" i="28"/>
  <c r="J679" i="28"/>
  <c r="I679" i="28"/>
  <c r="H679" i="28"/>
  <c r="G679" i="28"/>
  <c r="F679" i="28"/>
  <c r="D679" i="28"/>
  <c r="C679" i="28"/>
  <c r="B679" i="28"/>
  <c r="BQ678" i="28"/>
  <c r="BP678" i="28"/>
  <c r="BO678" i="28"/>
  <c r="BN678" i="28"/>
  <c r="BM678" i="28"/>
  <c r="BL678" i="28"/>
  <c r="BK678" i="28"/>
  <c r="BJ678" i="28"/>
  <c r="BI678" i="28"/>
  <c r="BF678" i="28"/>
  <c r="BE678" i="28"/>
  <c r="BD678" i="28"/>
  <c r="BC678" i="28"/>
  <c r="BB678" i="28"/>
  <c r="BA678" i="28"/>
  <c r="AZ678" i="28"/>
  <c r="AY678" i="28"/>
  <c r="AX678" i="28"/>
  <c r="AW678" i="28"/>
  <c r="AV678" i="28"/>
  <c r="AU678" i="28"/>
  <c r="AT678" i="28"/>
  <c r="AS678" i="28"/>
  <c r="AR678" i="28"/>
  <c r="AQ678" i="28"/>
  <c r="AP678" i="28"/>
  <c r="AO678" i="28"/>
  <c r="AL678" i="28"/>
  <c r="AK678" i="28"/>
  <c r="AJ678" i="28"/>
  <c r="AI678" i="28"/>
  <c r="AH678" i="28"/>
  <c r="AG678" i="28"/>
  <c r="AF678" i="28"/>
  <c r="AE678" i="28"/>
  <c r="AD678" i="28"/>
  <c r="AA678" i="28"/>
  <c r="Z678" i="28"/>
  <c r="Y678" i="28"/>
  <c r="X678" i="28"/>
  <c r="W678" i="28"/>
  <c r="V678" i="28"/>
  <c r="U678" i="28"/>
  <c r="T678" i="28"/>
  <c r="S678" i="28"/>
  <c r="P678" i="28"/>
  <c r="O678" i="28"/>
  <c r="N678" i="28"/>
  <c r="M678" i="28"/>
  <c r="L678" i="28"/>
  <c r="K678" i="28"/>
  <c r="J678" i="28"/>
  <c r="I678" i="28"/>
  <c r="H678" i="28"/>
  <c r="G678" i="28"/>
  <c r="F678" i="28"/>
  <c r="D678" i="28"/>
  <c r="C678" i="28"/>
  <c r="B678" i="28"/>
  <c r="BQ677" i="28"/>
  <c r="BP677" i="28"/>
  <c r="BO677" i="28"/>
  <c r="BN677" i="28"/>
  <c r="BM677" i="28"/>
  <c r="BL677" i="28"/>
  <c r="BK677" i="28"/>
  <c r="BJ677" i="28"/>
  <c r="BI677" i="28"/>
  <c r="BF677" i="28"/>
  <c r="BE677" i="28"/>
  <c r="BD677" i="28"/>
  <c r="BC677" i="28"/>
  <c r="BB677" i="28"/>
  <c r="BA677" i="28"/>
  <c r="AZ677" i="28"/>
  <c r="AY677" i="28"/>
  <c r="AX677" i="28"/>
  <c r="AW677" i="28"/>
  <c r="AV677" i="28"/>
  <c r="AU677" i="28"/>
  <c r="AT677" i="28"/>
  <c r="AS677" i="28"/>
  <c r="AR677" i="28"/>
  <c r="AQ677" i="28"/>
  <c r="AP677" i="28"/>
  <c r="AO677" i="28"/>
  <c r="AL677" i="28"/>
  <c r="AK677" i="28"/>
  <c r="AJ677" i="28"/>
  <c r="AI677" i="28"/>
  <c r="AH677" i="28"/>
  <c r="AG677" i="28"/>
  <c r="AF677" i="28"/>
  <c r="AE677" i="28"/>
  <c r="AD677" i="28"/>
  <c r="AA677" i="28"/>
  <c r="Z677" i="28"/>
  <c r="Y677" i="28"/>
  <c r="X677" i="28"/>
  <c r="W677" i="28"/>
  <c r="V677" i="28"/>
  <c r="U677" i="28"/>
  <c r="T677" i="28"/>
  <c r="S677" i="28"/>
  <c r="P677" i="28"/>
  <c r="O677" i="28"/>
  <c r="N677" i="28"/>
  <c r="M677" i="28"/>
  <c r="L677" i="28"/>
  <c r="K677" i="28"/>
  <c r="J677" i="28"/>
  <c r="I677" i="28"/>
  <c r="H677" i="28"/>
  <c r="G677" i="28"/>
  <c r="F677" i="28"/>
  <c r="D677" i="28"/>
  <c r="C677" i="28"/>
  <c r="B677" i="28"/>
  <c r="BQ676" i="28"/>
  <c r="BP676" i="28"/>
  <c r="BO676" i="28"/>
  <c r="BN676" i="28"/>
  <c r="BM676" i="28"/>
  <c r="BL676" i="28"/>
  <c r="BK676" i="28"/>
  <c r="BJ676" i="28"/>
  <c r="BI676" i="28"/>
  <c r="BF676" i="28"/>
  <c r="BE676" i="28"/>
  <c r="BD676" i="28"/>
  <c r="BC676" i="28"/>
  <c r="BB676" i="28"/>
  <c r="BA676" i="28"/>
  <c r="AZ676" i="28"/>
  <c r="AY676" i="28"/>
  <c r="AX676" i="28"/>
  <c r="AW676" i="28"/>
  <c r="AV676" i="28"/>
  <c r="AU676" i="28"/>
  <c r="AT676" i="28"/>
  <c r="AS676" i="28"/>
  <c r="AR676" i="28"/>
  <c r="AQ676" i="28"/>
  <c r="AP676" i="28"/>
  <c r="AO676" i="28"/>
  <c r="AL676" i="28"/>
  <c r="AK676" i="28"/>
  <c r="AJ676" i="28"/>
  <c r="AI676" i="28"/>
  <c r="AH676" i="28"/>
  <c r="AG676" i="28"/>
  <c r="AF676" i="28"/>
  <c r="AE676" i="28"/>
  <c r="AD676" i="28"/>
  <c r="AA676" i="28"/>
  <c r="Z676" i="28"/>
  <c r="Y676" i="28"/>
  <c r="X676" i="28"/>
  <c r="W676" i="28"/>
  <c r="V676" i="28"/>
  <c r="U676" i="28"/>
  <c r="T676" i="28"/>
  <c r="S676" i="28"/>
  <c r="P676" i="28"/>
  <c r="O676" i="28"/>
  <c r="N676" i="28"/>
  <c r="M676" i="28"/>
  <c r="L676" i="28"/>
  <c r="K676" i="28"/>
  <c r="J676" i="28"/>
  <c r="I676" i="28"/>
  <c r="H676" i="28"/>
  <c r="G676" i="28"/>
  <c r="F676" i="28"/>
  <c r="D676" i="28"/>
  <c r="C676" i="28"/>
  <c r="B676" i="28"/>
  <c r="BQ675" i="28"/>
  <c r="BP675" i="28"/>
  <c r="BO675" i="28"/>
  <c r="BN675" i="28"/>
  <c r="BM675" i="28"/>
  <c r="BL675" i="28"/>
  <c r="BK675" i="28"/>
  <c r="BJ675" i="28"/>
  <c r="BI675" i="28"/>
  <c r="BF675" i="28"/>
  <c r="BE675" i="28"/>
  <c r="BD675" i="28"/>
  <c r="BC675" i="28"/>
  <c r="BB675" i="28"/>
  <c r="BA675" i="28"/>
  <c r="AZ675" i="28"/>
  <c r="AY675" i="28"/>
  <c r="AX675" i="28"/>
  <c r="AW675" i="28"/>
  <c r="AV675" i="28"/>
  <c r="AU675" i="28"/>
  <c r="AT675" i="28"/>
  <c r="AS675" i="28"/>
  <c r="AR675" i="28"/>
  <c r="AQ675" i="28"/>
  <c r="AP675" i="28"/>
  <c r="AO675" i="28"/>
  <c r="AL675" i="28"/>
  <c r="AK675" i="28"/>
  <c r="AJ675" i="28"/>
  <c r="AI675" i="28"/>
  <c r="AH675" i="28"/>
  <c r="AG675" i="28"/>
  <c r="AF675" i="28"/>
  <c r="AE675" i="28"/>
  <c r="AD675" i="28"/>
  <c r="AA675" i="28"/>
  <c r="Z675" i="28"/>
  <c r="Y675" i="28"/>
  <c r="X675" i="28"/>
  <c r="W675" i="28"/>
  <c r="V675" i="28"/>
  <c r="U675" i="28"/>
  <c r="T675" i="28"/>
  <c r="S675" i="28"/>
  <c r="P675" i="28"/>
  <c r="O675" i="28"/>
  <c r="N675" i="28"/>
  <c r="M675" i="28"/>
  <c r="L675" i="28"/>
  <c r="K675" i="28"/>
  <c r="J675" i="28"/>
  <c r="I675" i="28"/>
  <c r="H675" i="28"/>
  <c r="G675" i="28"/>
  <c r="F675" i="28"/>
  <c r="D675" i="28"/>
  <c r="C675" i="28"/>
  <c r="B675" i="28"/>
  <c r="BQ674" i="28"/>
  <c r="BP674" i="28"/>
  <c r="BO674" i="28"/>
  <c r="BN674" i="28"/>
  <c r="BM674" i="28"/>
  <c r="BL674" i="28"/>
  <c r="BK674" i="28"/>
  <c r="BJ674" i="28"/>
  <c r="BI674" i="28"/>
  <c r="BF674" i="28"/>
  <c r="BE674" i="28"/>
  <c r="BD674" i="28"/>
  <c r="BC674" i="28"/>
  <c r="BB674" i="28"/>
  <c r="BA674" i="28"/>
  <c r="AZ674" i="28"/>
  <c r="AY674" i="28"/>
  <c r="AX674" i="28"/>
  <c r="AW674" i="28"/>
  <c r="AV674" i="28"/>
  <c r="AU674" i="28"/>
  <c r="AT674" i="28"/>
  <c r="AS674" i="28"/>
  <c r="AR674" i="28"/>
  <c r="AQ674" i="28"/>
  <c r="AP674" i="28"/>
  <c r="AO674" i="28"/>
  <c r="AL674" i="28"/>
  <c r="AK674" i="28"/>
  <c r="AJ674" i="28"/>
  <c r="AI674" i="28"/>
  <c r="AH674" i="28"/>
  <c r="AG674" i="28"/>
  <c r="AF674" i="28"/>
  <c r="AE674" i="28"/>
  <c r="AD674" i="28"/>
  <c r="AA674" i="28"/>
  <c r="Z674" i="28"/>
  <c r="Y674" i="28"/>
  <c r="X674" i="28"/>
  <c r="W674" i="28"/>
  <c r="V674" i="28"/>
  <c r="U674" i="28"/>
  <c r="T674" i="28"/>
  <c r="S674" i="28"/>
  <c r="P674" i="28"/>
  <c r="O674" i="28"/>
  <c r="N674" i="28"/>
  <c r="M674" i="28"/>
  <c r="L674" i="28"/>
  <c r="K674" i="28"/>
  <c r="J674" i="28"/>
  <c r="I674" i="28"/>
  <c r="H674" i="28"/>
  <c r="G674" i="28"/>
  <c r="F674" i="28"/>
  <c r="D674" i="28"/>
  <c r="C674" i="28"/>
  <c r="B674" i="28"/>
  <c r="BQ673" i="28"/>
  <c r="BP673" i="28"/>
  <c r="BO673" i="28"/>
  <c r="BN673" i="28"/>
  <c r="BM673" i="28"/>
  <c r="BL673" i="28"/>
  <c r="BK673" i="28"/>
  <c r="BJ673" i="28"/>
  <c r="BI673" i="28"/>
  <c r="BF673" i="28"/>
  <c r="BE673" i="28"/>
  <c r="BD673" i="28"/>
  <c r="BC673" i="28"/>
  <c r="BB673" i="28"/>
  <c r="BA673" i="28"/>
  <c r="AZ673" i="28"/>
  <c r="AY673" i="28"/>
  <c r="AX673" i="28"/>
  <c r="AW673" i="28"/>
  <c r="AV673" i="28"/>
  <c r="AU673" i="28"/>
  <c r="AT673" i="28"/>
  <c r="AS673" i="28"/>
  <c r="AR673" i="28"/>
  <c r="AQ673" i="28"/>
  <c r="AP673" i="28"/>
  <c r="AO673" i="28"/>
  <c r="AL673" i="28"/>
  <c r="AK673" i="28"/>
  <c r="AJ673" i="28"/>
  <c r="AI673" i="28"/>
  <c r="AH673" i="28"/>
  <c r="AG673" i="28"/>
  <c r="AF673" i="28"/>
  <c r="AE673" i="28"/>
  <c r="AD673" i="28"/>
  <c r="AA673" i="28"/>
  <c r="Z673" i="28"/>
  <c r="Y673" i="28"/>
  <c r="X673" i="28"/>
  <c r="W673" i="28"/>
  <c r="V673" i="28"/>
  <c r="U673" i="28"/>
  <c r="T673" i="28"/>
  <c r="S673" i="28"/>
  <c r="P673" i="28"/>
  <c r="O673" i="28"/>
  <c r="N673" i="28"/>
  <c r="M673" i="28"/>
  <c r="L673" i="28"/>
  <c r="K673" i="28"/>
  <c r="J673" i="28"/>
  <c r="I673" i="28"/>
  <c r="H673" i="28"/>
  <c r="G673" i="28"/>
  <c r="F673" i="28"/>
  <c r="D673" i="28"/>
  <c r="C673" i="28"/>
  <c r="B673" i="28"/>
  <c r="BQ672" i="28"/>
  <c r="BP672" i="28"/>
  <c r="BO672" i="28"/>
  <c r="BN672" i="28"/>
  <c r="BM672" i="28"/>
  <c r="BL672" i="28"/>
  <c r="BK672" i="28"/>
  <c r="BJ672" i="28"/>
  <c r="BI672" i="28"/>
  <c r="BF672" i="28"/>
  <c r="BE672" i="28"/>
  <c r="BD672" i="28"/>
  <c r="BC672" i="28"/>
  <c r="BB672" i="28"/>
  <c r="BA672" i="28"/>
  <c r="AZ672" i="28"/>
  <c r="AY672" i="28"/>
  <c r="AX672" i="28"/>
  <c r="AW672" i="28"/>
  <c r="AV672" i="28"/>
  <c r="AU672" i="28"/>
  <c r="AT672" i="28"/>
  <c r="AS672" i="28"/>
  <c r="AR672" i="28"/>
  <c r="AQ672" i="28"/>
  <c r="AP672" i="28"/>
  <c r="AO672" i="28"/>
  <c r="AL672" i="28"/>
  <c r="AK672" i="28"/>
  <c r="AJ672" i="28"/>
  <c r="AI672" i="28"/>
  <c r="AH672" i="28"/>
  <c r="AG672" i="28"/>
  <c r="AF672" i="28"/>
  <c r="AE672" i="28"/>
  <c r="AD672" i="28"/>
  <c r="AA672" i="28"/>
  <c r="Z672" i="28"/>
  <c r="Y672" i="28"/>
  <c r="X672" i="28"/>
  <c r="W672" i="28"/>
  <c r="V672" i="28"/>
  <c r="U672" i="28"/>
  <c r="T672" i="28"/>
  <c r="S672" i="28"/>
  <c r="P672" i="28"/>
  <c r="O672" i="28"/>
  <c r="N672" i="28"/>
  <c r="M672" i="28"/>
  <c r="L672" i="28"/>
  <c r="K672" i="28"/>
  <c r="J672" i="28"/>
  <c r="I672" i="28"/>
  <c r="H672" i="28"/>
  <c r="G672" i="28"/>
  <c r="F672" i="28"/>
  <c r="D672" i="28"/>
  <c r="C672" i="28"/>
  <c r="B672" i="28"/>
  <c r="BQ671" i="28"/>
  <c r="BP671" i="28"/>
  <c r="BO671" i="28"/>
  <c r="BN671" i="28"/>
  <c r="BM671" i="28"/>
  <c r="BL671" i="28"/>
  <c r="BK671" i="28"/>
  <c r="BJ671" i="28"/>
  <c r="BI671" i="28"/>
  <c r="BF671" i="28"/>
  <c r="BE671" i="28"/>
  <c r="BD671" i="28"/>
  <c r="BC671" i="28"/>
  <c r="BB671" i="28"/>
  <c r="BA671" i="28"/>
  <c r="AZ671" i="28"/>
  <c r="AY671" i="28"/>
  <c r="AX671" i="28"/>
  <c r="AW671" i="28"/>
  <c r="AV671" i="28"/>
  <c r="AU671" i="28"/>
  <c r="AT671" i="28"/>
  <c r="AS671" i="28"/>
  <c r="AR671" i="28"/>
  <c r="AQ671" i="28"/>
  <c r="AP671" i="28"/>
  <c r="AO671" i="28"/>
  <c r="AL671" i="28"/>
  <c r="AK671" i="28"/>
  <c r="AJ671" i="28"/>
  <c r="AI671" i="28"/>
  <c r="AH671" i="28"/>
  <c r="AG671" i="28"/>
  <c r="AF671" i="28"/>
  <c r="AE671" i="28"/>
  <c r="AD671" i="28"/>
  <c r="AA671" i="28"/>
  <c r="Z671" i="28"/>
  <c r="Y671" i="28"/>
  <c r="X671" i="28"/>
  <c r="W671" i="28"/>
  <c r="V671" i="28"/>
  <c r="U671" i="28"/>
  <c r="T671" i="28"/>
  <c r="S671" i="28"/>
  <c r="P671" i="28"/>
  <c r="O671" i="28"/>
  <c r="N671" i="28"/>
  <c r="M671" i="28"/>
  <c r="L671" i="28"/>
  <c r="K671" i="28"/>
  <c r="J671" i="28"/>
  <c r="I671" i="28"/>
  <c r="H671" i="28"/>
  <c r="G671" i="28"/>
  <c r="F671" i="28"/>
  <c r="D671" i="28"/>
  <c r="C671" i="28"/>
  <c r="B671" i="28"/>
  <c r="BQ670" i="28"/>
  <c r="BP670" i="28"/>
  <c r="BO670" i="28"/>
  <c r="BN670" i="28"/>
  <c r="BM670" i="28"/>
  <c r="BL670" i="28"/>
  <c r="BK670" i="28"/>
  <c r="BJ670" i="28"/>
  <c r="BI670" i="28"/>
  <c r="BF670" i="28"/>
  <c r="BE670" i="28"/>
  <c r="BD670" i="28"/>
  <c r="BC670" i="28"/>
  <c r="BB670" i="28"/>
  <c r="BA670" i="28"/>
  <c r="AZ670" i="28"/>
  <c r="AY670" i="28"/>
  <c r="AX670" i="28"/>
  <c r="AW670" i="28"/>
  <c r="AV670" i="28"/>
  <c r="AU670" i="28"/>
  <c r="AT670" i="28"/>
  <c r="AS670" i="28"/>
  <c r="AR670" i="28"/>
  <c r="AQ670" i="28"/>
  <c r="AP670" i="28"/>
  <c r="AO670" i="28"/>
  <c r="AL670" i="28"/>
  <c r="AK670" i="28"/>
  <c r="AJ670" i="28"/>
  <c r="AI670" i="28"/>
  <c r="AH670" i="28"/>
  <c r="AG670" i="28"/>
  <c r="AF670" i="28"/>
  <c r="AE670" i="28"/>
  <c r="AD670" i="28"/>
  <c r="AA670" i="28"/>
  <c r="Z670" i="28"/>
  <c r="Y670" i="28"/>
  <c r="X670" i="28"/>
  <c r="W670" i="28"/>
  <c r="V670" i="28"/>
  <c r="U670" i="28"/>
  <c r="T670" i="28"/>
  <c r="S670" i="28"/>
  <c r="P670" i="28"/>
  <c r="O670" i="28"/>
  <c r="N670" i="28"/>
  <c r="M670" i="28"/>
  <c r="L670" i="28"/>
  <c r="K670" i="28"/>
  <c r="J670" i="28"/>
  <c r="I670" i="28"/>
  <c r="H670" i="28"/>
  <c r="G670" i="28"/>
  <c r="F670" i="28"/>
  <c r="D670" i="28"/>
  <c r="C670" i="28"/>
  <c r="B670" i="28"/>
  <c r="BQ669" i="28"/>
  <c r="BP669" i="28"/>
  <c r="BO669" i="28"/>
  <c r="BN669" i="28"/>
  <c r="BM669" i="28"/>
  <c r="BL669" i="28"/>
  <c r="BK669" i="28"/>
  <c r="BJ669" i="28"/>
  <c r="BI669" i="28"/>
  <c r="BF669" i="28"/>
  <c r="BE669" i="28"/>
  <c r="BD669" i="28"/>
  <c r="BC669" i="28"/>
  <c r="BB669" i="28"/>
  <c r="BA669" i="28"/>
  <c r="AZ669" i="28"/>
  <c r="AY669" i="28"/>
  <c r="AX669" i="28"/>
  <c r="AW669" i="28"/>
  <c r="AV669" i="28"/>
  <c r="AU669" i="28"/>
  <c r="AT669" i="28"/>
  <c r="AS669" i="28"/>
  <c r="AR669" i="28"/>
  <c r="AQ669" i="28"/>
  <c r="AP669" i="28"/>
  <c r="AO669" i="28"/>
  <c r="AL669" i="28"/>
  <c r="AK669" i="28"/>
  <c r="AJ669" i="28"/>
  <c r="AI669" i="28"/>
  <c r="AH669" i="28"/>
  <c r="AG669" i="28"/>
  <c r="AF669" i="28"/>
  <c r="AE669" i="28"/>
  <c r="AD669" i="28"/>
  <c r="AA669" i="28"/>
  <c r="Z669" i="28"/>
  <c r="Y669" i="28"/>
  <c r="X669" i="28"/>
  <c r="W669" i="28"/>
  <c r="V669" i="28"/>
  <c r="U669" i="28"/>
  <c r="T669" i="28"/>
  <c r="S669" i="28"/>
  <c r="P669" i="28"/>
  <c r="O669" i="28"/>
  <c r="N669" i="28"/>
  <c r="M669" i="28"/>
  <c r="L669" i="28"/>
  <c r="K669" i="28"/>
  <c r="J669" i="28"/>
  <c r="I669" i="28"/>
  <c r="H669" i="28"/>
  <c r="G669" i="28"/>
  <c r="F669" i="28"/>
  <c r="D669" i="28"/>
  <c r="C669" i="28"/>
  <c r="B669" i="28"/>
  <c r="BQ668" i="28"/>
  <c r="BP668" i="28"/>
  <c r="BO668" i="28"/>
  <c r="BN668" i="28"/>
  <c r="BM668" i="28"/>
  <c r="BL668" i="28"/>
  <c r="BK668" i="28"/>
  <c r="BJ668" i="28"/>
  <c r="BI668" i="28"/>
  <c r="BF668" i="28"/>
  <c r="BE668" i="28"/>
  <c r="BD668" i="28"/>
  <c r="BC668" i="28"/>
  <c r="BB668" i="28"/>
  <c r="BA668" i="28"/>
  <c r="AZ668" i="28"/>
  <c r="AY668" i="28"/>
  <c r="AX668" i="28"/>
  <c r="AW668" i="28"/>
  <c r="AV668" i="28"/>
  <c r="AU668" i="28"/>
  <c r="AT668" i="28"/>
  <c r="AS668" i="28"/>
  <c r="AR668" i="28"/>
  <c r="AQ668" i="28"/>
  <c r="AP668" i="28"/>
  <c r="AO668" i="28"/>
  <c r="AL668" i="28"/>
  <c r="AK668" i="28"/>
  <c r="AJ668" i="28"/>
  <c r="AI668" i="28"/>
  <c r="AH668" i="28"/>
  <c r="AG668" i="28"/>
  <c r="AF668" i="28"/>
  <c r="AE668" i="28"/>
  <c r="AD668" i="28"/>
  <c r="AA668" i="28"/>
  <c r="Z668" i="28"/>
  <c r="Y668" i="28"/>
  <c r="X668" i="28"/>
  <c r="W668" i="28"/>
  <c r="V668" i="28"/>
  <c r="U668" i="28"/>
  <c r="T668" i="28"/>
  <c r="S668" i="28"/>
  <c r="P668" i="28"/>
  <c r="O668" i="28"/>
  <c r="N668" i="28"/>
  <c r="M668" i="28"/>
  <c r="L668" i="28"/>
  <c r="K668" i="28"/>
  <c r="J668" i="28"/>
  <c r="I668" i="28"/>
  <c r="H668" i="28"/>
  <c r="G668" i="28"/>
  <c r="F668" i="28"/>
  <c r="D668" i="28"/>
  <c r="C668" i="28"/>
  <c r="B668" i="28"/>
  <c r="BQ667" i="28"/>
  <c r="BP667" i="28"/>
  <c r="BO667" i="28"/>
  <c r="BN667" i="28"/>
  <c r="BM667" i="28"/>
  <c r="BL667" i="28"/>
  <c r="BK667" i="28"/>
  <c r="BJ667" i="28"/>
  <c r="BI667" i="28"/>
  <c r="BF667" i="28"/>
  <c r="BE667" i="28"/>
  <c r="BD667" i="28"/>
  <c r="BC667" i="28"/>
  <c r="BB667" i="28"/>
  <c r="BA667" i="28"/>
  <c r="AZ667" i="28"/>
  <c r="AY667" i="28"/>
  <c r="AX667" i="28"/>
  <c r="AW667" i="28"/>
  <c r="AV667" i="28"/>
  <c r="AU667" i="28"/>
  <c r="AT667" i="28"/>
  <c r="AS667" i="28"/>
  <c r="AR667" i="28"/>
  <c r="AQ667" i="28"/>
  <c r="AP667" i="28"/>
  <c r="AO667" i="28"/>
  <c r="AL667" i="28"/>
  <c r="AK667" i="28"/>
  <c r="AJ667" i="28"/>
  <c r="AI667" i="28"/>
  <c r="AH667" i="28"/>
  <c r="AG667" i="28"/>
  <c r="AF667" i="28"/>
  <c r="AE667" i="28"/>
  <c r="AD667" i="28"/>
  <c r="AA667" i="28"/>
  <c r="Z667" i="28"/>
  <c r="Y667" i="28"/>
  <c r="X667" i="28"/>
  <c r="W667" i="28"/>
  <c r="V667" i="28"/>
  <c r="U667" i="28"/>
  <c r="T667" i="28"/>
  <c r="S667" i="28"/>
  <c r="P667" i="28"/>
  <c r="O667" i="28"/>
  <c r="N667" i="28"/>
  <c r="M667" i="28"/>
  <c r="L667" i="28"/>
  <c r="K667" i="28"/>
  <c r="J667" i="28"/>
  <c r="I667" i="28"/>
  <c r="H667" i="28"/>
  <c r="G667" i="28"/>
  <c r="F667" i="28"/>
  <c r="D667" i="28"/>
  <c r="C667" i="28"/>
  <c r="B667" i="28"/>
  <c r="BQ666" i="28"/>
  <c r="BP666" i="28"/>
  <c r="BO666" i="28"/>
  <c r="BN666" i="28"/>
  <c r="BM666" i="28"/>
  <c r="BL666" i="28"/>
  <c r="BK666" i="28"/>
  <c r="BJ666" i="28"/>
  <c r="BI666" i="28"/>
  <c r="BF666" i="28"/>
  <c r="BE666" i="28"/>
  <c r="BD666" i="28"/>
  <c r="BC666" i="28"/>
  <c r="BB666" i="28"/>
  <c r="BA666" i="28"/>
  <c r="AZ666" i="28"/>
  <c r="AY666" i="28"/>
  <c r="AX666" i="28"/>
  <c r="AW666" i="28"/>
  <c r="AV666" i="28"/>
  <c r="AU666" i="28"/>
  <c r="AT666" i="28"/>
  <c r="AS666" i="28"/>
  <c r="AR666" i="28"/>
  <c r="AQ666" i="28"/>
  <c r="AP666" i="28"/>
  <c r="AO666" i="28"/>
  <c r="AL666" i="28"/>
  <c r="AK666" i="28"/>
  <c r="AJ666" i="28"/>
  <c r="AI666" i="28"/>
  <c r="AH666" i="28"/>
  <c r="AG666" i="28"/>
  <c r="AF666" i="28"/>
  <c r="AE666" i="28"/>
  <c r="AD666" i="28"/>
  <c r="AA666" i="28"/>
  <c r="Z666" i="28"/>
  <c r="Y666" i="28"/>
  <c r="X666" i="28"/>
  <c r="W666" i="28"/>
  <c r="V666" i="28"/>
  <c r="U666" i="28"/>
  <c r="T666" i="28"/>
  <c r="S666" i="28"/>
  <c r="P666" i="28"/>
  <c r="O666" i="28"/>
  <c r="N666" i="28"/>
  <c r="M666" i="28"/>
  <c r="L666" i="28"/>
  <c r="K666" i="28"/>
  <c r="J666" i="28"/>
  <c r="I666" i="28"/>
  <c r="H666" i="28"/>
  <c r="G666" i="28"/>
  <c r="F666" i="28"/>
  <c r="D666" i="28"/>
  <c r="C666" i="28"/>
  <c r="B666" i="28"/>
  <c r="BQ665" i="28"/>
  <c r="BP665" i="28"/>
  <c r="BO665" i="28"/>
  <c r="BN665" i="28"/>
  <c r="BM665" i="28"/>
  <c r="BL665" i="28"/>
  <c r="BK665" i="28"/>
  <c r="BJ665" i="28"/>
  <c r="BI665" i="28"/>
  <c r="BF665" i="28"/>
  <c r="BE665" i="28"/>
  <c r="BD665" i="28"/>
  <c r="BC665" i="28"/>
  <c r="BB665" i="28"/>
  <c r="BA665" i="28"/>
  <c r="AZ665" i="28"/>
  <c r="AY665" i="28"/>
  <c r="AX665" i="28"/>
  <c r="AW665" i="28"/>
  <c r="AV665" i="28"/>
  <c r="AU665" i="28"/>
  <c r="AT665" i="28"/>
  <c r="AS665" i="28"/>
  <c r="AR665" i="28"/>
  <c r="AQ665" i="28"/>
  <c r="AP665" i="28"/>
  <c r="AO665" i="28"/>
  <c r="AL665" i="28"/>
  <c r="AK665" i="28"/>
  <c r="AJ665" i="28"/>
  <c r="AI665" i="28"/>
  <c r="AH665" i="28"/>
  <c r="AG665" i="28"/>
  <c r="AF665" i="28"/>
  <c r="AE665" i="28"/>
  <c r="AD665" i="28"/>
  <c r="AA665" i="28"/>
  <c r="Z665" i="28"/>
  <c r="Y665" i="28"/>
  <c r="X665" i="28"/>
  <c r="W665" i="28"/>
  <c r="V665" i="28"/>
  <c r="U665" i="28"/>
  <c r="T665" i="28"/>
  <c r="S665" i="28"/>
  <c r="P665" i="28"/>
  <c r="O665" i="28"/>
  <c r="N665" i="28"/>
  <c r="M665" i="28"/>
  <c r="L665" i="28"/>
  <c r="K665" i="28"/>
  <c r="J665" i="28"/>
  <c r="I665" i="28"/>
  <c r="H665" i="28"/>
  <c r="G665" i="28"/>
  <c r="F665" i="28"/>
  <c r="D665" i="28"/>
  <c r="C665" i="28"/>
  <c r="B665" i="28"/>
  <c r="BQ664" i="28"/>
  <c r="BP664" i="28"/>
  <c r="BO664" i="28"/>
  <c r="BN664" i="28"/>
  <c r="BM664" i="28"/>
  <c r="BL664" i="28"/>
  <c r="BK664" i="28"/>
  <c r="BJ664" i="28"/>
  <c r="BI664" i="28"/>
  <c r="BF664" i="28"/>
  <c r="BE664" i="28"/>
  <c r="BD664" i="28"/>
  <c r="BC664" i="28"/>
  <c r="BB664" i="28"/>
  <c r="BA664" i="28"/>
  <c r="AZ664" i="28"/>
  <c r="AY664" i="28"/>
  <c r="AX664" i="28"/>
  <c r="AW664" i="28"/>
  <c r="AV664" i="28"/>
  <c r="AU664" i="28"/>
  <c r="AT664" i="28"/>
  <c r="AS664" i="28"/>
  <c r="AR664" i="28"/>
  <c r="AQ664" i="28"/>
  <c r="AP664" i="28"/>
  <c r="AO664" i="28"/>
  <c r="AL664" i="28"/>
  <c r="AK664" i="28"/>
  <c r="AJ664" i="28"/>
  <c r="AI664" i="28"/>
  <c r="AH664" i="28"/>
  <c r="AG664" i="28"/>
  <c r="AF664" i="28"/>
  <c r="AE664" i="28"/>
  <c r="AD664" i="28"/>
  <c r="AA664" i="28"/>
  <c r="Z664" i="28"/>
  <c r="Y664" i="28"/>
  <c r="X664" i="28"/>
  <c r="W664" i="28"/>
  <c r="V664" i="28"/>
  <c r="U664" i="28"/>
  <c r="T664" i="28"/>
  <c r="S664" i="28"/>
  <c r="P664" i="28"/>
  <c r="O664" i="28"/>
  <c r="N664" i="28"/>
  <c r="M664" i="28"/>
  <c r="L664" i="28"/>
  <c r="K664" i="28"/>
  <c r="J664" i="28"/>
  <c r="I664" i="28"/>
  <c r="H664" i="28"/>
  <c r="G664" i="28"/>
  <c r="F664" i="28"/>
  <c r="D664" i="28"/>
  <c r="C664" i="28"/>
  <c r="B664" i="28"/>
  <c r="BQ663" i="28"/>
  <c r="BP663" i="28"/>
  <c r="BO663" i="28"/>
  <c r="BN663" i="28"/>
  <c r="BM663" i="28"/>
  <c r="BL663" i="28"/>
  <c r="BK663" i="28"/>
  <c r="BJ663" i="28"/>
  <c r="BI663" i="28"/>
  <c r="BF663" i="28"/>
  <c r="BE663" i="28"/>
  <c r="BD663" i="28"/>
  <c r="BC663" i="28"/>
  <c r="BB663" i="28"/>
  <c r="BA663" i="28"/>
  <c r="AZ663" i="28"/>
  <c r="AY663" i="28"/>
  <c r="AX663" i="28"/>
  <c r="AW663" i="28"/>
  <c r="AV663" i="28"/>
  <c r="AU663" i="28"/>
  <c r="AT663" i="28"/>
  <c r="AS663" i="28"/>
  <c r="AR663" i="28"/>
  <c r="AQ663" i="28"/>
  <c r="AP663" i="28"/>
  <c r="AO663" i="28"/>
  <c r="AL663" i="28"/>
  <c r="AK663" i="28"/>
  <c r="AJ663" i="28"/>
  <c r="AI663" i="28"/>
  <c r="AH663" i="28"/>
  <c r="AG663" i="28"/>
  <c r="AF663" i="28"/>
  <c r="AE663" i="28"/>
  <c r="AD663" i="28"/>
  <c r="AA663" i="28"/>
  <c r="Z663" i="28"/>
  <c r="Y663" i="28"/>
  <c r="X663" i="28"/>
  <c r="W663" i="28"/>
  <c r="V663" i="28"/>
  <c r="U663" i="28"/>
  <c r="T663" i="28"/>
  <c r="S663" i="28"/>
  <c r="P663" i="28"/>
  <c r="O663" i="28"/>
  <c r="N663" i="28"/>
  <c r="M663" i="28"/>
  <c r="L663" i="28"/>
  <c r="K663" i="28"/>
  <c r="J663" i="28"/>
  <c r="I663" i="28"/>
  <c r="H663" i="28"/>
  <c r="G663" i="28"/>
  <c r="F663" i="28"/>
  <c r="D663" i="28"/>
  <c r="C663" i="28"/>
  <c r="B663" i="28"/>
  <c r="BQ662" i="28"/>
  <c r="BP662" i="28"/>
  <c r="BO662" i="28"/>
  <c r="BN662" i="28"/>
  <c r="BM662" i="28"/>
  <c r="BL662" i="28"/>
  <c r="BK662" i="28"/>
  <c r="BJ662" i="28"/>
  <c r="BI662" i="28"/>
  <c r="BF662" i="28"/>
  <c r="BE662" i="28"/>
  <c r="BD662" i="28"/>
  <c r="BC662" i="28"/>
  <c r="BB662" i="28"/>
  <c r="BA662" i="28"/>
  <c r="AZ662" i="28"/>
  <c r="AY662" i="28"/>
  <c r="AX662" i="28"/>
  <c r="AW662" i="28"/>
  <c r="AV662" i="28"/>
  <c r="AU662" i="28"/>
  <c r="AT662" i="28"/>
  <c r="AS662" i="28"/>
  <c r="AR662" i="28"/>
  <c r="AQ662" i="28"/>
  <c r="AP662" i="28"/>
  <c r="AO662" i="28"/>
  <c r="AL662" i="28"/>
  <c r="AK662" i="28"/>
  <c r="AJ662" i="28"/>
  <c r="AI662" i="28"/>
  <c r="AH662" i="28"/>
  <c r="AG662" i="28"/>
  <c r="AF662" i="28"/>
  <c r="AE662" i="28"/>
  <c r="AD662" i="28"/>
  <c r="AA662" i="28"/>
  <c r="Z662" i="28"/>
  <c r="Y662" i="28"/>
  <c r="X662" i="28"/>
  <c r="W662" i="28"/>
  <c r="V662" i="28"/>
  <c r="U662" i="28"/>
  <c r="T662" i="28"/>
  <c r="S662" i="28"/>
  <c r="P662" i="28"/>
  <c r="O662" i="28"/>
  <c r="N662" i="28"/>
  <c r="M662" i="28"/>
  <c r="L662" i="28"/>
  <c r="K662" i="28"/>
  <c r="J662" i="28"/>
  <c r="I662" i="28"/>
  <c r="H662" i="28"/>
  <c r="G662" i="28"/>
  <c r="F662" i="28"/>
  <c r="D662" i="28"/>
  <c r="C662" i="28"/>
  <c r="B662" i="28"/>
  <c r="BQ661" i="28"/>
  <c r="BP661" i="28"/>
  <c r="BO661" i="28"/>
  <c r="BN661" i="28"/>
  <c r="BM661" i="28"/>
  <c r="BL661" i="28"/>
  <c r="BK661" i="28"/>
  <c r="BJ661" i="28"/>
  <c r="BI661" i="28"/>
  <c r="BF661" i="28"/>
  <c r="BE661" i="28"/>
  <c r="BD661" i="28"/>
  <c r="BC661" i="28"/>
  <c r="BB661" i="28"/>
  <c r="BA661" i="28"/>
  <c r="AZ661" i="28"/>
  <c r="AY661" i="28"/>
  <c r="AX661" i="28"/>
  <c r="AW661" i="28"/>
  <c r="AV661" i="28"/>
  <c r="AU661" i="28"/>
  <c r="AT661" i="28"/>
  <c r="AS661" i="28"/>
  <c r="AR661" i="28"/>
  <c r="AQ661" i="28"/>
  <c r="AP661" i="28"/>
  <c r="AO661" i="28"/>
  <c r="AL661" i="28"/>
  <c r="AK661" i="28"/>
  <c r="AJ661" i="28"/>
  <c r="AI661" i="28"/>
  <c r="AH661" i="28"/>
  <c r="AG661" i="28"/>
  <c r="AF661" i="28"/>
  <c r="AE661" i="28"/>
  <c r="AD661" i="28"/>
  <c r="AA661" i="28"/>
  <c r="Z661" i="28"/>
  <c r="Y661" i="28"/>
  <c r="X661" i="28"/>
  <c r="W661" i="28"/>
  <c r="V661" i="28"/>
  <c r="U661" i="28"/>
  <c r="T661" i="28"/>
  <c r="S661" i="28"/>
  <c r="P661" i="28"/>
  <c r="O661" i="28"/>
  <c r="N661" i="28"/>
  <c r="M661" i="28"/>
  <c r="L661" i="28"/>
  <c r="K661" i="28"/>
  <c r="J661" i="28"/>
  <c r="I661" i="28"/>
  <c r="H661" i="28"/>
  <c r="G661" i="28"/>
  <c r="F661" i="28"/>
  <c r="D661" i="28"/>
  <c r="C661" i="28"/>
  <c r="B661" i="28"/>
  <c r="BQ660" i="28"/>
  <c r="BP660" i="28"/>
  <c r="BO660" i="28"/>
  <c r="BN660" i="28"/>
  <c r="BM660" i="28"/>
  <c r="BL660" i="28"/>
  <c r="BK660" i="28"/>
  <c r="BJ660" i="28"/>
  <c r="BI660" i="28"/>
  <c r="BF660" i="28"/>
  <c r="BE660" i="28"/>
  <c r="BD660" i="28"/>
  <c r="BC660" i="28"/>
  <c r="BB660" i="28"/>
  <c r="BA660" i="28"/>
  <c r="AZ660" i="28"/>
  <c r="AY660" i="28"/>
  <c r="AX660" i="28"/>
  <c r="AW660" i="28"/>
  <c r="AV660" i="28"/>
  <c r="AU660" i="28"/>
  <c r="AT660" i="28"/>
  <c r="AS660" i="28"/>
  <c r="AR660" i="28"/>
  <c r="AQ660" i="28"/>
  <c r="AP660" i="28"/>
  <c r="AO660" i="28"/>
  <c r="AL660" i="28"/>
  <c r="AK660" i="28"/>
  <c r="AJ660" i="28"/>
  <c r="AI660" i="28"/>
  <c r="AH660" i="28"/>
  <c r="AG660" i="28"/>
  <c r="AF660" i="28"/>
  <c r="AE660" i="28"/>
  <c r="AD660" i="28"/>
  <c r="AA660" i="28"/>
  <c r="Z660" i="28"/>
  <c r="Y660" i="28"/>
  <c r="X660" i="28"/>
  <c r="W660" i="28"/>
  <c r="V660" i="28"/>
  <c r="U660" i="28"/>
  <c r="T660" i="28"/>
  <c r="S660" i="28"/>
  <c r="P660" i="28"/>
  <c r="O660" i="28"/>
  <c r="N660" i="28"/>
  <c r="M660" i="28"/>
  <c r="L660" i="28"/>
  <c r="K660" i="28"/>
  <c r="J660" i="28"/>
  <c r="I660" i="28"/>
  <c r="H660" i="28"/>
  <c r="G660" i="28"/>
  <c r="F660" i="28"/>
  <c r="D660" i="28"/>
  <c r="C660" i="28"/>
  <c r="B660" i="28"/>
  <c r="BQ659" i="28"/>
  <c r="BP659" i="28"/>
  <c r="BO659" i="28"/>
  <c r="BN659" i="28"/>
  <c r="BM659" i="28"/>
  <c r="BL659" i="28"/>
  <c r="BK659" i="28"/>
  <c r="BJ659" i="28"/>
  <c r="BI659" i="28"/>
  <c r="BF659" i="28"/>
  <c r="BE659" i="28"/>
  <c r="BD659" i="28"/>
  <c r="BC659" i="28"/>
  <c r="BB659" i="28"/>
  <c r="BA659" i="28"/>
  <c r="AZ659" i="28"/>
  <c r="AY659" i="28"/>
  <c r="AX659" i="28"/>
  <c r="AW659" i="28"/>
  <c r="AV659" i="28"/>
  <c r="AU659" i="28"/>
  <c r="AT659" i="28"/>
  <c r="AS659" i="28"/>
  <c r="AR659" i="28"/>
  <c r="AQ659" i="28"/>
  <c r="AP659" i="28"/>
  <c r="AO659" i="28"/>
  <c r="AL659" i="28"/>
  <c r="AK659" i="28"/>
  <c r="AJ659" i="28"/>
  <c r="AI659" i="28"/>
  <c r="AH659" i="28"/>
  <c r="AG659" i="28"/>
  <c r="AF659" i="28"/>
  <c r="AE659" i="28"/>
  <c r="AD659" i="28"/>
  <c r="AA659" i="28"/>
  <c r="Z659" i="28"/>
  <c r="Y659" i="28"/>
  <c r="X659" i="28"/>
  <c r="W659" i="28"/>
  <c r="V659" i="28"/>
  <c r="U659" i="28"/>
  <c r="T659" i="28"/>
  <c r="S659" i="28"/>
  <c r="P659" i="28"/>
  <c r="O659" i="28"/>
  <c r="N659" i="28"/>
  <c r="M659" i="28"/>
  <c r="L659" i="28"/>
  <c r="K659" i="28"/>
  <c r="J659" i="28"/>
  <c r="I659" i="28"/>
  <c r="H659" i="28"/>
  <c r="G659" i="28"/>
  <c r="F659" i="28"/>
  <c r="D659" i="28"/>
  <c r="C659" i="28"/>
  <c r="B659" i="28"/>
  <c r="BQ658" i="28"/>
  <c r="BP658" i="28"/>
  <c r="BO658" i="28"/>
  <c r="BN658" i="28"/>
  <c r="BM658" i="28"/>
  <c r="BL658" i="28"/>
  <c r="BK658" i="28"/>
  <c r="BJ658" i="28"/>
  <c r="BI658" i="28"/>
  <c r="BF658" i="28"/>
  <c r="BE658" i="28"/>
  <c r="BD658" i="28"/>
  <c r="BC658" i="28"/>
  <c r="BB658" i="28"/>
  <c r="BA658" i="28"/>
  <c r="AZ658" i="28"/>
  <c r="AY658" i="28"/>
  <c r="AX658" i="28"/>
  <c r="AW658" i="28"/>
  <c r="AV658" i="28"/>
  <c r="AU658" i="28"/>
  <c r="AT658" i="28"/>
  <c r="AS658" i="28"/>
  <c r="AR658" i="28"/>
  <c r="AQ658" i="28"/>
  <c r="AP658" i="28"/>
  <c r="AO658" i="28"/>
  <c r="AL658" i="28"/>
  <c r="AK658" i="28"/>
  <c r="AJ658" i="28"/>
  <c r="AI658" i="28"/>
  <c r="AH658" i="28"/>
  <c r="AG658" i="28"/>
  <c r="AF658" i="28"/>
  <c r="AE658" i="28"/>
  <c r="AD658" i="28"/>
  <c r="AA658" i="28"/>
  <c r="Z658" i="28"/>
  <c r="Y658" i="28"/>
  <c r="X658" i="28"/>
  <c r="W658" i="28"/>
  <c r="V658" i="28"/>
  <c r="U658" i="28"/>
  <c r="T658" i="28"/>
  <c r="S658" i="28"/>
  <c r="P658" i="28"/>
  <c r="O658" i="28"/>
  <c r="N658" i="28"/>
  <c r="M658" i="28"/>
  <c r="L658" i="28"/>
  <c r="K658" i="28"/>
  <c r="J658" i="28"/>
  <c r="I658" i="28"/>
  <c r="H658" i="28"/>
  <c r="G658" i="28"/>
  <c r="F658" i="28"/>
  <c r="D658" i="28"/>
  <c r="C658" i="28"/>
  <c r="B658" i="28"/>
  <c r="BQ657" i="28"/>
  <c r="BP657" i="28"/>
  <c r="BO657" i="28"/>
  <c r="BN657" i="28"/>
  <c r="BM657" i="28"/>
  <c r="BL657" i="28"/>
  <c r="BK657" i="28"/>
  <c r="BJ657" i="28"/>
  <c r="BI657" i="28"/>
  <c r="BF657" i="28"/>
  <c r="BE657" i="28"/>
  <c r="BD657" i="28"/>
  <c r="BC657" i="28"/>
  <c r="BB657" i="28"/>
  <c r="BA657" i="28"/>
  <c r="AZ657" i="28"/>
  <c r="AY657" i="28"/>
  <c r="AX657" i="28"/>
  <c r="AW657" i="28"/>
  <c r="AV657" i="28"/>
  <c r="AU657" i="28"/>
  <c r="AT657" i="28"/>
  <c r="AS657" i="28"/>
  <c r="AR657" i="28"/>
  <c r="AQ657" i="28"/>
  <c r="AP657" i="28"/>
  <c r="AO657" i="28"/>
  <c r="AL657" i="28"/>
  <c r="AK657" i="28"/>
  <c r="AJ657" i="28"/>
  <c r="AI657" i="28"/>
  <c r="AH657" i="28"/>
  <c r="AG657" i="28"/>
  <c r="AF657" i="28"/>
  <c r="AE657" i="28"/>
  <c r="AD657" i="28"/>
  <c r="AA657" i="28"/>
  <c r="Z657" i="28"/>
  <c r="Y657" i="28"/>
  <c r="X657" i="28"/>
  <c r="W657" i="28"/>
  <c r="V657" i="28"/>
  <c r="U657" i="28"/>
  <c r="T657" i="28"/>
  <c r="S657" i="28"/>
  <c r="P657" i="28"/>
  <c r="O657" i="28"/>
  <c r="N657" i="28"/>
  <c r="M657" i="28"/>
  <c r="L657" i="28"/>
  <c r="K657" i="28"/>
  <c r="J657" i="28"/>
  <c r="I657" i="28"/>
  <c r="H657" i="28"/>
  <c r="G657" i="28"/>
  <c r="F657" i="28"/>
  <c r="D657" i="28"/>
  <c r="C657" i="28"/>
  <c r="B657" i="28"/>
  <c r="BQ656" i="28"/>
  <c r="BP656" i="28"/>
  <c r="BO656" i="28"/>
  <c r="BN656" i="28"/>
  <c r="BM656" i="28"/>
  <c r="BL656" i="28"/>
  <c r="BK656" i="28"/>
  <c r="BJ656" i="28"/>
  <c r="BI656" i="28"/>
  <c r="BF656" i="28"/>
  <c r="BE656" i="28"/>
  <c r="BD656" i="28"/>
  <c r="BC656" i="28"/>
  <c r="BB656" i="28"/>
  <c r="BA656" i="28"/>
  <c r="AZ656" i="28"/>
  <c r="AY656" i="28"/>
  <c r="AX656" i="28"/>
  <c r="AW656" i="28"/>
  <c r="AV656" i="28"/>
  <c r="AU656" i="28"/>
  <c r="AT656" i="28"/>
  <c r="AS656" i="28"/>
  <c r="AR656" i="28"/>
  <c r="AQ656" i="28"/>
  <c r="AP656" i="28"/>
  <c r="AO656" i="28"/>
  <c r="AL656" i="28"/>
  <c r="AK656" i="28"/>
  <c r="AJ656" i="28"/>
  <c r="AI656" i="28"/>
  <c r="AH656" i="28"/>
  <c r="AG656" i="28"/>
  <c r="AF656" i="28"/>
  <c r="AE656" i="28"/>
  <c r="AD656" i="28"/>
  <c r="AA656" i="28"/>
  <c r="Z656" i="28"/>
  <c r="Y656" i="28"/>
  <c r="X656" i="28"/>
  <c r="W656" i="28"/>
  <c r="V656" i="28"/>
  <c r="U656" i="28"/>
  <c r="T656" i="28"/>
  <c r="S656" i="28"/>
  <c r="P656" i="28"/>
  <c r="O656" i="28"/>
  <c r="N656" i="28"/>
  <c r="M656" i="28"/>
  <c r="L656" i="28"/>
  <c r="K656" i="28"/>
  <c r="J656" i="28"/>
  <c r="I656" i="28"/>
  <c r="H656" i="28"/>
  <c r="G656" i="28"/>
  <c r="F656" i="28"/>
  <c r="D656" i="28"/>
  <c r="C656" i="28"/>
  <c r="B656" i="28"/>
  <c r="BQ655" i="28"/>
  <c r="BP655" i="28"/>
  <c r="BO655" i="28"/>
  <c r="BN655" i="28"/>
  <c r="BM655" i="28"/>
  <c r="BL655" i="28"/>
  <c r="BK655" i="28"/>
  <c r="BJ655" i="28"/>
  <c r="BI655" i="28"/>
  <c r="BF655" i="28"/>
  <c r="BE655" i="28"/>
  <c r="BD655" i="28"/>
  <c r="BC655" i="28"/>
  <c r="BB655" i="28"/>
  <c r="BA655" i="28"/>
  <c r="AZ655" i="28"/>
  <c r="AY655" i="28"/>
  <c r="AX655" i="28"/>
  <c r="AW655" i="28"/>
  <c r="AV655" i="28"/>
  <c r="AU655" i="28"/>
  <c r="AT655" i="28"/>
  <c r="AS655" i="28"/>
  <c r="AR655" i="28"/>
  <c r="AQ655" i="28"/>
  <c r="AP655" i="28"/>
  <c r="AO655" i="28"/>
  <c r="AL655" i="28"/>
  <c r="AK655" i="28"/>
  <c r="AJ655" i="28"/>
  <c r="AI655" i="28"/>
  <c r="AH655" i="28"/>
  <c r="AG655" i="28"/>
  <c r="AF655" i="28"/>
  <c r="AE655" i="28"/>
  <c r="AD655" i="28"/>
  <c r="AA655" i="28"/>
  <c r="Z655" i="28"/>
  <c r="Y655" i="28"/>
  <c r="X655" i="28"/>
  <c r="W655" i="28"/>
  <c r="V655" i="28"/>
  <c r="U655" i="28"/>
  <c r="T655" i="28"/>
  <c r="S655" i="28"/>
  <c r="P655" i="28"/>
  <c r="O655" i="28"/>
  <c r="N655" i="28"/>
  <c r="M655" i="28"/>
  <c r="L655" i="28"/>
  <c r="K655" i="28"/>
  <c r="J655" i="28"/>
  <c r="I655" i="28"/>
  <c r="H655" i="28"/>
  <c r="G655" i="28"/>
  <c r="F655" i="28"/>
  <c r="D655" i="28"/>
  <c r="C655" i="28"/>
  <c r="B655" i="28"/>
  <c r="BQ654" i="28"/>
  <c r="BP654" i="28"/>
  <c r="BO654" i="28"/>
  <c r="BN654" i="28"/>
  <c r="BM654" i="28"/>
  <c r="BL654" i="28"/>
  <c r="BK654" i="28"/>
  <c r="BJ654" i="28"/>
  <c r="BI654" i="28"/>
  <c r="BF654" i="28"/>
  <c r="BE654" i="28"/>
  <c r="BD654" i="28"/>
  <c r="BC654" i="28"/>
  <c r="BB654" i="28"/>
  <c r="BA654" i="28"/>
  <c r="AZ654" i="28"/>
  <c r="AY654" i="28"/>
  <c r="AX654" i="28"/>
  <c r="AW654" i="28"/>
  <c r="AV654" i="28"/>
  <c r="AU654" i="28"/>
  <c r="AT654" i="28"/>
  <c r="AS654" i="28"/>
  <c r="AR654" i="28"/>
  <c r="AQ654" i="28"/>
  <c r="AP654" i="28"/>
  <c r="AO654" i="28"/>
  <c r="AL654" i="28"/>
  <c r="AK654" i="28"/>
  <c r="AJ654" i="28"/>
  <c r="AI654" i="28"/>
  <c r="AH654" i="28"/>
  <c r="AG654" i="28"/>
  <c r="AF654" i="28"/>
  <c r="AE654" i="28"/>
  <c r="AD654" i="28"/>
  <c r="AA654" i="28"/>
  <c r="Z654" i="28"/>
  <c r="Y654" i="28"/>
  <c r="X654" i="28"/>
  <c r="W654" i="28"/>
  <c r="V654" i="28"/>
  <c r="U654" i="28"/>
  <c r="T654" i="28"/>
  <c r="S654" i="28"/>
  <c r="P654" i="28"/>
  <c r="O654" i="28"/>
  <c r="N654" i="28"/>
  <c r="M654" i="28"/>
  <c r="L654" i="28"/>
  <c r="K654" i="28"/>
  <c r="J654" i="28"/>
  <c r="I654" i="28"/>
  <c r="H654" i="28"/>
  <c r="G654" i="28"/>
  <c r="F654" i="28"/>
  <c r="D654" i="28"/>
  <c r="C654" i="28"/>
  <c r="B654" i="28"/>
  <c r="BQ653" i="28"/>
  <c r="BP653" i="28"/>
  <c r="BO653" i="28"/>
  <c r="BN653" i="28"/>
  <c r="BM653" i="28"/>
  <c r="BL653" i="28"/>
  <c r="BK653" i="28"/>
  <c r="BJ653" i="28"/>
  <c r="BI653" i="28"/>
  <c r="BF653" i="28"/>
  <c r="BE653" i="28"/>
  <c r="BD653" i="28"/>
  <c r="BC653" i="28"/>
  <c r="BB653" i="28"/>
  <c r="BA653" i="28"/>
  <c r="AZ653" i="28"/>
  <c r="AY653" i="28"/>
  <c r="AX653" i="28"/>
  <c r="AW653" i="28"/>
  <c r="AV653" i="28"/>
  <c r="AU653" i="28"/>
  <c r="AT653" i="28"/>
  <c r="AS653" i="28"/>
  <c r="AR653" i="28"/>
  <c r="AQ653" i="28"/>
  <c r="AP653" i="28"/>
  <c r="AO653" i="28"/>
  <c r="AL653" i="28"/>
  <c r="AK653" i="28"/>
  <c r="AJ653" i="28"/>
  <c r="AI653" i="28"/>
  <c r="AH653" i="28"/>
  <c r="AG653" i="28"/>
  <c r="AF653" i="28"/>
  <c r="AE653" i="28"/>
  <c r="AD653" i="28"/>
  <c r="AA653" i="28"/>
  <c r="Z653" i="28"/>
  <c r="Y653" i="28"/>
  <c r="X653" i="28"/>
  <c r="W653" i="28"/>
  <c r="V653" i="28"/>
  <c r="U653" i="28"/>
  <c r="T653" i="28"/>
  <c r="S653" i="28"/>
  <c r="P653" i="28"/>
  <c r="O653" i="28"/>
  <c r="N653" i="28"/>
  <c r="M653" i="28"/>
  <c r="L653" i="28"/>
  <c r="K653" i="28"/>
  <c r="J653" i="28"/>
  <c r="I653" i="28"/>
  <c r="H653" i="28"/>
  <c r="G653" i="28"/>
  <c r="F653" i="28"/>
  <c r="D653" i="28"/>
  <c r="C653" i="28"/>
  <c r="B653" i="28"/>
  <c r="BQ652" i="28"/>
  <c r="BP652" i="28"/>
  <c r="BO652" i="28"/>
  <c r="BN652" i="28"/>
  <c r="BM652" i="28"/>
  <c r="BL652" i="28"/>
  <c r="BK652" i="28"/>
  <c r="BJ652" i="28"/>
  <c r="BI652" i="28"/>
  <c r="BF652" i="28"/>
  <c r="BE652" i="28"/>
  <c r="BD652" i="28"/>
  <c r="BC652" i="28"/>
  <c r="BB652" i="28"/>
  <c r="BA652" i="28"/>
  <c r="AZ652" i="28"/>
  <c r="AY652" i="28"/>
  <c r="AX652" i="28"/>
  <c r="AW652" i="28"/>
  <c r="AV652" i="28"/>
  <c r="AU652" i="28"/>
  <c r="AT652" i="28"/>
  <c r="AS652" i="28"/>
  <c r="AR652" i="28"/>
  <c r="AQ652" i="28"/>
  <c r="AP652" i="28"/>
  <c r="AO652" i="28"/>
  <c r="AL652" i="28"/>
  <c r="AK652" i="28"/>
  <c r="AJ652" i="28"/>
  <c r="AI652" i="28"/>
  <c r="AH652" i="28"/>
  <c r="AG652" i="28"/>
  <c r="AF652" i="28"/>
  <c r="AE652" i="28"/>
  <c r="AD652" i="28"/>
  <c r="AA652" i="28"/>
  <c r="Z652" i="28"/>
  <c r="Y652" i="28"/>
  <c r="X652" i="28"/>
  <c r="W652" i="28"/>
  <c r="V652" i="28"/>
  <c r="U652" i="28"/>
  <c r="T652" i="28"/>
  <c r="S652" i="28"/>
  <c r="P652" i="28"/>
  <c r="O652" i="28"/>
  <c r="N652" i="28"/>
  <c r="M652" i="28"/>
  <c r="L652" i="28"/>
  <c r="K652" i="28"/>
  <c r="J652" i="28"/>
  <c r="I652" i="28"/>
  <c r="H652" i="28"/>
  <c r="G652" i="28"/>
  <c r="F652" i="28"/>
  <c r="D652" i="28"/>
  <c r="C652" i="28"/>
  <c r="B652" i="28"/>
  <c r="BQ651" i="28"/>
  <c r="BP651" i="28"/>
  <c r="BO651" i="28"/>
  <c r="BN651" i="28"/>
  <c r="BM651" i="28"/>
  <c r="BL651" i="28"/>
  <c r="BK651" i="28"/>
  <c r="BJ651" i="28"/>
  <c r="BI651" i="28"/>
  <c r="BF651" i="28"/>
  <c r="BE651" i="28"/>
  <c r="BD651" i="28"/>
  <c r="BC651" i="28"/>
  <c r="BB651" i="28"/>
  <c r="BA651" i="28"/>
  <c r="AZ651" i="28"/>
  <c r="AY651" i="28"/>
  <c r="AX651" i="28"/>
  <c r="AW651" i="28"/>
  <c r="AV651" i="28"/>
  <c r="AU651" i="28"/>
  <c r="AT651" i="28"/>
  <c r="AS651" i="28"/>
  <c r="AR651" i="28"/>
  <c r="AQ651" i="28"/>
  <c r="AP651" i="28"/>
  <c r="AO651" i="28"/>
  <c r="AL651" i="28"/>
  <c r="AK651" i="28"/>
  <c r="AJ651" i="28"/>
  <c r="AI651" i="28"/>
  <c r="AH651" i="28"/>
  <c r="AG651" i="28"/>
  <c r="AF651" i="28"/>
  <c r="AE651" i="28"/>
  <c r="AD651" i="28"/>
  <c r="AA651" i="28"/>
  <c r="Z651" i="28"/>
  <c r="Y651" i="28"/>
  <c r="X651" i="28"/>
  <c r="W651" i="28"/>
  <c r="V651" i="28"/>
  <c r="U651" i="28"/>
  <c r="T651" i="28"/>
  <c r="S651" i="28"/>
  <c r="P651" i="28"/>
  <c r="O651" i="28"/>
  <c r="N651" i="28"/>
  <c r="M651" i="28"/>
  <c r="L651" i="28"/>
  <c r="K651" i="28"/>
  <c r="J651" i="28"/>
  <c r="I651" i="28"/>
  <c r="H651" i="28"/>
  <c r="G651" i="28"/>
  <c r="F651" i="28"/>
  <c r="D651" i="28"/>
  <c r="C651" i="28"/>
  <c r="B651" i="28"/>
  <c r="BQ650" i="28"/>
  <c r="BP650" i="28"/>
  <c r="BO650" i="28"/>
  <c r="BN650" i="28"/>
  <c r="BM650" i="28"/>
  <c r="BL650" i="28"/>
  <c r="BK650" i="28"/>
  <c r="BJ650" i="28"/>
  <c r="BI650" i="28"/>
  <c r="BF650" i="28"/>
  <c r="BE650" i="28"/>
  <c r="BD650" i="28"/>
  <c r="BC650" i="28"/>
  <c r="BB650" i="28"/>
  <c r="BA650" i="28"/>
  <c r="AZ650" i="28"/>
  <c r="AY650" i="28"/>
  <c r="AX650" i="28"/>
  <c r="AW650" i="28"/>
  <c r="AV650" i="28"/>
  <c r="AU650" i="28"/>
  <c r="AT650" i="28"/>
  <c r="AS650" i="28"/>
  <c r="AR650" i="28"/>
  <c r="AQ650" i="28"/>
  <c r="AP650" i="28"/>
  <c r="AO650" i="28"/>
  <c r="AL650" i="28"/>
  <c r="AK650" i="28"/>
  <c r="AJ650" i="28"/>
  <c r="AI650" i="28"/>
  <c r="AH650" i="28"/>
  <c r="AG650" i="28"/>
  <c r="AF650" i="28"/>
  <c r="AE650" i="28"/>
  <c r="AD650" i="28"/>
  <c r="AA650" i="28"/>
  <c r="Z650" i="28"/>
  <c r="Y650" i="28"/>
  <c r="X650" i="28"/>
  <c r="W650" i="28"/>
  <c r="V650" i="28"/>
  <c r="U650" i="28"/>
  <c r="T650" i="28"/>
  <c r="S650" i="28"/>
  <c r="P650" i="28"/>
  <c r="O650" i="28"/>
  <c r="N650" i="28"/>
  <c r="M650" i="28"/>
  <c r="L650" i="28"/>
  <c r="K650" i="28"/>
  <c r="J650" i="28"/>
  <c r="I650" i="28"/>
  <c r="H650" i="28"/>
  <c r="G650" i="28"/>
  <c r="F650" i="28"/>
  <c r="D650" i="28"/>
  <c r="C650" i="28"/>
  <c r="B650" i="28"/>
  <c r="BQ649" i="28"/>
  <c r="BP649" i="28"/>
  <c r="BO649" i="28"/>
  <c r="BN649" i="28"/>
  <c r="BM649" i="28"/>
  <c r="BL649" i="28"/>
  <c r="BK649" i="28"/>
  <c r="BJ649" i="28"/>
  <c r="BI649" i="28"/>
  <c r="BF649" i="28"/>
  <c r="BE649" i="28"/>
  <c r="BD649" i="28"/>
  <c r="BC649" i="28"/>
  <c r="BB649" i="28"/>
  <c r="BA649" i="28"/>
  <c r="AZ649" i="28"/>
  <c r="AY649" i="28"/>
  <c r="AX649" i="28"/>
  <c r="AW649" i="28"/>
  <c r="AV649" i="28"/>
  <c r="AU649" i="28"/>
  <c r="AT649" i="28"/>
  <c r="AS649" i="28"/>
  <c r="AR649" i="28"/>
  <c r="AQ649" i="28"/>
  <c r="AP649" i="28"/>
  <c r="AO649" i="28"/>
  <c r="AL649" i="28"/>
  <c r="AK649" i="28"/>
  <c r="AJ649" i="28"/>
  <c r="AI649" i="28"/>
  <c r="AH649" i="28"/>
  <c r="AG649" i="28"/>
  <c r="AF649" i="28"/>
  <c r="AE649" i="28"/>
  <c r="AD649" i="28"/>
  <c r="AA649" i="28"/>
  <c r="Z649" i="28"/>
  <c r="Y649" i="28"/>
  <c r="X649" i="28"/>
  <c r="W649" i="28"/>
  <c r="V649" i="28"/>
  <c r="U649" i="28"/>
  <c r="T649" i="28"/>
  <c r="S649" i="28"/>
  <c r="P649" i="28"/>
  <c r="O649" i="28"/>
  <c r="N649" i="28"/>
  <c r="M649" i="28"/>
  <c r="L649" i="28"/>
  <c r="K649" i="28"/>
  <c r="J649" i="28"/>
  <c r="I649" i="28"/>
  <c r="H649" i="28"/>
  <c r="G649" i="28"/>
  <c r="F649" i="28"/>
  <c r="D649" i="28"/>
  <c r="C649" i="28"/>
  <c r="B649" i="28"/>
  <c r="BQ648" i="28"/>
  <c r="BP648" i="28"/>
  <c r="BO648" i="28"/>
  <c r="BN648" i="28"/>
  <c r="BM648" i="28"/>
  <c r="BL648" i="28"/>
  <c r="BK648" i="28"/>
  <c r="BJ648" i="28"/>
  <c r="BI648" i="28"/>
  <c r="BF648" i="28"/>
  <c r="BE648" i="28"/>
  <c r="BD648" i="28"/>
  <c r="BC648" i="28"/>
  <c r="BB648" i="28"/>
  <c r="BA648" i="28"/>
  <c r="AZ648" i="28"/>
  <c r="AY648" i="28"/>
  <c r="AX648" i="28"/>
  <c r="AW648" i="28"/>
  <c r="AV648" i="28"/>
  <c r="AU648" i="28"/>
  <c r="AT648" i="28"/>
  <c r="AS648" i="28"/>
  <c r="AR648" i="28"/>
  <c r="AQ648" i="28"/>
  <c r="AP648" i="28"/>
  <c r="AO648" i="28"/>
  <c r="AL648" i="28"/>
  <c r="AK648" i="28"/>
  <c r="AJ648" i="28"/>
  <c r="AI648" i="28"/>
  <c r="AH648" i="28"/>
  <c r="AG648" i="28"/>
  <c r="AF648" i="28"/>
  <c r="AE648" i="28"/>
  <c r="AD648" i="28"/>
  <c r="AA648" i="28"/>
  <c r="Z648" i="28"/>
  <c r="Y648" i="28"/>
  <c r="X648" i="28"/>
  <c r="W648" i="28"/>
  <c r="V648" i="28"/>
  <c r="U648" i="28"/>
  <c r="T648" i="28"/>
  <c r="S648" i="28"/>
  <c r="P648" i="28"/>
  <c r="O648" i="28"/>
  <c r="N648" i="28"/>
  <c r="M648" i="28"/>
  <c r="L648" i="28"/>
  <c r="K648" i="28"/>
  <c r="J648" i="28"/>
  <c r="I648" i="28"/>
  <c r="H648" i="28"/>
  <c r="G648" i="28"/>
  <c r="F648" i="28"/>
  <c r="D648" i="28"/>
  <c r="C648" i="28"/>
  <c r="B648" i="28"/>
  <c r="BQ647" i="28"/>
  <c r="BP647" i="28"/>
  <c r="BO647" i="28"/>
  <c r="BN647" i="28"/>
  <c r="BM647" i="28"/>
  <c r="BL647" i="28"/>
  <c r="BK647" i="28"/>
  <c r="BJ647" i="28"/>
  <c r="BI647" i="28"/>
  <c r="BF647" i="28"/>
  <c r="BE647" i="28"/>
  <c r="BD647" i="28"/>
  <c r="BC647" i="28"/>
  <c r="BB647" i="28"/>
  <c r="BA647" i="28"/>
  <c r="AZ647" i="28"/>
  <c r="AY647" i="28"/>
  <c r="AX647" i="28"/>
  <c r="AW647" i="28"/>
  <c r="AV647" i="28"/>
  <c r="AU647" i="28"/>
  <c r="AT647" i="28"/>
  <c r="AS647" i="28"/>
  <c r="AR647" i="28"/>
  <c r="AQ647" i="28"/>
  <c r="AP647" i="28"/>
  <c r="AO647" i="28"/>
  <c r="AL647" i="28"/>
  <c r="AK647" i="28"/>
  <c r="AJ647" i="28"/>
  <c r="AI647" i="28"/>
  <c r="AH647" i="28"/>
  <c r="AG647" i="28"/>
  <c r="AF647" i="28"/>
  <c r="AE647" i="28"/>
  <c r="AD647" i="28"/>
  <c r="AA647" i="28"/>
  <c r="Z647" i="28"/>
  <c r="Y647" i="28"/>
  <c r="X647" i="28"/>
  <c r="W647" i="28"/>
  <c r="V647" i="28"/>
  <c r="U647" i="28"/>
  <c r="T647" i="28"/>
  <c r="S647" i="28"/>
  <c r="P647" i="28"/>
  <c r="O647" i="28"/>
  <c r="N647" i="28"/>
  <c r="M647" i="28"/>
  <c r="L647" i="28"/>
  <c r="K647" i="28"/>
  <c r="J647" i="28"/>
  <c r="I647" i="28"/>
  <c r="H647" i="28"/>
  <c r="G647" i="28"/>
  <c r="F647" i="28"/>
  <c r="D647" i="28"/>
  <c r="C647" i="28"/>
  <c r="B647" i="28"/>
  <c r="BQ646" i="28"/>
  <c r="BP646" i="28"/>
  <c r="BO646" i="28"/>
  <c r="BN646" i="28"/>
  <c r="BM646" i="28"/>
  <c r="BL646" i="28"/>
  <c r="BK646" i="28"/>
  <c r="BJ646" i="28"/>
  <c r="BI646" i="28"/>
  <c r="BF646" i="28"/>
  <c r="BE646" i="28"/>
  <c r="BD646" i="28"/>
  <c r="BC646" i="28"/>
  <c r="BB646" i="28"/>
  <c r="BA646" i="28"/>
  <c r="AZ646" i="28"/>
  <c r="AY646" i="28"/>
  <c r="AX646" i="28"/>
  <c r="AW646" i="28"/>
  <c r="AV646" i="28"/>
  <c r="AU646" i="28"/>
  <c r="AT646" i="28"/>
  <c r="AS646" i="28"/>
  <c r="AR646" i="28"/>
  <c r="AQ646" i="28"/>
  <c r="AP646" i="28"/>
  <c r="AO646" i="28"/>
  <c r="AL646" i="28"/>
  <c r="AK646" i="28"/>
  <c r="AJ646" i="28"/>
  <c r="AI646" i="28"/>
  <c r="AH646" i="28"/>
  <c r="AG646" i="28"/>
  <c r="AF646" i="28"/>
  <c r="AE646" i="28"/>
  <c r="AD646" i="28"/>
  <c r="AA646" i="28"/>
  <c r="Z646" i="28"/>
  <c r="Y646" i="28"/>
  <c r="X646" i="28"/>
  <c r="W646" i="28"/>
  <c r="V646" i="28"/>
  <c r="U646" i="28"/>
  <c r="T646" i="28"/>
  <c r="S646" i="28"/>
  <c r="P646" i="28"/>
  <c r="O646" i="28"/>
  <c r="N646" i="28"/>
  <c r="M646" i="28"/>
  <c r="L646" i="28"/>
  <c r="K646" i="28"/>
  <c r="J646" i="28"/>
  <c r="I646" i="28"/>
  <c r="H646" i="28"/>
  <c r="G646" i="28"/>
  <c r="F646" i="28"/>
  <c r="D646" i="28"/>
  <c r="C646" i="28"/>
  <c r="B646" i="28"/>
  <c r="BQ645" i="28"/>
  <c r="BP645" i="28"/>
  <c r="BO645" i="28"/>
  <c r="BN645" i="28"/>
  <c r="BM645" i="28"/>
  <c r="BL645" i="28"/>
  <c r="BK645" i="28"/>
  <c r="BJ645" i="28"/>
  <c r="BI645" i="28"/>
  <c r="BF645" i="28"/>
  <c r="BE645" i="28"/>
  <c r="BD645" i="28"/>
  <c r="BC645" i="28"/>
  <c r="BB645" i="28"/>
  <c r="BA645" i="28"/>
  <c r="AZ645" i="28"/>
  <c r="AY645" i="28"/>
  <c r="AX645" i="28"/>
  <c r="AW645" i="28"/>
  <c r="AV645" i="28"/>
  <c r="AU645" i="28"/>
  <c r="AT645" i="28"/>
  <c r="AS645" i="28"/>
  <c r="AR645" i="28"/>
  <c r="AQ645" i="28"/>
  <c r="AP645" i="28"/>
  <c r="AO645" i="28"/>
  <c r="AL645" i="28"/>
  <c r="AK645" i="28"/>
  <c r="AJ645" i="28"/>
  <c r="AI645" i="28"/>
  <c r="AH645" i="28"/>
  <c r="AG645" i="28"/>
  <c r="AF645" i="28"/>
  <c r="AE645" i="28"/>
  <c r="AD645" i="28"/>
  <c r="AA645" i="28"/>
  <c r="Z645" i="28"/>
  <c r="Y645" i="28"/>
  <c r="X645" i="28"/>
  <c r="W645" i="28"/>
  <c r="V645" i="28"/>
  <c r="U645" i="28"/>
  <c r="T645" i="28"/>
  <c r="S645" i="28"/>
  <c r="P645" i="28"/>
  <c r="O645" i="28"/>
  <c r="N645" i="28"/>
  <c r="M645" i="28"/>
  <c r="L645" i="28"/>
  <c r="K645" i="28"/>
  <c r="J645" i="28"/>
  <c r="I645" i="28"/>
  <c r="H645" i="28"/>
  <c r="G645" i="28"/>
  <c r="F645" i="28"/>
  <c r="D645" i="28"/>
  <c r="C645" i="28"/>
  <c r="B645" i="28"/>
  <c r="BQ644" i="28"/>
  <c r="BP644" i="28"/>
  <c r="BO644" i="28"/>
  <c r="BN644" i="28"/>
  <c r="BM644" i="28"/>
  <c r="BL644" i="28"/>
  <c r="BK644" i="28"/>
  <c r="BJ644" i="28"/>
  <c r="BI644" i="28"/>
  <c r="BF644" i="28"/>
  <c r="BE644" i="28"/>
  <c r="BD644" i="28"/>
  <c r="BC644" i="28"/>
  <c r="BB644" i="28"/>
  <c r="BA644" i="28"/>
  <c r="AZ644" i="28"/>
  <c r="AY644" i="28"/>
  <c r="AX644" i="28"/>
  <c r="AW644" i="28"/>
  <c r="AV644" i="28"/>
  <c r="AU644" i="28"/>
  <c r="AT644" i="28"/>
  <c r="AS644" i="28"/>
  <c r="AR644" i="28"/>
  <c r="AQ644" i="28"/>
  <c r="AP644" i="28"/>
  <c r="AO644" i="28"/>
  <c r="AL644" i="28"/>
  <c r="AK644" i="28"/>
  <c r="AJ644" i="28"/>
  <c r="AI644" i="28"/>
  <c r="AH644" i="28"/>
  <c r="AG644" i="28"/>
  <c r="AF644" i="28"/>
  <c r="AE644" i="28"/>
  <c r="AD644" i="28"/>
  <c r="AA644" i="28"/>
  <c r="Z644" i="28"/>
  <c r="Y644" i="28"/>
  <c r="X644" i="28"/>
  <c r="W644" i="28"/>
  <c r="V644" i="28"/>
  <c r="U644" i="28"/>
  <c r="T644" i="28"/>
  <c r="S644" i="28"/>
  <c r="P644" i="28"/>
  <c r="O644" i="28"/>
  <c r="N644" i="28"/>
  <c r="M644" i="28"/>
  <c r="L644" i="28"/>
  <c r="K644" i="28"/>
  <c r="J644" i="28"/>
  <c r="I644" i="28"/>
  <c r="H644" i="28"/>
  <c r="G644" i="28"/>
  <c r="F644" i="28"/>
  <c r="D644" i="28"/>
  <c r="C644" i="28"/>
  <c r="B644" i="28"/>
  <c r="BQ643" i="28"/>
  <c r="BP643" i="28"/>
  <c r="BO643" i="28"/>
  <c r="BN643" i="28"/>
  <c r="BM643" i="28"/>
  <c r="BL643" i="28"/>
  <c r="BK643" i="28"/>
  <c r="BJ643" i="28"/>
  <c r="BI643" i="28"/>
  <c r="BF643" i="28"/>
  <c r="BE643" i="28"/>
  <c r="BD643" i="28"/>
  <c r="BC643" i="28"/>
  <c r="BB643" i="28"/>
  <c r="BA643" i="28"/>
  <c r="AZ643" i="28"/>
  <c r="AY643" i="28"/>
  <c r="AX643" i="28"/>
  <c r="AW643" i="28"/>
  <c r="AV643" i="28"/>
  <c r="AU643" i="28"/>
  <c r="AT643" i="28"/>
  <c r="AS643" i="28"/>
  <c r="AR643" i="28"/>
  <c r="AQ643" i="28"/>
  <c r="AP643" i="28"/>
  <c r="AO643" i="28"/>
  <c r="AL643" i="28"/>
  <c r="AK643" i="28"/>
  <c r="AJ643" i="28"/>
  <c r="AI643" i="28"/>
  <c r="AH643" i="28"/>
  <c r="AG643" i="28"/>
  <c r="AF643" i="28"/>
  <c r="AE643" i="28"/>
  <c r="AD643" i="28"/>
  <c r="AA643" i="28"/>
  <c r="Z643" i="28"/>
  <c r="Y643" i="28"/>
  <c r="X643" i="28"/>
  <c r="W643" i="28"/>
  <c r="V643" i="28"/>
  <c r="U643" i="28"/>
  <c r="T643" i="28"/>
  <c r="S643" i="28"/>
  <c r="P643" i="28"/>
  <c r="O643" i="28"/>
  <c r="N643" i="28"/>
  <c r="M643" i="28"/>
  <c r="L643" i="28"/>
  <c r="K643" i="28"/>
  <c r="J643" i="28"/>
  <c r="I643" i="28"/>
  <c r="H643" i="28"/>
  <c r="G643" i="28"/>
  <c r="F643" i="28"/>
  <c r="D643" i="28"/>
  <c r="C643" i="28"/>
  <c r="B643" i="28"/>
  <c r="BQ642" i="28"/>
  <c r="BP642" i="28"/>
  <c r="BO642" i="28"/>
  <c r="BN642" i="28"/>
  <c r="BM642" i="28"/>
  <c r="BL642" i="28"/>
  <c r="BK642" i="28"/>
  <c r="BJ642" i="28"/>
  <c r="BI642" i="28"/>
  <c r="BF642" i="28"/>
  <c r="BE642" i="28"/>
  <c r="BD642" i="28"/>
  <c r="BC642" i="28"/>
  <c r="BB642" i="28"/>
  <c r="BA642" i="28"/>
  <c r="AZ642" i="28"/>
  <c r="AY642" i="28"/>
  <c r="AX642" i="28"/>
  <c r="AW642" i="28"/>
  <c r="AV642" i="28"/>
  <c r="AU642" i="28"/>
  <c r="AT642" i="28"/>
  <c r="AS642" i="28"/>
  <c r="AR642" i="28"/>
  <c r="AQ642" i="28"/>
  <c r="AP642" i="28"/>
  <c r="AO642" i="28"/>
  <c r="AL642" i="28"/>
  <c r="AK642" i="28"/>
  <c r="AJ642" i="28"/>
  <c r="AI642" i="28"/>
  <c r="AH642" i="28"/>
  <c r="AG642" i="28"/>
  <c r="AF642" i="28"/>
  <c r="AE642" i="28"/>
  <c r="AD642" i="28"/>
  <c r="AA642" i="28"/>
  <c r="Z642" i="28"/>
  <c r="Y642" i="28"/>
  <c r="X642" i="28"/>
  <c r="W642" i="28"/>
  <c r="V642" i="28"/>
  <c r="U642" i="28"/>
  <c r="T642" i="28"/>
  <c r="S642" i="28"/>
  <c r="P642" i="28"/>
  <c r="O642" i="28"/>
  <c r="N642" i="28"/>
  <c r="M642" i="28"/>
  <c r="L642" i="28"/>
  <c r="K642" i="28"/>
  <c r="J642" i="28"/>
  <c r="I642" i="28"/>
  <c r="H642" i="28"/>
  <c r="G642" i="28"/>
  <c r="F642" i="28"/>
  <c r="D642" i="28"/>
  <c r="C642" i="28"/>
  <c r="B642" i="28"/>
  <c r="BQ641" i="28"/>
  <c r="BP641" i="28"/>
  <c r="BO641" i="28"/>
  <c r="BN641" i="28"/>
  <c r="BM641" i="28"/>
  <c r="BL641" i="28"/>
  <c r="BK641" i="28"/>
  <c r="BJ641" i="28"/>
  <c r="BI641" i="28"/>
  <c r="BF641" i="28"/>
  <c r="BE641" i="28"/>
  <c r="BD641" i="28"/>
  <c r="BC641" i="28"/>
  <c r="BB641" i="28"/>
  <c r="BA641" i="28"/>
  <c r="AZ641" i="28"/>
  <c r="AY641" i="28"/>
  <c r="AX641" i="28"/>
  <c r="AW641" i="28"/>
  <c r="AV641" i="28"/>
  <c r="AU641" i="28"/>
  <c r="AT641" i="28"/>
  <c r="AS641" i="28"/>
  <c r="AR641" i="28"/>
  <c r="AQ641" i="28"/>
  <c r="AP641" i="28"/>
  <c r="AO641" i="28"/>
  <c r="AL641" i="28"/>
  <c r="AK641" i="28"/>
  <c r="AJ641" i="28"/>
  <c r="AI641" i="28"/>
  <c r="AH641" i="28"/>
  <c r="AG641" i="28"/>
  <c r="AF641" i="28"/>
  <c r="AE641" i="28"/>
  <c r="AD641" i="28"/>
  <c r="AA641" i="28"/>
  <c r="Z641" i="28"/>
  <c r="Y641" i="28"/>
  <c r="X641" i="28"/>
  <c r="W641" i="28"/>
  <c r="V641" i="28"/>
  <c r="U641" i="28"/>
  <c r="T641" i="28"/>
  <c r="S641" i="28"/>
  <c r="P641" i="28"/>
  <c r="O641" i="28"/>
  <c r="N641" i="28"/>
  <c r="M641" i="28"/>
  <c r="L641" i="28"/>
  <c r="K641" i="28"/>
  <c r="J641" i="28"/>
  <c r="I641" i="28"/>
  <c r="H641" i="28"/>
  <c r="G641" i="28"/>
  <c r="F641" i="28"/>
  <c r="D641" i="28"/>
  <c r="C641" i="28"/>
  <c r="B641" i="28"/>
  <c r="BQ640" i="28"/>
  <c r="BP640" i="28"/>
  <c r="BO640" i="28"/>
  <c r="BN640" i="28"/>
  <c r="BM640" i="28"/>
  <c r="BL640" i="28"/>
  <c r="BK640" i="28"/>
  <c r="BJ640" i="28"/>
  <c r="BI640" i="28"/>
  <c r="BF640" i="28"/>
  <c r="BE640" i="28"/>
  <c r="BD640" i="28"/>
  <c r="BC640" i="28"/>
  <c r="BB640" i="28"/>
  <c r="BA640" i="28"/>
  <c r="AZ640" i="28"/>
  <c r="AY640" i="28"/>
  <c r="AX640" i="28"/>
  <c r="AW640" i="28"/>
  <c r="AV640" i="28"/>
  <c r="AU640" i="28"/>
  <c r="AT640" i="28"/>
  <c r="AS640" i="28"/>
  <c r="AR640" i="28"/>
  <c r="AQ640" i="28"/>
  <c r="AP640" i="28"/>
  <c r="AO640" i="28"/>
  <c r="AL640" i="28"/>
  <c r="AK640" i="28"/>
  <c r="AJ640" i="28"/>
  <c r="AI640" i="28"/>
  <c r="AH640" i="28"/>
  <c r="AG640" i="28"/>
  <c r="AF640" i="28"/>
  <c r="AE640" i="28"/>
  <c r="AD640" i="28"/>
  <c r="AA640" i="28"/>
  <c r="Z640" i="28"/>
  <c r="Y640" i="28"/>
  <c r="X640" i="28"/>
  <c r="W640" i="28"/>
  <c r="V640" i="28"/>
  <c r="U640" i="28"/>
  <c r="T640" i="28"/>
  <c r="S640" i="28"/>
  <c r="P640" i="28"/>
  <c r="O640" i="28"/>
  <c r="N640" i="28"/>
  <c r="M640" i="28"/>
  <c r="L640" i="28"/>
  <c r="K640" i="28"/>
  <c r="J640" i="28"/>
  <c r="I640" i="28"/>
  <c r="H640" i="28"/>
  <c r="G640" i="28"/>
  <c r="F640" i="28"/>
  <c r="D640" i="28"/>
  <c r="C640" i="28"/>
  <c r="B640" i="28"/>
  <c r="BQ639" i="28"/>
  <c r="BP639" i="28"/>
  <c r="BO639" i="28"/>
  <c r="BN639" i="28"/>
  <c r="BM639" i="28"/>
  <c r="BL639" i="28"/>
  <c r="BK639" i="28"/>
  <c r="BJ639" i="28"/>
  <c r="BI639" i="28"/>
  <c r="BF639" i="28"/>
  <c r="BE639" i="28"/>
  <c r="BD639" i="28"/>
  <c r="BC639" i="28"/>
  <c r="BB639" i="28"/>
  <c r="BA639" i="28"/>
  <c r="AZ639" i="28"/>
  <c r="AY639" i="28"/>
  <c r="AX639" i="28"/>
  <c r="AW639" i="28"/>
  <c r="AV639" i="28"/>
  <c r="AU639" i="28"/>
  <c r="AT639" i="28"/>
  <c r="AS639" i="28"/>
  <c r="AR639" i="28"/>
  <c r="AQ639" i="28"/>
  <c r="AP639" i="28"/>
  <c r="AO639" i="28"/>
  <c r="AL639" i="28"/>
  <c r="AK639" i="28"/>
  <c r="AJ639" i="28"/>
  <c r="AI639" i="28"/>
  <c r="AH639" i="28"/>
  <c r="AG639" i="28"/>
  <c r="AF639" i="28"/>
  <c r="AE639" i="28"/>
  <c r="AD639" i="28"/>
  <c r="AA639" i="28"/>
  <c r="Z639" i="28"/>
  <c r="Y639" i="28"/>
  <c r="X639" i="28"/>
  <c r="W639" i="28"/>
  <c r="V639" i="28"/>
  <c r="U639" i="28"/>
  <c r="T639" i="28"/>
  <c r="S639" i="28"/>
  <c r="P639" i="28"/>
  <c r="O639" i="28"/>
  <c r="N639" i="28"/>
  <c r="M639" i="28"/>
  <c r="L639" i="28"/>
  <c r="K639" i="28"/>
  <c r="J639" i="28"/>
  <c r="I639" i="28"/>
  <c r="H639" i="28"/>
  <c r="G639" i="28"/>
  <c r="F639" i="28"/>
  <c r="D639" i="28"/>
  <c r="C639" i="28"/>
  <c r="B639" i="28"/>
  <c r="BQ638" i="28"/>
  <c r="BP638" i="28"/>
  <c r="BO638" i="28"/>
  <c r="BN638" i="28"/>
  <c r="BM638" i="28"/>
  <c r="BL638" i="28"/>
  <c r="BK638" i="28"/>
  <c r="BJ638" i="28"/>
  <c r="BI638" i="28"/>
  <c r="BF638" i="28"/>
  <c r="BE638" i="28"/>
  <c r="BD638" i="28"/>
  <c r="BC638" i="28"/>
  <c r="BB638" i="28"/>
  <c r="BA638" i="28"/>
  <c r="AZ638" i="28"/>
  <c r="AY638" i="28"/>
  <c r="AX638" i="28"/>
  <c r="AW638" i="28"/>
  <c r="AV638" i="28"/>
  <c r="AU638" i="28"/>
  <c r="AT638" i="28"/>
  <c r="AS638" i="28"/>
  <c r="AR638" i="28"/>
  <c r="AQ638" i="28"/>
  <c r="AP638" i="28"/>
  <c r="AO638" i="28"/>
  <c r="AL638" i="28"/>
  <c r="AK638" i="28"/>
  <c r="AJ638" i="28"/>
  <c r="AI638" i="28"/>
  <c r="AH638" i="28"/>
  <c r="AG638" i="28"/>
  <c r="AF638" i="28"/>
  <c r="AE638" i="28"/>
  <c r="AD638" i="28"/>
  <c r="AA638" i="28"/>
  <c r="Z638" i="28"/>
  <c r="Y638" i="28"/>
  <c r="X638" i="28"/>
  <c r="W638" i="28"/>
  <c r="V638" i="28"/>
  <c r="U638" i="28"/>
  <c r="T638" i="28"/>
  <c r="S638" i="28"/>
  <c r="P638" i="28"/>
  <c r="O638" i="28"/>
  <c r="N638" i="28"/>
  <c r="M638" i="28"/>
  <c r="L638" i="28"/>
  <c r="K638" i="28"/>
  <c r="J638" i="28"/>
  <c r="I638" i="28"/>
  <c r="H638" i="28"/>
  <c r="G638" i="28"/>
  <c r="F638" i="28"/>
  <c r="D638" i="28"/>
  <c r="C638" i="28"/>
  <c r="B638" i="28"/>
  <c r="BQ637" i="28"/>
  <c r="BP637" i="28"/>
  <c r="BO637" i="28"/>
  <c r="BN637" i="28"/>
  <c r="BM637" i="28"/>
  <c r="BL637" i="28"/>
  <c r="BK637" i="28"/>
  <c r="BJ637" i="28"/>
  <c r="BI637" i="28"/>
  <c r="BF637" i="28"/>
  <c r="BE637" i="28"/>
  <c r="BD637" i="28"/>
  <c r="BC637" i="28"/>
  <c r="BB637" i="28"/>
  <c r="BA637" i="28"/>
  <c r="AZ637" i="28"/>
  <c r="AY637" i="28"/>
  <c r="AX637" i="28"/>
  <c r="AW637" i="28"/>
  <c r="AV637" i="28"/>
  <c r="AU637" i="28"/>
  <c r="AT637" i="28"/>
  <c r="AS637" i="28"/>
  <c r="AR637" i="28"/>
  <c r="AQ637" i="28"/>
  <c r="AP637" i="28"/>
  <c r="AO637" i="28"/>
  <c r="AL637" i="28"/>
  <c r="AK637" i="28"/>
  <c r="AJ637" i="28"/>
  <c r="AI637" i="28"/>
  <c r="AH637" i="28"/>
  <c r="AG637" i="28"/>
  <c r="AF637" i="28"/>
  <c r="AE637" i="28"/>
  <c r="AD637" i="28"/>
  <c r="AA637" i="28"/>
  <c r="Z637" i="28"/>
  <c r="Y637" i="28"/>
  <c r="X637" i="28"/>
  <c r="W637" i="28"/>
  <c r="V637" i="28"/>
  <c r="U637" i="28"/>
  <c r="T637" i="28"/>
  <c r="S637" i="28"/>
  <c r="P637" i="28"/>
  <c r="O637" i="28"/>
  <c r="N637" i="28"/>
  <c r="M637" i="28"/>
  <c r="L637" i="28"/>
  <c r="K637" i="28"/>
  <c r="J637" i="28"/>
  <c r="I637" i="28"/>
  <c r="H637" i="28"/>
  <c r="G637" i="28"/>
  <c r="F637" i="28"/>
  <c r="D637" i="28"/>
  <c r="C637" i="28"/>
  <c r="B637" i="28"/>
  <c r="BQ636" i="28"/>
  <c r="BP636" i="28"/>
  <c r="BO636" i="28"/>
  <c r="BN636" i="28"/>
  <c r="BM636" i="28"/>
  <c r="BL636" i="28"/>
  <c r="BK636" i="28"/>
  <c r="BJ636" i="28"/>
  <c r="BI636" i="28"/>
  <c r="BF636" i="28"/>
  <c r="BE636" i="28"/>
  <c r="BD636" i="28"/>
  <c r="BC636" i="28"/>
  <c r="BB636" i="28"/>
  <c r="BA636" i="28"/>
  <c r="AZ636" i="28"/>
  <c r="AY636" i="28"/>
  <c r="AX636" i="28"/>
  <c r="AW636" i="28"/>
  <c r="AV636" i="28"/>
  <c r="AU636" i="28"/>
  <c r="AT636" i="28"/>
  <c r="AS636" i="28"/>
  <c r="AR636" i="28"/>
  <c r="AQ636" i="28"/>
  <c r="AP636" i="28"/>
  <c r="AO636" i="28"/>
  <c r="AL636" i="28"/>
  <c r="AK636" i="28"/>
  <c r="AJ636" i="28"/>
  <c r="AI636" i="28"/>
  <c r="AH636" i="28"/>
  <c r="AG636" i="28"/>
  <c r="AF636" i="28"/>
  <c r="AE636" i="28"/>
  <c r="AD636" i="28"/>
  <c r="AA636" i="28"/>
  <c r="Z636" i="28"/>
  <c r="Y636" i="28"/>
  <c r="X636" i="28"/>
  <c r="W636" i="28"/>
  <c r="V636" i="28"/>
  <c r="U636" i="28"/>
  <c r="T636" i="28"/>
  <c r="S636" i="28"/>
  <c r="P636" i="28"/>
  <c r="O636" i="28"/>
  <c r="N636" i="28"/>
  <c r="M636" i="28"/>
  <c r="L636" i="28"/>
  <c r="K636" i="28"/>
  <c r="J636" i="28"/>
  <c r="I636" i="28"/>
  <c r="H636" i="28"/>
  <c r="G636" i="28"/>
  <c r="F636" i="28"/>
  <c r="D636" i="28"/>
  <c r="C636" i="28"/>
  <c r="B636" i="28"/>
  <c r="BQ635" i="28"/>
  <c r="BP635" i="28"/>
  <c r="BO635" i="28"/>
  <c r="BN635" i="28"/>
  <c r="BM635" i="28"/>
  <c r="BL635" i="28"/>
  <c r="BK635" i="28"/>
  <c r="BJ635" i="28"/>
  <c r="BI635" i="28"/>
  <c r="BF635" i="28"/>
  <c r="BE635" i="28"/>
  <c r="BD635" i="28"/>
  <c r="BC635" i="28"/>
  <c r="BB635" i="28"/>
  <c r="BA635" i="28"/>
  <c r="AZ635" i="28"/>
  <c r="AY635" i="28"/>
  <c r="AX635" i="28"/>
  <c r="AW635" i="28"/>
  <c r="AV635" i="28"/>
  <c r="AU635" i="28"/>
  <c r="AT635" i="28"/>
  <c r="AS635" i="28"/>
  <c r="AR635" i="28"/>
  <c r="AQ635" i="28"/>
  <c r="AP635" i="28"/>
  <c r="AO635" i="28"/>
  <c r="AL635" i="28"/>
  <c r="AK635" i="28"/>
  <c r="AJ635" i="28"/>
  <c r="AI635" i="28"/>
  <c r="AH635" i="28"/>
  <c r="AG635" i="28"/>
  <c r="AF635" i="28"/>
  <c r="AE635" i="28"/>
  <c r="AD635" i="28"/>
  <c r="AA635" i="28"/>
  <c r="Z635" i="28"/>
  <c r="Y635" i="28"/>
  <c r="X635" i="28"/>
  <c r="W635" i="28"/>
  <c r="V635" i="28"/>
  <c r="U635" i="28"/>
  <c r="T635" i="28"/>
  <c r="S635" i="28"/>
  <c r="P635" i="28"/>
  <c r="O635" i="28"/>
  <c r="N635" i="28"/>
  <c r="M635" i="28"/>
  <c r="L635" i="28"/>
  <c r="K635" i="28"/>
  <c r="J635" i="28"/>
  <c r="I635" i="28"/>
  <c r="H635" i="28"/>
  <c r="G635" i="28"/>
  <c r="F635" i="28"/>
  <c r="D635" i="28"/>
  <c r="C635" i="28"/>
  <c r="B635" i="28"/>
  <c r="BQ634" i="28"/>
  <c r="BP634" i="28"/>
  <c r="BO634" i="28"/>
  <c r="BN634" i="28"/>
  <c r="BM634" i="28"/>
  <c r="BL634" i="28"/>
  <c r="BK634" i="28"/>
  <c r="BJ634" i="28"/>
  <c r="BI634" i="28"/>
  <c r="BF634" i="28"/>
  <c r="BE634" i="28"/>
  <c r="BD634" i="28"/>
  <c r="BC634" i="28"/>
  <c r="BB634" i="28"/>
  <c r="BA634" i="28"/>
  <c r="AZ634" i="28"/>
  <c r="AY634" i="28"/>
  <c r="AX634" i="28"/>
  <c r="AW634" i="28"/>
  <c r="AV634" i="28"/>
  <c r="AU634" i="28"/>
  <c r="AT634" i="28"/>
  <c r="AS634" i="28"/>
  <c r="AR634" i="28"/>
  <c r="AQ634" i="28"/>
  <c r="AP634" i="28"/>
  <c r="AO634" i="28"/>
  <c r="AL634" i="28"/>
  <c r="AK634" i="28"/>
  <c r="AJ634" i="28"/>
  <c r="AI634" i="28"/>
  <c r="AH634" i="28"/>
  <c r="AG634" i="28"/>
  <c r="AF634" i="28"/>
  <c r="AE634" i="28"/>
  <c r="AD634" i="28"/>
  <c r="AA634" i="28"/>
  <c r="Z634" i="28"/>
  <c r="Y634" i="28"/>
  <c r="X634" i="28"/>
  <c r="W634" i="28"/>
  <c r="V634" i="28"/>
  <c r="U634" i="28"/>
  <c r="T634" i="28"/>
  <c r="S634" i="28"/>
  <c r="P634" i="28"/>
  <c r="O634" i="28"/>
  <c r="N634" i="28"/>
  <c r="M634" i="28"/>
  <c r="L634" i="28"/>
  <c r="K634" i="28"/>
  <c r="J634" i="28"/>
  <c r="I634" i="28"/>
  <c r="H634" i="28"/>
  <c r="G634" i="28"/>
  <c r="F634" i="28"/>
  <c r="D634" i="28"/>
  <c r="C634" i="28"/>
  <c r="B634" i="28"/>
  <c r="BQ633" i="28"/>
  <c r="BP633" i="28"/>
  <c r="BO633" i="28"/>
  <c r="BN633" i="28"/>
  <c r="BM633" i="28"/>
  <c r="BL633" i="28"/>
  <c r="BK633" i="28"/>
  <c r="BJ633" i="28"/>
  <c r="BI633" i="28"/>
  <c r="BF633" i="28"/>
  <c r="BE633" i="28"/>
  <c r="BD633" i="28"/>
  <c r="BC633" i="28"/>
  <c r="BB633" i="28"/>
  <c r="BA633" i="28"/>
  <c r="AZ633" i="28"/>
  <c r="AY633" i="28"/>
  <c r="AX633" i="28"/>
  <c r="AW633" i="28"/>
  <c r="AV633" i="28"/>
  <c r="AU633" i="28"/>
  <c r="AT633" i="28"/>
  <c r="AS633" i="28"/>
  <c r="AR633" i="28"/>
  <c r="AQ633" i="28"/>
  <c r="AP633" i="28"/>
  <c r="AO633" i="28"/>
  <c r="AL633" i="28"/>
  <c r="AK633" i="28"/>
  <c r="AJ633" i="28"/>
  <c r="AI633" i="28"/>
  <c r="AH633" i="28"/>
  <c r="AG633" i="28"/>
  <c r="AF633" i="28"/>
  <c r="AE633" i="28"/>
  <c r="AD633" i="28"/>
  <c r="AA633" i="28"/>
  <c r="Z633" i="28"/>
  <c r="Y633" i="28"/>
  <c r="X633" i="28"/>
  <c r="W633" i="28"/>
  <c r="V633" i="28"/>
  <c r="U633" i="28"/>
  <c r="T633" i="28"/>
  <c r="S633" i="28"/>
  <c r="P633" i="28"/>
  <c r="O633" i="28"/>
  <c r="N633" i="28"/>
  <c r="M633" i="28"/>
  <c r="L633" i="28"/>
  <c r="K633" i="28"/>
  <c r="J633" i="28"/>
  <c r="I633" i="28"/>
  <c r="H633" i="28"/>
  <c r="G633" i="28"/>
  <c r="F633" i="28"/>
  <c r="D633" i="28"/>
  <c r="C633" i="28"/>
  <c r="B633" i="28"/>
  <c r="BQ632" i="28"/>
  <c r="BP632" i="28"/>
  <c r="BO632" i="28"/>
  <c r="BN632" i="28"/>
  <c r="BM632" i="28"/>
  <c r="BL632" i="28"/>
  <c r="BK632" i="28"/>
  <c r="BJ632" i="28"/>
  <c r="BI632" i="28"/>
  <c r="BF632" i="28"/>
  <c r="BE632" i="28"/>
  <c r="BD632" i="28"/>
  <c r="BC632" i="28"/>
  <c r="BB632" i="28"/>
  <c r="BA632" i="28"/>
  <c r="AZ632" i="28"/>
  <c r="AY632" i="28"/>
  <c r="AX632" i="28"/>
  <c r="AW632" i="28"/>
  <c r="AV632" i="28"/>
  <c r="AU632" i="28"/>
  <c r="AT632" i="28"/>
  <c r="AS632" i="28"/>
  <c r="AR632" i="28"/>
  <c r="AQ632" i="28"/>
  <c r="AP632" i="28"/>
  <c r="AO632" i="28"/>
  <c r="AL632" i="28"/>
  <c r="AK632" i="28"/>
  <c r="AJ632" i="28"/>
  <c r="AI632" i="28"/>
  <c r="AH632" i="28"/>
  <c r="AG632" i="28"/>
  <c r="AF632" i="28"/>
  <c r="AE632" i="28"/>
  <c r="AD632" i="28"/>
  <c r="AA632" i="28"/>
  <c r="Z632" i="28"/>
  <c r="Y632" i="28"/>
  <c r="X632" i="28"/>
  <c r="W632" i="28"/>
  <c r="V632" i="28"/>
  <c r="U632" i="28"/>
  <c r="T632" i="28"/>
  <c r="S632" i="28"/>
  <c r="P632" i="28"/>
  <c r="O632" i="28"/>
  <c r="N632" i="28"/>
  <c r="M632" i="28"/>
  <c r="L632" i="28"/>
  <c r="K632" i="28"/>
  <c r="J632" i="28"/>
  <c r="I632" i="28"/>
  <c r="H632" i="28"/>
  <c r="G632" i="28"/>
  <c r="F632" i="28"/>
  <c r="D632" i="28"/>
  <c r="C632" i="28"/>
  <c r="B632" i="28"/>
  <c r="BQ631" i="28"/>
  <c r="BP631" i="28"/>
  <c r="BO631" i="28"/>
  <c r="BN631" i="28"/>
  <c r="BM631" i="28"/>
  <c r="BL631" i="28"/>
  <c r="BK631" i="28"/>
  <c r="BJ631" i="28"/>
  <c r="BI631" i="28"/>
  <c r="BF631" i="28"/>
  <c r="BE631" i="28"/>
  <c r="BD631" i="28"/>
  <c r="BC631" i="28"/>
  <c r="BB631" i="28"/>
  <c r="BA631" i="28"/>
  <c r="AZ631" i="28"/>
  <c r="AY631" i="28"/>
  <c r="AX631" i="28"/>
  <c r="AW631" i="28"/>
  <c r="AV631" i="28"/>
  <c r="AU631" i="28"/>
  <c r="AT631" i="28"/>
  <c r="AS631" i="28"/>
  <c r="AR631" i="28"/>
  <c r="AQ631" i="28"/>
  <c r="AP631" i="28"/>
  <c r="AO631" i="28"/>
  <c r="AL631" i="28"/>
  <c r="AK631" i="28"/>
  <c r="AJ631" i="28"/>
  <c r="AI631" i="28"/>
  <c r="AH631" i="28"/>
  <c r="AG631" i="28"/>
  <c r="AF631" i="28"/>
  <c r="AE631" i="28"/>
  <c r="AD631" i="28"/>
  <c r="AA631" i="28"/>
  <c r="Z631" i="28"/>
  <c r="Y631" i="28"/>
  <c r="X631" i="28"/>
  <c r="W631" i="28"/>
  <c r="V631" i="28"/>
  <c r="U631" i="28"/>
  <c r="T631" i="28"/>
  <c r="S631" i="28"/>
  <c r="P631" i="28"/>
  <c r="O631" i="28"/>
  <c r="N631" i="28"/>
  <c r="M631" i="28"/>
  <c r="L631" i="28"/>
  <c r="K631" i="28"/>
  <c r="J631" i="28"/>
  <c r="I631" i="28"/>
  <c r="H631" i="28"/>
  <c r="G631" i="28"/>
  <c r="F631" i="28"/>
  <c r="D631" i="28"/>
  <c r="C631" i="28"/>
  <c r="B631" i="28"/>
  <c r="BQ630" i="28"/>
  <c r="BP630" i="28"/>
  <c r="BO630" i="28"/>
  <c r="BN630" i="28"/>
  <c r="BM630" i="28"/>
  <c r="BL630" i="28"/>
  <c r="BK630" i="28"/>
  <c r="BJ630" i="28"/>
  <c r="BI630" i="28"/>
  <c r="BF630" i="28"/>
  <c r="BE630" i="28"/>
  <c r="BD630" i="28"/>
  <c r="BC630" i="28"/>
  <c r="BB630" i="28"/>
  <c r="BA630" i="28"/>
  <c r="AZ630" i="28"/>
  <c r="AY630" i="28"/>
  <c r="AX630" i="28"/>
  <c r="AW630" i="28"/>
  <c r="AV630" i="28"/>
  <c r="AU630" i="28"/>
  <c r="AT630" i="28"/>
  <c r="AS630" i="28"/>
  <c r="AR630" i="28"/>
  <c r="AQ630" i="28"/>
  <c r="AP630" i="28"/>
  <c r="AO630" i="28"/>
  <c r="AL630" i="28"/>
  <c r="AK630" i="28"/>
  <c r="AJ630" i="28"/>
  <c r="AI630" i="28"/>
  <c r="AH630" i="28"/>
  <c r="AG630" i="28"/>
  <c r="AF630" i="28"/>
  <c r="AE630" i="28"/>
  <c r="AD630" i="28"/>
  <c r="AA630" i="28"/>
  <c r="Z630" i="28"/>
  <c r="Y630" i="28"/>
  <c r="X630" i="28"/>
  <c r="W630" i="28"/>
  <c r="V630" i="28"/>
  <c r="U630" i="28"/>
  <c r="T630" i="28"/>
  <c r="S630" i="28"/>
  <c r="P630" i="28"/>
  <c r="O630" i="28"/>
  <c r="N630" i="28"/>
  <c r="M630" i="28"/>
  <c r="L630" i="28"/>
  <c r="K630" i="28"/>
  <c r="J630" i="28"/>
  <c r="I630" i="28"/>
  <c r="H630" i="28"/>
  <c r="G630" i="28"/>
  <c r="F630" i="28"/>
  <c r="D630" i="28"/>
  <c r="C630" i="28"/>
  <c r="B630" i="28"/>
  <c r="BQ629" i="28"/>
  <c r="BP629" i="28"/>
  <c r="BO629" i="28"/>
  <c r="BN629" i="28"/>
  <c r="BM629" i="28"/>
  <c r="BL629" i="28"/>
  <c r="BK629" i="28"/>
  <c r="BJ629" i="28"/>
  <c r="BI629" i="28"/>
  <c r="BF629" i="28"/>
  <c r="BE629" i="28"/>
  <c r="BD629" i="28"/>
  <c r="BC629" i="28"/>
  <c r="BB629" i="28"/>
  <c r="BA629" i="28"/>
  <c r="AZ629" i="28"/>
  <c r="AY629" i="28"/>
  <c r="AX629" i="28"/>
  <c r="AW629" i="28"/>
  <c r="AV629" i="28"/>
  <c r="AU629" i="28"/>
  <c r="AT629" i="28"/>
  <c r="AS629" i="28"/>
  <c r="AR629" i="28"/>
  <c r="AQ629" i="28"/>
  <c r="AP629" i="28"/>
  <c r="AO629" i="28"/>
  <c r="AL629" i="28"/>
  <c r="AK629" i="28"/>
  <c r="AJ629" i="28"/>
  <c r="AI629" i="28"/>
  <c r="AH629" i="28"/>
  <c r="AG629" i="28"/>
  <c r="AF629" i="28"/>
  <c r="AE629" i="28"/>
  <c r="AD629" i="28"/>
  <c r="AA629" i="28"/>
  <c r="Z629" i="28"/>
  <c r="Y629" i="28"/>
  <c r="X629" i="28"/>
  <c r="W629" i="28"/>
  <c r="V629" i="28"/>
  <c r="U629" i="28"/>
  <c r="T629" i="28"/>
  <c r="S629" i="28"/>
  <c r="P629" i="28"/>
  <c r="O629" i="28"/>
  <c r="N629" i="28"/>
  <c r="M629" i="28"/>
  <c r="L629" i="28"/>
  <c r="K629" i="28"/>
  <c r="J629" i="28"/>
  <c r="I629" i="28"/>
  <c r="H629" i="28"/>
  <c r="G629" i="28"/>
  <c r="F629" i="28"/>
  <c r="D629" i="28"/>
  <c r="C629" i="28"/>
  <c r="B629" i="28"/>
  <c r="BQ628" i="28"/>
  <c r="BP628" i="28"/>
  <c r="BO628" i="28"/>
  <c r="BN628" i="28"/>
  <c r="BM628" i="28"/>
  <c r="BL628" i="28"/>
  <c r="BK628" i="28"/>
  <c r="BJ628" i="28"/>
  <c r="BI628" i="28"/>
  <c r="BF628" i="28"/>
  <c r="BE628" i="28"/>
  <c r="BD628" i="28"/>
  <c r="BC628" i="28"/>
  <c r="BB628" i="28"/>
  <c r="BA628" i="28"/>
  <c r="AZ628" i="28"/>
  <c r="AY628" i="28"/>
  <c r="AX628" i="28"/>
  <c r="AW628" i="28"/>
  <c r="AV628" i="28"/>
  <c r="AU628" i="28"/>
  <c r="AT628" i="28"/>
  <c r="AS628" i="28"/>
  <c r="AR628" i="28"/>
  <c r="AQ628" i="28"/>
  <c r="AP628" i="28"/>
  <c r="AO628" i="28"/>
  <c r="AL628" i="28"/>
  <c r="AK628" i="28"/>
  <c r="AJ628" i="28"/>
  <c r="AI628" i="28"/>
  <c r="AH628" i="28"/>
  <c r="AG628" i="28"/>
  <c r="AF628" i="28"/>
  <c r="AE628" i="28"/>
  <c r="AD628" i="28"/>
  <c r="AA628" i="28"/>
  <c r="Z628" i="28"/>
  <c r="Y628" i="28"/>
  <c r="X628" i="28"/>
  <c r="W628" i="28"/>
  <c r="V628" i="28"/>
  <c r="U628" i="28"/>
  <c r="T628" i="28"/>
  <c r="S628" i="28"/>
  <c r="P628" i="28"/>
  <c r="O628" i="28"/>
  <c r="N628" i="28"/>
  <c r="M628" i="28"/>
  <c r="L628" i="28"/>
  <c r="K628" i="28"/>
  <c r="J628" i="28"/>
  <c r="I628" i="28"/>
  <c r="H628" i="28"/>
  <c r="G628" i="28"/>
  <c r="F628" i="28"/>
  <c r="D628" i="28"/>
  <c r="C628" i="28"/>
  <c r="B628" i="28"/>
  <c r="BQ627" i="28"/>
  <c r="BP627" i="28"/>
  <c r="BO627" i="28"/>
  <c r="BN627" i="28"/>
  <c r="BM627" i="28"/>
  <c r="BL627" i="28"/>
  <c r="BK627" i="28"/>
  <c r="BJ627" i="28"/>
  <c r="BI627" i="28"/>
  <c r="BF627" i="28"/>
  <c r="BE627" i="28"/>
  <c r="BD627" i="28"/>
  <c r="BC627" i="28"/>
  <c r="BB627" i="28"/>
  <c r="BA627" i="28"/>
  <c r="AZ627" i="28"/>
  <c r="AY627" i="28"/>
  <c r="AX627" i="28"/>
  <c r="AW627" i="28"/>
  <c r="AV627" i="28"/>
  <c r="AU627" i="28"/>
  <c r="AT627" i="28"/>
  <c r="AS627" i="28"/>
  <c r="AR627" i="28"/>
  <c r="AQ627" i="28"/>
  <c r="AP627" i="28"/>
  <c r="AO627" i="28"/>
  <c r="AL627" i="28"/>
  <c r="AK627" i="28"/>
  <c r="AJ627" i="28"/>
  <c r="AI627" i="28"/>
  <c r="AH627" i="28"/>
  <c r="AG627" i="28"/>
  <c r="AF627" i="28"/>
  <c r="AE627" i="28"/>
  <c r="AD627" i="28"/>
  <c r="AA627" i="28"/>
  <c r="Z627" i="28"/>
  <c r="Y627" i="28"/>
  <c r="X627" i="28"/>
  <c r="W627" i="28"/>
  <c r="V627" i="28"/>
  <c r="U627" i="28"/>
  <c r="T627" i="28"/>
  <c r="S627" i="28"/>
  <c r="P627" i="28"/>
  <c r="O627" i="28"/>
  <c r="N627" i="28"/>
  <c r="M627" i="28"/>
  <c r="L627" i="28"/>
  <c r="K627" i="28"/>
  <c r="J627" i="28"/>
  <c r="I627" i="28"/>
  <c r="H627" i="28"/>
  <c r="G627" i="28"/>
  <c r="F627" i="28"/>
  <c r="D627" i="28"/>
  <c r="C627" i="28"/>
  <c r="B627" i="28"/>
  <c r="BQ626" i="28"/>
  <c r="BP626" i="28"/>
  <c r="BO626" i="28"/>
  <c r="BN626" i="28"/>
  <c r="BM626" i="28"/>
  <c r="BL626" i="28"/>
  <c r="BK626" i="28"/>
  <c r="BJ626" i="28"/>
  <c r="BI626" i="28"/>
  <c r="BF626" i="28"/>
  <c r="BE626" i="28"/>
  <c r="BD626" i="28"/>
  <c r="BC626" i="28"/>
  <c r="BB626" i="28"/>
  <c r="BA626" i="28"/>
  <c r="AZ626" i="28"/>
  <c r="AY626" i="28"/>
  <c r="AX626" i="28"/>
  <c r="AW626" i="28"/>
  <c r="AV626" i="28"/>
  <c r="AU626" i="28"/>
  <c r="AT626" i="28"/>
  <c r="AS626" i="28"/>
  <c r="AR626" i="28"/>
  <c r="AQ626" i="28"/>
  <c r="AP626" i="28"/>
  <c r="AO626" i="28"/>
  <c r="AL626" i="28"/>
  <c r="AK626" i="28"/>
  <c r="AJ626" i="28"/>
  <c r="AI626" i="28"/>
  <c r="AH626" i="28"/>
  <c r="AG626" i="28"/>
  <c r="AF626" i="28"/>
  <c r="AE626" i="28"/>
  <c r="AD626" i="28"/>
  <c r="AA626" i="28"/>
  <c r="Z626" i="28"/>
  <c r="Y626" i="28"/>
  <c r="X626" i="28"/>
  <c r="W626" i="28"/>
  <c r="V626" i="28"/>
  <c r="U626" i="28"/>
  <c r="T626" i="28"/>
  <c r="S626" i="28"/>
  <c r="P626" i="28"/>
  <c r="O626" i="28"/>
  <c r="N626" i="28"/>
  <c r="M626" i="28"/>
  <c r="L626" i="28"/>
  <c r="K626" i="28"/>
  <c r="J626" i="28"/>
  <c r="I626" i="28"/>
  <c r="H626" i="28"/>
  <c r="G626" i="28"/>
  <c r="F626" i="28"/>
  <c r="D626" i="28"/>
  <c r="C626" i="28"/>
  <c r="B626" i="28"/>
  <c r="BQ625" i="28"/>
  <c r="BP625" i="28"/>
  <c r="BO625" i="28"/>
  <c r="BN625" i="28"/>
  <c r="BM625" i="28"/>
  <c r="BL625" i="28"/>
  <c r="BK625" i="28"/>
  <c r="BJ625" i="28"/>
  <c r="BI625" i="28"/>
  <c r="BF625" i="28"/>
  <c r="BE625" i="28"/>
  <c r="BD625" i="28"/>
  <c r="BC625" i="28"/>
  <c r="BB625" i="28"/>
  <c r="BA625" i="28"/>
  <c r="AZ625" i="28"/>
  <c r="AY625" i="28"/>
  <c r="AX625" i="28"/>
  <c r="AW625" i="28"/>
  <c r="AV625" i="28"/>
  <c r="AU625" i="28"/>
  <c r="AT625" i="28"/>
  <c r="AS625" i="28"/>
  <c r="AR625" i="28"/>
  <c r="AQ625" i="28"/>
  <c r="AP625" i="28"/>
  <c r="AO625" i="28"/>
  <c r="AL625" i="28"/>
  <c r="AK625" i="28"/>
  <c r="AJ625" i="28"/>
  <c r="AI625" i="28"/>
  <c r="AH625" i="28"/>
  <c r="AG625" i="28"/>
  <c r="AF625" i="28"/>
  <c r="AE625" i="28"/>
  <c r="AD625" i="28"/>
  <c r="AA625" i="28"/>
  <c r="Z625" i="28"/>
  <c r="Y625" i="28"/>
  <c r="X625" i="28"/>
  <c r="W625" i="28"/>
  <c r="V625" i="28"/>
  <c r="U625" i="28"/>
  <c r="T625" i="28"/>
  <c r="S625" i="28"/>
  <c r="P625" i="28"/>
  <c r="O625" i="28"/>
  <c r="N625" i="28"/>
  <c r="M625" i="28"/>
  <c r="L625" i="28"/>
  <c r="K625" i="28"/>
  <c r="J625" i="28"/>
  <c r="I625" i="28"/>
  <c r="H625" i="28"/>
  <c r="G625" i="28"/>
  <c r="F625" i="28"/>
  <c r="D625" i="28"/>
  <c r="C625" i="28"/>
  <c r="B625" i="28"/>
  <c r="BQ624" i="28"/>
  <c r="BP624" i="28"/>
  <c r="BO624" i="28"/>
  <c r="BN624" i="28"/>
  <c r="BM624" i="28"/>
  <c r="BL624" i="28"/>
  <c r="BK624" i="28"/>
  <c r="BJ624" i="28"/>
  <c r="BI624" i="28"/>
  <c r="BF624" i="28"/>
  <c r="BE624" i="28"/>
  <c r="BD624" i="28"/>
  <c r="BC624" i="28"/>
  <c r="BB624" i="28"/>
  <c r="BA624" i="28"/>
  <c r="AZ624" i="28"/>
  <c r="AY624" i="28"/>
  <c r="AX624" i="28"/>
  <c r="AW624" i="28"/>
  <c r="AV624" i="28"/>
  <c r="AU624" i="28"/>
  <c r="AT624" i="28"/>
  <c r="AS624" i="28"/>
  <c r="AR624" i="28"/>
  <c r="AQ624" i="28"/>
  <c r="AP624" i="28"/>
  <c r="AO624" i="28"/>
  <c r="AL624" i="28"/>
  <c r="AK624" i="28"/>
  <c r="AJ624" i="28"/>
  <c r="AI624" i="28"/>
  <c r="AH624" i="28"/>
  <c r="AG624" i="28"/>
  <c r="AF624" i="28"/>
  <c r="AE624" i="28"/>
  <c r="AD624" i="28"/>
  <c r="AA624" i="28"/>
  <c r="Z624" i="28"/>
  <c r="Y624" i="28"/>
  <c r="X624" i="28"/>
  <c r="W624" i="28"/>
  <c r="V624" i="28"/>
  <c r="U624" i="28"/>
  <c r="T624" i="28"/>
  <c r="S624" i="28"/>
  <c r="P624" i="28"/>
  <c r="O624" i="28"/>
  <c r="N624" i="28"/>
  <c r="M624" i="28"/>
  <c r="L624" i="28"/>
  <c r="K624" i="28"/>
  <c r="J624" i="28"/>
  <c r="I624" i="28"/>
  <c r="H624" i="28"/>
  <c r="G624" i="28"/>
  <c r="F624" i="28"/>
  <c r="D624" i="28"/>
  <c r="C624" i="28"/>
  <c r="B624" i="28"/>
  <c r="BQ623" i="28"/>
  <c r="BP623" i="28"/>
  <c r="BO623" i="28"/>
  <c r="BN623" i="28"/>
  <c r="BM623" i="28"/>
  <c r="BL623" i="28"/>
  <c r="BK623" i="28"/>
  <c r="BJ623" i="28"/>
  <c r="BI623" i="28"/>
  <c r="BF623" i="28"/>
  <c r="BE623" i="28"/>
  <c r="BD623" i="28"/>
  <c r="BC623" i="28"/>
  <c r="BB623" i="28"/>
  <c r="BA623" i="28"/>
  <c r="AZ623" i="28"/>
  <c r="AY623" i="28"/>
  <c r="AX623" i="28"/>
  <c r="AW623" i="28"/>
  <c r="AV623" i="28"/>
  <c r="AU623" i="28"/>
  <c r="AT623" i="28"/>
  <c r="AS623" i="28"/>
  <c r="AR623" i="28"/>
  <c r="AQ623" i="28"/>
  <c r="AP623" i="28"/>
  <c r="AO623" i="28"/>
  <c r="AL623" i="28"/>
  <c r="AK623" i="28"/>
  <c r="AJ623" i="28"/>
  <c r="AI623" i="28"/>
  <c r="AH623" i="28"/>
  <c r="AG623" i="28"/>
  <c r="AF623" i="28"/>
  <c r="AE623" i="28"/>
  <c r="AD623" i="28"/>
  <c r="AA623" i="28"/>
  <c r="Z623" i="28"/>
  <c r="Y623" i="28"/>
  <c r="X623" i="28"/>
  <c r="W623" i="28"/>
  <c r="V623" i="28"/>
  <c r="U623" i="28"/>
  <c r="T623" i="28"/>
  <c r="S623" i="28"/>
  <c r="P623" i="28"/>
  <c r="O623" i="28"/>
  <c r="N623" i="28"/>
  <c r="M623" i="28"/>
  <c r="L623" i="28"/>
  <c r="K623" i="28"/>
  <c r="J623" i="28"/>
  <c r="I623" i="28"/>
  <c r="H623" i="28"/>
  <c r="G623" i="28"/>
  <c r="F623" i="28"/>
  <c r="D623" i="28"/>
  <c r="C623" i="28"/>
  <c r="B623" i="28"/>
  <c r="BQ622" i="28"/>
  <c r="BP622" i="28"/>
  <c r="BO622" i="28"/>
  <c r="BN622" i="28"/>
  <c r="BM622" i="28"/>
  <c r="BL622" i="28"/>
  <c r="BK622" i="28"/>
  <c r="BJ622" i="28"/>
  <c r="BI622" i="28"/>
  <c r="BF622" i="28"/>
  <c r="BE622" i="28"/>
  <c r="BD622" i="28"/>
  <c r="BC622" i="28"/>
  <c r="BB622" i="28"/>
  <c r="BA622" i="28"/>
  <c r="AZ622" i="28"/>
  <c r="AY622" i="28"/>
  <c r="AX622" i="28"/>
  <c r="AW622" i="28"/>
  <c r="AV622" i="28"/>
  <c r="AU622" i="28"/>
  <c r="AT622" i="28"/>
  <c r="AS622" i="28"/>
  <c r="AR622" i="28"/>
  <c r="AQ622" i="28"/>
  <c r="AP622" i="28"/>
  <c r="AO622" i="28"/>
  <c r="AL622" i="28"/>
  <c r="AK622" i="28"/>
  <c r="AJ622" i="28"/>
  <c r="AI622" i="28"/>
  <c r="AH622" i="28"/>
  <c r="AG622" i="28"/>
  <c r="AF622" i="28"/>
  <c r="AE622" i="28"/>
  <c r="AD622" i="28"/>
  <c r="AA622" i="28"/>
  <c r="Z622" i="28"/>
  <c r="Y622" i="28"/>
  <c r="X622" i="28"/>
  <c r="W622" i="28"/>
  <c r="V622" i="28"/>
  <c r="U622" i="28"/>
  <c r="T622" i="28"/>
  <c r="S622" i="28"/>
  <c r="P622" i="28"/>
  <c r="O622" i="28"/>
  <c r="N622" i="28"/>
  <c r="M622" i="28"/>
  <c r="L622" i="28"/>
  <c r="K622" i="28"/>
  <c r="J622" i="28"/>
  <c r="I622" i="28"/>
  <c r="H622" i="28"/>
  <c r="G622" i="28"/>
  <c r="F622" i="28"/>
  <c r="D622" i="28"/>
  <c r="C622" i="28"/>
  <c r="B622" i="28"/>
  <c r="BQ621" i="28"/>
  <c r="BP621" i="28"/>
  <c r="BO621" i="28"/>
  <c r="BN621" i="28"/>
  <c r="BM621" i="28"/>
  <c r="BL621" i="28"/>
  <c r="BK621" i="28"/>
  <c r="BJ621" i="28"/>
  <c r="BI621" i="28"/>
  <c r="BF621" i="28"/>
  <c r="BE621" i="28"/>
  <c r="BD621" i="28"/>
  <c r="BC621" i="28"/>
  <c r="BB621" i="28"/>
  <c r="BA621" i="28"/>
  <c r="AZ621" i="28"/>
  <c r="AY621" i="28"/>
  <c r="AX621" i="28"/>
  <c r="AW621" i="28"/>
  <c r="AV621" i="28"/>
  <c r="AU621" i="28"/>
  <c r="AT621" i="28"/>
  <c r="AS621" i="28"/>
  <c r="AR621" i="28"/>
  <c r="AQ621" i="28"/>
  <c r="AP621" i="28"/>
  <c r="AO621" i="28"/>
  <c r="AL621" i="28"/>
  <c r="AK621" i="28"/>
  <c r="AJ621" i="28"/>
  <c r="AI621" i="28"/>
  <c r="AH621" i="28"/>
  <c r="AG621" i="28"/>
  <c r="AF621" i="28"/>
  <c r="AE621" i="28"/>
  <c r="AD621" i="28"/>
  <c r="AA621" i="28"/>
  <c r="Z621" i="28"/>
  <c r="Y621" i="28"/>
  <c r="X621" i="28"/>
  <c r="W621" i="28"/>
  <c r="V621" i="28"/>
  <c r="U621" i="28"/>
  <c r="T621" i="28"/>
  <c r="S621" i="28"/>
  <c r="P621" i="28"/>
  <c r="O621" i="28"/>
  <c r="N621" i="28"/>
  <c r="M621" i="28"/>
  <c r="L621" i="28"/>
  <c r="K621" i="28"/>
  <c r="J621" i="28"/>
  <c r="I621" i="28"/>
  <c r="H621" i="28"/>
  <c r="G621" i="28"/>
  <c r="F621" i="28"/>
  <c r="D621" i="28"/>
  <c r="C621" i="28"/>
  <c r="B621" i="28"/>
  <c r="BQ620" i="28"/>
  <c r="BP620" i="28"/>
  <c r="BO620" i="28"/>
  <c r="BN620" i="28"/>
  <c r="BM620" i="28"/>
  <c r="BL620" i="28"/>
  <c r="BK620" i="28"/>
  <c r="BJ620" i="28"/>
  <c r="BI620" i="28"/>
  <c r="BF620" i="28"/>
  <c r="BE620" i="28"/>
  <c r="BD620" i="28"/>
  <c r="BC620" i="28"/>
  <c r="BB620" i="28"/>
  <c r="BA620" i="28"/>
  <c r="AZ620" i="28"/>
  <c r="AY620" i="28"/>
  <c r="AX620" i="28"/>
  <c r="AW620" i="28"/>
  <c r="AV620" i="28"/>
  <c r="AU620" i="28"/>
  <c r="AT620" i="28"/>
  <c r="AS620" i="28"/>
  <c r="AR620" i="28"/>
  <c r="AQ620" i="28"/>
  <c r="AP620" i="28"/>
  <c r="AO620" i="28"/>
  <c r="AL620" i="28"/>
  <c r="AK620" i="28"/>
  <c r="AJ620" i="28"/>
  <c r="AI620" i="28"/>
  <c r="AH620" i="28"/>
  <c r="AG620" i="28"/>
  <c r="AF620" i="28"/>
  <c r="AE620" i="28"/>
  <c r="AD620" i="28"/>
  <c r="AA620" i="28"/>
  <c r="Z620" i="28"/>
  <c r="Y620" i="28"/>
  <c r="X620" i="28"/>
  <c r="W620" i="28"/>
  <c r="V620" i="28"/>
  <c r="U620" i="28"/>
  <c r="T620" i="28"/>
  <c r="S620" i="28"/>
  <c r="P620" i="28"/>
  <c r="O620" i="28"/>
  <c r="N620" i="28"/>
  <c r="M620" i="28"/>
  <c r="L620" i="28"/>
  <c r="K620" i="28"/>
  <c r="J620" i="28"/>
  <c r="I620" i="28"/>
  <c r="H620" i="28"/>
  <c r="G620" i="28"/>
  <c r="F620" i="28"/>
  <c r="D620" i="28"/>
  <c r="C620" i="28"/>
  <c r="B620" i="28"/>
  <c r="BQ619" i="28"/>
  <c r="BP619" i="28"/>
  <c r="BO619" i="28"/>
  <c r="BN619" i="28"/>
  <c r="BM619" i="28"/>
  <c r="BL619" i="28"/>
  <c r="BK619" i="28"/>
  <c r="BJ619" i="28"/>
  <c r="BI619" i="28"/>
  <c r="BF619" i="28"/>
  <c r="BE619" i="28"/>
  <c r="BD619" i="28"/>
  <c r="BC619" i="28"/>
  <c r="BB619" i="28"/>
  <c r="BA619" i="28"/>
  <c r="AZ619" i="28"/>
  <c r="AY619" i="28"/>
  <c r="AX619" i="28"/>
  <c r="AW619" i="28"/>
  <c r="AV619" i="28"/>
  <c r="AU619" i="28"/>
  <c r="AT619" i="28"/>
  <c r="AS619" i="28"/>
  <c r="AR619" i="28"/>
  <c r="AQ619" i="28"/>
  <c r="AP619" i="28"/>
  <c r="AO619" i="28"/>
  <c r="AL619" i="28"/>
  <c r="AK619" i="28"/>
  <c r="AJ619" i="28"/>
  <c r="AI619" i="28"/>
  <c r="AH619" i="28"/>
  <c r="AG619" i="28"/>
  <c r="AF619" i="28"/>
  <c r="AE619" i="28"/>
  <c r="AD619" i="28"/>
  <c r="AA619" i="28"/>
  <c r="Z619" i="28"/>
  <c r="Y619" i="28"/>
  <c r="X619" i="28"/>
  <c r="W619" i="28"/>
  <c r="V619" i="28"/>
  <c r="U619" i="28"/>
  <c r="T619" i="28"/>
  <c r="S619" i="28"/>
  <c r="P619" i="28"/>
  <c r="O619" i="28"/>
  <c r="N619" i="28"/>
  <c r="M619" i="28"/>
  <c r="L619" i="28"/>
  <c r="K619" i="28"/>
  <c r="J619" i="28"/>
  <c r="I619" i="28"/>
  <c r="H619" i="28"/>
  <c r="G619" i="28"/>
  <c r="F619" i="28"/>
  <c r="D619" i="28"/>
  <c r="C619" i="28"/>
  <c r="B619" i="28"/>
  <c r="BQ618" i="28"/>
  <c r="BP618" i="28"/>
  <c r="BO618" i="28"/>
  <c r="BN618" i="28"/>
  <c r="BM618" i="28"/>
  <c r="BL618" i="28"/>
  <c r="BK618" i="28"/>
  <c r="BJ618" i="28"/>
  <c r="BI618" i="28"/>
  <c r="BF618" i="28"/>
  <c r="BE618" i="28"/>
  <c r="BD618" i="28"/>
  <c r="BC618" i="28"/>
  <c r="BB618" i="28"/>
  <c r="BA618" i="28"/>
  <c r="AZ618" i="28"/>
  <c r="AY618" i="28"/>
  <c r="AX618" i="28"/>
  <c r="AW618" i="28"/>
  <c r="AV618" i="28"/>
  <c r="AU618" i="28"/>
  <c r="AT618" i="28"/>
  <c r="AS618" i="28"/>
  <c r="AR618" i="28"/>
  <c r="AQ618" i="28"/>
  <c r="AP618" i="28"/>
  <c r="AO618" i="28"/>
  <c r="AL618" i="28"/>
  <c r="AK618" i="28"/>
  <c r="AJ618" i="28"/>
  <c r="AI618" i="28"/>
  <c r="AH618" i="28"/>
  <c r="AG618" i="28"/>
  <c r="AF618" i="28"/>
  <c r="AE618" i="28"/>
  <c r="AD618" i="28"/>
  <c r="AA618" i="28"/>
  <c r="Z618" i="28"/>
  <c r="Y618" i="28"/>
  <c r="X618" i="28"/>
  <c r="W618" i="28"/>
  <c r="V618" i="28"/>
  <c r="U618" i="28"/>
  <c r="T618" i="28"/>
  <c r="S618" i="28"/>
  <c r="P618" i="28"/>
  <c r="O618" i="28"/>
  <c r="N618" i="28"/>
  <c r="M618" i="28"/>
  <c r="L618" i="28"/>
  <c r="K618" i="28"/>
  <c r="J618" i="28"/>
  <c r="I618" i="28"/>
  <c r="H618" i="28"/>
  <c r="G618" i="28"/>
  <c r="F618" i="28"/>
  <c r="D618" i="28"/>
  <c r="C618" i="28"/>
  <c r="B618" i="28"/>
  <c r="BQ617" i="28"/>
  <c r="BP617" i="28"/>
  <c r="BO617" i="28"/>
  <c r="BN617" i="28"/>
  <c r="BM617" i="28"/>
  <c r="BL617" i="28"/>
  <c r="BK617" i="28"/>
  <c r="BJ617" i="28"/>
  <c r="BI617" i="28"/>
  <c r="BF617" i="28"/>
  <c r="BE617" i="28"/>
  <c r="BD617" i="28"/>
  <c r="BC617" i="28"/>
  <c r="BB617" i="28"/>
  <c r="BA617" i="28"/>
  <c r="AZ617" i="28"/>
  <c r="AY617" i="28"/>
  <c r="AX617" i="28"/>
  <c r="AW617" i="28"/>
  <c r="AV617" i="28"/>
  <c r="AU617" i="28"/>
  <c r="AT617" i="28"/>
  <c r="AS617" i="28"/>
  <c r="AR617" i="28"/>
  <c r="AQ617" i="28"/>
  <c r="AP617" i="28"/>
  <c r="AO617" i="28"/>
  <c r="AL617" i="28"/>
  <c r="AK617" i="28"/>
  <c r="AJ617" i="28"/>
  <c r="AI617" i="28"/>
  <c r="AH617" i="28"/>
  <c r="AG617" i="28"/>
  <c r="AF617" i="28"/>
  <c r="AE617" i="28"/>
  <c r="AD617" i="28"/>
  <c r="AA617" i="28"/>
  <c r="Z617" i="28"/>
  <c r="Y617" i="28"/>
  <c r="X617" i="28"/>
  <c r="W617" i="28"/>
  <c r="V617" i="28"/>
  <c r="U617" i="28"/>
  <c r="T617" i="28"/>
  <c r="S617" i="28"/>
  <c r="P617" i="28"/>
  <c r="O617" i="28"/>
  <c r="N617" i="28"/>
  <c r="M617" i="28"/>
  <c r="L617" i="28"/>
  <c r="K617" i="28"/>
  <c r="J617" i="28"/>
  <c r="I617" i="28"/>
  <c r="H617" i="28"/>
  <c r="G617" i="28"/>
  <c r="F617" i="28"/>
  <c r="D617" i="28"/>
  <c r="C617" i="28"/>
  <c r="B617" i="28"/>
  <c r="BQ616" i="28"/>
  <c r="BP616" i="28"/>
  <c r="BO616" i="28"/>
  <c r="BN616" i="28"/>
  <c r="BM616" i="28"/>
  <c r="BL616" i="28"/>
  <c r="BK616" i="28"/>
  <c r="BJ616" i="28"/>
  <c r="BI616" i="28"/>
  <c r="BF616" i="28"/>
  <c r="BE616" i="28"/>
  <c r="BD616" i="28"/>
  <c r="BC616" i="28"/>
  <c r="BB616" i="28"/>
  <c r="BA616" i="28"/>
  <c r="AZ616" i="28"/>
  <c r="AY616" i="28"/>
  <c r="AX616" i="28"/>
  <c r="AW616" i="28"/>
  <c r="AV616" i="28"/>
  <c r="AU616" i="28"/>
  <c r="AT616" i="28"/>
  <c r="AS616" i="28"/>
  <c r="AR616" i="28"/>
  <c r="AQ616" i="28"/>
  <c r="AP616" i="28"/>
  <c r="AO616" i="28"/>
  <c r="AL616" i="28"/>
  <c r="AK616" i="28"/>
  <c r="AJ616" i="28"/>
  <c r="AI616" i="28"/>
  <c r="AH616" i="28"/>
  <c r="AG616" i="28"/>
  <c r="AF616" i="28"/>
  <c r="AE616" i="28"/>
  <c r="AD616" i="28"/>
  <c r="AA616" i="28"/>
  <c r="Z616" i="28"/>
  <c r="Y616" i="28"/>
  <c r="X616" i="28"/>
  <c r="W616" i="28"/>
  <c r="V616" i="28"/>
  <c r="U616" i="28"/>
  <c r="T616" i="28"/>
  <c r="S616" i="28"/>
  <c r="P616" i="28"/>
  <c r="O616" i="28"/>
  <c r="N616" i="28"/>
  <c r="M616" i="28"/>
  <c r="L616" i="28"/>
  <c r="K616" i="28"/>
  <c r="J616" i="28"/>
  <c r="I616" i="28"/>
  <c r="H616" i="28"/>
  <c r="G616" i="28"/>
  <c r="F616" i="28"/>
  <c r="D616" i="28"/>
  <c r="C616" i="28"/>
  <c r="B616" i="28"/>
  <c r="BQ615" i="28"/>
  <c r="BP615" i="28"/>
  <c r="BO615" i="28"/>
  <c r="BN615" i="28"/>
  <c r="BM615" i="28"/>
  <c r="BL615" i="28"/>
  <c r="BK615" i="28"/>
  <c r="BJ615" i="28"/>
  <c r="BI615" i="28"/>
  <c r="BF615" i="28"/>
  <c r="BE615" i="28"/>
  <c r="BD615" i="28"/>
  <c r="BC615" i="28"/>
  <c r="BB615" i="28"/>
  <c r="BA615" i="28"/>
  <c r="AZ615" i="28"/>
  <c r="AY615" i="28"/>
  <c r="AX615" i="28"/>
  <c r="AW615" i="28"/>
  <c r="AV615" i="28"/>
  <c r="AU615" i="28"/>
  <c r="AT615" i="28"/>
  <c r="AS615" i="28"/>
  <c r="AR615" i="28"/>
  <c r="AQ615" i="28"/>
  <c r="AP615" i="28"/>
  <c r="AO615" i="28"/>
  <c r="AL615" i="28"/>
  <c r="AK615" i="28"/>
  <c r="AJ615" i="28"/>
  <c r="AI615" i="28"/>
  <c r="AH615" i="28"/>
  <c r="AG615" i="28"/>
  <c r="AF615" i="28"/>
  <c r="AE615" i="28"/>
  <c r="AD615" i="28"/>
  <c r="AA615" i="28"/>
  <c r="Z615" i="28"/>
  <c r="Y615" i="28"/>
  <c r="X615" i="28"/>
  <c r="W615" i="28"/>
  <c r="V615" i="28"/>
  <c r="U615" i="28"/>
  <c r="T615" i="28"/>
  <c r="S615" i="28"/>
  <c r="P615" i="28"/>
  <c r="O615" i="28"/>
  <c r="N615" i="28"/>
  <c r="M615" i="28"/>
  <c r="L615" i="28"/>
  <c r="K615" i="28"/>
  <c r="J615" i="28"/>
  <c r="I615" i="28"/>
  <c r="H615" i="28"/>
  <c r="G615" i="28"/>
  <c r="F615" i="28"/>
  <c r="D615" i="28"/>
  <c r="C615" i="28"/>
  <c r="B615" i="28"/>
  <c r="BQ614" i="28"/>
  <c r="BP614" i="28"/>
  <c r="BO614" i="28"/>
  <c r="BN614" i="28"/>
  <c r="BM614" i="28"/>
  <c r="BL614" i="28"/>
  <c r="BK614" i="28"/>
  <c r="BJ614" i="28"/>
  <c r="BI614" i="28"/>
  <c r="BF614" i="28"/>
  <c r="BE614" i="28"/>
  <c r="BD614" i="28"/>
  <c r="BC614" i="28"/>
  <c r="BB614" i="28"/>
  <c r="BA614" i="28"/>
  <c r="AZ614" i="28"/>
  <c r="AY614" i="28"/>
  <c r="AX614" i="28"/>
  <c r="AW614" i="28"/>
  <c r="AV614" i="28"/>
  <c r="AU614" i="28"/>
  <c r="AT614" i="28"/>
  <c r="AS614" i="28"/>
  <c r="AR614" i="28"/>
  <c r="AQ614" i="28"/>
  <c r="AP614" i="28"/>
  <c r="AO614" i="28"/>
  <c r="AL614" i="28"/>
  <c r="AK614" i="28"/>
  <c r="AJ614" i="28"/>
  <c r="AI614" i="28"/>
  <c r="AH614" i="28"/>
  <c r="AG614" i="28"/>
  <c r="AF614" i="28"/>
  <c r="AE614" i="28"/>
  <c r="AD614" i="28"/>
  <c r="AA614" i="28"/>
  <c r="Z614" i="28"/>
  <c r="Y614" i="28"/>
  <c r="X614" i="28"/>
  <c r="W614" i="28"/>
  <c r="V614" i="28"/>
  <c r="U614" i="28"/>
  <c r="T614" i="28"/>
  <c r="S614" i="28"/>
  <c r="P614" i="28"/>
  <c r="O614" i="28"/>
  <c r="N614" i="28"/>
  <c r="M614" i="28"/>
  <c r="L614" i="28"/>
  <c r="K614" i="28"/>
  <c r="J614" i="28"/>
  <c r="I614" i="28"/>
  <c r="H614" i="28"/>
  <c r="G614" i="28"/>
  <c r="F614" i="28"/>
  <c r="D614" i="28"/>
  <c r="C614" i="28"/>
  <c r="B614" i="28"/>
  <c r="BQ613" i="28"/>
  <c r="BP613" i="28"/>
  <c r="BO613" i="28"/>
  <c r="BN613" i="28"/>
  <c r="BM613" i="28"/>
  <c r="BL613" i="28"/>
  <c r="BK613" i="28"/>
  <c r="BJ613" i="28"/>
  <c r="BI613" i="28"/>
  <c r="BF613" i="28"/>
  <c r="BE613" i="28"/>
  <c r="BD613" i="28"/>
  <c r="BC613" i="28"/>
  <c r="BB613" i="28"/>
  <c r="BA613" i="28"/>
  <c r="AZ613" i="28"/>
  <c r="AY613" i="28"/>
  <c r="AX613" i="28"/>
  <c r="AW613" i="28"/>
  <c r="AV613" i="28"/>
  <c r="AU613" i="28"/>
  <c r="AT613" i="28"/>
  <c r="AS613" i="28"/>
  <c r="AR613" i="28"/>
  <c r="AQ613" i="28"/>
  <c r="AP613" i="28"/>
  <c r="AO613" i="28"/>
  <c r="AL613" i="28"/>
  <c r="AK613" i="28"/>
  <c r="AJ613" i="28"/>
  <c r="AI613" i="28"/>
  <c r="AH613" i="28"/>
  <c r="AG613" i="28"/>
  <c r="AF613" i="28"/>
  <c r="AE613" i="28"/>
  <c r="AD613" i="28"/>
  <c r="AA613" i="28"/>
  <c r="Z613" i="28"/>
  <c r="Y613" i="28"/>
  <c r="X613" i="28"/>
  <c r="W613" i="28"/>
  <c r="V613" i="28"/>
  <c r="U613" i="28"/>
  <c r="T613" i="28"/>
  <c r="S613" i="28"/>
  <c r="P613" i="28"/>
  <c r="O613" i="28"/>
  <c r="N613" i="28"/>
  <c r="M613" i="28"/>
  <c r="L613" i="28"/>
  <c r="K613" i="28"/>
  <c r="J613" i="28"/>
  <c r="I613" i="28"/>
  <c r="H613" i="28"/>
  <c r="G613" i="28"/>
  <c r="F613" i="28"/>
  <c r="D613" i="28"/>
  <c r="C613" i="28"/>
  <c r="B613" i="28"/>
  <c r="BQ612" i="28"/>
  <c r="BP612" i="28"/>
  <c r="BO612" i="28"/>
  <c r="BN612" i="28"/>
  <c r="BM612" i="28"/>
  <c r="BL612" i="28"/>
  <c r="BK612" i="28"/>
  <c r="BJ612" i="28"/>
  <c r="BI612" i="28"/>
  <c r="BF612" i="28"/>
  <c r="BE612" i="28"/>
  <c r="BD612" i="28"/>
  <c r="BC612" i="28"/>
  <c r="BB612" i="28"/>
  <c r="BA612" i="28"/>
  <c r="AZ612" i="28"/>
  <c r="AY612" i="28"/>
  <c r="AX612" i="28"/>
  <c r="AW612" i="28"/>
  <c r="AV612" i="28"/>
  <c r="AU612" i="28"/>
  <c r="AT612" i="28"/>
  <c r="AS612" i="28"/>
  <c r="AR612" i="28"/>
  <c r="AQ612" i="28"/>
  <c r="AP612" i="28"/>
  <c r="AO612" i="28"/>
  <c r="AL612" i="28"/>
  <c r="AK612" i="28"/>
  <c r="AJ612" i="28"/>
  <c r="AI612" i="28"/>
  <c r="AH612" i="28"/>
  <c r="AG612" i="28"/>
  <c r="AF612" i="28"/>
  <c r="AE612" i="28"/>
  <c r="AD612" i="28"/>
  <c r="AA612" i="28"/>
  <c r="Z612" i="28"/>
  <c r="Y612" i="28"/>
  <c r="X612" i="28"/>
  <c r="W612" i="28"/>
  <c r="V612" i="28"/>
  <c r="U612" i="28"/>
  <c r="T612" i="28"/>
  <c r="S612" i="28"/>
  <c r="P612" i="28"/>
  <c r="O612" i="28"/>
  <c r="N612" i="28"/>
  <c r="M612" i="28"/>
  <c r="L612" i="28"/>
  <c r="K612" i="28"/>
  <c r="J612" i="28"/>
  <c r="I612" i="28"/>
  <c r="H612" i="28"/>
  <c r="G612" i="28"/>
  <c r="F612" i="28"/>
  <c r="D612" i="28"/>
  <c r="C612" i="28"/>
  <c r="B612" i="28"/>
  <c r="BQ611" i="28"/>
  <c r="BP611" i="28"/>
  <c r="BO611" i="28"/>
  <c r="BN611" i="28"/>
  <c r="BM611" i="28"/>
  <c r="BL611" i="28"/>
  <c r="BK611" i="28"/>
  <c r="BJ611" i="28"/>
  <c r="BI611" i="28"/>
  <c r="BF611" i="28"/>
  <c r="BE611" i="28"/>
  <c r="BD611" i="28"/>
  <c r="BC611" i="28"/>
  <c r="BB611" i="28"/>
  <c r="BA611" i="28"/>
  <c r="AZ611" i="28"/>
  <c r="AY611" i="28"/>
  <c r="AX611" i="28"/>
  <c r="AW611" i="28"/>
  <c r="AV611" i="28"/>
  <c r="AU611" i="28"/>
  <c r="AT611" i="28"/>
  <c r="AS611" i="28"/>
  <c r="AR611" i="28"/>
  <c r="AQ611" i="28"/>
  <c r="AP611" i="28"/>
  <c r="AO611" i="28"/>
  <c r="AL611" i="28"/>
  <c r="AK611" i="28"/>
  <c r="AJ611" i="28"/>
  <c r="AI611" i="28"/>
  <c r="AH611" i="28"/>
  <c r="AG611" i="28"/>
  <c r="AF611" i="28"/>
  <c r="AE611" i="28"/>
  <c r="AD611" i="28"/>
  <c r="AA611" i="28"/>
  <c r="Z611" i="28"/>
  <c r="Y611" i="28"/>
  <c r="X611" i="28"/>
  <c r="W611" i="28"/>
  <c r="V611" i="28"/>
  <c r="U611" i="28"/>
  <c r="T611" i="28"/>
  <c r="S611" i="28"/>
  <c r="P611" i="28"/>
  <c r="O611" i="28"/>
  <c r="N611" i="28"/>
  <c r="M611" i="28"/>
  <c r="L611" i="28"/>
  <c r="K611" i="28"/>
  <c r="J611" i="28"/>
  <c r="I611" i="28"/>
  <c r="H611" i="28"/>
  <c r="G611" i="28"/>
  <c r="F611" i="28"/>
  <c r="D611" i="28"/>
  <c r="C611" i="28"/>
  <c r="B611" i="28"/>
  <c r="BQ610" i="28"/>
  <c r="BP610" i="28"/>
  <c r="BO610" i="28"/>
  <c r="BN610" i="28"/>
  <c r="BM610" i="28"/>
  <c r="BL610" i="28"/>
  <c r="BK610" i="28"/>
  <c r="BJ610" i="28"/>
  <c r="BI610" i="28"/>
  <c r="BF610" i="28"/>
  <c r="BE610" i="28"/>
  <c r="BD610" i="28"/>
  <c r="BC610" i="28"/>
  <c r="BB610" i="28"/>
  <c r="BA610" i="28"/>
  <c r="AZ610" i="28"/>
  <c r="AY610" i="28"/>
  <c r="AX610" i="28"/>
  <c r="AW610" i="28"/>
  <c r="AV610" i="28"/>
  <c r="AU610" i="28"/>
  <c r="AT610" i="28"/>
  <c r="AS610" i="28"/>
  <c r="AR610" i="28"/>
  <c r="AQ610" i="28"/>
  <c r="AP610" i="28"/>
  <c r="AO610" i="28"/>
  <c r="AL610" i="28"/>
  <c r="AK610" i="28"/>
  <c r="AJ610" i="28"/>
  <c r="AI610" i="28"/>
  <c r="AH610" i="28"/>
  <c r="AG610" i="28"/>
  <c r="AF610" i="28"/>
  <c r="AE610" i="28"/>
  <c r="AD610" i="28"/>
  <c r="AA610" i="28"/>
  <c r="Z610" i="28"/>
  <c r="Y610" i="28"/>
  <c r="X610" i="28"/>
  <c r="W610" i="28"/>
  <c r="V610" i="28"/>
  <c r="U610" i="28"/>
  <c r="T610" i="28"/>
  <c r="S610" i="28"/>
  <c r="P610" i="28"/>
  <c r="O610" i="28"/>
  <c r="N610" i="28"/>
  <c r="M610" i="28"/>
  <c r="L610" i="28"/>
  <c r="K610" i="28"/>
  <c r="J610" i="28"/>
  <c r="I610" i="28"/>
  <c r="H610" i="28"/>
  <c r="G610" i="28"/>
  <c r="F610" i="28"/>
  <c r="D610" i="28"/>
  <c r="C610" i="28"/>
  <c r="B610" i="28"/>
  <c r="BQ609" i="28"/>
  <c r="BP609" i="28"/>
  <c r="BO609" i="28"/>
  <c r="BN609" i="28"/>
  <c r="BM609" i="28"/>
  <c r="BL609" i="28"/>
  <c r="BK609" i="28"/>
  <c r="BJ609" i="28"/>
  <c r="BI609" i="28"/>
  <c r="BF609" i="28"/>
  <c r="BE609" i="28"/>
  <c r="BD609" i="28"/>
  <c r="BC609" i="28"/>
  <c r="BB609" i="28"/>
  <c r="BA609" i="28"/>
  <c r="AZ609" i="28"/>
  <c r="AY609" i="28"/>
  <c r="AX609" i="28"/>
  <c r="AW609" i="28"/>
  <c r="AV609" i="28"/>
  <c r="AU609" i="28"/>
  <c r="AT609" i="28"/>
  <c r="AS609" i="28"/>
  <c r="AR609" i="28"/>
  <c r="AQ609" i="28"/>
  <c r="AP609" i="28"/>
  <c r="AO609" i="28"/>
  <c r="AL609" i="28"/>
  <c r="AK609" i="28"/>
  <c r="AJ609" i="28"/>
  <c r="AI609" i="28"/>
  <c r="AH609" i="28"/>
  <c r="AG609" i="28"/>
  <c r="AF609" i="28"/>
  <c r="AE609" i="28"/>
  <c r="AD609" i="28"/>
  <c r="AA609" i="28"/>
  <c r="Z609" i="28"/>
  <c r="Y609" i="28"/>
  <c r="X609" i="28"/>
  <c r="W609" i="28"/>
  <c r="V609" i="28"/>
  <c r="U609" i="28"/>
  <c r="T609" i="28"/>
  <c r="S609" i="28"/>
  <c r="P609" i="28"/>
  <c r="O609" i="28"/>
  <c r="N609" i="28"/>
  <c r="M609" i="28"/>
  <c r="L609" i="28"/>
  <c r="K609" i="28"/>
  <c r="J609" i="28"/>
  <c r="I609" i="28"/>
  <c r="H609" i="28"/>
  <c r="G609" i="28"/>
  <c r="F609" i="28"/>
  <c r="D609" i="28"/>
  <c r="C609" i="28"/>
  <c r="B609" i="28"/>
  <c r="BQ608" i="28"/>
  <c r="BP608" i="28"/>
  <c r="BO608" i="28"/>
  <c r="BN608" i="28"/>
  <c r="BM608" i="28"/>
  <c r="BL608" i="28"/>
  <c r="BK608" i="28"/>
  <c r="BJ608" i="28"/>
  <c r="BI608" i="28"/>
  <c r="BF608" i="28"/>
  <c r="BE608" i="28"/>
  <c r="BD608" i="28"/>
  <c r="BC608" i="28"/>
  <c r="BB608" i="28"/>
  <c r="BA608" i="28"/>
  <c r="AZ608" i="28"/>
  <c r="AY608" i="28"/>
  <c r="AX608" i="28"/>
  <c r="AW608" i="28"/>
  <c r="AV608" i="28"/>
  <c r="AU608" i="28"/>
  <c r="AT608" i="28"/>
  <c r="AS608" i="28"/>
  <c r="AR608" i="28"/>
  <c r="AQ608" i="28"/>
  <c r="AP608" i="28"/>
  <c r="AO608" i="28"/>
  <c r="AL608" i="28"/>
  <c r="AK608" i="28"/>
  <c r="AJ608" i="28"/>
  <c r="AI608" i="28"/>
  <c r="AH608" i="28"/>
  <c r="AG608" i="28"/>
  <c r="AF608" i="28"/>
  <c r="AE608" i="28"/>
  <c r="AD608" i="28"/>
  <c r="AA608" i="28"/>
  <c r="Z608" i="28"/>
  <c r="Y608" i="28"/>
  <c r="X608" i="28"/>
  <c r="W608" i="28"/>
  <c r="V608" i="28"/>
  <c r="U608" i="28"/>
  <c r="T608" i="28"/>
  <c r="S608" i="28"/>
  <c r="P608" i="28"/>
  <c r="O608" i="28"/>
  <c r="N608" i="28"/>
  <c r="M608" i="28"/>
  <c r="L608" i="28"/>
  <c r="K608" i="28"/>
  <c r="J608" i="28"/>
  <c r="I608" i="28"/>
  <c r="H608" i="28"/>
  <c r="G608" i="28"/>
  <c r="F608" i="28"/>
  <c r="D608" i="28"/>
  <c r="C608" i="28"/>
  <c r="B608" i="28"/>
  <c r="BQ607" i="28"/>
  <c r="BP607" i="28"/>
  <c r="BO607" i="28"/>
  <c r="BN607" i="28"/>
  <c r="BM607" i="28"/>
  <c r="BL607" i="28"/>
  <c r="BK607" i="28"/>
  <c r="BJ607" i="28"/>
  <c r="BI607" i="28"/>
  <c r="BF607" i="28"/>
  <c r="BE607" i="28"/>
  <c r="BD607" i="28"/>
  <c r="BC607" i="28"/>
  <c r="BB607" i="28"/>
  <c r="BA607" i="28"/>
  <c r="AZ607" i="28"/>
  <c r="AY607" i="28"/>
  <c r="AX607" i="28"/>
  <c r="AW607" i="28"/>
  <c r="AV607" i="28"/>
  <c r="AU607" i="28"/>
  <c r="AT607" i="28"/>
  <c r="AS607" i="28"/>
  <c r="AR607" i="28"/>
  <c r="AQ607" i="28"/>
  <c r="AP607" i="28"/>
  <c r="AO607" i="28"/>
  <c r="AL607" i="28"/>
  <c r="AK607" i="28"/>
  <c r="AJ607" i="28"/>
  <c r="AI607" i="28"/>
  <c r="AH607" i="28"/>
  <c r="AG607" i="28"/>
  <c r="AF607" i="28"/>
  <c r="AE607" i="28"/>
  <c r="AD607" i="28"/>
  <c r="AA607" i="28"/>
  <c r="Z607" i="28"/>
  <c r="Y607" i="28"/>
  <c r="X607" i="28"/>
  <c r="W607" i="28"/>
  <c r="V607" i="28"/>
  <c r="U607" i="28"/>
  <c r="T607" i="28"/>
  <c r="S607" i="28"/>
  <c r="P607" i="28"/>
  <c r="O607" i="28"/>
  <c r="N607" i="28"/>
  <c r="M607" i="28"/>
  <c r="L607" i="28"/>
  <c r="K607" i="28"/>
  <c r="J607" i="28"/>
  <c r="I607" i="28"/>
  <c r="H607" i="28"/>
  <c r="G607" i="28"/>
  <c r="F607" i="28"/>
  <c r="D607" i="28"/>
  <c r="C607" i="28"/>
  <c r="B607" i="28"/>
  <c r="BQ606" i="28"/>
  <c r="BP606" i="28"/>
  <c r="BO606" i="28"/>
  <c r="BN606" i="28"/>
  <c r="BM606" i="28"/>
  <c r="BL606" i="28"/>
  <c r="BK606" i="28"/>
  <c r="BJ606" i="28"/>
  <c r="BI606" i="28"/>
  <c r="BF606" i="28"/>
  <c r="BE606" i="28"/>
  <c r="BD606" i="28"/>
  <c r="BC606" i="28"/>
  <c r="BB606" i="28"/>
  <c r="BA606" i="28"/>
  <c r="AZ606" i="28"/>
  <c r="AY606" i="28"/>
  <c r="AX606" i="28"/>
  <c r="AW606" i="28"/>
  <c r="AV606" i="28"/>
  <c r="AU606" i="28"/>
  <c r="AT606" i="28"/>
  <c r="AS606" i="28"/>
  <c r="AR606" i="28"/>
  <c r="AQ606" i="28"/>
  <c r="AP606" i="28"/>
  <c r="AO606" i="28"/>
  <c r="AL606" i="28"/>
  <c r="AK606" i="28"/>
  <c r="AJ606" i="28"/>
  <c r="AI606" i="28"/>
  <c r="AH606" i="28"/>
  <c r="AG606" i="28"/>
  <c r="AF606" i="28"/>
  <c r="AE606" i="28"/>
  <c r="AD606" i="28"/>
  <c r="AA606" i="28"/>
  <c r="Z606" i="28"/>
  <c r="Y606" i="28"/>
  <c r="X606" i="28"/>
  <c r="W606" i="28"/>
  <c r="V606" i="28"/>
  <c r="U606" i="28"/>
  <c r="T606" i="28"/>
  <c r="S606" i="28"/>
  <c r="P606" i="28"/>
  <c r="O606" i="28"/>
  <c r="N606" i="28"/>
  <c r="M606" i="28"/>
  <c r="L606" i="28"/>
  <c r="K606" i="28"/>
  <c r="J606" i="28"/>
  <c r="I606" i="28"/>
  <c r="H606" i="28"/>
  <c r="G606" i="28"/>
  <c r="F606" i="28"/>
  <c r="D606" i="28"/>
  <c r="C606" i="28"/>
  <c r="B606" i="28"/>
  <c r="BQ605" i="28"/>
  <c r="BP605" i="28"/>
  <c r="BO605" i="28"/>
  <c r="BN605" i="28"/>
  <c r="BM605" i="28"/>
  <c r="BL605" i="28"/>
  <c r="BK605" i="28"/>
  <c r="BJ605" i="28"/>
  <c r="BI605" i="28"/>
  <c r="BF605" i="28"/>
  <c r="BE605" i="28"/>
  <c r="BD605" i="28"/>
  <c r="BC605" i="28"/>
  <c r="BB605" i="28"/>
  <c r="BA605" i="28"/>
  <c r="AZ605" i="28"/>
  <c r="AY605" i="28"/>
  <c r="AX605" i="28"/>
  <c r="AW605" i="28"/>
  <c r="AV605" i="28"/>
  <c r="AU605" i="28"/>
  <c r="AT605" i="28"/>
  <c r="AS605" i="28"/>
  <c r="AR605" i="28"/>
  <c r="AQ605" i="28"/>
  <c r="AP605" i="28"/>
  <c r="AO605" i="28"/>
  <c r="AL605" i="28"/>
  <c r="AK605" i="28"/>
  <c r="AJ605" i="28"/>
  <c r="AI605" i="28"/>
  <c r="AH605" i="28"/>
  <c r="AG605" i="28"/>
  <c r="AF605" i="28"/>
  <c r="AE605" i="28"/>
  <c r="AD605" i="28"/>
  <c r="AA605" i="28"/>
  <c r="Z605" i="28"/>
  <c r="Y605" i="28"/>
  <c r="X605" i="28"/>
  <c r="W605" i="28"/>
  <c r="V605" i="28"/>
  <c r="U605" i="28"/>
  <c r="T605" i="28"/>
  <c r="S605" i="28"/>
  <c r="P605" i="28"/>
  <c r="O605" i="28"/>
  <c r="N605" i="28"/>
  <c r="M605" i="28"/>
  <c r="L605" i="28"/>
  <c r="K605" i="28"/>
  <c r="J605" i="28"/>
  <c r="I605" i="28"/>
  <c r="H605" i="28"/>
  <c r="G605" i="28"/>
  <c r="F605" i="28"/>
  <c r="D605" i="28"/>
  <c r="C605" i="28"/>
  <c r="B605" i="28"/>
  <c r="BQ604" i="28"/>
  <c r="BP604" i="28"/>
  <c r="BO604" i="28"/>
  <c r="BN604" i="28"/>
  <c r="BM604" i="28"/>
  <c r="BL604" i="28"/>
  <c r="BK604" i="28"/>
  <c r="BJ604" i="28"/>
  <c r="BI604" i="28"/>
  <c r="BF604" i="28"/>
  <c r="BE604" i="28"/>
  <c r="BD604" i="28"/>
  <c r="BC604" i="28"/>
  <c r="BB604" i="28"/>
  <c r="BA604" i="28"/>
  <c r="AZ604" i="28"/>
  <c r="AY604" i="28"/>
  <c r="AX604" i="28"/>
  <c r="AW604" i="28"/>
  <c r="AV604" i="28"/>
  <c r="AU604" i="28"/>
  <c r="AT604" i="28"/>
  <c r="AS604" i="28"/>
  <c r="AR604" i="28"/>
  <c r="AQ604" i="28"/>
  <c r="AP604" i="28"/>
  <c r="AO604" i="28"/>
  <c r="AL604" i="28"/>
  <c r="AK604" i="28"/>
  <c r="AJ604" i="28"/>
  <c r="AI604" i="28"/>
  <c r="AH604" i="28"/>
  <c r="AG604" i="28"/>
  <c r="AF604" i="28"/>
  <c r="AE604" i="28"/>
  <c r="AD604" i="28"/>
  <c r="AA604" i="28"/>
  <c r="Z604" i="28"/>
  <c r="Y604" i="28"/>
  <c r="X604" i="28"/>
  <c r="W604" i="28"/>
  <c r="V604" i="28"/>
  <c r="U604" i="28"/>
  <c r="T604" i="28"/>
  <c r="S604" i="28"/>
  <c r="P604" i="28"/>
  <c r="O604" i="28"/>
  <c r="N604" i="28"/>
  <c r="M604" i="28"/>
  <c r="L604" i="28"/>
  <c r="K604" i="28"/>
  <c r="J604" i="28"/>
  <c r="I604" i="28"/>
  <c r="H604" i="28"/>
  <c r="G604" i="28"/>
  <c r="F604" i="28"/>
  <c r="D604" i="28"/>
  <c r="C604" i="28"/>
  <c r="B604" i="28"/>
  <c r="BQ603" i="28"/>
  <c r="BP603" i="28"/>
  <c r="BO603" i="28"/>
  <c r="BN603" i="28"/>
  <c r="BM603" i="28"/>
  <c r="BL603" i="28"/>
  <c r="BK603" i="28"/>
  <c r="BJ603" i="28"/>
  <c r="BI603" i="28"/>
  <c r="BF603" i="28"/>
  <c r="BE603" i="28"/>
  <c r="BD603" i="28"/>
  <c r="BC603" i="28"/>
  <c r="BB603" i="28"/>
  <c r="BA603" i="28"/>
  <c r="AZ603" i="28"/>
  <c r="AY603" i="28"/>
  <c r="AX603" i="28"/>
  <c r="AW603" i="28"/>
  <c r="AV603" i="28"/>
  <c r="AU603" i="28"/>
  <c r="AT603" i="28"/>
  <c r="AS603" i="28"/>
  <c r="AR603" i="28"/>
  <c r="AQ603" i="28"/>
  <c r="AP603" i="28"/>
  <c r="AO603" i="28"/>
  <c r="AL603" i="28"/>
  <c r="AK603" i="28"/>
  <c r="AJ603" i="28"/>
  <c r="AI603" i="28"/>
  <c r="AH603" i="28"/>
  <c r="AG603" i="28"/>
  <c r="AF603" i="28"/>
  <c r="AE603" i="28"/>
  <c r="AD603" i="28"/>
  <c r="AA603" i="28"/>
  <c r="Z603" i="28"/>
  <c r="Y603" i="28"/>
  <c r="X603" i="28"/>
  <c r="W603" i="28"/>
  <c r="V603" i="28"/>
  <c r="U603" i="28"/>
  <c r="T603" i="28"/>
  <c r="S603" i="28"/>
  <c r="P603" i="28"/>
  <c r="O603" i="28"/>
  <c r="N603" i="28"/>
  <c r="M603" i="28"/>
  <c r="L603" i="28"/>
  <c r="K603" i="28"/>
  <c r="J603" i="28"/>
  <c r="I603" i="28"/>
  <c r="H603" i="28"/>
  <c r="G603" i="28"/>
  <c r="F603" i="28"/>
  <c r="D603" i="28"/>
  <c r="C603" i="28"/>
  <c r="B603" i="28"/>
  <c r="BQ602" i="28"/>
  <c r="BP602" i="28"/>
  <c r="BO602" i="28"/>
  <c r="BN602" i="28"/>
  <c r="BM602" i="28"/>
  <c r="BL602" i="28"/>
  <c r="BK602" i="28"/>
  <c r="BJ602" i="28"/>
  <c r="BI602" i="28"/>
  <c r="BF602" i="28"/>
  <c r="BE602" i="28"/>
  <c r="BD602" i="28"/>
  <c r="BC602" i="28"/>
  <c r="BB602" i="28"/>
  <c r="BA602" i="28"/>
  <c r="AZ602" i="28"/>
  <c r="AY602" i="28"/>
  <c r="AX602" i="28"/>
  <c r="AW602" i="28"/>
  <c r="AV602" i="28"/>
  <c r="AU602" i="28"/>
  <c r="AT602" i="28"/>
  <c r="AS602" i="28"/>
  <c r="AR602" i="28"/>
  <c r="AQ602" i="28"/>
  <c r="AP602" i="28"/>
  <c r="AO602" i="28"/>
  <c r="AL602" i="28"/>
  <c r="AK602" i="28"/>
  <c r="AJ602" i="28"/>
  <c r="AI602" i="28"/>
  <c r="AH602" i="28"/>
  <c r="AG602" i="28"/>
  <c r="AF602" i="28"/>
  <c r="AE602" i="28"/>
  <c r="AD602" i="28"/>
  <c r="AA602" i="28"/>
  <c r="Z602" i="28"/>
  <c r="Y602" i="28"/>
  <c r="X602" i="28"/>
  <c r="W602" i="28"/>
  <c r="V602" i="28"/>
  <c r="U602" i="28"/>
  <c r="T602" i="28"/>
  <c r="S602" i="28"/>
  <c r="P602" i="28"/>
  <c r="O602" i="28"/>
  <c r="N602" i="28"/>
  <c r="M602" i="28"/>
  <c r="L602" i="28"/>
  <c r="K602" i="28"/>
  <c r="J602" i="28"/>
  <c r="I602" i="28"/>
  <c r="H602" i="28"/>
  <c r="G602" i="28"/>
  <c r="F602" i="28"/>
  <c r="D602" i="28"/>
  <c r="C602" i="28"/>
  <c r="B602" i="28"/>
  <c r="BQ601" i="28"/>
  <c r="BP601" i="28"/>
  <c r="BO601" i="28"/>
  <c r="BN601" i="28"/>
  <c r="BM601" i="28"/>
  <c r="BL601" i="28"/>
  <c r="BK601" i="28"/>
  <c r="BJ601" i="28"/>
  <c r="BI601" i="28"/>
  <c r="BF601" i="28"/>
  <c r="BE601" i="28"/>
  <c r="BD601" i="28"/>
  <c r="BC601" i="28"/>
  <c r="BB601" i="28"/>
  <c r="BA601" i="28"/>
  <c r="AZ601" i="28"/>
  <c r="AY601" i="28"/>
  <c r="AX601" i="28"/>
  <c r="AW601" i="28"/>
  <c r="AV601" i="28"/>
  <c r="AU601" i="28"/>
  <c r="AT601" i="28"/>
  <c r="AS601" i="28"/>
  <c r="AR601" i="28"/>
  <c r="AQ601" i="28"/>
  <c r="AP601" i="28"/>
  <c r="AO601" i="28"/>
  <c r="AL601" i="28"/>
  <c r="AK601" i="28"/>
  <c r="AJ601" i="28"/>
  <c r="AI601" i="28"/>
  <c r="AH601" i="28"/>
  <c r="AG601" i="28"/>
  <c r="AF601" i="28"/>
  <c r="AE601" i="28"/>
  <c r="AD601" i="28"/>
  <c r="AA601" i="28"/>
  <c r="Z601" i="28"/>
  <c r="Y601" i="28"/>
  <c r="X601" i="28"/>
  <c r="W601" i="28"/>
  <c r="V601" i="28"/>
  <c r="U601" i="28"/>
  <c r="T601" i="28"/>
  <c r="S601" i="28"/>
  <c r="P601" i="28"/>
  <c r="O601" i="28"/>
  <c r="N601" i="28"/>
  <c r="M601" i="28"/>
  <c r="L601" i="28"/>
  <c r="K601" i="28"/>
  <c r="J601" i="28"/>
  <c r="I601" i="28"/>
  <c r="H601" i="28"/>
  <c r="G601" i="28"/>
  <c r="F601" i="28"/>
  <c r="D601" i="28"/>
  <c r="C601" i="28"/>
  <c r="B601" i="28"/>
  <c r="BQ600" i="28"/>
  <c r="BP600" i="28"/>
  <c r="BO600" i="28"/>
  <c r="BN600" i="28"/>
  <c r="BM600" i="28"/>
  <c r="BL600" i="28"/>
  <c r="BK600" i="28"/>
  <c r="BJ600" i="28"/>
  <c r="BI600" i="28"/>
  <c r="BF600" i="28"/>
  <c r="BE600" i="28"/>
  <c r="BD600" i="28"/>
  <c r="BC600" i="28"/>
  <c r="BB600" i="28"/>
  <c r="BA600" i="28"/>
  <c r="AZ600" i="28"/>
  <c r="AY600" i="28"/>
  <c r="AX600" i="28"/>
  <c r="AW600" i="28"/>
  <c r="AV600" i="28"/>
  <c r="AU600" i="28"/>
  <c r="AT600" i="28"/>
  <c r="AS600" i="28"/>
  <c r="AR600" i="28"/>
  <c r="AQ600" i="28"/>
  <c r="AP600" i="28"/>
  <c r="AO600" i="28"/>
  <c r="AL600" i="28"/>
  <c r="AK600" i="28"/>
  <c r="AJ600" i="28"/>
  <c r="AI600" i="28"/>
  <c r="AH600" i="28"/>
  <c r="AG600" i="28"/>
  <c r="AF600" i="28"/>
  <c r="AE600" i="28"/>
  <c r="AD600" i="28"/>
  <c r="AA600" i="28"/>
  <c r="Z600" i="28"/>
  <c r="Y600" i="28"/>
  <c r="X600" i="28"/>
  <c r="W600" i="28"/>
  <c r="V600" i="28"/>
  <c r="U600" i="28"/>
  <c r="T600" i="28"/>
  <c r="S600" i="28"/>
  <c r="P600" i="28"/>
  <c r="O600" i="28"/>
  <c r="N600" i="28"/>
  <c r="M600" i="28"/>
  <c r="L600" i="28"/>
  <c r="K600" i="28"/>
  <c r="J600" i="28"/>
  <c r="I600" i="28"/>
  <c r="H600" i="28"/>
  <c r="G600" i="28"/>
  <c r="F600" i="28"/>
  <c r="D600" i="28"/>
  <c r="C600" i="28"/>
  <c r="B600" i="28"/>
  <c r="BQ599" i="28"/>
  <c r="BP599" i="28"/>
  <c r="BO599" i="28"/>
  <c r="BN599" i="28"/>
  <c r="BM599" i="28"/>
  <c r="BL599" i="28"/>
  <c r="BK599" i="28"/>
  <c r="BJ599" i="28"/>
  <c r="BI599" i="28"/>
  <c r="BF599" i="28"/>
  <c r="BE599" i="28"/>
  <c r="BD599" i="28"/>
  <c r="BC599" i="28"/>
  <c r="BB599" i="28"/>
  <c r="BA599" i="28"/>
  <c r="AZ599" i="28"/>
  <c r="AY599" i="28"/>
  <c r="AX599" i="28"/>
  <c r="AW599" i="28"/>
  <c r="AV599" i="28"/>
  <c r="AU599" i="28"/>
  <c r="AT599" i="28"/>
  <c r="AS599" i="28"/>
  <c r="AR599" i="28"/>
  <c r="AQ599" i="28"/>
  <c r="AP599" i="28"/>
  <c r="AO599" i="28"/>
  <c r="AL599" i="28"/>
  <c r="AK599" i="28"/>
  <c r="AJ599" i="28"/>
  <c r="AI599" i="28"/>
  <c r="AH599" i="28"/>
  <c r="AG599" i="28"/>
  <c r="AF599" i="28"/>
  <c r="AE599" i="28"/>
  <c r="AD599" i="28"/>
  <c r="AA599" i="28"/>
  <c r="Z599" i="28"/>
  <c r="Y599" i="28"/>
  <c r="X599" i="28"/>
  <c r="W599" i="28"/>
  <c r="V599" i="28"/>
  <c r="U599" i="28"/>
  <c r="T599" i="28"/>
  <c r="S599" i="28"/>
  <c r="P599" i="28"/>
  <c r="O599" i="28"/>
  <c r="N599" i="28"/>
  <c r="M599" i="28"/>
  <c r="L599" i="28"/>
  <c r="K599" i="28"/>
  <c r="J599" i="28"/>
  <c r="I599" i="28"/>
  <c r="H599" i="28"/>
  <c r="G599" i="28"/>
  <c r="F599" i="28"/>
  <c r="D599" i="28"/>
  <c r="C599" i="28"/>
  <c r="B599" i="28"/>
  <c r="BQ598" i="28"/>
  <c r="BP598" i="28"/>
  <c r="BO598" i="28"/>
  <c r="BN598" i="28"/>
  <c r="BM598" i="28"/>
  <c r="BL598" i="28"/>
  <c r="BK598" i="28"/>
  <c r="BJ598" i="28"/>
  <c r="BI598" i="28"/>
  <c r="BF598" i="28"/>
  <c r="BE598" i="28"/>
  <c r="BD598" i="28"/>
  <c r="BC598" i="28"/>
  <c r="BB598" i="28"/>
  <c r="BA598" i="28"/>
  <c r="AZ598" i="28"/>
  <c r="AY598" i="28"/>
  <c r="AX598" i="28"/>
  <c r="AW598" i="28"/>
  <c r="AV598" i="28"/>
  <c r="AU598" i="28"/>
  <c r="AT598" i="28"/>
  <c r="AS598" i="28"/>
  <c r="AR598" i="28"/>
  <c r="AQ598" i="28"/>
  <c r="AP598" i="28"/>
  <c r="AO598" i="28"/>
  <c r="AL598" i="28"/>
  <c r="AK598" i="28"/>
  <c r="AJ598" i="28"/>
  <c r="AI598" i="28"/>
  <c r="AH598" i="28"/>
  <c r="AG598" i="28"/>
  <c r="AF598" i="28"/>
  <c r="AE598" i="28"/>
  <c r="AD598" i="28"/>
  <c r="AA598" i="28"/>
  <c r="Z598" i="28"/>
  <c r="Y598" i="28"/>
  <c r="X598" i="28"/>
  <c r="W598" i="28"/>
  <c r="V598" i="28"/>
  <c r="U598" i="28"/>
  <c r="T598" i="28"/>
  <c r="S598" i="28"/>
  <c r="P598" i="28"/>
  <c r="O598" i="28"/>
  <c r="N598" i="28"/>
  <c r="M598" i="28"/>
  <c r="L598" i="28"/>
  <c r="K598" i="28"/>
  <c r="J598" i="28"/>
  <c r="I598" i="28"/>
  <c r="H598" i="28"/>
  <c r="G598" i="28"/>
  <c r="F598" i="28"/>
  <c r="D598" i="28"/>
  <c r="C598" i="28"/>
  <c r="B598" i="28"/>
  <c r="BQ597" i="28"/>
  <c r="BP597" i="28"/>
  <c r="BO597" i="28"/>
  <c r="BN597" i="28"/>
  <c r="BM597" i="28"/>
  <c r="BL597" i="28"/>
  <c r="BK597" i="28"/>
  <c r="BJ597" i="28"/>
  <c r="BI597" i="28"/>
  <c r="BF597" i="28"/>
  <c r="BE597" i="28"/>
  <c r="BD597" i="28"/>
  <c r="BC597" i="28"/>
  <c r="BB597" i="28"/>
  <c r="BA597" i="28"/>
  <c r="AZ597" i="28"/>
  <c r="AY597" i="28"/>
  <c r="AX597" i="28"/>
  <c r="AW597" i="28"/>
  <c r="AV597" i="28"/>
  <c r="AU597" i="28"/>
  <c r="AT597" i="28"/>
  <c r="AS597" i="28"/>
  <c r="AR597" i="28"/>
  <c r="AQ597" i="28"/>
  <c r="AP597" i="28"/>
  <c r="AO597" i="28"/>
  <c r="AL597" i="28"/>
  <c r="AK597" i="28"/>
  <c r="AJ597" i="28"/>
  <c r="AI597" i="28"/>
  <c r="AH597" i="28"/>
  <c r="AG597" i="28"/>
  <c r="AF597" i="28"/>
  <c r="AE597" i="28"/>
  <c r="AD597" i="28"/>
  <c r="AA597" i="28"/>
  <c r="Z597" i="28"/>
  <c r="Y597" i="28"/>
  <c r="X597" i="28"/>
  <c r="W597" i="28"/>
  <c r="V597" i="28"/>
  <c r="U597" i="28"/>
  <c r="T597" i="28"/>
  <c r="S597" i="28"/>
  <c r="P597" i="28"/>
  <c r="O597" i="28"/>
  <c r="N597" i="28"/>
  <c r="M597" i="28"/>
  <c r="L597" i="28"/>
  <c r="K597" i="28"/>
  <c r="J597" i="28"/>
  <c r="I597" i="28"/>
  <c r="H597" i="28"/>
  <c r="G597" i="28"/>
  <c r="F597" i="28"/>
  <c r="D597" i="28"/>
  <c r="C597" i="28"/>
  <c r="B597" i="28"/>
  <c r="BQ596" i="28"/>
  <c r="BP596" i="28"/>
  <c r="BO596" i="28"/>
  <c r="BN596" i="28"/>
  <c r="BM596" i="28"/>
  <c r="BL596" i="28"/>
  <c r="BK596" i="28"/>
  <c r="BJ596" i="28"/>
  <c r="BI596" i="28"/>
  <c r="BF596" i="28"/>
  <c r="BE596" i="28"/>
  <c r="BD596" i="28"/>
  <c r="BC596" i="28"/>
  <c r="BB596" i="28"/>
  <c r="BA596" i="28"/>
  <c r="AZ596" i="28"/>
  <c r="AY596" i="28"/>
  <c r="AX596" i="28"/>
  <c r="AW596" i="28"/>
  <c r="AV596" i="28"/>
  <c r="AU596" i="28"/>
  <c r="AT596" i="28"/>
  <c r="AS596" i="28"/>
  <c r="AR596" i="28"/>
  <c r="AQ596" i="28"/>
  <c r="AP596" i="28"/>
  <c r="AO596" i="28"/>
  <c r="AL596" i="28"/>
  <c r="AK596" i="28"/>
  <c r="AJ596" i="28"/>
  <c r="AI596" i="28"/>
  <c r="AH596" i="28"/>
  <c r="AG596" i="28"/>
  <c r="AF596" i="28"/>
  <c r="AE596" i="28"/>
  <c r="AD596" i="28"/>
  <c r="AA596" i="28"/>
  <c r="Z596" i="28"/>
  <c r="Y596" i="28"/>
  <c r="X596" i="28"/>
  <c r="W596" i="28"/>
  <c r="V596" i="28"/>
  <c r="U596" i="28"/>
  <c r="T596" i="28"/>
  <c r="S596" i="28"/>
  <c r="P596" i="28"/>
  <c r="O596" i="28"/>
  <c r="N596" i="28"/>
  <c r="M596" i="28"/>
  <c r="L596" i="28"/>
  <c r="K596" i="28"/>
  <c r="J596" i="28"/>
  <c r="I596" i="28"/>
  <c r="H596" i="28"/>
  <c r="G596" i="28"/>
  <c r="F596" i="28"/>
  <c r="D596" i="28"/>
  <c r="C596" i="28"/>
  <c r="B596" i="28"/>
  <c r="BQ595" i="28"/>
  <c r="BP595" i="28"/>
  <c r="BO595" i="28"/>
  <c r="BN595" i="28"/>
  <c r="BM595" i="28"/>
  <c r="BL595" i="28"/>
  <c r="BK595" i="28"/>
  <c r="BJ595" i="28"/>
  <c r="BI595" i="28"/>
  <c r="BF595" i="28"/>
  <c r="BE595" i="28"/>
  <c r="BD595" i="28"/>
  <c r="BC595" i="28"/>
  <c r="BB595" i="28"/>
  <c r="BA595" i="28"/>
  <c r="AZ595" i="28"/>
  <c r="AY595" i="28"/>
  <c r="AX595" i="28"/>
  <c r="AW595" i="28"/>
  <c r="AV595" i="28"/>
  <c r="AU595" i="28"/>
  <c r="AT595" i="28"/>
  <c r="AS595" i="28"/>
  <c r="AR595" i="28"/>
  <c r="AQ595" i="28"/>
  <c r="AP595" i="28"/>
  <c r="AO595" i="28"/>
  <c r="AL595" i="28"/>
  <c r="AK595" i="28"/>
  <c r="AJ595" i="28"/>
  <c r="AI595" i="28"/>
  <c r="AH595" i="28"/>
  <c r="AG595" i="28"/>
  <c r="AF595" i="28"/>
  <c r="AE595" i="28"/>
  <c r="AD595" i="28"/>
  <c r="AA595" i="28"/>
  <c r="Z595" i="28"/>
  <c r="Y595" i="28"/>
  <c r="X595" i="28"/>
  <c r="W595" i="28"/>
  <c r="V595" i="28"/>
  <c r="U595" i="28"/>
  <c r="T595" i="28"/>
  <c r="S595" i="28"/>
  <c r="P595" i="28"/>
  <c r="O595" i="28"/>
  <c r="N595" i="28"/>
  <c r="M595" i="28"/>
  <c r="L595" i="28"/>
  <c r="K595" i="28"/>
  <c r="J595" i="28"/>
  <c r="I595" i="28"/>
  <c r="H595" i="28"/>
  <c r="G595" i="28"/>
  <c r="F595" i="28"/>
  <c r="D595" i="28"/>
  <c r="C595" i="28"/>
  <c r="B595" i="28"/>
  <c r="BQ594" i="28"/>
  <c r="BP594" i="28"/>
  <c r="BO594" i="28"/>
  <c r="BN594" i="28"/>
  <c r="BM594" i="28"/>
  <c r="BL594" i="28"/>
  <c r="BK594" i="28"/>
  <c r="BJ594" i="28"/>
  <c r="BI594" i="28"/>
  <c r="BF594" i="28"/>
  <c r="BE594" i="28"/>
  <c r="BD594" i="28"/>
  <c r="BC594" i="28"/>
  <c r="BB594" i="28"/>
  <c r="BA594" i="28"/>
  <c r="AZ594" i="28"/>
  <c r="AY594" i="28"/>
  <c r="AX594" i="28"/>
  <c r="AW594" i="28"/>
  <c r="AV594" i="28"/>
  <c r="AU594" i="28"/>
  <c r="AT594" i="28"/>
  <c r="AS594" i="28"/>
  <c r="AR594" i="28"/>
  <c r="AQ594" i="28"/>
  <c r="AP594" i="28"/>
  <c r="AO594" i="28"/>
  <c r="AL594" i="28"/>
  <c r="AK594" i="28"/>
  <c r="AJ594" i="28"/>
  <c r="AI594" i="28"/>
  <c r="AH594" i="28"/>
  <c r="AG594" i="28"/>
  <c r="AF594" i="28"/>
  <c r="AE594" i="28"/>
  <c r="AD594" i="28"/>
  <c r="AA594" i="28"/>
  <c r="Z594" i="28"/>
  <c r="Y594" i="28"/>
  <c r="X594" i="28"/>
  <c r="W594" i="28"/>
  <c r="V594" i="28"/>
  <c r="U594" i="28"/>
  <c r="T594" i="28"/>
  <c r="S594" i="28"/>
  <c r="P594" i="28"/>
  <c r="O594" i="28"/>
  <c r="N594" i="28"/>
  <c r="M594" i="28"/>
  <c r="L594" i="28"/>
  <c r="K594" i="28"/>
  <c r="J594" i="28"/>
  <c r="I594" i="28"/>
  <c r="H594" i="28"/>
  <c r="G594" i="28"/>
  <c r="F594" i="28"/>
  <c r="D594" i="28"/>
  <c r="C594" i="28"/>
  <c r="B594" i="28"/>
  <c r="BQ593" i="28"/>
  <c r="BP593" i="28"/>
  <c r="BO593" i="28"/>
  <c r="BN593" i="28"/>
  <c r="BM593" i="28"/>
  <c r="BL593" i="28"/>
  <c r="BK593" i="28"/>
  <c r="BJ593" i="28"/>
  <c r="BI593" i="28"/>
  <c r="BF593" i="28"/>
  <c r="BE593" i="28"/>
  <c r="BD593" i="28"/>
  <c r="BC593" i="28"/>
  <c r="BB593" i="28"/>
  <c r="BA593" i="28"/>
  <c r="AZ593" i="28"/>
  <c r="AY593" i="28"/>
  <c r="AX593" i="28"/>
  <c r="AW593" i="28"/>
  <c r="AV593" i="28"/>
  <c r="AU593" i="28"/>
  <c r="AT593" i="28"/>
  <c r="AS593" i="28"/>
  <c r="AR593" i="28"/>
  <c r="AQ593" i="28"/>
  <c r="AP593" i="28"/>
  <c r="AO593" i="28"/>
  <c r="AL593" i="28"/>
  <c r="AK593" i="28"/>
  <c r="AJ593" i="28"/>
  <c r="AI593" i="28"/>
  <c r="AH593" i="28"/>
  <c r="AG593" i="28"/>
  <c r="AF593" i="28"/>
  <c r="AE593" i="28"/>
  <c r="AD593" i="28"/>
  <c r="AA593" i="28"/>
  <c r="Z593" i="28"/>
  <c r="Y593" i="28"/>
  <c r="X593" i="28"/>
  <c r="W593" i="28"/>
  <c r="V593" i="28"/>
  <c r="U593" i="28"/>
  <c r="T593" i="28"/>
  <c r="S593" i="28"/>
  <c r="P593" i="28"/>
  <c r="O593" i="28"/>
  <c r="N593" i="28"/>
  <c r="M593" i="28"/>
  <c r="L593" i="28"/>
  <c r="K593" i="28"/>
  <c r="J593" i="28"/>
  <c r="I593" i="28"/>
  <c r="H593" i="28"/>
  <c r="G593" i="28"/>
  <c r="F593" i="28"/>
  <c r="D593" i="28"/>
  <c r="C593" i="28"/>
  <c r="B593" i="28"/>
  <c r="BQ592" i="28"/>
  <c r="BP592" i="28"/>
  <c r="BO592" i="28"/>
  <c r="BN592" i="28"/>
  <c r="BM592" i="28"/>
  <c r="BL592" i="28"/>
  <c r="BK592" i="28"/>
  <c r="BJ592" i="28"/>
  <c r="BI592" i="28"/>
  <c r="BF592" i="28"/>
  <c r="BE592" i="28"/>
  <c r="BD592" i="28"/>
  <c r="BC592" i="28"/>
  <c r="BB592" i="28"/>
  <c r="BA592" i="28"/>
  <c r="AZ592" i="28"/>
  <c r="AY592" i="28"/>
  <c r="AX592" i="28"/>
  <c r="AW592" i="28"/>
  <c r="AV592" i="28"/>
  <c r="AU592" i="28"/>
  <c r="AT592" i="28"/>
  <c r="AS592" i="28"/>
  <c r="AR592" i="28"/>
  <c r="AQ592" i="28"/>
  <c r="AP592" i="28"/>
  <c r="AO592" i="28"/>
  <c r="AL592" i="28"/>
  <c r="AK592" i="28"/>
  <c r="AJ592" i="28"/>
  <c r="AI592" i="28"/>
  <c r="AH592" i="28"/>
  <c r="AG592" i="28"/>
  <c r="AF592" i="28"/>
  <c r="AE592" i="28"/>
  <c r="AD592" i="28"/>
  <c r="AA592" i="28"/>
  <c r="Z592" i="28"/>
  <c r="Y592" i="28"/>
  <c r="X592" i="28"/>
  <c r="W592" i="28"/>
  <c r="V592" i="28"/>
  <c r="U592" i="28"/>
  <c r="T592" i="28"/>
  <c r="S592" i="28"/>
  <c r="P592" i="28"/>
  <c r="O592" i="28"/>
  <c r="N592" i="28"/>
  <c r="M592" i="28"/>
  <c r="L592" i="28"/>
  <c r="K592" i="28"/>
  <c r="J592" i="28"/>
  <c r="I592" i="28"/>
  <c r="H592" i="28"/>
  <c r="G592" i="28"/>
  <c r="F592" i="28"/>
  <c r="D592" i="28"/>
  <c r="C592" i="28"/>
  <c r="B592" i="28"/>
  <c r="BQ591" i="28"/>
  <c r="BP591" i="28"/>
  <c r="BO591" i="28"/>
  <c r="BN591" i="28"/>
  <c r="BM591" i="28"/>
  <c r="BL591" i="28"/>
  <c r="BK591" i="28"/>
  <c r="BJ591" i="28"/>
  <c r="BI591" i="28"/>
  <c r="BF591" i="28"/>
  <c r="BE591" i="28"/>
  <c r="BD591" i="28"/>
  <c r="BC591" i="28"/>
  <c r="BB591" i="28"/>
  <c r="BA591" i="28"/>
  <c r="AZ591" i="28"/>
  <c r="AY591" i="28"/>
  <c r="AX591" i="28"/>
  <c r="AW591" i="28"/>
  <c r="AV591" i="28"/>
  <c r="AU591" i="28"/>
  <c r="AT591" i="28"/>
  <c r="AS591" i="28"/>
  <c r="AR591" i="28"/>
  <c r="AQ591" i="28"/>
  <c r="AP591" i="28"/>
  <c r="AO591" i="28"/>
  <c r="AL591" i="28"/>
  <c r="AK591" i="28"/>
  <c r="AJ591" i="28"/>
  <c r="AI591" i="28"/>
  <c r="AH591" i="28"/>
  <c r="AG591" i="28"/>
  <c r="AF591" i="28"/>
  <c r="AE591" i="28"/>
  <c r="AD591" i="28"/>
  <c r="AA591" i="28"/>
  <c r="Z591" i="28"/>
  <c r="Y591" i="28"/>
  <c r="X591" i="28"/>
  <c r="W591" i="28"/>
  <c r="V591" i="28"/>
  <c r="U591" i="28"/>
  <c r="T591" i="28"/>
  <c r="S591" i="28"/>
  <c r="P591" i="28"/>
  <c r="O591" i="28"/>
  <c r="N591" i="28"/>
  <c r="M591" i="28"/>
  <c r="L591" i="28"/>
  <c r="K591" i="28"/>
  <c r="J591" i="28"/>
  <c r="I591" i="28"/>
  <c r="H591" i="28"/>
  <c r="G591" i="28"/>
  <c r="F591" i="28"/>
  <c r="D591" i="28"/>
  <c r="C591" i="28"/>
  <c r="B591" i="28"/>
  <c r="BQ590" i="28"/>
  <c r="BP590" i="28"/>
  <c r="BO590" i="28"/>
  <c r="BN590" i="28"/>
  <c r="BM590" i="28"/>
  <c r="BL590" i="28"/>
  <c r="BK590" i="28"/>
  <c r="BJ590" i="28"/>
  <c r="BI590" i="28"/>
  <c r="BF590" i="28"/>
  <c r="BE590" i="28"/>
  <c r="BD590" i="28"/>
  <c r="BC590" i="28"/>
  <c r="BB590" i="28"/>
  <c r="BA590" i="28"/>
  <c r="AZ590" i="28"/>
  <c r="AY590" i="28"/>
  <c r="AX590" i="28"/>
  <c r="AW590" i="28"/>
  <c r="AV590" i="28"/>
  <c r="AU590" i="28"/>
  <c r="AT590" i="28"/>
  <c r="AS590" i="28"/>
  <c r="AR590" i="28"/>
  <c r="AQ590" i="28"/>
  <c r="AP590" i="28"/>
  <c r="AO590" i="28"/>
  <c r="AL590" i="28"/>
  <c r="AK590" i="28"/>
  <c r="AJ590" i="28"/>
  <c r="AI590" i="28"/>
  <c r="AH590" i="28"/>
  <c r="AG590" i="28"/>
  <c r="AF590" i="28"/>
  <c r="AE590" i="28"/>
  <c r="AD590" i="28"/>
  <c r="AA590" i="28"/>
  <c r="Z590" i="28"/>
  <c r="Y590" i="28"/>
  <c r="X590" i="28"/>
  <c r="W590" i="28"/>
  <c r="V590" i="28"/>
  <c r="U590" i="28"/>
  <c r="T590" i="28"/>
  <c r="S590" i="28"/>
  <c r="P590" i="28"/>
  <c r="O590" i="28"/>
  <c r="N590" i="28"/>
  <c r="M590" i="28"/>
  <c r="L590" i="28"/>
  <c r="K590" i="28"/>
  <c r="J590" i="28"/>
  <c r="I590" i="28"/>
  <c r="H590" i="28"/>
  <c r="G590" i="28"/>
  <c r="F590" i="28"/>
  <c r="D590" i="28"/>
  <c r="C590" i="28"/>
  <c r="B590" i="28"/>
  <c r="BQ589" i="28"/>
  <c r="BP589" i="28"/>
  <c r="BO589" i="28"/>
  <c r="BN589" i="28"/>
  <c r="BM589" i="28"/>
  <c r="BL589" i="28"/>
  <c r="BK589" i="28"/>
  <c r="BJ589" i="28"/>
  <c r="BI589" i="28"/>
  <c r="BF589" i="28"/>
  <c r="BE589" i="28"/>
  <c r="BD589" i="28"/>
  <c r="BC589" i="28"/>
  <c r="BB589" i="28"/>
  <c r="BA589" i="28"/>
  <c r="AZ589" i="28"/>
  <c r="AY589" i="28"/>
  <c r="AX589" i="28"/>
  <c r="AW589" i="28"/>
  <c r="AV589" i="28"/>
  <c r="AU589" i="28"/>
  <c r="AT589" i="28"/>
  <c r="AS589" i="28"/>
  <c r="AR589" i="28"/>
  <c r="AQ589" i="28"/>
  <c r="AP589" i="28"/>
  <c r="AO589" i="28"/>
  <c r="AL589" i="28"/>
  <c r="AK589" i="28"/>
  <c r="AJ589" i="28"/>
  <c r="AI589" i="28"/>
  <c r="AH589" i="28"/>
  <c r="AG589" i="28"/>
  <c r="AF589" i="28"/>
  <c r="AE589" i="28"/>
  <c r="AD589" i="28"/>
  <c r="AA589" i="28"/>
  <c r="Z589" i="28"/>
  <c r="Y589" i="28"/>
  <c r="X589" i="28"/>
  <c r="W589" i="28"/>
  <c r="V589" i="28"/>
  <c r="U589" i="28"/>
  <c r="T589" i="28"/>
  <c r="S589" i="28"/>
  <c r="P589" i="28"/>
  <c r="O589" i="28"/>
  <c r="N589" i="28"/>
  <c r="M589" i="28"/>
  <c r="L589" i="28"/>
  <c r="K589" i="28"/>
  <c r="J589" i="28"/>
  <c r="I589" i="28"/>
  <c r="H589" i="28"/>
  <c r="G589" i="28"/>
  <c r="F589" i="28"/>
  <c r="D589" i="28"/>
  <c r="C589" i="28"/>
  <c r="B589" i="28"/>
  <c r="BQ588" i="28"/>
  <c r="BP588" i="28"/>
  <c r="BO588" i="28"/>
  <c r="BN588" i="28"/>
  <c r="BM588" i="28"/>
  <c r="BL588" i="28"/>
  <c r="BK588" i="28"/>
  <c r="BJ588" i="28"/>
  <c r="BI588" i="28"/>
  <c r="BF588" i="28"/>
  <c r="BE588" i="28"/>
  <c r="BD588" i="28"/>
  <c r="BC588" i="28"/>
  <c r="BB588" i="28"/>
  <c r="BA588" i="28"/>
  <c r="AZ588" i="28"/>
  <c r="AY588" i="28"/>
  <c r="AX588" i="28"/>
  <c r="AW588" i="28"/>
  <c r="AV588" i="28"/>
  <c r="AU588" i="28"/>
  <c r="AT588" i="28"/>
  <c r="AS588" i="28"/>
  <c r="AR588" i="28"/>
  <c r="AQ588" i="28"/>
  <c r="AP588" i="28"/>
  <c r="AO588" i="28"/>
  <c r="AL588" i="28"/>
  <c r="AK588" i="28"/>
  <c r="AJ588" i="28"/>
  <c r="AI588" i="28"/>
  <c r="AH588" i="28"/>
  <c r="AG588" i="28"/>
  <c r="AF588" i="28"/>
  <c r="AE588" i="28"/>
  <c r="AD588" i="28"/>
  <c r="AA588" i="28"/>
  <c r="Z588" i="28"/>
  <c r="Y588" i="28"/>
  <c r="X588" i="28"/>
  <c r="W588" i="28"/>
  <c r="V588" i="28"/>
  <c r="U588" i="28"/>
  <c r="T588" i="28"/>
  <c r="S588" i="28"/>
  <c r="P588" i="28"/>
  <c r="O588" i="28"/>
  <c r="N588" i="28"/>
  <c r="M588" i="28"/>
  <c r="L588" i="28"/>
  <c r="K588" i="28"/>
  <c r="J588" i="28"/>
  <c r="I588" i="28"/>
  <c r="H588" i="28"/>
  <c r="G588" i="28"/>
  <c r="F588" i="28"/>
  <c r="D588" i="28"/>
  <c r="C588" i="28"/>
  <c r="B588" i="28"/>
  <c r="BQ587" i="28"/>
  <c r="BP587" i="28"/>
  <c r="BO587" i="28"/>
  <c r="BN587" i="28"/>
  <c r="BM587" i="28"/>
  <c r="BL587" i="28"/>
  <c r="BK587" i="28"/>
  <c r="BJ587" i="28"/>
  <c r="BI587" i="28"/>
  <c r="BF587" i="28"/>
  <c r="BE587" i="28"/>
  <c r="BD587" i="28"/>
  <c r="BC587" i="28"/>
  <c r="BB587" i="28"/>
  <c r="BA587" i="28"/>
  <c r="AZ587" i="28"/>
  <c r="AY587" i="28"/>
  <c r="AX587" i="28"/>
  <c r="AW587" i="28"/>
  <c r="AV587" i="28"/>
  <c r="AU587" i="28"/>
  <c r="AT587" i="28"/>
  <c r="AS587" i="28"/>
  <c r="AR587" i="28"/>
  <c r="AQ587" i="28"/>
  <c r="AP587" i="28"/>
  <c r="AO587" i="28"/>
  <c r="AL587" i="28"/>
  <c r="AK587" i="28"/>
  <c r="AJ587" i="28"/>
  <c r="AI587" i="28"/>
  <c r="AH587" i="28"/>
  <c r="AG587" i="28"/>
  <c r="AF587" i="28"/>
  <c r="AE587" i="28"/>
  <c r="AD587" i="28"/>
  <c r="AA587" i="28"/>
  <c r="Z587" i="28"/>
  <c r="Y587" i="28"/>
  <c r="X587" i="28"/>
  <c r="W587" i="28"/>
  <c r="V587" i="28"/>
  <c r="U587" i="28"/>
  <c r="T587" i="28"/>
  <c r="S587" i="28"/>
  <c r="P587" i="28"/>
  <c r="O587" i="28"/>
  <c r="N587" i="28"/>
  <c r="M587" i="28"/>
  <c r="L587" i="28"/>
  <c r="K587" i="28"/>
  <c r="J587" i="28"/>
  <c r="I587" i="28"/>
  <c r="H587" i="28"/>
  <c r="G587" i="28"/>
  <c r="F587" i="28"/>
  <c r="D587" i="28"/>
  <c r="C587" i="28"/>
  <c r="B587" i="28"/>
  <c r="BQ586" i="28"/>
  <c r="BP586" i="28"/>
  <c r="BO586" i="28"/>
  <c r="BN586" i="28"/>
  <c r="BM586" i="28"/>
  <c r="BL586" i="28"/>
  <c r="BK586" i="28"/>
  <c r="BJ586" i="28"/>
  <c r="BI586" i="28"/>
  <c r="BF586" i="28"/>
  <c r="BE586" i="28"/>
  <c r="BD586" i="28"/>
  <c r="BC586" i="28"/>
  <c r="BB586" i="28"/>
  <c r="BA586" i="28"/>
  <c r="AZ586" i="28"/>
  <c r="AY586" i="28"/>
  <c r="AX586" i="28"/>
  <c r="AW586" i="28"/>
  <c r="AV586" i="28"/>
  <c r="AU586" i="28"/>
  <c r="AT586" i="28"/>
  <c r="AS586" i="28"/>
  <c r="AR586" i="28"/>
  <c r="AQ586" i="28"/>
  <c r="AP586" i="28"/>
  <c r="AO586" i="28"/>
  <c r="AL586" i="28"/>
  <c r="AK586" i="28"/>
  <c r="AJ586" i="28"/>
  <c r="AI586" i="28"/>
  <c r="AH586" i="28"/>
  <c r="AG586" i="28"/>
  <c r="AF586" i="28"/>
  <c r="AE586" i="28"/>
  <c r="AD586" i="28"/>
  <c r="AA586" i="28"/>
  <c r="Z586" i="28"/>
  <c r="Y586" i="28"/>
  <c r="X586" i="28"/>
  <c r="W586" i="28"/>
  <c r="V586" i="28"/>
  <c r="U586" i="28"/>
  <c r="T586" i="28"/>
  <c r="S586" i="28"/>
  <c r="P586" i="28"/>
  <c r="O586" i="28"/>
  <c r="N586" i="28"/>
  <c r="M586" i="28"/>
  <c r="L586" i="28"/>
  <c r="K586" i="28"/>
  <c r="J586" i="28"/>
  <c r="I586" i="28"/>
  <c r="H586" i="28"/>
  <c r="G586" i="28"/>
  <c r="F586" i="28"/>
  <c r="D586" i="28"/>
  <c r="C586" i="28"/>
  <c r="B586" i="28"/>
  <c r="BQ585" i="28"/>
  <c r="BP585" i="28"/>
  <c r="BO585" i="28"/>
  <c r="BN585" i="28"/>
  <c r="BM585" i="28"/>
  <c r="BL585" i="28"/>
  <c r="BK585" i="28"/>
  <c r="BJ585" i="28"/>
  <c r="BI585" i="28"/>
  <c r="BF585" i="28"/>
  <c r="BE585" i="28"/>
  <c r="BD585" i="28"/>
  <c r="BC585" i="28"/>
  <c r="BB585" i="28"/>
  <c r="BA585" i="28"/>
  <c r="AZ585" i="28"/>
  <c r="AY585" i="28"/>
  <c r="AX585" i="28"/>
  <c r="AW585" i="28"/>
  <c r="AV585" i="28"/>
  <c r="AU585" i="28"/>
  <c r="AT585" i="28"/>
  <c r="AS585" i="28"/>
  <c r="AR585" i="28"/>
  <c r="AQ585" i="28"/>
  <c r="AP585" i="28"/>
  <c r="AO585" i="28"/>
  <c r="AL585" i="28"/>
  <c r="AK585" i="28"/>
  <c r="AJ585" i="28"/>
  <c r="AI585" i="28"/>
  <c r="AH585" i="28"/>
  <c r="AG585" i="28"/>
  <c r="AF585" i="28"/>
  <c r="AE585" i="28"/>
  <c r="AD585" i="28"/>
  <c r="AA585" i="28"/>
  <c r="Z585" i="28"/>
  <c r="Y585" i="28"/>
  <c r="X585" i="28"/>
  <c r="W585" i="28"/>
  <c r="V585" i="28"/>
  <c r="U585" i="28"/>
  <c r="T585" i="28"/>
  <c r="S585" i="28"/>
  <c r="P585" i="28"/>
  <c r="O585" i="28"/>
  <c r="N585" i="28"/>
  <c r="M585" i="28"/>
  <c r="L585" i="28"/>
  <c r="K585" i="28"/>
  <c r="J585" i="28"/>
  <c r="I585" i="28"/>
  <c r="H585" i="28"/>
  <c r="G585" i="28"/>
  <c r="F585" i="28"/>
  <c r="D585" i="28"/>
  <c r="C585" i="28"/>
  <c r="B585" i="28"/>
  <c r="BQ584" i="28"/>
  <c r="BP584" i="28"/>
  <c r="BO584" i="28"/>
  <c r="BN584" i="28"/>
  <c r="BM584" i="28"/>
  <c r="BL584" i="28"/>
  <c r="BK584" i="28"/>
  <c r="BJ584" i="28"/>
  <c r="BI584" i="28"/>
  <c r="BF584" i="28"/>
  <c r="BE584" i="28"/>
  <c r="BD584" i="28"/>
  <c r="BC584" i="28"/>
  <c r="BB584" i="28"/>
  <c r="BA584" i="28"/>
  <c r="AZ584" i="28"/>
  <c r="AY584" i="28"/>
  <c r="AX584" i="28"/>
  <c r="AW584" i="28"/>
  <c r="AV584" i="28"/>
  <c r="AU584" i="28"/>
  <c r="AT584" i="28"/>
  <c r="AS584" i="28"/>
  <c r="AR584" i="28"/>
  <c r="AQ584" i="28"/>
  <c r="AP584" i="28"/>
  <c r="AO584" i="28"/>
  <c r="AL584" i="28"/>
  <c r="AK584" i="28"/>
  <c r="AJ584" i="28"/>
  <c r="AI584" i="28"/>
  <c r="AH584" i="28"/>
  <c r="AG584" i="28"/>
  <c r="AF584" i="28"/>
  <c r="AE584" i="28"/>
  <c r="AD584" i="28"/>
  <c r="AA584" i="28"/>
  <c r="Z584" i="28"/>
  <c r="Y584" i="28"/>
  <c r="X584" i="28"/>
  <c r="W584" i="28"/>
  <c r="V584" i="28"/>
  <c r="U584" i="28"/>
  <c r="T584" i="28"/>
  <c r="S584" i="28"/>
  <c r="P584" i="28"/>
  <c r="O584" i="28"/>
  <c r="N584" i="28"/>
  <c r="M584" i="28"/>
  <c r="L584" i="28"/>
  <c r="K584" i="28"/>
  <c r="J584" i="28"/>
  <c r="I584" i="28"/>
  <c r="H584" i="28"/>
  <c r="G584" i="28"/>
  <c r="F584" i="28"/>
  <c r="D584" i="28"/>
  <c r="C584" i="28"/>
  <c r="B584" i="28"/>
  <c r="BQ583" i="28"/>
  <c r="BP583" i="28"/>
  <c r="BO583" i="28"/>
  <c r="BN583" i="28"/>
  <c r="BM583" i="28"/>
  <c r="BL583" i="28"/>
  <c r="BK583" i="28"/>
  <c r="BJ583" i="28"/>
  <c r="BI583" i="28"/>
  <c r="BF583" i="28"/>
  <c r="BE583" i="28"/>
  <c r="BD583" i="28"/>
  <c r="BC583" i="28"/>
  <c r="BB583" i="28"/>
  <c r="BA583" i="28"/>
  <c r="AZ583" i="28"/>
  <c r="AY583" i="28"/>
  <c r="AX583" i="28"/>
  <c r="AW583" i="28"/>
  <c r="AV583" i="28"/>
  <c r="AU583" i="28"/>
  <c r="AT583" i="28"/>
  <c r="AS583" i="28"/>
  <c r="AR583" i="28"/>
  <c r="AQ583" i="28"/>
  <c r="AP583" i="28"/>
  <c r="AO583" i="28"/>
  <c r="AL583" i="28"/>
  <c r="AK583" i="28"/>
  <c r="AJ583" i="28"/>
  <c r="AI583" i="28"/>
  <c r="AH583" i="28"/>
  <c r="AG583" i="28"/>
  <c r="AF583" i="28"/>
  <c r="AE583" i="28"/>
  <c r="AD583" i="28"/>
  <c r="AA583" i="28"/>
  <c r="Z583" i="28"/>
  <c r="Y583" i="28"/>
  <c r="X583" i="28"/>
  <c r="W583" i="28"/>
  <c r="V583" i="28"/>
  <c r="U583" i="28"/>
  <c r="T583" i="28"/>
  <c r="S583" i="28"/>
  <c r="P583" i="28"/>
  <c r="O583" i="28"/>
  <c r="N583" i="28"/>
  <c r="M583" i="28"/>
  <c r="L583" i="28"/>
  <c r="K583" i="28"/>
  <c r="J583" i="28"/>
  <c r="I583" i="28"/>
  <c r="H583" i="28"/>
  <c r="G583" i="28"/>
  <c r="F583" i="28"/>
  <c r="D583" i="28"/>
  <c r="C583" i="28"/>
  <c r="B583" i="28"/>
  <c r="BQ582" i="28"/>
  <c r="BP582" i="28"/>
  <c r="BO582" i="28"/>
  <c r="BN582" i="28"/>
  <c r="BM582" i="28"/>
  <c r="BL582" i="28"/>
  <c r="BK582" i="28"/>
  <c r="BJ582" i="28"/>
  <c r="BI582" i="28"/>
  <c r="BF582" i="28"/>
  <c r="BE582" i="28"/>
  <c r="BD582" i="28"/>
  <c r="BC582" i="28"/>
  <c r="BB582" i="28"/>
  <c r="BA582" i="28"/>
  <c r="AZ582" i="28"/>
  <c r="AY582" i="28"/>
  <c r="AX582" i="28"/>
  <c r="AW582" i="28"/>
  <c r="AV582" i="28"/>
  <c r="AU582" i="28"/>
  <c r="AT582" i="28"/>
  <c r="AS582" i="28"/>
  <c r="AR582" i="28"/>
  <c r="AQ582" i="28"/>
  <c r="AP582" i="28"/>
  <c r="AO582" i="28"/>
  <c r="AL582" i="28"/>
  <c r="AK582" i="28"/>
  <c r="AJ582" i="28"/>
  <c r="AI582" i="28"/>
  <c r="AH582" i="28"/>
  <c r="AG582" i="28"/>
  <c r="AF582" i="28"/>
  <c r="AE582" i="28"/>
  <c r="AD582" i="28"/>
  <c r="AA582" i="28"/>
  <c r="Z582" i="28"/>
  <c r="Y582" i="28"/>
  <c r="X582" i="28"/>
  <c r="W582" i="28"/>
  <c r="V582" i="28"/>
  <c r="U582" i="28"/>
  <c r="T582" i="28"/>
  <c r="S582" i="28"/>
  <c r="P582" i="28"/>
  <c r="O582" i="28"/>
  <c r="N582" i="28"/>
  <c r="M582" i="28"/>
  <c r="L582" i="28"/>
  <c r="K582" i="28"/>
  <c r="J582" i="28"/>
  <c r="I582" i="28"/>
  <c r="H582" i="28"/>
  <c r="G582" i="28"/>
  <c r="F582" i="28"/>
  <c r="D582" i="28"/>
  <c r="C582" i="28"/>
  <c r="B582" i="28"/>
  <c r="BQ581" i="28"/>
  <c r="BP581" i="28"/>
  <c r="BO581" i="28"/>
  <c r="BN581" i="28"/>
  <c r="BM581" i="28"/>
  <c r="BL581" i="28"/>
  <c r="BK581" i="28"/>
  <c r="BJ581" i="28"/>
  <c r="BI581" i="28"/>
  <c r="BF581" i="28"/>
  <c r="BE581" i="28"/>
  <c r="BD581" i="28"/>
  <c r="BC581" i="28"/>
  <c r="BB581" i="28"/>
  <c r="BA581" i="28"/>
  <c r="AZ581" i="28"/>
  <c r="AY581" i="28"/>
  <c r="AX581" i="28"/>
  <c r="AW581" i="28"/>
  <c r="AV581" i="28"/>
  <c r="AU581" i="28"/>
  <c r="AT581" i="28"/>
  <c r="AS581" i="28"/>
  <c r="AR581" i="28"/>
  <c r="AQ581" i="28"/>
  <c r="AP581" i="28"/>
  <c r="AO581" i="28"/>
  <c r="AL581" i="28"/>
  <c r="AK581" i="28"/>
  <c r="AJ581" i="28"/>
  <c r="AI581" i="28"/>
  <c r="AH581" i="28"/>
  <c r="AG581" i="28"/>
  <c r="AF581" i="28"/>
  <c r="AE581" i="28"/>
  <c r="AD581" i="28"/>
  <c r="AA581" i="28"/>
  <c r="Z581" i="28"/>
  <c r="Y581" i="28"/>
  <c r="X581" i="28"/>
  <c r="W581" i="28"/>
  <c r="V581" i="28"/>
  <c r="U581" i="28"/>
  <c r="T581" i="28"/>
  <c r="S581" i="28"/>
  <c r="P581" i="28"/>
  <c r="O581" i="28"/>
  <c r="N581" i="28"/>
  <c r="M581" i="28"/>
  <c r="L581" i="28"/>
  <c r="K581" i="28"/>
  <c r="J581" i="28"/>
  <c r="I581" i="28"/>
  <c r="H581" i="28"/>
  <c r="G581" i="28"/>
  <c r="F581" i="28"/>
  <c r="D581" i="28"/>
  <c r="C581" i="28"/>
  <c r="B581" i="28"/>
  <c r="BQ580" i="28"/>
  <c r="BP580" i="28"/>
  <c r="BO580" i="28"/>
  <c r="BN580" i="28"/>
  <c r="BM580" i="28"/>
  <c r="BL580" i="28"/>
  <c r="BK580" i="28"/>
  <c r="BJ580" i="28"/>
  <c r="BI580" i="28"/>
  <c r="BF580" i="28"/>
  <c r="BE580" i="28"/>
  <c r="BD580" i="28"/>
  <c r="BC580" i="28"/>
  <c r="BB580" i="28"/>
  <c r="BA580" i="28"/>
  <c r="AZ580" i="28"/>
  <c r="AY580" i="28"/>
  <c r="AX580" i="28"/>
  <c r="AW580" i="28"/>
  <c r="AV580" i="28"/>
  <c r="AU580" i="28"/>
  <c r="AT580" i="28"/>
  <c r="AS580" i="28"/>
  <c r="AR580" i="28"/>
  <c r="AQ580" i="28"/>
  <c r="AP580" i="28"/>
  <c r="AO580" i="28"/>
  <c r="AL580" i="28"/>
  <c r="AK580" i="28"/>
  <c r="AJ580" i="28"/>
  <c r="AI580" i="28"/>
  <c r="AH580" i="28"/>
  <c r="AG580" i="28"/>
  <c r="AF580" i="28"/>
  <c r="AE580" i="28"/>
  <c r="AD580" i="28"/>
  <c r="AA580" i="28"/>
  <c r="Z580" i="28"/>
  <c r="Y580" i="28"/>
  <c r="X580" i="28"/>
  <c r="W580" i="28"/>
  <c r="V580" i="28"/>
  <c r="U580" i="28"/>
  <c r="T580" i="28"/>
  <c r="S580" i="28"/>
  <c r="P580" i="28"/>
  <c r="O580" i="28"/>
  <c r="N580" i="28"/>
  <c r="M580" i="28"/>
  <c r="L580" i="28"/>
  <c r="K580" i="28"/>
  <c r="J580" i="28"/>
  <c r="I580" i="28"/>
  <c r="H580" i="28"/>
  <c r="G580" i="28"/>
  <c r="F580" i="28"/>
  <c r="D580" i="28"/>
  <c r="C580" i="28"/>
  <c r="B580" i="28"/>
  <c r="BQ579" i="28"/>
  <c r="BP579" i="28"/>
  <c r="BO579" i="28"/>
  <c r="BN579" i="28"/>
  <c r="BM579" i="28"/>
  <c r="BL579" i="28"/>
  <c r="BK579" i="28"/>
  <c r="BJ579" i="28"/>
  <c r="BI579" i="28"/>
  <c r="BF579" i="28"/>
  <c r="BE579" i="28"/>
  <c r="BD579" i="28"/>
  <c r="BC579" i="28"/>
  <c r="BB579" i="28"/>
  <c r="BA579" i="28"/>
  <c r="AZ579" i="28"/>
  <c r="AY579" i="28"/>
  <c r="AX579" i="28"/>
  <c r="AW579" i="28"/>
  <c r="AV579" i="28"/>
  <c r="AU579" i="28"/>
  <c r="AT579" i="28"/>
  <c r="AS579" i="28"/>
  <c r="AR579" i="28"/>
  <c r="AQ579" i="28"/>
  <c r="AP579" i="28"/>
  <c r="AO579" i="28"/>
  <c r="AL579" i="28"/>
  <c r="AK579" i="28"/>
  <c r="AJ579" i="28"/>
  <c r="AI579" i="28"/>
  <c r="AH579" i="28"/>
  <c r="AG579" i="28"/>
  <c r="AF579" i="28"/>
  <c r="AE579" i="28"/>
  <c r="AD579" i="28"/>
  <c r="AA579" i="28"/>
  <c r="Z579" i="28"/>
  <c r="Y579" i="28"/>
  <c r="X579" i="28"/>
  <c r="W579" i="28"/>
  <c r="V579" i="28"/>
  <c r="U579" i="28"/>
  <c r="T579" i="28"/>
  <c r="S579" i="28"/>
  <c r="P579" i="28"/>
  <c r="O579" i="28"/>
  <c r="N579" i="28"/>
  <c r="M579" i="28"/>
  <c r="L579" i="28"/>
  <c r="K579" i="28"/>
  <c r="J579" i="28"/>
  <c r="I579" i="28"/>
  <c r="H579" i="28"/>
  <c r="G579" i="28"/>
  <c r="F579" i="28"/>
  <c r="D579" i="28"/>
  <c r="C579" i="28"/>
  <c r="B579" i="28"/>
  <c r="BQ578" i="28"/>
  <c r="BP578" i="28"/>
  <c r="BO578" i="28"/>
  <c r="BN578" i="28"/>
  <c r="BM578" i="28"/>
  <c r="BL578" i="28"/>
  <c r="BK578" i="28"/>
  <c r="BJ578" i="28"/>
  <c r="BI578" i="28"/>
  <c r="BF578" i="28"/>
  <c r="BE578" i="28"/>
  <c r="BD578" i="28"/>
  <c r="BC578" i="28"/>
  <c r="BB578" i="28"/>
  <c r="BA578" i="28"/>
  <c r="AZ578" i="28"/>
  <c r="AY578" i="28"/>
  <c r="AX578" i="28"/>
  <c r="AW578" i="28"/>
  <c r="AV578" i="28"/>
  <c r="AU578" i="28"/>
  <c r="AT578" i="28"/>
  <c r="AS578" i="28"/>
  <c r="AR578" i="28"/>
  <c r="AQ578" i="28"/>
  <c r="AP578" i="28"/>
  <c r="AO578" i="28"/>
  <c r="AL578" i="28"/>
  <c r="AK578" i="28"/>
  <c r="AJ578" i="28"/>
  <c r="AI578" i="28"/>
  <c r="AH578" i="28"/>
  <c r="AG578" i="28"/>
  <c r="AF578" i="28"/>
  <c r="AE578" i="28"/>
  <c r="AD578" i="28"/>
  <c r="AA578" i="28"/>
  <c r="Z578" i="28"/>
  <c r="Y578" i="28"/>
  <c r="X578" i="28"/>
  <c r="W578" i="28"/>
  <c r="V578" i="28"/>
  <c r="U578" i="28"/>
  <c r="T578" i="28"/>
  <c r="S578" i="28"/>
  <c r="P578" i="28"/>
  <c r="O578" i="28"/>
  <c r="N578" i="28"/>
  <c r="M578" i="28"/>
  <c r="L578" i="28"/>
  <c r="K578" i="28"/>
  <c r="J578" i="28"/>
  <c r="I578" i="28"/>
  <c r="H578" i="28"/>
  <c r="G578" i="28"/>
  <c r="F578" i="28"/>
  <c r="D578" i="28"/>
  <c r="C578" i="28"/>
  <c r="B578" i="28"/>
  <c r="BQ577" i="28"/>
  <c r="BP577" i="28"/>
  <c r="BO577" i="28"/>
  <c r="BN577" i="28"/>
  <c r="BM577" i="28"/>
  <c r="BL577" i="28"/>
  <c r="BK577" i="28"/>
  <c r="BJ577" i="28"/>
  <c r="BI577" i="28"/>
  <c r="BF577" i="28"/>
  <c r="BE577" i="28"/>
  <c r="BD577" i="28"/>
  <c r="BC577" i="28"/>
  <c r="BB577" i="28"/>
  <c r="BA577" i="28"/>
  <c r="AZ577" i="28"/>
  <c r="AY577" i="28"/>
  <c r="AX577" i="28"/>
  <c r="AW577" i="28"/>
  <c r="AV577" i="28"/>
  <c r="AU577" i="28"/>
  <c r="AT577" i="28"/>
  <c r="AS577" i="28"/>
  <c r="AR577" i="28"/>
  <c r="AQ577" i="28"/>
  <c r="AP577" i="28"/>
  <c r="AO577" i="28"/>
  <c r="AL577" i="28"/>
  <c r="AK577" i="28"/>
  <c r="AJ577" i="28"/>
  <c r="AI577" i="28"/>
  <c r="AH577" i="28"/>
  <c r="AG577" i="28"/>
  <c r="AF577" i="28"/>
  <c r="AE577" i="28"/>
  <c r="AD577" i="28"/>
  <c r="AA577" i="28"/>
  <c r="Z577" i="28"/>
  <c r="Y577" i="28"/>
  <c r="X577" i="28"/>
  <c r="W577" i="28"/>
  <c r="V577" i="28"/>
  <c r="U577" i="28"/>
  <c r="T577" i="28"/>
  <c r="S577" i="28"/>
  <c r="P577" i="28"/>
  <c r="O577" i="28"/>
  <c r="N577" i="28"/>
  <c r="M577" i="28"/>
  <c r="L577" i="28"/>
  <c r="K577" i="28"/>
  <c r="J577" i="28"/>
  <c r="I577" i="28"/>
  <c r="H577" i="28"/>
  <c r="G577" i="28"/>
  <c r="F577" i="28"/>
  <c r="D577" i="28"/>
  <c r="C577" i="28"/>
  <c r="B577" i="28"/>
  <c r="BQ576" i="28"/>
  <c r="BP576" i="28"/>
  <c r="BO576" i="28"/>
  <c r="BN576" i="28"/>
  <c r="BM576" i="28"/>
  <c r="BL576" i="28"/>
  <c r="BK576" i="28"/>
  <c r="BJ576" i="28"/>
  <c r="BI576" i="28"/>
  <c r="BF576" i="28"/>
  <c r="BE576" i="28"/>
  <c r="BD576" i="28"/>
  <c r="BC576" i="28"/>
  <c r="BB576" i="28"/>
  <c r="BA576" i="28"/>
  <c r="AZ576" i="28"/>
  <c r="AY576" i="28"/>
  <c r="AX576" i="28"/>
  <c r="AW576" i="28"/>
  <c r="AV576" i="28"/>
  <c r="AU576" i="28"/>
  <c r="AT576" i="28"/>
  <c r="AS576" i="28"/>
  <c r="AR576" i="28"/>
  <c r="AQ576" i="28"/>
  <c r="AP576" i="28"/>
  <c r="AO576" i="28"/>
  <c r="AL576" i="28"/>
  <c r="AK576" i="28"/>
  <c r="AJ576" i="28"/>
  <c r="AI576" i="28"/>
  <c r="AH576" i="28"/>
  <c r="AG576" i="28"/>
  <c r="AF576" i="28"/>
  <c r="AE576" i="28"/>
  <c r="AD576" i="28"/>
  <c r="AA576" i="28"/>
  <c r="Z576" i="28"/>
  <c r="Y576" i="28"/>
  <c r="X576" i="28"/>
  <c r="W576" i="28"/>
  <c r="V576" i="28"/>
  <c r="U576" i="28"/>
  <c r="T576" i="28"/>
  <c r="S576" i="28"/>
  <c r="P576" i="28"/>
  <c r="O576" i="28"/>
  <c r="N576" i="28"/>
  <c r="M576" i="28"/>
  <c r="L576" i="28"/>
  <c r="K576" i="28"/>
  <c r="J576" i="28"/>
  <c r="I576" i="28"/>
  <c r="H576" i="28"/>
  <c r="G576" i="28"/>
  <c r="F576" i="28"/>
  <c r="D576" i="28"/>
  <c r="C576" i="28"/>
  <c r="B576" i="28"/>
  <c r="BQ575" i="28"/>
  <c r="BP575" i="28"/>
  <c r="BO575" i="28"/>
  <c r="BN575" i="28"/>
  <c r="BM575" i="28"/>
  <c r="BL575" i="28"/>
  <c r="BK575" i="28"/>
  <c r="BJ575" i="28"/>
  <c r="BI575" i="28"/>
  <c r="BF575" i="28"/>
  <c r="BE575" i="28"/>
  <c r="BD575" i="28"/>
  <c r="BC575" i="28"/>
  <c r="BB575" i="28"/>
  <c r="BA575" i="28"/>
  <c r="AZ575" i="28"/>
  <c r="AY575" i="28"/>
  <c r="AX575" i="28"/>
  <c r="AW575" i="28"/>
  <c r="AV575" i="28"/>
  <c r="AU575" i="28"/>
  <c r="AT575" i="28"/>
  <c r="AS575" i="28"/>
  <c r="AR575" i="28"/>
  <c r="AQ575" i="28"/>
  <c r="AP575" i="28"/>
  <c r="AO575" i="28"/>
  <c r="AL575" i="28"/>
  <c r="AK575" i="28"/>
  <c r="AJ575" i="28"/>
  <c r="AI575" i="28"/>
  <c r="AH575" i="28"/>
  <c r="AG575" i="28"/>
  <c r="AF575" i="28"/>
  <c r="AE575" i="28"/>
  <c r="AD575" i="28"/>
  <c r="AA575" i="28"/>
  <c r="Z575" i="28"/>
  <c r="Y575" i="28"/>
  <c r="X575" i="28"/>
  <c r="W575" i="28"/>
  <c r="V575" i="28"/>
  <c r="U575" i="28"/>
  <c r="T575" i="28"/>
  <c r="S575" i="28"/>
  <c r="P575" i="28"/>
  <c r="O575" i="28"/>
  <c r="N575" i="28"/>
  <c r="M575" i="28"/>
  <c r="L575" i="28"/>
  <c r="K575" i="28"/>
  <c r="J575" i="28"/>
  <c r="I575" i="28"/>
  <c r="H575" i="28"/>
  <c r="G575" i="28"/>
  <c r="F575" i="28"/>
  <c r="D575" i="28"/>
  <c r="C575" i="28"/>
  <c r="B575" i="28"/>
  <c r="BQ574" i="28"/>
  <c r="BP574" i="28"/>
  <c r="BO574" i="28"/>
  <c r="BN574" i="28"/>
  <c r="BM574" i="28"/>
  <c r="BL574" i="28"/>
  <c r="BK574" i="28"/>
  <c r="BJ574" i="28"/>
  <c r="BI574" i="28"/>
  <c r="BF574" i="28"/>
  <c r="BE574" i="28"/>
  <c r="BD574" i="28"/>
  <c r="BC574" i="28"/>
  <c r="BB574" i="28"/>
  <c r="BA574" i="28"/>
  <c r="AZ574" i="28"/>
  <c r="AY574" i="28"/>
  <c r="AX574" i="28"/>
  <c r="AW574" i="28"/>
  <c r="AV574" i="28"/>
  <c r="AU574" i="28"/>
  <c r="AT574" i="28"/>
  <c r="AS574" i="28"/>
  <c r="AR574" i="28"/>
  <c r="AQ574" i="28"/>
  <c r="AP574" i="28"/>
  <c r="AO574" i="28"/>
  <c r="AL574" i="28"/>
  <c r="AK574" i="28"/>
  <c r="AJ574" i="28"/>
  <c r="AI574" i="28"/>
  <c r="AH574" i="28"/>
  <c r="AG574" i="28"/>
  <c r="AF574" i="28"/>
  <c r="AE574" i="28"/>
  <c r="AD574" i="28"/>
  <c r="AA574" i="28"/>
  <c r="Z574" i="28"/>
  <c r="Y574" i="28"/>
  <c r="X574" i="28"/>
  <c r="W574" i="28"/>
  <c r="V574" i="28"/>
  <c r="U574" i="28"/>
  <c r="T574" i="28"/>
  <c r="S574" i="28"/>
  <c r="P574" i="28"/>
  <c r="O574" i="28"/>
  <c r="N574" i="28"/>
  <c r="M574" i="28"/>
  <c r="L574" i="28"/>
  <c r="K574" i="28"/>
  <c r="J574" i="28"/>
  <c r="I574" i="28"/>
  <c r="H574" i="28"/>
  <c r="G574" i="28"/>
  <c r="F574" i="28"/>
  <c r="D574" i="28"/>
  <c r="C574" i="28"/>
  <c r="B574" i="28"/>
  <c r="BQ573" i="28"/>
  <c r="BP573" i="28"/>
  <c r="BO573" i="28"/>
  <c r="BN573" i="28"/>
  <c r="BM573" i="28"/>
  <c r="BL573" i="28"/>
  <c r="BK573" i="28"/>
  <c r="BJ573" i="28"/>
  <c r="BI573" i="28"/>
  <c r="BF573" i="28"/>
  <c r="BE573" i="28"/>
  <c r="BD573" i="28"/>
  <c r="BC573" i="28"/>
  <c r="BB573" i="28"/>
  <c r="BA573" i="28"/>
  <c r="AZ573" i="28"/>
  <c r="AY573" i="28"/>
  <c r="AX573" i="28"/>
  <c r="AW573" i="28"/>
  <c r="AV573" i="28"/>
  <c r="AU573" i="28"/>
  <c r="AT573" i="28"/>
  <c r="AS573" i="28"/>
  <c r="AR573" i="28"/>
  <c r="AQ573" i="28"/>
  <c r="AP573" i="28"/>
  <c r="AO573" i="28"/>
  <c r="AL573" i="28"/>
  <c r="AK573" i="28"/>
  <c r="AJ573" i="28"/>
  <c r="AI573" i="28"/>
  <c r="AH573" i="28"/>
  <c r="AG573" i="28"/>
  <c r="AF573" i="28"/>
  <c r="AE573" i="28"/>
  <c r="AD573" i="28"/>
  <c r="AA573" i="28"/>
  <c r="Z573" i="28"/>
  <c r="Y573" i="28"/>
  <c r="X573" i="28"/>
  <c r="W573" i="28"/>
  <c r="V573" i="28"/>
  <c r="U573" i="28"/>
  <c r="T573" i="28"/>
  <c r="S573" i="28"/>
  <c r="P573" i="28"/>
  <c r="O573" i="28"/>
  <c r="N573" i="28"/>
  <c r="M573" i="28"/>
  <c r="L573" i="28"/>
  <c r="K573" i="28"/>
  <c r="J573" i="28"/>
  <c r="I573" i="28"/>
  <c r="H573" i="28"/>
  <c r="G573" i="28"/>
  <c r="F573" i="28"/>
  <c r="D573" i="28"/>
  <c r="C573" i="28"/>
  <c r="B573" i="28"/>
  <c r="BQ572" i="28"/>
  <c r="BP572" i="28"/>
  <c r="BO572" i="28"/>
  <c r="BN572" i="28"/>
  <c r="BM572" i="28"/>
  <c r="BL572" i="28"/>
  <c r="BK572" i="28"/>
  <c r="BJ572" i="28"/>
  <c r="BI572" i="28"/>
  <c r="BF572" i="28"/>
  <c r="BE572" i="28"/>
  <c r="BD572" i="28"/>
  <c r="BC572" i="28"/>
  <c r="BB572" i="28"/>
  <c r="BA572" i="28"/>
  <c r="AZ572" i="28"/>
  <c r="AY572" i="28"/>
  <c r="AX572" i="28"/>
  <c r="AW572" i="28"/>
  <c r="AV572" i="28"/>
  <c r="AU572" i="28"/>
  <c r="AT572" i="28"/>
  <c r="AS572" i="28"/>
  <c r="AR572" i="28"/>
  <c r="AQ572" i="28"/>
  <c r="AP572" i="28"/>
  <c r="AO572" i="28"/>
  <c r="AL572" i="28"/>
  <c r="AK572" i="28"/>
  <c r="AJ572" i="28"/>
  <c r="AI572" i="28"/>
  <c r="AH572" i="28"/>
  <c r="AG572" i="28"/>
  <c r="AF572" i="28"/>
  <c r="AE572" i="28"/>
  <c r="AD572" i="28"/>
  <c r="AA572" i="28"/>
  <c r="Z572" i="28"/>
  <c r="Y572" i="28"/>
  <c r="X572" i="28"/>
  <c r="W572" i="28"/>
  <c r="V572" i="28"/>
  <c r="U572" i="28"/>
  <c r="T572" i="28"/>
  <c r="S572" i="28"/>
  <c r="P572" i="28"/>
  <c r="O572" i="28"/>
  <c r="N572" i="28"/>
  <c r="M572" i="28"/>
  <c r="L572" i="28"/>
  <c r="K572" i="28"/>
  <c r="J572" i="28"/>
  <c r="I572" i="28"/>
  <c r="H572" i="28"/>
  <c r="G572" i="28"/>
  <c r="F572" i="28"/>
  <c r="D572" i="28"/>
  <c r="C572" i="28"/>
  <c r="B572" i="28"/>
  <c r="BQ571" i="28"/>
  <c r="BP571" i="28"/>
  <c r="BO571" i="28"/>
  <c r="BN571" i="28"/>
  <c r="BM571" i="28"/>
  <c r="BL571" i="28"/>
  <c r="BK571" i="28"/>
  <c r="BJ571" i="28"/>
  <c r="BI571" i="28"/>
  <c r="BF571" i="28"/>
  <c r="BE571" i="28"/>
  <c r="BD571" i="28"/>
  <c r="BC571" i="28"/>
  <c r="BB571" i="28"/>
  <c r="BA571" i="28"/>
  <c r="AZ571" i="28"/>
  <c r="AY571" i="28"/>
  <c r="AX571" i="28"/>
  <c r="AW571" i="28"/>
  <c r="AV571" i="28"/>
  <c r="AU571" i="28"/>
  <c r="AT571" i="28"/>
  <c r="AS571" i="28"/>
  <c r="AR571" i="28"/>
  <c r="AQ571" i="28"/>
  <c r="AP571" i="28"/>
  <c r="AO571" i="28"/>
  <c r="AL571" i="28"/>
  <c r="AK571" i="28"/>
  <c r="AJ571" i="28"/>
  <c r="AI571" i="28"/>
  <c r="AH571" i="28"/>
  <c r="AG571" i="28"/>
  <c r="AF571" i="28"/>
  <c r="AE571" i="28"/>
  <c r="AD571" i="28"/>
  <c r="AA571" i="28"/>
  <c r="Z571" i="28"/>
  <c r="Y571" i="28"/>
  <c r="X571" i="28"/>
  <c r="W571" i="28"/>
  <c r="V571" i="28"/>
  <c r="U571" i="28"/>
  <c r="T571" i="28"/>
  <c r="S571" i="28"/>
  <c r="P571" i="28"/>
  <c r="O571" i="28"/>
  <c r="N571" i="28"/>
  <c r="M571" i="28"/>
  <c r="L571" i="28"/>
  <c r="K571" i="28"/>
  <c r="J571" i="28"/>
  <c r="I571" i="28"/>
  <c r="H571" i="28"/>
  <c r="G571" i="28"/>
  <c r="F571" i="28"/>
  <c r="D571" i="28"/>
  <c r="C571" i="28"/>
  <c r="B571" i="28"/>
  <c r="BQ570" i="28"/>
  <c r="BP570" i="28"/>
  <c r="BO570" i="28"/>
  <c r="BN570" i="28"/>
  <c r="BM570" i="28"/>
  <c r="BL570" i="28"/>
  <c r="BK570" i="28"/>
  <c r="BJ570" i="28"/>
  <c r="BI570" i="28"/>
  <c r="BF570" i="28"/>
  <c r="BE570" i="28"/>
  <c r="BD570" i="28"/>
  <c r="BC570" i="28"/>
  <c r="BB570" i="28"/>
  <c r="BA570" i="28"/>
  <c r="AZ570" i="28"/>
  <c r="AY570" i="28"/>
  <c r="AX570" i="28"/>
  <c r="AW570" i="28"/>
  <c r="AV570" i="28"/>
  <c r="AU570" i="28"/>
  <c r="AT570" i="28"/>
  <c r="AS570" i="28"/>
  <c r="AR570" i="28"/>
  <c r="AQ570" i="28"/>
  <c r="AP570" i="28"/>
  <c r="AO570" i="28"/>
  <c r="AL570" i="28"/>
  <c r="AK570" i="28"/>
  <c r="AJ570" i="28"/>
  <c r="AI570" i="28"/>
  <c r="AH570" i="28"/>
  <c r="AG570" i="28"/>
  <c r="AF570" i="28"/>
  <c r="AE570" i="28"/>
  <c r="AD570" i="28"/>
  <c r="AA570" i="28"/>
  <c r="Z570" i="28"/>
  <c r="Y570" i="28"/>
  <c r="X570" i="28"/>
  <c r="W570" i="28"/>
  <c r="V570" i="28"/>
  <c r="U570" i="28"/>
  <c r="T570" i="28"/>
  <c r="S570" i="28"/>
  <c r="P570" i="28"/>
  <c r="O570" i="28"/>
  <c r="N570" i="28"/>
  <c r="M570" i="28"/>
  <c r="L570" i="28"/>
  <c r="K570" i="28"/>
  <c r="J570" i="28"/>
  <c r="I570" i="28"/>
  <c r="H570" i="28"/>
  <c r="G570" i="28"/>
  <c r="F570" i="28"/>
  <c r="D570" i="28"/>
  <c r="C570" i="28"/>
  <c r="B570" i="28"/>
  <c r="BQ569" i="28"/>
  <c r="BP569" i="28"/>
  <c r="BO569" i="28"/>
  <c r="BN569" i="28"/>
  <c r="BM569" i="28"/>
  <c r="BL569" i="28"/>
  <c r="BK569" i="28"/>
  <c r="BJ569" i="28"/>
  <c r="BI569" i="28"/>
  <c r="BF569" i="28"/>
  <c r="BE569" i="28"/>
  <c r="BD569" i="28"/>
  <c r="BC569" i="28"/>
  <c r="BB569" i="28"/>
  <c r="BA569" i="28"/>
  <c r="AZ569" i="28"/>
  <c r="AY569" i="28"/>
  <c r="AX569" i="28"/>
  <c r="AW569" i="28"/>
  <c r="AV569" i="28"/>
  <c r="AU569" i="28"/>
  <c r="AT569" i="28"/>
  <c r="AS569" i="28"/>
  <c r="AR569" i="28"/>
  <c r="AQ569" i="28"/>
  <c r="AP569" i="28"/>
  <c r="AO569" i="28"/>
  <c r="AL569" i="28"/>
  <c r="AK569" i="28"/>
  <c r="AJ569" i="28"/>
  <c r="AI569" i="28"/>
  <c r="AH569" i="28"/>
  <c r="AG569" i="28"/>
  <c r="AF569" i="28"/>
  <c r="AE569" i="28"/>
  <c r="AD569" i="28"/>
  <c r="AA569" i="28"/>
  <c r="Z569" i="28"/>
  <c r="Y569" i="28"/>
  <c r="X569" i="28"/>
  <c r="W569" i="28"/>
  <c r="V569" i="28"/>
  <c r="U569" i="28"/>
  <c r="T569" i="28"/>
  <c r="S569" i="28"/>
  <c r="P569" i="28"/>
  <c r="O569" i="28"/>
  <c r="N569" i="28"/>
  <c r="M569" i="28"/>
  <c r="L569" i="28"/>
  <c r="K569" i="28"/>
  <c r="J569" i="28"/>
  <c r="I569" i="28"/>
  <c r="H569" i="28"/>
  <c r="G569" i="28"/>
  <c r="F569" i="28"/>
  <c r="D569" i="28"/>
  <c r="C569" i="28"/>
  <c r="B569" i="28"/>
  <c r="BQ568" i="28"/>
  <c r="BP568" i="28"/>
  <c r="BO568" i="28"/>
  <c r="BN568" i="28"/>
  <c r="BM568" i="28"/>
  <c r="BL568" i="28"/>
  <c r="BK568" i="28"/>
  <c r="BJ568" i="28"/>
  <c r="BI568" i="28"/>
  <c r="BF568" i="28"/>
  <c r="BE568" i="28"/>
  <c r="BD568" i="28"/>
  <c r="BC568" i="28"/>
  <c r="BB568" i="28"/>
  <c r="BA568" i="28"/>
  <c r="AZ568" i="28"/>
  <c r="AY568" i="28"/>
  <c r="AX568" i="28"/>
  <c r="AW568" i="28"/>
  <c r="AV568" i="28"/>
  <c r="AU568" i="28"/>
  <c r="AT568" i="28"/>
  <c r="AS568" i="28"/>
  <c r="AR568" i="28"/>
  <c r="AQ568" i="28"/>
  <c r="AP568" i="28"/>
  <c r="AO568" i="28"/>
  <c r="AL568" i="28"/>
  <c r="AK568" i="28"/>
  <c r="AJ568" i="28"/>
  <c r="AI568" i="28"/>
  <c r="AH568" i="28"/>
  <c r="AG568" i="28"/>
  <c r="AF568" i="28"/>
  <c r="AE568" i="28"/>
  <c r="AD568" i="28"/>
  <c r="AA568" i="28"/>
  <c r="Z568" i="28"/>
  <c r="Y568" i="28"/>
  <c r="X568" i="28"/>
  <c r="W568" i="28"/>
  <c r="V568" i="28"/>
  <c r="U568" i="28"/>
  <c r="T568" i="28"/>
  <c r="S568" i="28"/>
  <c r="P568" i="28"/>
  <c r="O568" i="28"/>
  <c r="N568" i="28"/>
  <c r="M568" i="28"/>
  <c r="L568" i="28"/>
  <c r="K568" i="28"/>
  <c r="J568" i="28"/>
  <c r="I568" i="28"/>
  <c r="H568" i="28"/>
  <c r="G568" i="28"/>
  <c r="F568" i="28"/>
  <c r="D568" i="28"/>
  <c r="C568" i="28"/>
  <c r="B568" i="28"/>
  <c r="BQ567" i="28"/>
  <c r="BP567" i="28"/>
  <c r="BO567" i="28"/>
  <c r="BN567" i="28"/>
  <c r="BM567" i="28"/>
  <c r="BL567" i="28"/>
  <c r="BK567" i="28"/>
  <c r="BJ567" i="28"/>
  <c r="BI567" i="28"/>
  <c r="BF567" i="28"/>
  <c r="BE567" i="28"/>
  <c r="BD567" i="28"/>
  <c r="BC567" i="28"/>
  <c r="BB567" i="28"/>
  <c r="BA567" i="28"/>
  <c r="AZ567" i="28"/>
  <c r="AY567" i="28"/>
  <c r="AX567" i="28"/>
  <c r="AW567" i="28"/>
  <c r="AV567" i="28"/>
  <c r="AU567" i="28"/>
  <c r="AT567" i="28"/>
  <c r="AS567" i="28"/>
  <c r="AR567" i="28"/>
  <c r="AQ567" i="28"/>
  <c r="AP567" i="28"/>
  <c r="AO567" i="28"/>
  <c r="AL567" i="28"/>
  <c r="AK567" i="28"/>
  <c r="AJ567" i="28"/>
  <c r="AI567" i="28"/>
  <c r="AH567" i="28"/>
  <c r="AG567" i="28"/>
  <c r="AF567" i="28"/>
  <c r="AE567" i="28"/>
  <c r="AD567" i="28"/>
  <c r="AA567" i="28"/>
  <c r="Z567" i="28"/>
  <c r="Y567" i="28"/>
  <c r="X567" i="28"/>
  <c r="W567" i="28"/>
  <c r="V567" i="28"/>
  <c r="U567" i="28"/>
  <c r="T567" i="28"/>
  <c r="S567" i="28"/>
  <c r="P567" i="28"/>
  <c r="O567" i="28"/>
  <c r="N567" i="28"/>
  <c r="M567" i="28"/>
  <c r="L567" i="28"/>
  <c r="K567" i="28"/>
  <c r="J567" i="28"/>
  <c r="I567" i="28"/>
  <c r="H567" i="28"/>
  <c r="G567" i="28"/>
  <c r="F567" i="28"/>
  <c r="D567" i="28"/>
  <c r="C567" i="28"/>
  <c r="B567" i="28"/>
  <c r="BQ566" i="28"/>
  <c r="BP566" i="28"/>
  <c r="BO566" i="28"/>
  <c r="BN566" i="28"/>
  <c r="BM566" i="28"/>
  <c r="BL566" i="28"/>
  <c r="BK566" i="28"/>
  <c r="BJ566" i="28"/>
  <c r="BI566" i="28"/>
  <c r="BF566" i="28"/>
  <c r="BE566" i="28"/>
  <c r="BD566" i="28"/>
  <c r="BC566" i="28"/>
  <c r="BB566" i="28"/>
  <c r="BA566" i="28"/>
  <c r="AZ566" i="28"/>
  <c r="AY566" i="28"/>
  <c r="AX566" i="28"/>
  <c r="AW566" i="28"/>
  <c r="AV566" i="28"/>
  <c r="AU566" i="28"/>
  <c r="AT566" i="28"/>
  <c r="AS566" i="28"/>
  <c r="AR566" i="28"/>
  <c r="AQ566" i="28"/>
  <c r="AP566" i="28"/>
  <c r="AO566" i="28"/>
  <c r="AL566" i="28"/>
  <c r="AK566" i="28"/>
  <c r="AJ566" i="28"/>
  <c r="AI566" i="28"/>
  <c r="AH566" i="28"/>
  <c r="AG566" i="28"/>
  <c r="AF566" i="28"/>
  <c r="AE566" i="28"/>
  <c r="AD566" i="28"/>
  <c r="AA566" i="28"/>
  <c r="Z566" i="28"/>
  <c r="Y566" i="28"/>
  <c r="X566" i="28"/>
  <c r="W566" i="28"/>
  <c r="V566" i="28"/>
  <c r="U566" i="28"/>
  <c r="T566" i="28"/>
  <c r="S566" i="28"/>
  <c r="P566" i="28"/>
  <c r="O566" i="28"/>
  <c r="N566" i="28"/>
  <c r="M566" i="28"/>
  <c r="L566" i="28"/>
  <c r="K566" i="28"/>
  <c r="J566" i="28"/>
  <c r="I566" i="28"/>
  <c r="H566" i="28"/>
  <c r="G566" i="28"/>
  <c r="F566" i="28"/>
  <c r="D566" i="28"/>
  <c r="C566" i="28"/>
  <c r="B566" i="28"/>
  <c r="BQ565" i="28"/>
  <c r="BP565" i="28"/>
  <c r="BO565" i="28"/>
  <c r="BN565" i="28"/>
  <c r="BM565" i="28"/>
  <c r="BL565" i="28"/>
  <c r="BK565" i="28"/>
  <c r="BJ565" i="28"/>
  <c r="BI565" i="28"/>
  <c r="BF565" i="28"/>
  <c r="BE565" i="28"/>
  <c r="BD565" i="28"/>
  <c r="BC565" i="28"/>
  <c r="BB565" i="28"/>
  <c r="BA565" i="28"/>
  <c r="AZ565" i="28"/>
  <c r="AY565" i="28"/>
  <c r="AX565" i="28"/>
  <c r="AW565" i="28"/>
  <c r="AV565" i="28"/>
  <c r="AU565" i="28"/>
  <c r="AT565" i="28"/>
  <c r="AS565" i="28"/>
  <c r="AR565" i="28"/>
  <c r="AQ565" i="28"/>
  <c r="AP565" i="28"/>
  <c r="AO565" i="28"/>
  <c r="AL565" i="28"/>
  <c r="AK565" i="28"/>
  <c r="AJ565" i="28"/>
  <c r="AI565" i="28"/>
  <c r="AH565" i="28"/>
  <c r="AG565" i="28"/>
  <c r="AF565" i="28"/>
  <c r="AE565" i="28"/>
  <c r="AD565" i="28"/>
  <c r="AA565" i="28"/>
  <c r="Z565" i="28"/>
  <c r="Y565" i="28"/>
  <c r="X565" i="28"/>
  <c r="W565" i="28"/>
  <c r="V565" i="28"/>
  <c r="U565" i="28"/>
  <c r="T565" i="28"/>
  <c r="S565" i="28"/>
  <c r="P565" i="28"/>
  <c r="O565" i="28"/>
  <c r="N565" i="28"/>
  <c r="M565" i="28"/>
  <c r="L565" i="28"/>
  <c r="K565" i="28"/>
  <c r="J565" i="28"/>
  <c r="I565" i="28"/>
  <c r="H565" i="28"/>
  <c r="G565" i="28"/>
  <c r="F565" i="28"/>
  <c r="D565" i="28"/>
  <c r="C565" i="28"/>
  <c r="B565" i="28"/>
  <c r="BQ564" i="28"/>
  <c r="BP564" i="28"/>
  <c r="BO564" i="28"/>
  <c r="BN564" i="28"/>
  <c r="BM564" i="28"/>
  <c r="BL564" i="28"/>
  <c r="BK564" i="28"/>
  <c r="BJ564" i="28"/>
  <c r="BI564" i="28"/>
  <c r="BF564" i="28"/>
  <c r="BE564" i="28"/>
  <c r="BD564" i="28"/>
  <c r="BC564" i="28"/>
  <c r="BB564" i="28"/>
  <c r="BA564" i="28"/>
  <c r="AZ564" i="28"/>
  <c r="AY564" i="28"/>
  <c r="AX564" i="28"/>
  <c r="AW564" i="28"/>
  <c r="AV564" i="28"/>
  <c r="AU564" i="28"/>
  <c r="AT564" i="28"/>
  <c r="AS564" i="28"/>
  <c r="AR564" i="28"/>
  <c r="AQ564" i="28"/>
  <c r="AP564" i="28"/>
  <c r="AO564" i="28"/>
  <c r="AL564" i="28"/>
  <c r="AK564" i="28"/>
  <c r="AJ564" i="28"/>
  <c r="AI564" i="28"/>
  <c r="AH564" i="28"/>
  <c r="AG564" i="28"/>
  <c r="AF564" i="28"/>
  <c r="AE564" i="28"/>
  <c r="AD564" i="28"/>
  <c r="AA564" i="28"/>
  <c r="Z564" i="28"/>
  <c r="Y564" i="28"/>
  <c r="X564" i="28"/>
  <c r="W564" i="28"/>
  <c r="V564" i="28"/>
  <c r="U564" i="28"/>
  <c r="T564" i="28"/>
  <c r="S564" i="28"/>
  <c r="P564" i="28"/>
  <c r="O564" i="28"/>
  <c r="N564" i="28"/>
  <c r="M564" i="28"/>
  <c r="L564" i="28"/>
  <c r="K564" i="28"/>
  <c r="J564" i="28"/>
  <c r="I564" i="28"/>
  <c r="H564" i="28"/>
  <c r="G564" i="28"/>
  <c r="F564" i="28"/>
  <c r="D564" i="28"/>
  <c r="C564" i="28"/>
  <c r="B564" i="28"/>
  <c r="BQ563" i="28"/>
  <c r="BP563" i="28"/>
  <c r="BO563" i="28"/>
  <c r="BN563" i="28"/>
  <c r="BM563" i="28"/>
  <c r="BL563" i="28"/>
  <c r="BK563" i="28"/>
  <c r="BJ563" i="28"/>
  <c r="BI563" i="28"/>
  <c r="BF563" i="28"/>
  <c r="BE563" i="28"/>
  <c r="BD563" i="28"/>
  <c r="BC563" i="28"/>
  <c r="BB563" i="28"/>
  <c r="BA563" i="28"/>
  <c r="AZ563" i="28"/>
  <c r="AY563" i="28"/>
  <c r="AX563" i="28"/>
  <c r="AW563" i="28"/>
  <c r="AV563" i="28"/>
  <c r="AU563" i="28"/>
  <c r="AT563" i="28"/>
  <c r="AS563" i="28"/>
  <c r="AR563" i="28"/>
  <c r="AQ563" i="28"/>
  <c r="AP563" i="28"/>
  <c r="AO563" i="28"/>
  <c r="AL563" i="28"/>
  <c r="AK563" i="28"/>
  <c r="AJ563" i="28"/>
  <c r="AI563" i="28"/>
  <c r="AH563" i="28"/>
  <c r="AG563" i="28"/>
  <c r="AF563" i="28"/>
  <c r="AE563" i="28"/>
  <c r="AD563" i="28"/>
  <c r="AA563" i="28"/>
  <c r="Z563" i="28"/>
  <c r="Y563" i="28"/>
  <c r="X563" i="28"/>
  <c r="W563" i="28"/>
  <c r="V563" i="28"/>
  <c r="U563" i="28"/>
  <c r="T563" i="28"/>
  <c r="S563" i="28"/>
  <c r="P563" i="28"/>
  <c r="O563" i="28"/>
  <c r="N563" i="28"/>
  <c r="M563" i="28"/>
  <c r="L563" i="28"/>
  <c r="K563" i="28"/>
  <c r="J563" i="28"/>
  <c r="I563" i="28"/>
  <c r="H563" i="28"/>
  <c r="G563" i="28"/>
  <c r="F563" i="28"/>
  <c r="D563" i="28"/>
  <c r="C563" i="28"/>
  <c r="B563" i="28"/>
  <c r="BQ562" i="28"/>
  <c r="BP562" i="28"/>
  <c r="BO562" i="28"/>
  <c r="BN562" i="28"/>
  <c r="BM562" i="28"/>
  <c r="BL562" i="28"/>
  <c r="BK562" i="28"/>
  <c r="BJ562" i="28"/>
  <c r="BI562" i="28"/>
  <c r="BF562" i="28"/>
  <c r="BE562" i="28"/>
  <c r="BD562" i="28"/>
  <c r="BC562" i="28"/>
  <c r="BB562" i="28"/>
  <c r="BA562" i="28"/>
  <c r="AZ562" i="28"/>
  <c r="AY562" i="28"/>
  <c r="AX562" i="28"/>
  <c r="AW562" i="28"/>
  <c r="AV562" i="28"/>
  <c r="AU562" i="28"/>
  <c r="AT562" i="28"/>
  <c r="AS562" i="28"/>
  <c r="AR562" i="28"/>
  <c r="AQ562" i="28"/>
  <c r="AP562" i="28"/>
  <c r="AO562" i="28"/>
  <c r="AL562" i="28"/>
  <c r="AK562" i="28"/>
  <c r="AJ562" i="28"/>
  <c r="AI562" i="28"/>
  <c r="AH562" i="28"/>
  <c r="AG562" i="28"/>
  <c r="AF562" i="28"/>
  <c r="AE562" i="28"/>
  <c r="AD562" i="28"/>
  <c r="AA562" i="28"/>
  <c r="Z562" i="28"/>
  <c r="Y562" i="28"/>
  <c r="X562" i="28"/>
  <c r="W562" i="28"/>
  <c r="V562" i="28"/>
  <c r="U562" i="28"/>
  <c r="T562" i="28"/>
  <c r="S562" i="28"/>
  <c r="P562" i="28"/>
  <c r="O562" i="28"/>
  <c r="N562" i="28"/>
  <c r="M562" i="28"/>
  <c r="L562" i="28"/>
  <c r="K562" i="28"/>
  <c r="J562" i="28"/>
  <c r="I562" i="28"/>
  <c r="H562" i="28"/>
  <c r="G562" i="28"/>
  <c r="F562" i="28"/>
  <c r="D562" i="28"/>
  <c r="C562" i="28"/>
  <c r="B562" i="28"/>
  <c r="BQ561" i="28"/>
  <c r="BP561" i="28"/>
  <c r="BO561" i="28"/>
  <c r="BN561" i="28"/>
  <c r="BM561" i="28"/>
  <c r="BL561" i="28"/>
  <c r="BK561" i="28"/>
  <c r="BJ561" i="28"/>
  <c r="BI561" i="28"/>
  <c r="BF561" i="28"/>
  <c r="BE561" i="28"/>
  <c r="BD561" i="28"/>
  <c r="BC561" i="28"/>
  <c r="BB561" i="28"/>
  <c r="BA561" i="28"/>
  <c r="AZ561" i="28"/>
  <c r="AY561" i="28"/>
  <c r="AX561" i="28"/>
  <c r="AW561" i="28"/>
  <c r="AV561" i="28"/>
  <c r="AU561" i="28"/>
  <c r="AT561" i="28"/>
  <c r="AS561" i="28"/>
  <c r="AR561" i="28"/>
  <c r="AQ561" i="28"/>
  <c r="AP561" i="28"/>
  <c r="AO561" i="28"/>
  <c r="AL561" i="28"/>
  <c r="AK561" i="28"/>
  <c r="AJ561" i="28"/>
  <c r="AI561" i="28"/>
  <c r="AH561" i="28"/>
  <c r="AG561" i="28"/>
  <c r="AF561" i="28"/>
  <c r="AE561" i="28"/>
  <c r="AD561" i="28"/>
  <c r="AA561" i="28"/>
  <c r="Z561" i="28"/>
  <c r="Y561" i="28"/>
  <c r="X561" i="28"/>
  <c r="W561" i="28"/>
  <c r="V561" i="28"/>
  <c r="U561" i="28"/>
  <c r="T561" i="28"/>
  <c r="S561" i="28"/>
  <c r="P561" i="28"/>
  <c r="O561" i="28"/>
  <c r="N561" i="28"/>
  <c r="M561" i="28"/>
  <c r="L561" i="28"/>
  <c r="K561" i="28"/>
  <c r="J561" i="28"/>
  <c r="I561" i="28"/>
  <c r="H561" i="28"/>
  <c r="G561" i="28"/>
  <c r="F561" i="28"/>
  <c r="D561" i="28"/>
  <c r="C561" i="28"/>
  <c r="B561" i="28"/>
  <c r="BQ560" i="28"/>
  <c r="BP560" i="28"/>
  <c r="BO560" i="28"/>
  <c r="BN560" i="28"/>
  <c r="BM560" i="28"/>
  <c r="BL560" i="28"/>
  <c r="BK560" i="28"/>
  <c r="BJ560" i="28"/>
  <c r="BI560" i="28"/>
  <c r="BF560" i="28"/>
  <c r="BE560" i="28"/>
  <c r="BD560" i="28"/>
  <c r="BC560" i="28"/>
  <c r="BB560" i="28"/>
  <c r="BA560" i="28"/>
  <c r="AZ560" i="28"/>
  <c r="AY560" i="28"/>
  <c r="AX560" i="28"/>
  <c r="AW560" i="28"/>
  <c r="AV560" i="28"/>
  <c r="AU560" i="28"/>
  <c r="AT560" i="28"/>
  <c r="AS560" i="28"/>
  <c r="AR560" i="28"/>
  <c r="AQ560" i="28"/>
  <c r="AP560" i="28"/>
  <c r="AO560" i="28"/>
  <c r="AL560" i="28"/>
  <c r="AK560" i="28"/>
  <c r="AJ560" i="28"/>
  <c r="AI560" i="28"/>
  <c r="AH560" i="28"/>
  <c r="AG560" i="28"/>
  <c r="AF560" i="28"/>
  <c r="AE560" i="28"/>
  <c r="AD560" i="28"/>
  <c r="AA560" i="28"/>
  <c r="Z560" i="28"/>
  <c r="Y560" i="28"/>
  <c r="X560" i="28"/>
  <c r="W560" i="28"/>
  <c r="V560" i="28"/>
  <c r="U560" i="28"/>
  <c r="T560" i="28"/>
  <c r="S560" i="28"/>
  <c r="P560" i="28"/>
  <c r="O560" i="28"/>
  <c r="N560" i="28"/>
  <c r="M560" i="28"/>
  <c r="L560" i="28"/>
  <c r="K560" i="28"/>
  <c r="J560" i="28"/>
  <c r="I560" i="28"/>
  <c r="H560" i="28"/>
  <c r="G560" i="28"/>
  <c r="F560" i="28"/>
  <c r="D560" i="28"/>
  <c r="C560" i="28"/>
  <c r="B560" i="28"/>
  <c r="BQ559" i="28"/>
  <c r="BP559" i="28"/>
  <c r="BO559" i="28"/>
  <c r="BN559" i="28"/>
  <c r="BM559" i="28"/>
  <c r="BL559" i="28"/>
  <c r="BK559" i="28"/>
  <c r="BJ559" i="28"/>
  <c r="BI559" i="28"/>
  <c r="BF559" i="28"/>
  <c r="BE559" i="28"/>
  <c r="BD559" i="28"/>
  <c r="BC559" i="28"/>
  <c r="BB559" i="28"/>
  <c r="BA559" i="28"/>
  <c r="AZ559" i="28"/>
  <c r="AY559" i="28"/>
  <c r="AX559" i="28"/>
  <c r="AW559" i="28"/>
  <c r="AV559" i="28"/>
  <c r="AU559" i="28"/>
  <c r="AT559" i="28"/>
  <c r="AS559" i="28"/>
  <c r="AR559" i="28"/>
  <c r="AQ559" i="28"/>
  <c r="AP559" i="28"/>
  <c r="AO559" i="28"/>
  <c r="AL559" i="28"/>
  <c r="AK559" i="28"/>
  <c r="AJ559" i="28"/>
  <c r="AI559" i="28"/>
  <c r="AH559" i="28"/>
  <c r="AG559" i="28"/>
  <c r="AF559" i="28"/>
  <c r="AE559" i="28"/>
  <c r="AD559" i="28"/>
  <c r="AA559" i="28"/>
  <c r="Z559" i="28"/>
  <c r="Y559" i="28"/>
  <c r="X559" i="28"/>
  <c r="W559" i="28"/>
  <c r="V559" i="28"/>
  <c r="U559" i="28"/>
  <c r="T559" i="28"/>
  <c r="S559" i="28"/>
  <c r="P559" i="28"/>
  <c r="O559" i="28"/>
  <c r="N559" i="28"/>
  <c r="M559" i="28"/>
  <c r="L559" i="28"/>
  <c r="K559" i="28"/>
  <c r="J559" i="28"/>
  <c r="I559" i="28"/>
  <c r="H559" i="28"/>
  <c r="G559" i="28"/>
  <c r="F559" i="28"/>
  <c r="D559" i="28"/>
  <c r="C559" i="28"/>
  <c r="B559" i="28"/>
  <c r="BQ558" i="28"/>
  <c r="BP558" i="28"/>
  <c r="BO558" i="28"/>
  <c r="BN558" i="28"/>
  <c r="BM558" i="28"/>
  <c r="BL558" i="28"/>
  <c r="BK558" i="28"/>
  <c r="BJ558" i="28"/>
  <c r="BI558" i="28"/>
  <c r="BF558" i="28"/>
  <c r="BE558" i="28"/>
  <c r="BD558" i="28"/>
  <c r="BC558" i="28"/>
  <c r="BB558" i="28"/>
  <c r="BA558" i="28"/>
  <c r="AZ558" i="28"/>
  <c r="AY558" i="28"/>
  <c r="AX558" i="28"/>
  <c r="AW558" i="28"/>
  <c r="AV558" i="28"/>
  <c r="AU558" i="28"/>
  <c r="AT558" i="28"/>
  <c r="AS558" i="28"/>
  <c r="AR558" i="28"/>
  <c r="AQ558" i="28"/>
  <c r="AP558" i="28"/>
  <c r="AO558" i="28"/>
  <c r="AL558" i="28"/>
  <c r="AK558" i="28"/>
  <c r="AJ558" i="28"/>
  <c r="AI558" i="28"/>
  <c r="AH558" i="28"/>
  <c r="AG558" i="28"/>
  <c r="AF558" i="28"/>
  <c r="AE558" i="28"/>
  <c r="AD558" i="28"/>
  <c r="AA558" i="28"/>
  <c r="Z558" i="28"/>
  <c r="Y558" i="28"/>
  <c r="X558" i="28"/>
  <c r="W558" i="28"/>
  <c r="V558" i="28"/>
  <c r="U558" i="28"/>
  <c r="T558" i="28"/>
  <c r="S558" i="28"/>
  <c r="P558" i="28"/>
  <c r="O558" i="28"/>
  <c r="N558" i="28"/>
  <c r="M558" i="28"/>
  <c r="L558" i="28"/>
  <c r="K558" i="28"/>
  <c r="J558" i="28"/>
  <c r="I558" i="28"/>
  <c r="H558" i="28"/>
  <c r="G558" i="28"/>
  <c r="F558" i="28"/>
  <c r="D558" i="28"/>
  <c r="C558" i="28"/>
  <c r="B558" i="28"/>
  <c r="BQ557" i="28"/>
  <c r="BP557" i="28"/>
  <c r="BO557" i="28"/>
  <c r="BN557" i="28"/>
  <c r="BM557" i="28"/>
  <c r="BL557" i="28"/>
  <c r="BK557" i="28"/>
  <c r="BJ557" i="28"/>
  <c r="BI557" i="28"/>
  <c r="BF557" i="28"/>
  <c r="BE557" i="28"/>
  <c r="BD557" i="28"/>
  <c r="BC557" i="28"/>
  <c r="BB557" i="28"/>
  <c r="BA557" i="28"/>
  <c r="AZ557" i="28"/>
  <c r="AY557" i="28"/>
  <c r="AX557" i="28"/>
  <c r="AW557" i="28"/>
  <c r="AV557" i="28"/>
  <c r="AU557" i="28"/>
  <c r="AT557" i="28"/>
  <c r="AS557" i="28"/>
  <c r="AR557" i="28"/>
  <c r="AQ557" i="28"/>
  <c r="AP557" i="28"/>
  <c r="AO557" i="28"/>
  <c r="AL557" i="28"/>
  <c r="AK557" i="28"/>
  <c r="AJ557" i="28"/>
  <c r="AI557" i="28"/>
  <c r="AH557" i="28"/>
  <c r="AG557" i="28"/>
  <c r="AF557" i="28"/>
  <c r="AE557" i="28"/>
  <c r="AD557" i="28"/>
  <c r="AA557" i="28"/>
  <c r="Z557" i="28"/>
  <c r="Y557" i="28"/>
  <c r="X557" i="28"/>
  <c r="W557" i="28"/>
  <c r="V557" i="28"/>
  <c r="U557" i="28"/>
  <c r="T557" i="28"/>
  <c r="S557" i="28"/>
  <c r="P557" i="28"/>
  <c r="O557" i="28"/>
  <c r="N557" i="28"/>
  <c r="M557" i="28"/>
  <c r="L557" i="28"/>
  <c r="K557" i="28"/>
  <c r="J557" i="28"/>
  <c r="I557" i="28"/>
  <c r="H557" i="28"/>
  <c r="G557" i="28"/>
  <c r="F557" i="28"/>
  <c r="D557" i="28"/>
  <c r="C557" i="28"/>
  <c r="B557" i="28"/>
  <c r="BQ556" i="28"/>
  <c r="BP556" i="28"/>
  <c r="BO556" i="28"/>
  <c r="BN556" i="28"/>
  <c r="BM556" i="28"/>
  <c r="BL556" i="28"/>
  <c r="BK556" i="28"/>
  <c r="BJ556" i="28"/>
  <c r="BI556" i="28"/>
  <c r="BF556" i="28"/>
  <c r="BE556" i="28"/>
  <c r="BD556" i="28"/>
  <c r="BC556" i="28"/>
  <c r="BB556" i="28"/>
  <c r="BA556" i="28"/>
  <c r="AZ556" i="28"/>
  <c r="AY556" i="28"/>
  <c r="AX556" i="28"/>
  <c r="AW556" i="28"/>
  <c r="AV556" i="28"/>
  <c r="AU556" i="28"/>
  <c r="AT556" i="28"/>
  <c r="AS556" i="28"/>
  <c r="AR556" i="28"/>
  <c r="AQ556" i="28"/>
  <c r="AP556" i="28"/>
  <c r="AO556" i="28"/>
  <c r="AL556" i="28"/>
  <c r="AK556" i="28"/>
  <c r="AJ556" i="28"/>
  <c r="AI556" i="28"/>
  <c r="AH556" i="28"/>
  <c r="AG556" i="28"/>
  <c r="AF556" i="28"/>
  <c r="AE556" i="28"/>
  <c r="AD556" i="28"/>
  <c r="AA556" i="28"/>
  <c r="Z556" i="28"/>
  <c r="Y556" i="28"/>
  <c r="X556" i="28"/>
  <c r="W556" i="28"/>
  <c r="V556" i="28"/>
  <c r="U556" i="28"/>
  <c r="T556" i="28"/>
  <c r="S556" i="28"/>
  <c r="P556" i="28"/>
  <c r="O556" i="28"/>
  <c r="N556" i="28"/>
  <c r="M556" i="28"/>
  <c r="L556" i="28"/>
  <c r="K556" i="28"/>
  <c r="J556" i="28"/>
  <c r="I556" i="28"/>
  <c r="H556" i="28"/>
  <c r="G556" i="28"/>
  <c r="F556" i="28"/>
  <c r="D556" i="28"/>
  <c r="C556" i="28"/>
  <c r="B556" i="28"/>
  <c r="BQ555" i="28"/>
  <c r="BP555" i="28"/>
  <c r="BO555" i="28"/>
  <c r="BN555" i="28"/>
  <c r="BM555" i="28"/>
  <c r="BL555" i="28"/>
  <c r="BK555" i="28"/>
  <c r="BJ555" i="28"/>
  <c r="BI555" i="28"/>
  <c r="BF555" i="28"/>
  <c r="BE555" i="28"/>
  <c r="BD555" i="28"/>
  <c r="BC555" i="28"/>
  <c r="BB555" i="28"/>
  <c r="BA555" i="28"/>
  <c r="AZ555" i="28"/>
  <c r="AY555" i="28"/>
  <c r="AX555" i="28"/>
  <c r="AW555" i="28"/>
  <c r="AV555" i="28"/>
  <c r="AU555" i="28"/>
  <c r="AT555" i="28"/>
  <c r="AS555" i="28"/>
  <c r="AR555" i="28"/>
  <c r="AQ555" i="28"/>
  <c r="AP555" i="28"/>
  <c r="AO555" i="28"/>
  <c r="AL555" i="28"/>
  <c r="AK555" i="28"/>
  <c r="AJ555" i="28"/>
  <c r="AI555" i="28"/>
  <c r="AH555" i="28"/>
  <c r="AG555" i="28"/>
  <c r="AF555" i="28"/>
  <c r="AE555" i="28"/>
  <c r="AD555" i="28"/>
  <c r="AA555" i="28"/>
  <c r="Z555" i="28"/>
  <c r="Y555" i="28"/>
  <c r="X555" i="28"/>
  <c r="W555" i="28"/>
  <c r="V555" i="28"/>
  <c r="U555" i="28"/>
  <c r="T555" i="28"/>
  <c r="S555" i="28"/>
  <c r="P555" i="28"/>
  <c r="O555" i="28"/>
  <c r="N555" i="28"/>
  <c r="M555" i="28"/>
  <c r="L555" i="28"/>
  <c r="K555" i="28"/>
  <c r="J555" i="28"/>
  <c r="I555" i="28"/>
  <c r="H555" i="28"/>
  <c r="G555" i="28"/>
  <c r="F555" i="28"/>
  <c r="D555" i="28"/>
  <c r="C555" i="28"/>
  <c r="B555" i="28"/>
  <c r="BQ554" i="28"/>
  <c r="BP554" i="28"/>
  <c r="BO554" i="28"/>
  <c r="BN554" i="28"/>
  <c r="BM554" i="28"/>
  <c r="BL554" i="28"/>
  <c r="BK554" i="28"/>
  <c r="BJ554" i="28"/>
  <c r="BI554" i="28"/>
  <c r="BF554" i="28"/>
  <c r="BE554" i="28"/>
  <c r="BD554" i="28"/>
  <c r="BC554" i="28"/>
  <c r="BB554" i="28"/>
  <c r="BA554" i="28"/>
  <c r="AZ554" i="28"/>
  <c r="AY554" i="28"/>
  <c r="AX554" i="28"/>
  <c r="AW554" i="28"/>
  <c r="AV554" i="28"/>
  <c r="AU554" i="28"/>
  <c r="AT554" i="28"/>
  <c r="AS554" i="28"/>
  <c r="AR554" i="28"/>
  <c r="AQ554" i="28"/>
  <c r="AP554" i="28"/>
  <c r="AO554" i="28"/>
  <c r="AL554" i="28"/>
  <c r="AK554" i="28"/>
  <c r="AJ554" i="28"/>
  <c r="AI554" i="28"/>
  <c r="AH554" i="28"/>
  <c r="AG554" i="28"/>
  <c r="AF554" i="28"/>
  <c r="AE554" i="28"/>
  <c r="AD554" i="28"/>
  <c r="AA554" i="28"/>
  <c r="Z554" i="28"/>
  <c r="Y554" i="28"/>
  <c r="X554" i="28"/>
  <c r="W554" i="28"/>
  <c r="V554" i="28"/>
  <c r="U554" i="28"/>
  <c r="T554" i="28"/>
  <c r="S554" i="28"/>
  <c r="P554" i="28"/>
  <c r="O554" i="28"/>
  <c r="N554" i="28"/>
  <c r="M554" i="28"/>
  <c r="L554" i="28"/>
  <c r="K554" i="28"/>
  <c r="J554" i="28"/>
  <c r="I554" i="28"/>
  <c r="H554" i="28"/>
  <c r="G554" i="28"/>
  <c r="F554" i="28"/>
  <c r="D554" i="28"/>
  <c r="C554" i="28"/>
  <c r="B554" i="28"/>
  <c r="BQ553" i="28"/>
  <c r="BP553" i="28"/>
  <c r="BO553" i="28"/>
  <c r="BN553" i="28"/>
  <c r="BM553" i="28"/>
  <c r="BL553" i="28"/>
  <c r="BK553" i="28"/>
  <c r="BJ553" i="28"/>
  <c r="BI553" i="28"/>
  <c r="BF553" i="28"/>
  <c r="BE553" i="28"/>
  <c r="BD553" i="28"/>
  <c r="BC553" i="28"/>
  <c r="BB553" i="28"/>
  <c r="BA553" i="28"/>
  <c r="AZ553" i="28"/>
  <c r="AY553" i="28"/>
  <c r="AX553" i="28"/>
  <c r="AW553" i="28"/>
  <c r="AV553" i="28"/>
  <c r="AU553" i="28"/>
  <c r="AT553" i="28"/>
  <c r="AS553" i="28"/>
  <c r="AR553" i="28"/>
  <c r="AQ553" i="28"/>
  <c r="AP553" i="28"/>
  <c r="AO553" i="28"/>
  <c r="AL553" i="28"/>
  <c r="AK553" i="28"/>
  <c r="AJ553" i="28"/>
  <c r="AI553" i="28"/>
  <c r="AH553" i="28"/>
  <c r="AG553" i="28"/>
  <c r="AF553" i="28"/>
  <c r="AE553" i="28"/>
  <c r="AD553" i="28"/>
  <c r="AA553" i="28"/>
  <c r="Z553" i="28"/>
  <c r="Y553" i="28"/>
  <c r="X553" i="28"/>
  <c r="W553" i="28"/>
  <c r="V553" i="28"/>
  <c r="U553" i="28"/>
  <c r="T553" i="28"/>
  <c r="S553" i="28"/>
  <c r="P553" i="28"/>
  <c r="O553" i="28"/>
  <c r="N553" i="28"/>
  <c r="M553" i="28"/>
  <c r="L553" i="28"/>
  <c r="K553" i="28"/>
  <c r="J553" i="28"/>
  <c r="I553" i="28"/>
  <c r="H553" i="28"/>
  <c r="G553" i="28"/>
  <c r="F553" i="28"/>
  <c r="D553" i="28"/>
  <c r="C553" i="28"/>
  <c r="B553" i="28"/>
  <c r="BQ552" i="28"/>
  <c r="BP552" i="28"/>
  <c r="BO552" i="28"/>
  <c r="BN552" i="28"/>
  <c r="BM552" i="28"/>
  <c r="BL552" i="28"/>
  <c r="BK552" i="28"/>
  <c r="BJ552" i="28"/>
  <c r="BI552" i="28"/>
  <c r="BF552" i="28"/>
  <c r="BE552" i="28"/>
  <c r="BD552" i="28"/>
  <c r="BC552" i="28"/>
  <c r="BB552" i="28"/>
  <c r="BA552" i="28"/>
  <c r="AZ552" i="28"/>
  <c r="AY552" i="28"/>
  <c r="AX552" i="28"/>
  <c r="AW552" i="28"/>
  <c r="AV552" i="28"/>
  <c r="AU552" i="28"/>
  <c r="AT552" i="28"/>
  <c r="AS552" i="28"/>
  <c r="AR552" i="28"/>
  <c r="AQ552" i="28"/>
  <c r="AP552" i="28"/>
  <c r="AO552" i="28"/>
  <c r="AL552" i="28"/>
  <c r="AK552" i="28"/>
  <c r="AJ552" i="28"/>
  <c r="AI552" i="28"/>
  <c r="AH552" i="28"/>
  <c r="AG552" i="28"/>
  <c r="AF552" i="28"/>
  <c r="AE552" i="28"/>
  <c r="AD552" i="28"/>
  <c r="AA552" i="28"/>
  <c r="Z552" i="28"/>
  <c r="Y552" i="28"/>
  <c r="X552" i="28"/>
  <c r="W552" i="28"/>
  <c r="V552" i="28"/>
  <c r="U552" i="28"/>
  <c r="T552" i="28"/>
  <c r="S552" i="28"/>
  <c r="P552" i="28"/>
  <c r="O552" i="28"/>
  <c r="N552" i="28"/>
  <c r="M552" i="28"/>
  <c r="L552" i="28"/>
  <c r="K552" i="28"/>
  <c r="J552" i="28"/>
  <c r="I552" i="28"/>
  <c r="H552" i="28"/>
  <c r="G552" i="28"/>
  <c r="F552" i="28"/>
  <c r="D552" i="28"/>
  <c r="C552" i="28"/>
  <c r="B552" i="28"/>
  <c r="BQ551" i="28"/>
  <c r="BP551" i="28"/>
  <c r="BO551" i="28"/>
  <c r="BN551" i="28"/>
  <c r="BM551" i="28"/>
  <c r="BL551" i="28"/>
  <c r="BK551" i="28"/>
  <c r="BJ551" i="28"/>
  <c r="BI551" i="28"/>
  <c r="BF551" i="28"/>
  <c r="BE551" i="28"/>
  <c r="BD551" i="28"/>
  <c r="BC551" i="28"/>
  <c r="BB551" i="28"/>
  <c r="BA551" i="28"/>
  <c r="AZ551" i="28"/>
  <c r="AY551" i="28"/>
  <c r="AX551" i="28"/>
  <c r="AW551" i="28"/>
  <c r="AV551" i="28"/>
  <c r="AU551" i="28"/>
  <c r="AT551" i="28"/>
  <c r="AS551" i="28"/>
  <c r="AR551" i="28"/>
  <c r="AQ551" i="28"/>
  <c r="AP551" i="28"/>
  <c r="AO551" i="28"/>
  <c r="AL551" i="28"/>
  <c r="AK551" i="28"/>
  <c r="AJ551" i="28"/>
  <c r="AI551" i="28"/>
  <c r="AH551" i="28"/>
  <c r="AG551" i="28"/>
  <c r="AF551" i="28"/>
  <c r="AE551" i="28"/>
  <c r="AD551" i="28"/>
  <c r="AA551" i="28"/>
  <c r="Z551" i="28"/>
  <c r="Y551" i="28"/>
  <c r="X551" i="28"/>
  <c r="W551" i="28"/>
  <c r="V551" i="28"/>
  <c r="U551" i="28"/>
  <c r="T551" i="28"/>
  <c r="S551" i="28"/>
  <c r="P551" i="28"/>
  <c r="O551" i="28"/>
  <c r="N551" i="28"/>
  <c r="M551" i="28"/>
  <c r="L551" i="28"/>
  <c r="K551" i="28"/>
  <c r="J551" i="28"/>
  <c r="I551" i="28"/>
  <c r="H551" i="28"/>
  <c r="G551" i="28"/>
  <c r="F551" i="28"/>
  <c r="D551" i="28"/>
  <c r="C551" i="28"/>
  <c r="B551" i="28"/>
  <c r="BQ550" i="28"/>
  <c r="BP550" i="28"/>
  <c r="BO550" i="28"/>
  <c r="BN550" i="28"/>
  <c r="BM550" i="28"/>
  <c r="BL550" i="28"/>
  <c r="BK550" i="28"/>
  <c r="BJ550" i="28"/>
  <c r="BI550" i="28"/>
  <c r="BF550" i="28"/>
  <c r="BE550" i="28"/>
  <c r="BD550" i="28"/>
  <c r="BC550" i="28"/>
  <c r="BB550" i="28"/>
  <c r="BA550" i="28"/>
  <c r="AZ550" i="28"/>
  <c r="AY550" i="28"/>
  <c r="AX550" i="28"/>
  <c r="AW550" i="28"/>
  <c r="AV550" i="28"/>
  <c r="AU550" i="28"/>
  <c r="AT550" i="28"/>
  <c r="AS550" i="28"/>
  <c r="AR550" i="28"/>
  <c r="AQ550" i="28"/>
  <c r="AP550" i="28"/>
  <c r="AO550" i="28"/>
  <c r="AL550" i="28"/>
  <c r="AK550" i="28"/>
  <c r="AJ550" i="28"/>
  <c r="AI550" i="28"/>
  <c r="AH550" i="28"/>
  <c r="AG550" i="28"/>
  <c r="AF550" i="28"/>
  <c r="AE550" i="28"/>
  <c r="AD550" i="28"/>
  <c r="AA550" i="28"/>
  <c r="Z550" i="28"/>
  <c r="Y550" i="28"/>
  <c r="X550" i="28"/>
  <c r="W550" i="28"/>
  <c r="V550" i="28"/>
  <c r="U550" i="28"/>
  <c r="T550" i="28"/>
  <c r="S550" i="28"/>
  <c r="P550" i="28"/>
  <c r="O550" i="28"/>
  <c r="N550" i="28"/>
  <c r="M550" i="28"/>
  <c r="L550" i="28"/>
  <c r="K550" i="28"/>
  <c r="J550" i="28"/>
  <c r="I550" i="28"/>
  <c r="H550" i="28"/>
  <c r="G550" i="28"/>
  <c r="F550" i="28"/>
  <c r="D550" i="28"/>
  <c r="C550" i="28"/>
  <c r="B550" i="28"/>
  <c r="BQ549" i="28"/>
  <c r="BP549" i="28"/>
  <c r="BO549" i="28"/>
  <c r="BN549" i="28"/>
  <c r="BM549" i="28"/>
  <c r="BL549" i="28"/>
  <c r="BK549" i="28"/>
  <c r="BJ549" i="28"/>
  <c r="BI549" i="28"/>
  <c r="BF549" i="28"/>
  <c r="BE549" i="28"/>
  <c r="BD549" i="28"/>
  <c r="BC549" i="28"/>
  <c r="BB549" i="28"/>
  <c r="BA549" i="28"/>
  <c r="AZ549" i="28"/>
  <c r="AY549" i="28"/>
  <c r="AX549" i="28"/>
  <c r="AW549" i="28"/>
  <c r="AV549" i="28"/>
  <c r="AU549" i="28"/>
  <c r="AT549" i="28"/>
  <c r="AS549" i="28"/>
  <c r="AR549" i="28"/>
  <c r="AQ549" i="28"/>
  <c r="AP549" i="28"/>
  <c r="AO549" i="28"/>
  <c r="AL549" i="28"/>
  <c r="AK549" i="28"/>
  <c r="AJ549" i="28"/>
  <c r="AI549" i="28"/>
  <c r="AH549" i="28"/>
  <c r="AG549" i="28"/>
  <c r="AF549" i="28"/>
  <c r="AE549" i="28"/>
  <c r="AD549" i="28"/>
  <c r="AA549" i="28"/>
  <c r="Z549" i="28"/>
  <c r="Y549" i="28"/>
  <c r="X549" i="28"/>
  <c r="W549" i="28"/>
  <c r="V549" i="28"/>
  <c r="U549" i="28"/>
  <c r="T549" i="28"/>
  <c r="S549" i="28"/>
  <c r="P549" i="28"/>
  <c r="O549" i="28"/>
  <c r="N549" i="28"/>
  <c r="M549" i="28"/>
  <c r="L549" i="28"/>
  <c r="K549" i="28"/>
  <c r="J549" i="28"/>
  <c r="I549" i="28"/>
  <c r="H549" i="28"/>
  <c r="G549" i="28"/>
  <c r="F549" i="28"/>
  <c r="D549" i="28"/>
  <c r="C549" i="28"/>
  <c r="B549" i="28"/>
  <c r="BQ548" i="28"/>
  <c r="BP548" i="28"/>
  <c r="BO548" i="28"/>
  <c r="BN548" i="28"/>
  <c r="BM548" i="28"/>
  <c r="BL548" i="28"/>
  <c r="BK548" i="28"/>
  <c r="BJ548" i="28"/>
  <c r="BI548" i="28"/>
  <c r="BF548" i="28"/>
  <c r="BE548" i="28"/>
  <c r="BD548" i="28"/>
  <c r="BC548" i="28"/>
  <c r="BB548" i="28"/>
  <c r="BA548" i="28"/>
  <c r="AZ548" i="28"/>
  <c r="AY548" i="28"/>
  <c r="AX548" i="28"/>
  <c r="AW548" i="28"/>
  <c r="AV548" i="28"/>
  <c r="AU548" i="28"/>
  <c r="AT548" i="28"/>
  <c r="AS548" i="28"/>
  <c r="AR548" i="28"/>
  <c r="AQ548" i="28"/>
  <c r="AP548" i="28"/>
  <c r="AO548" i="28"/>
  <c r="AL548" i="28"/>
  <c r="AK548" i="28"/>
  <c r="AJ548" i="28"/>
  <c r="AI548" i="28"/>
  <c r="AH548" i="28"/>
  <c r="AG548" i="28"/>
  <c r="AF548" i="28"/>
  <c r="AE548" i="28"/>
  <c r="AD548" i="28"/>
  <c r="AA548" i="28"/>
  <c r="Z548" i="28"/>
  <c r="Y548" i="28"/>
  <c r="X548" i="28"/>
  <c r="W548" i="28"/>
  <c r="V548" i="28"/>
  <c r="U548" i="28"/>
  <c r="T548" i="28"/>
  <c r="S548" i="28"/>
  <c r="P548" i="28"/>
  <c r="O548" i="28"/>
  <c r="N548" i="28"/>
  <c r="M548" i="28"/>
  <c r="L548" i="28"/>
  <c r="K548" i="28"/>
  <c r="J548" i="28"/>
  <c r="I548" i="28"/>
  <c r="H548" i="28"/>
  <c r="G548" i="28"/>
  <c r="F548" i="28"/>
  <c r="D548" i="28"/>
  <c r="C548" i="28"/>
  <c r="B548" i="28"/>
  <c r="BQ547" i="28"/>
  <c r="BP547" i="28"/>
  <c r="BO547" i="28"/>
  <c r="BN547" i="28"/>
  <c r="BM547" i="28"/>
  <c r="BL547" i="28"/>
  <c r="BK547" i="28"/>
  <c r="BJ547" i="28"/>
  <c r="BI547" i="28"/>
  <c r="BF547" i="28"/>
  <c r="BE547" i="28"/>
  <c r="BD547" i="28"/>
  <c r="BC547" i="28"/>
  <c r="BB547" i="28"/>
  <c r="BA547" i="28"/>
  <c r="AZ547" i="28"/>
  <c r="AY547" i="28"/>
  <c r="AX547" i="28"/>
  <c r="AW547" i="28"/>
  <c r="AV547" i="28"/>
  <c r="AU547" i="28"/>
  <c r="AT547" i="28"/>
  <c r="AS547" i="28"/>
  <c r="AR547" i="28"/>
  <c r="AQ547" i="28"/>
  <c r="AP547" i="28"/>
  <c r="AO547" i="28"/>
  <c r="AL547" i="28"/>
  <c r="AK547" i="28"/>
  <c r="AJ547" i="28"/>
  <c r="AI547" i="28"/>
  <c r="AH547" i="28"/>
  <c r="AG547" i="28"/>
  <c r="AF547" i="28"/>
  <c r="AE547" i="28"/>
  <c r="AD547" i="28"/>
  <c r="AA547" i="28"/>
  <c r="Z547" i="28"/>
  <c r="Y547" i="28"/>
  <c r="X547" i="28"/>
  <c r="W547" i="28"/>
  <c r="V547" i="28"/>
  <c r="U547" i="28"/>
  <c r="T547" i="28"/>
  <c r="S547" i="28"/>
  <c r="P547" i="28"/>
  <c r="O547" i="28"/>
  <c r="N547" i="28"/>
  <c r="M547" i="28"/>
  <c r="L547" i="28"/>
  <c r="K547" i="28"/>
  <c r="J547" i="28"/>
  <c r="I547" i="28"/>
  <c r="H547" i="28"/>
  <c r="G547" i="28"/>
  <c r="F547" i="28"/>
  <c r="D547" i="28"/>
  <c r="C547" i="28"/>
  <c r="B547" i="28"/>
  <c r="BQ546" i="28"/>
  <c r="BP546" i="28"/>
  <c r="BO546" i="28"/>
  <c r="BN546" i="28"/>
  <c r="BM546" i="28"/>
  <c r="BL546" i="28"/>
  <c r="BK546" i="28"/>
  <c r="BJ546" i="28"/>
  <c r="BI546" i="28"/>
  <c r="BF546" i="28"/>
  <c r="BE546" i="28"/>
  <c r="BD546" i="28"/>
  <c r="BC546" i="28"/>
  <c r="BB546" i="28"/>
  <c r="BA546" i="28"/>
  <c r="AZ546" i="28"/>
  <c r="AY546" i="28"/>
  <c r="AX546" i="28"/>
  <c r="AW546" i="28"/>
  <c r="AV546" i="28"/>
  <c r="AU546" i="28"/>
  <c r="AT546" i="28"/>
  <c r="AS546" i="28"/>
  <c r="AR546" i="28"/>
  <c r="AQ546" i="28"/>
  <c r="AP546" i="28"/>
  <c r="AO546" i="28"/>
  <c r="AL546" i="28"/>
  <c r="AK546" i="28"/>
  <c r="AJ546" i="28"/>
  <c r="AI546" i="28"/>
  <c r="AH546" i="28"/>
  <c r="AG546" i="28"/>
  <c r="AF546" i="28"/>
  <c r="AE546" i="28"/>
  <c r="AD546" i="28"/>
  <c r="AA546" i="28"/>
  <c r="Z546" i="28"/>
  <c r="Y546" i="28"/>
  <c r="X546" i="28"/>
  <c r="W546" i="28"/>
  <c r="V546" i="28"/>
  <c r="U546" i="28"/>
  <c r="T546" i="28"/>
  <c r="S546" i="28"/>
  <c r="P546" i="28"/>
  <c r="O546" i="28"/>
  <c r="N546" i="28"/>
  <c r="M546" i="28"/>
  <c r="L546" i="28"/>
  <c r="K546" i="28"/>
  <c r="J546" i="28"/>
  <c r="I546" i="28"/>
  <c r="H546" i="28"/>
  <c r="G546" i="28"/>
  <c r="F546" i="28"/>
  <c r="D546" i="28"/>
  <c r="C546" i="28"/>
  <c r="B546" i="28"/>
  <c r="BQ545" i="28"/>
  <c r="BP545" i="28"/>
  <c r="BO545" i="28"/>
  <c r="BN545" i="28"/>
  <c r="BM545" i="28"/>
  <c r="BL545" i="28"/>
  <c r="BK545" i="28"/>
  <c r="BJ545" i="28"/>
  <c r="BI545" i="28"/>
  <c r="BF545" i="28"/>
  <c r="BE545" i="28"/>
  <c r="BD545" i="28"/>
  <c r="BC545" i="28"/>
  <c r="BB545" i="28"/>
  <c r="BA545" i="28"/>
  <c r="AZ545" i="28"/>
  <c r="AY545" i="28"/>
  <c r="AX545" i="28"/>
  <c r="AW545" i="28"/>
  <c r="AV545" i="28"/>
  <c r="AU545" i="28"/>
  <c r="AT545" i="28"/>
  <c r="AS545" i="28"/>
  <c r="AR545" i="28"/>
  <c r="AQ545" i="28"/>
  <c r="AP545" i="28"/>
  <c r="AO545" i="28"/>
  <c r="AL545" i="28"/>
  <c r="AK545" i="28"/>
  <c r="AJ545" i="28"/>
  <c r="AI545" i="28"/>
  <c r="AH545" i="28"/>
  <c r="AG545" i="28"/>
  <c r="AF545" i="28"/>
  <c r="AE545" i="28"/>
  <c r="AD545" i="28"/>
  <c r="AA545" i="28"/>
  <c r="Z545" i="28"/>
  <c r="Y545" i="28"/>
  <c r="X545" i="28"/>
  <c r="W545" i="28"/>
  <c r="V545" i="28"/>
  <c r="U545" i="28"/>
  <c r="T545" i="28"/>
  <c r="S545" i="28"/>
  <c r="P545" i="28"/>
  <c r="O545" i="28"/>
  <c r="N545" i="28"/>
  <c r="M545" i="28"/>
  <c r="L545" i="28"/>
  <c r="K545" i="28"/>
  <c r="J545" i="28"/>
  <c r="I545" i="28"/>
  <c r="H545" i="28"/>
  <c r="G545" i="28"/>
  <c r="F545" i="28"/>
  <c r="D545" i="28"/>
  <c r="C545" i="28"/>
  <c r="B545" i="28"/>
  <c r="BQ544" i="28"/>
  <c r="BP544" i="28"/>
  <c r="BO544" i="28"/>
  <c r="BN544" i="28"/>
  <c r="BM544" i="28"/>
  <c r="BL544" i="28"/>
  <c r="BK544" i="28"/>
  <c r="BJ544" i="28"/>
  <c r="BI544" i="28"/>
  <c r="BF544" i="28"/>
  <c r="BE544" i="28"/>
  <c r="BD544" i="28"/>
  <c r="BC544" i="28"/>
  <c r="BB544" i="28"/>
  <c r="BA544" i="28"/>
  <c r="AZ544" i="28"/>
  <c r="AY544" i="28"/>
  <c r="AX544" i="28"/>
  <c r="AW544" i="28"/>
  <c r="AV544" i="28"/>
  <c r="AU544" i="28"/>
  <c r="AT544" i="28"/>
  <c r="AS544" i="28"/>
  <c r="AR544" i="28"/>
  <c r="AQ544" i="28"/>
  <c r="AP544" i="28"/>
  <c r="AO544" i="28"/>
  <c r="AL544" i="28"/>
  <c r="AK544" i="28"/>
  <c r="AJ544" i="28"/>
  <c r="AI544" i="28"/>
  <c r="AH544" i="28"/>
  <c r="AG544" i="28"/>
  <c r="AF544" i="28"/>
  <c r="AE544" i="28"/>
  <c r="AD544" i="28"/>
  <c r="AA544" i="28"/>
  <c r="Z544" i="28"/>
  <c r="Y544" i="28"/>
  <c r="X544" i="28"/>
  <c r="W544" i="28"/>
  <c r="V544" i="28"/>
  <c r="U544" i="28"/>
  <c r="T544" i="28"/>
  <c r="S544" i="28"/>
  <c r="P544" i="28"/>
  <c r="O544" i="28"/>
  <c r="N544" i="28"/>
  <c r="M544" i="28"/>
  <c r="L544" i="28"/>
  <c r="K544" i="28"/>
  <c r="J544" i="28"/>
  <c r="I544" i="28"/>
  <c r="H544" i="28"/>
  <c r="G544" i="28"/>
  <c r="F544" i="28"/>
  <c r="D544" i="28"/>
  <c r="C544" i="28"/>
  <c r="B544" i="28"/>
  <c r="BQ543" i="28"/>
  <c r="BP543" i="28"/>
  <c r="BO543" i="28"/>
  <c r="BN543" i="28"/>
  <c r="BM543" i="28"/>
  <c r="BL543" i="28"/>
  <c r="BK543" i="28"/>
  <c r="BJ543" i="28"/>
  <c r="BI543" i="28"/>
  <c r="BF543" i="28"/>
  <c r="BE543" i="28"/>
  <c r="BD543" i="28"/>
  <c r="BC543" i="28"/>
  <c r="BB543" i="28"/>
  <c r="BA543" i="28"/>
  <c r="AZ543" i="28"/>
  <c r="AY543" i="28"/>
  <c r="AX543" i="28"/>
  <c r="AW543" i="28"/>
  <c r="AV543" i="28"/>
  <c r="AU543" i="28"/>
  <c r="AT543" i="28"/>
  <c r="AS543" i="28"/>
  <c r="AR543" i="28"/>
  <c r="AQ543" i="28"/>
  <c r="AP543" i="28"/>
  <c r="AO543" i="28"/>
  <c r="AL543" i="28"/>
  <c r="AK543" i="28"/>
  <c r="AJ543" i="28"/>
  <c r="AI543" i="28"/>
  <c r="AH543" i="28"/>
  <c r="AG543" i="28"/>
  <c r="AF543" i="28"/>
  <c r="AE543" i="28"/>
  <c r="AD543" i="28"/>
  <c r="AA543" i="28"/>
  <c r="Z543" i="28"/>
  <c r="Y543" i="28"/>
  <c r="X543" i="28"/>
  <c r="W543" i="28"/>
  <c r="V543" i="28"/>
  <c r="U543" i="28"/>
  <c r="T543" i="28"/>
  <c r="S543" i="28"/>
  <c r="P543" i="28"/>
  <c r="O543" i="28"/>
  <c r="N543" i="28"/>
  <c r="M543" i="28"/>
  <c r="L543" i="28"/>
  <c r="K543" i="28"/>
  <c r="J543" i="28"/>
  <c r="I543" i="28"/>
  <c r="H543" i="28"/>
  <c r="G543" i="28"/>
  <c r="F543" i="28"/>
  <c r="D543" i="28"/>
  <c r="C543" i="28"/>
  <c r="B543" i="28"/>
  <c r="BQ542" i="28"/>
  <c r="BP542" i="28"/>
  <c r="BO542" i="28"/>
  <c r="BN542" i="28"/>
  <c r="BM542" i="28"/>
  <c r="BL542" i="28"/>
  <c r="BK542" i="28"/>
  <c r="BJ542" i="28"/>
  <c r="BI542" i="28"/>
  <c r="BF542" i="28"/>
  <c r="BE542" i="28"/>
  <c r="BD542" i="28"/>
  <c r="BC542" i="28"/>
  <c r="BB542" i="28"/>
  <c r="BA542" i="28"/>
  <c r="AZ542" i="28"/>
  <c r="AY542" i="28"/>
  <c r="AX542" i="28"/>
  <c r="AW542" i="28"/>
  <c r="AV542" i="28"/>
  <c r="AU542" i="28"/>
  <c r="AT542" i="28"/>
  <c r="AS542" i="28"/>
  <c r="AR542" i="28"/>
  <c r="AQ542" i="28"/>
  <c r="AP542" i="28"/>
  <c r="AO542" i="28"/>
  <c r="AL542" i="28"/>
  <c r="AK542" i="28"/>
  <c r="AJ542" i="28"/>
  <c r="AI542" i="28"/>
  <c r="AH542" i="28"/>
  <c r="AG542" i="28"/>
  <c r="AF542" i="28"/>
  <c r="AE542" i="28"/>
  <c r="AD542" i="28"/>
  <c r="AA542" i="28"/>
  <c r="Z542" i="28"/>
  <c r="Y542" i="28"/>
  <c r="X542" i="28"/>
  <c r="W542" i="28"/>
  <c r="V542" i="28"/>
  <c r="U542" i="28"/>
  <c r="T542" i="28"/>
  <c r="S542" i="28"/>
  <c r="P542" i="28"/>
  <c r="O542" i="28"/>
  <c r="N542" i="28"/>
  <c r="M542" i="28"/>
  <c r="L542" i="28"/>
  <c r="K542" i="28"/>
  <c r="J542" i="28"/>
  <c r="I542" i="28"/>
  <c r="H542" i="28"/>
  <c r="G542" i="28"/>
  <c r="F542" i="28"/>
  <c r="D542" i="28"/>
  <c r="C542" i="28"/>
  <c r="B542" i="28"/>
  <c r="BQ541" i="28"/>
  <c r="BP541" i="28"/>
  <c r="BO541" i="28"/>
  <c r="BN541" i="28"/>
  <c r="BM541" i="28"/>
  <c r="BL541" i="28"/>
  <c r="BK541" i="28"/>
  <c r="BJ541" i="28"/>
  <c r="BI541" i="28"/>
  <c r="BF541" i="28"/>
  <c r="BE541" i="28"/>
  <c r="BD541" i="28"/>
  <c r="BC541" i="28"/>
  <c r="BB541" i="28"/>
  <c r="BA541" i="28"/>
  <c r="AZ541" i="28"/>
  <c r="AY541" i="28"/>
  <c r="AX541" i="28"/>
  <c r="AW541" i="28"/>
  <c r="AV541" i="28"/>
  <c r="AU541" i="28"/>
  <c r="AT541" i="28"/>
  <c r="AS541" i="28"/>
  <c r="AR541" i="28"/>
  <c r="AQ541" i="28"/>
  <c r="AP541" i="28"/>
  <c r="AO541" i="28"/>
  <c r="AL541" i="28"/>
  <c r="AK541" i="28"/>
  <c r="AJ541" i="28"/>
  <c r="AI541" i="28"/>
  <c r="AH541" i="28"/>
  <c r="AG541" i="28"/>
  <c r="AF541" i="28"/>
  <c r="AE541" i="28"/>
  <c r="AD541" i="28"/>
  <c r="AA541" i="28"/>
  <c r="Z541" i="28"/>
  <c r="Y541" i="28"/>
  <c r="X541" i="28"/>
  <c r="W541" i="28"/>
  <c r="V541" i="28"/>
  <c r="U541" i="28"/>
  <c r="T541" i="28"/>
  <c r="S541" i="28"/>
  <c r="P541" i="28"/>
  <c r="O541" i="28"/>
  <c r="N541" i="28"/>
  <c r="M541" i="28"/>
  <c r="L541" i="28"/>
  <c r="K541" i="28"/>
  <c r="J541" i="28"/>
  <c r="I541" i="28"/>
  <c r="H541" i="28"/>
  <c r="G541" i="28"/>
  <c r="F541" i="28"/>
  <c r="D541" i="28"/>
  <c r="C541" i="28"/>
  <c r="B541" i="28"/>
  <c r="BQ540" i="28"/>
  <c r="BP540" i="28"/>
  <c r="BO540" i="28"/>
  <c r="BN540" i="28"/>
  <c r="BM540" i="28"/>
  <c r="BL540" i="28"/>
  <c r="BK540" i="28"/>
  <c r="BJ540" i="28"/>
  <c r="BI540" i="28"/>
  <c r="BF540" i="28"/>
  <c r="BE540" i="28"/>
  <c r="BD540" i="28"/>
  <c r="BC540" i="28"/>
  <c r="BB540" i="28"/>
  <c r="BA540" i="28"/>
  <c r="AZ540" i="28"/>
  <c r="AY540" i="28"/>
  <c r="AX540" i="28"/>
  <c r="AW540" i="28"/>
  <c r="AV540" i="28"/>
  <c r="AU540" i="28"/>
  <c r="AT540" i="28"/>
  <c r="AS540" i="28"/>
  <c r="AR540" i="28"/>
  <c r="AQ540" i="28"/>
  <c r="AP540" i="28"/>
  <c r="AO540" i="28"/>
  <c r="AL540" i="28"/>
  <c r="AK540" i="28"/>
  <c r="AJ540" i="28"/>
  <c r="AI540" i="28"/>
  <c r="AH540" i="28"/>
  <c r="AG540" i="28"/>
  <c r="AF540" i="28"/>
  <c r="AE540" i="28"/>
  <c r="AD540" i="28"/>
  <c r="AA540" i="28"/>
  <c r="Z540" i="28"/>
  <c r="Y540" i="28"/>
  <c r="X540" i="28"/>
  <c r="W540" i="28"/>
  <c r="V540" i="28"/>
  <c r="U540" i="28"/>
  <c r="T540" i="28"/>
  <c r="S540" i="28"/>
  <c r="P540" i="28"/>
  <c r="O540" i="28"/>
  <c r="N540" i="28"/>
  <c r="M540" i="28"/>
  <c r="L540" i="28"/>
  <c r="K540" i="28"/>
  <c r="J540" i="28"/>
  <c r="I540" i="28"/>
  <c r="H540" i="28"/>
  <c r="G540" i="28"/>
  <c r="F540" i="28"/>
  <c r="D540" i="28"/>
  <c r="C540" i="28"/>
  <c r="B540" i="28"/>
  <c r="BQ539" i="28"/>
  <c r="BP539" i="28"/>
  <c r="BO539" i="28"/>
  <c r="BN539" i="28"/>
  <c r="BM539" i="28"/>
  <c r="BL539" i="28"/>
  <c r="BK539" i="28"/>
  <c r="BJ539" i="28"/>
  <c r="BI539" i="28"/>
  <c r="BF539" i="28"/>
  <c r="BE539" i="28"/>
  <c r="BD539" i="28"/>
  <c r="BC539" i="28"/>
  <c r="BB539" i="28"/>
  <c r="BA539" i="28"/>
  <c r="AZ539" i="28"/>
  <c r="AY539" i="28"/>
  <c r="AX539" i="28"/>
  <c r="AW539" i="28"/>
  <c r="AV539" i="28"/>
  <c r="AU539" i="28"/>
  <c r="AT539" i="28"/>
  <c r="AS539" i="28"/>
  <c r="AR539" i="28"/>
  <c r="AQ539" i="28"/>
  <c r="AP539" i="28"/>
  <c r="AO539" i="28"/>
  <c r="AL539" i="28"/>
  <c r="AK539" i="28"/>
  <c r="AJ539" i="28"/>
  <c r="AI539" i="28"/>
  <c r="AH539" i="28"/>
  <c r="AG539" i="28"/>
  <c r="AF539" i="28"/>
  <c r="AE539" i="28"/>
  <c r="AD539" i="28"/>
  <c r="AA539" i="28"/>
  <c r="Z539" i="28"/>
  <c r="Y539" i="28"/>
  <c r="X539" i="28"/>
  <c r="W539" i="28"/>
  <c r="V539" i="28"/>
  <c r="U539" i="28"/>
  <c r="T539" i="28"/>
  <c r="S539" i="28"/>
  <c r="P539" i="28"/>
  <c r="O539" i="28"/>
  <c r="N539" i="28"/>
  <c r="M539" i="28"/>
  <c r="L539" i="28"/>
  <c r="K539" i="28"/>
  <c r="J539" i="28"/>
  <c r="I539" i="28"/>
  <c r="H539" i="28"/>
  <c r="G539" i="28"/>
  <c r="F539" i="28"/>
  <c r="D539" i="28"/>
  <c r="C539" i="28"/>
  <c r="B539" i="28"/>
  <c r="BQ538" i="28"/>
  <c r="BP538" i="28"/>
  <c r="BO538" i="28"/>
  <c r="BN538" i="28"/>
  <c r="BM538" i="28"/>
  <c r="BL538" i="28"/>
  <c r="BK538" i="28"/>
  <c r="BJ538" i="28"/>
  <c r="BI538" i="28"/>
  <c r="BF538" i="28"/>
  <c r="BE538" i="28"/>
  <c r="BD538" i="28"/>
  <c r="BC538" i="28"/>
  <c r="BB538" i="28"/>
  <c r="BA538" i="28"/>
  <c r="AZ538" i="28"/>
  <c r="AY538" i="28"/>
  <c r="AX538" i="28"/>
  <c r="AW538" i="28"/>
  <c r="AV538" i="28"/>
  <c r="AU538" i="28"/>
  <c r="AT538" i="28"/>
  <c r="AS538" i="28"/>
  <c r="AR538" i="28"/>
  <c r="AQ538" i="28"/>
  <c r="AP538" i="28"/>
  <c r="AO538" i="28"/>
  <c r="AL538" i="28"/>
  <c r="AK538" i="28"/>
  <c r="AJ538" i="28"/>
  <c r="AI538" i="28"/>
  <c r="AH538" i="28"/>
  <c r="AG538" i="28"/>
  <c r="AF538" i="28"/>
  <c r="AE538" i="28"/>
  <c r="AD538" i="28"/>
  <c r="AA538" i="28"/>
  <c r="Z538" i="28"/>
  <c r="Y538" i="28"/>
  <c r="X538" i="28"/>
  <c r="W538" i="28"/>
  <c r="V538" i="28"/>
  <c r="U538" i="28"/>
  <c r="T538" i="28"/>
  <c r="S538" i="28"/>
  <c r="P538" i="28"/>
  <c r="O538" i="28"/>
  <c r="N538" i="28"/>
  <c r="M538" i="28"/>
  <c r="L538" i="28"/>
  <c r="K538" i="28"/>
  <c r="J538" i="28"/>
  <c r="I538" i="28"/>
  <c r="H538" i="28"/>
  <c r="G538" i="28"/>
  <c r="F538" i="28"/>
  <c r="D538" i="28"/>
  <c r="C538" i="28"/>
  <c r="B538" i="28"/>
  <c r="BQ537" i="28"/>
  <c r="BP537" i="28"/>
  <c r="BO537" i="28"/>
  <c r="BN537" i="28"/>
  <c r="BM537" i="28"/>
  <c r="BL537" i="28"/>
  <c r="BK537" i="28"/>
  <c r="BJ537" i="28"/>
  <c r="BI537" i="28"/>
  <c r="BF537" i="28"/>
  <c r="BE537" i="28"/>
  <c r="BD537" i="28"/>
  <c r="BC537" i="28"/>
  <c r="BB537" i="28"/>
  <c r="BA537" i="28"/>
  <c r="AZ537" i="28"/>
  <c r="AY537" i="28"/>
  <c r="AX537" i="28"/>
  <c r="AW537" i="28"/>
  <c r="AV537" i="28"/>
  <c r="AU537" i="28"/>
  <c r="AT537" i="28"/>
  <c r="AS537" i="28"/>
  <c r="AR537" i="28"/>
  <c r="AQ537" i="28"/>
  <c r="AP537" i="28"/>
  <c r="AO537" i="28"/>
  <c r="AL537" i="28"/>
  <c r="AK537" i="28"/>
  <c r="AJ537" i="28"/>
  <c r="AI537" i="28"/>
  <c r="AH537" i="28"/>
  <c r="AG537" i="28"/>
  <c r="AF537" i="28"/>
  <c r="AE537" i="28"/>
  <c r="AD537" i="28"/>
  <c r="AA537" i="28"/>
  <c r="Z537" i="28"/>
  <c r="Y537" i="28"/>
  <c r="X537" i="28"/>
  <c r="W537" i="28"/>
  <c r="V537" i="28"/>
  <c r="U537" i="28"/>
  <c r="T537" i="28"/>
  <c r="S537" i="28"/>
  <c r="P537" i="28"/>
  <c r="O537" i="28"/>
  <c r="N537" i="28"/>
  <c r="M537" i="28"/>
  <c r="L537" i="28"/>
  <c r="K537" i="28"/>
  <c r="J537" i="28"/>
  <c r="I537" i="28"/>
  <c r="H537" i="28"/>
  <c r="G537" i="28"/>
  <c r="F537" i="28"/>
  <c r="D537" i="28"/>
  <c r="C537" i="28"/>
  <c r="B537" i="28"/>
  <c r="BQ536" i="28"/>
  <c r="BP536" i="28"/>
  <c r="BO536" i="28"/>
  <c r="BN536" i="28"/>
  <c r="BM536" i="28"/>
  <c r="BL536" i="28"/>
  <c r="BK536" i="28"/>
  <c r="BJ536" i="28"/>
  <c r="BI536" i="28"/>
  <c r="BF536" i="28"/>
  <c r="BE536" i="28"/>
  <c r="BD536" i="28"/>
  <c r="BC536" i="28"/>
  <c r="BB536" i="28"/>
  <c r="BA536" i="28"/>
  <c r="AZ536" i="28"/>
  <c r="AY536" i="28"/>
  <c r="AX536" i="28"/>
  <c r="AW536" i="28"/>
  <c r="AV536" i="28"/>
  <c r="AU536" i="28"/>
  <c r="AT536" i="28"/>
  <c r="AS536" i="28"/>
  <c r="AR536" i="28"/>
  <c r="AQ536" i="28"/>
  <c r="AP536" i="28"/>
  <c r="AO536" i="28"/>
  <c r="AL536" i="28"/>
  <c r="AK536" i="28"/>
  <c r="AJ536" i="28"/>
  <c r="AI536" i="28"/>
  <c r="AH536" i="28"/>
  <c r="AG536" i="28"/>
  <c r="AF536" i="28"/>
  <c r="AE536" i="28"/>
  <c r="AD536" i="28"/>
  <c r="AA536" i="28"/>
  <c r="Z536" i="28"/>
  <c r="Y536" i="28"/>
  <c r="X536" i="28"/>
  <c r="W536" i="28"/>
  <c r="V536" i="28"/>
  <c r="U536" i="28"/>
  <c r="T536" i="28"/>
  <c r="S536" i="28"/>
  <c r="P536" i="28"/>
  <c r="O536" i="28"/>
  <c r="N536" i="28"/>
  <c r="M536" i="28"/>
  <c r="L536" i="28"/>
  <c r="K536" i="28"/>
  <c r="J536" i="28"/>
  <c r="I536" i="28"/>
  <c r="H536" i="28"/>
  <c r="G536" i="28"/>
  <c r="F536" i="28"/>
  <c r="D536" i="28"/>
  <c r="C536" i="28"/>
  <c r="B536" i="28"/>
  <c r="BQ535" i="28"/>
  <c r="BP535" i="28"/>
  <c r="BO535" i="28"/>
  <c r="BN535" i="28"/>
  <c r="BM535" i="28"/>
  <c r="BL535" i="28"/>
  <c r="BK535" i="28"/>
  <c r="BJ535" i="28"/>
  <c r="BI535" i="28"/>
  <c r="BF535" i="28"/>
  <c r="BE535" i="28"/>
  <c r="BD535" i="28"/>
  <c r="BC535" i="28"/>
  <c r="BB535" i="28"/>
  <c r="BA535" i="28"/>
  <c r="AZ535" i="28"/>
  <c r="AY535" i="28"/>
  <c r="AX535" i="28"/>
  <c r="AW535" i="28"/>
  <c r="AV535" i="28"/>
  <c r="AU535" i="28"/>
  <c r="AT535" i="28"/>
  <c r="AS535" i="28"/>
  <c r="AR535" i="28"/>
  <c r="AQ535" i="28"/>
  <c r="AP535" i="28"/>
  <c r="AO535" i="28"/>
  <c r="AL535" i="28"/>
  <c r="AK535" i="28"/>
  <c r="AJ535" i="28"/>
  <c r="AI535" i="28"/>
  <c r="AH535" i="28"/>
  <c r="AG535" i="28"/>
  <c r="AF535" i="28"/>
  <c r="AE535" i="28"/>
  <c r="AD535" i="28"/>
  <c r="AA535" i="28"/>
  <c r="Z535" i="28"/>
  <c r="Y535" i="28"/>
  <c r="X535" i="28"/>
  <c r="W535" i="28"/>
  <c r="V535" i="28"/>
  <c r="U535" i="28"/>
  <c r="T535" i="28"/>
  <c r="S535" i="28"/>
  <c r="P535" i="28"/>
  <c r="O535" i="28"/>
  <c r="N535" i="28"/>
  <c r="M535" i="28"/>
  <c r="L535" i="28"/>
  <c r="K535" i="28"/>
  <c r="J535" i="28"/>
  <c r="I535" i="28"/>
  <c r="H535" i="28"/>
  <c r="G535" i="28"/>
  <c r="F535" i="28"/>
  <c r="D535" i="28"/>
  <c r="C535" i="28"/>
  <c r="B535" i="28"/>
  <c r="BQ534" i="28"/>
  <c r="BP534" i="28"/>
  <c r="BO534" i="28"/>
  <c r="BN534" i="28"/>
  <c r="BM534" i="28"/>
  <c r="BL534" i="28"/>
  <c r="BK534" i="28"/>
  <c r="BJ534" i="28"/>
  <c r="BI534" i="28"/>
  <c r="BF534" i="28"/>
  <c r="BE534" i="28"/>
  <c r="BD534" i="28"/>
  <c r="BC534" i="28"/>
  <c r="BB534" i="28"/>
  <c r="BA534" i="28"/>
  <c r="AZ534" i="28"/>
  <c r="AY534" i="28"/>
  <c r="AX534" i="28"/>
  <c r="AW534" i="28"/>
  <c r="AV534" i="28"/>
  <c r="AU534" i="28"/>
  <c r="AT534" i="28"/>
  <c r="AS534" i="28"/>
  <c r="AR534" i="28"/>
  <c r="AQ534" i="28"/>
  <c r="AP534" i="28"/>
  <c r="AO534" i="28"/>
  <c r="AL534" i="28"/>
  <c r="AK534" i="28"/>
  <c r="AJ534" i="28"/>
  <c r="AI534" i="28"/>
  <c r="AH534" i="28"/>
  <c r="AG534" i="28"/>
  <c r="AF534" i="28"/>
  <c r="AE534" i="28"/>
  <c r="AD534" i="28"/>
  <c r="AA534" i="28"/>
  <c r="Z534" i="28"/>
  <c r="Y534" i="28"/>
  <c r="X534" i="28"/>
  <c r="W534" i="28"/>
  <c r="V534" i="28"/>
  <c r="U534" i="28"/>
  <c r="T534" i="28"/>
  <c r="S534" i="28"/>
  <c r="P534" i="28"/>
  <c r="O534" i="28"/>
  <c r="N534" i="28"/>
  <c r="M534" i="28"/>
  <c r="L534" i="28"/>
  <c r="K534" i="28"/>
  <c r="J534" i="28"/>
  <c r="I534" i="28"/>
  <c r="H534" i="28"/>
  <c r="G534" i="28"/>
  <c r="F534" i="28"/>
  <c r="D534" i="28"/>
  <c r="C534" i="28"/>
  <c r="B534" i="28"/>
  <c r="BQ533" i="28"/>
  <c r="BP533" i="28"/>
  <c r="BO533" i="28"/>
  <c r="BN533" i="28"/>
  <c r="BM533" i="28"/>
  <c r="BL533" i="28"/>
  <c r="BK533" i="28"/>
  <c r="BJ533" i="28"/>
  <c r="BI533" i="28"/>
  <c r="BF533" i="28"/>
  <c r="BE533" i="28"/>
  <c r="BD533" i="28"/>
  <c r="BC533" i="28"/>
  <c r="BB533" i="28"/>
  <c r="BA533" i="28"/>
  <c r="AZ533" i="28"/>
  <c r="AY533" i="28"/>
  <c r="AX533" i="28"/>
  <c r="AW533" i="28"/>
  <c r="AV533" i="28"/>
  <c r="AU533" i="28"/>
  <c r="AT533" i="28"/>
  <c r="AS533" i="28"/>
  <c r="AR533" i="28"/>
  <c r="AQ533" i="28"/>
  <c r="AP533" i="28"/>
  <c r="AO533" i="28"/>
  <c r="AL533" i="28"/>
  <c r="AK533" i="28"/>
  <c r="AJ533" i="28"/>
  <c r="AI533" i="28"/>
  <c r="AH533" i="28"/>
  <c r="AG533" i="28"/>
  <c r="AF533" i="28"/>
  <c r="AE533" i="28"/>
  <c r="AD533" i="28"/>
  <c r="AA533" i="28"/>
  <c r="Z533" i="28"/>
  <c r="Y533" i="28"/>
  <c r="X533" i="28"/>
  <c r="W533" i="28"/>
  <c r="V533" i="28"/>
  <c r="U533" i="28"/>
  <c r="T533" i="28"/>
  <c r="S533" i="28"/>
  <c r="P533" i="28"/>
  <c r="O533" i="28"/>
  <c r="N533" i="28"/>
  <c r="M533" i="28"/>
  <c r="L533" i="28"/>
  <c r="K533" i="28"/>
  <c r="J533" i="28"/>
  <c r="I533" i="28"/>
  <c r="H533" i="28"/>
  <c r="G533" i="28"/>
  <c r="F533" i="28"/>
  <c r="D533" i="28"/>
  <c r="C533" i="28"/>
  <c r="B533" i="28"/>
  <c r="BQ532" i="28"/>
  <c r="BP532" i="28"/>
  <c r="BO532" i="28"/>
  <c r="BN532" i="28"/>
  <c r="BM532" i="28"/>
  <c r="BL532" i="28"/>
  <c r="BK532" i="28"/>
  <c r="BJ532" i="28"/>
  <c r="BI532" i="28"/>
  <c r="BF532" i="28"/>
  <c r="BE532" i="28"/>
  <c r="BD532" i="28"/>
  <c r="BC532" i="28"/>
  <c r="BB532" i="28"/>
  <c r="BA532" i="28"/>
  <c r="AZ532" i="28"/>
  <c r="AY532" i="28"/>
  <c r="AX532" i="28"/>
  <c r="AW532" i="28"/>
  <c r="AV532" i="28"/>
  <c r="AU532" i="28"/>
  <c r="AT532" i="28"/>
  <c r="AS532" i="28"/>
  <c r="AR532" i="28"/>
  <c r="AQ532" i="28"/>
  <c r="AP532" i="28"/>
  <c r="AO532" i="28"/>
  <c r="AL532" i="28"/>
  <c r="AK532" i="28"/>
  <c r="AJ532" i="28"/>
  <c r="AI532" i="28"/>
  <c r="AH532" i="28"/>
  <c r="AG532" i="28"/>
  <c r="AF532" i="28"/>
  <c r="AE532" i="28"/>
  <c r="AD532" i="28"/>
  <c r="AA532" i="28"/>
  <c r="Z532" i="28"/>
  <c r="Y532" i="28"/>
  <c r="X532" i="28"/>
  <c r="W532" i="28"/>
  <c r="V532" i="28"/>
  <c r="U532" i="28"/>
  <c r="T532" i="28"/>
  <c r="S532" i="28"/>
  <c r="P532" i="28"/>
  <c r="O532" i="28"/>
  <c r="N532" i="28"/>
  <c r="M532" i="28"/>
  <c r="L532" i="28"/>
  <c r="K532" i="28"/>
  <c r="J532" i="28"/>
  <c r="I532" i="28"/>
  <c r="H532" i="28"/>
  <c r="G532" i="28"/>
  <c r="F532" i="28"/>
  <c r="D532" i="28"/>
  <c r="C532" i="28"/>
  <c r="B532" i="28"/>
  <c r="BQ531" i="28"/>
  <c r="BP531" i="28"/>
  <c r="BO531" i="28"/>
  <c r="BN531" i="28"/>
  <c r="BM531" i="28"/>
  <c r="BL531" i="28"/>
  <c r="BK531" i="28"/>
  <c r="BJ531" i="28"/>
  <c r="BI531" i="28"/>
  <c r="BF531" i="28"/>
  <c r="BE531" i="28"/>
  <c r="BD531" i="28"/>
  <c r="BC531" i="28"/>
  <c r="BB531" i="28"/>
  <c r="BA531" i="28"/>
  <c r="AZ531" i="28"/>
  <c r="AY531" i="28"/>
  <c r="AX531" i="28"/>
  <c r="AW531" i="28"/>
  <c r="AV531" i="28"/>
  <c r="AU531" i="28"/>
  <c r="AT531" i="28"/>
  <c r="AS531" i="28"/>
  <c r="AR531" i="28"/>
  <c r="AQ531" i="28"/>
  <c r="AP531" i="28"/>
  <c r="AO531" i="28"/>
  <c r="AL531" i="28"/>
  <c r="AK531" i="28"/>
  <c r="AJ531" i="28"/>
  <c r="AI531" i="28"/>
  <c r="AH531" i="28"/>
  <c r="AG531" i="28"/>
  <c r="AF531" i="28"/>
  <c r="AE531" i="28"/>
  <c r="AD531" i="28"/>
  <c r="AA531" i="28"/>
  <c r="Z531" i="28"/>
  <c r="Y531" i="28"/>
  <c r="X531" i="28"/>
  <c r="W531" i="28"/>
  <c r="V531" i="28"/>
  <c r="U531" i="28"/>
  <c r="T531" i="28"/>
  <c r="S531" i="28"/>
  <c r="P531" i="28"/>
  <c r="O531" i="28"/>
  <c r="N531" i="28"/>
  <c r="M531" i="28"/>
  <c r="L531" i="28"/>
  <c r="K531" i="28"/>
  <c r="J531" i="28"/>
  <c r="I531" i="28"/>
  <c r="H531" i="28"/>
  <c r="G531" i="28"/>
  <c r="F531" i="28"/>
  <c r="D531" i="28"/>
  <c r="C531" i="28"/>
  <c r="B531" i="28"/>
  <c r="BQ530" i="28"/>
  <c r="BP530" i="28"/>
  <c r="BO530" i="28"/>
  <c r="BN530" i="28"/>
  <c r="BM530" i="28"/>
  <c r="BL530" i="28"/>
  <c r="BK530" i="28"/>
  <c r="BJ530" i="28"/>
  <c r="BI530" i="28"/>
  <c r="BF530" i="28"/>
  <c r="BE530" i="28"/>
  <c r="BD530" i="28"/>
  <c r="BC530" i="28"/>
  <c r="BB530" i="28"/>
  <c r="BA530" i="28"/>
  <c r="AZ530" i="28"/>
  <c r="AY530" i="28"/>
  <c r="AX530" i="28"/>
  <c r="AW530" i="28"/>
  <c r="AV530" i="28"/>
  <c r="AU530" i="28"/>
  <c r="AT530" i="28"/>
  <c r="AS530" i="28"/>
  <c r="AR530" i="28"/>
  <c r="AQ530" i="28"/>
  <c r="AP530" i="28"/>
  <c r="AO530" i="28"/>
  <c r="AL530" i="28"/>
  <c r="AK530" i="28"/>
  <c r="AJ530" i="28"/>
  <c r="AI530" i="28"/>
  <c r="AH530" i="28"/>
  <c r="AG530" i="28"/>
  <c r="AF530" i="28"/>
  <c r="AE530" i="28"/>
  <c r="AD530" i="28"/>
  <c r="AA530" i="28"/>
  <c r="Z530" i="28"/>
  <c r="Y530" i="28"/>
  <c r="X530" i="28"/>
  <c r="W530" i="28"/>
  <c r="V530" i="28"/>
  <c r="U530" i="28"/>
  <c r="T530" i="28"/>
  <c r="S530" i="28"/>
  <c r="P530" i="28"/>
  <c r="O530" i="28"/>
  <c r="N530" i="28"/>
  <c r="M530" i="28"/>
  <c r="L530" i="28"/>
  <c r="K530" i="28"/>
  <c r="J530" i="28"/>
  <c r="I530" i="28"/>
  <c r="H530" i="28"/>
  <c r="G530" i="28"/>
  <c r="F530" i="28"/>
  <c r="D530" i="28"/>
  <c r="C530" i="28"/>
  <c r="B530" i="28"/>
  <c r="BQ529" i="28"/>
  <c r="BP529" i="28"/>
  <c r="BO529" i="28"/>
  <c r="BN529" i="28"/>
  <c r="BM529" i="28"/>
  <c r="BL529" i="28"/>
  <c r="BK529" i="28"/>
  <c r="BJ529" i="28"/>
  <c r="BI529" i="28"/>
  <c r="BF529" i="28"/>
  <c r="BE529" i="28"/>
  <c r="BD529" i="28"/>
  <c r="BC529" i="28"/>
  <c r="BB529" i="28"/>
  <c r="BA529" i="28"/>
  <c r="AZ529" i="28"/>
  <c r="AY529" i="28"/>
  <c r="AX529" i="28"/>
  <c r="AW529" i="28"/>
  <c r="AV529" i="28"/>
  <c r="AU529" i="28"/>
  <c r="AT529" i="28"/>
  <c r="AS529" i="28"/>
  <c r="AR529" i="28"/>
  <c r="AQ529" i="28"/>
  <c r="AP529" i="28"/>
  <c r="AO529" i="28"/>
  <c r="AL529" i="28"/>
  <c r="AK529" i="28"/>
  <c r="AJ529" i="28"/>
  <c r="AI529" i="28"/>
  <c r="AH529" i="28"/>
  <c r="AG529" i="28"/>
  <c r="AF529" i="28"/>
  <c r="AE529" i="28"/>
  <c r="AD529" i="28"/>
  <c r="AA529" i="28"/>
  <c r="Z529" i="28"/>
  <c r="Y529" i="28"/>
  <c r="X529" i="28"/>
  <c r="W529" i="28"/>
  <c r="V529" i="28"/>
  <c r="U529" i="28"/>
  <c r="T529" i="28"/>
  <c r="S529" i="28"/>
  <c r="P529" i="28"/>
  <c r="O529" i="28"/>
  <c r="N529" i="28"/>
  <c r="M529" i="28"/>
  <c r="L529" i="28"/>
  <c r="K529" i="28"/>
  <c r="J529" i="28"/>
  <c r="I529" i="28"/>
  <c r="H529" i="28"/>
  <c r="G529" i="28"/>
  <c r="F529" i="28"/>
  <c r="D529" i="28"/>
  <c r="C529" i="28"/>
  <c r="B529" i="28"/>
  <c r="BQ528" i="28"/>
  <c r="BP528" i="28"/>
  <c r="BO528" i="28"/>
  <c r="BN528" i="28"/>
  <c r="BM528" i="28"/>
  <c r="BL528" i="28"/>
  <c r="BK528" i="28"/>
  <c r="BJ528" i="28"/>
  <c r="BI528" i="28"/>
  <c r="BF528" i="28"/>
  <c r="BE528" i="28"/>
  <c r="BD528" i="28"/>
  <c r="BC528" i="28"/>
  <c r="BB528" i="28"/>
  <c r="BA528" i="28"/>
  <c r="AZ528" i="28"/>
  <c r="AY528" i="28"/>
  <c r="AX528" i="28"/>
  <c r="AW528" i="28"/>
  <c r="AV528" i="28"/>
  <c r="AU528" i="28"/>
  <c r="AT528" i="28"/>
  <c r="AS528" i="28"/>
  <c r="AR528" i="28"/>
  <c r="AQ528" i="28"/>
  <c r="AP528" i="28"/>
  <c r="AO528" i="28"/>
  <c r="AL528" i="28"/>
  <c r="AK528" i="28"/>
  <c r="AJ528" i="28"/>
  <c r="AI528" i="28"/>
  <c r="AH528" i="28"/>
  <c r="AG528" i="28"/>
  <c r="AF528" i="28"/>
  <c r="AE528" i="28"/>
  <c r="AD528" i="28"/>
  <c r="AA528" i="28"/>
  <c r="Z528" i="28"/>
  <c r="Y528" i="28"/>
  <c r="X528" i="28"/>
  <c r="W528" i="28"/>
  <c r="V528" i="28"/>
  <c r="U528" i="28"/>
  <c r="T528" i="28"/>
  <c r="S528" i="28"/>
  <c r="P528" i="28"/>
  <c r="O528" i="28"/>
  <c r="N528" i="28"/>
  <c r="M528" i="28"/>
  <c r="L528" i="28"/>
  <c r="K528" i="28"/>
  <c r="J528" i="28"/>
  <c r="I528" i="28"/>
  <c r="H528" i="28"/>
  <c r="G528" i="28"/>
  <c r="F528" i="28"/>
  <c r="D528" i="28"/>
  <c r="C528" i="28"/>
  <c r="B528" i="28"/>
  <c r="BQ527" i="28"/>
  <c r="BP527" i="28"/>
  <c r="BO527" i="28"/>
  <c r="BN527" i="28"/>
  <c r="BM527" i="28"/>
  <c r="BL527" i="28"/>
  <c r="BK527" i="28"/>
  <c r="BJ527" i="28"/>
  <c r="BI527" i="28"/>
  <c r="BF527" i="28"/>
  <c r="BE527" i="28"/>
  <c r="BD527" i="28"/>
  <c r="BC527" i="28"/>
  <c r="BB527" i="28"/>
  <c r="BA527" i="28"/>
  <c r="AZ527" i="28"/>
  <c r="AY527" i="28"/>
  <c r="AX527" i="28"/>
  <c r="AW527" i="28"/>
  <c r="AV527" i="28"/>
  <c r="AU527" i="28"/>
  <c r="AT527" i="28"/>
  <c r="AS527" i="28"/>
  <c r="AR527" i="28"/>
  <c r="AQ527" i="28"/>
  <c r="AP527" i="28"/>
  <c r="AO527" i="28"/>
  <c r="AL527" i="28"/>
  <c r="AK527" i="28"/>
  <c r="AJ527" i="28"/>
  <c r="AI527" i="28"/>
  <c r="AH527" i="28"/>
  <c r="AG527" i="28"/>
  <c r="AF527" i="28"/>
  <c r="AE527" i="28"/>
  <c r="AD527" i="28"/>
  <c r="AA527" i="28"/>
  <c r="Z527" i="28"/>
  <c r="Y527" i="28"/>
  <c r="X527" i="28"/>
  <c r="W527" i="28"/>
  <c r="V527" i="28"/>
  <c r="U527" i="28"/>
  <c r="T527" i="28"/>
  <c r="S527" i="28"/>
  <c r="P527" i="28"/>
  <c r="O527" i="28"/>
  <c r="N527" i="28"/>
  <c r="M527" i="28"/>
  <c r="L527" i="28"/>
  <c r="K527" i="28"/>
  <c r="J527" i="28"/>
  <c r="I527" i="28"/>
  <c r="H527" i="28"/>
  <c r="G527" i="28"/>
  <c r="F527" i="28"/>
  <c r="D527" i="28"/>
  <c r="C527" i="28"/>
  <c r="B527" i="28"/>
  <c r="BQ526" i="28"/>
  <c r="BP526" i="28"/>
  <c r="BO526" i="28"/>
  <c r="BN526" i="28"/>
  <c r="BM526" i="28"/>
  <c r="BL526" i="28"/>
  <c r="BK526" i="28"/>
  <c r="BJ526" i="28"/>
  <c r="BI526" i="28"/>
  <c r="BF526" i="28"/>
  <c r="BE526" i="28"/>
  <c r="BD526" i="28"/>
  <c r="BC526" i="28"/>
  <c r="BB526" i="28"/>
  <c r="BA526" i="28"/>
  <c r="AZ526" i="28"/>
  <c r="AY526" i="28"/>
  <c r="AX526" i="28"/>
  <c r="AW526" i="28"/>
  <c r="AV526" i="28"/>
  <c r="AU526" i="28"/>
  <c r="AT526" i="28"/>
  <c r="AS526" i="28"/>
  <c r="AR526" i="28"/>
  <c r="AQ526" i="28"/>
  <c r="AP526" i="28"/>
  <c r="AO526" i="28"/>
  <c r="AL526" i="28"/>
  <c r="AK526" i="28"/>
  <c r="AJ526" i="28"/>
  <c r="AI526" i="28"/>
  <c r="AH526" i="28"/>
  <c r="AG526" i="28"/>
  <c r="AF526" i="28"/>
  <c r="AE526" i="28"/>
  <c r="AD526" i="28"/>
  <c r="AA526" i="28"/>
  <c r="Z526" i="28"/>
  <c r="Y526" i="28"/>
  <c r="X526" i="28"/>
  <c r="W526" i="28"/>
  <c r="V526" i="28"/>
  <c r="U526" i="28"/>
  <c r="T526" i="28"/>
  <c r="S526" i="28"/>
  <c r="P526" i="28"/>
  <c r="O526" i="28"/>
  <c r="N526" i="28"/>
  <c r="M526" i="28"/>
  <c r="L526" i="28"/>
  <c r="K526" i="28"/>
  <c r="J526" i="28"/>
  <c r="I526" i="28"/>
  <c r="H526" i="28"/>
  <c r="G526" i="28"/>
  <c r="F526" i="28"/>
  <c r="D526" i="28"/>
  <c r="C526" i="28"/>
  <c r="B526" i="28"/>
  <c r="BQ525" i="28"/>
  <c r="BP525" i="28"/>
  <c r="BO525" i="28"/>
  <c r="BN525" i="28"/>
  <c r="BM525" i="28"/>
  <c r="BL525" i="28"/>
  <c r="BK525" i="28"/>
  <c r="BJ525" i="28"/>
  <c r="BI525" i="28"/>
  <c r="BF525" i="28"/>
  <c r="BE525" i="28"/>
  <c r="BD525" i="28"/>
  <c r="BC525" i="28"/>
  <c r="BB525" i="28"/>
  <c r="BA525" i="28"/>
  <c r="AZ525" i="28"/>
  <c r="AY525" i="28"/>
  <c r="AX525" i="28"/>
  <c r="AW525" i="28"/>
  <c r="AV525" i="28"/>
  <c r="AU525" i="28"/>
  <c r="AT525" i="28"/>
  <c r="AS525" i="28"/>
  <c r="AR525" i="28"/>
  <c r="AQ525" i="28"/>
  <c r="AP525" i="28"/>
  <c r="AO525" i="28"/>
  <c r="AL525" i="28"/>
  <c r="AK525" i="28"/>
  <c r="AJ525" i="28"/>
  <c r="AI525" i="28"/>
  <c r="AH525" i="28"/>
  <c r="AG525" i="28"/>
  <c r="AF525" i="28"/>
  <c r="AE525" i="28"/>
  <c r="AD525" i="28"/>
  <c r="AA525" i="28"/>
  <c r="Z525" i="28"/>
  <c r="Y525" i="28"/>
  <c r="X525" i="28"/>
  <c r="W525" i="28"/>
  <c r="V525" i="28"/>
  <c r="U525" i="28"/>
  <c r="T525" i="28"/>
  <c r="S525" i="28"/>
  <c r="P525" i="28"/>
  <c r="O525" i="28"/>
  <c r="N525" i="28"/>
  <c r="M525" i="28"/>
  <c r="L525" i="28"/>
  <c r="K525" i="28"/>
  <c r="J525" i="28"/>
  <c r="I525" i="28"/>
  <c r="H525" i="28"/>
  <c r="G525" i="28"/>
  <c r="F525" i="28"/>
  <c r="D525" i="28"/>
  <c r="C525" i="28"/>
  <c r="B525" i="28"/>
  <c r="BQ524" i="28"/>
  <c r="BP524" i="28"/>
  <c r="BO524" i="28"/>
  <c r="BN524" i="28"/>
  <c r="BM524" i="28"/>
  <c r="BL524" i="28"/>
  <c r="BK524" i="28"/>
  <c r="BJ524" i="28"/>
  <c r="BI524" i="28"/>
  <c r="BF524" i="28"/>
  <c r="BE524" i="28"/>
  <c r="BD524" i="28"/>
  <c r="BC524" i="28"/>
  <c r="BB524" i="28"/>
  <c r="BA524" i="28"/>
  <c r="AZ524" i="28"/>
  <c r="AY524" i="28"/>
  <c r="AX524" i="28"/>
  <c r="AW524" i="28"/>
  <c r="AV524" i="28"/>
  <c r="AU524" i="28"/>
  <c r="AT524" i="28"/>
  <c r="AS524" i="28"/>
  <c r="AR524" i="28"/>
  <c r="AQ524" i="28"/>
  <c r="AP524" i="28"/>
  <c r="AO524" i="28"/>
  <c r="AL524" i="28"/>
  <c r="AK524" i="28"/>
  <c r="AJ524" i="28"/>
  <c r="AI524" i="28"/>
  <c r="AH524" i="28"/>
  <c r="AG524" i="28"/>
  <c r="AF524" i="28"/>
  <c r="AE524" i="28"/>
  <c r="AD524" i="28"/>
  <c r="AA524" i="28"/>
  <c r="Z524" i="28"/>
  <c r="Y524" i="28"/>
  <c r="X524" i="28"/>
  <c r="W524" i="28"/>
  <c r="V524" i="28"/>
  <c r="U524" i="28"/>
  <c r="T524" i="28"/>
  <c r="S524" i="28"/>
  <c r="P524" i="28"/>
  <c r="O524" i="28"/>
  <c r="N524" i="28"/>
  <c r="M524" i="28"/>
  <c r="L524" i="28"/>
  <c r="K524" i="28"/>
  <c r="J524" i="28"/>
  <c r="I524" i="28"/>
  <c r="H524" i="28"/>
  <c r="G524" i="28"/>
  <c r="F524" i="28"/>
  <c r="D524" i="28"/>
  <c r="C524" i="28"/>
  <c r="B524" i="28"/>
  <c r="BQ523" i="28"/>
  <c r="BP523" i="28"/>
  <c r="BO523" i="28"/>
  <c r="BN523" i="28"/>
  <c r="BM523" i="28"/>
  <c r="BL523" i="28"/>
  <c r="BK523" i="28"/>
  <c r="BJ523" i="28"/>
  <c r="BI523" i="28"/>
  <c r="BF523" i="28"/>
  <c r="BE523" i="28"/>
  <c r="BD523" i="28"/>
  <c r="BC523" i="28"/>
  <c r="BB523" i="28"/>
  <c r="BA523" i="28"/>
  <c r="AZ523" i="28"/>
  <c r="AY523" i="28"/>
  <c r="AX523" i="28"/>
  <c r="AW523" i="28"/>
  <c r="AV523" i="28"/>
  <c r="AU523" i="28"/>
  <c r="AT523" i="28"/>
  <c r="AS523" i="28"/>
  <c r="AR523" i="28"/>
  <c r="AQ523" i="28"/>
  <c r="AP523" i="28"/>
  <c r="AO523" i="28"/>
  <c r="AL523" i="28"/>
  <c r="AK523" i="28"/>
  <c r="AJ523" i="28"/>
  <c r="AI523" i="28"/>
  <c r="AH523" i="28"/>
  <c r="AG523" i="28"/>
  <c r="AF523" i="28"/>
  <c r="AE523" i="28"/>
  <c r="AD523" i="28"/>
  <c r="AA523" i="28"/>
  <c r="Z523" i="28"/>
  <c r="Y523" i="28"/>
  <c r="X523" i="28"/>
  <c r="W523" i="28"/>
  <c r="V523" i="28"/>
  <c r="U523" i="28"/>
  <c r="T523" i="28"/>
  <c r="S523" i="28"/>
  <c r="P523" i="28"/>
  <c r="O523" i="28"/>
  <c r="N523" i="28"/>
  <c r="M523" i="28"/>
  <c r="L523" i="28"/>
  <c r="K523" i="28"/>
  <c r="J523" i="28"/>
  <c r="I523" i="28"/>
  <c r="H523" i="28"/>
  <c r="G523" i="28"/>
  <c r="F523" i="28"/>
  <c r="D523" i="28"/>
  <c r="C523" i="28"/>
  <c r="B523" i="28"/>
  <c r="BQ522" i="28"/>
  <c r="BP522" i="28"/>
  <c r="BO522" i="28"/>
  <c r="BN522" i="28"/>
  <c r="BM522" i="28"/>
  <c r="BL522" i="28"/>
  <c r="BK522" i="28"/>
  <c r="BJ522" i="28"/>
  <c r="BI522" i="28"/>
  <c r="BF522" i="28"/>
  <c r="BE522" i="28"/>
  <c r="BD522" i="28"/>
  <c r="BC522" i="28"/>
  <c r="BB522" i="28"/>
  <c r="BA522" i="28"/>
  <c r="AZ522" i="28"/>
  <c r="AY522" i="28"/>
  <c r="AX522" i="28"/>
  <c r="AW522" i="28"/>
  <c r="AV522" i="28"/>
  <c r="AU522" i="28"/>
  <c r="AT522" i="28"/>
  <c r="AS522" i="28"/>
  <c r="AR522" i="28"/>
  <c r="AQ522" i="28"/>
  <c r="AP522" i="28"/>
  <c r="AO522" i="28"/>
  <c r="AL522" i="28"/>
  <c r="AK522" i="28"/>
  <c r="AJ522" i="28"/>
  <c r="AI522" i="28"/>
  <c r="AH522" i="28"/>
  <c r="AG522" i="28"/>
  <c r="AF522" i="28"/>
  <c r="AE522" i="28"/>
  <c r="AD522" i="28"/>
  <c r="AA522" i="28"/>
  <c r="Z522" i="28"/>
  <c r="Y522" i="28"/>
  <c r="X522" i="28"/>
  <c r="W522" i="28"/>
  <c r="V522" i="28"/>
  <c r="U522" i="28"/>
  <c r="T522" i="28"/>
  <c r="S522" i="28"/>
  <c r="P522" i="28"/>
  <c r="O522" i="28"/>
  <c r="N522" i="28"/>
  <c r="M522" i="28"/>
  <c r="L522" i="28"/>
  <c r="K522" i="28"/>
  <c r="J522" i="28"/>
  <c r="I522" i="28"/>
  <c r="H522" i="28"/>
  <c r="G522" i="28"/>
  <c r="F522" i="28"/>
  <c r="D522" i="28"/>
  <c r="C522" i="28"/>
  <c r="B522" i="28"/>
  <c r="BQ521" i="28"/>
  <c r="BP521" i="28"/>
  <c r="BO521" i="28"/>
  <c r="BN521" i="28"/>
  <c r="BM521" i="28"/>
  <c r="BL521" i="28"/>
  <c r="BK521" i="28"/>
  <c r="BJ521" i="28"/>
  <c r="BI521" i="28"/>
  <c r="BF521" i="28"/>
  <c r="BE521" i="28"/>
  <c r="BD521" i="28"/>
  <c r="BC521" i="28"/>
  <c r="BB521" i="28"/>
  <c r="BA521" i="28"/>
  <c r="AZ521" i="28"/>
  <c r="AY521" i="28"/>
  <c r="AX521" i="28"/>
  <c r="AW521" i="28"/>
  <c r="AV521" i="28"/>
  <c r="AU521" i="28"/>
  <c r="AT521" i="28"/>
  <c r="AS521" i="28"/>
  <c r="AR521" i="28"/>
  <c r="AQ521" i="28"/>
  <c r="AP521" i="28"/>
  <c r="AO521" i="28"/>
  <c r="AL521" i="28"/>
  <c r="AK521" i="28"/>
  <c r="AJ521" i="28"/>
  <c r="AI521" i="28"/>
  <c r="AH521" i="28"/>
  <c r="AG521" i="28"/>
  <c r="AF521" i="28"/>
  <c r="AE521" i="28"/>
  <c r="AD521" i="28"/>
  <c r="AA521" i="28"/>
  <c r="Z521" i="28"/>
  <c r="Y521" i="28"/>
  <c r="X521" i="28"/>
  <c r="W521" i="28"/>
  <c r="V521" i="28"/>
  <c r="U521" i="28"/>
  <c r="T521" i="28"/>
  <c r="S521" i="28"/>
  <c r="P521" i="28"/>
  <c r="O521" i="28"/>
  <c r="N521" i="28"/>
  <c r="M521" i="28"/>
  <c r="L521" i="28"/>
  <c r="K521" i="28"/>
  <c r="J521" i="28"/>
  <c r="I521" i="28"/>
  <c r="H521" i="28"/>
  <c r="G521" i="28"/>
  <c r="F521" i="28"/>
  <c r="D521" i="28"/>
  <c r="C521" i="28"/>
  <c r="B521" i="28"/>
  <c r="BQ520" i="28"/>
  <c r="BP520" i="28"/>
  <c r="BO520" i="28"/>
  <c r="BN520" i="28"/>
  <c r="BM520" i="28"/>
  <c r="BL520" i="28"/>
  <c r="BK520" i="28"/>
  <c r="BJ520" i="28"/>
  <c r="BI520" i="28"/>
  <c r="BF520" i="28"/>
  <c r="BE520" i="28"/>
  <c r="BD520" i="28"/>
  <c r="BC520" i="28"/>
  <c r="BB520" i="28"/>
  <c r="BA520" i="28"/>
  <c r="AZ520" i="28"/>
  <c r="AY520" i="28"/>
  <c r="AX520" i="28"/>
  <c r="AW520" i="28"/>
  <c r="AV520" i="28"/>
  <c r="AU520" i="28"/>
  <c r="AT520" i="28"/>
  <c r="AS520" i="28"/>
  <c r="AR520" i="28"/>
  <c r="AQ520" i="28"/>
  <c r="AP520" i="28"/>
  <c r="AO520" i="28"/>
  <c r="AL520" i="28"/>
  <c r="AK520" i="28"/>
  <c r="AJ520" i="28"/>
  <c r="AI520" i="28"/>
  <c r="AH520" i="28"/>
  <c r="AG520" i="28"/>
  <c r="AF520" i="28"/>
  <c r="AE520" i="28"/>
  <c r="AD520" i="28"/>
  <c r="AA520" i="28"/>
  <c r="Z520" i="28"/>
  <c r="Y520" i="28"/>
  <c r="X520" i="28"/>
  <c r="W520" i="28"/>
  <c r="V520" i="28"/>
  <c r="U520" i="28"/>
  <c r="T520" i="28"/>
  <c r="S520" i="28"/>
  <c r="P520" i="28"/>
  <c r="O520" i="28"/>
  <c r="N520" i="28"/>
  <c r="M520" i="28"/>
  <c r="L520" i="28"/>
  <c r="K520" i="28"/>
  <c r="J520" i="28"/>
  <c r="I520" i="28"/>
  <c r="H520" i="28"/>
  <c r="G520" i="28"/>
  <c r="F520" i="28"/>
  <c r="D520" i="28"/>
  <c r="C520" i="28"/>
  <c r="B520" i="28"/>
  <c r="BQ519" i="28"/>
  <c r="BP519" i="28"/>
  <c r="BO519" i="28"/>
  <c r="BN519" i="28"/>
  <c r="BM519" i="28"/>
  <c r="BL519" i="28"/>
  <c r="BK519" i="28"/>
  <c r="BJ519" i="28"/>
  <c r="BI519" i="28"/>
  <c r="BF519" i="28"/>
  <c r="BE519" i="28"/>
  <c r="BD519" i="28"/>
  <c r="BC519" i="28"/>
  <c r="BB519" i="28"/>
  <c r="BA519" i="28"/>
  <c r="AZ519" i="28"/>
  <c r="AY519" i="28"/>
  <c r="AX519" i="28"/>
  <c r="AW519" i="28"/>
  <c r="AV519" i="28"/>
  <c r="AU519" i="28"/>
  <c r="AT519" i="28"/>
  <c r="AS519" i="28"/>
  <c r="AR519" i="28"/>
  <c r="AQ519" i="28"/>
  <c r="AP519" i="28"/>
  <c r="AO519" i="28"/>
  <c r="AL519" i="28"/>
  <c r="AK519" i="28"/>
  <c r="AJ519" i="28"/>
  <c r="AI519" i="28"/>
  <c r="AH519" i="28"/>
  <c r="AG519" i="28"/>
  <c r="AF519" i="28"/>
  <c r="AE519" i="28"/>
  <c r="AD519" i="28"/>
  <c r="AA519" i="28"/>
  <c r="Z519" i="28"/>
  <c r="Y519" i="28"/>
  <c r="X519" i="28"/>
  <c r="W519" i="28"/>
  <c r="V519" i="28"/>
  <c r="U519" i="28"/>
  <c r="T519" i="28"/>
  <c r="S519" i="28"/>
  <c r="P519" i="28"/>
  <c r="O519" i="28"/>
  <c r="N519" i="28"/>
  <c r="M519" i="28"/>
  <c r="L519" i="28"/>
  <c r="K519" i="28"/>
  <c r="J519" i="28"/>
  <c r="I519" i="28"/>
  <c r="H519" i="28"/>
  <c r="G519" i="28"/>
  <c r="F519" i="28"/>
  <c r="D519" i="28"/>
  <c r="C519" i="28"/>
  <c r="B519" i="28"/>
  <c r="BQ518" i="28"/>
  <c r="BP518" i="28"/>
  <c r="BO518" i="28"/>
  <c r="BN518" i="28"/>
  <c r="BM518" i="28"/>
  <c r="BL518" i="28"/>
  <c r="BK518" i="28"/>
  <c r="BJ518" i="28"/>
  <c r="BI518" i="28"/>
  <c r="BF518" i="28"/>
  <c r="BE518" i="28"/>
  <c r="BD518" i="28"/>
  <c r="BC518" i="28"/>
  <c r="BB518" i="28"/>
  <c r="BA518" i="28"/>
  <c r="AZ518" i="28"/>
  <c r="AY518" i="28"/>
  <c r="AX518" i="28"/>
  <c r="AW518" i="28"/>
  <c r="AV518" i="28"/>
  <c r="AU518" i="28"/>
  <c r="AT518" i="28"/>
  <c r="AS518" i="28"/>
  <c r="AR518" i="28"/>
  <c r="AQ518" i="28"/>
  <c r="AP518" i="28"/>
  <c r="AO518" i="28"/>
  <c r="AL518" i="28"/>
  <c r="AK518" i="28"/>
  <c r="AJ518" i="28"/>
  <c r="AI518" i="28"/>
  <c r="AH518" i="28"/>
  <c r="AG518" i="28"/>
  <c r="AF518" i="28"/>
  <c r="AE518" i="28"/>
  <c r="AD518" i="28"/>
  <c r="AA518" i="28"/>
  <c r="Z518" i="28"/>
  <c r="Y518" i="28"/>
  <c r="X518" i="28"/>
  <c r="W518" i="28"/>
  <c r="V518" i="28"/>
  <c r="U518" i="28"/>
  <c r="T518" i="28"/>
  <c r="S518" i="28"/>
  <c r="P518" i="28"/>
  <c r="O518" i="28"/>
  <c r="N518" i="28"/>
  <c r="M518" i="28"/>
  <c r="L518" i="28"/>
  <c r="K518" i="28"/>
  <c r="J518" i="28"/>
  <c r="I518" i="28"/>
  <c r="H518" i="28"/>
  <c r="G518" i="28"/>
  <c r="F518" i="28"/>
  <c r="D518" i="28"/>
  <c r="C518" i="28"/>
  <c r="B518" i="28"/>
  <c r="BQ517" i="28"/>
  <c r="BP517" i="28"/>
  <c r="BO517" i="28"/>
  <c r="BN517" i="28"/>
  <c r="BM517" i="28"/>
  <c r="BL517" i="28"/>
  <c r="BK517" i="28"/>
  <c r="BJ517" i="28"/>
  <c r="BI517" i="28"/>
  <c r="BF517" i="28"/>
  <c r="BE517" i="28"/>
  <c r="BD517" i="28"/>
  <c r="BC517" i="28"/>
  <c r="BB517" i="28"/>
  <c r="BA517" i="28"/>
  <c r="AZ517" i="28"/>
  <c r="AY517" i="28"/>
  <c r="AX517" i="28"/>
  <c r="AW517" i="28"/>
  <c r="AV517" i="28"/>
  <c r="AU517" i="28"/>
  <c r="AT517" i="28"/>
  <c r="AS517" i="28"/>
  <c r="AR517" i="28"/>
  <c r="AQ517" i="28"/>
  <c r="AP517" i="28"/>
  <c r="AO517" i="28"/>
  <c r="AL517" i="28"/>
  <c r="AK517" i="28"/>
  <c r="AJ517" i="28"/>
  <c r="AI517" i="28"/>
  <c r="AH517" i="28"/>
  <c r="AG517" i="28"/>
  <c r="AF517" i="28"/>
  <c r="AE517" i="28"/>
  <c r="AD517" i="28"/>
  <c r="AA517" i="28"/>
  <c r="Z517" i="28"/>
  <c r="Y517" i="28"/>
  <c r="X517" i="28"/>
  <c r="W517" i="28"/>
  <c r="V517" i="28"/>
  <c r="U517" i="28"/>
  <c r="T517" i="28"/>
  <c r="S517" i="28"/>
  <c r="P517" i="28"/>
  <c r="O517" i="28"/>
  <c r="N517" i="28"/>
  <c r="M517" i="28"/>
  <c r="L517" i="28"/>
  <c r="K517" i="28"/>
  <c r="J517" i="28"/>
  <c r="I517" i="28"/>
  <c r="H517" i="28"/>
  <c r="G517" i="28"/>
  <c r="F517" i="28"/>
  <c r="D517" i="28"/>
  <c r="C517" i="28"/>
  <c r="B517" i="28"/>
  <c r="BQ516" i="28"/>
  <c r="BP516" i="28"/>
  <c r="BO516" i="28"/>
  <c r="BN516" i="28"/>
  <c r="BM516" i="28"/>
  <c r="BL516" i="28"/>
  <c r="BK516" i="28"/>
  <c r="BJ516" i="28"/>
  <c r="BI516" i="28"/>
  <c r="BF516" i="28"/>
  <c r="BE516" i="28"/>
  <c r="BD516" i="28"/>
  <c r="BC516" i="28"/>
  <c r="BB516" i="28"/>
  <c r="BA516" i="28"/>
  <c r="AZ516" i="28"/>
  <c r="AY516" i="28"/>
  <c r="AX516" i="28"/>
  <c r="AW516" i="28"/>
  <c r="AV516" i="28"/>
  <c r="AU516" i="28"/>
  <c r="AT516" i="28"/>
  <c r="AS516" i="28"/>
  <c r="AR516" i="28"/>
  <c r="AQ516" i="28"/>
  <c r="AP516" i="28"/>
  <c r="AO516" i="28"/>
  <c r="AL516" i="28"/>
  <c r="AK516" i="28"/>
  <c r="AJ516" i="28"/>
  <c r="AI516" i="28"/>
  <c r="AH516" i="28"/>
  <c r="AG516" i="28"/>
  <c r="AF516" i="28"/>
  <c r="AE516" i="28"/>
  <c r="AD516" i="28"/>
  <c r="AA516" i="28"/>
  <c r="Z516" i="28"/>
  <c r="Y516" i="28"/>
  <c r="X516" i="28"/>
  <c r="W516" i="28"/>
  <c r="V516" i="28"/>
  <c r="U516" i="28"/>
  <c r="T516" i="28"/>
  <c r="S516" i="28"/>
  <c r="P516" i="28"/>
  <c r="O516" i="28"/>
  <c r="N516" i="28"/>
  <c r="M516" i="28"/>
  <c r="L516" i="28"/>
  <c r="K516" i="28"/>
  <c r="J516" i="28"/>
  <c r="I516" i="28"/>
  <c r="H516" i="28"/>
  <c r="G516" i="28"/>
  <c r="F516" i="28"/>
  <c r="D516" i="28"/>
  <c r="C516" i="28"/>
  <c r="B516" i="28"/>
  <c r="BQ515" i="28"/>
  <c r="BP515" i="28"/>
  <c r="BO515" i="28"/>
  <c r="BN515" i="28"/>
  <c r="BM515" i="28"/>
  <c r="BL515" i="28"/>
  <c r="BK515" i="28"/>
  <c r="BJ515" i="28"/>
  <c r="BI515" i="28"/>
  <c r="BF515" i="28"/>
  <c r="BE515" i="28"/>
  <c r="BD515" i="28"/>
  <c r="BC515" i="28"/>
  <c r="BB515" i="28"/>
  <c r="BA515" i="28"/>
  <c r="AZ515" i="28"/>
  <c r="AY515" i="28"/>
  <c r="AX515" i="28"/>
  <c r="AW515" i="28"/>
  <c r="AV515" i="28"/>
  <c r="AU515" i="28"/>
  <c r="AT515" i="28"/>
  <c r="AS515" i="28"/>
  <c r="AR515" i="28"/>
  <c r="AQ515" i="28"/>
  <c r="AP515" i="28"/>
  <c r="AO515" i="28"/>
  <c r="AL515" i="28"/>
  <c r="AK515" i="28"/>
  <c r="AJ515" i="28"/>
  <c r="AI515" i="28"/>
  <c r="AH515" i="28"/>
  <c r="AG515" i="28"/>
  <c r="AF515" i="28"/>
  <c r="AE515" i="28"/>
  <c r="AD515" i="28"/>
  <c r="AA515" i="28"/>
  <c r="Z515" i="28"/>
  <c r="Y515" i="28"/>
  <c r="X515" i="28"/>
  <c r="W515" i="28"/>
  <c r="V515" i="28"/>
  <c r="U515" i="28"/>
  <c r="T515" i="28"/>
  <c r="S515" i="28"/>
  <c r="P515" i="28"/>
  <c r="O515" i="28"/>
  <c r="N515" i="28"/>
  <c r="M515" i="28"/>
  <c r="L515" i="28"/>
  <c r="K515" i="28"/>
  <c r="J515" i="28"/>
  <c r="I515" i="28"/>
  <c r="H515" i="28"/>
  <c r="G515" i="28"/>
  <c r="F515" i="28"/>
  <c r="D515" i="28"/>
  <c r="C515" i="28"/>
  <c r="B515" i="28"/>
  <c r="BQ514" i="28"/>
  <c r="BP514" i="28"/>
  <c r="BO514" i="28"/>
  <c r="BN514" i="28"/>
  <c r="BM514" i="28"/>
  <c r="BL514" i="28"/>
  <c r="BK514" i="28"/>
  <c r="BJ514" i="28"/>
  <c r="BI514" i="28"/>
  <c r="BF514" i="28"/>
  <c r="BE514" i="28"/>
  <c r="BD514" i="28"/>
  <c r="BC514" i="28"/>
  <c r="BB514" i="28"/>
  <c r="BA514" i="28"/>
  <c r="AZ514" i="28"/>
  <c r="AY514" i="28"/>
  <c r="AX514" i="28"/>
  <c r="AW514" i="28"/>
  <c r="AV514" i="28"/>
  <c r="AU514" i="28"/>
  <c r="AT514" i="28"/>
  <c r="AS514" i="28"/>
  <c r="AR514" i="28"/>
  <c r="AQ514" i="28"/>
  <c r="AP514" i="28"/>
  <c r="AO514" i="28"/>
  <c r="AL514" i="28"/>
  <c r="AK514" i="28"/>
  <c r="AJ514" i="28"/>
  <c r="AI514" i="28"/>
  <c r="AH514" i="28"/>
  <c r="AG514" i="28"/>
  <c r="AF514" i="28"/>
  <c r="AE514" i="28"/>
  <c r="AD514" i="28"/>
  <c r="AA514" i="28"/>
  <c r="Z514" i="28"/>
  <c r="Y514" i="28"/>
  <c r="X514" i="28"/>
  <c r="W514" i="28"/>
  <c r="V514" i="28"/>
  <c r="U514" i="28"/>
  <c r="T514" i="28"/>
  <c r="S514" i="28"/>
  <c r="P514" i="28"/>
  <c r="O514" i="28"/>
  <c r="N514" i="28"/>
  <c r="M514" i="28"/>
  <c r="L514" i="28"/>
  <c r="K514" i="28"/>
  <c r="J514" i="28"/>
  <c r="I514" i="28"/>
  <c r="H514" i="28"/>
  <c r="G514" i="28"/>
  <c r="F514" i="28"/>
  <c r="D514" i="28"/>
  <c r="C514" i="28"/>
  <c r="B514" i="28"/>
  <c r="BQ513" i="28"/>
  <c r="BP513" i="28"/>
  <c r="BO513" i="28"/>
  <c r="BN513" i="28"/>
  <c r="BM513" i="28"/>
  <c r="BL513" i="28"/>
  <c r="BK513" i="28"/>
  <c r="BJ513" i="28"/>
  <c r="BI513" i="28"/>
  <c r="BF513" i="28"/>
  <c r="BE513" i="28"/>
  <c r="BD513" i="28"/>
  <c r="BC513" i="28"/>
  <c r="BB513" i="28"/>
  <c r="BA513" i="28"/>
  <c r="AZ513" i="28"/>
  <c r="AY513" i="28"/>
  <c r="AX513" i="28"/>
  <c r="AW513" i="28"/>
  <c r="AV513" i="28"/>
  <c r="AU513" i="28"/>
  <c r="AT513" i="28"/>
  <c r="AS513" i="28"/>
  <c r="AR513" i="28"/>
  <c r="AQ513" i="28"/>
  <c r="AP513" i="28"/>
  <c r="AO513" i="28"/>
  <c r="AL513" i="28"/>
  <c r="AK513" i="28"/>
  <c r="AJ513" i="28"/>
  <c r="AI513" i="28"/>
  <c r="AH513" i="28"/>
  <c r="AG513" i="28"/>
  <c r="AF513" i="28"/>
  <c r="AE513" i="28"/>
  <c r="AD513" i="28"/>
  <c r="AA513" i="28"/>
  <c r="Z513" i="28"/>
  <c r="Y513" i="28"/>
  <c r="X513" i="28"/>
  <c r="W513" i="28"/>
  <c r="V513" i="28"/>
  <c r="U513" i="28"/>
  <c r="T513" i="28"/>
  <c r="S513" i="28"/>
  <c r="P513" i="28"/>
  <c r="O513" i="28"/>
  <c r="N513" i="28"/>
  <c r="M513" i="28"/>
  <c r="L513" i="28"/>
  <c r="K513" i="28"/>
  <c r="J513" i="28"/>
  <c r="I513" i="28"/>
  <c r="H513" i="28"/>
  <c r="G513" i="28"/>
  <c r="F513" i="28"/>
  <c r="D513" i="28"/>
  <c r="C513" i="28"/>
  <c r="B513" i="28"/>
  <c r="BQ512" i="28"/>
  <c r="BP512" i="28"/>
  <c r="BO512" i="28"/>
  <c r="BN512" i="28"/>
  <c r="BM512" i="28"/>
  <c r="BL512" i="28"/>
  <c r="BK512" i="28"/>
  <c r="BJ512" i="28"/>
  <c r="BI512" i="28"/>
  <c r="BF512" i="28"/>
  <c r="BE512" i="28"/>
  <c r="BD512" i="28"/>
  <c r="BC512" i="28"/>
  <c r="BB512" i="28"/>
  <c r="BA512" i="28"/>
  <c r="AZ512" i="28"/>
  <c r="AY512" i="28"/>
  <c r="AX512" i="28"/>
  <c r="AW512" i="28"/>
  <c r="AV512" i="28"/>
  <c r="AU512" i="28"/>
  <c r="AT512" i="28"/>
  <c r="AS512" i="28"/>
  <c r="AR512" i="28"/>
  <c r="AQ512" i="28"/>
  <c r="AP512" i="28"/>
  <c r="AO512" i="28"/>
  <c r="AL512" i="28"/>
  <c r="AK512" i="28"/>
  <c r="AJ512" i="28"/>
  <c r="AI512" i="28"/>
  <c r="AH512" i="28"/>
  <c r="AG512" i="28"/>
  <c r="AF512" i="28"/>
  <c r="AE512" i="28"/>
  <c r="AD512" i="28"/>
  <c r="AA512" i="28"/>
  <c r="Z512" i="28"/>
  <c r="Y512" i="28"/>
  <c r="X512" i="28"/>
  <c r="W512" i="28"/>
  <c r="V512" i="28"/>
  <c r="U512" i="28"/>
  <c r="T512" i="28"/>
  <c r="S512" i="28"/>
  <c r="P512" i="28"/>
  <c r="O512" i="28"/>
  <c r="N512" i="28"/>
  <c r="M512" i="28"/>
  <c r="L512" i="28"/>
  <c r="K512" i="28"/>
  <c r="J512" i="28"/>
  <c r="I512" i="28"/>
  <c r="H512" i="28"/>
  <c r="G512" i="28"/>
  <c r="F512" i="28"/>
  <c r="D512" i="28"/>
  <c r="C512" i="28"/>
  <c r="B512" i="28"/>
  <c r="BQ511" i="28"/>
  <c r="BP511" i="28"/>
  <c r="BO511" i="28"/>
  <c r="BN511" i="28"/>
  <c r="BM511" i="28"/>
  <c r="BL511" i="28"/>
  <c r="BK511" i="28"/>
  <c r="BJ511" i="28"/>
  <c r="BI511" i="28"/>
  <c r="BF511" i="28"/>
  <c r="BE511" i="28"/>
  <c r="BD511" i="28"/>
  <c r="BC511" i="28"/>
  <c r="BB511" i="28"/>
  <c r="BA511" i="28"/>
  <c r="AZ511" i="28"/>
  <c r="AY511" i="28"/>
  <c r="AX511" i="28"/>
  <c r="AW511" i="28"/>
  <c r="AV511" i="28"/>
  <c r="AU511" i="28"/>
  <c r="AT511" i="28"/>
  <c r="AS511" i="28"/>
  <c r="AR511" i="28"/>
  <c r="AQ511" i="28"/>
  <c r="AP511" i="28"/>
  <c r="AO511" i="28"/>
  <c r="AL511" i="28"/>
  <c r="AK511" i="28"/>
  <c r="AJ511" i="28"/>
  <c r="AI511" i="28"/>
  <c r="AH511" i="28"/>
  <c r="AG511" i="28"/>
  <c r="AF511" i="28"/>
  <c r="AE511" i="28"/>
  <c r="AD511" i="28"/>
  <c r="AA511" i="28"/>
  <c r="Z511" i="28"/>
  <c r="Y511" i="28"/>
  <c r="X511" i="28"/>
  <c r="W511" i="28"/>
  <c r="V511" i="28"/>
  <c r="U511" i="28"/>
  <c r="T511" i="28"/>
  <c r="S511" i="28"/>
  <c r="P511" i="28"/>
  <c r="O511" i="28"/>
  <c r="N511" i="28"/>
  <c r="M511" i="28"/>
  <c r="L511" i="28"/>
  <c r="K511" i="28"/>
  <c r="J511" i="28"/>
  <c r="I511" i="28"/>
  <c r="H511" i="28"/>
  <c r="G511" i="28"/>
  <c r="F511" i="28"/>
  <c r="D511" i="28"/>
  <c r="C511" i="28"/>
  <c r="B511" i="28"/>
  <c r="BQ510" i="28"/>
  <c r="BP510" i="28"/>
  <c r="BO510" i="28"/>
  <c r="BN510" i="28"/>
  <c r="BM510" i="28"/>
  <c r="BL510" i="28"/>
  <c r="BK510" i="28"/>
  <c r="BJ510" i="28"/>
  <c r="BI510" i="28"/>
  <c r="BF510" i="28"/>
  <c r="BE510" i="28"/>
  <c r="BD510" i="28"/>
  <c r="BC510" i="28"/>
  <c r="BB510" i="28"/>
  <c r="BA510" i="28"/>
  <c r="AZ510" i="28"/>
  <c r="AY510" i="28"/>
  <c r="AX510" i="28"/>
  <c r="AW510" i="28"/>
  <c r="AV510" i="28"/>
  <c r="AU510" i="28"/>
  <c r="AT510" i="28"/>
  <c r="AS510" i="28"/>
  <c r="AR510" i="28"/>
  <c r="AQ510" i="28"/>
  <c r="AP510" i="28"/>
  <c r="AO510" i="28"/>
  <c r="AL510" i="28"/>
  <c r="AK510" i="28"/>
  <c r="AJ510" i="28"/>
  <c r="AI510" i="28"/>
  <c r="AH510" i="28"/>
  <c r="AG510" i="28"/>
  <c r="AF510" i="28"/>
  <c r="AE510" i="28"/>
  <c r="AD510" i="28"/>
  <c r="AA510" i="28"/>
  <c r="Z510" i="28"/>
  <c r="Y510" i="28"/>
  <c r="X510" i="28"/>
  <c r="W510" i="28"/>
  <c r="V510" i="28"/>
  <c r="U510" i="28"/>
  <c r="T510" i="28"/>
  <c r="S510" i="28"/>
  <c r="P510" i="28"/>
  <c r="O510" i="28"/>
  <c r="N510" i="28"/>
  <c r="M510" i="28"/>
  <c r="L510" i="28"/>
  <c r="K510" i="28"/>
  <c r="J510" i="28"/>
  <c r="I510" i="28"/>
  <c r="H510" i="28"/>
  <c r="G510" i="28"/>
  <c r="F510" i="28"/>
  <c r="D510" i="28"/>
  <c r="C510" i="28"/>
  <c r="B510" i="28"/>
  <c r="BQ509" i="28"/>
  <c r="BP509" i="28"/>
  <c r="BO509" i="28"/>
  <c r="BN509" i="28"/>
  <c r="BM509" i="28"/>
  <c r="BL509" i="28"/>
  <c r="BK509" i="28"/>
  <c r="BJ509" i="28"/>
  <c r="BI509" i="28"/>
  <c r="BF509" i="28"/>
  <c r="BE509" i="28"/>
  <c r="BD509" i="28"/>
  <c r="BC509" i="28"/>
  <c r="BB509" i="28"/>
  <c r="BA509" i="28"/>
  <c r="AZ509" i="28"/>
  <c r="AY509" i="28"/>
  <c r="AX509" i="28"/>
  <c r="AW509" i="28"/>
  <c r="AV509" i="28"/>
  <c r="AU509" i="28"/>
  <c r="AT509" i="28"/>
  <c r="AS509" i="28"/>
  <c r="AR509" i="28"/>
  <c r="AQ509" i="28"/>
  <c r="AP509" i="28"/>
  <c r="AO509" i="28"/>
  <c r="AL509" i="28"/>
  <c r="AK509" i="28"/>
  <c r="AJ509" i="28"/>
  <c r="AI509" i="28"/>
  <c r="AH509" i="28"/>
  <c r="AG509" i="28"/>
  <c r="AF509" i="28"/>
  <c r="AE509" i="28"/>
  <c r="AD509" i="28"/>
  <c r="AA509" i="28"/>
  <c r="Z509" i="28"/>
  <c r="Y509" i="28"/>
  <c r="X509" i="28"/>
  <c r="W509" i="28"/>
  <c r="V509" i="28"/>
  <c r="U509" i="28"/>
  <c r="T509" i="28"/>
  <c r="S509" i="28"/>
  <c r="P509" i="28"/>
  <c r="O509" i="28"/>
  <c r="N509" i="28"/>
  <c r="M509" i="28"/>
  <c r="L509" i="28"/>
  <c r="K509" i="28"/>
  <c r="J509" i="28"/>
  <c r="I509" i="28"/>
  <c r="H509" i="28"/>
  <c r="G509" i="28"/>
  <c r="F509" i="28"/>
  <c r="D509" i="28"/>
  <c r="C509" i="28"/>
  <c r="B509" i="28"/>
  <c r="BQ508" i="28"/>
  <c r="BP508" i="28"/>
  <c r="BO508" i="28"/>
  <c r="BN508" i="28"/>
  <c r="BM508" i="28"/>
  <c r="BL508" i="28"/>
  <c r="BK508" i="28"/>
  <c r="BJ508" i="28"/>
  <c r="BI508" i="28"/>
  <c r="BF508" i="28"/>
  <c r="BE508" i="28"/>
  <c r="BD508" i="28"/>
  <c r="BC508" i="28"/>
  <c r="BB508" i="28"/>
  <c r="BA508" i="28"/>
  <c r="AZ508" i="28"/>
  <c r="AY508" i="28"/>
  <c r="AX508" i="28"/>
  <c r="AW508" i="28"/>
  <c r="AV508" i="28"/>
  <c r="AU508" i="28"/>
  <c r="AT508" i="28"/>
  <c r="AS508" i="28"/>
  <c r="AR508" i="28"/>
  <c r="AQ508" i="28"/>
  <c r="AP508" i="28"/>
  <c r="AO508" i="28"/>
  <c r="AL508" i="28"/>
  <c r="AK508" i="28"/>
  <c r="AJ508" i="28"/>
  <c r="AI508" i="28"/>
  <c r="AH508" i="28"/>
  <c r="AG508" i="28"/>
  <c r="AF508" i="28"/>
  <c r="AE508" i="28"/>
  <c r="AD508" i="28"/>
  <c r="AA508" i="28"/>
  <c r="Z508" i="28"/>
  <c r="Y508" i="28"/>
  <c r="X508" i="28"/>
  <c r="W508" i="28"/>
  <c r="V508" i="28"/>
  <c r="U508" i="28"/>
  <c r="T508" i="28"/>
  <c r="S508" i="28"/>
  <c r="P508" i="28"/>
  <c r="O508" i="28"/>
  <c r="N508" i="28"/>
  <c r="M508" i="28"/>
  <c r="L508" i="28"/>
  <c r="K508" i="28"/>
  <c r="J508" i="28"/>
  <c r="I508" i="28"/>
  <c r="H508" i="28"/>
  <c r="G508" i="28"/>
  <c r="F508" i="28"/>
  <c r="D508" i="28"/>
  <c r="C508" i="28"/>
  <c r="B508" i="28"/>
  <c r="BQ507" i="28"/>
  <c r="BP507" i="28"/>
  <c r="BO507" i="28"/>
  <c r="BN507" i="28"/>
  <c r="BM507" i="28"/>
  <c r="BL507" i="28"/>
  <c r="BK507" i="28"/>
  <c r="BJ507" i="28"/>
  <c r="BI507" i="28"/>
  <c r="BF507" i="28"/>
  <c r="BE507" i="28"/>
  <c r="BD507" i="28"/>
  <c r="BC507" i="28"/>
  <c r="BB507" i="28"/>
  <c r="BA507" i="28"/>
  <c r="AZ507" i="28"/>
  <c r="AY507" i="28"/>
  <c r="AX507" i="28"/>
  <c r="AW507" i="28"/>
  <c r="AV507" i="28"/>
  <c r="AU507" i="28"/>
  <c r="AT507" i="28"/>
  <c r="AS507" i="28"/>
  <c r="AR507" i="28"/>
  <c r="AQ507" i="28"/>
  <c r="AP507" i="28"/>
  <c r="AO507" i="28"/>
  <c r="AL507" i="28"/>
  <c r="AK507" i="28"/>
  <c r="AJ507" i="28"/>
  <c r="AI507" i="28"/>
  <c r="AH507" i="28"/>
  <c r="AG507" i="28"/>
  <c r="AF507" i="28"/>
  <c r="AE507" i="28"/>
  <c r="AD507" i="28"/>
  <c r="AA507" i="28"/>
  <c r="Z507" i="28"/>
  <c r="Y507" i="28"/>
  <c r="X507" i="28"/>
  <c r="W507" i="28"/>
  <c r="V507" i="28"/>
  <c r="U507" i="28"/>
  <c r="T507" i="28"/>
  <c r="S507" i="28"/>
  <c r="P507" i="28"/>
  <c r="O507" i="28"/>
  <c r="N507" i="28"/>
  <c r="M507" i="28"/>
  <c r="L507" i="28"/>
  <c r="K507" i="28"/>
  <c r="J507" i="28"/>
  <c r="I507" i="28"/>
  <c r="H507" i="28"/>
  <c r="G507" i="28"/>
  <c r="F507" i="28"/>
  <c r="D507" i="28"/>
  <c r="C507" i="28"/>
  <c r="B507" i="28"/>
  <c r="BQ506" i="28"/>
  <c r="BP506" i="28"/>
  <c r="BO506" i="28"/>
  <c r="BN506" i="28"/>
  <c r="BM506" i="28"/>
  <c r="BL506" i="28"/>
  <c r="BK506" i="28"/>
  <c r="BJ506" i="28"/>
  <c r="BI506" i="28"/>
  <c r="BF506" i="28"/>
  <c r="BE506" i="28"/>
  <c r="BD506" i="28"/>
  <c r="BC506" i="28"/>
  <c r="BB506" i="28"/>
  <c r="BA506" i="28"/>
  <c r="AZ506" i="28"/>
  <c r="AY506" i="28"/>
  <c r="AX506" i="28"/>
  <c r="AW506" i="28"/>
  <c r="AV506" i="28"/>
  <c r="AU506" i="28"/>
  <c r="AT506" i="28"/>
  <c r="AS506" i="28"/>
  <c r="AR506" i="28"/>
  <c r="AQ506" i="28"/>
  <c r="AP506" i="28"/>
  <c r="AO506" i="28"/>
  <c r="AL506" i="28"/>
  <c r="AK506" i="28"/>
  <c r="AJ506" i="28"/>
  <c r="AI506" i="28"/>
  <c r="AH506" i="28"/>
  <c r="AG506" i="28"/>
  <c r="AF506" i="28"/>
  <c r="AE506" i="28"/>
  <c r="AD506" i="28"/>
  <c r="AA506" i="28"/>
  <c r="Z506" i="28"/>
  <c r="Y506" i="28"/>
  <c r="X506" i="28"/>
  <c r="W506" i="28"/>
  <c r="V506" i="28"/>
  <c r="U506" i="28"/>
  <c r="T506" i="28"/>
  <c r="S506" i="28"/>
  <c r="P506" i="28"/>
  <c r="O506" i="28"/>
  <c r="N506" i="28"/>
  <c r="M506" i="28"/>
  <c r="L506" i="28"/>
  <c r="K506" i="28"/>
  <c r="J506" i="28"/>
  <c r="I506" i="28"/>
  <c r="H506" i="28"/>
  <c r="G506" i="28"/>
  <c r="F506" i="28"/>
  <c r="D506" i="28"/>
  <c r="C506" i="28"/>
  <c r="B506" i="28"/>
  <c r="BQ505" i="28"/>
  <c r="BP505" i="28"/>
  <c r="BO505" i="28"/>
  <c r="BN505" i="28"/>
  <c r="BM505" i="28"/>
  <c r="BL505" i="28"/>
  <c r="BK505" i="28"/>
  <c r="BJ505" i="28"/>
  <c r="BI505" i="28"/>
  <c r="BF505" i="28"/>
  <c r="BE505" i="28"/>
  <c r="BD505" i="28"/>
  <c r="BC505" i="28"/>
  <c r="BB505" i="28"/>
  <c r="BA505" i="28"/>
  <c r="AZ505" i="28"/>
  <c r="AY505" i="28"/>
  <c r="AX505" i="28"/>
  <c r="AW505" i="28"/>
  <c r="AV505" i="28"/>
  <c r="AU505" i="28"/>
  <c r="AT505" i="28"/>
  <c r="AS505" i="28"/>
  <c r="AR505" i="28"/>
  <c r="AQ505" i="28"/>
  <c r="AP505" i="28"/>
  <c r="AO505" i="28"/>
  <c r="AL505" i="28"/>
  <c r="AK505" i="28"/>
  <c r="AJ505" i="28"/>
  <c r="AI505" i="28"/>
  <c r="AH505" i="28"/>
  <c r="AG505" i="28"/>
  <c r="AF505" i="28"/>
  <c r="AE505" i="28"/>
  <c r="AD505" i="28"/>
  <c r="AA505" i="28"/>
  <c r="Z505" i="28"/>
  <c r="Y505" i="28"/>
  <c r="X505" i="28"/>
  <c r="W505" i="28"/>
  <c r="V505" i="28"/>
  <c r="U505" i="28"/>
  <c r="T505" i="28"/>
  <c r="S505" i="28"/>
  <c r="P505" i="28"/>
  <c r="O505" i="28"/>
  <c r="N505" i="28"/>
  <c r="M505" i="28"/>
  <c r="L505" i="28"/>
  <c r="K505" i="28"/>
  <c r="J505" i="28"/>
  <c r="I505" i="28"/>
  <c r="H505" i="28"/>
  <c r="G505" i="28"/>
  <c r="F505" i="28"/>
  <c r="D505" i="28"/>
  <c r="C505" i="28"/>
  <c r="B505" i="28"/>
  <c r="BQ504" i="28"/>
  <c r="BP504" i="28"/>
  <c r="BO504" i="28"/>
  <c r="BN504" i="28"/>
  <c r="BM504" i="28"/>
  <c r="BL504" i="28"/>
  <c r="BK504" i="28"/>
  <c r="BJ504" i="28"/>
  <c r="BI504" i="28"/>
  <c r="BF504" i="28"/>
  <c r="BE504" i="28"/>
  <c r="BD504" i="28"/>
  <c r="BC504" i="28"/>
  <c r="BB504" i="28"/>
  <c r="BA504" i="28"/>
  <c r="AZ504" i="28"/>
  <c r="AY504" i="28"/>
  <c r="AX504" i="28"/>
  <c r="AW504" i="28"/>
  <c r="AV504" i="28"/>
  <c r="AU504" i="28"/>
  <c r="AT504" i="28"/>
  <c r="AS504" i="28"/>
  <c r="AR504" i="28"/>
  <c r="AQ504" i="28"/>
  <c r="AP504" i="28"/>
  <c r="AO504" i="28"/>
  <c r="AL504" i="28"/>
  <c r="AK504" i="28"/>
  <c r="AJ504" i="28"/>
  <c r="AI504" i="28"/>
  <c r="AH504" i="28"/>
  <c r="AG504" i="28"/>
  <c r="AF504" i="28"/>
  <c r="AE504" i="28"/>
  <c r="AD504" i="28"/>
  <c r="AA504" i="28"/>
  <c r="Z504" i="28"/>
  <c r="Y504" i="28"/>
  <c r="X504" i="28"/>
  <c r="W504" i="28"/>
  <c r="V504" i="28"/>
  <c r="U504" i="28"/>
  <c r="T504" i="28"/>
  <c r="S504" i="28"/>
  <c r="P504" i="28"/>
  <c r="O504" i="28"/>
  <c r="N504" i="28"/>
  <c r="M504" i="28"/>
  <c r="L504" i="28"/>
  <c r="K504" i="28"/>
  <c r="J504" i="28"/>
  <c r="I504" i="28"/>
  <c r="H504" i="28"/>
  <c r="G504" i="28"/>
  <c r="F504" i="28"/>
  <c r="D504" i="28"/>
  <c r="C504" i="28"/>
  <c r="B504" i="28"/>
  <c r="BQ503" i="28"/>
  <c r="BP503" i="28"/>
  <c r="BO503" i="28"/>
  <c r="BN503" i="28"/>
  <c r="BM503" i="28"/>
  <c r="BL503" i="28"/>
  <c r="BK503" i="28"/>
  <c r="BJ503" i="28"/>
  <c r="BI503" i="28"/>
  <c r="BF503" i="28"/>
  <c r="BE503" i="28"/>
  <c r="BD503" i="28"/>
  <c r="BC503" i="28"/>
  <c r="BB503" i="28"/>
  <c r="BA503" i="28"/>
  <c r="AZ503" i="28"/>
  <c r="AY503" i="28"/>
  <c r="AX503" i="28"/>
  <c r="AW503" i="28"/>
  <c r="AV503" i="28"/>
  <c r="AU503" i="28"/>
  <c r="AT503" i="28"/>
  <c r="AS503" i="28"/>
  <c r="AR503" i="28"/>
  <c r="AQ503" i="28"/>
  <c r="AP503" i="28"/>
  <c r="AO503" i="28"/>
  <c r="AL503" i="28"/>
  <c r="AK503" i="28"/>
  <c r="AJ503" i="28"/>
  <c r="AI503" i="28"/>
  <c r="AH503" i="28"/>
  <c r="AG503" i="28"/>
  <c r="AF503" i="28"/>
  <c r="AE503" i="28"/>
  <c r="AD503" i="28"/>
  <c r="AA503" i="28"/>
  <c r="Z503" i="28"/>
  <c r="Y503" i="28"/>
  <c r="X503" i="28"/>
  <c r="W503" i="28"/>
  <c r="V503" i="28"/>
  <c r="U503" i="28"/>
  <c r="T503" i="28"/>
  <c r="S503" i="28"/>
  <c r="P503" i="28"/>
  <c r="O503" i="28"/>
  <c r="N503" i="28"/>
  <c r="M503" i="28"/>
  <c r="L503" i="28"/>
  <c r="K503" i="28"/>
  <c r="J503" i="28"/>
  <c r="I503" i="28"/>
  <c r="H503" i="28"/>
  <c r="G503" i="28"/>
  <c r="F503" i="28"/>
  <c r="D503" i="28"/>
  <c r="C503" i="28"/>
  <c r="B503" i="28"/>
  <c r="BQ502" i="28"/>
  <c r="BP502" i="28"/>
  <c r="BO502" i="28"/>
  <c r="BN502" i="28"/>
  <c r="BM502" i="28"/>
  <c r="BL502" i="28"/>
  <c r="BK502" i="28"/>
  <c r="BJ502" i="28"/>
  <c r="BI502" i="28"/>
  <c r="BF502" i="28"/>
  <c r="BE502" i="28"/>
  <c r="BD502" i="28"/>
  <c r="BC502" i="28"/>
  <c r="BB502" i="28"/>
  <c r="BA502" i="28"/>
  <c r="AZ502" i="28"/>
  <c r="AY502" i="28"/>
  <c r="AX502" i="28"/>
  <c r="AW502" i="28"/>
  <c r="AV502" i="28"/>
  <c r="AU502" i="28"/>
  <c r="AT502" i="28"/>
  <c r="AS502" i="28"/>
  <c r="AR502" i="28"/>
  <c r="AQ502" i="28"/>
  <c r="AP502" i="28"/>
  <c r="AO502" i="28"/>
  <c r="AL502" i="28"/>
  <c r="AK502" i="28"/>
  <c r="AJ502" i="28"/>
  <c r="AI502" i="28"/>
  <c r="AH502" i="28"/>
  <c r="AG502" i="28"/>
  <c r="AF502" i="28"/>
  <c r="AE502" i="28"/>
  <c r="AD502" i="28"/>
  <c r="AA502" i="28"/>
  <c r="Z502" i="28"/>
  <c r="Y502" i="28"/>
  <c r="X502" i="28"/>
  <c r="W502" i="28"/>
  <c r="V502" i="28"/>
  <c r="U502" i="28"/>
  <c r="T502" i="28"/>
  <c r="S502" i="28"/>
  <c r="P502" i="28"/>
  <c r="O502" i="28"/>
  <c r="N502" i="28"/>
  <c r="M502" i="28"/>
  <c r="L502" i="28"/>
  <c r="K502" i="28"/>
  <c r="J502" i="28"/>
  <c r="I502" i="28"/>
  <c r="H502" i="28"/>
  <c r="G502" i="28"/>
  <c r="F502" i="28"/>
  <c r="D502" i="28"/>
  <c r="C502" i="28"/>
  <c r="B502" i="28"/>
  <c r="BQ501" i="28"/>
  <c r="BP501" i="28"/>
  <c r="BO501" i="28"/>
  <c r="BN501" i="28"/>
  <c r="BM501" i="28"/>
  <c r="BL501" i="28"/>
  <c r="BK501" i="28"/>
  <c r="BJ501" i="28"/>
  <c r="BI501" i="28"/>
  <c r="BF501" i="28"/>
  <c r="BE501" i="28"/>
  <c r="BD501" i="28"/>
  <c r="BC501" i="28"/>
  <c r="BB501" i="28"/>
  <c r="BA501" i="28"/>
  <c r="AZ501" i="28"/>
  <c r="AY501" i="28"/>
  <c r="AX501" i="28"/>
  <c r="AW501" i="28"/>
  <c r="AV501" i="28"/>
  <c r="AU501" i="28"/>
  <c r="AT501" i="28"/>
  <c r="AS501" i="28"/>
  <c r="AR501" i="28"/>
  <c r="AQ501" i="28"/>
  <c r="AP501" i="28"/>
  <c r="AO501" i="28"/>
  <c r="AL501" i="28"/>
  <c r="AK501" i="28"/>
  <c r="AJ501" i="28"/>
  <c r="AI501" i="28"/>
  <c r="AH501" i="28"/>
  <c r="AG501" i="28"/>
  <c r="AF501" i="28"/>
  <c r="AE501" i="28"/>
  <c r="AD501" i="28"/>
  <c r="AA501" i="28"/>
  <c r="Z501" i="28"/>
  <c r="Y501" i="28"/>
  <c r="X501" i="28"/>
  <c r="W501" i="28"/>
  <c r="V501" i="28"/>
  <c r="U501" i="28"/>
  <c r="T501" i="28"/>
  <c r="S501" i="28"/>
  <c r="P501" i="28"/>
  <c r="O501" i="28"/>
  <c r="N501" i="28"/>
  <c r="M501" i="28"/>
  <c r="L501" i="28"/>
  <c r="K501" i="28"/>
  <c r="J501" i="28"/>
  <c r="I501" i="28"/>
  <c r="H501" i="28"/>
  <c r="G501" i="28"/>
  <c r="F501" i="28"/>
  <c r="D501" i="28"/>
  <c r="C501" i="28"/>
  <c r="B501" i="28"/>
  <c r="BQ500" i="28"/>
  <c r="BP500" i="28"/>
  <c r="BO500" i="28"/>
  <c r="BN500" i="28"/>
  <c r="BM500" i="28"/>
  <c r="BL500" i="28"/>
  <c r="BK500" i="28"/>
  <c r="BJ500" i="28"/>
  <c r="BI500" i="28"/>
  <c r="BF500" i="28"/>
  <c r="BE500" i="28"/>
  <c r="BD500" i="28"/>
  <c r="BC500" i="28"/>
  <c r="BB500" i="28"/>
  <c r="BA500" i="28"/>
  <c r="AZ500" i="28"/>
  <c r="AY500" i="28"/>
  <c r="AX500" i="28"/>
  <c r="AW500" i="28"/>
  <c r="AV500" i="28"/>
  <c r="AU500" i="28"/>
  <c r="AT500" i="28"/>
  <c r="AS500" i="28"/>
  <c r="AR500" i="28"/>
  <c r="AQ500" i="28"/>
  <c r="AP500" i="28"/>
  <c r="AO500" i="28"/>
  <c r="AL500" i="28"/>
  <c r="AK500" i="28"/>
  <c r="AJ500" i="28"/>
  <c r="AI500" i="28"/>
  <c r="AH500" i="28"/>
  <c r="AG500" i="28"/>
  <c r="AF500" i="28"/>
  <c r="AE500" i="28"/>
  <c r="AD500" i="28"/>
  <c r="AA500" i="28"/>
  <c r="Z500" i="28"/>
  <c r="Y500" i="28"/>
  <c r="X500" i="28"/>
  <c r="W500" i="28"/>
  <c r="V500" i="28"/>
  <c r="U500" i="28"/>
  <c r="T500" i="28"/>
  <c r="S500" i="28"/>
  <c r="P500" i="28"/>
  <c r="O500" i="28"/>
  <c r="N500" i="28"/>
  <c r="M500" i="28"/>
  <c r="L500" i="28"/>
  <c r="K500" i="28"/>
  <c r="J500" i="28"/>
  <c r="I500" i="28"/>
  <c r="H500" i="28"/>
  <c r="G500" i="28"/>
  <c r="F500" i="28"/>
  <c r="D500" i="28"/>
  <c r="C500" i="28"/>
  <c r="B500" i="28"/>
  <c r="BQ499" i="28"/>
  <c r="BP499" i="28"/>
  <c r="BO499" i="28"/>
  <c r="BN499" i="28"/>
  <c r="BM499" i="28"/>
  <c r="BL499" i="28"/>
  <c r="BK499" i="28"/>
  <c r="BJ499" i="28"/>
  <c r="BI499" i="28"/>
  <c r="BF499" i="28"/>
  <c r="BE499" i="28"/>
  <c r="BD499" i="28"/>
  <c r="BC499" i="28"/>
  <c r="BB499" i="28"/>
  <c r="BA499" i="28"/>
  <c r="AZ499" i="28"/>
  <c r="AY499" i="28"/>
  <c r="AX499" i="28"/>
  <c r="AW499" i="28"/>
  <c r="AV499" i="28"/>
  <c r="AU499" i="28"/>
  <c r="AT499" i="28"/>
  <c r="AS499" i="28"/>
  <c r="AR499" i="28"/>
  <c r="AQ499" i="28"/>
  <c r="AP499" i="28"/>
  <c r="AO499" i="28"/>
  <c r="AL499" i="28"/>
  <c r="AK499" i="28"/>
  <c r="AJ499" i="28"/>
  <c r="AI499" i="28"/>
  <c r="AH499" i="28"/>
  <c r="AG499" i="28"/>
  <c r="AF499" i="28"/>
  <c r="AE499" i="28"/>
  <c r="AD499" i="28"/>
  <c r="AA499" i="28"/>
  <c r="Z499" i="28"/>
  <c r="Y499" i="28"/>
  <c r="X499" i="28"/>
  <c r="W499" i="28"/>
  <c r="V499" i="28"/>
  <c r="U499" i="28"/>
  <c r="T499" i="28"/>
  <c r="S499" i="28"/>
  <c r="P499" i="28"/>
  <c r="O499" i="28"/>
  <c r="N499" i="28"/>
  <c r="M499" i="28"/>
  <c r="L499" i="28"/>
  <c r="K499" i="28"/>
  <c r="J499" i="28"/>
  <c r="I499" i="28"/>
  <c r="H499" i="28"/>
  <c r="G499" i="28"/>
  <c r="F499" i="28"/>
  <c r="D499" i="28"/>
  <c r="C499" i="28"/>
  <c r="B499" i="28"/>
  <c r="BQ498" i="28"/>
  <c r="BP498" i="28"/>
  <c r="BO498" i="28"/>
  <c r="BN498" i="28"/>
  <c r="BM498" i="28"/>
  <c r="BL498" i="28"/>
  <c r="BK498" i="28"/>
  <c r="BJ498" i="28"/>
  <c r="BI498" i="28"/>
  <c r="BF498" i="28"/>
  <c r="BE498" i="28"/>
  <c r="BD498" i="28"/>
  <c r="BC498" i="28"/>
  <c r="BB498" i="28"/>
  <c r="BA498" i="28"/>
  <c r="AZ498" i="28"/>
  <c r="AY498" i="28"/>
  <c r="AX498" i="28"/>
  <c r="AW498" i="28"/>
  <c r="AV498" i="28"/>
  <c r="AU498" i="28"/>
  <c r="AT498" i="28"/>
  <c r="AS498" i="28"/>
  <c r="AR498" i="28"/>
  <c r="AQ498" i="28"/>
  <c r="AP498" i="28"/>
  <c r="AO498" i="28"/>
  <c r="AL498" i="28"/>
  <c r="AK498" i="28"/>
  <c r="AJ498" i="28"/>
  <c r="AI498" i="28"/>
  <c r="AH498" i="28"/>
  <c r="AG498" i="28"/>
  <c r="AF498" i="28"/>
  <c r="AE498" i="28"/>
  <c r="AD498" i="28"/>
  <c r="AA498" i="28"/>
  <c r="Z498" i="28"/>
  <c r="Y498" i="28"/>
  <c r="X498" i="28"/>
  <c r="W498" i="28"/>
  <c r="V498" i="28"/>
  <c r="U498" i="28"/>
  <c r="T498" i="28"/>
  <c r="S498" i="28"/>
  <c r="P498" i="28"/>
  <c r="O498" i="28"/>
  <c r="N498" i="28"/>
  <c r="M498" i="28"/>
  <c r="L498" i="28"/>
  <c r="K498" i="28"/>
  <c r="J498" i="28"/>
  <c r="I498" i="28"/>
  <c r="H498" i="28"/>
  <c r="G498" i="28"/>
  <c r="F498" i="28"/>
  <c r="D498" i="28"/>
  <c r="C498" i="28"/>
  <c r="B498" i="28"/>
  <c r="BQ497" i="28"/>
  <c r="BP497" i="28"/>
  <c r="BO497" i="28"/>
  <c r="BN497" i="28"/>
  <c r="BM497" i="28"/>
  <c r="BL497" i="28"/>
  <c r="BK497" i="28"/>
  <c r="BJ497" i="28"/>
  <c r="BI497" i="28"/>
  <c r="BF497" i="28"/>
  <c r="BE497" i="28"/>
  <c r="BD497" i="28"/>
  <c r="BC497" i="28"/>
  <c r="BB497" i="28"/>
  <c r="BA497" i="28"/>
  <c r="AZ497" i="28"/>
  <c r="AY497" i="28"/>
  <c r="AX497" i="28"/>
  <c r="AW497" i="28"/>
  <c r="AV497" i="28"/>
  <c r="AU497" i="28"/>
  <c r="AT497" i="28"/>
  <c r="AS497" i="28"/>
  <c r="AR497" i="28"/>
  <c r="AQ497" i="28"/>
  <c r="AP497" i="28"/>
  <c r="AO497" i="28"/>
  <c r="AL497" i="28"/>
  <c r="AK497" i="28"/>
  <c r="AJ497" i="28"/>
  <c r="AI497" i="28"/>
  <c r="AH497" i="28"/>
  <c r="AG497" i="28"/>
  <c r="AF497" i="28"/>
  <c r="AE497" i="28"/>
  <c r="AD497" i="28"/>
  <c r="AA497" i="28"/>
  <c r="Z497" i="28"/>
  <c r="Y497" i="28"/>
  <c r="X497" i="28"/>
  <c r="W497" i="28"/>
  <c r="V497" i="28"/>
  <c r="U497" i="28"/>
  <c r="T497" i="28"/>
  <c r="S497" i="28"/>
  <c r="P497" i="28"/>
  <c r="O497" i="28"/>
  <c r="N497" i="28"/>
  <c r="M497" i="28"/>
  <c r="L497" i="28"/>
  <c r="K497" i="28"/>
  <c r="J497" i="28"/>
  <c r="I497" i="28"/>
  <c r="H497" i="28"/>
  <c r="G497" i="28"/>
  <c r="F497" i="28"/>
  <c r="D497" i="28"/>
  <c r="C497" i="28"/>
  <c r="B497" i="28"/>
  <c r="BQ496" i="28"/>
  <c r="BP496" i="28"/>
  <c r="BO496" i="28"/>
  <c r="BN496" i="28"/>
  <c r="BM496" i="28"/>
  <c r="BL496" i="28"/>
  <c r="BK496" i="28"/>
  <c r="BJ496" i="28"/>
  <c r="BI496" i="28"/>
  <c r="BF496" i="28"/>
  <c r="BE496" i="28"/>
  <c r="BD496" i="28"/>
  <c r="BC496" i="28"/>
  <c r="BB496" i="28"/>
  <c r="BA496" i="28"/>
  <c r="AZ496" i="28"/>
  <c r="AY496" i="28"/>
  <c r="AX496" i="28"/>
  <c r="AW496" i="28"/>
  <c r="AV496" i="28"/>
  <c r="AU496" i="28"/>
  <c r="AT496" i="28"/>
  <c r="AS496" i="28"/>
  <c r="AR496" i="28"/>
  <c r="AQ496" i="28"/>
  <c r="AP496" i="28"/>
  <c r="AO496" i="28"/>
  <c r="AL496" i="28"/>
  <c r="AK496" i="28"/>
  <c r="AJ496" i="28"/>
  <c r="AI496" i="28"/>
  <c r="AH496" i="28"/>
  <c r="AG496" i="28"/>
  <c r="AF496" i="28"/>
  <c r="AE496" i="28"/>
  <c r="AD496" i="28"/>
  <c r="AA496" i="28"/>
  <c r="Z496" i="28"/>
  <c r="Y496" i="28"/>
  <c r="X496" i="28"/>
  <c r="W496" i="28"/>
  <c r="V496" i="28"/>
  <c r="U496" i="28"/>
  <c r="T496" i="28"/>
  <c r="S496" i="28"/>
  <c r="P496" i="28"/>
  <c r="O496" i="28"/>
  <c r="N496" i="28"/>
  <c r="M496" i="28"/>
  <c r="L496" i="28"/>
  <c r="K496" i="28"/>
  <c r="J496" i="28"/>
  <c r="I496" i="28"/>
  <c r="H496" i="28"/>
  <c r="G496" i="28"/>
  <c r="F496" i="28"/>
  <c r="D496" i="28"/>
  <c r="C496" i="28"/>
  <c r="B496" i="28"/>
  <c r="BQ495" i="28"/>
  <c r="BP495" i="28"/>
  <c r="BO495" i="28"/>
  <c r="BN495" i="28"/>
  <c r="BM495" i="28"/>
  <c r="BL495" i="28"/>
  <c r="BK495" i="28"/>
  <c r="BJ495" i="28"/>
  <c r="BI495" i="28"/>
  <c r="BF495" i="28"/>
  <c r="BE495" i="28"/>
  <c r="BD495" i="28"/>
  <c r="BC495" i="28"/>
  <c r="BB495" i="28"/>
  <c r="BA495" i="28"/>
  <c r="AZ495" i="28"/>
  <c r="AY495" i="28"/>
  <c r="AX495" i="28"/>
  <c r="AW495" i="28"/>
  <c r="AV495" i="28"/>
  <c r="AU495" i="28"/>
  <c r="AT495" i="28"/>
  <c r="AS495" i="28"/>
  <c r="AR495" i="28"/>
  <c r="AQ495" i="28"/>
  <c r="AP495" i="28"/>
  <c r="AO495" i="28"/>
  <c r="AL495" i="28"/>
  <c r="AK495" i="28"/>
  <c r="AJ495" i="28"/>
  <c r="AI495" i="28"/>
  <c r="AH495" i="28"/>
  <c r="AG495" i="28"/>
  <c r="AF495" i="28"/>
  <c r="AE495" i="28"/>
  <c r="AD495" i="28"/>
  <c r="AA495" i="28"/>
  <c r="Z495" i="28"/>
  <c r="Y495" i="28"/>
  <c r="X495" i="28"/>
  <c r="W495" i="28"/>
  <c r="V495" i="28"/>
  <c r="U495" i="28"/>
  <c r="T495" i="28"/>
  <c r="S495" i="28"/>
  <c r="P495" i="28"/>
  <c r="O495" i="28"/>
  <c r="N495" i="28"/>
  <c r="M495" i="28"/>
  <c r="L495" i="28"/>
  <c r="K495" i="28"/>
  <c r="J495" i="28"/>
  <c r="I495" i="28"/>
  <c r="H495" i="28"/>
  <c r="G495" i="28"/>
  <c r="F495" i="28"/>
  <c r="D495" i="28"/>
  <c r="C495" i="28"/>
  <c r="B495" i="28"/>
  <c r="BQ494" i="28"/>
  <c r="BP494" i="28"/>
  <c r="BO494" i="28"/>
  <c r="BN494" i="28"/>
  <c r="BM494" i="28"/>
  <c r="BL494" i="28"/>
  <c r="BK494" i="28"/>
  <c r="BJ494" i="28"/>
  <c r="BI494" i="28"/>
  <c r="BF494" i="28"/>
  <c r="BE494" i="28"/>
  <c r="BD494" i="28"/>
  <c r="BC494" i="28"/>
  <c r="BB494" i="28"/>
  <c r="BA494" i="28"/>
  <c r="AZ494" i="28"/>
  <c r="AY494" i="28"/>
  <c r="AX494" i="28"/>
  <c r="AW494" i="28"/>
  <c r="AV494" i="28"/>
  <c r="AU494" i="28"/>
  <c r="AT494" i="28"/>
  <c r="AS494" i="28"/>
  <c r="AR494" i="28"/>
  <c r="AQ494" i="28"/>
  <c r="AP494" i="28"/>
  <c r="AO494" i="28"/>
  <c r="AL494" i="28"/>
  <c r="AK494" i="28"/>
  <c r="AJ494" i="28"/>
  <c r="AI494" i="28"/>
  <c r="AH494" i="28"/>
  <c r="AG494" i="28"/>
  <c r="AF494" i="28"/>
  <c r="AE494" i="28"/>
  <c r="AD494" i="28"/>
  <c r="AA494" i="28"/>
  <c r="Z494" i="28"/>
  <c r="Y494" i="28"/>
  <c r="X494" i="28"/>
  <c r="W494" i="28"/>
  <c r="V494" i="28"/>
  <c r="U494" i="28"/>
  <c r="T494" i="28"/>
  <c r="S494" i="28"/>
  <c r="P494" i="28"/>
  <c r="O494" i="28"/>
  <c r="N494" i="28"/>
  <c r="M494" i="28"/>
  <c r="L494" i="28"/>
  <c r="K494" i="28"/>
  <c r="J494" i="28"/>
  <c r="I494" i="28"/>
  <c r="H494" i="28"/>
  <c r="G494" i="28"/>
  <c r="F494" i="28"/>
  <c r="D494" i="28"/>
  <c r="C494" i="28"/>
  <c r="B494" i="28"/>
  <c r="BQ493" i="28"/>
  <c r="BP493" i="28"/>
  <c r="BO493" i="28"/>
  <c r="BN493" i="28"/>
  <c r="BM493" i="28"/>
  <c r="BL493" i="28"/>
  <c r="BK493" i="28"/>
  <c r="BJ493" i="28"/>
  <c r="BI493" i="28"/>
  <c r="BF493" i="28"/>
  <c r="BE493" i="28"/>
  <c r="BD493" i="28"/>
  <c r="BC493" i="28"/>
  <c r="BB493" i="28"/>
  <c r="BA493" i="28"/>
  <c r="AZ493" i="28"/>
  <c r="AY493" i="28"/>
  <c r="AX493" i="28"/>
  <c r="AW493" i="28"/>
  <c r="AV493" i="28"/>
  <c r="AU493" i="28"/>
  <c r="AT493" i="28"/>
  <c r="AS493" i="28"/>
  <c r="AR493" i="28"/>
  <c r="AQ493" i="28"/>
  <c r="AP493" i="28"/>
  <c r="AO493" i="28"/>
  <c r="AL493" i="28"/>
  <c r="AK493" i="28"/>
  <c r="AJ493" i="28"/>
  <c r="AI493" i="28"/>
  <c r="AH493" i="28"/>
  <c r="AG493" i="28"/>
  <c r="AF493" i="28"/>
  <c r="AE493" i="28"/>
  <c r="AD493" i="28"/>
  <c r="AA493" i="28"/>
  <c r="Z493" i="28"/>
  <c r="Y493" i="28"/>
  <c r="X493" i="28"/>
  <c r="W493" i="28"/>
  <c r="V493" i="28"/>
  <c r="U493" i="28"/>
  <c r="T493" i="28"/>
  <c r="S493" i="28"/>
  <c r="P493" i="28"/>
  <c r="O493" i="28"/>
  <c r="N493" i="28"/>
  <c r="M493" i="28"/>
  <c r="L493" i="28"/>
  <c r="K493" i="28"/>
  <c r="J493" i="28"/>
  <c r="I493" i="28"/>
  <c r="H493" i="28"/>
  <c r="G493" i="28"/>
  <c r="F493" i="28"/>
  <c r="D493" i="28"/>
  <c r="C493" i="28"/>
  <c r="B493" i="28"/>
  <c r="BQ492" i="28"/>
  <c r="BP492" i="28"/>
  <c r="BO492" i="28"/>
  <c r="BN492" i="28"/>
  <c r="BM492" i="28"/>
  <c r="BL492" i="28"/>
  <c r="BK492" i="28"/>
  <c r="BJ492" i="28"/>
  <c r="BI492" i="28"/>
  <c r="BF492" i="28"/>
  <c r="BE492" i="28"/>
  <c r="BD492" i="28"/>
  <c r="BC492" i="28"/>
  <c r="BB492" i="28"/>
  <c r="BA492" i="28"/>
  <c r="AZ492" i="28"/>
  <c r="AY492" i="28"/>
  <c r="AX492" i="28"/>
  <c r="AW492" i="28"/>
  <c r="AV492" i="28"/>
  <c r="AU492" i="28"/>
  <c r="AT492" i="28"/>
  <c r="AS492" i="28"/>
  <c r="AR492" i="28"/>
  <c r="AQ492" i="28"/>
  <c r="AP492" i="28"/>
  <c r="AO492" i="28"/>
  <c r="AL492" i="28"/>
  <c r="AK492" i="28"/>
  <c r="AJ492" i="28"/>
  <c r="AI492" i="28"/>
  <c r="AH492" i="28"/>
  <c r="AG492" i="28"/>
  <c r="AF492" i="28"/>
  <c r="AE492" i="28"/>
  <c r="AD492" i="28"/>
  <c r="AA492" i="28"/>
  <c r="Z492" i="28"/>
  <c r="Y492" i="28"/>
  <c r="X492" i="28"/>
  <c r="W492" i="28"/>
  <c r="V492" i="28"/>
  <c r="U492" i="28"/>
  <c r="T492" i="28"/>
  <c r="S492" i="28"/>
  <c r="P492" i="28"/>
  <c r="O492" i="28"/>
  <c r="N492" i="28"/>
  <c r="M492" i="28"/>
  <c r="L492" i="28"/>
  <c r="K492" i="28"/>
  <c r="J492" i="28"/>
  <c r="I492" i="28"/>
  <c r="H492" i="28"/>
  <c r="G492" i="28"/>
  <c r="F492" i="28"/>
  <c r="D492" i="28"/>
  <c r="C492" i="28"/>
  <c r="B492" i="28"/>
  <c r="BQ491" i="28"/>
  <c r="BP491" i="28"/>
  <c r="BO491" i="28"/>
  <c r="BN491" i="28"/>
  <c r="BM491" i="28"/>
  <c r="BL491" i="28"/>
  <c r="BK491" i="28"/>
  <c r="BJ491" i="28"/>
  <c r="BI491" i="28"/>
  <c r="BF491" i="28"/>
  <c r="BE491" i="28"/>
  <c r="BD491" i="28"/>
  <c r="BC491" i="28"/>
  <c r="BB491" i="28"/>
  <c r="BA491" i="28"/>
  <c r="AZ491" i="28"/>
  <c r="AY491" i="28"/>
  <c r="AX491" i="28"/>
  <c r="AW491" i="28"/>
  <c r="AV491" i="28"/>
  <c r="AU491" i="28"/>
  <c r="AT491" i="28"/>
  <c r="AS491" i="28"/>
  <c r="AR491" i="28"/>
  <c r="AQ491" i="28"/>
  <c r="AP491" i="28"/>
  <c r="AO491" i="28"/>
  <c r="AL491" i="28"/>
  <c r="AK491" i="28"/>
  <c r="AJ491" i="28"/>
  <c r="AI491" i="28"/>
  <c r="AH491" i="28"/>
  <c r="AG491" i="28"/>
  <c r="AF491" i="28"/>
  <c r="AE491" i="28"/>
  <c r="AD491" i="28"/>
  <c r="AA491" i="28"/>
  <c r="Z491" i="28"/>
  <c r="Y491" i="28"/>
  <c r="X491" i="28"/>
  <c r="W491" i="28"/>
  <c r="V491" i="28"/>
  <c r="U491" i="28"/>
  <c r="T491" i="28"/>
  <c r="S491" i="28"/>
  <c r="P491" i="28"/>
  <c r="O491" i="28"/>
  <c r="N491" i="28"/>
  <c r="M491" i="28"/>
  <c r="L491" i="28"/>
  <c r="K491" i="28"/>
  <c r="J491" i="28"/>
  <c r="I491" i="28"/>
  <c r="H491" i="28"/>
  <c r="G491" i="28"/>
  <c r="F491" i="28"/>
  <c r="D491" i="28"/>
  <c r="C491" i="28"/>
  <c r="B491" i="28"/>
  <c r="BQ490" i="28"/>
  <c r="BP490" i="28"/>
  <c r="BO490" i="28"/>
  <c r="BN490" i="28"/>
  <c r="BM490" i="28"/>
  <c r="BL490" i="28"/>
  <c r="BK490" i="28"/>
  <c r="BJ490" i="28"/>
  <c r="BI490" i="28"/>
  <c r="BF490" i="28"/>
  <c r="BE490" i="28"/>
  <c r="BD490" i="28"/>
  <c r="BC490" i="28"/>
  <c r="BB490" i="28"/>
  <c r="BA490" i="28"/>
  <c r="AZ490" i="28"/>
  <c r="AY490" i="28"/>
  <c r="AX490" i="28"/>
  <c r="AW490" i="28"/>
  <c r="AV490" i="28"/>
  <c r="AU490" i="28"/>
  <c r="AT490" i="28"/>
  <c r="AS490" i="28"/>
  <c r="AR490" i="28"/>
  <c r="AQ490" i="28"/>
  <c r="AP490" i="28"/>
  <c r="AO490" i="28"/>
  <c r="AL490" i="28"/>
  <c r="AK490" i="28"/>
  <c r="AJ490" i="28"/>
  <c r="AI490" i="28"/>
  <c r="AH490" i="28"/>
  <c r="AG490" i="28"/>
  <c r="AF490" i="28"/>
  <c r="AE490" i="28"/>
  <c r="AD490" i="28"/>
  <c r="AA490" i="28"/>
  <c r="Z490" i="28"/>
  <c r="Y490" i="28"/>
  <c r="X490" i="28"/>
  <c r="W490" i="28"/>
  <c r="V490" i="28"/>
  <c r="U490" i="28"/>
  <c r="T490" i="28"/>
  <c r="S490" i="28"/>
  <c r="P490" i="28"/>
  <c r="O490" i="28"/>
  <c r="N490" i="28"/>
  <c r="M490" i="28"/>
  <c r="L490" i="28"/>
  <c r="K490" i="28"/>
  <c r="J490" i="28"/>
  <c r="I490" i="28"/>
  <c r="H490" i="28"/>
  <c r="G490" i="28"/>
  <c r="F490" i="28"/>
  <c r="D490" i="28"/>
  <c r="C490" i="28"/>
  <c r="B490" i="28"/>
  <c r="BQ489" i="28"/>
  <c r="BP489" i="28"/>
  <c r="BO489" i="28"/>
  <c r="BN489" i="28"/>
  <c r="BM489" i="28"/>
  <c r="BL489" i="28"/>
  <c r="BK489" i="28"/>
  <c r="BJ489" i="28"/>
  <c r="BI489" i="28"/>
  <c r="BF489" i="28"/>
  <c r="BE489" i="28"/>
  <c r="BD489" i="28"/>
  <c r="BC489" i="28"/>
  <c r="BB489" i="28"/>
  <c r="BA489" i="28"/>
  <c r="AZ489" i="28"/>
  <c r="AY489" i="28"/>
  <c r="AX489" i="28"/>
  <c r="AW489" i="28"/>
  <c r="AV489" i="28"/>
  <c r="AU489" i="28"/>
  <c r="AT489" i="28"/>
  <c r="AS489" i="28"/>
  <c r="AR489" i="28"/>
  <c r="AQ489" i="28"/>
  <c r="AP489" i="28"/>
  <c r="AO489" i="28"/>
  <c r="AL489" i="28"/>
  <c r="AK489" i="28"/>
  <c r="AJ489" i="28"/>
  <c r="AI489" i="28"/>
  <c r="AH489" i="28"/>
  <c r="AG489" i="28"/>
  <c r="AF489" i="28"/>
  <c r="AE489" i="28"/>
  <c r="AD489" i="28"/>
  <c r="AA489" i="28"/>
  <c r="Z489" i="28"/>
  <c r="Y489" i="28"/>
  <c r="X489" i="28"/>
  <c r="W489" i="28"/>
  <c r="V489" i="28"/>
  <c r="U489" i="28"/>
  <c r="T489" i="28"/>
  <c r="S489" i="28"/>
  <c r="P489" i="28"/>
  <c r="O489" i="28"/>
  <c r="N489" i="28"/>
  <c r="M489" i="28"/>
  <c r="L489" i="28"/>
  <c r="K489" i="28"/>
  <c r="J489" i="28"/>
  <c r="I489" i="28"/>
  <c r="H489" i="28"/>
  <c r="G489" i="28"/>
  <c r="F489" i="28"/>
  <c r="D489" i="28"/>
  <c r="C489" i="28"/>
  <c r="B489" i="28"/>
  <c r="BQ488" i="28"/>
  <c r="BP488" i="28"/>
  <c r="BO488" i="28"/>
  <c r="BN488" i="28"/>
  <c r="BM488" i="28"/>
  <c r="BL488" i="28"/>
  <c r="BK488" i="28"/>
  <c r="BJ488" i="28"/>
  <c r="BI488" i="28"/>
  <c r="BF488" i="28"/>
  <c r="BE488" i="28"/>
  <c r="BD488" i="28"/>
  <c r="BC488" i="28"/>
  <c r="BB488" i="28"/>
  <c r="BA488" i="28"/>
  <c r="AZ488" i="28"/>
  <c r="AY488" i="28"/>
  <c r="AX488" i="28"/>
  <c r="AW488" i="28"/>
  <c r="AV488" i="28"/>
  <c r="AU488" i="28"/>
  <c r="AT488" i="28"/>
  <c r="AS488" i="28"/>
  <c r="AR488" i="28"/>
  <c r="AQ488" i="28"/>
  <c r="AP488" i="28"/>
  <c r="AO488" i="28"/>
  <c r="AL488" i="28"/>
  <c r="AK488" i="28"/>
  <c r="AJ488" i="28"/>
  <c r="AI488" i="28"/>
  <c r="AH488" i="28"/>
  <c r="AG488" i="28"/>
  <c r="AF488" i="28"/>
  <c r="AE488" i="28"/>
  <c r="AD488" i="28"/>
  <c r="AA488" i="28"/>
  <c r="Z488" i="28"/>
  <c r="Y488" i="28"/>
  <c r="X488" i="28"/>
  <c r="W488" i="28"/>
  <c r="V488" i="28"/>
  <c r="U488" i="28"/>
  <c r="T488" i="28"/>
  <c r="S488" i="28"/>
  <c r="P488" i="28"/>
  <c r="O488" i="28"/>
  <c r="N488" i="28"/>
  <c r="M488" i="28"/>
  <c r="L488" i="28"/>
  <c r="K488" i="28"/>
  <c r="J488" i="28"/>
  <c r="I488" i="28"/>
  <c r="H488" i="28"/>
  <c r="G488" i="28"/>
  <c r="F488" i="28"/>
  <c r="D488" i="28"/>
  <c r="C488" i="28"/>
  <c r="B488" i="28"/>
  <c r="BQ487" i="28"/>
  <c r="BP487" i="28"/>
  <c r="BO487" i="28"/>
  <c r="BN487" i="28"/>
  <c r="BM487" i="28"/>
  <c r="BL487" i="28"/>
  <c r="BK487" i="28"/>
  <c r="BJ487" i="28"/>
  <c r="BI487" i="28"/>
  <c r="BF487" i="28"/>
  <c r="BE487" i="28"/>
  <c r="BD487" i="28"/>
  <c r="BC487" i="28"/>
  <c r="BB487" i="28"/>
  <c r="BA487" i="28"/>
  <c r="AZ487" i="28"/>
  <c r="AY487" i="28"/>
  <c r="AX487" i="28"/>
  <c r="AW487" i="28"/>
  <c r="AV487" i="28"/>
  <c r="AU487" i="28"/>
  <c r="AT487" i="28"/>
  <c r="AS487" i="28"/>
  <c r="AR487" i="28"/>
  <c r="AQ487" i="28"/>
  <c r="AP487" i="28"/>
  <c r="AO487" i="28"/>
  <c r="AL487" i="28"/>
  <c r="AK487" i="28"/>
  <c r="AJ487" i="28"/>
  <c r="AI487" i="28"/>
  <c r="AH487" i="28"/>
  <c r="AG487" i="28"/>
  <c r="AF487" i="28"/>
  <c r="AE487" i="28"/>
  <c r="AD487" i="28"/>
  <c r="AA487" i="28"/>
  <c r="Z487" i="28"/>
  <c r="Y487" i="28"/>
  <c r="X487" i="28"/>
  <c r="W487" i="28"/>
  <c r="V487" i="28"/>
  <c r="U487" i="28"/>
  <c r="T487" i="28"/>
  <c r="S487" i="28"/>
  <c r="P487" i="28"/>
  <c r="O487" i="28"/>
  <c r="N487" i="28"/>
  <c r="M487" i="28"/>
  <c r="L487" i="28"/>
  <c r="K487" i="28"/>
  <c r="J487" i="28"/>
  <c r="I487" i="28"/>
  <c r="H487" i="28"/>
  <c r="G487" i="28"/>
  <c r="F487" i="28"/>
  <c r="D487" i="28"/>
  <c r="C487" i="28"/>
  <c r="B487" i="28"/>
  <c r="BQ486" i="28"/>
  <c r="BP486" i="28"/>
  <c r="BO486" i="28"/>
  <c r="BN486" i="28"/>
  <c r="BM486" i="28"/>
  <c r="BL486" i="28"/>
  <c r="BK486" i="28"/>
  <c r="BJ486" i="28"/>
  <c r="BI486" i="28"/>
  <c r="BF486" i="28"/>
  <c r="BE486" i="28"/>
  <c r="BD486" i="28"/>
  <c r="BC486" i="28"/>
  <c r="BB486" i="28"/>
  <c r="BA486" i="28"/>
  <c r="AZ486" i="28"/>
  <c r="AY486" i="28"/>
  <c r="AX486" i="28"/>
  <c r="AW486" i="28"/>
  <c r="AV486" i="28"/>
  <c r="AU486" i="28"/>
  <c r="AT486" i="28"/>
  <c r="AS486" i="28"/>
  <c r="AR486" i="28"/>
  <c r="AQ486" i="28"/>
  <c r="AP486" i="28"/>
  <c r="AO486" i="28"/>
  <c r="AL486" i="28"/>
  <c r="AK486" i="28"/>
  <c r="AJ486" i="28"/>
  <c r="AI486" i="28"/>
  <c r="AH486" i="28"/>
  <c r="AG486" i="28"/>
  <c r="AF486" i="28"/>
  <c r="AE486" i="28"/>
  <c r="AD486" i="28"/>
  <c r="AA486" i="28"/>
  <c r="Z486" i="28"/>
  <c r="Y486" i="28"/>
  <c r="X486" i="28"/>
  <c r="W486" i="28"/>
  <c r="V486" i="28"/>
  <c r="U486" i="28"/>
  <c r="T486" i="28"/>
  <c r="S486" i="28"/>
  <c r="P486" i="28"/>
  <c r="O486" i="28"/>
  <c r="N486" i="28"/>
  <c r="M486" i="28"/>
  <c r="L486" i="28"/>
  <c r="K486" i="28"/>
  <c r="J486" i="28"/>
  <c r="I486" i="28"/>
  <c r="H486" i="28"/>
  <c r="G486" i="28"/>
  <c r="F486" i="28"/>
  <c r="D486" i="28"/>
  <c r="C486" i="28"/>
  <c r="B486" i="28"/>
  <c r="BQ485" i="28"/>
  <c r="BP485" i="28"/>
  <c r="BO485" i="28"/>
  <c r="BN485" i="28"/>
  <c r="BM485" i="28"/>
  <c r="BL485" i="28"/>
  <c r="BK485" i="28"/>
  <c r="BJ485" i="28"/>
  <c r="BI485" i="28"/>
  <c r="BF485" i="28"/>
  <c r="BE485" i="28"/>
  <c r="BD485" i="28"/>
  <c r="BC485" i="28"/>
  <c r="BB485" i="28"/>
  <c r="BA485" i="28"/>
  <c r="AZ485" i="28"/>
  <c r="AY485" i="28"/>
  <c r="AX485" i="28"/>
  <c r="AW485" i="28"/>
  <c r="AV485" i="28"/>
  <c r="AU485" i="28"/>
  <c r="AT485" i="28"/>
  <c r="AS485" i="28"/>
  <c r="AR485" i="28"/>
  <c r="AQ485" i="28"/>
  <c r="AP485" i="28"/>
  <c r="AO485" i="28"/>
  <c r="AL485" i="28"/>
  <c r="AK485" i="28"/>
  <c r="AJ485" i="28"/>
  <c r="AI485" i="28"/>
  <c r="AH485" i="28"/>
  <c r="AG485" i="28"/>
  <c r="AF485" i="28"/>
  <c r="AE485" i="28"/>
  <c r="AD485" i="28"/>
  <c r="AA485" i="28"/>
  <c r="Z485" i="28"/>
  <c r="Y485" i="28"/>
  <c r="X485" i="28"/>
  <c r="W485" i="28"/>
  <c r="V485" i="28"/>
  <c r="U485" i="28"/>
  <c r="T485" i="28"/>
  <c r="S485" i="28"/>
  <c r="P485" i="28"/>
  <c r="O485" i="28"/>
  <c r="N485" i="28"/>
  <c r="M485" i="28"/>
  <c r="L485" i="28"/>
  <c r="K485" i="28"/>
  <c r="J485" i="28"/>
  <c r="I485" i="28"/>
  <c r="H485" i="28"/>
  <c r="G485" i="28"/>
  <c r="F485" i="28"/>
  <c r="D485" i="28"/>
  <c r="C485" i="28"/>
  <c r="B485" i="28"/>
  <c r="BQ484" i="28"/>
  <c r="BP484" i="28"/>
  <c r="BO484" i="28"/>
  <c r="BN484" i="28"/>
  <c r="BM484" i="28"/>
  <c r="BL484" i="28"/>
  <c r="BK484" i="28"/>
  <c r="BJ484" i="28"/>
  <c r="BI484" i="28"/>
  <c r="BF484" i="28"/>
  <c r="BE484" i="28"/>
  <c r="BD484" i="28"/>
  <c r="BC484" i="28"/>
  <c r="BB484" i="28"/>
  <c r="BA484" i="28"/>
  <c r="AZ484" i="28"/>
  <c r="AY484" i="28"/>
  <c r="AX484" i="28"/>
  <c r="AW484" i="28"/>
  <c r="AV484" i="28"/>
  <c r="AU484" i="28"/>
  <c r="AT484" i="28"/>
  <c r="AS484" i="28"/>
  <c r="AR484" i="28"/>
  <c r="AQ484" i="28"/>
  <c r="AP484" i="28"/>
  <c r="AO484" i="28"/>
  <c r="AL484" i="28"/>
  <c r="AK484" i="28"/>
  <c r="AJ484" i="28"/>
  <c r="AI484" i="28"/>
  <c r="AH484" i="28"/>
  <c r="AG484" i="28"/>
  <c r="AF484" i="28"/>
  <c r="AE484" i="28"/>
  <c r="AD484" i="28"/>
  <c r="AA484" i="28"/>
  <c r="Z484" i="28"/>
  <c r="Y484" i="28"/>
  <c r="X484" i="28"/>
  <c r="W484" i="28"/>
  <c r="V484" i="28"/>
  <c r="U484" i="28"/>
  <c r="T484" i="28"/>
  <c r="S484" i="28"/>
  <c r="P484" i="28"/>
  <c r="O484" i="28"/>
  <c r="N484" i="28"/>
  <c r="M484" i="28"/>
  <c r="L484" i="28"/>
  <c r="K484" i="28"/>
  <c r="J484" i="28"/>
  <c r="I484" i="28"/>
  <c r="H484" i="28"/>
  <c r="G484" i="28"/>
  <c r="F484" i="28"/>
  <c r="D484" i="28"/>
  <c r="C484" i="28"/>
  <c r="B484" i="28"/>
  <c r="BQ483" i="28"/>
  <c r="BP483" i="28"/>
  <c r="BO483" i="28"/>
  <c r="BN483" i="28"/>
  <c r="BM483" i="28"/>
  <c r="BL483" i="28"/>
  <c r="BK483" i="28"/>
  <c r="BJ483" i="28"/>
  <c r="BI483" i="28"/>
  <c r="BF483" i="28"/>
  <c r="BE483" i="28"/>
  <c r="BD483" i="28"/>
  <c r="BC483" i="28"/>
  <c r="BB483" i="28"/>
  <c r="BA483" i="28"/>
  <c r="AZ483" i="28"/>
  <c r="AY483" i="28"/>
  <c r="AX483" i="28"/>
  <c r="AW483" i="28"/>
  <c r="AV483" i="28"/>
  <c r="AU483" i="28"/>
  <c r="AT483" i="28"/>
  <c r="AS483" i="28"/>
  <c r="AR483" i="28"/>
  <c r="AQ483" i="28"/>
  <c r="AP483" i="28"/>
  <c r="AO483" i="28"/>
  <c r="AL483" i="28"/>
  <c r="AK483" i="28"/>
  <c r="AJ483" i="28"/>
  <c r="AI483" i="28"/>
  <c r="AH483" i="28"/>
  <c r="AG483" i="28"/>
  <c r="AF483" i="28"/>
  <c r="AE483" i="28"/>
  <c r="AD483" i="28"/>
  <c r="AA483" i="28"/>
  <c r="Z483" i="28"/>
  <c r="Y483" i="28"/>
  <c r="X483" i="28"/>
  <c r="W483" i="28"/>
  <c r="V483" i="28"/>
  <c r="U483" i="28"/>
  <c r="T483" i="28"/>
  <c r="S483" i="28"/>
  <c r="P483" i="28"/>
  <c r="O483" i="28"/>
  <c r="N483" i="28"/>
  <c r="M483" i="28"/>
  <c r="L483" i="28"/>
  <c r="K483" i="28"/>
  <c r="J483" i="28"/>
  <c r="I483" i="28"/>
  <c r="H483" i="28"/>
  <c r="G483" i="28"/>
  <c r="F483" i="28"/>
  <c r="D483" i="28"/>
  <c r="C483" i="28"/>
  <c r="B483" i="28"/>
  <c r="BQ482" i="28"/>
  <c r="BP482" i="28"/>
  <c r="BO482" i="28"/>
  <c r="BN482" i="28"/>
  <c r="BM482" i="28"/>
  <c r="BL482" i="28"/>
  <c r="BK482" i="28"/>
  <c r="BJ482" i="28"/>
  <c r="BI482" i="28"/>
  <c r="BF482" i="28"/>
  <c r="BE482" i="28"/>
  <c r="BD482" i="28"/>
  <c r="BC482" i="28"/>
  <c r="BB482" i="28"/>
  <c r="BA482" i="28"/>
  <c r="AZ482" i="28"/>
  <c r="AY482" i="28"/>
  <c r="AX482" i="28"/>
  <c r="AW482" i="28"/>
  <c r="AV482" i="28"/>
  <c r="AU482" i="28"/>
  <c r="AT482" i="28"/>
  <c r="AS482" i="28"/>
  <c r="AR482" i="28"/>
  <c r="AQ482" i="28"/>
  <c r="AP482" i="28"/>
  <c r="AO482" i="28"/>
  <c r="AL482" i="28"/>
  <c r="AK482" i="28"/>
  <c r="AJ482" i="28"/>
  <c r="AI482" i="28"/>
  <c r="AH482" i="28"/>
  <c r="AG482" i="28"/>
  <c r="AF482" i="28"/>
  <c r="AE482" i="28"/>
  <c r="AD482" i="28"/>
  <c r="AA482" i="28"/>
  <c r="Z482" i="28"/>
  <c r="Y482" i="28"/>
  <c r="X482" i="28"/>
  <c r="W482" i="28"/>
  <c r="V482" i="28"/>
  <c r="U482" i="28"/>
  <c r="T482" i="28"/>
  <c r="S482" i="28"/>
  <c r="P482" i="28"/>
  <c r="O482" i="28"/>
  <c r="N482" i="28"/>
  <c r="M482" i="28"/>
  <c r="L482" i="28"/>
  <c r="K482" i="28"/>
  <c r="J482" i="28"/>
  <c r="I482" i="28"/>
  <c r="H482" i="28"/>
  <c r="G482" i="28"/>
  <c r="F482" i="28"/>
  <c r="D482" i="28"/>
  <c r="C482" i="28"/>
  <c r="B482" i="28"/>
  <c r="BQ481" i="28"/>
  <c r="BP481" i="28"/>
  <c r="BO481" i="28"/>
  <c r="BN481" i="28"/>
  <c r="BM481" i="28"/>
  <c r="BL481" i="28"/>
  <c r="BK481" i="28"/>
  <c r="BJ481" i="28"/>
  <c r="BI481" i="28"/>
  <c r="BF481" i="28"/>
  <c r="BE481" i="28"/>
  <c r="BD481" i="28"/>
  <c r="BC481" i="28"/>
  <c r="BB481" i="28"/>
  <c r="BA481" i="28"/>
  <c r="AZ481" i="28"/>
  <c r="AY481" i="28"/>
  <c r="AX481" i="28"/>
  <c r="AW481" i="28"/>
  <c r="AV481" i="28"/>
  <c r="AU481" i="28"/>
  <c r="AT481" i="28"/>
  <c r="AS481" i="28"/>
  <c r="AR481" i="28"/>
  <c r="AQ481" i="28"/>
  <c r="AP481" i="28"/>
  <c r="AO481" i="28"/>
  <c r="AL481" i="28"/>
  <c r="AK481" i="28"/>
  <c r="AJ481" i="28"/>
  <c r="AI481" i="28"/>
  <c r="AH481" i="28"/>
  <c r="AG481" i="28"/>
  <c r="AF481" i="28"/>
  <c r="AE481" i="28"/>
  <c r="AD481" i="28"/>
  <c r="AA481" i="28"/>
  <c r="Z481" i="28"/>
  <c r="Y481" i="28"/>
  <c r="X481" i="28"/>
  <c r="W481" i="28"/>
  <c r="V481" i="28"/>
  <c r="U481" i="28"/>
  <c r="T481" i="28"/>
  <c r="S481" i="28"/>
  <c r="P481" i="28"/>
  <c r="O481" i="28"/>
  <c r="N481" i="28"/>
  <c r="M481" i="28"/>
  <c r="L481" i="28"/>
  <c r="K481" i="28"/>
  <c r="J481" i="28"/>
  <c r="I481" i="28"/>
  <c r="H481" i="28"/>
  <c r="G481" i="28"/>
  <c r="F481" i="28"/>
  <c r="D481" i="28"/>
  <c r="C481" i="28"/>
  <c r="B481" i="28"/>
  <c r="BQ480" i="28"/>
  <c r="BP480" i="28"/>
  <c r="BO480" i="28"/>
  <c r="BN480" i="28"/>
  <c r="BM480" i="28"/>
  <c r="BL480" i="28"/>
  <c r="BK480" i="28"/>
  <c r="BJ480" i="28"/>
  <c r="BI480" i="28"/>
  <c r="BF480" i="28"/>
  <c r="BE480" i="28"/>
  <c r="BD480" i="28"/>
  <c r="BC480" i="28"/>
  <c r="BB480" i="28"/>
  <c r="BA480" i="28"/>
  <c r="AZ480" i="28"/>
  <c r="AY480" i="28"/>
  <c r="AX480" i="28"/>
  <c r="AW480" i="28"/>
  <c r="AV480" i="28"/>
  <c r="AU480" i="28"/>
  <c r="AT480" i="28"/>
  <c r="AS480" i="28"/>
  <c r="AR480" i="28"/>
  <c r="AQ480" i="28"/>
  <c r="AP480" i="28"/>
  <c r="AO480" i="28"/>
  <c r="AL480" i="28"/>
  <c r="AK480" i="28"/>
  <c r="AJ480" i="28"/>
  <c r="AI480" i="28"/>
  <c r="AH480" i="28"/>
  <c r="AG480" i="28"/>
  <c r="AF480" i="28"/>
  <c r="AE480" i="28"/>
  <c r="AD480" i="28"/>
  <c r="AA480" i="28"/>
  <c r="Z480" i="28"/>
  <c r="Y480" i="28"/>
  <c r="X480" i="28"/>
  <c r="W480" i="28"/>
  <c r="V480" i="28"/>
  <c r="U480" i="28"/>
  <c r="T480" i="28"/>
  <c r="S480" i="28"/>
  <c r="P480" i="28"/>
  <c r="O480" i="28"/>
  <c r="N480" i="28"/>
  <c r="M480" i="28"/>
  <c r="L480" i="28"/>
  <c r="K480" i="28"/>
  <c r="J480" i="28"/>
  <c r="I480" i="28"/>
  <c r="H480" i="28"/>
  <c r="G480" i="28"/>
  <c r="F480" i="28"/>
  <c r="D480" i="28"/>
  <c r="C480" i="28"/>
  <c r="B480" i="28"/>
  <c r="BQ479" i="28"/>
  <c r="BP479" i="28"/>
  <c r="BO479" i="28"/>
  <c r="BN479" i="28"/>
  <c r="BM479" i="28"/>
  <c r="BL479" i="28"/>
  <c r="BK479" i="28"/>
  <c r="BJ479" i="28"/>
  <c r="BI479" i="28"/>
  <c r="BF479" i="28"/>
  <c r="BE479" i="28"/>
  <c r="BD479" i="28"/>
  <c r="BC479" i="28"/>
  <c r="BB479" i="28"/>
  <c r="BA479" i="28"/>
  <c r="AZ479" i="28"/>
  <c r="AY479" i="28"/>
  <c r="AX479" i="28"/>
  <c r="AW479" i="28"/>
  <c r="AV479" i="28"/>
  <c r="AU479" i="28"/>
  <c r="AT479" i="28"/>
  <c r="AS479" i="28"/>
  <c r="AR479" i="28"/>
  <c r="AQ479" i="28"/>
  <c r="AP479" i="28"/>
  <c r="AO479" i="28"/>
  <c r="AL479" i="28"/>
  <c r="AK479" i="28"/>
  <c r="AJ479" i="28"/>
  <c r="AI479" i="28"/>
  <c r="AH479" i="28"/>
  <c r="AG479" i="28"/>
  <c r="AF479" i="28"/>
  <c r="AE479" i="28"/>
  <c r="AD479" i="28"/>
  <c r="AA479" i="28"/>
  <c r="Z479" i="28"/>
  <c r="Y479" i="28"/>
  <c r="X479" i="28"/>
  <c r="W479" i="28"/>
  <c r="V479" i="28"/>
  <c r="U479" i="28"/>
  <c r="T479" i="28"/>
  <c r="S479" i="28"/>
  <c r="P479" i="28"/>
  <c r="O479" i="28"/>
  <c r="N479" i="28"/>
  <c r="M479" i="28"/>
  <c r="L479" i="28"/>
  <c r="K479" i="28"/>
  <c r="J479" i="28"/>
  <c r="I479" i="28"/>
  <c r="H479" i="28"/>
  <c r="G479" i="28"/>
  <c r="F479" i="28"/>
  <c r="D479" i="28"/>
  <c r="C479" i="28"/>
  <c r="B479" i="28"/>
  <c r="BQ478" i="28"/>
  <c r="BP478" i="28"/>
  <c r="BO478" i="28"/>
  <c r="BN478" i="28"/>
  <c r="BM478" i="28"/>
  <c r="BL478" i="28"/>
  <c r="BK478" i="28"/>
  <c r="BJ478" i="28"/>
  <c r="BI478" i="28"/>
  <c r="BF478" i="28"/>
  <c r="BE478" i="28"/>
  <c r="BD478" i="28"/>
  <c r="BC478" i="28"/>
  <c r="BB478" i="28"/>
  <c r="BA478" i="28"/>
  <c r="AZ478" i="28"/>
  <c r="AY478" i="28"/>
  <c r="AX478" i="28"/>
  <c r="AW478" i="28"/>
  <c r="AV478" i="28"/>
  <c r="AU478" i="28"/>
  <c r="AT478" i="28"/>
  <c r="AS478" i="28"/>
  <c r="AR478" i="28"/>
  <c r="AQ478" i="28"/>
  <c r="AP478" i="28"/>
  <c r="AO478" i="28"/>
  <c r="AL478" i="28"/>
  <c r="AK478" i="28"/>
  <c r="AJ478" i="28"/>
  <c r="AI478" i="28"/>
  <c r="AH478" i="28"/>
  <c r="AG478" i="28"/>
  <c r="AF478" i="28"/>
  <c r="AE478" i="28"/>
  <c r="AD478" i="28"/>
  <c r="AA478" i="28"/>
  <c r="Z478" i="28"/>
  <c r="Y478" i="28"/>
  <c r="X478" i="28"/>
  <c r="W478" i="28"/>
  <c r="V478" i="28"/>
  <c r="U478" i="28"/>
  <c r="T478" i="28"/>
  <c r="S478" i="28"/>
  <c r="P478" i="28"/>
  <c r="O478" i="28"/>
  <c r="N478" i="28"/>
  <c r="M478" i="28"/>
  <c r="L478" i="28"/>
  <c r="K478" i="28"/>
  <c r="J478" i="28"/>
  <c r="I478" i="28"/>
  <c r="H478" i="28"/>
  <c r="G478" i="28"/>
  <c r="F478" i="28"/>
  <c r="D478" i="28"/>
  <c r="C478" i="28"/>
  <c r="B478" i="28"/>
  <c r="BQ477" i="28"/>
  <c r="BP477" i="28"/>
  <c r="BO477" i="28"/>
  <c r="BN477" i="28"/>
  <c r="BM477" i="28"/>
  <c r="BL477" i="28"/>
  <c r="BK477" i="28"/>
  <c r="BJ477" i="28"/>
  <c r="BI477" i="28"/>
  <c r="BF477" i="28"/>
  <c r="BE477" i="28"/>
  <c r="BD477" i="28"/>
  <c r="BC477" i="28"/>
  <c r="BB477" i="28"/>
  <c r="BA477" i="28"/>
  <c r="AZ477" i="28"/>
  <c r="AY477" i="28"/>
  <c r="AX477" i="28"/>
  <c r="AW477" i="28"/>
  <c r="AV477" i="28"/>
  <c r="AU477" i="28"/>
  <c r="AT477" i="28"/>
  <c r="AS477" i="28"/>
  <c r="AR477" i="28"/>
  <c r="AQ477" i="28"/>
  <c r="AP477" i="28"/>
  <c r="AO477" i="28"/>
  <c r="AL477" i="28"/>
  <c r="AK477" i="28"/>
  <c r="AJ477" i="28"/>
  <c r="AI477" i="28"/>
  <c r="AH477" i="28"/>
  <c r="AG477" i="28"/>
  <c r="AF477" i="28"/>
  <c r="AE477" i="28"/>
  <c r="AD477" i="28"/>
  <c r="AA477" i="28"/>
  <c r="Z477" i="28"/>
  <c r="Y477" i="28"/>
  <c r="X477" i="28"/>
  <c r="W477" i="28"/>
  <c r="V477" i="28"/>
  <c r="U477" i="28"/>
  <c r="T477" i="28"/>
  <c r="S477" i="28"/>
  <c r="P477" i="28"/>
  <c r="O477" i="28"/>
  <c r="N477" i="28"/>
  <c r="M477" i="28"/>
  <c r="L477" i="28"/>
  <c r="K477" i="28"/>
  <c r="J477" i="28"/>
  <c r="I477" i="28"/>
  <c r="H477" i="28"/>
  <c r="G477" i="28"/>
  <c r="F477" i="28"/>
  <c r="D477" i="28"/>
  <c r="C477" i="28"/>
  <c r="B477" i="28"/>
  <c r="BQ476" i="28"/>
  <c r="BP476" i="28"/>
  <c r="BO476" i="28"/>
  <c r="BN476" i="28"/>
  <c r="BM476" i="28"/>
  <c r="BL476" i="28"/>
  <c r="BK476" i="28"/>
  <c r="BJ476" i="28"/>
  <c r="BI476" i="28"/>
  <c r="BF476" i="28"/>
  <c r="BE476" i="28"/>
  <c r="BD476" i="28"/>
  <c r="BC476" i="28"/>
  <c r="BB476" i="28"/>
  <c r="BA476" i="28"/>
  <c r="AZ476" i="28"/>
  <c r="AY476" i="28"/>
  <c r="AX476" i="28"/>
  <c r="AW476" i="28"/>
  <c r="AV476" i="28"/>
  <c r="AU476" i="28"/>
  <c r="AT476" i="28"/>
  <c r="AS476" i="28"/>
  <c r="AR476" i="28"/>
  <c r="AQ476" i="28"/>
  <c r="AP476" i="28"/>
  <c r="AO476" i="28"/>
  <c r="AL476" i="28"/>
  <c r="AK476" i="28"/>
  <c r="AJ476" i="28"/>
  <c r="AI476" i="28"/>
  <c r="AH476" i="28"/>
  <c r="AG476" i="28"/>
  <c r="AF476" i="28"/>
  <c r="AE476" i="28"/>
  <c r="AD476" i="28"/>
  <c r="AA476" i="28"/>
  <c r="Z476" i="28"/>
  <c r="Y476" i="28"/>
  <c r="X476" i="28"/>
  <c r="W476" i="28"/>
  <c r="V476" i="28"/>
  <c r="U476" i="28"/>
  <c r="T476" i="28"/>
  <c r="S476" i="28"/>
  <c r="P476" i="28"/>
  <c r="O476" i="28"/>
  <c r="N476" i="28"/>
  <c r="M476" i="28"/>
  <c r="L476" i="28"/>
  <c r="K476" i="28"/>
  <c r="J476" i="28"/>
  <c r="I476" i="28"/>
  <c r="H476" i="28"/>
  <c r="G476" i="28"/>
  <c r="F476" i="28"/>
  <c r="D476" i="28"/>
  <c r="C476" i="28"/>
  <c r="B476" i="28"/>
  <c r="BQ475" i="28"/>
  <c r="BP475" i="28"/>
  <c r="BO475" i="28"/>
  <c r="BN475" i="28"/>
  <c r="BM475" i="28"/>
  <c r="BL475" i="28"/>
  <c r="BK475" i="28"/>
  <c r="BJ475" i="28"/>
  <c r="BI475" i="28"/>
  <c r="BF475" i="28"/>
  <c r="BE475" i="28"/>
  <c r="BD475" i="28"/>
  <c r="BC475" i="28"/>
  <c r="BB475" i="28"/>
  <c r="BA475" i="28"/>
  <c r="AZ475" i="28"/>
  <c r="AY475" i="28"/>
  <c r="AX475" i="28"/>
  <c r="AW475" i="28"/>
  <c r="AV475" i="28"/>
  <c r="AU475" i="28"/>
  <c r="AT475" i="28"/>
  <c r="AS475" i="28"/>
  <c r="AR475" i="28"/>
  <c r="AQ475" i="28"/>
  <c r="AP475" i="28"/>
  <c r="AO475" i="28"/>
  <c r="AL475" i="28"/>
  <c r="AK475" i="28"/>
  <c r="AJ475" i="28"/>
  <c r="AI475" i="28"/>
  <c r="AH475" i="28"/>
  <c r="AG475" i="28"/>
  <c r="AF475" i="28"/>
  <c r="AE475" i="28"/>
  <c r="AD475" i="28"/>
  <c r="AA475" i="28"/>
  <c r="Z475" i="28"/>
  <c r="Y475" i="28"/>
  <c r="X475" i="28"/>
  <c r="W475" i="28"/>
  <c r="V475" i="28"/>
  <c r="U475" i="28"/>
  <c r="T475" i="28"/>
  <c r="S475" i="28"/>
  <c r="P475" i="28"/>
  <c r="O475" i="28"/>
  <c r="N475" i="28"/>
  <c r="M475" i="28"/>
  <c r="L475" i="28"/>
  <c r="K475" i="28"/>
  <c r="J475" i="28"/>
  <c r="I475" i="28"/>
  <c r="H475" i="28"/>
  <c r="G475" i="28"/>
  <c r="F475" i="28"/>
  <c r="D475" i="28"/>
  <c r="C475" i="28"/>
  <c r="B475" i="28"/>
  <c r="BQ474" i="28"/>
  <c r="BP474" i="28"/>
  <c r="BO474" i="28"/>
  <c r="BN474" i="28"/>
  <c r="BM474" i="28"/>
  <c r="BL474" i="28"/>
  <c r="BK474" i="28"/>
  <c r="BJ474" i="28"/>
  <c r="BI474" i="28"/>
  <c r="BF474" i="28"/>
  <c r="BE474" i="28"/>
  <c r="BD474" i="28"/>
  <c r="BC474" i="28"/>
  <c r="BB474" i="28"/>
  <c r="BA474" i="28"/>
  <c r="AZ474" i="28"/>
  <c r="AY474" i="28"/>
  <c r="AX474" i="28"/>
  <c r="AW474" i="28"/>
  <c r="AV474" i="28"/>
  <c r="AU474" i="28"/>
  <c r="AT474" i="28"/>
  <c r="AS474" i="28"/>
  <c r="AR474" i="28"/>
  <c r="AQ474" i="28"/>
  <c r="AP474" i="28"/>
  <c r="AO474" i="28"/>
  <c r="AL474" i="28"/>
  <c r="AK474" i="28"/>
  <c r="AJ474" i="28"/>
  <c r="AI474" i="28"/>
  <c r="AH474" i="28"/>
  <c r="AG474" i="28"/>
  <c r="AF474" i="28"/>
  <c r="AE474" i="28"/>
  <c r="AD474" i="28"/>
  <c r="AA474" i="28"/>
  <c r="Z474" i="28"/>
  <c r="Y474" i="28"/>
  <c r="X474" i="28"/>
  <c r="W474" i="28"/>
  <c r="V474" i="28"/>
  <c r="U474" i="28"/>
  <c r="T474" i="28"/>
  <c r="S474" i="28"/>
  <c r="P474" i="28"/>
  <c r="O474" i="28"/>
  <c r="N474" i="28"/>
  <c r="M474" i="28"/>
  <c r="L474" i="28"/>
  <c r="K474" i="28"/>
  <c r="J474" i="28"/>
  <c r="I474" i="28"/>
  <c r="H474" i="28"/>
  <c r="G474" i="28"/>
  <c r="F474" i="28"/>
  <c r="D474" i="28"/>
  <c r="C474" i="28"/>
  <c r="B474" i="28"/>
  <c r="BQ473" i="28"/>
  <c r="BP473" i="28"/>
  <c r="BO473" i="28"/>
  <c r="BN473" i="28"/>
  <c r="BM473" i="28"/>
  <c r="BL473" i="28"/>
  <c r="BK473" i="28"/>
  <c r="BJ473" i="28"/>
  <c r="BI473" i="28"/>
  <c r="BF473" i="28"/>
  <c r="BE473" i="28"/>
  <c r="BD473" i="28"/>
  <c r="BC473" i="28"/>
  <c r="BB473" i="28"/>
  <c r="BA473" i="28"/>
  <c r="AZ473" i="28"/>
  <c r="AY473" i="28"/>
  <c r="AX473" i="28"/>
  <c r="AW473" i="28"/>
  <c r="AV473" i="28"/>
  <c r="AU473" i="28"/>
  <c r="AT473" i="28"/>
  <c r="AS473" i="28"/>
  <c r="AR473" i="28"/>
  <c r="AQ473" i="28"/>
  <c r="AP473" i="28"/>
  <c r="AO473" i="28"/>
  <c r="AL473" i="28"/>
  <c r="AK473" i="28"/>
  <c r="AJ473" i="28"/>
  <c r="AI473" i="28"/>
  <c r="AH473" i="28"/>
  <c r="AG473" i="28"/>
  <c r="AF473" i="28"/>
  <c r="AE473" i="28"/>
  <c r="AD473" i="28"/>
  <c r="AA473" i="28"/>
  <c r="Z473" i="28"/>
  <c r="Y473" i="28"/>
  <c r="X473" i="28"/>
  <c r="W473" i="28"/>
  <c r="V473" i="28"/>
  <c r="U473" i="28"/>
  <c r="T473" i="28"/>
  <c r="S473" i="28"/>
  <c r="P473" i="28"/>
  <c r="O473" i="28"/>
  <c r="N473" i="28"/>
  <c r="M473" i="28"/>
  <c r="L473" i="28"/>
  <c r="K473" i="28"/>
  <c r="J473" i="28"/>
  <c r="I473" i="28"/>
  <c r="H473" i="28"/>
  <c r="G473" i="28"/>
  <c r="F473" i="28"/>
  <c r="D473" i="28"/>
  <c r="C473" i="28"/>
  <c r="B473" i="28"/>
  <c r="BQ472" i="28"/>
  <c r="BP472" i="28"/>
  <c r="BO472" i="28"/>
  <c r="BN472" i="28"/>
  <c r="BM472" i="28"/>
  <c r="BL472" i="28"/>
  <c r="BK472" i="28"/>
  <c r="BJ472" i="28"/>
  <c r="BI472" i="28"/>
  <c r="BF472" i="28"/>
  <c r="BE472" i="28"/>
  <c r="BD472" i="28"/>
  <c r="BC472" i="28"/>
  <c r="BB472" i="28"/>
  <c r="BA472" i="28"/>
  <c r="AZ472" i="28"/>
  <c r="AY472" i="28"/>
  <c r="AX472" i="28"/>
  <c r="AW472" i="28"/>
  <c r="AV472" i="28"/>
  <c r="AU472" i="28"/>
  <c r="AT472" i="28"/>
  <c r="AS472" i="28"/>
  <c r="AR472" i="28"/>
  <c r="AQ472" i="28"/>
  <c r="AP472" i="28"/>
  <c r="AO472" i="28"/>
  <c r="AL472" i="28"/>
  <c r="AK472" i="28"/>
  <c r="AJ472" i="28"/>
  <c r="AI472" i="28"/>
  <c r="AH472" i="28"/>
  <c r="AG472" i="28"/>
  <c r="AF472" i="28"/>
  <c r="AE472" i="28"/>
  <c r="AD472" i="28"/>
  <c r="AA472" i="28"/>
  <c r="Z472" i="28"/>
  <c r="Y472" i="28"/>
  <c r="X472" i="28"/>
  <c r="W472" i="28"/>
  <c r="V472" i="28"/>
  <c r="U472" i="28"/>
  <c r="T472" i="28"/>
  <c r="S472" i="28"/>
  <c r="P472" i="28"/>
  <c r="O472" i="28"/>
  <c r="N472" i="28"/>
  <c r="M472" i="28"/>
  <c r="L472" i="28"/>
  <c r="K472" i="28"/>
  <c r="J472" i="28"/>
  <c r="I472" i="28"/>
  <c r="H472" i="28"/>
  <c r="G472" i="28"/>
  <c r="F472" i="28"/>
  <c r="D472" i="28"/>
  <c r="C472" i="28"/>
  <c r="B472" i="28"/>
  <c r="BQ471" i="28"/>
  <c r="BP471" i="28"/>
  <c r="BO471" i="28"/>
  <c r="BN471" i="28"/>
  <c r="BM471" i="28"/>
  <c r="BL471" i="28"/>
  <c r="BK471" i="28"/>
  <c r="BJ471" i="28"/>
  <c r="BI471" i="28"/>
  <c r="BF471" i="28"/>
  <c r="BE471" i="28"/>
  <c r="BD471" i="28"/>
  <c r="BC471" i="28"/>
  <c r="BB471" i="28"/>
  <c r="BA471" i="28"/>
  <c r="AZ471" i="28"/>
  <c r="AY471" i="28"/>
  <c r="AX471" i="28"/>
  <c r="AW471" i="28"/>
  <c r="AV471" i="28"/>
  <c r="AU471" i="28"/>
  <c r="AT471" i="28"/>
  <c r="AS471" i="28"/>
  <c r="AR471" i="28"/>
  <c r="AQ471" i="28"/>
  <c r="AP471" i="28"/>
  <c r="AO471" i="28"/>
  <c r="AL471" i="28"/>
  <c r="AK471" i="28"/>
  <c r="AJ471" i="28"/>
  <c r="AI471" i="28"/>
  <c r="AH471" i="28"/>
  <c r="AG471" i="28"/>
  <c r="AF471" i="28"/>
  <c r="AE471" i="28"/>
  <c r="AD471" i="28"/>
  <c r="AA471" i="28"/>
  <c r="Z471" i="28"/>
  <c r="Y471" i="28"/>
  <c r="X471" i="28"/>
  <c r="W471" i="28"/>
  <c r="V471" i="28"/>
  <c r="U471" i="28"/>
  <c r="T471" i="28"/>
  <c r="S471" i="28"/>
  <c r="P471" i="28"/>
  <c r="O471" i="28"/>
  <c r="N471" i="28"/>
  <c r="M471" i="28"/>
  <c r="L471" i="28"/>
  <c r="K471" i="28"/>
  <c r="J471" i="28"/>
  <c r="I471" i="28"/>
  <c r="H471" i="28"/>
  <c r="G471" i="28"/>
  <c r="F471" i="28"/>
  <c r="D471" i="28"/>
  <c r="C471" i="28"/>
  <c r="B471" i="28"/>
  <c r="BQ470" i="28"/>
  <c r="BP470" i="28"/>
  <c r="BO470" i="28"/>
  <c r="BN470" i="28"/>
  <c r="BM470" i="28"/>
  <c r="BL470" i="28"/>
  <c r="BK470" i="28"/>
  <c r="BJ470" i="28"/>
  <c r="BI470" i="28"/>
  <c r="BF470" i="28"/>
  <c r="BE470" i="28"/>
  <c r="BD470" i="28"/>
  <c r="BC470" i="28"/>
  <c r="BB470" i="28"/>
  <c r="BA470" i="28"/>
  <c r="AZ470" i="28"/>
  <c r="AY470" i="28"/>
  <c r="AX470" i="28"/>
  <c r="AW470" i="28"/>
  <c r="AV470" i="28"/>
  <c r="AU470" i="28"/>
  <c r="AT470" i="28"/>
  <c r="AS470" i="28"/>
  <c r="AR470" i="28"/>
  <c r="AQ470" i="28"/>
  <c r="AP470" i="28"/>
  <c r="AO470" i="28"/>
  <c r="AL470" i="28"/>
  <c r="AK470" i="28"/>
  <c r="AJ470" i="28"/>
  <c r="AI470" i="28"/>
  <c r="AH470" i="28"/>
  <c r="AG470" i="28"/>
  <c r="AF470" i="28"/>
  <c r="AE470" i="28"/>
  <c r="AD470" i="28"/>
  <c r="AA470" i="28"/>
  <c r="Z470" i="28"/>
  <c r="Y470" i="28"/>
  <c r="X470" i="28"/>
  <c r="W470" i="28"/>
  <c r="V470" i="28"/>
  <c r="U470" i="28"/>
  <c r="T470" i="28"/>
  <c r="S470" i="28"/>
  <c r="P470" i="28"/>
  <c r="O470" i="28"/>
  <c r="N470" i="28"/>
  <c r="M470" i="28"/>
  <c r="L470" i="28"/>
  <c r="K470" i="28"/>
  <c r="J470" i="28"/>
  <c r="I470" i="28"/>
  <c r="H470" i="28"/>
  <c r="G470" i="28"/>
  <c r="F470" i="28"/>
  <c r="D470" i="28"/>
  <c r="C470" i="28"/>
  <c r="B470" i="28"/>
  <c r="BQ469" i="28"/>
  <c r="BP469" i="28"/>
  <c r="BO469" i="28"/>
  <c r="BN469" i="28"/>
  <c r="BM469" i="28"/>
  <c r="BL469" i="28"/>
  <c r="BK469" i="28"/>
  <c r="BJ469" i="28"/>
  <c r="BI469" i="28"/>
  <c r="BF469" i="28"/>
  <c r="BE469" i="28"/>
  <c r="BD469" i="28"/>
  <c r="BC469" i="28"/>
  <c r="BB469" i="28"/>
  <c r="BA469" i="28"/>
  <c r="AZ469" i="28"/>
  <c r="AY469" i="28"/>
  <c r="AX469" i="28"/>
  <c r="AW469" i="28"/>
  <c r="AV469" i="28"/>
  <c r="AU469" i="28"/>
  <c r="AT469" i="28"/>
  <c r="AS469" i="28"/>
  <c r="AR469" i="28"/>
  <c r="AQ469" i="28"/>
  <c r="AP469" i="28"/>
  <c r="AO469" i="28"/>
  <c r="AL469" i="28"/>
  <c r="AK469" i="28"/>
  <c r="AJ469" i="28"/>
  <c r="AI469" i="28"/>
  <c r="AH469" i="28"/>
  <c r="AG469" i="28"/>
  <c r="AF469" i="28"/>
  <c r="AE469" i="28"/>
  <c r="AD469" i="28"/>
  <c r="AA469" i="28"/>
  <c r="Z469" i="28"/>
  <c r="Y469" i="28"/>
  <c r="X469" i="28"/>
  <c r="W469" i="28"/>
  <c r="V469" i="28"/>
  <c r="U469" i="28"/>
  <c r="T469" i="28"/>
  <c r="S469" i="28"/>
  <c r="P469" i="28"/>
  <c r="O469" i="28"/>
  <c r="N469" i="28"/>
  <c r="M469" i="28"/>
  <c r="L469" i="28"/>
  <c r="K469" i="28"/>
  <c r="J469" i="28"/>
  <c r="I469" i="28"/>
  <c r="H469" i="28"/>
  <c r="G469" i="28"/>
  <c r="F469" i="28"/>
  <c r="D469" i="28"/>
  <c r="C469" i="28"/>
  <c r="B469" i="28"/>
  <c r="BQ468" i="28"/>
  <c r="BP468" i="28"/>
  <c r="BO468" i="28"/>
  <c r="BN468" i="28"/>
  <c r="BM468" i="28"/>
  <c r="BL468" i="28"/>
  <c r="BK468" i="28"/>
  <c r="BJ468" i="28"/>
  <c r="BI468" i="28"/>
  <c r="BF468" i="28"/>
  <c r="BE468" i="28"/>
  <c r="BD468" i="28"/>
  <c r="BC468" i="28"/>
  <c r="BB468" i="28"/>
  <c r="BA468" i="28"/>
  <c r="AZ468" i="28"/>
  <c r="AY468" i="28"/>
  <c r="AX468" i="28"/>
  <c r="AW468" i="28"/>
  <c r="AV468" i="28"/>
  <c r="AU468" i="28"/>
  <c r="AT468" i="28"/>
  <c r="AS468" i="28"/>
  <c r="AR468" i="28"/>
  <c r="AQ468" i="28"/>
  <c r="AP468" i="28"/>
  <c r="AO468" i="28"/>
  <c r="AL468" i="28"/>
  <c r="AK468" i="28"/>
  <c r="AJ468" i="28"/>
  <c r="AI468" i="28"/>
  <c r="AH468" i="28"/>
  <c r="AG468" i="28"/>
  <c r="AF468" i="28"/>
  <c r="AE468" i="28"/>
  <c r="AD468" i="28"/>
  <c r="AA468" i="28"/>
  <c r="Z468" i="28"/>
  <c r="Y468" i="28"/>
  <c r="X468" i="28"/>
  <c r="W468" i="28"/>
  <c r="V468" i="28"/>
  <c r="U468" i="28"/>
  <c r="T468" i="28"/>
  <c r="S468" i="28"/>
  <c r="P468" i="28"/>
  <c r="O468" i="28"/>
  <c r="N468" i="28"/>
  <c r="M468" i="28"/>
  <c r="L468" i="28"/>
  <c r="K468" i="28"/>
  <c r="J468" i="28"/>
  <c r="I468" i="28"/>
  <c r="H468" i="28"/>
  <c r="G468" i="28"/>
  <c r="F468" i="28"/>
  <c r="D468" i="28"/>
  <c r="C468" i="28"/>
  <c r="B468" i="28"/>
  <c r="BQ467" i="28"/>
  <c r="BP467" i="28"/>
  <c r="BO467" i="28"/>
  <c r="BN467" i="28"/>
  <c r="BM467" i="28"/>
  <c r="BL467" i="28"/>
  <c r="BK467" i="28"/>
  <c r="BJ467" i="28"/>
  <c r="BI467" i="28"/>
  <c r="BF467" i="28"/>
  <c r="BE467" i="28"/>
  <c r="BD467" i="28"/>
  <c r="BC467" i="28"/>
  <c r="BB467" i="28"/>
  <c r="BA467" i="28"/>
  <c r="AZ467" i="28"/>
  <c r="AY467" i="28"/>
  <c r="AX467" i="28"/>
  <c r="AW467" i="28"/>
  <c r="AV467" i="28"/>
  <c r="AU467" i="28"/>
  <c r="AT467" i="28"/>
  <c r="AS467" i="28"/>
  <c r="AR467" i="28"/>
  <c r="AQ467" i="28"/>
  <c r="AP467" i="28"/>
  <c r="AO467" i="28"/>
  <c r="AL467" i="28"/>
  <c r="AK467" i="28"/>
  <c r="AJ467" i="28"/>
  <c r="AI467" i="28"/>
  <c r="AH467" i="28"/>
  <c r="AG467" i="28"/>
  <c r="AF467" i="28"/>
  <c r="AE467" i="28"/>
  <c r="AD467" i="28"/>
  <c r="AA467" i="28"/>
  <c r="Z467" i="28"/>
  <c r="Y467" i="28"/>
  <c r="X467" i="28"/>
  <c r="W467" i="28"/>
  <c r="V467" i="28"/>
  <c r="U467" i="28"/>
  <c r="T467" i="28"/>
  <c r="S467" i="28"/>
  <c r="P467" i="28"/>
  <c r="O467" i="28"/>
  <c r="N467" i="28"/>
  <c r="M467" i="28"/>
  <c r="L467" i="28"/>
  <c r="K467" i="28"/>
  <c r="J467" i="28"/>
  <c r="I467" i="28"/>
  <c r="H467" i="28"/>
  <c r="G467" i="28"/>
  <c r="F467" i="28"/>
  <c r="D467" i="28"/>
  <c r="C467" i="28"/>
  <c r="B467" i="28"/>
  <c r="BQ466" i="28"/>
  <c r="BP466" i="28"/>
  <c r="BO466" i="28"/>
  <c r="BN466" i="28"/>
  <c r="BM466" i="28"/>
  <c r="BL466" i="28"/>
  <c r="BK466" i="28"/>
  <c r="BJ466" i="28"/>
  <c r="BI466" i="28"/>
  <c r="BF466" i="28"/>
  <c r="BE466" i="28"/>
  <c r="BD466" i="28"/>
  <c r="BC466" i="28"/>
  <c r="BB466" i="28"/>
  <c r="BA466" i="28"/>
  <c r="AZ466" i="28"/>
  <c r="AY466" i="28"/>
  <c r="AX466" i="28"/>
  <c r="AW466" i="28"/>
  <c r="AV466" i="28"/>
  <c r="AU466" i="28"/>
  <c r="AT466" i="28"/>
  <c r="AS466" i="28"/>
  <c r="AR466" i="28"/>
  <c r="AQ466" i="28"/>
  <c r="AP466" i="28"/>
  <c r="AO466" i="28"/>
  <c r="AL466" i="28"/>
  <c r="AK466" i="28"/>
  <c r="AJ466" i="28"/>
  <c r="AI466" i="28"/>
  <c r="AH466" i="28"/>
  <c r="AG466" i="28"/>
  <c r="AF466" i="28"/>
  <c r="AE466" i="28"/>
  <c r="AD466" i="28"/>
  <c r="AA466" i="28"/>
  <c r="Z466" i="28"/>
  <c r="Y466" i="28"/>
  <c r="X466" i="28"/>
  <c r="W466" i="28"/>
  <c r="V466" i="28"/>
  <c r="U466" i="28"/>
  <c r="T466" i="28"/>
  <c r="S466" i="28"/>
  <c r="P466" i="28"/>
  <c r="O466" i="28"/>
  <c r="N466" i="28"/>
  <c r="M466" i="28"/>
  <c r="L466" i="28"/>
  <c r="K466" i="28"/>
  <c r="J466" i="28"/>
  <c r="I466" i="28"/>
  <c r="H466" i="28"/>
  <c r="G466" i="28"/>
  <c r="F466" i="28"/>
  <c r="D466" i="28"/>
  <c r="C466" i="28"/>
  <c r="B466" i="28"/>
  <c r="BQ465" i="28"/>
  <c r="BP465" i="28"/>
  <c r="BO465" i="28"/>
  <c r="BN465" i="28"/>
  <c r="BM465" i="28"/>
  <c r="BL465" i="28"/>
  <c r="BK465" i="28"/>
  <c r="BJ465" i="28"/>
  <c r="BI465" i="28"/>
  <c r="BF465" i="28"/>
  <c r="BE465" i="28"/>
  <c r="BD465" i="28"/>
  <c r="BC465" i="28"/>
  <c r="BB465" i="28"/>
  <c r="BA465" i="28"/>
  <c r="AZ465" i="28"/>
  <c r="AY465" i="28"/>
  <c r="AX465" i="28"/>
  <c r="AW465" i="28"/>
  <c r="AV465" i="28"/>
  <c r="AU465" i="28"/>
  <c r="AT465" i="28"/>
  <c r="AS465" i="28"/>
  <c r="AR465" i="28"/>
  <c r="AQ465" i="28"/>
  <c r="AP465" i="28"/>
  <c r="AO465" i="28"/>
  <c r="AL465" i="28"/>
  <c r="AK465" i="28"/>
  <c r="AJ465" i="28"/>
  <c r="AI465" i="28"/>
  <c r="AH465" i="28"/>
  <c r="AG465" i="28"/>
  <c r="AF465" i="28"/>
  <c r="AE465" i="28"/>
  <c r="AD465" i="28"/>
  <c r="AA465" i="28"/>
  <c r="Z465" i="28"/>
  <c r="Y465" i="28"/>
  <c r="X465" i="28"/>
  <c r="W465" i="28"/>
  <c r="V465" i="28"/>
  <c r="U465" i="28"/>
  <c r="T465" i="28"/>
  <c r="S465" i="28"/>
  <c r="P465" i="28"/>
  <c r="O465" i="28"/>
  <c r="N465" i="28"/>
  <c r="M465" i="28"/>
  <c r="L465" i="28"/>
  <c r="K465" i="28"/>
  <c r="J465" i="28"/>
  <c r="I465" i="28"/>
  <c r="H465" i="28"/>
  <c r="G465" i="28"/>
  <c r="F465" i="28"/>
  <c r="D465" i="28"/>
  <c r="C465" i="28"/>
  <c r="B465" i="28"/>
  <c r="BQ464" i="28"/>
  <c r="BP464" i="28"/>
  <c r="BO464" i="28"/>
  <c r="BN464" i="28"/>
  <c r="BM464" i="28"/>
  <c r="BL464" i="28"/>
  <c r="BK464" i="28"/>
  <c r="BJ464" i="28"/>
  <c r="BI464" i="28"/>
  <c r="BF464" i="28"/>
  <c r="BE464" i="28"/>
  <c r="BD464" i="28"/>
  <c r="BC464" i="28"/>
  <c r="BB464" i="28"/>
  <c r="BA464" i="28"/>
  <c r="AZ464" i="28"/>
  <c r="AY464" i="28"/>
  <c r="AX464" i="28"/>
  <c r="AW464" i="28"/>
  <c r="AV464" i="28"/>
  <c r="AU464" i="28"/>
  <c r="AT464" i="28"/>
  <c r="AS464" i="28"/>
  <c r="AR464" i="28"/>
  <c r="AQ464" i="28"/>
  <c r="AP464" i="28"/>
  <c r="AO464" i="28"/>
  <c r="AL464" i="28"/>
  <c r="AK464" i="28"/>
  <c r="AJ464" i="28"/>
  <c r="AI464" i="28"/>
  <c r="AH464" i="28"/>
  <c r="AG464" i="28"/>
  <c r="AF464" i="28"/>
  <c r="AE464" i="28"/>
  <c r="AD464" i="28"/>
  <c r="AA464" i="28"/>
  <c r="Z464" i="28"/>
  <c r="Y464" i="28"/>
  <c r="X464" i="28"/>
  <c r="W464" i="28"/>
  <c r="V464" i="28"/>
  <c r="U464" i="28"/>
  <c r="T464" i="28"/>
  <c r="S464" i="28"/>
  <c r="P464" i="28"/>
  <c r="O464" i="28"/>
  <c r="N464" i="28"/>
  <c r="M464" i="28"/>
  <c r="L464" i="28"/>
  <c r="K464" i="28"/>
  <c r="J464" i="28"/>
  <c r="I464" i="28"/>
  <c r="H464" i="28"/>
  <c r="G464" i="28"/>
  <c r="F464" i="28"/>
  <c r="D464" i="28"/>
  <c r="C464" i="28"/>
  <c r="B464" i="28"/>
  <c r="BQ463" i="28"/>
  <c r="BP463" i="28"/>
  <c r="BO463" i="28"/>
  <c r="BN463" i="28"/>
  <c r="BM463" i="28"/>
  <c r="BL463" i="28"/>
  <c r="BK463" i="28"/>
  <c r="BJ463" i="28"/>
  <c r="BI463" i="28"/>
  <c r="BF463" i="28"/>
  <c r="BE463" i="28"/>
  <c r="BD463" i="28"/>
  <c r="BC463" i="28"/>
  <c r="BB463" i="28"/>
  <c r="BA463" i="28"/>
  <c r="AZ463" i="28"/>
  <c r="AY463" i="28"/>
  <c r="AX463" i="28"/>
  <c r="AW463" i="28"/>
  <c r="AV463" i="28"/>
  <c r="AU463" i="28"/>
  <c r="AT463" i="28"/>
  <c r="AS463" i="28"/>
  <c r="AR463" i="28"/>
  <c r="AQ463" i="28"/>
  <c r="AP463" i="28"/>
  <c r="AO463" i="28"/>
  <c r="AL463" i="28"/>
  <c r="AK463" i="28"/>
  <c r="AJ463" i="28"/>
  <c r="AI463" i="28"/>
  <c r="AH463" i="28"/>
  <c r="AG463" i="28"/>
  <c r="AF463" i="28"/>
  <c r="AE463" i="28"/>
  <c r="AD463" i="28"/>
  <c r="AA463" i="28"/>
  <c r="Z463" i="28"/>
  <c r="Y463" i="28"/>
  <c r="X463" i="28"/>
  <c r="W463" i="28"/>
  <c r="V463" i="28"/>
  <c r="U463" i="28"/>
  <c r="T463" i="28"/>
  <c r="S463" i="28"/>
  <c r="P463" i="28"/>
  <c r="O463" i="28"/>
  <c r="N463" i="28"/>
  <c r="M463" i="28"/>
  <c r="L463" i="28"/>
  <c r="K463" i="28"/>
  <c r="J463" i="28"/>
  <c r="I463" i="28"/>
  <c r="H463" i="28"/>
  <c r="G463" i="28"/>
  <c r="F463" i="28"/>
  <c r="D463" i="28"/>
  <c r="C463" i="28"/>
  <c r="B463" i="28"/>
  <c r="BQ462" i="28"/>
  <c r="BP462" i="28"/>
  <c r="BO462" i="28"/>
  <c r="BN462" i="28"/>
  <c r="BM462" i="28"/>
  <c r="BL462" i="28"/>
  <c r="BK462" i="28"/>
  <c r="BJ462" i="28"/>
  <c r="BI462" i="28"/>
  <c r="BF462" i="28"/>
  <c r="BE462" i="28"/>
  <c r="BD462" i="28"/>
  <c r="BC462" i="28"/>
  <c r="BB462" i="28"/>
  <c r="BA462" i="28"/>
  <c r="AZ462" i="28"/>
  <c r="AY462" i="28"/>
  <c r="AX462" i="28"/>
  <c r="AW462" i="28"/>
  <c r="AV462" i="28"/>
  <c r="AU462" i="28"/>
  <c r="AT462" i="28"/>
  <c r="AS462" i="28"/>
  <c r="AR462" i="28"/>
  <c r="AQ462" i="28"/>
  <c r="AP462" i="28"/>
  <c r="AO462" i="28"/>
  <c r="AL462" i="28"/>
  <c r="AK462" i="28"/>
  <c r="AJ462" i="28"/>
  <c r="AI462" i="28"/>
  <c r="AH462" i="28"/>
  <c r="AG462" i="28"/>
  <c r="AF462" i="28"/>
  <c r="AE462" i="28"/>
  <c r="AD462" i="28"/>
  <c r="AA462" i="28"/>
  <c r="Z462" i="28"/>
  <c r="Y462" i="28"/>
  <c r="X462" i="28"/>
  <c r="W462" i="28"/>
  <c r="V462" i="28"/>
  <c r="U462" i="28"/>
  <c r="T462" i="28"/>
  <c r="S462" i="28"/>
  <c r="P462" i="28"/>
  <c r="O462" i="28"/>
  <c r="N462" i="28"/>
  <c r="M462" i="28"/>
  <c r="L462" i="28"/>
  <c r="K462" i="28"/>
  <c r="J462" i="28"/>
  <c r="I462" i="28"/>
  <c r="H462" i="28"/>
  <c r="G462" i="28"/>
  <c r="F462" i="28"/>
  <c r="D462" i="28"/>
  <c r="C462" i="28"/>
  <c r="B462" i="28"/>
  <c r="BQ461" i="28"/>
  <c r="BP461" i="28"/>
  <c r="BO461" i="28"/>
  <c r="BN461" i="28"/>
  <c r="BM461" i="28"/>
  <c r="BL461" i="28"/>
  <c r="BK461" i="28"/>
  <c r="BJ461" i="28"/>
  <c r="BI461" i="28"/>
  <c r="BF461" i="28"/>
  <c r="BE461" i="28"/>
  <c r="BD461" i="28"/>
  <c r="BC461" i="28"/>
  <c r="BB461" i="28"/>
  <c r="BA461" i="28"/>
  <c r="AZ461" i="28"/>
  <c r="AY461" i="28"/>
  <c r="AX461" i="28"/>
  <c r="AW461" i="28"/>
  <c r="AV461" i="28"/>
  <c r="AU461" i="28"/>
  <c r="AT461" i="28"/>
  <c r="AS461" i="28"/>
  <c r="AR461" i="28"/>
  <c r="AQ461" i="28"/>
  <c r="AP461" i="28"/>
  <c r="AO461" i="28"/>
  <c r="AL461" i="28"/>
  <c r="AK461" i="28"/>
  <c r="AJ461" i="28"/>
  <c r="AI461" i="28"/>
  <c r="AH461" i="28"/>
  <c r="AG461" i="28"/>
  <c r="AF461" i="28"/>
  <c r="AE461" i="28"/>
  <c r="AD461" i="28"/>
  <c r="AA461" i="28"/>
  <c r="Z461" i="28"/>
  <c r="Y461" i="28"/>
  <c r="X461" i="28"/>
  <c r="W461" i="28"/>
  <c r="V461" i="28"/>
  <c r="U461" i="28"/>
  <c r="T461" i="28"/>
  <c r="S461" i="28"/>
  <c r="P461" i="28"/>
  <c r="O461" i="28"/>
  <c r="CA461" i="28" s="1"/>
  <c r="N461" i="28"/>
  <c r="M461" i="28"/>
  <c r="L461" i="28"/>
  <c r="K461" i="28"/>
  <c r="J461" i="28"/>
  <c r="I461" i="28"/>
  <c r="H461" i="28"/>
  <c r="G461" i="28"/>
  <c r="F461" i="28"/>
  <c r="D461" i="28"/>
  <c r="C461" i="28"/>
  <c r="B461" i="28"/>
  <c r="BQ460" i="28"/>
  <c r="BP460" i="28"/>
  <c r="BO460" i="28"/>
  <c r="BN460" i="28"/>
  <c r="BM460" i="28"/>
  <c r="BL460" i="28"/>
  <c r="BK460" i="28"/>
  <c r="BJ460" i="28"/>
  <c r="BI460" i="28"/>
  <c r="BF460" i="28"/>
  <c r="BE460" i="28"/>
  <c r="BD460" i="28"/>
  <c r="BC460" i="28"/>
  <c r="BB460" i="28"/>
  <c r="BA460" i="28"/>
  <c r="AZ460" i="28"/>
  <c r="AY460" i="28"/>
  <c r="AX460" i="28"/>
  <c r="AW460" i="28"/>
  <c r="AV460" i="28"/>
  <c r="AU460" i="28"/>
  <c r="AT460" i="28"/>
  <c r="AS460" i="28"/>
  <c r="AR460" i="28"/>
  <c r="AQ460" i="28"/>
  <c r="AP460" i="28"/>
  <c r="AO460" i="28"/>
  <c r="AL460" i="28"/>
  <c r="AK460" i="28"/>
  <c r="AJ460" i="28"/>
  <c r="AI460" i="28"/>
  <c r="AH460" i="28"/>
  <c r="AG460" i="28"/>
  <c r="AF460" i="28"/>
  <c r="AE460" i="28"/>
  <c r="AD460" i="28"/>
  <c r="AA460" i="28"/>
  <c r="Z460" i="28"/>
  <c r="Y460" i="28"/>
  <c r="X460" i="28"/>
  <c r="W460" i="28"/>
  <c r="V460" i="28"/>
  <c r="U460" i="28"/>
  <c r="T460" i="28"/>
  <c r="S460" i="28"/>
  <c r="P460" i="28"/>
  <c r="O460" i="28"/>
  <c r="N460" i="28"/>
  <c r="M460" i="28"/>
  <c r="L460" i="28"/>
  <c r="K460" i="28"/>
  <c r="J460" i="28"/>
  <c r="I460" i="28"/>
  <c r="H460" i="28"/>
  <c r="G460" i="28"/>
  <c r="F460" i="28"/>
  <c r="D460" i="28"/>
  <c r="C460" i="28"/>
  <c r="B460" i="28"/>
  <c r="BQ459" i="28"/>
  <c r="BP459" i="28"/>
  <c r="BO459" i="28"/>
  <c r="BN459" i="28"/>
  <c r="BM459" i="28"/>
  <c r="BL459" i="28"/>
  <c r="BK459" i="28"/>
  <c r="BJ459" i="28"/>
  <c r="BI459" i="28"/>
  <c r="BF459" i="28"/>
  <c r="BE459" i="28"/>
  <c r="BD459" i="28"/>
  <c r="BC459" i="28"/>
  <c r="BB459" i="28"/>
  <c r="BA459" i="28"/>
  <c r="AZ459" i="28"/>
  <c r="AY459" i="28"/>
  <c r="AX459" i="28"/>
  <c r="AW459" i="28"/>
  <c r="AV459" i="28"/>
  <c r="AU459" i="28"/>
  <c r="AT459" i="28"/>
  <c r="AS459" i="28"/>
  <c r="AR459" i="28"/>
  <c r="AQ459" i="28"/>
  <c r="AP459" i="28"/>
  <c r="AO459" i="28"/>
  <c r="AL459" i="28"/>
  <c r="AK459" i="28"/>
  <c r="AJ459" i="28"/>
  <c r="AI459" i="28"/>
  <c r="AH459" i="28"/>
  <c r="AG459" i="28"/>
  <c r="AF459" i="28"/>
  <c r="AE459" i="28"/>
  <c r="AD459" i="28"/>
  <c r="AA459" i="28"/>
  <c r="Z459" i="28"/>
  <c r="Y459" i="28"/>
  <c r="X459" i="28"/>
  <c r="W459" i="28"/>
  <c r="V459" i="28"/>
  <c r="U459" i="28"/>
  <c r="T459" i="28"/>
  <c r="S459" i="28"/>
  <c r="P459" i="28"/>
  <c r="O459" i="28"/>
  <c r="N459" i="28"/>
  <c r="M459" i="28"/>
  <c r="L459" i="28"/>
  <c r="K459" i="28"/>
  <c r="J459" i="28"/>
  <c r="I459" i="28"/>
  <c r="H459" i="28"/>
  <c r="G459" i="28"/>
  <c r="F459" i="28"/>
  <c r="D459" i="28"/>
  <c r="C459" i="28"/>
  <c r="B459" i="28"/>
  <c r="BQ458" i="28"/>
  <c r="BP458" i="28"/>
  <c r="BO458" i="28"/>
  <c r="BN458" i="28"/>
  <c r="BM458" i="28"/>
  <c r="BL458" i="28"/>
  <c r="BK458" i="28"/>
  <c r="BJ458" i="28"/>
  <c r="BI458" i="28"/>
  <c r="BF458" i="28"/>
  <c r="BE458" i="28"/>
  <c r="BD458" i="28"/>
  <c r="BC458" i="28"/>
  <c r="BB458" i="28"/>
  <c r="BA458" i="28"/>
  <c r="AZ458" i="28"/>
  <c r="AY458" i="28"/>
  <c r="AX458" i="28"/>
  <c r="AW458" i="28"/>
  <c r="AV458" i="28"/>
  <c r="AU458" i="28"/>
  <c r="AT458" i="28"/>
  <c r="AS458" i="28"/>
  <c r="AR458" i="28"/>
  <c r="AQ458" i="28"/>
  <c r="AP458" i="28"/>
  <c r="AO458" i="28"/>
  <c r="AL458" i="28"/>
  <c r="AK458" i="28"/>
  <c r="AJ458" i="28"/>
  <c r="AI458" i="28"/>
  <c r="AH458" i="28"/>
  <c r="AG458" i="28"/>
  <c r="AF458" i="28"/>
  <c r="AE458" i="28"/>
  <c r="AD458" i="28"/>
  <c r="AA458" i="28"/>
  <c r="Z458" i="28"/>
  <c r="Y458" i="28"/>
  <c r="X458" i="28"/>
  <c r="W458" i="28"/>
  <c r="V458" i="28"/>
  <c r="U458" i="28"/>
  <c r="T458" i="28"/>
  <c r="S458" i="28"/>
  <c r="P458" i="28"/>
  <c r="O458" i="28"/>
  <c r="N458" i="28"/>
  <c r="M458" i="28"/>
  <c r="L458" i="28"/>
  <c r="K458" i="28"/>
  <c r="J458" i="28"/>
  <c r="I458" i="28"/>
  <c r="H458" i="28"/>
  <c r="G458" i="28"/>
  <c r="F458" i="28"/>
  <c r="D458" i="28"/>
  <c r="C458" i="28"/>
  <c r="B458" i="28"/>
  <c r="BQ457" i="28"/>
  <c r="BP457" i="28"/>
  <c r="BO457" i="28"/>
  <c r="BN457" i="28"/>
  <c r="BM457" i="28"/>
  <c r="BL457" i="28"/>
  <c r="BK457" i="28"/>
  <c r="BJ457" i="28"/>
  <c r="BI457" i="28"/>
  <c r="BF457" i="28"/>
  <c r="BE457" i="28"/>
  <c r="BD457" i="28"/>
  <c r="BC457" i="28"/>
  <c r="BB457" i="28"/>
  <c r="BA457" i="28"/>
  <c r="AZ457" i="28"/>
  <c r="AY457" i="28"/>
  <c r="AX457" i="28"/>
  <c r="AW457" i="28"/>
  <c r="AV457" i="28"/>
  <c r="AU457" i="28"/>
  <c r="AT457" i="28"/>
  <c r="AS457" i="28"/>
  <c r="AR457" i="28"/>
  <c r="AQ457" i="28"/>
  <c r="AP457" i="28"/>
  <c r="AO457" i="28"/>
  <c r="AL457" i="28"/>
  <c r="AK457" i="28"/>
  <c r="AJ457" i="28"/>
  <c r="AI457" i="28"/>
  <c r="AH457" i="28"/>
  <c r="AG457" i="28"/>
  <c r="AF457" i="28"/>
  <c r="AE457" i="28"/>
  <c r="AD457" i="28"/>
  <c r="AA457" i="28"/>
  <c r="Z457" i="28"/>
  <c r="Y457" i="28"/>
  <c r="X457" i="28"/>
  <c r="W457" i="28"/>
  <c r="V457" i="28"/>
  <c r="U457" i="28"/>
  <c r="T457" i="28"/>
  <c r="S457" i="28"/>
  <c r="P457" i="28"/>
  <c r="O457" i="28"/>
  <c r="CA457" i="28" s="1"/>
  <c r="N457" i="28"/>
  <c r="M457" i="28"/>
  <c r="L457" i="28"/>
  <c r="K457" i="28"/>
  <c r="J457" i="28"/>
  <c r="I457" i="28"/>
  <c r="H457" i="28"/>
  <c r="G457" i="28"/>
  <c r="F457" i="28"/>
  <c r="D457" i="28"/>
  <c r="C457" i="28"/>
  <c r="B457" i="28"/>
  <c r="BQ456" i="28"/>
  <c r="BP456" i="28"/>
  <c r="BO456" i="28"/>
  <c r="BN456" i="28"/>
  <c r="BM456" i="28"/>
  <c r="BL456" i="28"/>
  <c r="BK456" i="28"/>
  <c r="BJ456" i="28"/>
  <c r="BI456" i="28"/>
  <c r="BF456" i="28"/>
  <c r="BE456" i="28"/>
  <c r="BD456" i="28"/>
  <c r="BC456" i="28"/>
  <c r="BB456" i="28"/>
  <c r="BA456" i="28"/>
  <c r="AZ456" i="28"/>
  <c r="AY456" i="28"/>
  <c r="AX456" i="28"/>
  <c r="AW456" i="28"/>
  <c r="AV456" i="28"/>
  <c r="AU456" i="28"/>
  <c r="AT456" i="28"/>
  <c r="AS456" i="28"/>
  <c r="AR456" i="28"/>
  <c r="AQ456" i="28"/>
  <c r="AP456" i="28"/>
  <c r="AO456" i="28"/>
  <c r="AL456" i="28"/>
  <c r="AK456" i="28"/>
  <c r="AJ456" i="28"/>
  <c r="AI456" i="28"/>
  <c r="AH456" i="28"/>
  <c r="AG456" i="28"/>
  <c r="AF456" i="28"/>
  <c r="AE456" i="28"/>
  <c r="AD456" i="28"/>
  <c r="AA456" i="28"/>
  <c r="Z456" i="28"/>
  <c r="Y456" i="28"/>
  <c r="X456" i="28"/>
  <c r="W456" i="28"/>
  <c r="V456" i="28"/>
  <c r="U456" i="28"/>
  <c r="T456" i="28"/>
  <c r="S456" i="28"/>
  <c r="P456" i="28"/>
  <c r="O456" i="28"/>
  <c r="N456" i="28"/>
  <c r="M456" i="28"/>
  <c r="L456" i="28"/>
  <c r="K456" i="28"/>
  <c r="J456" i="28"/>
  <c r="I456" i="28"/>
  <c r="H456" i="28"/>
  <c r="G456" i="28"/>
  <c r="F456" i="28"/>
  <c r="D456" i="28"/>
  <c r="C456" i="28"/>
  <c r="B456" i="28"/>
  <c r="BQ455" i="28"/>
  <c r="BP455" i="28"/>
  <c r="BO455" i="28"/>
  <c r="BN455" i="28"/>
  <c r="BM455" i="28"/>
  <c r="BL455" i="28"/>
  <c r="BK455" i="28"/>
  <c r="BJ455" i="28"/>
  <c r="BI455" i="28"/>
  <c r="BF455" i="28"/>
  <c r="BE455" i="28"/>
  <c r="BD455" i="28"/>
  <c r="BC455" i="28"/>
  <c r="BB455" i="28"/>
  <c r="BA455" i="28"/>
  <c r="AZ455" i="28"/>
  <c r="AY455" i="28"/>
  <c r="AX455" i="28"/>
  <c r="AW455" i="28"/>
  <c r="AV455" i="28"/>
  <c r="AU455" i="28"/>
  <c r="AT455" i="28"/>
  <c r="AS455" i="28"/>
  <c r="AR455" i="28"/>
  <c r="AQ455" i="28"/>
  <c r="AP455" i="28"/>
  <c r="AO455" i="28"/>
  <c r="AL455" i="28"/>
  <c r="AK455" i="28"/>
  <c r="AJ455" i="28"/>
  <c r="AI455" i="28"/>
  <c r="AH455" i="28"/>
  <c r="AG455" i="28"/>
  <c r="AF455" i="28"/>
  <c r="AE455" i="28"/>
  <c r="AD455" i="28"/>
  <c r="AA455" i="28"/>
  <c r="Z455" i="28"/>
  <c r="Y455" i="28"/>
  <c r="X455" i="28"/>
  <c r="W455" i="28"/>
  <c r="V455" i="28"/>
  <c r="U455" i="28"/>
  <c r="T455" i="28"/>
  <c r="S455" i="28"/>
  <c r="P455" i="28"/>
  <c r="O455" i="28"/>
  <c r="N455" i="28"/>
  <c r="M455" i="28"/>
  <c r="L455" i="28"/>
  <c r="K455" i="28"/>
  <c r="J455" i="28"/>
  <c r="I455" i="28"/>
  <c r="H455" i="28"/>
  <c r="G455" i="28"/>
  <c r="F455" i="28"/>
  <c r="D455" i="28"/>
  <c r="C455" i="28"/>
  <c r="B455" i="28"/>
  <c r="BQ454" i="28"/>
  <c r="BP454" i="28"/>
  <c r="BO454" i="28"/>
  <c r="BN454" i="28"/>
  <c r="BM454" i="28"/>
  <c r="BL454" i="28"/>
  <c r="BK454" i="28"/>
  <c r="BJ454" i="28"/>
  <c r="BI454" i="28"/>
  <c r="BF454" i="28"/>
  <c r="BE454" i="28"/>
  <c r="BD454" i="28"/>
  <c r="BC454" i="28"/>
  <c r="BB454" i="28"/>
  <c r="BA454" i="28"/>
  <c r="AZ454" i="28"/>
  <c r="AY454" i="28"/>
  <c r="AX454" i="28"/>
  <c r="AW454" i="28"/>
  <c r="AV454" i="28"/>
  <c r="AU454" i="28"/>
  <c r="AT454" i="28"/>
  <c r="AS454" i="28"/>
  <c r="AR454" i="28"/>
  <c r="AQ454" i="28"/>
  <c r="AP454" i="28"/>
  <c r="AO454" i="28"/>
  <c r="AL454" i="28"/>
  <c r="AK454" i="28"/>
  <c r="AJ454" i="28"/>
  <c r="AI454" i="28"/>
  <c r="AH454" i="28"/>
  <c r="AG454" i="28"/>
  <c r="AF454" i="28"/>
  <c r="AE454" i="28"/>
  <c r="AD454" i="28"/>
  <c r="AA454" i="28"/>
  <c r="Z454" i="28"/>
  <c r="Y454" i="28"/>
  <c r="X454" i="28"/>
  <c r="W454" i="28"/>
  <c r="V454" i="28"/>
  <c r="U454" i="28"/>
  <c r="T454" i="28"/>
  <c r="S454" i="28"/>
  <c r="P454" i="28"/>
  <c r="O454" i="28"/>
  <c r="N454" i="28"/>
  <c r="M454" i="28"/>
  <c r="L454" i="28"/>
  <c r="K454" i="28"/>
  <c r="J454" i="28"/>
  <c r="I454" i="28"/>
  <c r="H454" i="28"/>
  <c r="G454" i="28"/>
  <c r="F454" i="28"/>
  <c r="D454" i="28"/>
  <c r="C454" i="28"/>
  <c r="B454" i="28"/>
  <c r="BQ453" i="28"/>
  <c r="BP453" i="28"/>
  <c r="BO453" i="28"/>
  <c r="BN453" i="28"/>
  <c r="BM453" i="28"/>
  <c r="BL453" i="28"/>
  <c r="BK453" i="28"/>
  <c r="BJ453" i="28"/>
  <c r="BI453" i="28"/>
  <c r="BF453" i="28"/>
  <c r="BE453" i="28"/>
  <c r="BD453" i="28"/>
  <c r="BC453" i="28"/>
  <c r="BB453" i="28"/>
  <c r="BA453" i="28"/>
  <c r="AZ453" i="28"/>
  <c r="AY453" i="28"/>
  <c r="AX453" i="28"/>
  <c r="AW453" i="28"/>
  <c r="AV453" i="28"/>
  <c r="AU453" i="28"/>
  <c r="AT453" i="28"/>
  <c r="AS453" i="28"/>
  <c r="AR453" i="28"/>
  <c r="AQ453" i="28"/>
  <c r="AP453" i="28"/>
  <c r="AO453" i="28"/>
  <c r="AL453" i="28"/>
  <c r="AK453" i="28"/>
  <c r="AJ453" i="28"/>
  <c r="AI453" i="28"/>
  <c r="AH453" i="28"/>
  <c r="AG453" i="28"/>
  <c r="AF453" i="28"/>
  <c r="AE453" i="28"/>
  <c r="AD453" i="28"/>
  <c r="AA453" i="28"/>
  <c r="Z453" i="28"/>
  <c r="Y453" i="28"/>
  <c r="X453" i="28"/>
  <c r="W453" i="28"/>
  <c r="V453" i="28"/>
  <c r="U453" i="28"/>
  <c r="T453" i="28"/>
  <c r="S453" i="28"/>
  <c r="P453" i="28"/>
  <c r="O453" i="28"/>
  <c r="CA453" i="28" s="1"/>
  <c r="N453" i="28"/>
  <c r="M453" i="28"/>
  <c r="L453" i="28"/>
  <c r="K453" i="28"/>
  <c r="J453" i="28"/>
  <c r="I453" i="28"/>
  <c r="H453" i="28"/>
  <c r="G453" i="28"/>
  <c r="F453" i="28"/>
  <c r="D453" i="28"/>
  <c r="C453" i="28"/>
  <c r="B453" i="28"/>
  <c r="BQ452" i="28"/>
  <c r="BP452" i="28"/>
  <c r="BO452" i="28"/>
  <c r="BN452" i="28"/>
  <c r="BM452" i="28"/>
  <c r="BL452" i="28"/>
  <c r="BK452" i="28"/>
  <c r="BJ452" i="28"/>
  <c r="BI452" i="28"/>
  <c r="BF452" i="28"/>
  <c r="BE452" i="28"/>
  <c r="BD452" i="28"/>
  <c r="BC452" i="28"/>
  <c r="BB452" i="28"/>
  <c r="BA452" i="28"/>
  <c r="AZ452" i="28"/>
  <c r="AY452" i="28"/>
  <c r="AX452" i="28"/>
  <c r="AW452" i="28"/>
  <c r="AV452" i="28"/>
  <c r="AU452" i="28"/>
  <c r="AT452" i="28"/>
  <c r="AS452" i="28"/>
  <c r="AR452" i="28"/>
  <c r="AQ452" i="28"/>
  <c r="AP452" i="28"/>
  <c r="AO452" i="28"/>
  <c r="AL452" i="28"/>
  <c r="AK452" i="28"/>
  <c r="AJ452" i="28"/>
  <c r="AI452" i="28"/>
  <c r="AH452" i="28"/>
  <c r="AG452" i="28"/>
  <c r="AF452" i="28"/>
  <c r="AE452" i="28"/>
  <c r="AD452" i="28"/>
  <c r="AA452" i="28"/>
  <c r="Z452" i="28"/>
  <c r="Y452" i="28"/>
  <c r="X452" i="28"/>
  <c r="W452" i="28"/>
  <c r="V452" i="28"/>
  <c r="U452" i="28"/>
  <c r="T452" i="28"/>
  <c r="S452" i="28"/>
  <c r="P452" i="28"/>
  <c r="O452" i="28"/>
  <c r="N452" i="28"/>
  <c r="M452" i="28"/>
  <c r="L452" i="28"/>
  <c r="K452" i="28"/>
  <c r="J452" i="28"/>
  <c r="I452" i="28"/>
  <c r="H452" i="28"/>
  <c r="G452" i="28"/>
  <c r="F452" i="28"/>
  <c r="D452" i="28"/>
  <c r="C452" i="28"/>
  <c r="B452" i="28"/>
  <c r="BQ451" i="28"/>
  <c r="BP451" i="28"/>
  <c r="BO451" i="28"/>
  <c r="BN451" i="28"/>
  <c r="BM451" i="28"/>
  <c r="BL451" i="28"/>
  <c r="BK451" i="28"/>
  <c r="BJ451" i="28"/>
  <c r="BI451" i="28"/>
  <c r="BF451" i="28"/>
  <c r="BE451" i="28"/>
  <c r="BD451" i="28"/>
  <c r="BC451" i="28"/>
  <c r="BB451" i="28"/>
  <c r="BA451" i="28"/>
  <c r="AZ451" i="28"/>
  <c r="AY451" i="28"/>
  <c r="AX451" i="28"/>
  <c r="AW451" i="28"/>
  <c r="AV451" i="28"/>
  <c r="AU451" i="28"/>
  <c r="AT451" i="28"/>
  <c r="AS451" i="28"/>
  <c r="AR451" i="28"/>
  <c r="AQ451" i="28"/>
  <c r="AP451" i="28"/>
  <c r="AO451" i="28"/>
  <c r="AL451" i="28"/>
  <c r="AK451" i="28"/>
  <c r="AJ451" i="28"/>
  <c r="AI451" i="28"/>
  <c r="AH451" i="28"/>
  <c r="AG451" i="28"/>
  <c r="AF451" i="28"/>
  <c r="AE451" i="28"/>
  <c r="AD451" i="28"/>
  <c r="AA451" i="28"/>
  <c r="Z451" i="28"/>
  <c r="Y451" i="28"/>
  <c r="X451" i="28"/>
  <c r="W451" i="28"/>
  <c r="V451" i="28"/>
  <c r="U451" i="28"/>
  <c r="T451" i="28"/>
  <c r="S451" i="28"/>
  <c r="P451" i="28"/>
  <c r="O451" i="28"/>
  <c r="N451" i="28"/>
  <c r="M451" i="28"/>
  <c r="L451" i="28"/>
  <c r="K451" i="28"/>
  <c r="J451" i="28"/>
  <c r="I451" i="28"/>
  <c r="H451" i="28"/>
  <c r="G451" i="28"/>
  <c r="F451" i="28"/>
  <c r="D451" i="28"/>
  <c r="C451" i="28"/>
  <c r="B451" i="28"/>
  <c r="BQ450" i="28"/>
  <c r="BP450" i="28"/>
  <c r="BO450" i="28"/>
  <c r="BN450" i="28"/>
  <c r="BM450" i="28"/>
  <c r="BL450" i="28"/>
  <c r="BK450" i="28"/>
  <c r="BJ450" i="28"/>
  <c r="BI450" i="28"/>
  <c r="BF450" i="28"/>
  <c r="BE450" i="28"/>
  <c r="BD450" i="28"/>
  <c r="BC450" i="28"/>
  <c r="BB450" i="28"/>
  <c r="BA450" i="28"/>
  <c r="AZ450" i="28"/>
  <c r="AY450" i="28"/>
  <c r="AX450" i="28"/>
  <c r="AW450" i="28"/>
  <c r="AV450" i="28"/>
  <c r="AU450" i="28"/>
  <c r="AT450" i="28"/>
  <c r="AS450" i="28"/>
  <c r="AR450" i="28"/>
  <c r="AQ450" i="28"/>
  <c r="AP450" i="28"/>
  <c r="AO450" i="28"/>
  <c r="AL450" i="28"/>
  <c r="AK450" i="28"/>
  <c r="AJ450" i="28"/>
  <c r="AI450" i="28"/>
  <c r="AH450" i="28"/>
  <c r="AG450" i="28"/>
  <c r="AF450" i="28"/>
  <c r="AE450" i="28"/>
  <c r="AD450" i="28"/>
  <c r="AA450" i="28"/>
  <c r="Z450" i="28"/>
  <c r="Y450" i="28"/>
  <c r="X450" i="28"/>
  <c r="W450" i="28"/>
  <c r="V450" i="28"/>
  <c r="U450" i="28"/>
  <c r="T450" i="28"/>
  <c r="S450" i="28"/>
  <c r="P450" i="28"/>
  <c r="O450" i="28"/>
  <c r="N450" i="28"/>
  <c r="M450" i="28"/>
  <c r="L450" i="28"/>
  <c r="K450" i="28"/>
  <c r="J450" i="28"/>
  <c r="I450" i="28"/>
  <c r="H450" i="28"/>
  <c r="G450" i="28"/>
  <c r="F450" i="28"/>
  <c r="D450" i="28"/>
  <c r="C450" i="28"/>
  <c r="B450" i="28"/>
  <c r="BQ449" i="28"/>
  <c r="BP449" i="28"/>
  <c r="BO449" i="28"/>
  <c r="BN449" i="28"/>
  <c r="BM449" i="28"/>
  <c r="BL449" i="28"/>
  <c r="BK449" i="28"/>
  <c r="BJ449" i="28"/>
  <c r="BI449" i="28"/>
  <c r="BF449" i="28"/>
  <c r="BE449" i="28"/>
  <c r="BD449" i="28"/>
  <c r="BC449" i="28"/>
  <c r="BB449" i="28"/>
  <c r="BA449" i="28"/>
  <c r="AZ449" i="28"/>
  <c r="AY449" i="28"/>
  <c r="AX449" i="28"/>
  <c r="AW449" i="28"/>
  <c r="AV449" i="28"/>
  <c r="AU449" i="28"/>
  <c r="AT449" i="28"/>
  <c r="AS449" i="28"/>
  <c r="AR449" i="28"/>
  <c r="AQ449" i="28"/>
  <c r="AP449" i="28"/>
  <c r="AO449" i="28"/>
  <c r="AL449" i="28"/>
  <c r="AK449" i="28"/>
  <c r="AJ449" i="28"/>
  <c r="AI449" i="28"/>
  <c r="AH449" i="28"/>
  <c r="AG449" i="28"/>
  <c r="AF449" i="28"/>
  <c r="AE449" i="28"/>
  <c r="AD449" i="28"/>
  <c r="AA449" i="28"/>
  <c r="Z449" i="28"/>
  <c r="Y449" i="28"/>
  <c r="X449" i="28"/>
  <c r="W449" i="28"/>
  <c r="V449" i="28"/>
  <c r="U449" i="28"/>
  <c r="T449" i="28"/>
  <c r="S449" i="28"/>
  <c r="P449" i="28"/>
  <c r="O449" i="28"/>
  <c r="CA449" i="28" s="1"/>
  <c r="N449" i="28"/>
  <c r="M449" i="28"/>
  <c r="L449" i="28"/>
  <c r="K449" i="28"/>
  <c r="J449" i="28"/>
  <c r="I449" i="28"/>
  <c r="H449" i="28"/>
  <c r="G449" i="28"/>
  <c r="F449" i="28"/>
  <c r="D449" i="28"/>
  <c r="C449" i="28"/>
  <c r="B449" i="28"/>
  <c r="BQ448" i="28"/>
  <c r="BP448" i="28"/>
  <c r="BO448" i="28"/>
  <c r="BN448" i="28"/>
  <c r="BM448" i="28"/>
  <c r="BL448" i="28"/>
  <c r="BK448" i="28"/>
  <c r="BJ448" i="28"/>
  <c r="BI448" i="28"/>
  <c r="BF448" i="28"/>
  <c r="BE448" i="28"/>
  <c r="BD448" i="28"/>
  <c r="BC448" i="28"/>
  <c r="BB448" i="28"/>
  <c r="BA448" i="28"/>
  <c r="AZ448" i="28"/>
  <c r="AY448" i="28"/>
  <c r="AX448" i="28"/>
  <c r="AW448" i="28"/>
  <c r="AV448" i="28"/>
  <c r="AU448" i="28"/>
  <c r="AT448" i="28"/>
  <c r="AS448" i="28"/>
  <c r="AR448" i="28"/>
  <c r="AQ448" i="28"/>
  <c r="AP448" i="28"/>
  <c r="AO448" i="28"/>
  <c r="AL448" i="28"/>
  <c r="AK448" i="28"/>
  <c r="AJ448" i="28"/>
  <c r="AI448" i="28"/>
  <c r="AH448" i="28"/>
  <c r="AG448" i="28"/>
  <c r="AF448" i="28"/>
  <c r="AE448" i="28"/>
  <c r="AD448" i="28"/>
  <c r="AA448" i="28"/>
  <c r="Z448" i="28"/>
  <c r="Y448" i="28"/>
  <c r="X448" i="28"/>
  <c r="W448" i="28"/>
  <c r="V448" i="28"/>
  <c r="U448" i="28"/>
  <c r="T448" i="28"/>
  <c r="S448" i="28"/>
  <c r="P448" i="28"/>
  <c r="O448" i="28"/>
  <c r="N448" i="28"/>
  <c r="M448" i="28"/>
  <c r="L448" i="28"/>
  <c r="K448" i="28"/>
  <c r="J448" i="28"/>
  <c r="I448" i="28"/>
  <c r="H448" i="28"/>
  <c r="G448" i="28"/>
  <c r="F448" i="28"/>
  <c r="D448" i="28"/>
  <c r="C448" i="28"/>
  <c r="B448" i="28"/>
  <c r="BQ447" i="28"/>
  <c r="BP447" i="28"/>
  <c r="BO447" i="28"/>
  <c r="BN447" i="28"/>
  <c r="BM447" i="28"/>
  <c r="BL447" i="28"/>
  <c r="BK447" i="28"/>
  <c r="BJ447" i="28"/>
  <c r="BI447" i="28"/>
  <c r="BF447" i="28"/>
  <c r="BE447" i="28"/>
  <c r="BD447" i="28"/>
  <c r="BC447" i="28"/>
  <c r="BB447" i="28"/>
  <c r="BA447" i="28"/>
  <c r="AZ447" i="28"/>
  <c r="AY447" i="28"/>
  <c r="AX447" i="28"/>
  <c r="AW447" i="28"/>
  <c r="AV447" i="28"/>
  <c r="AU447" i="28"/>
  <c r="AT447" i="28"/>
  <c r="AS447" i="28"/>
  <c r="AR447" i="28"/>
  <c r="AQ447" i="28"/>
  <c r="AP447" i="28"/>
  <c r="AO447" i="28"/>
  <c r="AL447" i="28"/>
  <c r="AK447" i="28"/>
  <c r="AJ447" i="28"/>
  <c r="AI447" i="28"/>
  <c r="AH447" i="28"/>
  <c r="AG447" i="28"/>
  <c r="AF447" i="28"/>
  <c r="AE447" i="28"/>
  <c r="AD447" i="28"/>
  <c r="AA447" i="28"/>
  <c r="Z447" i="28"/>
  <c r="Y447" i="28"/>
  <c r="X447" i="28"/>
  <c r="W447" i="28"/>
  <c r="V447" i="28"/>
  <c r="U447" i="28"/>
  <c r="T447" i="28"/>
  <c r="S447" i="28"/>
  <c r="P447" i="28"/>
  <c r="O447" i="28"/>
  <c r="N447" i="28"/>
  <c r="M447" i="28"/>
  <c r="L447" i="28"/>
  <c r="K447" i="28"/>
  <c r="J447" i="28"/>
  <c r="I447" i="28"/>
  <c r="H447" i="28"/>
  <c r="G447" i="28"/>
  <c r="F447" i="28"/>
  <c r="D447" i="28"/>
  <c r="C447" i="28"/>
  <c r="B447" i="28"/>
  <c r="BQ446" i="28"/>
  <c r="BP446" i="28"/>
  <c r="BO446" i="28"/>
  <c r="BN446" i="28"/>
  <c r="BM446" i="28"/>
  <c r="BL446" i="28"/>
  <c r="BK446" i="28"/>
  <c r="BJ446" i="28"/>
  <c r="BI446" i="28"/>
  <c r="BF446" i="28"/>
  <c r="BE446" i="28"/>
  <c r="BD446" i="28"/>
  <c r="BC446" i="28"/>
  <c r="BB446" i="28"/>
  <c r="BA446" i="28"/>
  <c r="AZ446" i="28"/>
  <c r="AY446" i="28"/>
  <c r="AX446" i="28"/>
  <c r="AW446" i="28"/>
  <c r="AV446" i="28"/>
  <c r="AU446" i="28"/>
  <c r="AT446" i="28"/>
  <c r="AS446" i="28"/>
  <c r="AR446" i="28"/>
  <c r="AQ446" i="28"/>
  <c r="AP446" i="28"/>
  <c r="AO446" i="28"/>
  <c r="AL446" i="28"/>
  <c r="AK446" i="28"/>
  <c r="AJ446" i="28"/>
  <c r="AI446" i="28"/>
  <c r="AH446" i="28"/>
  <c r="AG446" i="28"/>
  <c r="AF446" i="28"/>
  <c r="AE446" i="28"/>
  <c r="AD446" i="28"/>
  <c r="AA446" i="28"/>
  <c r="Z446" i="28"/>
  <c r="Y446" i="28"/>
  <c r="X446" i="28"/>
  <c r="W446" i="28"/>
  <c r="V446" i="28"/>
  <c r="U446" i="28"/>
  <c r="T446" i="28"/>
  <c r="S446" i="28"/>
  <c r="P446" i="28"/>
  <c r="O446" i="28"/>
  <c r="N446" i="28"/>
  <c r="M446" i="28"/>
  <c r="L446" i="28"/>
  <c r="K446" i="28"/>
  <c r="J446" i="28"/>
  <c r="I446" i="28"/>
  <c r="H446" i="28"/>
  <c r="G446" i="28"/>
  <c r="F446" i="28"/>
  <c r="D446" i="28"/>
  <c r="C446" i="28"/>
  <c r="B446" i="28"/>
  <c r="BQ445" i="28"/>
  <c r="BP445" i="28"/>
  <c r="BO445" i="28"/>
  <c r="BN445" i="28"/>
  <c r="BM445" i="28"/>
  <c r="BL445" i="28"/>
  <c r="BK445" i="28"/>
  <c r="BJ445" i="28"/>
  <c r="BI445" i="28"/>
  <c r="BF445" i="28"/>
  <c r="BE445" i="28"/>
  <c r="BD445" i="28"/>
  <c r="BC445" i="28"/>
  <c r="BB445" i="28"/>
  <c r="BA445" i="28"/>
  <c r="AZ445" i="28"/>
  <c r="AY445" i="28"/>
  <c r="AX445" i="28"/>
  <c r="AW445" i="28"/>
  <c r="AV445" i="28"/>
  <c r="AU445" i="28"/>
  <c r="AT445" i="28"/>
  <c r="AS445" i="28"/>
  <c r="AR445" i="28"/>
  <c r="AQ445" i="28"/>
  <c r="AP445" i="28"/>
  <c r="AO445" i="28"/>
  <c r="AL445" i="28"/>
  <c r="AK445" i="28"/>
  <c r="AJ445" i="28"/>
  <c r="AI445" i="28"/>
  <c r="AH445" i="28"/>
  <c r="AG445" i="28"/>
  <c r="AF445" i="28"/>
  <c r="AE445" i="28"/>
  <c r="AD445" i="28"/>
  <c r="AA445" i="28"/>
  <c r="Z445" i="28"/>
  <c r="Y445" i="28"/>
  <c r="X445" i="28"/>
  <c r="W445" i="28"/>
  <c r="V445" i="28"/>
  <c r="U445" i="28"/>
  <c r="T445" i="28"/>
  <c r="S445" i="28"/>
  <c r="P445" i="28"/>
  <c r="O445" i="28"/>
  <c r="CA445" i="28" s="1"/>
  <c r="N445" i="28"/>
  <c r="M445" i="28"/>
  <c r="L445" i="28"/>
  <c r="K445" i="28"/>
  <c r="J445" i="28"/>
  <c r="I445" i="28"/>
  <c r="H445" i="28"/>
  <c r="G445" i="28"/>
  <c r="F445" i="28"/>
  <c r="D445" i="28"/>
  <c r="C445" i="28"/>
  <c r="B445" i="28"/>
  <c r="BQ444" i="28"/>
  <c r="BP444" i="28"/>
  <c r="BO444" i="28"/>
  <c r="BN444" i="28"/>
  <c r="BM444" i="28"/>
  <c r="BL444" i="28"/>
  <c r="BK444" i="28"/>
  <c r="BJ444" i="28"/>
  <c r="BI444" i="28"/>
  <c r="BF444" i="28"/>
  <c r="BE444" i="28"/>
  <c r="BD444" i="28"/>
  <c r="BC444" i="28"/>
  <c r="BB444" i="28"/>
  <c r="BA444" i="28"/>
  <c r="AZ444" i="28"/>
  <c r="AY444" i="28"/>
  <c r="AX444" i="28"/>
  <c r="AW444" i="28"/>
  <c r="AV444" i="28"/>
  <c r="AU444" i="28"/>
  <c r="AT444" i="28"/>
  <c r="AS444" i="28"/>
  <c r="AR444" i="28"/>
  <c r="AQ444" i="28"/>
  <c r="AP444" i="28"/>
  <c r="AO444" i="28"/>
  <c r="AL444" i="28"/>
  <c r="AK444" i="28"/>
  <c r="AJ444" i="28"/>
  <c r="AI444" i="28"/>
  <c r="AH444" i="28"/>
  <c r="AG444" i="28"/>
  <c r="AF444" i="28"/>
  <c r="AE444" i="28"/>
  <c r="AD444" i="28"/>
  <c r="AA444" i="28"/>
  <c r="Z444" i="28"/>
  <c r="Y444" i="28"/>
  <c r="X444" i="28"/>
  <c r="W444" i="28"/>
  <c r="V444" i="28"/>
  <c r="U444" i="28"/>
  <c r="T444" i="28"/>
  <c r="S444" i="28"/>
  <c r="P444" i="28"/>
  <c r="O444" i="28"/>
  <c r="N444" i="28"/>
  <c r="M444" i="28"/>
  <c r="L444" i="28"/>
  <c r="K444" i="28"/>
  <c r="J444" i="28"/>
  <c r="I444" i="28"/>
  <c r="H444" i="28"/>
  <c r="G444" i="28"/>
  <c r="F444" i="28"/>
  <c r="D444" i="28"/>
  <c r="C444" i="28"/>
  <c r="B444" i="28"/>
  <c r="BQ443" i="28"/>
  <c r="BP443" i="28"/>
  <c r="BO443" i="28"/>
  <c r="BN443" i="28"/>
  <c r="BM443" i="28"/>
  <c r="BL443" i="28"/>
  <c r="BK443" i="28"/>
  <c r="BJ443" i="28"/>
  <c r="BI443" i="28"/>
  <c r="BF443" i="28"/>
  <c r="BE443" i="28"/>
  <c r="BD443" i="28"/>
  <c r="BC443" i="28"/>
  <c r="BB443" i="28"/>
  <c r="BA443" i="28"/>
  <c r="AZ443" i="28"/>
  <c r="AY443" i="28"/>
  <c r="AX443" i="28"/>
  <c r="AW443" i="28"/>
  <c r="AV443" i="28"/>
  <c r="AU443" i="28"/>
  <c r="AT443" i="28"/>
  <c r="AS443" i="28"/>
  <c r="AR443" i="28"/>
  <c r="AQ443" i="28"/>
  <c r="AP443" i="28"/>
  <c r="AO443" i="28"/>
  <c r="AL443" i="28"/>
  <c r="AK443" i="28"/>
  <c r="AJ443" i="28"/>
  <c r="AI443" i="28"/>
  <c r="AH443" i="28"/>
  <c r="AG443" i="28"/>
  <c r="AF443" i="28"/>
  <c r="AE443" i="28"/>
  <c r="AD443" i="28"/>
  <c r="AA443" i="28"/>
  <c r="Z443" i="28"/>
  <c r="Y443" i="28"/>
  <c r="X443" i="28"/>
  <c r="W443" i="28"/>
  <c r="V443" i="28"/>
  <c r="U443" i="28"/>
  <c r="T443" i="28"/>
  <c r="S443" i="28"/>
  <c r="P443" i="28"/>
  <c r="O443" i="28"/>
  <c r="N443" i="28"/>
  <c r="M443" i="28"/>
  <c r="L443" i="28"/>
  <c r="K443" i="28"/>
  <c r="J443" i="28"/>
  <c r="I443" i="28"/>
  <c r="H443" i="28"/>
  <c r="G443" i="28"/>
  <c r="F443" i="28"/>
  <c r="D443" i="28"/>
  <c r="C443" i="28"/>
  <c r="B443" i="28"/>
  <c r="BQ442" i="28"/>
  <c r="BP442" i="28"/>
  <c r="BO442" i="28"/>
  <c r="BN442" i="28"/>
  <c r="BM442" i="28"/>
  <c r="BL442" i="28"/>
  <c r="BK442" i="28"/>
  <c r="BJ442" i="28"/>
  <c r="BI442" i="28"/>
  <c r="BF442" i="28"/>
  <c r="BE442" i="28"/>
  <c r="BD442" i="28"/>
  <c r="BC442" i="28"/>
  <c r="BB442" i="28"/>
  <c r="BA442" i="28"/>
  <c r="AZ442" i="28"/>
  <c r="AY442" i="28"/>
  <c r="AX442" i="28"/>
  <c r="AW442" i="28"/>
  <c r="AV442" i="28"/>
  <c r="AU442" i="28"/>
  <c r="AT442" i="28"/>
  <c r="AS442" i="28"/>
  <c r="AR442" i="28"/>
  <c r="AQ442" i="28"/>
  <c r="AP442" i="28"/>
  <c r="AO442" i="28"/>
  <c r="AL442" i="28"/>
  <c r="AK442" i="28"/>
  <c r="AJ442" i="28"/>
  <c r="AI442" i="28"/>
  <c r="AH442" i="28"/>
  <c r="AG442" i="28"/>
  <c r="AF442" i="28"/>
  <c r="AE442" i="28"/>
  <c r="AD442" i="28"/>
  <c r="AA442" i="28"/>
  <c r="Z442" i="28"/>
  <c r="Y442" i="28"/>
  <c r="X442" i="28"/>
  <c r="W442" i="28"/>
  <c r="V442" i="28"/>
  <c r="U442" i="28"/>
  <c r="T442" i="28"/>
  <c r="S442" i="28"/>
  <c r="P442" i="28"/>
  <c r="O442" i="28"/>
  <c r="N442" i="28"/>
  <c r="M442" i="28"/>
  <c r="L442" i="28"/>
  <c r="K442" i="28"/>
  <c r="J442" i="28"/>
  <c r="I442" i="28"/>
  <c r="H442" i="28"/>
  <c r="G442" i="28"/>
  <c r="F442" i="28"/>
  <c r="D442" i="28"/>
  <c r="C442" i="28"/>
  <c r="B442" i="28"/>
  <c r="BQ441" i="28"/>
  <c r="BP441" i="28"/>
  <c r="BO441" i="28"/>
  <c r="BN441" i="28"/>
  <c r="BM441" i="28"/>
  <c r="BL441" i="28"/>
  <c r="BK441" i="28"/>
  <c r="BJ441" i="28"/>
  <c r="BI441" i="28"/>
  <c r="BF441" i="28"/>
  <c r="BE441" i="28"/>
  <c r="BD441" i="28"/>
  <c r="BC441" i="28"/>
  <c r="BB441" i="28"/>
  <c r="BA441" i="28"/>
  <c r="AZ441" i="28"/>
  <c r="AY441" i="28"/>
  <c r="AX441" i="28"/>
  <c r="AW441" i="28"/>
  <c r="AV441" i="28"/>
  <c r="AU441" i="28"/>
  <c r="AT441" i="28"/>
  <c r="AS441" i="28"/>
  <c r="AR441" i="28"/>
  <c r="AQ441" i="28"/>
  <c r="AP441" i="28"/>
  <c r="AO441" i="28"/>
  <c r="AL441" i="28"/>
  <c r="AK441" i="28"/>
  <c r="AJ441" i="28"/>
  <c r="AI441" i="28"/>
  <c r="AH441" i="28"/>
  <c r="AG441" i="28"/>
  <c r="AF441" i="28"/>
  <c r="AE441" i="28"/>
  <c r="AD441" i="28"/>
  <c r="AA441" i="28"/>
  <c r="Z441" i="28"/>
  <c r="Y441" i="28"/>
  <c r="X441" i="28"/>
  <c r="W441" i="28"/>
  <c r="V441" i="28"/>
  <c r="U441" i="28"/>
  <c r="T441" i="28"/>
  <c r="S441" i="28"/>
  <c r="P441" i="28"/>
  <c r="O441" i="28"/>
  <c r="CA441" i="28" s="1"/>
  <c r="N441" i="28"/>
  <c r="M441" i="28"/>
  <c r="L441" i="28"/>
  <c r="K441" i="28"/>
  <c r="J441" i="28"/>
  <c r="I441" i="28"/>
  <c r="H441" i="28"/>
  <c r="G441" i="28"/>
  <c r="F441" i="28"/>
  <c r="D441" i="28"/>
  <c r="C441" i="28"/>
  <c r="B441" i="28"/>
  <c r="BQ440" i="28"/>
  <c r="BP440" i="28"/>
  <c r="BO440" i="28"/>
  <c r="BN440" i="28"/>
  <c r="BM440" i="28"/>
  <c r="BL440" i="28"/>
  <c r="BK440" i="28"/>
  <c r="BJ440" i="28"/>
  <c r="BI440" i="28"/>
  <c r="BF440" i="28"/>
  <c r="BE440" i="28"/>
  <c r="BD440" i="28"/>
  <c r="BC440" i="28"/>
  <c r="BB440" i="28"/>
  <c r="BA440" i="28"/>
  <c r="AZ440" i="28"/>
  <c r="AY440" i="28"/>
  <c r="AX440" i="28"/>
  <c r="AW440" i="28"/>
  <c r="AV440" i="28"/>
  <c r="AU440" i="28"/>
  <c r="AT440" i="28"/>
  <c r="AS440" i="28"/>
  <c r="AR440" i="28"/>
  <c r="AQ440" i="28"/>
  <c r="AP440" i="28"/>
  <c r="AO440" i="28"/>
  <c r="AL440" i="28"/>
  <c r="AK440" i="28"/>
  <c r="AJ440" i="28"/>
  <c r="AI440" i="28"/>
  <c r="AH440" i="28"/>
  <c r="AG440" i="28"/>
  <c r="AF440" i="28"/>
  <c r="AE440" i="28"/>
  <c r="AD440" i="28"/>
  <c r="AA440" i="28"/>
  <c r="Z440" i="28"/>
  <c r="Y440" i="28"/>
  <c r="X440" i="28"/>
  <c r="W440" i="28"/>
  <c r="V440" i="28"/>
  <c r="U440" i="28"/>
  <c r="T440" i="28"/>
  <c r="S440" i="28"/>
  <c r="P440" i="28"/>
  <c r="O440" i="28"/>
  <c r="N440" i="28"/>
  <c r="M440" i="28"/>
  <c r="L440" i="28"/>
  <c r="K440" i="28"/>
  <c r="J440" i="28"/>
  <c r="I440" i="28"/>
  <c r="H440" i="28"/>
  <c r="G440" i="28"/>
  <c r="F440" i="28"/>
  <c r="D440" i="28"/>
  <c r="C440" i="28"/>
  <c r="B440" i="28"/>
  <c r="BQ439" i="28"/>
  <c r="BP439" i="28"/>
  <c r="BO439" i="28"/>
  <c r="BN439" i="28"/>
  <c r="BM439" i="28"/>
  <c r="BL439" i="28"/>
  <c r="BK439" i="28"/>
  <c r="BJ439" i="28"/>
  <c r="BI439" i="28"/>
  <c r="BF439" i="28"/>
  <c r="BE439" i="28"/>
  <c r="BD439" i="28"/>
  <c r="BC439" i="28"/>
  <c r="BB439" i="28"/>
  <c r="BA439" i="28"/>
  <c r="AZ439" i="28"/>
  <c r="AY439" i="28"/>
  <c r="AX439" i="28"/>
  <c r="AW439" i="28"/>
  <c r="AV439" i="28"/>
  <c r="AU439" i="28"/>
  <c r="AT439" i="28"/>
  <c r="AS439" i="28"/>
  <c r="AR439" i="28"/>
  <c r="AQ439" i="28"/>
  <c r="AP439" i="28"/>
  <c r="AO439" i="28"/>
  <c r="AL439" i="28"/>
  <c r="AK439" i="28"/>
  <c r="AJ439" i="28"/>
  <c r="AI439" i="28"/>
  <c r="AH439" i="28"/>
  <c r="AG439" i="28"/>
  <c r="AF439" i="28"/>
  <c r="AE439" i="28"/>
  <c r="AD439" i="28"/>
  <c r="AA439" i="28"/>
  <c r="Z439" i="28"/>
  <c r="Y439" i="28"/>
  <c r="X439" i="28"/>
  <c r="W439" i="28"/>
  <c r="V439" i="28"/>
  <c r="U439" i="28"/>
  <c r="T439" i="28"/>
  <c r="S439" i="28"/>
  <c r="P439" i="28"/>
  <c r="O439" i="28"/>
  <c r="N439" i="28"/>
  <c r="M439" i="28"/>
  <c r="L439" i="28"/>
  <c r="K439" i="28"/>
  <c r="J439" i="28"/>
  <c r="I439" i="28"/>
  <c r="H439" i="28"/>
  <c r="G439" i="28"/>
  <c r="F439" i="28"/>
  <c r="D439" i="28"/>
  <c r="C439" i="28"/>
  <c r="B439" i="28"/>
  <c r="BQ438" i="28"/>
  <c r="BP438" i="28"/>
  <c r="BO438" i="28"/>
  <c r="BN438" i="28"/>
  <c r="BM438" i="28"/>
  <c r="BL438" i="28"/>
  <c r="BK438" i="28"/>
  <c r="BJ438" i="28"/>
  <c r="BI438" i="28"/>
  <c r="BF438" i="28"/>
  <c r="BE438" i="28"/>
  <c r="BD438" i="28"/>
  <c r="BC438" i="28"/>
  <c r="BB438" i="28"/>
  <c r="BA438" i="28"/>
  <c r="AZ438" i="28"/>
  <c r="AY438" i="28"/>
  <c r="AX438" i="28"/>
  <c r="AW438" i="28"/>
  <c r="AV438" i="28"/>
  <c r="AU438" i="28"/>
  <c r="AT438" i="28"/>
  <c r="AS438" i="28"/>
  <c r="AR438" i="28"/>
  <c r="AQ438" i="28"/>
  <c r="AP438" i="28"/>
  <c r="AO438" i="28"/>
  <c r="AL438" i="28"/>
  <c r="AK438" i="28"/>
  <c r="AJ438" i="28"/>
  <c r="AI438" i="28"/>
  <c r="AH438" i="28"/>
  <c r="AG438" i="28"/>
  <c r="AF438" i="28"/>
  <c r="AE438" i="28"/>
  <c r="AD438" i="28"/>
  <c r="AA438" i="28"/>
  <c r="Z438" i="28"/>
  <c r="Y438" i="28"/>
  <c r="X438" i="28"/>
  <c r="W438" i="28"/>
  <c r="V438" i="28"/>
  <c r="U438" i="28"/>
  <c r="T438" i="28"/>
  <c r="S438" i="28"/>
  <c r="P438" i="28"/>
  <c r="O438" i="28"/>
  <c r="N438" i="28"/>
  <c r="M438" i="28"/>
  <c r="L438" i="28"/>
  <c r="K438" i="28"/>
  <c r="J438" i="28"/>
  <c r="I438" i="28"/>
  <c r="H438" i="28"/>
  <c r="G438" i="28"/>
  <c r="F438" i="28"/>
  <c r="D438" i="28"/>
  <c r="C438" i="28"/>
  <c r="B438" i="28"/>
  <c r="BQ437" i="28"/>
  <c r="BP437" i="28"/>
  <c r="BO437" i="28"/>
  <c r="BN437" i="28"/>
  <c r="BM437" i="28"/>
  <c r="BL437" i="28"/>
  <c r="BK437" i="28"/>
  <c r="BJ437" i="28"/>
  <c r="BI437" i="28"/>
  <c r="BF437" i="28"/>
  <c r="BE437" i="28"/>
  <c r="BD437" i="28"/>
  <c r="BC437" i="28"/>
  <c r="BB437" i="28"/>
  <c r="BA437" i="28"/>
  <c r="AZ437" i="28"/>
  <c r="AY437" i="28"/>
  <c r="AX437" i="28"/>
  <c r="AW437" i="28"/>
  <c r="AV437" i="28"/>
  <c r="AU437" i="28"/>
  <c r="AT437" i="28"/>
  <c r="AS437" i="28"/>
  <c r="AR437" i="28"/>
  <c r="AQ437" i="28"/>
  <c r="AP437" i="28"/>
  <c r="AO437" i="28"/>
  <c r="AL437" i="28"/>
  <c r="AK437" i="28"/>
  <c r="AJ437" i="28"/>
  <c r="AI437" i="28"/>
  <c r="AH437" i="28"/>
  <c r="AG437" i="28"/>
  <c r="AF437" i="28"/>
  <c r="AE437" i="28"/>
  <c r="AD437" i="28"/>
  <c r="AA437" i="28"/>
  <c r="Z437" i="28"/>
  <c r="Y437" i="28"/>
  <c r="X437" i="28"/>
  <c r="W437" i="28"/>
  <c r="V437" i="28"/>
  <c r="U437" i="28"/>
  <c r="T437" i="28"/>
  <c r="S437" i="28"/>
  <c r="P437" i="28"/>
  <c r="O437" i="28"/>
  <c r="CA437" i="28" s="1"/>
  <c r="N437" i="28"/>
  <c r="M437" i="28"/>
  <c r="L437" i="28"/>
  <c r="K437" i="28"/>
  <c r="J437" i="28"/>
  <c r="I437" i="28"/>
  <c r="H437" i="28"/>
  <c r="G437" i="28"/>
  <c r="F437" i="28"/>
  <c r="D437" i="28"/>
  <c r="C437" i="28"/>
  <c r="B437" i="28"/>
  <c r="BQ436" i="28"/>
  <c r="BP436" i="28"/>
  <c r="BO436" i="28"/>
  <c r="BN436" i="28"/>
  <c r="BM436" i="28"/>
  <c r="BL436" i="28"/>
  <c r="BK436" i="28"/>
  <c r="BJ436" i="28"/>
  <c r="BI436" i="28"/>
  <c r="BF436" i="28"/>
  <c r="BE436" i="28"/>
  <c r="BD436" i="28"/>
  <c r="BC436" i="28"/>
  <c r="BB436" i="28"/>
  <c r="BA436" i="28"/>
  <c r="AZ436" i="28"/>
  <c r="AY436" i="28"/>
  <c r="AX436" i="28"/>
  <c r="AW436" i="28"/>
  <c r="AV436" i="28"/>
  <c r="AU436" i="28"/>
  <c r="AT436" i="28"/>
  <c r="AS436" i="28"/>
  <c r="AR436" i="28"/>
  <c r="AQ436" i="28"/>
  <c r="AP436" i="28"/>
  <c r="AO436" i="28"/>
  <c r="AL436" i="28"/>
  <c r="AK436" i="28"/>
  <c r="AJ436" i="28"/>
  <c r="AI436" i="28"/>
  <c r="AH436" i="28"/>
  <c r="AG436" i="28"/>
  <c r="AF436" i="28"/>
  <c r="AE436" i="28"/>
  <c r="AD436" i="28"/>
  <c r="AA436" i="28"/>
  <c r="Z436" i="28"/>
  <c r="Y436" i="28"/>
  <c r="X436" i="28"/>
  <c r="W436" i="28"/>
  <c r="V436" i="28"/>
  <c r="U436" i="28"/>
  <c r="T436" i="28"/>
  <c r="S436" i="28"/>
  <c r="P436" i="28"/>
  <c r="O436" i="28"/>
  <c r="N436" i="28"/>
  <c r="M436" i="28"/>
  <c r="L436" i="28"/>
  <c r="K436" i="28"/>
  <c r="J436" i="28"/>
  <c r="I436" i="28"/>
  <c r="H436" i="28"/>
  <c r="G436" i="28"/>
  <c r="F436" i="28"/>
  <c r="D436" i="28"/>
  <c r="C436" i="28"/>
  <c r="B436" i="28"/>
  <c r="BQ435" i="28"/>
  <c r="BP435" i="28"/>
  <c r="BO435" i="28"/>
  <c r="BN435" i="28"/>
  <c r="BM435" i="28"/>
  <c r="BL435" i="28"/>
  <c r="BK435" i="28"/>
  <c r="BJ435" i="28"/>
  <c r="BI435" i="28"/>
  <c r="BF435" i="28"/>
  <c r="BE435" i="28"/>
  <c r="BD435" i="28"/>
  <c r="BC435" i="28"/>
  <c r="BB435" i="28"/>
  <c r="BA435" i="28"/>
  <c r="AZ435" i="28"/>
  <c r="AY435" i="28"/>
  <c r="AX435" i="28"/>
  <c r="AW435" i="28"/>
  <c r="AV435" i="28"/>
  <c r="AU435" i="28"/>
  <c r="AT435" i="28"/>
  <c r="AS435" i="28"/>
  <c r="AR435" i="28"/>
  <c r="AQ435" i="28"/>
  <c r="AP435" i="28"/>
  <c r="AO435" i="28"/>
  <c r="AL435" i="28"/>
  <c r="AK435" i="28"/>
  <c r="AJ435" i="28"/>
  <c r="AI435" i="28"/>
  <c r="AH435" i="28"/>
  <c r="AG435" i="28"/>
  <c r="AF435" i="28"/>
  <c r="AE435" i="28"/>
  <c r="AD435" i="28"/>
  <c r="AA435" i="28"/>
  <c r="Z435" i="28"/>
  <c r="Y435" i="28"/>
  <c r="X435" i="28"/>
  <c r="W435" i="28"/>
  <c r="V435" i="28"/>
  <c r="U435" i="28"/>
  <c r="T435" i="28"/>
  <c r="S435" i="28"/>
  <c r="P435" i="28"/>
  <c r="O435" i="28"/>
  <c r="N435" i="28"/>
  <c r="M435" i="28"/>
  <c r="L435" i="28"/>
  <c r="K435" i="28"/>
  <c r="J435" i="28"/>
  <c r="I435" i="28"/>
  <c r="H435" i="28"/>
  <c r="G435" i="28"/>
  <c r="F435" i="28"/>
  <c r="D435" i="28"/>
  <c r="C435" i="28"/>
  <c r="B435" i="28"/>
  <c r="BQ434" i="28"/>
  <c r="BP434" i="28"/>
  <c r="BO434" i="28"/>
  <c r="BN434" i="28"/>
  <c r="BM434" i="28"/>
  <c r="BL434" i="28"/>
  <c r="BK434" i="28"/>
  <c r="BJ434" i="28"/>
  <c r="BI434" i="28"/>
  <c r="BF434" i="28"/>
  <c r="BE434" i="28"/>
  <c r="BD434" i="28"/>
  <c r="BC434" i="28"/>
  <c r="BB434" i="28"/>
  <c r="BA434" i="28"/>
  <c r="AZ434" i="28"/>
  <c r="AY434" i="28"/>
  <c r="AX434" i="28"/>
  <c r="AW434" i="28"/>
  <c r="AV434" i="28"/>
  <c r="AU434" i="28"/>
  <c r="AT434" i="28"/>
  <c r="AS434" i="28"/>
  <c r="AR434" i="28"/>
  <c r="AQ434" i="28"/>
  <c r="AP434" i="28"/>
  <c r="AO434" i="28"/>
  <c r="AL434" i="28"/>
  <c r="AK434" i="28"/>
  <c r="AJ434" i="28"/>
  <c r="AI434" i="28"/>
  <c r="AH434" i="28"/>
  <c r="AG434" i="28"/>
  <c r="AF434" i="28"/>
  <c r="AE434" i="28"/>
  <c r="AD434" i="28"/>
  <c r="AA434" i="28"/>
  <c r="Z434" i="28"/>
  <c r="Y434" i="28"/>
  <c r="X434" i="28"/>
  <c r="W434" i="28"/>
  <c r="V434" i="28"/>
  <c r="U434" i="28"/>
  <c r="T434" i="28"/>
  <c r="S434" i="28"/>
  <c r="P434" i="28"/>
  <c r="O434" i="28"/>
  <c r="N434" i="28"/>
  <c r="M434" i="28"/>
  <c r="L434" i="28"/>
  <c r="K434" i="28"/>
  <c r="J434" i="28"/>
  <c r="I434" i="28"/>
  <c r="H434" i="28"/>
  <c r="G434" i="28"/>
  <c r="F434" i="28"/>
  <c r="D434" i="28"/>
  <c r="C434" i="28"/>
  <c r="B434" i="28"/>
  <c r="BQ433" i="28"/>
  <c r="BP433" i="28"/>
  <c r="BO433" i="28"/>
  <c r="BN433" i="28"/>
  <c r="BM433" i="28"/>
  <c r="BL433" i="28"/>
  <c r="BK433" i="28"/>
  <c r="BJ433" i="28"/>
  <c r="BI433" i="28"/>
  <c r="BF433" i="28"/>
  <c r="BE433" i="28"/>
  <c r="BD433" i="28"/>
  <c r="BC433" i="28"/>
  <c r="BB433" i="28"/>
  <c r="BA433" i="28"/>
  <c r="AZ433" i="28"/>
  <c r="AY433" i="28"/>
  <c r="AX433" i="28"/>
  <c r="AW433" i="28"/>
  <c r="AV433" i="28"/>
  <c r="AU433" i="28"/>
  <c r="AT433" i="28"/>
  <c r="AS433" i="28"/>
  <c r="AR433" i="28"/>
  <c r="AQ433" i="28"/>
  <c r="AP433" i="28"/>
  <c r="AO433" i="28"/>
  <c r="AL433" i="28"/>
  <c r="AK433" i="28"/>
  <c r="AJ433" i="28"/>
  <c r="AI433" i="28"/>
  <c r="AH433" i="28"/>
  <c r="AG433" i="28"/>
  <c r="AF433" i="28"/>
  <c r="AE433" i="28"/>
  <c r="AD433" i="28"/>
  <c r="AA433" i="28"/>
  <c r="Z433" i="28"/>
  <c r="Y433" i="28"/>
  <c r="X433" i="28"/>
  <c r="W433" i="28"/>
  <c r="V433" i="28"/>
  <c r="U433" i="28"/>
  <c r="T433" i="28"/>
  <c r="S433" i="28"/>
  <c r="P433" i="28"/>
  <c r="O433" i="28"/>
  <c r="CA433" i="28" s="1"/>
  <c r="N433" i="28"/>
  <c r="M433" i="28"/>
  <c r="L433" i="28"/>
  <c r="K433" i="28"/>
  <c r="J433" i="28"/>
  <c r="I433" i="28"/>
  <c r="H433" i="28"/>
  <c r="G433" i="28"/>
  <c r="F433" i="28"/>
  <c r="D433" i="28"/>
  <c r="C433" i="28"/>
  <c r="B433" i="28"/>
  <c r="BQ432" i="28"/>
  <c r="BP432" i="28"/>
  <c r="BO432" i="28"/>
  <c r="BN432" i="28"/>
  <c r="BM432" i="28"/>
  <c r="BL432" i="28"/>
  <c r="BK432" i="28"/>
  <c r="BJ432" i="28"/>
  <c r="BI432" i="28"/>
  <c r="BF432" i="28"/>
  <c r="BE432" i="28"/>
  <c r="BD432" i="28"/>
  <c r="BC432" i="28"/>
  <c r="BB432" i="28"/>
  <c r="BA432" i="28"/>
  <c r="AZ432" i="28"/>
  <c r="AY432" i="28"/>
  <c r="AX432" i="28"/>
  <c r="AW432" i="28"/>
  <c r="AV432" i="28"/>
  <c r="AU432" i="28"/>
  <c r="AT432" i="28"/>
  <c r="AS432" i="28"/>
  <c r="AR432" i="28"/>
  <c r="AQ432" i="28"/>
  <c r="AP432" i="28"/>
  <c r="AO432" i="28"/>
  <c r="AL432" i="28"/>
  <c r="AK432" i="28"/>
  <c r="AJ432" i="28"/>
  <c r="AI432" i="28"/>
  <c r="AH432" i="28"/>
  <c r="AG432" i="28"/>
  <c r="AF432" i="28"/>
  <c r="AE432" i="28"/>
  <c r="AD432" i="28"/>
  <c r="AA432" i="28"/>
  <c r="Z432" i="28"/>
  <c r="Y432" i="28"/>
  <c r="X432" i="28"/>
  <c r="W432" i="28"/>
  <c r="V432" i="28"/>
  <c r="U432" i="28"/>
  <c r="T432" i="28"/>
  <c r="S432" i="28"/>
  <c r="P432" i="28"/>
  <c r="O432" i="28"/>
  <c r="N432" i="28"/>
  <c r="M432" i="28"/>
  <c r="L432" i="28"/>
  <c r="K432" i="28"/>
  <c r="J432" i="28"/>
  <c r="I432" i="28"/>
  <c r="H432" i="28"/>
  <c r="G432" i="28"/>
  <c r="F432" i="28"/>
  <c r="D432" i="28"/>
  <c r="C432" i="28"/>
  <c r="B432" i="28"/>
  <c r="BQ431" i="28"/>
  <c r="BP431" i="28"/>
  <c r="BO431" i="28"/>
  <c r="BN431" i="28"/>
  <c r="BM431" i="28"/>
  <c r="BL431" i="28"/>
  <c r="BK431" i="28"/>
  <c r="BJ431" i="28"/>
  <c r="BI431" i="28"/>
  <c r="BF431" i="28"/>
  <c r="BE431" i="28"/>
  <c r="BD431" i="28"/>
  <c r="BC431" i="28"/>
  <c r="BB431" i="28"/>
  <c r="BA431" i="28"/>
  <c r="AZ431" i="28"/>
  <c r="AY431" i="28"/>
  <c r="AX431" i="28"/>
  <c r="AW431" i="28"/>
  <c r="AV431" i="28"/>
  <c r="AU431" i="28"/>
  <c r="AT431" i="28"/>
  <c r="AS431" i="28"/>
  <c r="AR431" i="28"/>
  <c r="AQ431" i="28"/>
  <c r="AP431" i="28"/>
  <c r="AO431" i="28"/>
  <c r="AL431" i="28"/>
  <c r="AK431" i="28"/>
  <c r="AJ431" i="28"/>
  <c r="AI431" i="28"/>
  <c r="AH431" i="28"/>
  <c r="AG431" i="28"/>
  <c r="AF431" i="28"/>
  <c r="AE431" i="28"/>
  <c r="AD431" i="28"/>
  <c r="AA431" i="28"/>
  <c r="Z431" i="28"/>
  <c r="Y431" i="28"/>
  <c r="X431" i="28"/>
  <c r="W431" i="28"/>
  <c r="V431" i="28"/>
  <c r="U431" i="28"/>
  <c r="T431" i="28"/>
  <c r="S431" i="28"/>
  <c r="P431" i="28"/>
  <c r="O431" i="28"/>
  <c r="N431" i="28"/>
  <c r="M431" i="28"/>
  <c r="L431" i="28"/>
  <c r="K431" i="28"/>
  <c r="J431" i="28"/>
  <c r="I431" i="28"/>
  <c r="H431" i="28"/>
  <c r="G431" i="28"/>
  <c r="F431" i="28"/>
  <c r="D431" i="28"/>
  <c r="C431" i="28"/>
  <c r="B431" i="28"/>
  <c r="BQ430" i="28"/>
  <c r="BP430" i="28"/>
  <c r="BO430" i="28"/>
  <c r="BN430" i="28"/>
  <c r="BM430" i="28"/>
  <c r="BL430" i="28"/>
  <c r="BK430" i="28"/>
  <c r="BJ430" i="28"/>
  <c r="BI430" i="28"/>
  <c r="BF430" i="28"/>
  <c r="BE430" i="28"/>
  <c r="BD430" i="28"/>
  <c r="BC430" i="28"/>
  <c r="BB430" i="28"/>
  <c r="BA430" i="28"/>
  <c r="AZ430" i="28"/>
  <c r="AY430" i="28"/>
  <c r="AX430" i="28"/>
  <c r="AW430" i="28"/>
  <c r="AV430" i="28"/>
  <c r="AU430" i="28"/>
  <c r="AT430" i="28"/>
  <c r="AS430" i="28"/>
  <c r="AR430" i="28"/>
  <c r="AQ430" i="28"/>
  <c r="AP430" i="28"/>
  <c r="AO430" i="28"/>
  <c r="AL430" i="28"/>
  <c r="AK430" i="28"/>
  <c r="AJ430" i="28"/>
  <c r="AI430" i="28"/>
  <c r="AH430" i="28"/>
  <c r="AG430" i="28"/>
  <c r="AF430" i="28"/>
  <c r="AE430" i="28"/>
  <c r="AD430" i="28"/>
  <c r="AA430" i="28"/>
  <c r="Z430" i="28"/>
  <c r="Y430" i="28"/>
  <c r="X430" i="28"/>
  <c r="W430" i="28"/>
  <c r="V430" i="28"/>
  <c r="U430" i="28"/>
  <c r="T430" i="28"/>
  <c r="S430" i="28"/>
  <c r="P430" i="28"/>
  <c r="O430" i="28"/>
  <c r="N430" i="28"/>
  <c r="M430" i="28"/>
  <c r="L430" i="28"/>
  <c r="K430" i="28"/>
  <c r="J430" i="28"/>
  <c r="I430" i="28"/>
  <c r="H430" i="28"/>
  <c r="G430" i="28"/>
  <c r="F430" i="28"/>
  <c r="D430" i="28"/>
  <c r="C430" i="28"/>
  <c r="B430" i="28"/>
  <c r="BQ429" i="28"/>
  <c r="BP429" i="28"/>
  <c r="BO429" i="28"/>
  <c r="BN429" i="28"/>
  <c r="BM429" i="28"/>
  <c r="BL429" i="28"/>
  <c r="BK429" i="28"/>
  <c r="BJ429" i="28"/>
  <c r="BI429" i="28"/>
  <c r="BF429" i="28"/>
  <c r="BE429" i="28"/>
  <c r="BD429" i="28"/>
  <c r="BC429" i="28"/>
  <c r="BB429" i="28"/>
  <c r="BA429" i="28"/>
  <c r="AZ429" i="28"/>
  <c r="AY429" i="28"/>
  <c r="AX429" i="28"/>
  <c r="AW429" i="28"/>
  <c r="AV429" i="28"/>
  <c r="AU429" i="28"/>
  <c r="AT429" i="28"/>
  <c r="AS429" i="28"/>
  <c r="AR429" i="28"/>
  <c r="AQ429" i="28"/>
  <c r="AP429" i="28"/>
  <c r="AO429" i="28"/>
  <c r="AL429" i="28"/>
  <c r="AK429" i="28"/>
  <c r="AJ429" i="28"/>
  <c r="AI429" i="28"/>
  <c r="AH429" i="28"/>
  <c r="AG429" i="28"/>
  <c r="AF429" i="28"/>
  <c r="AE429" i="28"/>
  <c r="AD429" i="28"/>
  <c r="AA429" i="28"/>
  <c r="Z429" i="28"/>
  <c r="Y429" i="28"/>
  <c r="X429" i="28"/>
  <c r="W429" i="28"/>
  <c r="V429" i="28"/>
  <c r="U429" i="28"/>
  <c r="T429" i="28"/>
  <c r="S429" i="28"/>
  <c r="P429" i="28"/>
  <c r="O429" i="28"/>
  <c r="CA429" i="28" s="1"/>
  <c r="N429" i="28"/>
  <c r="M429" i="28"/>
  <c r="L429" i="28"/>
  <c r="K429" i="28"/>
  <c r="J429" i="28"/>
  <c r="I429" i="28"/>
  <c r="H429" i="28"/>
  <c r="G429" i="28"/>
  <c r="F429" i="28"/>
  <c r="D429" i="28"/>
  <c r="C429" i="28"/>
  <c r="B429" i="28"/>
  <c r="BQ428" i="28"/>
  <c r="BP428" i="28"/>
  <c r="BO428" i="28"/>
  <c r="BN428" i="28"/>
  <c r="BM428" i="28"/>
  <c r="BL428" i="28"/>
  <c r="BK428" i="28"/>
  <c r="BJ428" i="28"/>
  <c r="BI428" i="28"/>
  <c r="BF428" i="28"/>
  <c r="BE428" i="28"/>
  <c r="BD428" i="28"/>
  <c r="BC428" i="28"/>
  <c r="BB428" i="28"/>
  <c r="BA428" i="28"/>
  <c r="AZ428" i="28"/>
  <c r="AY428" i="28"/>
  <c r="AX428" i="28"/>
  <c r="AW428" i="28"/>
  <c r="AV428" i="28"/>
  <c r="AU428" i="28"/>
  <c r="AT428" i="28"/>
  <c r="AS428" i="28"/>
  <c r="AR428" i="28"/>
  <c r="AQ428" i="28"/>
  <c r="AP428" i="28"/>
  <c r="AO428" i="28"/>
  <c r="AL428" i="28"/>
  <c r="AK428" i="28"/>
  <c r="AJ428" i="28"/>
  <c r="AI428" i="28"/>
  <c r="AH428" i="28"/>
  <c r="AG428" i="28"/>
  <c r="AF428" i="28"/>
  <c r="AE428" i="28"/>
  <c r="AD428" i="28"/>
  <c r="AA428" i="28"/>
  <c r="Z428" i="28"/>
  <c r="Y428" i="28"/>
  <c r="X428" i="28"/>
  <c r="W428" i="28"/>
  <c r="V428" i="28"/>
  <c r="U428" i="28"/>
  <c r="T428" i="28"/>
  <c r="S428" i="28"/>
  <c r="P428" i="28"/>
  <c r="O428" i="28"/>
  <c r="N428" i="28"/>
  <c r="M428" i="28"/>
  <c r="L428" i="28"/>
  <c r="K428" i="28"/>
  <c r="J428" i="28"/>
  <c r="I428" i="28"/>
  <c r="H428" i="28"/>
  <c r="G428" i="28"/>
  <c r="F428" i="28"/>
  <c r="D428" i="28"/>
  <c r="C428" i="28"/>
  <c r="B428" i="28"/>
  <c r="BQ427" i="28"/>
  <c r="BP427" i="28"/>
  <c r="BO427" i="28"/>
  <c r="BN427" i="28"/>
  <c r="BM427" i="28"/>
  <c r="BL427" i="28"/>
  <c r="BK427" i="28"/>
  <c r="BJ427" i="28"/>
  <c r="BI427" i="28"/>
  <c r="BF427" i="28"/>
  <c r="BE427" i="28"/>
  <c r="BD427" i="28"/>
  <c r="BC427" i="28"/>
  <c r="BB427" i="28"/>
  <c r="BA427" i="28"/>
  <c r="AZ427" i="28"/>
  <c r="AY427" i="28"/>
  <c r="AX427" i="28"/>
  <c r="AW427" i="28"/>
  <c r="AV427" i="28"/>
  <c r="AU427" i="28"/>
  <c r="AT427" i="28"/>
  <c r="AS427" i="28"/>
  <c r="AR427" i="28"/>
  <c r="AQ427" i="28"/>
  <c r="AP427" i="28"/>
  <c r="AO427" i="28"/>
  <c r="AL427" i="28"/>
  <c r="AK427" i="28"/>
  <c r="AJ427" i="28"/>
  <c r="AI427" i="28"/>
  <c r="AH427" i="28"/>
  <c r="AG427" i="28"/>
  <c r="AF427" i="28"/>
  <c r="AE427" i="28"/>
  <c r="AD427" i="28"/>
  <c r="AA427" i="28"/>
  <c r="Z427" i="28"/>
  <c r="Y427" i="28"/>
  <c r="X427" i="28"/>
  <c r="W427" i="28"/>
  <c r="V427" i="28"/>
  <c r="U427" i="28"/>
  <c r="T427" i="28"/>
  <c r="S427" i="28"/>
  <c r="P427" i="28"/>
  <c r="O427" i="28"/>
  <c r="N427" i="28"/>
  <c r="M427" i="28"/>
  <c r="L427" i="28"/>
  <c r="K427" i="28"/>
  <c r="J427" i="28"/>
  <c r="I427" i="28"/>
  <c r="H427" i="28"/>
  <c r="G427" i="28"/>
  <c r="F427" i="28"/>
  <c r="D427" i="28"/>
  <c r="C427" i="28"/>
  <c r="B427" i="28"/>
  <c r="BQ426" i="28"/>
  <c r="BP426" i="28"/>
  <c r="BO426" i="28"/>
  <c r="BN426" i="28"/>
  <c r="BM426" i="28"/>
  <c r="BL426" i="28"/>
  <c r="BK426" i="28"/>
  <c r="BJ426" i="28"/>
  <c r="BI426" i="28"/>
  <c r="BF426" i="28"/>
  <c r="BE426" i="28"/>
  <c r="BD426" i="28"/>
  <c r="BC426" i="28"/>
  <c r="BB426" i="28"/>
  <c r="BA426" i="28"/>
  <c r="AZ426" i="28"/>
  <c r="AY426" i="28"/>
  <c r="AX426" i="28"/>
  <c r="AW426" i="28"/>
  <c r="AV426" i="28"/>
  <c r="AU426" i="28"/>
  <c r="AT426" i="28"/>
  <c r="AS426" i="28"/>
  <c r="AR426" i="28"/>
  <c r="AQ426" i="28"/>
  <c r="AP426" i="28"/>
  <c r="AO426" i="28"/>
  <c r="AL426" i="28"/>
  <c r="AK426" i="28"/>
  <c r="AJ426" i="28"/>
  <c r="AI426" i="28"/>
  <c r="AH426" i="28"/>
  <c r="AG426" i="28"/>
  <c r="AF426" i="28"/>
  <c r="AE426" i="28"/>
  <c r="AD426" i="28"/>
  <c r="AA426" i="28"/>
  <c r="Z426" i="28"/>
  <c r="Y426" i="28"/>
  <c r="X426" i="28"/>
  <c r="W426" i="28"/>
  <c r="V426" i="28"/>
  <c r="U426" i="28"/>
  <c r="T426" i="28"/>
  <c r="S426" i="28"/>
  <c r="P426" i="28"/>
  <c r="O426" i="28"/>
  <c r="N426" i="28"/>
  <c r="M426" i="28"/>
  <c r="L426" i="28"/>
  <c r="K426" i="28"/>
  <c r="J426" i="28"/>
  <c r="I426" i="28"/>
  <c r="H426" i="28"/>
  <c r="G426" i="28"/>
  <c r="F426" i="28"/>
  <c r="D426" i="28"/>
  <c r="C426" i="28"/>
  <c r="B426" i="28"/>
  <c r="BQ425" i="28"/>
  <c r="BP425" i="28"/>
  <c r="BO425" i="28"/>
  <c r="BN425" i="28"/>
  <c r="BM425" i="28"/>
  <c r="BL425" i="28"/>
  <c r="BK425" i="28"/>
  <c r="BJ425" i="28"/>
  <c r="BI425" i="28"/>
  <c r="BF425" i="28"/>
  <c r="BE425" i="28"/>
  <c r="BD425" i="28"/>
  <c r="BC425" i="28"/>
  <c r="BB425" i="28"/>
  <c r="BA425" i="28"/>
  <c r="AZ425" i="28"/>
  <c r="AY425" i="28"/>
  <c r="AX425" i="28"/>
  <c r="AW425" i="28"/>
  <c r="AV425" i="28"/>
  <c r="AU425" i="28"/>
  <c r="AT425" i="28"/>
  <c r="AS425" i="28"/>
  <c r="AR425" i="28"/>
  <c r="AQ425" i="28"/>
  <c r="AP425" i="28"/>
  <c r="AO425" i="28"/>
  <c r="AL425" i="28"/>
  <c r="AK425" i="28"/>
  <c r="AJ425" i="28"/>
  <c r="AI425" i="28"/>
  <c r="AH425" i="28"/>
  <c r="AG425" i="28"/>
  <c r="AF425" i="28"/>
  <c r="AE425" i="28"/>
  <c r="AD425" i="28"/>
  <c r="AA425" i="28"/>
  <c r="Z425" i="28"/>
  <c r="Y425" i="28"/>
  <c r="X425" i="28"/>
  <c r="W425" i="28"/>
  <c r="V425" i="28"/>
  <c r="U425" i="28"/>
  <c r="T425" i="28"/>
  <c r="S425" i="28"/>
  <c r="P425" i="28"/>
  <c r="O425" i="28"/>
  <c r="CA425" i="28" s="1"/>
  <c r="N425" i="28"/>
  <c r="M425" i="28"/>
  <c r="L425" i="28"/>
  <c r="K425" i="28"/>
  <c r="J425" i="28"/>
  <c r="I425" i="28"/>
  <c r="H425" i="28"/>
  <c r="G425" i="28"/>
  <c r="F425" i="28"/>
  <c r="D425" i="28"/>
  <c r="C425" i="28"/>
  <c r="B425" i="28"/>
  <c r="BQ424" i="28"/>
  <c r="BP424" i="28"/>
  <c r="BO424" i="28"/>
  <c r="BN424" i="28"/>
  <c r="BM424" i="28"/>
  <c r="BL424" i="28"/>
  <c r="BK424" i="28"/>
  <c r="BJ424" i="28"/>
  <c r="BI424" i="28"/>
  <c r="BF424" i="28"/>
  <c r="BE424" i="28"/>
  <c r="BD424" i="28"/>
  <c r="BC424" i="28"/>
  <c r="BB424" i="28"/>
  <c r="BA424" i="28"/>
  <c r="AZ424" i="28"/>
  <c r="AY424" i="28"/>
  <c r="AX424" i="28"/>
  <c r="AW424" i="28"/>
  <c r="AV424" i="28"/>
  <c r="AU424" i="28"/>
  <c r="AT424" i="28"/>
  <c r="AS424" i="28"/>
  <c r="AR424" i="28"/>
  <c r="AQ424" i="28"/>
  <c r="AP424" i="28"/>
  <c r="AO424" i="28"/>
  <c r="AL424" i="28"/>
  <c r="AK424" i="28"/>
  <c r="AJ424" i="28"/>
  <c r="AI424" i="28"/>
  <c r="AH424" i="28"/>
  <c r="AG424" i="28"/>
  <c r="AF424" i="28"/>
  <c r="AE424" i="28"/>
  <c r="AD424" i="28"/>
  <c r="AA424" i="28"/>
  <c r="Z424" i="28"/>
  <c r="Y424" i="28"/>
  <c r="X424" i="28"/>
  <c r="W424" i="28"/>
  <c r="V424" i="28"/>
  <c r="U424" i="28"/>
  <c r="T424" i="28"/>
  <c r="S424" i="28"/>
  <c r="P424" i="28"/>
  <c r="O424" i="28"/>
  <c r="N424" i="28"/>
  <c r="M424" i="28"/>
  <c r="L424" i="28"/>
  <c r="K424" i="28"/>
  <c r="J424" i="28"/>
  <c r="I424" i="28"/>
  <c r="H424" i="28"/>
  <c r="G424" i="28"/>
  <c r="F424" i="28"/>
  <c r="D424" i="28"/>
  <c r="C424" i="28"/>
  <c r="B424" i="28"/>
  <c r="BQ423" i="28"/>
  <c r="BP423" i="28"/>
  <c r="BO423" i="28"/>
  <c r="BN423" i="28"/>
  <c r="BM423" i="28"/>
  <c r="BL423" i="28"/>
  <c r="BK423" i="28"/>
  <c r="BJ423" i="28"/>
  <c r="BI423" i="28"/>
  <c r="BF423" i="28"/>
  <c r="BE423" i="28"/>
  <c r="BD423" i="28"/>
  <c r="BC423" i="28"/>
  <c r="BB423" i="28"/>
  <c r="BA423" i="28"/>
  <c r="AZ423" i="28"/>
  <c r="AY423" i="28"/>
  <c r="AX423" i="28"/>
  <c r="AW423" i="28"/>
  <c r="AV423" i="28"/>
  <c r="AU423" i="28"/>
  <c r="AT423" i="28"/>
  <c r="AS423" i="28"/>
  <c r="AR423" i="28"/>
  <c r="AQ423" i="28"/>
  <c r="AP423" i="28"/>
  <c r="AO423" i="28"/>
  <c r="AL423" i="28"/>
  <c r="AK423" i="28"/>
  <c r="AJ423" i="28"/>
  <c r="AI423" i="28"/>
  <c r="AH423" i="28"/>
  <c r="AG423" i="28"/>
  <c r="AF423" i="28"/>
  <c r="AE423" i="28"/>
  <c r="AD423" i="28"/>
  <c r="AA423" i="28"/>
  <c r="Z423" i="28"/>
  <c r="Y423" i="28"/>
  <c r="X423" i="28"/>
  <c r="W423" i="28"/>
  <c r="V423" i="28"/>
  <c r="U423" i="28"/>
  <c r="T423" i="28"/>
  <c r="S423" i="28"/>
  <c r="P423" i="28"/>
  <c r="O423" i="28"/>
  <c r="N423" i="28"/>
  <c r="M423" i="28"/>
  <c r="L423" i="28"/>
  <c r="K423" i="28"/>
  <c r="J423" i="28"/>
  <c r="I423" i="28"/>
  <c r="H423" i="28"/>
  <c r="G423" i="28"/>
  <c r="F423" i="28"/>
  <c r="D423" i="28"/>
  <c r="C423" i="28"/>
  <c r="B423" i="28"/>
  <c r="BQ422" i="28"/>
  <c r="BP422" i="28"/>
  <c r="BO422" i="28"/>
  <c r="BN422" i="28"/>
  <c r="BM422" i="28"/>
  <c r="BL422" i="28"/>
  <c r="BK422" i="28"/>
  <c r="BJ422" i="28"/>
  <c r="BI422" i="28"/>
  <c r="BF422" i="28"/>
  <c r="BE422" i="28"/>
  <c r="BD422" i="28"/>
  <c r="BC422" i="28"/>
  <c r="BB422" i="28"/>
  <c r="BA422" i="28"/>
  <c r="AZ422" i="28"/>
  <c r="AY422" i="28"/>
  <c r="AX422" i="28"/>
  <c r="AW422" i="28"/>
  <c r="AV422" i="28"/>
  <c r="AU422" i="28"/>
  <c r="AT422" i="28"/>
  <c r="AS422" i="28"/>
  <c r="AR422" i="28"/>
  <c r="AQ422" i="28"/>
  <c r="AP422" i="28"/>
  <c r="AO422" i="28"/>
  <c r="AL422" i="28"/>
  <c r="AK422" i="28"/>
  <c r="AJ422" i="28"/>
  <c r="AI422" i="28"/>
  <c r="AH422" i="28"/>
  <c r="AG422" i="28"/>
  <c r="AF422" i="28"/>
  <c r="AE422" i="28"/>
  <c r="AD422" i="28"/>
  <c r="AA422" i="28"/>
  <c r="Z422" i="28"/>
  <c r="Y422" i="28"/>
  <c r="X422" i="28"/>
  <c r="W422" i="28"/>
  <c r="V422" i="28"/>
  <c r="U422" i="28"/>
  <c r="T422" i="28"/>
  <c r="S422" i="28"/>
  <c r="P422" i="28"/>
  <c r="O422" i="28"/>
  <c r="N422" i="28"/>
  <c r="M422" i="28"/>
  <c r="L422" i="28"/>
  <c r="K422" i="28"/>
  <c r="J422" i="28"/>
  <c r="I422" i="28"/>
  <c r="H422" i="28"/>
  <c r="G422" i="28"/>
  <c r="F422" i="28"/>
  <c r="D422" i="28"/>
  <c r="C422" i="28"/>
  <c r="B422" i="28"/>
  <c r="BQ421" i="28"/>
  <c r="BP421" i="28"/>
  <c r="BO421" i="28"/>
  <c r="BN421" i="28"/>
  <c r="BM421" i="28"/>
  <c r="BL421" i="28"/>
  <c r="BK421" i="28"/>
  <c r="BJ421" i="28"/>
  <c r="BI421" i="28"/>
  <c r="BF421" i="28"/>
  <c r="BE421" i="28"/>
  <c r="BD421" i="28"/>
  <c r="BC421" i="28"/>
  <c r="BB421" i="28"/>
  <c r="BA421" i="28"/>
  <c r="AZ421" i="28"/>
  <c r="AY421" i="28"/>
  <c r="AX421" i="28"/>
  <c r="AW421" i="28"/>
  <c r="AV421" i="28"/>
  <c r="AU421" i="28"/>
  <c r="AT421" i="28"/>
  <c r="AS421" i="28"/>
  <c r="AR421" i="28"/>
  <c r="AQ421" i="28"/>
  <c r="AP421" i="28"/>
  <c r="AO421" i="28"/>
  <c r="AL421" i="28"/>
  <c r="AK421" i="28"/>
  <c r="AJ421" i="28"/>
  <c r="AI421" i="28"/>
  <c r="AH421" i="28"/>
  <c r="AG421" i="28"/>
  <c r="AF421" i="28"/>
  <c r="AE421" i="28"/>
  <c r="AD421" i="28"/>
  <c r="AA421" i="28"/>
  <c r="Z421" i="28"/>
  <c r="Y421" i="28"/>
  <c r="X421" i="28"/>
  <c r="W421" i="28"/>
  <c r="V421" i="28"/>
  <c r="U421" i="28"/>
  <c r="T421" i="28"/>
  <c r="S421" i="28"/>
  <c r="P421" i="28"/>
  <c r="O421" i="28"/>
  <c r="CA421" i="28" s="1"/>
  <c r="N421" i="28"/>
  <c r="M421" i="28"/>
  <c r="L421" i="28"/>
  <c r="K421" i="28"/>
  <c r="J421" i="28"/>
  <c r="I421" i="28"/>
  <c r="H421" i="28"/>
  <c r="G421" i="28"/>
  <c r="F421" i="28"/>
  <c r="D421" i="28"/>
  <c r="C421" i="28"/>
  <c r="B421" i="28"/>
  <c r="BQ420" i="28"/>
  <c r="BP420" i="28"/>
  <c r="BO420" i="28"/>
  <c r="BN420" i="28"/>
  <c r="BM420" i="28"/>
  <c r="BL420" i="28"/>
  <c r="BK420" i="28"/>
  <c r="BJ420" i="28"/>
  <c r="BI420" i="28"/>
  <c r="BF420" i="28"/>
  <c r="BE420" i="28"/>
  <c r="BD420" i="28"/>
  <c r="BC420" i="28"/>
  <c r="BB420" i="28"/>
  <c r="BA420" i="28"/>
  <c r="AZ420" i="28"/>
  <c r="AY420" i="28"/>
  <c r="AX420" i="28"/>
  <c r="AW420" i="28"/>
  <c r="AV420" i="28"/>
  <c r="AU420" i="28"/>
  <c r="AT420" i="28"/>
  <c r="AS420" i="28"/>
  <c r="AR420" i="28"/>
  <c r="AQ420" i="28"/>
  <c r="AP420" i="28"/>
  <c r="AO420" i="28"/>
  <c r="AL420" i="28"/>
  <c r="AK420" i="28"/>
  <c r="AJ420" i="28"/>
  <c r="AI420" i="28"/>
  <c r="AH420" i="28"/>
  <c r="AG420" i="28"/>
  <c r="AF420" i="28"/>
  <c r="AE420" i="28"/>
  <c r="AD420" i="28"/>
  <c r="AA420" i="28"/>
  <c r="Z420" i="28"/>
  <c r="Y420" i="28"/>
  <c r="X420" i="28"/>
  <c r="W420" i="28"/>
  <c r="V420" i="28"/>
  <c r="U420" i="28"/>
  <c r="T420" i="28"/>
  <c r="S420" i="28"/>
  <c r="P420" i="28"/>
  <c r="O420" i="28"/>
  <c r="N420" i="28"/>
  <c r="M420" i="28"/>
  <c r="L420" i="28"/>
  <c r="K420" i="28"/>
  <c r="J420" i="28"/>
  <c r="I420" i="28"/>
  <c r="H420" i="28"/>
  <c r="G420" i="28"/>
  <c r="F420" i="28"/>
  <c r="D420" i="28"/>
  <c r="C420" i="28"/>
  <c r="B420" i="28"/>
  <c r="BQ419" i="28"/>
  <c r="BP419" i="28"/>
  <c r="BO419" i="28"/>
  <c r="BN419" i="28"/>
  <c r="BM419" i="28"/>
  <c r="BL419" i="28"/>
  <c r="BK419" i="28"/>
  <c r="BJ419" i="28"/>
  <c r="BI419" i="28"/>
  <c r="BF419" i="28"/>
  <c r="BE419" i="28"/>
  <c r="BD419" i="28"/>
  <c r="BC419" i="28"/>
  <c r="BB419" i="28"/>
  <c r="BA419" i="28"/>
  <c r="AZ419" i="28"/>
  <c r="AY419" i="28"/>
  <c r="AX419" i="28"/>
  <c r="AW419" i="28"/>
  <c r="AV419" i="28"/>
  <c r="AU419" i="28"/>
  <c r="AT419" i="28"/>
  <c r="AS419" i="28"/>
  <c r="AR419" i="28"/>
  <c r="AQ419" i="28"/>
  <c r="AP419" i="28"/>
  <c r="AO419" i="28"/>
  <c r="AL419" i="28"/>
  <c r="AK419" i="28"/>
  <c r="AJ419" i="28"/>
  <c r="AI419" i="28"/>
  <c r="AH419" i="28"/>
  <c r="AG419" i="28"/>
  <c r="AF419" i="28"/>
  <c r="AE419" i="28"/>
  <c r="AD419" i="28"/>
  <c r="AA419" i="28"/>
  <c r="Z419" i="28"/>
  <c r="Y419" i="28"/>
  <c r="X419" i="28"/>
  <c r="W419" i="28"/>
  <c r="V419" i="28"/>
  <c r="U419" i="28"/>
  <c r="T419" i="28"/>
  <c r="S419" i="28"/>
  <c r="P419" i="28"/>
  <c r="O419" i="28"/>
  <c r="N419" i="28"/>
  <c r="M419" i="28"/>
  <c r="L419" i="28"/>
  <c r="K419" i="28"/>
  <c r="J419" i="28"/>
  <c r="I419" i="28"/>
  <c r="H419" i="28"/>
  <c r="G419" i="28"/>
  <c r="F419" i="28"/>
  <c r="D419" i="28"/>
  <c r="C419" i="28"/>
  <c r="B419" i="28"/>
  <c r="BQ418" i="28"/>
  <c r="BP418" i="28"/>
  <c r="BO418" i="28"/>
  <c r="BN418" i="28"/>
  <c r="BM418" i="28"/>
  <c r="BL418" i="28"/>
  <c r="BK418" i="28"/>
  <c r="BJ418" i="28"/>
  <c r="BI418" i="28"/>
  <c r="BF418" i="28"/>
  <c r="BE418" i="28"/>
  <c r="BD418" i="28"/>
  <c r="BC418" i="28"/>
  <c r="BB418" i="28"/>
  <c r="BA418" i="28"/>
  <c r="AZ418" i="28"/>
  <c r="AY418" i="28"/>
  <c r="AX418" i="28"/>
  <c r="AW418" i="28"/>
  <c r="AV418" i="28"/>
  <c r="AU418" i="28"/>
  <c r="AT418" i="28"/>
  <c r="AS418" i="28"/>
  <c r="AR418" i="28"/>
  <c r="AQ418" i="28"/>
  <c r="AP418" i="28"/>
  <c r="AO418" i="28"/>
  <c r="AL418" i="28"/>
  <c r="AK418" i="28"/>
  <c r="AJ418" i="28"/>
  <c r="AI418" i="28"/>
  <c r="AH418" i="28"/>
  <c r="AG418" i="28"/>
  <c r="AF418" i="28"/>
  <c r="AE418" i="28"/>
  <c r="AD418" i="28"/>
  <c r="AA418" i="28"/>
  <c r="Z418" i="28"/>
  <c r="Y418" i="28"/>
  <c r="X418" i="28"/>
  <c r="W418" i="28"/>
  <c r="V418" i="28"/>
  <c r="U418" i="28"/>
  <c r="T418" i="28"/>
  <c r="S418" i="28"/>
  <c r="P418" i="28"/>
  <c r="O418" i="28"/>
  <c r="N418" i="28"/>
  <c r="M418" i="28"/>
  <c r="L418" i="28"/>
  <c r="K418" i="28"/>
  <c r="J418" i="28"/>
  <c r="I418" i="28"/>
  <c r="H418" i="28"/>
  <c r="G418" i="28"/>
  <c r="F418" i="28"/>
  <c r="D418" i="28"/>
  <c r="C418" i="28"/>
  <c r="B418" i="28"/>
  <c r="BQ417" i="28"/>
  <c r="BP417" i="28"/>
  <c r="BO417" i="28"/>
  <c r="BN417" i="28"/>
  <c r="BM417" i="28"/>
  <c r="BL417" i="28"/>
  <c r="BK417" i="28"/>
  <c r="BJ417" i="28"/>
  <c r="BI417" i="28"/>
  <c r="BF417" i="28"/>
  <c r="BE417" i="28"/>
  <c r="BD417" i="28"/>
  <c r="BC417" i="28"/>
  <c r="BB417" i="28"/>
  <c r="BA417" i="28"/>
  <c r="AZ417" i="28"/>
  <c r="AY417" i="28"/>
  <c r="AX417" i="28"/>
  <c r="AW417" i="28"/>
  <c r="AV417" i="28"/>
  <c r="AU417" i="28"/>
  <c r="AT417" i="28"/>
  <c r="AS417" i="28"/>
  <c r="AR417" i="28"/>
  <c r="AQ417" i="28"/>
  <c r="AP417" i="28"/>
  <c r="AO417" i="28"/>
  <c r="AL417" i="28"/>
  <c r="AK417" i="28"/>
  <c r="AJ417" i="28"/>
  <c r="AI417" i="28"/>
  <c r="AH417" i="28"/>
  <c r="AG417" i="28"/>
  <c r="AF417" i="28"/>
  <c r="AE417" i="28"/>
  <c r="AD417" i="28"/>
  <c r="AA417" i="28"/>
  <c r="Z417" i="28"/>
  <c r="Y417" i="28"/>
  <c r="X417" i="28"/>
  <c r="W417" i="28"/>
  <c r="V417" i="28"/>
  <c r="U417" i="28"/>
  <c r="T417" i="28"/>
  <c r="S417" i="28"/>
  <c r="P417" i="28"/>
  <c r="O417" i="28"/>
  <c r="CA417" i="28" s="1"/>
  <c r="N417" i="28"/>
  <c r="M417" i="28"/>
  <c r="L417" i="28"/>
  <c r="K417" i="28"/>
  <c r="J417" i="28"/>
  <c r="I417" i="28"/>
  <c r="H417" i="28"/>
  <c r="G417" i="28"/>
  <c r="F417" i="28"/>
  <c r="D417" i="28"/>
  <c r="C417" i="28"/>
  <c r="B417" i="28"/>
  <c r="BQ416" i="28"/>
  <c r="BP416" i="28"/>
  <c r="BO416" i="28"/>
  <c r="BN416" i="28"/>
  <c r="BM416" i="28"/>
  <c r="BL416" i="28"/>
  <c r="BK416" i="28"/>
  <c r="BJ416" i="28"/>
  <c r="BI416" i="28"/>
  <c r="BF416" i="28"/>
  <c r="BE416" i="28"/>
  <c r="BD416" i="28"/>
  <c r="BC416" i="28"/>
  <c r="BB416" i="28"/>
  <c r="BA416" i="28"/>
  <c r="AZ416" i="28"/>
  <c r="AY416" i="28"/>
  <c r="AX416" i="28"/>
  <c r="AW416" i="28"/>
  <c r="AV416" i="28"/>
  <c r="AU416" i="28"/>
  <c r="AT416" i="28"/>
  <c r="AS416" i="28"/>
  <c r="AR416" i="28"/>
  <c r="AQ416" i="28"/>
  <c r="AP416" i="28"/>
  <c r="AO416" i="28"/>
  <c r="AL416" i="28"/>
  <c r="AK416" i="28"/>
  <c r="AJ416" i="28"/>
  <c r="AI416" i="28"/>
  <c r="AH416" i="28"/>
  <c r="AG416" i="28"/>
  <c r="AF416" i="28"/>
  <c r="AE416" i="28"/>
  <c r="AD416" i="28"/>
  <c r="AA416" i="28"/>
  <c r="Z416" i="28"/>
  <c r="Y416" i="28"/>
  <c r="X416" i="28"/>
  <c r="W416" i="28"/>
  <c r="V416" i="28"/>
  <c r="U416" i="28"/>
  <c r="T416" i="28"/>
  <c r="S416" i="28"/>
  <c r="P416" i="28"/>
  <c r="O416" i="28"/>
  <c r="N416" i="28"/>
  <c r="M416" i="28"/>
  <c r="L416" i="28"/>
  <c r="K416" i="28"/>
  <c r="J416" i="28"/>
  <c r="I416" i="28"/>
  <c r="H416" i="28"/>
  <c r="G416" i="28"/>
  <c r="F416" i="28"/>
  <c r="D416" i="28"/>
  <c r="C416" i="28"/>
  <c r="B416" i="28"/>
  <c r="BQ415" i="28"/>
  <c r="BP415" i="28"/>
  <c r="BO415" i="28"/>
  <c r="BN415" i="28"/>
  <c r="BM415" i="28"/>
  <c r="BL415" i="28"/>
  <c r="BK415" i="28"/>
  <c r="BJ415" i="28"/>
  <c r="BI415" i="28"/>
  <c r="BF415" i="28"/>
  <c r="BE415" i="28"/>
  <c r="BD415" i="28"/>
  <c r="BC415" i="28"/>
  <c r="BB415" i="28"/>
  <c r="BA415" i="28"/>
  <c r="AZ415" i="28"/>
  <c r="AY415" i="28"/>
  <c r="AX415" i="28"/>
  <c r="AW415" i="28"/>
  <c r="AV415" i="28"/>
  <c r="AU415" i="28"/>
  <c r="AT415" i="28"/>
  <c r="AS415" i="28"/>
  <c r="AR415" i="28"/>
  <c r="AQ415" i="28"/>
  <c r="AP415" i="28"/>
  <c r="AO415" i="28"/>
  <c r="AL415" i="28"/>
  <c r="AK415" i="28"/>
  <c r="AJ415" i="28"/>
  <c r="AI415" i="28"/>
  <c r="AH415" i="28"/>
  <c r="AG415" i="28"/>
  <c r="AF415" i="28"/>
  <c r="AE415" i="28"/>
  <c r="AD415" i="28"/>
  <c r="AA415" i="28"/>
  <c r="Z415" i="28"/>
  <c r="Y415" i="28"/>
  <c r="X415" i="28"/>
  <c r="W415" i="28"/>
  <c r="V415" i="28"/>
  <c r="U415" i="28"/>
  <c r="T415" i="28"/>
  <c r="S415" i="28"/>
  <c r="P415" i="28"/>
  <c r="O415" i="28"/>
  <c r="N415" i="28"/>
  <c r="M415" i="28"/>
  <c r="L415" i="28"/>
  <c r="K415" i="28"/>
  <c r="J415" i="28"/>
  <c r="I415" i="28"/>
  <c r="H415" i="28"/>
  <c r="G415" i="28"/>
  <c r="F415" i="28"/>
  <c r="D415" i="28"/>
  <c r="C415" i="28"/>
  <c r="B415" i="28"/>
  <c r="BQ414" i="28"/>
  <c r="BP414" i="28"/>
  <c r="BO414" i="28"/>
  <c r="BN414" i="28"/>
  <c r="BM414" i="28"/>
  <c r="BL414" i="28"/>
  <c r="BK414" i="28"/>
  <c r="BJ414" i="28"/>
  <c r="BI414" i="28"/>
  <c r="BF414" i="28"/>
  <c r="BE414" i="28"/>
  <c r="BD414" i="28"/>
  <c r="BC414" i="28"/>
  <c r="BB414" i="28"/>
  <c r="BA414" i="28"/>
  <c r="AZ414" i="28"/>
  <c r="AY414" i="28"/>
  <c r="AX414" i="28"/>
  <c r="AW414" i="28"/>
  <c r="AV414" i="28"/>
  <c r="AU414" i="28"/>
  <c r="AT414" i="28"/>
  <c r="AS414" i="28"/>
  <c r="AR414" i="28"/>
  <c r="AQ414" i="28"/>
  <c r="AP414" i="28"/>
  <c r="AO414" i="28"/>
  <c r="AL414" i="28"/>
  <c r="AK414" i="28"/>
  <c r="AJ414" i="28"/>
  <c r="AI414" i="28"/>
  <c r="AH414" i="28"/>
  <c r="AG414" i="28"/>
  <c r="AF414" i="28"/>
  <c r="AE414" i="28"/>
  <c r="AD414" i="28"/>
  <c r="AA414" i="28"/>
  <c r="Z414" i="28"/>
  <c r="Y414" i="28"/>
  <c r="X414" i="28"/>
  <c r="W414" i="28"/>
  <c r="V414" i="28"/>
  <c r="U414" i="28"/>
  <c r="T414" i="28"/>
  <c r="S414" i="28"/>
  <c r="P414" i="28"/>
  <c r="O414" i="28"/>
  <c r="N414" i="28"/>
  <c r="M414" i="28"/>
  <c r="L414" i="28"/>
  <c r="K414" i="28"/>
  <c r="J414" i="28"/>
  <c r="I414" i="28"/>
  <c r="H414" i="28"/>
  <c r="G414" i="28"/>
  <c r="F414" i="28"/>
  <c r="D414" i="28"/>
  <c r="C414" i="28"/>
  <c r="B414" i="28"/>
  <c r="BQ413" i="28"/>
  <c r="BP413" i="28"/>
  <c r="BO413" i="28"/>
  <c r="BN413" i="28"/>
  <c r="BM413" i="28"/>
  <c r="BL413" i="28"/>
  <c r="BK413" i="28"/>
  <c r="BJ413" i="28"/>
  <c r="BI413" i="28"/>
  <c r="BF413" i="28"/>
  <c r="BE413" i="28"/>
  <c r="BD413" i="28"/>
  <c r="BC413" i="28"/>
  <c r="BB413" i="28"/>
  <c r="BA413" i="28"/>
  <c r="AZ413" i="28"/>
  <c r="AY413" i="28"/>
  <c r="AX413" i="28"/>
  <c r="AW413" i="28"/>
  <c r="AV413" i="28"/>
  <c r="AU413" i="28"/>
  <c r="AT413" i="28"/>
  <c r="AS413" i="28"/>
  <c r="AR413" i="28"/>
  <c r="AQ413" i="28"/>
  <c r="AP413" i="28"/>
  <c r="AO413" i="28"/>
  <c r="AL413" i="28"/>
  <c r="AK413" i="28"/>
  <c r="AJ413" i="28"/>
  <c r="AI413" i="28"/>
  <c r="AH413" i="28"/>
  <c r="AG413" i="28"/>
  <c r="AF413" i="28"/>
  <c r="AE413" i="28"/>
  <c r="AD413" i="28"/>
  <c r="AA413" i="28"/>
  <c r="Z413" i="28"/>
  <c r="Y413" i="28"/>
  <c r="X413" i="28"/>
  <c r="W413" i="28"/>
  <c r="V413" i="28"/>
  <c r="U413" i="28"/>
  <c r="T413" i="28"/>
  <c r="S413" i="28"/>
  <c r="P413" i="28"/>
  <c r="O413" i="28"/>
  <c r="CA413" i="28" s="1"/>
  <c r="N413" i="28"/>
  <c r="M413" i="28"/>
  <c r="L413" i="28"/>
  <c r="K413" i="28"/>
  <c r="J413" i="28"/>
  <c r="I413" i="28"/>
  <c r="H413" i="28"/>
  <c r="G413" i="28"/>
  <c r="F413" i="28"/>
  <c r="D413" i="28"/>
  <c r="C413" i="28"/>
  <c r="B413" i="28"/>
  <c r="BQ412" i="28"/>
  <c r="BP412" i="28"/>
  <c r="BO412" i="28"/>
  <c r="BN412" i="28"/>
  <c r="BM412" i="28"/>
  <c r="BL412" i="28"/>
  <c r="BK412" i="28"/>
  <c r="BJ412" i="28"/>
  <c r="BI412" i="28"/>
  <c r="BF412" i="28"/>
  <c r="BE412" i="28"/>
  <c r="BD412" i="28"/>
  <c r="BC412" i="28"/>
  <c r="BB412" i="28"/>
  <c r="BA412" i="28"/>
  <c r="AZ412" i="28"/>
  <c r="AY412" i="28"/>
  <c r="AX412" i="28"/>
  <c r="AW412" i="28"/>
  <c r="AV412" i="28"/>
  <c r="AU412" i="28"/>
  <c r="AT412" i="28"/>
  <c r="AS412" i="28"/>
  <c r="AR412" i="28"/>
  <c r="AQ412" i="28"/>
  <c r="AP412" i="28"/>
  <c r="AO412" i="28"/>
  <c r="AL412" i="28"/>
  <c r="AK412" i="28"/>
  <c r="AJ412" i="28"/>
  <c r="AI412" i="28"/>
  <c r="AH412" i="28"/>
  <c r="AG412" i="28"/>
  <c r="AF412" i="28"/>
  <c r="AE412" i="28"/>
  <c r="AD412" i="28"/>
  <c r="AA412" i="28"/>
  <c r="Z412" i="28"/>
  <c r="Y412" i="28"/>
  <c r="X412" i="28"/>
  <c r="W412" i="28"/>
  <c r="V412" i="28"/>
  <c r="U412" i="28"/>
  <c r="T412" i="28"/>
  <c r="S412" i="28"/>
  <c r="P412" i="28"/>
  <c r="O412" i="28"/>
  <c r="N412" i="28"/>
  <c r="M412" i="28"/>
  <c r="L412" i="28"/>
  <c r="K412" i="28"/>
  <c r="J412" i="28"/>
  <c r="I412" i="28"/>
  <c r="H412" i="28"/>
  <c r="G412" i="28"/>
  <c r="F412" i="28"/>
  <c r="D412" i="28"/>
  <c r="C412" i="28"/>
  <c r="B412" i="28"/>
  <c r="BQ411" i="28"/>
  <c r="BP411" i="28"/>
  <c r="BO411" i="28"/>
  <c r="BN411" i="28"/>
  <c r="BM411" i="28"/>
  <c r="BL411" i="28"/>
  <c r="BK411" i="28"/>
  <c r="BJ411" i="28"/>
  <c r="BI411" i="28"/>
  <c r="BF411" i="28"/>
  <c r="BE411" i="28"/>
  <c r="BD411" i="28"/>
  <c r="BC411" i="28"/>
  <c r="BB411" i="28"/>
  <c r="BA411" i="28"/>
  <c r="AZ411" i="28"/>
  <c r="AY411" i="28"/>
  <c r="AX411" i="28"/>
  <c r="AW411" i="28"/>
  <c r="AV411" i="28"/>
  <c r="AU411" i="28"/>
  <c r="AT411" i="28"/>
  <c r="AS411" i="28"/>
  <c r="AR411" i="28"/>
  <c r="AQ411" i="28"/>
  <c r="AP411" i="28"/>
  <c r="AO411" i="28"/>
  <c r="AL411" i="28"/>
  <c r="AK411" i="28"/>
  <c r="AJ411" i="28"/>
  <c r="AI411" i="28"/>
  <c r="AH411" i="28"/>
  <c r="AG411" i="28"/>
  <c r="AF411" i="28"/>
  <c r="AE411" i="28"/>
  <c r="AD411" i="28"/>
  <c r="AA411" i="28"/>
  <c r="Z411" i="28"/>
  <c r="Y411" i="28"/>
  <c r="X411" i="28"/>
  <c r="W411" i="28"/>
  <c r="V411" i="28"/>
  <c r="U411" i="28"/>
  <c r="T411" i="28"/>
  <c r="S411" i="28"/>
  <c r="P411" i="28"/>
  <c r="O411" i="28"/>
  <c r="N411" i="28"/>
  <c r="M411" i="28"/>
  <c r="L411" i="28"/>
  <c r="K411" i="28"/>
  <c r="J411" i="28"/>
  <c r="I411" i="28"/>
  <c r="H411" i="28"/>
  <c r="G411" i="28"/>
  <c r="F411" i="28"/>
  <c r="D411" i="28"/>
  <c r="C411" i="28"/>
  <c r="B411" i="28"/>
  <c r="BQ410" i="28"/>
  <c r="BP410" i="28"/>
  <c r="BO410" i="28"/>
  <c r="BN410" i="28"/>
  <c r="BM410" i="28"/>
  <c r="BL410" i="28"/>
  <c r="BK410" i="28"/>
  <c r="BJ410" i="28"/>
  <c r="BI410" i="28"/>
  <c r="BF410" i="28"/>
  <c r="BE410" i="28"/>
  <c r="BD410" i="28"/>
  <c r="BC410" i="28"/>
  <c r="BB410" i="28"/>
  <c r="BA410" i="28"/>
  <c r="AZ410" i="28"/>
  <c r="AY410" i="28"/>
  <c r="AX410" i="28"/>
  <c r="AW410" i="28"/>
  <c r="AV410" i="28"/>
  <c r="AU410" i="28"/>
  <c r="AT410" i="28"/>
  <c r="AS410" i="28"/>
  <c r="AR410" i="28"/>
  <c r="AQ410" i="28"/>
  <c r="AP410" i="28"/>
  <c r="AO410" i="28"/>
  <c r="AL410" i="28"/>
  <c r="AK410" i="28"/>
  <c r="AJ410" i="28"/>
  <c r="AI410" i="28"/>
  <c r="AH410" i="28"/>
  <c r="AG410" i="28"/>
  <c r="AF410" i="28"/>
  <c r="AE410" i="28"/>
  <c r="AD410" i="28"/>
  <c r="AA410" i="28"/>
  <c r="Z410" i="28"/>
  <c r="Y410" i="28"/>
  <c r="X410" i="28"/>
  <c r="W410" i="28"/>
  <c r="V410" i="28"/>
  <c r="U410" i="28"/>
  <c r="T410" i="28"/>
  <c r="S410" i="28"/>
  <c r="P410" i="28"/>
  <c r="O410" i="28"/>
  <c r="N410" i="28"/>
  <c r="M410" i="28"/>
  <c r="L410" i="28"/>
  <c r="K410" i="28"/>
  <c r="J410" i="28"/>
  <c r="I410" i="28"/>
  <c r="H410" i="28"/>
  <c r="G410" i="28"/>
  <c r="F410" i="28"/>
  <c r="D410" i="28"/>
  <c r="C410" i="28"/>
  <c r="B410" i="28"/>
  <c r="BQ409" i="28"/>
  <c r="BP409" i="28"/>
  <c r="BO409" i="28"/>
  <c r="BN409" i="28"/>
  <c r="BM409" i="28"/>
  <c r="BL409" i="28"/>
  <c r="BK409" i="28"/>
  <c r="BJ409" i="28"/>
  <c r="BI409" i="28"/>
  <c r="BF409" i="28"/>
  <c r="BE409" i="28"/>
  <c r="BD409" i="28"/>
  <c r="BC409" i="28"/>
  <c r="BB409" i="28"/>
  <c r="BA409" i="28"/>
  <c r="AZ409" i="28"/>
  <c r="AY409" i="28"/>
  <c r="AX409" i="28"/>
  <c r="AW409" i="28"/>
  <c r="AV409" i="28"/>
  <c r="AU409" i="28"/>
  <c r="AT409" i="28"/>
  <c r="AS409" i="28"/>
  <c r="AR409" i="28"/>
  <c r="AQ409" i="28"/>
  <c r="AP409" i="28"/>
  <c r="AO409" i="28"/>
  <c r="AL409" i="28"/>
  <c r="AK409" i="28"/>
  <c r="AJ409" i="28"/>
  <c r="AI409" i="28"/>
  <c r="AH409" i="28"/>
  <c r="AG409" i="28"/>
  <c r="AF409" i="28"/>
  <c r="AE409" i="28"/>
  <c r="AD409" i="28"/>
  <c r="AA409" i="28"/>
  <c r="Z409" i="28"/>
  <c r="Y409" i="28"/>
  <c r="X409" i="28"/>
  <c r="W409" i="28"/>
  <c r="V409" i="28"/>
  <c r="U409" i="28"/>
  <c r="T409" i="28"/>
  <c r="S409" i="28"/>
  <c r="P409" i="28"/>
  <c r="O409" i="28"/>
  <c r="CA409" i="28" s="1"/>
  <c r="N409" i="28"/>
  <c r="M409" i="28"/>
  <c r="L409" i="28"/>
  <c r="K409" i="28"/>
  <c r="J409" i="28"/>
  <c r="I409" i="28"/>
  <c r="H409" i="28"/>
  <c r="G409" i="28"/>
  <c r="F409" i="28"/>
  <c r="D409" i="28"/>
  <c r="C409" i="28"/>
  <c r="B409" i="28"/>
  <c r="BQ408" i="28"/>
  <c r="BP408" i="28"/>
  <c r="BO408" i="28"/>
  <c r="BN408" i="28"/>
  <c r="BM408" i="28"/>
  <c r="BL408" i="28"/>
  <c r="BK408" i="28"/>
  <c r="BJ408" i="28"/>
  <c r="BI408" i="28"/>
  <c r="BF408" i="28"/>
  <c r="BE408" i="28"/>
  <c r="BD408" i="28"/>
  <c r="BC408" i="28"/>
  <c r="BB408" i="28"/>
  <c r="BA408" i="28"/>
  <c r="AZ408" i="28"/>
  <c r="AY408" i="28"/>
  <c r="AX408" i="28"/>
  <c r="AW408" i="28"/>
  <c r="AV408" i="28"/>
  <c r="AU408" i="28"/>
  <c r="AT408" i="28"/>
  <c r="AS408" i="28"/>
  <c r="AR408" i="28"/>
  <c r="AQ408" i="28"/>
  <c r="AP408" i="28"/>
  <c r="AO408" i="28"/>
  <c r="AL408" i="28"/>
  <c r="AK408" i="28"/>
  <c r="AJ408" i="28"/>
  <c r="AI408" i="28"/>
  <c r="AH408" i="28"/>
  <c r="AG408" i="28"/>
  <c r="AF408" i="28"/>
  <c r="AE408" i="28"/>
  <c r="AD408" i="28"/>
  <c r="AA408" i="28"/>
  <c r="Z408" i="28"/>
  <c r="Y408" i="28"/>
  <c r="X408" i="28"/>
  <c r="W408" i="28"/>
  <c r="V408" i="28"/>
  <c r="U408" i="28"/>
  <c r="T408" i="28"/>
  <c r="S408" i="28"/>
  <c r="P408" i="28"/>
  <c r="O408" i="28"/>
  <c r="N408" i="28"/>
  <c r="M408" i="28"/>
  <c r="L408" i="28"/>
  <c r="K408" i="28"/>
  <c r="J408" i="28"/>
  <c r="I408" i="28"/>
  <c r="H408" i="28"/>
  <c r="G408" i="28"/>
  <c r="F408" i="28"/>
  <c r="D408" i="28"/>
  <c r="C408" i="28"/>
  <c r="B408" i="28"/>
  <c r="BQ407" i="28"/>
  <c r="BP407" i="28"/>
  <c r="BO407" i="28"/>
  <c r="BN407" i="28"/>
  <c r="BM407" i="28"/>
  <c r="BL407" i="28"/>
  <c r="BK407" i="28"/>
  <c r="BJ407" i="28"/>
  <c r="BI407" i="28"/>
  <c r="BF407" i="28"/>
  <c r="BE407" i="28"/>
  <c r="BD407" i="28"/>
  <c r="BC407" i="28"/>
  <c r="BB407" i="28"/>
  <c r="BA407" i="28"/>
  <c r="AZ407" i="28"/>
  <c r="AY407" i="28"/>
  <c r="AX407" i="28"/>
  <c r="AW407" i="28"/>
  <c r="AV407" i="28"/>
  <c r="AU407" i="28"/>
  <c r="AT407" i="28"/>
  <c r="AS407" i="28"/>
  <c r="AR407" i="28"/>
  <c r="AQ407" i="28"/>
  <c r="AP407" i="28"/>
  <c r="AO407" i="28"/>
  <c r="AL407" i="28"/>
  <c r="AK407" i="28"/>
  <c r="AJ407" i="28"/>
  <c r="AI407" i="28"/>
  <c r="AH407" i="28"/>
  <c r="AG407" i="28"/>
  <c r="AF407" i="28"/>
  <c r="AE407" i="28"/>
  <c r="AD407" i="28"/>
  <c r="AA407" i="28"/>
  <c r="Z407" i="28"/>
  <c r="Y407" i="28"/>
  <c r="X407" i="28"/>
  <c r="W407" i="28"/>
  <c r="V407" i="28"/>
  <c r="U407" i="28"/>
  <c r="T407" i="28"/>
  <c r="S407" i="28"/>
  <c r="P407" i="28"/>
  <c r="O407" i="28"/>
  <c r="N407" i="28"/>
  <c r="M407" i="28"/>
  <c r="L407" i="28"/>
  <c r="K407" i="28"/>
  <c r="J407" i="28"/>
  <c r="I407" i="28"/>
  <c r="H407" i="28"/>
  <c r="G407" i="28"/>
  <c r="F407" i="28"/>
  <c r="D407" i="28"/>
  <c r="C407" i="28"/>
  <c r="B407" i="28"/>
  <c r="BQ406" i="28"/>
  <c r="BP406" i="28"/>
  <c r="BO406" i="28"/>
  <c r="BN406" i="28"/>
  <c r="BM406" i="28"/>
  <c r="BL406" i="28"/>
  <c r="BK406" i="28"/>
  <c r="BJ406" i="28"/>
  <c r="BI406" i="28"/>
  <c r="BF406" i="28"/>
  <c r="BE406" i="28"/>
  <c r="BD406" i="28"/>
  <c r="BC406" i="28"/>
  <c r="BB406" i="28"/>
  <c r="BA406" i="28"/>
  <c r="AZ406" i="28"/>
  <c r="AY406" i="28"/>
  <c r="AX406" i="28"/>
  <c r="AW406" i="28"/>
  <c r="AV406" i="28"/>
  <c r="AU406" i="28"/>
  <c r="AT406" i="28"/>
  <c r="AS406" i="28"/>
  <c r="AR406" i="28"/>
  <c r="AQ406" i="28"/>
  <c r="AP406" i="28"/>
  <c r="AO406" i="28"/>
  <c r="AL406" i="28"/>
  <c r="AK406" i="28"/>
  <c r="AJ406" i="28"/>
  <c r="AI406" i="28"/>
  <c r="AH406" i="28"/>
  <c r="AG406" i="28"/>
  <c r="AF406" i="28"/>
  <c r="AE406" i="28"/>
  <c r="AD406" i="28"/>
  <c r="AA406" i="28"/>
  <c r="Z406" i="28"/>
  <c r="Y406" i="28"/>
  <c r="X406" i="28"/>
  <c r="W406" i="28"/>
  <c r="V406" i="28"/>
  <c r="U406" i="28"/>
  <c r="T406" i="28"/>
  <c r="S406" i="28"/>
  <c r="P406" i="28"/>
  <c r="O406" i="28"/>
  <c r="N406" i="28"/>
  <c r="M406" i="28"/>
  <c r="L406" i="28"/>
  <c r="K406" i="28"/>
  <c r="J406" i="28"/>
  <c r="I406" i="28"/>
  <c r="H406" i="28"/>
  <c r="G406" i="28"/>
  <c r="F406" i="28"/>
  <c r="D406" i="28"/>
  <c r="C406" i="28"/>
  <c r="B406" i="28"/>
  <c r="BQ405" i="28"/>
  <c r="BP405" i="28"/>
  <c r="BO405" i="28"/>
  <c r="BN405" i="28"/>
  <c r="BM405" i="28"/>
  <c r="BL405" i="28"/>
  <c r="BK405" i="28"/>
  <c r="BJ405" i="28"/>
  <c r="BI405" i="28"/>
  <c r="BF405" i="28"/>
  <c r="BE405" i="28"/>
  <c r="BD405" i="28"/>
  <c r="BC405" i="28"/>
  <c r="BB405" i="28"/>
  <c r="BA405" i="28"/>
  <c r="AZ405" i="28"/>
  <c r="AY405" i="28"/>
  <c r="AX405" i="28"/>
  <c r="AW405" i="28"/>
  <c r="AV405" i="28"/>
  <c r="AU405" i="28"/>
  <c r="AT405" i="28"/>
  <c r="AS405" i="28"/>
  <c r="AR405" i="28"/>
  <c r="AQ405" i="28"/>
  <c r="AP405" i="28"/>
  <c r="AO405" i="28"/>
  <c r="AL405" i="28"/>
  <c r="AK405" i="28"/>
  <c r="AJ405" i="28"/>
  <c r="AI405" i="28"/>
  <c r="AH405" i="28"/>
  <c r="AG405" i="28"/>
  <c r="AF405" i="28"/>
  <c r="AE405" i="28"/>
  <c r="AD405" i="28"/>
  <c r="AA405" i="28"/>
  <c r="Z405" i="28"/>
  <c r="Y405" i="28"/>
  <c r="X405" i="28"/>
  <c r="W405" i="28"/>
  <c r="V405" i="28"/>
  <c r="U405" i="28"/>
  <c r="T405" i="28"/>
  <c r="S405" i="28"/>
  <c r="P405" i="28"/>
  <c r="O405" i="28"/>
  <c r="CA405" i="28" s="1"/>
  <c r="N405" i="28"/>
  <c r="M405" i="28"/>
  <c r="L405" i="28"/>
  <c r="K405" i="28"/>
  <c r="J405" i="28"/>
  <c r="I405" i="28"/>
  <c r="H405" i="28"/>
  <c r="G405" i="28"/>
  <c r="F405" i="28"/>
  <c r="D405" i="28"/>
  <c r="C405" i="28"/>
  <c r="B405" i="28"/>
  <c r="BQ404" i="28"/>
  <c r="BP404" i="28"/>
  <c r="BO404" i="28"/>
  <c r="BN404" i="28"/>
  <c r="BM404" i="28"/>
  <c r="BL404" i="28"/>
  <c r="BK404" i="28"/>
  <c r="BJ404" i="28"/>
  <c r="BI404" i="28"/>
  <c r="BF404" i="28"/>
  <c r="BE404" i="28"/>
  <c r="BD404" i="28"/>
  <c r="BC404" i="28"/>
  <c r="BB404" i="28"/>
  <c r="BA404" i="28"/>
  <c r="AZ404" i="28"/>
  <c r="AY404" i="28"/>
  <c r="AX404" i="28"/>
  <c r="AW404" i="28"/>
  <c r="AV404" i="28"/>
  <c r="AU404" i="28"/>
  <c r="AT404" i="28"/>
  <c r="AS404" i="28"/>
  <c r="AR404" i="28"/>
  <c r="AQ404" i="28"/>
  <c r="AP404" i="28"/>
  <c r="AO404" i="28"/>
  <c r="AL404" i="28"/>
  <c r="AK404" i="28"/>
  <c r="AJ404" i="28"/>
  <c r="AI404" i="28"/>
  <c r="AH404" i="28"/>
  <c r="AG404" i="28"/>
  <c r="AF404" i="28"/>
  <c r="AE404" i="28"/>
  <c r="AD404" i="28"/>
  <c r="AA404" i="28"/>
  <c r="Z404" i="28"/>
  <c r="Y404" i="28"/>
  <c r="X404" i="28"/>
  <c r="W404" i="28"/>
  <c r="V404" i="28"/>
  <c r="U404" i="28"/>
  <c r="T404" i="28"/>
  <c r="S404" i="28"/>
  <c r="P404" i="28"/>
  <c r="O404" i="28"/>
  <c r="N404" i="28"/>
  <c r="M404" i="28"/>
  <c r="L404" i="28"/>
  <c r="K404" i="28"/>
  <c r="J404" i="28"/>
  <c r="I404" i="28"/>
  <c r="H404" i="28"/>
  <c r="G404" i="28"/>
  <c r="F404" i="28"/>
  <c r="D404" i="28"/>
  <c r="C404" i="28"/>
  <c r="B404" i="28"/>
  <c r="BQ403" i="28"/>
  <c r="BP403" i="28"/>
  <c r="BO403" i="28"/>
  <c r="BN403" i="28"/>
  <c r="BM403" i="28"/>
  <c r="BL403" i="28"/>
  <c r="BK403" i="28"/>
  <c r="BJ403" i="28"/>
  <c r="BI403" i="28"/>
  <c r="BF403" i="28"/>
  <c r="BE403" i="28"/>
  <c r="BD403" i="28"/>
  <c r="BC403" i="28"/>
  <c r="BB403" i="28"/>
  <c r="BA403" i="28"/>
  <c r="AZ403" i="28"/>
  <c r="AY403" i="28"/>
  <c r="AX403" i="28"/>
  <c r="AW403" i="28"/>
  <c r="AV403" i="28"/>
  <c r="AU403" i="28"/>
  <c r="AT403" i="28"/>
  <c r="AS403" i="28"/>
  <c r="AR403" i="28"/>
  <c r="AQ403" i="28"/>
  <c r="AP403" i="28"/>
  <c r="AO403" i="28"/>
  <c r="AL403" i="28"/>
  <c r="AK403" i="28"/>
  <c r="AJ403" i="28"/>
  <c r="AI403" i="28"/>
  <c r="AH403" i="28"/>
  <c r="AG403" i="28"/>
  <c r="AF403" i="28"/>
  <c r="AE403" i="28"/>
  <c r="AD403" i="28"/>
  <c r="AA403" i="28"/>
  <c r="Z403" i="28"/>
  <c r="Y403" i="28"/>
  <c r="X403" i="28"/>
  <c r="W403" i="28"/>
  <c r="V403" i="28"/>
  <c r="U403" i="28"/>
  <c r="T403" i="28"/>
  <c r="S403" i="28"/>
  <c r="P403" i="28"/>
  <c r="O403" i="28"/>
  <c r="N403" i="28"/>
  <c r="M403" i="28"/>
  <c r="L403" i="28"/>
  <c r="K403" i="28"/>
  <c r="J403" i="28"/>
  <c r="I403" i="28"/>
  <c r="H403" i="28"/>
  <c r="G403" i="28"/>
  <c r="F403" i="28"/>
  <c r="D403" i="28"/>
  <c r="C403" i="28"/>
  <c r="B403" i="28"/>
  <c r="BQ402" i="28"/>
  <c r="BP402" i="28"/>
  <c r="BO402" i="28"/>
  <c r="BN402" i="28"/>
  <c r="BM402" i="28"/>
  <c r="BL402" i="28"/>
  <c r="BK402" i="28"/>
  <c r="BJ402" i="28"/>
  <c r="BI402" i="28"/>
  <c r="BF402" i="28"/>
  <c r="BE402" i="28"/>
  <c r="BD402" i="28"/>
  <c r="BC402" i="28"/>
  <c r="BB402" i="28"/>
  <c r="BA402" i="28"/>
  <c r="AZ402" i="28"/>
  <c r="AY402" i="28"/>
  <c r="AX402" i="28"/>
  <c r="AW402" i="28"/>
  <c r="AV402" i="28"/>
  <c r="AU402" i="28"/>
  <c r="AT402" i="28"/>
  <c r="AS402" i="28"/>
  <c r="AR402" i="28"/>
  <c r="AQ402" i="28"/>
  <c r="AP402" i="28"/>
  <c r="AO402" i="28"/>
  <c r="AL402" i="28"/>
  <c r="AK402" i="28"/>
  <c r="AJ402" i="28"/>
  <c r="AI402" i="28"/>
  <c r="AH402" i="28"/>
  <c r="AG402" i="28"/>
  <c r="AF402" i="28"/>
  <c r="AE402" i="28"/>
  <c r="AD402" i="28"/>
  <c r="AA402" i="28"/>
  <c r="Z402" i="28"/>
  <c r="Y402" i="28"/>
  <c r="X402" i="28"/>
  <c r="W402" i="28"/>
  <c r="V402" i="28"/>
  <c r="U402" i="28"/>
  <c r="T402" i="28"/>
  <c r="S402" i="28"/>
  <c r="P402" i="28"/>
  <c r="O402" i="28"/>
  <c r="N402" i="28"/>
  <c r="M402" i="28"/>
  <c r="L402" i="28"/>
  <c r="K402" i="28"/>
  <c r="J402" i="28"/>
  <c r="I402" i="28"/>
  <c r="H402" i="28"/>
  <c r="G402" i="28"/>
  <c r="F402" i="28"/>
  <c r="D402" i="28"/>
  <c r="C402" i="28"/>
  <c r="B402" i="28"/>
  <c r="BQ401" i="28"/>
  <c r="BP401" i="28"/>
  <c r="BO401" i="28"/>
  <c r="BN401" i="28"/>
  <c r="BM401" i="28"/>
  <c r="BL401" i="28"/>
  <c r="BK401" i="28"/>
  <c r="BJ401" i="28"/>
  <c r="BI401" i="28"/>
  <c r="BF401" i="28"/>
  <c r="BE401" i="28"/>
  <c r="BD401" i="28"/>
  <c r="BC401" i="28"/>
  <c r="BB401" i="28"/>
  <c r="BA401" i="28"/>
  <c r="AZ401" i="28"/>
  <c r="AY401" i="28"/>
  <c r="AX401" i="28"/>
  <c r="AW401" i="28"/>
  <c r="AV401" i="28"/>
  <c r="AU401" i="28"/>
  <c r="AT401" i="28"/>
  <c r="AS401" i="28"/>
  <c r="AR401" i="28"/>
  <c r="AQ401" i="28"/>
  <c r="AP401" i="28"/>
  <c r="AO401" i="28"/>
  <c r="AL401" i="28"/>
  <c r="AK401" i="28"/>
  <c r="AJ401" i="28"/>
  <c r="AI401" i="28"/>
  <c r="AH401" i="28"/>
  <c r="AG401" i="28"/>
  <c r="AF401" i="28"/>
  <c r="AE401" i="28"/>
  <c r="AD401" i="28"/>
  <c r="AA401" i="28"/>
  <c r="Z401" i="28"/>
  <c r="Y401" i="28"/>
  <c r="X401" i="28"/>
  <c r="W401" i="28"/>
  <c r="V401" i="28"/>
  <c r="U401" i="28"/>
  <c r="T401" i="28"/>
  <c r="S401" i="28"/>
  <c r="P401" i="28"/>
  <c r="O401" i="28"/>
  <c r="CA401" i="28" s="1"/>
  <c r="N401" i="28"/>
  <c r="M401" i="28"/>
  <c r="L401" i="28"/>
  <c r="K401" i="28"/>
  <c r="J401" i="28"/>
  <c r="I401" i="28"/>
  <c r="H401" i="28"/>
  <c r="G401" i="28"/>
  <c r="F401" i="28"/>
  <c r="D401" i="28"/>
  <c r="C401" i="28"/>
  <c r="B401" i="28"/>
  <c r="BQ400" i="28"/>
  <c r="BP400" i="28"/>
  <c r="BO400" i="28"/>
  <c r="BN400" i="28"/>
  <c r="BM400" i="28"/>
  <c r="BL400" i="28"/>
  <c r="BK400" i="28"/>
  <c r="BJ400" i="28"/>
  <c r="BI400" i="28"/>
  <c r="BF400" i="28"/>
  <c r="BE400" i="28"/>
  <c r="BD400" i="28"/>
  <c r="BC400" i="28"/>
  <c r="BB400" i="28"/>
  <c r="BA400" i="28"/>
  <c r="AZ400" i="28"/>
  <c r="AY400" i="28"/>
  <c r="AX400" i="28"/>
  <c r="AW400" i="28"/>
  <c r="AV400" i="28"/>
  <c r="AU400" i="28"/>
  <c r="AT400" i="28"/>
  <c r="AS400" i="28"/>
  <c r="AR400" i="28"/>
  <c r="AQ400" i="28"/>
  <c r="AP400" i="28"/>
  <c r="AO400" i="28"/>
  <c r="AL400" i="28"/>
  <c r="AK400" i="28"/>
  <c r="AJ400" i="28"/>
  <c r="AI400" i="28"/>
  <c r="AH400" i="28"/>
  <c r="AG400" i="28"/>
  <c r="AF400" i="28"/>
  <c r="AE400" i="28"/>
  <c r="AD400" i="28"/>
  <c r="AA400" i="28"/>
  <c r="Z400" i="28"/>
  <c r="Y400" i="28"/>
  <c r="X400" i="28"/>
  <c r="W400" i="28"/>
  <c r="V400" i="28"/>
  <c r="U400" i="28"/>
  <c r="T400" i="28"/>
  <c r="S400" i="28"/>
  <c r="P400" i="28"/>
  <c r="O400" i="28"/>
  <c r="N400" i="28"/>
  <c r="M400" i="28"/>
  <c r="L400" i="28"/>
  <c r="K400" i="28"/>
  <c r="J400" i="28"/>
  <c r="I400" i="28"/>
  <c r="H400" i="28"/>
  <c r="G400" i="28"/>
  <c r="F400" i="28"/>
  <c r="D400" i="28"/>
  <c r="C400" i="28"/>
  <c r="B400" i="28"/>
  <c r="BQ399" i="28"/>
  <c r="BP399" i="28"/>
  <c r="BO399" i="28"/>
  <c r="BN399" i="28"/>
  <c r="BM399" i="28"/>
  <c r="BL399" i="28"/>
  <c r="BK399" i="28"/>
  <c r="BJ399" i="28"/>
  <c r="BI399" i="28"/>
  <c r="BF399" i="28"/>
  <c r="BE399" i="28"/>
  <c r="BD399" i="28"/>
  <c r="BC399" i="28"/>
  <c r="BB399" i="28"/>
  <c r="BA399" i="28"/>
  <c r="AZ399" i="28"/>
  <c r="AY399" i="28"/>
  <c r="AX399" i="28"/>
  <c r="AW399" i="28"/>
  <c r="AV399" i="28"/>
  <c r="AU399" i="28"/>
  <c r="AT399" i="28"/>
  <c r="AS399" i="28"/>
  <c r="AR399" i="28"/>
  <c r="AQ399" i="28"/>
  <c r="AP399" i="28"/>
  <c r="AO399" i="28"/>
  <c r="AL399" i="28"/>
  <c r="AK399" i="28"/>
  <c r="AJ399" i="28"/>
  <c r="AI399" i="28"/>
  <c r="AH399" i="28"/>
  <c r="AG399" i="28"/>
  <c r="AF399" i="28"/>
  <c r="AE399" i="28"/>
  <c r="AD399" i="28"/>
  <c r="AA399" i="28"/>
  <c r="Z399" i="28"/>
  <c r="Y399" i="28"/>
  <c r="X399" i="28"/>
  <c r="W399" i="28"/>
  <c r="V399" i="28"/>
  <c r="U399" i="28"/>
  <c r="T399" i="28"/>
  <c r="S399" i="28"/>
  <c r="P399" i="28"/>
  <c r="O399" i="28"/>
  <c r="N399" i="28"/>
  <c r="M399" i="28"/>
  <c r="L399" i="28"/>
  <c r="K399" i="28"/>
  <c r="J399" i="28"/>
  <c r="I399" i="28"/>
  <c r="H399" i="28"/>
  <c r="G399" i="28"/>
  <c r="F399" i="28"/>
  <c r="D399" i="28"/>
  <c r="C399" i="28"/>
  <c r="B399" i="28"/>
  <c r="BQ398" i="28"/>
  <c r="BP398" i="28"/>
  <c r="BO398" i="28"/>
  <c r="BN398" i="28"/>
  <c r="BM398" i="28"/>
  <c r="BL398" i="28"/>
  <c r="BK398" i="28"/>
  <c r="BJ398" i="28"/>
  <c r="BI398" i="28"/>
  <c r="BF398" i="28"/>
  <c r="BE398" i="28"/>
  <c r="BD398" i="28"/>
  <c r="BC398" i="28"/>
  <c r="BB398" i="28"/>
  <c r="BA398" i="28"/>
  <c r="AZ398" i="28"/>
  <c r="AY398" i="28"/>
  <c r="AX398" i="28"/>
  <c r="AW398" i="28"/>
  <c r="AV398" i="28"/>
  <c r="AU398" i="28"/>
  <c r="AT398" i="28"/>
  <c r="AS398" i="28"/>
  <c r="AR398" i="28"/>
  <c r="AQ398" i="28"/>
  <c r="AP398" i="28"/>
  <c r="AO398" i="28"/>
  <c r="AL398" i="28"/>
  <c r="AK398" i="28"/>
  <c r="AJ398" i="28"/>
  <c r="AI398" i="28"/>
  <c r="AH398" i="28"/>
  <c r="AG398" i="28"/>
  <c r="AF398" i="28"/>
  <c r="AE398" i="28"/>
  <c r="AD398" i="28"/>
  <c r="AA398" i="28"/>
  <c r="Z398" i="28"/>
  <c r="Y398" i="28"/>
  <c r="X398" i="28"/>
  <c r="W398" i="28"/>
  <c r="V398" i="28"/>
  <c r="U398" i="28"/>
  <c r="T398" i="28"/>
  <c r="S398" i="28"/>
  <c r="P398" i="28"/>
  <c r="O398" i="28"/>
  <c r="N398" i="28"/>
  <c r="M398" i="28"/>
  <c r="L398" i="28"/>
  <c r="K398" i="28"/>
  <c r="J398" i="28"/>
  <c r="I398" i="28"/>
  <c r="H398" i="28"/>
  <c r="G398" i="28"/>
  <c r="F398" i="28"/>
  <c r="D398" i="28"/>
  <c r="C398" i="28"/>
  <c r="B398" i="28"/>
  <c r="BQ397" i="28"/>
  <c r="BP397" i="28"/>
  <c r="BO397" i="28"/>
  <c r="BN397" i="28"/>
  <c r="BM397" i="28"/>
  <c r="BL397" i="28"/>
  <c r="BK397" i="28"/>
  <c r="BJ397" i="28"/>
  <c r="BI397" i="28"/>
  <c r="BF397" i="28"/>
  <c r="BE397" i="28"/>
  <c r="BD397" i="28"/>
  <c r="BC397" i="28"/>
  <c r="BB397" i="28"/>
  <c r="BA397" i="28"/>
  <c r="AZ397" i="28"/>
  <c r="AY397" i="28"/>
  <c r="AX397" i="28"/>
  <c r="AW397" i="28"/>
  <c r="AV397" i="28"/>
  <c r="AU397" i="28"/>
  <c r="AT397" i="28"/>
  <c r="AS397" i="28"/>
  <c r="AR397" i="28"/>
  <c r="AQ397" i="28"/>
  <c r="AP397" i="28"/>
  <c r="AO397" i="28"/>
  <c r="AL397" i="28"/>
  <c r="AK397" i="28"/>
  <c r="AJ397" i="28"/>
  <c r="AI397" i="28"/>
  <c r="AH397" i="28"/>
  <c r="AG397" i="28"/>
  <c r="AF397" i="28"/>
  <c r="AE397" i="28"/>
  <c r="AD397" i="28"/>
  <c r="AA397" i="28"/>
  <c r="Z397" i="28"/>
  <c r="Y397" i="28"/>
  <c r="X397" i="28"/>
  <c r="W397" i="28"/>
  <c r="V397" i="28"/>
  <c r="U397" i="28"/>
  <c r="T397" i="28"/>
  <c r="S397" i="28"/>
  <c r="P397" i="28"/>
  <c r="O397" i="28"/>
  <c r="CA397" i="28" s="1"/>
  <c r="N397" i="28"/>
  <c r="M397" i="28"/>
  <c r="L397" i="28"/>
  <c r="K397" i="28"/>
  <c r="J397" i="28"/>
  <c r="I397" i="28"/>
  <c r="H397" i="28"/>
  <c r="G397" i="28"/>
  <c r="F397" i="28"/>
  <c r="D397" i="28"/>
  <c r="C397" i="28"/>
  <c r="B397" i="28"/>
  <c r="BQ396" i="28"/>
  <c r="BP396" i="28"/>
  <c r="BO396" i="28"/>
  <c r="BN396" i="28"/>
  <c r="BM396" i="28"/>
  <c r="BL396" i="28"/>
  <c r="BK396" i="28"/>
  <c r="BJ396" i="28"/>
  <c r="BI396" i="28"/>
  <c r="BF396" i="28"/>
  <c r="BE396" i="28"/>
  <c r="BD396" i="28"/>
  <c r="BC396" i="28"/>
  <c r="BB396" i="28"/>
  <c r="BA396" i="28"/>
  <c r="AZ396" i="28"/>
  <c r="AY396" i="28"/>
  <c r="AX396" i="28"/>
  <c r="AW396" i="28"/>
  <c r="AV396" i="28"/>
  <c r="AU396" i="28"/>
  <c r="AT396" i="28"/>
  <c r="AS396" i="28"/>
  <c r="AR396" i="28"/>
  <c r="AQ396" i="28"/>
  <c r="AP396" i="28"/>
  <c r="AO396" i="28"/>
  <c r="AL396" i="28"/>
  <c r="AK396" i="28"/>
  <c r="AJ396" i="28"/>
  <c r="AI396" i="28"/>
  <c r="AH396" i="28"/>
  <c r="AG396" i="28"/>
  <c r="AF396" i="28"/>
  <c r="AE396" i="28"/>
  <c r="AD396" i="28"/>
  <c r="AA396" i="28"/>
  <c r="Z396" i="28"/>
  <c r="Y396" i="28"/>
  <c r="X396" i="28"/>
  <c r="W396" i="28"/>
  <c r="V396" i="28"/>
  <c r="U396" i="28"/>
  <c r="T396" i="28"/>
  <c r="S396" i="28"/>
  <c r="P396" i="28"/>
  <c r="O396" i="28"/>
  <c r="N396" i="28"/>
  <c r="M396" i="28"/>
  <c r="L396" i="28"/>
  <c r="K396" i="28"/>
  <c r="J396" i="28"/>
  <c r="I396" i="28"/>
  <c r="H396" i="28"/>
  <c r="G396" i="28"/>
  <c r="F396" i="28"/>
  <c r="D396" i="28"/>
  <c r="C396" i="28"/>
  <c r="B396" i="28"/>
  <c r="BQ395" i="28"/>
  <c r="BP395" i="28"/>
  <c r="BO395" i="28"/>
  <c r="BN395" i="28"/>
  <c r="BM395" i="28"/>
  <c r="BL395" i="28"/>
  <c r="BK395" i="28"/>
  <c r="BJ395" i="28"/>
  <c r="BI395" i="28"/>
  <c r="BF395" i="28"/>
  <c r="BE395" i="28"/>
  <c r="BD395" i="28"/>
  <c r="BC395" i="28"/>
  <c r="BB395" i="28"/>
  <c r="BA395" i="28"/>
  <c r="AZ395" i="28"/>
  <c r="AY395" i="28"/>
  <c r="AX395" i="28"/>
  <c r="AW395" i="28"/>
  <c r="AV395" i="28"/>
  <c r="AU395" i="28"/>
  <c r="AT395" i="28"/>
  <c r="AS395" i="28"/>
  <c r="AR395" i="28"/>
  <c r="AQ395" i="28"/>
  <c r="AP395" i="28"/>
  <c r="AO395" i="28"/>
  <c r="AL395" i="28"/>
  <c r="AK395" i="28"/>
  <c r="AJ395" i="28"/>
  <c r="AI395" i="28"/>
  <c r="AH395" i="28"/>
  <c r="AG395" i="28"/>
  <c r="AF395" i="28"/>
  <c r="AE395" i="28"/>
  <c r="AD395" i="28"/>
  <c r="AA395" i="28"/>
  <c r="Z395" i="28"/>
  <c r="Y395" i="28"/>
  <c r="X395" i="28"/>
  <c r="W395" i="28"/>
  <c r="V395" i="28"/>
  <c r="U395" i="28"/>
  <c r="T395" i="28"/>
  <c r="S395" i="28"/>
  <c r="P395" i="28"/>
  <c r="O395" i="28"/>
  <c r="N395" i="28"/>
  <c r="M395" i="28"/>
  <c r="L395" i="28"/>
  <c r="K395" i="28"/>
  <c r="J395" i="28"/>
  <c r="I395" i="28"/>
  <c r="H395" i="28"/>
  <c r="G395" i="28"/>
  <c r="F395" i="28"/>
  <c r="D395" i="28"/>
  <c r="C395" i="28"/>
  <c r="B395" i="28"/>
  <c r="BQ394" i="28"/>
  <c r="BP394" i="28"/>
  <c r="BO394" i="28"/>
  <c r="BN394" i="28"/>
  <c r="BM394" i="28"/>
  <c r="BL394" i="28"/>
  <c r="BK394" i="28"/>
  <c r="BJ394" i="28"/>
  <c r="BI394" i="28"/>
  <c r="BF394" i="28"/>
  <c r="BE394" i="28"/>
  <c r="BD394" i="28"/>
  <c r="BC394" i="28"/>
  <c r="BB394" i="28"/>
  <c r="BA394" i="28"/>
  <c r="AZ394" i="28"/>
  <c r="AY394" i="28"/>
  <c r="AX394" i="28"/>
  <c r="AW394" i="28"/>
  <c r="AV394" i="28"/>
  <c r="AU394" i="28"/>
  <c r="AT394" i="28"/>
  <c r="AS394" i="28"/>
  <c r="AR394" i="28"/>
  <c r="AQ394" i="28"/>
  <c r="AP394" i="28"/>
  <c r="AO394" i="28"/>
  <c r="AL394" i="28"/>
  <c r="AK394" i="28"/>
  <c r="AJ394" i="28"/>
  <c r="AI394" i="28"/>
  <c r="AH394" i="28"/>
  <c r="AG394" i="28"/>
  <c r="AF394" i="28"/>
  <c r="AE394" i="28"/>
  <c r="AD394" i="28"/>
  <c r="AA394" i="28"/>
  <c r="Z394" i="28"/>
  <c r="Y394" i="28"/>
  <c r="X394" i="28"/>
  <c r="W394" i="28"/>
  <c r="V394" i="28"/>
  <c r="U394" i="28"/>
  <c r="T394" i="28"/>
  <c r="S394" i="28"/>
  <c r="P394" i="28"/>
  <c r="O394" i="28"/>
  <c r="N394" i="28"/>
  <c r="M394" i="28"/>
  <c r="L394" i="28"/>
  <c r="K394" i="28"/>
  <c r="J394" i="28"/>
  <c r="I394" i="28"/>
  <c r="H394" i="28"/>
  <c r="G394" i="28"/>
  <c r="F394" i="28"/>
  <c r="D394" i="28"/>
  <c r="C394" i="28"/>
  <c r="B394" i="28"/>
  <c r="BQ393" i="28"/>
  <c r="BP393" i="28"/>
  <c r="BO393" i="28"/>
  <c r="BN393" i="28"/>
  <c r="BM393" i="28"/>
  <c r="BL393" i="28"/>
  <c r="BK393" i="28"/>
  <c r="BJ393" i="28"/>
  <c r="BI393" i="28"/>
  <c r="BF393" i="28"/>
  <c r="BE393" i="28"/>
  <c r="BD393" i="28"/>
  <c r="BC393" i="28"/>
  <c r="BB393" i="28"/>
  <c r="BA393" i="28"/>
  <c r="AZ393" i="28"/>
  <c r="AY393" i="28"/>
  <c r="AX393" i="28"/>
  <c r="AW393" i="28"/>
  <c r="AV393" i="28"/>
  <c r="AU393" i="28"/>
  <c r="AT393" i="28"/>
  <c r="AS393" i="28"/>
  <c r="AR393" i="28"/>
  <c r="AQ393" i="28"/>
  <c r="AP393" i="28"/>
  <c r="AO393" i="28"/>
  <c r="AL393" i="28"/>
  <c r="AK393" i="28"/>
  <c r="AJ393" i="28"/>
  <c r="AI393" i="28"/>
  <c r="AH393" i="28"/>
  <c r="AG393" i="28"/>
  <c r="AF393" i="28"/>
  <c r="AE393" i="28"/>
  <c r="AD393" i="28"/>
  <c r="AA393" i="28"/>
  <c r="Z393" i="28"/>
  <c r="Y393" i="28"/>
  <c r="X393" i="28"/>
  <c r="W393" i="28"/>
  <c r="V393" i="28"/>
  <c r="U393" i="28"/>
  <c r="T393" i="28"/>
  <c r="S393" i="28"/>
  <c r="P393" i="28"/>
  <c r="O393" i="28"/>
  <c r="CA393" i="28" s="1"/>
  <c r="N393" i="28"/>
  <c r="M393" i="28"/>
  <c r="L393" i="28"/>
  <c r="K393" i="28"/>
  <c r="J393" i="28"/>
  <c r="I393" i="28"/>
  <c r="H393" i="28"/>
  <c r="G393" i="28"/>
  <c r="F393" i="28"/>
  <c r="D393" i="28"/>
  <c r="C393" i="28"/>
  <c r="B393" i="28"/>
  <c r="BQ392" i="28"/>
  <c r="BP392" i="28"/>
  <c r="BO392" i="28"/>
  <c r="BN392" i="28"/>
  <c r="BM392" i="28"/>
  <c r="BL392" i="28"/>
  <c r="BK392" i="28"/>
  <c r="BJ392" i="28"/>
  <c r="BI392" i="28"/>
  <c r="BF392" i="28"/>
  <c r="BE392" i="28"/>
  <c r="BD392" i="28"/>
  <c r="BC392" i="28"/>
  <c r="BB392" i="28"/>
  <c r="BA392" i="28"/>
  <c r="AZ392" i="28"/>
  <c r="AY392" i="28"/>
  <c r="AX392" i="28"/>
  <c r="AW392" i="28"/>
  <c r="AV392" i="28"/>
  <c r="AU392" i="28"/>
  <c r="AT392" i="28"/>
  <c r="AS392" i="28"/>
  <c r="AR392" i="28"/>
  <c r="AQ392" i="28"/>
  <c r="AP392" i="28"/>
  <c r="AO392" i="28"/>
  <c r="AL392" i="28"/>
  <c r="AK392" i="28"/>
  <c r="AJ392" i="28"/>
  <c r="AI392" i="28"/>
  <c r="AH392" i="28"/>
  <c r="AG392" i="28"/>
  <c r="AF392" i="28"/>
  <c r="AE392" i="28"/>
  <c r="AD392" i="28"/>
  <c r="AA392" i="28"/>
  <c r="Z392" i="28"/>
  <c r="Y392" i="28"/>
  <c r="X392" i="28"/>
  <c r="W392" i="28"/>
  <c r="V392" i="28"/>
  <c r="U392" i="28"/>
  <c r="T392" i="28"/>
  <c r="S392" i="28"/>
  <c r="P392" i="28"/>
  <c r="O392" i="28"/>
  <c r="N392" i="28"/>
  <c r="M392" i="28"/>
  <c r="L392" i="28"/>
  <c r="K392" i="28"/>
  <c r="J392" i="28"/>
  <c r="I392" i="28"/>
  <c r="H392" i="28"/>
  <c r="G392" i="28"/>
  <c r="F392" i="28"/>
  <c r="D392" i="28"/>
  <c r="C392" i="28"/>
  <c r="B392" i="28"/>
  <c r="BQ391" i="28"/>
  <c r="BP391" i="28"/>
  <c r="BO391" i="28"/>
  <c r="BN391" i="28"/>
  <c r="BM391" i="28"/>
  <c r="BL391" i="28"/>
  <c r="BK391" i="28"/>
  <c r="BJ391" i="28"/>
  <c r="BI391" i="28"/>
  <c r="BF391" i="28"/>
  <c r="BE391" i="28"/>
  <c r="BD391" i="28"/>
  <c r="BC391" i="28"/>
  <c r="BB391" i="28"/>
  <c r="BA391" i="28"/>
  <c r="AZ391" i="28"/>
  <c r="AY391" i="28"/>
  <c r="AX391" i="28"/>
  <c r="AW391" i="28"/>
  <c r="AV391" i="28"/>
  <c r="AU391" i="28"/>
  <c r="AT391" i="28"/>
  <c r="AS391" i="28"/>
  <c r="AR391" i="28"/>
  <c r="AQ391" i="28"/>
  <c r="AP391" i="28"/>
  <c r="AO391" i="28"/>
  <c r="AL391" i="28"/>
  <c r="AK391" i="28"/>
  <c r="AJ391" i="28"/>
  <c r="AI391" i="28"/>
  <c r="AH391" i="28"/>
  <c r="AG391" i="28"/>
  <c r="AF391" i="28"/>
  <c r="AE391" i="28"/>
  <c r="AD391" i="28"/>
  <c r="AA391" i="28"/>
  <c r="Z391" i="28"/>
  <c r="Y391" i="28"/>
  <c r="X391" i="28"/>
  <c r="W391" i="28"/>
  <c r="V391" i="28"/>
  <c r="U391" i="28"/>
  <c r="T391" i="28"/>
  <c r="S391" i="28"/>
  <c r="P391" i="28"/>
  <c r="O391" i="28"/>
  <c r="N391" i="28"/>
  <c r="M391" i="28"/>
  <c r="L391" i="28"/>
  <c r="K391" i="28"/>
  <c r="J391" i="28"/>
  <c r="I391" i="28"/>
  <c r="H391" i="28"/>
  <c r="G391" i="28"/>
  <c r="F391" i="28"/>
  <c r="D391" i="28"/>
  <c r="C391" i="28"/>
  <c r="B391" i="28"/>
  <c r="BQ390" i="28"/>
  <c r="BP390" i="28"/>
  <c r="BO390" i="28"/>
  <c r="BN390" i="28"/>
  <c r="BM390" i="28"/>
  <c r="BL390" i="28"/>
  <c r="BK390" i="28"/>
  <c r="BJ390" i="28"/>
  <c r="BI390" i="28"/>
  <c r="BF390" i="28"/>
  <c r="BE390" i="28"/>
  <c r="BD390" i="28"/>
  <c r="BC390" i="28"/>
  <c r="BB390" i="28"/>
  <c r="BA390" i="28"/>
  <c r="AZ390" i="28"/>
  <c r="AY390" i="28"/>
  <c r="AX390" i="28"/>
  <c r="AW390" i="28"/>
  <c r="AV390" i="28"/>
  <c r="AU390" i="28"/>
  <c r="AT390" i="28"/>
  <c r="AS390" i="28"/>
  <c r="AR390" i="28"/>
  <c r="AQ390" i="28"/>
  <c r="AP390" i="28"/>
  <c r="AO390" i="28"/>
  <c r="AL390" i="28"/>
  <c r="AK390" i="28"/>
  <c r="AJ390" i="28"/>
  <c r="AI390" i="28"/>
  <c r="AH390" i="28"/>
  <c r="AG390" i="28"/>
  <c r="AF390" i="28"/>
  <c r="AE390" i="28"/>
  <c r="AD390" i="28"/>
  <c r="AA390" i="28"/>
  <c r="Z390" i="28"/>
  <c r="Y390" i="28"/>
  <c r="X390" i="28"/>
  <c r="W390" i="28"/>
  <c r="V390" i="28"/>
  <c r="U390" i="28"/>
  <c r="T390" i="28"/>
  <c r="S390" i="28"/>
  <c r="P390" i="28"/>
  <c r="O390" i="28"/>
  <c r="N390" i="28"/>
  <c r="M390" i="28"/>
  <c r="L390" i="28"/>
  <c r="K390" i="28"/>
  <c r="J390" i="28"/>
  <c r="I390" i="28"/>
  <c r="H390" i="28"/>
  <c r="G390" i="28"/>
  <c r="F390" i="28"/>
  <c r="D390" i="28"/>
  <c r="C390" i="28"/>
  <c r="B390" i="28"/>
  <c r="BQ389" i="28"/>
  <c r="BP389" i="28"/>
  <c r="BO389" i="28"/>
  <c r="BN389" i="28"/>
  <c r="BM389" i="28"/>
  <c r="BL389" i="28"/>
  <c r="BK389" i="28"/>
  <c r="BJ389" i="28"/>
  <c r="BI389" i="28"/>
  <c r="BF389" i="28"/>
  <c r="BE389" i="28"/>
  <c r="BD389" i="28"/>
  <c r="BC389" i="28"/>
  <c r="BB389" i="28"/>
  <c r="BA389" i="28"/>
  <c r="AZ389" i="28"/>
  <c r="AY389" i="28"/>
  <c r="AX389" i="28"/>
  <c r="AW389" i="28"/>
  <c r="AV389" i="28"/>
  <c r="AU389" i="28"/>
  <c r="AT389" i="28"/>
  <c r="AS389" i="28"/>
  <c r="AR389" i="28"/>
  <c r="AQ389" i="28"/>
  <c r="AP389" i="28"/>
  <c r="AO389" i="28"/>
  <c r="AL389" i="28"/>
  <c r="AK389" i="28"/>
  <c r="AJ389" i="28"/>
  <c r="AI389" i="28"/>
  <c r="AH389" i="28"/>
  <c r="AG389" i="28"/>
  <c r="AF389" i="28"/>
  <c r="AE389" i="28"/>
  <c r="AD389" i="28"/>
  <c r="AA389" i="28"/>
  <c r="Z389" i="28"/>
  <c r="Y389" i="28"/>
  <c r="X389" i="28"/>
  <c r="W389" i="28"/>
  <c r="V389" i="28"/>
  <c r="U389" i="28"/>
  <c r="T389" i="28"/>
  <c r="S389" i="28"/>
  <c r="P389" i="28"/>
  <c r="O389" i="28"/>
  <c r="CA389" i="28" s="1"/>
  <c r="N389" i="28"/>
  <c r="M389" i="28"/>
  <c r="L389" i="28"/>
  <c r="K389" i="28"/>
  <c r="J389" i="28"/>
  <c r="I389" i="28"/>
  <c r="H389" i="28"/>
  <c r="G389" i="28"/>
  <c r="F389" i="28"/>
  <c r="D389" i="28"/>
  <c r="C389" i="28"/>
  <c r="B389" i="28"/>
  <c r="BQ388" i="28"/>
  <c r="BP388" i="28"/>
  <c r="BO388" i="28"/>
  <c r="BN388" i="28"/>
  <c r="BM388" i="28"/>
  <c r="BL388" i="28"/>
  <c r="BK388" i="28"/>
  <c r="BJ388" i="28"/>
  <c r="BI388" i="28"/>
  <c r="BF388" i="28"/>
  <c r="BE388" i="28"/>
  <c r="BD388" i="28"/>
  <c r="BC388" i="28"/>
  <c r="BB388" i="28"/>
  <c r="BA388" i="28"/>
  <c r="AZ388" i="28"/>
  <c r="AY388" i="28"/>
  <c r="AX388" i="28"/>
  <c r="AW388" i="28"/>
  <c r="AV388" i="28"/>
  <c r="AU388" i="28"/>
  <c r="AT388" i="28"/>
  <c r="AS388" i="28"/>
  <c r="AR388" i="28"/>
  <c r="AQ388" i="28"/>
  <c r="AP388" i="28"/>
  <c r="AO388" i="28"/>
  <c r="AL388" i="28"/>
  <c r="AK388" i="28"/>
  <c r="AJ388" i="28"/>
  <c r="AI388" i="28"/>
  <c r="AH388" i="28"/>
  <c r="AG388" i="28"/>
  <c r="AF388" i="28"/>
  <c r="AE388" i="28"/>
  <c r="AD388" i="28"/>
  <c r="AA388" i="28"/>
  <c r="Z388" i="28"/>
  <c r="Y388" i="28"/>
  <c r="X388" i="28"/>
  <c r="W388" i="28"/>
  <c r="V388" i="28"/>
  <c r="U388" i="28"/>
  <c r="T388" i="28"/>
  <c r="S388" i="28"/>
  <c r="P388" i="28"/>
  <c r="O388" i="28"/>
  <c r="N388" i="28"/>
  <c r="M388" i="28"/>
  <c r="L388" i="28"/>
  <c r="K388" i="28"/>
  <c r="J388" i="28"/>
  <c r="I388" i="28"/>
  <c r="H388" i="28"/>
  <c r="G388" i="28"/>
  <c r="F388" i="28"/>
  <c r="D388" i="28"/>
  <c r="C388" i="28"/>
  <c r="B388" i="28"/>
  <c r="BQ387" i="28"/>
  <c r="BP387" i="28"/>
  <c r="BO387" i="28"/>
  <c r="BN387" i="28"/>
  <c r="BM387" i="28"/>
  <c r="BL387" i="28"/>
  <c r="BK387" i="28"/>
  <c r="BJ387" i="28"/>
  <c r="BI387" i="28"/>
  <c r="BF387" i="28"/>
  <c r="BE387" i="28"/>
  <c r="BD387" i="28"/>
  <c r="BC387" i="28"/>
  <c r="BB387" i="28"/>
  <c r="BA387" i="28"/>
  <c r="AZ387" i="28"/>
  <c r="AY387" i="28"/>
  <c r="AX387" i="28"/>
  <c r="AW387" i="28"/>
  <c r="AV387" i="28"/>
  <c r="AU387" i="28"/>
  <c r="AT387" i="28"/>
  <c r="AS387" i="28"/>
  <c r="AR387" i="28"/>
  <c r="AQ387" i="28"/>
  <c r="AP387" i="28"/>
  <c r="AO387" i="28"/>
  <c r="AL387" i="28"/>
  <c r="AK387" i="28"/>
  <c r="AJ387" i="28"/>
  <c r="AI387" i="28"/>
  <c r="AH387" i="28"/>
  <c r="AG387" i="28"/>
  <c r="AF387" i="28"/>
  <c r="AE387" i="28"/>
  <c r="AD387" i="28"/>
  <c r="AA387" i="28"/>
  <c r="Z387" i="28"/>
  <c r="Y387" i="28"/>
  <c r="X387" i="28"/>
  <c r="W387" i="28"/>
  <c r="V387" i="28"/>
  <c r="U387" i="28"/>
  <c r="T387" i="28"/>
  <c r="S387" i="28"/>
  <c r="P387" i="28"/>
  <c r="O387" i="28"/>
  <c r="N387" i="28"/>
  <c r="M387" i="28"/>
  <c r="L387" i="28"/>
  <c r="K387" i="28"/>
  <c r="J387" i="28"/>
  <c r="I387" i="28"/>
  <c r="H387" i="28"/>
  <c r="G387" i="28"/>
  <c r="F387" i="28"/>
  <c r="D387" i="28"/>
  <c r="C387" i="28"/>
  <c r="B387" i="28"/>
  <c r="BQ386" i="28"/>
  <c r="BP386" i="28"/>
  <c r="BO386" i="28"/>
  <c r="BN386" i="28"/>
  <c r="BM386" i="28"/>
  <c r="BL386" i="28"/>
  <c r="BK386" i="28"/>
  <c r="BJ386" i="28"/>
  <c r="BI386" i="28"/>
  <c r="BF386" i="28"/>
  <c r="BE386" i="28"/>
  <c r="BD386" i="28"/>
  <c r="BC386" i="28"/>
  <c r="BB386" i="28"/>
  <c r="BA386" i="28"/>
  <c r="AZ386" i="28"/>
  <c r="AY386" i="28"/>
  <c r="AX386" i="28"/>
  <c r="AW386" i="28"/>
  <c r="AV386" i="28"/>
  <c r="AU386" i="28"/>
  <c r="AT386" i="28"/>
  <c r="AS386" i="28"/>
  <c r="AR386" i="28"/>
  <c r="AQ386" i="28"/>
  <c r="AP386" i="28"/>
  <c r="AO386" i="28"/>
  <c r="AL386" i="28"/>
  <c r="AK386" i="28"/>
  <c r="AJ386" i="28"/>
  <c r="AI386" i="28"/>
  <c r="AH386" i="28"/>
  <c r="AG386" i="28"/>
  <c r="AF386" i="28"/>
  <c r="AE386" i="28"/>
  <c r="AD386" i="28"/>
  <c r="AA386" i="28"/>
  <c r="Z386" i="28"/>
  <c r="Y386" i="28"/>
  <c r="X386" i="28"/>
  <c r="W386" i="28"/>
  <c r="V386" i="28"/>
  <c r="U386" i="28"/>
  <c r="T386" i="28"/>
  <c r="S386" i="28"/>
  <c r="P386" i="28"/>
  <c r="O386" i="28"/>
  <c r="N386" i="28"/>
  <c r="M386" i="28"/>
  <c r="L386" i="28"/>
  <c r="K386" i="28"/>
  <c r="J386" i="28"/>
  <c r="I386" i="28"/>
  <c r="H386" i="28"/>
  <c r="G386" i="28"/>
  <c r="F386" i="28"/>
  <c r="D386" i="28"/>
  <c r="C386" i="28"/>
  <c r="B386" i="28"/>
  <c r="BQ385" i="28"/>
  <c r="BP385" i="28"/>
  <c r="BO385" i="28"/>
  <c r="BN385" i="28"/>
  <c r="BM385" i="28"/>
  <c r="BL385" i="28"/>
  <c r="BK385" i="28"/>
  <c r="BJ385" i="28"/>
  <c r="BI385" i="28"/>
  <c r="BF385" i="28"/>
  <c r="BE385" i="28"/>
  <c r="BD385" i="28"/>
  <c r="BC385" i="28"/>
  <c r="BB385" i="28"/>
  <c r="BA385" i="28"/>
  <c r="AZ385" i="28"/>
  <c r="AY385" i="28"/>
  <c r="AX385" i="28"/>
  <c r="AW385" i="28"/>
  <c r="AV385" i="28"/>
  <c r="AU385" i="28"/>
  <c r="AT385" i="28"/>
  <c r="AS385" i="28"/>
  <c r="AR385" i="28"/>
  <c r="AQ385" i="28"/>
  <c r="AP385" i="28"/>
  <c r="AO385" i="28"/>
  <c r="AL385" i="28"/>
  <c r="AK385" i="28"/>
  <c r="AJ385" i="28"/>
  <c r="AI385" i="28"/>
  <c r="AH385" i="28"/>
  <c r="AG385" i="28"/>
  <c r="AF385" i="28"/>
  <c r="AE385" i="28"/>
  <c r="AD385" i="28"/>
  <c r="AA385" i="28"/>
  <c r="Z385" i="28"/>
  <c r="Y385" i="28"/>
  <c r="X385" i="28"/>
  <c r="W385" i="28"/>
  <c r="V385" i="28"/>
  <c r="U385" i="28"/>
  <c r="T385" i="28"/>
  <c r="S385" i="28"/>
  <c r="P385" i="28"/>
  <c r="O385" i="28"/>
  <c r="CA385" i="28" s="1"/>
  <c r="N385" i="28"/>
  <c r="M385" i="28"/>
  <c r="L385" i="28"/>
  <c r="K385" i="28"/>
  <c r="J385" i="28"/>
  <c r="I385" i="28"/>
  <c r="H385" i="28"/>
  <c r="G385" i="28"/>
  <c r="F385" i="28"/>
  <c r="D385" i="28"/>
  <c r="C385" i="28"/>
  <c r="B385" i="28"/>
  <c r="BQ384" i="28"/>
  <c r="BP384" i="28"/>
  <c r="BO384" i="28"/>
  <c r="BN384" i="28"/>
  <c r="BM384" i="28"/>
  <c r="BL384" i="28"/>
  <c r="BK384" i="28"/>
  <c r="BJ384" i="28"/>
  <c r="BI384" i="28"/>
  <c r="BF384" i="28"/>
  <c r="BE384" i="28"/>
  <c r="BD384" i="28"/>
  <c r="BC384" i="28"/>
  <c r="BB384" i="28"/>
  <c r="BA384" i="28"/>
  <c r="AZ384" i="28"/>
  <c r="AY384" i="28"/>
  <c r="AX384" i="28"/>
  <c r="AW384" i="28"/>
  <c r="AV384" i="28"/>
  <c r="AU384" i="28"/>
  <c r="AT384" i="28"/>
  <c r="AS384" i="28"/>
  <c r="AR384" i="28"/>
  <c r="AQ384" i="28"/>
  <c r="AP384" i="28"/>
  <c r="AO384" i="28"/>
  <c r="AL384" i="28"/>
  <c r="AK384" i="28"/>
  <c r="AJ384" i="28"/>
  <c r="AI384" i="28"/>
  <c r="AH384" i="28"/>
  <c r="AG384" i="28"/>
  <c r="AF384" i="28"/>
  <c r="AE384" i="28"/>
  <c r="AD384" i="28"/>
  <c r="AA384" i="28"/>
  <c r="Z384" i="28"/>
  <c r="Y384" i="28"/>
  <c r="X384" i="28"/>
  <c r="W384" i="28"/>
  <c r="V384" i="28"/>
  <c r="U384" i="28"/>
  <c r="T384" i="28"/>
  <c r="S384" i="28"/>
  <c r="P384" i="28"/>
  <c r="O384" i="28"/>
  <c r="N384" i="28"/>
  <c r="M384" i="28"/>
  <c r="L384" i="28"/>
  <c r="K384" i="28"/>
  <c r="J384" i="28"/>
  <c r="I384" i="28"/>
  <c r="H384" i="28"/>
  <c r="G384" i="28"/>
  <c r="F384" i="28"/>
  <c r="D384" i="28"/>
  <c r="C384" i="28"/>
  <c r="B384" i="28"/>
  <c r="BQ383" i="28"/>
  <c r="BP383" i="28"/>
  <c r="BO383" i="28"/>
  <c r="BN383" i="28"/>
  <c r="BM383" i="28"/>
  <c r="BL383" i="28"/>
  <c r="BK383" i="28"/>
  <c r="BJ383" i="28"/>
  <c r="BI383" i="28"/>
  <c r="BF383" i="28"/>
  <c r="BE383" i="28"/>
  <c r="BD383" i="28"/>
  <c r="BC383" i="28"/>
  <c r="BB383" i="28"/>
  <c r="BA383" i="28"/>
  <c r="AZ383" i="28"/>
  <c r="AY383" i="28"/>
  <c r="AX383" i="28"/>
  <c r="AW383" i="28"/>
  <c r="AV383" i="28"/>
  <c r="AU383" i="28"/>
  <c r="AT383" i="28"/>
  <c r="AS383" i="28"/>
  <c r="AR383" i="28"/>
  <c r="AQ383" i="28"/>
  <c r="AP383" i="28"/>
  <c r="AO383" i="28"/>
  <c r="AL383" i="28"/>
  <c r="AK383" i="28"/>
  <c r="AJ383" i="28"/>
  <c r="AI383" i="28"/>
  <c r="AH383" i="28"/>
  <c r="AG383" i="28"/>
  <c r="AF383" i="28"/>
  <c r="AE383" i="28"/>
  <c r="AD383" i="28"/>
  <c r="AA383" i="28"/>
  <c r="Z383" i="28"/>
  <c r="Y383" i="28"/>
  <c r="X383" i="28"/>
  <c r="W383" i="28"/>
  <c r="V383" i="28"/>
  <c r="U383" i="28"/>
  <c r="T383" i="28"/>
  <c r="S383" i="28"/>
  <c r="P383" i="28"/>
  <c r="O383" i="28"/>
  <c r="N383" i="28"/>
  <c r="M383" i="28"/>
  <c r="L383" i="28"/>
  <c r="K383" i="28"/>
  <c r="J383" i="28"/>
  <c r="I383" i="28"/>
  <c r="H383" i="28"/>
  <c r="G383" i="28"/>
  <c r="F383" i="28"/>
  <c r="D383" i="28"/>
  <c r="C383" i="28"/>
  <c r="B383" i="28"/>
  <c r="BQ382" i="28"/>
  <c r="BP382" i="28"/>
  <c r="BO382" i="28"/>
  <c r="BN382" i="28"/>
  <c r="BM382" i="28"/>
  <c r="BL382" i="28"/>
  <c r="BK382" i="28"/>
  <c r="BJ382" i="28"/>
  <c r="BI382" i="28"/>
  <c r="BF382" i="28"/>
  <c r="BE382" i="28"/>
  <c r="BD382" i="28"/>
  <c r="BC382" i="28"/>
  <c r="BB382" i="28"/>
  <c r="BA382" i="28"/>
  <c r="AZ382" i="28"/>
  <c r="AY382" i="28"/>
  <c r="AX382" i="28"/>
  <c r="AW382" i="28"/>
  <c r="AV382" i="28"/>
  <c r="AU382" i="28"/>
  <c r="AT382" i="28"/>
  <c r="AS382" i="28"/>
  <c r="AR382" i="28"/>
  <c r="AQ382" i="28"/>
  <c r="AP382" i="28"/>
  <c r="AO382" i="28"/>
  <c r="AL382" i="28"/>
  <c r="AK382" i="28"/>
  <c r="AJ382" i="28"/>
  <c r="AI382" i="28"/>
  <c r="AH382" i="28"/>
  <c r="AG382" i="28"/>
  <c r="AF382" i="28"/>
  <c r="AE382" i="28"/>
  <c r="AD382" i="28"/>
  <c r="AA382" i="28"/>
  <c r="Z382" i="28"/>
  <c r="Y382" i="28"/>
  <c r="X382" i="28"/>
  <c r="W382" i="28"/>
  <c r="V382" i="28"/>
  <c r="U382" i="28"/>
  <c r="T382" i="28"/>
  <c r="S382" i="28"/>
  <c r="P382" i="28"/>
  <c r="O382" i="28"/>
  <c r="N382" i="28"/>
  <c r="M382" i="28"/>
  <c r="L382" i="28"/>
  <c r="K382" i="28"/>
  <c r="J382" i="28"/>
  <c r="I382" i="28"/>
  <c r="H382" i="28"/>
  <c r="G382" i="28"/>
  <c r="F382" i="28"/>
  <c r="D382" i="28"/>
  <c r="C382" i="28"/>
  <c r="B382" i="28"/>
  <c r="BQ381" i="28"/>
  <c r="BP381" i="28"/>
  <c r="BO381" i="28"/>
  <c r="BN381" i="28"/>
  <c r="BM381" i="28"/>
  <c r="BL381" i="28"/>
  <c r="BK381" i="28"/>
  <c r="BJ381" i="28"/>
  <c r="BI381" i="28"/>
  <c r="BF381" i="28"/>
  <c r="BE381" i="28"/>
  <c r="BD381" i="28"/>
  <c r="BC381" i="28"/>
  <c r="BB381" i="28"/>
  <c r="BA381" i="28"/>
  <c r="AZ381" i="28"/>
  <c r="AY381" i="28"/>
  <c r="AX381" i="28"/>
  <c r="AW381" i="28"/>
  <c r="AV381" i="28"/>
  <c r="AU381" i="28"/>
  <c r="AT381" i="28"/>
  <c r="AS381" i="28"/>
  <c r="AR381" i="28"/>
  <c r="AQ381" i="28"/>
  <c r="AP381" i="28"/>
  <c r="AO381" i="28"/>
  <c r="AL381" i="28"/>
  <c r="AK381" i="28"/>
  <c r="AJ381" i="28"/>
  <c r="AI381" i="28"/>
  <c r="AH381" i="28"/>
  <c r="AG381" i="28"/>
  <c r="AF381" i="28"/>
  <c r="AE381" i="28"/>
  <c r="AD381" i="28"/>
  <c r="AA381" i="28"/>
  <c r="Z381" i="28"/>
  <c r="Y381" i="28"/>
  <c r="X381" i="28"/>
  <c r="W381" i="28"/>
  <c r="V381" i="28"/>
  <c r="U381" i="28"/>
  <c r="T381" i="28"/>
  <c r="S381" i="28"/>
  <c r="P381" i="28"/>
  <c r="O381" i="28"/>
  <c r="CA381" i="28" s="1"/>
  <c r="N381" i="28"/>
  <c r="M381" i="28"/>
  <c r="L381" i="28"/>
  <c r="K381" i="28"/>
  <c r="J381" i="28"/>
  <c r="I381" i="28"/>
  <c r="H381" i="28"/>
  <c r="G381" i="28"/>
  <c r="F381" i="28"/>
  <c r="D381" i="28"/>
  <c r="C381" i="28"/>
  <c r="B381" i="28"/>
  <c r="BQ380" i="28"/>
  <c r="BP380" i="28"/>
  <c r="BO380" i="28"/>
  <c r="BN380" i="28"/>
  <c r="BM380" i="28"/>
  <c r="BL380" i="28"/>
  <c r="BK380" i="28"/>
  <c r="BJ380" i="28"/>
  <c r="BI380" i="28"/>
  <c r="BF380" i="28"/>
  <c r="BE380" i="28"/>
  <c r="BD380" i="28"/>
  <c r="BC380" i="28"/>
  <c r="BB380" i="28"/>
  <c r="BA380" i="28"/>
  <c r="AZ380" i="28"/>
  <c r="AY380" i="28"/>
  <c r="AX380" i="28"/>
  <c r="AW380" i="28"/>
  <c r="AV380" i="28"/>
  <c r="AU380" i="28"/>
  <c r="AT380" i="28"/>
  <c r="AS380" i="28"/>
  <c r="AR380" i="28"/>
  <c r="AQ380" i="28"/>
  <c r="AP380" i="28"/>
  <c r="AO380" i="28"/>
  <c r="AL380" i="28"/>
  <c r="AK380" i="28"/>
  <c r="AJ380" i="28"/>
  <c r="AI380" i="28"/>
  <c r="AH380" i="28"/>
  <c r="AG380" i="28"/>
  <c r="AF380" i="28"/>
  <c r="AE380" i="28"/>
  <c r="AD380" i="28"/>
  <c r="AA380" i="28"/>
  <c r="Z380" i="28"/>
  <c r="Y380" i="28"/>
  <c r="X380" i="28"/>
  <c r="W380" i="28"/>
  <c r="V380" i="28"/>
  <c r="U380" i="28"/>
  <c r="T380" i="28"/>
  <c r="S380" i="28"/>
  <c r="P380" i="28"/>
  <c r="O380" i="28"/>
  <c r="N380" i="28"/>
  <c r="M380" i="28"/>
  <c r="L380" i="28"/>
  <c r="K380" i="28"/>
  <c r="J380" i="28"/>
  <c r="I380" i="28"/>
  <c r="H380" i="28"/>
  <c r="G380" i="28"/>
  <c r="F380" i="28"/>
  <c r="D380" i="28"/>
  <c r="C380" i="28"/>
  <c r="B380" i="28"/>
  <c r="BQ379" i="28"/>
  <c r="BP379" i="28"/>
  <c r="BO379" i="28"/>
  <c r="BN379" i="28"/>
  <c r="BM379" i="28"/>
  <c r="BL379" i="28"/>
  <c r="BK379" i="28"/>
  <c r="BJ379" i="28"/>
  <c r="BI379" i="28"/>
  <c r="BF379" i="28"/>
  <c r="BE379" i="28"/>
  <c r="BD379" i="28"/>
  <c r="BC379" i="28"/>
  <c r="BB379" i="28"/>
  <c r="BA379" i="28"/>
  <c r="AZ379" i="28"/>
  <c r="AY379" i="28"/>
  <c r="AX379" i="28"/>
  <c r="AW379" i="28"/>
  <c r="AV379" i="28"/>
  <c r="AU379" i="28"/>
  <c r="AT379" i="28"/>
  <c r="AS379" i="28"/>
  <c r="AR379" i="28"/>
  <c r="AQ379" i="28"/>
  <c r="AP379" i="28"/>
  <c r="AO379" i="28"/>
  <c r="AL379" i="28"/>
  <c r="AK379" i="28"/>
  <c r="AJ379" i="28"/>
  <c r="AI379" i="28"/>
  <c r="AH379" i="28"/>
  <c r="AG379" i="28"/>
  <c r="AF379" i="28"/>
  <c r="AE379" i="28"/>
  <c r="AD379" i="28"/>
  <c r="AA379" i="28"/>
  <c r="Z379" i="28"/>
  <c r="Y379" i="28"/>
  <c r="X379" i="28"/>
  <c r="W379" i="28"/>
  <c r="V379" i="28"/>
  <c r="U379" i="28"/>
  <c r="T379" i="28"/>
  <c r="S379" i="28"/>
  <c r="P379" i="28"/>
  <c r="O379" i="28"/>
  <c r="N379" i="28"/>
  <c r="M379" i="28"/>
  <c r="L379" i="28"/>
  <c r="K379" i="28"/>
  <c r="J379" i="28"/>
  <c r="I379" i="28"/>
  <c r="H379" i="28"/>
  <c r="G379" i="28"/>
  <c r="F379" i="28"/>
  <c r="D379" i="28"/>
  <c r="C379" i="28"/>
  <c r="B379" i="28"/>
  <c r="BQ378" i="28"/>
  <c r="BP378" i="28"/>
  <c r="BO378" i="28"/>
  <c r="BN378" i="28"/>
  <c r="BM378" i="28"/>
  <c r="BL378" i="28"/>
  <c r="BK378" i="28"/>
  <c r="BJ378" i="28"/>
  <c r="BI378" i="28"/>
  <c r="BF378" i="28"/>
  <c r="BE378" i="28"/>
  <c r="BD378" i="28"/>
  <c r="BC378" i="28"/>
  <c r="BB378" i="28"/>
  <c r="BA378" i="28"/>
  <c r="AZ378" i="28"/>
  <c r="AY378" i="28"/>
  <c r="AX378" i="28"/>
  <c r="AW378" i="28"/>
  <c r="AV378" i="28"/>
  <c r="AU378" i="28"/>
  <c r="AT378" i="28"/>
  <c r="AS378" i="28"/>
  <c r="AR378" i="28"/>
  <c r="AQ378" i="28"/>
  <c r="AP378" i="28"/>
  <c r="AO378" i="28"/>
  <c r="AL378" i="28"/>
  <c r="AK378" i="28"/>
  <c r="AJ378" i="28"/>
  <c r="AI378" i="28"/>
  <c r="AH378" i="28"/>
  <c r="AG378" i="28"/>
  <c r="AF378" i="28"/>
  <c r="AE378" i="28"/>
  <c r="AD378" i="28"/>
  <c r="AA378" i="28"/>
  <c r="Z378" i="28"/>
  <c r="Y378" i="28"/>
  <c r="X378" i="28"/>
  <c r="W378" i="28"/>
  <c r="V378" i="28"/>
  <c r="U378" i="28"/>
  <c r="T378" i="28"/>
  <c r="S378" i="28"/>
  <c r="P378" i="28"/>
  <c r="O378" i="28"/>
  <c r="N378" i="28"/>
  <c r="M378" i="28"/>
  <c r="L378" i="28"/>
  <c r="K378" i="28"/>
  <c r="J378" i="28"/>
  <c r="I378" i="28"/>
  <c r="H378" i="28"/>
  <c r="G378" i="28"/>
  <c r="F378" i="28"/>
  <c r="D378" i="28"/>
  <c r="C378" i="28"/>
  <c r="B378" i="28"/>
  <c r="BQ377" i="28"/>
  <c r="BP377" i="28"/>
  <c r="BO377" i="28"/>
  <c r="BN377" i="28"/>
  <c r="BM377" i="28"/>
  <c r="BL377" i="28"/>
  <c r="BK377" i="28"/>
  <c r="BJ377" i="28"/>
  <c r="BI377" i="28"/>
  <c r="BF377" i="28"/>
  <c r="BE377" i="28"/>
  <c r="BD377" i="28"/>
  <c r="BC377" i="28"/>
  <c r="BB377" i="28"/>
  <c r="BA377" i="28"/>
  <c r="AZ377" i="28"/>
  <c r="AY377" i="28"/>
  <c r="AX377" i="28"/>
  <c r="AW377" i="28"/>
  <c r="AV377" i="28"/>
  <c r="AU377" i="28"/>
  <c r="AT377" i="28"/>
  <c r="AS377" i="28"/>
  <c r="AR377" i="28"/>
  <c r="AQ377" i="28"/>
  <c r="AP377" i="28"/>
  <c r="AO377" i="28"/>
  <c r="AL377" i="28"/>
  <c r="AK377" i="28"/>
  <c r="AJ377" i="28"/>
  <c r="AI377" i="28"/>
  <c r="AH377" i="28"/>
  <c r="AG377" i="28"/>
  <c r="AF377" i="28"/>
  <c r="AE377" i="28"/>
  <c r="AD377" i="28"/>
  <c r="AA377" i="28"/>
  <c r="Z377" i="28"/>
  <c r="Y377" i="28"/>
  <c r="X377" i="28"/>
  <c r="W377" i="28"/>
  <c r="V377" i="28"/>
  <c r="U377" i="28"/>
  <c r="T377" i="28"/>
  <c r="S377" i="28"/>
  <c r="P377" i="28"/>
  <c r="O377" i="28"/>
  <c r="CA377" i="28" s="1"/>
  <c r="N377" i="28"/>
  <c r="M377" i="28"/>
  <c r="L377" i="28"/>
  <c r="K377" i="28"/>
  <c r="J377" i="28"/>
  <c r="I377" i="28"/>
  <c r="H377" i="28"/>
  <c r="G377" i="28"/>
  <c r="F377" i="28"/>
  <c r="D377" i="28"/>
  <c r="C377" i="28"/>
  <c r="B377" i="28"/>
  <c r="BQ376" i="28"/>
  <c r="BP376" i="28"/>
  <c r="BO376" i="28"/>
  <c r="BN376" i="28"/>
  <c r="BM376" i="28"/>
  <c r="BL376" i="28"/>
  <c r="BK376" i="28"/>
  <c r="BJ376" i="28"/>
  <c r="BI376" i="28"/>
  <c r="BF376" i="28"/>
  <c r="BE376" i="28"/>
  <c r="BD376" i="28"/>
  <c r="BC376" i="28"/>
  <c r="BB376" i="28"/>
  <c r="BA376" i="28"/>
  <c r="AZ376" i="28"/>
  <c r="AY376" i="28"/>
  <c r="AX376" i="28"/>
  <c r="AW376" i="28"/>
  <c r="AV376" i="28"/>
  <c r="AU376" i="28"/>
  <c r="AT376" i="28"/>
  <c r="AS376" i="28"/>
  <c r="AR376" i="28"/>
  <c r="AQ376" i="28"/>
  <c r="AP376" i="28"/>
  <c r="AO376" i="28"/>
  <c r="AL376" i="28"/>
  <c r="AK376" i="28"/>
  <c r="AJ376" i="28"/>
  <c r="AI376" i="28"/>
  <c r="AH376" i="28"/>
  <c r="AG376" i="28"/>
  <c r="AF376" i="28"/>
  <c r="AE376" i="28"/>
  <c r="AD376" i="28"/>
  <c r="AA376" i="28"/>
  <c r="Z376" i="28"/>
  <c r="Y376" i="28"/>
  <c r="X376" i="28"/>
  <c r="W376" i="28"/>
  <c r="V376" i="28"/>
  <c r="U376" i="28"/>
  <c r="T376" i="28"/>
  <c r="S376" i="28"/>
  <c r="P376" i="28"/>
  <c r="O376" i="28"/>
  <c r="N376" i="28"/>
  <c r="M376" i="28"/>
  <c r="L376" i="28"/>
  <c r="K376" i="28"/>
  <c r="J376" i="28"/>
  <c r="I376" i="28"/>
  <c r="H376" i="28"/>
  <c r="G376" i="28"/>
  <c r="F376" i="28"/>
  <c r="D376" i="28"/>
  <c r="C376" i="28"/>
  <c r="B376" i="28"/>
  <c r="BQ375" i="28"/>
  <c r="BP375" i="28"/>
  <c r="BO375" i="28"/>
  <c r="BN375" i="28"/>
  <c r="BM375" i="28"/>
  <c r="BL375" i="28"/>
  <c r="BK375" i="28"/>
  <c r="BJ375" i="28"/>
  <c r="BI375" i="28"/>
  <c r="BF375" i="28"/>
  <c r="BE375" i="28"/>
  <c r="BD375" i="28"/>
  <c r="BC375" i="28"/>
  <c r="BB375" i="28"/>
  <c r="BA375" i="28"/>
  <c r="AZ375" i="28"/>
  <c r="AY375" i="28"/>
  <c r="AX375" i="28"/>
  <c r="AW375" i="28"/>
  <c r="AV375" i="28"/>
  <c r="AU375" i="28"/>
  <c r="AT375" i="28"/>
  <c r="AS375" i="28"/>
  <c r="AR375" i="28"/>
  <c r="AQ375" i="28"/>
  <c r="AP375" i="28"/>
  <c r="AO375" i="28"/>
  <c r="AL375" i="28"/>
  <c r="AK375" i="28"/>
  <c r="AJ375" i="28"/>
  <c r="AI375" i="28"/>
  <c r="AH375" i="28"/>
  <c r="AG375" i="28"/>
  <c r="AF375" i="28"/>
  <c r="AE375" i="28"/>
  <c r="AD375" i="28"/>
  <c r="AA375" i="28"/>
  <c r="Z375" i="28"/>
  <c r="Y375" i="28"/>
  <c r="X375" i="28"/>
  <c r="W375" i="28"/>
  <c r="V375" i="28"/>
  <c r="U375" i="28"/>
  <c r="T375" i="28"/>
  <c r="S375" i="28"/>
  <c r="P375" i="28"/>
  <c r="O375" i="28"/>
  <c r="N375" i="28"/>
  <c r="M375" i="28"/>
  <c r="L375" i="28"/>
  <c r="K375" i="28"/>
  <c r="J375" i="28"/>
  <c r="I375" i="28"/>
  <c r="H375" i="28"/>
  <c r="G375" i="28"/>
  <c r="F375" i="28"/>
  <c r="D375" i="28"/>
  <c r="C375" i="28"/>
  <c r="B375" i="28"/>
  <c r="BQ374" i="28"/>
  <c r="BP374" i="28"/>
  <c r="BO374" i="28"/>
  <c r="BN374" i="28"/>
  <c r="BM374" i="28"/>
  <c r="BL374" i="28"/>
  <c r="BK374" i="28"/>
  <c r="BJ374" i="28"/>
  <c r="BI374" i="28"/>
  <c r="BF374" i="28"/>
  <c r="BE374" i="28"/>
  <c r="BD374" i="28"/>
  <c r="BC374" i="28"/>
  <c r="BB374" i="28"/>
  <c r="BA374" i="28"/>
  <c r="AZ374" i="28"/>
  <c r="AY374" i="28"/>
  <c r="AX374" i="28"/>
  <c r="AW374" i="28"/>
  <c r="AV374" i="28"/>
  <c r="AU374" i="28"/>
  <c r="AT374" i="28"/>
  <c r="AS374" i="28"/>
  <c r="AR374" i="28"/>
  <c r="AQ374" i="28"/>
  <c r="AP374" i="28"/>
  <c r="AO374" i="28"/>
  <c r="AL374" i="28"/>
  <c r="AK374" i="28"/>
  <c r="AJ374" i="28"/>
  <c r="AI374" i="28"/>
  <c r="AH374" i="28"/>
  <c r="AG374" i="28"/>
  <c r="AF374" i="28"/>
  <c r="AE374" i="28"/>
  <c r="AD374" i="28"/>
  <c r="AA374" i="28"/>
  <c r="Z374" i="28"/>
  <c r="Y374" i="28"/>
  <c r="X374" i="28"/>
  <c r="W374" i="28"/>
  <c r="V374" i="28"/>
  <c r="U374" i="28"/>
  <c r="T374" i="28"/>
  <c r="S374" i="28"/>
  <c r="P374" i="28"/>
  <c r="O374" i="28"/>
  <c r="N374" i="28"/>
  <c r="M374" i="28"/>
  <c r="L374" i="28"/>
  <c r="K374" i="28"/>
  <c r="J374" i="28"/>
  <c r="I374" i="28"/>
  <c r="H374" i="28"/>
  <c r="G374" i="28"/>
  <c r="F374" i="28"/>
  <c r="D374" i="28"/>
  <c r="C374" i="28"/>
  <c r="B374" i="28"/>
  <c r="BQ373" i="28"/>
  <c r="BP373" i="28"/>
  <c r="BO373" i="28"/>
  <c r="BN373" i="28"/>
  <c r="BM373" i="28"/>
  <c r="BL373" i="28"/>
  <c r="BK373" i="28"/>
  <c r="BJ373" i="28"/>
  <c r="BI373" i="28"/>
  <c r="BF373" i="28"/>
  <c r="BE373" i="28"/>
  <c r="BD373" i="28"/>
  <c r="BC373" i="28"/>
  <c r="BB373" i="28"/>
  <c r="BA373" i="28"/>
  <c r="AZ373" i="28"/>
  <c r="AY373" i="28"/>
  <c r="AX373" i="28"/>
  <c r="AW373" i="28"/>
  <c r="AV373" i="28"/>
  <c r="AU373" i="28"/>
  <c r="AT373" i="28"/>
  <c r="AS373" i="28"/>
  <c r="AR373" i="28"/>
  <c r="AQ373" i="28"/>
  <c r="AP373" i="28"/>
  <c r="AO373" i="28"/>
  <c r="AL373" i="28"/>
  <c r="AK373" i="28"/>
  <c r="AJ373" i="28"/>
  <c r="AI373" i="28"/>
  <c r="AH373" i="28"/>
  <c r="AG373" i="28"/>
  <c r="AF373" i="28"/>
  <c r="AE373" i="28"/>
  <c r="AD373" i="28"/>
  <c r="AA373" i="28"/>
  <c r="Z373" i="28"/>
  <c r="Y373" i="28"/>
  <c r="X373" i="28"/>
  <c r="W373" i="28"/>
  <c r="V373" i="28"/>
  <c r="U373" i="28"/>
  <c r="T373" i="28"/>
  <c r="S373" i="28"/>
  <c r="P373" i="28"/>
  <c r="O373" i="28"/>
  <c r="CA373" i="28" s="1"/>
  <c r="N373" i="28"/>
  <c r="M373" i="28"/>
  <c r="L373" i="28"/>
  <c r="K373" i="28"/>
  <c r="J373" i="28"/>
  <c r="I373" i="28"/>
  <c r="H373" i="28"/>
  <c r="G373" i="28"/>
  <c r="F373" i="28"/>
  <c r="D373" i="28"/>
  <c r="C373" i="28"/>
  <c r="B373" i="28"/>
  <c r="BQ372" i="28"/>
  <c r="BP372" i="28"/>
  <c r="BO372" i="28"/>
  <c r="BN372" i="28"/>
  <c r="BM372" i="28"/>
  <c r="BL372" i="28"/>
  <c r="BK372" i="28"/>
  <c r="BJ372" i="28"/>
  <c r="BI372" i="28"/>
  <c r="BF372" i="28"/>
  <c r="BE372" i="28"/>
  <c r="BD372" i="28"/>
  <c r="BC372" i="28"/>
  <c r="BB372" i="28"/>
  <c r="BA372" i="28"/>
  <c r="AZ372" i="28"/>
  <c r="AY372" i="28"/>
  <c r="AX372" i="28"/>
  <c r="AW372" i="28"/>
  <c r="AV372" i="28"/>
  <c r="AU372" i="28"/>
  <c r="AT372" i="28"/>
  <c r="AS372" i="28"/>
  <c r="AR372" i="28"/>
  <c r="AQ372" i="28"/>
  <c r="AP372" i="28"/>
  <c r="AO372" i="28"/>
  <c r="AL372" i="28"/>
  <c r="AK372" i="28"/>
  <c r="AJ372" i="28"/>
  <c r="AI372" i="28"/>
  <c r="AH372" i="28"/>
  <c r="AG372" i="28"/>
  <c r="AF372" i="28"/>
  <c r="AE372" i="28"/>
  <c r="AD372" i="28"/>
  <c r="AA372" i="28"/>
  <c r="Z372" i="28"/>
  <c r="Y372" i="28"/>
  <c r="X372" i="28"/>
  <c r="W372" i="28"/>
  <c r="V372" i="28"/>
  <c r="U372" i="28"/>
  <c r="T372" i="28"/>
  <c r="S372" i="28"/>
  <c r="P372" i="28"/>
  <c r="O372" i="28"/>
  <c r="N372" i="28"/>
  <c r="M372" i="28"/>
  <c r="L372" i="28"/>
  <c r="K372" i="28"/>
  <c r="J372" i="28"/>
  <c r="I372" i="28"/>
  <c r="H372" i="28"/>
  <c r="G372" i="28"/>
  <c r="F372" i="28"/>
  <c r="D372" i="28"/>
  <c r="C372" i="28"/>
  <c r="B372" i="28"/>
  <c r="BQ371" i="28"/>
  <c r="BP371" i="28"/>
  <c r="BO371" i="28"/>
  <c r="BN371" i="28"/>
  <c r="BM371" i="28"/>
  <c r="BL371" i="28"/>
  <c r="BK371" i="28"/>
  <c r="BJ371" i="28"/>
  <c r="BI371" i="28"/>
  <c r="BF371" i="28"/>
  <c r="BE371" i="28"/>
  <c r="BD371" i="28"/>
  <c r="BC371" i="28"/>
  <c r="BB371" i="28"/>
  <c r="BA371" i="28"/>
  <c r="AZ371" i="28"/>
  <c r="AY371" i="28"/>
  <c r="AX371" i="28"/>
  <c r="AW371" i="28"/>
  <c r="AV371" i="28"/>
  <c r="AU371" i="28"/>
  <c r="AT371" i="28"/>
  <c r="AS371" i="28"/>
  <c r="AR371" i="28"/>
  <c r="AQ371" i="28"/>
  <c r="AP371" i="28"/>
  <c r="AO371" i="28"/>
  <c r="AL371" i="28"/>
  <c r="AK371" i="28"/>
  <c r="AJ371" i="28"/>
  <c r="AI371" i="28"/>
  <c r="AH371" i="28"/>
  <c r="AG371" i="28"/>
  <c r="AF371" i="28"/>
  <c r="AE371" i="28"/>
  <c r="AD371" i="28"/>
  <c r="AA371" i="28"/>
  <c r="Z371" i="28"/>
  <c r="Y371" i="28"/>
  <c r="X371" i="28"/>
  <c r="W371" i="28"/>
  <c r="V371" i="28"/>
  <c r="U371" i="28"/>
  <c r="T371" i="28"/>
  <c r="S371" i="28"/>
  <c r="P371" i="28"/>
  <c r="O371" i="28"/>
  <c r="N371" i="28"/>
  <c r="M371" i="28"/>
  <c r="L371" i="28"/>
  <c r="K371" i="28"/>
  <c r="J371" i="28"/>
  <c r="I371" i="28"/>
  <c r="H371" i="28"/>
  <c r="G371" i="28"/>
  <c r="F371" i="28"/>
  <c r="D371" i="28"/>
  <c r="C371" i="28"/>
  <c r="B371" i="28"/>
  <c r="BQ370" i="28"/>
  <c r="BP370" i="28"/>
  <c r="BO370" i="28"/>
  <c r="BN370" i="28"/>
  <c r="BM370" i="28"/>
  <c r="BL370" i="28"/>
  <c r="BK370" i="28"/>
  <c r="BJ370" i="28"/>
  <c r="BI370" i="28"/>
  <c r="BF370" i="28"/>
  <c r="BE370" i="28"/>
  <c r="BD370" i="28"/>
  <c r="BC370" i="28"/>
  <c r="BB370" i="28"/>
  <c r="BA370" i="28"/>
  <c r="AZ370" i="28"/>
  <c r="AY370" i="28"/>
  <c r="AX370" i="28"/>
  <c r="AW370" i="28"/>
  <c r="AV370" i="28"/>
  <c r="AU370" i="28"/>
  <c r="AT370" i="28"/>
  <c r="AS370" i="28"/>
  <c r="AR370" i="28"/>
  <c r="AQ370" i="28"/>
  <c r="AP370" i="28"/>
  <c r="AO370" i="28"/>
  <c r="AL370" i="28"/>
  <c r="AK370" i="28"/>
  <c r="AJ370" i="28"/>
  <c r="AI370" i="28"/>
  <c r="AH370" i="28"/>
  <c r="AG370" i="28"/>
  <c r="AF370" i="28"/>
  <c r="AE370" i="28"/>
  <c r="AD370" i="28"/>
  <c r="AA370" i="28"/>
  <c r="Z370" i="28"/>
  <c r="Y370" i="28"/>
  <c r="X370" i="28"/>
  <c r="W370" i="28"/>
  <c r="V370" i="28"/>
  <c r="U370" i="28"/>
  <c r="T370" i="28"/>
  <c r="S370" i="28"/>
  <c r="P370" i="28"/>
  <c r="O370" i="28"/>
  <c r="N370" i="28"/>
  <c r="M370" i="28"/>
  <c r="L370" i="28"/>
  <c r="K370" i="28"/>
  <c r="J370" i="28"/>
  <c r="I370" i="28"/>
  <c r="H370" i="28"/>
  <c r="G370" i="28"/>
  <c r="F370" i="28"/>
  <c r="D370" i="28"/>
  <c r="C370" i="28"/>
  <c r="B370" i="28"/>
  <c r="BQ369" i="28"/>
  <c r="BP369" i="28"/>
  <c r="BO369" i="28"/>
  <c r="BN369" i="28"/>
  <c r="BM369" i="28"/>
  <c r="BL369" i="28"/>
  <c r="BK369" i="28"/>
  <c r="BJ369" i="28"/>
  <c r="BI369" i="28"/>
  <c r="BF369" i="28"/>
  <c r="BE369" i="28"/>
  <c r="BD369" i="28"/>
  <c r="BC369" i="28"/>
  <c r="BB369" i="28"/>
  <c r="BA369" i="28"/>
  <c r="AZ369" i="28"/>
  <c r="AY369" i="28"/>
  <c r="AX369" i="28"/>
  <c r="AW369" i="28"/>
  <c r="AV369" i="28"/>
  <c r="AU369" i="28"/>
  <c r="AT369" i="28"/>
  <c r="AS369" i="28"/>
  <c r="AR369" i="28"/>
  <c r="AQ369" i="28"/>
  <c r="AP369" i="28"/>
  <c r="AO369" i="28"/>
  <c r="AL369" i="28"/>
  <c r="AK369" i="28"/>
  <c r="AJ369" i="28"/>
  <c r="AI369" i="28"/>
  <c r="AH369" i="28"/>
  <c r="AG369" i="28"/>
  <c r="AF369" i="28"/>
  <c r="AE369" i="28"/>
  <c r="AD369" i="28"/>
  <c r="AA369" i="28"/>
  <c r="Z369" i="28"/>
  <c r="Y369" i="28"/>
  <c r="X369" i="28"/>
  <c r="W369" i="28"/>
  <c r="V369" i="28"/>
  <c r="U369" i="28"/>
  <c r="T369" i="28"/>
  <c r="S369" i="28"/>
  <c r="P369" i="28"/>
  <c r="O369" i="28"/>
  <c r="CA369" i="28" s="1"/>
  <c r="N369" i="28"/>
  <c r="M369" i="28"/>
  <c r="L369" i="28"/>
  <c r="K369" i="28"/>
  <c r="J369" i="28"/>
  <c r="I369" i="28"/>
  <c r="H369" i="28"/>
  <c r="G369" i="28"/>
  <c r="F369" i="28"/>
  <c r="D369" i="28"/>
  <c r="C369" i="28"/>
  <c r="B369" i="28"/>
  <c r="BQ368" i="28"/>
  <c r="BP368" i="28"/>
  <c r="BO368" i="28"/>
  <c r="BN368" i="28"/>
  <c r="BM368" i="28"/>
  <c r="BL368" i="28"/>
  <c r="BK368" i="28"/>
  <c r="BJ368" i="28"/>
  <c r="BI368" i="28"/>
  <c r="BF368" i="28"/>
  <c r="BE368" i="28"/>
  <c r="BD368" i="28"/>
  <c r="BC368" i="28"/>
  <c r="BB368" i="28"/>
  <c r="BA368" i="28"/>
  <c r="AZ368" i="28"/>
  <c r="AY368" i="28"/>
  <c r="AX368" i="28"/>
  <c r="AW368" i="28"/>
  <c r="AV368" i="28"/>
  <c r="AU368" i="28"/>
  <c r="AT368" i="28"/>
  <c r="AS368" i="28"/>
  <c r="AR368" i="28"/>
  <c r="AQ368" i="28"/>
  <c r="AP368" i="28"/>
  <c r="AO368" i="28"/>
  <c r="AL368" i="28"/>
  <c r="AK368" i="28"/>
  <c r="AJ368" i="28"/>
  <c r="AI368" i="28"/>
  <c r="AH368" i="28"/>
  <c r="AG368" i="28"/>
  <c r="AF368" i="28"/>
  <c r="AE368" i="28"/>
  <c r="AD368" i="28"/>
  <c r="AA368" i="28"/>
  <c r="Z368" i="28"/>
  <c r="Y368" i="28"/>
  <c r="X368" i="28"/>
  <c r="W368" i="28"/>
  <c r="V368" i="28"/>
  <c r="U368" i="28"/>
  <c r="T368" i="28"/>
  <c r="S368" i="28"/>
  <c r="P368" i="28"/>
  <c r="O368" i="28"/>
  <c r="N368" i="28"/>
  <c r="M368" i="28"/>
  <c r="L368" i="28"/>
  <c r="K368" i="28"/>
  <c r="J368" i="28"/>
  <c r="I368" i="28"/>
  <c r="H368" i="28"/>
  <c r="G368" i="28"/>
  <c r="F368" i="28"/>
  <c r="D368" i="28"/>
  <c r="C368" i="28"/>
  <c r="B368" i="28"/>
  <c r="BQ367" i="28"/>
  <c r="BP367" i="28"/>
  <c r="BO367" i="28"/>
  <c r="BN367" i="28"/>
  <c r="BM367" i="28"/>
  <c r="BL367" i="28"/>
  <c r="BK367" i="28"/>
  <c r="BJ367" i="28"/>
  <c r="BI367" i="28"/>
  <c r="BF367" i="28"/>
  <c r="BE367" i="28"/>
  <c r="BD367" i="28"/>
  <c r="BC367" i="28"/>
  <c r="BB367" i="28"/>
  <c r="BA367" i="28"/>
  <c r="AZ367" i="28"/>
  <c r="AY367" i="28"/>
  <c r="AX367" i="28"/>
  <c r="AW367" i="28"/>
  <c r="AV367" i="28"/>
  <c r="AU367" i="28"/>
  <c r="AT367" i="28"/>
  <c r="AS367" i="28"/>
  <c r="AR367" i="28"/>
  <c r="AQ367" i="28"/>
  <c r="AP367" i="28"/>
  <c r="AO367" i="28"/>
  <c r="AL367" i="28"/>
  <c r="AK367" i="28"/>
  <c r="AJ367" i="28"/>
  <c r="AI367" i="28"/>
  <c r="AH367" i="28"/>
  <c r="AG367" i="28"/>
  <c r="AF367" i="28"/>
  <c r="AE367" i="28"/>
  <c r="AD367" i="28"/>
  <c r="AA367" i="28"/>
  <c r="Z367" i="28"/>
  <c r="Y367" i="28"/>
  <c r="X367" i="28"/>
  <c r="W367" i="28"/>
  <c r="V367" i="28"/>
  <c r="U367" i="28"/>
  <c r="T367" i="28"/>
  <c r="S367" i="28"/>
  <c r="P367" i="28"/>
  <c r="O367" i="28"/>
  <c r="N367" i="28"/>
  <c r="M367" i="28"/>
  <c r="L367" i="28"/>
  <c r="K367" i="28"/>
  <c r="J367" i="28"/>
  <c r="I367" i="28"/>
  <c r="H367" i="28"/>
  <c r="G367" i="28"/>
  <c r="F367" i="28"/>
  <c r="D367" i="28"/>
  <c r="C367" i="28"/>
  <c r="B367" i="28"/>
  <c r="BQ366" i="28"/>
  <c r="BP366" i="28"/>
  <c r="BO366" i="28"/>
  <c r="BN366" i="28"/>
  <c r="BM366" i="28"/>
  <c r="BL366" i="28"/>
  <c r="BK366" i="28"/>
  <c r="BJ366" i="28"/>
  <c r="BI366" i="28"/>
  <c r="BF366" i="28"/>
  <c r="BE366" i="28"/>
  <c r="BD366" i="28"/>
  <c r="BC366" i="28"/>
  <c r="BB366" i="28"/>
  <c r="BA366" i="28"/>
  <c r="AZ366" i="28"/>
  <c r="AY366" i="28"/>
  <c r="AX366" i="28"/>
  <c r="AW366" i="28"/>
  <c r="AV366" i="28"/>
  <c r="AU366" i="28"/>
  <c r="AT366" i="28"/>
  <c r="AS366" i="28"/>
  <c r="AR366" i="28"/>
  <c r="AQ366" i="28"/>
  <c r="AP366" i="28"/>
  <c r="AO366" i="28"/>
  <c r="AL366" i="28"/>
  <c r="AK366" i="28"/>
  <c r="AJ366" i="28"/>
  <c r="AI366" i="28"/>
  <c r="AH366" i="28"/>
  <c r="AG366" i="28"/>
  <c r="AF366" i="28"/>
  <c r="AE366" i="28"/>
  <c r="AD366" i="28"/>
  <c r="AA366" i="28"/>
  <c r="Z366" i="28"/>
  <c r="Y366" i="28"/>
  <c r="X366" i="28"/>
  <c r="W366" i="28"/>
  <c r="V366" i="28"/>
  <c r="U366" i="28"/>
  <c r="T366" i="28"/>
  <c r="S366" i="28"/>
  <c r="P366" i="28"/>
  <c r="O366" i="28"/>
  <c r="N366" i="28"/>
  <c r="M366" i="28"/>
  <c r="L366" i="28"/>
  <c r="K366" i="28"/>
  <c r="J366" i="28"/>
  <c r="I366" i="28"/>
  <c r="H366" i="28"/>
  <c r="G366" i="28"/>
  <c r="F366" i="28"/>
  <c r="D366" i="28"/>
  <c r="C366" i="28"/>
  <c r="B366" i="28"/>
  <c r="BQ365" i="28"/>
  <c r="BP365" i="28"/>
  <c r="BO365" i="28"/>
  <c r="BN365" i="28"/>
  <c r="BM365" i="28"/>
  <c r="BL365" i="28"/>
  <c r="BK365" i="28"/>
  <c r="BJ365" i="28"/>
  <c r="BI365" i="28"/>
  <c r="BF365" i="28"/>
  <c r="BE365" i="28"/>
  <c r="BD365" i="28"/>
  <c r="BC365" i="28"/>
  <c r="BB365" i="28"/>
  <c r="BA365" i="28"/>
  <c r="AZ365" i="28"/>
  <c r="AY365" i="28"/>
  <c r="AX365" i="28"/>
  <c r="AW365" i="28"/>
  <c r="AV365" i="28"/>
  <c r="AU365" i="28"/>
  <c r="AT365" i="28"/>
  <c r="AS365" i="28"/>
  <c r="AR365" i="28"/>
  <c r="AQ365" i="28"/>
  <c r="AP365" i="28"/>
  <c r="AO365" i="28"/>
  <c r="AL365" i="28"/>
  <c r="AK365" i="28"/>
  <c r="AJ365" i="28"/>
  <c r="AI365" i="28"/>
  <c r="AH365" i="28"/>
  <c r="AG365" i="28"/>
  <c r="AF365" i="28"/>
  <c r="AE365" i="28"/>
  <c r="AD365" i="28"/>
  <c r="AA365" i="28"/>
  <c r="Z365" i="28"/>
  <c r="Y365" i="28"/>
  <c r="X365" i="28"/>
  <c r="W365" i="28"/>
  <c r="V365" i="28"/>
  <c r="U365" i="28"/>
  <c r="T365" i="28"/>
  <c r="S365" i="28"/>
  <c r="P365" i="28"/>
  <c r="O365" i="28"/>
  <c r="CA365" i="28" s="1"/>
  <c r="N365" i="28"/>
  <c r="M365" i="28"/>
  <c r="L365" i="28"/>
  <c r="K365" i="28"/>
  <c r="J365" i="28"/>
  <c r="I365" i="28"/>
  <c r="H365" i="28"/>
  <c r="G365" i="28"/>
  <c r="F365" i="28"/>
  <c r="D365" i="28"/>
  <c r="C365" i="28"/>
  <c r="B365" i="28"/>
  <c r="BQ364" i="28"/>
  <c r="BP364" i="28"/>
  <c r="BO364" i="28"/>
  <c r="BN364" i="28"/>
  <c r="BM364" i="28"/>
  <c r="BL364" i="28"/>
  <c r="BK364" i="28"/>
  <c r="BJ364" i="28"/>
  <c r="BI364" i="28"/>
  <c r="BF364" i="28"/>
  <c r="BE364" i="28"/>
  <c r="BD364" i="28"/>
  <c r="BC364" i="28"/>
  <c r="BB364" i="28"/>
  <c r="BA364" i="28"/>
  <c r="AZ364" i="28"/>
  <c r="AY364" i="28"/>
  <c r="AX364" i="28"/>
  <c r="AW364" i="28"/>
  <c r="AV364" i="28"/>
  <c r="AU364" i="28"/>
  <c r="AT364" i="28"/>
  <c r="AS364" i="28"/>
  <c r="AR364" i="28"/>
  <c r="AQ364" i="28"/>
  <c r="AP364" i="28"/>
  <c r="AO364" i="28"/>
  <c r="AL364" i="28"/>
  <c r="AK364" i="28"/>
  <c r="AJ364" i="28"/>
  <c r="AI364" i="28"/>
  <c r="AH364" i="28"/>
  <c r="AG364" i="28"/>
  <c r="AF364" i="28"/>
  <c r="AE364" i="28"/>
  <c r="AD364" i="28"/>
  <c r="AA364" i="28"/>
  <c r="Z364" i="28"/>
  <c r="Y364" i="28"/>
  <c r="X364" i="28"/>
  <c r="W364" i="28"/>
  <c r="V364" i="28"/>
  <c r="U364" i="28"/>
  <c r="T364" i="28"/>
  <c r="S364" i="28"/>
  <c r="P364" i="28"/>
  <c r="O364" i="28"/>
  <c r="N364" i="28"/>
  <c r="M364" i="28"/>
  <c r="L364" i="28"/>
  <c r="K364" i="28"/>
  <c r="J364" i="28"/>
  <c r="I364" i="28"/>
  <c r="H364" i="28"/>
  <c r="G364" i="28"/>
  <c r="F364" i="28"/>
  <c r="D364" i="28"/>
  <c r="C364" i="28"/>
  <c r="B364" i="28"/>
  <c r="BQ363" i="28"/>
  <c r="BP363" i="28"/>
  <c r="BO363" i="28"/>
  <c r="BN363" i="28"/>
  <c r="BM363" i="28"/>
  <c r="BL363" i="28"/>
  <c r="BK363" i="28"/>
  <c r="BJ363" i="28"/>
  <c r="BI363" i="28"/>
  <c r="BF363" i="28"/>
  <c r="BE363" i="28"/>
  <c r="BD363" i="28"/>
  <c r="BC363" i="28"/>
  <c r="BB363" i="28"/>
  <c r="BA363" i="28"/>
  <c r="AZ363" i="28"/>
  <c r="AY363" i="28"/>
  <c r="AX363" i="28"/>
  <c r="AW363" i="28"/>
  <c r="AV363" i="28"/>
  <c r="AU363" i="28"/>
  <c r="AT363" i="28"/>
  <c r="AS363" i="28"/>
  <c r="AR363" i="28"/>
  <c r="AQ363" i="28"/>
  <c r="AP363" i="28"/>
  <c r="AO363" i="28"/>
  <c r="AL363" i="28"/>
  <c r="AK363" i="28"/>
  <c r="AJ363" i="28"/>
  <c r="AI363" i="28"/>
  <c r="AH363" i="28"/>
  <c r="AG363" i="28"/>
  <c r="AF363" i="28"/>
  <c r="AE363" i="28"/>
  <c r="AD363" i="28"/>
  <c r="AA363" i="28"/>
  <c r="Z363" i="28"/>
  <c r="Y363" i="28"/>
  <c r="X363" i="28"/>
  <c r="W363" i="28"/>
  <c r="V363" i="28"/>
  <c r="U363" i="28"/>
  <c r="T363" i="28"/>
  <c r="S363" i="28"/>
  <c r="P363" i="28"/>
  <c r="O363" i="28"/>
  <c r="N363" i="28"/>
  <c r="M363" i="28"/>
  <c r="L363" i="28"/>
  <c r="K363" i="28"/>
  <c r="J363" i="28"/>
  <c r="I363" i="28"/>
  <c r="H363" i="28"/>
  <c r="G363" i="28"/>
  <c r="F363" i="28"/>
  <c r="D363" i="28"/>
  <c r="C363" i="28"/>
  <c r="B363" i="28"/>
  <c r="BQ362" i="28"/>
  <c r="BP362" i="28"/>
  <c r="BO362" i="28"/>
  <c r="BN362" i="28"/>
  <c r="BM362" i="28"/>
  <c r="BL362" i="28"/>
  <c r="BK362" i="28"/>
  <c r="BJ362" i="28"/>
  <c r="BI362" i="28"/>
  <c r="BF362" i="28"/>
  <c r="BE362" i="28"/>
  <c r="BD362" i="28"/>
  <c r="BC362" i="28"/>
  <c r="BB362" i="28"/>
  <c r="BA362" i="28"/>
  <c r="AZ362" i="28"/>
  <c r="AY362" i="28"/>
  <c r="AX362" i="28"/>
  <c r="AW362" i="28"/>
  <c r="AV362" i="28"/>
  <c r="AU362" i="28"/>
  <c r="AT362" i="28"/>
  <c r="AS362" i="28"/>
  <c r="AR362" i="28"/>
  <c r="AQ362" i="28"/>
  <c r="AP362" i="28"/>
  <c r="AO362" i="28"/>
  <c r="AL362" i="28"/>
  <c r="AK362" i="28"/>
  <c r="AJ362" i="28"/>
  <c r="AI362" i="28"/>
  <c r="AH362" i="28"/>
  <c r="AG362" i="28"/>
  <c r="AF362" i="28"/>
  <c r="AE362" i="28"/>
  <c r="AD362" i="28"/>
  <c r="AA362" i="28"/>
  <c r="Z362" i="28"/>
  <c r="Y362" i="28"/>
  <c r="X362" i="28"/>
  <c r="W362" i="28"/>
  <c r="V362" i="28"/>
  <c r="U362" i="28"/>
  <c r="T362" i="28"/>
  <c r="S362" i="28"/>
  <c r="P362" i="28"/>
  <c r="O362" i="28"/>
  <c r="N362" i="28"/>
  <c r="M362" i="28"/>
  <c r="L362" i="28"/>
  <c r="K362" i="28"/>
  <c r="J362" i="28"/>
  <c r="I362" i="28"/>
  <c r="H362" i="28"/>
  <c r="G362" i="28"/>
  <c r="F362" i="28"/>
  <c r="D362" i="28"/>
  <c r="C362" i="28"/>
  <c r="B362" i="28"/>
  <c r="BQ361" i="28"/>
  <c r="BP361" i="28"/>
  <c r="BO361" i="28"/>
  <c r="BN361" i="28"/>
  <c r="BM361" i="28"/>
  <c r="BL361" i="28"/>
  <c r="BK361" i="28"/>
  <c r="BJ361" i="28"/>
  <c r="BI361" i="28"/>
  <c r="BF361" i="28"/>
  <c r="BE361" i="28"/>
  <c r="BD361" i="28"/>
  <c r="BC361" i="28"/>
  <c r="BB361" i="28"/>
  <c r="BA361" i="28"/>
  <c r="AZ361" i="28"/>
  <c r="AY361" i="28"/>
  <c r="AX361" i="28"/>
  <c r="AW361" i="28"/>
  <c r="AV361" i="28"/>
  <c r="AU361" i="28"/>
  <c r="AT361" i="28"/>
  <c r="AS361" i="28"/>
  <c r="AR361" i="28"/>
  <c r="AQ361" i="28"/>
  <c r="AP361" i="28"/>
  <c r="AO361" i="28"/>
  <c r="AL361" i="28"/>
  <c r="AK361" i="28"/>
  <c r="AJ361" i="28"/>
  <c r="AI361" i="28"/>
  <c r="AH361" i="28"/>
  <c r="AG361" i="28"/>
  <c r="AF361" i="28"/>
  <c r="AE361" i="28"/>
  <c r="AD361" i="28"/>
  <c r="AA361" i="28"/>
  <c r="Z361" i="28"/>
  <c r="Y361" i="28"/>
  <c r="X361" i="28"/>
  <c r="W361" i="28"/>
  <c r="V361" i="28"/>
  <c r="U361" i="28"/>
  <c r="T361" i="28"/>
  <c r="S361" i="28"/>
  <c r="P361" i="28"/>
  <c r="O361" i="28"/>
  <c r="CA361" i="28" s="1"/>
  <c r="N361" i="28"/>
  <c r="M361" i="28"/>
  <c r="L361" i="28"/>
  <c r="K361" i="28"/>
  <c r="J361" i="28"/>
  <c r="I361" i="28"/>
  <c r="H361" i="28"/>
  <c r="G361" i="28"/>
  <c r="F361" i="28"/>
  <c r="D361" i="28"/>
  <c r="C361" i="28"/>
  <c r="B361" i="28"/>
  <c r="BQ360" i="28"/>
  <c r="BP360" i="28"/>
  <c r="BO360" i="28"/>
  <c r="BN360" i="28"/>
  <c r="BM360" i="28"/>
  <c r="BL360" i="28"/>
  <c r="BK360" i="28"/>
  <c r="BJ360" i="28"/>
  <c r="BI360" i="28"/>
  <c r="BF360" i="28"/>
  <c r="BE360" i="28"/>
  <c r="BD360" i="28"/>
  <c r="BC360" i="28"/>
  <c r="BB360" i="28"/>
  <c r="BA360" i="28"/>
  <c r="AZ360" i="28"/>
  <c r="AY360" i="28"/>
  <c r="AX360" i="28"/>
  <c r="AW360" i="28"/>
  <c r="AV360" i="28"/>
  <c r="AU360" i="28"/>
  <c r="AT360" i="28"/>
  <c r="AS360" i="28"/>
  <c r="AR360" i="28"/>
  <c r="AQ360" i="28"/>
  <c r="AP360" i="28"/>
  <c r="AO360" i="28"/>
  <c r="AL360" i="28"/>
  <c r="AK360" i="28"/>
  <c r="AJ360" i="28"/>
  <c r="AI360" i="28"/>
  <c r="AH360" i="28"/>
  <c r="AG360" i="28"/>
  <c r="AF360" i="28"/>
  <c r="AE360" i="28"/>
  <c r="AD360" i="28"/>
  <c r="AA360" i="28"/>
  <c r="Z360" i="28"/>
  <c r="Y360" i="28"/>
  <c r="X360" i="28"/>
  <c r="W360" i="28"/>
  <c r="V360" i="28"/>
  <c r="U360" i="28"/>
  <c r="T360" i="28"/>
  <c r="S360" i="28"/>
  <c r="P360" i="28"/>
  <c r="O360" i="28"/>
  <c r="N360" i="28"/>
  <c r="M360" i="28"/>
  <c r="L360" i="28"/>
  <c r="K360" i="28"/>
  <c r="J360" i="28"/>
  <c r="I360" i="28"/>
  <c r="H360" i="28"/>
  <c r="G360" i="28"/>
  <c r="F360" i="28"/>
  <c r="D360" i="28"/>
  <c r="C360" i="28"/>
  <c r="B360" i="28"/>
  <c r="BQ359" i="28"/>
  <c r="BP359" i="28"/>
  <c r="BO359" i="28"/>
  <c r="BN359" i="28"/>
  <c r="BM359" i="28"/>
  <c r="BL359" i="28"/>
  <c r="BK359" i="28"/>
  <c r="BJ359" i="28"/>
  <c r="BI359" i="28"/>
  <c r="BF359" i="28"/>
  <c r="BE359" i="28"/>
  <c r="BD359" i="28"/>
  <c r="BC359" i="28"/>
  <c r="BB359" i="28"/>
  <c r="BA359" i="28"/>
  <c r="AZ359" i="28"/>
  <c r="AY359" i="28"/>
  <c r="AX359" i="28"/>
  <c r="AW359" i="28"/>
  <c r="AV359" i="28"/>
  <c r="AU359" i="28"/>
  <c r="AT359" i="28"/>
  <c r="AS359" i="28"/>
  <c r="AR359" i="28"/>
  <c r="AQ359" i="28"/>
  <c r="AP359" i="28"/>
  <c r="AO359" i="28"/>
  <c r="AL359" i="28"/>
  <c r="AK359" i="28"/>
  <c r="AJ359" i="28"/>
  <c r="AI359" i="28"/>
  <c r="AH359" i="28"/>
  <c r="AG359" i="28"/>
  <c r="AF359" i="28"/>
  <c r="AE359" i="28"/>
  <c r="AD359" i="28"/>
  <c r="AA359" i="28"/>
  <c r="Z359" i="28"/>
  <c r="Y359" i="28"/>
  <c r="X359" i="28"/>
  <c r="W359" i="28"/>
  <c r="V359" i="28"/>
  <c r="U359" i="28"/>
  <c r="T359" i="28"/>
  <c r="S359" i="28"/>
  <c r="P359" i="28"/>
  <c r="O359" i="28"/>
  <c r="N359" i="28"/>
  <c r="M359" i="28"/>
  <c r="L359" i="28"/>
  <c r="K359" i="28"/>
  <c r="J359" i="28"/>
  <c r="I359" i="28"/>
  <c r="H359" i="28"/>
  <c r="G359" i="28"/>
  <c r="F359" i="28"/>
  <c r="D359" i="28"/>
  <c r="C359" i="28"/>
  <c r="B359" i="28"/>
  <c r="BQ358" i="28"/>
  <c r="BP358" i="28"/>
  <c r="BO358" i="28"/>
  <c r="BN358" i="28"/>
  <c r="BM358" i="28"/>
  <c r="BL358" i="28"/>
  <c r="BK358" i="28"/>
  <c r="BJ358" i="28"/>
  <c r="BI358" i="28"/>
  <c r="BF358" i="28"/>
  <c r="BE358" i="28"/>
  <c r="BD358" i="28"/>
  <c r="BC358" i="28"/>
  <c r="BB358" i="28"/>
  <c r="BA358" i="28"/>
  <c r="AZ358" i="28"/>
  <c r="AY358" i="28"/>
  <c r="AX358" i="28"/>
  <c r="AW358" i="28"/>
  <c r="AV358" i="28"/>
  <c r="AU358" i="28"/>
  <c r="AT358" i="28"/>
  <c r="AS358" i="28"/>
  <c r="AR358" i="28"/>
  <c r="AQ358" i="28"/>
  <c r="AP358" i="28"/>
  <c r="AO358" i="28"/>
  <c r="AL358" i="28"/>
  <c r="AK358" i="28"/>
  <c r="AJ358" i="28"/>
  <c r="AI358" i="28"/>
  <c r="AH358" i="28"/>
  <c r="AG358" i="28"/>
  <c r="AF358" i="28"/>
  <c r="AE358" i="28"/>
  <c r="AD358" i="28"/>
  <c r="AA358" i="28"/>
  <c r="Z358" i="28"/>
  <c r="Y358" i="28"/>
  <c r="X358" i="28"/>
  <c r="W358" i="28"/>
  <c r="V358" i="28"/>
  <c r="U358" i="28"/>
  <c r="T358" i="28"/>
  <c r="S358" i="28"/>
  <c r="P358" i="28"/>
  <c r="O358" i="28"/>
  <c r="N358" i="28"/>
  <c r="M358" i="28"/>
  <c r="L358" i="28"/>
  <c r="K358" i="28"/>
  <c r="J358" i="28"/>
  <c r="I358" i="28"/>
  <c r="H358" i="28"/>
  <c r="G358" i="28"/>
  <c r="F358" i="28"/>
  <c r="D358" i="28"/>
  <c r="C358" i="28"/>
  <c r="B358" i="28"/>
  <c r="BQ357" i="28"/>
  <c r="BP357" i="28"/>
  <c r="BO357" i="28"/>
  <c r="BN357" i="28"/>
  <c r="BM357" i="28"/>
  <c r="BL357" i="28"/>
  <c r="BK357" i="28"/>
  <c r="BJ357" i="28"/>
  <c r="BI357" i="28"/>
  <c r="BF357" i="28"/>
  <c r="BE357" i="28"/>
  <c r="BD357" i="28"/>
  <c r="BC357" i="28"/>
  <c r="BB357" i="28"/>
  <c r="BA357" i="28"/>
  <c r="AZ357" i="28"/>
  <c r="AY357" i="28"/>
  <c r="AX357" i="28"/>
  <c r="AW357" i="28"/>
  <c r="AV357" i="28"/>
  <c r="AU357" i="28"/>
  <c r="AT357" i="28"/>
  <c r="AS357" i="28"/>
  <c r="AR357" i="28"/>
  <c r="AQ357" i="28"/>
  <c r="AP357" i="28"/>
  <c r="AO357" i="28"/>
  <c r="AL357" i="28"/>
  <c r="AK357" i="28"/>
  <c r="AJ357" i="28"/>
  <c r="AI357" i="28"/>
  <c r="AH357" i="28"/>
  <c r="AG357" i="28"/>
  <c r="AF357" i="28"/>
  <c r="AE357" i="28"/>
  <c r="AD357" i="28"/>
  <c r="AA357" i="28"/>
  <c r="Z357" i="28"/>
  <c r="Y357" i="28"/>
  <c r="X357" i="28"/>
  <c r="W357" i="28"/>
  <c r="V357" i="28"/>
  <c r="U357" i="28"/>
  <c r="T357" i="28"/>
  <c r="S357" i="28"/>
  <c r="P357" i="28"/>
  <c r="O357" i="28"/>
  <c r="CA357" i="28" s="1"/>
  <c r="N357" i="28"/>
  <c r="M357" i="28"/>
  <c r="L357" i="28"/>
  <c r="K357" i="28"/>
  <c r="J357" i="28"/>
  <c r="I357" i="28"/>
  <c r="H357" i="28"/>
  <c r="G357" i="28"/>
  <c r="F357" i="28"/>
  <c r="D357" i="28"/>
  <c r="C357" i="28"/>
  <c r="B357" i="28"/>
  <c r="BQ356" i="28"/>
  <c r="BP356" i="28"/>
  <c r="BO356" i="28"/>
  <c r="BN356" i="28"/>
  <c r="BM356" i="28"/>
  <c r="BL356" i="28"/>
  <c r="BK356" i="28"/>
  <c r="BJ356" i="28"/>
  <c r="BI356" i="28"/>
  <c r="BF356" i="28"/>
  <c r="BE356" i="28"/>
  <c r="BD356" i="28"/>
  <c r="BC356" i="28"/>
  <c r="BB356" i="28"/>
  <c r="BA356" i="28"/>
  <c r="AZ356" i="28"/>
  <c r="AY356" i="28"/>
  <c r="AX356" i="28"/>
  <c r="AW356" i="28"/>
  <c r="AV356" i="28"/>
  <c r="AU356" i="28"/>
  <c r="AT356" i="28"/>
  <c r="AS356" i="28"/>
  <c r="AR356" i="28"/>
  <c r="AQ356" i="28"/>
  <c r="AP356" i="28"/>
  <c r="AO356" i="28"/>
  <c r="AL356" i="28"/>
  <c r="AK356" i="28"/>
  <c r="AJ356" i="28"/>
  <c r="AI356" i="28"/>
  <c r="AH356" i="28"/>
  <c r="AG356" i="28"/>
  <c r="AF356" i="28"/>
  <c r="AE356" i="28"/>
  <c r="AD356" i="28"/>
  <c r="AA356" i="28"/>
  <c r="Z356" i="28"/>
  <c r="Y356" i="28"/>
  <c r="X356" i="28"/>
  <c r="W356" i="28"/>
  <c r="V356" i="28"/>
  <c r="U356" i="28"/>
  <c r="T356" i="28"/>
  <c r="S356" i="28"/>
  <c r="P356" i="28"/>
  <c r="O356" i="28"/>
  <c r="N356" i="28"/>
  <c r="M356" i="28"/>
  <c r="L356" i="28"/>
  <c r="K356" i="28"/>
  <c r="J356" i="28"/>
  <c r="I356" i="28"/>
  <c r="H356" i="28"/>
  <c r="G356" i="28"/>
  <c r="F356" i="28"/>
  <c r="D356" i="28"/>
  <c r="C356" i="28"/>
  <c r="B356" i="28"/>
  <c r="BQ355" i="28"/>
  <c r="BP355" i="28"/>
  <c r="BO355" i="28"/>
  <c r="BN355" i="28"/>
  <c r="BM355" i="28"/>
  <c r="BL355" i="28"/>
  <c r="BK355" i="28"/>
  <c r="BJ355" i="28"/>
  <c r="BI355" i="28"/>
  <c r="BF355" i="28"/>
  <c r="BE355" i="28"/>
  <c r="BD355" i="28"/>
  <c r="BC355" i="28"/>
  <c r="BB355" i="28"/>
  <c r="BA355" i="28"/>
  <c r="AZ355" i="28"/>
  <c r="AY355" i="28"/>
  <c r="AX355" i="28"/>
  <c r="AW355" i="28"/>
  <c r="AV355" i="28"/>
  <c r="AU355" i="28"/>
  <c r="AT355" i="28"/>
  <c r="AS355" i="28"/>
  <c r="AR355" i="28"/>
  <c r="AQ355" i="28"/>
  <c r="AP355" i="28"/>
  <c r="AO355" i="28"/>
  <c r="AL355" i="28"/>
  <c r="AK355" i="28"/>
  <c r="AJ355" i="28"/>
  <c r="AI355" i="28"/>
  <c r="AH355" i="28"/>
  <c r="AG355" i="28"/>
  <c r="AF355" i="28"/>
  <c r="AE355" i="28"/>
  <c r="AD355" i="28"/>
  <c r="AA355" i="28"/>
  <c r="Z355" i="28"/>
  <c r="Y355" i="28"/>
  <c r="X355" i="28"/>
  <c r="W355" i="28"/>
  <c r="V355" i="28"/>
  <c r="U355" i="28"/>
  <c r="T355" i="28"/>
  <c r="S355" i="28"/>
  <c r="P355" i="28"/>
  <c r="O355" i="28"/>
  <c r="N355" i="28"/>
  <c r="M355" i="28"/>
  <c r="L355" i="28"/>
  <c r="K355" i="28"/>
  <c r="J355" i="28"/>
  <c r="I355" i="28"/>
  <c r="H355" i="28"/>
  <c r="G355" i="28"/>
  <c r="F355" i="28"/>
  <c r="D355" i="28"/>
  <c r="C355" i="28"/>
  <c r="B355" i="28"/>
  <c r="BQ354" i="28"/>
  <c r="BP354" i="28"/>
  <c r="BO354" i="28"/>
  <c r="BN354" i="28"/>
  <c r="BM354" i="28"/>
  <c r="BL354" i="28"/>
  <c r="BK354" i="28"/>
  <c r="BJ354" i="28"/>
  <c r="BI354" i="28"/>
  <c r="BF354" i="28"/>
  <c r="BE354" i="28"/>
  <c r="BD354" i="28"/>
  <c r="BC354" i="28"/>
  <c r="BB354" i="28"/>
  <c r="BA354" i="28"/>
  <c r="AZ354" i="28"/>
  <c r="AY354" i="28"/>
  <c r="AX354" i="28"/>
  <c r="AW354" i="28"/>
  <c r="AV354" i="28"/>
  <c r="AU354" i="28"/>
  <c r="AT354" i="28"/>
  <c r="AS354" i="28"/>
  <c r="AR354" i="28"/>
  <c r="AQ354" i="28"/>
  <c r="AP354" i="28"/>
  <c r="AO354" i="28"/>
  <c r="AL354" i="28"/>
  <c r="AK354" i="28"/>
  <c r="AJ354" i="28"/>
  <c r="AI354" i="28"/>
  <c r="AH354" i="28"/>
  <c r="AG354" i="28"/>
  <c r="AF354" i="28"/>
  <c r="AE354" i="28"/>
  <c r="AD354" i="28"/>
  <c r="AA354" i="28"/>
  <c r="Z354" i="28"/>
  <c r="Y354" i="28"/>
  <c r="X354" i="28"/>
  <c r="W354" i="28"/>
  <c r="V354" i="28"/>
  <c r="U354" i="28"/>
  <c r="T354" i="28"/>
  <c r="S354" i="28"/>
  <c r="P354" i="28"/>
  <c r="O354" i="28"/>
  <c r="N354" i="28"/>
  <c r="M354" i="28"/>
  <c r="L354" i="28"/>
  <c r="K354" i="28"/>
  <c r="J354" i="28"/>
  <c r="I354" i="28"/>
  <c r="H354" i="28"/>
  <c r="G354" i="28"/>
  <c r="F354" i="28"/>
  <c r="D354" i="28"/>
  <c r="C354" i="28"/>
  <c r="B354" i="28"/>
  <c r="BQ353" i="28"/>
  <c r="BP353" i="28"/>
  <c r="BO353" i="28"/>
  <c r="BN353" i="28"/>
  <c r="BM353" i="28"/>
  <c r="BL353" i="28"/>
  <c r="BK353" i="28"/>
  <c r="BJ353" i="28"/>
  <c r="BI353" i="28"/>
  <c r="BF353" i="28"/>
  <c r="BE353" i="28"/>
  <c r="BD353" i="28"/>
  <c r="BC353" i="28"/>
  <c r="BB353" i="28"/>
  <c r="BA353" i="28"/>
  <c r="AZ353" i="28"/>
  <c r="AY353" i="28"/>
  <c r="AX353" i="28"/>
  <c r="AW353" i="28"/>
  <c r="AV353" i="28"/>
  <c r="AU353" i="28"/>
  <c r="AT353" i="28"/>
  <c r="AS353" i="28"/>
  <c r="AR353" i="28"/>
  <c r="AQ353" i="28"/>
  <c r="AP353" i="28"/>
  <c r="AO353" i="28"/>
  <c r="AL353" i="28"/>
  <c r="AK353" i="28"/>
  <c r="AJ353" i="28"/>
  <c r="AI353" i="28"/>
  <c r="AH353" i="28"/>
  <c r="AG353" i="28"/>
  <c r="AF353" i="28"/>
  <c r="AE353" i="28"/>
  <c r="AD353" i="28"/>
  <c r="AA353" i="28"/>
  <c r="Z353" i="28"/>
  <c r="Y353" i="28"/>
  <c r="X353" i="28"/>
  <c r="W353" i="28"/>
  <c r="V353" i="28"/>
  <c r="U353" i="28"/>
  <c r="T353" i="28"/>
  <c r="S353" i="28"/>
  <c r="P353" i="28"/>
  <c r="O353" i="28"/>
  <c r="N353" i="28"/>
  <c r="M353" i="28"/>
  <c r="L353" i="28"/>
  <c r="K353" i="28"/>
  <c r="J353" i="28"/>
  <c r="I353" i="28"/>
  <c r="H353" i="28"/>
  <c r="G353" i="28"/>
  <c r="F353" i="28"/>
  <c r="D353" i="28"/>
  <c r="C353" i="28"/>
  <c r="B353" i="28"/>
  <c r="BQ352" i="28"/>
  <c r="BP352" i="28"/>
  <c r="BO352" i="28"/>
  <c r="BN352" i="28"/>
  <c r="BM352" i="28"/>
  <c r="BL352" i="28"/>
  <c r="BK352" i="28"/>
  <c r="BJ352" i="28"/>
  <c r="BI352" i="28"/>
  <c r="BF352" i="28"/>
  <c r="BE352" i="28"/>
  <c r="BD352" i="28"/>
  <c r="BC352" i="28"/>
  <c r="BB352" i="28"/>
  <c r="BA352" i="28"/>
  <c r="AZ352" i="28"/>
  <c r="AY352" i="28"/>
  <c r="AX352" i="28"/>
  <c r="AW352" i="28"/>
  <c r="AV352" i="28"/>
  <c r="AU352" i="28"/>
  <c r="AT352" i="28"/>
  <c r="AS352" i="28"/>
  <c r="AR352" i="28"/>
  <c r="AQ352" i="28"/>
  <c r="AP352" i="28"/>
  <c r="AO352" i="28"/>
  <c r="AL352" i="28"/>
  <c r="AK352" i="28"/>
  <c r="AJ352" i="28"/>
  <c r="AI352" i="28"/>
  <c r="AH352" i="28"/>
  <c r="AG352" i="28"/>
  <c r="AF352" i="28"/>
  <c r="AE352" i="28"/>
  <c r="AD352" i="28"/>
  <c r="AA352" i="28"/>
  <c r="Z352" i="28"/>
  <c r="Y352" i="28"/>
  <c r="X352" i="28"/>
  <c r="W352" i="28"/>
  <c r="V352" i="28"/>
  <c r="U352" i="28"/>
  <c r="T352" i="28"/>
  <c r="S352" i="28"/>
  <c r="P352" i="28"/>
  <c r="O352" i="28"/>
  <c r="N352" i="28"/>
  <c r="M352" i="28"/>
  <c r="L352" i="28"/>
  <c r="K352" i="28"/>
  <c r="J352" i="28"/>
  <c r="I352" i="28"/>
  <c r="H352" i="28"/>
  <c r="G352" i="28"/>
  <c r="F352" i="28"/>
  <c r="D352" i="28"/>
  <c r="C352" i="28"/>
  <c r="B352" i="28"/>
  <c r="BQ351" i="28"/>
  <c r="BP351" i="28"/>
  <c r="BO351" i="28"/>
  <c r="BN351" i="28"/>
  <c r="BM351" i="28"/>
  <c r="BL351" i="28"/>
  <c r="BK351" i="28"/>
  <c r="BJ351" i="28"/>
  <c r="BI351" i="28"/>
  <c r="BF351" i="28"/>
  <c r="BE351" i="28"/>
  <c r="BD351" i="28"/>
  <c r="BC351" i="28"/>
  <c r="BB351" i="28"/>
  <c r="BA351" i="28"/>
  <c r="AZ351" i="28"/>
  <c r="AY351" i="28"/>
  <c r="AX351" i="28"/>
  <c r="AW351" i="28"/>
  <c r="AV351" i="28"/>
  <c r="AU351" i="28"/>
  <c r="AT351" i="28"/>
  <c r="AS351" i="28"/>
  <c r="AR351" i="28"/>
  <c r="AQ351" i="28"/>
  <c r="AP351" i="28"/>
  <c r="AO351" i="28"/>
  <c r="AL351" i="28"/>
  <c r="AK351" i="28"/>
  <c r="AJ351" i="28"/>
  <c r="AI351" i="28"/>
  <c r="AH351" i="28"/>
  <c r="AG351" i="28"/>
  <c r="AF351" i="28"/>
  <c r="AE351" i="28"/>
  <c r="AD351" i="28"/>
  <c r="AA351" i="28"/>
  <c r="Z351" i="28"/>
  <c r="Y351" i="28"/>
  <c r="X351" i="28"/>
  <c r="W351" i="28"/>
  <c r="V351" i="28"/>
  <c r="U351" i="28"/>
  <c r="T351" i="28"/>
  <c r="S351" i="28"/>
  <c r="P351" i="28"/>
  <c r="O351" i="28"/>
  <c r="N351" i="28"/>
  <c r="M351" i="28"/>
  <c r="L351" i="28"/>
  <c r="K351" i="28"/>
  <c r="J351" i="28"/>
  <c r="I351" i="28"/>
  <c r="H351" i="28"/>
  <c r="G351" i="28"/>
  <c r="F351" i="28"/>
  <c r="D351" i="28"/>
  <c r="C351" i="28"/>
  <c r="B351" i="28"/>
  <c r="BQ350" i="28"/>
  <c r="BP350" i="28"/>
  <c r="BO350" i="28"/>
  <c r="BN350" i="28"/>
  <c r="BM350" i="28"/>
  <c r="BL350" i="28"/>
  <c r="BK350" i="28"/>
  <c r="BJ350" i="28"/>
  <c r="BI350" i="28"/>
  <c r="BF350" i="28"/>
  <c r="BE350" i="28"/>
  <c r="BD350" i="28"/>
  <c r="BC350" i="28"/>
  <c r="BB350" i="28"/>
  <c r="BA350" i="28"/>
  <c r="AZ350" i="28"/>
  <c r="AY350" i="28"/>
  <c r="AX350" i="28"/>
  <c r="AW350" i="28"/>
  <c r="AV350" i="28"/>
  <c r="AU350" i="28"/>
  <c r="AT350" i="28"/>
  <c r="AS350" i="28"/>
  <c r="AR350" i="28"/>
  <c r="AQ350" i="28"/>
  <c r="AP350" i="28"/>
  <c r="AO350" i="28"/>
  <c r="AL350" i="28"/>
  <c r="AK350" i="28"/>
  <c r="AJ350" i="28"/>
  <c r="AI350" i="28"/>
  <c r="AH350" i="28"/>
  <c r="AG350" i="28"/>
  <c r="AF350" i="28"/>
  <c r="AE350" i="28"/>
  <c r="AD350" i="28"/>
  <c r="AA350" i="28"/>
  <c r="Z350" i="28"/>
  <c r="Y350" i="28"/>
  <c r="X350" i="28"/>
  <c r="W350" i="28"/>
  <c r="V350" i="28"/>
  <c r="U350" i="28"/>
  <c r="T350" i="28"/>
  <c r="S350" i="28"/>
  <c r="P350" i="28"/>
  <c r="O350" i="28"/>
  <c r="N350" i="28"/>
  <c r="M350" i="28"/>
  <c r="L350" i="28"/>
  <c r="K350" i="28"/>
  <c r="J350" i="28"/>
  <c r="I350" i="28"/>
  <c r="H350" i="28"/>
  <c r="G350" i="28"/>
  <c r="F350" i="28"/>
  <c r="D350" i="28"/>
  <c r="C350" i="28"/>
  <c r="B350" i="28"/>
  <c r="BQ349" i="28"/>
  <c r="BP349" i="28"/>
  <c r="BO349" i="28"/>
  <c r="BN349" i="28"/>
  <c r="BM349" i="28"/>
  <c r="BL349" i="28"/>
  <c r="BK349" i="28"/>
  <c r="BJ349" i="28"/>
  <c r="BI349" i="28"/>
  <c r="BF349" i="28"/>
  <c r="BE349" i="28"/>
  <c r="BD349" i="28"/>
  <c r="BC349" i="28"/>
  <c r="BB349" i="28"/>
  <c r="BA349" i="28"/>
  <c r="AZ349" i="28"/>
  <c r="AY349" i="28"/>
  <c r="AX349" i="28"/>
  <c r="AW349" i="28"/>
  <c r="AV349" i="28"/>
  <c r="AU349" i="28"/>
  <c r="AT349" i="28"/>
  <c r="AS349" i="28"/>
  <c r="AR349" i="28"/>
  <c r="AQ349" i="28"/>
  <c r="AP349" i="28"/>
  <c r="AO349" i="28"/>
  <c r="AL349" i="28"/>
  <c r="AK349" i="28"/>
  <c r="AJ349" i="28"/>
  <c r="AI349" i="28"/>
  <c r="AH349" i="28"/>
  <c r="AG349" i="28"/>
  <c r="AF349" i="28"/>
  <c r="AE349" i="28"/>
  <c r="AD349" i="28"/>
  <c r="AA349" i="28"/>
  <c r="Z349" i="28"/>
  <c r="Y349" i="28"/>
  <c r="X349" i="28"/>
  <c r="W349" i="28"/>
  <c r="V349" i="28"/>
  <c r="U349" i="28"/>
  <c r="T349" i="28"/>
  <c r="S349" i="28"/>
  <c r="P349" i="28"/>
  <c r="O349" i="28"/>
  <c r="N349" i="28"/>
  <c r="M349" i="28"/>
  <c r="L349" i="28"/>
  <c r="K349" i="28"/>
  <c r="J349" i="28"/>
  <c r="I349" i="28"/>
  <c r="H349" i="28"/>
  <c r="G349" i="28"/>
  <c r="F349" i="28"/>
  <c r="D349" i="28"/>
  <c r="C349" i="28"/>
  <c r="B349" i="28"/>
  <c r="BQ348" i="28"/>
  <c r="BP348" i="28"/>
  <c r="BO348" i="28"/>
  <c r="BN348" i="28"/>
  <c r="BM348" i="28"/>
  <c r="BL348" i="28"/>
  <c r="BK348" i="28"/>
  <c r="BJ348" i="28"/>
  <c r="BI348" i="28"/>
  <c r="BF348" i="28"/>
  <c r="BE348" i="28"/>
  <c r="BD348" i="28"/>
  <c r="BC348" i="28"/>
  <c r="BB348" i="28"/>
  <c r="BA348" i="28"/>
  <c r="AZ348" i="28"/>
  <c r="AY348" i="28"/>
  <c r="AX348" i="28"/>
  <c r="AW348" i="28"/>
  <c r="AV348" i="28"/>
  <c r="AU348" i="28"/>
  <c r="AT348" i="28"/>
  <c r="AS348" i="28"/>
  <c r="AR348" i="28"/>
  <c r="AQ348" i="28"/>
  <c r="AP348" i="28"/>
  <c r="AO348" i="28"/>
  <c r="AL348" i="28"/>
  <c r="AK348" i="28"/>
  <c r="AJ348" i="28"/>
  <c r="AI348" i="28"/>
  <c r="AH348" i="28"/>
  <c r="AG348" i="28"/>
  <c r="AF348" i="28"/>
  <c r="AE348" i="28"/>
  <c r="AD348" i="28"/>
  <c r="AA348" i="28"/>
  <c r="Z348" i="28"/>
  <c r="Y348" i="28"/>
  <c r="X348" i="28"/>
  <c r="W348" i="28"/>
  <c r="V348" i="28"/>
  <c r="U348" i="28"/>
  <c r="T348" i="28"/>
  <c r="S348" i="28"/>
  <c r="P348" i="28"/>
  <c r="O348" i="28"/>
  <c r="N348" i="28"/>
  <c r="M348" i="28"/>
  <c r="L348" i="28"/>
  <c r="K348" i="28"/>
  <c r="J348" i="28"/>
  <c r="I348" i="28"/>
  <c r="H348" i="28"/>
  <c r="G348" i="28"/>
  <c r="F348" i="28"/>
  <c r="D348" i="28"/>
  <c r="C348" i="28"/>
  <c r="B348" i="28"/>
  <c r="BQ347" i="28"/>
  <c r="BP347" i="28"/>
  <c r="BO347" i="28"/>
  <c r="BN347" i="28"/>
  <c r="BM347" i="28"/>
  <c r="BL347" i="28"/>
  <c r="BK347" i="28"/>
  <c r="BJ347" i="28"/>
  <c r="BI347" i="28"/>
  <c r="BF347" i="28"/>
  <c r="BE347" i="28"/>
  <c r="BD347" i="28"/>
  <c r="BC347" i="28"/>
  <c r="BB347" i="28"/>
  <c r="BA347" i="28"/>
  <c r="AZ347" i="28"/>
  <c r="AY347" i="28"/>
  <c r="AX347" i="28"/>
  <c r="AW347" i="28"/>
  <c r="AV347" i="28"/>
  <c r="AU347" i="28"/>
  <c r="AT347" i="28"/>
  <c r="AS347" i="28"/>
  <c r="AR347" i="28"/>
  <c r="AQ347" i="28"/>
  <c r="AP347" i="28"/>
  <c r="AO347" i="28"/>
  <c r="AL347" i="28"/>
  <c r="AK347" i="28"/>
  <c r="AJ347" i="28"/>
  <c r="AI347" i="28"/>
  <c r="AH347" i="28"/>
  <c r="AG347" i="28"/>
  <c r="AF347" i="28"/>
  <c r="AE347" i="28"/>
  <c r="AD347" i="28"/>
  <c r="AA347" i="28"/>
  <c r="Z347" i="28"/>
  <c r="Y347" i="28"/>
  <c r="X347" i="28"/>
  <c r="W347" i="28"/>
  <c r="V347" i="28"/>
  <c r="U347" i="28"/>
  <c r="T347" i="28"/>
  <c r="S347" i="28"/>
  <c r="P347" i="28"/>
  <c r="O347" i="28"/>
  <c r="N347" i="28"/>
  <c r="M347" i="28"/>
  <c r="L347" i="28"/>
  <c r="K347" i="28"/>
  <c r="J347" i="28"/>
  <c r="I347" i="28"/>
  <c r="H347" i="28"/>
  <c r="G347" i="28"/>
  <c r="F347" i="28"/>
  <c r="D347" i="28"/>
  <c r="C347" i="28"/>
  <c r="B347" i="28"/>
  <c r="BQ346" i="28"/>
  <c r="BP346" i="28"/>
  <c r="BO346" i="28"/>
  <c r="BN346" i="28"/>
  <c r="BM346" i="28"/>
  <c r="BL346" i="28"/>
  <c r="BK346" i="28"/>
  <c r="BJ346" i="28"/>
  <c r="BI346" i="28"/>
  <c r="BF346" i="28"/>
  <c r="BE346" i="28"/>
  <c r="BD346" i="28"/>
  <c r="BC346" i="28"/>
  <c r="BB346" i="28"/>
  <c r="BA346" i="28"/>
  <c r="AZ346" i="28"/>
  <c r="AY346" i="28"/>
  <c r="AX346" i="28"/>
  <c r="AW346" i="28"/>
  <c r="AV346" i="28"/>
  <c r="AU346" i="28"/>
  <c r="AT346" i="28"/>
  <c r="AS346" i="28"/>
  <c r="AR346" i="28"/>
  <c r="AQ346" i="28"/>
  <c r="AP346" i="28"/>
  <c r="AO346" i="28"/>
  <c r="AL346" i="28"/>
  <c r="AK346" i="28"/>
  <c r="AJ346" i="28"/>
  <c r="AI346" i="28"/>
  <c r="AH346" i="28"/>
  <c r="AG346" i="28"/>
  <c r="AF346" i="28"/>
  <c r="AE346" i="28"/>
  <c r="AD346" i="28"/>
  <c r="AA346" i="28"/>
  <c r="Z346" i="28"/>
  <c r="Y346" i="28"/>
  <c r="X346" i="28"/>
  <c r="W346" i="28"/>
  <c r="V346" i="28"/>
  <c r="U346" i="28"/>
  <c r="T346" i="28"/>
  <c r="S346" i="28"/>
  <c r="P346" i="28"/>
  <c r="O346" i="28"/>
  <c r="N346" i="28"/>
  <c r="M346" i="28"/>
  <c r="L346" i="28"/>
  <c r="K346" i="28"/>
  <c r="J346" i="28"/>
  <c r="I346" i="28"/>
  <c r="H346" i="28"/>
  <c r="G346" i="28"/>
  <c r="F346" i="28"/>
  <c r="D346" i="28"/>
  <c r="C346" i="28"/>
  <c r="B346" i="28"/>
  <c r="BQ345" i="28"/>
  <c r="BP345" i="28"/>
  <c r="BO345" i="28"/>
  <c r="BN345" i="28"/>
  <c r="BM345" i="28"/>
  <c r="BL345" i="28"/>
  <c r="BK345" i="28"/>
  <c r="BJ345" i="28"/>
  <c r="BI345" i="28"/>
  <c r="BF345" i="28"/>
  <c r="BE345" i="28"/>
  <c r="BD345" i="28"/>
  <c r="BC345" i="28"/>
  <c r="BB345" i="28"/>
  <c r="BA345" i="28"/>
  <c r="AZ345" i="28"/>
  <c r="AY345" i="28"/>
  <c r="AX345" i="28"/>
  <c r="AW345" i="28"/>
  <c r="AV345" i="28"/>
  <c r="AU345" i="28"/>
  <c r="AT345" i="28"/>
  <c r="AS345" i="28"/>
  <c r="AR345" i="28"/>
  <c r="AQ345" i="28"/>
  <c r="AP345" i="28"/>
  <c r="AO345" i="28"/>
  <c r="AL345" i="28"/>
  <c r="AK345" i="28"/>
  <c r="AJ345" i="28"/>
  <c r="AI345" i="28"/>
  <c r="AH345" i="28"/>
  <c r="AG345" i="28"/>
  <c r="AF345" i="28"/>
  <c r="AE345" i="28"/>
  <c r="AD345" i="28"/>
  <c r="AA345" i="28"/>
  <c r="Z345" i="28"/>
  <c r="Y345" i="28"/>
  <c r="X345" i="28"/>
  <c r="W345" i="28"/>
  <c r="V345" i="28"/>
  <c r="U345" i="28"/>
  <c r="T345" i="28"/>
  <c r="S345" i="28"/>
  <c r="P345" i="28"/>
  <c r="O345" i="28"/>
  <c r="N345" i="28"/>
  <c r="M345" i="28"/>
  <c r="L345" i="28"/>
  <c r="K345" i="28"/>
  <c r="J345" i="28"/>
  <c r="I345" i="28"/>
  <c r="H345" i="28"/>
  <c r="G345" i="28"/>
  <c r="F345" i="28"/>
  <c r="D345" i="28"/>
  <c r="C345" i="28"/>
  <c r="B345" i="28"/>
  <c r="BQ344" i="28"/>
  <c r="BP344" i="28"/>
  <c r="BO344" i="28"/>
  <c r="BN344" i="28"/>
  <c r="BM344" i="28"/>
  <c r="BL344" i="28"/>
  <c r="BK344" i="28"/>
  <c r="BJ344" i="28"/>
  <c r="BI344" i="28"/>
  <c r="BF344" i="28"/>
  <c r="BE344" i="28"/>
  <c r="BD344" i="28"/>
  <c r="BC344" i="28"/>
  <c r="BB344" i="28"/>
  <c r="BA344" i="28"/>
  <c r="AZ344" i="28"/>
  <c r="AY344" i="28"/>
  <c r="AX344" i="28"/>
  <c r="AW344" i="28"/>
  <c r="AV344" i="28"/>
  <c r="AU344" i="28"/>
  <c r="AT344" i="28"/>
  <c r="AS344" i="28"/>
  <c r="AR344" i="28"/>
  <c r="AQ344" i="28"/>
  <c r="AP344" i="28"/>
  <c r="AO344" i="28"/>
  <c r="AL344" i="28"/>
  <c r="AK344" i="28"/>
  <c r="AJ344" i="28"/>
  <c r="AI344" i="28"/>
  <c r="AH344" i="28"/>
  <c r="AG344" i="28"/>
  <c r="AF344" i="28"/>
  <c r="AE344" i="28"/>
  <c r="AD344" i="28"/>
  <c r="AA344" i="28"/>
  <c r="Z344" i="28"/>
  <c r="Y344" i="28"/>
  <c r="X344" i="28"/>
  <c r="W344" i="28"/>
  <c r="V344" i="28"/>
  <c r="U344" i="28"/>
  <c r="T344" i="28"/>
  <c r="S344" i="28"/>
  <c r="P344" i="28"/>
  <c r="O344" i="28"/>
  <c r="N344" i="28"/>
  <c r="M344" i="28"/>
  <c r="L344" i="28"/>
  <c r="K344" i="28"/>
  <c r="J344" i="28"/>
  <c r="I344" i="28"/>
  <c r="H344" i="28"/>
  <c r="G344" i="28"/>
  <c r="F344" i="28"/>
  <c r="D344" i="28"/>
  <c r="C344" i="28"/>
  <c r="B344" i="28"/>
  <c r="BQ343" i="28"/>
  <c r="BP343" i="28"/>
  <c r="BO343" i="28"/>
  <c r="BN343" i="28"/>
  <c r="BM343" i="28"/>
  <c r="BL343" i="28"/>
  <c r="BK343" i="28"/>
  <c r="BJ343" i="28"/>
  <c r="BI343" i="28"/>
  <c r="BF343" i="28"/>
  <c r="BE343" i="28"/>
  <c r="BD343" i="28"/>
  <c r="BC343" i="28"/>
  <c r="BB343" i="28"/>
  <c r="BA343" i="28"/>
  <c r="AZ343" i="28"/>
  <c r="AY343" i="28"/>
  <c r="AX343" i="28"/>
  <c r="AW343" i="28"/>
  <c r="AV343" i="28"/>
  <c r="AU343" i="28"/>
  <c r="AT343" i="28"/>
  <c r="AS343" i="28"/>
  <c r="AR343" i="28"/>
  <c r="AQ343" i="28"/>
  <c r="AP343" i="28"/>
  <c r="AO343" i="28"/>
  <c r="AL343" i="28"/>
  <c r="AK343" i="28"/>
  <c r="AJ343" i="28"/>
  <c r="AI343" i="28"/>
  <c r="AH343" i="28"/>
  <c r="AG343" i="28"/>
  <c r="AF343" i="28"/>
  <c r="AE343" i="28"/>
  <c r="AD343" i="28"/>
  <c r="AA343" i="28"/>
  <c r="Z343" i="28"/>
  <c r="Y343" i="28"/>
  <c r="X343" i="28"/>
  <c r="W343" i="28"/>
  <c r="V343" i="28"/>
  <c r="U343" i="28"/>
  <c r="T343" i="28"/>
  <c r="S343" i="28"/>
  <c r="P343" i="28"/>
  <c r="O343" i="28"/>
  <c r="N343" i="28"/>
  <c r="M343" i="28"/>
  <c r="L343" i="28"/>
  <c r="K343" i="28"/>
  <c r="J343" i="28"/>
  <c r="I343" i="28"/>
  <c r="H343" i="28"/>
  <c r="G343" i="28"/>
  <c r="F343" i="28"/>
  <c r="D343" i="28"/>
  <c r="C343" i="28"/>
  <c r="B343" i="28"/>
  <c r="BQ342" i="28"/>
  <c r="BP342" i="28"/>
  <c r="BO342" i="28"/>
  <c r="BN342" i="28"/>
  <c r="BM342" i="28"/>
  <c r="BL342" i="28"/>
  <c r="BK342" i="28"/>
  <c r="BJ342" i="28"/>
  <c r="BI342" i="28"/>
  <c r="BF342" i="28"/>
  <c r="BE342" i="28"/>
  <c r="BD342" i="28"/>
  <c r="BC342" i="28"/>
  <c r="BB342" i="28"/>
  <c r="BA342" i="28"/>
  <c r="AZ342" i="28"/>
  <c r="AY342" i="28"/>
  <c r="AX342" i="28"/>
  <c r="AW342" i="28"/>
  <c r="AV342" i="28"/>
  <c r="AU342" i="28"/>
  <c r="AT342" i="28"/>
  <c r="AS342" i="28"/>
  <c r="AR342" i="28"/>
  <c r="AQ342" i="28"/>
  <c r="AP342" i="28"/>
  <c r="AO342" i="28"/>
  <c r="AL342" i="28"/>
  <c r="AK342" i="28"/>
  <c r="AJ342" i="28"/>
  <c r="AI342" i="28"/>
  <c r="AH342" i="28"/>
  <c r="AG342" i="28"/>
  <c r="AF342" i="28"/>
  <c r="AE342" i="28"/>
  <c r="AD342" i="28"/>
  <c r="AA342" i="28"/>
  <c r="Z342" i="28"/>
  <c r="Y342" i="28"/>
  <c r="X342" i="28"/>
  <c r="W342" i="28"/>
  <c r="V342" i="28"/>
  <c r="U342" i="28"/>
  <c r="T342" i="28"/>
  <c r="S342" i="28"/>
  <c r="P342" i="28"/>
  <c r="O342" i="28"/>
  <c r="N342" i="28"/>
  <c r="M342" i="28"/>
  <c r="L342" i="28"/>
  <c r="K342" i="28"/>
  <c r="J342" i="28"/>
  <c r="I342" i="28"/>
  <c r="H342" i="28"/>
  <c r="G342" i="28"/>
  <c r="F342" i="28"/>
  <c r="D342" i="28"/>
  <c r="C342" i="28"/>
  <c r="B342" i="28"/>
  <c r="BQ341" i="28"/>
  <c r="BP341" i="28"/>
  <c r="BO341" i="28"/>
  <c r="BN341" i="28"/>
  <c r="BM341" i="28"/>
  <c r="BL341" i="28"/>
  <c r="BK341" i="28"/>
  <c r="BJ341" i="28"/>
  <c r="BI341" i="28"/>
  <c r="BF341" i="28"/>
  <c r="BE341" i="28"/>
  <c r="BD341" i="28"/>
  <c r="BC341" i="28"/>
  <c r="BB341" i="28"/>
  <c r="BA341" i="28"/>
  <c r="AZ341" i="28"/>
  <c r="AY341" i="28"/>
  <c r="AX341" i="28"/>
  <c r="AW341" i="28"/>
  <c r="AV341" i="28"/>
  <c r="AU341" i="28"/>
  <c r="AT341" i="28"/>
  <c r="AS341" i="28"/>
  <c r="AR341" i="28"/>
  <c r="AQ341" i="28"/>
  <c r="AP341" i="28"/>
  <c r="AO341" i="28"/>
  <c r="AL341" i="28"/>
  <c r="AK341" i="28"/>
  <c r="AJ341" i="28"/>
  <c r="AI341" i="28"/>
  <c r="AH341" i="28"/>
  <c r="AG341" i="28"/>
  <c r="AF341" i="28"/>
  <c r="AE341" i="28"/>
  <c r="AD341" i="28"/>
  <c r="AA341" i="28"/>
  <c r="Z341" i="28"/>
  <c r="Y341" i="28"/>
  <c r="X341" i="28"/>
  <c r="W341" i="28"/>
  <c r="V341" i="28"/>
  <c r="U341" i="28"/>
  <c r="T341" i="28"/>
  <c r="S341" i="28"/>
  <c r="P341" i="28"/>
  <c r="O341" i="28"/>
  <c r="N341" i="28"/>
  <c r="M341" i="28"/>
  <c r="L341" i="28"/>
  <c r="K341" i="28"/>
  <c r="J341" i="28"/>
  <c r="I341" i="28"/>
  <c r="H341" i="28"/>
  <c r="G341" i="28"/>
  <c r="F341" i="28"/>
  <c r="D341" i="28"/>
  <c r="C341" i="28"/>
  <c r="B341" i="28"/>
  <c r="BQ340" i="28"/>
  <c r="BP340" i="28"/>
  <c r="BO340" i="28"/>
  <c r="BN340" i="28"/>
  <c r="BM340" i="28"/>
  <c r="BL340" i="28"/>
  <c r="BK340" i="28"/>
  <c r="BJ340" i="28"/>
  <c r="BI340" i="28"/>
  <c r="BF340" i="28"/>
  <c r="BE340" i="28"/>
  <c r="BD340" i="28"/>
  <c r="BC340" i="28"/>
  <c r="BB340" i="28"/>
  <c r="BA340" i="28"/>
  <c r="AZ340" i="28"/>
  <c r="AY340" i="28"/>
  <c r="AX340" i="28"/>
  <c r="AW340" i="28"/>
  <c r="AV340" i="28"/>
  <c r="AU340" i="28"/>
  <c r="AT340" i="28"/>
  <c r="AS340" i="28"/>
  <c r="AR340" i="28"/>
  <c r="AQ340" i="28"/>
  <c r="AP340" i="28"/>
  <c r="AO340" i="28"/>
  <c r="AL340" i="28"/>
  <c r="AK340" i="28"/>
  <c r="AJ340" i="28"/>
  <c r="AI340" i="28"/>
  <c r="AH340" i="28"/>
  <c r="AG340" i="28"/>
  <c r="AF340" i="28"/>
  <c r="AE340" i="28"/>
  <c r="AD340" i="28"/>
  <c r="AA340" i="28"/>
  <c r="Z340" i="28"/>
  <c r="Y340" i="28"/>
  <c r="X340" i="28"/>
  <c r="W340" i="28"/>
  <c r="V340" i="28"/>
  <c r="U340" i="28"/>
  <c r="T340" i="28"/>
  <c r="S340" i="28"/>
  <c r="P340" i="28"/>
  <c r="O340" i="28"/>
  <c r="N340" i="28"/>
  <c r="M340" i="28"/>
  <c r="L340" i="28"/>
  <c r="K340" i="28"/>
  <c r="J340" i="28"/>
  <c r="I340" i="28"/>
  <c r="H340" i="28"/>
  <c r="G340" i="28"/>
  <c r="F340" i="28"/>
  <c r="D340" i="28"/>
  <c r="C340" i="28"/>
  <c r="B340" i="28"/>
  <c r="BQ339" i="28"/>
  <c r="BP339" i="28"/>
  <c r="BO339" i="28"/>
  <c r="BN339" i="28"/>
  <c r="BM339" i="28"/>
  <c r="BL339" i="28"/>
  <c r="BK339" i="28"/>
  <c r="BJ339" i="28"/>
  <c r="BI339" i="28"/>
  <c r="BF339" i="28"/>
  <c r="BE339" i="28"/>
  <c r="BD339" i="28"/>
  <c r="BC339" i="28"/>
  <c r="BB339" i="28"/>
  <c r="BA339" i="28"/>
  <c r="AZ339" i="28"/>
  <c r="AY339" i="28"/>
  <c r="AX339" i="28"/>
  <c r="AW339" i="28"/>
  <c r="AV339" i="28"/>
  <c r="AU339" i="28"/>
  <c r="AT339" i="28"/>
  <c r="AS339" i="28"/>
  <c r="AR339" i="28"/>
  <c r="AQ339" i="28"/>
  <c r="AP339" i="28"/>
  <c r="AO339" i="28"/>
  <c r="AL339" i="28"/>
  <c r="AK339" i="28"/>
  <c r="AJ339" i="28"/>
  <c r="AI339" i="28"/>
  <c r="AH339" i="28"/>
  <c r="AG339" i="28"/>
  <c r="AF339" i="28"/>
  <c r="AE339" i="28"/>
  <c r="AD339" i="28"/>
  <c r="AA339" i="28"/>
  <c r="Z339" i="28"/>
  <c r="Y339" i="28"/>
  <c r="X339" i="28"/>
  <c r="W339" i="28"/>
  <c r="V339" i="28"/>
  <c r="U339" i="28"/>
  <c r="T339" i="28"/>
  <c r="S339" i="28"/>
  <c r="P339" i="28"/>
  <c r="O339" i="28"/>
  <c r="N339" i="28"/>
  <c r="M339" i="28"/>
  <c r="L339" i="28"/>
  <c r="K339" i="28"/>
  <c r="J339" i="28"/>
  <c r="I339" i="28"/>
  <c r="H339" i="28"/>
  <c r="G339" i="28"/>
  <c r="F339" i="28"/>
  <c r="D339" i="28"/>
  <c r="C339" i="28"/>
  <c r="B339" i="28"/>
  <c r="BQ338" i="28"/>
  <c r="BP338" i="28"/>
  <c r="BO338" i="28"/>
  <c r="BN338" i="28"/>
  <c r="BM338" i="28"/>
  <c r="BL338" i="28"/>
  <c r="BK338" i="28"/>
  <c r="BJ338" i="28"/>
  <c r="BI338" i="28"/>
  <c r="BF338" i="28"/>
  <c r="BE338" i="28"/>
  <c r="BD338" i="28"/>
  <c r="BC338" i="28"/>
  <c r="BB338" i="28"/>
  <c r="BA338" i="28"/>
  <c r="AZ338" i="28"/>
  <c r="AY338" i="28"/>
  <c r="AX338" i="28"/>
  <c r="AW338" i="28"/>
  <c r="AV338" i="28"/>
  <c r="AU338" i="28"/>
  <c r="AT338" i="28"/>
  <c r="AS338" i="28"/>
  <c r="AR338" i="28"/>
  <c r="AQ338" i="28"/>
  <c r="AP338" i="28"/>
  <c r="AO338" i="28"/>
  <c r="AL338" i="28"/>
  <c r="AK338" i="28"/>
  <c r="AJ338" i="28"/>
  <c r="AI338" i="28"/>
  <c r="AH338" i="28"/>
  <c r="AG338" i="28"/>
  <c r="AF338" i="28"/>
  <c r="AE338" i="28"/>
  <c r="AD338" i="28"/>
  <c r="AA338" i="28"/>
  <c r="Z338" i="28"/>
  <c r="Y338" i="28"/>
  <c r="X338" i="28"/>
  <c r="W338" i="28"/>
  <c r="V338" i="28"/>
  <c r="U338" i="28"/>
  <c r="T338" i="28"/>
  <c r="S338" i="28"/>
  <c r="P338" i="28"/>
  <c r="O338" i="28"/>
  <c r="N338" i="28"/>
  <c r="M338" i="28"/>
  <c r="L338" i="28"/>
  <c r="K338" i="28"/>
  <c r="J338" i="28"/>
  <c r="I338" i="28"/>
  <c r="H338" i="28"/>
  <c r="G338" i="28"/>
  <c r="F338" i="28"/>
  <c r="D338" i="28"/>
  <c r="C338" i="28"/>
  <c r="B338" i="28"/>
  <c r="BQ337" i="28"/>
  <c r="BP337" i="28"/>
  <c r="BO337" i="28"/>
  <c r="BN337" i="28"/>
  <c r="BM337" i="28"/>
  <c r="BL337" i="28"/>
  <c r="BK337" i="28"/>
  <c r="BJ337" i="28"/>
  <c r="BI337" i="28"/>
  <c r="BF337" i="28"/>
  <c r="BE337" i="28"/>
  <c r="BD337" i="28"/>
  <c r="BC337" i="28"/>
  <c r="BB337" i="28"/>
  <c r="BA337" i="28"/>
  <c r="AZ337" i="28"/>
  <c r="AY337" i="28"/>
  <c r="AX337" i="28"/>
  <c r="AW337" i="28"/>
  <c r="AV337" i="28"/>
  <c r="AU337" i="28"/>
  <c r="AT337" i="28"/>
  <c r="AS337" i="28"/>
  <c r="AR337" i="28"/>
  <c r="AQ337" i="28"/>
  <c r="AP337" i="28"/>
  <c r="AO337" i="28"/>
  <c r="AL337" i="28"/>
  <c r="AK337" i="28"/>
  <c r="AJ337" i="28"/>
  <c r="AI337" i="28"/>
  <c r="AH337" i="28"/>
  <c r="AG337" i="28"/>
  <c r="AF337" i="28"/>
  <c r="AE337" i="28"/>
  <c r="AD337" i="28"/>
  <c r="AA337" i="28"/>
  <c r="Z337" i="28"/>
  <c r="Y337" i="28"/>
  <c r="X337" i="28"/>
  <c r="W337" i="28"/>
  <c r="V337" i="28"/>
  <c r="U337" i="28"/>
  <c r="T337" i="28"/>
  <c r="S337" i="28"/>
  <c r="P337" i="28"/>
  <c r="O337" i="28"/>
  <c r="N337" i="28"/>
  <c r="M337" i="28"/>
  <c r="L337" i="28"/>
  <c r="K337" i="28"/>
  <c r="J337" i="28"/>
  <c r="I337" i="28"/>
  <c r="H337" i="28"/>
  <c r="G337" i="28"/>
  <c r="F337" i="28"/>
  <c r="D337" i="28"/>
  <c r="C337" i="28"/>
  <c r="B337" i="28"/>
  <c r="BQ336" i="28"/>
  <c r="BP336" i="28"/>
  <c r="BO336" i="28"/>
  <c r="BN336" i="28"/>
  <c r="BM336" i="28"/>
  <c r="BL336" i="28"/>
  <c r="BK336" i="28"/>
  <c r="BJ336" i="28"/>
  <c r="BI336" i="28"/>
  <c r="BF336" i="28"/>
  <c r="BE336" i="28"/>
  <c r="BD336" i="28"/>
  <c r="BC336" i="28"/>
  <c r="BB336" i="28"/>
  <c r="BA336" i="28"/>
  <c r="AZ336" i="28"/>
  <c r="AY336" i="28"/>
  <c r="AX336" i="28"/>
  <c r="AW336" i="28"/>
  <c r="AV336" i="28"/>
  <c r="AU336" i="28"/>
  <c r="AT336" i="28"/>
  <c r="AS336" i="28"/>
  <c r="AR336" i="28"/>
  <c r="AQ336" i="28"/>
  <c r="AP336" i="28"/>
  <c r="AO336" i="28"/>
  <c r="AL336" i="28"/>
  <c r="AK336" i="28"/>
  <c r="AJ336" i="28"/>
  <c r="AI336" i="28"/>
  <c r="AH336" i="28"/>
  <c r="AG336" i="28"/>
  <c r="AF336" i="28"/>
  <c r="AE336" i="28"/>
  <c r="AD336" i="28"/>
  <c r="AA336" i="28"/>
  <c r="Z336" i="28"/>
  <c r="Y336" i="28"/>
  <c r="X336" i="28"/>
  <c r="W336" i="28"/>
  <c r="V336" i="28"/>
  <c r="U336" i="28"/>
  <c r="T336" i="28"/>
  <c r="S336" i="28"/>
  <c r="P336" i="28"/>
  <c r="O336" i="28"/>
  <c r="N336" i="28"/>
  <c r="M336" i="28"/>
  <c r="L336" i="28"/>
  <c r="K336" i="28"/>
  <c r="J336" i="28"/>
  <c r="I336" i="28"/>
  <c r="H336" i="28"/>
  <c r="G336" i="28"/>
  <c r="F336" i="28"/>
  <c r="D336" i="28"/>
  <c r="C336" i="28"/>
  <c r="B336" i="28"/>
  <c r="BQ335" i="28"/>
  <c r="BP335" i="28"/>
  <c r="BO335" i="28"/>
  <c r="BN335" i="28"/>
  <c r="BM335" i="28"/>
  <c r="BL335" i="28"/>
  <c r="BK335" i="28"/>
  <c r="BJ335" i="28"/>
  <c r="BI335" i="28"/>
  <c r="BF335" i="28"/>
  <c r="BE335" i="28"/>
  <c r="BD335" i="28"/>
  <c r="BC335" i="28"/>
  <c r="BB335" i="28"/>
  <c r="BA335" i="28"/>
  <c r="AZ335" i="28"/>
  <c r="AY335" i="28"/>
  <c r="AX335" i="28"/>
  <c r="AW335" i="28"/>
  <c r="AV335" i="28"/>
  <c r="AU335" i="28"/>
  <c r="AT335" i="28"/>
  <c r="AS335" i="28"/>
  <c r="AR335" i="28"/>
  <c r="AQ335" i="28"/>
  <c r="AP335" i="28"/>
  <c r="AO335" i="28"/>
  <c r="AL335" i="28"/>
  <c r="AK335" i="28"/>
  <c r="AJ335" i="28"/>
  <c r="AI335" i="28"/>
  <c r="AH335" i="28"/>
  <c r="AG335" i="28"/>
  <c r="AF335" i="28"/>
  <c r="AE335" i="28"/>
  <c r="AD335" i="28"/>
  <c r="AA335" i="28"/>
  <c r="Z335" i="28"/>
  <c r="Y335" i="28"/>
  <c r="X335" i="28"/>
  <c r="W335" i="28"/>
  <c r="V335" i="28"/>
  <c r="U335" i="28"/>
  <c r="T335" i="28"/>
  <c r="S335" i="28"/>
  <c r="P335" i="28"/>
  <c r="O335" i="28"/>
  <c r="N335" i="28"/>
  <c r="M335" i="28"/>
  <c r="L335" i="28"/>
  <c r="K335" i="28"/>
  <c r="J335" i="28"/>
  <c r="I335" i="28"/>
  <c r="H335" i="28"/>
  <c r="G335" i="28"/>
  <c r="F335" i="28"/>
  <c r="D335" i="28"/>
  <c r="C335" i="28"/>
  <c r="B335" i="28"/>
  <c r="BQ334" i="28"/>
  <c r="BP334" i="28"/>
  <c r="BO334" i="28"/>
  <c r="BN334" i="28"/>
  <c r="BM334" i="28"/>
  <c r="BL334" i="28"/>
  <c r="BK334" i="28"/>
  <c r="BJ334" i="28"/>
  <c r="BI334" i="28"/>
  <c r="BF334" i="28"/>
  <c r="BE334" i="28"/>
  <c r="BD334" i="28"/>
  <c r="BC334" i="28"/>
  <c r="BB334" i="28"/>
  <c r="BA334" i="28"/>
  <c r="AZ334" i="28"/>
  <c r="AY334" i="28"/>
  <c r="AX334" i="28"/>
  <c r="AW334" i="28"/>
  <c r="AV334" i="28"/>
  <c r="AU334" i="28"/>
  <c r="AT334" i="28"/>
  <c r="AS334" i="28"/>
  <c r="AR334" i="28"/>
  <c r="AQ334" i="28"/>
  <c r="AP334" i="28"/>
  <c r="AO334" i="28"/>
  <c r="AL334" i="28"/>
  <c r="AK334" i="28"/>
  <c r="AJ334" i="28"/>
  <c r="AI334" i="28"/>
  <c r="AH334" i="28"/>
  <c r="AG334" i="28"/>
  <c r="AF334" i="28"/>
  <c r="AE334" i="28"/>
  <c r="AD334" i="28"/>
  <c r="AA334" i="28"/>
  <c r="Z334" i="28"/>
  <c r="Y334" i="28"/>
  <c r="X334" i="28"/>
  <c r="W334" i="28"/>
  <c r="V334" i="28"/>
  <c r="U334" i="28"/>
  <c r="T334" i="28"/>
  <c r="S334" i="28"/>
  <c r="P334" i="28"/>
  <c r="O334" i="28"/>
  <c r="N334" i="28"/>
  <c r="M334" i="28"/>
  <c r="L334" i="28"/>
  <c r="K334" i="28"/>
  <c r="J334" i="28"/>
  <c r="I334" i="28"/>
  <c r="H334" i="28"/>
  <c r="G334" i="28"/>
  <c r="F334" i="28"/>
  <c r="D334" i="28"/>
  <c r="C334" i="28"/>
  <c r="B334" i="28"/>
  <c r="BQ333" i="28"/>
  <c r="BP333" i="28"/>
  <c r="BO333" i="28"/>
  <c r="BN333" i="28"/>
  <c r="BM333" i="28"/>
  <c r="BL333" i="28"/>
  <c r="BK333" i="28"/>
  <c r="BJ333" i="28"/>
  <c r="BI333" i="28"/>
  <c r="BF333" i="28"/>
  <c r="BE333" i="28"/>
  <c r="BD333" i="28"/>
  <c r="BC333" i="28"/>
  <c r="BB333" i="28"/>
  <c r="BA333" i="28"/>
  <c r="AZ333" i="28"/>
  <c r="AY333" i="28"/>
  <c r="AX333" i="28"/>
  <c r="AW333" i="28"/>
  <c r="AV333" i="28"/>
  <c r="AU333" i="28"/>
  <c r="AT333" i="28"/>
  <c r="AS333" i="28"/>
  <c r="AR333" i="28"/>
  <c r="AQ333" i="28"/>
  <c r="AP333" i="28"/>
  <c r="AO333" i="28"/>
  <c r="AL333" i="28"/>
  <c r="AK333" i="28"/>
  <c r="AJ333" i="28"/>
  <c r="AI333" i="28"/>
  <c r="AH333" i="28"/>
  <c r="AG333" i="28"/>
  <c r="AF333" i="28"/>
  <c r="AE333" i="28"/>
  <c r="AD333" i="28"/>
  <c r="AA333" i="28"/>
  <c r="Z333" i="28"/>
  <c r="Y333" i="28"/>
  <c r="X333" i="28"/>
  <c r="W333" i="28"/>
  <c r="V333" i="28"/>
  <c r="U333" i="28"/>
  <c r="T333" i="28"/>
  <c r="S333" i="28"/>
  <c r="P333" i="28"/>
  <c r="O333" i="28"/>
  <c r="N333" i="28"/>
  <c r="M333" i="28"/>
  <c r="L333" i="28"/>
  <c r="K333" i="28"/>
  <c r="J333" i="28"/>
  <c r="I333" i="28"/>
  <c r="H333" i="28"/>
  <c r="G333" i="28"/>
  <c r="F333" i="28"/>
  <c r="D333" i="28"/>
  <c r="C333" i="28"/>
  <c r="B333" i="28"/>
  <c r="BQ332" i="28"/>
  <c r="BP332" i="28"/>
  <c r="BO332" i="28"/>
  <c r="BN332" i="28"/>
  <c r="BM332" i="28"/>
  <c r="BL332" i="28"/>
  <c r="BK332" i="28"/>
  <c r="BJ332" i="28"/>
  <c r="BI332" i="28"/>
  <c r="BF332" i="28"/>
  <c r="BE332" i="28"/>
  <c r="BD332" i="28"/>
  <c r="BC332" i="28"/>
  <c r="BB332" i="28"/>
  <c r="BA332" i="28"/>
  <c r="AZ332" i="28"/>
  <c r="AY332" i="28"/>
  <c r="AX332" i="28"/>
  <c r="AW332" i="28"/>
  <c r="AV332" i="28"/>
  <c r="AU332" i="28"/>
  <c r="AT332" i="28"/>
  <c r="AS332" i="28"/>
  <c r="AR332" i="28"/>
  <c r="AQ332" i="28"/>
  <c r="AP332" i="28"/>
  <c r="AO332" i="28"/>
  <c r="AL332" i="28"/>
  <c r="AK332" i="28"/>
  <c r="AJ332" i="28"/>
  <c r="AI332" i="28"/>
  <c r="AH332" i="28"/>
  <c r="AG332" i="28"/>
  <c r="AF332" i="28"/>
  <c r="AE332" i="28"/>
  <c r="AD332" i="28"/>
  <c r="AA332" i="28"/>
  <c r="Z332" i="28"/>
  <c r="Y332" i="28"/>
  <c r="X332" i="28"/>
  <c r="W332" i="28"/>
  <c r="V332" i="28"/>
  <c r="U332" i="28"/>
  <c r="T332" i="28"/>
  <c r="S332" i="28"/>
  <c r="P332" i="28"/>
  <c r="O332" i="28"/>
  <c r="N332" i="28"/>
  <c r="M332" i="28"/>
  <c r="L332" i="28"/>
  <c r="K332" i="28"/>
  <c r="J332" i="28"/>
  <c r="I332" i="28"/>
  <c r="H332" i="28"/>
  <c r="G332" i="28"/>
  <c r="F332" i="28"/>
  <c r="D332" i="28"/>
  <c r="C332" i="28"/>
  <c r="B332" i="28"/>
  <c r="BQ331" i="28"/>
  <c r="BP331" i="28"/>
  <c r="BO331" i="28"/>
  <c r="BN331" i="28"/>
  <c r="BM331" i="28"/>
  <c r="BL331" i="28"/>
  <c r="BK331" i="28"/>
  <c r="BJ331" i="28"/>
  <c r="BI331" i="28"/>
  <c r="BF331" i="28"/>
  <c r="BE331" i="28"/>
  <c r="BD331" i="28"/>
  <c r="BC331" i="28"/>
  <c r="BB331" i="28"/>
  <c r="BA331" i="28"/>
  <c r="AZ331" i="28"/>
  <c r="AY331" i="28"/>
  <c r="AX331" i="28"/>
  <c r="AW331" i="28"/>
  <c r="AV331" i="28"/>
  <c r="AU331" i="28"/>
  <c r="AT331" i="28"/>
  <c r="AS331" i="28"/>
  <c r="AR331" i="28"/>
  <c r="AQ331" i="28"/>
  <c r="AP331" i="28"/>
  <c r="AO331" i="28"/>
  <c r="AL331" i="28"/>
  <c r="AK331" i="28"/>
  <c r="AJ331" i="28"/>
  <c r="AI331" i="28"/>
  <c r="AH331" i="28"/>
  <c r="AG331" i="28"/>
  <c r="AF331" i="28"/>
  <c r="AE331" i="28"/>
  <c r="AD331" i="28"/>
  <c r="AA331" i="28"/>
  <c r="Z331" i="28"/>
  <c r="Y331" i="28"/>
  <c r="X331" i="28"/>
  <c r="W331" i="28"/>
  <c r="V331" i="28"/>
  <c r="U331" i="28"/>
  <c r="T331" i="28"/>
  <c r="S331" i="28"/>
  <c r="P331" i="28"/>
  <c r="O331" i="28"/>
  <c r="N331" i="28"/>
  <c r="M331" i="28"/>
  <c r="L331" i="28"/>
  <c r="K331" i="28"/>
  <c r="J331" i="28"/>
  <c r="I331" i="28"/>
  <c r="H331" i="28"/>
  <c r="G331" i="28"/>
  <c r="F331" i="28"/>
  <c r="D331" i="28"/>
  <c r="C331" i="28"/>
  <c r="B331" i="28"/>
  <c r="BQ330" i="28"/>
  <c r="BP330" i="28"/>
  <c r="BO330" i="28"/>
  <c r="BN330" i="28"/>
  <c r="BM330" i="28"/>
  <c r="BL330" i="28"/>
  <c r="BK330" i="28"/>
  <c r="BJ330" i="28"/>
  <c r="BI330" i="28"/>
  <c r="BF330" i="28"/>
  <c r="BE330" i="28"/>
  <c r="BD330" i="28"/>
  <c r="BC330" i="28"/>
  <c r="BB330" i="28"/>
  <c r="BA330" i="28"/>
  <c r="AZ330" i="28"/>
  <c r="AY330" i="28"/>
  <c r="AX330" i="28"/>
  <c r="AW330" i="28"/>
  <c r="AV330" i="28"/>
  <c r="AU330" i="28"/>
  <c r="AT330" i="28"/>
  <c r="AS330" i="28"/>
  <c r="AR330" i="28"/>
  <c r="AQ330" i="28"/>
  <c r="AP330" i="28"/>
  <c r="AO330" i="28"/>
  <c r="AL330" i="28"/>
  <c r="AK330" i="28"/>
  <c r="AJ330" i="28"/>
  <c r="AI330" i="28"/>
  <c r="AH330" i="28"/>
  <c r="AG330" i="28"/>
  <c r="AF330" i="28"/>
  <c r="AE330" i="28"/>
  <c r="AD330" i="28"/>
  <c r="AA330" i="28"/>
  <c r="Z330" i="28"/>
  <c r="Y330" i="28"/>
  <c r="X330" i="28"/>
  <c r="W330" i="28"/>
  <c r="V330" i="28"/>
  <c r="U330" i="28"/>
  <c r="T330" i="28"/>
  <c r="S330" i="28"/>
  <c r="P330" i="28"/>
  <c r="O330" i="28"/>
  <c r="N330" i="28"/>
  <c r="M330" i="28"/>
  <c r="L330" i="28"/>
  <c r="K330" i="28"/>
  <c r="J330" i="28"/>
  <c r="I330" i="28"/>
  <c r="H330" i="28"/>
  <c r="G330" i="28"/>
  <c r="F330" i="28"/>
  <c r="D330" i="28"/>
  <c r="C330" i="28"/>
  <c r="B330" i="28"/>
  <c r="BQ329" i="28"/>
  <c r="BP329" i="28"/>
  <c r="BO329" i="28"/>
  <c r="BN329" i="28"/>
  <c r="BM329" i="28"/>
  <c r="BL329" i="28"/>
  <c r="BK329" i="28"/>
  <c r="BJ329" i="28"/>
  <c r="BI329" i="28"/>
  <c r="BF329" i="28"/>
  <c r="BE329" i="28"/>
  <c r="BD329" i="28"/>
  <c r="BC329" i="28"/>
  <c r="BB329" i="28"/>
  <c r="BA329" i="28"/>
  <c r="AZ329" i="28"/>
  <c r="AY329" i="28"/>
  <c r="AX329" i="28"/>
  <c r="AW329" i="28"/>
  <c r="AV329" i="28"/>
  <c r="AU329" i="28"/>
  <c r="AT329" i="28"/>
  <c r="AS329" i="28"/>
  <c r="AR329" i="28"/>
  <c r="AQ329" i="28"/>
  <c r="AP329" i="28"/>
  <c r="AO329" i="28"/>
  <c r="AL329" i="28"/>
  <c r="AK329" i="28"/>
  <c r="AJ329" i="28"/>
  <c r="AI329" i="28"/>
  <c r="AH329" i="28"/>
  <c r="AG329" i="28"/>
  <c r="AF329" i="28"/>
  <c r="AE329" i="28"/>
  <c r="AD329" i="28"/>
  <c r="AA329" i="28"/>
  <c r="Z329" i="28"/>
  <c r="Y329" i="28"/>
  <c r="X329" i="28"/>
  <c r="W329" i="28"/>
  <c r="V329" i="28"/>
  <c r="U329" i="28"/>
  <c r="T329" i="28"/>
  <c r="S329" i="28"/>
  <c r="P329" i="28"/>
  <c r="O329" i="28"/>
  <c r="N329" i="28"/>
  <c r="M329" i="28"/>
  <c r="L329" i="28"/>
  <c r="K329" i="28"/>
  <c r="J329" i="28"/>
  <c r="I329" i="28"/>
  <c r="H329" i="28"/>
  <c r="G329" i="28"/>
  <c r="F329" i="28"/>
  <c r="D329" i="28"/>
  <c r="C329" i="28"/>
  <c r="B329" i="28"/>
  <c r="BQ328" i="28"/>
  <c r="BP328" i="28"/>
  <c r="BO328" i="28"/>
  <c r="BN328" i="28"/>
  <c r="BM328" i="28"/>
  <c r="BL328" i="28"/>
  <c r="BK328" i="28"/>
  <c r="BJ328" i="28"/>
  <c r="BI328" i="28"/>
  <c r="BF328" i="28"/>
  <c r="BE328" i="28"/>
  <c r="BD328" i="28"/>
  <c r="BC328" i="28"/>
  <c r="BB328" i="28"/>
  <c r="BA328" i="28"/>
  <c r="AZ328" i="28"/>
  <c r="AY328" i="28"/>
  <c r="AX328" i="28"/>
  <c r="AW328" i="28"/>
  <c r="AV328" i="28"/>
  <c r="AU328" i="28"/>
  <c r="AT328" i="28"/>
  <c r="AS328" i="28"/>
  <c r="AR328" i="28"/>
  <c r="AQ328" i="28"/>
  <c r="AP328" i="28"/>
  <c r="AO328" i="28"/>
  <c r="AL328" i="28"/>
  <c r="AK328" i="28"/>
  <c r="AJ328" i="28"/>
  <c r="AI328" i="28"/>
  <c r="AH328" i="28"/>
  <c r="AG328" i="28"/>
  <c r="AF328" i="28"/>
  <c r="AE328" i="28"/>
  <c r="AD328" i="28"/>
  <c r="AA328" i="28"/>
  <c r="Z328" i="28"/>
  <c r="Y328" i="28"/>
  <c r="X328" i="28"/>
  <c r="W328" i="28"/>
  <c r="V328" i="28"/>
  <c r="U328" i="28"/>
  <c r="T328" i="28"/>
  <c r="S328" i="28"/>
  <c r="P328" i="28"/>
  <c r="O328" i="28"/>
  <c r="N328" i="28"/>
  <c r="M328" i="28"/>
  <c r="L328" i="28"/>
  <c r="K328" i="28"/>
  <c r="J328" i="28"/>
  <c r="I328" i="28"/>
  <c r="H328" i="28"/>
  <c r="G328" i="28"/>
  <c r="F328" i="28"/>
  <c r="D328" i="28"/>
  <c r="C328" i="28"/>
  <c r="B328" i="28"/>
  <c r="BQ327" i="28"/>
  <c r="BP327" i="28"/>
  <c r="BO327" i="28"/>
  <c r="BN327" i="28"/>
  <c r="BM327" i="28"/>
  <c r="BL327" i="28"/>
  <c r="BK327" i="28"/>
  <c r="BJ327" i="28"/>
  <c r="BI327" i="28"/>
  <c r="BF327" i="28"/>
  <c r="BE327" i="28"/>
  <c r="BD327" i="28"/>
  <c r="BC327" i="28"/>
  <c r="BB327" i="28"/>
  <c r="BA327" i="28"/>
  <c r="AZ327" i="28"/>
  <c r="AY327" i="28"/>
  <c r="AX327" i="28"/>
  <c r="AW327" i="28"/>
  <c r="AV327" i="28"/>
  <c r="AU327" i="28"/>
  <c r="AT327" i="28"/>
  <c r="AS327" i="28"/>
  <c r="AR327" i="28"/>
  <c r="AQ327" i="28"/>
  <c r="AP327" i="28"/>
  <c r="AO327" i="28"/>
  <c r="AL327" i="28"/>
  <c r="AK327" i="28"/>
  <c r="AJ327" i="28"/>
  <c r="AI327" i="28"/>
  <c r="AH327" i="28"/>
  <c r="AG327" i="28"/>
  <c r="AF327" i="28"/>
  <c r="AE327" i="28"/>
  <c r="AD327" i="28"/>
  <c r="AA327" i="28"/>
  <c r="Z327" i="28"/>
  <c r="Y327" i="28"/>
  <c r="X327" i="28"/>
  <c r="W327" i="28"/>
  <c r="V327" i="28"/>
  <c r="U327" i="28"/>
  <c r="T327" i="28"/>
  <c r="S327" i="28"/>
  <c r="P327" i="28"/>
  <c r="O327" i="28"/>
  <c r="N327" i="28"/>
  <c r="M327" i="28"/>
  <c r="L327" i="28"/>
  <c r="K327" i="28"/>
  <c r="J327" i="28"/>
  <c r="I327" i="28"/>
  <c r="H327" i="28"/>
  <c r="G327" i="28"/>
  <c r="F327" i="28"/>
  <c r="D327" i="28"/>
  <c r="C327" i="28"/>
  <c r="B327" i="28"/>
  <c r="BQ326" i="28"/>
  <c r="BP326" i="28"/>
  <c r="BO326" i="28"/>
  <c r="BN326" i="28"/>
  <c r="BM326" i="28"/>
  <c r="BL326" i="28"/>
  <c r="BK326" i="28"/>
  <c r="BJ326" i="28"/>
  <c r="BI326" i="28"/>
  <c r="BF326" i="28"/>
  <c r="BE326" i="28"/>
  <c r="BD326" i="28"/>
  <c r="BC326" i="28"/>
  <c r="BB326" i="28"/>
  <c r="BA326" i="28"/>
  <c r="AZ326" i="28"/>
  <c r="AY326" i="28"/>
  <c r="AX326" i="28"/>
  <c r="AW326" i="28"/>
  <c r="AV326" i="28"/>
  <c r="AU326" i="28"/>
  <c r="AT326" i="28"/>
  <c r="AS326" i="28"/>
  <c r="AR326" i="28"/>
  <c r="AQ326" i="28"/>
  <c r="AP326" i="28"/>
  <c r="AO326" i="28"/>
  <c r="AL326" i="28"/>
  <c r="AK326" i="28"/>
  <c r="AJ326" i="28"/>
  <c r="AI326" i="28"/>
  <c r="AH326" i="28"/>
  <c r="AG326" i="28"/>
  <c r="AF326" i="28"/>
  <c r="AE326" i="28"/>
  <c r="AD326" i="28"/>
  <c r="AA326" i="28"/>
  <c r="Z326" i="28"/>
  <c r="Y326" i="28"/>
  <c r="X326" i="28"/>
  <c r="W326" i="28"/>
  <c r="V326" i="28"/>
  <c r="U326" i="28"/>
  <c r="T326" i="28"/>
  <c r="S326" i="28"/>
  <c r="P326" i="28"/>
  <c r="O326" i="28"/>
  <c r="N326" i="28"/>
  <c r="M326" i="28"/>
  <c r="L326" i="28"/>
  <c r="K326" i="28"/>
  <c r="J326" i="28"/>
  <c r="I326" i="28"/>
  <c r="H326" i="28"/>
  <c r="G326" i="28"/>
  <c r="F326" i="28"/>
  <c r="D326" i="28"/>
  <c r="C326" i="28"/>
  <c r="B326" i="28"/>
  <c r="BQ325" i="28"/>
  <c r="BP325" i="28"/>
  <c r="BO325" i="28"/>
  <c r="BN325" i="28"/>
  <c r="BM325" i="28"/>
  <c r="BL325" i="28"/>
  <c r="BK325" i="28"/>
  <c r="BJ325" i="28"/>
  <c r="BI325" i="28"/>
  <c r="BF325" i="28"/>
  <c r="BE325" i="28"/>
  <c r="BD325" i="28"/>
  <c r="BC325" i="28"/>
  <c r="BB325" i="28"/>
  <c r="BA325" i="28"/>
  <c r="AZ325" i="28"/>
  <c r="AY325" i="28"/>
  <c r="AX325" i="28"/>
  <c r="AW325" i="28"/>
  <c r="AV325" i="28"/>
  <c r="AU325" i="28"/>
  <c r="AT325" i="28"/>
  <c r="AS325" i="28"/>
  <c r="AR325" i="28"/>
  <c r="AQ325" i="28"/>
  <c r="AP325" i="28"/>
  <c r="AO325" i="28"/>
  <c r="AL325" i="28"/>
  <c r="AK325" i="28"/>
  <c r="AJ325" i="28"/>
  <c r="AI325" i="28"/>
  <c r="AH325" i="28"/>
  <c r="AG325" i="28"/>
  <c r="AF325" i="28"/>
  <c r="AE325" i="28"/>
  <c r="AD325" i="28"/>
  <c r="AA325" i="28"/>
  <c r="Z325" i="28"/>
  <c r="Y325" i="28"/>
  <c r="X325" i="28"/>
  <c r="W325" i="28"/>
  <c r="V325" i="28"/>
  <c r="U325" i="28"/>
  <c r="T325" i="28"/>
  <c r="S325" i="28"/>
  <c r="P325" i="28"/>
  <c r="O325" i="28"/>
  <c r="N325" i="28"/>
  <c r="M325" i="28"/>
  <c r="L325" i="28"/>
  <c r="K325" i="28"/>
  <c r="J325" i="28"/>
  <c r="I325" i="28"/>
  <c r="H325" i="28"/>
  <c r="G325" i="28"/>
  <c r="F325" i="28"/>
  <c r="D325" i="28"/>
  <c r="C325" i="28"/>
  <c r="B325" i="28"/>
  <c r="BQ324" i="28"/>
  <c r="BP324" i="28"/>
  <c r="BO324" i="28"/>
  <c r="BN324" i="28"/>
  <c r="BM324" i="28"/>
  <c r="BL324" i="28"/>
  <c r="BK324" i="28"/>
  <c r="BJ324" i="28"/>
  <c r="BI324" i="28"/>
  <c r="BF324" i="28"/>
  <c r="BE324" i="28"/>
  <c r="BD324" i="28"/>
  <c r="BC324" i="28"/>
  <c r="BB324" i="28"/>
  <c r="BA324" i="28"/>
  <c r="AZ324" i="28"/>
  <c r="AY324" i="28"/>
  <c r="AX324" i="28"/>
  <c r="AW324" i="28"/>
  <c r="AV324" i="28"/>
  <c r="AU324" i="28"/>
  <c r="AT324" i="28"/>
  <c r="AS324" i="28"/>
  <c r="AR324" i="28"/>
  <c r="AQ324" i="28"/>
  <c r="AP324" i="28"/>
  <c r="AO324" i="28"/>
  <c r="AL324" i="28"/>
  <c r="AK324" i="28"/>
  <c r="AJ324" i="28"/>
  <c r="AI324" i="28"/>
  <c r="AH324" i="28"/>
  <c r="AG324" i="28"/>
  <c r="AF324" i="28"/>
  <c r="AE324" i="28"/>
  <c r="AD324" i="28"/>
  <c r="AA324" i="28"/>
  <c r="Z324" i="28"/>
  <c r="Y324" i="28"/>
  <c r="X324" i="28"/>
  <c r="W324" i="28"/>
  <c r="V324" i="28"/>
  <c r="U324" i="28"/>
  <c r="T324" i="28"/>
  <c r="S324" i="28"/>
  <c r="P324" i="28"/>
  <c r="O324" i="28"/>
  <c r="N324" i="28"/>
  <c r="M324" i="28"/>
  <c r="L324" i="28"/>
  <c r="K324" i="28"/>
  <c r="J324" i="28"/>
  <c r="I324" i="28"/>
  <c r="H324" i="28"/>
  <c r="G324" i="28"/>
  <c r="F324" i="28"/>
  <c r="D324" i="28"/>
  <c r="C324" i="28"/>
  <c r="B324" i="28"/>
  <c r="BQ323" i="28"/>
  <c r="BP323" i="28"/>
  <c r="BO323" i="28"/>
  <c r="BN323" i="28"/>
  <c r="BM323" i="28"/>
  <c r="BL323" i="28"/>
  <c r="BK323" i="28"/>
  <c r="BJ323" i="28"/>
  <c r="BI323" i="28"/>
  <c r="BF323" i="28"/>
  <c r="BE323" i="28"/>
  <c r="BD323" i="28"/>
  <c r="BC323" i="28"/>
  <c r="BB323" i="28"/>
  <c r="BA323" i="28"/>
  <c r="AZ323" i="28"/>
  <c r="AY323" i="28"/>
  <c r="AX323" i="28"/>
  <c r="AW323" i="28"/>
  <c r="AV323" i="28"/>
  <c r="AU323" i="28"/>
  <c r="AT323" i="28"/>
  <c r="AS323" i="28"/>
  <c r="AR323" i="28"/>
  <c r="AQ323" i="28"/>
  <c r="AP323" i="28"/>
  <c r="AO323" i="28"/>
  <c r="AL323" i="28"/>
  <c r="AK323" i="28"/>
  <c r="AJ323" i="28"/>
  <c r="AI323" i="28"/>
  <c r="AH323" i="28"/>
  <c r="AG323" i="28"/>
  <c r="AF323" i="28"/>
  <c r="AE323" i="28"/>
  <c r="AD323" i="28"/>
  <c r="AA323" i="28"/>
  <c r="Z323" i="28"/>
  <c r="Y323" i="28"/>
  <c r="X323" i="28"/>
  <c r="W323" i="28"/>
  <c r="V323" i="28"/>
  <c r="U323" i="28"/>
  <c r="T323" i="28"/>
  <c r="S323" i="28"/>
  <c r="P323" i="28"/>
  <c r="O323" i="28"/>
  <c r="N323" i="28"/>
  <c r="M323" i="28"/>
  <c r="L323" i="28"/>
  <c r="K323" i="28"/>
  <c r="J323" i="28"/>
  <c r="I323" i="28"/>
  <c r="H323" i="28"/>
  <c r="G323" i="28"/>
  <c r="F323" i="28"/>
  <c r="D323" i="28"/>
  <c r="C323" i="28"/>
  <c r="B323" i="28"/>
  <c r="BQ322" i="28"/>
  <c r="BP322" i="28"/>
  <c r="BO322" i="28"/>
  <c r="BN322" i="28"/>
  <c r="BM322" i="28"/>
  <c r="BL322" i="28"/>
  <c r="BK322" i="28"/>
  <c r="BJ322" i="28"/>
  <c r="BI322" i="28"/>
  <c r="BF322" i="28"/>
  <c r="BE322" i="28"/>
  <c r="BD322" i="28"/>
  <c r="BC322" i="28"/>
  <c r="BB322" i="28"/>
  <c r="BA322" i="28"/>
  <c r="AZ322" i="28"/>
  <c r="AY322" i="28"/>
  <c r="AX322" i="28"/>
  <c r="AW322" i="28"/>
  <c r="AV322" i="28"/>
  <c r="AU322" i="28"/>
  <c r="AT322" i="28"/>
  <c r="AS322" i="28"/>
  <c r="AR322" i="28"/>
  <c r="AQ322" i="28"/>
  <c r="AP322" i="28"/>
  <c r="AO322" i="28"/>
  <c r="AL322" i="28"/>
  <c r="AK322" i="28"/>
  <c r="AJ322" i="28"/>
  <c r="AI322" i="28"/>
  <c r="AH322" i="28"/>
  <c r="AG322" i="28"/>
  <c r="AF322" i="28"/>
  <c r="AE322" i="28"/>
  <c r="AD322" i="28"/>
  <c r="AA322" i="28"/>
  <c r="Z322" i="28"/>
  <c r="Y322" i="28"/>
  <c r="X322" i="28"/>
  <c r="W322" i="28"/>
  <c r="V322" i="28"/>
  <c r="U322" i="28"/>
  <c r="T322" i="28"/>
  <c r="S322" i="28"/>
  <c r="P322" i="28"/>
  <c r="O322" i="28"/>
  <c r="N322" i="28"/>
  <c r="M322" i="28"/>
  <c r="L322" i="28"/>
  <c r="K322" i="28"/>
  <c r="J322" i="28"/>
  <c r="I322" i="28"/>
  <c r="H322" i="28"/>
  <c r="G322" i="28"/>
  <c r="F322" i="28"/>
  <c r="D322" i="28"/>
  <c r="C322" i="28"/>
  <c r="B322" i="28"/>
  <c r="BQ321" i="28"/>
  <c r="BP321" i="28"/>
  <c r="BO321" i="28"/>
  <c r="BN321" i="28"/>
  <c r="BM321" i="28"/>
  <c r="BL321" i="28"/>
  <c r="BK321" i="28"/>
  <c r="BJ321" i="28"/>
  <c r="BI321" i="28"/>
  <c r="BF321" i="28"/>
  <c r="BE321" i="28"/>
  <c r="BD321" i="28"/>
  <c r="BC321" i="28"/>
  <c r="BB321" i="28"/>
  <c r="BA321" i="28"/>
  <c r="AZ321" i="28"/>
  <c r="AY321" i="28"/>
  <c r="AX321" i="28"/>
  <c r="AW321" i="28"/>
  <c r="AV321" i="28"/>
  <c r="AU321" i="28"/>
  <c r="AT321" i="28"/>
  <c r="AS321" i="28"/>
  <c r="AR321" i="28"/>
  <c r="AQ321" i="28"/>
  <c r="AP321" i="28"/>
  <c r="AO321" i="28"/>
  <c r="AL321" i="28"/>
  <c r="AK321" i="28"/>
  <c r="AJ321" i="28"/>
  <c r="AI321" i="28"/>
  <c r="AH321" i="28"/>
  <c r="AG321" i="28"/>
  <c r="AF321" i="28"/>
  <c r="AE321" i="28"/>
  <c r="AD321" i="28"/>
  <c r="AA321" i="28"/>
  <c r="Z321" i="28"/>
  <c r="Y321" i="28"/>
  <c r="X321" i="28"/>
  <c r="W321" i="28"/>
  <c r="V321" i="28"/>
  <c r="U321" i="28"/>
  <c r="T321" i="28"/>
  <c r="S321" i="28"/>
  <c r="P321" i="28"/>
  <c r="O321" i="28"/>
  <c r="N321" i="28"/>
  <c r="M321" i="28"/>
  <c r="L321" i="28"/>
  <c r="K321" i="28"/>
  <c r="J321" i="28"/>
  <c r="I321" i="28"/>
  <c r="H321" i="28"/>
  <c r="G321" i="28"/>
  <c r="F321" i="28"/>
  <c r="D321" i="28"/>
  <c r="C321" i="28"/>
  <c r="B321" i="28"/>
  <c r="BQ320" i="28"/>
  <c r="BP320" i="28"/>
  <c r="BO320" i="28"/>
  <c r="BN320" i="28"/>
  <c r="BM320" i="28"/>
  <c r="BL320" i="28"/>
  <c r="BK320" i="28"/>
  <c r="BJ320" i="28"/>
  <c r="BI320" i="28"/>
  <c r="BF320" i="28"/>
  <c r="BE320" i="28"/>
  <c r="BD320" i="28"/>
  <c r="BC320" i="28"/>
  <c r="BB320" i="28"/>
  <c r="BA320" i="28"/>
  <c r="AZ320" i="28"/>
  <c r="AY320" i="28"/>
  <c r="AX320" i="28"/>
  <c r="AW320" i="28"/>
  <c r="AV320" i="28"/>
  <c r="AU320" i="28"/>
  <c r="AT320" i="28"/>
  <c r="AS320" i="28"/>
  <c r="AR320" i="28"/>
  <c r="AQ320" i="28"/>
  <c r="AP320" i="28"/>
  <c r="AO320" i="28"/>
  <c r="AL320" i="28"/>
  <c r="AK320" i="28"/>
  <c r="AJ320" i="28"/>
  <c r="AI320" i="28"/>
  <c r="AH320" i="28"/>
  <c r="AG320" i="28"/>
  <c r="AF320" i="28"/>
  <c r="AE320" i="28"/>
  <c r="AD320" i="28"/>
  <c r="AA320" i="28"/>
  <c r="Z320" i="28"/>
  <c r="Y320" i="28"/>
  <c r="X320" i="28"/>
  <c r="W320" i="28"/>
  <c r="V320" i="28"/>
  <c r="U320" i="28"/>
  <c r="T320" i="28"/>
  <c r="S320" i="28"/>
  <c r="P320" i="28"/>
  <c r="O320" i="28"/>
  <c r="N320" i="28"/>
  <c r="M320" i="28"/>
  <c r="L320" i="28"/>
  <c r="K320" i="28"/>
  <c r="J320" i="28"/>
  <c r="I320" i="28"/>
  <c r="H320" i="28"/>
  <c r="G320" i="28"/>
  <c r="F320" i="28"/>
  <c r="D320" i="28"/>
  <c r="C320" i="28"/>
  <c r="B320" i="28"/>
  <c r="BQ319" i="28"/>
  <c r="BP319" i="28"/>
  <c r="BO319" i="28"/>
  <c r="BN319" i="28"/>
  <c r="BM319" i="28"/>
  <c r="BL319" i="28"/>
  <c r="BK319" i="28"/>
  <c r="BJ319" i="28"/>
  <c r="BI319" i="28"/>
  <c r="BF319" i="28"/>
  <c r="BE319" i="28"/>
  <c r="BD319" i="28"/>
  <c r="BC319" i="28"/>
  <c r="BB319" i="28"/>
  <c r="BA319" i="28"/>
  <c r="AZ319" i="28"/>
  <c r="AY319" i="28"/>
  <c r="AX319" i="28"/>
  <c r="AW319" i="28"/>
  <c r="AV319" i="28"/>
  <c r="AU319" i="28"/>
  <c r="AT319" i="28"/>
  <c r="AS319" i="28"/>
  <c r="AR319" i="28"/>
  <c r="AQ319" i="28"/>
  <c r="AP319" i="28"/>
  <c r="AO319" i="28"/>
  <c r="AL319" i="28"/>
  <c r="AK319" i="28"/>
  <c r="AJ319" i="28"/>
  <c r="AI319" i="28"/>
  <c r="AH319" i="28"/>
  <c r="AG319" i="28"/>
  <c r="AF319" i="28"/>
  <c r="AE319" i="28"/>
  <c r="AD319" i="28"/>
  <c r="AA319" i="28"/>
  <c r="Z319" i="28"/>
  <c r="Y319" i="28"/>
  <c r="X319" i="28"/>
  <c r="W319" i="28"/>
  <c r="V319" i="28"/>
  <c r="U319" i="28"/>
  <c r="T319" i="28"/>
  <c r="S319" i="28"/>
  <c r="P319" i="28"/>
  <c r="O319" i="28"/>
  <c r="N319" i="28"/>
  <c r="M319" i="28"/>
  <c r="L319" i="28"/>
  <c r="K319" i="28"/>
  <c r="J319" i="28"/>
  <c r="I319" i="28"/>
  <c r="H319" i="28"/>
  <c r="G319" i="28"/>
  <c r="F319" i="28"/>
  <c r="D319" i="28"/>
  <c r="C319" i="28"/>
  <c r="B319" i="28"/>
  <c r="BQ318" i="28"/>
  <c r="BP318" i="28"/>
  <c r="BO318" i="28"/>
  <c r="BN318" i="28"/>
  <c r="BM318" i="28"/>
  <c r="BL318" i="28"/>
  <c r="BK318" i="28"/>
  <c r="BJ318" i="28"/>
  <c r="BI318" i="28"/>
  <c r="BF318" i="28"/>
  <c r="BE318" i="28"/>
  <c r="BD318" i="28"/>
  <c r="BC318" i="28"/>
  <c r="BB318" i="28"/>
  <c r="BA318" i="28"/>
  <c r="AZ318" i="28"/>
  <c r="AY318" i="28"/>
  <c r="AX318" i="28"/>
  <c r="AW318" i="28"/>
  <c r="AV318" i="28"/>
  <c r="AU318" i="28"/>
  <c r="AT318" i="28"/>
  <c r="AS318" i="28"/>
  <c r="AR318" i="28"/>
  <c r="AQ318" i="28"/>
  <c r="AP318" i="28"/>
  <c r="AO318" i="28"/>
  <c r="AL318" i="28"/>
  <c r="AK318" i="28"/>
  <c r="AJ318" i="28"/>
  <c r="AI318" i="28"/>
  <c r="AH318" i="28"/>
  <c r="AG318" i="28"/>
  <c r="AF318" i="28"/>
  <c r="AE318" i="28"/>
  <c r="AD318" i="28"/>
  <c r="AA318" i="28"/>
  <c r="Z318" i="28"/>
  <c r="Y318" i="28"/>
  <c r="X318" i="28"/>
  <c r="W318" i="28"/>
  <c r="V318" i="28"/>
  <c r="U318" i="28"/>
  <c r="T318" i="28"/>
  <c r="S318" i="28"/>
  <c r="P318" i="28"/>
  <c r="O318" i="28"/>
  <c r="N318" i="28"/>
  <c r="M318" i="28"/>
  <c r="L318" i="28"/>
  <c r="K318" i="28"/>
  <c r="J318" i="28"/>
  <c r="I318" i="28"/>
  <c r="H318" i="28"/>
  <c r="G318" i="28"/>
  <c r="F318" i="28"/>
  <c r="D318" i="28"/>
  <c r="C318" i="28"/>
  <c r="B318" i="28"/>
  <c r="BQ317" i="28"/>
  <c r="BP317" i="28"/>
  <c r="BO317" i="28"/>
  <c r="BN317" i="28"/>
  <c r="BM317" i="28"/>
  <c r="BL317" i="28"/>
  <c r="BK317" i="28"/>
  <c r="BJ317" i="28"/>
  <c r="BI317" i="28"/>
  <c r="BF317" i="28"/>
  <c r="BE317" i="28"/>
  <c r="BD317" i="28"/>
  <c r="BC317" i="28"/>
  <c r="BB317" i="28"/>
  <c r="BA317" i="28"/>
  <c r="AZ317" i="28"/>
  <c r="AY317" i="28"/>
  <c r="AX317" i="28"/>
  <c r="AW317" i="28"/>
  <c r="AV317" i="28"/>
  <c r="AU317" i="28"/>
  <c r="AT317" i="28"/>
  <c r="AS317" i="28"/>
  <c r="AR317" i="28"/>
  <c r="AQ317" i="28"/>
  <c r="AP317" i="28"/>
  <c r="AO317" i="28"/>
  <c r="AL317" i="28"/>
  <c r="AK317" i="28"/>
  <c r="AJ317" i="28"/>
  <c r="AI317" i="28"/>
  <c r="AH317" i="28"/>
  <c r="AG317" i="28"/>
  <c r="AF317" i="28"/>
  <c r="AE317" i="28"/>
  <c r="AD317" i="28"/>
  <c r="AA317" i="28"/>
  <c r="Z317" i="28"/>
  <c r="Y317" i="28"/>
  <c r="X317" i="28"/>
  <c r="W317" i="28"/>
  <c r="V317" i="28"/>
  <c r="U317" i="28"/>
  <c r="T317" i="28"/>
  <c r="S317" i="28"/>
  <c r="P317" i="28"/>
  <c r="O317" i="28"/>
  <c r="N317" i="28"/>
  <c r="M317" i="28"/>
  <c r="L317" i="28"/>
  <c r="K317" i="28"/>
  <c r="J317" i="28"/>
  <c r="I317" i="28"/>
  <c r="H317" i="28"/>
  <c r="G317" i="28"/>
  <c r="F317" i="28"/>
  <c r="D317" i="28"/>
  <c r="C317" i="28"/>
  <c r="B317" i="28"/>
  <c r="BQ316" i="28"/>
  <c r="BP316" i="28"/>
  <c r="BO316" i="28"/>
  <c r="BN316" i="28"/>
  <c r="BM316" i="28"/>
  <c r="BL316" i="28"/>
  <c r="BK316" i="28"/>
  <c r="BJ316" i="28"/>
  <c r="BI316" i="28"/>
  <c r="BF316" i="28"/>
  <c r="BE316" i="28"/>
  <c r="BD316" i="28"/>
  <c r="BC316" i="28"/>
  <c r="BB316" i="28"/>
  <c r="BA316" i="28"/>
  <c r="AZ316" i="28"/>
  <c r="AY316" i="28"/>
  <c r="AX316" i="28"/>
  <c r="AW316" i="28"/>
  <c r="AV316" i="28"/>
  <c r="AU316" i="28"/>
  <c r="AT316" i="28"/>
  <c r="AS316" i="28"/>
  <c r="AR316" i="28"/>
  <c r="AQ316" i="28"/>
  <c r="AP316" i="28"/>
  <c r="AO316" i="28"/>
  <c r="AL316" i="28"/>
  <c r="AK316" i="28"/>
  <c r="AJ316" i="28"/>
  <c r="AI316" i="28"/>
  <c r="AH316" i="28"/>
  <c r="AG316" i="28"/>
  <c r="AF316" i="28"/>
  <c r="AE316" i="28"/>
  <c r="AD316" i="28"/>
  <c r="AA316" i="28"/>
  <c r="Z316" i="28"/>
  <c r="Y316" i="28"/>
  <c r="X316" i="28"/>
  <c r="W316" i="28"/>
  <c r="V316" i="28"/>
  <c r="U316" i="28"/>
  <c r="T316" i="28"/>
  <c r="S316" i="28"/>
  <c r="P316" i="28"/>
  <c r="O316" i="28"/>
  <c r="N316" i="28"/>
  <c r="M316" i="28"/>
  <c r="L316" i="28"/>
  <c r="K316" i="28"/>
  <c r="J316" i="28"/>
  <c r="I316" i="28"/>
  <c r="H316" i="28"/>
  <c r="G316" i="28"/>
  <c r="F316" i="28"/>
  <c r="D316" i="28"/>
  <c r="C316" i="28"/>
  <c r="B316" i="28"/>
  <c r="BQ315" i="28"/>
  <c r="BP315" i="28"/>
  <c r="BO315" i="28"/>
  <c r="BN315" i="28"/>
  <c r="BM315" i="28"/>
  <c r="BL315" i="28"/>
  <c r="BK315" i="28"/>
  <c r="BJ315" i="28"/>
  <c r="BI315" i="28"/>
  <c r="BF315" i="28"/>
  <c r="BE315" i="28"/>
  <c r="BD315" i="28"/>
  <c r="BC315" i="28"/>
  <c r="BB315" i="28"/>
  <c r="BA315" i="28"/>
  <c r="AZ315" i="28"/>
  <c r="AY315" i="28"/>
  <c r="AX315" i="28"/>
  <c r="AW315" i="28"/>
  <c r="AV315" i="28"/>
  <c r="AU315" i="28"/>
  <c r="AT315" i="28"/>
  <c r="AS315" i="28"/>
  <c r="AR315" i="28"/>
  <c r="AQ315" i="28"/>
  <c r="AP315" i="28"/>
  <c r="AO315" i="28"/>
  <c r="AL315" i="28"/>
  <c r="AK315" i="28"/>
  <c r="AJ315" i="28"/>
  <c r="AI315" i="28"/>
  <c r="AH315" i="28"/>
  <c r="AG315" i="28"/>
  <c r="AF315" i="28"/>
  <c r="AE315" i="28"/>
  <c r="AD315" i="28"/>
  <c r="AA315" i="28"/>
  <c r="Z315" i="28"/>
  <c r="Y315" i="28"/>
  <c r="X315" i="28"/>
  <c r="W315" i="28"/>
  <c r="V315" i="28"/>
  <c r="U315" i="28"/>
  <c r="T315" i="28"/>
  <c r="S315" i="28"/>
  <c r="P315" i="28"/>
  <c r="O315" i="28"/>
  <c r="N315" i="28"/>
  <c r="M315" i="28"/>
  <c r="L315" i="28"/>
  <c r="K315" i="28"/>
  <c r="J315" i="28"/>
  <c r="I315" i="28"/>
  <c r="H315" i="28"/>
  <c r="G315" i="28"/>
  <c r="F315" i="28"/>
  <c r="D315" i="28"/>
  <c r="C315" i="28"/>
  <c r="B315" i="28"/>
  <c r="BQ314" i="28"/>
  <c r="BP314" i="28"/>
  <c r="BO314" i="28"/>
  <c r="BN314" i="28"/>
  <c r="BM314" i="28"/>
  <c r="BL314" i="28"/>
  <c r="BK314" i="28"/>
  <c r="BJ314" i="28"/>
  <c r="BI314" i="28"/>
  <c r="BF314" i="28"/>
  <c r="BE314" i="28"/>
  <c r="BD314" i="28"/>
  <c r="BC314" i="28"/>
  <c r="BB314" i="28"/>
  <c r="BA314" i="28"/>
  <c r="AZ314" i="28"/>
  <c r="AY314" i="28"/>
  <c r="AX314" i="28"/>
  <c r="AW314" i="28"/>
  <c r="AV314" i="28"/>
  <c r="AU314" i="28"/>
  <c r="AT314" i="28"/>
  <c r="AS314" i="28"/>
  <c r="AR314" i="28"/>
  <c r="AQ314" i="28"/>
  <c r="AP314" i="28"/>
  <c r="AO314" i="28"/>
  <c r="AL314" i="28"/>
  <c r="AK314" i="28"/>
  <c r="AJ314" i="28"/>
  <c r="AI314" i="28"/>
  <c r="AH314" i="28"/>
  <c r="AG314" i="28"/>
  <c r="AF314" i="28"/>
  <c r="AE314" i="28"/>
  <c r="AD314" i="28"/>
  <c r="AA314" i="28"/>
  <c r="Z314" i="28"/>
  <c r="Y314" i="28"/>
  <c r="X314" i="28"/>
  <c r="W314" i="28"/>
  <c r="V314" i="28"/>
  <c r="U314" i="28"/>
  <c r="T314" i="28"/>
  <c r="S314" i="28"/>
  <c r="P314" i="28"/>
  <c r="O314" i="28"/>
  <c r="N314" i="28"/>
  <c r="M314" i="28"/>
  <c r="L314" i="28"/>
  <c r="K314" i="28"/>
  <c r="J314" i="28"/>
  <c r="I314" i="28"/>
  <c r="H314" i="28"/>
  <c r="G314" i="28"/>
  <c r="F314" i="28"/>
  <c r="D314" i="28"/>
  <c r="C314" i="28"/>
  <c r="B314" i="28"/>
  <c r="BQ313" i="28"/>
  <c r="BP313" i="28"/>
  <c r="BO313" i="28"/>
  <c r="BN313" i="28"/>
  <c r="BM313" i="28"/>
  <c r="BL313" i="28"/>
  <c r="BK313" i="28"/>
  <c r="BJ313" i="28"/>
  <c r="BI313" i="28"/>
  <c r="BF313" i="28"/>
  <c r="BE313" i="28"/>
  <c r="BD313" i="28"/>
  <c r="BC313" i="28"/>
  <c r="BB313" i="28"/>
  <c r="BA313" i="28"/>
  <c r="AZ313" i="28"/>
  <c r="AY313" i="28"/>
  <c r="AX313" i="28"/>
  <c r="AW313" i="28"/>
  <c r="AV313" i="28"/>
  <c r="AU313" i="28"/>
  <c r="AT313" i="28"/>
  <c r="AS313" i="28"/>
  <c r="AR313" i="28"/>
  <c r="AQ313" i="28"/>
  <c r="AP313" i="28"/>
  <c r="AO313" i="28"/>
  <c r="AL313" i="28"/>
  <c r="AK313" i="28"/>
  <c r="AJ313" i="28"/>
  <c r="AI313" i="28"/>
  <c r="AH313" i="28"/>
  <c r="AG313" i="28"/>
  <c r="AF313" i="28"/>
  <c r="AE313" i="28"/>
  <c r="AD313" i="28"/>
  <c r="AA313" i="28"/>
  <c r="Z313" i="28"/>
  <c r="Y313" i="28"/>
  <c r="X313" i="28"/>
  <c r="W313" i="28"/>
  <c r="V313" i="28"/>
  <c r="U313" i="28"/>
  <c r="T313" i="28"/>
  <c r="S313" i="28"/>
  <c r="P313" i="28"/>
  <c r="O313" i="28"/>
  <c r="N313" i="28"/>
  <c r="M313" i="28"/>
  <c r="L313" i="28"/>
  <c r="K313" i="28"/>
  <c r="J313" i="28"/>
  <c r="I313" i="28"/>
  <c r="H313" i="28"/>
  <c r="G313" i="28"/>
  <c r="F313" i="28"/>
  <c r="D313" i="28"/>
  <c r="C313" i="28"/>
  <c r="B313" i="28"/>
  <c r="BQ312" i="28"/>
  <c r="BP312" i="28"/>
  <c r="BO312" i="28"/>
  <c r="BN312" i="28"/>
  <c r="BM312" i="28"/>
  <c r="BL312" i="28"/>
  <c r="BK312" i="28"/>
  <c r="BJ312" i="28"/>
  <c r="BI312" i="28"/>
  <c r="BF312" i="28"/>
  <c r="BE312" i="28"/>
  <c r="BD312" i="28"/>
  <c r="BC312" i="28"/>
  <c r="BB312" i="28"/>
  <c r="BA312" i="28"/>
  <c r="AZ312" i="28"/>
  <c r="AY312" i="28"/>
  <c r="AX312" i="28"/>
  <c r="AW312" i="28"/>
  <c r="AV312" i="28"/>
  <c r="AU312" i="28"/>
  <c r="AT312" i="28"/>
  <c r="AS312" i="28"/>
  <c r="AR312" i="28"/>
  <c r="AQ312" i="28"/>
  <c r="AP312" i="28"/>
  <c r="AO312" i="28"/>
  <c r="AL312" i="28"/>
  <c r="AK312" i="28"/>
  <c r="AJ312" i="28"/>
  <c r="AI312" i="28"/>
  <c r="AH312" i="28"/>
  <c r="AG312" i="28"/>
  <c r="AF312" i="28"/>
  <c r="AE312" i="28"/>
  <c r="AD312" i="28"/>
  <c r="AA312" i="28"/>
  <c r="Z312" i="28"/>
  <c r="Y312" i="28"/>
  <c r="X312" i="28"/>
  <c r="W312" i="28"/>
  <c r="V312" i="28"/>
  <c r="U312" i="28"/>
  <c r="T312" i="28"/>
  <c r="S312" i="28"/>
  <c r="P312" i="28"/>
  <c r="O312" i="28"/>
  <c r="N312" i="28"/>
  <c r="M312" i="28"/>
  <c r="L312" i="28"/>
  <c r="K312" i="28"/>
  <c r="J312" i="28"/>
  <c r="I312" i="28"/>
  <c r="H312" i="28"/>
  <c r="G312" i="28"/>
  <c r="F312" i="28"/>
  <c r="D312" i="28"/>
  <c r="C312" i="28"/>
  <c r="B312" i="28"/>
  <c r="BQ311" i="28"/>
  <c r="BP311" i="28"/>
  <c r="BO311" i="28"/>
  <c r="BN311" i="28"/>
  <c r="BM311" i="28"/>
  <c r="BL311" i="28"/>
  <c r="BK311" i="28"/>
  <c r="BJ311" i="28"/>
  <c r="BI311" i="28"/>
  <c r="BF311" i="28"/>
  <c r="BE311" i="28"/>
  <c r="BD311" i="28"/>
  <c r="BC311" i="28"/>
  <c r="BB311" i="28"/>
  <c r="BA311" i="28"/>
  <c r="AZ311" i="28"/>
  <c r="AY311" i="28"/>
  <c r="AX311" i="28"/>
  <c r="AW311" i="28"/>
  <c r="AV311" i="28"/>
  <c r="AU311" i="28"/>
  <c r="AT311" i="28"/>
  <c r="AS311" i="28"/>
  <c r="AR311" i="28"/>
  <c r="AQ311" i="28"/>
  <c r="AP311" i="28"/>
  <c r="AO311" i="28"/>
  <c r="AL311" i="28"/>
  <c r="AK311" i="28"/>
  <c r="AJ311" i="28"/>
  <c r="AI311" i="28"/>
  <c r="AH311" i="28"/>
  <c r="AG311" i="28"/>
  <c r="AF311" i="28"/>
  <c r="AE311" i="28"/>
  <c r="AD311" i="28"/>
  <c r="AA311" i="28"/>
  <c r="Z311" i="28"/>
  <c r="Y311" i="28"/>
  <c r="X311" i="28"/>
  <c r="W311" i="28"/>
  <c r="V311" i="28"/>
  <c r="U311" i="28"/>
  <c r="T311" i="28"/>
  <c r="S311" i="28"/>
  <c r="P311" i="28"/>
  <c r="O311" i="28"/>
  <c r="N311" i="28"/>
  <c r="M311" i="28"/>
  <c r="L311" i="28"/>
  <c r="K311" i="28"/>
  <c r="J311" i="28"/>
  <c r="I311" i="28"/>
  <c r="H311" i="28"/>
  <c r="G311" i="28"/>
  <c r="F311" i="28"/>
  <c r="D311" i="28"/>
  <c r="C311" i="28"/>
  <c r="B311" i="28"/>
  <c r="BQ310" i="28"/>
  <c r="BP310" i="28"/>
  <c r="BO310" i="28"/>
  <c r="BN310" i="28"/>
  <c r="BM310" i="28"/>
  <c r="BL310" i="28"/>
  <c r="BK310" i="28"/>
  <c r="BJ310" i="28"/>
  <c r="BI310" i="28"/>
  <c r="BF310" i="28"/>
  <c r="BE310" i="28"/>
  <c r="BD310" i="28"/>
  <c r="BC310" i="28"/>
  <c r="BB310" i="28"/>
  <c r="BA310" i="28"/>
  <c r="AZ310" i="28"/>
  <c r="AY310" i="28"/>
  <c r="AX310" i="28"/>
  <c r="AW310" i="28"/>
  <c r="AV310" i="28"/>
  <c r="AU310" i="28"/>
  <c r="AT310" i="28"/>
  <c r="AS310" i="28"/>
  <c r="AR310" i="28"/>
  <c r="AQ310" i="28"/>
  <c r="AP310" i="28"/>
  <c r="AO310" i="28"/>
  <c r="AL310" i="28"/>
  <c r="AK310" i="28"/>
  <c r="AJ310" i="28"/>
  <c r="AI310" i="28"/>
  <c r="AH310" i="28"/>
  <c r="AG310" i="28"/>
  <c r="AF310" i="28"/>
  <c r="AE310" i="28"/>
  <c r="AD310" i="28"/>
  <c r="AA310" i="28"/>
  <c r="Z310" i="28"/>
  <c r="Y310" i="28"/>
  <c r="X310" i="28"/>
  <c r="W310" i="28"/>
  <c r="V310" i="28"/>
  <c r="U310" i="28"/>
  <c r="T310" i="28"/>
  <c r="S310" i="28"/>
  <c r="P310" i="28"/>
  <c r="O310" i="28"/>
  <c r="N310" i="28"/>
  <c r="M310" i="28"/>
  <c r="L310" i="28"/>
  <c r="K310" i="28"/>
  <c r="J310" i="28"/>
  <c r="I310" i="28"/>
  <c r="H310" i="28"/>
  <c r="G310" i="28"/>
  <c r="F310" i="28"/>
  <c r="D310" i="28"/>
  <c r="C310" i="28"/>
  <c r="B310" i="28"/>
  <c r="BQ309" i="28"/>
  <c r="BP309" i="28"/>
  <c r="BO309" i="28"/>
  <c r="BN309" i="28"/>
  <c r="BM309" i="28"/>
  <c r="BL309" i="28"/>
  <c r="BK309" i="28"/>
  <c r="BJ309" i="28"/>
  <c r="BI309" i="28"/>
  <c r="BF309" i="28"/>
  <c r="BE309" i="28"/>
  <c r="BD309" i="28"/>
  <c r="BC309" i="28"/>
  <c r="BB309" i="28"/>
  <c r="BA309" i="28"/>
  <c r="AZ309" i="28"/>
  <c r="AY309" i="28"/>
  <c r="AX309" i="28"/>
  <c r="AW309" i="28"/>
  <c r="AV309" i="28"/>
  <c r="AU309" i="28"/>
  <c r="AT309" i="28"/>
  <c r="AS309" i="28"/>
  <c r="AR309" i="28"/>
  <c r="AQ309" i="28"/>
  <c r="AP309" i="28"/>
  <c r="AO309" i="28"/>
  <c r="AL309" i="28"/>
  <c r="AK309" i="28"/>
  <c r="AJ309" i="28"/>
  <c r="AI309" i="28"/>
  <c r="AH309" i="28"/>
  <c r="AG309" i="28"/>
  <c r="AF309" i="28"/>
  <c r="AE309" i="28"/>
  <c r="AD309" i="28"/>
  <c r="AA309" i="28"/>
  <c r="Z309" i="28"/>
  <c r="Y309" i="28"/>
  <c r="X309" i="28"/>
  <c r="W309" i="28"/>
  <c r="V309" i="28"/>
  <c r="U309" i="28"/>
  <c r="T309" i="28"/>
  <c r="S309" i="28"/>
  <c r="P309" i="28"/>
  <c r="O309" i="28"/>
  <c r="N309" i="28"/>
  <c r="M309" i="28"/>
  <c r="L309" i="28"/>
  <c r="K309" i="28"/>
  <c r="J309" i="28"/>
  <c r="I309" i="28"/>
  <c r="H309" i="28"/>
  <c r="G309" i="28"/>
  <c r="F309" i="28"/>
  <c r="D309" i="28"/>
  <c r="C309" i="28"/>
  <c r="B309" i="28"/>
  <c r="BQ308" i="28"/>
  <c r="BP308" i="28"/>
  <c r="BO308" i="28"/>
  <c r="BN308" i="28"/>
  <c r="BM308" i="28"/>
  <c r="BL308" i="28"/>
  <c r="BK308" i="28"/>
  <c r="BJ308" i="28"/>
  <c r="BI308" i="28"/>
  <c r="BF308" i="28"/>
  <c r="BE308" i="28"/>
  <c r="BD308" i="28"/>
  <c r="BC308" i="28"/>
  <c r="BB308" i="28"/>
  <c r="BA308" i="28"/>
  <c r="AZ308" i="28"/>
  <c r="AY308" i="28"/>
  <c r="AX308" i="28"/>
  <c r="AW308" i="28"/>
  <c r="AV308" i="28"/>
  <c r="AU308" i="28"/>
  <c r="AT308" i="28"/>
  <c r="AS308" i="28"/>
  <c r="AR308" i="28"/>
  <c r="AQ308" i="28"/>
  <c r="AP308" i="28"/>
  <c r="AO308" i="28"/>
  <c r="AL308" i="28"/>
  <c r="AK308" i="28"/>
  <c r="AJ308" i="28"/>
  <c r="AI308" i="28"/>
  <c r="AH308" i="28"/>
  <c r="AG308" i="28"/>
  <c r="AF308" i="28"/>
  <c r="AE308" i="28"/>
  <c r="AD308" i="28"/>
  <c r="AA308" i="28"/>
  <c r="Z308" i="28"/>
  <c r="Y308" i="28"/>
  <c r="X308" i="28"/>
  <c r="W308" i="28"/>
  <c r="V308" i="28"/>
  <c r="U308" i="28"/>
  <c r="T308" i="28"/>
  <c r="S308" i="28"/>
  <c r="P308" i="28"/>
  <c r="O308" i="28"/>
  <c r="N308" i="28"/>
  <c r="M308" i="28"/>
  <c r="L308" i="28"/>
  <c r="K308" i="28"/>
  <c r="J308" i="28"/>
  <c r="I308" i="28"/>
  <c r="H308" i="28"/>
  <c r="G308" i="28"/>
  <c r="F308" i="28"/>
  <c r="D308" i="28"/>
  <c r="C308" i="28"/>
  <c r="B308" i="28"/>
  <c r="BQ307" i="28"/>
  <c r="BP307" i="28"/>
  <c r="BO307" i="28"/>
  <c r="BN307" i="28"/>
  <c r="BM307" i="28"/>
  <c r="BL307" i="28"/>
  <c r="BK307" i="28"/>
  <c r="BJ307" i="28"/>
  <c r="BI307" i="28"/>
  <c r="BF307" i="28"/>
  <c r="BE307" i="28"/>
  <c r="BD307" i="28"/>
  <c r="BC307" i="28"/>
  <c r="BB307" i="28"/>
  <c r="BA307" i="28"/>
  <c r="AZ307" i="28"/>
  <c r="AY307" i="28"/>
  <c r="AX307" i="28"/>
  <c r="AW307" i="28"/>
  <c r="AV307" i="28"/>
  <c r="AU307" i="28"/>
  <c r="AT307" i="28"/>
  <c r="AS307" i="28"/>
  <c r="AR307" i="28"/>
  <c r="AQ307" i="28"/>
  <c r="AP307" i="28"/>
  <c r="AO307" i="28"/>
  <c r="AL307" i="28"/>
  <c r="AK307" i="28"/>
  <c r="AJ307" i="28"/>
  <c r="AI307" i="28"/>
  <c r="AH307" i="28"/>
  <c r="AG307" i="28"/>
  <c r="AF307" i="28"/>
  <c r="AE307" i="28"/>
  <c r="AD307" i="28"/>
  <c r="AA307" i="28"/>
  <c r="Z307" i="28"/>
  <c r="Y307" i="28"/>
  <c r="X307" i="28"/>
  <c r="W307" i="28"/>
  <c r="V307" i="28"/>
  <c r="U307" i="28"/>
  <c r="T307" i="28"/>
  <c r="S307" i="28"/>
  <c r="P307" i="28"/>
  <c r="O307" i="28"/>
  <c r="N307" i="28"/>
  <c r="M307" i="28"/>
  <c r="L307" i="28"/>
  <c r="K307" i="28"/>
  <c r="J307" i="28"/>
  <c r="I307" i="28"/>
  <c r="H307" i="28"/>
  <c r="G307" i="28"/>
  <c r="F307" i="28"/>
  <c r="D307" i="28"/>
  <c r="C307" i="28"/>
  <c r="B307" i="28"/>
  <c r="BQ306" i="28"/>
  <c r="BP306" i="28"/>
  <c r="BO306" i="28"/>
  <c r="BN306" i="28"/>
  <c r="BM306" i="28"/>
  <c r="BL306" i="28"/>
  <c r="BK306" i="28"/>
  <c r="BJ306" i="28"/>
  <c r="BI306" i="28"/>
  <c r="BF306" i="28"/>
  <c r="BE306" i="28"/>
  <c r="BD306" i="28"/>
  <c r="BC306" i="28"/>
  <c r="BB306" i="28"/>
  <c r="BA306" i="28"/>
  <c r="AZ306" i="28"/>
  <c r="AY306" i="28"/>
  <c r="AX306" i="28"/>
  <c r="AW306" i="28"/>
  <c r="AV306" i="28"/>
  <c r="AU306" i="28"/>
  <c r="AT306" i="28"/>
  <c r="AS306" i="28"/>
  <c r="AR306" i="28"/>
  <c r="AQ306" i="28"/>
  <c r="AP306" i="28"/>
  <c r="AO306" i="28"/>
  <c r="AL306" i="28"/>
  <c r="AK306" i="28"/>
  <c r="AJ306" i="28"/>
  <c r="AI306" i="28"/>
  <c r="AH306" i="28"/>
  <c r="AG306" i="28"/>
  <c r="AF306" i="28"/>
  <c r="AE306" i="28"/>
  <c r="AD306" i="28"/>
  <c r="AA306" i="28"/>
  <c r="Z306" i="28"/>
  <c r="Y306" i="28"/>
  <c r="X306" i="28"/>
  <c r="W306" i="28"/>
  <c r="V306" i="28"/>
  <c r="U306" i="28"/>
  <c r="T306" i="28"/>
  <c r="S306" i="28"/>
  <c r="P306" i="28"/>
  <c r="O306" i="28"/>
  <c r="N306" i="28"/>
  <c r="M306" i="28"/>
  <c r="L306" i="28"/>
  <c r="K306" i="28"/>
  <c r="J306" i="28"/>
  <c r="I306" i="28"/>
  <c r="H306" i="28"/>
  <c r="G306" i="28"/>
  <c r="F306" i="28"/>
  <c r="D306" i="28"/>
  <c r="C306" i="28"/>
  <c r="B306" i="28"/>
  <c r="BQ305" i="28"/>
  <c r="BP305" i="28"/>
  <c r="BO305" i="28"/>
  <c r="BN305" i="28"/>
  <c r="BM305" i="28"/>
  <c r="BL305" i="28"/>
  <c r="BK305" i="28"/>
  <c r="BJ305" i="28"/>
  <c r="BI305" i="28"/>
  <c r="BF305" i="28"/>
  <c r="BE305" i="28"/>
  <c r="BD305" i="28"/>
  <c r="BC305" i="28"/>
  <c r="BB305" i="28"/>
  <c r="BA305" i="28"/>
  <c r="AZ305" i="28"/>
  <c r="AY305" i="28"/>
  <c r="AX305" i="28"/>
  <c r="AW305" i="28"/>
  <c r="AV305" i="28"/>
  <c r="AU305" i="28"/>
  <c r="AT305" i="28"/>
  <c r="AS305" i="28"/>
  <c r="AR305" i="28"/>
  <c r="AQ305" i="28"/>
  <c r="AP305" i="28"/>
  <c r="AO305" i="28"/>
  <c r="AL305" i="28"/>
  <c r="AK305" i="28"/>
  <c r="AJ305" i="28"/>
  <c r="AI305" i="28"/>
  <c r="AH305" i="28"/>
  <c r="AG305" i="28"/>
  <c r="AF305" i="28"/>
  <c r="AE305" i="28"/>
  <c r="AD305" i="28"/>
  <c r="AA305" i="28"/>
  <c r="Z305" i="28"/>
  <c r="Y305" i="28"/>
  <c r="X305" i="28"/>
  <c r="W305" i="28"/>
  <c r="V305" i="28"/>
  <c r="U305" i="28"/>
  <c r="T305" i="28"/>
  <c r="S305" i="28"/>
  <c r="P305" i="28"/>
  <c r="O305" i="28"/>
  <c r="N305" i="28"/>
  <c r="M305" i="28"/>
  <c r="L305" i="28"/>
  <c r="K305" i="28"/>
  <c r="J305" i="28"/>
  <c r="I305" i="28"/>
  <c r="H305" i="28"/>
  <c r="G305" i="28"/>
  <c r="F305" i="28"/>
  <c r="D305" i="28"/>
  <c r="C305" i="28"/>
  <c r="B305" i="28"/>
  <c r="BQ304" i="28"/>
  <c r="BP304" i="28"/>
  <c r="BO304" i="28"/>
  <c r="BN304" i="28"/>
  <c r="BM304" i="28"/>
  <c r="BL304" i="28"/>
  <c r="BK304" i="28"/>
  <c r="BJ304" i="28"/>
  <c r="BI304" i="28"/>
  <c r="BF304" i="28"/>
  <c r="BE304" i="28"/>
  <c r="BD304" i="28"/>
  <c r="BC304" i="28"/>
  <c r="BB304" i="28"/>
  <c r="BA304" i="28"/>
  <c r="AZ304" i="28"/>
  <c r="AY304" i="28"/>
  <c r="AX304" i="28"/>
  <c r="AW304" i="28"/>
  <c r="AV304" i="28"/>
  <c r="AU304" i="28"/>
  <c r="AT304" i="28"/>
  <c r="AS304" i="28"/>
  <c r="AR304" i="28"/>
  <c r="AQ304" i="28"/>
  <c r="AP304" i="28"/>
  <c r="AO304" i="28"/>
  <c r="AL304" i="28"/>
  <c r="AK304" i="28"/>
  <c r="AJ304" i="28"/>
  <c r="AI304" i="28"/>
  <c r="AH304" i="28"/>
  <c r="AG304" i="28"/>
  <c r="AF304" i="28"/>
  <c r="AE304" i="28"/>
  <c r="AD304" i="28"/>
  <c r="AA304" i="28"/>
  <c r="Z304" i="28"/>
  <c r="Y304" i="28"/>
  <c r="X304" i="28"/>
  <c r="W304" i="28"/>
  <c r="V304" i="28"/>
  <c r="U304" i="28"/>
  <c r="T304" i="28"/>
  <c r="S304" i="28"/>
  <c r="P304" i="28"/>
  <c r="O304" i="28"/>
  <c r="N304" i="28"/>
  <c r="M304" i="28"/>
  <c r="L304" i="28"/>
  <c r="K304" i="28"/>
  <c r="J304" i="28"/>
  <c r="I304" i="28"/>
  <c r="H304" i="28"/>
  <c r="G304" i="28"/>
  <c r="F304" i="28"/>
  <c r="D304" i="28"/>
  <c r="C304" i="28"/>
  <c r="B304" i="28"/>
  <c r="BQ303" i="28"/>
  <c r="BP303" i="28"/>
  <c r="BO303" i="28"/>
  <c r="BN303" i="28"/>
  <c r="BM303" i="28"/>
  <c r="BL303" i="28"/>
  <c r="BK303" i="28"/>
  <c r="BJ303" i="28"/>
  <c r="BI303" i="28"/>
  <c r="BF303" i="28"/>
  <c r="BE303" i="28"/>
  <c r="BD303" i="28"/>
  <c r="BC303" i="28"/>
  <c r="BB303" i="28"/>
  <c r="BA303" i="28"/>
  <c r="AZ303" i="28"/>
  <c r="AY303" i="28"/>
  <c r="AX303" i="28"/>
  <c r="AW303" i="28"/>
  <c r="AV303" i="28"/>
  <c r="AU303" i="28"/>
  <c r="AT303" i="28"/>
  <c r="AS303" i="28"/>
  <c r="AR303" i="28"/>
  <c r="AQ303" i="28"/>
  <c r="AP303" i="28"/>
  <c r="AO303" i="28"/>
  <c r="AL303" i="28"/>
  <c r="AK303" i="28"/>
  <c r="AJ303" i="28"/>
  <c r="AI303" i="28"/>
  <c r="AH303" i="28"/>
  <c r="AG303" i="28"/>
  <c r="AF303" i="28"/>
  <c r="AE303" i="28"/>
  <c r="AD303" i="28"/>
  <c r="AA303" i="28"/>
  <c r="Z303" i="28"/>
  <c r="Y303" i="28"/>
  <c r="X303" i="28"/>
  <c r="W303" i="28"/>
  <c r="V303" i="28"/>
  <c r="U303" i="28"/>
  <c r="T303" i="28"/>
  <c r="S303" i="28"/>
  <c r="P303" i="28"/>
  <c r="O303" i="28"/>
  <c r="N303" i="28"/>
  <c r="M303" i="28"/>
  <c r="L303" i="28"/>
  <c r="K303" i="28"/>
  <c r="J303" i="28"/>
  <c r="I303" i="28"/>
  <c r="H303" i="28"/>
  <c r="G303" i="28"/>
  <c r="F303" i="28"/>
  <c r="D303" i="28"/>
  <c r="C303" i="28"/>
  <c r="B303" i="28"/>
  <c r="BQ302" i="28"/>
  <c r="BP302" i="28"/>
  <c r="BO302" i="28"/>
  <c r="BN302" i="28"/>
  <c r="BM302" i="28"/>
  <c r="BL302" i="28"/>
  <c r="BK302" i="28"/>
  <c r="BJ302" i="28"/>
  <c r="BI302" i="28"/>
  <c r="BF302" i="28"/>
  <c r="BE302" i="28"/>
  <c r="BD302" i="28"/>
  <c r="BC302" i="28"/>
  <c r="BB302" i="28"/>
  <c r="BA302" i="28"/>
  <c r="AZ302" i="28"/>
  <c r="AY302" i="28"/>
  <c r="AX302" i="28"/>
  <c r="AW302" i="28"/>
  <c r="AV302" i="28"/>
  <c r="AU302" i="28"/>
  <c r="AT302" i="28"/>
  <c r="AS302" i="28"/>
  <c r="AR302" i="28"/>
  <c r="AQ302" i="28"/>
  <c r="AP302" i="28"/>
  <c r="AO302" i="28"/>
  <c r="AL302" i="28"/>
  <c r="AK302" i="28"/>
  <c r="AJ302" i="28"/>
  <c r="AI302" i="28"/>
  <c r="AH302" i="28"/>
  <c r="AG302" i="28"/>
  <c r="AF302" i="28"/>
  <c r="AE302" i="28"/>
  <c r="AD302" i="28"/>
  <c r="AA302" i="28"/>
  <c r="Z302" i="28"/>
  <c r="Y302" i="28"/>
  <c r="X302" i="28"/>
  <c r="W302" i="28"/>
  <c r="V302" i="28"/>
  <c r="U302" i="28"/>
  <c r="T302" i="28"/>
  <c r="S302" i="28"/>
  <c r="P302" i="28"/>
  <c r="O302" i="28"/>
  <c r="N302" i="28"/>
  <c r="M302" i="28"/>
  <c r="L302" i="28"/>
  <c r="K302" i="28"/>
  <c r="J302" i="28"/>
  <c r="I302" i="28"/>
  <c r="H302" i="28"/>
  <c r="G302" i="28"/>
  <c r="F302" i="28"/>
  <c r="D302" i="28"/>
  <c r="C302" i="28"/>
  <c r="B302" i="28"/>
  <c r="BQ301" i="28"/>
  <c r="BP301" i="28"/>
  <c r="BO301" i="28"/>
  <c r="BN301" i="28"/>
  <c r="BM301" i="28"/>
  <c r="BL301" i="28"/>
  <c r="BK301" i="28"/>
  <c r="BJ301" i="28"/>
  <c r="BI301" i="28"/>
  <c r="BF301" i="28"/>
  <c r="BE301" i="28"/>
  <c r="BD301" i="28"/>
  <c r="BC301" i="28"/>
  <c r="BB301" i="28"/>
  <c r="BA301" i="28"/>
  <c r="AZ301" i="28"/>
  <c r="AY301" i="28"/>
  <c r="AX301" i="28"/>
  <c r="AW301" i="28"/>
  <c r="AV301" i="28"/>
  <c r="AU301" i="28"/>
  <c r="AT301" i="28"/>
  <c r="AS301" i="28"/>
  <c r="AR301" i="28"/>
  <c r="AQ301" i="28"/>
  <c r="AP301" i="28"/>
  <c r="AO301" i="28"/>
  <c r="AL301" i="28"/>
  <c r="AK301" i="28"/>
  <c r="AJ301" i="28"/>
  <c r="AI301" i="28"/>
  <c r="AH301" i="28"/>
  <c r="AG301" i="28"/>
  <c r="AF301" i="28"/>
  <c r="AE301" i="28"/>
  <c r="AD301" i="28"/>
  <c r="AA301" i="28"/>
  <c r="Z301" i="28"/>
  <c r="Y301" i="28"/>
  <c r="X301" i="28"/>
  <c r="W301" i="28"/>
  <c r="V301" i="28"/>
  <c r="U301" i="28"/>
  <c r="T301" i="28"/>
  <c r="S301" i="28"/>
  <c r="P301" i="28"/>
  <c r="O301" i="28"/>
  <c r="N301" i="28"/>
  <c r="M301" i="28"/>
  <c r="L301" i="28"/>
  <c r="K301" i="28"/>
  <c r="J301" i="28"/>
  <c r="I301" i="28"/>
  <c r="H301" i="28"/>
  <c r="G301" i="28"/>
  <c r="F301" i="28"/>
  <c r="D301" i="28"/>
  <c r="C301" i="28"/>
  <c r="B301" i="28"/>
  <c r="BQ300" i="28"/>
  <c r="BP300" i="28"/>
  <c r="BO300" i="28"/>
  <c r="BN300" i="28"/>
  <c r="BM300" i="28"/>
  <c r="BL300" i="28"/>
  <c r="BK300" i="28"/>
  <c r="BJ300" i="28"/>
  <c r="BI300" i="28"/>
  <c r="BF300" i="28"/>
  <c r="BE300" i="28"/>
  <c r="BD300" i="28"/>
  <c r="BC300" i="28"/>
  <c r="BB300" i="28"/>
  <c r="BA300" i="28"/>
  <c r="AZ300" i="28"/>
  <c r="AY300" i="28"/>
  <c r="AX300" i="28"/>
  <c r="AW300" i="28"/>
  <c r="AV300" i="28"/>
  <c r="AU300" i="28"/>
  <c r="AT300" i="28"/>
  <c r="AS300" i="28"/>
  <c r="AR300" i="28"/>
  <c r="AQ300" i="28"/>
  <c r="AP300" i="28"/>
  <c r="AO300" i="28"/>
  <c r="AL300" i="28"/>
  <c r="AK300" i="28"/>
  <c r="AJ300" i="28"/>
  <c r="AI300" i="28"/>
  <c r="AH300" i="28"/>
  <c r="AG300" i="28"/>
  <c r="AF300" i="28"/>
  <c r="AE300" i="28"/>
  <c r="AD300" i="28"/>
  <c r="AA300" i="28"/>
  <c r="Z300" i="28"/>
  <c r="Y300" i="28"/>
  <c r="X300" i="28"/>
  <c r="W300" i="28"/>
  <c r="V300" i="28"/>
  <c r="U300" i="28"/>
  <c r="T300" i="28"/>
  <c r="S300" i="28"/>
  <c r="P300" i="28"/>
  <c r="O300" i="28"/>
  <c r="N300" i="28"/>
  <c r="M300" i="28"/>
  <c r="L300" i="28"/>
  <c r="K300" i="28"/>
  <c r="J300" i="28"/>
  <c r="I300" i="28"/>
  <c r="H300" i="28"/>
  <c r="G300" i="28"/>
  <c r="F300" i="28"/>
  <c r="D300" i="28"/>
  <c r="C300" i="28"/>
  <c r="B300" i="28"/>
  <c r="BQ299" i="28"/>
  <c r="BP299" i="28"/>
  <c r="BO299" i="28"/>
  <c r="BN299" i="28"/>
  <c r="BM299" i="28"/>
  <c r="BL299" i="28"/>
  <c r="BK299" i="28"/>
  <c r="BJ299" i="28"/>
  <c r="BI299" i="28"/>
  <c r="BF299" i="28"/>
  <c r="BE299" i="28"/>
  <c r="BD299" i="28"/>
  <c r="BC299" i="28"/>
  <c r="BB299" i="28"/>
  <c r="BA299" i="28"/>
  <c r="AZ299" i="28"/>
  <c r="AY299" i="28"/>
  <c r="AX299" i="28"/>
  <c r="AW299" i="28"/>
  <c r="AV299" i="28"/>
  <c r="AU299" i="28"/>
  <c r="AT299" i="28"/>
  <c r="AS299" i="28"/>
  <c r="AR299" i="28"/>
  <c r="AQ299" i="28"/>
  <c r="AP299" i="28"/>
  <c r="AO299" i="28"/>
  <c r="AL299" i="28"/>
  <c r="AK299" i="28"/>
  <c r="AJ299" i="28"/>
  <c r="AI299" i="28"/>
  <c r="AH299" i="28"/>
  <c r="AG299" i="28"/>
  <c r="AF299" i="28"/>
  <c r="AE299" i="28"/>
  <c r="AD299" i="28"/>
  <c r="AA299" i="28"/>
  <c r="Z299" i="28"/>
  <c r="Y299" i="28"/>
  <c r="X299" i="28"/>
  <c r="W299" i="28"/>
  <c r="V299" i="28"/>
  <c r="U299" i="28"/>
  <c r="T299" i="28"/>
  <c r="S299" i="28"/>
  <c r="P299" i="28"/>
  <c r="O299" i="28"/>
  <c r="N299" i="28"/>
  <c r="M299" i="28"/>
  <c r="L299" i="28"/>
  <c r="K299" i="28"/>
  <c r="J299" i="28"/>
  <c r="I299" i="28"/>
  <c r="H299" i="28"/>
  <c r="G299" i="28"/>
  <c r="F299" i="28"/>
  <c r="D299" i="28"/>
  <c r="C299" i="28"/>
  <c r="B299" i="28"/>
  <c r="BQ298" i="28"/>
  <c r="BP298" i="28"/>
  <c r="BO298" i="28"/>
  <c r="BN298" i="28"/>
  <c r="BM298" i="28"/>
  <c r="BL298" i="28"/>
  <c r="BK298" i="28"/>
  <c r="BJ298" i="28"/>
  <c r="BI298" i="28"/>
  <c r="BF298" i="28"/>
  <c r="BE298" i="28"/>
  <c r="BD298" i="28"/>
  <c r="BC298" i="28"/>
  <c r="BB298" i="28"/>
  <c r="BA298" i="28"/>
  <c r="AZ298" i="28"/>
  <c r="AY298" i="28"/>
  <c r="AX298" i="28"/>
  <c r="AW298" i="28"/>
  <c r="AV298" i="28"/>
  <c r="AU298" i="28"/>
  <c r="AT298" i="28"/>
  <c r="AS298" i="28"/>
  <c r="AR298" i="28"/>
  <c r="AQ298" i="28"/>
  <c r="AP298" i="28"/>
  <c r="AO298" i="28"/>
  <c r="AL298" i="28"/>
  <c r="AK298" i="28"/>
  <c r="AJ298" i="28"/>
  <c r="AI298" i="28"/>
  <c r="AH298" i="28"/>
  <c r="AG298" i="28"/>
  <c r="AF298" i="28"/>
  <c r="AE298" i="28"/>
  <c r="AD298" i="28"/>
  <c r="AA298" i="28"/>
  <c r="Z298" i="28"/>
  <c r="Y298" i="28"/>
  <c r="X298" i="28"/>
  <c r="W298" i="28"/>
  <c r="V298" i="28"/>
  <c r="U298" i="28"/>
  <c r="T298" i="28"/>
  <c r="S298" i="28"/>
  <c r="P298" i="28"/>
  <c r="O298" i="28"/>
  <c r="N298" i="28"/>
  <c r="M298" i="28"/>
  <c r="L298" i="28"/>
  <c r="K298" i="28"/>
  <c r="J298" i="28"/>
  <c r="I298" i="28"/>
  <c r="H298" i="28"/>
  <c r="G298" i="28"/>
  <c r="F298" i="28"/>
  <c r="D298" i="28"/>
  <c r="C298" i="28"/>
  <c r="B298" i="28"/>
  <c r="BQ297" i="28"/>
  <c r="BP297" i="28"/>
  <c r="BO297" i="28"/>
  <c r="BN297" i="28"/>
  <c r="BM297" i="28"/>
  <c r="BL297" i="28"/>
  <c r="BK297" i="28"/>
  <c r="BJ297" i="28"/>
  <c r="BI297" i="28"/>
  <c r="BF297" i="28"/>
  <c r="BE297" i="28"/>
  <c r="BD297" i="28"/>
  <c r="BC297" i="28"/>
  <c r="BB297" i="28"/>
  <c r="BA297" i="28"/>
  <c r="AZ297" i="28"/>
  <c r="AY297" i="28"/>
  <c r="AX297" i="28"/>
  <c r="AW297" i="28"/>
  <c r="AV297" i="28"/>
  <c r="AU297" i="28"/>
  <c r="AT297" i="28"/>
  <c r="AS297" i="28"/>
  <c r="AR297" i="28"/>
  <c r="AQ297" i="28"/>
  <c r="AP297" i="28"/>
  <c r="AO297" i="28"/>
  <c r="AL297" i="28"/>
  <c r="AK297" i="28"/>
  <c r="AJ297" i="28"/>
  <c r="AI297" i="28"/>
  <c r="AH297" i="28"/>
  <c r="AG297" i="28"/>
  <c r="AF297" i="28"/>
  <c r="AE297" i="28"/>
  <c r="AD297" i="28"/>
  <c r="AA297" i="28"/>
  <c r="Z297" i="28"/>
  <c r="Y297" i="28"/>
  <c r="X297" i="28"/>
  <c r="W297" i="28"/>
  <c r="V297" i="28"/>
  <c r="U297" i="28"/>
  <c r="T297" i="28"/>
  <c r="S297" i="28"/>
  <c r="P297" i="28"/>
  <c r="O297" i="28"/>
  <c r="N297" i="28"/>
  <c r="M297" i="28"/>
  <c r="L297" i="28"/>
  <c r="K297" i="28"/>
  <c r="J297" i="28"/>
  <c r="I297" i="28"/>
  <c r="H297" i="28"/>
  <c r="G297" i="28"/>
  <c r="F297" i="28"/>
  <c r="D297" i="28"/>
  <c r="C297" i="28"/>
  <c r="B297" i="28"/>
  <c r="BQ296" i="28"/>
  <c r="BP296" i="28"/>
  <c r="BO296" i="28"/>
  <c r="BN296" i="28"/>
  <c r="BM296" i="28"/>
  <c r="BL296" i="28"/>
  <c r="BK296" i="28"/>
  <c r="BJ296" i="28"/>
  <c r="BI296" i="28"/>
  <c r="BF296" i="28"/>
  <c r="BE296" i="28"/>
  <c r="BD296" i="28"/>
  <c r="BC296" i="28"/>
  <c r="BB296" i="28"/>
  <c r="BA296" i="28"/>
  <c r="AZ296" i="28"/>
  <c r="AY296" i="28"/>
  <c r="AX296" i="28"/>
  <c r="AW296" i="28"/>
  <c r="AV296" i="28"/>
  <c r="AU296" i="28"/>
  <c r="AT296" i="28"/>
  <c r="AS296" i="28"/>
  <c r="AR296" i="28"/>
  <c r="AQ296" i="28"/>
  <c r="AP296" i="28"/>
  <c r="AO296" i="28"/>
  <c r="AL296" i="28"/>
  <c r="AK296" i="28"/>
  <c r="AJ296" i="28"/>
  <c r="AI296" i="28"/>
  <c r="AH296" i="28"/>
  <c r="AG296" i="28"/>
  <c r="AF296" i="28"/>
  <c r="AE296" i="28"/>
  <c r="AD296" i="28"/>
  <c r="AA296" i="28"/>
  <c r="Z296" i="28"/>
  <c r="Y296" i="28"/>
  <c r="X296" i="28"/>
  <c r="W296" i="28"/>
  <c r="V296" i="28"/>
  <c r="U296" i="28"/>
  <c r="T296" i="28"/>
  <c r="S296" i="28"/>
  <c r="P296" i="28"/>
  <c r="O296" i="28"/>
  <c r="N296" i="28"/>
  <c r="M296" i="28"/>
  <c r="L296" i="28"/>
  <c r="K296" i="28"/>
  <c r="J296" i="28"/>
  <c r="I296" i="28"/>
  <c r="H296" i="28"/>
  <c r="G296" i="28"/>
  <c r="F296" i="28"/>
  <c r="D296" i="28"/>
  <c r="C296" i="28"/>
  <c r="B296" i="28"/>
  <c r="BQ295" i="28"/>
  <c r="BP295" i="28"/>
  <c r="BO295" i="28"/>
  <c r="BN295" i="28"/>
  <c r="BM295" i="28"/>
  <c r="BL295" i="28"/>
  <c r="BK295" i="28"/>
  <c r="BJ295" i="28"/>
  <c r="BI295" i="28"/>
  <c r="BF295" i="28"/>
  <c r="BE295" i="28"/>
  <c r="BD295" i="28"/>
  <c r="BC295" i="28"/>
  <c r="BB295" i="28"/>
  <c r="BA295" i="28"/>
  <c r="AZ295" i="28"/>
  <c r="AY295" i="28"/>
  <c r="AX295" i="28"/>
  <c r="AW295" i="28"/>
  <c r="AV295" i="28"/>
  <c r="AU295" i="28"/>
  <c r="AT295" i="28"/>
  <c r="AS295" i="28"/>
  <c r="AR295" i="28"/>
  <c r="AQ295" i="28"/>
  <c r="AP295" i="28"/>
  <c r="AO295" i="28"/>
  <c r="AL295" i="28"/>
  <c r="AK295" i="28"/>
  <c r="AJ295" i="28"/>
  <c r="AI295" i="28"/>
  <c r="AH295" i="28"/>
  <c r="AG295" i="28"/>
  <c r="AF295" i="28"/>
  <c r="AE295" i="28"/>
  <c r="AD295" i="28"/>
  <c r="AA295" i="28"/>
  <c r="Z295" i="28"/>
  <c r="Y295" i="28"/>
  <c r="X295" i="28"/>
  <c r="W295" i="28"/>
  <c r="V295" i="28"/>
  <c r="U295" i="28"/>
  <c r="T295" i="28"/>
  <c r="S295" i="28"/>
  <c r="P295" i="28"/>
  <c r="O295" i="28"/>
  <c r="N295" i="28"/>
  <c r="M295" i="28"/>
  <c r="L295" i="28"/>
  <c r="K295" i="28"/>
  <c r="J295" i="28"/>
  <c r="I295" i="28"/>
  <c r="H295" i="28"/>
  <c r="G295" i="28"/>
  <c r="F295" i="28"/>
  <c r="D295" i="28"/>
  <c r="C295" i="28"/>
  <c r="B295" i="28"/>
  <c r="BQ294" i="28"/>
  <c r="BP294" i="28"/>
  <c r="BO294" i="28"/>
  <c r="BN294" i="28"/>
  <c r="BM294" i="28"/>
  <c r="BL294" i="28"/>
  <c r="BK294" i="28"/>
  <c r="BJ294" i="28"/>
  <c r="BI294" i="28"/>
  <c r="BF294" i="28"/>
  <c r="BE294" i="28"/>
  <c r="BD294" i="28"/>
  <c r="BC294" i="28"/>
  <c r="BB294" i="28"/>
  <c r="BA294" i="28"/>
  <c r="AZ294" i="28"/>
  <c r="AY294" i="28"/>
  <c r="AX294" i="28"/>
  <c r="AW294" i="28"/>
  <c r="AV294" i="28"/>
  <c r="AU294" i="28"/>
  <c r="AT294" i="28"/>
  <c r="AS294" i="28"/>
  <c r="AR294" i="28"/>
  <c r="AQ294" i="28"/>
  <c r="AP294" i="28"/>
  <c r="AO294" i="28"/>
  <c r="AL294" i="28"/>
  <c r="AK294" i="28"/>
  <c r="AJ294" i="28"/>
  <c r="AI294" i="28"/>
  <c r="AH294" i="28"/>
  <c r="AG294" i="28"/>
  <c r="AF294" i="28"/>
  <c r="AE294" i="28"/>
  <c r="AD294" i="28"/>
  <c r="AA294" i="28"/>
  <c r="Z294" i="28"/>
  <c r="Y294" i="28"/>
  <c r="X294" i="28"/>
  <c r="W294" i="28"/>
  <c r="V294" i="28"/>
  <c r="U294" i="28"/>
  <c r="T294" i="28"/>
  <c r="S294" i="28"/>
  <c r="P294" i="28"/>
  <c r="O294" i="28"/>
  <c r="N294" i="28"/>
  <c r="M294" i="28"/>
  <c r="L294" i="28"/>
  <c r="K294" i="28"/>
  <c r="J294" i="28"/>
  <c r="I294" i="28"/>
  <c r="H294" i="28"/>
  <c r="G294" i="28"/>
  <c r="F294" i="28"/>
  <c r="D294" i="28"/>
  <c r="C294" i="28"/>
  <c r="B294" i="28"/>
  <c r="BQ293" i="28"/>
  <c r="BP293" i="28"/>
  <c r="BO293" i="28"/>
  <c r="BN293" i="28"/>
  <c r="BM293" i="28"/>
  <c r="BL293" i="28"/>
  <c r="BK293" i="28"/>
  <c r="BJ293" i="28"/>
  <c r="BI293" i="28"/>
  <c r="BF293" i="28"/>
  <c r="BE293" i="28"/>
  <c r="BD293" i="28"/>
  <c r="BC293" i="28"/>
  <c r="BB293" i="28"/>
  <c r="BA293" i="28"/>
  <c r="AZ293" i="28"/>
  <c r="AY293" i="28"/>
  <c r="AX293" i="28"/>
  <c r="AW293" i="28"/>
  <c r="AV293" i="28"/>
  <c r="AU293" i="28"/>
  <c r="AT293" i="28"/>
  <c r="AS293" i="28"/>
  <c r="AR293" i="28"/>
  <c r="AQ293" i="28"/>
  <c r="AP293" i="28"/>
  <c r="AO293" i="28"/>
  <c r="AL293" i="28"/>
  <c r="AK293" i="28"/>
  <c r="AJ293" i="28"/>
  <c r="AI293" i="28"/>
  <c r="AH293" i="28"/>
  <c r="AG293" i="28"/>
  <c r="AF293" i="28"/>
  <c r="AE293" i="28"/>
  <c r="AD293" i="28"/>
  <c r="AA293" i="28"/>
  <c r="Z293" i="28"/>
  <c r="Y293" i="28"/>
  <c r="X293" i="28"/>
  <c r="W293" i="28"/>
  <c r="V293" i="28"/>
  <c r="U293" i="28"/>
  <c r="T293" i="28"/>
  <c r="S293" i="28"/>
  <c r="P293" i="28"/>
  <c r="O293" i="28"/>
  <c r="N293" i="28"/>
  <c r="M293" i="28"/>
  <c r="L293" i="28"/>
  <c r="K293" i="28"/>
  <c r="J293" i="28"/>
  <c r="I293" i="28"/>
  <c r="H293" i="28"/>
  <c r="G293" i="28"/>
  <c r="F293" i="28"/>
  <c r="D293" i="28"/>
  <c r="C293" i="28"/>
  <c r="B293" i="28"/>
  <c r="BQ292" i="28"/>
  <c r="BP292" i="28"/>
  <c r="BO292" i="28"/>
  <c r="BN292" i="28"/>
  <c r="BM292" i="28"/>
  <c r="BL292" i="28"/>
  <c r="BK292" i="28"/>
  <c r="BJ292" i="28"/>
  <c r="BI292" i="28"/>
  <c r="BF292" i="28"/>
  <c r="BE292" i="28"/>
  <c r="BD292" i="28"/>
  <c r="BC292" i="28"/>
  <c r="BB292" i="28"/>
  <c r="BA292" i="28"/>
  <c r="AZ292" i="28"/>
  <c r="AY292" i="28"/>
  <c r="AX292" i="28"/>
  <c r="AW292" i="28"/>
  <c r="AV292" i="28"/>
  <c r="AU292" i="28"/>
  <c r="AT292" i="28"/>
  <c r="AS292" i="28"/>
  <c r="AR292" i="28"/>
  <c r="AQ292" i="28"/>
  <c r="AP292" i="28"/>
  <c r="AO292" i="28"/>
  <c r="AL292" i="28"/>
  <c r="AK292" i="28"/>
  <c r="AJ292" i="28"/>
  <c r="AI292" i="28"/>
  <c r="AH292" i="28"/>
  <c r="AG292" i="28"/>
  <c r="AF292" i="28"/>
  <c r="AE292" i="28"/>
  <c r="AD292" i="28"/>
  <c r="AA292" i="28"/>
  <c r="Z292" i="28"/>
  <c r="Y292" i="28"/>
  <c r="X292" i="28"/>
  <c r="W292" i="28"/>
  <c r="V292" i="28"/>
  <c r="U292" i="28"/>
  <c r="T292" i="28"/>
  <c r="S292" i="28"/>
  <c r="P292" i="28"/>
  <c r="O292" i="28"/>
  <c r="N292" i="28"/>
  <c r="M292" i="28"/>
  <c r="L292" i="28"/>
  <c r="K292" i="28"/>
  <c r="J292" i="28"/>
  <c r="I292" i="28"/>
  <c r="H292" i="28"/>
  <c r="G292" i="28"/>
  <c r="F292" i="28"/>
  <c r="D292" i="28"/>
  <c r="C292" i="28"/>
  <c r="B292" i="28"/>
  <c r="BQ291" i="28"/>
  <c r="BP291" i="28"/>
  <c r="BO291" i="28"/>
  <c r="BN291" i="28"/>
  <c r="BM291" i="28"/>
  <c r="BL291" i="28"/>
  <c r="BK291" i="28"/>
  <c r="BJ291" i="28"/>
  <c r="BI291" i="28"/>
  <c r="BF291" i="28"/>
  <c r="BE291" i="28"/>
  <c r="BD291" i="28"/>
  <c r="BC291" i="28"/>
  <c r="BB291" i="28"/>
  <c r="BA291" i="28"/>
  <c r="AZ291" i="28"/>
  <c r="AY291" i="28"/>
  <c r="AX291" i="28"/>
  <c r="AW291" i="28"/>
  <c r="AV291" i="28"/>
  <c r="AU291" i="28"/>
  <c r="AT291" i="28"/>
  <c r="AS291" i="28"/>
  <c r="AR291" i="28"/>
  <c r="AQ291" i="28"/>
  <c r="AP291" i="28"/>
  <c r="AO291" i="28"/>
  <c r="AL291" i="28"/>
  <c r="AK291" i="28"/>
  <c r="AJ291" i="28"/>
  <c r="AI291" i="28"/>
  <c r="AH291" i="28"/>
  <c r="AG291" i="28"/>
  <c r="AF291" i="28"/>
  <c r="AE291" i="28"/>
  <c r="AD291" i="28"/>
  <c r="AA291" i="28"/>
  <c r="Z291" i="28"/>
  <c r="Y291" i="28"/>
  <c r="X291" i="28"/>
  <c r="W291" i="28"/>
  <c r="V291" i="28"/>
  <c r="U291" i="28"/>
  <c r="T291" i="28"/>
  <c r="S291" i="28"/>
  <c r="P291" i="28"/>
  <c r="O291" i="28"/>
  <c r="N291" i="28"/>
  <c r="M291" i="28"/>
  <c r="L291" i="28"/>
  <c r="K291" i="28"/>
  <c r="J291" i="28"/>
  <c r="I291" i="28"/>
  <c r="H291" i="28"/>
  <c r="G291" i="28"/>
  <c r="F291" i="28"/>
  <c r="D291" i="28"/>
  <c r="C291" i="28"/>
  <c r="B291" i="28"/>
  <c r="BQ290" i="28"/>
  <c r="BP290" i="28"/>
  <c r="BO290" i="28"/>
  <c r="BN290" i="28"/>
  <c r="BM290" i="28"/>
  <c r="BL290" i="28"/>
  <c r="BK290" i="28"/>
  <c r="BJ290" i="28"/>
  <c r="BI290" i="28"/>
  <c r="BF290" i="28"/>
  <c r="BE290" i="28"/>
  <c r="BD290" i="28"/>
  <c r="BC290" i="28"/>
  <c r="BB290" i="28"/>
  <c r="BA290" i="28"/>
  <c r="AZ290" i="28"/>
  <c r="AY290" i="28"/>
  <c r="AX290" i="28"/>
  <c r="AW290" i="28"/>
  <c r="AV290" i="28"/>
  <c r="AU290" i="28"/>
  <c r="AT290" i="28"/>
  <c r="AS290" i="28"/>
  <c r="AR290" i="28"/>
  <c r="AQ290" i="28"/>
  <c r="AP290" i="28"/>
  <c r="AO290" i="28"/>
  <c r="AL290" i="28"/>
  <c r="AK290" i="28"/>
  <c r="AJ290" i="28"/>
  <c r="AI290" i="28"/>
  <c r="AH290" i="28"/>
  <c r="AG290" i="28"/>
  <c r="AF290" i="28"/>
  <c r="AE290" i="28"/>
  <c r="AD290" i="28"/>
  <c r="AA290" i="28"/>
  <c r="Z290" i="28"/>
  <c r="Y290" i="28"/>
  <c r="X290" i="28"/>
  <c r="W290" i="28"/>
  <c r="V290" i="28"/>
  <c r="U290" i="28"/>
  <c r="T290" i="28"/>
  <c r="S290" i="28"/>
  <c r="P290" i="28"/>
  <c r="O290" i="28"/>
  <c r="N290" i="28"/>
  <c r="M290" i="28"/>
  <c r="L290" i="28"/>
  <c r="K290" i="28"/>
  <c r="J290" i="28"/>
  <c r="I290" i="28"/>
  <c r="H290" i="28"/>
  <c r="G290" i="28"/>
  <c r="F290" i="28"/>
  <c r="D290" i="28"/>
  <c r="C290" i="28"/>
  <c r="B290" i="28"/>
  <c r="BQ289" i="28"/>
  <c r="BP289" i="28"/>
  <c r="BO289" i="28"/>
  <c r="BN289" i="28"/>
  <c r="BM289" i="28"/>
  <c r="BL289" i="28"/>
  <c r="BK289" i="28"/>
  <c r="BJ289" i="28"/>
  <c r="BI289" i="28"/>
  <c r="BF289" i="28"/>
  <c r="BE289" i="28"/>
  <c r="BD289" i="28"/>
  <c r="BC289" i="28"/>
  <c r="BB289" i="28"/>
  <c r="BA289" i="28"/>
  <c r="AZ289" i="28"/>
  <c r="AY289" i="28"/>
  <c r="AX289" i="28"/>
  <c r="AW289" i="28"/>
  <c r="AV289" i="28"/>
  <c r="AU289" i="28"/>
  <c r="AT289" i="28"/>
  <c r="AS289" i="28"/>
  <c r="AR289" i="28"/>
  <c r="AQ289" i="28"/>
  <c r="AP289" i="28"/>
  <c r="AO289" i="28"/>
  <c r="AL289" i="28"/>
  <c r="AK289" i="28"/>
  <c r="AJ289" i="28"/>
  <c r="AI289" i="28"/>
  <c r="AH289" i="28"/>
  <c r="AG289" i="28"/>
  <c r="AF289" i="28"/>
  <c r="AE289" i="28"/>
  <c r="AD289" i="28"/>
  <c r="AA289" i="28"/>
  <c r="Z289" i="28"/>
  <c r="Y289" i="28"/>
  <c r="X289" i="28"/>
  <c r="W289" i="28"/>
  <c r="V289" i="28"/>
  <c r="U289" i="28"/>
  <c r="T289" i="28"/>
  <c r="S289" i="28"/>
  <c r="P289" i="28"/>
  <c r="O289" i="28"/>
  <c r="N289" i="28"/>
  <c r="M289" i="28"/>
  <c r="L289" i="28"/>
  <c r="K289" i="28"/>
  <c r="J289" i="28"/>
  <c r="I289" i="28"/>
  <c r="H289" i="28"/>
  <c r="G289" i="28"/>
  <c r="F289" i="28"/>
  <c r="D289" i="28"/>
  <c r="C289" i="28"/>
  <c r="B289" i="28"/>
  <c r="BQ288" i="28"/>
  <c r="BP288" i="28"/>
  <c r="BO288" i="28"/>
  <c r="BN288" i="28"/>
  <c r="BM288" i="28"/>
  <c r="BL288" i="28"/>
  <c r="BK288" i="28"/>
  <c r="BJ288" i="28"/>
  <c r="BI288" i="28"/>
  <c r="BF288" i="28"/>
  <c r="BE288" i="28"/>
  <c r="BD288" i="28"/>
  <c r="BC288" i="28"/>
  <c r="BB288" i="28"/>
  <c r="BA288" i="28"/>
  <c r="AZ288" i="28"/>
  <c r="AY288" i="28"/>
  <c r="AX288" i="28"/>
  <c r="AW288" i="28"/>
  <c r="AV288" i="28"/>
  <c r="AU288" i="28"/>
  <c r="AT288" i="28"/>
  <c r="AS288" i="28"/>
  <c r="AR288" i="28"/>
  <c r="AQ288" i="28"/>
  <c r="AP288" i="28"/>
  <c r="AO288" i="28"/>
  <c r="AL288" i="28"/>
  <c r="AK288" i="28"/>
  <c r="AJ288" i="28"/>
  <c r="AI288" i="28"/>
  <c r="AH288" i="28"/>
  <c r="AG288" i="28"/>
  <c r="AF288" i="28"/>
  <c r="AE288" i="28"/>
  <c r="AD288" i="28"/>
  <c r="AA288" i="28"/>
  <c r="Z288" i="28"/>
  <c r="Y288" i="28"/>
  <c r="X288" i="28"/>
  <c r="W288" i="28"/>
  <c r="V288" i="28"/>
  <c r="U288" i="28"/>
  <c r="T288" i="28"/>
  <c r="S288" i="28"/>
  <c r="P288" i="28"/>
  <c r="O288" i="28"/>
  <c r="N288" i="28"/>
  <c r="M288" i="28"/>
  <c r="L288" i="28"/>
  <c r="K288" i="28"/>
  <c r="J288" i="28"/>
  <c r="I288" i="28"/>
  <c r="H288" i="28"/>
  <c r="G288" i="28"/>
  <c r="F288" i="28"/>
  <c r="D288" i="28"/>
  <c r="C288" i="28"/>
  <c r="B288" i="28"/>
  <c r="BQ287" i="28"/>
  <c r="BP287" i="28"/>
  <c r="BO287" i="28"/>
  <c r="BN287" i="28"/>
  <c r="BM287" i="28"/>
  <c r="BL287" i="28"/>
  <c r="BK287" i="28"/>
  <c r="BJ287" i="28"/>
  <c r="BI287" i="28"/>
  <c r="BF287" i="28"/>
  <c r="BE287" i="28"/>
  <c r="BD287" i="28"/>
  <c r="BC287" i="28"/>
  <c r="BB287" i="28"/>
  <c r="BA287" i="28"/>
  <c r="AZ287" i="28"/>
  <c r="AY287" i="28"/>
  <c r="AX287" i="28"/>
  <c r="AW287" i="28"/>
  <c r="AV287" i="28"/>
  <c r="AU287" i="28"/>
  <c r="AT287" i="28"/>
  <c r="AS287" i="28"/>
  <c r="AR287" i="28"/>
  <c r="AQ287" i="28"/>
  <c r="AP287" i="28"/>
  <c r="AO287" i="28"/>
  <c r="AL287" i="28"/>
  <c r="AK287" i="28"/>
  <c r="AJ287" i="28"/>
  <c r="AI287" i="28"/>
  <c r="AH287" i="28"/>
  <c r="AG287" i="28"/>
  <c r="AF287" i="28"/>
  <c r="AE287" i="28"/>
  <c r="AD287" i="28"/>
  <c r="AA287" i="28"/>
  <c r="Z287" i="28"/>
  <c r="Y287" i="28"/>
  <c r="X287" i="28"/>
  <c r="W287" i="28"/>
  <c r="V287" i="28"/>
  <c r="U287" i="28"/>
  <c r="T287" i="28"/>
  <c r="S287" i="28"/>
  <c r="P287" i="28"/>
  <c r="O287" i="28"/>
  <c r="N287" i="28"/>
  <c r="M287" i="28"/>
  <c r="L287" i="28"/>
  <c r="K287" i="28"/>
  <c r="J287" i="28"/>
  <c r="I287" i="28"/>
  <c r="H287" i="28"/>
  <c r="G287" i="28"/>
  <c r="F287" i="28"/>
  <c r="D287" i="28"/>
  <c r="C287" i="28"/>
  <c r="B287" i="28"/>
  <c r="BQ286" i="28"/>
  <c r="BP286" i="28"/>
  <c r="BO286" i="28"/>
  <c r="BN286" i="28"/>
  <c r="BM286" i="28"/>
  <c r="BL286" i="28"/>
  <c r="BK286" i="28"/>
  <c r="BJ286" i="28"/>
  <c r="BI286" i="28"/>
  <c r="BF286" i="28"/>
  <c r="BE286" i="28"/>
  <c r="BD286" i="28"/>
  <c r="BC286" i="28"/>
  <c r="BB286" i="28"/>
  <c r="BA286" i="28"/>
  <c r="AZ286" i="28"/>
  <c r="AY286" i="28"/>
  <c r="AX286" i="28"/>
  <c r="AW286" i="28"/>
  <c r="AV286" i="28"/>
  <c r="AU286" i="28"/>
  <c r="AT286" i="28"/>
  <c r="AS286" i="28"/>
  <c r="AR286" i="28"/>
  <c r="AQ286" i="28"/>
  <c r="AP286" i="28"/>
  <c r="AO286" i="28"/>
  <c r="AL286" i="28"/>
  <c r="AK286" i="28"/>
  <c r="AJ286" i="28"/>
  <c r="AI286" i="28"/>
  <c r="AH286" i="28"/>
  <c r="AG286" i="28"/>
  <c r="AF286" i="28"/>
  <c r="AE286" i="28"/>
  <c r="AD286" i="28"/>
  <c r="AA286" i="28"/>
  <c r="Z286" i="28"/>
  <c r="Y286" i="28"/>
  <c r="X286" i="28"/>
  <c r="W286" i="28"/>
  <c r="V286" i="28"/>
  <c r="U286" i="28"/>
  <c r="T286" i="28"/>
  <c r="S286" i="28"/>
  <c r="P286" i="28"/>
  <c r="O286" i="28"/>
  <c r="N286" i="28"/>
  <c r="M286" i="28"/>
  <c r="L286" i="28"/>
  <c r="K286" i="28"/>
  <c r="J286" i="28"/>
  <c r="I286" i="28"/>
  <c r="H286" i="28"/>
  <c r="G286" i="28"/>
  <c r="F286" i="28"/>
  <c r="D286" i="28"/>
  <c r="C286" i="28"/>
  <c r="B286" i="28"/>
  <c r="BQ285" i="28"/>
  <c r="BP285" i="28"/>
  <c r="BO285" i="28"/>
  <c r="BN285" i="28"/>
  <c r="BM285" i="28"/>
  <c r="BL285" i="28"/>
  <c r="BK285" i="28"/>
  <c r="BJ285" i="28"/>
  <c r="BI285" i="28"/>
  <c r="BF285" i="28"/>
  <c r="BE285" i="28"/>
  <c r="BD285" i="28"/>
  <c r="BC285" i="28"/>
  <c r="BB285" i="28"/>
  <c r="BA285" i="28"/>
  <c r="AZ285" i="28"/>
  <c r="AY285" i="28"/>
  <c r="AX285" i="28"/>
  <c r="AW285" i="28"/>
  <c r="AV285" i="28"/>
  <c r="AU285" i="28"/>
  <c r="AT285" i="28"/>
  <c r="AS285" i="28"/>
  <c r="AR285" i="28"/>
  <c r="AQ285" i="28"/>
  <c r="AP285" i="28"/>
  <c r="AO285" i="28"/>
  <c r="AL285" i="28"/>
  <c r="AK285" i="28"/>
  <c r="AJ285" i="28"/>
  <c r="AI285" i="28"/>
  <c r="AH285" i="28"/>
  <c r="AG285" i="28"/>
  <c r="AF285" i="28"/>
  <c r="AE285" i="28"/>
  <c r="AD285" i="28"/>
  <c r="AA285" i="28"/>
  <c r="Z285" i="28"/>
  <c r="Y285" i="28"/>
  <c r="X285" i="28"/>
  <c r="W285" i="28"/>
  <c r="V285" i="28"/>
  <c r="U285" i="28"/>
  <c r="T285" i="28"/>
  <c r="S285" i="28"/>
  <c r="P285" i="28"/>
  <c r="O285" i="28"/>
  <c r="N285" i="28"/>
  <c r="M285" i="28"/>
  <c r="L285" i="28"/>
  <c r="K285" i="28"/>
  <c r="J285" i="28"/>
  <c r="I285" i="28"/>
  <c r="H285" i="28"/>
  <c r="G285" i="28"/>
  <c r="F285" i="28"/>
  <c r="D285" i="28"/>
  <c r="C285" i="28"/>
  <c r="B285" i="28"/>
  <c r="BQ284" i="28"/>
  <c r="BP284" i="28"/>
  <c r="BO284" i="28"/>
  <c r="BN284" i="28"/>
  <c r="BM284" i="28"/>
  <c r="BL284" i="28"/>
  <c r="BK284" i="28"/>
  <c r="BJ284" i="28"/>
  <c r="BI284" i="28"/>
  <c r="BF284" i="28"/>
  <c r="BE284" i="28"/>
  <c r="BD284" i="28"/>
  <c r="BC284" i="28"/>
  <c r="BB284" i="28"/>
  <c r="BA284" i="28"/>
  <c r="AZ284" i="28"/>
  <c r="AY284" i="28"/>
  <c r="AX284" i="28"/>
  <c r="AW284" i="28"/>
  <c r="AV284" i="28"/>
  <c r="AU284" i="28"/>
  <c r="AT284" i="28"/>
  <c r="AS284" i="28"/>
  <c r="AR284" i="28"/>
  <c r="AQ284" i="28"/>
  <c r="AP284" i="28"/>
  <c r="AO284" i="28"/>
  <c r="AL284" i="28"/>
  <c r="AK284" i="28"/>
  <c r="AJ284" i="28"/>
  <c r="AI284" i="28"/>
  <c r="AH284" i="28"/>
  <c r="AG284" i="28"/>
  <c r="AF284" i="28"/>
  <c r="AE284" i="28"/>
  <c r="AD284" i="28"/>
  <c r="AA284" i="28"/>
  <c r="Z284" i="28"/>
  <c r="Y284" i="28"/>
  <c r="X284" i="28"/>
  <c r="W284" i="28"/>
  <c r="V284" i="28"/>
  <c r="U284" i="28"/>
  <c r="T284" i="28"/>
  <c r="S284" i="28"/>
  <c r="P284" i="28"/>
  <c r="O284" i="28"/>
  <c r="N284" i="28"/>
  <c r="M284" i="28"/>
  <c r="L284" i="28"/>
  <c r="K284" i="28"/>
  <c r="J284" i="28"/>
  <c r="I284" i="28"/>
  <c r="H284" i="28"/>
  <c r="G284" i="28"/>
  <c r="F284" i="28"/>
  <c r="D284" i="28"/>
  <c r="C284" i="28"/>
  <c r="B284" i="28"/>
  <c r="BQ283" i="28"/>
  <c r="BP283" i="28"/>
  <c r="BO283" i="28"/>
  <c r="BN283" i="28"/>
  <c r="BM283" i="28"/>
  <c r="BL283" i="28"/>
  <c r="BK283" i="28"/>
  <c r="BJ283" i="28"/>
  <c r="BI283" i="28"/>
  <c r="BF283" i="28"/>
  <c r="BE283" i="28"/>
  <c r="BD283" i="28"/>
  <c r="BC283" i="28"/>
  <c r="BB283" i="28"/>
  <c r="BA283" i="28"/>
  <c r="AZ283" i="28"/>
  <c r="AY283" i="28"/>
  <c r="AX283" i="28"/>
  <c r="AW283" i="28"/>
  <c r="AV283" i="28"/>
  <c r="AU283" i="28"/>
  <c r="AT283" i="28"/>
  <c r="AS283" i="28"/>
  <c r="AR283" i="28"/>
  <c r="AQ283" i="28"/>
  <c r="AP283" i="28"/>
  <c r="AO283" i="28"/>
  <c r="AL283" i="28"/>
  <c r="AK283" i="28"/>
  <c r="AJ283" i="28"/>
  <c r="AI283" i="28"/>
  <c r="AH283" i="28"/>
  <c r="AG283" i="28"/>
  <c r="AF283" i="28"/>
  <c r="AE283" i="28"/>
  <c r="AD283" i="28"/>
  <c r="AA283" i="28"/>
  <c r="Z283" i="28"/>
  <c r="Y283" i="28"/>
  <c r="X283" i="28"/>
  <c r="W283" i="28"/>
  <c r="V283" i="28"/>
  <c r="U283" i="28"/>
  <c r="T283" i="28"/>
  <c r="S283" i="28"/>
  <c r="P283" i="28"/>
  <c r="O283" i="28"/>
  <c r="N283" i="28"/>
  <c r="M283" i="28"/>
  <c r="L283" i="28"/>
  <c r="K283" i="28"/>
  <c r="J283" i="28"/>
  <c r="I283" i="28"/>
  <c r="H283" i="28"/>
  <c r="G283" i="28"/>
  <c r="F283" i="28"/>
  <c r="D283" i="28"/>
  <c r="C283" i="28"/>
  <c r="B283" i="28"/>
  <c r="BQ282" i="28"/>
  <c r="BP282" i="28"/>
  <c r="BO282" i="28"/>
  <c r="BN282" i="28"/>
  <c r="BM282" i="28"/>
  <c r="BL282" i="28"/>
  <c r="BK282" i="28"/>
  <c r="BJ282" i="28"/>
  <c r="BI282" i="28"/>
  <c r="BF282" i="28"/>
  <c r="BE282" i="28"/>
  <c r="BD282" i="28"/>
  <c r="BC282" i="28"/>
  <c r="BB282" i="28"/>
  <c r="BA282" i="28"/>
  <c r="AZ282" i="28"/>
  <c r="AY282" i="28"/>
  <c r="AX282" i="28"/>
  <c r="AW282" i="28"/>
  <c r="AV282" i="28"/>
  <c r="AU282" i="28"/>
  <c r="AT282" i="28"/>
  <c r="AS282" i="28"/>
  <c r="AR282" i="28"/>
  <c r="AQ282" i="28"/>
  <c r="AP282" i="28"/>
  <c r="AO282" i="28"/>
  <c r="AL282" i="28"/>
  <c r="AK282" i="28"/>
  <c r="AJ282" i="28"/>
  <c r="AI282" i="28"/>
  <c r="AH282" i="28"/>
  <c r="AG282" i="28"/>
  <c r="AF282" i="28"/>
  <c r="AE282" i="28"/>
  <c r="AD282" i="28"/>
  <c r="AA282" i="28"/>
  <c r="Z282" i="28"/>
  <c r="Y282" i="28"/>
  <c r="X282" i="28"/>
  <c r="W282" i="28"/>
  <c r="V282" i="28"/>
  <c r="U282" i="28"/>
  <c r="T282" i="28"/>
  <c r="S282" i="28"/>
  <c r="P282" i="28"/>
  <c r="O282" i="28"/>
  <c r="N282" i="28"/>
  <c r="M282" i="28"/>
  <c r="L282" i="28"/>
  <c r="K282" i="28"/>
  <c r="J282" i="28"/>
  <c r="I282" i="28"/>
  <c r="H282" i="28"/>
  <c r="G282" i="28"/>
  <c r="F282" i="28"/>
  <c r="D282" i="28"/>
  <c r="C282" i="28"/>
  <c r="B282" i="28"/>
  <c r="BQ281" i="28"/>
  <c r="BP281" i="28"/>
  <c r="BO281" i="28"/>
  <c r="BN281" i="28"/>
  <c r="BM281" i="28"/>
  <c r="BL281" i="28"/>
  <c r="BK281" i="28"/>
  <c r="BJ281" i="28"/>
  <c r="BI281" i="28"/>
  <c r="BF281" i="28"/>
  <c r="BE281" i="28"/>
  <c r="BD281" i="28"/>
  <c r="BC281" i="28"/>
  <c r="BB281" i="28"/>
  <c r="BA281" i="28"/>
  <c r="AZ281" i="28"/>
  <c r="AY281" i="28"/>
  <c r="AX281" i="28"/>
  <c r="AW281" i="28"/>
  <c r="AV281" i="28"/>
  <c r="AU281" i="28"/>
  <c r="AT281" i="28"/>
  <c r="AS281" i="28"/>
  <c r="AR281" i="28"/>
  <c r="AQ281" i="28"/>
  <c r="AP281" i="28"/>
  <c r="AO281" i="28"/>
  <c r="AL281" i="28"/>
  <c r="AK281" i="28"/>
  <c r="AJ281" i="28"/>
  <c r="AI281" i="28"/>
  <c r="AH281" i="28"/>
  <c r="AG281" i="28"/>
  <c r="AF281" i="28"/>
  <c r="AE281" i="28"/>
  <c r="AD281" i="28"/>
  <c r="AA281" i="28"/>
  <c r="Z281" i="28"/>
  <c r="Y281" i="28"/>
  <c r="X281" i="28"/>
  <c r="W281" i="28"/>
  <c r="V281" i="28"/>
  <c r="U281" i="28"/>
  <c r="T281" i="28"/>
  <c r="S281" i="28"/>
  <c r="P281" i="28"/>
  <c r="O281" i="28"/>
  <c r="N281" i="28"/>
  <c r="M281" i="28"/>
  <c r="L281" i="28"/>
  <c r="K281" i="28"/>
  <c r="J281" i="28"/>
  <c r="I281" i="28"/>
  <c r="H281" i="28"/>
  <c r="G281" i="28"/>
  <c r="F281" i="28"/>
  <c r="D281" i="28"/>
  <c r="C281" i="28"/>
  <c r="B281" i="28"/>
  <c r="BQ280" i="28"/>
  <c r="BP280" i="28"/>
  <c r="BO280" i="28"/>
  <c r="BN280" i="28"/>
  <c r="BM280" i="28"/>
  <c r="BL280" i="28"/>
  <c r="BK280" i="28"/>
  <c r="BJ280" i="28"/>
  <c r="BI280" i="28"/>
  <c r="BF280" i="28"/>
  <c r="BE280" i="28"/>
  <c r="BD280" i="28"/>
  <c r="BC280" i="28"/>
  <c r="BB280" i="28"/>
  <c r="BA280" i="28"/>
  <c r="AZ280" i="28"/>
  <c r="AY280" i="28"/>
  <c r="AX280" i="28"/>
  <c r="AW280" i="28"/>
  <c r="AV280" i="28"/>
  <c r="AU280" i="28"/>
  <c r="AT280" i="28"/>
  <c r="AS280" i="28"/>
  <c r="AR280" i="28"/>
  <c r="AQ280" i="28"/>
  <c r="AP280" i="28"/>
  <c r="AO280" i="28"/>
  <c r="AL280" i="28"/>
  <c r="AK280" i="28"/>
  <c r="AJ280" i="28"/>
  <c r="AI280" i="28"/>
  <c r="AH280" i="28"/>
  <c r="AG280" i="28"/>
  <c r="AF280" i="28"/>
  <c r="AE280" i="28"/>
  <c r="AD280" i="28"/>
  <c r="AA280" i="28"/>
  <c r="Z280" i="28"/>
  <c r="Y280" i="28"/>
  <c r="X280" i="28"/>
  <c r="W280" i="28"/>
  <c r="V280" i="28"/>
  <c r="U280" i="28"/>
  <c r="T280" i="28"/>
  <c r="S280" i="28"/>
  <c r="P280" i="28"/>
  <c r="O280" i="28"/>
  <c r="N280" i="28"/>
  <c r="M280" i="28"/>
  <c r="L280" i="28"/>
  <c r="K280" i="28"/>
  <c r="J280" i="28"/>
  <c r="I280" i="28"/>
  <c r="H280" i="28"/>
  <c r="G280" i="28"/>
  <c r="F280" i="28"/>
  <c r="D280" i="28"/>
  <c r="C280" i="28"/>
  <c r="B280" i="28"/>
  <c r="BQ279" i="28"/>
  <c r="BP279" i="28"/>
  <c r="BO279" i="28"/>
  <c r="BN279" i="28"/>
  <c r="BM279" i="28"/>
  <c r="BL279" i="28"/>
  <c r="BK279" i="28"/>
  <c r="BJ279" i="28"/>
  <c r="BI279" i="28"/>
  <c r="BF279" i="28"/>
  <c r="BE279" i="28"/>
  <c r="BD279" i="28"/>
  <c r="BC279" i="28"/>
  <c r="BB279" i="28"/>
  <c r="BA279" i="28"/>
  <c r="AZ279" i="28"/>
  <c r="AY279" i="28"/>
  <c r="AX279" i="28"/>
  <c r="AW279" i="28"/>
  <c r="AV279" i="28"/>
  <c r="AU279" i="28"/>
  <c r="AT279" i="28"/>
  <c r="AS279" i="28"/>
  <c r="AR279" i="28"/>
  <c r="AQ279" i="28"/>
  <c r="AP279" i="28"/>
  <c r="AO279" i="28"/>
  <c r="AL279" i="28"/>
  <c r="AK279" i="28"/>
  <c r="AJ279" i="28"/>
  <c r="AI279" i="28"/>
  <c r="AH279" i="28"/>
  <c r="AG279" i="28"/>
  <c r="AF279" i="28"/>
  <c r="AE279" i="28"/>
  <c r="AD279" i="28"/>
  <c r="AA279" i="28"/>
  <c r="Z279" i="28"/>
  <c r="Y279" i="28"/>
  <c r="X279" i="28"/>
  <c r="W279" i="28"/>
  <c r="V279" i="28"/>
  <c r="U279" i="28"/>
  <c r="T279" i="28"/>
  <c r="S279" i="28"/>
  <c r="P279" i="28"/>
  <c r="O279" i="28"/>
  <c r="N279" i="28"/>
  <c r="M279" i="28"/>
  <c r="L279" i="28"/>
  <c r="K279" i="28"/>
  <c r="J279" i="28"/>
  <c r="I279" i="28"/>
  <c r="H279" i="28"/>
  <c r="G279" i="28"/>
  <c r="F279" i="28"/>
  <c r="D279" i="28"/>
  <c r="C279" i="28"/>
  <c r="B279" i="28"/>
  <c r="BQ278" i="28"/>
  <c r="BP278" i="28"/>
  <c r="BO278" i="28"/>
  <c r="BN278" i="28"/>
  <c r="BM278" i="28"/>
  <c r="BL278" i="28"/>
  <c r="BK278" i="28"/>
  <c r="BJ278" i="28"/>
  <c r="BI278" i="28"/>
  <c r="BF278" i="28"/>
  <c r="BE278" i="28"/>
  <c r="BD278" i="28"/>
  <c r="BC278" i="28"/>
  <c r="BB278" i="28"/>
  <c r="BA278" i="28"/>
  <c r="AZ278" i="28"/>
  <c r="AY278" i="28"/>
  <c r="AX278" i="28"/>
  <c r="AW278" i="28"/>
  <c r="AV278" i="28"/>
  <c r="AU278" i="28"/>
  <c r="AT278" i="28"/>
  <c r="AS278" i="28"/>
  <c r="AR278" i="28"/>
  <c r="AQ278" i="28"/>
  <c r="AP278" i="28"/>
  <c r="AO278" i="28"/>
  <c r="AL278" i="28"/>
  <c r="AK278" i="28"/>
  <c r="AJ278" i="28"/>
  <c r="AI278" i="28"/>
  <c r="AH278" i="28"/>
  <c r="AG278" i="28"/>
  <c r="AF278" i="28"/>
  <c r="AE278" i="28"/>
  <c r="AD278" i="28"/>
  <c r="AA278" i="28"/>
  <c r="Z278" i="28"/>
  <c r="Y278" i="28"/>
  <c r="X278" i="28"/>
  <c r="W278" i="28"/>
  <c r="V278" i="28"/>
  <c r="U278" i="28"/>
  <c r="T278" i="28"/>
  <c r="S278" i="28"/>
  <c r="P278" i="28"/>
  <c r="O278" i="28"/>
  <c r="N278" i="28"/>
  <c r="M278" i="28"/>
  <c r="L278" i="28"/>
  <c r="K278" i="28"/>
  <c r="J278" i="28"/>
  <c r="I278" i="28"/>
  <c r="H278" i="28"/>
  <c r="G278" i="28"/>
  <c r="F278" i="28"/>
  <c r="D278" i="28"/>
  <c r="C278" i="28"/>
  <c r="B278" i="28"/>
  <c r="BQ277" i="28"/>
  <c r="BP277" i="28"/>
  <c r="BO277" i="28"/>
  <c r="BN277" i="28"/>
  <c r="BM277" i="28"/>
  <c r="BL277" i="28"/>
  <c r="BK277" i="28"/>
  <c r="BJ277" i="28"/>
  <c r="BI277" i="28"/>
  <c r="BF277" i="28"/>
  <c r="BE277" i="28"/>
  <c r="BD277" i="28"/>
  <c r="BC277" i="28"/>
  <c r="BB277" i="28"/>
  <c r="BA277" i="28"/>
  <c r="AZ277" i="28"/>
  <c r="AY277" i="28"/>
  <c r="AX277" i="28"/>
  <c r="AW277" i="28"/>
  <c r="AV277" i="28"/>
  <c r="AU277" i="28"/>
  <c r="AT277" i="28"/>
  <c r="AS277" i="28"/>
  <c r="AR277" i="28"/>
  <c r="AQ277" i="28"/>
  <c r="AP277" i="28"/>
  <c r="AO277" i="28"/>
  <c r="AL277" i="28"/>
  <c r="AK277" i="28"/>
  <c r="AJ277" i="28"/>
  <c r="AI277" i="28"/>
  <c r="AH277" i="28"/>
  <c r="AG277" i="28"/>
  <c r="AF277" i="28"/>
  <c r="AE277" i="28"/>
  <c r="AD277" i="28"/>
  <c r="AA277" i="28"/>
  <c r="Z277" i="28"/>
  <c r="Y277" i="28"/>
  <c r="X277" i="28"/>
  <c r="W277" i="28"/>
  <c r="V277" i="28"/>
  <c r="U277" i="28"/>
  <c r="T277" i="28"/>
  <c r="S277" i="28"/>
  <c r="P277" i="28"/>
  <c r="O277" i="28"/>
  <c r="N277" i="28"/>
  <c r="M277" i="28"/>
  <c r="L277" i="28"/>
  <c r="K277" i="28"/>
  <c r="J277" i="28"/>
  <c r="I277" i="28"/>
  <c r="H277" i="28"/>
  <c r="G277" i="28"/>
  <c r="F277" i="28"/>
  <c r="D277" i="28"/>
  <c r="C277" i="28"/>
  <c r="B277" i="28"/>
  <c r="BQ276" i="28"/>
  <c r="BP276" i="28"/>
  <c r="BO276" i="28"/>
  <c r="BN276" i="28"/>
  <c r="BM276" i="28"/>
  <c r="BL276" i="28"/>
  <c r="BK276" i="28"/>
  <c r="BJ276" i="28"/>
  <c r="BI276" i="28"/>
  <c r="BF276" i="28"/>
  <c r="BE276" i="28"/>
  <c r="BD276" i="28"/>
  <c r="BC276" i="28"/>
  <c r="BB276" i="28"/>
  <c r="BA276" i="28"/>
  <c r="AZ276" i="28"/>
  <c r="AY276" i="28"/>
  <c r="AX276" i="28"/>
  <c r="AW276" i="28"/>
  <c r="AV276" i="28"/>
  <c r="AU276" i="28"/>
  <c r="AT276" i="28"/>
  <c r="AS276" i="28"/>
  <c r="AR276" i="28"/>
  <c r="AQ276" i="28"/>
  <c r="AP276" i="28"/>
  <c r="AO276" i="28"/>
  <c r="AL276" i="28"/>
  <c r="AK276" i="28"/>
  <c r="AJ276" i="28"/>
  <c r="AI276" i="28"/>
  <c r="AH276" i="28"/>
  <c r="AG276" i="28"/>
  <c r="AF276" i="28"/>
  <c r="AE276" i="28"/>
  <c r="AD276" i="28"/>
  <c r="AA276" i="28"/>
  <c r="Z276" i="28"/>
  <c r="Y276" i="28"/>
  <c r="X276" i="28"/>
  <c r="W276" i="28"/>
  <c r="V276" i="28"/>
  <c r="U276" i="28"/>
  <c r="T276" i="28"/>
  <c r="S276" i="28"/>
  <c r="P276" i="28"/>
  <c r="O276" i="28"/>
  <c r="N276" i="28"/>
  <c r="M276" i="28"/>
  <c r="L276" i="28"/>
  <c r="K276" i="28"/>
  <c r="J276" i="28"/>
  <c r="I276" i="28"/>
  <c r="H276" i="28"/>
  <c r="G276" i="28"/>
  <c r="F276" i="28"/>
  <c r="D276" i="28"/>
  <c r="C276" i="28"/>
  <c r="B276" i="28"/>
  <c r="BQ275" i="28"/>
  <c r="BP275" i="28"/>
  <c r="BO275" i="28"/>
  <c r="BN275" i="28"/>
  <c r="BM275" i="28"/>
  <c r="BL275" i="28"/>
  <c r="BK275" i="28"/>
  <c r="BJ275" i="28"/>
  <c r="BI275" i="28"/>
  <c r="BF275" i="28"/>
  <c r="BE275" i="28"/>
  <c r="BD275" i="28"/>
  <c r="BC275" i="28"/>
  <c r="BB275" i="28"/>
  <c r="BA275" i="28"/>
  <c r="AZ275" i="28"/>
  <c r="AY275" i="28"/>
  <c r="AX275" i="28"/>
  <c r="AW275" i="28"/>
  <c r="AV275" i="28"/>
  <c r="AU275" i="28"/>
  <c r="AT275" i="28"/>
  <c r="AS275" i="28"/>
  <c r="AR275" i="28"/>
  <c r="AQ275" i="28"/>
  <c r="AP275" i="28"/>
  <c r="AO275" i="28"/>
  <c r="AL275" i="28"/>
  <c r="AK275" i="28"/>
  <c r="AJ275" i="28"/>
  <c r="AI275" i="28"/>
  <c r="AH275" i="28"/>
  <c r="AG275" i="28"/>
  <c r="AF275" i="28"/>
  <c r="AE275" i="28"/>
  <c r="AD275" i="28"/>
  <c r="AA275" i="28"/>
  <c r="Z275" i="28"/>
  <c r="Y275" i="28"/>
  <c r="X275" i="28"/>
  <c r="W275" i="28"/>
  <c r="V275" i="28"/>
  <c r="U275" i="28"/>
  <c r="T275" i="28"/>
  <c r="S275" i="28"/>
  <c r="P275" i="28"/>
  <c r="O275" i="28"/>
  <c r="N275" i="28"/>
  <c r="M275" i="28"/>
  <c r="L275" i="28"/>
  <c r="K275" i="28"/>
  <c r="J275" i="28"/>
  <c r="I275" i="28"/>
  <c r="H275" i="28"/>
  <c r="G275" i="28"/>
  <c r="F275" i="28"/>
  <c r="D275" i="28"/>
  <c r="C275" i="28"/>
  <c r="B275" i="28"/>
  <c r="BQ274" i="28"/>
  <c r="BP274" i="28"/>
  <c r="BO274" i="28"/>
  <c r="BN274" i="28"/>
  <c r="BM274" i="28"/>
  <c r="BL274" i="28"/>
  <c r="BK274" i="28"/>
  <c r="BJ274" i="28"/>
  <c r="BI274" i="28"/>
  <c r="BF274" i="28"/>
  <c r="BE274" i="28"/>
  <c r="BD274" i="28"/>
  <c r="BC274" i="28"/>
  <c r="BB274" i="28"/>
  <c r="BA274" i="28"/>
  <c r="AZ274" i="28"/>
  <c r="AY274" i="28"/>
  <c r="AX274" i="28"/>
  <c r="AW274" i="28"/>
  <c r="AV274" i="28"/>
  <c r="AU274" i="28"/>
  <c r="AT274" i="28"/>
  <c r="AS274" i="28"/>
  <c r="AR274" i="28"/>
  <c r="AQ274" i="28"/>
  <c r="AP274" i="28"/>
  <c r="AO274" i="28"/>
  <c r="AL274" i="28"/>
  <c r="AK274" i="28"/>
  <c r="AJ274" i="28"/>
  <c r="AI274" i="28"/>
  <c r="AH274" i="28"/>
  <c r="AG274" i="28"/>
  <c r="AF274" i="28"/>
  <c r="AE274" i="28"/>
  <c r="AD274" i="28"/>
  <c r="AA274" i="28"/>
  <c r="Z274" i="28"/>
  <c r="Y274" i="28"/>
  <c r="X274" i="28"/>
  <c r="W274" i="28"/>
  <c r="V274" i="28"/>
  <c r="U274" i="28"/>
  <c r="T274" i="28"/>
  <c r="S274" i="28"/>
  <c r="P274" i="28"/>
  <c r="O274" i="28"/>
  <c r="N274" i="28"/>
  <c r="M274" i="28"/>
  <c r="L274" i="28"/>
  <c r="K274" i="28"/>
  <c r="J274" i="28"/>
  <c r="I274" i="28"/>
  <c r="H274" i="28"/>
  <c r="G274" i="28"/>
  <c r="F274" i="28"/>
  <c r="D274" i="28"/>
  <c r="C274" i="28"/>
  <c r="B274" i="28"/>
  <c r="BQ273" i="28"/>
  <c r="BP273" i="28"/>
  <c r="BO273" i="28"/>
  <c r="BN273" i="28"/>
  <c r="BM273" i="28"/>
  <c r="BL273" i="28"/>
  <c r="BK273" i="28"/>
  <c r="BJ273" i="28"/>
  <c r="BI273" i="28"/>
  <c r="BF273" i="28"/>
  <c r="BE273" i="28"/>
  <c r="BD273" i="28"/>
  <c r="BC273" i="28"/>
  <c r="BB273" i="28"/>
  <c r="BA273" i="28"/>
  <c r="AZ273" i="28"/>
  <c r="AY273" i="28"/>
  <c r="AX273" i="28"/>
  <c r="AW273" i="28"/>
  <c r="AV273" i="28"/>
  <c r="AU273" i="28"/>
  <c r="AT273" i="28"/>
  <c r="AS273" i="28"/>
  <c r="AR273" i="28"/>
  <c r="AQ273" i="28"/>
  <c r="AP273" i="28"/>
  <c r="AO273" i="28"/>
  <c r="AL273" i="28"/>
  <c r="AK273" i="28"/>
  <c r="AJ273" i="28"/>
  <c r="AI273" i="28"/>
  <c r="AH273" i="28"/>
  <c r="AG273" i="28"/>
  <c r="AF273" i="28"/>
  <c r="AE273" i="28"/>
  <c r="AD273" i="28"/>
  <c r="AA273" i="28"/>
  <c r="Z273" i="28"/>
  <c r="Y273" i="28"/>
  <c r="X273" i="28"/>
  <c r="W273" i="28"/>
  <c r="V273" i="28"/>
  <c r="U273" i="28"/>
  <c r="T273" i="28"/>
  <c r="S273" i="28"/>
  <c r="P273" i="28"/>
  <c r="O273" i="28"/>
  <c r="N273" i="28"/>
  <c r="M273" i="28"/>
  <c r="L273" i="28"/>
  <c r="K273" i="28"/>
  <c r="J273" i="28"/>
  <c r="I273" i="28"/>
  <c r="H273" i="28"/>
  <c r="G273" i="28"/>
  <c r="F273" i="28"/>
  <c r="D273" i="28"/>
  <c r="C273" i="28"/>
  <c r="B273" i="28"/>
  <c r="BQ272" i="28"/>
  <c r="BP272" i="28"/>
  <c r="BO272" i="28"/>
  <c r="BN272" i="28"/>
  <c r="BM272" i="28"/>
  <c r="BL272" i="28"/>
  <c r="BK272" i="28"/>
  <c r="BJ272" i="28"/>
  <c r="BI272" i="28"/>
  <c r="BF272" i="28"/>
  <c r="BE272" i="28"/>
  <c r="BD272" i="28"/>
  <c r="BC272" i="28"/>
  <c r="BB272" i="28"/>
  <c r="BA272" i="28"/>
  <c r="AZ272" i="28"/>
  <c r="AY272" i="28"/>
  <c r="AX272" i="28"/>
  <c r="AW272" i="28"/>
  <c r="AV272" i="28"/>
  <c r="AU272" i="28"/>
  <c r="AT272" i="28"/>
  <c r="AS272" i="28"/>
  <c r="AR272" i="28"/>
  <c r="AQ272" i="28"/>
  <c r="AP272" i="28"/>
  <c r="AO272" i="28"/>
  <c r="AL272" i="28"/>
  <c r="AK272" i="28"/>
  <c r="AJ272" i="28"/>
  <c r="AI272" i="28"/>
  <c r="AH272" i="28"/>
  <c r="AG272" i="28"/>
  <c r="AF272" i="28"/>
  <c r="AE272" i="28"/>
  <c r="AD272" i="28"/>
  <c r="AA272" i="28"/>
  <c r="Z272" i="28"/>
  <c r="Y272" i="28"/>
  <c r="X272" i="28"/>
  <c r="W272" i="28"/>
  <c r="V272" i="28"/>
  <c r="U272" i="28"/>
  <c r="T272" i="28"/>
  <c r="S272" i="28"/>
  <c r="P272" i="28"/>
  <c r="O272" i="28"/>
  <c r="N272" i="28"/>
  <c r="M272" i="28"/>
  <c r="L272" i="28"/>
  <c r="K272" i="28"/>
  <c r="J272" i="28"/>
  <c r="I272" i="28"/>
  <c r="H272" i="28"/>
  <c r="G272" i="28"/>
  <c r="F272" i="28"/>
  <c r="D272" i="28"/>
  <c r="C272" i="28"/>
  <c r="B272" i="28"/>
  <c r="BQ271" i="28"/>
  <c r="BP271" i="28"/>
  <c r="BO271" i="28"/>
  <c r="BN271" i="28"/>
  <c r="BM271" i="28"/>
  <c r="BL271" i="28"/>
  <c r="BK271" i="28"/>
  <c r="BJ271" i="28"/>
  <c r="BI271" i="28"/>
  <c r="BF271" i="28"/>
  <c r="BE271" i="28"/>
  <c r="BD271" i="28"/>
  <c r="BC271" i="28"/>
  <c r="BB271" i="28"/>
  <c r="BA271" i="28"/>
  <c r="AZ271" i="28"/>
  <c r="AY271" i="28"/>
  <c r="AX271" i="28"/>
  <c r="AW271" i="28"/>
  <c r="AV271" i="28"/>
  <c r="AU271" i="28"/>
  <c r="AT271" i="28"/>
  <c r="AS271" i="28"/>
  <c r="AR271" i="28"/>
  <c r="AQ271" i="28"/>
  <c r="AP271" i="28"/>
  <c r="AO271" i="28"/>
  <c r="AL271" i="28"/>
  <c r="AK271" i="28"/>
  <c r="AJ271" i="28"/>
  <c r="AI271" i="28"/>
  <c r="AH271" i="28"/>
  <c r="AG271" i="28"/>
  <c r="AF271" i="28"/>
  <c r="AE271" i="28"/>
  <c r="AD271" i="28"/>
  <c r="AA271" i="28"/>
  <c r="Z271" i="28"/>
  <c r="Y271" i="28"/>
  <c r="X271" i="28"/>
  <c r="W271" i="28"/>
  <c r="V271" i="28"/>
  <c r="U271" i="28"/>
  <c r="T271" i="28"/>
  <c r="S271" i="28"/>
  <c r="P271" i="28"/>
  <c r="O271" i="28"/>
  <c r="N271" i="28"/>
  <c r="M271" i="28"/>
  <c r="L271" i="28"/>
  <c r="K271" i="28"/>
  <c r="J271" i="28"/>
  <c r="I271" i="28"/>
  <c r="H271" i="28"/>
  <c r="G271" i="28"/>
  <c r="F271" i="28"/>
  <c r="D271" i="28"/>
  <c r="C271" i="28"/>
  <c r="B271" i="28"/>
  <c r="BQ270" i="28"/>
  <c r="BP270" i="28"/>
  <c r="BO270" i="28"/>
  <c r="BN270" i="28"/>
  <c r="BM270" i="28"/>
  <c r="BL270" i="28"/>
  <c r="BK270" i="28"/>
  <c r="BJ270" i="28"/>
  <c r="BI270" i="28"/>
  <c r="BF270" i="28"/>
  <c r="BE270" i="28"/>
  <c r="BD270" i="28"/>
  <c r="BC270" i="28"/>
  <c r="BB270" i="28"/>
  <c r="BA270" i="28"/>
  <c r="AZ270" i="28"/>
  <c r="AY270" i="28"/>
  <c r="AX270" i="28"/>
  <c r="AW270" i="28"/>
  <c r="AV270" i="28"/>
  <c r="AU270" i="28"/>
  <c r="AT270" i="28"/>
  <c r="AS270" i="28"/>
  <c r="AR270" i="28"/>
  <c r="AQ270" i="28"/>
  <c r="AP270" i="28"/>
  <c r="AO270" i="28"/>
  <c r="AL270" i="28"/>
  <c r="AK270" i="28"/>
  <c r="AJ270" i="28"/>
  <c r="AI270" i="28"/>
  <c r="AH270" i="28"/>
  <c r="AG270" i="28"/>
  <c r="AF270" i="28"/>
  <c r="AE270" i="28"/>
  <c r="AD270" i="28"/>
  <c r="AA270" i="28"/>
  <c r="Z270" i="28"/>
  <c r="Y270" i="28"/>
  <c r="X270" i="28"/>
  <c r="W270" i="28"/>
  <c r="V270" i="28"/>
  <c r="U270" i="28"/>
  <c r="T270" i="28"/>
  <c r="S270" i="28"/>
  <c r="P270" i="28"/>
  <c r="O270" i="28"/>
  <c r="N270" i="28"/>
  <c r="M270" i="28"/>
  <c r="L270" i="28"/>
  <c r="K270" i="28"/>
  <c r="J270" i="28"/>
  <c r="I270" i="28"/>
  <c r="H270" i="28"/>
  <c r="G270" i="28"/>
  <c r="F270" i="28"/>
  <c r="D270" i="28"/>
  <c r="C270" i="28"/>
  <c r="B270" i="28"/>
  <c r="BQ269" i="28"/>
  <c r="BP269" i="28"/>
  <c r="BO269" i="28"/>
  <c r="BN269" i="28"/>
  <c r="BM269" i="28"/>
  <c r="BL269" i="28"/>
  <c r="BK269" i="28"/>
  <c r="BJ269" i="28"/>
  <c r="BI269" i="28"/>
  <c r="BF269" i="28"/>
  <c r="BE269" i="28"/>
  <c r="BD269" i="28"/>
  <c r="BC269" i="28"/>
  <c r="BB269" i="28"/>
  <c r="BA269" i="28"/>
  <c r="AZ269" i="28"/>
  <c r="AY269" i="28"/>
  <c r="AX269" i="28"/>
  <c r="AW269" i="28"/>
  <c r="AV269" i="28"/>
  <c r="AU269" i="28"/>
  <c r="AT269" i="28"/>
  <c r="AS269" i="28"/>
  <c r="AR269" i="28"/>
  <c r="AQ269" i="28"/>
  <c r="AP269" i="28"/>
  <c r="AO269" i="28"/>
  <c r="AL269" i="28"/>
  <c r="AK269" i="28"/>
  <c r="AJ269" i="28"/>
  <c r="AI269" i="28"/>
  <c r="AH269" i="28"/>
  <c r="AG269" i="28"/>
  <c r="AF269" i="28"/>
  <c r="AE269" i="28"/>
  <c r="AD269" i="28"/>
  <c r="AA269" i="28"/>
  <c r="Z269" i="28"/>
  <c r="Y269" i="28"/>
  <c r="X269" i="28"/>
  <c r="W269" i="28"/>
  <c r="V269" i="28"/>
  <c r="U269" i="28"/>
  <c r="T269" i="28"/>
  <c r="S269" i="28"/>
  <c r="P269" i="28"/>
  <c r="O269" i="28"/>
  <c r="N269" i="28"/>
  <c r="M269" i="28"/>
  <c r="L269" i="28"/>
  <c r="K269" i="28"/>
  <c r="J269" i="28"/>
  <c r="I269" i="28"/>
  <c r="H269" i="28"/>
  <c r="G269" i="28"/>
  <c r="F269" i="28"/>
  <c r="D269" i="28"/>
  <c r="C269" i="28"/>
  <c r="B269" i="28"/>
  <c r="BQ268" i="28"/>
  <c r="BP268" i="28"/>
  <c r="BO268" i="28"/>
  <c r="BN268" i="28"/>
  <c r="BM268" i="28"/>
  <c r="BL268" i="28"/>
  <c r="BK268" i="28"/>
  <c r="BJ268" i="28"/>
  <c r="BI268" i="28"/>
  <c r="BF268" i="28"/>
  <c r="BE268" i="28"/>
  <c r="BD268" i="28"/>
  <c r="BC268" i="28"/>
  <c r="BB268" i="28"/>
  <c r="BA268" i="28"/>
  <c r="AZ268" i="28"/>
  <c r="AY268" i="28"/>
  <c r="AX268" i="28"/>
  <c r="AW268" i="28"/>
  <c r="AV268" i="28"/>
  <c r="AU268" i="28"/>
  <c r="AT268" i="28"/>
  <c r="AS268" i="28"/>
  <c r="AR268" i="28"/>
  <c r="AQ268" i="28"/>
  <c r="AP268" i="28"/>
  <c r="AO268" i="28"/>
  <c r="AL268" i="28"/>
  <c r="AK268" i="28"/>
  <c r="AJ268" i="28"/>
  <c r="AI268" i="28"/>
  <c r="AH268" i="28"/>
  <c r="AG268" i="28"/>
  <c r="AF268" i="28"/>
  <c r="AE268" i="28"/>
  <c r="AD268" i="28"/>
  <c r="AA268" i="28"/>
  <c r="Z268" i="28"/>
  <c r="Y268" i="28"/>
  <c r="X268" i="28"/>
  <c r="W268" i="28"/>
  <c r="V268" i="28"/>
  <c r="U268" i="28"/>
  <c r="T268" i="28"/>
  <c r="S268" i="28"/>
  <c r="P268" i="28"/>
  <c r="O268" i="28"/>
  <c r="N268" i="28"/>
  <c r="M268" i="28"/>
  <c r="L268" i="28"/>
  <c r="K268" i="28"/>
  <c r="J268" i="28"/>
  <c r="I268" i="28"/>
  <c r="H268" i="28"/>
  <c r="G268" i="28"/>
  <c r="F268" i="28"/>
  <c r="D268" i="28"/>
  <c r="C268" i="28"/>
  <c r="B268" i="28"/>
  <c r="BQ267" i="28"/>
  <c r="BP267" i="28"/>
  <c r="BO267" i="28"/>
  <c r="BN267" i="28"/>
  <c r="BM267" i="28"/>
  <c r="BL267" i="28"/>
  <c r="BK267" i="28"/>
  <c r="BJ267" i="28"/>
  <c r="BI267" i="28"/>
  <c r="BF267" i="28"/>
  <c r="BE267" i="28"/>
  <c r="BD267" i="28"/>
  <c r="BC267" i="28"/>
  <c r="BB267" i="28"/>
  <c r="BA267" i="28"/>
  <c r="AZ267" i="28"/>
  <c r="AY267" i="28"/>
  <c r="AX267" i="28"/>
  <c r="AW267" i="28"/>
  <c r="AV267" i="28"/>
  <c r="AU267" i="28"/>
  <c r="AT267" i="28"/>
  <c r="AS267" i="28"/>
  <c r="AR267" i="28"/>
  <c r="AQ267" i="28"/>
  <c r="AP267" i="28"/>
  <c r="AO267" i="28"/>
  <c r="AL267" i="28"/>
  <c r="AK267" i="28"/>
  <c r="AJ267" i="28"/>
  <c r="AI267" i="28"/>
  <c r="AH267" i="28"/>
  <c r="AG267" i="28"/>
  <c r="AF267" i="28"/>
  <c r="AE267" i="28"/>
  <c r="AD267" i="28"/>
  <c r="AA267" i="28"/>
  <c r="Z267" i="28"/>
  <c r="Y267" i="28"/>
  <c r="X267" i="28"/>
  <c r="W267" i="28"/>
  <c r="V267" i="28"/>
  <c r="U267" i="28"/>
  <c r="T267" i="28"/>
  <c r="S267" i="28"/>
  <c r="P267" i="28"/>
  <c r="O267" i="28"/>
  <c r="N267" i="28"/>
  <c r="M267" i="28"/>
  <c r="L267" i="28"/>
  <c r="K267" i="28"/>
  <c r="J267" i="28"/>
  <c r="I267" i="28"/>
  <c r="H267" i="28"/>
  <c r="G267" i="28"/>
  <c r="F267" i="28"/>
  <c r="D267" i="28"/>
  <c r="C267" i="28"/>
  <c r="B267" i="28"/>
  <c r="BQ266" i="28"/>
  <c r="BP266" i="28"/>
  <c r="BO266" i="28"/>
  <c r="BN266" i="28"/>
  <c r="BM266" i="28"/>
  <c r="BL266" i="28"/>
  <c r="BK266" i="28"/>
  <c r="BJ266" i="28"/>
  <c r="BI266" i="28"/>
  <c r="BF266" i="28"/>
  <c r="BE266" i="28"/>
  <c r="BD266" i="28"/>
  <c r="BC266" i="28"/>
  <c r="BB266" i="28"/>
  <c r="BA266" i="28"/>
  <c r="AZ266" i="28"/>
  <c r="AY266" i="28"/>
  <c r="AX266" i="28"/>
  <c r="AW266" i="28"/>
  <c r="AV266" i="28"/>
  <c r="AU266" i="28"/>
  <c r="AT266" i="28"/>
  <c r="AS266" i="28"/>
  <c r="AR266" i="28"/>
  <c r="AQ266" i="28"/>
  <c r="AP266" i="28"/>
  <c r="AO266" i="28"/>
  <c r="AL266" i="28"/>
  <c r="AK266" i="28"/>
  <c r="AJ266" i="28"/>
  <c r="AI266" i="28"/>
  <c r="AH266" i="28"/>
  <c r="AG266" i="28"/>
  <c r="AF266" i="28"/>
  <c r="AE266" i="28"/>
  <c r="AD266" i="28"/>
  <c r="AA266" i="28"/>
  <c r="Z266" i="28"/>
  <c r="Y266" i="28"/>
  <c r="X266" i="28"/>
  <c r="W266" i="28"/>
  <c r="V266" i="28"/>
  <c r="U266" i="28"/>
  <c r="T266" i="28"/>
  <c r="S266" i="28"/>
  <c r="P266" i="28"/>
  <c r="O266" i="28"/>
  <c r="N266" i="28"/>
  <c r="M266" i="28"/>
  <c r="L266" i="28"/>
  <c r="K266" i="28"/>
  <c r="J266" i="28"/>
  <c r="I266" i="28"/>
  <c r="H266" i="28"/>
  <c r="G266" i="28"/>
  <c r="F266" i="28"/>
  <c r="D266" i="28"/>
  <c r="C266" i="28"/>
  <c r="B266" i="28"/>
  <c r="BQ265" i="28"/>
  <c r="BP265" i="28"/>
  <c r="BO265" i="28"/>
  <c r="BN265" i="28"/>
  <c r="BM265" i="28"/>
  <c r="BL265" i="28"/>
  <c r="BK265" i="28"/>
  <c r="BJ265" i="28"/>
  <c r="BI265" i="28"/>
  <c r="BF265" i="28"/>
  <c r="BE265" i="28"/>
  <c r="BD265" i="28"/>
  <c r="BC265" i="28"/>
  <c r="BB265" i="28"/>
  <c r="BA265" i="28"/>
  <c r="AZ265" i="28"/>
  <c r="AY265" i="28"/>
  <c r="AX265" i="28"/>
  <c r="AW265" i="28"/>
  <c r="AV265" i="28"/>
  <c r="AU265" i="28"/>
  <c r="AT265" i="28"/>
  <c r="AS265" i="28"/>
  <c r="AR265" i="28"/>
  <c r="AQ265" i="28"/>
  <c r="AP265" i="28"/>
  <c r="AO265" i="28"/>
  <c r="AL265" i="28"/>
  <c r="AK265" i="28"/>
  <c r="AJ265" i="28"/>
  <c r="AI265" i="28"/>
  <c r="AH265" i="28"/>
  <c r="AG265" i="28"/>
  <c r="AF265" i="28"/>
  <c r="AE265" i="28"/>
  <c r="AD265" i="28"/>
  <c r="AA265" i="28"/>
  <c r="Z265" i="28"/>
  <c r="Y265" i="28"/>
  <c r="X265" i="28"/>
  <c r="W265" i="28"/>
  <c r="V265" i="28"/>
  <c r="U265" i="28"/>
  <c r="T265" i="28"/>
  <c r="S265" i="28"/>
  <c r="P265" i="28"/>
  <c r="O265" i="28"/>
  <c r="N265" i="28"/>
  <c r="M265" i="28"/>
  <c r="L265" i="28"/>
  <c r="K265" i="28"/>
  <c r="J265" i="28"/>
  <c r="I265" i="28"/>
  <c r="H265" i="28"/>
  <c r="G265" i="28"/>
  <c r="F265" i="28"/>
  <c r="D265" i="28"/>
  <c r="C265" i="28"/>
  <c r="B265" i="28"/>
  <c r="BQ264" i="28"/>
  <c r="BP264" i="28"/>
  <c r="BO264" i="28"/>
  <c r="BN264" i="28"/>
  <c r="BM264" i="28"/>
  <c r="BL264" i="28"/>
  <c r="BK264" i="28"/>
  <c r="BJ264" i="28"/>
  <c r="BI264" i="28"/>
  <c r="BF264" i="28"/>
  <c r="BE264" i="28"/>
  <c r="BD264" i="28"/>
  <c r="BC264" i="28"/>
  <c r="BB264" i="28"/>
  <c r="BA264" i="28"/>
  <c r="AZ264" i="28"/>
  <c r="AY264" i="28"/>
  <c r="AX264" i="28"/>
  <c r="AW264" i="28"/>
  <c r="AV264" i="28"/>
  <c r="AU264" i="28"/>
  <c r="AT264" i="28"/>
  <c r="AS264" i="28"/>
  <c r="AR264" i="28"/>
  <c r="AQ264" i="28"/>
  <c r="AP264" i="28"/>
  <c r="AO264" i="28"/>
  <c r="AL264" i="28"/>
  <c r="AK264" i="28"/>
  <c r="AJ264" i="28"/>
  <c r="AI264" i="28"/>
  <c r="AH264" i="28"/>
  <c r="AG264" i="28"/>
  <c r="AF264" i="28"/>
  <c r="AE264" i="28"/>
  <c r="AD264" i="28"/>
  <c r="AA264" i="28"/>
  <c r="Z264" i="28"/>
  <c r="Y264" i="28"/>
  <c r="X264" i="28"/>
  <c r="W264" i="28"/>
  <c r="V264" i="28"/>
  <c r="U264" i="28"/>
  <c r="T264" i="28"/>
  <c r="S264" i="28"/>
  <c r="P264" i="28"/>
  <c r="O264" i="28"/>
  <c r="N264" i="28"/>
  <c r="M264" i="28"/>
  <c r="L264" i="28"/>
  <c r="K264" i="28"/>
  <c r="J264" i="28"/>
  <c r="I264" i="28"/>
  <c r="H264" i="28"/>
  <c r="G264" i="28"/>
  <c r="F264" i="28"/>
  <c r="D264" i="28"/>
  <c r="C264" i="28"/>
  <c r="B264" i="28"/>
  <c r="BQ263" i="28"/>
  <c r="BP263" i="28"/>
  <c r="BO263" i="28"/>
  <c r="BN263" i="28"/>
  <c r="BM263" i="28"/>
  <c r="BL263" i="28"/>
  <c r="BK263" i="28"/>
  <c r="BJ263" i="28"/>
  <c r="BI263" i="28"/>
  <c r="BF263" i="28"/>
  <c r="BE263" i="28"/>
  <c r="BD263" i="28"/>
  <c r="BC263" i="28"/>
  <c r="BB263" i="28"/>
  <c r="BA263" i="28"/>
  <c r="AZ263" i="28"/>
  <c r="AY263" i="28"/>
  <c r="AX263" i="28"/>
  <c r="AW263" i="28"/>
  <c r="AV263" i="28"/>
  <c r="AU263" i="28"/>
  <c r="AT263" i="28"/>
  <c r="AS263" i="28"/>
  <c r="AR263" i="28"/>
  <c r="AQ263" i="28"/>
  <c r="AP263" i="28"/>
  <c r="AO263" i="28"/>
  <c r="AL263" i="28"/>
  <c r="AK263" i="28"/>
  <c r="AJ263" i="28"/>
  <c r="AI263" i="28"/>
  <c r="AH263" i="28"/>
  <c r="AG263" i="28"/>
  <c r="AF263" i="28"/>
  <c r="AE263" i="28"/>
  <c r="AD263" i="28"/>
  <c r="AA263" i="28"/>
  <c r="Z263" i="28"/>
  <c r="Y263" i="28"/>
  <c r="X263" i="28"/>
  <c r="W263" i="28"/>
  <c r="V263" i="28"/>
  <c r="U263" i="28"/>
  <c r="T263" i="28"/>
  <c r="S263" i="28"/>
  <c r="P263" i="28"/>
  <c r="O263" i="28"/>
  <c r="N263" i="28"/>
  <c r="M263" i="28"/>
  <c r="L263" i="28"/>
  <c r="K263" i="28"/>
  <c r="J263" i="28"/>
  <c r="I263" i="28"/>
  <c r="H263" i="28"/>
  <c r="G263" i="28"/>
  <c r="F263" i="28"/>
  <c r="D263" i="28"/>
  <c r="C263" i="28"/>
  <c r="B263" i="28"/>
  <c r="BQ262" i="28"/>
  <c r="BP262" i="28"/>
  <c r="BO262" i="28"/>
  <c r="BN262" i="28"/>
  <c r="BM262" i="28"/>
  <c r="BL262" i="28"/>
  <c r="BK262" i="28"/>
  <c r="BJ262" i="28"/>
  <c r="BI262" i="28"/>
  <c r="BF262" i="28"/>
  <c r="BE262" i="28"/>
  <c r="BD262" i="28"/>
  <c r="BC262" i="28"/>
  <c r="BB262" i="28"/>
  <c r="BA262" i="28"/>
  <c r="AZ262" i="28"/>
  <c r="AY262" i="28"/>
  <c r="AX262" i="28"/>
  <c r="AW262" i="28"/>
  <c r="AV262" i="28"/>
  <c r="AU262" i="28"/>
  <c r="AT262" i="28"/>
  <c r="AS262" i="28"/>
  <c r="AR262" i="28"/>
  <c r="AQ262" i="28"/>
  <c r="AP262" i="28"/>
  <c r="AO262" i="28"/>
  <c r="AL262" i="28"/>
  <c r="AK262" i="28"/>
  <c r="AJ262" i="28"/>
  <c r="AI262" i="28"/>
  <c r="AH262" i="28"/>
  <c r="AG262" i="28"/>
  <c r="AF262" i="28"/>
  <c r="AE262" i="28"/>
  <c r="AD262" i="28"/>
  <c r="AA262" i="28"/>
  <c r="Z262" i="28"/>
  <c r="Y262" i="28"/>
  <c r="X262" i="28"/>
  <c r="W262" i="28"/>
  <c r="V262" i="28"/>
  <c r="U262" i="28"/>
  <c r="T262" i="28"/>
  <c r="S262" i="28"/>
  <c r="P262" i="28"/>
  <c r="O262" i="28"/>
  <c r="N262" i="28"/>
  <c r="M262" i="28"/>
  <c r="L262" i="28"/>
  <c r="K262" i="28"/>
  <c r="J262" i="28"/>
  <c r="I262" i="28"/>
  <c r="H262" i="28"/>
  <c r="G262" i="28"/>
  <c r="F262" i="28"/>
  <c r="D262" i="28"/>
  <c r="C262" i="28"/>
  <c r="B262" i="28"/>
  <c r="BQ261" i="28"/>
  <c r="BP261" i="28"/>
  <c r="BO261" i="28"/>
  <c r="BN261" i="28"/>
  <c r="BM261" i="28"/>
  <c r="BL261" i="28"/>
  <c r="BK261" i="28"/>
  <c r="BJ261" i="28"/>
  <c r="BI261" i="28"/>
  <c r="BF261" i="28"/>
  <c r="BE261" i="28"/>
  <c r="BD261" i="28"/>
  <c r="BC261" i="28"/>
  <c r="BB261" i="28"/>
  <c r="BA261" i="28"/>
  <c r="AZ261" i="28"/>
  <c r="AY261" i="28"/>
  <c r="AX261" i="28"/>
  <c r="AW261" i="28"/>
  <c r="AV261" i="28"/>
  <c r="AU261" i="28"/>
  <c r="AT261" i="28"/>
  <c r="AS261" i="28"/>
  <c r="AR261" i="28"/>
  <c r="AQ261" i="28"/>
  <c r="AP261" i="28"/>
  <c r="AO261" i="28"/>
  <c r="AL261" i="28"/>
  <c r="AK261" i="28"/>
  <c r="AJ261" i="28"/>
  <c r="AI261" i="28"/>
  <c r="AH261" i="28"/>
  <c r="AG261" i="28"/>
  <c r="AF261" i="28"/>
  <c r="AE261" i="28"/>
  <c r="AD261" i="28"/>
  <c r="AA261" i="28"/>
  <c r="Z261" i="28"/>
  <c r="Y261" i="28"/>
  <c r="X261" i="28"/>
  <c r="W261" i="28"/>
  <c r="V261" i="28"/>
  <c r="U261" i="28"/>
  <c r="T261" i="28"/>
  <c r="S261" i="28"/>
  <c r="P261" i="28"/>
  <c r="O261" i="28"/>
  <c r="N261" i="28"/>
  <c r="M261" i="28"/>
  <c r="L261" i="28"/>
  <c r="K261" i="28"/>
  <c r="J261" i="28"/>
  <c r="I261" i="28"/>
  <c r="H261" i="28"/>
  <c r="G261" i="28"/>
  <c r="F261" i="28"/>
  <c r="D261" i="28"/>
  <c r="C261" i="28"/>
  <c r="B261" i="28"/>
  <c r="BQ260" i="28"/>
  <c r="BP260" i="28"/>
  <c r="BO260" i="28"/>
  <c r="BN260" i="28"/>
  <c r="BM260" i="28"/>
  <c r="BL260" i="28"/>
  <c r="BK260" i="28"/>
  <c r="BJ260" i="28"/>
  <c r="BI260" i="28"/>
  <c r="BF260" i="28"/>
  <c r="BE260" i="28"/>
  <c r="BD260" i="28"/>
  <c r="BC260" i="28"/>
  <c r="BB260" i="28"/>
  <c r="BA260" i="28"/>
  <c r="AZ260" i="28"/>
  <c r="AY260" i="28"/>
  <c r="AX260" i="28"/>
  <c r="AW260" i="28"/>
  <c r="AV260" i="28"/>
  <c r="AU260" i="28"/>
  <c r="AT260" i="28"/>
  <c r="AS260" i="28"/>
  <c r="AR260" i="28"/>
  <c r="AQ260" i="28"/>
  <c r="AP260" i="28"/>
  <c r="AO260" i="28"/>
  <c r="AL260" i="28"/>
  <c r="AK260" i="28"/>
  <c r="AJ260" i="28"/>
  <c r="AI260" i="28"/>
  <c r="AH260" i="28"/>
  <c r="AG260" i="28"/>
  <c r="AF260" i="28"/>
  <c r="AE260" i="28"/>
  <c r="AD260" i="28"/>
  <c r="AA260" i="28"/>
  <c r="Z260" i="28"/>
  <c r="Y260" i="28"/>
  <c r="X260" i="28"/>
  <c r="W260" i="28"/>
  <c r="V260" i="28"/>
  <c r="U260" i="28"/>
  <c r="T260" i="28"/>
  <c r="S260" i="28"/>
  <c r="P260" i="28"/>
  <c r="O260" i="28"/>
  <c r="N260" i="28"/>
  <c r="M260" i="28"/>
  <c r="L260" i="28"/>
  <c r="K260" i="28"/>
  <c r="J260" i="28"/>
  <c r="I260" i="28"/>
  <c r="H260" i="28"/>
  <c r="G260" i="28"/>
  <c r="F260" i="28"/>
  <c r="D260" i="28"/>
  <c r="C260" i="28"/>
  <c r="B260" i="28"/>
  <c r="BQ259" i="28"/>
  <c r="BP259" i="28"/>
  <c r="BO259" i="28"/>
  <c r="BN259" i="28"/>
  <c r="BM259" i="28"/>
  <c r="BL259" i="28"/>
  <c r="BK259" i="28"/>
  <c r="BJ259" i="28"/>
  <c r="BI259" i="28"/>
  <c r="BF259" i="28"/>
  <c r="BE259" i="28"/>
  <c r="BD259" i="28"/>
  <c r="BC259" i="28"/>
  <c r="BB259" i="28"/>
  <c r="BA259" i="28"/>
  <c r="AZ259" i="28"/>
  <c r="AY259" i="28"/>
  <c r="AX259" i="28"/>
  <c r="AW259" i="28"/>
  <c r="AV259" i="28"/>
  <c r="AU259" i="28"/>
  <c r="AT259" i="28"/>
  <c r="AS259" i="28"/>
  <c r="AR259" i="28"/>
  <c r="AQ259" i="28"/>
  <c r="AP259" i="28"/>
  <c r="AO259" i="28"/>
  <c r="AL259" i="28"/>
  <c r="AK259" i="28"/>
  <c r="AJ259" i="28"/>
  <c r="AI259" i="28"/>
  <c r="AH259" i="28"/>
  <c r="AG259" i="28"/>
  <c r="AF259" i="28"/>
  <c r="AE259" i="28"/>
  <c r="AD259" i="28"/>
  <c r="AA259" i="28"/>
  <c r="Z259" i="28"/>
  <c r="Y259" i="28"/>
  <c r="X259" i="28"/>
  <c r="W259" i="28"/>
  <c r="V259" i="28"/>
  <c r="U259" i="28"/>
  <c r="T259" i="28"/>
  <c r="S259" i="28"/>
  <c r="P259" i="28"/>
  <c r="O259" i="28"/>
  <c r="N259" i="28"/>
  <c r="M259" i="28"/>
  <c r="L259" i="28"/>
  <c r="K259" i="28"/>
  <c r="J259" i="28"/>
  <c r="I259" i="28"/>
  <c r="H259" i="28"/>
  <c r="G259" i="28"/>
  <c r="F259" i="28"/>
  <c r="D259" i="28"/>
  <c r="C259" i="28"/>
  <c r="B259" i="28"/>
  <c r="BQ258" i="28"/>
  <c r="BP258" i="28"/>
  <c r="BO258" i="28"/>
  <c r="BN258" i="28"/>
  <c r="BM258" i="28"/>
  <c r="BL258" i="28"/>
  <c r="BK258" i="28"/>
  <c r="BJ258" i="28"/>
  <c r="BI258" i="28"/>
  <c r="BF258" i="28"/>
  <c r="BE258" i="28"/>
  <c r="BD258" i="28"/>
  <c r="BC258" i="28"/>
  <c r="BB258" i="28"/>
  <c r="BA258" i="28"/>
  <c r="AZ258" i="28"/>
  <c r="AY258" i="28"/>
  <c r="AX258" i="28"/>
  <c r="AW258" i="28"/>
  <c r="AV258" i="28"/>
  <c r="AU258" i="28"/>
  <c r="AT258" i="28"/>
  <c r="AS258" i="28"/>
  <c r="AR258" i="28"/>
  <c r="AQ258" i="28"/>
  <c r="AP258" i="28"/>
  <c r="AO258" i="28"/>
  <c r="AL258" i="28"/>
  <c r="AK258" i="28"/>
  <c r="AJ258" i="28"/>
  <c r="AI258" i="28"/>
  <c r="AH258" i="28"/>
  <c r="AG258" i="28"/>
  <c r="AF258" i="28"/>
  <c r="AE258" i="28"/>
  <c r="AD258" i="28"/>
  <c r="AA258" i="28"/>
  <c r="Z258" i="28"/>
  <c r="Y258" i="28"/>
  <c r="X258" i="28"/>
  <c r="W258" i="28"/>
  <c r="V258" i="28"/>
  <c r="U258" i="28"/>
  <c r="T258" i="28"/>
  <c r="S258" i="28"/>
  <c r="P258" i="28"/>
  <c r="O258" i="28"/>
  <c r="N258" i="28"/>
  <c r="M258" i="28"/>
  <c r="L258" i="28"/>
  <c r="K258" i="28"/>
  <c r="J258" i="28"/>
  <c r="I258" i="28"/>
  <c r="H258" i="28"/>
  <c r="G258" i="28"/>
  <c r="F258" i="28"/>
  <c r="D258" i="28"/>
  <c r="C258" i="28"/>
  <c r="B258" i="28"/>
  <c r="BQ257" i="28"/>
  <c r="BP257" i="28"/>
  <c r="BO257" i="28"/>
  <c r="BN257" i="28"/>
  <c r="BM257" i="28"/>
  <c r="BL257" i="28"/>
  <c r="BK257" i="28"/>
  <c r="BJ257" i="28"/>
  <c r="BI257" i="28"/>
  <c r="BF257" i="28"/>
  <c r="BE257" i="28"/>
  <c r="BD257" i="28"/>
  <c r="BC257" i="28"/>
  <c r="BB257" i="28"/>
  <c r="BA257" i="28"/>
  <c r="AZ257" i="28"/>
  <c r="AY257" i="28"/>
  <c r="AX257" i="28"/>
  <c r="AW257" i="28"/>
  <c r="AV257" i="28"/>
  <c r="AU257" i="28"/>
  <c r="AT257" i="28"/>
  <c r="AS257" i="28"/>
  <c r="AR257" i="28"/>
  <c r="AQ257" i="28"/>
  <c r="AP257" i="28"/>
  <c r="AO257" i="28"/>
  <c r="AL257" i="28"/>
  <c r="AK257" i="28"/>
  <c r="AJ257" i="28"/>
  <c r="AI257" i="28"/>
  <c r="AH257" i="28"/>
  <c r="AG257" i="28"/>
  <c r="AF257" i="28"/>
  <c r="AE257" i="28"/>
  <c r="AD257" i="28"/>
  <c r="AA257" i="28"/>
  <c r="Z257" i="28"/>
  <c r="Y257" i="28"/>
  <c r="X257" i="28"/>
  <c r="W257" i="28"/>
  <c r="V257" i="28"/>
  <c r="U257" i="28"/>
  <c r="T257" i="28"/>
  <c r="S257" i="28"/>
  <c r="P257" i="28"/>
  <c r="O257" i="28"/>
  <c r="N257" i="28"/>
  <c r="M257" i="28"/>
  <c r="L257" i="28"/>
  <c r="K257" i="28"/>
  <c r="J257" i="28"/>
  <c r="I257" i="28"/>
  <c r="H257" i="28"/>
  <c r="G257" i="28"/>
  <c r="F257" i="28"/>
  <c r="D257" i="28"/>
  <c r="C257" i="28"/>
  <c r="B257" i="28"/>
  <c r="BQ256" i="28"/>
  <c r="BP256" i="28"/>
  <c r="BO256" i="28"/>
  <c r="BN256" i="28"/>
  <c r="BM256" i="28"/>
  <c r="BL256" i="28"/>
  <c r="BK256" i="28"/>
  <c r="BJ256" i="28"/>
  <c r="BI256" i="28"/>
  <c r="BF256" i="28"/>
  <c r="BE256" i="28"/>
  <c r="BD256" i="28"/>
  <c r="BC256" i="28"/>
  <c r="BB256" i="28"/>
  <c r="BA256" i="28"/>
  <c r="AZ256" i="28"/>
  <c r="AY256" i="28"/>
  <c r="AX256" i="28"/>
  <c r="AW256" i="28"/>
  <c r="AV256" i="28"/>
  <c r="AU256" i="28"/>
  <c r="AT256" i="28"/>
  <c r="AS256" i="28"/>
  <c r="AR256" i="28"/>
  <c r="AQ256" i="28"/>
  <c r="AP256" i="28"/>
  <c r="AO256" i="28"/>
  <c r="AL256" i="28"/>
  <c r="AK256" i="28"/>
  <c r="AJ256" i="28"/>
  <c r="AI256" i="28"/>
  <c r="AH256" i="28"/>
  <c r="AG256" i="28"/>
  <c r="AF256" i="28"/>
  <c r="AE256" i="28"/>
  <c r="AD256" i="28"/>
  <c r="AA256" i="28"/>
  <c r="Z256" i="28"/>
  <c r="Y256" i="28"/>
  <c r="X256" i="28"/>
  <c r="W256" i="28"/>
  <c r="V256" i="28"/>
  <c r="U256" i="28"/>
  <c r="T256" i="28"/>
  <c r="S256" i="28"/>
  <c r="P256" i="28"/>
  <c r="O256" i="28"/>
  <c r="N256" i="28"/>
  <c r="M256" i="28"/>
  <c r="L256" i="28"/>
  <c r="K256" i="28"/>
  <c r="J256" i="28"/>
  <c r="I256" i="28"/>
  <c r="H256" i="28"/>
  <c r="G256" i="28"/>
  <c r="F256" i="28"/>
  <c r="D256" i="28"/>
  <c r="C256" i="28"/>
  <c r="B256" i="28"/>
  <c r="BQ255" i="28"/>
  <c r="BP255" i="28"/>
  <c r="BO255" i="28"/>
  <c r="BN255" i="28"/>
  <c r="BM255" i="28"/>
  <c r="BL255" i="28"/>
  <c r="BK255" i="28"/>
  <c r="BJ255" i="28"/>
  <c r="BI255" i="28"/>
  <c r="BF255" i="28"/>
  <c r="BE255" i="28"/>
  <c r="BD255" i="28"/>
  <c r="BC255" i="28"/>
  <c r="BB255" i="28"/>
  <c r="BA255" i="28"/>
  <c r="AZ255" i="28"/>
  <c r="AY255" i="28"/>
  <c r="AX255" i="28"/>
  <c r="AW255" i="28"/>
  <c r="AV255" i="28"/>
  <c r="AU255" i="28"/>
  <c r="AT255" i="28"/>
  <c r="AS255" i="28"/>
  <c r="AR255" i="28"/>
  <c r="AQ255" i="28"/>
  <c r="AP255" i="28"/>
  <c r="AO255" i="28"/>
  <c r="AL255" i="28"/>
  <c r="AK255" i="28"/>
  <c r="AJ255" i="28"/>
  <c r="AI255" i="28"/>
  <c r="AH255" i="28"/>
  <c r="AG255" i="28"/>
  <c r="AF255" i="28"/>
  <c r="AE255" i="28"/>
  <c r="AD255" i="28"/>
  <c r="AA255" i="28"/>
  <c r="Z255" i="28"/>
  <c r="Y255" i="28"/>
  <c r="X255" i="28"/>
  <c r="W255" i="28"/>
  <c r="V255" i="28"/>
  <c r="U255" i="28"/>
  <c r="T255" i="28"/>
  <c r="S255" i="28"/>
  <c r="P255" i="28"/>
  <c r="O255" i="28"/>
  <c r="N255" i="28"/>
  <c r="M255" i="28"/>
  <c r="L255" i="28"/>
  <c r="K255" i="28"/>
  <c r="J255" i="28"/>
  <c r="I255" i="28"/>
  <c r="H255" i="28"/>
  <c r="G255" i="28"/>
  <c r="F255" i="28"/>
  <c r="D255" i="28"/>
  <c r="C255" i="28"/>
  <c r="B255" i="28"/>
  <c r="BQ254" i="28"/>
  <c r="BP254" i="28"/>
  <c r="BO254" i="28"/>
  <c r="BN254" i="28"/>
  <c r="BM254" i="28"/>
  <c r="BL254" i="28"/>
  <c r="BK254" i="28"/>
  <c r="BJ254" i="28"/>
  <c r="BI254" i="28"/>
  <c r="BF254" i="28"/>
  <c r="BE254" i="28"/>
  <c r="BD254" i="28"/>
  <c r="BC254" i="28"/>
  <c r="BB254" i="28"/>
  <c r="BA254" i="28"/>
  <c r="AZ254" i="28"/>
  <c r="AY254" i="28"/>
  <c r="AX254" i="28"/>
  <c r="AW254" i="28"/>
  <c r="AV254" i="28"/>
  <c r="AU254" i="28"/>
  <c r="AT254" i="28"/>
  <c r="AS254" i="28"/>
  <c r="AR254" i="28"/>
  <c r="AQ254" i="28"/>
  <c r="AP254" i="28"/>
  <c r="AO254" i="28"/>
  <c r="AL254" i="28"/>
  <c r="AK254" i="28"/>
  <c r="AJ254" i="28"/>
  <c r="AI254" i="28"/>
  <c r="AH254" i="28"/>
  <c r="AG254" i="28"/>
  <c r="AF254" i="28"/>
  <c r="AE254" i="28"/>
  <c r="AD254" i="28"/>
  <c r="AA254" i="28"/>
  <c r="Z254" i="28"/>
  <c r="Y254" i="28"/>
  <c r="X254" i="28"/>
  <c r="W254" i="28"/>
  <c r="V254" i="28"/>
  <c r="U254" i="28"/>
  <c r="T254" i="28"/>
  <c r="S254" i="28"/>
  <c r="P254" i="28"/>
  <c r="O254" i="28"/>
  <c r="N254" i="28"/>
  <c r="M254" i="28"/>
  <c r="L254" i="28"/>
  <c r="K254" i="28"/>
  <c r="J254" i="28"/>
  <c r="I254" i="28"/>
  <c r="H254" i="28"/>
  <c r="G254" i="28"/>
  <c r="F254" i="28"/>
  <c r="D254" i="28"/>
  <c r="C254" i="28"/>
  <c r="B254" i="28"/>
  <c r="BQ253" i="28"/>
  <c r="BP253" i="28"/>
  <c r="BO253" i="28"/>
  <c r="BN253" i="28"/>
  <c r="BM253" i="28"/>
  <c r="BL253" i="28"/>
  <c r="BK253" i="28"/>
  <c r="BJ253" i="28"/>
  <c r="BI253" i="28"/>
  <c r="BF253" i="28"/>
  <c r="BE253" i="28"/>
  <c r="BD253" i="28"/>
  <c r="BC253" i="28"/>
  <c r="BB253" i="28"/>
  <c r="BA253" i="28"/>
  <c r="AZ253" i="28"/>
  <c r="AY253" i="28"/>
  <c r="AX253" i="28"/>
  <c r="AW253" i="28"/>
  <c r="AV253" i="28"/>
  <c r="AU253" i="28"/>
  <c r="AT253" i="28"/>
  <c r="AS253" i="28"/>
  <c r="AR253" i="28"/>
  <c r="AQ253" i="28"/>
  <c r="AP253" i="28"/>
  <c r="AO253" i="28"/>
  <c r="AL253" i="28"/>
  <c r="AK253" i="28"/>
  <c r="AJ253" i="28"/>
  <c r="AI253" i="28"/>
  <c r="AH253" i="28"/>
  <c r="AG253" i="28"/>
  <c r="AF253" i="28"/>
  <c r="AE253" i="28"/>
  <c r="AD253" i="28"/>
  <c r="AA253" i="28"/>
  <c r="Z253" i="28"/>
  <c r="Y253" i="28"/>
  <c r="X253" i="28"/>
  <c r="W253" i="28"/>
  <c r="V253" i="28"/>
  <c r="U253" i="28"/>
  <c r="T253" i="28"/>
  <c r="S253" i="28"/>
  <c r="P253" i="28"/>
  <c r="O253" i="28"/>
  <c r="N253" i="28"/>
  <c r="M253" i="28"/>
  <c r="L253" i="28"/>
  <c r="K253" i="28"/>
  <c r="J253" i="28"/>
  <c r="I253" i="28"/>
  <c r="H253" i="28"/>
  <c r="G253" i="28"/>
  <c r="F253" i="28"/>
  <c r="D253" i="28"/>
  <c r="C253" i="28"/>
  <c r="B253" i="28"/>
  <c r="BQ252" i="28"/>
  <c r="BP252" i="28"/>
  <c r="BO252" i="28"/>
  <c r="BN252" i="28"/>
  <c r="BM252" i="28"/>
  <c r="BL252" i="28"/>
  <c r="BK252" i="28"/>
  <c r="BJ252" i="28"/>
  <c r="BI252" i="28"/>
  <c r="BF252" i="28"/>
  <c r="BE252" i="28"/>
  <c r="BD252" i="28"/>
  <c r="BC252" i="28"/>
  <c r="BB252" i="28"/>
  <c r="BA252" i="28"/>
  <c r="AZ252" i="28"/>
  <c r="AY252" i="28"/>
  <c r="AX252" i="28"/>
  <c r="AW252" i="28"/>
  <c r="AV252" i="28"/>
  <c r="AU252" i="28"/>
  <c r="AT252" i="28"/>
  <c r="AS252" i="28"/>
  <c r="AR252" i="28"/>
  <c r="AQ252" i="28"/>
  <c r="AP252" i="28"/>
  <c r="AO252" i="28"/>
  <c r="AL252" i="28"/>
  <c r="AK252" i="28"/>
  <c r="AJ252" i="28"/>
  <c r="AI252" i="28"/>
  <c r="AH252" i="28"/>
  <c r="AG252" i="28"/>
  <c r="AF252" i="28"/>
  <c r="AE252" i="28"/>
  <c r="AD252" i="28"/>
  <c r="AA252" i="28"/>
  <c r="Z252" i="28"/>
  <c r="Y252" i="28"/>
  <c r="X252" i="28"/>
  <c r="W252" i="28"/>
  <c r="V252" i="28"/>
  <c r="U252" i="28"/>
  <c r="T252" i="28"/>
  <c r="S252" i="28"/>
  <c r="P252" i="28"/>
  <c r="O252" i="28"/>
  <c r="N252" i="28"/>
  <c r="M252" i="28"/>
  <c r="L252" i="28"/>
  <c r="K252" i="28"/>
  <c r="J252" i="28"/>
  <c r="I252" i="28"/>
  <c r="H252" i="28"/>
  <c r="G252" i="28"/>
  <c r="F252" i="28"/>
  <c r="D252" i="28"/>
  <c r="C252" i="28"/>
  <c r="B252" i="28"/>
  <c r="BQ251" i="28"/>
  <c r="BP251" i="28"/>
  <c r="BO251" i="28"/>
  <c r="BN251" i="28"/>
  <c r="BM251" i="28"/>
  <c r="BL251" i="28"/>
  <c r="BK251" i="28"/>
  <c r="BJ251" i="28"/>
  <c r="BI251" i="28"/>
  <c r="BF251" i="28"/>
  <c r="BE251" i="28"/>
  <c r="BD251" i="28"/>
  <c r="BC251" i="28"/>
  <c r="BB251" i="28"/>
  <c r="BA251" i="28"/>
  <c r="AZ251" i="28"/>
  <c r="AY251" i="28"/>
  <c r="AX251" i="28"/>
  <c r="AW251" i="28"/>
  <c r="AV251" i="28"/>
  <c r="AU251" i="28"/>
  <c r="AT251" i="28"/>
  <c r="AS251" i="28"/>
  <c r="AR251" i="28"/>
  <c r="AQ251" i="28"/>
  <c r="AP251" i="28"/>
  <c r="AO251" i="28"/>
  <c r="AL251" i="28"/>
  <c r="AK251" i="28"/>
  <c r="AJ251" i="28"/>
  <c r="AI251" i="28"/>
  <c r="AH251" i="28"/>
  <c r="AG251" i="28"/>
  <c r="AF251" i="28"/>
  <c r="AE251" i="28"/>
  <c r="AD251" i="28"/>
  <c r="AA251" i="28"/>
  <c r="Z251" i="28"/>
  <c r="Y251" i="28"/>
  <c r="X251" i="28"/>
  <c r="W251" i="28"/>
  <c r="V251" i="28"/>
  <c r="U251" i="28"/>
  <c r="T251" i="28"/>
  <c r="S251" i="28"/>
  <c r="P251" i="28"/>
  <c r="O251" i="28"/>
  <c r="N251" i="28"/>
  <c r="M251" i="28"/>
  <c r="L251" i="28"/>
  <c r="K251" i="28"/>
  <c r="J251" i="28"/>
  <c r="I251" i="28"/>
  <c r="H251" i="28"/>
  <c r="G251" i="28"/>
  <c r="F251" i="28"/>
  <c r="D251" i="28"/>
  <c r="C251" i="28"/>
  <c r="B251" i="28"/>
  <c r="BQ250" i="28"/>
  <c r="BP250" i="28"/>
  <c r="BO250" i="28"/>
  <c r="BN250" i="28"/>
  <c r="BM250" i="28"/>
  <c r="BL250" i="28"/>
  <c r="BK250" i="28"/>
  <c r="BJ250" i="28"/>
  <c r="BI250" i="28"/>
  <c r="BF250" i="28"/>
  <c r="BE250" i="28"/>
  <c r="BD250" i="28"/>
  <c r="BC250" i="28"/>
  <c r="BB250" i="28"/>
  <c r="BA250" i="28"/>
  <c r="AZ250" i="28"/>
  <c r="AY250" i="28"/>
  <c r="AX250" i="28"/>
  <c r="AW250" i="28"/>
  <c r="AV250" i="28"/>
  <c r="AU250" i="28"/>
  <c r="AT250" i="28"/>
  <c r="AS250" i="28"/>
  <c r="AR250" i="28"/>
  <c r="AQ250" i="28"/>
  <c r="AP250" i="28"/>
  <c r="AO250" i="28"/>
  <c r="AL250" i="28"/>
  <c r="AK250" i="28"/>
  <c r="AJ250" i="28"/>
  <c r="AI250" i="28"/>
  <c r="AH250" i="28"/>
  <c r="AG250" i="28"/>
  <c r="AF250" i="28"/>
  <c r="AE250" i="28"/>
  <c r="AD250" i="28"/>
  <c r="AA250" i="28"/>
  <c r="Z250" i="28"/>
  <c r="Y250" i="28"/>
  <c r="X250" i="28"/>
  <c r="W250" i="28"/>
  <c r="V250" i="28"/>
  <c r="U250" i="28"/>
  <c r="T250" i="28"/>
  <c r="S250" i="28"/>
  <c r="P250" i="28"/>
  <c r="O250" i="28"/>
  <c r="N250" i="28"/>
  <c r="M250" i="28"/>
  <c r="L250" i="28"/>
  <c r="K250" i="28"/>
  <c r="J250" i="28"/>
  <c r="I250" i="28"/>
  <c r="H250" i="28"/>
  <c r="G250" i="28"/>
  <c r="F250" i="28"/>
  <c r="D250" i="28"/>
  <c r="C250" i="28"/>
  <c r="B250" i="28"/>
  <c r="BQ249" i="28"/>
  <c r="BP249" i="28"/>
  <c r="BO249" i="28"/>
  <c r="BN249" i="28"/>
  <c r="BM249" i="28"/>
  <c r="BL249" i="28"/>
  <c r="BK249" i="28"/>
  <c r="BJ249" i="28"/>
  <c r="BI249" i="28"/>
  <c r="BF249" i="28"/>
  <c r="BE249" i="28"/>
  <c r="BD249" i="28"/>
  <c r="BC249" i="28"/>
  <c r="BB249" i="28"/>
  <c r="BA249" i="28"/>
  <c r="AZ249" i="28"/>
  <c r="AY249" i="28"/>
  <c r="AX249" i="28"/>
  <c r="AW249" i="28"/>
  <c r="AV249" i="28"/>
  <c r="AU249" i="28"/>
  <c r="AT249" i="28"/>
  <c r="AS249" i="28"/>
  <c r="AR249" i="28"/>
  <c r="AQ249" i="28"/>
  <c r="AP249" i="28"/>
  <c r="AO249" i="28"/>
  <c r="AL249" i="28"/>
  <c r="AK249" i="28"/>
  <c r="AJ249" i="28"/>
  <c r="AI249" i="28"/>
  <c r="AH249" i="28"/>
  <c r="AG249" i="28"/>
  <c r="AF249" i="28"/>
  <c r="AE249" i="28"/>
  <c r="AD249" i="28"/>
  <c r="AA249" i="28"/>
  <c r="Z249" i="28"/>
  <c r="Y249" i="28"/>
  <c r="X249" i="28"/>
  <c r="W249" i="28"/>
  <c r="V249" i="28"/>
  <c r="U249" i="28"/>
  <c r="T249" i="28"/>
  <c r="S249" i="28"/>
  <c r="P249" i="28"/>
  <c r="O249" i="28"/>
  <c r="N249" i="28"/>
  <c r="M249" i="28"/>
  <c r="L249" i="28"/>
  <c r="K249" i="28"/>
  <c r="J249" i="28"/>
  <c r="I249" i="28"/>
  <c r="H249" i="28"/>
  <c r="G249" i="28"/>
  <c r="F249" i="28"/>
  <c r="D249" i="28"/>
  <c r="C249" i="28"/>
  <c r="B249" i="28"/>
  <c r="BQ248" i="28"/>
  <c r="BP248" i="28"/>
  <c r="BO248" i="28"/>
  <c r="BN248" i="28"/>
  <c r="BM248" i="28"/>
  <c r="BL248" i="28"/>
  <c r="BK248" i="28"/>
  <c r="BJ248" i="28"/>
  <c r="BI248" i="28"/>
  <c r="BF248" i="28"/>
  <c r="BE248" i="28"/>
  <c r="BD248" i="28"/>
  <c r="BC248" i="28"/>
  <c r="BB248" i="28"/>
  <c r="BA248" i="28"/>
  <c r="AZ248" i="28"/>
  <c r="AY248" i="28"/>
  <c r="AX248" i="28"/>
  <c r="AW248" i="28"/>
  <c r="AV248" i="28"/>
  <c r="AU248" i="28"/>
  <c r="AT248" i="28"/>
  <c r="AS248" i="28"/>
  <c r="AR248" i="28"/>
  <c r="AQ248" i="28"/>
  <c r="AP248" i="28"/>
  <c r="AO248" i="28"/>
  <c r="AL248" i="28"/>
  <c r="AK248" i="28"/>
  <c r="AJ248" i="28"/>
  <c r="AI248" i="28"/>
  <c r="AH248" i="28"/>
  <c r="AG248" i="28"/>
  <c r="AF248" i="28"/>
  <c r="AE248" i="28"/>
  <c r="AD248" i="28"/>
  <c r="AA248" i="28"/>
  <c r="Z248" i="28"/>
  <c r="Y248" i="28"/>
  <c r="X248" i="28"/>
  <c r="W248" i="28"/>
  <c r="V248" i="28"/>
  <c r="U248" i="28"/>
  <c r="T248" i="28"/>
  <c r="S248" i="28"/>
  <c r="P248" i="28"/>
  <c r="O248" i="28"/>
  <c r="N248" i="28"/>
  <c r="M248" i="28"/>
  <c r="L248" i="28"/>
  <c r="K248" i="28"/>
  <c r="J248" i="28"/>
  <c r="I248" i="28"/>
  <c r="H248" i="28"/>
  <c r="G248" i="28"/>
  <c r="F248" i="28"/>
  <c r="D248" i="28"/>
  <c r="C248" i="28"/>
  <c r="B248" i="28"/>
  <c r="BQ247" i="28"/>
  <c r="BP247" i="28"/>
  <c r="BO247" i="28"/>
  <c r="BN247" i="28"/>
  <c r="BM247" i="28"/>
  <c r="BL247" i="28"/>
  <c r="BK247" i="28"/>
  <c r="BJ247" i="28"/>
  <c r="BI247" i="28"/>
  <c r="BF247" i="28"/>
  <c r="BE247" i="28"/>
  <c r="BD247" i="28"/>
  <c r="BC247" i="28"/>
  <c r="BB247" i="28"/>
  <c r="BA247" i="28"/>
  <c r="AZ247" i="28"/>
  <c r="AY247" i="28"/>
  <c r="AX247" i="28"/>
  <c r="AW247" i="28"/>
  <c r="AV247" i="28"/>
  <c r="AU247" i="28"/>
  <c r="AT247" i="28"/>
  <c r="AS247" i="28"/>
  <c r="AR247" i="28"/>
  <c r="AQ247" i="28"/>
  <c r="AP247" i="28"/>
  <c r="AO247" i="28"/>
  <c r="AL247" i="28"/>
  <c r="AK247" i="28"/>
  <c r="AJ247" i="28"/>
  <c r="AI247" i="28"/>
  <c r="AH247" i="28"/>
  <c r="AG247" i="28"/>
  <c r="AF247" i="28"/>
  <c r="AE247" i="28"/>
  <c r="AD247" i="28"/>
  <c r="AA247" i="28"/>
  <c r="Z247" i="28"/>
  <c r="Y247" i="28"/>
  <c r="X247" i="28"/>
  <c r="W247" i="28"/>
  <c r="V247" i="28"/>
  <c r="U247" i="28"/>
  <c r="T247" i="28"/>
  <c r="S247" i="28"/>
  <c r="P247" i="28"/>
  <c r="O247" i="28"/>
  <c r="N247" i="28"/>
  <c r="M247" i="28"/>
  <c r="L247" i="28"/>
  <c r="K247" i="28"/>
  <c r="J247" i="28"/>
  <c r="I247" i="28"/>
  <c r="H247" i="28"/>
  <c r="G247" i="28"/>
  <c r="F247" i="28"/>
  <c r="D247" i="28"/>
  <c r="C247" i="28"/>
  <c r="B247" i="28"/>
  <c r="BQ246" i="28"/>
  <c r="BP246" i="28"/>
  <c r="BO246" i="28"/>
  <c r="BN246" i="28"/>
  <c r="BM246" i="28"/>
  <c r="BL246" i="28"/>
  <c r="BK246" i="28"/>
  <c r="BJ246" i="28"/>
  <c r="BI246" i="28"/>
  <c r="BF246" i="28"/>
  <c r="BE246" i="28"/>
  <c r="BD246" i="28"/>
  <c r="BC246" i="28"/>
  <c r="BB246" i="28"/>
  <c r="BA246" i="28"/>
  <c r="AZ246" i="28"/>
  <c r="AY246" i="28"/>
  <c r="AX246" i="28"/>
  <c r="AW246" i="28"/>
  <c r="AV246" i="28"/>
  <c r="AU246" i="28"/>
  <c r="AT246" i="28"/>
  <c r="AS246" i="28"/>
  <c r="AR246" i="28"/>
  <c r="AQ246" i="28"/>
  <c r="AP246" i="28"/>
  <c r="AO246" i="28"/>
  <c r="AL246" i="28"/>
  <c r="AK246" i="28"/>
  <c r="AJ246" i="28"/>
  <c r="AI246" i="28"/>
  <c r="AH246" i="28"/>
  <c r="AG246" i="28"/>
  <c r="AF246" i="28"/>
  <c r="AE246" i="28"/>
  <c r="AD246" i="28"/>
  <c r="AA246" i="28"/>
  <c r="Z246" i="28"/>
  <c r="Y246" i="28"/>
  <c r="X246" i="28"/>
  <c r="W246" i="28"/>
  <c r="V246" i="28"/>
  <c r="U246" i="28"/>
  <c r="T246" i="28"/>
  <c r="S246" i="28"/>
  <c r="P246" i="28"/>
  <c r="O246" i="28"/>
  <c r="N246" i="28"/>
  <c r="M246" i="28"/>
  <c r="L246" i="28"/>
  <c r="K246" i="28"/>
  <c r="J246" i="28"/>
  <c r="I246" i="28"/>
  <c r="H246" i="28"/>
  <c r="G246" i="28"/>
  <c r="F246" i="28"/>
  <c r="D246" i="28"/>
  <c r="C246" i="28"/>
  <c r="B246" i="28"/>
  <c r="BQ245" i="28"/>
  <c r="BP245" i="28"/>
  <c r="BO245" i="28"/>
  <c r="BN245" i="28"/>
  <c r="BM245" i="28"/>
  <c r="BL245" i="28"/>
  <c r="BK245" i="28"/>
  <c r="BJ245" i="28"/>
  <c r="BI245" i="28"/>
  <c r="BF245" i="28"/>
  <c r="BE245" i="28"/>
  <c r="BD245" i="28"/>
  <c r="BC245" i="28"/>
  <c r="BB245" i="28"/>
  <c r="BA245" i="28"/>
  <c r="AZ245" i="28"/>
  <c r="AY245" i="28"/>
  <c r="AX245" i="28"/>
  <c r="AW245" i="28"/>
  <c r="AV245" i="28"/>
  <c r="AU245" i="28"/>
  <c r="AT245" i="28"/>
  <c r="AS245" i="28"/>
  <c r="AR245" i="28"/>
  <c r="AQ245" i="28"/>
  <c r="AP245" i="28"/>
  <c r="AO245" i="28"/>
  <c r="AL245" i="28"/>
  <c r="AK245" i="28"/>
  <c r="AJ245" i="28"/>
  <c r="AI245" i="28"/>
  <c r="AH245" i="28"/>
  <c r="AG245" i="28"/>
  <c r="AF245" i="28"/>
  <c r="AE245" i="28"/>
  <c r="AD245" i="28"/>
  <c r="AA245" i="28"/>
  <c r="Z245" i="28"/>
  <c r="Y245" i="28"/>
  <c r="X245" i="28"/>
  <c r="W245" i="28"/>
  <c r="V245" i="28"/>
  <c r="U245" i="28"/>
  <c r="T245" i="28"/>
  <c r="S245" i="28"/>
  <c r="P245" i="28"/>
  <c r="O245" i="28"/>
  <c r="N245" i="28"/>
  <c r="M245" i="28"/>
  <c r="L245" i="28"/>
  <c r="K245" i="28"/>
  <c r="J245" i="28"/>
  <c r="I245" i="28"/>
  <c r="H245" i="28"/>
  <c r="G245" i="28"/>
  <c r="F245" i="28"/>
  <c r="D245" i="28"/>
  <c r="C245" i="28"/>
  <c r="B245" i="28"/>
  <c r="BQ244" i="28"/>
  <c r="BP244" i="28"/>
  <c r="BO244" i="28"/>
  <c r="BN244" i="28"/>
  <c r="BM244" i="28"/>
  <c r="BL244" i="28"/>
  <c r="BK244" i="28"/>
  <c r="BJ244" i="28"/>
  <c r="BI244" i="28"/>
  <c r="BF244" i="28"/>
  <c r="BE244" i="28"/>
  <c r="BD244" i="28"/>
  <c r="BC244" i="28"/>
  <c r="BB244" i="28"/>
  <c r="BA244" i="28"/>
  <c r="AZ244" i="28"/>
  <c r="AY244" i="28"/>
  <c r="AX244" i="28"/>
  <c r="AW244" i="28"/>
  <c r="AV244" i="28"/>
  <c r="AU244" i="28"/>
  <c r="AT244" i="28"/>
  <c r="AS244" i="28"/>
  <c r="AR244" i="28"/>
  <c r="AQ244" i="28"/>
  <c r="AP244" i="28"/>
  <c r="AO244" i="28"/>
  <c r="AL244" i="28"/>
  <c r="AK244" i="28"/>
  <c r="AJ244" i="28"/>
  <c r="AI244" i="28"/>
  <c r="AH244" i="28"/>
  <c r="AG244" i="28"/>
  <c r="AF244" i="28"/>
  <c r="AE244" i="28"/>
  <c r="AD244" i="28"/>
  <c r="AA244" i="28"/>
  <c r="Z244" i="28"/>
  <c r="Y244" i="28"/>
  <c r="X244" i="28"/>
  <c r="W244" i="28"/>
  <c r="V244" i="28"/>
  <c r="U244" i="28"/>
  <c r="T244" i="28"/>
  <c r="S244" i="28"/>
  <c r="P244" i="28"/>
  <c r="O244" i="28"/>
  <c r="N244" i="28"/>
  <c r="M244" i="28"/>
  <c r="L244" i="28"/>
  <c r="K244" i="28"/>
  <c r="J244" i="28"/>
  <c r="I244" i="28"/>
  <c r="H244" i="28"/>
  <c r="G244" i="28"/>
  <c r="F244" i="28"/>
  <c r="D244" i="28"/>
  <c r="C244" i="28"/>
  <c r="B244" i="28"/>
  <c r="BQ243" i="28"/>
  <c r="BP243" i="28"/>
  <c r="BO243" i="28"/>
  <c r="BN243" i="28"/>
  <c r="BM243" i="28"/>
  <c r="BL243" i="28"/>
  <c r="BK243" i="28"/>
  <c r="BJ243" i="28"/>
  <c r="BI243" i="28"/>
  <c r="BF243" i="28"/>
  <c r="BE243" i="28"/>
  <c r="BD243" i="28"/>
  <c r="BC243" i="28"/>
  <c r="BB243" i="28"/>
  <c r="BA243" i="28"/>
  <c r="AZ243" i="28"/>
  <c r="AY243" i="28"/>
  <c r="AX243" i="28"/>
  <c r="AW243" i="28"/>
  <c r="AV243" i="28"/>
  <c r="AU243" i="28"/>
  <c r="AT243" i="28"/>
  <c r="AS243" i="28"/>
  <c r="AR243" i="28"/>
  <c r="AQ243" i="28"/>
  <c r="AP243" i="28"/>
  <c r="AO243" i="28"/>
  <c r="AL243" i="28"/>
  <c r="AK243" i="28"/>
  <c r="AJ243" i="28"/>
  <c r="AI243" i="28"/>
  <c r="AH243" i="28"/>
  <c r="AG243" i="28"/>
  <c r="AF243" i="28"/>
  <c r="AE243" i="28"/>
  <c r="AD243" i="28"/>
  <c r="AA243" i="28"/>
  <c r="Z243" i="28"/>
  <c r="Y243" i="28"/>
  <c r="X243" i="28"/>
  <c r="W243" i="28"/>
  <c r="V243" i="28"/>
  <c r="U243" i="28"/>
  <c r="T243" i="28"/>
  <c r="S243" i="28"/>
  <c r="P243" i="28"/>
  <c r="O243" i="28"/>
  <c r="N243" i="28"/>
  <c r="M243" i="28"/>
  <c r="L243" i="28"/>
  <c r="K243" i="28"/>
  <c r="J243" i="28"/>
  <c r="I243" i="28"/>
  <c r="H243" i="28"/>
  <c r="G243" i="28"/>
  <c r="F243" i="28"/>
  <c r="D243" i="28"/>
  <c r="C243" i="28"/>
  <c r="B243" i="28"/>
  <c r="BQ242" i="28"/>
  <c r="BP242" i="28"/>
  <c r="BO242" i="28"/>
  <c r="BN242" i="28"/>
  <c r="BM242" i="28"/>
  <c r="BL242" i="28"/>
  <c r="BK242" i="28"/>
  <c r="BJ242" i="28"/>
  <c r="BI242" i="28"/>
  <c r="BF242" i="28"/>
  <c r="BE242" i="28"/>
  <c r="BD242" i="28"/>
  <c r="BC242" i="28"/>
  <c r="BB242" i="28"/>
  <c r="BA242" i="28"/>
  <c r="AZ242" i="28"/>
  <c r="AY242" i="28"/>
  <c r="AX242" i="28"/>
  <c r="AW242" i="28"/>
  <c r="AV242" i="28"/>
  <c r="AU242" i="28"/>
  <c r="AT242" i="28"/>
  <c r="AS242" i="28"/>
  <c r="AR242" i="28"/>
  <c r="AQ242" i="28"/>
  <c r="AP242" i="28"/>
  <c r="AO242" i="28"/>
  <c r="AL242" i="28"/>
  <c r="AK242" i="28"/>
  <c r="AJ242" i="28"/>
  <c r="AI242" i="28"/>
  <c r="AH242" i="28"/>
  <c r="AG242" i="28"/>
  <c r="AF242" i="28"/>
  <c r="AE242" i="28"/>
  <c r="AD242" i="28"/>
  <c r="AA242" i="28"/>
  <c r="Z242" i="28"/>
  <c r="Y242" i="28"/>
  <c r="X242" i="28"/>
  <c r="W242" i="28"/>
  <c r="V242" i="28"/>
  <c r="U242" i="28"/>
  <c r="T242" i="28"/>
  <c r="S242" i="28"/>
  <c r="P242" i="28"/>
  <c r="O242" i="28"/>
  <c r="N242" i="28"/>
  <c r="M242" i="28"/>
  <c r="L242" i="28"/>
  <c r="K242" i="28"/>
  <c r="J242" i="28"/>
  <c r="I242" i="28"/>
  <c r="H242" i="28"/>
  <c r="G242" i="28"/>
  <c r="F242" i="28"/>
  <c r="D242" i="28"/>
  <c r="C242" i="28"/>
  <c r="B242" i="28"/>
  <c r="BQ241" i="28"/>
  <c r="BP241" i="28"/>
  <c r="BO241" i="28"/>
  <c r="BN241" i="28"/>
  <c r="BM241" i="28"/>
  <c r="BL241" i="28"/>
  <c r="BK241" i="28"/>
  <c r="BJ241" i="28"/>
  <c r="BI241" i="28"/>
  <c r="BF241" i="28"/>
  <c r="BE241" i="28"/>
  <c r="BD241" i="28"/>
  <c r="BC241" i="28"/>
  <c r="BB241" i="28"/>
  <c r="BA241" i="28"/>
  <c r="AZ241" i="28"/>
  <c r="AY241" i="28"/>
  <c r="AX241" i="28"/>
  <c r="AW241" i="28"/>
  <c r="AV241" i="28"/>
  <c r="AU241" i="28"/>
  <c r="AT241" i="28"/>
  <c r="AS241" i="28"/>
  <c r="AR241" i="28"/>
  <c r="AQ241" i="28"/>
  <c r="AP241" i="28"/>
  <c r="AO241" i="28"/>
  <c r="AL241" i="28"/>
  <c r="AK241" i="28"/>
  <c r="AJ241" i="28"/>
  <c r="AI241" i="28"/>
  <c r="AH241" i="28"/>
  <c r="AG241" i="28"/>
  <c r="AF241" i="28"/>
  <c r="AE241" i="28"/>
  <c r="AD241" i="28"/>
  <c r="AA241" i="28"/>
  <c r="Z241" i="28"/>
  <c r="Y241" i="28"/>
  <c r="X241" i="28"/>
  <c r="W241" i="28"/>
  <c r="V241" i="28"/>
  <c r="U241" i="28"/>
  <c r="T241" i="28"/>
  <c r="S241" i="28"/>
  <c r="P241" i="28"/>
  <c r="O241" i="28"/>
  <c r="N241" i="28"/>
  <c r="M241" i="28"/>
  <c r="L241" i="28"/>
  <c r="K241" i="28"/>
  <c r="J241" i="28"/>
  <c r="I241" i="28"/>
  <c r="H241" i="28"/>
  <c r="G241" i="28"/>
  <c r="F241" i="28"/>
  <c r="D241" i="28"/>
  <c r="C241" i="28"/>
  <c r="B241" i="28"/>
  <c r="BQ240" i="28"/>
  <c r="BP240" i="28"/>
  <c r="BO240" i="28"/>
  <c r="BN240" i="28"/>
  <c r="BM240" i="28"/>
  <c r="BL240" i="28"/>
  <c r="BK240" i="28"/>
  <c r="BJ240" i="28"/>
  <c r="BI240" i="28"/>
  <c r="BF240" i="28"/>
  <c r="BE240" i="28"/>
  <c r="BD240" i="28"/>
  <c r="BC240" i="28"/>
  <c r="BB240" i="28"/>
  <c r="BA240" i="28"/>
  <c r="AZ240" i="28"/>
  <c r="AY240" i="28"/>
  <c r="AX240" i="28"/>
  <c r="AW240" i="28"/>
  <c r="AV240" i="28"/>
  <c r="AU240" i="28"/>
  <c r="AT240" i="28"/>
  <c r="AS240" i="28"/>
  <c r="AR240" i="28"/>
  <c r="AQ240" i="28"/>
  <c r="AP240" i="28"/>
  <c r="AO240" i="28"/>
  <c r="AL240" i="28"/>
  <c r="AK240" i="28"/>
  <c r="AJ240" i="28"/>
  <c r="AI240" i="28"/>
  <c r="AH240" i="28"/>
  <c r="AG240" i="28"/>
  <c r="AF240" i="28"/>
  <c r="AE240" i="28"/>
  <c r="AD240" i="28"/>
  <c r="AA240" i="28"/>
  <c r="Z240" i="28"/>
  <c r="Y240" i="28"/>
  <c r="X240" i="28"/>
  <c r="W240" i="28"/>
  <c r="V240" i="28"/>
  <c r="U240" i="28"/>
  <c r="T240" i="28"/>
  <c r="S240" i="28"/>
  <c r="P240" i="28"/>
  <c r="O240" i="28"/>
  <c r="N240" i="28"/>
  <c r="M240" i="28"/>
  <c r="L240" i="28"/>
  <c r="K240" i="28"/>
  <c r="J240" i="28"/>
  <c r="I240" i="28"/>
  <c r="H240" i="28"/>
  <c r="G240" i="28"/>
  <c r="F240" i="28"/>
  <c r="D240" i="28"/>
  <c r="C240" i="28"/>
  <c r="B240" i="28"/>
  <c r="BQ239" i="28"/>
  <c r="BP239" i="28"/>
  <c r="BO239" i="28"/>
  <c r="BN239" i="28"/>
  <c r="BM239" i="28"/>
  <c r="BL239" i="28"/>
  <c r="BK239" i="28"/>
  <c r="BJ239" i="28"/>
  <c r="BI239" i="28"/>
  <c r="BF239" i="28"/>
  <c r="BE239" i="28"/>
  <c r="BD239" i="28"/>
  <c r="BC239" i="28"/>
  <c r="BB239" i="28"/>
  <c r="BA239" i="28"/>
  <c r="AZ239" i="28"/>
  <c r="AY239" i="28"/>
  <c r="AX239" i="28"/>
  <c r="AW239" i="28"/>
  <c r="AV239" i="28"/>
  <c r="AU239" i="28"/>
  <c r="AT239" i="28"/>
  <c r="AS239" i="28"/>
  <c r="AR239" i="28"/>
  <c r="AQ239" i="28"/>
  <c r="AP239" i="28"/>
  <c r="AO239" i="28"/>
  <c r="AL239" i="28"/>
  <c r="AK239" i="28"/>
  <c r="AJ239" i="28"/>
  <c r="AI239" i="28"/>
  <c r="AH239" i="28"/>
  <c r="AG239" i="28"/>
  <c r="AF239" i="28"/>
  <c r="AE239" i="28"/>
  <c r="AD239" i="28"/>
  <c r="AA239" i="28"/>
  <c r="Z239" i="28"/>
  <c r="Y239" i="28"/>
  <c r="X239" i="28"/>
  <c r="W239" i="28"/>
  <c r="V239" i="28"/>
  <c r="U239" i="28"/>
  <c r="T239" i="28"/>
  <c r="S239" i="28"/>
  <c r="P239" i="28"/>
  <c r="O239" i="28"/>
  <c r="N239" i="28"/>
  <c r="M239" i="28"/>
  <c r="L239" i="28"/>
  <c r="K239" i="28"/>
  <c r="J239" i="28"/>
  <c r="I239" i="28"/>
  <c r="H239" i="28"/>
  <c r="G239" i="28"/>
  <c r="F239" i="28"/>
  <c r="D239" i="28"/>
  <c r="C239" i="28"/>
  <c r="B239" i="28"/>
  <c r="BQ238" i="28"/>
  <c r="BP238" i="28"/>
  <c r="BO238" i="28"/>
  <c r="BN238" i="28"/>
  <c r="BM238" i="28"/>
  <c r="BL238" i="28"/>
  <c r="BK238" i="28"/>
  <c r="BJ238" i="28"/>
  <c r="BI238" i="28"/>
  <c r="BF238" i="28"/>
  <c r="BE238" i="28"/>
  <c r="BD238" i="28"/>
  <c r="BC238" i="28"/>
  <c r="BB238" i="28"/>
  <c r="BA238" i="28"/>
  <c r="AZ238" i="28"/>
  <c r="AY238" i="28"/>
  <c r="AX238" i="28"/>
  <c r="AW238" i="28"/>
  <c r="AV238" i="28"/>
  <c r="AU238" i="28"/>
  <c r="AT238" i="28"/>
  <c r="AS238" i="28"/>
  <c r="AR238" i="28"/>
  <c r="AQ238" i="28"/>
  <c r="AP238" i="28"/>
  <c r="AO238" i="28"/>
  <c r="AL238" i="28"/>
  <c r="AK238" i="28"/>
  <c r="AJ238" i="28"/>
  <c r="AI238" i="28"/>
  <c r="AH238" i="28"/>
  <c r="AG238" i="28"/>
  <c r="AF238" i="28"/>
  <c r="AE238" i="28"/>
  <c r="AD238" i="28"/>
  <c r="AA238" i="28"/>
  <c r="Z238" i="28"/>
  <c r="Y238" i="28"/>
  <c r="X238" i="28"/>
  <c r="W238" i="28"/>
  <c r="V238" i="28"/>
  <c r="U238" i="28"/>
  <c r="T238" i="28"/>
  <c r="S238" i="28"/>
  <c r="P238" i="28"/>
  <c r="O238" i="28"/>
  <c r="N238" i="28"/>
  <c r="M238" i="28"/>
  <c r="L238" i="28"/>
  <c r="K238" i="28"/>
  <c r="J238" i="28"/>
  <c r="I238" i="28"/>
  <c r="H238" i="28"/>
  <c r="G238" i="28"/>
  <c r="F238" i="28"/>
  <c r="D238" i="28"/>
  <c r="C238" i="28"/>
  <c r="B238" i="28"/>
  <c r="BQ237" i="28"/>
  <c r="BP237" i="28"/>
  <c r="BO237" i="28"/>
  <c r="BN237" i="28"/>
  <c r="BM237" i="28"/>
  <c r="BL237" i="28"/>
  <c r="BK237" i="28"/>
  <c r="BJ237" i="28"/>
  <c r="BI237" i="28"/>
  <c r="BF237" i="28"/>
  <c r="BE237" i="28"/>
  <c r="BD237" i="28"/>
  <c r="BC237" i="28"/>
  <c r="BB237" i="28"/>
  <c r="BA237" i="28"/>
  <c r="AZ237" i="28"/>
  <c r="AY237" i="28"/>
  <c r="AX237" i="28"/>
  <c r="AW237" i="28"/>
  <c r="AV237" i="28"/>
  <c r="AU237" i="28"/>
  <c r="AT237" i="28"/>
  <c r="AS237" i="28"/>
  <c r="AR237" i="28"/>
  <c r="AQ237" i="28"/>
  <c r="AP237" i="28"/>
  <c r="AO237" i="28"/>
  <c r="AL237" i="28"/>
  <c r="AK237" i="28"/>
  <c r="AJ237" i="28"/>
  <c r="AI237" i="28"/>
  <c r="AH237" i="28"/>
  <c r="AG237" i="28"/>
  <c r="AF237" i="28"/>
  <c r="AE237" i="28"/>
  <c r="AD237" i="28"/>
  <c r="AA237" i="28"/>
  <c r="Z237" i="28"/>
  <c r="Y237" i="28"/>
  <c r="X237" i="28"/>
  <c r="W237" i="28"/>
  <c r="V237" i="28"/>
  <c r="U237" i="28"/>
  <c r="T237" i="28"/>
  <c r="S237" i="28"/>
  <c r="P237" i="28"/>
  <c r="O237" i="28"/>
  <c r="N237" i="28"/>
  <c r="M237" i="28"/>
  <c r="L237" i="28"/>
  <c r="K237" i="28"/>
  <c r="J237" i="28"/>
  <c r="I237" i="28"/>
  <c r="H237" i="28"/>
  <c r="G237" i="28"/>
  <c r="F237" i="28"/>
  <c r="D237" i="28"/>
  <c r="C237" i="28"/>
  <c r="B237" i="28"/>
  <c r="BQ236" i="28"/>
  <c r="BP236" i="28"/>
  <c r="BO236" i="28"/>
  <c r="BN236" i="28"/>
  <c r="BM236" i="28"/>
  <c r="BL236" i="28"/>
  <c r="BK236" i="28"/>
  <c r="BJ236" i="28"/>
  <c r="BI236" i="28"/>
  <c r="BF236" i="28"/>
  <c r="BE236" i="28"/>
  <c r="BD236" i="28"/>
  <c r="BC236" i="28"/>
  <c r="BB236" i="28"/>
  <c r="BA236" i="28"/>
  <c r="AZ236" i="28"/>
  <c r="AY236" i="28"/>
  <c r="AX236" i="28"/>
  <c r="AW236" i="28"/>
  <c r="AV236" i="28"/>
  <c r="AU236" i="28"/>
  <c r="AT236" i="28"/>
  <c r="AS236" i="28"/>
  <c r="AR236" i="28"/>
  <c r="AQ236" i="28"/>
  <c r="AP236" i="28"/>
  <c r="AO236" i="28"/>
  <c r="AL236" i="28"/>
  <c r="AK236" i="28"/>
  <c r="AJ236" i="28"/>
  <c r="AI236" i="28"/>
  <c r="AH236" i="28"/>
  <c r="AG236" i="28"/>
  <c r="AF236" i="28"/>
  <c r="AE236" i="28"/>
  <c r="AD236" i="28"/>
  <c r="AA236" i="28"/>
  <c r="Z236" i="28"/>
  <c r="Y236" i="28"/>
  <c r="X236" i="28"/>
  <c r="W236" i="28"/>
  <c r="V236" i="28"/>
  <c r="U236" i="28"/>
  <c r="T236" i="28"/>
  <c r="S236" i="28"/>
  <c r="P236" i="28"/>
  <c r="O236" i="28"/>
  <c r="N236" i="28"/>
  <c r="M236" i="28"/>
  <c r="L236" i="28"/>
  <c r="K236" i="28"/>
  <c r="J236" i="28"/>
  <c r="I236" i="28"/>
  <c r="H236" i="28"/>
  <c r="G236" i="28"/>
  <c r="F236" i="28"/>
  <c r="D236" i="28"/>
  <c r="C236" i="28"/>
  <c r="B236" i="28"/>
  <c r="BQ235" i="28"/>
  <c r="BP235" i="28"/>
  <c r="BO235" i="28"/>
  <c r="BN235" i="28"/>
  <c r="BM235" i="28"/>
  <c r="BL235" i="28"/>
  <c r="BK235" i="28"/>
  <c r="BJ235" i="28"/>
  <c r="BI235" i="28"/>
  <c r="BF235" i="28"/>
  <c r="BE235" i="28"/>
  <c r="BD235" i="28"/>
  <c r="BC235" i="28"/>
  <c r="BB235" i="28"/>
  <c r="BA235" i="28"/>
  <c r="AZ235" i="28"/>
  <c r="AY235" i="28"/>
  <c r="AX235" i="28"/>
  <c r="AW235" i="28"/>
  <c r="AV235" i="28"/>
  <c r="AU235" i="28"/>
  <c r="AT235" i="28"/>
  <c r="AS235" i="28"/>
  <c r="AR235" i="28"/>
  <c r="AQ235" i="28"/>
  <c r="AP235" i="28"/>
  <c r="AO235" i="28"/>
  <c r="AL235" i="28"/>
  <c r="AK235" i="28"/>
  <c r="AJ235" i="28"/>
  <c r="AI235" i="28"/>
  <c r="AH235" i="28"/>
  <c r="AG235" i="28"/>
  <c r="AF235" i="28"/>
  <c r="AE235" i="28"/>
  <c r="AD235" i="28"/>
  <c r="AA235" i="28"/>
  <c r="Z235" i="28"/>
  <c r="Y235" i="28"/>
  <c r="X235" i="28"/>
  <c r="W235" i="28"/>
  <c r="V235" i="28"/>
  <c r="U235" i="28"/>
  <c r="T235" i="28"/>
  <c r="S235" i="28"/>
  <c r="P235" i="28"/>
  <c r="O235" i="28"/>
  <c r="N235" i="28"/>
  <c r="M235" i="28"/>
  <c r="L235" i="28"/>
  <c r="K235" i="28"/>
  <c r="J235" i="28"/>
  <c r="I235" i="28"/>
  <c r="H235" i="28"/>
  <c r="G235" i="28"/>
  <c r="F235" i="28"/>
  <c r="D235" i="28"/>
  <c r="C235" i="28"/>
  <c r="B235" i="28"/>
  <c r="BQ234" i="28"/>
  <c r="BP234" i="28"/>
  <c r="BO234" i="28"/>
  <c r="BN234" i="28"/>
  <c r="BM234" i="28"/>
  <c r="BL234" i="28"/>
  <c r="BK234" i="28"/>
  <c r="BJ234" i="28"/>
  <c r="BI234" i="28"/>
  <c r="BF234" i="28"/>
  <c r="BE234" i="28"/>
  <c r="BD234" i="28"/>
  <c r="BC234" i="28"/>
  <c r="BB234" i="28"/>
  <c r="BA234" i="28"/>
  <c r="AZ234" i="28"/>
  <c r="AY234" i="28"/>
  <c r="AX234" i="28"/>
  <c r="AW234" i="28"/>
  <c r="AV234" i="28"/>
  <c r="AU234" i="28"/>
  <c r="AT234" i="28"/>
  <c r="AS234" i="28"/>
  <c r="AR234" i="28"/>
  <c r="AQ234" i="28"/>
  <c r="AP234" i="28"/>
  <c r="AO234" i="28"/>
  <c r="AL234" i="28"/>
  <c r="AK234" i="28"/>
  <c r="AJ234" i="28"/>
  <c r="AI234" i="28"/>
  <c r="AH234" i="28"/>
  <c r="AG234" i="28"/>
  <c r="AF234" i="28"/>
  <c r="AE234" i="28"/>
  <c r="AD234" i="28"/>
  <c r="AA234" i="28"/>
  <c r="Z234" i="28"/>
  <c r="Y234" i="28"/>
  <c r="X234" i="28"/>
  <c r="W234" i="28"/>
  <c r="V234" i="28"/>
  <c r="U234" i="28"/>
  <c r="T234" i="28"/>
  <c r="S234" i="28"/>
  <c r="P234" i="28"/>
  <c r="O234" i="28"/>
  <c r="N234" i="28"/>
  <c r="M234" i="28"/>
  <c r="L234" i="28"/>
  <c r="K234" i="28"/>
  <c r="J234" i="28"/>
  <c r="I234" i="28"/>
  <c r="H234" i="28"/>
  <c r="G234" i="28"/>
  <c r="F234" i="28"/>
  <c r="D234" i="28"/>
  <c r="C234" i="28"/>
  <c r="B234" i="28"/>
  <c r="BQ233" i="28"/>
  <c r="BP233" i="28"/>
  <c r="BO233" i="28"/>
  <c r="BN233" i="28"/>
  <c r="BM233" i="28"/>
  <c r="BL233" i="28"/>
  <c r="BK233" i="28"/>
  <c r="BJ233" i="28"/>
  <c r="BI233" i="28"/>
  <c r="BF233" i="28"/>
  <c r="BE233" i="28"/>
  <c r="BD233" i="28"/>
  <c r="BC233" i="28"/>
  <c r="BB233" i="28"/>
  <c r="BA233" i="28"/>
  <c r="AZ233" i="28"/>
  <c r="AY233" i="28"/>
  <c r="AX233" i="28"/>
  <c r="AW233" i="28"/>
  <c r="AV233" i="28"/>
  <c r="AU233" i="28"/>
  <c r="AT233" i="28"/>
  <c r="AS233" i="28"/>
  <c r="AR233" i="28"/>
  <c r="AQ233" i="28"/>
  <c r="AP233" i="28"/>
  <c r="AO233" i="28"/>
  <c r="AL233" i="28"/>
  <c r="AK233" i="28"/>
  <c r="AJ233" i="28"/>
  <c r="AI233" i="28"/>
  <c r="AH233" i="28"/>
  <c r="AG233" i="28"/>
  <c r="AF233" i="28"/>
  <c r="AE233" i="28"/>
  <c r="AD233" i="28"/>
  <c r="AA233" i="28"/>
  <c r="Z233" i="28"/>
  <c r="Y233" i="28"/>
  <c r="X233" i="28"/>
  <c r="W233" i="28"/>
  <c r="V233" i="28"/>
  <c r="U233" i="28"/>
  <c r="T233" i="28"/>
  <c r="S233" i="28"/>
  <c r="P233" i="28"/>
  <c r="O233" i="28"/>
  <c r="N233" i="28"/>
  <c r="M233" i="28"/>
  <c r="L233" i="28"/>
  <c r="K233" i="28"/>
  <c r="J233" i="28"/>
  <c r="I233" i="28"/>
  <c r="H233" i="28"/>
  <c r="G233" i="28"/>
  <c r="F233" i="28"/>
  <c r="D233" i="28"/>
  <c r="C233" i="28"/>
  <c r="B233" i="28"/>
  <c r="BQ232" i="28"/>
  <c r="BP232" i="28"/>
  <c r="BO232" i="28"/>
  <c r="BN232" i="28"/>
  <c r="BM232" i="28"/>
  <c r="BL232" i="28"/>
  <c r="BK232" i="28"/>
  <c r="BJ232" i="28"/>
  <c r="BI232" i="28"/>
  <c r="BF232" i="28"/>
  <c r="BE232" i="28"/>
  <c r="BD232" i="28"/>
  <c r="BC232" i="28"/>
  <c r="BB232" i="28"/>
  <c r="BA232" i="28"/>
  <c r="AZ232" i="28"/>
  <c r="AY232" i="28"/>
  <c r="AX232" i="28"/>
  <c r="AW232" i="28"/>
  <c r="AV232" i="28"/>
  <c r="AU232" i="28"/>
  <c r="AT232" i="28"/>
  <c r="AS232" i="28"/>
  <c r="AR232" i="28"/>
  <c r="AQ232" i="28"/>
  <c r="AP232" i="28"/>
  <c r="AO232" i="28"/>
  <c r="AL232" i="28"/>
  <c r="AK232" i="28"/>
  <c r="AJ232" i="28"/>
  <c r="AI232" i="28"/>
  <c r="AH232" i="28"/>
  <c r="AG232" i="28"/>
  <c r="AF232" i="28"/>
  <c r="AE232" i="28"/>
  <c r="AD232" i="28"/>
  <c r="AA232" i="28"/>
  <c r="Z232" i="28"/>
  <c r="Y232" i="28"/>
  <c r="X232" i="28"/>
  <c r="W232" i="28"/>
  <c r="V232" i="28"/>
  <c r="U232" i="28"/>
  <c r="T232" i="28"/>
  <c r="S232" i="28"/>
  <c r="P232" i="28"/>
  <c r="O232" i="28"/>
  <c r="N232" i="28"/>
  <c r="M232" i="28"/>
  <c r="L232" i="28"/>
  <c r="K232" i="28"/>
  <c r="J232" i="28"/>
  <c r="I232" i="28"/>
  <c r="H232" i="28"/>
  <c r="G232" i="28"/>
  <c r="F232" i="28"/>
  <c r="D232" i="28"/>
  <c r="C232" i="28"/>
  <c r="B232" i="28"/>
  <c r="BQ231" i="28"/>
  <c r="BP231" i="28"/>
  <c r="BO231" i="28"/>
  <c r="BN231" i="28"/>
  <c r="BM231" i="28"/>
  <c r="BL231" i="28"/>
  <c r="BK231" i="28"/>
  <c r="BJ231" i="28"/>
  <c r="BI231" i="28"/>
  <c r="BF231" i="28"/>
  <c r="BE231" i="28"/>
  <c r="BD231" i="28"/>
  <c r="BC231" i="28"/>
  <c r="BB231" i="28"/>
  <c r="BA231" i="28"/>
  <c r="AZ231" i="28"/>
  <c r="AY231" i="28"/>
  <c r="AX231" i="28"/>
  <c r="AW231" i="28"/>
  <c r="AV231" i="28"/>
  <c r="AU231" i="28"/>
  <c r="AT231" i="28"/>
  <c r="AS231" i="28"/>
  <c r="AR231" i="28"/>
  <c r="AQ231" i="28"/>
  <c r="AP231" i="28"/>
  <c r="AO231" i="28"/>
  <c r="AL231" i="28"/>
  <c r="AK231" i="28"/>
  <c r="AJ231" i="28"/>
  <c r="AI231" i="28"/>
  <c r="AH231" i="28"/>
  <c r="AG231" i="28"/>
  <c r="AF231" i="28"/>
  <c r="AE231" i="28"/>
  <c r="AD231" i="28"/>
  <c r="AA231" i="28"/>
  <c r="Z231" i="28"/>
  <c r="Y231" i="28"/>
  <c r="X231" i="28"/>
  <c r="W231" i="28"/>
  <c r="V231" i="28"/>
  <c r="U231" i="28"/>
  <c r="T231" i="28"/>
  <c r="S231" i="28"/>
  <c r="P231" i="28"/>
  <c r="O231" i="28"/>
  <c r="N231" i="28"/>
  <c r="M231" i="28"/>
  <c r="L231" i="28"/>
  <c r="K231" i="28"/>
  <c r="J231" i="28"/>
  <c r="I231" i="28"/>
  <c r="H231" i="28"/>
  <c r="G231" i="28"/>
  <c r="F231" i="28"/>
  <c r="D231" i="28"/>
  <c r="C231" i="28"/>
  <c r="B231" i="28"/>
  <c r="BQ230" i="28"/>
  <c r="BP230" i="28"/>
  <c r="BO230" i="28"/>
  <c r="BN230" i="28"/>
  <c r="BM230" i="28"/>
  <c r="BL230" i="28"/>
  <c r="BK230" i="28"/>
  <c r="BJ230" i="28"/>
  <c r="BI230" i="28"/>
  <c r="BF230" i="28"/>
  <c r="BE230" i="28"/>
  <c r="BD230" i="28"/>
  <c r="BC230" i="28"/>
  <c r="BB230" i="28"/>
  <c r="BA230" i="28"/>
  <c r="AZ230" i="28"/>
  <c r="AY230" i="28"/>
  <c r="AX230" i="28"/>
  <c r="AW230" i="28"/>
  <c r="AV230" i="28"/>
  <c r="AU230" i="28"/>
  <c r="AT230" i="28"/>
  <c r="AS230" i="28"/>
  <c r="AR230" i="28"/>
  <c r="AQ230" i="28"/>
  <c r="AP230" i="28"/>
  <c r="AO230" i="28"/>
  <c r="AL230" i="28"/>
  <c r="AK230" i="28"/>
  <c r="AJ230" i="28"/>
  <c r="AI230" i="28"/>
  <c r="AH230" i="28"/>
  <c r="AG230" i="28"/>
  <c r="AF230" i="28"/>
  <c r="AE230" i="28"/>
  <c r="AD230" i="28"/>
  <c r="AA230" i="28"/>
  <c r="Z230" i="28"/>
  <c r="Y230" i="28"/>
  <c r="X230" i="28"/>
  <c r="W230" i="28"/>
  <c r="V230" i="28"/>
  <c r="U230" i="28"/>
  <c r="T230" i="28"/>
  <c r="S230" i="28"/>
  <c r="P230" i="28"/>
  <c r="O230" i="28"/>
  <c r="N230" i="28"/>
  <c r="M230" i="28"/>
  <c r="L230" i="28"/>
  <c r="K230" i="28"/>
  <c r="J230" i="28"/>
  <c r="I230" i="28"/>
  <c r="H230" i="28"/>
  <c r="G230" i="28"/>
  <c r="F230" i="28"/>
  <c r="D230" i="28"/>
  <c r="C230" i="28"/>
  <c r="B230" i="28"/>
  <c r="BQ229" i="28"/>
  <c r="BP229" i="28"/>
  <c r="BO229" i="28"/>
  <c r="BN229" i="28"/>
  <c r="BM229" i="28"/>
  <c r="BL229" i="28"/>
  <c r="BK229" i="28"/>
  <c r="BJ229" i="28"/>
  <c r="BI229" i="28"/>
  <c r="BF229" i="28"/>
  <c r="BE229" i="28"/>
  <c r="BD229" i="28"/>
  <c r="BC229" i="28"/>
  <c r="BB229" i="28"/>
  <c r="BA229" i="28"/>
  <c r="AZ229" i="28"/>
  <c r="AY229" i="28"/>
  <c r="AX229" i="28"/>
  <c r="AW229" i="28"/>
  <c r="AV229" i="28"/>
  <c r="AU229" i="28"/>
  <c r="AT229" i="28"/>
  <c r="AS229" i="28"/>
  <c r="AR229" i="28"/>
  <c r="AQ229" i="28"/>
  <c r="AP229" i="28"/>
  <c r="AO229" i="28"/>
  <c r="AL229" i="28"/>
  <c r="AK229" i="28"/>
  <c r="AJ229" i="28"/>
  <c r="AI229" i="28"/>
  <c r="AH229" i="28"/>
  <c r="AG229" i="28"/>
  <c r="AF229" i="28"/>
  <c r="AE229" i="28"/>
  <c r="AD229" i="28"/>
  <c r="AA229" i="28"/>
  <c r="Z229" i="28"/>
  <c r="Y229" i="28"/>
  <c r="X229" i="28"/>
  <c r="W229" i="28"/>
  <c r="V229" i="28"/>
  <c r="U229" i="28"/>
  <c r="T229" i="28"/>
  <c r="S229" i="28"/>
  <c r="P229" i="28"/>
  <c r="O229" i="28"/>
  <c r="N229" i="28"/>
  <c r="M229" i="28"/>
  <c r="L229" i="28"/>
  <c r="K229" i="28"/>
  <c r="J229" i="28"/>
  <c r="I229" i="28"/>
  <c r="H229" i="28"/>
  <c r="G229" i="28"/>
  <c r="F229" i="28"/>
  <c r="D229" i="28"/>
  <c r="C229" i="28"/>
  <c r="B229" i="28"/>
  <c r="BQ228" i="28"/>
  <c r="BP228" i="28"/>
  <c r="BO228" i="28"/>
  <c r="BN228" i="28"/>
  <c r="BM228" i="28"/>
  <c r="BL228" i="28"/>
  <c r="BK228" i="28"/>
  <c r="BJ228" i="28"/>
  <c r="BI228" i="28"/>
  <c r="BF228" i="28"/>
  <c r="BE228" i="28"/>
  <c r="BD228" i="28"/>
  <c r="BC228" i="28"/>
  <c r="BB228" i="28"/>
  <c r="BA228" i="28"/>
  <c r="AZ228" i="28"/>
  <c r="AY228" i="28"/>
  <c r="AX228" i="28"/>
  <c r="AW228" i="28"/>
  <c r="AV228" i="28"/>
  <c r="AU228" i="28"/>
  <c r="AT228" i="28"/>
  <c r="AS228" i="28"/>
  <c r="AR228" i="28"/>
  <c r="AQ228" i="28"/>
  <c r="AP228" i="28"/>
  <c r="AO228" i="28"/>
  <c r="AL228" i="28"/>
  <c r="AK228" i="28"/>
  <c r="AJ228" i="28"/>
  <c r="AI228" i="28"/>
  <c r="AH228" i="28"/>
  <c r="AG228" i="28"/>
  <c r="AF228" i="28"/>
  <c r="AE228" i="28"/>
  <c r="AD228" i="28"/>
  <c r="AA228" i="28"/>
  <c r="Z228" i="28"/>
  <c r="Y228" i="28"/>
  <c r="X228" i="28"/>
  <c r="W228" i="28"/>
  <c r="V228" i="28"/>
  <c r="U228" i="28"/>
  <c r="T228" i="28"/>
  <c r="S228" i="28"/>
  <c r="P228" i="28"/>
  <c r="O228" i="28"/>
  <c r="N228" i="28"/>
  <c r="M228" i="28"/>
  <c r="L228" i="28"/>
  <c r="K228" i="28"/>
  <c r="J228" i="28"/>
  <c r="I228" i="28"/>
  <c r="H228" i="28"/>
  <c r="G228" i="28"/>
  <c r="F228" i="28"/>
  <c r="D228" i="28"/>
  <c r="C228" i="28"/>
  <c r="B228" i="28"/>
  <c r="BQ227" i="28"/>
  <c r="BP227" i="28"/>
  <c r="BO227" i="28"/>
  <c r="BN227" i="28"/>
  <c r="BM227" i="28"/>
  <c r="BL227" i="28"/>
  <c r="BK227" i="28"/>
  <c r="BJ227" i="28"/>
  <c r="BI227" i="28"/>
  <c r="BF227" i="28"/>
  <c r="BE227" i="28"/>
  <c r="BD227" i="28"/>
  <c r="BC227" i="28"/>
  <c r="BB227" i="28"/>
  <c r="BA227" i="28"/>
  <c r="AZ227" i="28"/>
  <c r="AY227" i="28"/>
  <c r="AX227" i="28"/>
  <c r="AW227" i="28"/>
  <c r="AV227" i="28"/>
  <c r="AU227" i="28"/>
  <c r="AT227" i="28"/>
  <c r="AS227" i="28"/>
  <c r="AR227" i="28"/>
  <c r="AQ227" i="28"/>
  <c r="AP227" i="28"/>
  <c r="AO227" i="28"/>
  <c r="AL227" i="28"/>
  <c r="AK227" i="28"/>
  <c r="AJ227" i="28"/>
  <c r="AI227" i="28"/>
  <c r="AH227" i="28"/>
  <c r="AG227" i="28"/>
  <c r="AF227" i="28"/>
  <c r="AE227" i="28"/>
  <c r="AD227" i="28"/>
  <c r="AA227" i="28"/>
  <c r="Z227" i="28"/>
  <c r="Y227" i="28"/>
  <c r="X227" i="28"/>
  <c r="W227" i="28"/>
  <c r="V227" i="28"/>
  <c r="U227" i="28"/>
  <c r="T227" i="28"/>
  <c r="S227" i="28"/>
  <c r="P227" i="28"/>
  <c r="O227" i="28"/>
  <c r="N227" i="28"/>
  <c r="M227" i="28"/>
  <c r="L227" i="28"/>
  <c r="K227" i="28"/>
  <c r="J227" i="28"/>
  <c r="I227" i="28"/>
  <c r="H227" i="28"/>
  <c r="G227" i="28"/>
  <c r="F227" i="28"/>
  <c r="D227" i="28"/>
  <c r="C227" i="28"/>
  <c r="B227" i="28"/>
  <c r="BQ226" i="28"/>
  <c r="BP226" i="28"/>
  <c r="BO226" i="28"/>
  <c r="BN226" i="28"/>
  <c r="BM226" i="28"/>
  <c r="BL226" i="28"/>
  <c r="BK226" i="28"/>
  <c r="BJ226" i="28"/>
  <c r="BI226" i="28"/>
  <c r="BF226" i="28"/>
  <c r="BE226" i="28"/>
  <c r="BD226" i="28"/>
  <c r="BC226" i="28"/>
  <c r="BB226" i="28"/>
  <c r="BA226" i="28"/>
  <c r="AZ226" i="28"/>
  <c r="AY226" i="28"/>
  <c r="AX226" i="28"/>
  <c r="AW226" i="28"/>
  <c r="AV226" i="28"/>
  <c r="AU226" i="28"/>
  <c r="AT226" i="28"/>
  <c r="AS226" i="28"/>
  <c r="AR226" i="28"/>
  <c r="AQ226" i="28"/>
  <c r="AP226" i="28"/>
  <c r="AO226" i="28"/>
  <c r="AL226" i="28"/>
  <c r="AK226" i="28"/>
  <c r="AJ226" i="28"/>
  <c r="AI226" i="28"/>
  <c r="AH226" i="28"/>
  <c r="AG226" i="28"/>
  <c r="AF226" i="28"/>
  <c r="AE226" i="28"/>
  <c r="AD226" i="28"/>
  <c r="AA226" i="28"/>
  <c r="Z226" i="28"/>
  <c r="Y226" i="28"/>
  <c r="X226" i="28"/>
  <c r="W226" i="28"/>
  <c r="V226" i="28"/>
  <c r="U226" i="28"/>
  <c r="T226" i="28"/>
  <c r="S226" i="28"/>
  <c r="P226" i="28"/>
  <c r="O226" i="28"/>
  <c r="N226" i="28"/>
  <c r="M226" i="28"/>
  <c r="L226" i="28"/>
  <c r="K226" i="28"/>
  <c r="J226" i="28"/>
  <c r="I226" i="28"/>
  <c r="H226" i="28"/>
  <c r="G226" i="28"/>
  <c r="F226" i="28"/>
  <c r="D226" i="28"/>
  <c r="C226" i="28"/>
  <c r="B226" i="28"/>
  <c r="BQ225" i="28"/>
  <c r="BP225" i="28"/>
  <c r="BO225" i="28"/>
  <c r="BN225" i="28"/>
  <c r="BM225" i="28"/>
  <c r="BL225" i="28"/>
  <c r="BK225" i="28"/>
  <c r="BJ225" i="28"/>
  <c r="BI225" i="28"/>
  <c r="BF225" i="28"/>
  <c r="BE225" i="28"/>
  <c r="BD225" i="28"/>
  <c r="BC225" i="28"/>
  <c r="BB225" i="28"/>
  <c r="BA225" i="28"/>
  <c r="AZ225" i="28"/>
  <c r="AY225" i="28"/>
  <c r="AX225" i="28"/>
  <c r="AW225" i="28"/>
  <c r="AV225" i="28"/>
  <c r="AU225" i="28"/>
  <c r="AT225" i="28"/>
  <c r="AS225" i="28"/>
  <c r="AR225" i="28"/>
  <c r="AQ225" i="28"/>
  <c r="AP225" i="28"/>
  <c r="AO225" i="28"/>
  <c r="AL225" i="28"/>
  <c r="AK225" i="28"/>
  <c r="AJ225" i="28"/>
  <c r="AI225" i="28"/>
  <c r="AH225" i="28"/>
  <c r="AG225" i="28"/>
  <c r="AF225" i="28"/>
  <c r="AE225" i="28"/>
  <c r="AD225" i="28"/>
  <c r="AA225" i="28"/>
  <c r="Z225" i="28"/>
  <c r="Y225" i="28"/>
  <c r="X225" i="28"/>
  <c r="W225" i="28"/>
  <c r="V225" i="28"/>
  <c r="U225" i="28"/>
  <c r="T225" i="28"/>
  <c r="S225" i="28"/>
  <c r="P225" i="28"/>
  <c r="O225" i="28"/>
  <c r="N225" i="28"/>
  <c r="M225" i="28"/>
  <c r="L225" i="28"/>
  <c r="K225" i="28"/>
  <c r="J225" i="28"/>
  <c r="I225" i="28"/>
  <c r="H225" i="28"/>
  <c r="G225" i="28"/>
  <c r="F225" i="28"/>
  <c r="D225" i="28"/>
  <c r="C225" i="28"/>
  <c r="B225" i="28"/>
  <c r="BQ224" i="28"/>
  <c r="BP224" i="28"/>
  <c r="BO224" i="28"/>
  <c r="BN224" i="28"/>
  <c r="BM224" i="28"/>
  <c r="BL224" i="28"/>
  <c r="BK224" i="28"/>
  <c r="BJ224" i="28"/>
  <c r="BI224" i="28"/>
  <c r="BF224" i="28"/>
  <c r="BE224" i="28"/>
  <c r="BD224" i="28"/>
  <c r="BC224" i="28"/>
  <c r="BB224" i="28"/>
  <c r="BA224" i="28"/>
  <c r="AZ224" i="28"/>
  <c r="AY224" i="28"/>
  <c r="AX224" i="28"/>
  <c r="AW224" i="28"/>
  <c r="AV224" i="28"/>
  <c r="AU224" i="28"/>
  <c r="AT224" i="28"/>
  <c r="AS224" i="28"/>
  <c r="AR224" i="28"/>
  <c r="AQ224" i="28"/>
  <c r="AP224" i="28"/>
  <c r="AO224" i="28"/>
  <c r="AL224" i="28"/>
  <c r="AK224" i="28"/>
  <c r="AJ224" i="28"/>
  <c r="AI224" i="28"/>
  <c r="AH224" i="28"/>
  <c r="AG224" i="28"/>
  <c r="AF224" i="28"/>
  <c r="AE224" i="28"/>
  <c r="AD224" i="28"/>
  <c r="AA224" i="28"/>
  <c r="Z224" i="28"/>
  <c r="Y224" i="28"/>
  <c r="X224" i="28"/>
  <c r="W224" i="28"/>
  <c r="V224" i="28"/>
  <c r="U224" i="28"/>
  <c r="T224" i="28"/>
  <c r="S224" i="28"/>
  <c r="P224" i="28"/>
  <c r="O224" i="28"/>
  <c r="N224" i="28"/>
  <c r="M224" i="28"/>
  <c r="L224" i="28"/>
  <c r="K224" i="28"/>
  <c r="J224" i="28"/>
  <c r="I224" i="28"/>
  <c r="H224" i="28"/>
  <c r="G224" i="28"/>
  <c r="F224" i="28"/>
  <c r="D224" i="28"/>
  <c r="C224" i="28"/>
  <c r="B224" i="28"/>
  <c r="BQ223" i="28"/>
  <c r="BP223" i="28"/>
  <c r="BO223" i="28"/>
  <c r="BN223" i="28"/>
  <c r="BM223" i="28"/>
  <c r="BL223" i="28"/>
  <c r="BK223" i="28"/>
  <c r="BJ223" i="28"/>
  <c r="BI223" i="28"/>
  <c r="BF223" i="28"/>
  <c r="BE223" i="28"/>
  <c r="BD223" i="28"/>
  <c r="BC223" i="28"/>
  <c r="BB223" i="28"/>
  <c r="BA223" i="28"/>
  <c r="AZ223" i="28"/>
  <c r="AY223" i="28"/>
  <c r="AX223" i="28"/>
  <c r="AW223" i="28"/>
  <c r="AV223" i="28"/>
  <c r="AU223" i="28"/>
  <c r="AT223" i="28"/>
  <c r="AS223" i="28"/>
  <c r="AR223" i="28"/>
  <c r="AQ223" i="28"/>
  <c r="AP223" i="28"/>
  <c r="AO223" i="28"/>
  <c r="AL223" i="28"/>
  <c r="AK223" i="28"/>
  <c r="AJ223" i="28"/>
  <c r="AI223" i="28"/>
  <c r="AH223" i="28"/>
  <c r="AG223" i="28"/>
  <c r="AF223" i="28"/>
  <c r="AE223" i="28"/>
  <c r="AD223" i="28"/>
  <c r="AA223" i="28"/>
  <c r="Z223" i="28"/>
  <c r="Y223" i="28"/>
  <c r="X223" i="28"/>
  <c r="W223" i="28"/>
  <c r="V223" i="28"/>
  <c r="U223" i="28"/>
  <c r="T223" i="28"/>
  <c r="S223" i="28"/>
  <c r="P223" i="28"/>
  <c r="O223" i="28"/>
  <c r="N223" i="28"/>
  <c r="M223" i="28"/>
  <c r="L223" i="28"/>
  <c r="K223" i="28"/>
  <c r="J223" i="28"/>
  <c r="I223" i="28"/>
  <c r="H223" i="28"/>
  <c r="G223" i="28"/>
  <c r="F223" i="28"/>
  <c r="D223" i="28"/>
  <c r="C223" i="28"/>
  <c r="B223" i="28"/>
  <c r="BQ222" i="28"/>
  <c r="BP222" i="28"/>
  <c r="BO222" i="28"/>
  <c r="BN222" i="28"/>
  <c r="BM222" i="28"/>
  <c r="BL222" i="28"/>
  <c r="BK222" i="28"/>
  <c r="BJ222" i="28"/>
  <c r="BI222" i="28"/>
  <c r="BF222" i="28"/>
  <c r="BE222" i="28"/>
  <c r="BD222" i="28"/>
  <c r="BC222" i="28"/>
  <c r="BB222" i="28"/>
  <c r="BA222" i="28"/>
  <c r="AZ222" i="28"/>
  <c r="AY222" i="28"/>
  <c r="AX222" i="28"/>
  <c r="AW222" i="28"/>
  <c r="AV222" i="28"/>
  <c r="AU222" i="28"/>
  <c r="AT222" i="28"/>
  <c r="AS222" i="28"/>
  <c r="AR222" i="28"/>
  <c r="AQ222" i="28"/>
  <c r="AP222" i="28"/>
  <c r="AO222" i="28"/>
  <c r="AL222" i="28"/>
  <c r="AK222" i="28"/>
  <c r="AJ222" i="28"/>
  <c r="AI222" i="28"/>
  <c r="AH222" i="28"/>
  <c r="AG222" i="28"/>
  <c r="AF222" i="28"/>
  <c r="AE222" i="28"/>
  <c r="AD222" i="28"/>
  <c r="AA222" i="28"/>
  <c r="Z222" i="28"/>
  <c r="Y222" i="28"/>
  <c r="X222" i="28"/>
  <c r="W222" i="28"/>
  <c r="V222" i="28"/>
  <c r="U222" i="28"/>
  <c r="T222" i="28"/>
  <c r="S222" i="28"/>
  <c r="P222" i="28"/>
  <c r="O222" i="28"/>
  <c r="N222" i="28"/>
  <c r="M222" i="28"/>
  <c r="L222" i="28"/>
  <c r="K222" i="28"/>
  <c r="J222" i="28"/>
  <c r="I222" i="28"/>
  <c r="H222" i="28"/>
  <c r="G222" i="28"/>
  <c r="F222" i="28"/>
  <c r="D222" i="28"/>
  <c r="C222" i="28"/>
  <c r="B222" i="28"/>
  <c r="BQ221" i="28"/>
  <c r="BP221" i="28"/>
  <c r="BO221" i="28"/>
  <c r="BN221" i="28"/>
  <c r="BM221" i="28"/>
  <c r="BL221" i="28"/>
  <c r="BK221" i="28"/>
  <c r="BJ221" i="28"/>
  <c r="BI221" i="28"/>
  <c r="BF221" i="28"/>
  <c r="BE221" i="28"/>
  <c r="BD221" i="28"/>
  <c r="BC221" i="28"/>
  <c r="BB221" i="28"/>
  <c r="BA221" i="28"/>
  <c r="AZ221" i="28"/>
  <c r="AY221" i="28"/>
  <c r="AX221" i="28"/>
  <c r="AW221" i="28"/>
  <c r="AV221" i="28"/>
  <c r="AU221" i="28"/>
  <c r="AT221" i="28"/>
  <c r="AS221" i="28"/>
  <c r="AR221" i="28"/>
  <c r="AQ221" i="28"/>
  <c r="AP221" i="28"/>
  <c r="AO221" i="28"/>
  <c r="AL221" i="28"/>
  <c r="AK221" i="28"/>
  <c r="AJ221" i="28"/>
  <c r="AI221" i="28"/>
  <c r="AH221" i="28"/>
  <c r="AG221" i="28"/>
  <c r="AF221" i="28"/>
  <c r="AE221" i="28"/>
  <c r="AD221" i="28"/>
  <c r="AA221" i="28"/>
  <c r="Z221" i="28"/>
  <c r="Y221" i="28"/>
  <c r="X221" i="28"/>
  <c r="W221" i="28"/>
  <c r="V221" i="28"/>
  <c r="U221" i="28"/>
  <c r="T221" i="28"/>
  <c r="S221" i="28"/>
  <c r="P221" i="28"/>
  <c r="O221" i="28"/>
  <c r="N221" i="28"/>
  <c r="M221" i="28"/>
  <c r="L221" i="28"/>
  <c r="K221" i="28"/>
  <c r="J221" i="28"/>
  <c r="I221" i="28"/>
  <c r="H221" i="28"/>
  <c r="G221" i="28"/>
  <c r="F221" i="28"/>
  <c r="D221" i="28"/>
  <c r="C221" i="28"/>
  <c r="B221" i="28"/>
  <c r="BQ220" i="28"/>
  <c r="BP220" i="28"/>
  <c r="BO220" i="28"/>
  <c r="BN220" i="28"/>
  <c r="BM220" i="28"/>
  <c r="BL220" i="28"/>
  <c r="BK220" i="28"/>
  <c r="BJ220" i="28"/>
  <c r="BI220" i="28"/>
  <c r="BF220" i="28"/>
  <c r="BE220" i="28"/>
  <c r="BD220" i="28"/>
  <c r="BC220" i="28"/>
  <c r="BB220" i="28"/>
  <c r="BA220" i="28"/>
  <c r="AZ220" i="28"/>
  <c r="AY220" i="28"/>
  <c r="AX220" i="28"/>
  <c r="AW220" i="28"/>
  <c r="AV220" i="28"/>
  <c r="AU220" i="28"/>
  <c r="AT220" i="28"/>
  <c r="AS220" i="28"/>
  <c r="AR220" i="28"/>
  <c r="AQ220" i="28"/>
  <c r="AP220" i="28"/>
  <c r="AO220" i="28"/>
  <c r="AL220" i="28"/>
  <c r="AK220" i="28"/>
  <c r="AJ220" i="28"/>
  <c r="AI220" i="28"/>
  <c r="AH220" i="28"/>
  <c r="AG220" i="28"/>
  <c r="AF220" i="28"/>
  <c r="AE220" i="28"/>
  <c r="AD220" i="28"/>
  <c r="AA220" i="28"/>
  <c r="Z220" i="28"/>
  <c r="Y220" i="28"/>
  <c r="X220" i="28"/>
  <c r="W220" i="28"/>
  <c r="V220" i="28"/>
  <c r="U220" i="28"/>
  <c r="T220" i="28"/>
  <c r="S220" i="28"/>
  <c r="P220" i="28"/>
  <c r="O220" i="28"/>
  <c r="N220" i="28"/>
  <c r="M220" i="28"/>
  <c r="L220" i="28"/>
  <c r="K220" i="28"/>
  <c r="J220" i="28"/>
  <c r="I220" i="28"/>
  <c r="H220" i="28"/>
  <c r="G220" i="28"/>
  <c r="F220" i="28"/>
  <c r="D220" i="28"/>
  <c r="C220" i="28"/>
  <c r="B220" i="28"/>
  <c r="BQ219" i="28"/>
  <c r="BP219" i="28"/>
  <c r="BO219" i="28"/>
  <c r="BN219" i="28"/>
  <c r="BM219" i="28"/>
  <c r="BL219" i="28"/>
  <c r="BK219" i="28"/>
  <c r="BJ219" i="28"/>
  <c r="BI219" i="28"/>
  <c r="BF219" i="28"/>
  <c r="BE219" i="28"/>
  <c r="BD219" i="28"/>
  <c r="BC219" i="28"/>
  <c r="BB219" i="28"/>
  <c r="BA219" i="28"/>
  <c r="AZ219" i="28"/>
  <c r="AY219" i="28"/>
  <c r="AX219" i="28"/>
  <c r="AW219" i="28"/>
  <c r="AV219" i="28"/>
  <c r="AU219" i="28"/>
  <c r="AT219" i="28"/>
  <c r="AS219" i="28"/>
  <c r="AR219" i="28"/>
  <c r="AQ219" i="28"/>
  <c r="AP219" i="28"/>
  <c r="AO219" i="28"/>
  <c r="AL219" i="28"/>
  <c r="AK219" i="28"/>
  <c r="AJ219" i="28"/>
  <c r="AI219" i="28"/>
  <c r="AH219" i="28"/>
  <c r="AG219" i="28"/>
  <c r="AF219" i="28"/>
  <c r="AE219" i="28"/>
  <c r="AD219" i="28"/>
  <c r="AA219" i="28"/>
  <c r="Z219" i="28"/>
  <c r="Y219" i="28"/>
  <c r="X219" i="28"/>
  <c r="W219" i="28"/>
  <c r="V219" i="28"/>
  <c r="U219" i="28"/>
  <c r="T219" i="28"/>
  <c r="S219" i="28"/>
  <c r="P219" i="28"/>
  <c r="O219" i="28"/>
  <c r="N219" i="28"/>
  <c r="M219" i="28"/>
  <c r="L219" i="28"/>
  <c r="K219" i="28"/>
  <c r="J219" i="28"/>
  <c r="I219" i="28"/>
  <c r="H219" i="28"/>
  <c r="G219" i="28"/>
  <c r="F219" i="28"/>
  <c r="D219" i="28"/>
  <c r="C219" i="28"/>
  <c r="B219" i="28"/>
  <c r="BQ218" i="28"/>
  <c r="BP218" i="28"/>
  <c r="BO218" i="28"/>
  <c r="BN218" i="28"/>
  <c r="BM218" i="28"/>
  <c r="BL218" i="28"/>
  <c r="BK218" i="28"/>
  <c r="BJ218" i="28"/>
  <c r="BI218" i="28"/>
  <c r="BF218" i="28"/>
  <c r="BE218" i="28"/>
  <c r="BD218" i="28"/>
  <c r="BC218" i="28"/>
  <c r="BB218" i="28"/>
  <c r="BA218" i="28"/>
  <c r="AZ218" i="28"/>
  <c r="AY218" i="28"/>
  <c r="AX218" i="28"/>
  <c r="AW218" i="28"/>
  <c r="AV218" i="28"/>
  <c r="AU218" i="28"/>
  <c r="AT218" i="28"/>
  <c r="AS218" i="28"/>
  <c r="AR218" i="28"/>
  <c r="AQ218" i="28"/>
  <c r="AP218" i="28"/>
  <c r="AO218" i="28"/>
  <c r="AL218" i="28"/>
  <c r="AK218" i="28"/>
  <c r="AJ218" i="28"/>
  <c r="AI218" i="28"/>
  <c r="AH218" i="28"/>
  <c r="AG218" i="28"/>
  <c r="AF218" i="28"/>
  <c r="AE218" i="28"/>
  <c r="AD218" i="28"/>
  <c r="AA218" i="28"/>
  <c r="Z218" i="28"/>
  <c r="Y218" i="28"/>
  <c r="X218" i="28"/>
  <c r="W218" i="28"/>
  <c r="V218" i="28"/>
  <c r="U218" i="28"/>
  <c r="T218" i="28"/>
  <c r="S218" i="28"/>
  <c r="P218" i="28"/>
  <c r="O218" i="28"/>
  <c r="N218" i="28"/>
  <c r="M218" i="28"/>
  <c r="L218" i="28"/>
  <c r="K218" i="28"/>
  <c r="J218" i="28"/>
  <c r="I218" i="28"/>
  <c r="H218" i="28"/>
  <c r="G218" i="28"/>
  <c r="F218" i="28"/>
  <c r="D218" i="28"/>
  <c r="C218" i="28"/>
  <c r="B218" i="28"/>
  <c r="BQ217" i="28"/>
  <c r="BP217" i="28"/>
  <c r="BO217" i="28"/>
  <c r="BN217" i="28"/>
  <c r="BM217" i="28"/>
  <c r="BL217" i="28"/>
  <c r="BK217" i="28"/>
  <c r="BJ217" i="28"/>
  <c r="BI217" i="28"/>
  <c r="BF217" i="28"/>
  <c r="BE217" i="28"/>
  <c r="BD217" i="28"/>
  <c r="BC217" i="28"/>
  <c r="BB217" i="28"/>
  <c r="BA217" i="28"/>
  <c r="AZ217" i="28"/>
  <c r="AY217" i="28"/>
  <c r="AX217" i="28"/>
  <c r="AW217" i="28"/>
  <c r="AV217" i="28"/>
  <c r="AU217" i="28"/>
  <c r="AT217" i="28"/>
  <c r="AS217" i="28"/>
  <c r="AR217" i="28"/>
  <c r="AQ217" i="28"/>
  <c r="AP217" i="28"/>
  <c r="AO217" i="28"/>
  <c r="AL217" i="28"/>
  <c r="AK217" i="28"/>
  <c r="AJ217" i="28"/>
  <c r="AI217" i="28"/>
  <c r="AH217" i="28"/>
  <c r="AG217" i="28"/>
  <c r="AF217" i="28"/>
  <c r="AE217" i="28"/>
  <c r="AD217" i="28"/>
  <c r="AA217" i="28"/>
  <c r="Z217" i="28"/>
  <c r="Y217" i="28"/>
  <c r="X217" i="28"/>
  <c r="W217" i="28"/>
  <c r="V217" i="28"/>
  <c r="U217" i="28"/>
  <c r="T217" i="28"/>
  <c r="S217" i="28"/>
  <c r="P217" i="28"/>
  <c r="O217" i="28"/>
  <c r="N217" i="28"/>
  <c r="M217" i="28"/>
  <c r="L217" i="28"/>
  <c r="K217" i="28"/>
  <c r="J217" i="28"/>
  <c r="I217" i="28"/>
  <c r="H217" i="28"/>
  <c r="G217" i="28"/>
  <c r="F217" i="28"/>
  <c r="D217" i="28"/>
  <c r="C217" i="28"/>
  <c r="B217" i="28"/>
  <c r="BQ216" i="28"/>
  <c r="BP216" i="28"/>
  <c r="BO216" i="28"/>
  <c r="BN216" i="28"/>
  <c r="BM216" i="28"/>
  <c r="BL216" i="28"/>
  <c r="BK216" i="28"/>
  <c r="BJ216" i="28"/>
  <c r="BI216" i="28"/>
  <c r="BF216" i="28"/>
  <c r="BE216" i="28"/>
  <c r="BD216" i="28"/>
  <c r="BC216" i="28"/>
  <c r="BB216" i="28"/>
  <c r="BA216" i="28"/>
  <c r="AZ216" i="28"/>
  <c r="AY216" i="28"/>
  <c r="AX216" i="28"/>
  <c r="AW216" i="28"/>
  <c r="AV216" i="28"/>
  <c r="AU216" i="28"/>
  <c r="AT216" i="28"/>
  <c r="AS216" i="28"/>
  <c r="AR216" i="28"/>
  <c r="AQ216" i="28"/>
  <c r="AP216" i="28"/>
  <c r="AO216" i="28"/>
  <c r="AL216" i="28"/>
  <c r="AK216" i="28"/>
  <c r="AJ216" i="28"/>
  <c r="AI216" i="28"/>
  <c r="AH216" i="28"/>
  <c r="AG216" i="28"/>
  <c r="AF216" i="28"/>
  <c r="AE216" i="28"/>
  <c r="AD216" i="28"/>
  <c r="AA216" i="28"/>
  <c r="Z216" i="28"/>
  <c r="Y216" i="28"/>
  <c r="X216" i="28"/>
  <c r="W216" i="28"/>
  <c r="V216" i="28"/>
  <c r="U216" i="28"/>
  <c r="T216" i="28"/>
  <c r="S216" i="28"/>
  <c r="P216" i="28"/>
  <c r="O216" i="28"/>
  <c r="N216" i="28"/>
  <c r="M216" i="28"/>
  <c r="L216" i="28"/>
  <c r="K216" i="28"/>
  <c r="J216" i="28"/>
  <c r="I216" i="28"/>
  <c r="H216" i="28"/>
  <c r="G216" i="28"/>
  <c r="F216" i="28"/>
  <c r="D216" i="28"/>
  <c r="C216" i="28"/>
  <c r="B216" i="28"/>
  <c r="BQ215" i="28"/>
  <c r="BP215" i="28"/>
  <c r="BO215" i="28"/>
  <c r="BN215" i="28"/>
  <c r="BM215" i="28"/>
  <c r="BL215" i="28"/>
  <c r="BK215" i="28"/>
  <c r="BJ215" i="28"/>
  <c r="BI215" i="28"/>
  <c r="BF215" i="28"/>
  <c r="BE215" i="28"/>
  <c r="BD215" i="28"/>
  <c r="BC215" i="28"/>
  <c r="BB215" i="28"/>
  <c r="BA215" i="28"/>
  <c r="AZ215" i="28"/>
  <c r="AY215" i="28"/>
  <c r="AX215" i="28"/>
  <c r="AW215" i="28"/>
  <c r="AV215" i="28"/>
  <c r="AU215" i="28"/>
  <c r="AT215" i="28"/>
  <c r="AS215" i="28"/>
  <c r="AR215" i="28"/>
  <c r="AQ215" i="28"/>
  <c r="AP215" i="28"/>
  <c r="AO215" i="28"/>
  <c r="AL215" i="28"/>
  <c r="AK215" i="28"/>
  <c r="AJ215" i="28"/>
  <c r="AI215" i="28"/>
  <c r="AH215" i="28"/>
  <c r="AG215" i="28"/>
  <c r="AF215" i="28"/>
  <c r="AE215" i="28"/>
  <c r="AD215" i="28"/>
  <c r="AA215" i="28"/>
  <c r="Z215" i="28"/>
  <c r="Y215" i="28"/>
  <c r="X215" i="28"/>
  <c r="W215" i="28"/>
  <c r="V215" i="28"/>
  <c r="U215" i="28"/>
  <c r="T215" i="28"/>
  <c r="S215" i="28"/>
  <c r="P215" i="28"/>
  <c r="O215" i="28"/>
  <c r="N215" i="28"/>
  <c r="M215" i="28"/>
  <c r="L215" i="28"/>
  <c r="K215" i="28"/>
  <c r="J215" i="28"/>
  <c r="I215" i="28"/>
  <c r="H215" i="28"/>
  <c r="G215" i="28"/>
  <c r="F215" i="28"/>
  <c r="D215" i="28"/>
  <c r="C215" i="28"/>
  <c r="B215" i="28"/>
  <c r="BQ214" i="28"/>
  <c r="BP214" i="28"/>
  <c r="BO214" i="28"/>
  <c r="BN214" i="28"/>
  <c r="BM214" i="28"/>
  <c r="BL214" i="28"/>
  <c r="BK214" i="28"/>
  <c r="BJ214" i="28"/>
  <c r="BI214" i="28"/>
  <c r="BF214" i="28"/>
  <c r="BE214" i="28"/>
  <c r="BD214" i="28"/>
  <c r="BC214" i="28"/>
  <c r="BB214" i="28"/>
  <c r="BA214" i="28"/>
  <c r="AZ214" i="28"/>
  <c r="AY214" i="28"/>
  <c r="AX214" i="28"/>
  <c r="AW214" i="28"/>
  <c r="AV214" i="28"/>
  <c r="AU214" i="28"/>
  <c r="AT214" i="28"/>
  <c r="AS214" i="28"/>
  <c r="AR214" i="28"/>
  <c r="AQ214" i="28"/>
  <c r="AP214" i="28"/>
  <c r="AO214" i="28"/>
  <c r="AL214" i="28"/>
  <c r="AK214" i="28"/>
  <c r="AJ214" i="28"/>
  <c r="AI214" i="28"/>
  <c r="AH214" i="28"/>
  <c r="AG214" i="28"/>
  <c r="AF214" i="28"/>
  <c r="AE214" i="28"/>
  <c r="AD214" i="28"/>
  <c r="AA214" i="28"/>
  <c r="Z214" i="28"/>
  <c r="Y214" i="28"/>
  <c r="X214" i="28"/>
  <c r="W214" i="28"/>
  <c r="V214" i="28"/>
  <c r="U214" i="28"/>
  <c r="T214" i="28"/>
  <c r="S214" i="28"/>
  <c r="P214" i="28"/>
  <c r="O214" i="28"/>
  <c r="N214" i="28"/>
  <c r="M214" i="28"/>
  <c r="L214" i="28"/>
  <c r="K214" i="28"/>
  <c r="J214" i="28"/>
  <c r="I214" i="28"/>
  <c r="H214" i="28"/>
  <c r="G214" i="28"/>
  <c r="F214" i="28"/>
  <c r="D214" i="28"/>
  <c r="C214" i="28"/>
  <c r="B214" i="28"/>
  <c r="BQ213" i="28"/>
  <c r="BP213" i="28"/>
  <c r="BO213" i="28"/>
  <c r="BN213" i="28"/>
  <c r="BM213" i="28"/>
  <c r="BL213" i="28"/>
  <c r="BK213" i="28"/>
  <c r="BJ213" i="28"/>
  <c r="BI213" i="28"/>
  <c r="BF213" i="28"/>
  <c r="BE213" i="28"/>
  <c r="BD213" i="28"/>
  <c r="BC213" i="28"/>
  <c r="BB213" i="28"/>
  <c r="BA213" i="28"/>
  <c r="AZ213" i="28"/>
  <c r="AY213" i="28"/>
  <c r="AX213" i="28"/>
  <c r="AW213" i="28"/>
  <c r="AV213" i="28"/>
  <c r="AU213" i="28"/>
  <c r="AT213" i="28"/>
  <c r="AS213" i="28"/>
  <c r="AR213" i="28"/>
  <c r="AQ213" i="28"/>
  <c r="AP213" i="28"/>
  <c r="AO213" i="28"/>
  <c r="AL213" i="28"/>
  <c r="AK213" i="28"/>
  <c r="AJ213" i="28"/>
  <c r="AI213" i="28"/>
  <c r="AH213" i="28"/>
  <c r="AG213" i="28"/>
  <c r="AF213" i="28"/>
  <c r="AE213" i="28"/>
  <c r="AD213" i="28"/>
  <c r="AA213" i="28"/>
  <c r="Z213" i="28"/>
  <c r="Y213" i="28"/>
  <c r="X213" i="28"/>
  <c r="W213" i="28"/>
  <c r="V213" i="28"/>
  <c r="U213" i="28"/>
  <c r="T213" i="28"/>
  <c r="S213" i="28"/>
  <c r="P213" i="28"/>
  <c r="O213" i="28"/>
  <c r="N213" i="28"/>
  <c r="M213" i="28"/>
  <c r="L213" i="28"/>
  <c r="K213" i="28"/>
  <c r="J213" i="28"/>
  <c r="I213" i="28"/>
  <c r="H213" i="28"/>
  <c r="G213" i="28"/>
  <c r="F213" i="28"/>
  <c r="D213" i="28"/>
  <c r="C213" i="28"/>
  <c r="B213" i="28"/>
  <c r="BQ212" i="28"/>
  <c r="BP212" i="28"/>
  <c r="BO212" i="28"/>
  <c r="BN212" i="28"/>
  <c r="BM212" i="28"/>
  <c r="BL212" i="28"/>
  <c r="BK212" i="28"/>
  <c r="BJ212" i="28"/>
  <c r="BI212" i="28"/>
  <c r="BF212" i="28"/>
  <c r="BE212" i="28"/>
  <c r="BD212" i="28"/>
  <c r="BC212" i="28"/>
  <c r="BB212" i="28"/>
  <c r="BA212" i="28"/>
  <c r="AZ212" i="28"/>
  <c r="AY212" i="28"/>
  <c r="AX212" i="28"/>
  <c r="AW212" i="28"/>
  <c r="AV212" i="28"/>
  <c r="AU212" i="28"/>
  <c r="AT212" i="28"/>
  <c r="AS212" i="28"/>
  <c r="AR212" i="28"/>
  <c r="AQ212" i="28"/>
  <c r="AP212" i="28"/>
  <c r="AO212" i="28"/>
  <c r="AL212" i="28"/>
  <c r="AK212" i="28"/>
  <c r="AJ212" i="28"/>
  <c r="AI212" i="28"/>
  <c r="AH212" i="28"/>
  <c r="AG212" i="28"/>
  <c r="AF212" i="28"/>
  <c r="AE212" i="28"/>
  <c r="AD212" i="28"/>
  <c r="AA212" i="28"/>
  <c r="Z212" i="28"/>
  <c r="Y212" i="28"/>
  <c r="X212" i="28"/>
  <c r="W212" i="28"/>
  <c r="V212" i="28"/>
  <c r="U212" i="28"/>
  <c r="T212" i="28"/>
  <c r="S212" i="28"/>
  <c r="P212" i="28"/>
  <c r="O212" i="28"/>
  <c r="N212" i="28"/>
  <c r="M212" i="28"/>
  <c r="L212" i="28"/>
  <c r="K212" i="28"/>
  <c r="J212" i="28"/>
  <c r="I212" i="28"/>
  <c r="H212" i="28"/>
  <c r="G212" i="28"/>
  <c r="F212" i="28"/>
  <c r="D212" i="28"/>
  <c r="C212" i="28"/>
  <c r="B212" i="28"/>
  <c r="BQ211" i="28"/>
  <c r="BP211" i="28"/>
  <c r="BO211" i="28"/>
  <c r="BN211" i="28"/>
  <c r="BM211" i="28"/>
  <c r="BL211" i="28"/>
  <c r="BK211" i="28"/>
  <c r="BJ211" i="28"/>
  <c r="BI211" i="28"/>
  <c r="BF211" i="28"/>
  <c r="BE211" i="28"/>
  <c r="BD211" i="28"/>
  <c r="BC211" i="28"/>
  <c r="BB211" i="28"/>
  <c r="BA211" i="28"/>
  <c r="AZ211" i="28"/>
  <c r="AY211" i="28"/>
  <c r="AX211" i="28"/>
  <c r="AW211" i="28"/>
  <c r="AV211" i="28"/>
  <c r="AU211" i="28"/>
  <c r="AT211" i="28"/>
  <c r="AS211" i="28"/>
  <c r="AR211" i="28"/>
  <c r="AQ211" i="28"/>
  <c r="AP211" i="28"/>
  <c r="AO211" i="28"/>
  <c r="AL211" i="28"/>
  <c r="AK211" i="28"/>
  <c r="AJ211" i="28"/>
  <c r="AI211" i="28"/>
  <c r="AH211" i="28"/>
  <c r="AG211" i="28"/>
  <c r="AF211" i="28"/>
  <c r="AE211" i="28"/>
  <c r="AD211" i="28"/>
  <c r="AA211" i="28"/>
  <c r="Z211" i="28"/>
  <c r="Y211" i="28"/>
  <c r="X211" i="28"/>
  <c r="W211" i="28"/>
  <c r="V211" i="28"/>
  <c r="U211" i="28"/>
  <c r="T211" i="28"/>
  <c r="S211" i="28"/>
  <c r="P211" i="28"/>
  <c r="O211" i="28"/>
  <c r="N211" i="28"/>
  <c r="M211" i="28"/>
  <c r="L211" i="28"/>
  <c r="K211" i="28"/>
  <c r="J211" i="28"/>
  <c r="I211" i="28"/>
  <c r="H211" i="28"/>
  <c r="G211" i="28"/>
  <c r="F211" i="28"/>
  <c r="D211" i="28"/>
  <c r="C211" i="28"/>
  <c r="B211" i="28"/>
  <c r="BQ210" i="28"/>
  <c r="BP210" i="28"/>
  <c r="BO210" i="28"/>
  <c r="BN210" i="28"/>
  <c r="BM210" i="28"/>
  <c r="BL210" i="28"/>
  <c r="BK210" i="28"/>
  <c r="BJ210" i="28"/>
  <c r="BI210" i="28"/>
  <c r="BF210" i="28"/>
  <c r="BE210" i="28"/>
  <c r="BD210" i="28"/>
  <c r="BC210" i="28"/>
  <c r="BB210" i="28"/>
  <c r="BA210" i="28"/>
  <c r="AZ210" i="28"/>
  <c r="AY210" i="28"/>
  <c r="AX210" i="28"/>
  <c r="AW210" i="28"/>
  <c r="AV210" i="28"/>
  <c r="AU210" i="28"/>
  <c r="AT210" i="28"/>
  <c r="AS210" i="28"/>
  <c r="AR210" i="28"/>
  <c r="AQ210" i="28"/>
  <c r="AP210" i="28"/>
  <c r="AO210" i="28"/>
  <c r="AL210" i="28"/>
  <c r="AK210" i="28"/>
  <c r="AJ210" i="28"/>
  <c r="AI210" i="28"/>
  <c r="AH210" i="28"/>
  <c r="AG210" i="28"/>
  <c r="AF210" i="28"/>
  <c r="AE210" i="28"/>
  <c r="AD210" i="28"/>
  <c r="AA210" i="28"/>
  <c r="Z210" i="28"/>
  <c r="Y210" i="28"/>
  <c r="X210" i="28"/>
  <c r="W210" i="28"/>
  <c r="V210" i="28"/>
  <c r="U210" i="28"/>
  <c r="T210" i="28"/>
  <c r="S210" i="28"/>
  <c r="P210" i="28"/>
  <c r="O210" i="28"/>
  <c r="N210" i="28"/>
  <c r="M210" i="28"/>
  <c r="L210" i="28"/>
  <c r="K210" i="28"/>
  <c r="J210" i="28"/>
  <c r="I210" i="28"/>
  <c r="H210" i="28"/>
  <c r="G210" i="28"/>
  <c r="F210" i="28"/>
  <c r="D210" i="28"/>
  <c r="C210" i="28"/>
  <c r="B210" i="28"/>
  <c r="BQ209" i="28"/>
  <c r="BP209" i="28"/>
  <c r="BO209" i="28"/>
  <c r="BN209" i="28"/>
  <c r="BM209" i="28"/>
  <c r="BL209" i="28"/>
  <c r="BK209" i="28"/>
  <c r="BJ209" i="28"/>
  <c r="BI209" i="28"/>
  <c r="BF209" i="28"/>
  <c r="BE209" i="28"/>
  <c r="BD209" i="28"/>
  <c r="BC209" i="28"/>
  <c r="BB209" i="28"/>
  <c r="BA209" i="28"/>
  <c r="AZ209" i="28"/>
  <c r="AY209" i="28"/>
  <c r="AX209" i="28"/>
  <c r="AW209" i="28"/>
  <c r="AV209" i="28"/>
  <c r="AU209" i="28"/>
  <c r="AT209" i="28"/>
  <c r="AS209" i="28"/>
  <c r="AR209" i="28"/>
  <c r="AQ209" i="28"/>
  <c r="AP209" i="28"/>
  <c r="AO209" i="28"/>
  <c r="AL209" i="28"/>
  <c r="AK209" i="28"/>
  <c r="AJ209" i="28"/>
  <c r="AI209" i="28"/>
  <c r="AH209" i="28"/>
  <c r="AG209" i="28"/>
  <c r="AF209" i="28"/>
  <c r="AE209" i="28"/>
  <c r="AD209" i="28"/>
  <c r="AA209" i="28"/>
  <c r="Z209" i="28"/>
  <c r="Y209" i="28"/>
  <c r="X209" i="28"/>
  <c r="W209" i="28"/>
  <c r="V209" i="28"/>
  <c r="U209" i="28"/>
  <c r="T209" i="28"/>
  <c r="S209" i="28"/>
  <c r="P209" i="28"/>
  <c r="O209" i="28"/>
  <c r="N209" i="28"/>
  <c r="M209" i="28"/>
  <c r="L209" i="28"/>
  <c r="K209" i="28"/>
  <c r="J209" i="28"/>
  <c r="I209" i="28"/>
  <c r="H209" i="28"/>
  <c r="G209" i="28"/>
  <c r="F209" i="28"/>
  <c r="D209" i="28"/>
  <c r="C209" i="28"/>
  <c r="B209" i="28"/>
  <c r="BQ208" i="28"/>
  <c r="BP208" i="28"/>
  <c r="BO208" i="28"/>
  <c r="BN208" i="28"/>
  <c r="BM208" i="28"/>
  <c r="BL208" i="28"/>
  <c r="BK208" i="28"/>
  <c r="BJ208" i="28"/>
  <c r="BI208" i="28"/>
  <c r="BF208" i="28"/>
  <c r="BE208" i="28"/>
  <c r="BD208" i="28"/>
  <c r="BC208" i="28"/>
  <c r="BB208" i="28"/>
  <c r="BA208" i="28"/>
  <c r="AZ208" i="28"/>
  <c r="AY208" i="28"/>
  <c r="AX208" i="28"/>
  <c r="AW208" i="28"/>
  <c r="AV208" i="28"/>
  <c r="AU208" i="28"/>
  <c r="AT208" i="28"/>
  <c r="AS208" i="28"/>
  <c r="AR208" i="28"/>
  <c r="AQ208" i="28"/>
  <c r="AP208" i="28"/>
  <c r="AO208" i="28"/>
  <c r="AL208" i="28"/>
  <c r="AK208" i="28"/>
  <c r="AJ208" i="28"/>
  <c r="AI208" i="28"/>
  <c r="AH208" i="28"/>
  <c r="AG208" i="28"/>
  <c r="AF208" i="28"/>
  <c r="AE208" i="28"/>
  <c r="AD208" i="28"/>
  <c r="AA208" i="28"/>
  <c r="Z208" i="28"/>
  <c r="Y208" i="28"/>
  <c r="X208" i="28"/>
  <c r="W208" i="28"/>
  <c r="V208" i="28"/>
  <c r="U208" i="28"/>
  <c r="T208" i="28"/>
  <c r="S208" i="28"/>
  <c r="P208" i="28"/>
  <c r="O208" i="28"/>
  <c r="N208" i="28"/>
  <c r="M208" i="28"/>
  <c r="L208" i="28"/>
  <c r="K208" i="28"/>
  <c r="J208" i="28"/>
  <c r="I208" i="28"/>
  <c r="H208" i="28"/>
  <c r="G208" i="28"/>
  <c r="F208" i="28"/>
  <c r="D208" i="28"/>
  <c r="C208" i="28"/>
  <c r="B208" i="28"/>
  <c r="BQ207" i="28"/>
  <c r="BP207" i="28"/>
  <c r="BO207" i="28"/>
  <c r="BN207" i="28"/>
  <c r="BM207" i="28"/>
  <c r="BL207" i="28"/>
  <c r="BK207" i="28"/>
  <c r="BJ207" i="28"/>
  <c r="BI207" i="28"/>
  <c r="BF207" i="28"/>
  <c r="BE207" i="28"/>
  <c r="BD207" i="28"/>
  <c r="BC207" i="28"/>
  <c r="BB207" i="28"/>
  <c r="BA207" i="28"/>
  <c r="AZ207" i="28"/>
  <c r="AY207" i="28"/>
  <c r="AX207" i="28"/>
  <c r="AW207" i="28"/>
  <c r="AV207" i="28"/>
  <c r="AU207" i="28"/>
  <c r="AT207" i="28"/>
  <c r="AS207" i="28"/>
  <c r="AR207" i="28"/>
  <c r="AQ207" i="28"/>
  <c r="AP207" i="28"/>
  <c r="AO207" i="28"/>
  <c r="AL207" i="28"/>
  <c r="AK207" i="28"/>
  <c r="AJ207" i="28"/>
  <c r="AI207" i="28"/>
  <c r="AH207" i="28"/>
  <c r="AG207" i="28"/>
  <c r="AF207" i="28"/>
  <c r="AE207" i="28"/>
  <c r="AD207" i="28"/>
  <c r="AA207" i="28"/>
  <c r="Z207" i="28"/>
  <c r="Y207" i="28"/>
  <c r="X207" i="28"/>
  <c r="W207" i="28"/>
  <c r="V207" i="28"/>
  <c r="U207" i="28"/>
  <c r="T207" i="28"/>
  <c r="S207" i="28"/>
  <c r="P207" i="28"/>
  <c r="O207" i="28"/>
  <c r="N207" i="28"/>
  <c r="M207" i="28"/>
  <c r="L207" i="28"/>
  <c r="K207" i="28"/>
  <c r="J207" i="28"/>
  <c r="I207" i="28"/>
  <c r="H207" i="28"/>
  <c r="G207" i="28"/>
  <c r="F207" i="28"/>
  <c r="D207" i="28"/>
  <c r="C207" i="28"/>
  <c r="B207" i="28"/>
  <c r="BQ206" i="28"/>
  <c r="BP206" i="28"/>
  <c r="BO206" i="28"/>
  <c r="BN206" i="28"/>
  <c r="BM206" i="28"/>
  <c r="BL206" i="28"/>
  <c r="BK206" i="28"/>
  <c r="BJ206" i="28"/>
  <c r="BI206" i="28"/>
  <c r="BF206" i="28"/>
  <c r="BE206" i="28"/>
  <c r="BD206" i="28"/>
  <c r="BC206" i="28"/>
  <c r="BB206" i="28"/>
  <c r="BA206" i="28"/>
  <c r="AZ206" i="28"/>
  <c r="AY206" i="28"/>
  <c r="AX206" i="28"/>
  <c r="AW206" i="28"/>
  <c r="AV206" i="28"/>
  <c r="AU206" i="28"/>
  <c r="AT206" i="28"/>
  <c r="AS206" i="28"/>
  <c r="AR206" i="28"/>
  <c r="AQ206" i="28"/>
  <c r="AP206" i="28"/>
  <c r="AO206" i="28"/>
  <c r="AL206" i="28"/>
  <c r="AK206" i="28"/>
  <c r="AJ206" i="28"/>
  <c r="AI206" i="28"/>
  <c r="AH206" i="28"/>
  <c r="AG206" i="28"/>
  <c r="AF206" i="28"/>
  <c r="AE206" i="28"/>
  <c r="AD206" i="28"/>
  <c r="AA206" i="28"/>
  <c r="Z206" i="28"/>
  <c r="Y206" i="28"/>
  <c r="X206" i="28"/>
  <c r="W206" i="28"/>
  <c r="V206" i="28"/>
  <c r="U206" i="28"/>
  <c r="T206" i="28"/>
  <c r="S206" i="28"/>
  <c r="P206" i="28"/>
  <c r="O206" i="28"/>
  <c r="N206" i="28"/>
  <c r="M206" i="28"/>
  <c r="L206" i="28"/>
  <c r="K206" i="28"/>
  <c r="J206" i="28"/>
  <c r="I206" i="28"/>
  <c r="H206" i="28"/>
  <c r="G206" i="28"/>
  <c r="F206" i="28"/>
  <c r="D206" i="28"/>
  <c r="C206" i="28"/>
  <c r="B206" i="28"/>
  <c r="BQ205" i="28"/>
  <c r="BP205" i="28"/>
  <c r="BO205" i="28"/>
  <c r="BN205" i="28"/>
  <c r="BM205" i="28"/>
  <c r="BL205" i="28"/>
  <c r="BK205" i="28"/>
  <c r="BJ205" i="28"/>
  <c r="BI205" i="28"/>
  <c r="BF205" i="28"/>
  <c r="BE205" i="28"/>
  <c r="BD205" i="28"/>
  <c r="BC205" i="28"/>
  <c r="BB205" i="28"/>
  <c r="BA205" i="28"/>
  <c r="AZ205" i="28"/>
  <c r="AY205" i="28"/>
  <c r="AX205" i="28"/>
  <c r="AW205" i="28"/>
  <c r="AV205" i="28"/>
  <c r="AU205" i="28"/>
  <c r="AT205" i="28"/>
  <c r="AS205" i="28"/>
  <c r="AR205" i="28"/>
  <c r="AQ205" i="28"/>
  <c r="AP205" i="28"/>
  <c r="AO205" i="28"/>
  <c r="AL205" i="28"/>
  <c r="AK205" i="28"/>
  <c r="AJ205" i="28"/>
  <c r="AI205" i="28"/>
  <c r="AH205" i="28"/>
  <c r="AG205" i="28"/>
  <c r="AF205" i="28"/>
  <c r="AE205" i="28"/>
  <c r="AD205" i="28"/>
  <c r="AA205" i="28"/>
  <c r="Z205" i="28"/>
  <c r="Y205" i="28"/>
  <c r="X205" i="28"/>
  <c r="W205" i="28"/>
  <c r="V205" i="28"/>
  <c r="U205" i="28"/>
  <c r="T205" i="28"/>
  <c r="S205" i="28"/>
  <c r="P205" i="28"/>
  <c r="O205" i="28"/>
  <c r="N205" i="28"/>
  <c r="M205" i="28"/>
  <c r="L205" i="28"/>
  <c r="K205" i="28"/>
  <c r="J205" i="28"/>
  <c r="I205" i="28"/>
  <c r="H205" i="28"/>
  <c r="G205" i="28"/>
  <c r="F205" i="28"/>
  <c r="D205" i="28"/>
  <c r="C205" i="28"/>
  <c r="B205" i="28"/>
  <c r="BQ204" i="28"/>
  <c r="BP204" i="28"/>
  <c r="BO204" i="28"/>
  <c r="BN204" i="28"/>
  <c r="BM204" i="28"/>
  <c r="BL204" i="28"/>
  <c r="BK204" i="28"/>
  <c r="BJ204" i="28"/>
  <c r="BI204" i="28"/>
  <c r="BF204" i="28"/>
  <c r="BE204" i="28"/>
  <c r="BD204" i="28"/>
  <c r="BC204" i="28"/>
  <c r="BB204" i="28"/>
  <c r="BA204" i="28"/>
  <c r="AZ204" i="28"/>
  <c r="AY204" i="28"/>
  <c r="AX204" i="28"/>
  <c r="AW204" i="28"/>
  <c r="AV204" i="28"/>
  <c r="AU204" i="28"/>
  <c r="AT204" i="28"/>
  <c r="AS204" i="28"/>
  <c r="AR204" i="28"/>
  <c r="AQ204" i="28"/>
  <c r="AP204" i="28"/>
  <c r="AO204" i="28"/>
  <c r="AL204" i="28"/>
  <c r="AK204" i="28"/>
  <c r="AJ204" i="28"/>
  <c r="AI204" i="28"/>
  <c r="AH204" i="28"/>
  <c r="AG204" i="28"/>
  <c r="AF204" i="28"/>
  <c r="AE204" i="28"/>
  <c r="AD204" i="28"/>
  <c r="AA204" i="28"/>
  <c r="Z204" i="28"/>
  <c r="Y204" i="28"/>
  <c r="X204" i="28"/>
  <c r="W204" i="28"/>
  <c r="V204" i="28"/>
  <c r="U204" i="28"/>
  <c r="T204" i="28"/>
  <c r="S204" i="28"/>
  <c r="P204" i="28"/>
  <c r="O204" i="28"/>
  <c r="N204" i="28"/>
  <c r="M204" i="28"/>
  <c r="L204" i="28"/>
  <c r="K204" i="28"/>
  <c r="J204" i="28"/>
  <c r="I204" i="28"/>
  <c r="H204" i="28"/>
  <c r="G204" i="28"/>
  <c r="F204" i="28"/>
  <c r="D204" i="28"/>
  <c r="C204" i="28"/>
  <c r="B204" i="28"/>
  <c r="BQ203" i="28"/>
  <c r="BP203" i="28"/>
  <c r="BO203" i="28"/>
  <c r="BN203" i="28"/>
  <c r="BM203" i="28"/>
  <c r="BL203" i="28"/>
  <c r="BK203" i="28"/>
  <c r="BJ203" i="28"/>
  <c r="BI203" i="28"/>
  <c r="BF203" i="28"/>
  <c r="BE203" i="28"/>
  <c r="BD203" i="28"/>
  <c r="BC203" i="28"/>
  <c r="BB203" i="28"/>
  <c r="BA203" i="28"/>
  <c r="AZ203" i="28"/>
  <c r="AY203" i="28"/>
  <c r="AX203" i="28"/>
  <c r="AW203" i="28"/>
  <c r="AV203" i="28"/>
  <c r="AU203" i="28"/>
  <c r="AT203" i="28"/>
  <c r="AS203" i="28"/>
  <c r="AR203" i="28"/>
  <c r="AQ203" i="28"/>
  <c r="AP203" i="28"/>
  <c r="AO203" i="28"/>
  <c r="AL203" i="28"/>
  <c r="AK203" i="28"/>
  <c r="AJ203" i="28"/>
  <c r="AI203" i="28"/>
  <c r="AH203" i="28"/>
  <c r="AG203" i="28"/>
  <c r="AF203" i="28"/>
  <c r="AE203" i="28"/>
  <c r="AD203" i="28"/>
  <c r="AA203" i="28"/>
  <c r="Z203" i="28"/>
  <c r="Y203" i="28"/>
  <c r="X203" i="28"/>
  <c r="W203" i="28"/>
  <c r="V203" i="28"/>
  <c r="U203" i="28"/>
  <c r="T203" i="28"/>
  <c r="S203" i="28"/>
  <c r="P203" i="28"/>
  <c r="O203" i="28"/>
  <c r="N203" i="28"/>
  <c r="M203" i="28"/>
  <c r="L203" i="28"/>
  <c r="K203" i="28"/>
  <c r="J203" i="28"/>
  <c r="I203" i="28"/>
  <c r="H203" i="28"/>
  <c r="G203" i="28"/>
  <c r="F203" i="28"/>
  <c r="D203" i="28"/>
  <c r="C203" i="28"/>
  <c r="B203" i="28"/>
  <c r="BQ202" i="28"/>
  <c r="BP202" i="28"/>
  <c r="BO202" i="28"/>
  <c r="BN202" i="28"/>
  <c r="BM202" i="28"/>
  <c r="BL202" i="28"/>
  <c r="BK202" i="28"/>
  <c r="BJ202" i="28"/>
  <c r="BI202" i="28"/>
  <c r="BF202" i="28"/>
  <c r="BE202" i="28"/>
  <c r="BD202" i="28"/>
  <c r="BC202" i="28"/>
  <c r="BB202" i="28"/>
  <c r="BA202" i="28"/>
  <c r="AZ202" i="28"/>
  <c r="AY202" i="28"/>
  <c r="AX202" i="28"/>
  <c r="AW202" i="28"/>
  <c r="AV202" i="28"/>
  <c r="AU202" i="28"/>
  <c r="AT202" i="28"/>
  <c r="AS202" i="28"/>
  <c r="AR202" i="28"/>
  <c r="AQ202" i="28"/>
  <c r="AP202" i="28"/>
  <c r="AO202" i="28"/>
  <c r="AL202" i="28"/>
  <c r="AK202" i="28"/>
  <c r="AJ202" i="28"/>
  <c r="AI202" i="28"/>
  <c r="AH202" i="28"/>
  <c r="AG202" i="28"/>
  <c r="AF202" i="28"/>
  <c r="AE202" i="28"/>
  <c r="AD202" i="28"/>
  <c r="AA202" i="28"/>
  <c r="Z202" i="28"/>
  <c r="Y202" i="28"/>
  <c r="X202" i="28"/>
  <c r="W202" i="28"/>
  <c r="V202" i="28"/>
  <c r="U202" i="28"/>
  <c r="T202" i="28"/>
  <c r="S202" i="28"/>
  <c r="P202" i="28"/>
  <c r="O202" i="28"/>
  <c r="N202" i="28"/>
  <c r="M202" i="28"/>
  <c r="L202" i="28"/>
  <c r="K202" i="28"/>
  <c r="J202" i="28"/>
  <c r="I202" i="28"/>
  <c r="H202" i="28"/>
  <c r="G202" i="28"/>
  <c r="F202" i="28"/>
  <c r="D202" i="28"/>
  <c r="C202" i="28"/>
  <c r="B202" i="28"/>
  <c r="BQ201" i="28"/>
  <c r="BP201" i="28"/>
  <c r="BO201" i="28"/>
  <c r="BN201" i="28"/>
  <c r="BM201" i="28"/>
  <c r="BL201" i="28"/>
  <c r="BK201" i="28"/>
  <c r="BJ201" i="28"/>
  <c r="BI201" i="28"/>
  <c r="BF201" i="28"/>
  <c r="BE201" i="28"/>
  <c r="BD201" i="28"/>
  <c r="BC201" i="28"/>
  <c r="BB201" i="28"/>
  <c r="BA201" i="28"/>
  <c r="AZ201" i="28"/>
  <c r="AY201" i="28"/>
  <c r="AX201" i="28"/>
  <c r="AW201" i="28"/>
  <c r="AV201" i="28"/>
  <c r="AU201" i="28"/>
  <c r="AT201" i="28"/>
  <c r="AS201" i="28"/>
  <c r="AR201" i="28"/>
  <c r="AQ201" i="28"/>
  <c r="AP201" i="28"/>
  <c r="AO201" i="28"/>
  <c r="AL201" i="28"/>
  <c r="AK201" i="28"/>
  <c r="AJ201" i="28"/>
  <c r="AI201" i="28"/>
  <c r="AH201" i="28"/>
  <c r="AG201" i="28"/>
  <c r="AF201" i="28"/>
  <c r="AE201" i="28"/>
  <c r="AD201" i="28"/>
  <c r="AA201" i="28"/>
  <c r="Z201" i="28"/>
  <c r="Y201" i="28"/>
  <c r="X201" i="28"/>
  <c r="W201" i="28"/>
  <c r="V201" i="28"/>
  <c r="U201" i="28"/>
  <c r="T201" i="28"/>
  <c r="S201" i="28"/>
  <c r="P201" i="28"/>
  <c r="O201" i="28"/>
  <c r="N201" i="28"/>
  <c r="M201" i="28"/>
  <c r="L201" i="28"/>
  <c r="K201" i="28"/>
  <c r="J201" i="28"/>
  <c r="I201" i="28"/>
  <c r="H201" i="28"/>
  <c r="G201" i="28"/>
  <c r="F201" i="28"/>
  <c r="D201" i="28"/>
  <c r="C201" i="28"/>
  <c r="B201" i="28"/>
  <c r="BQ200" i="28"/>
  <c r="BP200" i="28"/>
  <c r="BO200" i="28"/>
  <c r="BN200" i="28"/>
  <c r="BM200" i="28"/>
  <c r="BL200" i="28"/>
  <c r="BK200" i="28"/>
  <c r="BJ200" i="28"/>
  <c r="BI200" i="28"/>
  <c r="BF200" i="28"/>
  <c r="BE200" i="28"/>
  <c r="BD200" i="28"/>
  <c r="BC200" i="28"/>
  <c r="BB200" i="28"/>
  <c r="BA200" i="28"/>
  <c r="AZ200" i="28"/>
  <c r="AY200" i="28"/>
  <c r="AX200" i="28"/>
  <c r="AW200" i="28"/>
  <c r="AV200" i="28"/>
  <c r="AU200" i="28"/>
  <c r="AT200" i="28"/>
  <c r="AS200" i="28"/>
  <c r="AR200" i="28"/>
  <c r="AQ200" i="28"/>
  <c r="AP200" i="28"/>
  <c r="AO200" i="28"/>
  <c r="AL200" i="28"/>
  <c r="AK200" i="28"/>
  <c r="AJ200" i="28"/>
  <c r="AI200" i="28"/>
  <c r="AH200" i="28"/>
  <c r="AG200" i="28"/>
  <c r="AF200" i="28"/>
  <c r="AE200" i="28"/>
  <c r="AD200" i="28"/>
  <c r="AA200" i="28"/>
  <c r="Z200" i="28"/>
  <c r="Y200" i="28"/>
  <c r="X200" i="28"/>
  <c r="W200" i="28"/>
  <c r="V200" i="28"/>
  <c r="U200" i="28"/>
  <c r="T200" i="28"/>
  <c r="S200" i="28"/>
  <c r="P200" i="28"/>
  <c r="O200" i="28"/>
  <c r="N200" i="28"/>
  <c r="M200" i="28"/>
  <c r="L200" i="28"/>
  <c r="K200" i="28"/>
  <c r="J200" i="28"/>
  <c r="I200" i="28"/>
  <c r="H200" i="28"/>
  <c r="G200" i="28"/>
  <c r="F200" i="28"/>
  <c r="D200" i="28"/>
  <c r="C200" i="28"/>
  <c r="B200" i="28"/>
  <c r="BQ199" i="28"/>
  <c r="BP199" i="28"/>
  <c r="BO199" i="28"/>
  <c r="BN199" i="28"/>
  <c r="BM199" i="28"/>
  <c r="BL199" i="28"/>
  <c r="BK199" i="28"/>
  <c r="BJ199" i="28"/>
  <c r="BI199" i="28"/>
  <c r="BF199" i="28"/>
  <c r="BE199" i="28"/>
  <c r="BD199" i="28"/>
  <c r="BC199" i="28"/>
  <c r="BB199" i="28"/>
  <c r="BA199" i="28"/>
  <c r="AZ199" i="28"/>
  <c r="AY199" i="28"/>
  <c r="AX199" i="28"/>
  <c r="AW199" i="28"/>
  <c r="AV199" i="28"/>
  <c r="AU199" i="28"/>
  <c r="AT199" i="28"/>
  <c r="AS199" i="28"/>
  <c r="AR199" i="28"/>
  <c r="AQ199" i="28"/>
  <c r="AP199" i="28"/>
  <c r="AO199" i="28"/>
  <c r="AL199" i="28"/>
  <c r="AK199" i="28"/>
  <c r="AJ199" i="28"/>
  <c r="AI199" i="28"/>
  <c r="AH199" i="28"/>
  <c r="AG199" i="28"/>
  <c r="AF199" i="28"/>
  <c r="AE199" i="28"/>
  <c r="AD199" i="28"/>
  <c r="AA199" i="28"/>
  <c r="Z199" i="28"/>
  <c r="Y199" i="28"/>
  <c r="X199" i="28"/>
  <c r="W199" i="28"/>
  <c r="V199" i="28"/>
  <c r="U199" i="28"/>
  <c r="T199" i="28"/>
  <c r="S199" i="28"/>
  <c r="P199" i="28"/>
  <c r="O199" i="28"/>
  <c r="N199" i="28"/>
  <c r="M199" i="28"/>
  <c r="L199" i="28"/>
  <c r="K199" i="28"/>
  <c r="J199" i="28"/>
  <c r="I199" i="28"/>
  <c r="H199" i="28"/>
  <c r="G199" i="28"/>
  <c r="F199" i="28"/>
  <c r="D199" i="28"/>
  <c r="C199" i="28"/>
  <c r="B199" i="28"/>
  <c r="BQ198" i="28"/>
  <c r="BP198" i="28"/>
  <c r="BO198" i="28"/>
  <c r="BN198" i="28"/>
  <c r="BM198" i="28"/>
  <c r="BL198" i="28"/>
  <c r="BK198" i="28"/>
  <c r="BJ198" i="28"/>
  <c r="BI198" i="28"/>
  <c r="BF198" i="28"/>
  <c r="BE198" i="28"/>
  <c r="BD198" i="28"/>
  <c r="BC198" i="28"/>
  <c r="BB198" i="28"/>
  <c r="BA198" i="28"/>
  <c r="AZ198" i="28"/>
  <c r="AY198" i="28"/>
  <c r="AX198" i="28"/>
  <c r="AW198" i="28"/>
  <c r="AV198" i="28"/>
  <c r="AU198" i="28"/>
  <c r="AT198" i="28"/>
  <c r="AS198" i="28"/>
  <c r="AR198" i="28"/>
  <c r="AQ198" i="28"/>
  <c r="AP198" i="28"/>
  <c r="AO198" i="28"/>
  <c r="AL198" i="28"/>
  <c r="AK198" i="28"/>
  <c r="AJ198" i="28"/>
  <c r="AI198" i="28"/>
  <c r="AH198" i="28"/>
  <c r="AG198" i="28"/>
  <c r="AF198" i="28"/>
  <c r="AE198" i="28"/>
  <c r="AD198" i="28"/>
  <c r="AA198" i="28"/>
  <c r="Z198" i="28"/>
  <c r="Y198" i="28"/>
  <c r="X198" i="28"/>
  <c r="W198" i="28"/>
  <c r="V198" i="28"/>
  <c r="U198" i="28"/>
  <c r="T198" i="28"/>
  <c r="S198" i="28"/>
  <c r="P198" i="28"/>
  <c r="O198" i="28"/>
  <c r="N198" i="28"/>
  <c r="M198" i="28"/>
  <c r="L198" i="28"/>
  <c r="K198" i="28"/>
  <c r="J198" i="28"/>
  <c r="I198" i="28"/>
  <c r="H198" i="28"/>
  <c r="G198" i="28"/>
  <c r="F198" i="28"/>
  <c r="D198" i="28"/>
  <c r="C198" i="28"/>
  <c r="B198" i="28"/>
  <c r="BQ197" i="28"/>
  <c r="BP197" i="28"/>
  <c r="BO197" i="28"/>
  <c r="BN197" i="28"/>
  <c r="BM197" i="28"/>
  <c r="BL197" i="28"/>
  <c r="BK197" i="28"/>
  <c r="BJ197" i="28"/>
  <c r="BI197" i="28"/>
  <c r="BF197" i="28"/>
  <c r="BE197" i="28"/>
  <c r="BD197" i="28"/>
  <c r="BC197" i="28"/>
  <c r="BB197" i="28"/>
  <c r="BA197" i="28"/>
  <c r="AZ197" i="28"/>
  <c r="AY197" i="28"/>
  <c r="AX197" i="28"/>
  <c r="AW197" i="28"/>
  <c r="AV197" i="28"/>
  <c r="AU197" i="28"/>
  <c r="AT197" i="28"/>
  <c r="AS197" i="28"/>
  <c r="AR197" i="28"/>
  <c r="AQ197" i="28"/>
  <c r="AP197" i="28"/>
  <c r="AO197" i="28"/>
  <c r="AL197" i="28"/>
  <c r="AK197" i="28"/>
  <c r="AJ197" i="28"/>
  <c r="AI197" i="28"/>
  <c r="AH197" i="28"/>
  <c r="AG197" i="28"/>
  <c r="AF197" i="28"/>
  <c r="AE197" i="28"/>
  <c r="AD197" i="28"/>
  <c r="AA197" i="28"/>
  <c r="Z197" i="28"/>
  <c r="Y197" i="28"/>
  <c r="X197" i="28"/>
  <c r="W197" i="28"/>
  <c r="V197" i="28"/>
  <c r="U197" i="28"/>
  <c r="T197" i="28"/>
  <c r="S197" i="28"/>
  <c r="P197" i="28"/>
  <c r="O197" i="28"/>
  <c r="N197" i="28"/>
  <c r="M197" i="28"/>
  <c r="L197" i="28"/>
  <c r="K197" i="28"/>
  <c r="J197" i="28"/>
  <c r="I197" i="28"/>
  <c r="H197" i="28"/>
  <c r="G197" i="28"/>
  <c r="F197" i="28"/>
  <c r="D197" i="28"/>
  <c r="C197" i="28"/>
  <c r="B197" i="28"/>
  <c r="BQ196" i="28"/>
  <c r="BP196" i="28"/>
  <c r="BO196" i="28"/>
  <c r="BN196" i="28"/>
  <c r="BM196" i="28"/>
  <c r="BL196" i="28"/>
  <c r="BK196" i="28"/>
  <c r="BJ196" i="28"/>
  <c r="BI196" i="28"/>
  <c r="BF196" i="28"/>
  <c r="BE196" i="28"/>
  <c r="BD196" i="28"/>
  <c r="BC196" i="28"/>
  <c r="BB196" i="28"/>
  <c r="BA196" i="28"/>
  <c r="AZ196" i="28"/>
  <c r="AY196" i="28"/>
  <c r="AX196" i="28"/>
  <c r="AW196" i="28"/>
  <c r="AV196" i="28"/>
  <c r="AU196" i="28"/>
  <c r="AT196" i="28"/>
  <c r="AS196" i="28"/>
  <c r="AR196" i="28"/>
  <c r="AQ196" i="28"/>
  <c r="AP196" i="28"/>
  <c r="AO196" i="28"/>
  <c r="AL196" i="28"/>
  <c r="AK196" i="28"/>
  <c r="AJ196" i="28"/>
  <c r="AI196" i="28"/>
  <c r="AH196" i="28"/>
  <c r="AG196" i="28"/>
  <c r="AF196" i="28"/>
  <c r="AE196" i="28"/>
  <c r="AD196" i="28"/>
  <c r="AA196" i="28"/>
  <c r="Z196" i="28"/>
  <c r="Y196" i="28"/>
  <c r="X196" i="28"/>
  <c r="W196" i="28"/>
  <c r="V196" i="28"/>
  <c r="U196" i="28"/>
  <c r="T196" i="28"/>
  <c r="S196" i="28"/>
  <c r="P196" i="28"/>
  <c r="O196" i="28"/>
  <c r="N196" i="28"/>
  <c r="M196" i="28"/>
  <c r="L196" i="28"/>
  <c r="K196" i="28"/>
  <c r="J196" i="28"/>
  <c r="I196" i="28"/>
  <c r="H196" i="28"/>
  <c r="G196" i="28"/>
  <c r="F196" i="28"/>
  <c r="D196" i="28"/>
  <c r="C196" i="28"/>
  <c r="B196" i="28"/>
  <c r="BQ195" i="28"/>
  <c r="BP195" i="28"/>
  <c r="BO195" i="28"/>
  <c r="BN195" i="28"/>
  <c r="BM195" i="28"/>
  <c r="BL195" i="28"/>
  <c r="BK195" i="28"/>
  <c r="BJ195" i="28"/>
  <c r="BI195" i="28"/>
  <c r="BF195" i="28"/>
  <c r="BE195" i="28"/>
  <c r="BD195" i="28"/>
  <c r="BC195" i="28"/>
  <c r="BB195" i="28"/>
  <c r="BA195" i="28"/>
  <c r="AZ195" i="28"/>
  <c r="AY195" i="28"/>
  <c r="AX195" i="28"/>
  <c r="AW195" i="28"/>
  <c r="AV195" i="28"/>
  <c r="AU195" i="28"/>
  <c r="AT195" i="28"/>
  <c r="AS195" i="28"/>
  <c r="AR195" i="28"/>
  <c r="AQ195" i="28"/>
  <c r="AP195" i="28"/>
  <c r="AO195" i="28"/>
  <c r="AL195" i="28"/>
  <c r="AK195" i="28"/>
  <c r="AJ195" i="28"/>
  <c r="AI195" i="28"/>
  <c r="AH195" i="28"/>
  <c r="AG195" i="28"/>
  <c r="AF195" i="28"/>
  <c r="AE195" i="28"/>
  <c r="AD195" i="28"/>
  <c r="AA195" i="28"/>
  <c r="Z195" i="28"/>
  <c r="Y195" i="28"/>
  <c r="X195" i="28"/>
  <c r="W195" i="28"/>
  <c r="V195" i="28"/>
  <c r="U195" i="28"/>
  <c r="T195" i="28"/>
  <c r="S195" i="28"/>
  <c r="P195" i="28"/>
  <c r="O195" i="28"/>
  <c r="N195" i="28"/>
  <c r="M195" i="28"/>
  <c r="L195" i="28"/>
  <c r="K195" i="28"/>
  <c r="J195" i="28"/>
  <c r="I195" i="28"/>
  <c r="H195" i="28"/>
  <c r="G195" i="28"/>
  <c r="F195" i="28"/>
  <c r="D195" i="28"/>
  <c r="C195" i="28"/>
  <c r="B195" i="28"/>
  <c r="BQ194" i="28"/>
  <c r="BP194" i="28"/>
  <c r="BO194" i="28"/>
  <c r="BN194" i="28"/>
  <c r="BM194" i="28"/>
  <c r="BL194" i="28"/>
  <c r="BK194" i="28"/>
  <c r="BJ194" i="28"/>
  <c r="BI194" i="28"/>
  <c r="BF194" i="28"/>
  <c r="BE194" i="28"/>
  <c r="BD194" i="28"/>
  <c r="BC194" i="28"/>
  <c r="BB194" i="28"/>
  <c r="BA194" i="28"/>
  <c r="AZ194" i="28"/>
  <c r="AY194" i="28"/>
  <c r="AX194" i="28"/>
  <c r="AW194" i="28"/>
  <c r="AV194" i="28"/>
  <c r="AU194" i="28"/>
  <c r="AT194" i="28"/>
  <c r="AS194" i="28"/>
  <c r="AR194" i="28"/>
  <c r="AQ194" i="28"/>
  <c r="AP194" i="28"/>
  <c r="AO194" i="28"/>
  <c r="AL194" i="28"/>
  <c r="AK194" i="28"/>
  <c r="AJ194" i="28"/>
  <c r="AI194" i="28"/>
  <c r="AH194" i="28"/>
  <c r="AG194" i="28"/>
  <c r="AF194" i="28"/>
  <c r="AE194" i="28"/>
  <c r="AD194" i="28"/>
  <c r="AA194" i="28"/>
  <c r="Z194" i="28"/>
  <c r="Y194" i="28"/>
  <c r="X194" i="28"/>
  <c r="W194" i="28"/>
  <c r="V194" i="28"/>
  <c r="U194" i="28"/>
  <c r="T194" i="28"/>
  <c r="S194" i="28"/>
  <c r="P194" i="28"/>
  <c r="O194" i="28"/>
  <c r="N194" i="28"/>
  <c r="M194" i="28"/>
  <c r="L194" i="28"/>
  <c r="K194" i="28"/>
  <c r="J194" i="28"/>
  <c r="I194" i="28"/>
  <c r="H194" i="28"/>
  <c r="G194" i="28"/>
  <c r="F194" i="28"/>
  <c r="D194" i="28"/>
  <c r="C194" i="28"/>
  <c r="B194" i="28"/>
  <c r="BQ193" i="28"/>
  <c r="BP193" i="28"/>
  <c r="BO193" i="28"/>
  <c r="BN193" i="28"/>
  <c r="BM193" i="28"/>
  <c r="BL193" i="28"/>
  <c r="BK193" i="28"/>
  <c r="BJ193" i="28"/>
  <c r="BI193" i="28"/>
  <c r="BF193" i="28"/>
  <c r="BE193" i="28"/>
  <c r="BD193" i="28"/>
  <c r="BC193" i="28"/>
  <c r="BB193" i="28"/>
  <c r="BA193" i="28"/>
  <c r="AZ193" i="28"/>
  <c r="AY193" i="28"/>
  <c r="AX193" i="28"/>
  <c r="AW193" i="28"/>
  <c r="AV193" i="28"/>
  <c r="AU193" i="28"/>
  <c r="AT193" i="28"/>
  <c r="AS193" i="28"/>
  <c r="AR193" i="28"/>
  <c r="AQ193" i="28"/>
  <c r="AP193" i="28"/>
  <c r="AO193" i="28"/>
  <c r="AL193" i="28"/>
  <c r="AK193" i="28"/>
  <c r="AJ193" i="28"/>
  <c r="AI193" i="28"/>
  <c r="AH193" i="28"/>
  <c r="AG193" i="28"/>
  <c r="AF193" i="28"/>
  <c r="AE193" i="28"/>
  <c r="AD193" i="28"/>
  <c r="AA193" i="28"/>
  <c r="Z193" i="28"/>
  <c r="Y193" i="28"/>
  <c r="X193" i="28"/>
  <c r="W193" i="28"/>
  <c r="V193" i="28"/>
  <c r="U193" i="28"/>
  <c r="T193" i="28"/>
  <c r="S193" i="28"/>
  <c r="P193" i="28"/>
  <c r="O193" i="28"/>
  <c r="N193" i="28"/>
  <c r="M193" i="28"/>
  <c r="L193" i="28"/>
  <c r="K193" i="28"/>
  <c r="J193" i="28"/>
  <c r="I193" i="28"/>
  <c r="H193" i="28"/>
  <c r="G193" i="28"/>
  <c r="F193" i="28"/>
  <c r="D193" i="28"/>
  <c r="C193" i="28"/>
  <c r="B193" i="28"/>
  <c r="BQ192" i="28"/>
  <c r="BP192" i="28"/>
  <c r="BO192" i="28"/>
  <c r="BN192" i="28"/>
  <c r="BM192" i="28"/>
  <c r="BL192" i="28"/>
  <c r="BK192" i="28"/>
  <c r="BJ192" i="28"/>
  <c r="BI192" i="28"/>
  <c r="BF192" i="28"/>
  <c r="BE192" i="28"/>
  <c r="BD192" i="28"/>
  <c r="BC192" i="28"/>
  <c r="BB192" i="28"/>
  <c r="BA192" i="28"/>
  <c r="AZ192" i="28"/>
  <c r="AY192" i="28"/>
  <c r="AX192" i="28"/>
  <c r="AW192" i="28"/>
  <c r="AV192" i="28"/>
  <c r="AU192" i="28"/>
  <c r="AT192" i="28"/>
  <c r="AS192" i="28"/>
  <c r="AR192" i="28"/>
  <c r="AQ192" i="28"/>
  <c r="AP192" i="28"/>
  <c r="AO192" i="28"/>
  <c r="AL192" i="28"/>
  <c r="AK192" i="28"/>
  <c r="AJ192" i="28"/>
  <c r="AI192" i="28"/>
  <c r="AH192" i="28"/>
  <c r="AG192" i="28"/>
  <c r="AF192" i="28"/>
  <c r="AE192" i="28"/>
  <c r="AD192" i="28"/>
  <c r="AA192" i="28"/>
  <c r="Z192" i="28"/>
  <c r="Y192" i="28"/>
  <c r="X192" i="28"/>
  <c r="W192" i="28"/>
  <c r="V192" i="28"/>
  <c r="U192" i="28"/>
  <c r="T192" i="28"/>
  <c r="S192" i="28"/>
  <c r="P192" i="28"/>
  <c r="O192" i="28"/>
  <c r="N192" i="28"/>
  <c r="M192" i="28"/>
  <c r="L192" i="28"/>
  <c r="K192" i="28"/>
  <c r="J192" i="28"/>
  <c r="I192" i="28"/>
  <c r="H192" i="28"/>
  <c r="G192" i="28"/>
  <c r="F192" i="28"/>
  <c r="D192" i="28"/>
  <c r="C192" i="28"/>
  <c r="B192" i="28"/>
  <c r="BQ191" i="28"/>
  <c r="BP191" i="28"/>
  <c r="BO191" i="28"/>
  <c r="BN191" i="28"/>
  <c r="BM191" i="28"/>
  <c r="BL191" i="28"/>
  <c r="BK191" i="28"/>
  <c r="BJ191" i="28"/>
  <c r="BI191" i="28"/>
  <c r="BF191" i="28"/>
  <c r="BE191" i="28"/>
  <c r="BD191" i="28"/>
  <c r="BC191" i="28"/>
  <c r="BB191" i="28"/>
  <c r="BA191" i="28"/>
  <c r="AZ191" i="28"/>
  <c r="AY191" i="28"/>
  <c r="AX191" i="28"/>
  <c r="AW191" i="28"/>
  <c r="AV191" i="28"/>
  <c r="AU191" i="28"/>
  <c r="AT191" i="28"/>
  <c r="AS191" i="28"/>
  <c r="AR191" i="28"/>
  <c r="AQ191" i="28"/>
  <c r="AP191" i="28"/>
  <c r="AO191" i="28"/>
  <c r="AL191" i="28"/>
  <c r="AK191" i="28"/>
  <c r="AJ191" i="28"/>
  <c r="AI191" i="28"/>
  <c r="AH191" i="28"/>
  <c r="AG191" i="28"/>
  <c r="AF191" i="28"/>
  <c r="AE191" i="28"/>
  <c r="AD191" i="28"/>
  <c r="AA191" i="28"/>
  <c r="Z191" i="28"/>
  <c r="Y191" i="28"/>
  <c r="X191" i="28"/>
  <c r="W191" i="28"/>
  <c r="V191" i="28"/>
  <c r="U191" i="28"/>
  <c r="T191" i="28"/>
  <c r="S191" i="28"/>
  <c r="P191" i="28"/>
  <c r="O191" i="28"/>
  <c r="N191" i="28"/>
  <c r="M191" i="28"/>
  <c r="L191" i="28"/>
  <c r="K191" i="28"/>
  <c r="J191" i="28"/>
  <c r="I191" i="28"/>
  <c r="H191" i="28"/>
  <c r="G191" i="28"/>
  <c r="F191" i="28"/>
  <c r="D191" i="28"/>
  <c r="C191" i="28"/>
  <c r="B191" i="28"/>
  <c r="BQ190" i="28"/>
  <c r="BP190" i="28"/>
  <c r="BO190" i="28"/>
  <c r="BN190" i="28"/>
  <c r="BM190" i="28"/>
  <c r="BL190" i="28"/>
  <c r="BK190" i="28"/>
  <c r="BJ190" i="28"/>
  <c r="BI190" i="28"/>
  <c r="BF190" i="28"/>
  <c r="BE190" i="28"/>
  <c r="BD190" i="28"/>
  <c r="BC190" i="28"/>
  <c r="BB190" i="28"/>
  <c r="BA190" i="28"/>
  <c r="AZ190" i="28"/>
  <c r="AY190" i="28"/>
  <c r="AX190" i="28"/>
  <c r="AW190" i="28"/>
  <c r="AV190" i="28"/>
  <c r="AU190" i="28"/>
  <c r="AT190" i="28"/>
  <c r="AS190" i="28"/>
  <c r="AR190" i="28"/>
  <c r="AQ190" i="28"/>
  <c r="AP190" i="28"/>
  <c r="AO190" i="28"/>
  <c r="AL190" i="28"/>
  <c r="AK190" i="28"/>
  <c r="AJ190" i="28"/>
  <c r="AI190" i="28"/>
  <c r="AH190" i="28"/>
  <c r="AG190" i="28"/>
  <c r="AF190" i="28"/>
  <c r="AE190" i="28"/>
  <c r="AD190" i="28"/>
  <c r="AA190" i="28"/>
  <c r="Z190" i="28"/>
  <c r="Y190" i="28"/>
  <c r="X190" i="28"/>
  <c r="W190" i="28"/>
  <c r="V190" i="28"/>
  <c r="U190" i="28"/>
  <c r="T190" i="28"/>
  <c r="S190" i="28"/>
  <c r="P190" i="28"/>
  <c r="O190" i="28"/>
  <c r="N190" i="28"/>
  <c r="M190" i="28"/>
  <c r="L190" i="28"/>
  <c r="K190" i="28"/>
  <c r="J190" i="28"/>
  <c r="I190" i="28"/>
  <c r="H190" i="28"/>
  <c r="G190" i="28"/>
  <c r="F190" i="28"/>
  <c r="D190" i="28"/>
  <c r="C190" i="28"/>
  <c r="B190" i="28"/>
  <c r="BQ189" i="28"/>
  <c r="BP189" i="28"/>
  <c r="BO189" i="28"/>
  <c r="BN189" i="28"/>
  <c r="BM189" i="28"/>
  <c r="BL189" i="28"/>
  <c r="BK189" i="28"/>
  <c r="BJ189" i="28"/>
  <c r="BI189" i="28"/>
  <c r="BF189" i="28"/>
  <c r="BE189" i="28"/>
  <c r="BD189" i="28"/>
  <c r="BC189" i="28"/>
  <c r="BB189" i="28"/>
  <c r="BA189" i="28"/>
  <c r="AZ189" i="28"/>
  <c r="AY189" i="28"/>
  <c r="AX189" i="28"/>
  <c r="AW189" i="28"/>
  <c r="AV189" i="28"/>
  <c r="AU189" i="28"/>
  <c r="AT189" i="28"/>
  <c r="AS189" i="28"/>
  <c r="AR189" i="28"/>
  <c r="AQ189" i="28"/>
  <c r="AP189" i="28"/>
  <c r="AO189" i="28"/>
  <c r="AL189" i="28"/>
  <c r="AK189" i="28"/>
  <c r="AJ189" i="28"/>
  <c r="AI189" i="28"/>
  <c r="AH189" i="28"/>
  <c r="AG189" i="28"/>
  <c r="AF189" i="28"/>
  <c r="AE189" i="28"/>
  <c r="AD189" i="28"/>
  <c r="AA189" i="28"/>
  <c r="Z189" i="28"/>
  <c r="Y189" i="28"/>
  <c r="X189" i="28"/>
  <c r="W189" i="28"/>
  <c r="V189" i="28"/>
  <c r="U189" i="28"/>
  <c r="T189" i="28"/>
  <c r="S189" i="28"/>
  <c r="P189" i="28"/>
  <c r="O189" i="28"/>
  <c r="N189" i="28"/>
  <c r="M189" i="28"/>
  <c r="L189" i="28"/>
  <c r="K189" i="28"/>
  <c r="J189" i="28"/>
  <c r="I189" i="28"/>
  <c r="H189" i="28"/>
  <c r="G189" i="28"/>
  <c r="F189" i="28"/>
  <c r="D189" i="28"/>
  <c r="C189" i="28"/>
  <c r="B189" i="28"/>
  <c r="BQ188" i="28"/>
  <c r="BP188" i="28"/>
  <c r="BO188" i="28"/>
  <c r="BN188" i="28"/>
  <c r="BM188" i="28"/>
  <c r="BL188" i="28"/>
  <c r="BK188" i="28"/>
  <c r="BJ188" i="28"/>
  <c r="BI188" i="28"/>
  <c r="BF188" i="28"/>
  <c r="BE188" i="28"/>
  <c r="BD188" i="28"/>
  <c r="BC188" i="28"/>
  <c r="BB188" i="28"/>
  <c r="BA188" i="28"/>
  <c r="AZ188" i="28"/>
  <c r="AY188" i="28"/>
  <c r="AX188" i="28"/>
  <c r="AW188" i="28"/>
  <c r="AV188" i="28"/>
  <c r="AU188" i="28"/>
  <c r="AT188" i="28"/>
  <c r="AS188" i="28"/>
  <c r="AR188" i="28"/>
  <c r="AQ188" i="28"/>
  <c r="AP188" i="28"/>
  <c r="AO188" i="28"/>
  <c r="AL188" i="28"/>
  <c r="AK188" i="28"/>
  <c r="AJ188" i="28"/>
  <c r="AI188" i="28"/>
  <c r="AH188" i="28"/>
  <c r="AG188" i="28"/>
  <c r="AF188" i="28"/>
  <c r="AE188" i="28"/>
  <c r="AD188" i="28"/>
  <c r="AA188" i="28"/>
  <c r="Z188" i="28"/>
  <c r="Y188" i="28"/>
  <c r="X188" i="28"/>
  <c r="W188" i="28"/>
  <c r="V188" i="28"/>
  <c r="U188" i="28"/>
  <c r="T188" i="28"/>
  <c r="S188" i="28"/>
  <c r="P188" i="28"/>
  <c r="O188" i="28"/>
  <c r="N188" i="28"/>
  <c r="M188" i="28"/>
  <c r="L188" i="28"/>
  <c r="K188" i="28"/>
  <c r="J188" i="28"/>
  <c r="I188" i="28"/>
  <c r="H188" i="28"/>
  <c r="G188" i="28"/>
  <c r="F188" i="28"/>
  <c r="D188" i="28"/>
  <c r="C188" i="28"/>
  <c r="B188" i="28"/>
  <c r="BQ187" i="28"/>
  <c r="BP187" i="28"/>
  <c r="BO187" i="28"/>
  <c r="BN187" i="28"/>
  <c r="BM187" i="28"/>
  <c r="BL187" i="28"/>
  <c r="BK187" i="28"/>
  <c r="BJ187" i="28"/>
  <c r="BI187" i="28"/>
  <c r="BF187" i="28"/>
  <c r="BE187" i="28"/>
  <c r="BD187" i="28"/>
  <c r="BC187" i="28"/>
  <c r="BB187" i="28"/>
  <c r="BA187" i="28"/>
  <c r="AZ187" i="28"/>
  <c r="AY187" i="28"/>
  <c r="AX187" i="28"/>
  <c r="AW187" i="28"/>
  <c r="AV187" i="28"/>
  <c r="AU187" i="28"/>
  <c r="AT187" i="28"/>
  <c r="AS187" i="28"/>
  <c r="AR187" i="28"/>
  <c r="AQ187" i="28"/>
  <c r="AP187" i="28"/>
  <c r="AO187" i="28"/>
  <c r="AL187" i="28"/>
  <c r="AK187" i="28"/>
  <c r="AJ187" i="28"/>
  <c r="AI187" i="28"/>
  <c r="AH187" i="28"/>
  <c r="AG187" i="28"/>
  <c r="AF187" i="28"/>
  <c r="AE187" i="28"/>
  <c r="AD187" i="28"/>
  <c r="AA187" i="28"/>
  <c r="Z187" i="28"/>
  <c r="Y187" i="28"/>
  <c r="X187" i="28"/>
  <c r="W187" i="28"/>
  <c r="V187" i="28"/>
  <c r="U187" i="28"/>
  <c r="T187" i="28"/>
  <c r="S187" i="28"/>
  <c r="P187" i="28"/>
  <c r="O187" i="28"/>
  <c r="N187" i="28"/>
  <c r="M187" i="28"/>
  <c r="L187" i="28"/>
  <c r="K187" i="28"/>
  <c r="J187" i="28"/>
  <c r="I187" i="28"/>
  <c r="H187" i="28"/>
  <c r="G187" i="28"/>
  <c r="F187" i="28"/>
  <c r="D187" i="28"/>
  <c r="C187" i="28"/>
  <c r="B187" i="28"/>
  <c r="BQ186" i="28"/>
  <c r="BP186" i="28"/>
  <c r="BO186" i="28"/>
  <c r="BN186" i="28"/>
  <c r="BM186" i="28"/>
  <c r="BL186" i="28"/>
  <c r="BK186" i="28"/>
  <c r="BJ186" i="28"/>
  <c r="BI186" i="28"/>
  <c r="BF186" i="28"/>
  <c r="BE186" i="28"/>
  <c r="BD186" i="28"/>
  <c r="BC186" i="28"/>
  <c r="BB186" i="28"/>
  <c r="BA186" i="28"/>
  <c r="AZ186" i="28"/>
  <c r="AY186" i="28"/>
  <c r="AX186" i="28"/>
  <c r="AW186" i="28"/>
  <c r="AV186" i="28"/>
  <c r="AU186" i="28"/>
  <c r="AT186" i="28"/>
  <c r="AS186" i="28"/>
  <c r="AR186" i="28"/>
  <c r="AQ186" i="28"/>
  <c r="AP186" i="28"/>
  <c r="AO186" i="28"/>
  <c r="AL186" i="28"/>
  <c r="AK186" i="28"/>
  <c r="AJ186" i="28"/>
  <c r="AI186" i="28"/>
  <c r="AH186" i="28"/>
  <c r="AG186" i="28"/>
  <c r="AF186" i="28"/>
  <c r="AE186" i="28"/>
  <c r="AD186" i="28"/>
  <c r="AA186" i="28"/>
  <c r="Z186" i="28"/>
  <c r="Y186" i="28"/>
  <c r="X186" i="28"/>
  <c r="W186" i="28"/>
  <c r="V186" i="28"/>
  <c r="U186" i="28"/>
  <c r="T186" i="28"/>
  <c r="S186" i="28"/>
  <c r="P186" i="28"/>
  <c r="O186" i="28"/>
  <c r="N186" i="28"/>
  <c r="M186" i="28"/>
  <c r="L186" i="28"/>
  <c r="K186" i="28"/>
  <c r="J186" i="28"/>
  <c r="I186" i="28"/>
  <c r="H186" i="28"/>
  <c r="G186" i="28"/>
  <c r="F186" i="28"/>
  <c r="D186" i="28"/>
  <c r="C186" i="28"/>
  <c r="B186" i="28"/>
  <c r="BQ185" i="28"/>
  <c r="BP185" i="28"/>
  <c r="BO185" i="28"/>
  <c r="BN185" i="28"/>
  <c r="BM185" i="28"/>
  <c r="BL185" i="28"/>
  <c r="BK185" i="28"/>
  <c r="BJ185" i="28"/>
  <c r="BI185" i="28"/>
  <c r="BF185" i="28"/>
  <c r="BE185" i="28"/>
  <c r="BD185" i="28"/>
  <c r="BC185" i="28"/>
  <c r="BB185" i="28"/>
  <c r="BA185" i="28"/>
  <c r="AZ185" i="28"/>
  <c r="AY185" i="28"/>
  <c r="AX185" i="28"/>
  <c r="AW185" i="28"/>
  <c r="AV185" i="28"/>
  <c r="AU185" i="28"/>
  <c r="AT185" i="28"/>
  <c r="AS185" i="28"/>
  <c r="AR185" i="28"/>
  <c r="AQ185" i="28"/>
  <c r="AP185" i="28"/>
  <c r="AO185" i="28"/>
  <c r="AL185" i="28"/>
  <c r="AK185" i="28"/>
  <c r="AJ185" i="28"/>
  <c r="AI185" i="28"/>
  <c r="AH185" i="28"/>
  <c r="AG185" i="28"/>
  <c r="AF185" i="28"/>
  <c r="AE185" i="28"/>
  <c r="AD185" i="28"/>
  <c r="AA185" i="28"/>
  <c r="Z185" i="28"/>
  <c r="Y185" i="28"/>
  <c r="X185" i="28"/>
  <c r="W185" i="28"/>
  <c r="V185" i="28"/>
  <c r="U185" i="28"/>
  <c r="T185" i="28"/>
  <c r="S185" i="28"/>
  <c r="P185" i="28"/>
  <c r="O185" i="28"/>
  <c r="N185" i="28"/>
  <c r="M185" i="28"/>
  <c r="L185" i="28"/>
  <c r="K185" i="28"/>
  <c r="J185" i="28"/>
  <c r="I185" i="28"/>
  <c r="H185" i="28"/>
  <c r="G185" i="28"/>
  <c r="F185" i="28"/>
  <c r="D185" i="28"/>
  <c r="C185" i="28"/>
  <c r="B185" i="28"/>
  <c r="BQ184" i="28"/>
  <c r="BP184" i="28"/>
  <c r="BO184" i="28"/>
  <c r="BN184" i="28"/>
  <c r="BM184" i="28"/>
  <c r="BL184" i="28"/>
  <c r="BK184" i="28"/>
  <c r="BJ184" i="28"/>
  <c r="BI184" i="28"/>
  <c r="BF184" i="28"/>
  <c r="BE184" i="28"/>
  <c r="BD184" i="28"/>
  <c r="BC184" i="28"/>
  <c r="BB184" i="28"/>
  <c r="BA184" i="28"/>
  <c r="AZ184" i="28"/>
  <c r="AY184" i="28"/>
  <c r="AX184" i="28"/>
  <c r="AW184" i="28"/>
  <c r="AV184" i="28"/>
  <c r="AU184" i="28"/>
  <c r="AT184" i="28"/>
  <c r="AS184" i="28"/>
  <c r="AR184" i="28"/>
  <c r="AQ184" i="28"/>
  <c r="AP184" i="28"/>
  <c r="AO184" i="28"/>
  <c r="AL184" i="28"/>
  <c r="AK184" i="28"/>
  <c r="AJ184" i="28"/>
  <c r="AI184" i="28"/>
  <c r="AH184" i="28"/>
  <c r="AG184" i="28"/>
  <c r="AF184" i="28"/>
  <c r="AE184" i="28"/>
  <c r="AD184" i="28"/>
  <c r="AA184" i="28"/>
  <c r="Z184" i="28"/>
  <c r="Y184" i="28"/>
  <c r="X184" i="28"/>
  <c r="W184" i="28"/>
  <c r="V184" i="28"/>
  <c r="U184" i="28"/>
  <c r="T184" i="28"/>
  <c r="S184" i="28"/>
  <c r="P184" i="28"/>
  <c r="O184" i="28"/>
  <c r="N184" i="28"/>
  <c r="M184" i="28"/>
  <c r="L184" i="28"/>
  <c r="K184" i="28"/>
  <c r="J184" i="28"/>
  <c r="I184" i="28"/>
  <c r="H184" i="28"/>
  <c r="G184" i="28"/>
  <c r="F184" i="28"/>
  <c r="D184" i="28"/>
  <c r="C184" i="28"/>
  <c r="B184" i="28"/>
  <c r="BQ183" i="28"/>
  <c r="BP183" i="28"/>
  <c r="BO183" i="28"/>
  <c r="BN183" i="28"/>
  <c r="BM183" i="28"/>
  <c r="BL183" i="28"/>
  <c r="BK183" i="28"/>
  <c r="BJ183" i="28"/>
  <c r="BI183" i="28"/>
  <c r="BF183" i="28"/>
  <c r="BE183" i="28"/>
  <c r="BD183" i="28"/>
  <c r="BC183" i="28"/>
  <c r="BB183" i="28"/>
  <c r="BA183" i="28"/>
  <c r="AZ183" i="28"/>
  <c r="AY183" i="28"/>
  <c r="AX183" i="28"/>
  <c r="AW183" i="28"/>
  <c r="AV183" i="28"/>
  <c r="AU183" i="28"/>
  <c r="AT183" i="28"/>
  <c r="AS183" i="28"/>
  <c r="AR183" i="28"/>
  <c r="AQ183" i="28"/>
  <c r="AP183" i="28"/>
  <c r="AO183" i="28"/>
  <c r="AL183" i="28"/>
  <c r="AK183" i="28"/>
  <c r="AJ183" i="28"/>
  <c r="AI183" i="28"/>
  <c r="AH183" i="28"/>
  <c r="AG183" i="28"/>
  <c r="AF183" i="28"/>
  <c r="AE183" i="28"/>
  <c r="AD183" i="28"/>
  <c r="AA183" i="28"/>
  <c r="Z183" i="28"/>
  <c r="Y183" i="28"/>
  <c r="X183" i="28"/>
  <c r="W183" i="28"/>
  <c r="V183" i="28"/>
  <c r="U183" i="28"/>
  <c r="T183" i="28"/>
  <c r="S183" i="28"/>
  <c r="P183" i="28"/>
  <c r="O183" i="28"/>
  <c r="N183" i="28"/>
  <c r="M183" i="28"/>
  <c r="L183" i="28"/>
  <c r="K183" i="28"/>
  <c r="J183" i="28"/>
  <c r="I183" i="28"/>
  <c r="H183" i="28"/>
  <c r="G183" i="28"/>
  <c r="F183" i="28"/>
  <c r="D183" i="28"/>
  <c r="C183" i="28"/>
  <c r="B183" i="28"/>
  <c r="BQ182" i="28"/>
  <c r="BP182" i="28"/>
  <c r="BO182" i="28"/>
  <c r="BN182" i="28"/>
  <c r="BM182" i="28"/>
  <c r="BL182" i="28"/>
  <c r="BK182" i="28"/>
  <c r="BJ182" i="28"/>
  <c r="BI182" i="28"/>
  <c r="BF182" i="28"/>
  <c r="BE182" i="28"/>
  <c r="BD182" i="28"/>
  <c r="BC182" i="28"/>
  <c r="BB182" i="28"/>
  <c r="BA182" i="28"/>
  <c r="AZ182" i="28"/>
  <c r="AY182" i="28"/>
  <c r="AX182" i="28"/>
  <c r="AW182" i="28"/>
  <c r="AV182" i="28"/>
  <c r="AU182" i="28"/>
  <c r="AT182" i="28"/>
  <c r="AS182" i="28"/>
  <c r="AR182" i="28"/>
  <c r="AQ182" i="28"/>
  <c r="AP182" i="28"/>
  <c r="AO182" i="28"/>
  <c r="AL182" i="28"/>
  <c r="AK182" i="28"/>
  <c r="AJ182" i="28"/>
  <c r="AI182" i="28"/>
  <c r="AH182" i="28"/>
  <c r="AG182" i="28"/>
  <c r="AF182" i="28"/>
  <c r="AE182" i="28"/>
  <c r="AD182" i="28"/>
  <c r="AA182" i="28"/>
  <c r="Z182" i="28"/>
  <c r="Y182" i="28"/>
  <c r="X182" i="28"/>
  <c r="W182" i="28"/>
  <c r="V182" i="28"/>
  <c r="U182" i="28"/>
  <c r="T182" i="28"/>
  <c r="S182" i="28"/>
  <c r="P182" i="28"/>
  <c r="O182" i="28"/>
  <c r="N182" i="28"/>
  <c r="M182" i="28"/>
  <c r="L182" i="28"/>
  <c r="K182" i="28"/>
  <c r="J182" i="28"/>
  <c r="I182" i="28"/>
  <c r="H182" i="28"/>
  <c r="G182" i="28"/>
  <c r="F182" i="28"/>
  <c r="D182" i="28"/>
  <c r="C182" i="28"/>
  <c r="B182" i="28"/>
  <c r="BQ181" i="28"/>
  <c r="BP181" i="28"/>
  <c r="BO181" i="28"/>
  <c r="BN181" i="28"/>
  <c r="BM181" i="28"/>
  <c r="BL181" i="28"/>
  <c r="BK181" i="28"/>
  <c r="BJ181" i="28"/>
  <c r="BI181" i="28"/>
  <c r="BF181" i="28"/>
  <c r="BE181" i="28"/>
  <c r="BD181" i="28"/>
  <c r="BC181" i="28"/>
  <c r="BB181" i="28"/>
  <c r="BA181" i="28"/>
  <c r="AZ181" i="28"/>
  <c r="AY181" i="28"/>
  <c r="AX181" i="28"/>
  <c r="AW181" i="28"/>
  <c r="AV181" i="28"/>
  <c r="AU181" i="28"/>
  <c r="AT181" i="28"/>
  <c r="AS181" i="28"/>
  <c r="AR181" i="28"/>
  <c r="AQ181" i="28"/>
  <c r="AP181" i="28"/>
  <c r="AO181" i="28"/>
  <c r="AL181" i="28"/>
  <c r="AK181" i="28"/>
  <c r="AJ181" i="28"/>
  <c r="AI181" i="28"/>
  <c r="AH181" i="28"/>
  <c r="AG181" i="28"/>
  <c r="AF181" i="28"/>
  <c r="AE181" i="28"/>
  <c r="AD181" i="28"/>
  <c r="AA181" i="28"/>
  <c r="Z181" i="28"/>
  <c r="Y181" i="28"/>
  <c r="X181" i="28"/>
  <c r="W181" i="28"/>
  <c r="V181" i="28"/>
  <c r="U181" i="28"/>
  <c r="T181" i="28"/>
  <c r="S181" i="28"/>
  <c r="P181" i="28"/>
  <c r="O181" i="28"/>
  <c r="N181" i="28"/>
  <c r="M181" i="28"/>
  <c r="L181" i="28"/>
  <c r="K181" i="28"/>
  <c r="J181" i="28"/>
  <c r="I181" i="28"/>
  <c r="H181" i="28"/>
  <c r="G181" i="28"/>
  <c r="F181" i="28"/>
  <c r="D181" i="28"/>
  <c r="C181" i="28"/>
  <c r="B181" i="28"/>
  <c r="BQ180" i="28"/>
  <c r="BP180" i="28"/>
  <c r="BO180" i="28"/>
  <c r="BN180" i="28"/>
  <c r="BM180" i="28"/>
  <c r="BL180" i="28"/>
  <c r="BK180" i="28"/>
  <c r="BJ180" i="28"/>
  <c r="BI180" i="28"/>
  <c r="BF180" i="28"/>
  <c r="BE180" i="28"/>
  <c r="BD180" i="28"/>
  <c r="BC180" i="28"/>
  <c r="BB180" i="28"/>
  <c r="BA180" i="28"/>
  <c r="AZ180" i="28"/>
  <c r="AY180" i="28"/>
  <c r="AX180" i="28"/>
  <c r="AW180" i="28"/>
  <c r="AV180" i="28"/>
  <c r="AU180" i="28"/>
  <c r="AT180" i="28"/>
  <c r="AS180" i="28"/>
  <c r="AR180" i="28"/>
  <c r="AQ180" i="28"/>
  <c r="AP180" i="28"/>
  <c r="AO180" i="28"/>
  <c r="AL180" i="28"/>
  <c r="AK180" i="28"/>
  <c r="AJ180" i="28"/>
  <c r="AI180" i="28"/>
  <c r="AH180" i="28"/>
  <c r="AG180" i="28"/>
  <c r="AF180" i="28"/>
  <c r="AE180" i="28"/>
  <c r="AD180" i="28"/>
  <c r="AA180" i="28"/>
  <c r="Z180" i="28"/>
  <c r="Y180" i="28"/>
  <c r="X180" i="28"/>
  <c r="W180" i="28"/>
  <c r="V180" i="28"/>
  <c r="U180" i="28"/>
  <c r="T180" i="28"/>
  <c r="S180" i="28"/>
  <c r="P180" i="28"/>
  <c r="O180" i="28"/>
  <c r="N180" i="28"/>
  <c r="M180" i="28"/>
  <c r="L180" i="28"/>
  <c r="K180" i="28"/>
  <c r="J180" i="28"/>
  <c r="I180" i="28"/>
  <c r="H180" i="28"/>
  <c r="G180" i="28"/>
  <c r="F180" i="28"/>
  <c r="D180" i="28"/>
  <c r="C180" i="28"/>
  <c r="B180" i="28"/>
  <c r="BQ179" i="28"/>
  <c r="BP179" i="28"/>
  <c r="BO179" i="28"/>
  <c r="BN179" i="28"/>
  <c r="BM179" i="28"/>
  <c r="BL179" i="28"/>
  <c r="BK179" i="28"/>
  <c r="BJ179" i="28"/>
  <c r="BI179" i="28"/>
  <c r="BF179" i="28"/>
  <c r="BE179" i="28"/>
  <c r="BD179" i="28"/>
  <c r="BC179" i="28"/>
  <c r="BB179" i="28"/>
  <c r="BA179" i="28"/>
  <c r="AZ179" i="28"/>
  <c r="AY179" i="28"/>
  <c r="AX179" i="28"/>
  <c r="AW179" i="28"/>
  <c r="AV179" i="28"/>
  <c r="AU179" i="28"/>
  <c r="AT179" i="28"/>
  <c r="AS179" i="28"/>
  <c r="AR179" i="28"/>
  <c r="AQ179" i="28"/>
  <c r="AP179" i="28"/>
  <c r="AO179" i="28"/>
  <c r="AL179" i="28"/>
  <c r="AK179" i="28"/>
  <c r="AJ179" i="28"/>
  <c r="AI179" i="28"/>
  <c r="AH179" i="28"/>
  <c r="AG179" i="28"/>
  <c r="AF179" i="28"/>
  <c r="AE179" i="28"/>
  <c r="AD179" i="28"/>
  <c r="AA179" i="28"/>
  <c r="Z179" i="28"/>
  <c r="Y179" i="28"/>
  <c r="X179" i="28"/>
  <c r="W179" i="28"/>
  <c r="V179" i="28"/>
  <c r="U179" i="28"/>
  <c r="T179" i="28"/>
  <c r="S179" i="28"/>
  <c r="P179" i="28"/>
  <c r="O179" i="28"/>
  <c r="N179" i="28"/>
  <c r="M179" i="28"/>
  <c r="L179" i="28"/>
  <c r="K179" i="28"/>
  <c r="J179" i="28"/>
  <c r="I179" i="28"/>
  <c r="H179" i="28"/>
  <c r="G179" i="28"/>
  <c r="F179" i="28"/>
  <c r="D179" i="28"/>
  <c r="C179" i="28"/>
  <c r="B179" i="28"/>
  <c r="BQ178" i="28"/>
  <c r="BP178" i="28"/>
  <c r="BO178" i="28"/>
  <c r="BN178" i="28"/>
  <c r="BM178" i="28"/>
  <c r="BL178" i="28"/>
  <c r="BK178" i="28"/>
  <c r="BJ178" i="28"/>
  <c r="BI178" i="28"/>
  <c r="BF178" i="28"/>
  <c r="BE178" i="28"/>
  <c r="BD178" i="28"/>
  <c r="BC178" i="28"/>
  <c r="BB178" i="28"/>
  <c r="BA178" i="28"/>
  <c r="AZ178" i="28"/>
  <c r="AY178" i="28"/>
  <c r="AX178" i="28"/>
  <c r="AW178" i="28"/>
  <c r="AV178" i="28"/>
  <c r="AU178" i="28"/>
  <c r="AT178" i="28"/>
  <c r="AS178" i="28"/>
  <c r="AR178" i="28"/>
  <c r="AQ178" i="28"/>
  <c r="AP178" i="28"/>
  <c r="AO178" i="28"/>
  <c r="AL178" i="28"/>
  <c r="AK178" i="28"/>
  <c r="AJ178" i="28"/>
  <c r="AI178" i="28"/>
  <c r="AH178" i="28"/>
  <c r="AG178" i="28"/>
  <c r="AF178" i="28"/>
  <c r="AE178" i="28"/>
  <c r="AD178" i="28"/>
  <c r="AA178" i="28"/>
  <c r="Z178" i="28"/>
  <c r="Y178" i="28"/>
  <c r="X178" i="28"/>
  <c r="W178" i="28"/>
  <c r="V178" i="28"/>
  <c r="U178" i="28"/>
  <c r="T178" i="28"/>
  <c r="S178" i="28"/>
  <c r="P178" i="28"/>
  <c r="O178" i="28"/>
  <c r="N178" i="28"/>
  <c r="M178" i="28"/>
  <c r="L178" i="28"/>
  <c r="K178" i="28"/>
  <c r="J178" i="28"/>
  <c r="I178" i="28"/>
  <c r="H178" i="28"/>
  <c r="G178" i="28"/>
  <c r="F178" i="28"/>
  <c r="D178" i="28"/>
  <c r="C178" i="28"/>
  <c r="B178" i="28"/>
  <c r="BQ177" i="28"/>
  <c r="BP177" i="28"/>
  <c r="BO177" i="28"/>
  <c r="BN177" i="28"/>
  <c r="BM177" i="28"/>
  <c r="BL177" i="28"/>
  <c r="BK177" i="28"/>
  <c r="BJ177" i="28"/>
  <c r="BI177" i="28"/>
  <c r="BF177" i="28"/>
  <c r="BE177" i="28"/>
  <c r="BD177" i="28"/>
  <c r="BC177" i="28"/>
  <c r="BB177" i="28"/>
  <c r="BA177" i="28"/>
  <c r="AZ177" i="28"/>
  <c r="AY177" i="28"/>
  <c r="AX177" i="28"/>
  <c r="AW177" i="28"/>
  <c r="AV177" i="28"/>
  <c r="AU177" i="28"/>
  <c r="AT177" i="28"/>
  <c r="AS177" i="28"/>
  <c r="AR177" i="28"/>
  <c r="AQ177" i="28"/>
  <c r="AP177" i="28"/>
  <c r="AO177" i="28"/>
  <c r="AL177" i="28"/>
  <c r="AK177" i="28"/>
  <c r="AJ177" i="28"/>
  <c r="AI177" i="28"/>
  <c r="AH177" i="28"/>
  <c r="AG177" i="28"/>
  <c r="AF177" i="28"/>
  <c r="AE177" i="28"/>
  <c r="AD177" i="28"/>
  <c r="AA177" i="28"/>
  <c r="Z177" i="28"/>
  <c r="Y177" i="28"/>
  <c r="X177" i="28"/>
  <c r="W177" i="28"/>
  <c r="V177" i="28"/>
  <c r="U177" i="28"/>
  <c r="T177" i="28"/>
  <c r="S177" i="28"/>
  <c r="P177" i="28"/>
  <c r="O177" i="28"/>
  <c r="N177" i="28"/>
  <c r="M177" i="28"/>
  <c r="L177" i="28"/>
  <c r="K177" i="28"/>
  <c r="J177" i="28"/>
  <c r="I177" i="28"/>
  <c r="H177" i="28"/>
  <c r="G177" i="28"/>
  <c r="F177" i="28"/>
  <c r="D177" i="28"/>
  <c r="C177" i="28"/>
  <c r="B177" i="28"/>
  <c r="BQ176" i="28"/>
  <c r="BP176" i="28"/>
  <c r="BO176" i="28"/>
  <c r="BN176" i="28"/>
  <c r="BM176" i="28"/>
  <c r="BL176" i="28"/>
  <c r="BK176" i="28"/>
  <c r="BJ176" i="28"/>
  <c r="BI176" i="28"/>
  <c r="BF176" i="28"/>
  <c r="BE176" i="28"/>
  <c r="BD176" i="28"/>
  <c r="BC176" i="28"/>
  <c r="BB176" i="28"/>
  <c r="BA176" i="28"/>
  <c r="AZ176" i="28"/>
  <c r="AY176" i="28"/>
  <c r="AX176" i="28"/>
  <c r="AW176" i="28"/>
  <c r="AV176" i="28"/>
  <c r="AU176" i="28"/>
  <c r="AT176" i="28"/>
  <c r="AS176" i="28"/>
  <c r="AR176" i="28"/>
  <c r="AQ176" i="28"/>
  <c r="AP176" i="28"/>
  <c r="AO176" i="28"/>
  <c r="AL176" i="28"/>
  <c r="AK176" i="28"/>
  <c r="AJ176" i="28"/>
  <c r="AI176" i="28"/>
  <c r="AH176" i="28"/>
  <c r="AG176" i="28"/>
  <c r="AF176" i="28"/>
  <c r="AE176" i="28"/>
  <c r="AD176" i="28"/>
  <c r="AA176" i="28"/>
  <c r="Z176" i="28"/>
  <c r="Y176" i="28"/>
  <c r="X176" i="28"/>
  <c r="W176" i="28"/>
  <c r="V176" i="28"/>
  <c r="U176" i="28"/>
  <c r="T176" i="28"/>
  <c r="S176" i="28"/>
  <c r="P176" i="28"/>
  <c r="O176" i="28"/>
  <c r="N176" i="28"/>
  <c r="M176" i="28"/>
  <c r="L176" i="28"/>
  <c r="K176" i="28"/>
  <c r="J176" i="28"/>
  <c r="I176" i="28"/>
  <c r="H176" i="28"/>
  <c r="G176" i="28"/>
  <c r="F176" i="28"/>
  <c r="D176" i="28"/>
  <c r="C176" i="28"/>
  <c r="B176" i="28"/>
  <c r="BQ175" i="28"/>
  <c r="BP175" i="28"/>
  <c r="BO175" i="28"/>
  <c r="BN175" i="28"/>
  <c r="BM175" i="28"/>
  <c r="BL175" i="28"/>
  <c r="BK175" i="28"/>
  <c r="BJ175" i="28"/>
  <c r="BI175" i="28"/>
  <c r="BF175" i="28"/>
  <c r="BE175" i="28"/>
  <c r="BD175" i="28"/>
  <c r="BC175" i="28"/>
  <c r="BB175" i="28"/>
  <c r="BA175" i="28"/>
  <c r="AZ175" i="28"/>
  <c r="AY175" i="28"/>
  <c r="AX175" i="28"/>
  <c r="AW175" i="28"/>
  <c r="AV175" i="28"/>
  <c r="AU175" i="28"/>
  <c r="AT175" i="28"/>
  <c r="AS175" i="28"/>
  <c r="AR175" i="28"/>
  <c r="AQ175" i="28"/>
  <c r="AP175" i="28"/>
  <c r="AO175" i="28"/>
  <c r="AL175" i="28"/>
  <c r="AK175" i="28"/>
  <c r="AJ175" i="28"/>
  <c r="AI175" i="28"/>
  <c r="AH175" i="28"/>
  <c r="AG175" i="28"/>
  <c r="AF175" i="28"/>
  <c r="AE175" i="28"/>
  <c r="AD175" i="28"/>
  <c r="AA175" i="28"/>
  <c r="Z175" i="28"/>
  <c r="Y175" i="28"/>
  <c r="X175" i="28"/>
  <c r="W175" i="28"/>
  <c r="V175" i="28"/>
  <c r="U175" i="28"/>
  <c r="T175" i="28"/>
  <c r="S175" i="28"/>
  <c r="P175" i="28"/>
  <c r="O175" i="28"/>
  <c r="N175" i="28"/>
  <c r="M175" i="28"/>
  <c r="L175" i="28"/>
  <c r="K175" i="28"/>
  <c r="J175" i="28"/>
  <c r="I175" i="28"/>
  <c r="H175" i="28"/>
  <c r="G175" i="28"/>
  <c r="F175" i="28"/>
  <c r="D175" i="28"/>
  <c r="C175" i="28"/>
  <c r="B175" i="28"/>
  <c r="BQ174" i="28"/>
  <c r="BP174" i="28"/>
  <c r="BO174" i="28"/>
  <c r="BN174" i="28"/>
  <c r="BM174" i="28"/>
  <c r="BL174" i="28"/>
  <c r="BK174" i="28"/>
  <c r="BJ174" i="28"/>
  <c r="BI174" i="28"/>
  <c r="BF174" i="28"/>
  <c r="BE174" i="28"/>
  <c r="BD174" i="28"/>
  <c r="BC174" i="28"/>
  <c r="BB174" i="28"/>
  <c r="BA174" i="28"/>
  <c r="AZ174" i="28"/>
  <c r="AY174" i="28"/>
  <c r="AX174" i="28"/>
  <c r="AW174" i="28"/>
  <c r="AV174" i="28"/>
  <c r="AU174" i="28"/>
  <c r="AT174" i="28"/>
  <c r="AS174" i="28"/>
  <c r="AR174" i="28"/>
  <c r="AQ174" i="28"/>
  <c r="AP174" i="28"/>
  <c r="AO174" i="28"/>
  <c r="AL174" i="28"/>
  <c r="AK174" i="28"/>
  <c r="AJ174" i="28"/>
  <c r="AI174" i="28"/>
  <c r="AH174" i="28"/>
  <c r="AG174" i="28"/>
  <c r="AF174" i="28"/>
  <c r="AE174" i="28"/>
  <c r="AD174" i="28"/>
  <c r="AA174" i="28"/>
  <c r="Z174" i="28"/>
  <c r="Y174" i="28"/>
  <c r="X174" i="28"/>
  <c r="W174" i="28"/>
  <c r="V174" i="28"/>
  <c r="U174" i="28"/>
  <c r="T174" i="28"/>
  <c r="S174" i="28"/>
  <c r="P174" i="28"/>
  <c r="O174" i="28"/>
  <c r="N174" i="28"/>
  <c r="M174" i="28"/>
  <c r="L174" i="28"/>
  <c r="K174" i="28"/>
  <c r="J174" i="28"/>
  <c r="I174" i="28"/>
  <c r="H174" i="28"/>
  <c r="G174" i="28"/>
  <c r="F174" i="28"/>
  <c r="D174" i="28"/>
  <c r="C174" i="28"/>
  <c r="B174" i="28"/>
  <c r="BQ173" i="28"/>
  <c r="BP173" i="28"/>
  <c r="BO173" i="28"/>
  <c r="BN173" i="28"/>
  <c r="BM173" i="28"/>
  <c r="BL173" i="28"/>
  <c r="BK173" i="28"/>
  <c r="BJ173" i="28"/>
  <c r="BI173" i="28"/>
  <c r="BF173" i="28"/>
  <c r="BE173" i="28"/>
  <c r="BD173" i="28"/>
  <c r="BC173" i="28"/>
  <c r="BB173" i="28"/>
  <c r="BA173" i="28"/>
  <c r="AZ173" i="28"/>
  <c r="AY173" i="28"/>
  <c r="AX173" i="28"/>
  <c r="AW173" i="28"/>
  <c r="AV173" i="28"/>
  <c r="AU173" i="28"/>
  <c r="AT173" i="28"/>
  <c r="AS173" i="28"/>
  <c r="AR173" i="28"/>
  <c r="AQ173" i="28"/>
  <c r="AP173" i="28"/>
  <c r="AO173" i="28"/>
  <c r="AL173" i="28"/>
  <c r="AK173" i="28"/>
  <c r="AJ173" i="28"/>
  <c r="AI173" i="28"/>
  <c r="AH173" i="28"/>
  <c r="AG173" i="28"/>
  <c r="AF173" i="28"/>
  <c r="AE173" i="28"/>
  <c r="AD173" i="28"/>
  <c r="AA173" i="28"/>
  <c r="Z173" i="28"/>
  <c r="Y173" i="28"/>
  <c r="X173" i="28"/>
  <c r="W173" i="28"/>
  <c r="V173" i="28"/>
  <c r="U173" i="28"/>
  <c r="T173" i="28"/>
  <c r="S173" i="28"/>
  <c r="P173" i="28"/>
  <c r="O173" i="28"/>
  <c r="N173" i="28"/>
  <c r="M173" i="28"/>
  <c r="L173" i="28"/>
  <c r="K173" i="28"/>
  <c r="J173" i="28"/>
  <c r="I173" i="28"/>
  <c r="H173" i="28"/>
  <c r="G173" i="28"/>
  <c r="F173" i="28"/>
  <c r="D173" i="28"/>
  <c r="C173" i="28"/>
  <c r="B173" i="28"/>
  <c r="BQ172" i="28"/>
  <c r="BP172" i="28"/>
  <c r="BO172" i="28"/>
  <c r="BN172" i="28"/>
  <c r="BM172" i="28"/>
  <c r="BL172" i="28"/>
  <c r="BK172" i="28"/>
  <c r="BJ172" i="28"/>
  <c r="BI172" i="28"/>
  <c r="BF172" i="28"/>
  <c r="BE172" i="28"/>
  <c r="BD172" i="28"/>
  <c r="BC172" i="28"/>
  <c r="BB172" i="28"/>
  <c r="BA172" i="28"/>
  <c r="AZ172" i="28"/>
  <c r="AY172" i="28"/>
  <c r="AX172" i="28"/>
  <c r="AW172" i="28"/>
  <c r="AV172" i="28"/>
  <c r="AU172" i="28"/>
  <c r="AT172" i="28"/>
  <c r="AS172" i="28"/>
  <c r="AR172" i="28"/>
  <c r="AQ172" i="28"/>
  <c r="AP172" i="28"/>
  <c r="AO172" i="28"/>
  <c r="AL172" i="28"/>
  <c r="AK172" i="28"/>
  <c r="AJ172" i="28"/>
  <c r="AI172" i="28"/>
  <c r="AH172" i="28"/>
  <c r="AG172" i="28"/>
  <c r="AF172" i="28"/>
  <c r="AE172" i="28"/>
  <c r="AD172" i="28"/>
  <c r="AA172" i="28"/>
  <c r="Z172" i="28"/>
  <c r="Y172" i="28"/>
  <c r="X172" i="28"/>
  <c r="W172" i="28"/>
  <c r="V172" i="28"/>
  <c r="U172" i="28"/>
  <c r="T172" i="28"/>
  <c r="S172" i="28"/>
  <c r="P172" i="28"/>
  <c r="O172" i="28"/>
  <c r="N172" i="28"/>
  <c r="M172" i="28"/>
  <c r="L172" i="28"/>
  <c r="K172" i="28"/>
  <c r="J172" i="28"/>
  <c r="I172" i="28"/>
  <c r="H172" i="28"/>
  <c r="G172" i="28"/>
  <c r="F172" i="28"/>
  <c r="D172" i="28"/>
  <c r="C172" i="28"/>
  <c r="B172" i="28"/>
  <c r="BQ171" i="28"/>
  <c r="BP171" i="28"/>
  <c r="BO171" i="28"/>
  <c r="BN171" i="28"/>
  <c r="BM171" i="28"/>
  <c r="BL171" i="28"/>
  <c r="BK171" i="28"/>
  <c r="BJ171" i="28"/>
  <c r="BI171" i="28"/>
  <c r="BF171" i="28"/>
  <c r="BE171" i="28"/>
  <c r="BD171" i="28"/>
  <c r="BC171" i="28"/>
  <c r="BB171" i="28"/>
  <c r="BA171" i="28"/>
  <c r="AZ171" i="28"/>
  <c r="AY171" i="28"/>
  <c r="AX171" i="28"/>
  <c r="AW171" i="28"/>
  <c r="AV171" i="28"/>
  <c r="AU171" i="28"/>
  <c r="AT171" i="28"/>
  <c r="AS171" i="28"/>
  <c r="AR171" i="28"/>
  <c r="AQ171" i="28"/>
  <c r="AP171" i="28"/>
  <c r="AO171" i="28"/>
  <c r="AL171" i="28"/>
  <c r="AK171" i="28"/>
  <c r="AJ171" i="28"/>
  <c r="AI171" i="28"/>
  <c r="AH171" i="28"/>
  <c r="AG171" i="28"/>
  <c r="AF171" i="28"/>
  <c r="AE171" i="28"/>
  <c r="AD171" i="28"/>
  <c r="AA171" i="28"/>
  <c r="Z171" i="28"/>
  <c r="Y171" i="28"/>
  <c r="X171" i="28"/>
  <c r="W171" i="28"/>
  <c r="V171" i="28"/>
  <c r="U171" i="28"/>
  <c r="T171" i="28"/>
  <c r="S171" i="28"/>
  <c r="P171" i="28"/>
  <c r="O171" i="28"/>
  <c r="N171" i="28"/>
  <c r="M171" i="28"/>
  <c r="L171" i="28"/>
  <c r="K171" i="28"/>
  <c r="J171" i="28"/>
  <c r="I171" i="28"/>
  <c r="H171" i="28"/>
  <c r="G171" i="28"/>
  <c r="F171" i="28"/>
  <c r="D171" i="28"/>
  <c r="C171" i="28"/>
  <c r="B171" i="28"/>
  <c r="BQ170" i="28"/>
  <c r="BP170" i="28"/>
  <c r="BO170" i="28"/>
  <c r="BN170" i="28"/>
  <c r="BM170" i="28"/>
  <c r="BL170" i="28"/>
  <c r="BK170" i="28"/>
  <c r="BJ170" i="28"/>
  <c r="BI170" i="28"/>
  <c r="BF170" i="28"/>
  <c r="BE170" i="28"/>
  <c r="BD170" i="28"/>
  <c r="BC170" i="28"/>
  <c r="BB170" i="28"/>
  <c r="BA170" i="28"/>
  <c r="AZ170" i="28"/>
  <c r="AY170" i="28"/>
  <c r="AX170" i="28"/>
  <c r="AW170" i="28"/>
  <c r="AV170" i="28"/>
  <c r="AU170" i="28"/>
  <c r="AT170" i="28"/>
  <c r="AS170" i="28"/>
  <c r="AR170" i="28"/>
  <c r="AQ170" i="28"/>
  <c r="AP170" i="28"/>
  <c r="AO170" i="28"/>
  <c r="AL170" i="28"/>
  <c r="AK170" i="28"/>
  <c r="AJ170" i="28"/>
  <c r="AI170" i="28"/>
  <c r="AH170" i="28"/>
  <c r="AG170" i="28"/>
  <c r="AF170" i="28"/>
  <c r="AE170" i="28"/>
  <c r="AD170" i="28"/>
  <c r="AA170" i="28"/>
  <c r="Z170" i="28"/>
  <c r="Y170" i="28"/>
  <c r="X170" i="28"/>
  <c r="W170" i="28"/>
  <c r="V170" i="28"/>
  <c r="U170" i="28"/>
  <c r="T170" i="28"/>
  <c r="S170" i="28"/>
  <c r="P170" i="28"/>
  <c r="O170" i="28"/>
  <c r="N170" i="28"/>
  <c r="M170" i="28"/>
  <c r="L170" i="28"/>
  <c r="K170" i="28"/>
  <c r="J170" i="28"/>
  <c r="I170" i="28"/>
  <c r="H170" i="28"/>
  <c r="G170" i="28"/>
  <c r="F170" i="28"/>
  <c r="D170" i="28"/>
  <c r="C170" i="28"/>
  <c r="B170" i="28"/>
  <c r="BQ169" i="28"/>
  <c r="BP169" i="28"/>
  <c r="BO169" i="28"/>
  <c r="BN169" i="28"/>
  <c r="BM169" i="28"/>
  <c r="BL169" i="28"/>
  <c r="BK169" i="28"/>
  <c r="BJ169" i="28"/>
  <c r="BI169" i="28"/>
  <c r="BF169" i="28"/>
  <c r="BE169" i="28"/>
  <c r="BD169" i="28"/>
  <c r="BC169" i="28"/>
  <c r="BB169" i="28"/>
  <c r="BA169" i="28"/>
  <c r="AZ169" i="28"/>
  <c r="AY169" i="28"/>
  <c r="AX169" i="28"/>
  <c r="AW169" i="28"/>
  <c r="AV169" i="28"/>
  <c r="AU169" i="28"/>
  <c r="AT169" i="28"/>
  <c r="AS169" i="28"/>
  <c r="AR169" i="28"/>
  <c r="AQ169" i="28"/>
  <c r="AP169" i="28"/>
  <c r="AO169" i="28"/>
  <c r="AL169" i="28"/>
  <c r="AK169" i="28"/>
  <c r="AJ169" i="28"/>
  <c r="AI169" i="28"/>
  <c r="AH169" i="28"/>
  <c r="AG169" i="28"/>
  <c r="AF169" i="28"/>
  <c r="AE169" i="28"/>
  <c r="AD169" i="28"/>
  <c r="AA169" i="28"/>
  <c r="Z169" i="28"/>
  <c r="Y169" i="28"/>
  <c r="X169" i="28"/>
  <c r="W169" i="28"/>
  <c r="V169" i="28"/>
  <c r="U169" i="28"/>
  <c r="T169" i="28"/>
  <c r="S169" i="28"/>
  <c r="P169" i="28"/>
  <c r="O169" i="28"/>
  <c r="N169" i="28"/>
  <c r="M169" i="28"/>
  <c r="L169" i="28"/>
  <c r="K169" i="28"/>
  <c r="J169" i="28"/>
  <c r="I169" i="28"/>
  <c r="H169" i="28"/>
  <c r="G169" i="28"/>
  <c r="F169" i="28"/>
  <c r="D169" i="28"/>
  <c r="C169" i="28"/>
  <c r="B169" i="28"/>
  <c r="BQ168" i="28"/>
  <c r="BP168" i="28"/>
  <c r="BO168" i="28"/>
  <c r="BN168" i="28"/>
  <c r="BM168" i="28"/>
  <c r="BL168" i="28"/>
  <c r="BK168" i="28"/>
  <c r="BJ168" i="28"/>
  <c r="BI168" i="28"/>
  <c r="BF168" i="28"/>
  <c r="BE168" i="28"/>
  <c r="BD168" i="28"/>
  <c r="BC168" i="28"/>
  <c r="BB168" i="28"/>
  <c r="BA168" i="28"/>
  <c r="AZ168" i="28"/>
  <c r="AY168" i="28"/>
  <c r="AX168" i="28"/>
  <c r="AW168" i="28"/>
  <c r="AV168" i="28"/>
  <c r="AU168" i="28"/>
  <c r="AT168" i="28"/>
  <c r="AS168" i="28"/>
  <c r="AR168" i="28"/>
  <c r="AQ168" i="28"/>
  <c r="AP168" i="28"/>
  <c r="AO168" i="28"/>
  <c r="AL168" i="28"/>
  <c r="AK168" i="28"/>
  <c r="AJ168" i="28"/>
  <c r="AI168" i="28"/>
  <c r="AH168" i="28"/>
  <c r="AG168" i="28"/>
  <c r="AF168" i="28"/>
  <c r="AE168" i="28"/>
  <c r="AD168" i="28"/>
  <c r="AA168" i="28"/>
  <c r="Z168" i="28"/>
  <c r="Y168" i="28"/>
  <c r="X168" i="28"/>
  <c r="W168" i="28"/>
  <c r="V168" i="28"/>
  <c r="U168" i="28"/>
  <c r="T168" i="28"/>
  <c r="S168" i="28"/>
  <c r="P168" i="28"/>
  <c r="O168" i="28"/>
  <c r="N168" i="28"/>
  <c r="M168" i="28"/>
  <c r="L168" i="28"/>
  <c r="K168" i="28"/>
  <c r="J168" i="28"/>
  <c r="I168" i="28"/>
  <c r="H168" i="28"/>
  <c r="G168" i="28"/>
  <c r="F168" i="28"/>
  <c r="D168" i="28"/>
  <c r="C168" i="28"/>
  <c r="B168" i="28"/>
  <c r="BQ167" i="28"/>
  <c r="BP167" i="28"/>
  <c r="BO167" i="28"/>
  <c r="BN167" i="28"/>
  <c r="BM167" i="28"/>
  <c r="BL167" i="28"/>
  <c r="BK167" i="28"/>
  <c r="BJ167" i="28"/>
  <c r="BI167" i="28"/>
  <c r="BF167" i="28"/>
  <c r="BE167" i="28"/>
  <c r="BD167" i="28"/>
  <c r="BC167" i="28"/>
  <c r="BB167" i="28"/>
  <c r="BA167" i="28"/>
  <c r="AZ167" i="28"/>
  <c r="AY167" i="28"/>
  <c r="AX167" i="28"/>
  <c r="AW167" i="28"/>
  <c r="AV167" i="28"/>
  <c r="AU167" i="28"/>
  <c r="AT167" i="28"/>
  <c r="AS167" i="28"/>
  <c r="AR167" i="28"/>
  <c r="AQ167" i="28"/>
  <c r="AP167" i="28"/>
  <c r="AO167" i="28"/>
  <c r="AL167" i="28"/>
  <c r="AK167" i="28"/>
  <c r="AJ167" i="28"/>
  <c r="AI167" i="28"/>
  <c r="AH167" i="28"/>
  <c r="AG167" i="28"/>
  <c r="AF167" i="28"/>
  <c r="AE167" i="28"/>
  <c r="AD167" i="28"/>
  <c r="AA167" i="28"/>
  <c r="Z167" i="28"/>
  <c r="Y167" i="28"/>
  <c r="X167" i="28"/>
  <c r="W167" i="28"/>
  <c r="V167" i="28"/>
  <c r="U167" i="28"/>
  <c r="T167" i="28"/>
  <c r="S167" i="28"/>
  <c r="P167" i="28"/>
  <c r="O167" i="28"/>
  <c r="N167" i="28"/>
  <c r="M167" i="28"/>
  <c r="L167" i="28"/>
  <c r="K167" i="28"/>
  <c r="J167" i="28"/>
  <c r="I167" i="28"/>
  <c r="H167" i="28"/>
  <c r="G167" i="28"/>
  <c r="F167" i="28"/>
  <c r="D167" i="28"/>
  <c r="C167" i="28"/>
  <c r="B167" i="28"/>
  <c r="BQ166" i="28"/>
  <c r="BP166" i="28"/>
  <c r="BO166" i="28"/>
  <c r="BN166" i="28"/>
  <c r="BM166" i="28"/>
  <c r="BL166" i="28"/>
  <c r="BK166" i="28"/>
  <c r="BJ166" i="28"/>
  <c r="BI166" i="28"/>
  <c r="BF166" i="28"/>
  <c r="BE166" i="28"/>
  <c r="BD166" i="28"/>
  <c r="BC166" i="28"/>
  <c r="BB166" i="28"/>
  <c r="BA166" i="28"/>
  <c r="AZ166" i="28"/>
  <c r="AY166" i="28"/>
  <c r="AX166" i="28"/>
  <c r="AW166" i="28"/>
  <c r="AV166" i="28"/>
  <c r="AU166" i="28"/>
  <c r="AT166" i="28"/>
  <c r="AS166" i="28"/>
  <c r="AR166" i="28"/>
  <c r="AQ166" i="28"/>
  <c r="AP166" i="28"/>
  <c r="AO166" i="28"/>
  <c r="AL166" i="28"/>
  <c r="AK166" i="28"/>
  <c r="AJ166" i="28"/>
  <c r="AI166" i="28"/>
  <c r="AH166" i="28"/>
  <c r="AG166" i="28"/>
  <c r="AF166" i="28"/>
  <c r="AE166" i="28"/>
  <c r="AD166" i="28"/>
  <c r="AA166" i="28"/>
  <c r="Z166" i="28"/>
  <c r="Y166" i="28"/>
  <c r="X166" i="28"/>
  <c r="W166" i="28"/>
  <c r="V166" i="28"/>
  <c r="U166" i="28"/>
  <c r="T166" i="28"/>
  <c r="S166" i="28"/>
  <c r="P166" i="28"/>
  <c r="O166" i="28"/>
  <c r="N166" i="28"/>
  <c r="M166" i="28"/>
  <c r="L166" i="28"/>
  <c r="K166" i="28"/>
  <c r="J166" i="28"/>
  <c r="I166" i="28"/>
  <c r="H166" i="28"/>
  <c r="G166" i="28"/>
  <c r="F166" i="28"/>
  <c r="D166" i="28"/>
  <c r="C166" i="28"/>
  <c r="B166" i="28"/>
  <c r="BQ165" i="28"/>
  <c r="BP165" i="28"/>
  <c r="BO165" i="28"/>
  <c r="BN165" i="28"/>
  <c r="BM165" i="28"/>
  <c r="BL165" i="28"/>
  <c r="BK165" i="28"/>
  <c r="BJ165" i="28"/>
  <c r="BI165" i="28"/>
  <c r="BF165" i="28"/>
  <c r="BE165" i="28"/>
  <c r="BD165" i="28"/>
  <c r="BC165" i="28"/>
  <c r="BB165" i="28"/>
  <c r="BA165" i="28"/>
  <c r="AZ165" i="28"/>
  <c r="AY165" i="28"/>
  <c r="AX165" i="28"/>
  <c r="AW165" i="28"/>
  <c r="AV165" i="28"/>
  <c r="AU165" i="28"/>
  <c r="AT165" i="28"/>
  <c r="AS165" i="28"/>
  <c r="AR165" i="28"/>
  <c r="AQ165" i="28"/>
  <c r="AP165" i="28"/>
  <c r="AO165" i="28"/>
  <c r="AL165" i="28"/>
  <c r="AK165" i="28"/>
  <c r="AJ165" i="28"/>
  <c r="AI165" i="28"/>
  <c r="AH165" i="28"/>
  <c r="AG165" i="28"/>
  <c r="AF165" i="28"/>
  <c r="AE165" i="28"/>
  <c r="AD165" i="28"/>
  <c r="AA165" i="28"/>
  <c r="Z165" i="28"/>
  <c r="Y165" i="28"/>
  <c r="X165" i="28"/>
  <c r="W165" i="28"/>
  <c r="V165" i="28"/>
  <c r="U165" i="28"/>
  <c r="T165" i="28"/>
  <c r="S165" i="28"/>
  <c r="P165" i="28"/>
  <c r="O165" i="28"/>
  <c r="N165" i="28"/>
  <c r="M165" i="28"/>
  <c r="L165" i="28"/>
  <c r="K165" i="28"/>
  <c r="J165" i="28"/>
  <c r="I165" i="28"/>
  <c r="H165" i="28"/>
  <c r="G165" i="28"/>
  <c r="F165" i="28"/>
  <c r="D165" i="28"/>
  <c r="C165" i="28"/>
  <c r="B165" i="28"/>
  <c r="BQ164" i="28"/>
  <c r="BP164" i="28"/>
  <c r="BO164" i="28"/>
  <c r="BN164" i="28"/>
  <c r="BM164" i="28"/>
  <c r="BL164" i="28"/>
  <c r="BK164" i="28"/>
  <c r="BJ164" i="28"/>
  <c r="BI164" i="28"/>
  <c r="BF164" i="28"/>
  <c r="BE164" i="28"/>
  <c r="BD164" i="28"/>
  <c r="BC164" i="28"/>
  <c r="BB164" i="28"/>
  <c r="BA164" i="28"/>
  <c r="AZ164" i="28"/>
  <c r="AY164" i="28"/>
  <c r="AX164" i="28"/>
  <c r="AW164" i="28"/>
  <c r="AV164" i="28"/>
  <c r="AU164" i="28"/>
  <c r="AT164" i="28"/>
  <c r="AS164" i="28"/>
  <c r="AR164" i="28"/>
  <c r="AQ164" i="28"/>
  <c r="AP164" i="28"/>
  <c r="AO164" i="28"/>
  <c r="AL164" i="28"/>
  <c r="AK164" i="28"/>
  <c r="AJ164" i="28"/>
  <c r="AI164" i="28"/>
  <c r="AH164" i="28"/>
  <c r="AG164" i="28"/>
  <c r="AF164" i="28"/>
  <c r="AE164" i="28"/>
  <c r="AD164" i="28"/>
  <c r="AA164" i="28"/>
  <c r="Z164" i="28"/>
  <c r="Y164" i="28"/>
  <c r="X164" i="28"/>
  <c r="W164" i="28"/>
  <c r="V164" i="28"/>
  <c r="U164" i="28"/>
  <c r="T164" i="28"/>
  <c r="S164" i="28"/>
  <c r="P164" i="28"/>
  <c r="O164" i="28"/>
  <c r="N164" i="28"/>
  <c r="M164" i="28"/>
  <c r="L164" i="28"/>
  <c r="K164" i="28"/>
  <c r="J164" i="28"/>
  <c r="I164" i="28"/>
  <c r="H164" i="28"/>
  <c r="G164" i="28"/>
  <c r="F164" i="28"/>
  <c r="D164" i="28"/>
  <c r="C164" i="28"/>
  <c r="B164" i="28"/>
  <c r="BQ163" i="28"/>
  <c r="BP163" i="28"/>
  <c r="BO163" i="28"/>
  <c r="BN163" i="28"/>
  <c r="BM163" i="28"/>
  <c r="BL163" i="28"/>
  <c r="BK163" i="28"/>
  <c r="BJ163" i="28"/>
  <c r="BI163" i="28"/>
  <c r="BF163" i="28"/>
  <c r="BE163" i="28"/>
  <c r="BD163" i="28"/>
  <c r="BC163" i="28"/>
  <c r="BB163" i="28"/>
  <c r="BA163" i="28"/>
  <c r="AZ163" i="28"/>
  <c r="AY163" i="28"/>
  <c r="AX163" i="28"/>
  <c r="AW163" i="28"/>
  <c r="AV163" i="28"/>
  <c r="AU163" i="28"/>
  <c r="AT163" i="28"/>
  <c r="AS163" i="28"/>
  <c r="AR163" i="28"/>
  <c r="AQ163" i="28"/>
  <c r="AP163" i="28"/>
  <c r="AO163" i="28"/>
  <c r="AL163" i="28"/>
  <c r="AK163" i="28"/>
  <c r="AJ163" i="28"/>
  <c r="AI163" i="28"/>
  <c r="AH163" i="28"/>
  <c r="AG163" i="28"/>
  <c r="AF163" i="28"/>
  <c r="AE163" i="28"/>
  <c r="AD163" i="28"/>
  <c r="AA163" i="28"/>
  <c r="Z163" i="28"/>
  <c r="Y163" i="28"/>
  <c r="X163" i="28"/>
  <c r="W163" i="28"/>
  <c r="V163" i="28"/>
  <c r="U163" i="28"/>
  <c r="T163" i="28"/>
  <c r="S163" i="28"/>
  <c r="P163" i="28"/>
  <c r="O163" i="28"/>
  <c r="N163" i="28"/>
  <c r="M163" i="28"/>
  <c r="L163" i="28"/>
  <c r="K163" i="28"/>
  <c r="J163" i="28"/>
  <c r="I163" i="28"/>
  <c r="H163" i="28"/>
  <c r="G163" i="28"/>
  <c r="F163" i="28"/>
  <c r="D163" i="28"/>
  <c r="C163" i="28"/>
  <c r="B163" i="28"/>
  <c r="BQ162" i="28"/>
  <c r="BP162" i="28"/>
  <c r="BO162" i="28"/>
  <c r="BN162" i="28"/>
  <c r="BM162" i="28"/>
  <c r="BL162" i="28"/>
  <c r="BK162" i="28"/>
  <c r="BJ162" i="28"/>
  <c r="BI162" i="28"/>
  <c r="BF162" i="28"/>
  <c r="BE162" i="28"/>
  <c r="BD162" i="28"/>
  <c r="BC162" i="28"/>
  <c r="BB162" i="28"/>
  <c r="BA162" i="28"/>
  <c r="AZ162" i="28"/>
  <c r="AY162" i="28"/>
  <c r="AX162" i="28"/>
  <c r="AW162" i="28"/>
  <c r="AV162" i="28"/>
  <c r="AU162" i="28"/>
  <c r="AT162" i="28"/>
  <c r="AS162" i="28"/>
  <c r="AR162" i="28"/>
  <c r="AQ162" i="28"/>
  <c r="AP162" i="28"/>
  <c r="AO162" i="28"/>
  <c r="AL162" i="28"/>
  <c r="AK162" i="28"/>
  <c r="AJ162" i="28"/>
  <c r="AI162" i="28"/>
  <c r="AH162" i="28"/>
  <c r="AG162" i="28"/>
  <c r="AF162" i="28"/>
  <c r="AE162" i="28"/>
  <c r="AD162" i="28"/>
  <c r="AA162" i="28"/>
  <c r="Z162" i="28"/>
  <c r="Y162" i="28"/>
  <c r="X162" i="28"/>
  <c r="W162" i="28"/>
  <c r="V162" i="28"/>
  <c r="U162" i="28"/>
  <c r="T162" i="28"/>
  <c r="S162" i="28"/>
  <c r="P162" i="28"/>
  <c r="O162" i="28"/>
  <c r="N162" i="28"/>
  <c r="M162" i="28"/>
  <c r="L162" i="28"/>
  <c r="K162" i="28"/>
  <c r="J162" i="28"/>
  <c r="I162" i="28"/>
  <c r="H162" i="28"/>
  <c r="G162" i="28"/>
  <c r="F162" i="28"/>
  <c r="D162" i="28"/>
  <c r="C162" i="28"/>
  <c r="B162" i="28"/>
  <c r="BQ161" i="28"/>
  <c r="BP161" i="28"/>
  <c r="BO161" i="28"/>
  <c r="BN161" i="28"/>
  <c r="BM161" i="28"/>
  <c r="BL161" i="28"/>
  <c r="BK161" i="28"/>
  <c r="BJ161" i="28"/>
  <c r="BI161" i="28"/>
  <c r="BF161" i="28"/>
  <c r="BE161" i="28"/>
  <c r="BD161" i="28"/>
  <c r="BC161" i="28"/>
  <c r="BB161" i="28"/>
  <c r="BA161" i="28"/>
  <c r="AZ161" i="28"/>
  <c r="AY161" i="28"/>
  <c r="AX161" i="28"/>
  <c r="AW161" i="28"/>
  <c r="AV161" i="28"/>
  <c r="AU161" i="28"/>
  <c r="AT161" i="28"/>
  <c r="AS161" i="28"/>
  <c r="AR161" i="28"/>
  <c r="AQ161" i="28"/>
  <c r="AP161" i="28"/>
  <c r="AO161" i="28"/>
  <c r="AL161" i="28"/>
  <c r="AK161" i="28"/>
  <c r="AJ161" i="28"/>
  <c r="AI161" i="28"/>
  <c r="AH161" i="28"/>
  <c r="AG161" i="28"/>
  <c r="AF161" i="28"/>
  <c r="AE161" i="28"/>
  <c r="AD161" i="28"/>
  <c r="AA161" i="28"/>
  <c r="Z161" i="28"/>
  <c r="Y161" i="28"/>
  <c r="X161" i="28"/>
  <c r="W161" i="28"/>
  <c r="V161" i="28"/>
  <c r="U161" i="28"/>
  <c r="T161" i="28"/>
  <c r="S161" i="28"/>
  <c r="P161" i="28"/>
  <c r="O161" i="28"/>
  <c r="N161" i="28"/>
  <c r="M161" i="28"/>
  <c r="L161" i="28"/>
  <c r="K161" i="28"/>
  <c r="J161" i="28"/>
  <c r="I161" i="28"/>
  <c r="H161" i="28"/>
  <c r="G161" i="28"/>
  <c r="F161" i="28"/>
  <c r="D161" i="28"/>
  <c r="C161" i="28"/>
  <c r="B161" i="28"/>
  <c r="BQ160" i="28"/>
  <c r="BP160" i="28"/>
  <c r="BO160" i="28"/>
  <c r="BN160" i="28"/>
  <c r="BM160" i="28"/>
  <c r="BL160" i="28"/>
  <c r="BK160" i="28"/>
  <c r="BJ160" i="28"/>
  <c r="BI160" i="28"/>
  <c r="BF160" i="28"/>
  <c r="BE160" i="28"/>
  <c r="BD160" i="28"/>
  <c r="BC160" i="28"/>
  <c r="BB160" i="28"/>
  <c r="BA160" i="28"/>
  <c r="AZ160" i="28"/>
  <c r="AY160" i="28"/>
  <c r="AX160" i="28"/>
  <c r="AW160" i="28"/>
  <c r="AV160" i="28"/>
  <c r="AU160" i="28"/>
  <c r="AT160" i="28"/>
  <c r="AS160" i="28"/>
  <c r="AR160" i="28"/>
  <c r="AQ160" i="28"/>
  <c r="AP160" i="28"/>
  <c r="AO160" i="28"/>
  <c r="AL160" i="28"/>
  <c r="AK160" i="28"/>
  <c r="AJ160" i="28"/>
  <c r="AI160" i="28"/>
  <c r="AH160" i="28"/>
  <c r="AG160" i="28"/>
  <c r="AF160" i="28"/>
  <c r="AE160" i="28"/>
  <c r="AD160" i="28"/>
  <c r="AA160" i="28"/>
  <c r="Z160" i="28"/>
  <c r="Y160" i="28"/>
  <c r="X160" i="28"/>
  <c r="W160" i="28"/>
  <c r="V160" i="28"/>
  <c r="U160" i="28"/>
  <c r="T160" i="28"/>
  <c r="S160" i="28"/>
  <c r="P160" i="28"/>
  <c r="O160" i="28"/>
  <c r="N160" i="28"/>
  <c r="M160" i="28"/>
  <c r="L160" i="28"/>
  <c r="K160" i="28"/>
  <c r="J160" i="28"/>
  <c r="I160" i="28"/>
  <c r="H160" i="28"/>
  <c r="G160" i="28"/>
  <c r="F160" i="28"/>
  <c r="D160" i="28"/>
  <c r="C160" i="28"/>
  <c r="B160" i="28"/>
  <c r="BQ159" i="28"/>
  <c r="BP159" i="28"/>
  <c r="BO159" i="28"/>
  <c r="BN159" i="28"/>
  <c r="BM159" i="28"/>
  <c r="BL159" i="28"/>
  <c r="BK159" i="28"/>
  <c r="BJ159" i="28"/>
  <c r="BI159" i="28"/>
  <c r="BF159" i="28"/>
  <c r="BE159" i="28"/>
  <c r="BD159" i="28"/>
  <c r="BC159" i="28"/>
  <c r="BB159" i="28"/>
  <c r="BA159" i="28"/>
  <c r="AZ159" i="28"/>
  <c r="AY159" i="28"/>
  <c r="AX159" i="28"/>
  <c r="AW159" i="28"/>
  <c r="AV159" i="28"/>
  <c r="AU159" i="28"/>
  <c r="AT159" i="28"/>
  <c r="AS159" i="28"/>
  <c r="AR159" i="28"/>
  <c r="AQ159" i="28"/>
  <c r="AP159" i="28"/>
  <c r="AO159" i="28"/>
  <c r="AL159" i="28"/>
  <c r="AK159" i="28"/>
  <c r="AJ159" i="28"/>
  <c r="AI159" i="28"/>
  <c r="AH159" i="28"/>
  <c r="AG159" i="28"/>
  <c r="AF159" i="28"/>
  <c r="AE159" i="28"/>
  <c r="AD159" i="28"/>
  <c r="AA159" i="28"/>
  <c r="Z159" i="28"/>
  <c r="Y159" i="28"/>
  <c r="X159" i="28"/>
  <c r="W159" i="28"/>
  <c r="V159" i="28"/>
  <c r="U159" i="28"/>
  <c r="T159" i="28"/>
  <c r="S159" i="28"/>
  <c r="P159" i="28"/>
  <c r="O159" i="28"/>
  <c r="N159" i="28"/>
  <c r="M159" i="28"/>
  <c r="L159" i="28"/>
  <c r="K159" i="28"/>
  <c r="J159" i="28"/>
  <c r="I159" i="28"/>
  <c r="H159" i="28"/>
  <c r="G159" i="28"/>
  <c r="F159" i="28"/>
  <c r="D159" i="28"/>
  <c r="C159" i="28"/>
  <c r="B159" i="28"/>
  <c r="BQ158" i="28"/>
  <c r="BP158" i="28"/>
  <c r="BO158" i="28"/>
  <c r="BN158" i="28"/>
  <c r="BM158" i="28"/>
  <c r="BL158" i="28"/>
  <c r="BK158" i="28"/>
  <c r="BJ158" i="28"/>
  <c r="BI158" i="28"/>
  <c r="BF158" i="28"/>
  <c r="BE158" i="28"/>
  <c r="BD158" i="28"/>
  <c r="BC158" i="28"/>
  <c r="BB158" i="28"/>
  <c r="BA158" i="28"/>
  <c r="AZ158" i="28"/>
  <c r="AY158" i="28"/>
  <c r="AX158" i="28"/>
  <c r="AW158" i="28"/>
  <c r="AV158" i="28"/>
  <c r="AU158" i="28"/>
  <c r="AT158" i="28"/>
  <c r="AS158" i="28"/>
  <c r="AR158" i="28"/>
  <c r="AQ158" i="28"/>
  <c r="AP158" i="28"/>
  <c r="AO158" i="28"/>
  <c r="AL158" i="28"/>
  <c r="AK158" i="28"/>
  <c r="AJ158" i="28"/>
  <c r="AI158" i="28"/>
  <c r="AH158" i="28"/>
  <c r="AG158" i="28"/>
  <c r="AF158" i="28"/>
  <c r="AE158" i="28"/>
  <c r="AD158" i="28"/>
  <c r="AA158" i="28"/>
  <c r="Z158" i="28"/>
  <c r="Y158" i="28"/>
  <c r="X158" i="28"/>
  <c r="W158" i="28"/>
  <c r="V158" i="28"/>
  <c r="U158" i="28"/>
  <c r="T158" i="28"/>
  <c r="S158" i="28"/>
  <c r="P158" i="28"/>
  <c r="O158" i="28"/>
  <c r="N158" i="28"/>
  <c r="M158" i="28"/>
  <c r="L158" i="28"/>
  <c r="K158" i="28"/>
  <c r="J158" i="28"/>
  <c r="I158" i="28"/>
  <c r="H158" i="28"/>
  <c r="G158" i="28"/>
  <c r="F158" i="28"/>
  <c r="D158" i="28"/>
  <c r="C158" i="28"/>
  <c r="B158" i="28"/>
  <c r="BQ157" i="28"/>
  <c r="BP157" i="28"/>
  <c r="BO157" i="28"/>
  <c r="BN157" i="28"/>
  <c r="BM157" i="28"/>
  <c r="BL157" i="28"/>
  <c r="BK157" i="28"/>
  <c r="BJ157" i="28"/>
  <c r="BI157" i="28"/>
  <c r="BF157" i="28"/>
  <c r="BE157" i="28"/>
  <c r="BD157" i="28"/>
  <c r="BC157" i="28"/>
  <c r="BB157" i="28"/>
  <c r="BA157" i="28"/>
  <c r="AZ157" i="28"/>
  <c r="AY157" i="28"/>
  <c r="AX157" i="28"/>
  <c r="AW157" i="28"/>
  <c r="AV157" i="28"/>
  <c r="AU157" i="28"/>
  <c r="AT157" i="28"/>
  <c r="AS157" i="28"/>
  <c r="AR157" i="28"/>
  <c r="AQ157" i="28"/>
  <c r="AP157" i="28"/>
  <c r="AO157" i="28"/>
  <c r="AL157" i="28"/>
  <c r="AK157" i="28"/>
  <c r="AJ157" i="28"/>
  <c r="AI157" i="28"/>
  <c r="AH157" i="28"/>
  <c r="AG157" i="28"/>
  <c r="AF157" i="28"/>
  <c r="AE157" i="28"/>
  <c r="AD157" i="28"/>
  <c r="AA157" i="28"/>
  <c r="Z157" i="28"/>
  <c r="Y157" i="28"/>
  <c r="X157" i="28"/>
  <c r="W157" i="28"/>
  <c r="V157" i="28"/>
  <c r="U157" i="28"/>
  <c r="T157" i="28"/>
  <c r="S157" i="28"/>
  <c r="P157" i="28"/>
  <c r="O157" i="28"/>
  <c r="N157" i="28"/>
  <c r="M157" i="28"/>
  <c r="L157" i="28"/>
  <c r="K157" i="28"/>
  <c r="J157" i="28"/>
  <c r="I157" i="28"/>
  <c r="H157" i="28"/>
  <c r="G157" i="28"/>
  <c r="F157" i="28"/>
  <c r="D157" i="28"/>
  <c r="C157" i="28"/>
  <c r="B157" i="28"/>
  <c r="BQ156" i="28"/>
  <c r="BP156" i="28"/>
  <c r="BO156" i="28"/>
  <c r="BN156" i="28"/>
  <c r="BM156" i="28"/>
  <c r="BL156" i="28"/>
  <c r="BK156" i="28"/>
  <c r="BJ156" i="28"/>
  <c r="BI156" i="28"/>
  <c r="BF156" i="28"/>
  <c r="BE156" i="28"/>
  <c r="BD156" i="28"/>
  <c r="BC156" i="28"/>
  <c r="BB156" i="28"/>
  <c r="BA156" i="28"/>
  <c r="AZ156" i="28"/>
  <c r="AY156" i="28"/>
  <c r="AX156" i="28"/>
  <c r="AW156" i="28"/>
  <c r="AV156" i="28"/>
  <c r="AU156" i="28"/>
  <c r="AT156" i="28"/>
  <c r="AS156" i="28"/>
  <c r="AR156" i="28"/>
  <c r="AQ156" i="28"/>
  <c r="AP156" i="28"/>
  <c r="AO156" i="28"/>
  <c r="AL156" i="28"/>
  <c r="AK156" i="28"/>
  <c r="AJ156" i="28"/>
  <c r="AI156" i="28"/>
  <c r="AH156" i="28"/>
  <c r="AG156" i="28"/>
  <c r="AF156" i="28"/>
  <c r="AE156" i="28"/>
  <c r="AD156" i="28"/>
  <c r="AA156" i="28"/>
  <c r="Z156" i="28"/>
  <c r="Y156" i="28"/>
  <c r="X156" i="28"/>
  <c r="W156" i="28"/>
  <c r="V156" i="28"/>
  <c r="U156" i="28"/>
  <c r="T156" i="28"/>
  <c r="S156" i="28"/>
  <c r="P156" i="28"/>
  <c r="O156" i="28"/>
  <c r="N156" i="28"/>
  <c r="M156" i="28"/>
  <c r="L156" i="28"/>
  <c r="K156" i="28"/>
  <c r="J156" i="28"/>
  <c r="I156" i="28"/>
  <c r="H156" i="28"/>
  <c r="G156" i="28"/>
  <c r="F156" i="28"/>
  <c r="D156" i="28"/>
  <c r="C156" i="28"/>
  <c r="B156" i="28"/>
  <c r="BQ155" i="28"/>
  <c r="BP155" i="28"/>
  <c r="BO155" i="28"/>
  <c r="BN155" i="28"/>
  <c r="BM155" i="28"/>
  <c r="BL155" i="28"/>
  <c r="BK155" i="28"/>
  <c r="BJ155" i="28"/>
  <c r="BI155" i="28"/>
  <c r="BF155" i="28"/>
  <c r="BE155" i="28"/>
  <c r="BD155" i="28"/>
  <c r="BC155" i="28"/>
  <c r="BB155" i="28"/>
  <c r="BA155" i="28"/>
  <c r="AZ155" i="28"/>
  <c r="AY155" i="28"/>
  <c r="AX155" i="28"/>
  <c r="AW155" i="28"/>
  <c r="AV155" i="28"/>
  <c r="AU155" i="28"/>
  <c r="AT155" i="28"/>
  <c r="AS155" i="28"/>
  <c r="AR155" i="28"/>
  <c r="AQ155" i="28"/>
  <c r="AP155" i="28"/>
  <c r="AO155" i="28"/>
  <c r="AL155" i="28"/>
  <c r="AK155" i="28"/>
  <c r="AJ155" i="28"/>
  <c r="AI155" i="28"/>
  <c r="AH155" i="28"/>
  <c r="AG155" i="28"/>
  <c r="AF155" i="28"/>
  <c r="AE155" i="28"/>
  <c r="AD155" i="28"/>
  <c r="AA155" i="28"/>
  <c r="Z155" i="28"/>
  <c r="Y155" i="28"/>
  <c r="X155" i="28"/>
  <c r="W155" i="28"/>
  <c r="V155" i="28"/>
  <c r="U155" i="28"/>
  <c r="T155" i="28"/>
  <c r="S155" i="28"/>
  <c r="P155" i="28"/>
  <c r="O155" i="28"/>
  <c r="N155" i="28"/>
  <c r="M155" i="28"/>
  <c r="L155" i="28"/>
  <c r="K155" i="28"/>
  <c r="J155" i="28"/>
  <c r="I155" i="28"/>
  <c r="H155" i="28"/>
  <c r="G155" i="28"/>
  <c r="F155" i="28"/>
  <c r="D155" i="28"/>
  <c r="C155" i="28"/>
  <c r="B155" i="28"/>
  <c r="BQ154" i="28"/>
  <c r="BP154" i="28"/>
  <c r="BO154" i="28"/>
  <c r="BN154" i="28"/>
  <c r="BM154" i="28"/>
  <c r="BL154" i="28"/>
  <c r="BK154" i="28"/>
  <c r="BJ154" i="28"/>
  <c r="BI154" i="28"/>
  <c r="BF154" i="28"/>
  <c r="BE154" i="28"/>
  <c r="BD154" i="28"/>
  <c r="BC154" i="28"/>
  <c r="BB154" i="28"/>
  <c r="BA154" i="28"/>
  <c r="AZ154" i="28"/>
  <c r="AY154" i="28"/>
  <c r="AX154" i="28"/>
  <c r="AW154" i="28"/>
  <c r="AV154" i="28"/>
  <c r="AU154" i="28"/>
  <c r="AT154" i="28"/>
  <c r="AS154" i="28"/>
  <c r="AR154" i="28"/>
  <c r="AQ154" i="28"/>
  <c r="AP154" i="28"/>
  <c r="AO154" i="28"/>
  <c r="AL154" i="28"/>
  <c r="AK154" i="28"/>
  <c r="AJ154" i="28"/>
  <c r="AI154" i="28"/>
  <c r="AH154" i="28"/>
  <c r="AG154" i="28"/>
  <c r="AF154" i="28"/>
  <c r="AE154" i="28"/>
  <c r="AD154" i="28"/>
  <c r="AA154" i="28"/>
  <c r="Z154" i="28"/>
  <c r="Y154" i="28"/>
  <c r="X154" i="28"/>
  <c r="W154" i="28"/>
  <c r="V154" i="28"/>
  <c r="U154" i="28"/>
  <c r="T154" i="28"/>
  <c r="S154" i="28"/>
  <c r="P154" i="28"/>
  <c r="O154" i="28"/>
  <c r="N154" i="28"/>
  <c r="M154" i="28"/>
  <c r="L154" i="28"/>
  <c r="K154" i="28"/>
  <c r="J154" i="28"/>
  <c r="I154" i="28"/>
  <c r="H154" i="28"/>
  <c r="G154" i="28"/>
  <c r="F154" i="28"/>
  <c r="D154" i="28"/>
  <c r="C154" i="28"/>
  <c r="B154" i="28"/>
  <c r="BQ153" i="28"/>
  <c r="BP153" i="28"/>
  <c r="BO153" i="28"/>
  <c r="BN153" i="28"/>
  <c r="BM153" i="28"/>
  <c r="BL153" i="28"/>
  <c r="BK153" i="28"/>
  <c r="BJ153" i="28"/>
  <c r="BI153" i="28"/>
  <c r="BF153" i="28"/>
  <c r="BE153" i="28"/>
  <c r="BD153" i="28"/>
  <c r="BC153" i="28"/>
  <c r="BB153" i="28"/>
  <c r="BA153" i="28"/>
  <c r="AZ153" i="28"/>
  <c r="AY153" i="28"/>
  <c r="AX153" i="28"/>
  <c r="AW153" i="28"/>
  <c r="AV153" i="28"/>
  <c r="AU153" i="28"/>
  <c r="AT153" i="28"/>
  <c r="AS153" i="28"/>
  <c r="AR153" i="28"/>
  <c r="AQ153" i="28"/>
  <c r="AP153" i="28"/>
  <c r="AO153" i="28"/>
  <c r="AL153" i="28"/>
  <c r="AK153" i="28"/>
  <c r="AJ153" i="28"/>
  <c r="AI153" i="28"/>
  <c r="AH153" i="28"/>
  <c r="AG153" i="28"/>
  <c r="AF153" i="28"/>
  <c r="AE153" i="28"/>
  <c r="AD153" i="28"/>
  <c r="AA153" i="28"/>
  <c r="Z153" i="28"/>
  <c r="Y153" i="28"/>
  <c r="X153" i="28"/>
  <c r="W153" i="28"/>
  <c r="V153" i="28"/>
  <c r="U153" i="28"/>
  <c r="T153" i="28"/>
  <c r="S153" i="28"/>
  <c r="P153" i="28"/>
  <c r="O153" i="28"/>
  <c r="N153" i="28"/>
  <c r="M153" i="28"/>
  <c r="L153" i="28"/>
  <c r="K153" i="28"/>
  <c r="J153" i="28"/>
  <c r="I153" i="28"/>
  <c r="H153" i="28"/>
  <c r="G153" i="28"/>
  <c r="F153" i="28"/>
  <c r="D153" i="28"/>
  <c r="C153" i="28"/>
  <c r="B153" i="28"/>
  <c r="BQ152" i="28"/>
  <c r="BP152" i="28"/>
  <c r="BO152" i="28"/>
  <c r="BN152" i="28"/>
  <c r="BM152" i="28"/>
  <c r="BL152" i="28"/>
  <c r="BK152" i="28"/>
  <c r="BJ152" i="28"/>
  <c r="BI152" i="28"/>
  <c r="BF152" i="28"/>
  <c r="BE152" i="28"/>
  <c r="BD152" i="28"/>
  <c r="BC152" i="28"/>
  <c r="BB152" i="28"/>
  <c r="BA152" i="28"/>
  <c r="AZ152" i="28"/>
  <c r="AY152" i="28"/>
  <c r="AX152" i="28"/>
  <c r="AW152" i="28"/>
  <c r="AV152" i="28"/>
  <c r="AU152" i="28"/>
  <c r="AT152" i="28"/>
  <c r="AS152" i="28"/>
  <c r="AR152" i="28"/>
  <c r="AQ152" i="28"/>
  <c r="AP152" i="28"/>
  <c r="AO152" i="28"/>
  <c r="AL152" i="28"/>
  <c r="AK152" i="28"/>
  <c r="AJ152" i="28"/>
  <c r="AI152" i="28"/>
  <c r="AH152" i="28"/>
  <c r="AG152" i="28"/>
  <c r="AF152" i="28"/>
  <c r="AE152" i="28"/>
  <c r="AD152" i="28"/>
  <c r="AA152" i="28"/>
  <c r="Z152" i="28"/>
  <c r="Y152" i="28"/>
  <c r="X152" i="28"/>
  <c r="W152" i="28"/>
  <c r="V152" i="28"/>
  <c r="U152" i="28"/>
  <c r="T152" i="28"/>
  <c r="S152" i="28"/>
  <c r="P152" i="28"/>
  <c r="O152" i="28"/>
  <c r="N152" i="28"/>
  <c r="M152" i="28"/>
  <c r="L152" i="28"/>
  <c r="K152" i="28"/>
  <c r="J152" i="28"/>
  <c r="I152" i="28"/>
  <c r="H152" i="28"/>
  <c r="G152" i="28"/>
  <c r="F152" i="28"/>
  <c r="D152" i="28"/>
  <c r="C152" i="28"/>
  <c r="B152" i="28"/>
  <c r="BQ151" i="28"/>
  <c r="BP151" i="28"/>
  <c r="BO151" i="28"/>
  <c r="BN151" i="28"/>
  <c r="BM151" i="28"/>
  <c r="BL151" i="28"/>
  <c r="BK151" i="28"/>
  <c r="BJ151" i="28"/>
  <c r="BI151" i="28"/>
  <c r="BF151" i="28"/>
  <c r="BE151" i="28"/>
  <c r="BD151" i="28"/>
  <c r="BC151" i="28"/>
  <c r="BB151" i="28"/>
  <c r="BA151" i="28"/>
  <c r="AZ151" i="28"/>
  <c r="AY151" i="28"/>
  <c r="AX151" i="28"/>
  <c r="AW151" i="28"/>
  <c r="AV151" i="28"/>
  <c r="AU151" i="28"/>
  <c r="AT151" i="28"/>
  <c r="AS151" i="28"/>
  <c r="AR151" i="28"/>
  <c r="AQ151" i="28"/>
  <c r="AP151" i="28"/>
  <c r="AO151" i="28"/>
  <c r="AL151" i="28"/>
  <c r="AK151" i="28"/>
  <c r="AJ151" i="28"/>
  <c r="AI151" i="28"/>
  <c r="AH151" i="28"/>
  <c r="AG151" i="28"/>
  <c r="AF151" i="28"/>
  <c r="AE151" i="28"/>
  <c r="AD151" i="28"/>
  <c r="AA151" i="28"/>
  <c r="Z151" i="28"/>
  <c r="Y151" i="28"/>
  <c r="X151" i="28"/>
  <c r="W151" i="28"/>
  <c r="V151" i="28"/>
  <c r="U151" i="28"/>
  <c r="T151" i="28"/>
  <c r="S151" i="28"/>
  <c r="P151" i="28"/>
  <c r="O151" i="28"/>
  <c r="N151" i="28"/>
  <c r="M151" i="28"/>
  <c r="L151" i="28"/>
  <c r="K151" i="28"/>
  <c r="J151" i="28"/>
  <c r="I151" i="28"/>
  <c r="H151" i="28"/>
  <c r="G151" i="28"/>
  <c r="F151" i="28"/>
  <c r="D151" i="28"/>
  <c r="C151" i="28"/>
  <c r="B151" i="28"/>
  <c r="BQ150" i="28"/>
  <c r="BP150" i="28"/>
  <c r="BO150" i="28"/>
  <c r="BN150" i="28"/>
  <c r="BM150" i="28"/>
  <c r="BL150" i="28"/>
  <c r="BK150" i="28"/>
  <c r="BJ150" i="28"/>
  <c r="BI150" i="28"/>
  <c r="BF150" i="28"/>
  <c r="BE150" i="28"/>
  <c r="BD150" i="28"/>
  <c r="BC150" i="28"/>
  <c r="BB150" i="28"/>
  <c r="BA150" i="28"/>
  <c r="AZ150" i="28"/>
  <c r="AY150" i="28"/>
  <c r="AX150" i="28"/>
  <c r="AW150" i="28"/>
  <c r="AV150" i="28"/>
  <c r="AU150" i="28"/>
  <c r="AT150" i="28"/>
  <c r="AS150" i="28"/>
  <c r="AR150" i="28"/>
  <c r="AQ150" i="28"/>
  <c r="AP150" i="28"/>
  <c r="AO150" i="28"/>
  <c r="AL150" i="28"/>
  <c r="AK150" i="28"/>
  <c r="AJ150" i="28"/>
  <c r="AI150" i="28"/>
  <c r="AH150" i="28"/>
  <c r="AG150" i="28"/>
  <c r="AF150" i="28"/>
  <c r="AE150" i="28"/>
  <c r="AA150" i="28"/>
  <c r="Z150" i="28"/>
  <c r="Y150" i="28"/>
  <c r="X150" i="28"/>
  <c r="W150" i="28"/>
  <c r="V150" i="28"/>
  <c r="U150" i="28"/>
  <c r="T150" i="28"/>
  <c r="S150" i="28"/>
  <c r="P150" i="28"/>
  <c r="O150" i="28"/>
  <c r="N150" i="28"/>
  <c r="M150" i="28"/>
  <c r="L150" i="28"/>
  <c r="K150" i="28"/>
  <c r="J150" i="28"/>
  <c r="I150" i="28"/>
  <c r="H150" i="28"/>
  <c r="D150" i="28"/>
  <c r="C150" i="28"/>
  <c r="B150" i="28"/>
  <c r="BQ149" i="28"/>
  <c r="BP149" i="28"/>
  <c r="BO149" i="28"/>
  <c r="BN149" i="28"/>
  <c r="BM149" i="28"/>
  <c r="BL149" i="28"/>
  <c r="BK149" i="28"/>
  <c r="BJ149" i="28"/>
  <c r="BI149" i="28"/>
  <c r="BF149" i="28"/>
  <c r="BE149" i="28"/>
  <c r="BD149" i="28"/>
  <c r="BC149" i="28"/>
  <c r="BB149" i="28"/>
  <c r="BA149" i="28"/>
  <c r="AZ149" i="28"/>
  <c r="AY149" i="28"/>
  <c r="AX149" i="28"/>
  <c r="AW149" i="28"/>
  <c r="AV149" i="28"/>
  <c r="AU149" i="28"/>
  <c r="AT149" i="28"/>
  <c r="AS149" i="28"/>
  <c r="AR149" i="28"/>
  <c r="AQ149" i="28"/>
  <c r="AL149" i="28"/>
  <c r="AK149" i="28"/>
  <c r="AJ149" i="28"/>
  <c r="AI149" i="28"/>
  <c r="AH149" i="28"/>
  <c r="AG149" i="28"/>
  <c r="AF149" i="28"/>
  <c r="AE149" i="28"/>
  <c r="AD149" i="28"/>
  <c r="AA149" i="28"/>
  <c r="Z149" i="28"/>
  <c r="Y149" i="28"/>
  <c r="X149" i="28"/>
  <c r="W149" i="28"/>
  <c r="V149" i="28"/>
  <c r="U149" i="28"/>
  <c r="T149" i="28"/>
  <c r="S149" i="28"/>
  <c r="P149" i="28"/>
  <c r="O149" i="28"/>
  <c r="N149" i="28"/>
  <c r="M149" i="28"/>
  <c r="L149" i="28"/>
  <c r="K149" i="28"/>
  <c r="J149" i="28"/>
  <c r="I149" i="28"/>
  <c r="H149" i="28"/>
  <c r="D149" i="28"/>
  <c r="C149" i="28"/>
  <c r="B149" i="28"/>
  <c r="BQ148" i="28"/>
  <c r="BP148" i="28"/>
  <c r="BO148" i="28"/>
  <c r="BN148" i="28"/>
  <c r="BM148" i="28"/>
  <c r="BL148" i="28"/>
  <c r="BK148" i="28"/>
  <c r="BJ148" i="28"/>
  <c r="BI148" i="28"/>
  <c r="BF148" i="28"/>
  <c r="BE148" i="28"/>
  <c r="BD148" i="28"/>
  <c r="BC148" i="28"/>
  <c r="BB148" i="28"/>
  <c r="BA148" i="28"/>
  <c r="AZ148" i="28"/>
  <c r="AY148" i="28"/>
  <c r="AX148" i="28"/>
  <c r="AW148" i="28"/>
  <c r="AV148" i="28"/>
  <c r="AU148" i="28"/>
  <c r="AT148" i="28"/>
  <c r="AS148" i="28"/>
  <c r="AR148" i="28"/>
  <c r="AQ148" i="28"/>
  <c r="AL148" i="28"/>
  <c r="AK148" i="28"/>
  <c r="AJ148" i="28"/>
  <c r="AI148" i="28"/>
  <c r="AH148" i="28"/>
  <c r="AG148" i="28"/>
  <c r="AF148" i="28"/>
  <c r="AE148" i="28"/>
  <c r="AA148" i="28"/>
  <c r="Z148" i="28"/>
  <c r="Y148" i="28"/>
  <c r="X148" i="28"/>
  <c r="W148" i="28"/>
  <c r="V148" i="28"/>
  <c r="U148" i="28"/>
  <c r="T148" i="28"/>
  <c r="S148" i="28"/>
  <c r="P148" i="28"/>
  <c r="CB148" i="28" s="1"/>
  <c r="O148" i="28"/>
  <c r="N148" i="28"/>
  <c r="M148" i="28"/>
  <c r="L148" i="28"/>
  <c r="K148" i="28"/>
  <c r="J148" i="28"/>
  <c r="I148" i="28"/>
  <c r="H148" i="28"/>
  <c r="D148" i="28"/>
  <c r="C148" i="28"/>
  <c r="B148" i="28"/>
  <c r="BQ147" i="28"/>
  <c r="BP147" i="28"/>
  <c r="BO147" i="28"/>
  <c r="BN147" i="28"/>
  <c r="BM147" i="28"/>
  <c r="BL147" i="28"/>
  <c r="BK147" i="28"/>
  <c r="BJ147" i="28"/>
  <c r="BI147" i="28"/>
  <c r="BF147" i="28"/>
  <c r="BE147" i="28"/>
  <c r="BD147" i="28"/>
  <c r="BC147" i="28"/>
  <c r="BB147" i="28"/>
  <c r="BA147" i="28"/>
  <c r="AZ147" i="28"/>
  <c r="AY147" i="28"/>
  <c r="AX147" i="28"/>
  <c r="AW147" i="28"/>
  <c r="AV147" i="28"/>
  <c r="AU147" i="28"/>
  <c r="AT147" i="28"/>
  <c r="AS147" i="28"/>
  <c r="AR147" i="28"/>
  <c r="AQ147" i="28"/>
  <c r="AL147" i="28"/>
  <c r="AK147" i="28"/>
  <c r="AJ147" i="28"/>
  <c r="AI147" i="28"/>
  <c r="AH147" i="28"/>
  <c r="AG147" i="28"/>
  <c r="AF147" i="28"/>
  <c r="AE147" i="28"/>
  <c r="AA147" i="28"/>
  <c r="Z147" i="28"/>
  <c r="Y147" i="28"/>
  <c r="X147" i="28"/>
  <c r="W147" i="28"/>
  <c r="V147" i="28"/>
  <c r="U147" i="28"/>
  <c r="T147" i="28"/>
  <c r="S147" i="28"/>
  <c r="P147" i="28"/>
  <c r="O147" i="28"/>
  <c r="N147" i="28"/>
  <c r="M147" i="28"/>
  <c r="L147" i="28"/>
  <c r="K147" i="28"/>
  <c r="J147" i="28"/>
  <c r="I147" i="28"/>
  <c r="H147" i="28"/>
  <c r="D147" i="28"/>
  <c r="C147" i="28"/>
  <c r="B147" i="28"/>
  <c r="BQ146" i="28"/>
  <c r="BP146" i="28"/>
  <c r="BO146" i="28"/>
  <c r="BN146" i="28"/>
  <c r="BM146" i="28"/>
  <c r="BL146" i="28"/>
  <c r="BK146" i="28"/>
  <c r="BJ146" i="28"/>
  <c r="BI146" i="28"/>
  <c r="BF146" i="28"/>
  <c r="BE146" i="28"/>
  <c r="BD146" i="28"/>
  <c r="BC146" i="28"/>
  <c r="BB146" i="28"/>
  <c r="BA146" i="28"/>
  <c r="AZ146" i="28"/>
  <c r="AY146" i="28"/>
  <c r="AX146" i="28"/>
  <c r="AW146" i="28"/>
  <c r="AV146" i="28"/>
  <c r="AU146" i="28"/>
  <c r="AT146" i="28"/>
  <c r="AS146" i="28"/>
  <c r="AR146" i="28"/>
  <c r="AQ146" i="28"/>
  <c r="AL146" i="28"/>
  <c r="AK146" i="28"/>
  <c r="AJ146" i="28"/>
  <c r="AI146" i="28"/>
  <c r="AH146" i="28"/>
  <c r="AG146" i="28"/>
  <c r="AF146" i="28"/>
  <c r="AE146" i="28"/>
  <c r="AA146" i="28"/>
  <c r="Z146" i="28"/>
  <c r="Y146" i="28"/>
  <c r="X146" i="28"/>
  <c r="W146" i="28"/>
  <c r="V146" i="28"/>
  <c r="U146" i="28"/>
  <c r="T146" i="28"/>
  <c r="S146" i="28"/>
  <c r="P146" i="28"/>
  <c r="O146" i="28"/>
  <c r="N146" i="28"/>
  <c r="M146" i="28"/>
  <c r="L146" i="28"/>
  <c r="K146" i="28"/>
  <c r="J146" i="28"/>
  <c r="I146" i="28"/>
  <c r="H146" i="28"/>
  <c r="D146" i="28"/>
  <c r="C146" i="28"/>
  <c r="B146" i="28"/>
  <c r="BQ145" i="28"/>
  <c r="BP145" i="28"/>
  <c r="BO145" i="28"/>
  <c r="BN145" i="28"/>
  <c r="BM145" i="28"/>
  <c r="BL145" i="28"/>
  <c r="BK145" i="28"/>
  <c r="BJ145" i="28"/>
  <c r="BI145" i="28"/>
  <c r="BF145" i="28"/>
  <c r="BE145" i="28"/>
  <c r="BD145" i="28"/>
  <c r="BC145" i="28"/>
  <c r="BB145" i="28"/>
  <c r="BA145" i="28"/>
  <c r="AZ145" i="28"/>
  <c r="AY145" i="28"/>
  <c r="AX145" i="28"/>
  <c r="AW145" i="28"/>
  <c r="AV145" i="28"/>
  <c r="AU145" i="28"/>
  <c r="AT145" i="28"/>
  <c r="AS145" i="28"/>
  <c r="AR145" i="28"/>
  <c r="AQ145" i="28"/>
  <c r="AL145" i="28"/>
  <c r="AK145" i="28"/>
  <c r="AJ145" i="28"/>
  <c r="AI145" i="28"/>
  <c r="AH145" i="28"/>
  <c r="AG145" i="28"/>
  <c r="AF145" i="28"/>
  <c r="AE145" i="28"/>
  <c r="AA145" i="28"/>
  <c r="Z145" i="28"/>
  <c r="Y145" i="28"/>
  <c r="X145" i="28"/>
  <c r="W145" i="28"/>
  <c r="V145" i="28"/>
  <c r="U145" i="28"/>
  <c r="T145" i="28"/>
  <c r="S145" i="28"/>
  <c r="P145" i="28"/>
  <c r="O145" i="28"/>
  <c r="N145" i="28"/>
  <c r="M145" i="28"/>
  <c r="L145" i="28"/>
  <c r="K145" i="28"/>
  <c r="J145" i="28"/>
  <c r="I145" i="28"/>
  <c r="H145" i="28"/>
  <c r="D145" i="28"/>
  <c r="C145" i="28"/>
  <c r="B145" i="28"/>
  <c r="BQ144" i="28"/>
  <c r="BP144" i="28"/>
  <c r="BO144" i="28"/>
  <c r="BN144" i="28"/>
  <c r="BM144" i="28"/>
  <c r="BL144" i="28"/>
  <c r="BK144" i="28"/>
  <c r="BJ144" i="28"/>
  <c r="BI144" i="28"/>
  <c r="BF144" i="28"/>
  <c r="BE144" i="28"/>
  <c r="BD144" i="28"/>
  <c r="BC144" i="28"/>
  <c r="BB144" i="28"/>
  <c r="BA144" i="28"/>
  <c r="AZ144" i="28"/>
  <c r="AY144" i="28"/>
  <c r="AX144" i="28"/>
  <c r="AW144" i="28"/>
  <c r="AV144" i="28"/>
  <c r="AU144" i="28"/>
  <c r="AT144" i="28"/>
  <c r="AS144" i="28"/>
  <c r="AR144" i="28"/>
  <c r="AQ144" i="28"/>
  <c r="AL144" i="28"/>
  <c r="AK144" i="28"/>
  <c r="AJ144" i="28"/>
  <c r="AI144" i="28"/>
  <c r="AH144" i="28"/>
  <c r="AG144" i="28"/>
  <c r="AF144" i="28"/>
  <c r="AE144" i="28"/>
  <c r="AD144" i="28"/>
  <c r="AA144" i="28"/>
  <c r="Z144" i="28"/>
  <c r="Y144" i="28"/>
  <c r="X144" i="28"/>
  <c r="W144" i="28"/>
  <c r="V144" i="28"/>
  <c r="U144" i="28"/>
  <c r="T144" i="28"/>
  <c r="S144" i="28"/>
  <c r="P144" i="28"/>
  <c r="O144" i="28"/>
  <c r="N144" i="28"/>
  <c r="M144" i="28"/>
  <c r="L144" i="28"/>
  <c r="K144" i="28"/>
  <c r="J144" i="28"/>
  <c r="I144" i="28"/>
  <c r="H144" i="28"/>
  <c r="D144" i="28"/>
  <c r="C144" i="28"/>
  <c r="B144" i="28"/>
  <c r="BQ143" i="28"/>
  <c r="BP143" i="28"/>
  <c r="BO143" i="28"/>
  <c r="BN143" i="28"/>
  <c r="BM143" i="28"/>
  <c r="BL143" i="28"/>
  <c r="BK143" i="28"/>
  <c r="BJ143" i="28"/>
  <c r="BI143" i="28"/>
  <c r="BF143" i="28"/>
  <c r="BE143" i="28"/>
  <c r="BD143" i="28"/>
  <c r="BC143" i="28"/>
  <c r="BB143" i="28"/>
  <c r="BA143" i="28"/>
  <c r="AZ143" i="28"/>
  <c r="AY143" i="28"/>
  <c r="AX143" i="28"/>
  <c r="AW143" i="28"/>
  <c r="AV143" i="28"/>
  <c r="AU143" i="28"/>
  <c r="AT143" i="28"/>
  <c r="AS143" i="28"/>
  <c r="AR143" i="28"/>
  <c r="AQ143" i="28"/>
  <c r="AL143" i="28"/>
  <c r="AK143" i="28"/>
  <c r="AJ143" i="28"/>
  <c r="AI143" i="28"/>
  <c r="AH143" i="28"/>
  <c r="AG143" i="28"/>
  <c r="AF143" i="28"/>
  <c r="AE143" i="28"/>
  <c r="AA143" i="28"/>
  <c r="Z143" i="28"/>
  <c r="Y143" i="28"/>
  <c r="X143" i="28"/>
  <c r="W143" i="28"/>
  <c r="V143" i="28"/>
  <c r="U143" i="28"/>
  <c r="T143" i="28"/>
  <c r="S143" i="28"/>
  <c r="P143" i="28"/>
  <c r="O143" i="28"/>
  <c r="N143" i="28"/>
  <c r="M143" i="28"/>
  <c r="L143" i="28"/>
  <c r="K143" i="28"/>
  <c r="J143" i="28"/>
  <c r="I143" i="28"/>
  <c r="H143" i="28"/>
  <c r="D143" i="28"/>
  <c r="C143" i="28"/>
  <c r="B143" i="28"/>
  <c r="BQ142" i="28"/>
  <c r="BP142" i="28"/>
  <c r="BO142" i="28"/>
  <c r="BN142" i="28"/>
  <c r="BM142" i="28"/>
  <c r="BL142" i="28"/>
  <c r="BK142" i="28"/>
  <c r="BJ142" i="28"/>
  <c r="BI142" i="28"/>
  <c r="BF142" i="28"/>
  <c r="BE142" i="28"/>
  <c r="BD142" i="28"/>
  <c r="BC142" i="28"/>
  <c r="BB142" i="28"/>
  <c r="BA142" i="28"/>
  <c r="AZ142" i="28"/>
  <c r="AY142" i="28"/>
  <c r="AX142" i="28"/>
  <c r="AW142" i="28"/>
  <c r="AV142" i="28"/>
  <c r="AU142" i="28"/>
  <c r="AT142" i="28"/>
  <c r="AS142" i="28"/>
  <c r="AR142" i="28"/>
  <c r="AQ142" i="28"/>
  <c r="AP142" i="28"/>
  <c r="AL142" i="28"/>
  <c r="AK142" i="28"/>
  <c r="AJ142" i="28"/>
  <c r="AI142" i="28"/>
  <c r="AH142" i="28"/>
  <c r="AG142" i="28"/>
  <c r="AF142" i="28"/>
  <c r="AE142" i="28"/>
  <c r="AA142" i="28"/>
  <c r="Z142" i="28"/>
  <c r="Y142" i="28"/>
  <c r="X142" i="28"/>
  <c r="W142" i="28"/>
  <c r="V142" i="28"/>
  <c r="U142" i="28"/>
  <c r="T142" i="28"/>
  <c r="S142" i="28"/>
  <c r="P142" i="28"/>
  <c r="O142" i="28"/>
  <c r="N142" i="28"/>
  <c r="M142" i="28"/>
  <c r="L142" i="28"/>
  <c r="K142" i="28"/>
  <c r="J142" i="28"/>
  <c r="I142" i="28"/>
  <c r="H142" i="28"/>
  <c r="D142" i="28"/>
  <c r="C142" i="28"/>
  <c r="B142" i="28"/>
  <c r="BQ141" i="28"/>
  <c r="BP141" i="28"/>
  <c r="BO141" i="28"/>
  <c r="BN141" i="28"/>
  <c r="BM141" i="28"/>
  <c r="BL141" i="28"/>
  <c r="BK141" i="28"/>
  <c r="BJ141" i="28"/>
  <c r="BI141" i="28"/>
  <c r="BF141" i="28"/>
  <c r="BE141" i="28"/>
  <c r="BD141" i="28"/>
  <c r="BC141" i="28"/>
  <c r="BB141" i="28"/>
  <c r="BA141" i="28"/>
  <c r="AZ141" i="28"/>
  <c r="AY141" i="28"/>
  <c r="AX141" i="28"/>
  <c r="AW141" i="28"/>
  <c r="AV141" i="28"/>
  <c r="AU141" i="28"/>
  <c r="AT141" i="28"/>
  <c r="AS141" i="28"/>
  <c r="AR141" i="28"/>
  <c r="AQ141" i="28"/>
  <c r="AL141" i="28"/>
  <c r="AK141" i="28"/>
  <c r="AJ141" i="28"/>
  <c r="AI141" i="28"/>
  <c r="AH141" i="28"/>
  <c r="AG141" i="28"/>
  <c r="AF141" i="28"/>
  <c r="AE141" i="28"/>
  <c r="AD141" i="28"/>
  <c r="AA141" i="28"/>
  <c r="Z141" i="28"/>
  <c r="Y141" i="28"/>
  <c r="X141" i="28"/>
  <c r="W141" i="28"/>
  <c r="V141" i="28"/>
  <c r="U141" i="28"/>
  <c r="T141" i="28"/>
  <c r="S141" i="28"/>
  <c r="P141" i="28"/>
  <c r="O141" i="28"/>
  <c r="N141" i="28"/>
  <c r="M141" i="28"/>
  <c r="L141" i="28"/>
  <c r="K141" i="28"/>
  <c r="J141" i="28"/>
  <c r="I141" i="28"/>
  <c r="H141" i="28"/>
  <c r="D141" i="28"/>
  <c r="C141" i="28"/>
  <c r="B141" i="28"/>
  <c r="BQ140" i="28"/>
  <c r="BP140" i="28"/>
  <c r="BO140" i="28"/>
  <c r="BN140" i="28"/>
  <c r="BM140" i="28"/>
  <c r="BL140" i="28"/>
  <c r="BK140" i="28"/>
  <c r="BJ140" i="28"/>
  <c r="BI140" i="28"/>
  <c r="BF140" i="28"/>
  <c r="BE140" i="28"/>
  <c r="BD140" i="28"/>
  <c r="BC140" i="28"/>
  <c r="BB140" i="28"/>
  <c r="BA140" i="28"/>
  <c r="AZ140" i="28"/>
  <c r="AY140" i="28"/>
  <c r="AX140" i="28"/>
  <c r="AW140" i="28"/>
  <c r="AV140" i="28"/>
  <c r="AU140" i="28"/>
  <c r="AT140" i="28"/>
  <c r="AS140" i="28"/>
  <c r="AR140" i="28"/>
  <c r="AQ140" i="28"/>
  <c r="AL140" i="28"/>
  <c r="AK140" i="28"/>
  <c r="AJ140" i="28"/>
  <c r="AI140" i="28"/>
  <c r="AH140" i="28"/>
  <c r="AG140" i="28"/>
  <c r="AF140" i="28"/>
  <c r="AE140" i="28"/>
  <c r="AA140" i="28"/>
  <c r="Z140" i="28"/>
  <c r="Y140" i="28"/>
  <c r="X140" i="28"/>
  <c r="W140" i="28"/>
  <c r="V140" i="28"/>
  <c r="U140" i="28"/>
  <c r="T140" i="28"/>
  <c r="S140" i="28"/>
  <c r="P140" i="28"/>
  <c r="O140" i="28"/>
  <c r="N140" i="28"/>
  <c r="M140" i="28"/>
  <c r="L140" i="28"/>
  <c r="K140" i="28"/>
  <c r="J140" i="28"/>
  <c r="I140" i="28"/>
  <c r="H140" i="28"/>
  <c r="D140" i="28"/>
  <c r="C140" i="28"/>
  <c r="B140" i="28"/>
  <c r="BQ139" i="28"/>
  <c r="BP139" i="28"/>
  <c r="BO139" i="28"/>
  <c r="BN139" i="28"/>
  <c r="BM139" i="28"/>
  <c r="BL139" i="28"/>
  <c r="BK139" i="28"/>
  <c r="BJ139" i="28"/>
  <c r="BI139" i="28"/>
  <c r="BF139" i="28"/>
  <c r="BE139" i="28"/>
  <c r="BD139" i="28"/>
  <c r="BC139" i="28"/>
  <c r="BB139" i="28"/>
  <c r="BA139" i="28"/>
  <c r="AZ139" i="28"/>
  <c r="AY139" i="28"/>
  <c r="AX139" i="28"/>
  <c r="AW139" i="28"/>
  <c r="AV139" i="28"/>
  <c r="AU139" i="28"/>
  <c r="AT139" i="28"/>
  <c r="AS139" i="28"/>
  <c r="AR139" i="28"/>
  <c r="AQ139" i="28"/>
  <c r="AP139" i="28"/>
  <c r="AL139" i="28"/>
  <c r="AK139" i="28"/>
  <c r="AJ139" i="28"/>
  <c r="AI139" i="28"/>
  <c r="AH139" i="28"/>
  <c r="AG139" i="28"/>
  <c r="AF139" i="28"/>
  <c r="AE139" i="28"/>
  <c r="AA139" i="28"/>
  <c r="Z139" i="28"/>
  <c r="Y139" i="28"/>
  <c r="X139" i="28"/>
  <c r="W139" i="28"/>
  <c r="V139" i="28"/>
  <c r="U139" i="28"/>
  <c r="T139" i="28"/>
  <c r="S139" i="28"/>
  <c r="P139" i="28"/>
  <c r="O139" i="28"/>
  <c r="N139" i="28"/>
  <c r="M139" i="28"/>
  <c r="L139" i="28"/>
  <c r="K139" i="28"/>
  <c r="J139" i="28"/>
  <c r="I139" i="28"/>
  <c r="H139" i="28"/>
  <c r="D139" i="28"/>
  <c r="C139" i="28"/>
  <c r="B139" i="28"/>
  <c r="BQ138" i="28"/>
  <c r="BP138" i="28"/>
  <c r="BO138" i="28"/>
  <c r="BN138" i="28"/>
  <c r="BM138" i="28"/>
  <c r="BL138" i="28"/>
  <c r="BK138" i="28"/>
  <c r="BJ138" i="28"/>
  <c r="BI138" i="28"/>
  <c r="BF138" i="28"/>
  <c r="BE138" i="28"/>
  <c r="BD138" i="28"/>
  <c r="BC138" i="28"/>
  <c r="BB138" i="28"/>
  <c r="BA138" i="28"/>
  <c r="AZ138" i="28"/>
  <c r="AY138" i="28"/>
  <c r="AX138" i="28"/>
  <c r="AW138" i="28"/>
  <c r="AV138" i="28"/>
  <c r="AU138" i="28"/>
  <c r="AT138" i="28"/>
  <c r="AS138" i="28"/>
  <c r="AR138" i="28"/>
  <c r="AQ138" i="28"/>
  <c r="AP138" i="28"/>
  <c r="AL138" i="28"/>
  <c r="AK138" i="28"/>
  <c r="AJ138" i="28"/>
  <c r="AI138" i="28"/>
  <c r="AH138" i="28"/>
  <c r="AG138" i="28"/>
  <c r="AF138" i="28"/>
  <c r="AE138" i="28"/>
  <c r="AA138" i="28"/>
  <c r="Z138" i="28"/>
  <c r="Y138" i="28"/>
  <c r="X138" i="28"/>
  <c r="W138" i="28"/>
  <c r="V138" i="28"/>
  <c r="U138" i="28"/>
  <c r="T138" i="28"/>
  <c r="S138" i="28"/>
  <c r="P138" i="28"/>
  <c r="O138" i="28"/>
  <c r="N138" i="28"/>
  <c r="M138" i="28"/>
  <c r="L138" i="28"/>
  <c r="K138" i="28"/>
  <c r="J138" i="28"/>
  <c r="I138" i="28"/>
  <c r="H138" i="28"/>
  <c r="D138" i="28"/>
  <c r="C138" i="28"/>
  <c r="B138" i="28"/>
  <c r="BQ137" i="28"/>
  <c r="BP137" i="28"/>
  <c r="BO137" i="28"/>
  <c r="BN137" i="28"/>
  <c r="BM137" i="28"/>
  <c r="BL137" i="28"/>
  <c r="BK137" i="28"/>
  <c r="BJ137" i="28"/>
  <c r="BI137" i="28"/>
  <c r="BF137" i="28"/>
  <c r="BE137" i="28"/>
  <c r="BD137" i="28"/>
  <c r="BC137" i="28"/>
  <c r="BB137" i="28"/>
  <c r="BA137" i="28"/>
  <c r="AZ137" i="28"/>
  <c r="AY137" i="28"/>
  <c r="AX137" i="28"/>
  <c r="AW137" i="28"/>
  <c r="AV137" i="28"/>
  <c r="AU137" i="28"/>
  <c r="AT137" i="28"/>
  <c r="AS137" i="28"/>
  <c r="AR137" i="28"/>
  <c r="AQ137" i="28"/>
  <c r="AP137" i="28"/>
  <c r="AL137" i="28"/>
  <c r="AK137" i="28"/>
  <c r="AJ137" i="28"/>
  <c r="AI137" i="28"/>
  <c r="AH137" i="28"/>
  <c r="AG137" i="28"/>
  <c r="AF137" i="28"/>
  <c r="AE137" i="28"/>
  <c r="AD137" i="28"/>
  <c r="AA137" i="28"/>
  <c r="Z137" i="28"/>
  <c r="Y137" i="28"/>
  <c r="X137" i="28"/>
  <c r="W137" i="28"/>
  <c r="V137" i="28"/>
  <c r="U137" i="28"/>
  <c r="T137" i="28"/>
  <c r="S137" i="28"/>
  <c r="P137" i="28"/>
  <c r="O137" i="28"/>
  <c r="N137" i="28"/>
  <c r="M137" i="28"/>
  <c r="L137" i="28"/>
  <c r="K137" i="28"/>
  <c r="J137" i="28"/>
  <c r="I137" i="28"/>
  <c r="H137" i="28"/>
  <c r="D137" i="28"/>
  <c r="C137" i="28"/>
  <c r="B137" i="28"/>
  <c r="BQ136" i="28"/>
  <c r="BP136" i="28"/>
  <c r="BO136" i="28"/>
  <c r="BN136" i="28"/>
  <c r="BM136" i="28"/>
  <c r="BL136" i="28"/>
  <c r="BK136" i="28"/>
  <c r="BJ136" i="28"/>
  <c r="BI136" i="28"/>
  <c r="BF136" i="28"/>
  <c r="BE136" i="28"/>
  <c r="BD136" i="28"/>
  <c r="BC136" i="28"/>
  <c r="BB136" i="28"/>
  <c r="BA136" i="28"/>
  <c r="AZ136" i="28"/>
  <c r="AY136" i="28"/>
  <c r="AX136" i="28"/>
  <c r="AW136" i="28"/>
  <c r="AV136" i="28"/>
  <c r="AU136" i="28"/>
  <c r="AT136" i="28"/>
  <c r="AS136" i="28"/>
  <c r="AR136" i="28"/>
  <c r="AQ136" i="28"/>
  <c r="AL136" i="28"/>
  <c r="AK136" i="28"/>
  <c r="AJ136" i="28"/>
  <c r="AI136" i="28"/>
  <c r="AH136" i="28"/>
  <c r="AG136" i="28"/>
  <c r="AF136" i="28"/>
  <c r="AE136" i="28"/>
  <c r="AD136" i="28"/>
  <c r="AA136" i="28"/>
  <c r="Z136" i="28"/>
  <c r="Y136" i="28"/>
  <c r="X136" i="28"/>
  <c r="W136" i="28"/>
  <c r="V136" i="28"/>
  <c r="U136" i="28"/>
  <c r="T136" i="28"/>
  <c r="S136" i="28"/>
  <c r="P136" i="28"/>
  <c r="O136" i="28"/>
  <c r="N136" i="28"/>
  <c r="M136" i="28"/>
  <c r="L136" i="28"/>
  <c r="K136" i="28"/>
  <c r="J136" i="28"/>
  <c r="I136" i="28"/>
  <c r="H136" i="28"/>
  <c r="D136" i="28"/>
  <c r="C136" i="28"/>
  <c r="B136" i="28"/>
  <c r="BQ135" i="28"/>
  <c r="BP135" i="28"/>
  <c r="BO135" i="28"/>
  <c r="BN135" i="28"/>
  <c r="BM135" i="28"/>
  <c r="BL135" i="28"/>
  <c r="BK135" i="28"/>
  <c r="BJ135" i="28"/>
  <c r="BI135" i="28"/>
  <c r="BF135" i="28"/>
  <c r="BE135" i="28"/>
  <c r="BD135" i="28"/>
  <c r="BC135" i="28"/>
  <c r="BB135" i="28"/>
  <c r="BA135" i="28"/>
  <c r="AZ135" i="28"/>
  <c r="AY135" i="28"/>
  <c r="AX135" i="28"/>
  <c r="AW135" i="28"/>
  <c r="AV135" i="28"/>
  <c r="AU135" i="28"/>
  <c r="AT135" i="28"/>
  <c r="AS135" i="28"/>
  <c r="AR135" i="28"/>
  <c r="AQ135" i="28"/>
  <c r="AL135" i="28"/>
  <c r="AK135" i="28"/>
  <c r="AJ135" i="28"/>
  <c r="AI135" i="28"/>
  <c r="AH135" i="28"/>
  <c r="AG135" i="28"/>
  <c r="AF135" i="28"/>
  <c r="AE135" i="28"/>
  <c r="AA135" i="28"/>
  <c r="Z135" i="28"/>
  <c r="Y135" i="28"/>
  <c r="X135" i="28"/>
  <c r="W135" i="28"/>
  <c r="V135" i="28"/>
  <c r="U135" i="28"/>
  <c r="T135" i="28"/>
  <c r="S135" i="28"/>
  <c r="P135" i="28"/>
  <c r="O135" i="28"/>
  <c r="N135" i="28"/>
  <c r="M135" i="28"/>
  <c r="L135" i="28"/>
  <c r="K135" i="28"/>
  <c r="J135" i="28"/>
  <c r="I135" i="28"/>
  <c r="H135" i="28"/>
  <c r="D135" i="28"/>
  <c r="C135" i="28"/>
  <c r="B135" i="28"/>
  <c r="BQ134" i="28"/>
  <c r="BP134" i="28"/>
  <c r="BO134" i="28"/>
  <c r="BN134" i="28"/>
  <c r="BM134" i="28"/>
  <c r="BL134" i="28"/>
  <c r="BK134" i="28"/>
  <c r="BJ134" i="28"/>
  <c r="BI134" i="28"/>
  <c r="BF134" i="28"/>
  <c r="BE134" i="28"/>
  <c r="BD134" i="28"/>
  <c r="BC134" i="28"/>
  <c r="BB134" i="28"/>
  <c r="BA134" i="28"/>
  <c r="AZ134" i="28"/>
  <c r="AY134" i="28"/>
  <c r="AX134" i="28"/>
  <c r="AW134" i="28"/>
  <c r="AV134" i="28"/>
  <c r="AU134" i="28"/>
  <c r="AT134" i="28"/>
  <c r="AS134" i="28"/>
  <c r="AR134" i="28"/>
  <c r="AQ134" i="28"/>
  <c r="AP134" i="28"/>
  <c r="AL134" i="28"/>
  <c r="AK134" i="28"/>
  <c r="AJ134" i="28"/>
  <c r="AI134" i="28"/>
  <c r="AH134" i="28"/>
  <c r="AG134" i="28"/>
  <c r="AF134" i="28"/>
  <c r="AE134" i="28"/>
  <c r="AA134" i="28"/>
  <c r="Z134" i="28"/>
  <c r="Y134" i="28"/>
  <c r="X134" i="28"/>
  <c r="W134" i="28"/>
  <c r="V134" i="28"/>
  <c r="U134" i="28"/>
  <c r="T134" i="28"/>
  <c r="S134" i="28"/>
  <c r="P134" i="28"/>
  <c r="O134" i="28"/>
  <c r="N134" i="28"/>
  <c r="M134" i="28"/>
  <c r="L134" i="28"/>
  <c r="K134" i="28"/>
  <c r="J134" i="28"/>
  <c r="I134" i="28"/>
  <c r="H134" i="28"/>
  <c r="D134" i="28"/>
  <c r="C134" i="28"/>
  <c r="B134" i="28"/>
  <c r="BQ133" i="28"/>
  <c r="BP133" i="28"/>
  <c r="BO133" i="28"/>
  <c r="BN133" i="28"/>
  <c r="BM133" i="28"/>
  <c r="BL133" i="28"/>
  <c r="BK133" i="28"/>
  <c r="BJ133" i="28"/>
  <c r="BI133" i="28"/>
  <c r="BF133" i="28"/>
  <c r="BE133" i="28"/>
  <c r="BD133" i="28"/>
  <c r="BC133" i="28"/>
  <c r="BB133" i="28"/>
  <c r="BA133" i="28"/>
  <c r="AZ133" i="28"/>
  <c r="AY133" i="28"/>
  <c r="AX133" i="28"/>
  <c r="AW133" i="28"/>
  <c r="AV133" i="28"/>
  <c r="AU133" i="28"/>
  <c r="AT133" i="28"/>
  <c r="AS133" i="28"/>
  <c r="AR133" i="28"/>
  <c r="AQ133" i="28"/>
  <c r="AP133" i="28"/>
  <c r="AL133" i="28"/>
  <c r="AK133" i="28"/>
  <c r="AJ133" i="28"/>
  <c r="AI133" i="28"/>
  <c r="AH133" i="28"/>
  <c r="AG133" i="28"/>
  <c r="AF133" i="28"/>
  <c r="AE133" i="28"/>
  <c r="AA133" i="28"/>
  <c r="Z133" i="28"/>
  <c r="Y133" i="28"/>
  <c r="X133" i="28"/>
  <c r="W133" i="28"/>
  <c r="V133" i="28"/>
  <c r="U133" i="28"/>
  <c r="T133" i="28"/>
  <c r="S133" i="28"/>
  <c r="P133" i="28"/>
  <c r="O133" i="28"/>
  <c r="N133" i="28"/>
  <c r="M133" i="28"/>
  <c r="L133" i="28"/>
  <c r="K133" i="28"/>
  <c r="J133" i="28"/>
  <c r="I133" i="28"/>
  <c r="H133" i="28"/>
  <c r="D133" i="28"/>
  <c r="C133" i="28"/>
  <c r="B133" i="28"/>
  <c r="BQ132" i="28"/>
  <c r="BP132" i="28"/>
  <c r="BO132" i="28"/>
  <c r="BN132" i="28"/>
  <c r="BM132" i="28"/>
  <c r="BL132" i="28"/>
  <c r="BK132" i="28"/>
  <c r="BJ132" i="28"/>
  <c r="BI132" i="28"/>
  <c r="BF132" i="28"/>
  <c r="BE132" i="28"/>
  <c r="BD132" i="28"/>
  <c r="BC132" i="28"/>
  <c r="BB132" i="28"/>
  <c r="BA132" i="28"/>
  <c r="AZ132" i="28"/>
  <c r="AY132" i="28"/>
  <c r="AX132" i="28"/>
  <c r="AW132" i="28"/>
  <c r="AV132" i="28"/>
  <c r="AU132" i="28"/>
  <c r="AT132" i="28"/>
  <c r="AS132" i="28"/>
  <c r="AR132" i="28"/>
  <c r="AQ132" i="28"/>
  <c r="AL132" i="28"/>
  <c r="AK132" i="28"/>
  <c r="AJ132" i="28"/>
  <c r="AI132" i="28"/>
  <c r="AH132" i="28"/>
  <c r="AG132" i="28"/>
  <c r="AF132" i="28"/>
  <c r="AE132" i="28"/>
  <c r="AD132" i="28"/>
  <c r="AA132" i="28"/>
  <c r="Z132" i="28"/>
  <c r="Y132" i="28"/>
  <c r="X132" i="28"/>
  <c r="W132" i="28"/>
  <c r="V132" i="28"/>
  <c r="U132" i="28"/>
  <c r="T132" i="28"/>
  <c r="S132" i="28"/>
  <c r="P132" i="28"/>
  <c r="O132" i="28"/>
  <c r="N132" i="28"/>
  <c r="M132" i="28"/>
  <c r="L132" i="28"/>
  <c r="K132" i="28"/>
  <c r="J132" i="28"/>
  <c r="I132" i="28"/>
  <c r="H132" i="28"/>
  <c r="D132" i="28"/>
  <c r="C132" i="28"/>
  <c r="B132" i="28"/>
  <c r="BQ131" i="28"/>
  <c r="BP131" i="28"/>
  <c r="BO131" i="28"/>
  <c r="BN131" i="28"/>
  <c r="BM131" i="28"/>
  <c r="BL131" i="28"/>
  <c r="BK131" i="28"/>
  <c r="BJ131" i="28"/>
  <c r="BI131" i="28"/>
  <c r="BF131" i="28"/>
  <c r="BE131" i="28"/>
  <c r="BD131" i="28"/>
  <c r="BC131" i="28"/>
  <c r="BB131" i="28"/>
  <c r="BA131" i="28"/>
  <c r="AZ131" i="28"/>
  <c r="AY131" i="28"/>
  <c r="AX131" i="28"/>
  <c r="AW131" i="28"/>
  <c r="AV131" i="28"/>
  <c r="AU131" i="28"/>
  <c r="AT131" i="28"/>
  <c r="AS131" i="28"/>
  <c r="AR131" i="28"/>
  <c r="AQ131" i="28"/>
  <c r="AL131" i="28"/>
  <c r="AK131" i="28"/>
  <c r="AJ131" i="28"/>
  <c r="AI131" i="28"/>
  <c r="AH131" i="28"/>
  <c r="AG131" i="28"/>
  <c r="AF131" i="28"/>
  <c r="AE131" i="28"/>
  <c r="AA131" i="28"/>
  <c r="Z131" i="28"/>
  <c r="Y131" i="28"/>
  <c r="X131" i="28"/>
  <c r="W131" i="28"/>
  <c r="V131" i="28"/>
  <c r="U131" i="28"/>
  <c r="T131" i="28"/>
  <c r="S131" i="28"/>
  <c r="P131" i="28"/>
  <c r="O131" i="28"/>
  <c r="N131" i="28"/>
  <c r="M131" i="28"/>
  <c r="L131" i="28"/>
  <c r="K131" i="28"/>
  <c r="J131" i="28"/>
  <c r="I131" i="28"/>
  <c r="H131" i="28"/>
  <c r="D131" i="28"/>
  <c r="C131" i="28"/>
  <c r="B131" i="28"/>
  <c r="BQ130" i="28"/>
  <c r="BP130" i="28"/>
  <c r="BO130" i="28"/>
  <c r="BN130" i="28"/>
  <c r="BM130" i="28"/>
  <c r="BL130" i="28"/>
  <c r="BK130" i="28"/>
  <c r="BJ130" i="28"/>
  <c r="BI130" i="28"/>
  <c r="BF130" i="28"/>
  <c r="BE130" i="28"/>
  <c r="BD130" i="28"/>
  <c r="BC130" i="28"/>
  <c r="BB130" i="28"/>
  <c r="BA130" i="28"/>
  <c r="AZ130" i="28"/>
  <c r="AY130" i="28"/>
  <c r="AX130" i="28"/>
  <c r="AW130" i="28"/>
  <c r="AV130" i="28"/>
  <c r="AU130" i="28"/>
  <c r="AT130" i="28"/>
  <c r="AS130" i="28"/>
  <c r="AR130" i="28"/>
  <c r="AQ130" i="28"/>
  <c r="AL130" i="28"/>
  <c r="AK130" i="28"/>
  <c r="AJ130" i="28"/>
  <c r="AI130" i="28"/>
  <c r="AH130" i="28"/>
  <c r="AG130" i="28"/>
  <c r="AF130" i="28"/>
  <c r="AE130" i="28"/>
  <c r="AA130" i="28"/>
  <c r="Z130" i="28"/>
  <c r="Y130" i="28"/>
  <c r="X130" i="28"/>
  <c r="W130" i="28"/>
  <c r="V130" i="28"/>
  <c r="U130" i="28"/>
  <c r="T130" i="28"/>
  <c r="S130" i="28"/>
  <c r="P130" i="28"/>
  <c r="O130" i="28"/>
  <c r="N130" i="28"/>
  <c r="M130" i="28"/>
  <c r="L130" i="28"/>
  <c r="K130" i="28"/>
  <c r="J130" i="28"/>
  <c r="I130" i="28"/>
  <c r="H130" i="28"/>
  <c r="D130" i="28"/>
  <c r="C130" i="28"/>
  <c r="B130" i="28"/>
  <c r="BQ129" i="28"/>
  <c r="BP129" i="28"/>
  <c r="BO129" i="28"/>
  <c r="BN129" i="28"/>
  <c r="BM129" i="28"/>
  <c r="BL129" i="28"/>
  <c r="BK129" i="28"/>
  <c r="BJ129" i="28"/>
  <c r="BI129" i="28"/>
  <c r="BF129" i="28"/>
  <c r="BE129" i="28"/>
  <c r="BD129" i="28"/>
  <c r="BC129" i="28"/>
  <c r="BB129" i="28"/>
  <c r="BA129" i="28"/>
  <c r="AZ129" i="28"/>
  <c r="AY129" i="28"/>
  <c r="AX129" i="28"/>
  <c r="AW129" i="28"/>
  <c r="AV129" i="28"/>
  <c r="AU129" i="28"/>
  <c r="AT129" i="28"/>
  <c r="AS129" i="28"/>
  <c r="AR129" i="28"/>
  <c r="AQ129" i="28"/>
  <c r="AP129" i="28"/>
  <c r="AO129" i="28"/>
  <c r="AL129" i="28"/>
  <c r="AK129" i="28"/>
  <c r="AJ129" i="28"/>
  <c r="AI129" i="28"/>
  <c r="AH129" i="28"/>
  <c r="AG129" i="28"/>
  <c r="AF129" i="28"/>
  <c r="AE129" i="28"/>
  <c r="AA129" i="28"/>
  <c r="Z129" i="28"/>
  <c r="Y129" i="28"/>
  <c r="X129" i="28"/>
  <c r="W129" i="28"/>
  <c r="V129" i="28"/>
  <c r="U129" i="28"/>
  <c r="T129" i="28"/>
  <c r="S129" i="28"/>
  <c r="P129" i="28"/>
  <c r="O129" i="28"/>
  <c r="N129" i="28"/>
  <c r="M129" i="28"/>
  <c r="L129" i="28"/>
  <c r="K129" i="28"/>
  <c r="J129" i="28"/>
  <c r="I129" i="28"/>
  <c r="H129" i="28"/>
  <c r="G129" i="28"/>
  <c r="F129" i="28"/>
  <c r="D129" i="28"/>
  <c r="C129" i="28"/>
  <c r="B129" i="28"/>
  <c r="BQ128" i="28"/>
  <c r="BP128" i="28"/>
  <c r="BO128" i="28"/>
  <c r="BN128" i="28"/>
  <c r="BM128" i="28"/>
  <c r="BL128" i="28"/>
  <c r="BK128" i="28"/>
  <c r="BJ128" i="28"/>
  <c r="BI128" i="28"/>
  <c r="BF128" i="28"/>
  <c r="BE128" i="28"/>
  <c r="BD128" i="28"/>
  <c r="BC128" i="28"/>
  <c r="BB128" i="28"/>
  <c r="BA128" i="28"/>
  <c r="AZ128" i="28"/>
  <c r="AY128" i="28"/>
  <c r="AX128" i="28"/>
  <c r="AW128" i="28"/>
  <c r="AV128" i="28"/>
  <c r="AU128" i="28"/>
  <c r="AT128" i="28"/>
  <c r="AS128" i="28"/>
  <c r="AR128" i="28"/>
  <c r="AQ128" i="28"/>
  <c r="AP128" i="28"/>
  <c r="AL128" i="28"/>
  <c r="AK128" i="28"/>
  <c r="AJ128" i="28"/>
  <c r="AI128" i="28"/>
  <c r="AH128" i="28"/>
  <c r="AG128" i="28"/>
  <c r="AF128" i="28"/>
  <c r="AE128" i="28"/>
  <c r="AD128" i="28"/>
  <c r="AA128" i="28"/>
  <c r="Z128" i="28"/>
  <c r="Y128" i="28"/>
  <c r="X128" i="28"/>
  <c r="W128" i="28"/>
  <c r="V128" i="28"/>
  <c r="U128" i="28"/>
  <c r="T128" i="28"/>
  <c r="S128" i="28"/>
  <c r="P128" i="28"/>
  <c r="CB128" i="28" s="1"/>
  <c r="O128" i="28"/>
  <c r="N128" i="28"/>
  <c r="M128" i="28"/>
  <c r="L128" i="28"/>
  <c r="K128" i="28"/>
  <c r="J128" i="28"/>
  <c r="I128" i="28"/>
  <c r="H128" i="28"/>
  <c r="D128" i="28"/>
  <c r="C128" i="28"/>
  <c r="B128" i="28"/>
  <c r="BQ127" i="28"/>
  <c r="BP127" i="28"/>
  <c r="BO127" i="28"/>
  <c r="BN127" i="28"/>
  <c r="BM127" i="28"/>
  <c r="BL127" i="28"/>
  <c r="BK127" i="28"/>
  <c r="BJ127" i="28"/>
  <c r="BI127" i="28"/>
  <c r="BF127" i="28"/>
  <c r="BE127" i="28"/>
  <c r="BD127" i="28"/>
  <c r="BC127" i="28"/>
  <c r="BB127" i="28"/>
  <c r="BA127" i="28"/>
  <c r="AZ127" i="28"/>
  <c r="AY127" i="28"/>
  <c r="AX127" i="28"/>
  <c r="AW127" i="28"/>
  <c r="AV127" i="28"/>
  <c r="AU127" i="28"/>
  <c r="AT127" i="28"/>
  <c r="AS127" i="28"/>
  <c r="AR127" i="28"/>
  <c r="AQ127" i="28"/>
  <c r="AL127" i="28"/>
  <c r="AK127" i="28"/>
  <c r="AJ127" i="28"/>
  <c r="AI127" i="28"/>
  <c r="AH127" i="28"/>
  <c r="AG127" i="28"/>
  <c r="AF127" i="28"/>
  <c r="AE127" i="28"/>
  <c r="AA127" i="28"/>
  <c r="Z127" i="28"/>
  <c r="Y127" i="28"/>
  <c r="X127" i="28"/>
  <c r="W127" i="28"/>
  <c r="V127" i="28"/>
  <c r="U127" i="28"/>
  <c r="T127" i="28"/>
  <c r="S127" i="28"/>
  <c r="P127" i="28"/>
  <c r="O127" i="28"/>
  <c r="N127" i="28"/>
  <c r="M127" i="28"/>
  <c r="L127" i="28"/>
  <c r="K127" i="28"/>
  <c r="J127" i="28"/>
  <c r="I127" i="28"/>
  <c r="H127" i="28"/>
  <c r="D127" i="28"/>
  <c r="C127" i="28"/>
  <c r="B127" i="28"/>
  <c r="BQ126" i="28"/>
  <c r="BP126" i="28"/>
  <c r="BO126" i="28"/>
  <c r="BN126" i="28"/>
  <c r="BM126" i="28"/>
  <c r="BL126" i="28"/>
  <c r="BK126" i="28"/>
  <c r="BJ126" i="28"/>
  <c r="BI126" i="28"/>
  <c r="BF126" i="28"/>
  <c r="BE126" i="28"/>
  <c r="BD126" i="28"/>
  <c r="BC126" i="28"/>
  <c r="BB126" i="28"/>
  <c r="BA126" i="28"/>
  <c r="AZ126" i="28"/>
  <c r="AY126" i="28"/>
  <c r="AX126" i="28"/>
  <c r="AW126" i="28"/>
  <c r="AV126" i="28"/>
  <c r="AU126" i="28"/>
  <c r="AT126" i="28"/>
  <c r="AS126" i="28"/>
  <c r="AR126" i="28"/>
  <c r="AQ126" i="28"/>
  <c r="AP126" i="28"/>
  <c r="AO126" i="28"/>
  <c r="AL126" i="28"/>
  <c r="AK126" i="28"/>
  <c r="AJ126" i="28"/>
  <c r="AI126" i="28"/>
  <c r="AH126" i="28"/>
  <c r="AG126" i="28"/>
  <c r="AF126" i="28"/>
  <c r="AE126" i="28"/>
  <c r="AA126" i="28"/>
  <c r="Z126" i="28"/>
  <c r="Y126" i="28"/>
  <c r="X126" i="28"/>
  <c r="W126" i="28"/>
  <c r="V126" i="28"/>
  <c r="U126" i="28"/>
  <c r="T126" i="28"/>
  <c r="S126" i="28"/>
  <c r="P126" i="28"/>
  <c r="O126" i="28"/>
  <c r="N126" i="28"/>
  <c r="M126" i="28"/>
  <c r="L126" i="28"/>
  <c r="K126" i="28"/>
  <c r="J126" i="28"/>
  <c r="I126" i="28"/>
  <c r="H126" i="28"/>
  <c r="D126" i="28"/>
  <c r="C126" i="28"/>
  <c r="B126" i="28"/>
  <c r="BQ125" i="28"/>
  <c r="BP125" i="28"/>
  <c r="BO125" i="28"/>
  <c r="BN125" i="28"/>
  <c r="BM125" i="28"/>
  <c r="BL125" i="28"/>
  <c r="BK125" i="28"/>
  <c r="BJ125" i="28"/>
  <c r="BI125" i="28"/>
  <c r="BF125" i="28"/>
  <c r="BE125" i="28"/>
  <c r="BD125" i="28"/>
  <c r="BC125" i="28"/>
  <c r="BB125" i="28"/>
  <c r="BA125" i="28"/>
  <c r="AZ125" i="28"/>
  <c r="AY125" i="28"/>
  <c r="AX125" i="28"/>
  <c r="AW125" i="28"/>
  <c r="AV125" i="28"/>
  <c r="AU125" i="28"/>
  <c r="AT125" i="28"/>
  <c r="AS125" i="28"/>
  <c r="AR125" i="28"/>
  <c r="AQ125" i="28"/>
  <c r="AP125" i="28"/>
  <c r="AO125" i="28"/>
  <c r="AL125" i="28"/>
  <c r="AK125" i="28"/>
  <c r="AJ125" i="28"/>
  <c r="AI125" i="28"/>
  <c r="AH125" i="28"/>
  <c r="AG125" i="28"/>
  <c r="AF125" i="28"/>
  <c r="AE125" i="28"/>
  <c r="AA125" i="28"/>
  <c r="Z125" i="28"/>
  <c r="Y125" i="28"/>
  <c r="X125" i="28"/>
  <c r="W125" i="28"/>
  <c r="V125" i="28"/>
  <c r="U125" i="28"/>
  <c r="T125" i="28"/>
  <c r="S125" i="28"/>
  <c r="P125" i="28"/>
  <c r="O125" i="28"/>
  <c r="N125" i="28"/>
  <c r="M125" i="28"/>
  <c r="L125" i="28"/>
  <c r="K125" i="28"/>
  <c r="J125" i="28"/>
  <c r="I125" i="28"/>
  <c r="H125" i="28"/>
  <c r="D125" i="28"/>
  <c r="C125" i="28"/>
  <c r="B125" i="28"/>
  <c r="BQ124" i="28"/>
  <c r="BP124" i="28"/>
  <c r="BO124" i="28"/>
  <c r="BN124" i="28"/>
  <c r="BM124" i="28"/>
  <c r="BL124" i="28"/>
  <c r="BK124" i="28"/>
  <c r="BJ124" i="28"/>
  <c r="BI124" i="28"/>
  <c r="BF124" i="28"/>
  <c r="BE124" i="28"/>
  <c r="BD124" i="28"/>
  <c r="BC124" i="28"/>
  <c r="BB124" i="28"/>
  <c r="BA124" i="28"/>
  <c r="AZ124" i="28"/>
  <c r="AY124" i="28"/>
  <c r="AX124" i="28"/>
  <c r="AW124" i="28"/>
  <c r="AV124" i="28"/>
  <c r="AU124" i="28"/>
  <c r="AT124" i="28"/>
  <c r="AS124" i="28"/>
  <c r="AR124" i="28"/>
  <c r="AQ124" i="28"/>
  <c r="AP124" i="28"/>
  <c r="AL124" i="28"/>
  <c r="AK124" i="28"/>
  <c r="AJ124" i="28"/>
  <c r="AI124" i="28"/>
  <c r="AH124" i="28"/>
  <c r="AG124" i="28"/>
  <c r="AF124" i="28"/>
  <c r="AE124" i="28"/>
  <c r="AD124" i="28"/>
  <c r="AA124" i="28"/>
  <c r="Z124" i="28"/>
  <c r="Y124" i="28"/>
  <c r="X124" i="28"/>
  <c r="W124" i="28"/>
  <c r="V124" i="28"/>
  <c r="U124" i="28"/>
  <c r="T124" i="28"/>
  <c r="S124" i="28"/>
  <c r="P124" i="28"/>
  <c r="O124" i="28"/>
  <c r="N124" i="28"/>
  <c r="M124" i="28"/>
  <c r="L124" i="28"/>
  <c r="K124" i="28"/>
  <c r="J124" i="28"/>
  <c r="I124" i="28"/>
  <c r="H124" i="28"/>
  <c r="D124" i="28"/>
  <c r="C124" i="28"/>
  <c r="B124" i="28"/>
  <c r="BQ123" i="28"/>
  <c r="BP123" i="28"/>
  <c r="BO123" i="28"/>
  <c r="BN123" i="28"/>
  <c r="BM123" i="28"/>
  <c r="BL123" i="28"/>
  <c r="BK123" i="28"/>
  <c r="BJ123" i="28"/>
  <c r="BI123" i="28"/>
  <c r="BF123" i="28"/>
  <c r="BE123" i="28"/>
  <c r="BD123" i="28"/>
  <c r="BC123" i="28"/>
  <c r="BB123" i="28"/>
  <c r="BA123" i="28"/>
  <c r="AZ123" i="28"/>
  <c r="AY123" i="28"/>
  <c r="AX123" i="28"/>
  <c r="AW123" i="28"/>
  <c r="AV123" i="28"/>
  <c r="AU123" i="28"/>
  <c r="AT123" i="28"/>
  <c r="AS123" i="28"/>
  <c r="AR123" i="28"/>
  <c r="AQ123" i="28"/>
  <c r="AP123" i="28"/>
  <c r="AL123" i="28"/>
  <c r="AK123" i="28"/>
  <c r="AJ123" i="28"/>
  <c r="AI123" i="28"/>
  <c r="AH123" i="28"/>
  <c r="AG123" i="28"/>
  <c r="AF123" i="28"/>
  <c r="AE123" i="28"/>
  <c r="AA123" i="28"/>
  <c r="Z123" i="28"/>
  <c r="Y123" i="28"/>
  <c r="X123" i="28"/>
  <c r="W123" i="28"/>
  <c r="V123" i="28"/>
  <c r="U123" i="28"/>
  <c r="T123" i="28"/>
  <c r="S123" i="28"/>
  <c r="P123" i="28"/>
  <c r="O123" i="28"/>
  <c r="N123" i="28"/>
  <c r="M123" i="28"/>
  <c r="L123" i="28"/>
  <c r="K123" i="28"/>
  <c r="J123" i="28"/>
  <c r="I123" i="28"/>
  <c r="H123" i="28"/>
  <c r="D123" i="28"/>
  <c r="C123" i="28"/>
  <c r="B123" i="28"/>
  <c r="BQ122" i="28"/>
  <c r="BP122" i="28"/>
  <c r="BO122" i="28"/>
  <c r="BN122" i="28"/>
  <c r="BM122" i="28"/>
  <c r="BL122" i="28"/>
  <c r="BK122" i="28"/>
  <c r="BJ122" i="28"/>
  <c r="BI122" i="28"/>
  <c r="BF122" i="28"/>
  <c r="BE122" i="28"/>
  <c r="BD122" i="28"/>
  <c r="BC122" i="28"/>
  <c r="BB122" i="28"/>
  <c r="BA122" i="28"/>
  <c r="AZ122" i="28"/>
  <c r="AY122" i="28"/>
  <c r="AX122" i="28"/>
  <c r="AW122" i="28"/>
  <c r="AV122" i="28"/>
  <c r="AU122" i="28"/>
  <c r="AT122" i="28"/>
  <c r="AS122" i="28"/>
  <c r="AR122" i="28"/>
  <c r="AQ122" i="28"/>
  <c r="AP122" i="28"/>
  <c r="AL122" i="28"/>
  <c r="AK122" i="28"/>
  <c r="AJ122" i="28"/>
  <c r="AI122" i="28"/>
  <c r="AH122" i="28"/>
  <c r="AG122" i="28"/>
  <c r="AF122" i="28"/>
  <c r="AE122" i="28"/>
  <c r="AA122" i="28"/>
  <c r="Z122" i="28"/>
  <c r="Y122" i="28"/>
  <c r="X122" i="28"/>
  <c r="W122" i="28"/>
  <c r="V122" i="28"/>
  <c r="U122" i="28"/>
  <c r="T122" i="28"/>
  <c r="S122" i="28"/>
  <c r="P122" i="28"/>
  <c r="O122" i="28"/>
  <c r="N122" i="28"/>
  <c r="M122" i="28"/>
  <c r="L122" i="28"/>
  <c r="K122" i="28"/>
  <c r="J122" i="28"/>
  <c r="I122" i="28"/>
  <c r="H122" i="28"/>
  <c r="D122" i="28"/>
  <c r="C122" i="28"/>
  <c r="B122" i="28"/>
  <c r="BQ121" i="28"/>
  <c r="BP121" i="28"/>
  <c r="BO121" i="28"/>
  <c r="BN121" i="28"/>
  <c r="BM121" i="28"/>
  <c r="BL121" i="28"/>
  <c r="BK121" i="28"/>
  <c r="BJ121" i="28"/>
  <c r="BI121" i="28"/>
  <c r="BF121" i="28"/>
  <c r="BE121" i="28"/>
  <c r="BD121" i="28"/>
  <c r="BC121" i="28"/>
  <c r="BB121" i="28"/>
  <c r="BA121" i="28"/>
  <c r="AZ121" i="28"/>
  <c r="AY121" i="28"/>
  <c r="AX121" i="28"/>
  <c r="AW121" i="28"/>
  <c r="AV121" i="28"/>
  <c r="AU121" i="28"/>
  <c r="AT121" i="28"/>
  <c r="AS121" i="28"/>
  <c r="AR121" i="28"/>
  <c r="AQ121" i="28"/>
  <c r="AL121" i="28"/>
  <c r="AK121" i="28"/>
  <c r="AJ121" i="28"/>
  <c r="AI121" i="28"/>
  <c r="AH121" i="28"/>
  <c r="AG121" i="28"/>
  <c r="AF121" i="28"/>
  <c r="AE121" i="28"/>
  <c r="AD121" i="28"/>
  <c r="AA121" i="28"/>
  <c r="Z121" i="28"/>
  <c r="Y121" i="28"/>
  <c r="X121" i="28"/>
  <c r="W121" i="28"/>
  <c r="V121" i="28"/>
  <c r="U121" i="28"/>
  <c r="T121" i="28"/>
  <c r="S121" i="28"/>
  <c r="P121" i="28"/>
  <c r="O121" i="28"/>
  <c r="N121" i="28"/>
  <c r="M121" i="28"/>
  <c r="L121" i="28"/>
  <c r="K121" i="28"/>
  <c r="J121" i="28"/>
  <c r="I121" i="28"/>
  <c r="H121" i="28"/>
  <c r="D121" i="28"/>
  <c r="C121" i="28"/>
  <c r="B121" i="28"/>
  <c r="BQ120" i="28"/>
  <c r="BP120" i="28"/>
  <c r="BO120" i="28"/>
  <c r="BN120" i="28"/>
  <c r="BM120" i="28"/>
  <c r="BL120" i="28"/>
  <c r="BK120" i="28"/>
  <c r="BJ120" i="28"/>
  <c r="BI120" i="28"/>
  <c r="BF120" i="28"/>
  <c r="BE120" i="28"/>
  <c r="BD120" i="28"/>
  <c r="BC120" i="28"/>
  <c r="BB120" i="28"/>
  <c r="BA120" i="28"/>
  <c r="AZ120" i="28"/>
  <c r="AY120" i="28"/>
  <c r="AX120" i="28"/>
  <c r="AW120" i="28"/>
  <c r="AV120" i="28"/>
  <c r="AU120" i="28"/>
  <c r="AT120" i="28"/>
  <c r="AS120" i="28"/>
  <c r="AR120" i="28"/>
  <c r="AQ120" i="28"/>
  <c r="AP120" i="28"/>
  <c r="AL120" i="28"/>
  <c r="AK120" i="28"/>
  <c r="AJ120" i="28"/>
  <c r="AI120" i="28"/>
  <c r="AH120" i="28"/>
  <c r="AG120" i="28"/>
  <c r="AF120" i="28"/>
  <c r="AE120" i="28"/>
  <c r="AA120" i="28"/>
  <c r="Z120" i="28"/>
  <c r="Y120" i="28"/>
  <c r="X120" i="28"/>
  <c r="W120" i="28"/>
  <c r="V120" i="28"/>
  <c r="U120" i="28"/>
  <c r="T120" i="28"/>
  <c r="S120" i="28"/>
  <c r="P120" i="28"/>
  <c r="O120" i="28"/>
  <c r="N120" i="28"/>
  <c r="M120" i="28"/>
  <c r="L120" i="28"/>
  <c r="K120" i="28"/>
  <c r="J120" i="28"/>
  <c r="I120" i="28"/>
  <c r="H120" i="28"/>
  <c r="D120" i="28"/>
  <c r="C120" i="28"/>
  <c r="B120" i="28"/>
  <c r="BQ119" i="28"/>
  <c r="BP119" i="28"/>
  <c r="BO119" i="28"/>
  <c r="BN119" i="28"/>
  <c r="BM119" i="28"/>
  <c r="BL119" i="28"/>
  <c r="BK119" i="28"/>
  <c r="BJ119" i="28"/>
  <c r="BI119" i="28"/>
  <c r="BF119" i="28"/>
  <c r="BE119" i="28"/>
  <c r="BD119" i="28"/>
  <c r="BC119" i="28"/>
  <c r="BB119" i="28"/>
  <c r="BA119" i="28"/>
  <c r="AZ119" i="28"/>
  <c r="AY119" i="28"/>
  <c r="AX119" i="28"/>
  <c r="AW119" i="28"/>
  <c r="AV119" i="28"/>
  <c r="AU119" i="28"/>
  <c r="AT119" i="28"/>
  <c r="AS119" i="28"/>
  <c r="AR119" i="28"/>
  <c r="AQ119" i="28"/>
  <c r="AP119" i="28"/>
  <c r="AL119" i="28"/>
  <c r="AK119" i="28"/>
  <c r="AJ119" i="28"/>
  <c r="AI119" i="28"/>
  <c r="AH119" i="28"/>
  <c r="AG119" i="28"/>
  <c r="AF119" i="28"/>
  <c r="AE119" i="28"/>
  <c r="AA119" i="28"/>
  <c r="Z119" i="28"/>
  <c r="Y119" i="28"/>
  <c r="X119" i="28"/>
  <c r="W119" i="28"/>
  <c r="V119" i="28"/>
  <c r="U119" i="28"/>
  <c r="T119" i="28"/>
  <c r="S119" i="28"/>
  <c r="P119" i="28"/>
  <c r="O119" i="28"/>
  <c r="N119" i="28"/>
  <c r="M119" i="28"/>
  <c r="L119" i="28"/>
  <c r="K119" i="28"/>
  <c r="J119" i="28"/>
  <c r="I119" i="28"/>
  <c r="H119" i="28"/>
  <c r="D119" i="28"/>
  <c r="C119" i="28"/>
  <c r="B119" i="28"/>
  <c r="BQ118" i="28"/>
  <c r="BP118" i="28"/>
  <c r="BO118" i="28"/>
  <c r="BN118" i="28"/>
  <c r="BM118" i="28"/>
  <c r="BL118" i="28"/>
  <c r="BK118" i="28"/>
  <c r="BJ118" i="28"/>
  <c r="BI118" i="28"/>
  <c r="BF118" i="28"/>
  <c r="BE118" i="28"/>
  <c r="BD118" i="28"/>
  <c r="BC118" i="28"/>
  <c r="BB118" i="28"/>
  <c r="BA118" i="28"/>
  <c r="AZ118" i="28"/>
  <c r="AY118" i="28"/>
  <c r="AX118" i="28"/>
  <c r="AW118" i="28"/>
  <c r="AV118" i="28"/>
  <c r="AU118" i="28"/>
  <c r="AT118" i="28"/>
  <c r="AS118" i="28"/>
  <c r="AR118" i="28"/>
  <c r="AQ118" i="28"/>
  <c r="AL118" i="28"/>
  <c r="AK118" i="28"/>
  <c r="AJ118" i="28"/>
  <c r="AI118" i="28"/>
  <c r="AH118" i="28"/>
  <c r="AG118" i="28"/>
  <c r="AF118" i="28"/>
  <c r="AE118" i="28"/>
  <c r="AA118" i="28"/>
  <c r="Z118" i="28"/>
  <c r="Y118" i="28"/>
  <c r="X118" i="28"/>
  <c r="W118" i="28"/>
  <c r="V118" i="28"/>
  <c r="U118" i="28"/>
  <c r="T118" i="28"/>
  <c r="S118" i="28"/>
  <c r="P118" i="28"/>
  <c r="O118" i="28"/>
  <c r="N118" i="28"/>
  <c r="M118" i="28"/>
  <c r="L118" i="28"/>
  <c r="K118" i="28"/>
  <c r="J118" i="28"/>
  <c r="I118" i="28"/>
  <c r="H118" i="28"/>
  <c r="D118" i="28"/>
  <c r="C118" i="28"/>
  <c r="B118" i="28"/>
  <c r="BQ117" i="28"/>
  <c r="BP117" i="28"/>
  <c r="BO117" i="28"/>
  <c r="BN117" i="28"/>
  <c r="BM117" i="28"/>
  <c r="BL117" i="28"/>
  <c r="BK117" i="28"/>
  <c r="BJ117" i="28"/>
  <c r="BI117" i="28"/>
  <c r="BF117" i="28"/>
  <c r="BE117" i="28"/>
  <c r="BD117" i="28"/>
  <c r="BC117" i="28"/>
  <c r="BB117" i="28"/>
  <c r="BA117" i="28"/>
  <c r="AZ117" i="28"/>
  <c r="AY117" i="28"/>
  <c r="AX117" i="28"/>
  <c r="AW117" i="28"/>
  <c r="AV117" i="28"/>
  <c r="AU117" i="28"/>
  <c r="AT117" i="28"/>
  <c r="AS117" i="28"/>
  <c r="AR117" i="28"/>
  <c r="AQ117" i="28"/>
  <c r="AL117" i="28"/>
  <c r="AK117" i="28"/>
  <c r="AJ117" i="28"/>
  <c r="AI117" i="28"/>
  <c r="AH117" i="28"/>
  <c r="AG117" i="28"/>
  <c r="AF117" i="28"/>
  <c r="AE117" i="28"/>
  <c r="AD117" i="28"/>
  <c r="AA117" i="28"/>
  <c r="Z117" i="28"/>
  <c r="Y117" i="28"/>
  <c r="X117" i="28"/>
  <c r="W117" i="28"/>
  <c r="V117" i="28"/>
  <c r="U117" i="28"/>
  <c r="T117" i="28"/>
  <c r="S117" i="28"/>
  <c r="P117" i="28"/>
  <c r="O117" i="28"/>
  <c r="N117" i="28"/>
  <c r="M117" i="28"/>
  <c r="L117" i="28"/>
  <c r="K117" i="28"/>
  <c r="J117" i="28"/>
  <c r="I117" i="28"/>
  <c r="H117" i="28"/>
  <c r="D117" i="28"/>
  <c r="C117" i="28"/>
  <c r="B117" i="28"/>
  <c r="BQ116" i="28"/>
  <c r="BP116" i="28"/>
  <c r="BO116" i="28"/>
  <c r="BN116" i="28"/>
  <c r="BM116" i="28"/>
  <c r="BL116" i="28"/>
  <c r="BK116" i="28"/>
  <c r="BJ116" i="28"/>
  <c r="BI116" i="28"/>
  <c r="BF116" i="28"/>
  <c r="BE116" i="28"/>
  <c r="BD116" i="28"/>
  <c r="BC116" i="28"/>
  <c r="BB116" i="28"/>
  <c r="BA116" i="28"/>
  <c r="AZ116" i="28"/>
  <c r="AY116" i="28"/>
  <c r="AX116" i="28"/>
  <c r="AW116" i="28"/>
  <c r="AV116" i="28"/>
  <c r="AU116" i="28"/>
  <c r="AT116" i="28"/>
  <c r="AS116" i="28"/>
  <c r="AR116" i="28"/>
  <c r="AQ116" i="28"/>
  <c r="AP116" i="28"/>
  <c r="AL116" i="28"/>
  <c r="AK116" i="28"/>
  <c r="AJ116" i="28"/>
  <c r="AI116" i="28"/>
  <c r="AH116" i="28"/>
  <c r="AG116" i="28"/>
  <c r="AF116" i="28"/>
  <c r="AE116" i="28"/>
  <c r="AA116" i="28"/>
  <c r="Z116" i="28"/>
  <c r="Y116" i="28"/>
  <c r="X116" i="28"/>
  <c r="W116" i="28"/>
  <c r="V116" i="28"/>
  <c r="U116" i="28"/>
  <c r="T116" i="28"/>
  <c r="S116" i="28"/>
  <c r="P116" i="28"/>
  <c r="O116" i="28"/>
  <c r="N116" i="28"/>
  <c r="M116" i="28"/>
  <c r="L116" i="28"/>
  <c r="K116" i="28"/>
  <c r="J116" i="28"/>
  <c r="I116" i="28"/>
  <c r="H116" i="28"/>
  <c r="D116" i="28"/>
  <c r="C116" i="28"/>
  <c r="B116" i="28"/>
  <c r="BQ115" i="28"/>
  <c r="BP115" i="28"/>
  <c r="BO115" i="28"/>
  <c r="BN115" i="28"/>
  <c r="BM115" i="28"/>
  <c r="BL115" i="28"/>
  <c r="BK115" i="28"/>
  <c r="BJ115" i="28"/>
  <c r="BI115" i="28"/>
  <c r="BF115" i="28"/>
  <c r="BE115" i="28"/>
  <c r="BD115" i="28"/>
  <c r="BC115" i="28"/>
  <c r="BB115" i="28"/>
  <c r="BA115" i="28"/>
  <c r="AZ115" i="28"/>
  <c r="AY115" i="28"/>
  <c r="AX115" i="28"/>
  <c r="AW115" i="28"/>
  <c r="AV115" i="28"/>
  <c r="AU115" i="28"/>
  <c r="AT115" i="28"/>
  <c r="AS115" i="28"/>
  <c r="AR115" i="28"/>
  <c r="AQ115" i="28"/>
  <c r="AL115" i="28"/>
  <c r="AK115" i="28"/>
  <c r="AJ115" i="28"/>
  <c r="AI115" i="28"/>
  <c r="AH115" i="28"/>
  <c r="AG115" i="28"/>
  <c r="AF115" i="28"/>
  <c r="AE115" i="28"/>
  <c r="AA115" i="28"/>
  <c r="Z115" i="28"/>
  <c r="Y115" i="28"/>
  <c r="X115" i="28"/>
  <c r="W115" i="28"/>
  <c r="V115" i="28"/>
  <c r="U115" i="28"/>
  <c r="T115" i="28"/>
  <c r="S115" i="28"/>
  <c r="P115" i="28"/>
  <c r="O115" i="28"/>
  <c r="N115" i="28"/>
  <c r="M115" i="28"/>
  <c r="L115" i="28"/>
  <c r="K115" i="28"/>
  <c r="J115" i="28"/>
  <c r="I115" i="28"/>
  <c r="H115" i="28"/>
  <c r="D115" i="28"/>
  <c r="C115" i="28"/>
  <c r="B115" i="28"/>
  <c r="BQ114" i="28"/>
  <c r="BP114" i="28"/>
  <c r="BO114" i="28"/>
  <c r="BN114" i="28"/>
  <c r="BM114" i="28"/>
  <c r="BL114" i="28"/>
  <c r="BK114" i="28"/>
  <c r="BJ114" i="28"/>
  <c r="BI114" i="28"/>
  <c r="BF114" i="28"/>
  <c r="BE114" i="28"/>
  <c r="BD114" i="28"/>
  <c r="BC114" i="28"/>
  <c r="BB114" i="28"/>
  <c r="BA114" i="28"/>
  <c r="AZ114" i="28"/>
  <c r="AY114" i="28"/>
  <c r="AX114" i="28"/>
  <c r="AW114" i="28"/>
  <c r="AV114" i="28"/>
  <c r="AU114" i="28"/>
  <c r="AT114" i="28"/>
  <c r="AS114" i="28"/>
  <c r="AR114" i="28"/>
  <c r="AQ114" i="28"/>
  <c r="AP114" i="28"/>
  <c r="AL114" i="28"/>
  <c r="AK114" i="28"/>
  <c r="AJ114" i="28"/>
  <c r="AI114" i="28"/>
  <c r="AH114" i="28"/>
  <c r="AG114" i="28"/>
  <c r="AF114" i="28"/>
  <c r="AE114" i="28"/>
  <c r="AA114" i="28"/>
  <c r="Z114" i="28"/>
  <c r="Y114" i="28"/>
  <c r="X114" i="28"/>
  <c r="W114" i="28"/>
  <c r="V114" i="28"/>
  <c r="U114" i="28"/>
  <c r="T114" i="28"/>
  <c r="S114" i="28"/>
  <c r="P114" i="28"/>
  <c r="O114" i="28"/>
  <c r="N114" i="28"/>
  <c r="M114" i="28"/>
  <c r="L114" i="28"/>
  <c r="K114" i="28"/>
  <c r="J114" i="28"/>
  <c r="I114" i="28"/>
  <c r="H114" i="28"/>
  <c r="D114" i="28"/>
  <c r="C114" i="28"/>
  <c r="B114" i="28"/>
  <c r="BQ113" i="28"/>
  <c r="BP113" i="28"/>
  <c r="BO113" i="28"/>
  <c r="BN113" i="28"/>
  <c r="BM113" i="28"/>
  <c r="BL113" i="28"/>
  <c r="BK113" i="28"/>
  <c r="BJ113" i="28"/>
  <c r="BI113" i="28"/>
  <c r="BF113" i="28"/>
  <c r="BE113" i="28"/>
  <c r="BD113" i="28"/>
  <c r="BC113" i="28"/>
  <c r="BB113" i="28"/>
  <c r="BA113" i="28"/>
  <c r="AZ113" i="28"/>
  <c r="AY113" i="28"/>
  <c r="AX113" i="28"/>
  <c r="AW113" i="28"/>
  <c r="AV113" i="28"/>
  <c r="AU113" i="28"/>
  <c r="AT113" i="28"/>
  <c r="AS113" i="28"/>
  <c r="AR113" i="28"/>
  <c r="AQ113" i="28"/>
  <c r="AP113" i="28"/>
  <c r="AL113" i="28"/>
  <c r="AK113" i="28"/>
  <c r="AJ113" i="28"/>
  <c r="AI113" i="28"/>
  <c r="AH113" i="28"/>
  <c r="AG113" i="28"/>
  <c r="AF113" i="28"/>
  <c r="AE113" i="28"/>
  <c r="AD113" i="28"/>
  <c r="AA113" i="28"/>
  <c r="Z113" i="28"/>
  <c r="Y113" i="28"/>
  <c r="X113" i="28"/>
  <c r="W113" i="28"/>
  <c r="V113" i="28"/>
  <c r="U113" i="28"/>
  <c r="T113" i="28"/>
  <c r="S113" i="28"/>
  <c r="P113" i="28"/>
  <c r="O113" i="28"/>
  <c r="N113" i="28"/>
  <c r="M113" i="28"/>
  <c r="L113" i="28"/>
  <c r="K113" i="28"/>
  <c r="J113" i="28"/>
  <c r="I113" i="28"/>
  <c r="H113" i="28"/>
  <c r="D113" i="28"/>
  <c r="C113" i="28"/>
  <c r="B113" i="28"/>
  <c r="BQ112" i="28"/>
  <c r="BP112" i="28"/>
  <c r="BO112" i="28"/>
  <c r="BN112" i="28"/>
  <c r="BM112" i="28"/>
  <c r="BL112" i="28"/>
  <c r="BK112" i="28"/>
  <c r="BJ112" i="28"/>
  <c r="BI112" i="28"/>
  <c r="BF112" i="28"/>
  <c r="BE112" i="28"/>
  <c r="BD112" i="28"/>
  <c r="BC112" i="28"/>
  <c r="BB112" i="28"/>
  <c r="BA112" i="28"/>
  <c r="AZ112" i="28"/>
  <c r="AY112" i="28"/>
  <c r="AX112" i="28"/>
  <c r="AW112" i="28"/>
  <c r="AV112" i="28"/>
  <c r="AU112" i="28"/>
  <c r="AT112" i="28"/>
  <c r="AS112" i="28"/>
  <c r="AR112" i="28"/>
  <c r="AQ112" i="28"/>
  <c r="AP112" i="28"/>
  <c r="AL112" i="28"/>
  <c r="AK112" i="28"/>
  <c r="AJ112" i="28"/>
  <c r="AI112" i="28"/>
  <c r="AH112" i="28"/>
  <c r="AG112" i="28"/>
  <c r="AF112" i="28"/>
  <c r="AE112" i="28"/>
  <c r="AA112" i="28"/>
  <c r="Z112" i="28"/>
  <c r="Y112" i="28"/>
  <c r="X112" i="28"/>
  <c r="W112" i="28"/>
  <c r="V112" i="28"/>
  <c r="U112" i="28"/>
  <c r="T112" i="28"/>
  <c r="S112" i="28"/>
  <c r="P112" i="28"/>
  <c r="O112" i="28"/>
  <c r="N112" i="28"/>
  <c r="M112" i="28"/>
  <c r="L112" i="28"/>
  <c r="K112" i="28"/>
  <c r="J112" i="28"/>
  <c r="I112" i="28"/>
  <c r="H112" i="28"/>
  <c r="D112" i="28"/>
  <c r="C112" i="28"/>
  <c r="B112" i="28"/>
  <c r="BQ111" i="28"/>
  <c r="BP111" i="28"/>
  <c r="BO111" i="28"/>
  <c r="BN111" i="28"/>
  <c r="BM111" i="28"/>
  <c r="BL111" i="28"/>
  <c r="BK111" i="28"/>
  <c r="BJ111" i="28"/>
  <c r="BI111" i="28"/>
  <c r="BF111" i="28"/>
  <c r="BE111" i="28"/>
  <c r="BD111" i="28"/>
  <c r="BC111" i="28"/>
  <c r="BB111" i="28"/>
  <c r="BA111" i="28"/>
  <c r="AZ111" i="28"/>
  <c r="AY111" i="28"/>
  <c r="AX111" i="28"/>
  <c r="AW111" i="28"/>
  <c r="AV111" i="28"/>
  <c r="AU111" i="28"/>
  <c r="AT111" i="28"/>
  <c r="AS111" i="28"/>
  <c r="AR111" i="28"/>
  <c r="AQ111" i="28"/>
  <c r="AL111" i="28"/>
  <c r="AK111" i="28"/>
  <c r="AJ111" i="28"/>
  <c r="AI111" i="28"/>
  <c r="AH111" i="28"/>
  <c r="AG111" i="28"/>
  <c r="AF111" i="28"/>
  <c r="AE111" i="28"/>
  <c r="AA111" i="28"/>
  <c r="Z111" i="28"/>
  <c r="Y111" i="28"/>
  <c r="X111" i="28"/>
  <c r="W111" i="28"/>
  <c r="V111" i="28"/>
  <c r="U111" i="28"/>
  <c r="T111" i="28"/>
  <c r="S111" i="28"/>
  <c r="P111" i="28"/>
  <c r="O111" i="28"/>
  <c r="N111" i="28"/>
  <c r="M111" i="28"/>
  <c r="L111" i="28"/>
  <c r="K111" i="28"/>
  <c r="J111" i="28"/>
  <c r="I111" i="28"/>
  <c r="H111" i="28"/>
  <c r="D111" i="28"/>
  <c r="C111" i="28"/>
  <c r="B111" i="28"/>
  <c r="BQ110" i="28"/>
  <c r="BP110" i="28"/>
  <c r="BO110" i="28"/>
  <c r="BN110" i="28"/>
  <c r="BM110" i="28"/>
  <c r="BL110" i="28"/>
  <c r="BK110" i="28"/>
  <c r="BJ110" i="28"/>
  <c r="BI110" i="28"/>
  <c r="BF110" i="28"/>
  <c r="BE110" i="28"/>
  <c r="BD110" i="28"/>
  <c r="BC110" i="28"/>
  <c r="BB110" i="28"/>
  <c r="BA110" i="28"/>
  <c r="AZ110" i="28"/>
  <c r="AY110" i="28"/>
  <c r="AX110" i="28"/>
  <c r="AW110" i="28"/>
  <c r="AV110" i="28"/>
  <c r="AU110" i="28"/>
  <c r="AT110" i="28"/>
  <c r="AS110" i="28"/>
  <c r="AR110" i="28"/>
  <c r="AQ110" i="28"/>
  <c r="AL110" i="28"/>
  <c r="AK110" i="28"/>
  <c r="AJ110" i="28"/>
  <c r="AI110" i="28"/>
  <c r="AH110" i="28"/>
  <c r="AG110" i="28"/>
  <c r="AF110" i="28"/>
  <c r="AE110" i="28"/>
  <c r="AA110" i="28"/>
  <c r="Z110" i="28"/>
  <c r="Y110" i="28"/>
  <c r="X110" i="28"/>
  <c r="W110" i="28"/>
  <c r="V110" i="28"/>
  <c r="U110" i="28"/>
  <c r="T110" i="28"/>
  <c r="S110" i="28"/>
  <c r="P110" i="28"/>
  <c r="O110" i="28"/>
  <c r="N110" i="28"/>
  <c r="M110" i="28"/>
  <c r="L110" i="28"/>
  <c r="K110" i="28"/>
  <c r="J110" i="28"/>
  <c r="I110" i="28"/>
  <c r="H110" i="28"/>
  <c r="D110" i="28"/>
  <c r="C110" i="28"/>
  <c r="B110" i="28"/>
  <c r="BQ109" i="28"/>
  <c r="BP109" i="28"/>
  <c r="BO109" i="28"/>
  <c r="BN109" i="28"/>
  <c r="BM109" i="28"/>
  <c r="BL109" i="28"/>
  <c r="BK109" i="28"/>
  <c r="BJ109" i="28"/>
  <c r="BI109" i="28"/>
  <c r="BF109" i="28"/>
  <c r="BE109" i="28"/>
  <c r="BD109" i="28"/>
  <c r="BC109" i="28"/>
  <c r="BB109" i="28"/>
  <c r="BA109" i="28"/>
  <c r="AZ109" i="28"/>
  <c r="AY109" i="28"/>
  <c r="AX109" i="28"/>
  <c r="AW109" i="28"/>
  <c r="AV109" i="28"/>
  <c r="AU109" i="28"/>
  <c r="AT109" i="28"/>
  <c r="AS109" i="28"/>
  <c r="AR109" i="28"/>
  <c r="AQ109" i="28"/>
  <c r="AL109" i="28"/>
  <c r="AK109" i="28"/>
  <c r="AJ109" i="28"/>
  <c r="AI109" i="28"/>
  <c r="AH109" i="28"/>
  <c r="AG109" i="28"/>
  <c r="AF109" i="28"/>
  <c r="AE109" i="28"/>
  <c r="AA109" i="28"/>
  <c r="Z109" i="28"/>
  <c r="Y109" i="28"/>
  <c r="X109" i="28"/>
  <c r="W109" i="28"/>
  <c r="V109" i="28"/>
  <c r="U109" i="28"/>
  <c r="T109" i="28"/>
  <c r="S109" i="28"/>
  <c r="P109" i="28"/>
  <c r="O109" i="28"/>
  <c r="N109" i="28"/>
  <c r="M109" i="28"/>
  <c r="L109" i="28"/>
  <c r="K109" i="28"/>
  <c r="J109" i="28"/>
  <c r="I109" i="28"/>
  <c r="H109" i="28"/>
  <c r="D109" i="28"/>
  <c r="C109" i="28"/>
  <c r="B109" i="28"/>
  <c r="BQ108" i="28"/>
  <c r="BP108" i="28"/>
  <c r="BO108" i="28"/>
  <c r="BN108" i="28"/>
  <c r="BM108" i="28"/>
  <c r="BL108" i="28"/>
  <c r="BK108" i="28"/>
  <c r="BJ108" i="28"/>
  <c r="BI108" i="28"/>
  <c r="BF108" i="28"/>
  <c r="BE108" i="28"/>
  <c r="BD108" i="28"/>
  <c r="BC108" i="28"/>
  <c r="BB108" i="28"/>
  <c r="BA108" i="28"/>
  <c r="AZ108" i="28"/>
  <c r="AY108" i="28"/>
  <c r="AX108" i="28"/>
  <c r="AW108" i="28"/>
  <c r="AV108" i="28"/>
  <c r="AU108" i="28"/>
  <c r="AT108" i="28"/>
  <c r="AS108" i="28"/>
  <c r="AR108" i="28"/>
  <c r="AQ108" i="28"/>
  <c r="AP108" i="28"/>
  <c r="AL108" i="28"/>
  <c r="AK108" i="28"/>
  <c r="AJ108" i="28"/>
  <c r="AI108" i="28"/>
  <c r="AH108" i="28"/>
  <c r="AG108" i="28"/>
  <c r="AF108" i="28"/>
  <c r="AE108" i="28"/>
  <c r="AD108" i="28"/>
  <c r="AA108" i="28"/>
  <c r="Z108" i="28"/>
  <c r="Y108" i="28"/>
  <c r="X108" i="28"/>
  <c r="W108" i="28"/>
  <c r="V108" i="28"/>
  <c r="U108" i="28"/>
  <c r="T108" i="28"/>
  <c r="S108" i="28"/>
  <c r="P108" i="28"/>
  <c r="O108" i="28"/>
  <c r="N108" i="28"/>
  <c r="M108" i="28"/>
  <c r="L108" i="28"/>
  <c r="K108" i="28"/>
  <c r="J108" i="28"/>
  <c r="I108" i="28"/>
  <c r="H108" i="28"/>
  <c r="G108" i="28"/>
  <c r="F108" i="28"/>
  <c r="D108" i="28"/>
  <c r="C108" i="28"/>
  <c r="B108" i="28"/>
  <c r="BQ107" i="28"/>
  <c r="BP107" i="28"/>
  <c r="BO107" i="28"/>
  <c r="BN107" i="28"/>
  <c r="BM107" i="28"/>
  <c r="BL107" i="28"/>
  <c r="BK107" i="28"/>
  <c r="BJ107" i="28"/>
  <c r="BI107" i="28"/>
  <c r="BF107" i="28"/>
  <c r="BE107" i="28"/>
  <c r="BD107" i="28"/>
  <c r="BC107" i="28"/>
  <c r="BB107" i="28"/>
  <c r="BA107" i="28"/>
  <c r="AZ107" i="28"/>
  <c r="AY107" i="28"/>
  <c r="AX107" i="28"/>
  <c r="AW107" i="28"/>
  <c r="AV107" i="28"/>
  <c r="AU107" i="28"/>
  <c r="AT107" i="28"/>
  <c r="AS107" i="28"/>
  <c r="AR107" i="28"/>
  <c r="AQ107" i="28"/>
  <c r="AP107" i="28"/>
  <c r="AL107" i="28"/>
  <c r="AK107" i="28"/>
  <c r="AJ107" i="28"/>
  <c r="AI107" i="28"/>
  <c r="AH107" i="28"/>
  <c r="AG107" i="28"/>
  <c r="AF107" i="28"/>
  <c r="AE107" i="28"/>
  <c r="AA107" i="28"/>
  <c r="Z107" i="28"/>
  <c r="Y107" i="28"/>
  <c r="X107" i="28"/>
  <c r="W107" i="28"/>
  <c r="V107" i="28"/>
  <c r="U107" i="28"/>
  <c r="T107" i="28"/>
  <c r="S107" i="28"/>
  <c r="P107" i="28"/>
  <c r="O107" i="28"/>
  <c r="N107" i="28"/>
  <c r="M107" i="28"/>
  <c r="L107" i="28"/>
  <c r="K107" i="28"/>
  <c r="J107" i="28"/>
  <c r="I107" i="28"/>
  <c r="H107" i="28"/>
  <c r="G107" i="28"/>
  <c r="F107" i="28"/>
  <c r="D107" i="28"/>
  <c r="C107" i="28"/>
  <c r="B107" i="28"/>
  <c r="BQ106" i="28"/>
  <c r="BP106" i="28"/>
  <c r="BO106" i="28"/>
  <c r="BN106" i="28"/>
  <c r="BM106" i="28"/>
  <c r="BL106" i="28"/>
  <c r="BK106" i="28"/>
  <c r="BJ106" i="28"/>
  <c r="BF106" i="28"/>
  <c r="BE106" i="28"/>
  <c r="BD106" i="28"/>
  <c r="BC106" i="28"/>
  <c r="BB106" i="28"/>
  <c r="BA106" i="28"/>
  <c r="AZ106" i="28"/>
  <c r="AY106" i="28"/>
  <c r="AX106" i="28"/>
  <c r="AW106" i="28"/>
  <c r="AV106" i="28"/>
  <c r="AU106" i="28"/>
  <c r="AT106" i="28"/>
  <c r="AS106" i="28"/>
  <c r="AR106" i="28"/>
  <c r="AQ106" i="28"/>
  <c r="AL106" i="28"/>
  <c r="AK106" i="28"/>
  <c r="AJ106" i="28"/>
  <c r="AI106" i="28"/>
  <c r="AH106" i="28"/>
  <c r="AG106" i="28"/>
  <c r="AF106" i="28"/>
  <c r="AE106" i="28"/>
  <c r="AA106" i="28"/>
  <c r="Z106" i="28"/>
  <c r="Y106" i="28"/>
  <c r="X106" i="28"/>
  <c r="W106" i="28"/>
  <c r="V106" i="28"/>
  <c r="U106" i="28"/>
  <c r="T106" i="28"/>
  <c r="S106" i="28"/>
  <c r="P106" i="28"/>
  <c r="O106" i="28"/>
  <c r="N106" i="28"/>
  <c r="M106" i="28"/>
  <c r="L106" i="28"/>
  <c r="K106" i="28"/>
  <c r="J106" i="28"/>
  <c r="I106" i="28"/>
  <c r="H106" i="28"/>
  <c r="D106" i="28"/>
  <c r="C106" i="28"/>
  <c r="B106" i="28"/>
  <c r="BQ105" i="28"/>
  <c r="BP105" i="28"/>
  <c r="BO105" i="28"/>
  <c r="BN105" i="28"/>
  <c r="BM105" i="28"/>
  <c r="BL105" i="28"/>
  <c r="BK105" i="28"/>
  <c r="BJ105" i="28"/>
  <c r="BF105" i="28"/>
  <c r="BE105" i="28"/>
  <c r="BD105" i="28"/>
  <c r="BC105" i="28"/>
  <c r="BB105" i="28"/>
  <c r="BA105" i="28"/>
  <c r="AZ105" i="28"/>
  <c r="AY105" i="28"/>
  <c r="AX105" i="28"/>
  <c r="AW105" i="28"/>
  <c r="AV105" i="28"/>
  <c r="AU105" i="28"/>
  <c r="AT105" i="28"/>
  <c r="AS105" i="28"/>
  <c r="AR105" i="28"/>
  <c r="AQ105" i="28"/>
  <c r="AP105" i="28"/>
  <c r="AL105" i="28"/>
  <c r="AK105" i="28"/>
  <c r="AJ105" i="28"/>
  <c r="AI105" i="28"/>
  <c r="AH105" i="28"/>
  <c r="AG105" i="28"/>
  <c r="AF105" i="28"/>
  <c r="AE105" i="28"/>
  <c r="AD105" i="28"/>
  <c r="AA105" i="28"/>
  <c r="Z105" i="28"/>
  <c r="Y105" i="28"/>
  <c r="X105" i="28"/>
  <c r="W105" i="28"/>
  <c r="V105" i="28"/>
  <c r="U105" i="28"/>
  <c r="T105" i="28"/>
  <c r="S105" i="28"/>
  <c r="P105" i="28"/>
  <c r="O105" i="28"/>
  <c r="N105" i="28"/>
  <c r="M105" i="28"/>
  <c r="L105" i="28"/>
  <c r="K105" i="28"/>
  <c r="J105" i="28"/>
  <c r="I105" i="28"/>
  <c r="H105" i="28"/>
  <c r="G105" i="28"/>
  <c r="F105" i="28"/>
  <c r="D105" i="28"/>
  <c r="C105" i="28"/>
  <c r="B105" i="28"/>
  <c r="BQ104" i="28"/>
  <c r="BP104" i="28"/>
  <c r="BO104" i="28"/>
  <c r="BN104" i="28"/>
  <c r="BM104" i="28"/>
  <c r="BL104" i="28"/>
  <c r="BK104" i="28"/>
  <c r="BJ104" i="28"/>
  <c r="BI104" i="28"/>
  <c r="BF104" i="28"/>
  <c r="BE104" i="28"/>
  <c r="BD104" i="28"/>
  <c r="BC104" i="28"/>
  <c r="BB104" i="28"/>
  <c r="BA104" i="28"/>
  <c r="AZ104" i="28"/>
  <c r="AY104" i="28"/>
  <c r="AX104" i="28"/>
  <c r="AW104" i="28"/>
  <c r="AV104" i="28"/>
  <c r="AU104" i="28"/>
  <c r="AT104" i="28"/>
  <c r="AS104" i="28"/>
  <c r="AR104" i="28"/>
  <c r="AQ104" i="28"/>
  <c r="AP104" i="28"/>
  <c r="AL104" i="28"/>
  <c r="AK104" i="28"/>
  <c r="AJ104" i="28"/>
  <c r="AI104" i="28"/>
  <c r="AH104" i="28"/>
  <c r="AG104" i="28"/>
  <c r="AF104" i="28"/>
  <c r="AE104" i="28"/>
  <c r="AA104" i="28"/>
  <c r="Z104" i="28"/>
  <c r="Y104" i="28"/>
  <c r="X104" i="28"/>
  <c r="W104" i="28"/>
  <c r="V104" i="28"/>
  <c r="U104" i="28"/>
  <c r="T104" i="28"/>
  <c r="S104" i="28"/>
  <c r="P104" i="28"/>
  <c r="O104" i="28"/>
  <c r="N104" i="28"/>
  <c r="M104" i="28"/>
  <c r="L104" i="28"/>
  <c r="K104" i="28"/>
  <c r="J104" i="28"/>
  <c r="I104" i="28"/>
  <c r="H104" i="28"/>
  <c r="G104" i="28"/>
  <c r="F104" i="28"/>
  <c r="D104" i="28"/>
  <c r="C104" i="28"/>
  <c r="B104" i="28"/>
  <c r="BQ103" i="28"/>
  <c r="BP103" i="28"/>
  <c r="BO103" i="28"/>
  <c r="BN103" i="28"/>
  <c r="BM103" i="28"/>
  <c r="BL103" i="28"/>
  <c r="BK103" i="28"/>
  <c r="BJ103" i="28"/>
  <c r="BF103" i="28"/>
  <c r="BE103" i="28"/>
  <c r="BD103" i="28"/>
  <c r="BC103" i="28"/>
  <c r="BB103" i="28"/>
  <c r="BA103" i="28"/>
  <c r="AZ103" i="28"/>
  <c r="AY103" i="28"/>
  <c r="AX103" i="28"/>
  <c r="AW103" i="28"/>
  <c r="AV103" i="28"/>
  <c r="AU103" i="28"/>
  <c r="AT103" i="28"/>
  <c r="AS103" i="28"/>
  <c r="AR103" i="28"/>
  <c r="AQ103" i="28"/>
  <c r="AL103" i="28"/>
  <c r="AK103" i="28"/>
  <c r="AJ103" i="28"/>
  <c r="AI103" i="28"/>
  <c r="AH103" i="28"/>
  <c r="AG103" i="28"/>
  <c r="AF103" i="28"/>
  <c r="AE103" i="28"/>
  <c r="AA103" i="28"/>
  <c r="Z103" i="28"/>
  <c r="Y103" i="28"/>
  <c r="X103" i="28"/>
  <c r="W103" i="28"/>
  <c r="V103" i="28"/>
  <c r="U103" i="28"/>
  <c r="T103" i="28"/>
  <c r="S103" i="28"/>
  <c r="P103" i="28"/>
  <c r="O103" i="28"/>
  <c r="N103" i="28"/>
  <c r="M103" i="28"/>
  <c r="L103" i="28"/>
  <c r="K103" i="28"/>
  <c r="J103" i="28"/>
  <c r="I103" i="28"/>
  <c r="H103" i="28"/>
  <c r="D103" i="28"/>
  <c r="C103" i="28"/>
  <c r="B103" i="28"/>
  <c r="BQ102" i="28"/>
  <c r="BP102" i="28"/>
  <c r="BO102" i="28"/>
  <c r="BN102" i="28"/>
  <c r="BM102" i="28"/>
  <c r="BL102" i="28"/>
  <c r="BK102" i="28"/>
  <c r="BJ102" i="28"/>
  <c r="BF102" i="28"/>
  <c r="BE102" i="28"/>
  <c r="BD102" i="28"/>
  <c r="BC102" i="28"/>
  <c r="BB102" i="28"/>
  <c r="BA102" i="28"/>
  <c r="AZ102" i="28"/>
  <c r="AY102" i="28"/>
  <c r="AX102" i="28"/>
  <c r="AW102" i="28"/>
  <c r="AV102" i="28"/>
  <c r="AU102" i="28"/>
  <c r="AT102" i="28"/>
  <c r="AS102" i="28"/>
  <c r="AR102" i="28"/>
  <c r="AQ102" i="28"/>
  <c r="AL102" i="28"/>
  <c r="AK102" i="28"/>
  <c r="AJ102" i="28"/>
  <c r="AI102" i="28"/>
  <c r="AH102" i="28"/>
  <c r="AG102" i="28"/>
  <c r="AF102" i="28"/>
  <c r="AE102" i="28"/>
  <c r="AA102" i="28"/>
  <c r="Z102" i="28"/>
  <c r="Y102" i="28"/>
  <c r="X102" i="28"/>
  <c r="W102" i="28"/>
  <c r="V102" i="28"/>
  <c r="U102" i="28"/>
  <c r="T102" i="28"/>
  <c r="S102" i="28"/>
  <c r="P102" i="28"/>
  <c r="O102" i="28"/>
  <c r="N102" i="28"/>
  <c r="M102" i="28"/>
  <c r="L102" i="28"/>
  <c r="K102" i="28"/>
  <c r="J102" i="28"/>
  <c r="I102" i="28"/>
  <c r="H102" i="28"/>
  <c r="D102" i="28"/>
  <c r="C102" i="28"/>
  <c r="B102" i="28"/>
  <c r="BQ101" i="28"/>
  <c r="BP101" i="28"/>
  <c r="BO101" i="28"/>
  <c r="BN101" i="28"/>
  <c r="BM101" i="28"/>
  <c r="BL101" i="28"/>
  <c r="BK101" i="28"/>
  <c r="BJ101" i="28"/>
  <c r="BF101" i="28"/>
  <c r="BE101" i="28"/>
  <c r="BD101" i="28"/>
  <c r="BC101" i="28"/>
  <c r="BB101" i="28"/>
  <c r="BA101" i="28"/>
  <c r="AZ101" i="28"/>
  <c r="AY101" i="28"/>
  <c r="AX101" i="28"/>
  <c r="AW101" i="28"/>
  <c r="AV101" i="28"/>
  <c r="AU101" i="28"/>
  <c r="AT101" i="28"/>
  <c r="AS101" i="28"/>
  <c r="AR101" i="28"/>
  <c r="AQ101" i="28"/>
  <c r="AL101" i="28"/>
  <c r="AK101" i="28"/>
  <c r="AJ101" i="28"/>
  <c r="AI101" i="28"/>
  <c r="AH101" i="28"/>
  <c r="AG101" i="28"/>
  <c r="AF101" i="28"/>
  <c r="AE101" i="28"/>
  <c r="AA101" i="28"/>
  <c r="Z101" i="28"/>
  <c r="Y101" i="28"/>
  <c r="X101" i="28"/>
  <c r="W101" i="28"/>
  <c r="V101" i="28"/>
  <c r="U101" i="28"/>
  <c r="T101" i="28"/>
  <c r="S101" i="28"/>
  <c r="P101" i="28"/>
  <c r="O101" i="28"/>
  <c r="N101" i="28"/>
  <c r="M101" i="28"/>
  <c r="L101" i="28"/>
  <c r="K101" i="28"/>
  <c r="J101" i="28"/>
  <c r="I101" i="28"/>
  <c r="H101" i="28"/>
  <c r="D101" i="28"/>
  <c r="C101" i="28"/>
  <c r="B101" i="28"/>
  <c r="BQ100" i="28"/>
  <c r="BP100" i="28"/>
  <c r="BO100" i="28"/>
  <c r="BN100" i="28"/>
  <c r="BM100" i="28"/>
  <c r="BL100" i="28"/>
  <c r="BK100" i="28"/>
  <c r="BJ100" i="28"/>
  <c r="BI100" i="28"/>
  <c r="BF100" i="28"/>
  <c r="BE100" i="28"/>
  <c r="BD100" i="28"/>
  <c r="BC100" i="28"/>
  <c r="BB100" i="28"/>
  <c r="BA100" i="28"/>
  <c r="AZ100" i="28"/>
  <c r="AY100" i="28"/>
  <c r="AX100" i="28"/>
  <c r="AW100" i="28"/>
  <c r="AV100" i="28"/>
  <c r="AU100" i="28"/>
  <c r="AT100" i="28"/>
  <c r="AS100" i="28"/>
  <c r="AR100" i="28"/>
  <c r="AQ100" i="28"/>
  <c r="AP100" i="28"/>
  <c r="AL100" i="28"/>
  <c r="AK100" i="28"/>
  <c r="AJ100" i="28"/>
  <c r="AI100" i="28"/>
  <c r="AH100" i="28"/>
  <c r="AG100" i="28"/>
  <c r="AF100" i="28"/>
  <c r="AE100" i="28"/>
  <c r="AD100" i="28"/>
  <c r="AA100" i="28"/>
  <c r="Z100" i="28"/>
  <c r="Y100" i="28"/>
  <c r="X100" i="28"/>
  <c r="W100" i="28"/>
  <c r="V100" i="28"/>
  <c r="U100" i="28"/>
  <c r="T100" i="28"/>
  <c r="S100" i="28"/>
  <c r="P100" i="28"/>
  <c r="O100" i="28"/>
  <c r="N100" i="28"/>
  <c r="M100" i="28"/>
  <c r="L100" i="28"/>
  <c r="K100" i="28"/>
  <c r="J100" i="28"/>
  <c r="I100" i="28"/>
  <c r="H100" i="28"/>
  <c r="G100" i="28"/>
  <c r="F100" i="28"/>
  <c r="D100" i="28"/>
  <c r="C100" i="28"/>
  <c r="B100" i="28"/>
  <c r="BQ99" i="28"/>
  <c r="BP99" i="28"/>
  <c r="BO99" i="28"/>
  <c r="BN99" i="28"/>
  <c r="BM99" i="28"/>
  <c r="BL99" i="28"/>
  <c r="BK99" i="28"/>
  <c r="BJ99" i="28"/>
  <c r="BI99" i="28"/>
  <c r="BF99" i="28"/>
  <c r="BE99" i="28"/>
  <c r="BD99" i="28"/>
  <c r="BC99" i="28"/>
  <c r="BB99" i="28"/>
  <c r="BA99" i="28"/>
  <c r="AZ99" i="28"/>
  <c r="AY99" i="28"/>
  <c r="AX99" i="28"/>
  <c r="AW99" i="28"/>
  <c r="AV99" i="28"/>
  <c r="AU99" i="28"/>
  <c r="AT99" i="28"/>
  <c r="AS99" i="28"/>
  <c r="AR99" i="28"/>
  <c r="AQ99" i="28"/>
  <c r="AL99" i="28"/>
  <c r="AK99" i="28"/>
  <c r="AJ99" i="28"/>
  <c r="AI99" i="28"/>
  <c r="AH99" i="28"/>
  <c r="AG99" i="28"/>
  <c r="AF99" i="28"/>
  <c r="AE99" i="28"/>
  <c r="AA99" i="28"/>
  <c r="Z99" i="28"/>
  <c r="Y99" i="28"/>
  <c r="X99" i="28"/>
  <c r="W99" i="28"/>
  <c r="V99" i="28"/>
  <c r="U99" i="28"/>
  <c r="T99" i="28"/>
  <c r="S99" i="28"/>
  <c r="P99" i="28"/>
  <c r="O99" i="28"/>
  <c r="N99" i="28"/>
  <c r="M99" i="28"/>
  <c r="L99" i="28"/>
  <c r="K99" i="28"/>
  <c r="J99" i="28"/>
  <c r="I99" i="28"/>
  <c r="H99" i="28"/>
  <c r="D99" i="28"/>
  <c r="C99" i="28"/>
  <c r="B99" i="28"/>
  <c r="BQ98" i="28"/>
  <c r="BP98" i="28"/>
  <c r="BO98" i="28"/>
  <c r="BN98" i="28"/>
  <c r="BM98" i="28"/>
  <c r="BL98" i="28"/>
  <c r="BK98" i="28"/>
  <c r="BJ98" i="28"/>
  <c r="BF98" i="28"/>
  <c r="BE98" i="28"/>
  <c r="BD98" i="28"/>
  <c r="BC98" i="28"/>
  <c r="BB98" i="28"/>
  <c r="BA98" i="28"/>
  <c r="AZ98" i="28"/>
  <c r="AY98" i="28"/>
  <c r="AX98" i="28"/>
  <c r="AW98" i="28"/>
  <c r="AV98" i="28"/>
  <c r="AU98" i="28"/>
  <c r="AT98" i="28"/>
  <c r="AS98" i="28"/>
  <c r="AR98" i="28"/>
  <c r="AQ98" i="28"/>
  <c r="AL98" i="28"/>
  <c r="AK98" i="28"/>
  <c r="AJ98" i="28"/>
  <c r="AI98" i="28"/>
  <c r="AH98" i="28"/>
  <c r="AG98" i="28"/>
  <c r="AF98" i="28"/>
  <c r="AA98" i="28"/>
  <c r="Z98" i="28"/>
  <c r="Y98" i="28"/>
  <c r="X98" i="28"/>
  <c r="W98" i="28"/>
  <c r="V98" i="28"/>
  <c r="U98" i="28"/>
  <c r="T98" i="28"/>
  <c r="S98" i="28"/>
  <c r="P98" i="28"/>
  <c r="O98" i="28"/>
  <c r="N98" i="28"/>
  <c r="M98" i="28"/>
  <c r="L98" i="28"/>
  <c r="K98" i="28"/>
  <c r="J98" i="28"/>
  <c r="I98" i="28"/>
  <c r="H98" i="28"/>
  <c r="D98" i="28"/>
  <c r="C98" i="28"/>
  <c r="B98" i="28"/>
  <c r="BQ97" i="28"/>
  <c r="BP97" i="28"/>
  <c r="BO97" i="28"/>
  <c r="BN97" i="28"/>
  <c r="BM97" i="28"/>
  <c r="BL97" i="28"/>
  <c r="BK97" i="28"/>
  <c r="BJ97" i="28"/>
  <c r="BF97" i="28"/>
  <c r="BE97" i="28"/>
  <c r="BD97" i="28"/>
  <c r="BC97" i="28"/>
  <c r="BB97" i="28"/>
  <c r="BA97" i="28"/>
  <c r="AZ97" i="28"/>
  <c r="AY97" i="28"/>
  <c r="AX97" i="28"/>
  <c r="AW97" i="28"/>
  <c r="AV97" i="28"/>
  <c r="AU97" i="28"/>
  <c r="AT97" i="28"/>
  <c r="AS97" i="28"/>
  <c r="AR97" i="28"/>
  <c r="AQ97" i="28"/>
  <c r="AP97" i="28"/>
  <c r="AO97" i="28"/>
  <c r="AL97" i="28"/>
  <c r="AK97" i="28"/>
  <c r="AJ97" i="28"/>
  <c r="AI97" i="28"/>
  <c r="AH97" i="28"/>
  <c r="AG97" i="28"/>
  <c r="AF97" i="28"/>
  <c r="AE97" i="28"/>
  <c r="AD97" i="28"/>
  <c r="AA97" i="28"/>
  <c r="Z97" i="28"/>
  <c r="Y97" i="28"/>
  <c r="X97" i="28"/>
  <c r="W97" i="28"/>
  <c r="V97" i="28"/>
  <c r="U97" i="28"/>
  <c r="T97" i="28"/>
  <c r="S97" i="28"/>
  <c r="P97" i="28"/>
  <c r="O97" i="28"/>
  <c r="N97" i="28"/>
  <c r="M97" i="28"/>
  <c r="L97" i="28"/>
  <c r="K97" i="28"/>
  <c r="J97" i="28"/>
  <c r="I97" i="28"/>
  <c r="H97" i="28"/>
  <c r="G97" i="28"/>
  <c r="F97" i="28"/>
  <c r="D97" i="28"/>
  <c r="C97" i="28"/>
  <c r="B97" i="28"/>
  <c r="BQ96" i="28"/>
  <c r="BP96" i="28"/>
  <c r="BO96" i="28"/>
  <c r="BN96" i="28"/>
  <c r="BM96" i="28"/>
  <c r="BL96" i="28"/>
  <c r="BK96" i="28"/>
  <c r="BJ96" i="28"/>
  <c r="BI96" i="28"/>
  <c r="BF96" i="28"/>
  <c r="BE96" i="28"/>
  <c r="BD96" i="28"/>
  <c r="BC96" i="28"/>
  <c r="BB96" i="28"/>
  <c r="BA96" i="28"/>
  <c r="AZ96" i="28"/>
  <c r="AY96" i="28"/>
  <c r="AX96" i="28"/>
  <c r="AW96" i="28"/>
  <c r="AV96" i="28"/>
  <c r="AU96" i="28"/>
  <c r="AT96" i="28"/>
  <c r="AS96" i="28"/>
  <c r="AR96" i="28"/>
  <c r="AQ96" i="28"/>
  <c r="AP96" i="28"/>
  <c r="AL96" i="28"/>
  <c r="AK96" i="28"/>
  <c r="AJ96" i="28"/>
  <c r="AI96" i="28"/>
  <c r="AH96" i="28"/>
  <c r="AG96" i="28"/>
  <c r="AF96" i="28"/>
  <c r="AA96" i="28"/>
  <c r="Z96" i="28"/>
  <c r="Y96" i="28"/>
  <c r="X96" i="28"/>
  <c r="W96" i="28"/>
  <c r="V96" i="28"/>
  <c r="U96" i="28"/>
  <c r="T96" i="28"/>
  <c r="S96" i="28"/>
  <c r="P96" i="28"/>
  <c r="O96" i="28"/>
  <c r="N96" i="28"/>
  <c r="M96" i="28"/>
  <c r="L96" i="28"/>
  <c r="K96" i="28"/>
  <c r="J96" i="28"/>
  <c r="I96" i="28"/>
  <c r="H96" i="28"/>
  <c r="G96" i="28"/>
  <c r="F96" i="28"/>
  <c r="D96" i="28"/>
  <c r="C96" i="28"/>
  <c r="B96" i="28"/>
  <c r="BQ95" i="28"/>
  <c r="BP95" i="28"/>
  <c r="BO95" i="28"/>
  <c r="BN95" i="28"/>
  <c r="BM95" i="28"/>
  <c r="BL95" i="28"/>
  <c r="BK95" i="28"/>
  <c r="BJ95" i="28"/>
  <c r="BF95" i="28"/>
  <c r="BE95" i="28"/>
  <c r="BD95" i="28"/>
  <c r="BC95" i="28"/>
  <c r="BB95" i="28"/>
  <c r="BA95" i="28"/>
  <c r="AZ95" i="28"/>
  <c r="AY95" i="28"/>
  <c r="AX95" i="28"/>
  <c r="AW95" i="28"/>
  <c r="AV95" i="28"/>
  <c r="AU95" i="28"/>
  <c r="AT95" i="28"/>
  <c r="AS95" i="28"/>
  <c r="AR95" i="28"/>
  <c r="AQ95" i="28"/>
  <c r="AP95" i="28"/>
  <c r="AL95" i="28"/>
  <c r="AK95" i="28"/>
  <c r="AJ95" i="28"/>
  <c r="AI95" i="28"/>
  <c r="AH95" i="28"/>
  <c r="AG95" i="28"/>
  <c r="AF95" i="28"/>
  <c r="AA95" i="28"/>
  <c r="Z95" i="28"/>
  <c r="Y95" i="28"/>
  <c r="X95" i="28"/>
  <c r="W95" i="28"/>
  <c r="V95" i="28"/>
  <c r="U95" i="28"/>
  <c r="T95" i="28"/>
  <c r="S95" i="28"/>
  <c r="P95" i="28"/>
  <c r="O95" i="28"/>
  <c r="N95" i="28"/>
  <c r="M95" i="28"/>
  <c r="L95" i="28"/>
  <c r="K95" i="28"/>
  <c r="J95" i="28"/>
  <c r="I95" i="28"/>
  <c r="H95" i="28"/>
  <c r="G95" i="28"/>
  <c r="F95" i="28"/>
  <c r="D95" i="28"/>
  <c r="C95" i="28"/>
  <c r="B95" i="28"/>
  <c r="BQ94" i="28"/>
  <c r="BP94" i="28"/>
  <c r="BO94" i="28"/>
  <c r="BN94" i="28"/>
  <c r="BM94" i="28"/>
  <c r="BL94" i="28"/>
  <c r="BK94" i="28"/>
  <c r="BJ94" i="28"/>
  <c r="BF94" i="28"/>
  <c r="BE94" i="28"/>
  <c r="BD94" i="28"/>
  <c r="BC94" i="28"/>
  <c r="BB94" i="28"/>
  <c r="BA94" i="28"/>
  <c r="AZ94" i="28"/>
  <c r="AY94" i="28"/>
  <c r="AX94" i="28"/>
  <c r="AW94" i="28"/>
  <c r="AV94" i="28"/>
  <c r="AU94" i="28"/>
  <c r="AT94" i="28"/>
  <c r="AS94" i="28"/>
  <c r="AR94" i="28"/>
  <c r="AQ94" i="28"/>
  <c r="AP94" i="28"/>
  <c r="AL94" i="28"/>
  <c r="AK94" i="28"/>
  <c r="AJ94" i="28"/>
  <c r="AI94" i="28"/>
  <c r="AH94" i="28"/>
  <c r="AG94" i="28"/>
  <c r="AF94" i="28"/>
  <c r="AE94" i="28"/>
  <c r="AA94" i="28"/>
  <c r="Z94" i="28"/>
  <c r="Y94" i="28"/>
  <c r="X94" i="28"/>
  <c r="W94" i="28"/>
  <c r="V94" i="28"/>
  <c r="U94" i="28"/>
  <c r="T94" i="28"/>
  <c r="S94" i="28"/>
  <c r="P94" i="28"/>
  <c r="O94" i="28"/>
  <c r="N94" i="28"/>
  <c r="M94" i="28"/>
  <c r="L94" i="28"/>
  <c r="K94" i="28"/>
  <c r="J94" i="28"/>
  <c r="I94" i="28"/>
  <c r="H94" i="28"/>
  <c r="G94" i="28"/>
  <c r="F94" i="28"/>
  <c r="D94" i="28"/>
  <c r="C94" i="28"/>
  <c r="B94" i="28"/>
  <c r="BQ93" i="28"/>
  <c r="BP93" i="28"/>
  <c r="BO93" i="28"/>
  <c r="BN93" i="28"/>
  <c r="BM93" i="28"/>
  <c r="BL93" i="28"/>
  <c r="BK93" i="28"/>
  <c r="BJ93" i="28"/>
  <c r="BF93" i="28"/>
  <c r="BE93" i="28"/>
  <c r="BD93" i="28"/>
  <c r="BC93" i="28"/>
  <c r="BB93" i="28"/>
  <c r="BA93" i="28"/>
  <c r="AZ93" i="28"/>
  <c r="AY93" i="28"/>
  <c r="AX93" i="28"/>
  <c r="AW93" i="28"/>
  <c r="AV93" i="28"/>
  <c r="AU93" i="28"/>
  <c r="AT93" i="28"/>
  <c r="AS93" i="28"/>
  <c r="AR93" i="28"/>
  <c r="AQ93" i="28"/>
  <c r="AL93" i="28"/>
  <c r="AK93" i="28"/>
  <c r="AJ93" i="28"/>
  <c r="AI93" i="28"/>
  <c r="AH93" i="28"/>
  <c r="AG93" i="28"/>
  <c r="AF93" i="28"/>
  <c r="AD93" i="28"/>
  <c r="AA93" i="28"/>
  <c r="Z93" i="28"/>
  <c r="Y93" i="28"/>
  <c r="X93" i="28"/>
  <c r="W93" i="28"/>
  <c r="V93" i="28"/>
  <c r="U93" i="28"/>
  <c r="T93" i="28"/>
  <c r="S93" i="28"/>
  <c r="P93" i="28"/>
  <c r="O93" i="28"/>
  <c r="N93" i="28"/>
  <c r="M93" i="28"/>
  <c r="L93" i="28"/>
  <c r="K93" i="28"/>
  <c r="J93" i="28"/>
  <c r="I93" i="28"/>
  <c r="H93" i="28"/>
  <c r="D93" i="28"/>
  <c r="C93" i="28"/>
  <c r="B93" i="28"/>
  <c r="BQ92" i="28"/>
  <c r="BP92" i="28"/>
  <c r="BO92" i="28"/>
  <c r="BN92" i="28"/>
  <c r="BM92" i="28"/>
  <c r="BL92" i="28"/>
  <c r="BK92" i="28"/>
  <c r="BJ92" i="28"/>
  <c r="BI92" i="28"/>
  <c r="BF92" i="28"/>
  <c r="BE92" i="28"/>
  <c r="BD92" i="28"/>
  <c r="BC92" i="28"/>
  <c r="BB92" i="28"/>
  <c r="BA92" i="28"/>
  <c r="AZ92" i="28"/>
  <c r="AY92" i="28"/>
  <c r="AX92" i="28"/>
  <c r="AW92" i="28"/>
  <c r="AV92" i="28"/>
  <c r="AU92" i="28"/>
  <c r="AT92" i="28"/>
  <c r="AS92" i="28"/>
  <c r="AR92" i="28"/>
  <c r="AQ92" i="28"/>
  <c r="AL92" i="28"/>
  <c r="AK92" i="28"/>
  <c r="AJ92" i="28"/>
  <c r="AI92" i="28"/>
  <c r="AH92" i="28"/>
  <c r="AG92" i="28"/>
  <c r="AF92" i="28"/>
  <c r="AD92" i="28"/>
  <c r="AA92" i="28"/>
  <c r="Z92" i="28"/>
  <c r="Y92" i="28"/>
  <c r="X92" i="28"/>
  <c r="W92" i="28"/>
  <c r="V92" i="28"/>
  <c r="U92" i="28"/>
  <c r="T92" i="28"/>
  <c r="S92" i="28"/>
  <c r="P92" i="28"/>
  <c r="O92" i="28"/>
  <c r="N92" i="28"/>
  <c r="M92" i="28"/>
  <c r="L92" i="28"/>
  <c r="K92" i="28"/>
  <c r="J92" i="28"/>
  <c r="I92" i="28"/>
  <c r="H92" i="28"/>
  <c r="D92" i="28"/>
  <c r="C92" i="28"/>
  <c r="B92" i="28"/>
  <c r="BQ91" i="28"/>
  <c r="BP91" i="28"/>
  <c r="BO91" i="28"/>
  <c r="BN91" i="28"/>
  <c r="BM91" i="28"/>
  <c r="BL91" i="28"/>
  <c r="BK91" i="28"/>
  <c r="BJ91" i="28"/>
  <c r="BI91" i="28"/>
  <c r="BF91" i="28"/>
  <c r="BE91" i="28"/>
  <c r="BD91" i="28"/>
  <c r="BC91" i="28"/>
  <c r="BB91" i="28"/>
  <c r="BA91" i="28"/>
  <c r="AZ91" i="28"/>
  <c r="AY91" i="28"/>
  <c r="AX91" i="28"/>
  <c r="AW91" i="28"/>
  <c r="AV91" i="28"/>
  <c r="AU91" i="28"/>
  <c r="AT91" i="28"/>
  <c r="AS91" i="28"/>
  <c r="AR91" i="28"/>
  <c r="AQ91" i="28"/>
  <c r="AP91" i="28"/>
  <c r="AL91" i="28"/>
  <c r="AK91" i="28"/>
  <c r="AJ91" i="28"/>
  <c r="AI91" i="28"/>
  <c r="AH91" i="28"/>
  <c r="AG91" i="28"/>
  <c r="AF91" i="28"/>
  <c r="AE91" i="28"/>
  <c r="AA91" i="28"/>
  <c r="Z91" i="28"/>
  <c r="Y91" i="28"/>
  <c r="X91" i="28"/>
  <c r="W91" i="28"/>
  <c r="V91" i="28"/>
  <c r="U91" i="28"/>
  <c r="T91" i="28"/>
  <c r="S91" i="28"/>
  <c r="P91" i="28"/>
  <c r="O91" i="28"/>
  <c r="N91" i="28"/>
  <c r="M91" i="28"/>
  <c r="L91" i="28"/>
  <c r="K91" i="28"/>
  <c r="J91" i="28"/>
  <c r="I91" i="28"/>
  <c r="H91" i="28"/>
  <c r="D91" i="28"/>
  <c r="C91" i="28"/>
  <c r="B91" i="28"/>
  <c r="BQ90" i="28"/>
  <c r="BP90" i="28"/>
  <c r="BO90" i="28"/>
  <c r="BN90" i="28"/>
  <c r="BM90" i="28"/>
  <c r="BL90" i="28"/>
  <c r="BK90" i="28"/>
  <c r="BJ90" i="28"/>
  <c r="BI90" i="28"/>
  <c r="BF90" i="28"/>
  <c r="BE90" i="28"/>
  <c r="BD90" i="28"/>
  <c r="BC90" i="28"/>
  <c r="BB90" i="28"/>
  <c r="BA90" i="28"/>
  <c r="AZ90" i="28"/>
  <c r="AY90" i="28"/>
  <c r="AX90" i="28"/>
  <c r="AW90" i="28"/>
  <c r="AV90" i="28"/>
  <c r="AU90" i="28"/>
  <c r="AT90" i="28"/>
  <c r="AS90" i="28"/>
  <c r="AR90" i="28"/>
  <c r="AQ90" i="28"/>
  <c r="AP90" i="28"/>
  <c r="AL90" i="28"/>
  <c r="AK90" i="28"/>
  <c r="AJ90" i="28"/>
  <c r="AI90" i="28"/>
  <c r="AH90" i="28"/>
  <c r="AG90" i="28"/>
  <c r="AF90" i="28"/>
  <c r="AE90" i="28"/>
  <c r="AA90" i="28"/>
  <c r="Z90" i="28"/>
  <c r="Y90" i="28"/>
  <c r="X90" i="28"/>
  <c r="W90" i="28"/>
  <c r="V90" i="28"/>
  <c r="U90" i="28"/>
  <c r="T90" i="28"/>
  <c r="S90" i="28"/>
  <c r="P90" i="28"/>
  <c r="O90" i="28"/>
  <c r="N90" i="28"/>
  <c r="M90" i="28"/>
  <c r="L90" i="28"/>
  <c r="K90" i="28"/>
  <c r="J90" i="28"/>
  <c r="I90" i="28"/>
  <c r="H90" i="28"/>
  <c r="D90" i="28"/>
  <c r="C90" i="28"/>
  <c r="B90" i="28"/>
  <c r="BQ89" i="28"/>
  <c r="BP89" i="28"/>
  <c r="BO89" i="28"/>
  <c r="BN89" i="28"/>
  <c r="BM89" i="28"/>
  <c r="BL89" i="28"/>
  <c r="BK89" i="28"/>
  <c r="BJ89" i="28"/>
  <c r="BI89" i="28"/>
  <c r="BF89" i="28"/>
  <c r="BE89" i="28"/>
  <c r="BD89" i="28"/>
  <c r="BC89" i="28"/>
  <c r="BB89" i="28"/>
  <c r="BA89" i="28"/>
  <c r="AZ89" i="28"/>
  <c r="AY89" i="28"/>
  <c r="AX89" i="28"/>
  <c r="AW89" i="28"/>
  <c r="AV89" i="28"/>
  <c r="AU89" i="28"/>
  <c r="AT89" i="28"/>
  <c r="AS89" i="28"/>
  <c r="AR89" i="28"/>
  <c r="AQ89" i="28"/>
  <c r="AL89" i="28"/>
  <c r="AK89" i="28"/>
  <c r="AJ89" i="28"/>
  <c r="AI89" i="28"/>
  <c r="AH89" i="28"/>
  <c r="AG89" i="28"/>
  <c r="AF89" i="28"/>
  <c r="AD89" i="28"/>
  <c r="AA89" i="28"/>
  <c r="Z89" i="28"/>
  <c r="Y89" i="28"/>
  <c r="X89" i="28"/>
  <c r="W89" i="28"/>
  <c r="V89" i="28"/>
  <c r="U89" i="28"/>
  <c r="T89" i="28"/>
  <c r="S89" i="28"/>
  <c r="P89" i="28"/>
  <c r="O89" i="28"/>
  <c r="N89" i="28"/>
  <c r="M89" i="28"/>
  <c r="L89" i="28"/>
  <c r="K89" i="28"/>
  <c r="J89" i="28"/>
  <c r="I89" i="28"/>
  <c r="H89" i="28"/>
  <c r="D89" i="28"/>
  <c r="C89" i="28"/>
  <c r="B89" i="28"/>
  <c r="BQ88" i="28"/>
  <c r="BP88" i="28"/>
  <c r="BO88" i="28"/>
  <c r="BN88" i="28"/>
  <c r="BM88" i="28"/>
  <c r="BL88" i="28"/>
  <c r="BK88" i="28"/>
  <c r="BJ88" i="28"/>
  <c r="BI88" i="28"/>
  <c r="BF88" i="28"/>
  <c r="BE88" i="28"/>
  <c r="BD88" i="28"/>
  <c r="BC88" i="28"/>
  <c r="BB88" i="28"/>
  <c r="BA88" i="28"/>
  <c r="AZ88" i="28"/>
  <c r="AY88" i="28"/>
  <c r="AX88" i="28"/>
  <c r="AW88" i="28"/>
  <c r="AV88" i="28"/>
  <c r="AU88" i="28"/>
  <c r="AT88" i="28"/>
  <c r="AS88" i="28"/>
  <c r="AR88" i="28"/>
  <c r="AQ88" i="28"/>
  <c r="AL88" i="28"/>
  <c r="AK88" i="28"/>
  <c r="AJ88" i="28"/>
  <c r="AI88" i="28"/>
  <c r="AH88" i="28"/>
  <c r="AG88" i="28"/>
  <c r="AF88" i="28"/>
  <c r="AD88" i="28"/>
  <c r="AA88" i="28"/>
  <c r="Z88" i="28"/>
  <c r="Y88" i="28"/>
  <c r="X88" i="28"/>
  <c r="W88" i="28"/>
  <c r="V88" i="28"/>
  <c r="U88" i="28"/>
  <c r="T88" i="28"/>
  <c r="S88" i="28"/>
  <c r="P88" i="28"/>
  <c r="O88" i="28"/>
  <c r="N88" i="28"/>
  <c r="M88" i="28"/>
  <c r="L88" i="28"/>
  <c r="K88" i="28"/>
  <c r="J88" i="28"/>
  <c r="I88" i="28"/>
  <c r="H88" i="28"/>
  <c r="D88" i="28"/>
  <c r="C88" i="28"/>
  <c r="B88" i="28"/>
  <c r="BQ87" i="28"/>
  <c r="BP87" i="28"/>
  <c r="BO87" i="28"/>
  <c r="BN87" i="28"/>
  <c r="BM87" i="28"/>
  <c r="BL87" i="28"/>
  <c r="BK87" i="28"/>
  <c r="BJ87" i="28"/>
  <c r="BI87" i="28"/>
  <c r="BF87" i="28"/>
  <c r="BE87" i="28"/>
  <c r="BD87" i="28"/>
  <c r="BC87" i="28"/>
  <c r="BB87" i="28"/>
  <c r="BA87" i="28"/>
  <c r="AZ87" i="28"/>
  <c r="AY87" i="28"/>
  <c r="AX87" i="28"/>
  <c r="AW87" i="28"/>
  <c r="AV87" i="28"/>
  <c r="AU87" i="28"/>
  <c r="AT87" i="28"/>
  <c r="AS87" i="28"/>
  <c r="AR87" i="28"/>
  <c r="AQ87" i="28"/>
  <c r="AL87" i="28"/>
  <c r="AK87" i="28"/>
  <c r="AJ87" i="28"/>
  <c r="AI87" i="28"/>
  <c r="AH87" i="28"/>
  <c r="AG87" i="28"/>
  <c r="AF87" i="28"/>
  <c r="AA87" i="28"/>
  <c r="Z87" i="28"/>
  <c r="Y87" i="28"/>
  <c r="X87" i="28"/>
  <c r="W87" i="28"/>
  <c r="V87" i="28"/>
  <c r="U87" i="28"/>
  <c r="T87" i="28"/>
  <c r="S87" i="28"/>
  <c r="P87" i="28"/>
  <c r="O87" i="28"/>
  <c r="N87" i="28"/>
  <c r="M87" i="28"/>
  <c r="L87" i="28"/>
  <c r="K87" i="28"/>
  <c r="J87" i="28"/>
  <c r="I87" i="28"/>
  <c r="H87" i="28"/>
  <c r="D87" i="28"/>
  <c r="C87" i="28"/>
  <c r="B87" i="28"/>
  <c r="BQ86" i="28"/>
  <c r="BP86" i="28"/>
  <c r="BO86" i="28"/>
  <c r="BN86" i="28"/>
  <c r="BM86" i="28"/>
  <c r="BL86" i="28"/>
  <c r="BK86" i="28"/>
  <c r="BJ86" i="28"/>
  <c r="BI86" i="28"/>
  <c r="BF86" i="28"/>
  <c r="BE86" i="28"/>
  <c r="BD86" i="28"/>
  <c r="BC86" i="28"/>
  <c r="BB86" i="28"/>
  <c r="BA86" i="28"/>
  <c r="AZ86" i="28"/>
  <c r="AY86" i="28"/>
  <c r="AX86" i="28"/>
  <c r="AW86" i="28"/>
  <c r="AV86" i="28"/>
  <c r="AU86" i="28"/>
  <c r="AT86" i="28"/>
  <c r="AS86" i="28"/>
  <c r="AR86" i="28"/>
  <c r="AQ86" i="28"/>
  <c r="AP86" i="28"/>
  <c r="AO86" i="28"/>
  <c r="AL86" i="28"/>
  <c r="AK86" i="28"/>
  <c r="AJ86" i="28"/>
  <c r="AI86" i="28"/>
  <c r="AH86" i="28"/>
  <c r="AG86" i="28"/>
  <c r="AF86" i="28"/>
  <c r="AE86" i="28"/>
  <c r="AA86" i="28"/>
  <c r="Z86" i="28"/>
  <c r="Y86" i="28"/>
  <c r="X86" i="28"/>
  <c r="W86" i="28"/>
  <c r="V86" i="28"/>
  <c r="U86" i="28"/>
  <c r="T86" i="28"/>
  <c r="S86" i="28"/>
  <c r="P86" i="28"/>
  <c r="O86" i="28"/>
  <c r="N86" i="28"/>
  <c r="M86" i="28"/>
  <c r="L86" i="28"/>
  <c r="K86" i="28"/>
  <c r="J86" i="28"/>
  <c r="I86" i="28"/>
  <c r="H86" i="28"/>
  <c r="D86" i="28"/>
  <c r="C86" i="28"/>
  <c r="B86" i="28"/>
  <c r="BQ85" i="28"/>
  <c r="BP85" i="28"/>
  <c r="BO85" i="28"/>
  <c r="BN85" i="28"/>
  <c r="BM85" i="28"/>
  <c r="BL85" i="28"/>
  <c r="BK85" i="28"/>
  <c r="BJ85" i="28"/>
  <c r="BI85" i="28"/>
  <c r="BF85" i="28"/>
  <c r="BE85" i="28"/>
  <c r="BD85" i="28"/>
  <c r="BC85" i="28"/>
  <c r="BB85" i="28"/>
  <c r="BA85" i="28"/>
  <c r="AZ85" i="28"/>
  <c r="AY85" i="28"/>
  <c r="AX85" i="28"/>
  <c r="AW85" i="28"/>
  <c r="AV85" i="28"/>
  <c r="AU85" i="28"/>
  <c r="AT85" i="28"/>
  <c r="AS85" i="28"/>
  <c r="AR85" i="28"/>
  <c r="AQ85" i="28"/>
  <c r="AL85" i="28"/>
  <c r="AK85" i="28"/>
  <c r="AJ85" i="28"/>
  <c r="AI85" i="28"/>
  <c r="AH85" i="28"/>
  <c r="AG85" i="28"/>
  <c r="AF85" i="28"/>
  <c r="AD85" i="28"/>
  <c r="AA85" i="28"/>
  <c r="Z85" i="28"/>
  <c r="Y85" i="28"/>
  <c r="X85" i="28"/>
  <c r="W85" i="28"/>
  <c r="V85" i="28"/>
  <c r="U85" i="28"/>
  <c r="T85" i="28"/>
  <c r="S85" i="28"/>
  <c r="P85" i="28"/>
  <c r="O85" i="28"/>
  <c r="N85" i="28"/>
  <c r="M85" i="28"/>
  <c r="L85" i="28"/>
  <c r="K85" i="28"/>
  <c r="J85" i="28"/>
  <c r="I85" i="28"/>
  <c r="H85" i="28"/>
  <c r="D85" i="28"/>
  <c r="C85" i="28"/>
  <c r="B85" i="28"/>
  <c r="BQ84" i="28"/>
  <c r="BP84" i="28"/>
  <c r="BO84" i="28"/>
  <c r="BN84" i="28"/>
  <c r="BM84" i="28"/>
  <c r="BL84" i="28"/>
  <c r="BK84" i="28"/>
  <c r="BJ84" i="28"/>
  <c r="BI84" i="28"/>
  <c r="BF84" i="28"/>
  <c r="BE84" i="28"/>
  <c r="BD84" i="28"/>
  <c r="BC84" i="28"/>
  <c r="BB84" i="28"/>
  <c r="BA84" i="28"/>
  <c r="AZ84" i="28"/>
  <c r="AY84" i="28"/>
  <c r="AX84" i="28"/>
  <c r="AW84" i="28"/>
  <c r="AV84" i="28"/>
  <c r="AU84" i="28"/>
  <c r="AT84" i="28"/>
  <c r="AS84" i="28"/>
  <c r="AR84" i="28"/>
  <c r="AQ84" i="28"/>
  <c r="AL84" i="28"/>
  <c r="AK84" i="28"/>
  <c r="AJ84" i="28"/>
  <c r="AI84" i="28"/>
  <c r="AH84" i="28"/>
  <c r="AG84" i="28"/>
  <c r="AF84" i="28"/>
  <c r="AD84" i="28"/>
  <c r="AA84" i="28"/>
  <c r="Z84" i="28"/>
  <c r="Y84" i="28"/>
  <c r="X84" i="28"/>
  <c r="W84" i="28"/>
  <c r="V84" i="28"/>
  <c r="U84" i="28"/>
  <c r="T84" i="28"/>
  <c r="S84" i="28"/>
  <c r="P84" i="28"/>
  <c r="O84" i="28"/>
  <c r="N84" i="28"/>
  <c r="M84" i="28"/>
  <c r="L84" i="28"/>
  <c r="K84" i="28"/>
  <c r="J84" i="28"/>
  <c r="I84" i="28"/>
  <c r="H84" i="28"/>
  <c r="D84" i="28"/>
  <c r="C84" i="28"/>
  <c r="B84" i="28"/>
  <c r="BQ83" i="28"/>
  <c r="BP83" i="28"/>
  <c r="BO83" i="28"/>
  <c r="BN83" i="28"/>
  <c r="BM83" i="28"/>
  <c r="BL83" i="28"/>
  <c r="BK83" i="28"/>
  <c r="BJ83" i="28"/>
  <c r="BI83" i="28"/>
  <c r="BF83" i="28"/>
  <c r="BE83" i="28"/>
  <c r="BD83" i="28"/>
  <c r="BC83" i="28"/>
  <c r="BB83" i="28"/>
  <c r="BA83" i="28"/>
  <c r="AZ83" i="28"/>
  <c r="AY83" i="28"/>
  <c r="AX83" i="28"/>
  <c r="AW83" i="28"/>
  <c r="AV83" i="28"/>
  <c r="AU83" i="28"/>
  <c r="AT83" i="28"/>
  <c r="AS83" i="28"/>
  <c r="AR83" i="28"/>
  <c r="AQ83" i="28"/>
  <c r="AL83" i="28"/>
  <c r="AK83" i="28"/>
  <c r="AJ83" i="28"/>
  <c r="AI83" i="28"/>
  <c r="AH83" i="28"/>
  <c r="AG83" i="28"/>
  <c r="AF83" i="28"/>
  <c r="AA83" i="28"/>
  <c r="Z83" i="28"/>
  <c r="Y83" i="28"/>
  <c r="X83" i="28"/>
  <c r="W83" i="28"/>
  <c r="V83" i="28"/>
  <c r="U83" i="28"/>
  <c r="T83" i="28"/>
  <c r="S83" i="28"/>
  <c r="P83" i="28"/>
  <c r="O83" i="28"/>
  <c r="N83" i="28"/>
  <c r="M83" i="28"/>
  <c r="L83" i="28"/>
  <c r="K83" i="28"/>
  <c r="J83" i="28"/>
  <c r="I83" i="28"/>
  <c r="H83" i="28"/>
  <c r="D83" i="28"/>
  <c r="C83" i="28"/>
  <c r="B83" i="28"/>
  <c r="BQ82" i="28"/>
  <c r="BP82" i="28"/>
  <c r="BO82" i="28"/>
  <c r="BN82" i="28"/>
  <c r="BM82" i="28"/>
  <c r="BL82" i="28"/>
  <c r="BK82" i="28"/>
  <c r="BJ82" i="28"/>
  <c r="BI82" i="28"/>
  <c r="BF82" i="28"/>
  <c r="BE82" i="28"/>
  <c r="BD82" i="28"/>
  <c r="BC82" i="28"/>
  <c r="BB82" i="28"/>
  <c r="BA82" i="28"/>
  <c r="AZ82" i="28"/>
  <c r="AY82" i="28"/>
  <c r="AX82" i="28"/>
  <c r="AW82" i="28"/>
  <c r="AV82" i="28"/>
  <c r="AU82" i="28"/>
  <c r="AT82" i="28"/>
  <c r="AS82" i="28"/>
  <c r="AR82" i="28"/>
  <c r="AQ82" i="28"/>
  <c r="AL82" i="28"/>
  <c r="AK82" i="28"/>
  <c r="AJ82" i="28"/>
  <c r="AI82" i="28"/>
  <c r="AH82" i="28"/>
  <c r="AG82" i="28"/>
  <c r="AF82" i="28"/>
  <c r="AA82" i="28"/>
  <c r="Z82" i="28"/>
  <c r="Y82" i="28"/>
  <c r="X82" i="28"/>
  <c r="W82" i="28"/>
  <c r="V82" i="28"/>
  <c r="U82" i="28"/>
  <c r="T82" i="28"/>
  <c r="S82" i="28"/>
  <c r="P82" i="28"/>
  <c r="O82" i="28"/>
  <c r="N82" i="28"/>
  <c r="M82" i="28"/>
  <c r="L82" i="28"/>
  <c r="K82" i="28"/>
  <c r="J82" i="28"/>
  <c r="I82" i="28"/>
  <c r="H82" i="28"/>
  <c r="D82" i="28"/>
  <c r="C82" i="28"/>
  <c r="B82" i="28"/>
  <c r="BQ81" i="28"/>
  <c r="BP81" i="28"/>
  <c r="BO81" i="28"/>
  <c r="BN81" i="28"/>
  <c r="BM81" i="28"/>
  <c r="BL81" i="28"/>
  <c r="BK81" i="28"/>
  <c r="BJ81" i="28"/>
  <c r="BI81" i="28"/>
  <c r="BF81" i="28"/>
  <c r="BE81" i="28"/>
  <c r="BD81" i="28"/>
  <c r="BC81" i="28"/>
  <c r="BB81" i="28"/>
  <c r="BA81" i="28"/>
  <c r="AZ81" i="28"/>
  <c r="AY81" i="28"/>
  <c r="AX81" i="28"/>
  <c r="AW81" i="28"/>
  <c r="AV81" i="28"/>
  <c r="AU81" i="28"/>
  <c r="AT81" i="28"/>
  <c r="AS81" i="28"/>
  <c r="AR81" i="28"/>
  <c r="AQ81" i="28"/>
  <c r="AL81" i="28"/>
  <c r="AK81" i="28"/>
  <c r="AJ81" i="28"/>
  <c r="AI81" i="28"/>
  <c r="AH81" i="28"/>
  <c r="AG81" i="28"/>
  <c r="AF81" i="28"/>
  <c r="AD81" i="28"/>
  <c r="AA81" i="28"/>
  <c r="Z81" i="28"/>
  <c r="Y81" i="28"/>
  <c r="X81" i="28"/>
  <c r="W81" i="28"/>
  <c r="V81" i="28"/>
  <c r="U81" i="28"/>
  <c r="T81" i="28"/>
  <c r="S81" i="28"/>
  <c r="P81" i="28"/>
  <c r="O81" i="28"/>
  <c r="N81" i="28"/>
  <c r="M81" i="28"/>
  <c r="L81" i="28"/>
  <c r="K81" i="28"/>
  <c r="J81" i="28"/>
  <c r="I81" i="28"/>
  <c r="H81" i="28"/>
  <c r="D81" i="28"/>
  <c r="C81" i="28"/>
  <c r="B81" i="28"/>
  <c r="BQ80" i="28"/>
  <c r="BP80" i="28"/>
  <c r="BO80" i="28"/>
  <c r="BN80" i="28"/>
  <c r="BM80" i="28"/>
  <c r="BL80" i="28"/>
  <c r="BK80" i="28"/>
  <c r="BJ80" i="28"/>
  <c r="BI80" i="28"/>
  <c r="BF80" i="28"/>
  <c r="BE80" i="28"/>
  <c r="BD80" i="28"/>
  <c r="BC80" i="28"/>
  <c r="BB80" i="28"/>
  <c r="BA80" i="28"/>
  <c r="AZ80" i="28"/>
  <c r="AY80" i="28"/>
  <c r="AX80" i="28"/>
  <c r="AW80" i="28"/>
  <c r="AV80" i="28"/>
  <c r="AU80" i="28"/>
  <c r="AT80" i="28"/>
  <c r="AS80" i="28"/>
  <c r="AR80" i="28"/>
  <c r="AQ80" i="28"/>
  <c r="AL80" i="28"/>
  <c r="AK80" i="28"/>
  <c r="AJ80" i="28"/>
  <c r="AI80" i="28"/>
  <c r="AH80" i="28"/>
  <c r="AG80" i="28"/>
  <c r="AF80" i="28"/>
  <c r="AD80" i="28"/>
  <c r="AA80" i="28"/>
  <c r="Z80" i="28"/>
  <c r="Y80" i="28"/>
  <c r="X80" i="28"/>
  <c r="W80" i="28"/>
  <c r="V80" i="28"/>
  <c r="U80" i="28"/>
  <c r="T80" i="28"/>
  <c r="S80" i="28"/>
  <c r="P80" i="28"/>
  <c r="O80" i="28"/>
  <c r="N80" i="28"/>
  <c r="M80" i="28"/>
  <c r="L80" i="28"/>
  <c r="K80" i="28"/>
  <c r="J80" i="28"/>
  <c r="I80" i="28"/>
  <c r="H80" i="28"/>
  <c r="D80" i="28"/>
  <c r="C80" i="28"/>
  <c r="B80" i="28"/>
  <c r="BQ79" i="28"/>
  <c r="BP79" i="28"/>
  <c r="BO79" i="28"/>
  <c r="BN79" i="28"/>
  <c r="BM79" i="28"/>
  <c r="BL79" i="28"/>
  <c r="BK79" i="28"/>
  <c r="BJ79" i="28"/>
  <c r="BI79" i="28"/>
  <c r="BF79" i="28"/>
  <c r="BE79" i="28"/>
  <c r="BD79" i="28"/>
  <c r="BC79" i="28"/>
  <c r="BB79" i="28"/>
  <c r="BA79" i="28"/>
  <c r="AZ79" i="28"/>
  <c r="AY79" i="28"/>
  <c r="AX79" i="28"/>
  <c r="AW79" i="28"/>
  <c r="AV79" i="28"/>
  <c r="AU79" i="28"/>
  <c r="AT79" i="28"/>
  <c r="AS79" i="28"/>
  <c r="AR79" i="28"/>
  <c r="AQ79" i="28"/>
  <c r="AL79" i="28"/>
  <c r="AK79" i="28"/>
  <c r="AJ79" i="28"/>
  <c r="AI79" i="28"/>
  <c r="AH79" i="28"/>
  <c r="AG79" i="28"/>
  <c r="AF79" i="28"/>
  <c r="AA79" i="28"/>
  <c r="Z79" i="28"/>
  <c r="Y79" i="28"/>
  <c r="X79" i="28"/>
  <c r="W79" i="28"/>
  <c r="V79" i="28"/>
  <c r="U79" i="28"/>
  <c r="T79" i="28"/>
  <c r="S79" i="28"/>
  <c r="P79" i="28"/>
  <c r="O79" i="28"/>
  <c r="N79" i="28"/>
  <c r="M79" i="28"/>
  <c r="L79" i="28"/>
  <c r="K79" i="28"/>
  <c r="J79" i="28"/>
  <c r="I79" i="28"/>
  <c r="H79" i="28"/>
  <c r="D79" i="28"/>
  <c r="C79" i="28"/>
  <c r="B79" i="28"/>
  <c r="BQ78" i="28"/>
  <c r="BP78" i="28"/>
  <c r="BO78" i="28"/>
  <c r="BN78" i="28"/>
  <c r="BM78" i="28"/>
  <c r="BL78" i="28"/>
  <c r="BK78" i="28"/>
  <c r="BJ78" i="28"/>
  <c r="BI78" i="28"/>
  <c r="BF78" i="28"/>
  <c r="BE78" i="28"/>
  <c r="BD78" i="28"/>
  <c r="BC78" i="28"/>
  <c r="BB78" i="28"/>
  <c r="BA78" i="28"/>
  <c r="AZ78" i="28"/>
  <c r="AY78" i="28"/>
  <c r="AX78" i="28"/>
  <c r="AW78" i="28"/>
  <c r="AV78" i="28"/>
  <c r="AU78" i="28"/>
  <c r="AT78" i="28"/>
  <c r="AS78" i="28"/>
  <c r="AR78" i="28"/>
  <c r="AQ78" i="28"/>
  <c r="AP78" i="28"/>
  <c r="AL78" i="28"/>
  <c r="AK78" i="28"/>
  <c r="AJ78" i="28"/>
  <c r="AI78" i="28"/>
  <c r="AH78" i="28"/>
  <c r="AG78" i="28"/>
  <c r="AF78" i="28"/>
  <c r="AE78" i="28"/>
  <c r="AA78" i="28"/>
  <c r="Z78" i="28"/>
  <c r="Y78" i="28"/>
  <c r="X78" i="28"/>
  <c r="W78" i="28"/>
  <c r="V78" i="28"/>
  <c r="U78" i="28"/>
  <c r="T78" i="28"/>
  <c r="S78" i="28"/>
  <c r="P78" i="28"/>
  <c r="O78" i="28"/>
  <c r="N78" i="28"/>
  <c r="M78" i="28"/>
  <c r="L78" i="28"/>
  <c r="K78" i="28"/>
  <c r="J78" i="28"/>
  <c r="I78" i="28"/>
  <c r="H78" i="28"/>
  <c r="D78" i="28"/>
  <c r="C78" i="28"/>
  <c r="B78" i="28"/>
  <c r="BQ77" i="28"/>
  <c r="BP77" i="28"/>
  <c r="BO77" i="28"/>
  <c r="BN77" i="28"/>
  <c r="BM77" i="28"/>
  <c r="BL77" i="28"/>
  <c r="BK77" i="28"/>
  <c r="BJ77" i="28"/>
  <c r="BI77" i="28"/>
  <c r="BF77" i="28"/>
  <c r="BE77" i="28"/>
  <c r="BD77" i="28"/>
  <c r="BC77" i="28"/>
  <c r="BB77" i="28"/>
  <c r="BA77" i="28"/>
  <c r="AZ77" i="28"/>
  <c r="AY77" i="28"/>
  <c r="AX77" i="28"/>
  <c r="AW77" i="28"/>
  <c r="AV77" i="28"/>
  <c r="AU77" i="28"/>
  <c r="AT77" i="28"/>
  <c r="AS77" i="28"/>
  <c r="AR77" i="28"/>
  <c r="AQ77" i="28"/>
  <c r="AL77" i="28"/>
  <c r="AK77" i="28"/>
  <c r="AJ77" i="28"/>
  <c r="AI77" i="28"/>
  <c r="AH77" i="28"/>
  <c r="AG77" i="28"/>
  <c r="AF77" i="28"/>
  <c r="AD77" i="28"/>
  <c r="AA77" i="28"/>
  <c r="Z77" i="28"/>
  <c r="Y77" i="28"/>
  <c r="X77" i="28"/>
  <c r="W77" i="28"/>
  <c r="V77" i="28"/>
  <c r="U77" i="28"/>
  <c r="T77" i="28"/>
  <c r="S77" i="28"/>
  <c r="P77" i="28"/>
  <c r="O77" i="28"/>
  <c r="N77" i="28"/>
  <c r="M77" i="28"/>
  <c r="L77" i="28"/>
  <c r="K77" i="28"/>
  <c r="J77" i="28"/>
  <c r="I77" i="28"/>
  <c r="H77" i="28"/>
  <c r="D77" i="28"/>
  <c r="C77" i="28"/>
  <c r="B77" i="28"/>
  <c r="BQ76" i="28"/>
  <c r="BP76" i="28"/>
  <c r="BO76" i="28"/>
  <c r="BN76" i="28"/>
  <c r="BM76" i="28"/>
  <c r="BL76" i="28"/>
  <c r="BK76" i="28"/>
  <c r="BJ76" i="28"/>
  <c r="BI76" i="28"/>
  <c r="BF76" i="28"/>
  <c r="BE76" i="28"/>
  <c r="BD76" i="28"/>
  <c r="BC76" i="28"/>
  <c r="BB76" i="28"/>
  <c r="BA76" i="28"/>
  <c r="AZ76" i="28"/>
  <c r="AY76" i="28"/>
  <c r="AX76" i="28"/>
  <c r="AW76" i="28"/>
  <c r="AV76" i="28"/>
  <c r="AU76" i="28"/>
  <c r="AT76" i="28"/>
  <c r="AS76" i="28"/>
  <c r="AR76" i="28"/>
  <c r="AQ76" i="28"/>
  <c r="AL76" i="28"/>
  <c r="AK76" i="28"/>
  <c r="AJ76" i="28"/>
  <c r="AI76" i="28"/>
  <c r="AH76" i="28"/>
  <c r="AG76" i="28"/>
  <c r="AF76" i="28"/>
  <c r="AE76" i="28"/>
  <c r="AA76" i="28"/>
  <c r="Z76" i="28"/>
  <c r="Y76" i="28"/>
  <c r="X76" i="28"/>
  <c r="W76" i="28"/>
  <c r="V76" i="28"/>
  <c r="U76" i="28"/>
  <c r="T76" i="28"/>
  <c r="S76" i="28"/>
  <c r="P76" i="28"/>
  <c r="O76" i="28"/>
  <c r="N76" i="28"/>
  <c r="M76" i="28"/>
  <c r="L76" i="28"/>
  <c r="K76" i="28"/>
  <c r="J76" i="28"/>
  <c r="I76" i="28"/>
  <c r="H76" i="28"/>
  <c r="D76" i="28"/>
  <c r="C76" i="28"/>
  <c r="B76" i="28"/>
  <c r="BQ75" i="28"/>
  <c r="BP75" i="28"/>
  <c r="BO75" i="28"/>
  <c r="BN75" i="28"/>
  <c r="BM75" i="28"/>
  <c r="BL75" i="28"/>
  <c r="BK75" i="28"/>
  <c r="BJ75" i="28"/>
  <c r="BI75" i="28"/>
  <c r="BF75" i="28"/>
  <c r="BE75" i="28"/>
  <c r="BD75" i="28"/>
  <c r="BC75" i="28"/>
  <c r="BB75" i="28"/>
  <c r="BA75" i="28"/>
  <c r="AZ75" i="28"/>
  <c r="AY75" i="28"/>
  <c r="AX75" i="28"/>
  <c r="AW75" i="28"/>
  <c r="AV75" i="28"/>
  <c r="AU75" i="28"/>
  <c r="AT75" i="28"/>
  <c r="AS75" i="28"/>
  <c r="AR75" i="28"/>
  <c r="AQ75" i="28"/>
  <c r="AP75" i="28"/>
  <c r="AL75" i="28"/>
  <c r="AK75" i="28"/>
  <c r="AJ75" i="28"/>
  <c r="AI75" i="28"/>
  <c r="AH75" i="28"/>
  <c r="AG75" i="28"/>
  <c r="AF75" i="28"/>
  <c r="AE75" i="28"/>
  <c r="AA75" i="28"/>
  <c r="Z75" i="28"/>
  <c r="Y75" i="28"/>
  <c r="X75" i="28"/>
  <c r="W75" i="28"/>
  <c r="V75" i="28"/>
  <c r="U75" i="28"/>
  <c r="T75" i="28"/>
  <c r="S75" i="28"/>
  <c r="P75" i="28"/>
  <c r="O75" i="28"/>
  <c r="N75" i="28"/>
  <c r="M75" i="28"/>
  <c r="L75" i="28"/>
  <c r="K75" i="28"/>
  <c r="J75" i="28"/>
  <c r="I75" i="28"/>
  <c r="H75" i="28"/>
  <c r="D75" i="28"/>
  <c r="C75" i="28"/>
  <c r="B75" i="28"/>
  <c r="BQ74" i="28"/>
  <c r="BP74" i="28"/>
  <c r="BO74" i="28"/>
  <c r="BN74" i="28"/>
  <c r="BM74" i="28"/>
  <c r="BL74" i="28"/>
  <c r="BK74" i="28"/>
  <c r="BJ74" i="28"/>
  <c r="BI74" i="28"/>
  <c r="BF74" i="28"/>
  <c r="BE74" i="28"/>
  <c r="BD74" i="28"/>
  <c r="BC74" i="28"/>
  <c r="BB74" i="28"/>
  <c r="BA74" i="28"/>
  <c r="AZ74" i="28"/>
  <c r="AY74" i="28"/>
  <c r="AX74" i="28"/>
  <c r="AW74" i="28"/>
  <c r="AV74" i="28"/>
  <c r="AU74" i="28"/>
  <c r="AT74" i="28"/>
  <c r="AS74" i="28"/>
  <c r="AR74" i="28"/>
  <c r="AQ74" i="28"/>
  <c r="AL74" i="28"/>
  <c r="AK74" i="28"/>
  <c r="AJ74" i="28"/>
  <c r="AI74" i="28"/>
  <c r="AH74" i="28"/>
  <c r="AG74" i="28"/>
  <c r="AF74" i="28"/>
  <c r="AA74" i="28"/>
  <c r="Z74" i="28"/>
  <c r="Y74" i="28"/>
  <c r="X74" i="28"/>
  <c r="W74" i="28"/>
  <c r="V74" i="28"/>
  <c r="U74" i="28"/>
  <c r="T74" i="28"/>
  <c r="S74" i="28"/>
  <c r="P74" i="28"/>
  <c r="O74" i="28"/>
  <c r="N74" i="28"/>
  <c r="M74" i="28"/>
  <c r="L74" i="28"/>
  <c r="K74" i="28"/>
  <c r="J74" i="28"/>
  <c r="I74" i="28"/>
  <c r="H74" i="28"/>
  <c r="D74" i="28"/>
  <c r="C74" i="28"/>
  <c r="B74" i="28"/>
  <c r="BQ73" i="28"/>
  <c r="BP73" i="28"/>
  <c r="BO73" i="28"/>
  <c r="BN73" i="28"/>
  <c r="BM73" i="28"/>
  <c r="BL73" i="28"/>
  <c r="BK73" i="28"/>
  <c r="BJ73" i="28"/>
  <c r="BI73" i="28"/>
  <c r="BF73" i="28"/>
  <c r="BE73" i="28"/>
  <c r="BD73" i="28"/>
  <c r="BC73" i="28"/>
  <c r="BB73" i="28"/>
  <c r="BA73" i="28"/>
  <c r="AZ73" i="28"/>
  <c r="AY73" i="28"/>
  <c r="AX73" i="28"/>
  <c r="AW73" i="28"/>
  <c r="AV73" i="28"/>
  <c r="AU73" i="28"/>
  <c r="AT73" i="28"/>
  <c r="AS73" i="28"/>
  <c r="AR73" i="28"/>
  <c r="AQ73" i="28"/>
  <c r="AL73" i="28"/>
  <c r="AK73" i="28"/>
  <c r="AJ73" i="28"/>
  <c r="AI73" i="28"/>
  <c r="AH73" i="28"/>
  <c r="AG73" i="28"/>
  <c r="AF73" i="28"/>
  <c r="AA73" i="28"/>
  <c r="Z73" i="28"/>
  <c r="Y73" i="28"/>
  <c r="X73" i="28"/>
  <c r="W73" i="28"/>
  <c r="V73" i="28"/>
  <c r="U73" i="28"/>
  <c r="T73" i="28"/>
  <c r="S73" i="28"/>
  <c r="P73" i="28"/>
  <c r="O73" i="28"/>
  <c r="N73" i="28"/>
  <c r="M73" i="28"/>
  <c r="L73" i="28"/>
  <c r="K73" i="28"/>
  <c r="J73" i="28"/>
  <c r="I73" i="28"/>
  <c r="H73" i="28"/>
  <c r="D73" i="28"/>
  <c r="C73" i="28"/>
  <c r="B73" i="28"/>
  <c r="BQ72" i="28"/>
  <c r="BP72" i="28"/>
  <c r="BO72" i="28"/>
  <c r="BN72" i="28"/>
  <c r="BM72" i="28"/>
  <c r="BL72" i="28"/>
  <c r="BK72" i="28"/>
  <c r="BJ72" i="28"/>
  <c r="BI72" i="28"/>
  <c r="BF72" i="28"/>
  <c r="BE72" i="28"/>
  <c r="BD72" i="28"/>
  <c r="BC72" i="28"/>
  <c r="BB72" i="28"/>
  <c r="BA72" i="28"/>
  <c r="AZ72" i="28"/>
  <c r="AY72" i="28"/>
  <c r="AX72" i="28"/>
  <c r="AW72" i="28"/>
  <c r="AV72" i="28"/>
  <c r="AU72" i="28"/>
  <c r="AT72" i="28"/>
  <c r="AS72" i="28"/>
  <c r="AR72" i="28"/>
  <c r="AQ72" i="28"/>
  <c r="AP72" i="28"/>
  <c r="AL72" i="28"/>
  <c r="AK72" i="28"/>
  <c r="AJ72" i="28"/>
  <c r="AI72" i="28"/>
  <c r="AH72" i="28"/>
  <c r="AG72" i="28"/>
  <c r="AF72" i="28"/>
  <c r="AE72" i="28"/>
  <c r="AD72" i="28"/>
  <c r="AA72" i="28"/>
  <c r="Z72" i="28"/>
  <c r="Y72" i="28"/>
  <c r="X72" i="28"/>
  <c r="W72" i="28"/>
  <c r="V72" i="28"/>
  <c r="U72" i="28"/>
  <c r="T72" i="28"/>
  <c r="S72" i="28"/>
  <c r="P72" i="28"/>
  <c r="O72" i="28"/>
  <c r="N72" i="28"/>
  <c r="M72" i="28"/>
  <c r="L72" i="28"/>
  <c r="K72" i="28"/>
  <c r="J72" i="28"/>
  <c r="I72" i="28"/>
  <c r="H72" i="28"/>
  <c r="D72" i="28"/>
  <c r="C72" i="28"/>
  <c r="B72" i="28"/>
  <c r="BQ71" i="28"/>
  <c r="BP71" i="28"/>
  <c r="BO71" i="28"/>
  <c r="BN71" i="28"/>
  <c r="BM71" i="28"/>
  <c r="BL71" i="28"/>
  <c r="BK71" i="28"/>
  <c r="BJ71" i="28"/>
  <c r="BI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L71" i="28"/>
  <c r="AK71" i="28"/>
  <c r="AJ71" i="28"/>
  <c r="AI71" i="28"/>
  <c r="AH71" i="28"/>
  <c r="AG71" i="28"/>
  <c r="AF71" i="28"/>
  <c r="AA71" i="28"/>
  <c r="Z71" i="28"/>
  <c r="Y71" i="28"/>
  <c r="X71" i="28"/>
  <c r="W71" i="28"/>
  <c r="V71" i="28"/>
  <c r="U71" i="28"/>
  <c r="T71" i="28"/>
  <c r="S71" i="28"/>
  <c r="P71" i="28"/>
  <c r="O71" i="28"/>
  <c r="N71" i="28"/>
  <c r="M71" i="28"/>
  <c r="L71" i="28"/>
  <c r="K71" i="28"/>
  <c r="J71" i="28"/>
  <c r="I71" i="28"/>
  <c r="H71" i="28"/>
  <c r="D71" i="28"/>
  <c r="C71" i="28"/>
  <c r="B71" i="28"/>
  <c r="BQ70" i="28"/>
  <c r="BP70" i="28"/>
  <c r="BO70" i="28"/>
  <c r="BN70" i="28"/>
  <c r="BM70" i="28"/>
  <c r="BL70" i="28"/>
  <c r="BK70" i="28"/>
  <c r="BJ70" i="28"/>
  <c r="BI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L70" i="28"/>
  <c r="AK70" i="28"/>
  <c r="AJ70" i="28"/>
  <c r="AI70" i="28"/>
  <c r="AH70" i="28"/>
  <c r="AG70" i="28"/>
  <c r="AF70" i="28"/>
  <c r="AA70" i="28"/>
  <c r="Z70" i="28"/>
  <c r="Y70" i="28"/>
  <c r="X70" i="28"/>
  <c r="W70" i="28"/>
  <c r="V70" i="28"/>
  <c r="U70" i="28"/>
  <c r="T70" i="28"/>
  <c r="S70" i="28"/>
  <c r="P70" i="28"/>
  <c r="O70" i="28"/>
  <c r="N70" i="28"/>
  <c r="M70" i="28"/>
  <c r="L70" i="28"/>
  <c r="K70" i="28"/>
  <c r="J70" i="28"/>
  <c r="I70" i="28"/>
  <c r="H70" i="28"/>
  <c r="G70" i="28"/>
  <c r="F70" i="28"/>
  <c r="D70" i="28"/>
  <c r="C70" i="28"/>
  <c r="B70" i="28"/>
  <c r="BQ69" i="28"/>
  <c r="BP69" i="28"/>
  <c r="BO69" i="28"/>
  <c r="BN69" i="28"/>
  <c r="BM69" i="28"/>
  <c r="BL69" i="28"/>
  <c r="BK69" i="28"/>
  <c r="BJ69" i="28"/>
  <c r="BI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L69" i="28"/>
  <c r="AK69" i="28"/>
  <c r="AJ69" i="28"/>
  <c r="AI69" i="28"/>
  <c r="AH69" i="28"/>
  <c r="AG69" i="28"/>
  <c r="AF69" i="28"/>
  <c r="AA69" i="28"/>
  <c r="Z69" i="28"/>
  <c r="Y69" i="28"/>
  <c r="X69" i="28"/>
  <c r="W69" i="28"/>
  <c r="V69" i="28"/>
  <c r="U69" i="28"/>
  <c r="T69" i="28"/>
  <c r="S69" i="28"/>
  <c r="P69" i="28"/>
  <c r="O69" i="28"/>
  <c r="N69" i="28"/>
  <c r="M69" i="28"/>
  <c r="L69" i="28"/>
  <c r="K69" i="28"/>
  <c r="J69" i="28"/>
  <c r="I69" i="28"/>
  <c r="H69" i="28"/>
  <c r="G69" i="28"/>
  <c r="F69" i="28"/>
  <c r="D69" i="28"/>
  <c r="C69" i="28"/>
  <c r="B69" i="28"/>
  <c r="BQ68" i="28"/>
  <c r="BP68" i="28"/>
  <c r="BO68" i="28"/>
  <c r="BN68" i="28"/>
  <c r="BM68" i="28"/>
  <c r="BL68" i="28"/>
  <c r="BK68" i="28"/>
  <c r="BJ68" i="28"/>
  <c r="BI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L68" i="28"/>
  <c r="AK68" i="28"/>
  <c r="AJ68" i="28"/>
  <c r="AI68" i="28"/>
  <c r="AH68" i="28"/>
  <c r="AG68" i="28"/>
  <c r="AF68" i="28"/>
  <c r="AA68" i="28"/>
  <c r="Z68" i="28"/>
  <c r="Y68" i="28"/>
  <c r="X68" i="28"/>
  <c r="W68" i="28"/>
  <c r="V68" i="28"/>
  <c r="U68" i="28"/>
  <c r="T68" i="28"/>
  <c r="S68" i="28"/>
  <c r="P68" i="28"/>
  <c r="O68" i="28"/>
  <c r="N68" i="28"/>
  <c r="M68" i="28"/>
  <c r="L68" i="28"/>
  <c r="K68" i="28"/>
  <c r="J68" i="28"/>
  <c r="I68" i="28"/>
  <c r="H68" i="28"/>
  <c r="G68" i="28"/>
  <c r="F68" i="28"/>
  <c r="D68" i="28"/>
  <c r="C68" i="28"/>
  <c r="B68" i="28"/>
  <c r="BQ67" i="28"/>
  <c r="BP67" i="28"/>
  <c r="BO67" i="28"/>
  <c r="BN67" i="28"/>
  <c r="BM67" i="28"/>
  <c r="BL67" i="28"/>
  <c r="BK67" i="28"/>
  <c r="BJ67" i="28"/>
  <c r="BI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L67" i="28"/>
  <c r="AK67" i="28"/>
  <c r="AJ67" i="28"/>
  <c r="AI67" i="28"/>
  <c r="AH67" i="28"/>
  <c r="AG67" i="28"/>
  <c r="AF67" i="28"/>
  <c r="AA67" i="28"/>
  <c r="Z67" i="28"/>
  <c r="Y67" i="28"/>
  <c r="X67" i="28"/>
  <c r="W67" i="28"/>
  <c r="V67" i="28"/>
  <c r="U67" i="28"/>
  <c r="T67" i="28"/>
  <c r="S67" i="28"/>
  <c r="P67" i="28"/>
  <c r="O67" i="28"/>
  <c r="N67" i="28"/>
  <c r="M67" i="28"/>
  <c r="L67" i="28"/>
  <c r="K67" i="28"/>
  <c r="J67" i="28"/>
  <c r="I67" i="28"/>
  <c r="H67" i="28"/>
  <c r="G67" i="28"/>
  <c r="F67" i="28"/>
  <c r="D67" i="28"/>
  <c r="C67" i="28"/>
  <c r="B67" i="28"/>
  <c r="BQ66" i="28"/>
  <c r="BP66" i="28"/>
  <c r="BO66" i="28"/>
  <c r="BN66" i="28"/>
  <c r="BM66" i="28"/>
  <c r="BL66" i="28"/>
  <c r="BK66" i="28"/>
  <c r="BJ66" i="28"/>
  <c r="BI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L66" i="28"/>
  <c r="AK66" i="28"/>
  <c r="AJ66" i="28"/>
  <c r="AI66" i="28"/>
  <c r="AH66" i="28"/>
  <c r="AG66" i="28"/>
  <c r="AF66" i="28"/>
  <c r="AA66" i="28"/>
  <c r="Z66" i="28"/>
  <c r="Y66" i="28"/>
  <c r="X66" i="28"/>
  <c r="W66" i="28"/>
  <c r="V66" i="28"/>
  <c r="U66" i="28"/>
  <c r="T66" i="28"/>
  <c r="S66" i="28"/>
  <c r="P66" i="28"/>
  <c r="O66" i="28"/>
  <c r="N66" i="28"/>
  <c r="M66" i="28"/>
  <c r="L66" i="28"/>
  <c r="K66" i="28"/>
  <c r="J66" i="28"/>
  <c r="I66" i="28"/>
  <c r="H66" i="28"/>
  <c r="G66" i="28"/>
  <c r="F66" i="28"/>
  <c r="D66" i="28"/>
  <c r="C66" i="28"/>
  <c r="B66" i="28"/>
  <c r="BQ65" i="28"/>
  <c r="BP65" i="28"/>
  <c r="BO65" i="28"/>
  <c r="BN65" i="28"/>
  <c r="BM65" i="28"/>
  <c r="BL65" i="28"/>
  <c r="BK65" i="28"/>
  <c r="BJ65" i="28"/>
  <c r="BI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L65" i="28"/>
  <c r="AK65" i="28"/>
  <c r="AJ65" i="28"/>
  <c r="AI65" i="28"/>
  <c r="AH65" i="28"/>
  <c r="AG65" i="28"/>
  <c r="AF65" i="28"/>
  <c r="AD65" i="28"/>
  <c r="AA65" i="28"/>
  <c r="Z65" i="28"/>
  <c r="Y65" i="28"/>
  <c r="X65" i="28"/>
  <c r="W65" i="28"/>
  <c r="V65" i="28"/>
  <c r="U65" i="28"/>
  <c r="T65" i="28"/>
  <c r="S65" i="28"/>
  <c r="P65" i="28"/>
  <c r="O65" i="28"/>
  <c r="N65" i="28"/>
  <c r="M65" i="28"/>
  <c r="L65" i="28"/>
  <c r="K65" i="28"/>
  <c r="J65" i="28"/>
  <c r="I65" i="28"/>
  <c r="H65" i="28"/>
  <c r="G65" i="28"/>
  <c r="F65" i="28"/>
  <c r="D65" i="28"/>
  <c r="C65" i="28"/>
  <c r="B65" i="28"/>
  <c r="BQ64" i="28"/>
  <c r="BP64" i="28"/>
  <c r="BO64" i="28"/>
  <c r="BN64" i="28"/>
  <c r="BM64" i="28"/>
  <c r="BL64" i="28"/>
  <c r="BK64" i="28"/>
  <c r="BJ64" i="28"/>
  <c r="BI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L64" i="28"/>
  <c r="AK64" i="28"/>
  <c r="AJ64" i="28"/>
  <c r="AI64" i="28"/>
  <c r="AH64" i="28"/>
  <c r="AG64" i="28"/>
  <c r="AF64" i="28"/>
  <c r="AA64" i="28"/>
  <c r="Z64" i="28"/>
  <c r="Y64" i="28"/>
  <c r="X64" i="28"/>
  <c r="W64" i="28"/>
  <c r="V64" i="28"/>
  <c r="U64" i="28"/>
  <c r="T64" i="28"/>
  <c r="S64" i="28"/>
  <c r="P64" i="28"/>
  <c r="O64" i="28"/>
  <c r="N64" i="28"/>
  <c r="M64" i="28"/>
  <c r="L64" i="28"/>
  <c r="K64" i="28"/>
  <c r="J64" i="28"/>
  <c r="I64" i="28"/>
  <c r="H64" i="28"/>
  <c r="G64" i="28"/>
  <c r="F64" i="28"/>
  <c r="D64" i="28"/>
  <c r="C64" i="28"/>
  <c r="B64" i="28"/>
  <c r="BQ63" i="28"/>
  <c r="BP63" i="28"/>
  <c r="BO63" i="28"/>
  <c r="BN63" i="28"/>
  <c r="BM63" i="28"/>
  <c r="BL63" i="28"/>
  <c r="BK63" i="28"/>
  <c r="BJ63" i="28"/>
  <c r="BI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L63" i="28"/>
  <c r="AK63" i="28"/>
  <c r="AJ63" i="28"/>
  <c r="AI63" i="28"/>
  <c r="AH63" i="28"/>
  <c r="AG63" i="28"/>
  <c r="AF63" i="28"/>
  <c r="AA63" i="28"/>
  <c r="Z63" i="28"/>
  <c r="Y63" i="28"/>
  <c r="X63" i="28"/>
  <c r="W63" i="28"/>
  <c r="V63" i="28"/>
  <c r="U63" i="28"/>
  <c r="T63" i="28"/>
  <c r="S63" i="28"/>
  <c r="P63" i="28"/>
  <c r="O63" i="28"/>
  <c r="N63" i="28"/>
  <c r="M63" i="28"/>
  <c r="L63" i="28"/>
  <c r="K63" i="28"/>
  <c r="J63" i="28"/>
  <c r="I63" i="28"/>
  <c r="H63" i="28"/>
  <c r="G63" i="28"/>
  <c r="F63" i="28"/>
  <c r="D63" i="28"/>
  <c r="C63" i="28"/>
  <c r="B63" i="28"/>
  <c r="BQ62" i="28"/>
  <c r="BP62" i="28"/>
  <c r="BO62" i="28"/>
  <c r="BN62" i="28"/>
  <c r="BM62" i="28"/>
  <c r="BL62" i="28"/>
  <c r="BK62" i="28"/>
  <c r="BJ62" i="28"/>
  <c r="BI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L62" i="28"/>
  <c r="AK62" i="28"/>
  <c r="AJ62" i="28"/>
  <c r="AI62" i="28"/>
  <c r="AH62" i="28"/>
  <c r="AG62" i="28"/>
  <c r="AF62" i="28"/>
  <c r="AA62" i="28"/>
  <c r="Z62" i="28"/>
  <c r="Y62" i="28"/>
  <c r="X62" i="28"/>
  <c r="W62" i="28"/>
  <c r="V62" i="28"/>
  <c r="U62" i="28"/>
  <c r="T62" i="28"/>
  <c r="S62" i="28"/>
  <c r="P62" i="28"/>
  <c r="O62" i="28"/>
  <c r="N62" i="28"/>
  <c r="M62" i="28"/>
  <c r="L62" i="28"/>
  <c r="K62" i="28"/>
  <c r="J62" i="28"/>
  <c r="I62" i="28"/>
  <c r="H62" i="28"/>
  <c r="D62" i="28"/>
  <c r="C62" i="28"/>
  <c r="B62" i="28"/>
  <c r="BQ61" i="28"/>
  <c r="BP61" i="28"/>
  <c r="BO61" i="28"/>
  <c r="BN61" i="28"/>
  <c r="BM61" i="28"/>
  <c r="BL61" i="28"/>
  <c r="BK61" i="28"/>
  <c r="BJ61" i="28"/>
  <c r="BI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L61" i="28"/>
  <c r="AK61" i="28"/>
  <c r="AJ61" i="28"/>
  <c r="AI61" i="28"/>
  <c r="AH61" i="28"/>
  <c r="AG61" i="28"/>
  <c r="AF61" i="28"/>
  <c r="AA61" i="28"/>
  <c r="Z61" i="28"/>
  <c r="Y61" i="28"/>
  <c r="X61" i="28"/>
  <c r="W61" i="28"/>
  <c r="V61" i="28"/>
  <c r="U61" i="28"/>
  <c r="T61" i="28"/>
  <c r="S61" i="28"/>
  <c r="P61" i="28"/>
  <c r="O61" i="28"/>
  <c r="N61" i="28"/>
  <c r="M61" i="28"/>
  <c r="L61" i="28"/>
  <c r="K61" i="28"/>
  <c r="J61" i="28"/>
  <c r="I61" i="28"/>
  <c r="H61" i="28"/>
  <c r="D61" i="28"/>
  <c r="C61" i="28"/>
  <c r="B61" i="28"/>
  <c r="BQ60" i="28"/>
  <c r="BP60" i="28"/>
  <c r="BO60" i="28"/>
  <c r="BN60" i="28"/>
  <c r="BM60" i="28"/>
  <c r="BL60" i="28"/>
  <c r="BK60" i="28"/>
  <c r="BJ60" i="28"/>
  <c r="BI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L60" i="28"/>
  <c r="AK60" i="28"/>
  <c r="AJ60" i="28"/>
  <c r="AI60" i="28"/>
  <c r="AH60" i="28"/>
  <c r="AG60" i="28"/>
  <c r="AF60" i="28"/>
  <c r="AE60" i="28"/>
  <c r="AA60" i="28"/>
  <c r="Z60" i="28"/>
  <c r="Y60" i="28"/>
  <c r="X60" i="28"/>
  <c r="W60" i="28"/>
  <c r="V60" i="28"/>
  <c r="U60" i="28"/>
  <c r="T60" i="28"/>
  <c r="S60" i="28"/>
  <c r="P60" i="28"/>
  <c r="O60" i="28"/>
  <c r="N60" i="28"/>
  <c r="M60" i="28"/>
  <c r="L60" i="28"/>
  <c r="K60" i="28"/>
  <c r="J60" i="28"/>
  <c r="I60" i="28"/>
  <c r="H60" i="28"/>
  <c r="G60" i="28"/>
  <c r="F60" i="28"/>
  <c r="D60" i="28"/>
  <c r="C60" i="28"/>
  <c r="B60" i="28"/>
  <c r="BQ59" i="28"/>
  <c r="BP59" i="28"/>
  <c r="BO59" i="28"/>
  <c r="BN59" i="28"/>
  <c r="BM59" i="28"/>
  <c r="BL59" i="28"/>
  <c r="BK59" i="28"/>
  <c r="BJ59" i="28"/>
  <c r="BI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L59" i="28"/>
  <c r="AK59" i="28"/>
  <c r="AJ59" i="28"/>
  <c r="AI59" i="28"/>
  <c r="AH59" i="28"/>
  <c r="AG59" i="28"/>
  <c r="AF59" i="28"/>
  <c r="AA59" i="28"/>
  <c r="Z59" i="28"/>
  <c r="Y59" i="28"/>
  <c r="X59" i="28"/>
  <c r="W59" i="28"/>
  <c r="V59" i="28"/>
  <c r="U59" i="28"/>
  <c r="T59" i="28"/>
  <c r="S59" i="28"/>
  <c r="P59" i="28"/>
  <c r="O59" i="28"/>
  <c r="N59" i="28"/>
  <c r="M59" i="28"/>
  <c r="L59" i="28"/>
  <c r="K59" i="28"/>
  <c r="J59" i="28"/>
  <c r="I59" i="28"/>
  <c r="H59" i="28"/>
  <c r="G59" i="28"/>
  <c r="F59" i="28"/>
  <c r="D59" i="28"/>
  <c r="C59" i="28"/>
  <c r="B59" i="28"/>
  <c r="BQ58" i="28"/>
  <c r="BP58" i="28"/>
  <c r="BO58" i="28"/>
  <c r="BN58" i="28"/>
  <c r="BM58" i="28"/>
  <c r="BL58" i="28"/>
  <c r="BK58" i="28"/>
  <c r="BJ58" i="28"/>
  <c r="BI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L58" i="28"/>
  <c r="AK58" i="28"/>
  <c r="AJ58" i="28"/>
  <c r="AI58" i="28"/>
  <c r="AH58" i="28"/>
  <c r="AG58" i="28"/>
  <c r="AF58" i="28"/>
  <c r="AA58" i="28"/>
  <c r="Z58" i="28"/>
  <c r="Y58" i="28"/>
  <c r="X58" i="28"/>
  <c r="W58" i="28"/>
  <c r="V58" i="28"/>
  <c r="U58" i="28"/>
  <c r="T58" i="28"/>
  <c r="S58" i="28"/>
  <c r="P58" i="28"/>
  <c r="O58" i="28"/>
  <c r="N58" i="28"/>
  <c r="M58" i="28"/>
  <c r="L58" i="28"/>
  <c r="K58" i="28"/>
  <c r="J58" i="28"/>
  <c r="I58" i="28"/>
  <c r="H58" i="28"/>
  <c r="D58" i="28"/>
  <c r="C58" i="28"/>
  <c r="B58" i="28"/>
  <c r="BQ57" i="28"/>
  <c r="BP57" i="28"/>
  <c r="BO57" i="28"/>
  <c r="BN57" i="28"/>
  <c r="BM57" i="28"/>
  <c r="BL57" i="28"/>
  <c r="BK57" i="28"/>
  <c r="BJ57" i="28"/>
  <c r="BI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L57" i="28"/>
  <c r="AK57" i="28"/>
  <c r="AJ57" i="28"/>
  <c r="AI57" i="28"/>
  <c r="AH57" i="28"/>
  <c r="AG57" i="28"/>
  <c r="AF57" i="28"/>
  <c r="AE57" i="28"/>
  <c r="AA57" i="28"/>
  <c r="Z57" i="28"/>
  <c r="Y57" i="28"/>
  <c r="X57" i="28"/>
  <c r="W57" i="28"/>
  <c r="V57" i="28"/>
  <c r="U57" i="28"/>
  <c r="T57" i="28"/>
  <c r="S57" i="28"/>
  <c r="P57" i="28"/>
  <c r="O57" i="28"/>
  <c r="N57" i="28"/>
  <c r="M57" i="28"/>
  <c r="L57" i="28"/>
  <c r="K57" i="28"/>
  <c r="J57" i="28"/>
  <c r="I57" i="28"/>
  <c r="H57" i="28"/>
  <c r="G57" i="28"/>
  <c r="F57" i="28"/>
  <c r="D57" i="28"/>
  <c r="C57" i="28"/>
  <c r="B57" i="28"/>
  <c r="BQ56" i="28"/>
  <c r="BP56" i="28"/>
  <c r="BO56" i="28"/>
  <c r="BN56" i="28"/>
  <c r="BM56" i="28"/>
  <c r="BL56" i="28"/>
  <c r="BK56" i="28"/>
  <c r="BJ56" i="28"/>
  <c r="BI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L56" i="28"/>
  <c r="AK56" i="28"/>
  <c r="AJ56" i="28"/>
  <c r="AI56" i="28"/>
  <c r="AH56" i="28"/>
  <c r="AG56" i="28"/>
  <c r="AF56" i="28"/>
  <c r="AE56" i="28"/>
  <c r="AD56" i="28"/>
  <c r="AA56" i="28"/>
  <c r="Z56" i="28"/>
  <c r="Y56" i="28"/>
  <c r="X56" i="28"/>
  <c r="W56" i="28"/>
  <c r="V56" i="28"/>
  <c r="U56" i="28"/>
  <c r="T56" i="28"/>
  <c r="S56" i="28"/>
  <c r="P56" i="28"/>
  <c r="O56" i="28"/>
  <c r="N56" i="28"/>
  <c r="M56" i="28"/>
  <c r="L56" i="28"/>
  <c r="K56" i="28"/>
  <c r="J56" i="28"/>
  <c r="I56" i="28"/>
  <c r="H56" i="28"/>
  <c r="D56" i="28"/>
  <c r="C56" i="28"/>
  <c r="B56" i="28"/>
  <c r="BQ55" i="28"/>
  <c r="BP55" i="28"/>
  <c r="BO55" i="28"/>
  <c r="BN55" i="28"/>
  <c r="BM55" i="28"/>
  <c r="BL55" i="28"/>
  <c r="BK55" i="28"/>
  <c r="BJ55" i="28"/>
  <c r="BI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L55" i="28"/>
  <c r="AK55" i="28"/>
  <c r="AJ55" i="28"/>
  <c r="AI55" i="28"/>
  <c r="AH55" i="28"/>
  <c r="AG55" i="28"/>
  <c r="AF55" i="28"/>
  <c r="AA55" i="28"/>
  <c r="Z55" i="28"/>
  <c r="Y55" i="28"/>
  <c r="X55" i="28"/>
  <c r="W55" i="28"/>
  <c r="V55" i="28"/>
  <c r="U55" i="28"/>
  <c r="T55" i="28"/>
  <c r="S55" i="28"/>
  <c r="P55" i="28"/>
  <c r="O55" i="28"/>
  <c r="N55" i="28"/>
  <c r="M55" i="28"/>
  <c r="L55" i="28"/>
  <c r="K55" i="28"/>
  <c r="J55" i="28"/>
  <c r="I55" i="28"/>
  <c r="H55" i="28"/>
  <c r="G55" i="28"/>
  <c r="F55" i="28"/>
  <c r="D55" i="28"/>
  <c r="C55" i="28"/>
  <c r="B55" i="28"/>
  <c r="BQ54" i="28"/>
  <c r="BP54" i="28"/>
  <c r="BO54" i="28"/>
  <c r="BN54" i="28"/>
  <c r="BM54" i="28"/>
  <c r="BL54" i="28"/>
  <c r="BK54" i="28"/>
  <c r="BJ54" i="28"/>
  <c r="BI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L54" i="28"/>
  <c r="AK54" i="28"/>
  <c r="AJ54" i="28"/>
  <c r="AI54" i="28"/>
  <c r="AH54" i="28"/>
  <c r="AG54" i="28"/>
  <c r="AF54" i="28"/>
  <c r="AA54" i="28"/>
  <c r="Z54" i="28"/>
  <c r="Y54" i="28"/>
  <c r="X54" i="28"/>
  <c r="W54" i="28"/>
  <c r="V54" i="28"/>
  <c r="U54" i="28"/>
  <c r="T54" i="28"/>
  <c r="S54" i="28"/>
  <c r="P54" i="28"/>
  <c r="O54" i="28"/>
  <c r="N54" i="28"/>
  <c r="M54" i="28"/>
  <c r="L54" i="28"/>
  <c r="K54" i="28"/>
  <c r="J54" i="28"/>
  <c r="I54" i="28"/>
  <c r="H54" i="28"/>
  <c r="G54" i="28"/>
  <c r="F54" i="28"/>
  <c r="D54" i="28"/>
  <c r="C54" i="28"/>
  <c r="B54" i="28"/>
  <c r="BQ53" i="28"/>
  <c r="BP53" i="28"/>
  <c r="BO53" i="28"/>
  <c r="BN53" i="28"/>
  <c r="BM53" i="28"/>
  <c r="BL53" i="28"/>
  <c r="BK53" i="28"/>
  <c r="BJ53" i="28"/>
  <c r="BI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L53" i="28"/>
  <c r="AK53" i="28"/>
  <c r="AJ53" i="28"/>
  <c r="AI53" i="28"/>
  <c r="AH53" i="28"/>
  <c r="AG53" i="28"/>
  <c r="AF53" i="28"/>
  <c r="AA53" i="28"/>
  <c r="Z53" i="28"/>
  <c r="Y53" i="28"/>
  <c r="X53" i="28"/>
  <c r="W53" i="28"/>
  <c r="V53" i="28"/>
  <c r="U53" i="28"/>
  <c r="T53" i="28"/>
  <c r="S53" i="28"/>
  <c r="P53" i="28"/>
  <c r="O53" i="28"/>
  <c r="N53" i="28"/>
  <c r="M53" i="28"/>
  <c r="L53" i="28"/>
  <c r="K53" i="28"/>
  <c r="J53" i="28"/>
  <c r="I53" i="28"/>
  <c r="H53" i="28"/>
  <c r="D53" i="28"/>
  <c r="C53" i="28"/>
  <c r="B53" i="28"/>
  <c r="BQ52" i="28"/>
  <c r="BP52" i="28"/>
  <c r="BO52" i="28"/>
  <c r="BN52" i="28"/>
  <c r="BM52" i="28"/>
  <c r="BL52" i="28"/>
  <c r="BK52" i="28"/>
  <c r="BJ52" i="28"/>
  <c r="BI52" i="28"/>
  <c r="BF52" i="28"/>
  <c r="BE52" i="28"/>
  <c r="BD52" i="28"/>
  <c r="BC52" i="28"/>
  <c r="BB52" i="28"/>
  <c r="BA52" i="28"/>
  <c r="AZ52" i="28"/>
  <c r="AY52" i="28"/>
  <c r="AX52" i="28"/>
  <c r="AW52" i="28"/>
  <c r="AV52" i="28"/>
  <c r="AU52" i="28"/>
  <c r="AT52" i="28"/>
  <c r="AS52" i="28"/>
  <c r="AR52" i="28"/>
  <c r="AQ52" i="28"/>
  <c r="AP52" i="28"/>
  <c r="AL52" i="28"/>
  <c r="AK52" i="28"/>
  <c r="AJ52" i="28"/>
  <c r="AI52" i="28"/>
  <c r="AH52" i="28"/>
  <c r="AG52" i="28"/>
  <c r="AF52" i="28"/>
  <c r="AE52" i="28"/>
  <c r="AA52" i="28"/>
  <c r="Z52" i="28"/>
  <c r="Y52" i="28"/>
  <c r="X52" i="28"/>
  <c r="W52" i="28"/>
  <c r="V52" i="28"/>
  <c r="U52" i="28"/>
  <c r="T52" i="28"/>
  <c r="S52" i="28"/>
  <c r="P52" i="28"/>
  <c r="O52" i="28"/>
  <c r="N52" i="28"/>
  <c r="M52" i="28"/>
  <c r="L52" i="28"/>
  <c r="K52" i="28"/>
  <c r="J52" i="28"/>
  <c r="I52" i="28"/>
  <c r="H52" i="28"/>
  <c r="G52" i="28"/>
  <c r="F52" i="28"/>
  <c r="D52" i="28"/>
  <c r="C52" i="28"/>
  <c r="B52" i="28"/>
  <c r="BQ51" i="28"/>
  <c r="BP51" i="28"/>
  <c r="BO51" i="28"/>
  <c r="BN51" i="28"/>
  <c r="BM51" i="28"/>
  <c r="BL51" i="28"/>
  <c r="BK51" i="28"/>
  <c r="BJ51" i="28"/>
  <c r="BI51" i="28"/>
  <c r="BF51" i="28"/>
  <c r="BE51" i="28"/>
  <c r="BD51" i="28"/>
  <c r="BC51" i="28"/>
  <c r="BB51" i="28"/>
  <c r="BA51" i="28"/>
  <c r="AZ51" i="28"/>
  <c r="AY51" i="28"/>
  <c r="AX51" i="28"/>
  <c r="AW51" i="28"/>
  <c r="AV51" i="28"/>
  <c r="AU51" i="28"/>
  <c r="AT51" i="28"/>
  <c r="AS51" i="28"/>
  <c r="AR51" i="28"/>
  <c r="AQ51" i="28"/>
  <c r="AP51" i="28"/>
  <c r="AL51" i="28"/>
  <c r="AK51" i="28"/>
  <c r="AJ51" i="28"/>
  <c r="AI51" i="28"/>
  <c r="AH51" i="28"/>
  <c r="AG51" i="28"/>
  <c r="AF51" i="28"/>
  <c r="AE51" i="28"/>
  <c r="AD51" i="28"/>
  <c r="AA51" i="28"/>
  <c r="Z51" i="28"/>
  <c r="Y51" i="28"/>
  <c r="X51" i="28"/>
  <c r="W51" i="28"/>
  <c r="V51" i="28"/>
  <c r="U51" i="28"/>
  <c r="T51" i="28"/>
  <c r="S51" i="28"/>
  <c r="P51" i="28"/>
  <c r="O51" i="28"/>
  <c r="N51" i="28"/>
  <c r="M51" i="28"/>
  <c r="L51" i="28"/>
  <c r="K51" i="28"/>
  <c r="J51" i="28"/>
  <c r="I51" i="28"/>
  <c r="H51" i="28"/>
  <c r="G51" i="28"/>
  <c r="D51" i="28"/>
  <c r="C51" i="28"/>
  <c r="B51" i="28"/>
  <c r="BQ50" i="28"/>
  <c r="BP50" i="28"/>
  <c r="BO50" i="28"/>
  <c r="BN50" i="28"/>
  <c r="BM50" i="28"/>
  <c r="BL50" i="28"/>
  <c r="BK50" i="28"/>
  <c r="BJ50" i="28"/>
  <c r="BI50" i="28"/>
  <c r="BF50" i="28"/>
  <c r="BE50" i="28"/>
  <c r="BD50" i="28"/>
  <c r="BC50" i="28"/>
  <c r="BB50" i="28"/>
  <c r="BA50" i="28"/>
  <c r="AZ50" i="28"/>
  <c r="AY50" i="28"/>
  <c r="AX50" i="28"/>
  <c r="AW50" i="28"/>
  <c r="AV50" i="28"/>
  <c r="AU50" i="28"/>
  <c r="AT50" i="28"/>
  <c r="AS50" i="28"/>
  <c r="AR50" i="28"/>
  <c r="AQ50" i="28"/>
  <c r="AP50" i="28"/>
  <c r="AL50" i="28"/>
  <c r="AK50" i="28"/>
  <c r="AJ50" i="28"/>
  <c r="AI50" i="28"/>
  <c r="AH50" i="28"/>
  <c r="AG50" i="28"/>
  <c r="AF50" i="28"/>
  <c r="AE50" i="28"/>
  <c r="AA50" i="28"/>
  <c r="Z50" i="28"/>
  <c r="Y50" i="28"/>
  <c r="X50" i="28"/>
  <c r="W50" i="28"/>
  <c r="V50" i="28"/>
  <c r="U50" i="28"/>
  <c r="T50" i="28"/>
  <c r="S50" i="28"/>
  <c r="P50" i="28"/>
  <c r="O50" i="28"/>
  <c r="N50" i="28"/>
  <c r="M50" i="28"/>
  <c r="L50" i="28"/>
  <c r="K50" i="28"/>
  <c r="J50" i="28"/>
  <c r="I50" i="28"/>
  <c r="H50" i="28"/>
  <c r="G50" i="28"/>
  <c r="F50" i="28"/>
  <c r="D50" i="28"/>
  <c r="C50" i="28"/>
  <c r="B50" i="28"/>
  <c r="BQ49" i="28"/>
  <c r="BP49" i="28"/>
  <c r="BO49" i="28"/>
  <c r="BN49" i="28"/>
  <c r="BM49" i="28"/>
  <c r="BL49" i="28"/>
  <c r="BK49" i="28"/>
  <c r="BJ49" i="28"/>
  <c r="BI49" i="28"/>
  <c r="BF49" i="28"/>
  <c r="BE49" i="28"/>
  <c r="BD49" i="28"/>
  <c r="BC49" i="28"/>
  <c r="BB49" i="28"/>
  <c r="BA49" i="28"/>
  <c r="AZ49" i="28"/>
  <c r="AY49" i="28"/>
  <c r="AX49" i="28"/>
  <c r="AW49" i="28"/>
  <c r="AV49" i="28"/>
  <c r="AU49" i="28"/>
  <c r="AT49" i="28"/>
  <c r="AS49" i="28"/>
  <c r="AR49" i="28"/>
  <c r="AQ49" i="28"/>
  <c r="AP49" i="28"/>
  <c r="AL49" i="28"/>
  <c r="AK49" i="28"/>
  <c r="AJ49" i="28"/>
  <c r="AI49" i="28"/>
  <c r="AH49" i="28"/>
  <c r="AG49" i="28"/>
  <c r="AF49" i="28"/>
  <c r="AE49" i="28"/>
  <c r="AD49" i="28"/>
  <c r="AA49" i="28"/>
  <c r="Z49" i="28"/>
  <c r="Y49" i="28"/>
  <c r="X49" i="28"/>
  <c r="W49" i="28"/>
  <c r="V49" i="28"/>
  <c r="U49" i="28"/>
  <c r="T49" i="28"/>
  <c r="S49" i="28"/>
  <c r="P49" i="28"/>
  <c r="O49" i="28"/>
  <c r="N49" i="28"/>
  <c r="M49" i="28"/>
  <c r="L49" i="28"/>
  <c r="K49" i="28"/>
  <c r="J49" i="28"/>
  <c r="I49" i="28"/>
  <c r="H49" i="28"/>
  <c r="G49" i="28"/>
  <c r="F49" i="28"/>
  <c r="D49" i="28"/>
  <c r="C49" i="28"/>
  <c r="B49" i="28"/>
  <c r="BQ48" i="28"/>
  <c r="BP48" i="28"/>
  <c r="BO48" i="28"/>
  <c r="BN48" i="28"/>
  <c r="BM48" i="28"/>
  <c r="BL48" i="28"/>
  <c r="BK48" i="28"/>
  <c r="BJ48" i="28"/>
  <c r="BI48" i="28"/>
  <c r="BF48" i="28"/>
  <c r="BE48" i="28"/>
  <c r="BD48" i="28"/>
  <c r="BC48" i="28"/>
  <c r="BB48" i="28"/>
  <c r="BA48" i="28"/>
  <c r="AZ48" i="28"/>
  <c r="AY48" i="28"/>
  <c r="AX48" i="28"/>
  <c r="AW48" i="28"/>
  <c r="AV48" i="28"/>
  <c r="AU48" i="28"/>
  <c r="AT48" i="28"/>
  <c r="AS48" i="28"/>
  <c r="AR48" i="28"/>
  <c r="AQ48" i="28"/>
  <c r="AP48" i="28"/>
  <c r="AL48" i="28"/>
  <c r="AK48" i="28"/>
  <c r="AJ48" i="28"/>
  <c r="AI48" i="28"/>
  <c r="AH48" i="28"/>
  <c r="AG48" i="28"/>
  <c r="AF48" i="28"/>
  <c r="AE48" i="28"/>
  <c r="AD48" i="28"/>
  <c r="AA48" i="28"/>
  <c r="Z48" i="28"/>
  <c r="Y48" i="28"/>
  <c r="X48" i="28"/>
  <c r="W48" i="28"/>
  <c r="V48" i="28"/>
  <c r="U48" i="28"/>
  <c r="T48" i="28"/>
  <c r="S48" i="28"/>
  <c r="P48" i="28"/>
  <c r="O48" i="28"/>
  <c r="N48" i="28"/>
  <c r="M48" i="28"/>
  <c r="L48" i="28"/>
  <c r="K48" i="28"/>
  <c r="J48" i="28"/>
  <c r="I48" i="28"/>
  <c r="H48" i="28"/>
  <c r="G48" i="28"/>
  <c r="D48" i="28"/>
  <c r="C48" i="28"/>
  <c r="B48" i="28"/>
  <c r="BQ47" i="28"/>
  <c r="BP47" i="28"/>
  <c r="BO47" i="28"/>
  <c r="BN47" i="28"/>
  <c r="BM47" i="28"/>
  <c r="BL47" i="28"/>
  <c r="BK47" i="28"/>
  <c r="BJ47" i="28"/>
  <c r="BI47" i="28"/>
  <c r="BF47" i="28"/>
  <c r="BE47" i="28"/>
  <c r="BD47" i="28"/>
  <c r="BC47" i="28"/>
  <c r="BB47" i="28"/>
  <c r="BA47" i="28"/>
  <c r="AZ47" i="28"/>
  <c r="AY47" i="28"/>
  <c r="AX47" i="28"/>
  <c r="AW47" i="28"/>
  <c r="AV47" i="28"/>
  <c r="AU47" i="28"/>
  <c r="AT47" i="28"/>
  <c r="AS47" i="28"/>
  <c r="AR47" i="28"/>
  <c r="AQ47" i="28"/>
  <c r="AP47" i="28"/>
  <c r="AL47" i="28"/>
  <c r="AK47" i="28"/>
  <c r="AJ47" i="28"/>
  <c r="AI47" i="28"/>
  <c r="AH47" i="28"/>
  <c r="AG47" i="28"/>
  <c r="AF47" i="28"/>
  <c r="AE47" i="28"/>
  <c r="AA47" i="28"/>
  <c r="Z47" i="28"/>
  <c r="Y47" i="28"/>
  <c r="X47" i="28"/>
  <c r="W47" i="28"/>
  <c r="V47" i="28"/>
  <c r="U47" i="28"/>
  <c r="T47" i="28"/>
  <c r="S47" i="28"/>
  <c r="P47" i="28"/>
  <c r="O47" i="28"/>
  <c r="N47" i="28"/>
  <c r="M47" i="28"/>
  <c r="L47" i="28"/>
  <c r="K47" i="28"/>
  <c r="J47" i="28"/>
  <c r="I47" i="28"/>
  <c r="H47" i="28"/>
  <c r="G47" i="28"/>
  <c r="D47" i="28"/>
  <c r="C47" i="28"/>
  <c r="B47" i="28"/>
  <c r="BQ46" i="28"/>
  <c r="BP46" i="28"/>
  <c r="BO46" i="28"/>
  <c r="BN46" i="28"/>
  <c r="BM46" i="28"/>
  <c r="BL46" i="28"/>
  <c r="BK46" i="28"/>
  <c r="BJ46" i="28"/>
  <c r="BI46" i="28"/>
  <c r="BF46" i="28"/>
  <c r="BE46" i="28"/>
  <c r="BD46" i="28"/>
  <c r="BC46" i="28"/>
  <c r="BB46" i="28"/>
  <c r="BA46" i="28"/>
  <c r="AZ46" i="28"/>
  <c r="AY46" i="28"/>
  <c r="AX46" i="28"/>
  <c r="AW46" i="28"/>
  <c r="AV46" i="28"/>
  <c r="AU46" i="28"/>
  <c r="AT46" i="28"/>
  <c r="AS46" i="28"/>
  <c r="AR46" i="28"/>
  <c r="AQ46" i="28"/>
  <c r="AP46" i="28"/>
  <c r="AL46" i="28"/>
  <c r="AK46" i="28"/>
  <c r="AJ46" i="28"/>
  <c r="AI46" i="28"/>
  <c r="AH46" i="28"/>
  <c r="AG46" i="28"/>
  <c r="AF46" i="28"/>
  <c r="AE46" i="28"/>
  <c r="AA46" i="28"/>
  <c r="Z46" i="28"/>
  <c r="Y46" i="28"/>
  <c r="X46" i="28"/>
  <c r="W46" i="28"/>
  <c r="V46" i="28"/>
  <c r="U46" i="28"/>
  <c r="T46" i="28"/>
  <c r="S46" i="28"/>
  <c r="P46" i="28"/>
  <c r="O46" i="28"/>
  <c r="N46" i="28"/>
  <c r="M46" i="28"/>
  <c r="L46" i="28"/>
  <c r="K46" i="28"/>
  <c r="J46" i="28"/>
  <c r="I46" i="28"/>
  <c r="H46" i="28"/>
  <c r="D46" i="28"/>
  <c r="C46" i="28"/>
  <c r="B46" i="28"/>
  <c r="BQ45" i="28"/>
  <c r="BP45" i="28"/>
  <c r="BO45" i="28"/>
  <c r="BN45" i="28"/>
  <c r="BM45" i="28"/>
  <c r="BL45" i="28"/>
  <c r="BK45" i="28"/>
  <c r="BJ45" i="28"/>
  <c r="BI45" i="28"/>
  <c r="BF45" i="28"/>
  <c r="BE45" i="28"/>
  <c r="BD45" i="28"/>
  <c r="BC45" i="28"/>
  <c r="BB45" i="28"/>
  <c r="BA45" i="28"/>
  <c r="AZ45" i="28"/>
  <c r="AY45" i="28"/>
  <c r="AX45" i="28"/>
  <c r="AW45" i="28"/>
  <c r="AV45" i="28"/>
  <c r="AU45" i="28"/>
  <c r="AT45" i="28"/>
  <c r="AS45" i="28"/>
  <c r="AR45" i="28"/>
  <c r="AQ45" i="28"/>
  <c r="AP45" i="28"/>
  <c r="AO45" i="28"/>
  <c r="AL45" i="28"/>
  <c r="AK45" i="28"/>
  <c r="AJ45" i="28"/>
  <c r="AI45" i="28"/>
  <c r="AH45" i="28"/>
  <c r="AG45" i="28"/>
  <c r="AF45" i="28"/>
  <c r="AE45" i="28"/>
  <c r="AA45" i="28"/>
  <c r="Z45" i="28"/>
  <c r="Y45" i="28"/>
  <c r="X45" i="28"/>
  <c r="W45" i="28"/>
  <c r="V45" i="28"/>
  <c r="U45" i="28"/>
  <c r="T45" i="28"/>
  <c r="S45" i="28"/>
  <c r="P45" i="28"/>
  <c r="O45" i="28"/>
  <c r="N45" i="28"/>
  <c r="M45" i="28"/>
  <c r="L45" i="28"/>
  <c r="K45" i="28"/>
  <c r="J45" i="28"/>
  <c r="I45" i="28"/>
  <c r="H45" i="28"/>
  <c r="G45" i="28"/>
  <c r="D45" i="28"/>
  <c r="C45" i="28"/>
  <c r="B45" i="28"/>
  <c r="BQ44" i="28"/>
  <c r="BP44" i="28"/>
  <c r="BO44" i="28"/>
  <c r="BN44" i="28"/>
  <c r="BM44" i="28"/>
  <c r="BL44" i="28"/>
  <c r="BK44" i="28"/>
  <c r="BJ44" i="28"/>
  <c r="BI44" i="28"/>
  <c r="BF44" i="28"/>
  <c r="BE44" i="28"/>
  <c r="BD44" i="28"/>
  <c r="BC44" i="28"/>
  <c r="BB44" i="28"/>
  <c r="BA44" i="28"/>
  <c r="AZ44" i="28"/>
  <c r="AY44" i="28"/>
  <c r="AX44" i="28"/>
  <c r="AW44" i="28"/>
  <c r="AV44" i="28"/>
  <c r="AU44" i="28"/>
  <c r="AT44" i="28"/>
  <c r="AS44" i="28"/>
  <c r="AR44" i="28"/>
  <c r="AQ44" i="28"/>
  <c r="AP44" i="28"/>
  <c r="AL44" i="28"/>
  <c r="AK44" i="28"/>
  <c r="AJ44" i="28"/>
  <c r="AI44" i="28"/>
  <c r="AH44" i="28"/>
  <c r="AG44" i="28"/>
  <c r="AF44" i="28"/>
  <c r="AE44" i="28"/>
  <c r="AD44" i="28"/>
  <c r="AA44" i="28"/>
  <c r="Z44" i="28"/>
  <c r="Y44" i="28"/>
  <c r="X44" i="28"/>
  <c r="W44" i="28"/>
  <c r="V44" i="28"/>
  <c r="U44" i="28"/>
  <c r="T44" i="28"/>
  <c r="S44" i="28"/>
  <c r="P44" i="28"/>
  <c r="O44" i="28"/>
  <c r="N44" i="28"/>
  <c r="M44" i="28"/>
  <c r="L44" i="28"/>
  <c r="K44" i="28"/>
  <c r="J44" i="28"/>
  <c r="I44" i="28"/>
  <c r="H44" i="28"/>
  <c r="G44" i="28"/>
  <c r="D44" i="28"/>
  <c r="C44" i="28"/>
  <c r="B44" i="28"/>
  <c r="BQ43" i="28"/>
  <c r="BP43" i="28"/>
  <c r="BO43" i="28"/>
  <c r="BN43" i="28"/>
  <c r="BM43" i="28"/>
  <c r="BL43" i="28"/>
  <c r="BK43" i="28"/>
  <c r="BJ43" i="28"/>
  <c r="BI43" i="28"/>
  <c r="BF43" i="28"/>
  <c r="BE43" i="28"/>
  <c r="BD43" i="28"/>
  <c r="BC43" i="28"/>
  <c r="BB43" i="28"/>
  <c r="BA43" i="28"/>
  <c r="AZ43" i="28"/>
  <c r="AY43" i="28"/>
  <c r="AX43" i="28"/>
  <c r="AW43" i="28"/>
  <c r="AV43" i="28"/>
  <c r="AU43" i="28"/>
  <c r="AT43" i="28"/>
  <c r="AS43" i="28"/>
  <c r="AR43" i="28"/>
  <c r="AQ43" i="28"/>
  <c r="AP43" i="28"/>
  <c r="AL43" i="28"/>
  <c r="AK43" i="28"/>
  <c r="AJ43" i="28"/>
  <c r="AI43" i="28"/>
  <c r="AH43" i="28"/>
  <c r="AG43" i="28"/>
  <c r="AF43" i="28"/>
  <c r="AE43" i="28"/>
  <c r="AA43" i="28"/>
  <c r="Z43" i="28"/>
  <c r="Y43" i="28"/>
  <c r="X43" i="28"/>
  <c r="W43" i="28"/>
  <c r="V43" i="28"/>
  <c r="U43" i="28"/>
  <c r="T43" i="28"/>
  <c r="S43" i="28"/>
  <c r="P43" i="28"/>
  <c r="O43" i="28"/>
  <c r="N43" i="28"/>
  <c r="M43" i="28"/>
  <c r="L43" i="28"/>
  <c r="K43" i="28"/>
  <c r="J43" i="28"/>
  <c r="I43" i="28"/>
  <c r="H43" i="28"/>
  <c r="G43" i="28"/>
  <c r="F43" i="28"/>
  <c r="D43" i="28"/>
  <c r="C43" i="28"/>
  <c r="B43" i="28"/>
  <c r="BQ42" i="28"/>
  <c r="BP42" i="28"/>
  <c r="BO42" i="28"/>
  <c r="BN42" i="28"/>
  <c r="BM42" i="28"/>
  <c r="BL42" i="28"/>
  <c r="BK42" i="28"/>
  <c r="BJ42" i="28"/>
  <c r="BI42" i="28"/>
  <c r="BF42" i="28"/>
  <c r="BE42" i="28"/>
  <c r="BD42" i="28"/>
  <c r="BC42" i="28"/>
  <c r="BB42" i="28"/>
  <c r="BA42" i="28"/>
  <c r="AZ42" i="28"/>
  <c r="AY42" i="28"/>
  <c r="AX42" i="28"/>
  <c r="AW42" i="28"/>
  <c r="AV42" i="28"/>
  <c r="AU42" i="28"/>
  <c r="AT42" i="28"/>
  <c r="AS42" i="28"/>
  <c r="AR42" i="28"/>
  <c r="AQ42" i="28"/>
  <c r="AP42" i="28"/>
  <c r="AL42" i="28"/>
  <c r="AK42" i="28"/>
  <c r="AJ42" i="28"/>
  <c r="AI42" i="28"/>
  <c r="AH42" i="28"/>
  <c r="AG42" i="28"/>
  <c r="AF42" i="28"/>
  <c r="AE42" i="28"/>
  <c r="AA42" i="28"/>
  <c r="Z42" i="28"/>
  <c r="Y42" i="28"/>
  <c r="X42" i="28"/>
  <c r="W42" i="28"/>
  <c r="V42" i="28"/>
  <c r="U42" i="28"/>
  <c r="T42" i="28"/>
  <c r="S42" i="28"/>
  <c r="P42" i="28"/>
  <c r="O42" i="28"/>
  <c r="N42" i="28"/>
  <c r="M42" i="28"/>
  <c r="L42" i="28"/>
  <c r="K42" i="28"/>
  <c r="J42" i="28"/>
  <c r="I42" i="28"/>
  <c r="H42" i="28"/>
  <c r="G42" i="28"/>
  <c r="D42" i="28"/>
  <c r="C42" i="28"/>
  <c r="B42" i="28"/>
  <c r="BQ41" i="28"/>
  <c r="BP41" i="28"/>
  <c r="BO41" i="28"/>
  <c r="BN41" i="28"/>
  <c r="BM41" i="28"/>
  <c r="BL41" i="28"/>
  <c r="BK41" i="28"/>
  <c r="BJ41" i="28"/>
  <c r="BI41" i="28"/>
  <c r="BF41" i="28"/>
  <c r="BE41" i="28"/>
  <c r="BD41" i="28"/>
  <c r="BC41" i="28"/>
  <c r="BB41" i="28"/>
  <c r="BA41" i="28"/>
  <c r="AZ41" i="28"/>
  <c r="AY41" i="28"/>
  <c r="AX41" i="28"/>
  <c r="AW41" i="28"/>
  <c r="AV41" i="28"/>
  <c r="AU41" i="28"/>
  <c r="AT41" i="28"/>
  <c r="AS41" i="28"/>
  <c r="AR41" i="28"/>
  <c r="AQ41" i="28"/>
  <c r="AP41" i="28"/>
  <c r="AL41" i="28"/>
  <c r="AK41" i="28"/>
  <c r="AJ41" i="28"/>
  <c r="AI41" i="28"/>
  <c r="AH41" i="28"/>
  <c r="AG41" i="28"/>
  <c r="AF41" i="28"/>
  <c r="AE41" i="28"/>
  <c r="AA41" i="28"/>
  <c r="Z41" i="28"/>
  <c r="Y41" i="28"/>
  <c r="X41" i="28"/>
  <c r="W41" i="28"/>
  <c r="V41" i="28"/>
  <c r="U41" i="28"/>
  <c r="T41" i="28"/>
  <c r="S41" i="28"/>
  <c r="P41" i="28"/>
  <c r="O41" i="28"/>
  <c r="N41" i="28"/>
  <c r="M41" i="28"/>
  <c r="L41" i="28"/>
  <c r="K41" i="28"/>
  <c r="J41" i="28"/>
  <c r="I41" i="28"/>
  <c r="H41" i="28"/>
  <c r="D41" i="28"/>
  <c r="C41" i="28"/>
  <c r="B41" i="28"/>
  <c r="BQ40" i="28"/>
  <c r="BP40" i="28"/>
  <c r="BO40" i="28"/>
  <c r="BN40" i="28"/>
  <c r="BM40" i="28"/>
  <c r="BL40" i="28"/>
  <c r="BK40" i="28"/>
  <c r="BJ40" i="28"/>
  <c r="BI40" i="28"/>
  <c r="BF40" i="28"/>
  <c r="BE40" i="28"/>
  <c r="BD40" i="28"/>
  <c r="BC40" i="28"/>
  <c r="BB40" i="28"/>
  <c r="BA40" i="28"/>
  <c r="AZ40" i="28"/>
  <c r="AY40" i="28"/>
  <c r="AX40" i="28"/>
  <c r="AW40" i="28"/>
  <c r="AV40" i="28"/>
  <c r="AU40" i="28"/>
  <c r="AT40" i="28"/>
  <c r="AS40" i="28"/>
  <c r="AR40" i="28"/>
  <c r="AQ40" i="28"/>
  <c r="AP40" i="28"/>
  <c r="AL40" i="28"/>
  <c r="AK40" i="28"/>
  <c r="AJ40" i="28"/>
  <c r="AI40" i="28"/>
  <c r="AH40" i="28"/>
  <c r="AG40" i="28"/>
  <c r="AF40" i="28"/>
  <c r="AE40" i="28"/>
  <c r="AA40" i="28"/>
  <c r="Z40" i="28"/>
  <c r="Y40" i="28"/>
  <c r="X40" i="28"/>
  <c r="W40" i="28"/>
  <c r="V40" i="28"/>
  <c r="U40" i="28"/>
  <c r="T40" i="28"/>
  <c r="S40" i="28"/>
  <c r="P40" i="28"/>
  <c r="O40" i="28"/>
  <c r="N40" i="28"/>
  <c r="M40" i="28"/>
  <c r="L40" i="28"/>
  <c r="K40" i="28"/>
  <c r="J40" i="28"/>
  <c r="I40" i="28"/>
  <c r="H40" i="28"/>
  <c r="G40" i="28"/>
  <c r="F40" i="28"/>
  <c r="D40" i="28"/>
  <c r="C40" i="28"/>
  <c r="B40" i="28"/>
  <c r="BQ39" i="28"/>
  <c r="BP39" i="28"/>
  <c r="BO39" i="28"/>
  <c r="BN39" i="28"/>
  <c r="BM39" i="28"/>
  <c r="BL39" i="28"/>
  <c r="BK39" i="28"/>
  <c r="BJ39" i="28"/>
  <c r="BI39" i="28"/>
  <c r="BF39" i="28"/>
  <c r="BE39" i="28"/>
  <c r="BD39" i="28"/>
  <c r="BC39" i="28"/>
  <c r="BB39" i="28"/>
  <c r="BA39" i="28"/>
  <c r="AZ39" i="28"/>
  <c r="AY39" i="28"/>
  <c r="AX39" i="28"/>
  <c r="AW39" i="28"/>
  <c r="AV39" i="28"/>
  <c r="AU39" i="28"/>
  <c r="AT39" i="28"/>
  <c r="AS39" i="28"/>
  <c r="AR39" i="28"/>
  <c r="AQ39" i="28"/>
  <c r="AP39" i="28"/>
  <c r="AL39" i="28"/>
  <c r="AK39" i="28"/>
  <c r="AJ39" i="28"/>
  <c r="AI39" i="28"/>
  <c r="AH39" i="28"/>
  <c r="AG39" i="28"/>
  <c r="AF39" i="28"/>
  <c r="AE39" i="28"/>
  <c r="AD39" i="28"/>
  <c r="AA39" i="28"/>
  <c r="Z39" i="28"/>
  <c r="Y39" i="28"/>
  <c r="X39" i="28"/>
  <c r="W39" i="28"/>
  <c r="V39" i="28"/>
  <c r="U39" i="28"/>
  <c r="T39" i="28"/>
  <c r="S39" i="28"/>
  <c r="P39" i="28"/>
  <c r="O39" i="28"/>
  <c r="N39" i="28"/>
  <c r="M39" i="28"/>
  <c r="L39" i="28"/>
  <c r="K39" i="28"/>
  <c r="J39" i="28"/>
  <c r="I39" i="28"/>
  <c r="H39" i="28"/>
  <c r="G39" i="28"/>
  <c r="D39" i="28"/>
  <c r="C39" i="28"/>
  <c r="B39" i="28"/>
  <c r="BQ38" i="28"/>
  <c r="BP38" i="28"/>
  <c r="BO38" i="28"/>
  <c r="BN38" i="28"/>
  <c r="BM38" i="28"/>
  <c r="BL38" i="28"/>
  <c r="BK38" i="28"/>
  <c r="BJ38" i="28"/>
  <c r="BI38" i="28"/>
  <c r="BF38" i="28"/>
  <c r="BE38" i="28"/>
  <c r="BD38" i="28"/>
  <c r="BC38" i="28"/>
  <c r="BB38" i="28"/>
  <c r="BA38" i="28"/>
  <c r="AZ38" i="28"/>
  <c r="AY38" i="28"/>
  <c r="AX38" i="28"/>
  <c r="AW38" i="28"/>
  <c r="AV38" i="28"/>
  <c r="AU38" i="28"/>
  <c r="AT38" i="28"/>
  <c r="AS38" i="28"/>
  <c r="AR38" i="28"/>
  <c r="AQ38" i="28"/>
  <c r="AP38" i="28"/>
  <c r="AL38" i="28"/>
  <c r="AK38" i="28"/>
  <c r="AJ38" i="28"/>
  <c r="AI38" i="28"/>
  <c r="AH38" i="28"/>
  <c r="AG38" i="28"/>
  <c r="AF38" i="28"/>
  <c r="AE38" i="28"/>
  <c r="AA38" i="28"/>
  <c r="Z38" i="28"/>
  <c r="Y38" i="28"/>
  <c r="X38" i="28"/>
  <c r="W38" i="28"/>
  <c r="V38" i="28"/>
  <c r="U38" i="28"/>
  <c r="T38" i="28"/>
  <c r="S38" i="28"/>
  <c r="P38" i="28"/>
  <c r="O38" i="28"/>
  <c r="N38" i="28"/>
  <c r="M38" i="28"/>
  <c r="L38" i="28"/>
  <c r="K38" i="28"/>
  <c r="J38" i="28"/>
  <c r="I38" i="28"/>
  <c r="H38" i="28"/>
  <c r="G38" i="28"/>
  <c r="F38" i="28"/>
  <c r="D38" i="28"/>
  <c r="C38" i="28"/>
  <c r="B38" i="28"/>
  <c r="BQ37" i="28"/>
  <c r="BP37" i="28"/>
  <c r="BO37" i="28"/>
  <c r="BN37" i="28"/>
  <c r="BM37" i="28"/>
  <c r="BL37" i="28"/>
  <c r="BK37" i="28"/>
  <c r="BJ37" i="28"/>
  <c r="BI37" i="28"/>
  <c r="BF37" i="28"/>
  <c r="BE37" i="28"/>
  <c r="BD37" i="28"/>
  <c r="BC37" i="28"/>
  <c r="BB37" i="28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L37" i="28"/>
  <c r="AK37" i="28"/>
  <c r="AJ37" i="28"/>
  <c r="AI37" i="28"/>
  <c r="AH37" i="28"/>
  <c r="AG37" i="28"/>
  <c r="AF37" i="28"/>
  <c r="AE37" i="28"/>
  <c r="AD37" i="28"/>
  <c r="AA37" i="28"/>
  <c r="Z37" i="28"/>
  <c r="Y37" i="28"/>
  <c r="X37" i="28"/>
  <c r="W37" i="28"/>
  <c r="V37" i="28"/>
  <c r="U37" i="28"/>
  <c r="T37" i="28"/>
  <c r="S37" i="28"/>
  <c r="P37" i="28"/>
  <c r="O37" i="28"/>
  <c r="N37" i="28"/>
  <c r="M37" i="28"/>
  <c r="L37" i="28"/>
  <c r="K37" i="28"/>
  <c r="J37" i="28"/>
  <c r="I37" i="28"/>
  <c r="H37" i="28"/>
  <c r="G37" i="28"/>
  <c r="F37" i="28"/>
  <c r="D37" i="28"/>
  <c r="C37" i="28"/>
  <c r="B37" i="28"/>
  <c r="BQ36" i="28"/>
  <c r="BP36" i="28"/>
  <c r="BO36" i="28"/>
  <c r="BN36" i="28"/>
  <c r="BM36" i="28"/>
  <c r="BL36" i="28"/>
  <c r="BK36" i="28"/>
  <c r="BJ36" i="28"/>
  <c r="BI36" i="28"/>
  <c r="BF36" i="28"/>
  <c r="BE36" i="28"/>
  <c r="BD36" i="28"/>
  <c r="BC36" i="28"/>
  <c r="BB36" i="28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L36" i="28"/>
  <c r="AK36" i="28"/>
  <c r="AJ36" i="28"/>
  <c r="AI36" i="28"/>
  <c r="AH36" i="28"/>
  <c r="AG36" i="28"/>
  <c r="AF36" i="28"/>
  <c r="AE36" i="28"/>
  <c r="AD36" i="28"/>
  <c r="AA36" i="28"/>
  <c r="Z36" i="28"/>
  <c r="Y36" i="28"/>
  <c r="X36" i="28"/>
  <c r="W36" i="28"/>
  <c r="V36" i="28"/>
  <c r="U36" i="28"/>
  <c r="T36" i="28"/>
  <c r="S36" i="28"/>
  <c r="P36" i="28"/>
  <c r="O36" i="28"/>
  <c r="N36" i="28"/>
  <c r="M36" i="28"/>
  <c r="L36" i="28"/>
  <c r="K36" i="28"/>
  <c r="J36" i="28"/>
  <c r="I36" i="28"/>
  <c r="H36" i="28"/>
  <c r="G36" i="28"/>
  <c r="F36" i="28"/>
  <c r="D36" i="28"/>
  <c r="C36" i="28"/>
  <c r="B36" i="28"/>
  <c r="BQ35" i="28"/>
  <c r="BP35" i="28"/>
  <c r="BO35" i="28"/>
  <c r="BN35" i="28"/>
  <c r="BM35" i="28"/>
  <c r="BL35" i="28"/>
  <c r="BK35" i="28"/>
  <c r="BJ35" i="28"/>
  <c r="BI35" i="28"/>
  <c r="BF35" i="28"/>
  <c r="BE35" i="28"/>
  <c r="BD35" i="28"/>
  <c r="BC35" i="28"/>
  <c r="BB35" i="28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L35" i="28"/>
  <c r="AK35" i="28"/>
  <c r="AJ35" i="28"/>
  <c r="AI35" i="28"/>
  <c r="AH35" i="28"/>
  <c r="AG35" i="28"/>
  <c r="AF35" i="28"/>
  <c r="AE35" i="28"/>
  <c r="AA35" i="28"/>
  <c r="Z35" i="28"/>
  <c r="Y35" i="28"/>
  <c r="X35" i="28"/>
  <c r="W35" i="28"/>
  <c r="V35" i="28"/>
  <c r="U35" i="28"/>
  <c r="T35" i="28"/>
  <c r="S35" i="28"/>
  <c r="P35" i="28"/>
  <c r="O35" i="28"/>
  <c r="N35" i="28"/>
  <c r="M35" i="28"/>
  <c r="L35" i="28"/>
  <c r="K35" i="28"/>
  <c r="J35" i="28"/>
  <c r="I35" i="28"/>
  <c r="H35" i="28"/>
  <c r="G35" i="28"/>
  <c r="F35" i="28"/>
  <c r="D35" i="28"/>
  <c r="C35" i="28"/>
  <c r="B35" i="28"/>
  <c r="BQ34" i="28"/>
  <c r="BP34" i="28"/>
  <c r="BO34" i="28"/>
  <c r="BN34" i="28"/>
  <c r="BM34" i="28"/>
  <c r="BL34" i="28"/>
  <c r="BK34" i="28"/>
  <c r="BJ34" i="28"/>
  <c r="BI34" i="28"/>
  <c r="BF34" i="28"/>
  <c r="BE34" i="28"/>
  <c r="BD34" i="28"/>
  <c r="BC34" i="28"/>
  <c r="BB34" i="28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L34" i="28"/>
  <c r="AK34" i="28"/>
  <c r="AJ34" i="28"/>
  <c r="AI34" i="28"/>
  <c r="AH34" i="28"/>
  <c r="AG34" i="28"/>
  <c r="AF34" i="28"/>
  <c r="AE34" i="28"/>
  <c r="AA34" i="28"/>
  <c r="Z34" i="28"/>
  <c r="Y34" i="28"/>
  <c r="X34" i="28"/>
  <c r="W34" i="28"/>
  <c r="V34" i="28"/>
  <c r="U34" i="28"/>
  <c r="T34" i="28"/>
  <c r="S34" i="28"/>
  <c r="P34" i="28"/>
  <c r="O34" i="28"/>
  <c r="N34" i="28"/>
  <c r="M34" i="28"/>
  <c r="L34" i="28"/>
  <c r="K34" i="28"/>
  <c r="J34" i="28"/>
  <c r="I34" i="28"/>
  <c r="H34" i="28"/>
  <c r="G34" i="28"/>
  <c r="F34" i="28"/>
  <c r="D34" i="28"/>
  <c r="C34" i="28"/>
  <c r="B34" i="28"/>
  <c r="BQ33" i="28"/>
  <c r="BP33" i="28"/>
  <c r="BO33" i="28"/>
  <c r="BN33" i="28"/>
  <c r="BM33" i="28"/>
  <c r="BL33" i="28"/>
  <c r="BK33" i="28"/>
  <c r="BJ33" i="28"/>
  <c r="BI33" i="28"/>
  <c r="BF33" i="28"/>
  <c r="BE33" i="28"/>
  <c r="BD33" i="28"/>
  <c r="BC33" i="28"/>
  <c r="BB33" i="28"/>
  <c r="BA33" i="28"/>
  <c r="AZ33" i="28"/>
  <c r="AY33" i="28"/>
  <c r="AX33" i="28"/>
  <c r="AW33" i="28"/>
  <c r="AV33" i="28"/>
  <c r="AU33" i="28"/>
  <c r="AT33" i="28"/>
  <c r="AS33" i="28"/>
  <c r="AR33" i="28"/>
  <c r="AQ33" i="28"/>
  <c r="AP33" i="28"/>
  <c r="AL33" i="28"/>
  <c r="AK33" i="28"/>
  <c r="AJ33" i="28"/>
  <c r="AI33" i="28"/>
  <c r="AH33" i="28"/>
  <c r="AG33" i="28"/>
  <c r="AF33" i="28"/>
  <c r="AE33" i="28"/>
  <c r="AA33" i="28"/>
  <c r="Z33" i="28"/>
  <c r="Y33" i="28"/>
  <c r="X33" i="28"/>
  <c r="W33" i="28"/>
  <c r="V33" i="28"/>
  <c r="U33" i="28"/>
  <c r="T33" i="28"/>
  <c r="S33" i="28"/>
  <c r="P33" i="28"/>
  <c r="O33" i="28"/>
  <c r="N33" i="28"/>
  <c r="M33" i="28"/>
  <c r="L33" i="28"/>
  <c r="K33" i="28"/>
  <c r="J33" i="28"/>
  <c r="I33" i="28"/>
  <c r="H33" i="28"/>
  <c r="G33" i="28"/>
  <c r="D33" i="28"/>
  <c r="C33" i="28"/>
  <c r="B33" i="28"/>
  <c r="BQ32" i="28"/>
  <c r="BP32" i="28"/>
  <c r="BO32" i="28"/>
  <c r="BN32" i="28"/>
  <c r="BM32" i="28"/>
  <c r="BL32" i="28"/>
  <c r="BK32" i="28"/>
  <c r="BJ32" i="28"/>
  <c r="BI32" i="28"/>
  <c r="BF32" i="28"/>
  <c r="BE32" i="28"/>
  <c r="BD32" i="28"/>
  <c r="BC32" i="28"/>
  <c r="BB32" i="28"/>
  <c r="BA32" i="28"/>
  <c r="AZ32" i="28"/>
  <c r="AY32" i="28"/>
  <c r="AX32" i="28"/>
  <c r="AW32" i="28"/>
  <c r="AV32" i="28"/>
  <c r="AU32" i="28"/>
  <c r="AT32" i="28"/>
  <c r="AS32" i="28"/>
  <c r="AR32" i="28"/>
  <c r="AQ32" i="28"/>
  <c r="AP32" i="28"/>
  <c r="AL32" i="28"/>
  <c r="AK32" i="28"/>
  <c r="AJ32" i="28"/>
  <c r="AI32" i="28"/>
  <c r="AH32" i="28"/>
  <c r="AG32" i="28"/>
  <c r="AF32" i="28"/>
  <c r="AE32" i="28"/>
  <c r="AA32" i="28"/>
  <c r="Z32" i="28"/>
  <c r="Y32" i="28"/>
  <c r="X32" i="28"/>
  <c r="W32" i="28"/>
  <c r="V32" i="28"/>
  <c r="U32" i="28"/>
  <c r="T32" i="28"/>
  <c r="S32" i="28"/>
  <c r="P32" i="28"/>
  <c r="O32" i="28"/>
  <c r="N32" i="28"/>
  <c r="M32" i="28"/>
  <c r="L32" i="28"/>
  <c r="K32" i="28"/>
  <c r="J32" i="28"/>
  <c r="I32" i="28"/>
  <c r="H32" i="28"/>
  <c r="G32" i="28"/>
  <c r="F32" i="28"/>
  <c r="D32" i="28"/>
  <c r="C32" i="28"/>
  <c r="B32" i="28"/>
  <c r="BQ31" i="28"/>
  <c r="BP31" i="28"/>
  <c r="BO31" i="28"/>
  <c r="BN31" i="28"/>
  <c r="BM31" i="28"/>
  <c r="BL31" i="28"/>
  <c r="BK31" i="28"/>
  <c r="BJ31" i="28"/>
  <c r="BI31" i="28"/>
  <c r="BF31" i="28"/>
  <c r="BE31" i="28"/>
  <c r="BD31" i="28"/>
  <c r="BC31" i="28"/>
  <c r="BB31" i="28"/>
  <c r="BA31" i="28"/>
  <c r="AZ31" i="28"/>
  <c r="AY31" i="28"/>
  <c r="AX31" i="28"/>
  <c r="AW31" i="28"/>
  <c r="AV31" i="28"/>
  <c r="AU31" i="28"/>
  <c r="AT31" i="28"/>
  <c r="AS31" i="28"/>
  <c r="AR31" i="28"/>
  <c r="AQ31" i="28"/>
  <c r="AP31" i="28"/>
  <c r="AL31" i="28"/>
  <c r="AK31" i="28"/>
  <c r="AJ31" i="28"/>
  <c r="AI31" i="28"/>
  <c r="AH31" i="28"/>
  <c r="AG31" i="28"/>
  <c r="AF31" i="28"/>
  <c r="AE31" i="28"/>
  <c r="AD31" i="28"/>
  <c r="AA31" i="28"/>
  <c r="Z31" i="28"/>
  <c r="Y31" i="28"/>
  <c r="X31" i="28"/>
  <c r="W31" i="28"/>
  <c r="V31" i="28"/>
  <c r="U31" i="28"/>
  <c r="T31" i="28"/>
  <c r="S31" i="28"/>
  <c r="P31" i="28"/>
  <c r="O31" i="28"/>
  <c r="N31" i="28"/>
  <c r="M31" i="28"/>
  <c r="L31" i="28"/>
  <c r="K31" i="28"/>
  <c r="J31" i="28"/>
  <c r="I31" i="28"/>
  <c r="H31" i="28"/>
  <c r="G31" i="28"/>
  <c r="F31" i="28"/>
  <c r="D31" i="28"/>
  <c r="C31" i="28"/>
  <c r="B31" i="28"/>
  <c r="BQ30" i="28"/>
  <c r="BP30" i="28"/>
  <c r="BO30" i="28"/>
  <c r="BN30" i="28"/>
  <c r="BM30" i="28"/>
  <c r="BL30" i="28"/>
  <c r="BK30" i="28"/>
  <c r="BJ30" i="28"/>
  <c r="BI30" i="28"/>
  <c r="BF30" i="28"/>
  <c r="BE30" i="28"/>
  <c r="BD30" i="28"/>
  <c r="BC30" i="28"/>
  <c r="BB30" i="28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L30" i="28"/>
  <c r="AK30" i="28"/>
  <c r="AJ30" i="28"/>
  <c r="AI30" i="28"/>
  <c r="AH30" i="28"/>
  <c r="AG30" i="28"/>
  <c r="AF30" i="28"/>
  <c r="AE30" i="28"/>
  <c r="AA30" i="28"/>
  <c r="Z30" i="28"/>
  <c r="Y30" i="28"/>
  <c r="X30" i="28"/>
  <c r="W30" i="28"/>
  <c r="V30" i="28"/>
  <c r="U30" i="28"/>
  <c r="T30" i="28"/>
  <c r="S30" i="28"/>
  <c r="P30" i="28"/>
  <c r="O30" i="28"/>
  <c r="N30" i="28"/>
  <c r="M30" i="28"/>
  <c r="L30" i="28"/>
  <c r="K30" i="28"/>
  <c r="J30" i="28"/>
  <c r="I30" i="28"/>
  <c r="H30" i="28"/>
  <c r="G30" i="28"/>
  <c r="F30" i="28"/>
  <c r="D30" i="28"/>
  <c r="C30" i="28"/>
  <c r="B30" i="28"/>
  <c r="BQ29" i="28"/>
  <c r="BP29" i="28"/>
  <c r="BO29" i="28"/>
  <c r="BN29" i="28"/>
  <c r="BM29" i="28"/>
  <c r="BL29" i="28"/>
  <c r="BK29" i="28"/>
  <c r="BJ29" i="28"/>
  <c r="BI29" i="28"/>
  <c r="BF29" i="28"/>
  <c r="BE29" i="28"/>
  <c r="BD29" i="28"/>
  <c r="BC29" i="28"/>
  <c r="BB29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O29" i="28"/>
  <c r="AL29" i="28"/>
  <c r="AK29" i="28"/>
  <c r="AJ29" i="28"/>
  <c r="AI29" i="28"/>
  <c r="AH29" i="28"/>
  <c r="AG29" i="28"/>
  <c r="AF29" i="28"/>
  <c r="AE29" i="28"/>
  <c r="AD29" i="28"/>
  <c r="AA29" i="28"/>
  <c r="Z29" i="28"/>
  <c r="Y29" i="28"/>
  <c r="X29" i="28"/>
  <c r="W29" i="28"/>
  <c r="V29" i="28"/>
  <c r="U29" i="28"/>
  <c r="T29" i="28"/>
  <c r="S29" i="28"/>
  <c r="P29" i="28"/>
  <c r="O29" i="28"/>
  <c r="N29" i="28"/>
  <c r="M29" i="28"/>
  <c r="L29" i="28"/>
  <c r="K29" i="28"/>
  <c r="J29" i="28"/>
  <c r="I29" i="28"/>
  <c r="H29" i="28"/>
  <c r="G29" i="28"/>
  <c r="F29" i="28"/>
  <c r="D29" i="28"/>
  <c r="C29" i="28"/>
  <c r="B29" i="28"/>
  <c r="BQ28" i="28"/>
  <c r="BP28" i="28"/>
  <c r="BO28" i="28"/>
  <c r="BN28" i="28"/>
  <c r="BM28" i="28"/>
  <c r="BL28" i="28"/>
  <c r="BK28" i="28"/>
  <c r="BJ28" i="28"/>
  <c r="BI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L28" i="28"/>
  <c r="AK28" i="28"/>
  <c r="AJ28" i="28"/>
  <c r="AI28" i="28"/>
  <c r="AH28" i="28"/>
  <c r="AG28" i="28"/>
  <c r="AF28" i="28"/>
  <c r="AE28" i="28"/>
  <c r="AA28" i="28"/>
  <c r="Z28" i="28"/>
  <c r="Y28" i="28"/>
  <c r="X28" i="28"/>
  <c r="W28" i="28"/>
  <c r="V28" i="28"/>
  <c r="U28" i="28"/>
  <c r="T28" i="28"/>
  <c r="S28" i="28"/>
  <c r="P28" i="28"/>
  <c r="O28" i="28"/>
  <c r="N28" i="28"/>
  <c r="M28" i="28"/>
  <c r="L28" i="28"/>
  <c r="K28" i="28"/>
  <c r="J28" i="28"/>
  <c r="I28" i="28"/>
  <c r="H28" i="28"/>
  <c r="G28" i="28"/>
  <c r="D28" i="28"/>
  <c r="C28" i="28"/>
  <c r="B28" i="28"/>
  <c r="BQ27" i="28"/>
  <c r="BP27" i="28"/>
  <c r="BO27" i="28"/>
  <c r="BN27" i="28"/>
  <c r="BM27" i="28"/>
  <c r="BL27" i="28"/>
  <c r="BK27" i="28"/>
  <c r="BJ27" i="28"/>
  <c r="BI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L27" i="28"/>
  <c r="AK27" i="28"/>
  <c r="AJ27" i="28"/>
  <c r="AI27" i="28"/>
  <c r="AH27" i="28"/>
  <c r="AG27" i="28"/>
  <c r="AF27" i="28"/>
  <c r="AE27" i="28"/>
  <c r="AA27" i="28"/>
  <c r="Z27" i="28"/>
  <c r="Y27" i="28"/>
  <c r="X27" i="28"/>
  <c r="W27" i="28"/>
  <c r="V27" i="28"/>
  <c r="U27" i="28"/>
  <c r="T27" i="28"/>
  <c r="S27" i="28"/>
  <c r="P27" i="28"/>
  <c r="O27" i="28"/>
  <c r="N27" i="28"/>
  <c r="M27" i="28"/>
  <c r="L27" i="28"/>
  <c r="K27" i="28"/>
  <c r="J27" i="28"/>
  <c r="I27" i="28"/>
  <c r="H27" i="28"/>
  <c r="G27" i="28"/>
  <c r="F27" i="28"/>
  <c r="D27" i="28"/>
  <c r="C27" i="28"/>
  <c r="B27" i="28"/>
  <c r="BQ26" i="28"/>
  <c r="BP26" i="28"/>
  <c r="BO26" i="28"/>
  <c r="BN26" i="28"/>
  <c r="BM26" i="28"/>
  <c r="BL26" i="28"/>
  <c r="BK26" i="28"/>
  <c r="BJ26" i="28"/>
  <c r="BI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L26" i="28"/>
  <c r="AK26" i="28"/>
  <c r="AJ26" i="28"/>
  <c r="AI26" i="28"/>
  <c r="AH26" i="28"/>
  <c r="AG26" i="28"/>
  <c r="AF26" i="28"/>
  <c r="AA26" i="28"/>
  <c r="Z26" i="28"/>
  <c r="Y26" i="28"/>
  <c r="X26" i="28"/>
  <c r="W26" i="28"/>
  <c r="V26" i="28"/>
  <c r="U26" i="28"/>
  <c r="T26" i="28"/>
  <c r="S26" i="28"/>
  <c r="P26" i="28"/>
  <c r="O26" i="28"/>
  <c r="N26" i="28"/>
  <c r="M26" i="28"/>
  <c r="L26" i="28"/>
  <c r="K26" i="28"/>
  <c r="J26" i="28"/>
  <c r="I26" i="28"/>
  <c r="H26" i="28"/>
  <c r="G26" i="28"/>
  <c r="F26" i="28"/>
  <c r="D26" i="28"/>
  <c r="C26" i="28"/>
  <c r="B26" i="28"/>
  <c r="BQ25" i="28"/>
  <c r="BP25" i="28"/>
  <c r="BO25" i="28"/>
  <c r="BN25" i="28"/>
  <c r="BM25" i="28"/>
  <c r="BL25" i="28"/>
  <c r="BK25" i="28"/>
  <c r="BJ25" i="28"/>
  <c r="BI25" i="28"/>
  <c r="BF25" i="28"/>
  <c r="BE25" i="28"/>
  <c r="BD25" i="28"/>
  <c r="BC25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AL25" i="28"/>
  <c r="AK25" i="28"/>
  <c r="AJ25" i="28"/>
  <c r="AI25" i="28"/>
  <c r="AH25" i="28"/>
  <c r="AG25" i="28"/>
  <c r="AF25" i="28"/>
  <c r="AE25" i="28"/>
  <c r="AA25" i="28"/>
  <c r="Z25" i="28"/>
  <c r="Y25" i="28"/>
  <c r="X25" i="28"/>
  <c r="W25" i="28"/>
  <c r="V25" i="28"/>
  <c r="U25" i="28"/>
  <c r="T25" i="28"/>
  <c r="S25" i="28"/>
  <c r="P25" i="28"/>
  <c r="O25" i="28"/>
  <c r="N25" i="28"/>
  <c r="M25" i="28"/>
  <c r="L25" i="28"/>
  <c r="K25" i="28"/>
  <c r="J25" i="28"/>
  <c r="I25" i="28"/>
  <c r="H25" i="28"/>
  <c r="D25" i="28"/>
  <c r="C25" i="28"/>
  <c r="B25" i="28"/>
  <c r="BQ24" i="28"/>
  <c r="BP24" i="28"/>
  <c r="BO24" i="28"/>
  <c r="BN24" i="28"/>
  <c r="BM24" i="28"/>
  <c r="BL24" i="28"/>
  <c r="BK24" i="28"/>
  <c r="BJ24" i="28"/>
  <c r="BI24" i="28"/>
  <c r="BF24" i="28"/>
  <c r="BE24" i="28"/>
  <c r="BD24" i="28"/>
  <c r="BC24" i="28"/>
  <c r="BB24" i="28"/>
  <c r="BA24" i="28"/>
  <c r="AZ24" i="28"/>
  <c r="AY24" i="28"/>
  <c r="AX24" i="28"/>
  <c r="AW24" i="28"/>
  <c r="AV24" i="28"/>
  <c r="AU24" i="28"/>
  <c r="AT24" i="28"/>
  <c r="AS24" i="28"/>
  <c r="AR24" i="28"/>
  <c r="AQ24" i="28"/>
  <c r="AL24" i="28"/>
  <c r="AK24" i="28"/>
  <c r="AJ24" i="28"/>
  <c r="AI24" i="28"/>
  <c r="AH24" i="28"/>
  <c r="AG24" i="28"/>
  <c r="AF24" i="28"/>
  <c r="AE24" i="28"/>
  <c r="AA24" i="28"/>
  <c r="Z24" i="28"/>
  <c r="Y24" i="28"/>
  <c r="X24" i="28"/>
  <c r="W24" i="28"/>
  <c r="V24" i="28"/>
  <c r="U24" i="28"/>
  <c r="T24" i="28"/>
  <c r="S24" i="28"/>
  <c r="P24" i="28"/>
  <c r="O24" i="28"/>
  <c r="N24" i="28"/>
  <c r="M24" i="28"/>
  <c r="L24" i="28"/>
  <c r="K24" i="28"/>
  <c r="J24" i="28"/>
  <c r="I24" i="28"/>
  <c r="H24" i="28"/>
  <c r="D24" i="28"/>
  <c r="C24" i="28"/>
  <c r="B24" i="28"/>
  <c r="BQ23" i="28"/>
  <c r="BP23" i="28"/>
  <c r="BO23" i="28"/>
  <c r="BN23" i="28"/>
  <c r="BM23" i="28"/>
  <c r="BL23" i="28"/>
  <c r="BK23" i="28"/>
  <c r="BJ23" i="28"/>
  <c r="BI23" i="28"/>
  <c r="BF23" i="28"/>
  <c r="BE23" i="28"/>
  <c r="BD23" i="28"/>
  <c r="BC23" i="28"/>
  <c r="BB23" i="28"/>
  <c r="BA23" i="28"/>
  <c r="AZ23" i="28"/>
  <c r="AY23" i="28"/>
  <c r="AX23" i="28"/>
  <c r="AW23" i="28"/>
  <c r="AV23" i="28"/>
  <c r="AU23" i="28"/>
  <c r="AT23" i="28"/>
  <c r="AS23" i="28"/>
  <c r="AR23" i="28"/>
  <c r="AQ23" i="28"/>
  <c r="AL23" i="28"/>
  <c r="AK23" i="28"/>
  <c r="AJ23" i="28"/>
  <c r="AI23" i="28"/>
  <c r="AH23" i="28"/>
  <c r="AG23" i="28"/>
  <c r="AF23" i="28"/>
  <c r="AA23" i="28"/>
  <c r="Z23" i="28"/>
  <c r="Y23" i="28"/>
  <c r="X23" i="28"/>
  <c r="W23" i="28"/>
  <c r="V23" i="28"/>
  <c r="U23" i="28"/>
  <c r="T23" i="28"/>
  <c r="S23" i="28"/>
  <c r="P23" i="28"/>
  <c r="O23" i="28"/>
  <c r="N23" i="28"/>
  <c r="M23" i="28"/>
  <c r="L23" i="28"/>
  <c r="K23" i="28"/>
  <c r="J23" i="28"/>
  <c r="I23" i="28"/>
  <c r="H23" i="28"/>
  <c r="D23" i="28"/>
  <c r="C23" i="28"/>
  <c r="B23" i="28"/>
  <c r="BQ22" i="28"/>
  <c r="BP22" i="28"/>
  <c r="BO22" i="28"/>
  <c r="BN22" i="28"/>
  <c r="BM22" i="28"/>
  <c r="BL22" i="28"/>
  <c r="BK22" i="28"/>
  <c r="BJ22" i="28"/>
  <c r="BI22" i="28"/>
  <c r="BF22" i="28"/>
  <c r="BE22" i="28"/>
  <c r="BD22" i="28"/>
  <c r="BC22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AL22" i="28"/>
  <c r="AK22" i="28"/>
  <c r="AJ22" i="28"/>
  <c r="AI22" i="28"/>
  <c r="AH22" i="28"/>
  <c r="AG22" i="28"/>
  <c r="AF22" i="28"/>
  <c r="AA22" i="28"/>
  <c r="Z22" i="28"/>
  <c r="Y22" i="28"/>
  <c r="X22" i="28"/>
  <c r="W22" i="28"/>
  <c r="V22" i="28"/>
  <c r="U22" i="28"/>
  <c r="T22" i="28"/>
  <c r="S22" i="28"/>
  <c r="P22" i="28"/>
  <c r="O22" i="28"/>
  <c r="N22" i="28"/>
  <c r="M22" i="28"/>
  <c r="L22" i="28"/>
  <c r="K22" i="28"/>
  <c r="J22" i="28"/>
  <c r="I22" i="28"/>
  <c r="H22" i="28"/>
  <c r="D22" i="28"/>
  <c r="C22" i="28"/>
  <c r="B22" i="28"/>
  <c r="BQ21" i="28"/>
  <c r="BP21" i="28"/>
  <c r="BO21" i="28"/>
  <c r="BN21" i="28"/>
  <c r="BM21" i="28"/>
  <c r="BL21" i="28"/>
  <c r="BK21" i="28"/>
  <c r="BJ21" i="28"/>
  <c r="BI21" i="28"/>
  <c r="BF21" i="28"/>
  <c r="BE21" i="28"/>
  <c r="BD21" i="28"/>
  <c r="BC21" i="28"/>
  <c r="BB21" i="28"/>
  <c r="BA21" i="28"/>
  <c r="AZ21" i="28"/>
  <c r="AY21" i="28"/>
  <c r="AX21" i="28"/>
  <c r="AW21" i="28"/>
  <c r="AV21" i="28"/>
  <c r="AU21" i="28"/>
  <c r="AT21" i="28"/>
  <c r="AS21" i="28"/>
  <c r="AR21" i="28"/>
  <c r="AQ21" i="28"/>
  <c r="AL21" i="28"/>
  <c r="AK21" i="28"/>
  <c r="AJ21" i="28"/>
  <c r="AI21" i="28"/>
  <c r="AH21" i="28"/>
  <c r="AG21" i="28"/>
  <c r="AF21" i="28"/>
  <c r="AE21" i="28"/>
  <c r="AA21" i="28"/>
  <c r="Z21" i="28"/>
  <c r="Y21" i="28"/>
  <c r="X21" i="28"/>
  <c r="W21" i="28"/>
  <c r="V21" i="28"/>
  <c r="U21" i="28"/>
  <c r="T21" i="28"/>
  <c r="S21" i="28"/>
  <c r="P21" i="28"/>
  <c r="O21" i="28"/>
  <c r="N21" i="28"/>
  <c r="M21" i="28"/>
  <c r="L21" i="28"/>
  <c r="K21" i="28"/>
  <c r="J21" i="28"/>
  <c r="I21" i="28"/>
  <c r="H21" i="28"/>
  <c r="D21" i="28"/>
  <c r="C21" i="28"/>
  <c r="B21" i="28"/>
  <c r="BQ20" i="28"/>
  <c r="BP20" i="28"/>
  <c r="BO20" i="28"/>
  <c r="BN20" i="28"/>
  <c r="BM20" i="28"/>
  <c r="BL20" i="28"/>
  <c r="BK20" i="28"/>
  <c r="BJ20" i="28"/>
  <c r="BI20" i="28"/>
  <c r="BF20" i="28"/>
  <c r="BE20" i="28"/>
  <c r="BD20" i="28"/>
  <c r="BC20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AL20" i="28"/>
  <c r="AK20" i="28"/>
  <c r="AJ20" i="28"/>
  <c r="AI20" i="28"/>
  <c r="AH20" i="28"/>
  <c r="AG20" i="28"/>
  <c r="AF20" i="28"/>
  <c r="AA20" i="28"/>
  <c r="Z20" i="28"/>
  <c r="Y20" i="28"/>
  <c r="X20" i="28"/>
  <c r="W20" i="28"/>
  <c r="V20" i="28"/>
  <c r="U20" i="28"/>
  <c r="T20" i="28"/>
  <c r="S20" i="28"/>
  <c r="P20" i="28"/>
  <c r="O20" i="28"/>
  <c r="N20" i="28"/>
  <c r="M20" i="28"/>
  <c r="L20" i="28"/>
  <c r="K20" i="28"/>
  <c r="J20" i="28"/>
  <c r="I20" i="28"/>
  <c r="H20" i="28"/>
  <c r="D20" i="28"/>
  <c r="C20" i="28"/>
  <c r="B20" i="28"/>
  <c r="BQ19" i="28"/>
  <c r="BP19" i="28"/>
  <c r="BO19" i="28"/>
  <c r="BN19" i="28"/>
  <c r="BM19" i="28"/>
  <c r="BL19" i="28"/>
  <c r="BK19" i="28"/>
  <c r="BJ19" i="28"/>
  <c r="BI19" i="28"/>
  <c r="BF19" i="28"/>
  <c r="BE19" i="28"/>
  <c r="BD19" i="28"/>
  <c r="BC19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AL19" i="28"/>
  <c r="AK19" i="28"/>
  <c r="AJ19" i="28"/>
  <c r="AI19" i="28"/>
  <c r="AH19" i="28"/>
  <c r="AG19" i="28"/>
  <c r="AF19" i="28"/>
  <c r="AD19" i="28"/>
  <c r="AA19" i="28"/>
  <c r="Z19" i="28"/>
  <c r="Y19" i="28"/>
  <c r="X19" i="28"/>
  <c r="W19" i="28"/>
  <c r="V19" i="28"/>
  <c r="U19" i="28"/>
  <c r="T19" i="28"/>
  <c r="S19" i="28"/>
  <c r="P19" i="28"/>
  <c r="O19" i="28"/>
  <c r="N19" i="28"/>
  <c r="M19" i="28"/>
  <c r="L19" i="28"/>
  <c r="K19" i="28"/>
  <c r="J19" i="28"/>
  <c r="I19" i="28"/>
  <c r="H19" i="28"/>
  <c r="D19" i="28"/>
  <c r="C19" i="28"/>
  <c r="B19" i="28"/>
  <c r="BQ18" i="28"/>
  <c r="BP18" i="28"/>
  <c r="BO18" i="28"/>
  <c r="BN18" i="28"/>
  <c r="BM18" i="28"/>
  <c r="BL18" i="28"/>
  <c r="BK18" i="28"/>
  <c r="BJ18" i="28"/>
  <c r="BI18" i="28"/>
  <c r="BF18" i="28"/>
  <c r="BE18" i="28"/>
  <c r="BD18" i="28"/>
  <c r="BC18" i="28"/>
  <c r="BB18" i="28"/>
  <c r="BA18" i="28"/>
  <c r="AZ18" i="28"/>
  <c r="AY18" i="28"/>
  <c r="AX18" i="28"/>
  <c r="AW18" i="28"/>
  <c r="AV18" i="28"/>
  <c r="AU18" i="28"/>
  <c r="AT18" i="28"/>
  <c r="AS18" i="28"/>
  <c r="AR18" i="28"/>
  <c r="AQ18" i="28"/>
  <c r="AL18" i="28"/>
  <c r="AK18" i="28"/>
  <c r="AJ18" i="28"/>
  <c r="AI18" i="28"/>
  <c r="AH18" i="28"/>
  <c r="AG18" i="28"/>
  <c r="AF18" i="28"/>
  <c r="AE18" i="28"/>
  <c r="AA18" i="28"/>
  <c r="Z18" i="28"/>
  <c r="Y18" i="28"/>
  <c r="X18" i="28"/>
  <c r="W18" i="28"/>
  <c r="V18" i="28"/>
  <c r="U18" i="28"/>
  <c r="T18" i="28"/>
  <c r="S18" i="28"/>
  <c r="P18" i="28"/>
  <c r="O18" i="28"/>
  <c r="N18" i="28"/>
  <c r="M18" i="28"/>
  <c r="L18" i="28"/>
  <c r="K18" i="28"/>
  <c r="J18" i="28"/>
  <c r="I18" i="28"/>
  <c r="H18" i="28"/>
  <c r="D18" i="28"/>
  <c r="C18" i="28"/>
  <c r="B18" i="28"/>
  <c r="BQ17" i="28"/>
  <c r="BP17" i="28"/>
  <c r="BO17" i="28"/>
  <c r="BN17" i="28"/>
  <c r="BM17" i="28"/>
  <c r="BL17" i="28"/>
  <c r="BK17" i="28"/>
  <c r="BJ17" i="28"/>
  <c r="BI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L17" i="28"/>
  <c r="AK17" i="28"/>
  <c r="AJ17" i="28"/>
  <c r="AI17" i="28"/>
  <c r="AH17" i="28"/>
  <c r="AG17" i="28"/>
  <c r="AF17" i="28"/>
  <c r="AA17" i="28"/>
  <c r="Z17" i="28"/>
  <c r="Y17" i="28"/>
  <c r="X17" i="28"/>
  <c r="W17" i="28"/>
  <c r="V17" i="28"/>
  <c r="U17" i="28"/>
  <c r="T17" i="28"/>
  <c r="S17" i="28"/>
  <c r="P17" i="28"/>
  <c r="O17" i="28"/>
  <c r="N17" i="28"/>
  <c r="M17" i="28"/>
  <c r="L17" i="28"/>
  <c r="K17" i="28"/>
  <c r="J17" i="28"/>
  <c r="I17" i="28"/>
  <c r="H17" i="28"/>
  <c r="D17" i="28"/>
  <c r="C17" i="28"/>
  <c r="B17" i="28"/>
  <c r="BQ16" i="28"/>
  <c r="BP16" i="28"/>
  <c r="BO16" i="28"/>
  <c r="BN16" i="28"/>
  <c r="BM16" i="28"/>
  <c r="BL16" i="28"/>
  <c r="BK16" i="28"/>
  <c r="BJ16" i="28"/>
  <c r="BI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L16" i="28"/>
  <c r="AK16" i="28"/>
  <c r="AJ16" i="28"/>
  <c r="AI16" i="28"/>
  <c r="AH16" i="28"/>
  <c r="AG16" i="28"/>
  <c r="AF16" i="28"/>
  <c r="AE16" i="28"/>
  <c r="AA16" i="28"/>
  <c r="Z16" i="28"/>
  <c r="Y16" i="28"/>
  <c r="X16" i="28"/>
  <c r="W16" i="28"/>
  <c r="V16" i="28"/>
  <c r="U16" i="28"/>
  <c r="T16" i="28"/>
  <c r="S16" i="28"/>
  <c r="P16" i="28"/>
  <c r="O16" i="28"/>
  <c r="N16" i="28"/>
  <c r="M16" i="28"/>
  <c r="L16" i="28"/>
  <c r="K16" i="28"/>
  <c r="J16" i="28"/>
  <c r="I16" i="28"/>
  <c r="H16" i="28"/>
  <c r="D16" i="28"/>
  <c r="C16" i="28"/>
  <c r="B16" i="28"/>
  <c r="BQ15" i="28"/>
  <c r="BP15" i="28"/>
  <c r="BO15" i="28"/>
  <c r="BN15" i="28"/>
  <c r="BM15" i="28"/>
  <c r="BL15" i="28"/>
  <c r="BK15" i="28"/>
  <c r="BJ15" i="28"/>
  <c r="BI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L15" i="28"/>
  <c r="AK15" i="28"/>
  <c r="AJ15" i="28"/>
  <c r="AI15" i="28"/>
  <c r="AH15" i="28"/>
  <c r="AG15" i="28"/>
  <c r="AF15" i="28"/>
  <c r="AE15" i="28"/>
  <c r="AA15" i="28"/>
  <c r="Z15" i="28"/>
  <c r="Y15" i="28"/>
  <c r="X15" i="28"/>
  <c r="W15" i="28"/>
  <c r="V15" i="28"/>
  <c r="U15" i="28"/>
  <c r="T15" i="28"/>
  <c r="S15" i="28"/>
  <c r="P15" i="28"/>
  <c r="O15" i="28"/>
  <c r="N15" i="28"/>
  <c r="M15" i="28"/>
  <c r="L15" i="28"/>
  <c r="K15" i="28"/>
  <c r="J15" i="28"/>
  <c r="I15" i="28"/>
  <c r="H15" i="28"/>
  <c r="D15" i="28"/>
  <c r="C15" i="28"/>
  <c r="B15" i="28"/>
  <c r="BQ14" i="28"/>
  <c r="BP14" i="28"/>
  <c r="BO14" i="28"/>
  <c r="BN14" i="28"/>
  <c r="BM14" i="28"/>
  <c r="BL14" i="28"/>
  <c r="BK14" i="28"/>
  <c r="BJ14" i="28"/>
  <c r="BI14" i="28"/>
  <c r="BF14" i="28"/>
  <c r="BE14" i="28"/>
  <c r="BD14" i="28"/>
  <c r="BC14" i="28"/>
  <c r="BB14" i="28"/>
  <c r="BA14" i="28"/>
  <c r="AZ14" i="28"/>
  <c r="AY14" i="28"/>
  <c r="AX14" i="28"/>
  <c r="AW14" i="28"/>
  <c r="AV14" i="28"/>
  <c r="AU14" i="28"/>
  <c r="AT14" i="28"/>
  <c r="AS14" i="28"/>
  <c r="AR14" i="28"/>
  <c r="AQ14" i="28"/>
  <c r="AL14" i="28"/>
  <c r="AK14" i="28"/>
  <c r="AJ14" i="28"/>
  <c r="AI14" i="28"/>
  <c r="AH14" i="28"/>
  <c r="AG14" i="28"/>
  <c r="AF14" i="28"/>
  <c r="AE14" i="28"/>
  <c r="AA14" i="28"/>
  <c r="Z14" i="28"/>
  <c r="Y14" i="28"/>
  <c r="X14" i="28"/>
  <c r="W14" i="28"/>
  <c r="V14" i="28"/>
  <c r="U14" i="28"/>
  <c r="T14" i="28"/>
  <c r="S14" i="28"/>
  <c r="P14" i="28"/>
  <c r="O14" i="28"/>
  <c r="N14" i="28"/>
  <c r="M14" i="28"/>
  <c r="L14" i="28"/>
  <c r="K14" i="28"/>
  <c r="J14" i="28"/>
  <c r="I14" i="28"/>
  <c r="H14" i="28"/>
  <c r="D14" i="28"/>
  <c r="C14" i="28"/>
  <c r="B14" i="28"/>
  <c r="BQ13" i="28"/>
  <c r="BP13" i="28"/>
  <c r="BO13" i="28"/>
  <c r="BN13" i="28"/>
  <c r="BM13" i="28"/>
  <c r="BL13" i="28"/>
  <c r="BK13" i="28"/>
  <c r="BJ13" i="28"/>
  <c r="BI13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L13" i="28"/>
  <c r="AL8" i="28" s="1"/>
  <c r="AK13" i="28"/>
  <c r="AJ13" i="28"/>
  <c r="AI13" i="28"/>
  <c r="AH13" i="28"/>
  <c r="AH8" i="28" s="1"/>
  <c r="AG13" i="28"/>
  <c r="AF13" i="28"/>
  <c r="AA13" i="28"/>
  <c r="Z13" i="28"/>
  <c r="Y13" i="28"/>
  <c r="X13" i="28"/>
  <c r="W13" i="28"/>
  <c r="V13" i="28"/>
  <c r="U13" i="28"/>
  <c r="T13" i="28"/>
  <c r="S13" i="28"/>
  <c r="P13" i="28"/>
  <c r="O13" i="28"/>
  <c r="N13" i="28"/>
  <c r="M13" i="28"/>
  <c r="L13" i="28"/>
  <c r="K13" i="28"/>
  <c r="J13" i="28"/>
  <c r="I13" i="28"/>
  <c r="H13" i="28"/>
  <c r="G13" i="28"/>
  <c r="F13" i="28"/>
  <c r="D13" i="28"/>
  <c r="C13" i="28"/>
  <c r="B13" i="28"/>
  <c r="BQ12" i="28"/>
  <c r="BP12" i="28"/>
  <c r="BO12" i="28"/>
  <c r="BN12" i="28"/>
  <c r="BM12" i="28"/>
  <c r="BL12" i="28"/>
  <c r="BK12" i="28"/>
  <c r="BJ12" i="28"/>
  <c r="BI12" i="28"/>
  <c r="BF12" i="28"/>
  <c r="BE12" i="28"/>
  <c r="BD12" i="28"/>
  <c r="BC12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L12" i="28"/>
  <c r="AK12" i="28"/>
  <c r="AJ12" i="28"/>
  <c r="AI12" i="28"/>
  <c r="AH12" i="28"/>
  <c r="AG12" i="28"/>
  <c r="AF12" i="28"/>
  <c r="AE12" i="28"/>
  <c r="AA12" i="28"/>
  <c r="Z12" i="28"/>
  <c r="Z8" i="28" s="1"/>
  <c r="Y12" i="28"/>
  <c r="X12" i="28"/>
  <c r="W12" i="28"/>
  <c r="V12" i="28"/>
  <c r="V8" i="28" s="1"/>
  <c r="H18" i="34" s="1"/>
  <c r="U12" i="28"/>
  <c r="T12" i="28"/>
  <c r="S12" i="28"/>
  <c r="P12" i="28"/>
  <c r="O12" i="28"/>
  <c r="N12" i="28"/>
  <c r="M12" i="28"/>
  <c r="L12" i="28"/>
  <c r="K12" i="28"/>
  <c r="J12" i="28"/>
  <c r="I12" i="28"/>
  <c r="H12" i="28"/>
  <c r="D12" i="28"/>
  <c r="C12" i="28"/>
  <c r="B12" i="28"/>
  <c r="BQ11" i="28"/>
  <c r="BP11" i="28"/>
  <c r="BO11" i="28"/>
  <c r="BN11" i="28"/>
  <c r="BM11" i="28"/>
  <c r="BL11" i="28"/>
  <c r="BK11" i="28"/>
  <c r="BJ11" i="28"/>
  <c r="BI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U8" i="28" s="1"/>
  <c r="N18" i="34" s="1"/>
  <c r="AT11" i="28"/>
  <c r="AS11" i="28"/>
  <c r="AR11" i="28"/>
  <c r="AQ11" i="28"/>
  <c r="AL11" i="28"/>
  <c r="AK11" i="28"/>
  <c r="AJ11" i="28"/>
  <c r="AI11" i="28"/>
  <c r="AI8" i="28" s="1"/>
  <c r="AH11" i="28"/>
  <c r="AG11" i="28"/>
  <c r="AF11" i="28"/>
  <c r="AE11" i="28"/>
  <c r="AA11" i="28"/>
  <c r="Z11" i="28"/>
  <c r="Y11" i="28"/>
  <c r="X11" i="28"/>
  <c r="W11" i="28"/>
  <c r="V11" i="28"/>
  <c r="U11" i="28"/>
  <c r="T11" i="28"/>
  <c r="S11" i="28"/>
  <c r="P11" i="28"/>
  <c r="O11" i="28"/>
  <c r="N11" i="28"/>
  <c r="M11" i="28"/>
  <c r="L11" i="28"/>
  <c r="K11" i="28"/>
  <c r="J11" i="28"/>
  <c r="I11" i="28"/>
  <c r="H11" i="28"/>
  <c r="D11" i="28"/>
  <c r="C11" i="28"/>
  <c r="B11" i="28"/>
  <c r="BQ10" i="28"/>
  <c r="BP10" i="28"/>
  <c r="BO10" i="28"/>
  <c r="BN10" i="28"/>
  <c r="BM10" i="28"/>
  <c r="BL10" i="28"/>
  <c r="BK10" i="28"/>
  <c r="BJ10" i="28"/>
  <c r="BI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L10" i="28"/>
  <c r="AK10" i="28"/>
  <c r="AJ10" i="28"/>
  <c r="AI10" i="28"/>
  <c r="AH10" i="28"/>
  <c r="AG10" i="28"/>
  <c r="AF10" i="28"/>
  <c r="AE10" i="28"/>
  <c r="AD10" i="28"/>
  <c r="AA10" i="28"/>
  <c r="AA8" i="28" s="1"/>
  <c r="Z10" i="28"/>
  <c r="Y10" i="28"/>
  <c r="X10" i="28"/>
  <c r="X8" i="28" s="1"/>
  <c r="W10" i="28"/>
  <c r="W8" i="28" s="1"/>
  <c r="H22" i="34" s="1"/>
  <c r="V10" i="28"/>
  <c r="U10" i="28"/>
  <c r="T10" i="28"/>
  <c r="T8" i="28" s="1"/>
  <c r="H17" i="34" s="1"/>
  <c r="S10" i="28"/>
  <c r="S8" i="28" s="1"/>
  <c r="P10" i="28"/>
  <c r="O10" i="28"/>
  <c r="N10" i="28"/>
  <c r="M10" i="28"/>
  <c r="L10" i="28"/>
  <c r="K10" i="28"/>
  <c r="J10" i="28"/>
  <c r="I10" i="28"/>
  <c r="I8" i="28" s="1"/>
  <c r="H10" i="28"/>
  <c r="D10" i="28"/>
  <c r="C10" i="28"/>
  <c r="B10" i="28"/>
  <c r="BQ9" i="28"/>
  <c r="BP9" i="28"/>
  <c r="BO9" i="28"/>
  <c r="BN9" i="28"/>
  <c r="BM9" i="28"/>
  <c r="BL9" i="28"/>
  <c r="BK9" i="28"/>
  <c r="BJ9" i="28"/>
  <c r="BI9" i="28"/>
  <c r="BF9" i="28"/>
  <c r="BE9" i="28"/>
  <c r="BD9" i="28"/>
  <c r="BD7" i="28" s="1"/>
  <c r="N50" i="34" s="1"/>
  <c r="BC9" i="28"/>
  <c r="BB9" i="28"/>
  <c r="BA9" i="28"/>
  <c r="AZ9" i="28"/>
  <c r="AY9" i="28"/>
  <c r="AX9" i="28"/>
  <c r="AW9" i="28"/>
  <c r="AV9" i="28"/>
  <c r="AU9" i="28"/>
  <c r="AT9" i="28"/>
  <c r="AS9" i="28"/>
  <c r="AR9" i="28"/>
  <c r="AQ9" i="28"/>
  <c r="AL9" i="28"/>
  <c r="AK9" i="28"/>
  <c r="AJ9" i="28"/>
  <c r="AJ8" i="28" s="1"/>
  <c r="AI9" i="28"/>
  <c r="AH9" i="28"/>
  <c r="AG9" i="28"/>
  <c r="AF9" i="28"/>
  <c r="AF7" i="28" s="1"/>
  <c r="AE9" i="28"/>
  <c r="AA9" i="28"/>
  <c r="Z9" i="28"/>
  <c r="Y9" i="28"/>
  <c r="Y7" i="28" s="1"/>
  <c r="H50" i="34" s="1"/>
  <c r="X9" i="28"/>
  <c r="W9" i="28"/>
  <c r="V9" i="28"/>
  <c r="U9" i="28"/>
  <c r="U7" i="28" s="1"/>
  <c r="H42" i="34" s="1"/>
  <c r="T9" i="28"/>
  <c r="S9" i="28"/>
  <c r="P9" i="28"/>
  <c r="O9" i="28"/>
  <c r="N9" i="28"/>
  <c r="M9" i="28"/>
  <c r="L9" i="28"/>
  <c r="L8" i="28" s="1"/>
  <c r="K9" i="28"/>
  <c r="K7" i="28" s="1"/>
  <c r="J9" i="28"/>
  <c r="I9" i="28"/>
  <c r="H9" i="28"/>
  <c r="D9" i="28"/>
  <c r="C9" i="28"/>
  <c r="B9" i="28"/>
  <c r="BR8" i="28"/>
  <c r="BG8" i="28"/>
  <c r="N19" i="34" s="1"/>
  <c r="AM8" i="28"/>
  <c r="AK8" i="28"/>
  <c r="AG8" i="28"/>
  <c r="AB8" i="28"/>
  <c r="H19" i="34" s="1"/>
  <c r="Y8" i="28"/>
  <c r="U8" i="28"/>
  <c r="H21" i="34" s="1"/>
  <c r="Q8" i="28"/>
  <c r="P8" i="28"/>
  <c r="AL7" i="28"/>
  <c r="W7" i="28"/>
  <c r="V7" i="28"/>
  <c r="BD820" i="11"/>
  <c r="BB820" i="11"/>
  <c r="D820" i="11"/>
  <c r="C820" i="11"/>
  <c r="B820" i="11"/>
  <c r="BD819" i="11"/>
  <c r="BB819" i="11"/>
  <c r="D819" i="11"/>
  <c r="C819" i="11"/>
  <c r="B819" i="11"/>
  <c r="BD818" i="11"/>
  <c r="BB818" i="11"/>
  <c r="D818" i="11"/>
  <c r="C818" i="11"/>
  <c r="B818" i="11"/>
  <c r="BD817" i="11"/>
  <c r="BB817" i="11"/>
  <c r="D817" i="11"/>
  <c r="C817" i="11"/>
  <c r="B817" i="11"/>
  <c r="BD816" i="11"/>
  <c r="BB816" i="11"/>
  <c r="D816" i="11"/>
  <c r="C816" i="11"/>
  <c r="B816" i="11"/>
  <c r="BD815" i="11"/>
  <c r="BB815" i="11"/>
  <c r="D815" i="11"/>
  <c r="C815" i="11"/>
  <c r="B815" i="11"/>
  <c r="BD814" i="11"/>
  <c r="BB814" i="11"/>
  <c r="D814" i="11"/>
  <c r="C814" i="11"/>
  <c r="B814" i="11"/>
  <c r="BD813" i="11"/>
  <c r="BB813" i="11"/>
  <c r="D813" i="11"/>
  <c r="C813" i="11"/>
  <c r="B813" i="11"/>
  <c r="BD812" i="11"/>
  <c r="BB812" i="11"/>
  <c r="D812" i="11"/>
  <c r="C812" i="11"/>
  <c r="B812" i="11"/>
  <c r="BD811" i="11"/>
  <c r="BB811" i="11"/>
  <c r="D811" i="11"/>
  <c r="C811" i="11"/>
  <c r="B811" i="11"/>
  <c r="BD810" i="11"/>
  <c r="BB810" i="11"/>
  <c r="D810" i="11"/>
  <c r="C810" i="11"/>
  <c r="B810" i="11"/>
  <c r="BD809" i="11"/>
  <c r="BB809" i="11"/>
  <c r="D809" i="11"/>
  <c r="C809" i="11"/>
  <c r="B809" i="11"/>
  <c r="BD808" i="11"/>
  <c r="BB808" i="11"/>
  <c r="D808" i="11"/>
  <c r="C808" i="11"/>
  <c r="B808" i="11"/>
  <c r="BD807" i="11"/>
  <c r="BB807" i="11"/>
  <c r="D807" i="11"/>
  <c r="C807" i="11"/>
  <c r="B807" i="11"/>
  <c r="BD806" i="11"/>
  <c r="BB806" i="11"/>
  <c r="D806" i="11"/>
  <c r="C806" i="11"/>
  <c r="B806" i="11"/>
  <c r="BD805" i="11"/>
  <c r="BB805" i="11"/>
  <c r="D805" i="11"/>
  <c r="C805" i="11"/>
  <c r="B805" i="11"/>
  <c r="BD804" i="11"/>
  <c r="BB804" i="11"/>
  <c r="D804" i="11"/>
  <c r="C804" i="11"/>
  <c r="B804" i="11"/>
  <c r="BD803" i="11"/>
  <c r="BB803" i="11"/>
  <c r="D803" i="11"/>
  <c r="C803" i="11"/>
  <c r="B803" i="11"/>
  <c r="BD802" i="11"/>
  <c r="BB802" i="11"/>
  <c r="D802" i="11"/>
  <c r="C802" i="11"/>
  <c r="B802" i="11"/>
  <c r="BD801" i="11"/>
  <c r="BB801" i="11"/>
  <c r="D801" i="11"/>
  <c r="C801" i="11"/>
  <c r="B801" i="11"/>
  <c r="BD800" i="11"/>
  <c r="BB800" i="11"/>
  <c r="D800" i="11"/>
  <c r="C800" i="11"/>
  <c r="B800" i="11"/>
  <c r="BD799" i="11"/>
  <c r="BB799" i="11"/>
  <c r="D799" i="11"/>
  <c r="C799" i="11"/>
  <c r="B799" i="11"/>
  <c r="BD798" i="11"/>
  <c r="BB798" i="11"/>
  <c r="D798" i="11"/>
  <c r="C798" i="11"/>
  <c r="B798" i="11"/>
  <c r="BD797" i="11"/>
  <c r="BB797" i="11"/>
  <c r="D797" i="11"/>
  <c r="C797" i="11"/>
  <c r="B797" i="11"/>
  <c r="BD796" i="11"/>
  <c r="BB796" i="11"/>
  <c r="D796" i="11"/>
  <c r="C796" i="11"/>
  <c r="B796" i="11"/>
  <c r="BD795" i="11"/>
  <c r="BB795" i="11"/>
  <c r="D795" i="11"/>
  <c r="C795" i="11"/>
  <c r="B795" i="11"/>
  <c r="BD794" i="11"/>
  <c r="BB794" i="11"/>
  <c r="D794" i="11"/>
  <c r="C794" i="11"/>
  <c r="B794" i="11"/>
  <c r="BD793" i="11"/>
  <c r="BB793" i="11"/>
  <c r="D793" i="11"/>
  <c r="C793" i="11"/>
  <c r="B793" i="11"/>
  <c r="BD792" i="11"/>
  <c r="BB792" i="11"/>
  <c r="D792" i="11"/>
  <c r="C792" i="11"/>
  <c r="B792" i="11"/>
  <c r="BD791" i="11"/>
  <c r="BB791" i="11"/>
  <c r="D791" i="11"/>
  <c r="C791" i="11"/>
  <c r="B791" i="11"/>
  <c r="BD790" i="11"/>
  <c r="BB790" i="11"/>
  <c r="D790" i="11"/>
  <c r="C790" i="11"/>
  <c r="B790" i="11"/>
  <c r="BD789" i="11"/>
  <c r="BB789" i="11"/>
  <c r="D789" i="11"/>
  <c r="C789" i="11"/>
  <c r="B789" i="11"/>
  <c r="BD788" i="11"/>
  <c r="BB788" i="11"/>
  <c r="D788" i="11"/>
  <c r="C788" i="11"/>
  <c r="B788" i="11"/>
  <c r="BD787" i="11"/>
  <c r="BB787" i="11"/>
  <c r="D787" i="11"/>
  <c r="C787" i="11"/>
  <c r="B787" i="11"/>
  <c r="BD786" i="11"/>
  <c r="BB786" i="11"/>
  <c r="D786" i="11"/>
  <c r="C786" i="11"/>
  <c r="B786" i="11"/>
  <c r="BD785" i="11"/>
  <c r="BB785" i="11"/>
  <c r="D785" i="11"/>
  <c r="C785" i="11"/>
  <c r="B785" i="11"/>
  <c r="BD784" i="11"/>
  <c r="BB784" i="11"/>
  <c r="D784" i="11"/>
  <c r="C784" i="11"/>
  <c r="B784" i="11"/>
  <c r="BD783" i="11"/>
  <c r="BB783" i="11"/>
  <c r="D783" i="11"/>
  <c r="C783" i="11"/>
  <c r="B783" i="11"/>
  <c r="BD782" i="11"/>
  <c r="BB782" i="11"/>
  <c r="D782" i="11"/>
  <c r="C782" i="11"/>
  <c r="B782" i="11"/>
  <c r="BD781" i="11"/>
  <c r="BB781" i="11"/>
  <c r="D781" i="11"/>
  <c r="C781" i="11"/>
  <c r="B781" i="11"/>
  <c r="BD780" i="11"/>
  <c r="BB780" i="11"/>
  <c r="D780" i="11"/>
  <c r="C780" i="11"/>
  <c r="B780" i="11"/>
  <c r="BD779" i="11"/>
  <c r="BB779" i="11"/>
  <c r="D779" i="11"/>
  <c r="C779" i="11"/>
  <c r="B779" i="11"/>
  <c r="BD778" i="11"/>
  <c r="BB778" i="11"/>
  <c r="D778" i="11"/>
  <c r="C778" i="11"/>
  <c r="B778" i="11"/>
  <c r="BD777" i="11"/>
  <c r="BB777" i="11"/>
  <c r="D777" i="11"/>
  <c r="C777" i="11"/>
  <c r="B777" i="11"/>
  <c r="BD776" i="11"/>
  <c r="BB776" i="11"/>
  <c r="D776" i="11"/>
  <c r="C776" i="11"/>
  <c r="B776" i="11"/>
  <c r="BD775" i="11"/>
  <c r="BB775" i="11"/>
  <c r="D775" i="11"/>
  <c r="C775" i="11"/>
  <c r="B775" i="11"/>
  <c r="BD774" i="11"/>
  <c r="BB774" i="11"/>
  <c r="D774" i="11"/>
  <c r="C774" i="11"/>
  <c r="B774" i="11"/>
  <c r="BD773" i="11"/>
  <c r="BB773" i="11"/>
  <c r="D773" i="11"/>
  <c r="C773" i="11"/>
  <c r="B773" i="11"/>
  <c r="BD772" i="11"/>
  <c r="BB772" i="11"/>
  <c r="D772" i="11"/>
  <c r="C772" i="11"/>
  <c r="B772" i="11"/>
  <c r="BD771" i="11"/>
  <c r="BB771" i="11"/>
  <c r="D771" i="11"/>
  <c r="C771" i="11"/>
  <c r="B771" i="11"/>
  <c r="BD770" i="11"/>
  <c r="BB770" i="11"/>
  <c r="D770" i="11"/>
  <c r="C770" i="11"/>
  <c r="B770" i="11"/>
  <c r="BD769" i="11"/>
  <c r="BB769" i="11"/>
  <c r="D769" i="11"/>
  <c r="C769" i="11"/>
  <c r="B769" i="11"/>
  <c r="BD768" i="11"/>
  <c r="BB768" i="11"/>
  <c r="D768" i="11"/>
  <c r="C768" i="11"/>
  <c r="B768" i="11"/>
  <c r="BD767" i="11"/>
  <c r="BB767" i="11"/>
  <c r="D767" i="11"/>
  <c r="C767" i="11"/>
  <c r="B767" i="11"/>
  <c r="BD766" i="11"/>
  <c r="BB766" i="11"/>
  <c r="D766" i="11"/>
  <c r="C766" i="11"/>
  <c r="B766" i="11"/>
  <c r="BD765" i="11"/>
  <c r="BB765" i="11"/>
  <c r="D765" i="11"/>
  <c r="C765" i="11"/>
  <c r="B765" i="11"/>
  <c r="BD764" i="11"/>
  <c r="BB764" i="11"/>
  <c r="D764" i="11"/>
  <c r="C764" i="11"/>
  <c r="B764" i="11"/>
  <c r="BD763" i="11"/>
  <c r="BB763" i="11"/>
  <c r="D763" i="11"/>
  <c r="C763" i="11"/>
  <c r="B763" i="11"/>
  <c r="BD762" i="11"/>
  <c r="BB762" i="11"/>
  <c r="D762" i="11"/>
  <c r="C762" i="11"/>
  <c r="B762" i="11"/>
  <c r="BD761" i="11"/>
  <c r="BB761" i="11"/>
  <c r="D761" i="11"/>
  <c r="C761" i="11"/>
  <c r="B761" i="11"/>
  <c r="BD760" i="11"/>
  <c r="BB760" i="11"/>
  <c r="D760" i="11"/>
  <c r="C760" i="11"/>
  <c r="B760" i="11"/>
  <c r="BD759" i="11"/>
  <c r="BB759" i="11"/>
  <c r="D759" i="11"/>
  <c r="C759" i="11"/>
  <c r="B759" i="11"/>
  <c r="BD758" i="11"/>
  <c r="BB758" i="11"/>
  <c r="D758" i="11"/>
  <c r="C758" i="11"/>
  <c r="B758" i="11"/>
  <c r="BD757" i="11"/>
  <c r="BB757" i="11"/>
  <c r="D757" i="11"/>
  <c r="C757" i="11"/>
  <c r="B757" i="11"/>
  <c r="BD756" i="11"/>
  <c r="BB756" i="11"/>
  <c r="D756" i="11"/>
  <c r="C756" i="11"/>
  <c r="B756" i="11"/>
  <c r="BD755" i="11"/>
  <c r="BB755" i="11"/>
  <c r="D755" i="11"/>
  <c r="C755" i="11"/>
  <c r="B755" i="11"/>
  <c r="BD754" i="11"/>
  <c r="BB754" i="11"/>
  <c r="D754" i="11"/>
  <c r="C754" i="11"/>
  <c r="B754" i="11"/>
  <c r="BD753" i="11"/>
  <c r="BB753" i="11"/>
  <c r="D753" i="11"/>
  <c r="C753" i="11"/>
  <c r="B753" i="11"/>
  <c r="BD752" i="11"/>
  <c r="BB752" i="11"/>
  <c r="D752" i="11"/>
  <c r="C752" i="11"/>
  <c r="B752" i="11"/>
  <c r="BD751" i="11"/>
  <c r="BB751" i="11"/>
  <c r="D751" i="11"/>
  <c r="C751" i="11"/>
  <c r="B751" i="11"/>
  <c r="BD750" i="11"/>
  <c r="BB750" i="11"/>
  <c r="D750" i="11"/>
  <c r="C750" i="11"/>
  <c r="B750" i="11"/>
  <c r="BD749" i="11"/>
  <c r="BB749" i="11"/>
  <c r="D749" i="11"/>
  <c r="C749" i="11"/>
  <c r="B749" i="11"/>
  <c r="BD748" i="11"/>
  <c r="BB748" i="11"/>
  <c r="D748" i="11"/>
  <c r="C748" i="11"/>
  <c r="B748" i="11"/>
  <c r="BD747" i="11"/>
  <c r="BB747" i="11"/>
  <c r="D747" i="11"/>
  <c r="C747" i="11"/>
  <c r="B747" i="11"/>
  <c r="BD746" i="11"/>
  <c r="BB746" i="11"/>
  <c r="D746" i="11"/>
  <c r="C746" i="11"/>
  <c r="B746" i="11"/>
  <c r="BD745" i="11"/>
  <c r="BB745" i="11"/>
  <c r="D745" i="11"/>
  <c r="C745" i="11"/>
  <c r="B745" i="11"/>
  <c r="BD744" i="11"/>
  <c r="BB744" i="11"/>
  <c r="D744" i="11"/>
  <c r="C744" i="11"/>
  <c r="B744" i="11"/>
  <c r="BD743" i="11"/>
  <c r="BB743" i="11"/>
  <c r="D743" i="11"/>
  <c r="C743" i="11"/>
  <c r="B743" i="11"/>
  <c r="BD742" i="11"/>
  <c r="BB742" i="11"/>
  <c r="D742" i="11"/>
  <c r="C742" i="11"/>
  <c r="B742" i="11"/>
  <c r="BD741" i="11"/>
  <c r="BB741" i="11"/>
  <c r="D741" i="11"/>
  <c r="C741" i="11"/>
  <c r="B741" i="11"/>
  <c r="BD740" i="11"/>
  <c r="BB740" i="11"/>
  <c r="D740" i="11"/>
  <c r="C740" i="11"/>
  <c r="B740" i="11"/>
  <c r="BD739" i="11"/>
  <c r="BB739" i="11"/>
  <c r="D739" i="11"/>
  <c r="C739" i="11"/>
  <c r="B739" i="11"/>
  <c r="BD738" i="11"/>
  <c r="BB738" i="11"/>
  <c r="D738" i="11"/>
  <c r="C738" i="11"/>
  <c r="B738" i="11"/>
  <c r="BD737" i="11"/>
  <c r="BB737" i="11"/>
  <c r="D737" i="11"/>
  <c r="C737" i="11"/>
  <c r="B737" i="11"/>
  <c r="BD736" i="11"/>
  <c r="BB736" i="11"/>
  <c r="D736" i="11"/>
  <c r="C736" i="11"/>
  <c r="B736" i="11"/>
  <c r="BD735" i="11"/>
  <c r="BB735" i="11"/>
  <c r="D735" i="11"/>
  <c r="C735" i="11"/>
  <c r="B735" i="11"/>
  <c r="BD734" i="11"/>
  <c r="BB734" i="11"/>
  <c r="D734" i="11"/>
  <c r="C734" i="11"/>
  <c r="B734" i="11"/>
  <c r="BD733" i="11"/>
  <c r="BB733" i="11"/>
  <c r="D733" i="11"/>
  <c r="C733" i="11"/>
  <c r="B733" i="11"/>
  <c r="BD732" i="11"/>
  <c r="BB732" i="11"/>
  <c r="D732" i="11"/>
  <c r="C732" i="11"/>
  <c r="B732" i="11"/>
  <c r="BD731" i="11"/>
  <c r="BB731" i="11"/>
  <c r="D731" i="11"/>
  <c r="C731" i="11"/>
  <c r="B731" i="11"/>
  <c r="BD730" i="11"/>
  <c r="BB730" i="11"/>
  <c r="D730" i="11"/>
  <c r="C730" i="11"/>
  <c r="B730" i="11"/>
  <c r="BD729" i="11"/>
  <c r="BB729" i="11"/>
  <c r="D729" i="11"/>
  <c r="C729" i="11"/>
  <c r="B729" i="11"/>
  <c r="BD728" i="11"/>
  <c r="BB728" i="11"/>
  <c r="D728" i="11"/>
  <c r="C728" i="11"/>
  <c r="B728" i="11"/>
  <c r="BD727" i="11"/>
  <c r="BB727" i="11"/>
  <c r="D727" i="11"/>
  <c r="C727" i="11"/>
  <c r="B727" i="11"/>
  <c r="BD726" i="11"/>
  <c r="BB726" i="11"/>
  <c r="D726" i="11"/>
  <c r="C726" i="11"/>
  <c r="B726" i="11"/>
  <c r="BD725" i="11"/>
  <c r="BB725" i="11"/>
  <c r="D725" i="11"/>
  <c r="C725" i="11"/>
  <c r="B725" i="11"/>
  <c r="BD724" i="11"/>
  <c r="BB724" i="11"/>
  <c r="D724" i="11"/>
  <c r="C724" i="11"/>
  <c r="B724" i="11"/>
  <c r="BD723" i="11"/>
  <c r="BB723" i="11"/>
  <c r="D723" i="11"/>
  <c r="C723" i="11"/>
  <c r="B723" i="11"/>
  <c r="BD722" i="11"/>
  <c r="BB722" i="11"/>
  <c r="D722" i="11"/>
  <c r="C722" i="11"/>
  <c r="B722" i="11"/>
  <c r="BD721" i="11"/>
  <c r="BB721" i="11"/>
  <c r="D721" i="11"/>
  <c r="C721" i="11"/>
  <c r="B721" i="11"/>
  <c r="BD720" i="11"/>
  <c r="BB720" i="11"/>
  <c r="D720" i="11"/>
  <c r="C720" i="11"/>
  <c r="B720" i="11"/>
  <c r="BD719" i="11"/>
  <c r="BB719" i="11"/>
  <c r="D719" i="11"/>
  <c r="C719" i="11"/>
  <c r="B719" i="11"/>
  <c r="BD718" i="11"/>
  <c r="BB718" i="11"/>
  <c r="D718" i="11"/>
  <c r="C718" i="11"/>
  <c r="B718" i="11"/>
  <c r="BD717" i="11"/>
  <c r="BB717" i="11"/>
  <c r="D717" i="11"/>
  <c r="C717" i="11"/>
  <c r="B717" i="11"/>
  <c r="BD716" i="11"/>
  <c r="BB716" i="11"/>
  <c r="D716" i="11"/>
  <c r="C716" i="11"/>
  <c r="B716" i="11"/>
  <c r="BD715" i="11"/>
  <c r="BB715" i="11"/>
  <c r="D715" i="11"/>
  <c r="C715" i="11"/>
  <c r="B715" i="11"/>
  <c r="BD714" i="11"/>
  <c r="BB714" i="11"/>
  <c r="D714" i="11"/>
  <c r="C714" i="11"/>
  <c r="B714" i="11"/>
  <c r="BD713" i="11"/>
  <c r="BB713" i="11"/>
  <c r="D713" i="11"/>
  <c r="C713" i="11"/>
  <c r="B713" i="11"/>
  <c r="BD712" i="11"/>
  <c r="BB712" i="11"/>
  <c r="D712" i="11"/>
  <c r="C712" i="11"/>
  <c r="B712" i="11"/>
  <c r="BD711" i="11"/>
  <c r="BB711" i="11"/>
  <c r="D711" i="11"/>
  <c r="C711" i="11"/>
  <c r="B711" i="11"/>
  <c r="BD710" i="11"/>
  <c r="BB710" i="11"/>
  <c r="D710" i="11"/>
  <c r="C710" i="11"/>
  <c r="B710" i="11"/>
  <c r="BD709" i="11"/>
  <c r="BB709" i="11"/>
  <c r="D709" i="11"/>
  <c r="C709" i="11"/>
  <c r="B709" i="11"/>
  <c r="BD708" i="11"/>
  <c r="BB708" i="11"/>
  <c r="D708" i="11"/>
  <c r="C708" i="11"/>
  <c r="B708" i="11"/>
  <c r="BD707" i="11"/>
  <c r="BB707" i="11"/>
  <c r="D707" i="11"/>
  <c r="C707" i="11"/>
  <c r="B707" i="11"/>
  <c r="BD706" i="11"/>
  <c r="BB706" i="11"/>
  <c r="D706" i="11"/>
  <c r="C706" i="11"/>
  <c r="B706" i="11"/>
  <c r="BD705" i="11"/>
  <c r="BB705" i="11"/>
  <c r="D705" i="11"/>
  <c r="C705" i="11"/>
  <c r="B705" i="11"/>
  <c r="BD704" i="11"/>
  <c r="BB704" i="11"/>
  <c r="D704" i="11"/>
  <c r="C704" i="11"/>
  <c r="B704" i="11"/>
  <c r="BD703" i="11"/>
  <c r="BB703" i="11"/>
  <c r="D703" i="11"/>
  <c r="C703" i="11"/>
  <c r="B703" i="11"/>
  <c r="BD702" i="11"/>
  <c r="BB702" i="11"/>
  <c r="D702" i="11"/>
  <c r="C702" i="11"/>
  <c r="B702" i="11"/>
  <c r="BD701" i="11"/>
  <c r="BB701" i="11"/>
  <c r="D701" i="11"/>
  <c r="C701" i="11"/>
  <c r="B701" i="11"/>
  <c r="BD700" i="11"/>
  <c r="BB700" i="11"/>
  <c r="D700" i="11"/>
  <c r="C700" i="11"/>
  <c r="B700" i="11"/>
  <c r="BD699" i="11"/>
  <c r="BB699" i="11"/>
  <c r="D699" i="11"/>
  <c r="C699" i="11"/>
  <c r="B699" i="11"/>
  <c r="BD698" i="11"/>
  <c r="BB698" i="11"/>
  <c r="D698" i="11"/>
  <c r="C698" i="11"/>
  <c r="B698" i="11"/>
  <c r="BD697" i="11"/>
  <c r="BB697" i="11"/>
  <c r="D697" i="11"/>
  <c r="C697" i="11"/>
  <c r="B697" i="11"/>
  <c r="BD696" i="11"/>
  <c r="BB696" i="11"/>
  <c r="D696" i="11"/>
  <c r="C696" i="11"/>
  <c r="B696" i="11"/>
  <c r="BD695" i="11"/>
  <c r="BB695" i="11"/>
  <c r="D695" i="11"/>
  <c r="C695" i="11"/>
  <c r="B695" i="11"/>
  <c r="BD694" i="11"/>
  <c r="BB694" i="11"/>
  <c r="D694" i="11"/>
  <c r="C694" i="11"/>
  <c r="B694" i="11"/>
  <c r="BD693" i="11"/>
  <c r="BB693" i="11"/>
  <c r="D693" i="11"/>
  <c r="C693" i="11"/>
  <c r="B693" i="11"/>
  <c r="BD692" i="11"/>
  <c r="BB692" i="11"/>
  <c r="D692" i="11"/>
  <c r="C692" i="11"/>
  <c r="B692" i="11"/>
  <c r="BD691" i="11"/>
  <c r="BB691" i="11"/>
  <c r="D691" i="11"/>
  <c r="C691" i="11"/>
  <c r="B691" i="11"/>
  <c r="BD690" i="11"/>
  <c r="BB690" i="11"/>
  <c r="D690" i="11"/>
  <c r="C690" i="11"/>
  <c r="B690" i="11"/>
  <c r="BD689" i="11"/>
  <c r="BB689" i="11"/>
  <c r="D689" i="11"/>
  <c r="C689" i="11"/>
  <c r="B689" i="11"/>
  <c r="BD688" i="11"/>
  <c r="BB688" i="11"/>
  <c r="D688" i="11"/>
  <c r="C688" i="11"/>
  <c r="B688" i="11"/>
  <c r="BD687" i="11"/>
  <c r="BB687" i="11"/>
  <c r="D687" i="11"/>
  <c r="C687" i="11"/>
  <c r="B687" i="11"/>
  <c r="BD686" i="11"/>
  <c r="BB686" i="11"/>
  <c r="D686" i="11"/>
  <c r="C686" i="11"/>
  <c r="B686" i="11"/>
  <c r="BD685" i="11"/>
  <c r="BB685" i="11"/>
  <c r="D685" i="11"/>
  <c r="C685" i="11"/>
  <c r="B685" i="11"/>
  <c r="BD684" i="11"/>
  <c r="BB684" i="11"/>
  <c r="D684" i="11"/>
  <c r="C684" i="11"/>
  <c r="B684" i="11"/>
  <c r="BD683" i="11"/>
  <c r="BB683" i="11"/>
  <c r="D683" i="11"/>
  <c r="C683" i="11"/>
  <c r="B683" i="11"/>
  <c r="BD682" i="11"/>
  <c r="BB682" i="11"/>
  <c r="D682" i="11"/>
  <c r="C682" i="11"/>
  <c r="B682" i="11"/>
  <c r="BD681" i="11"/>
  <c r="BB681" i="11"/>
  <c r="D681" i="11"/>
  <c r="C681" i="11"/>
  <c r="B681" i="11"/>
  <c r="BD680" i="11"/>
  <c r="BB680" i="11"/>
  <c r="D680" i="11"/>
  <c r="C680" i="11"/>
  <c r="B680" i="11"/>
  <c r="BD679" i="11"/>
  <c r="BB679" i="11"/>
  <c r="D679" i="11"/>
  <c r="C679" i="11"/>
  <c r="B679" i="11"/>
  <c r="BD678" i="11"/>
  <c r="BB678" i="11"/>
  <c r="D678" i="11"/>
  <c r="C678" i="11"/>
  <c r="B678" i="11"/>
  <c r="BD677" i="11"/>
  <c r="BB677" i="11"/>
  <c r="D677" i="11"/>
  <c r="C677" i="11"/>
  <c r="B677" i="11"/>
  <c r="BD676" i="11"/>
  <c r="BB676" i="11"/>
  <c r="D676" i="11"/>
  <c r="C676" i="11"/>
  <c r="B676" i="11"/>
  <c r="BD675" i="11"/>
  <c r="BB675" i="11"/>
  <c r="D675" i="11"/>
  <c r="C675" i="11"/>
  <c r="B675" i="11"/>
  <c r="BD674" i="11"/>
  <c r="BB674" i="11"/>
  <c r="D674" i="11"/>
  <c r="C674" i="11"/>
  <c r="B674" i="11"/>
  <c r="BD673" i="11"/>
  <c r="BB673" i="11"/>
  <c r="D673" i="11"/>
  <c r="C673" i="11"/>
  <c r="B673" i="11"/>
  <c r="BD672" i="11"/>
  <c r="BB672" i="11"/>
  <c r="D672" i="11"/>
  <c r="C672" i="11"/>
  <c r="B672" i="11"/>
  <c r="BD671" i="11"/>
  <c r="BB671" i="11"/>
  <c r="D671" i="11"/>
  <c r="C671" i="11"/>
  <c r="B671" i="11"/>
  <c r="BD670" i="11"/>
  <c r="BB670" i="11"/>
  <c r="D670" i="11"/>
  <c r="C670" i="11"/>
  <c r="B670" i="11"/>
  <c r="BD669" i="11"/>
  <c r="BB669" i="11"/>
  <c r="D669" i="11"/>
  <c r="C669" i="11"/>
  <c r="B669" i="11"/>
  <c r="BD668" i="11"/>
  <c r="BB668" i="11"/>
  <c r="D668" i="11"/>
  <c r="C668" i="11"/>
  <c r="B668" i="11"/>
  <c r="BD667" i="11"/>
  <c r="BB667" i="11"/>
  <c r="D667" i="11"/>
  <c r="C667" i="11"/>
  <c r="B667" i="11"/>
  <c r="BD666" i="11"/>
  <c r="BB666" i="11"/>
  <c r="D666" i="11"/>
  <c r="C666" i="11"/>
  <c r="B666" i="11"/>
  <c r="BD665" i="11"/>
  <c r="BB665" i="11"/>
  <c r="D665" i="11"/>
  <c r="C665" i="11"/>
  <c r="B665" i="11"/>
  <c r="BD664" i="11"/>
  <c r="BB664" i="11"/>
  <c r="D664" i="11"/>
  <c r="C664" i="11"/>
  <c r="B664" i="11"/>
  <c r="BD663" i="11"/>
  <c r="BB663" i="11"/>
  <c r="D663" i="11"/>
  <c r="C663" i="11"/>
  <c r="B663" i="11"/>
  <c r="BD662" i="11"/>
  <c r="BB662" i="11"/>
  <c r="D662" i="11"/>
  <c r="C662" i="11"/>
  <c r="B662" i="11"/>
  <c r="BD661" i="11"/>
  <c r="BB661" i="11"/>
  <c r="D661" i="11"/>
  <c r="C661" i="11"/>
  <c r="B661" i="11"/>
  <c r="BD660" i="11"/>
  <c r="BB660" i="11"/>
  <c r="D660" i="11"/>
  <c r="C660" i="11"/>
  <c r="B660" i="11"/>
  <c r="BD659" i="11"/>
  <c r="BB659" i="11"/>
  <c r="D659" i="11"/>
  <c r="C659" i="11"/>
  <c r="B659" i="11"/>
  <c r="BD658" i="11"/>
  <c r="BB658" i="11"/>
  <c r="D658" i="11"/>
  <c r="C658" i="11"/>
  <c r="B658" i="11"/>
  <c r="BD657" i="11"/>
  <c r="BB657" i="11"/>
  <c r="D657" i="11"/>
  <c r="C657" i="11"/>
  <c r="B657" i="11"/>
  <c r="BD656" i="11"/>
  <c r="BB656" i="11"/>
  <c r="D656" i="11"/>
  <c r="C656" i="11"/>
  <c r="B656" i="11"/>
  <c r="BD655" i="11"/>
  <c r="BB655" i="11"/>
  <c r="D655" i="11"/>
  <c r="C655" i="11"/>
  <c r="B655" i="11"/>
  <c r="BD654" i="11"/>
  <c r="BB654" i="11"/>
  <c r="D654" i="11"/>
  <c r="C654" i="11"/>
  <c r="B654" i="11"/>
  <c r="BD653" i="11"/>
  <c r="BB653" i="11"/>
  <c r="D653" i="11"/>
  <c r="C653" i="11"/>
  <c r="B653" i="11"/>
  <c r="BD652" i="11"/>
  <c r="BB652" i="11"/>
  <c r="D652" i="11"/>
  <c r="C652" i="11"/>
  <c r="B652" i="11"/>
  <c r="BD651" i="11"/>
  <c r="BB651" i="11"/>
  <c r="D651" i="11"/>
  <c r="C651" i="11"/>
  <c r="B651" i="11"/>
  <c r="BD650" i="11"/>
  <c r="BB650" i="11"/>
  <c r="D650" i="11"/>
  <c r="C650" i="11"/>
  <c r="B650" i="11"/>
  <c r="BD649" i="11"/>
  <c r="BB649" i="11"/>
  <c r="D649" i="11"/>
  <c r="C649" i="11"/>
  <c r="B649" i="11"/>
  <c r="BD648" i="11"/>
  <c r="BB648" i="11"/>
  <c r="D648" i="11"/>
  <c r="C648" i="11"/>
  <c r="B648" i="11"/>
  <c r="BD647" i="11"/>
  <c r="BB647" i="11"/>
  <c r="D647" i="11"/>
  <c r="C647" i="11"/>
  <c r="B647" i="11"/>
  <c r="BD646" i="11"/>
  <c r="BB646" i="11"/>
  <c r="D646" i="11"/>
  <c r="C646" i="11"/>
  <c r="B646" i="11"/>
  <c r="BD645" i="11"/>
  <c r="BB645" i="11"/>
  <c r="D645" i="11"/>
  <c r="C645" i="11"/>
  <c r="B645" i="11"/>
  <c r="BD644" i="11"/>
  <c r="BB644" i="11"/>
  <c r="D644" i="11"/>
  <c r="C644" i="11"/>
  <c r="B644" i="11"/>
  <c r="BD643" i="11"/>
  <c r="BB643" i="11"/>
  <c r="D643" i="11"/>
  <c r="C643" i="11"/>
  <c r="B643" i="11"/>
  <c r="BD642" i="11"/>
  <c r="BB642" i="11"/>
  <c r="D642" i="11"/>
  <c r="C642" i="11"/>
  <c r="B642" i="11"/>
  <c r="BD641" i="11"/>
  <c r="BB641" i="11"/>
  <c r="D641" i="11"/>
  <c r="C641" i="11"/>
  <c r="B641" i="11"/>
  <c r="BD640" i="11"/>
  <c r="BB640" i="11"/>
  <c r="D640" i="11"/>
  <c r="C640" i="11"/>
  <c r="B640" i="11"/>
  <c r="BD639" i="11"/>
  <c r="BB639" i="11"/>
  <c r="D639" i="11"/>
  <c r="C639" i="11"/>
  <c r="B639" i="11"/>
  <c r="BD638" i="11"/>
  <c r="BB638" i="11"/>
  <c r="D638" i="11"/>
  <c r="C638" i="11"/>
  <c r="B638" i="11"/>
  <c r="BD637" i="11"/>
  <c r="BB637" i="11"/>
  <c r="D637" i="11"/>
  <c r="C637" i="11"/>
  <c r="B637" i="11"/>
  <c r="BD636" i="11"/>
  <c r="BB636" i="11"/>
  <c r="D636" i="11"/>
  <c r="C636" i="11"/>
  <c r="B636" i="11"/>
  <c r="BD635" i="11"/>
  <c r="BB635" i="11"/>
  <c r="D635" i="11"/>
  <c r="C635" i="11"/>
  <c r="B635" i="11"/>
  <c r="BD634" i="11"/>
  <c r="BB634" i="11"/>
  <c r="D634" i="11"/>
  <c r="C634" i="11"/>
  <c r="B634" i="11"/>
  <c r="BD633" i="11"/>
  <c r="BB633" i="11"/>
  <c r="D633" i="11"/>
  <c r="C633" i="11"/>
  <c r="B633" i="11"/>
  <c r="BD632" i="11"/>
  <c r="BB632" i="11"/>
  <c r="D632" i="11"/>
  <c r="C632" i="11"/>
  <c r="B632" i="11"/>
  <c r="BD631" i="11"/>
  <c r="BB631" i="11"/>
  <c r="D631" i="11"/>
  <c r="C631" i="11"/>
  <c r="B631" i="11"/>
  <c r="BD630" i="11"/>
  <c r="BB630" i="11"/>
  <c r="D630" i="11"/>
  <c r="C630" i="11"/>
  <c r="B630" i="11"/>
  <c r="BD629" i="11"/>
  <c r="BB629" i="11"/>
  <c r="D629" i="11"/>
  <c r="C629" i="11"/>
  <c r="B629" i="11"/>
  <c r="BD628" i="11"/>
  <c r="BB628" i="11"/>
  <c r="D628" i="11"/>
  <c r="C628" i="11"/>
  <c r="B628" i="11"/>
  <c r="BD627" i="11"/>
  <c r="BB627" i="11"/>
  <c r="D627" i="11"/>
  <c r="C627" i="11"/>
  <c r="B627" i="11"/>
  <c r="BD626" i="11"/>
  <c r="BB626" i="11"/>
  <c r="D626" i="11"/>
  <c r="C626" i="11"/>
  <c r="B626" i="11"/>
  <c r="BD625" i="11"/>
  <c r="BB625" i="11"/>
  <c r="D625" i="11"/>
  <c r="C625" i="11"/>
  <c r="B625" i="11"/>
  <c r="BD624" i="11"/>
  <c r="BB624" i="11"/>
  <c r="D624" i="11"/>
  <c r="C624" i="11"/>
  <c r="B624" i="11"/>
  <c r="BD623" i="11"/>
  <c r="BB623" i="11"/>
  <c r="D623" i="11"/>
  <c r="C623" i="11"/>
  <c r="B623" i="11"/>
  <c r="BD622" i="11"/>
  <c r="BB622" i="11"/>
  <c r="D622" i="11"/>
  <c r="C622" i="11"/>
  <c r="B622" i="11"/>
  <c r="BD621" i="11"/>
  <c r="BB621" i="11"/>
  <c r="D621" i="11"/>
  <c r="C621" i="11"/>
  <c r="B621" i="11"/>
  <c r="BD620" i="11"/>
  <c r="BB620" i="11"/>
  <c r="D620" i="11"/>
  <c r="C620" i="11"/>
  <c r="B620" i="11"/>
  <c r="BD619" i="11"/>
  <c r="BB619" i="11"/>
  <c r="D619" i="11"/>
  <c r="C619" i="11"/>
  <c r="B619" i="11"/>
  <c r="BD618" i="11"/>
  <c r="BB618" i="11"/>
  <c r="D618" i="11"/>
  <c r="C618" i="11"/>
  <c r="B618" i="11"/>
  <c r="BD617" i="11"/>
  <c r="BB617" i="11"/>
  <c r="D617" i="11"/>
  <c r="C617" i="11"/>
  <c r="B617" i="11"/>
  <c r="BD616" i="11"/>
  <c r="BB616" i="11"/>
  <c r="D616" i="11"/>
  <c r="C616" i="11"/>
  <c r="B616" i="11"/>
  <c r="BD615" i="11"/>
  <c r="BB615" i="11"/>
  <c r="D615" i="11"/>
  <c r="C615" i="11"/>
  <c r="B615" i="11"/>
  <c r="BD614" i="11"/>
  <c r="BB614" i="11"/>
  <c r="D614" i="11"/>
  <c r="C614" i="11"/>
  <c r="B614" i="11"/>
  <c r="BD613" i="11"/>
  <c r="BB613" i="11"/>
  <c r="D613" i="11"/>
  <c r="C613" i="11"/>
  <c r="B613" i="11"/>
  <c r="BD612" i="11"/>
  <c r="BB612" i="11"/>
  <c r="D612" i="11"/>
  <c r="C612" i="11"/>
  <c r="B612" i="11"/>
  <c r="BD611" i="11"/>
  <c r="BB611" i="11"/>
  <c r="D611" i="11"/>
  <c r="C611" i="11"/>
  <c r="B611" i="11"/>
  <c r="BD610" i="11"/>
  <c r="BB610" i="11"/>
  <c r="D610" i="11"/>
  <c r="C610" i="11"/>
  <c r="B610" i="11"/>
  <c r="BD609" i="11"/>
  <c r="BB609" i="11"/>
  <c r="D609" i="11"/>
  <c r="C609" i="11"/>
  <c r="B609" i="11"/>
  <c r="BD608" i="11"/>
  <c r="BB608" i="11"/>
  <c r="D608" i="11"/>
  <c r="C608" i="11"/>
  <c r="B608" i="11"/>
  <c r="BD607" i="11"/>
  <c r="BB607" i="11"/>
  <c r="D607" i="11"/>
  <c r="C607" i="11"/>
  <c r="B607" i="11"/>
  <c r="BD606" i="11"/>
  <c r="BB606" i="11"/>
  <c r="D606" i="11"/>
  <c r="C606" i="11"/>
  <c r="B606" i="11"/>
  <c r="BD605" i="11"/>
  <c r="BB605" i="11"/>
  <c r="D605" i="11"/>
  <c r="C605" i="11"/>
  <c r="B605" i="11"/>
  <c r="BD604" i="11"/>
  <c r="BB604" i="11"/>
  <c r="D604" i="11"/>
  <c r="C604" i="11"/>
  <c r="B604" i="11"/>
  <c r="BD603" i="11"/>
  <c r="BB603" i="11"/>
  <c r="D603" i="11"/>
  <c r="C603" i="11"/>
  <c r="B603" i="11"/>
  <c r="BD602" i="11"/>
  <c r="BB602" i="11"/>
  <c r="D602" i="11"/>
  <c r="C602" i="11"/>
  <c r="B602" i="11"/>
  <c r="BD601" i="11"/>
  <c r="BB601" i="11"/>
  <c r="D601" i="11"/>
  <c r="C601" i="11"/>
  <c r="B601" i="11"/>
  <c r="BD600" i="11"/>
  <c r="BB600" i="11"/>
  <c r="D600" i="11"/>
  <c r="C600" i="11"/>
  <c r="B600" i="11"/>
  <c r="BD599" i="11"/>
  <c r="BB599" i="11"/>
  <c r="D599" i="11"/>
  <c r="C599" i="11"/>
  <c r="B599" i="11"/>
  <c r="BD598" i="11"/>
  <c r="BB598" i="11"/>
  <c r="D598" i="11"/>
  <c r="C598" i="11"/>
  <c r="B598" i="11"/>
  <c r="BD597" i="11"/>
  <c r="BB597" i="11"/>
  <c r="D597" i="11"/>
  <c r="C597" i="11"/>
  <c r="B597" i="11"/>
  <c r="BD596" i="11"/>
  <c r="BB596" i="11"/>
  <c r="D596" i="11"/>
  <c r="C596" i="11"/>
  <c r="B596" i="11"/>
  <c r="BD595" i="11"/>
  <c r="BB595" i="11"/>
  <c r="D595" i="11"/>
  <c r="C595" i="11"/>
  <c r="B595" i="11"/>
  <c r="BD594" i="11"/>
  <c r="BB594" i="11"/>
  <c r="D594" i="11"/>
  <c r="C594" i="11"/>
  <c r="B594" i="11"/>
  <c r="BD593" i="11"/>
  <c r="BB593" i="11"/>
  <c r="D593" i="11"/>
  <c r="C593" i="11"/>
  <c r="B593" i="11"/>
  <c r="BD592" i="11"/>
  <c r="BB592" i="11"/>
  <c r="D592" i="11"/>
  <c r="C592" i="11"/>
  <c r="B592" i="11"/>
  <c r="BD591" i="11"/>
  <c r="BB591" i="11"/>
  <c r="D591" i="11"/>
  <c r="C591" i="11"/>
  <c r="B591" i="11"/>
  <c r="BD590" i="11"/>
  <c r="BB590" i="11"/>
  <c r="D590" i="11"/>
  <c r="C590" i="11"/>
  <c r="B590" i="11"/>
  <c r="BD589" i="11"/>
  <c r="BB589" i="11"/>
  <c r="D589" i="11"/>
  <c r="C589" i="11"/>
  <c r="B589" i="11"/>
  <c r="BD588" i="11"/>
  <c r="BB588" i="11"/>
  <c r="D588" i="11"/>
  <c r="C588" i="11"/>
  <c r="B588" i="11"/>
  <c r="BD587" i="11"/>
  <c r="BB587" i="11"/>
  <c r="D587" i="11"/>
  <c r="C587" i="11"/>
  <c r="B587" i="11"/>
  <c r="BD586" i="11"/>
  <c r="BB586" i="11"/>
  <c r="D586" i="11"/>
  <c r="C586" i="11"/>
  <c r="B586" i="11"/>
  <c r="BD585" i="11"/>
  <c r="BB585" i="11"/>
  <c r="D585" i="11"/>
  <c r="C585" i="11"/>
  <c r="B585" i="11"/>
  <c r="BD584" i="11"/>
  <c r="BB584" i="11"/>
  <c r="D584" i="11"/>
  <c r="C584" i="11"/>
  <c r="B584" i="11"/>
  <c r="BD583" i="11"/>
  <c r="BB583" i="11"/>
  <c r="D583" i="11"/>
  <c r="C583" i="11"/>
  <c r="B583" i="11"/>
  <c r="BD582" i="11"/>
  <c r="BB582" i="11"/>
  <c r="D582" i="11"/>
  <c r="C582" i="11"/>
  <c r="B582" i="11"/>
  <c r="BD581" i="11"/>
  <c r="BB581" i="11"/>
  <c r="D581" i="11"/>
  <c r="C581" i="11"/>
  <c r="B581" i="11"/>
  <c r="BD580" i="11"/>
  <c r="BB580" i="11"/>
  <c r="D580" i="11"/>
  <c r="C580" i="11"/>
  <c r="B580" i="11"/>
  <c r="BD579" i="11"/>
  <c r="BB579" i="11"/>
  <c r="D579" i="11"/>
  <c r="C579" i="11"/>
  <c r="B579" i="11"/>
  <c r="BD578" i="11"/>
  <c r="BB578" i="11"/>
  <c r="D578" i="11"/>
  <c r="C578" i="11"/>
  <c r="B578" i="11"/>
  <c r="BD577" i="11"/>
  <c r="BB577" i="11"/>
  <c r="D577" i="11"/>
  <c r="C577" i="11"/>
  <c r="B577" i="11"/>
  <c r="BD576" i="11"/>
  <c r="BB576" i="11"/>
  <c r="D576" i="11"/>
  <c r="C576" i="11"/>
  <c r="B576" i="11"/>
  <c r="BD575" i="11"/>
  <c r="BB575" i="11"/>
  <c r="D575" i="11"/>
  <c r="C575" i="11"/>
  <c r="B575" i="11"/>
  <c r="BD574" i="11"/>
  <c r="BB574" i="11"/>
  <c r="D574" i="11"/>
  <c r="C574" i="11"/>
  <c r="B574" i="11"/>
  <c r="BD573" i="11"/>
  <c r="BB573" i="11"/>
  <c r="D573" i="11"/>
  <c r="C573" i="11"/>
  <c r="B573" i="11"/>
  <c r="BD572" i="11"/>
  <c r="BB572" i="11"/>
  <c r="D572" i="11"/>
  <c r="C572" i="11"/>
  <c r="B572" i="11"/>
  <c r="BD571" i="11"/>
  <c r="BB571" i="11"/>
  <c r="D571" i="11"/>
  <c r="C571" i="11"/>
  <c r="B571" i="11"/>
  <c r="BD570" i="11"/>
  <c r="BB570" i="11"/>
  <c r="D570" i="11"/>
  <c r="C570" i="11"/>
  <c r="B570" i="11"/>
  <c r="BD569" i="11"/>
  <c r="BB569" i="11"/>
  <c r="D569" i="11"/>
  <c r="C569" i="11"/>
  <c r="B569" i="11"/>
  <c r="BD568" i="11"/>
  <c r="BB568" i="11"/>
  <c r="D568" i="11"/>
  <c r="C568" i="11"/>
  <c r="B568" i="11"/>
  <c r="BD567" i="11"/>
  <c r="BB567" i="11"/>
  <c r="D567" i="11"/>
  <c r="C567" i="11"/>
  <c r="B567" i="11"/>
  <c r="BD566" i="11"/>
  <c r="BB566" i="11"/>
  <c r="D566" i="11"/>
  <c r="C566" i="11"/>
  <c r="B566" i="11"/>
  <c r="BD565" i="11"/>
  <c r="BB565" i="11"/>
  <c r="D565" i="11"/>
  <c r="C565" i="11"/>
  <c r="B565" i="11"/>
  <c r="BD564" i="11"/>
  <c r="BB564" i="11"/>
  <c r="D564" i="11"/>
  <c r="C564" i="11"/>
  <c r="B564" i="11"/>
  <c r="BD563" i="11"/>
  <c r="BB563" i="11"/>
  <c r="D563" i="11"/>
  <c r="C563" i="11"/>
  <c r="B563" i="11"/>
  <c r="BD562" i="11"/>
  <c r="BB562" i="11"/>
  <c r="D562" i="11"/>
  <c r="C562" i="11"/>
  <c r="B562" i="11"/>
  <c r="BD561" i="11"/>
  <c r="BB561" i="11"/>
  <c r="D561" i="11"/>
  <c r="C561" i="11"/>
  <c r="B561" i="11"/>
  <c r="BD560" i="11"/>
  <c r="BB560" i="11"/>
  <c r="D560" i="11"/>
  <c r="C560" i="11"/>
  <c r="B560" i="11"/>
  <c r="BD559" i="11"/>
  <c r="BB559" i="11"/>
  <c r="D559" i="11"/>
  <c r="C559" i="11"/>
  <c r="B559" i="11"/>
  <c r="BD558" i="11"/>
  <c r="BB558" i="11"/>
  <c r="D558" i="11"/>
  <c r="C558" i="11"/>
  <c r="B558" i="11"/>
  <c r="BD557" i="11"/>
  <c r="BB557" i="11"/>
  <c r="D557" i="11"/>
  <c r="C557" i="11"/>
  <c r="B557" i="11"/>
  <c r="BD556" i="11"/>
  <c r="BB556" i="11"/>
  <c r="D556" i="11"/>
  <c r="C556" i="11"/>
  <c r="B556" i="11"/>
  <c r="BD555" i="11"/>
  <c r="BB555" i="11"/>
  <c r="D555" i="11"/>
  <c r="C555" i="11"/>
  <c r="B555" i="11"/>
  <c r="BD554" i="11"/>
  <c r="BB554" i="11"/>
  <c r="D554" i="11"/>
  <c r="C554" i="11"/>
  <c r="B554" i="11"/>
  <c r="BD553" i="11"/>
  <c r="BB553" i="11"/>
  <c r="D553" i="11"/>
  <c r="C553" i="11"/>
  <c r="B553" i="11"/>
  <c r="BD552" i="11"/>
  <c r="BB552" i="11"/>
  <c r="D552" i="11"/>
  <c r="C552" i="11"/>
  <c r="B552" i="11"/>
  <c r="BD551" i="11"/>
  <c r="BB551" i="11"/>
  <c r="D551" i="11"/>
  <c r="C551" i="11"/>
  <c r="B551" i="11"/>
  <c r="BD550" i="11"/>
  <c r="BB550" i="11"/>
  <c r="D550" i="11"/>
  <c r="C550" i="11"/>
  <c r="B550" i="11"/>
  <c r="BD549" i="11"/>
  <c r="BB549" i="11"/>
  <c r="D549" i="11"/>
  <c r="C549" i="11"/>
  <c r="B549" i="11"/>
  <c r="BD548" i="11"/>
  <c r="BB548" i="11"/>
  <c r="D548" i="11"/>
  <c r="C548" i="11"/>
  <c r="B548" i="11"/>
  <c r="BD547" i="11"/>
  <c r="BB547" i="11"/>
  <c r="D547" i="11"/>
  <c r="C547" i="11"/>
  <c r="B547" i="11"/>
  <c r="BD546" i="11"/>
  <c r="BB546" i="11"/>
  <c r="D546" i="11"/>
  <c r="C546" i="11"/>
  <c r="B546" i="11"/>
  <c r="BD545" i="11"/>
  <c r="BB545" i="11"/>
  <c r="D545" i="11"/>
  <c r="C545" i="11"/>
  <c r="B545" i="11"/>
  <c r="BD544" i="11"/>
  <c r="BB544" i="11"/>
  <c r="D544" i="11"/>
  <c r="C544" i="11"/>
  <c r="B544" i="11"/>
  <c r="BD543" i="11"/>
  <c r="BB543" i="11"/>
  <c r="D543" i="11"/>
  <c r="C543" i="11"/>
  <c r="B543" i="11"/>
  <c r="BD542" i="11"/>
  <c r="BB542" i="11"/>
  <c r="D542" i="11"/>
  <c r="C542" i="11"/>
  <c r="B542" i="11"/>
  <c r="BD541" i="11"/>
  <c r="BB541" i="11"/>
  <c r="D541" i="11"/>
  <c r="C541" i="11"/>
  <c r="B541" i="11"/>
  <c r="BD540" i="11"/>
  <c r="BB540" i="11"/>
  <c r="D540" i="11"/>
  <c r="C540" i="11"/>
  <c r="B540" i="11"/>
  <c r="BD539" i="11"/>
  <c r="BB539" i="11"/>
  <c r="D539" i="11"/>
  <c r="C539" i="11"/>
  <c r="B539" i="11"/>
  <c r="BD538" i="11"/>
  <c r="BB538" i="11"/>
  <c r="D538" i="11"/>
  <c r="C538" i="11"/>
  <c r="B538" i="11"/>
  <c r="BD537" i="11"/>
  <c r="BB537" i="11"/>
  <c r="D537" i="11"/>
  <c r="C537" i="11"/>
  <c r="B537" i="11"/>
  <c r="BD536" i="11"/>
  <c r="BB536" i="11"/>
  <c r="D536" i="11"/>
  <c r="C536" i="11"/>
  <c r="B536" i="11"/>
  <c r="BD535" i="11"/>
  <c r="BB535" i="11"/>
  <c r="D535" i="11"/>
  <c r="C535" i="11"/>
  <c r="B535" i="11"/>
  <c r="BD534" i="11"/>
  <c r="BB534" i="11"/>
  <c r="D534" i="11"/>
  <c r="C534" i="11"/>
  <c r="B534" i="11"/>
  <c r="BD533" i="11"/>
  <c r="BB533" i="11"/>
  <c r="D533" i="11"/>
  <c r="C533" i="11"/>
  <c r="B533" i="11"/>
  <c r="BD532" i="11"/>
  <c r="BB532" i="11"/>
  <c r="D532" i="11"/>
  <c r="C532" i="11"/>
  <c r="B532" i="11"/>
  <c r="BD531" i="11"/>
  <c r="BB531" i="11"/>
  <c r="D531" i="11"/>
  <c r="C531" i="11"/>
  <c r="B531" i="11"/>
  <c r="BD530" i="11"/>
  <c r="BB530" i="11"/>
  <c r="D530" i="11"/>
  <c r="C530" i="11"/>
  <c r="B530" i="11"/>
  <c r="BD529" i="11"/>
  <c r="BB529" i="11"/>
  <c r="D529" i="11"/>
  <c r="C529" i="11"/>
  <c r="B529" i="11"/>
  <c r="BD528" i="11"/>
  <c r="BB528" i="11"/>
  <c r="D528" i="11"/>
  <c r="C528" i="11"/>
  <c r="B528" i="11"/>
  <c r="BD527" i="11"/>
  <c r="BB527" i="11"/>
  <c r="D527" i="11"/>
  <c r="C527" i="11"/>
  <c r="B527" i="11"/>
  <c r="BD526" i="11"/>
  <c r="BB526" i="11"/>
  <c r="D526" i="11"/>
  <c r="C526" i="11"/>
  <c r="B526" i="11"/>
  <c r="BD525" i="11"/>
  <c r="BB525" i="11"/>
  <c r="D525" i="11"/>
  <c r="C525" i="11"/>
  <c r="B525" i="11"/>
  <c r="BD524" i="11"/>
  <c r="BB524" i="11"/>
  <c r="D524" i="11"/>
  <c r="C524" i="11"/>
  <c r="B524" i="11"/>
  <c r="BD523" i="11"/>
  <c r="BB523" i="11"/>
  <c r="D523" i="11"/>
  <c r="C523" i="11"/>
  <c r="B523" i="11"/>
  <c r="BD522" i="11"/>
  <c r="BB522" i="11"/>
  <c r="D522" i="11"/>
  <c r="C522" i="11"/>
  <c r="B522" i="11"/>
  <c r="BD521" i="11"/>
  <c r="BB521" i="11"/>
  <c r="D521" i="11"/>
  <c r="C521" i="11"/>
  <c r="B521" i="11"/>
  <c r="BD520" i="11"/>
  <c r="BB520" i="11"/>
  <c r="D520" i="11"/>
  <c r="C520" i="11"/>
  <c r="B520" i="11"/>
  <c r="BD519" i="11"/>
  <c r="BB519" i="11"/>
  <c r="D519" i="11"/>
  <c r="C519" i="11"/>
  <c r="B519" i="11"/>
  <c r="BD518" i="11"/>
  <c r="BB518" i="11"/>
  <c r="D518" i="11"/>
  <c r="C518" i="11"/>
  <c r="B518" i="11"/>
  <c r="BD517" i="11"/>
  <c r="BB517" i="11"/>
  <c r="D517" i="11"/>
  <c r="C517" i="11"/>
  <c r="B517" i="11"/>
  <c r="BD516" i="11"/>
  <c r="BB516" i="11"/>
  <c r="D516" i="11"/>
  <c r="C516" i="11"/>
  <c r="B516" i="11"/>
  <c r="BD515" i="11"/>
  <c r="BB515" i="11"/>
  <c r="D515" i="11"/>
  <c r="C515" i="11"/>
  <c r="B515" i="11"/>
  <c r="BD514" i="11"/>
  <c r="BB514" i="11"/>
  <c r="D514" i="11"/>
  <c r="C514" i="11"/>
  <c r="B514" i="11"/>
  <c r="BD513" i="11"/>
  <c r="BB513" i="11"/>
  <c r="D513" i="11"/>
  <c r="C513" i="11"/>
  <c r="B513" i="11"/>
  <c r="BD512" i="11"/>
  <c r="BB512" i="11"/>
  <c r="D512" i="11"/>
  <c r="C512" i="11"/>
  <c r="B512" i="11"/>
  <c r="BD511" i="11"/>
  <c r="BB511" i="11"/>
  <c r="D511" i="11"/>
  <c r="C511" i="11"/>
  <c r="B511" i="11"/>
  <c r="BD510" i="11"/>
  <c r="BB510" i="11"/>
  <c r="D510" i="11"/>
  <c r="C510" i="11"/>
  <c r="B510" i="11"/>
  <c r="BD509" i="11"/>
  <c r="BB509" i="11"/>
  <c r="D509" i="11"/>
  <c r="C509" i="11"/>
  <c r="B509" i="11"/>
  <c r="BD508" i="11"/>
  <c r="BB508" i="11"/>
  <c r="D508" i="11"/>
  <c r="C508" i="11"/>
  <c r="B508" i="11"/>
  <c r="BD507" i="11"/>
  <c r="BB507" i="11"/>
  <c r="D507" i="11"/>
  <c r="C507" i="11"/>
  <c r="B507" i="11"/>
  <c r="BD506" i="11"/>
  <c r="BB506" i="11"/>
  <c r="D506" i="11"/>
  <c r="C506" i="11"/>
  <c r="B506" i="11"/>
  <c r="BD505" i="11"/>
  <c r="BB505" i="11"/>
  <c r="D505" i="11"/>
  <c r="C505" i="11"/>
  <c r="B505" i="11"/>
  <c r="BD504" i="11"/>
  <c r="BB504" i="11"/>
  <c r="D504" i="11"/>
  <c r="C504" i="11"/>
  <c r="B504" i="11"/>
  <c r="BD503" i="11"/>
  <c r="BB503" i="11"/>
  <c r="D503" i="11"/>
  <c r="C503" i="11"/>
  <c r="B503" i="11"/>
  <c r="BD502" i="11"/>
  <c r="BB502" i="11"/>
  <c r="D502" i="11"/>
  <c r="C502" i="11"/>
  <c r="B502" i="11"/>
  <c r="BD501" i="11"/>
  <c r="BB501" i="11"/>
  <c r="D501" i="11"/>
  <c r="C501" i="11"/>
  <c r="B501" i="11"/>
  <c r="BD500" i="11"/>
  <c r="BB500" i="11"/>
  <c r="D500" i="11"/>
  <c r="C500" i="11"/>
  <c r="B500" i="11"/>
  <c r="BD499" i="11"/>
  <c r="BB499" i="11"/>
  <c r="D499" i="11"/>
  <c r="C499" i="11"/>
  <c r="B499" i="11"/>
  <c r="BD498" i="11"/>
  <c r="BB498" i="11"/>
  <c r="D498" i="11"/>
  <c r="C498" i="11"/>
  <c r="B498" i="11"/>
  <c r="BD497" i="11"/>
  <c r="BB497" i="11"/>
  <c r="D497" i="11"/>
  <c r="C497" i="11"/>
  <c r="B497" i="11"/>
  <c r="BD496" i="11"/>
  <c r="BB496" i="11"/>
  <c r="D496" i="11"/>
  <c r="C496" i="11"/>
  <c r="B496" i="11"/>
  <c r="BD495" i="11"/>
  <c r="BB495" i="11"/>
  <c r="D495" i="11"/>
  <c r="C495" i="11"/>
  <c r="B495" i="11"/>
  <c r="BD494" i="11"/>
  <c r="BB494" i="11"/>
  <c r="D494" i="11"/>
  <c r="C494" i="11"/>
  <c r="B494" i="11"/>
  <c r="BD493" i="11"/>
  <c r="BB493" i="11"/>
  <c r="D493" i="11"/>
  <c r="C493" i="11"/>
  <c r="B493" i="11"/>
  <c r="BD492" i="11"/>
  <c r="BB492" i="11"/>
  <c r="D492" i="11"/>
  <c r="C492" i="11"/>
  <c r="B492" i="11"/>
  <c r="BD491" i="11"/>
  <c r="BB491" i="11"/>
  <c r="D491" i="11"/>
  <c r="C491" i="11"/>
  <c r="B491" i="11"/>
  <c r="BD490" i="11"/>
  <c r="BB490" i="11"/>
  <c r="D490" i="11"/>
  <c r="C490" i="11"/>
  <c r="B490" i="11"/>
  <c r="BD489" i="11"/>
  <c r="BB489" i="11"/>
  <c r="D489" i="11"/>
  <c r="C489" i="11"/>
  <c r="B489" i="11"/>
  <c r="BD488" i="11"/>
  <c r="BB488" i="11"/>
  <c r="D488" i="11"/>
  <c r="C488" i="11"/>
  <c r="B488" i="11"/>
  <c r="BD487" i="11"/>
  <c r="BB487" i="11"/>
  <c r="D487" i="11"/>
  <c r="C487" i="11"/>
  <c r="B487" i="11"/>
  <c r="BD486" i="11"/>
  <c r="BB486" i="11"/>
  <c r="D486" i="11"/>
  <c r="C486" i="11"/>
  <c r="B486" i="11"/>
  <c r="BD485" i="11"/>
  <c r="BB485" i="11"/>
  <c r="D485" i="11"/>
  <c r="C485" i="11"/>
  <c r="B485" i="11"/>
  <c r="BD484" i="11"/>
  <c r="BB484" i="11"/>
  <c r="D484" i="11"/>
  <c r="C484" i="11"/>
  <c r="B484" i="11"/>
  <c r="BD483" i="11"/>
  <c r="BB483" i="11"/>
  <c r="D483" i="11"/>
  <c r="C483" i="11"/>
  <c r="B483" i="11"/>
  <c r="BD482" i="11"/>
  <c r="BB482" i="11"/>
  <c r="D482" i="11"/>
  <c r="C482" i="11"/>
  <c r="B482" i="11"/>
  <c r="BD481" i="11"/>
  <c r="BB481" i="11"/>
  <c r="D481" i="11"/>
  <c r="C481" i="11"/>
  <c r="B481" i="11"/>
  <c r="BD480" i="11"/>
  <c r="BB480" i="11"/>
  <c r="D480" i="11"/>
  <c r="C480" i="11"/>
  <c r="B480" i="11"/>
  <c r="BD479" i="11"/>
  <c r="BB479" i="11"/>
  <c r="D479" i="11"/>
  <c r="C479" i="11"/>
  <c r="B479" i="11"/>
  <c r="BD478" i="11"/>
  <c r="BB478" i="11"/>
  <c r="D478" i="11"/>
  <c r="C478" i="11"/>
  <c r="B478" i="11"/>
  <c r="BD477" i="11"/>
  <c r="BB477" i="11"/>
  <c r="D477" i="11"/>
  <c r="C477" i="11"/>
  <c r="B477" i="11"/>
  <c r="BD476" i="11"/>
  <c r="BB476" i="11"/>
  <c r="D476" i="11"/>
  <c r="C476" i="11"/>
  <c r="B476" i="11"/>
  <c r="BD475" i="11"/>
  <c r="BB475" i="11"/>
  <c r="D475" i="11"/>
  <c r="C475" i="11"/>
  <c r="B475" i="11"/>
  <c r="BD474" i="11"/>
  <c r="BB474" i="11"/>
  <c r="D474" i="11"/>
  <c r="C474" i="11"/>
  <c r="B474" i="11"/>
  <c r="BD473" i="11"/>
  <c r="BB473" i="11"/>
  <c r="D473" i="11"/>
  <c r="C473" i="11"/>
  <c r="B473" i="11"/>
  <c r="BD472" i="11"/>
  <c r="BB472" i="11"/>
  <c r="D472" i="11"/>
  <c r="C472" i="11"/>
  <c r="B472" i="11"/>
  <c r="BD471" i="11"/>
  <c r="BB471" i="11"/>
  <c r="D471" i="11"/>
  <c r="C471" i="11"/>
  <c r="B471" i="11"/>
  <c r="BD470" i="11"/>
  <c r="BB470" i="11"/>
  <c r="D470" i="11"/>
  <c r="C470" i="11"/>
  <c r="B470" i="11"/>
  <c r="BD469" i="11"/>
  <c r="BB469" i="11"/>
  <c r="D469" i="11"/>
  <c r="C469" i="11"/>
  <c r="B469" i="11"/>
  <c r="BD468" i="11"/>
  <c r="BB468" i="11"/>
  <c r="D468" i="11"/>
  <c r="C468" i="11"/>
  <c r="B468" i="11"/>
  <c r="BD467" i="11"/>
  <c r="BB467" i="11"/>
  <c r="D467" i="11"/>
  <c r="C467" i="11"/>
  <c r="B467" i="11"/>
  <c r="BD466" i="11"/>
  <c r="BB466" i="11"/>
  <c r="D466" i="11"/>
  <c r="C466" i="11"/>
  <c r="B466" i="11"/>
  <c r="BD465" i="11"/>
  <c r="BB465" i="11"/>
  <c r="D465" i="11"/>
  <c r="C465" i="11"/>
  <c r="B465" i="11"/>
  <c r="BD464" i="11"/>
  <c r="BB464" i="11"/>
  <c r="D464" i="11"/>
  <c r="C464" i="11"/>
  <c r="B464" i="11"/>
  <c r="BD463" i="11"/>
  <c r="BB463" i="11"/>
  <c r="D463" i="11"/>
  <c r="C463" i="11"/>
  <c r="B463" i="11"/>
  <c r="BD462" i="11"/>
  <c r="BB462" i="11"/>
  <c r="D462" i="11"/>
  <c r="C462" i="11"/>
  <c r="B462" i="11"/>
  <c r="BD461" i="11"/>
  <c r="BB461" i="11"/>
  <c r="D461" i="11"/>
  <c r="C461" i="11"/>
  <c r="B461" i="11"/>
  <c r="BD460" i="11"/>
  <c r="BB460" i="11"/>
  <c r="D460" i="11"/>
  <c r="C460" i="11"/>
  <c r="B460" i="11"/>
  <c r="BD459" i="11"/>
  <c r="BB459" i="11"/>
  <c r="D459" i="11"/>
  <c r="C459" i="11"/>
  <c r="B459" i="11"/>
  <c r="BD458" i="11"/>
  <c r="BB458" i="11"/>
  <c r="D458" i="11"/>
  <c r="C458" i="11"/>
  <c r="B458" i="11"/>
  <c r="BD457" i="11"/>
  <c r="BB457" i="11"/>
  <c r="D457" i="11"/>
  <c r="C457" i="11"/>
  <c r="B457" i="11"/>
  <c r="BD456" i="11"/>
  <c r="BB456" i="11"/>
  <c r="D456" i="11"/>
  <c r="C456" i="11"/>
  <c r="B456" i="11"/>
  <c r="BD455" i="11"/>
  <c r="BB455" i="11"/>
  <c r="D455" i="11"/>
  <c r="C455" i="11"/>
  <c r="B455" i="11"/>
  <c r="BD454" i="11"/>
  <c r="BB454" i="11"/>
  <c r="D454" i="11"/>
  <c r="C454" i="11"/>
  <c r="B454" i="11"/>
  <c r="BD453" i="11"/>
  <c r="BB453" i="11"/>
  <c r="D453" i="11"/>
  <c r="C453" i="11"/>
  <c r="B453" i="11"/>
  <c r="BD452" i="11"/>
  <c r="BB452" i="11"/>
  <c r="D452" i="11"/>
  <c r="C452" i="11"/>
  <c r="B452" i="11"/>
  <c r="BD451" i="11"/>
  <c r="BB451" i="11"/>
  <c r="D451" i="11"/>
  <c r="C451" i="11"/>
  <c r="B451" i="11"/>
  <c r="BD450" i="11"/>
  <c r="BB450" i="11"/>
  <c r="D450" i="11"/>
  <c r="C450" i="11"/>
  <c r="B450" i="11"/>
  <c r="BD449" i="11"/>
  <c r="BB449" i="11"/>
  <c r="D449" i="11"/>
  <c r="C449" i="11"/>
  <c r="B449" i="11"/>
  <c r="BD448" i="11"/>
  <c r="BB448" i="11"/>
  <c r="D448" i="11"/>
  <c r="C448" i="11"/>
  <c r="B448" i="11"/>
  <c r="BD447" i="11"/>
  <c r="BB447" i="11"/>
  <c r="D447" i="11"/>
  <c r="C447" i="11"/>
  <c r="B447" i="11"/>
  <c r="BD446" i="11"/>
  <c r="BB446" i="11"/>
  <c r="D446" i="11"/>
  <c r="C446" i="11"/>
  <c r="B446" i="11"/>
  <c r="BD445" i="11"/>
  <c r="BB445" i="11"/>
  <c r="D445" i="11"/>
  <c r="C445" i="11"/>
  <c r="B445" i="11"/>
  <c r="BD444" i="11"/>
  <c r="BB444" i="11"/>
  <c r="D444" i="11"/>
  <c r="C444" i="11"/>
  <c r="B444" i="11"/>
  <c r="BD443" i="11"/>
  <c r="BB443" i="11"/>
  <c r="D443" i="11"/>
  <c r="C443" i="11"/>
  <c r="B443" i="11"/>
  <c r="BD442" i="11"/>
  <c r="BB442" i="11"/>
  <c r="D442" i="11"/>
  <c r="C442" i="11"/>
  <c r="B442" i="11"/>
  <c r="BD441" i="11"/>
  <c r="BB441" i="11"/>
  <c r="D441" i="11"/>
  <c r="C441" i="11"/>
  <c r="B441" i="11"/>
  <c r="BD440" i="11"/>
  <c r="BB440" i="11"/>
  <c r="D440" i="11"/>
  <c r="C440" i="11"/>
  <c r="B440" i="11"/>
  <c r="BD439" i="11"/>
  <c r="BB439" i="11"/>
  <c r="D439" i="11"/>
  <c r="C439" i="11"/>
  <c r="B439" i="11"/>
  <c r="BD438" i="11"/>
  <c r="BB438" i="11"/>
  <c r="D438" i="11"/>
  <c r="C438" i="11"/>
  <c r="B438" i="11"/>
  <c r="BD437" i="11"/>
  <c r="BB437" i="11"/>
  <c r="D437" i="11"/>
  <c r="C437" i="11"/>
  <c r="B437" i="11"/>
  <c r="BD436" i="11"/>
  <c r="BB436" i="11"/>
  <c r="D436" i="11"/>
  <c r="C436" i="11"/>
  <c r="B436" i="11"/>
  <c r="BD435" i="11"/>
  <c r="BB435" i="11"/>
  <c r="D435" i="11"/>
  <c r="C435" i="11"/>
  <c r="B435" i="11"/>
  <c r="BD434" i="11"/>
  <c r="BB434" i="11"/>
  <c r="D434" i="11"/>
  <c r="C434" i="11"/>
  <c r="B434" i="11"/>
  <c r="BD433" i="11"/>
  <c r="BB433" i="11"/>
  <c r="D433" i="11"/>
  <c r="C433" i="11"/>
  <c r="B433" i="11"/>
  <c r="BD432" i="11"/>
  <c r="BB432" i="11"/>
  <c r="D432" i="11"/>
  <c r="C432" i="11"/>
  <c r="B432" i="11"/>
  <c r="BD431" i="11"/>
  <c r="BB431" i="11"/>
  <c r="D431" i="11"/>
  <c r="C431" i="11"/>
  <c r="B431" i="11"/>
  <c r="BD430" i="11"/>
  <c r="BB430" i="11"/>
  <c r="D430" i="11"/>
  <c r="C430" i="11"/>
  <c r="B430" i="11"/>
  <c r="BD429" i="11"/>
  <c r="BB429" i="11"/>
  <c r="D429" i="11"/>
  <c r="C429" i="11"/>
  <c r="B429" i="11"/>
  <c r="BD428" i="11"/>
  <c r="BB428" i="11"/>
  <c r="D428" i="11"/>
  <c r="C428" i="11"/>
  <c r="B428" i="11"/>
  <c r="BD427" i="11"/>
  <c r="BB427" i="11"/>
  <c r="D427" i="11"/>
  <c r="C427" i="11"/>
  <c r="B427" i="11"/>
  <c r="BD426" i="11"/>
  <c r="BB426" i="11"/>
  <c r="D426" i="11"/>
  <c r="C426" i="11"/>
  <c r="B426" i="11"/>
  <c r="BD425" i="11"/>
  <c r="BB425" i="11"/>
  <c r="D425" i="11"/>
  <c r="C425" i="11"/>
  <c r="B425" i="11"/>
  <c r="BD424" i="11"/>
  <c r="BB424" i="11"/>
  <c r="D424" i="11"/>
  <c r="C424" i="11"/>
  <c r="B424" i="11"/>
  <c r="BD423" i="11"/>
  <c r="BB423" i="11"/>
  <c r="D423" i="11"/>
  <c r="C423" i="11"/>
  <c r="B423" i="11"/>
  <c r="BD422" i="11"/>
  <c r="BB422" i="11"/>
  <c r="D422" i="11"/>
  <c r="C422" i="11"/>
  <c r="B422" i="11"/>
  <c r="BD421" i="11"/>
  <c r="BB421" i="11"/>
  <c r="D421" i="11"/>
  <c r="C421" i="11"/>
  <c r="B421" i="11"/>
  <c r="BD420" i="11"/>
  <c r="BB420" i="11"/>
  <c r="D420" i="11"/>
  <c r="C420" i="11"/>
  <c r="B420" i="11"/>
  <c r="BD419" i="11"/>
  <c r="BB419" i="11"/>
  <c r="D419" i="11"/>
  <c r="C419" i="11"/>
  <c r="B419" i="11"/>
  <c r="BD418" i="11"/>
  <c r="BB418" i="11"/>
  <c r="D418" i="11"/>
  <c r="C418" i="11"/>
  <c r="B418" i="11"/>
  <c r="BD417" i="11"/>
  <c r="BB417" i="11"/>
  <c r="D417" i="11"/>
  <c r="C417" i="11"/>
  <c r="B417" i="11"/>
  <c r="BD416" i="11"/>
  <c r="BB416" i="11"/>
  <c r="D416" i="11"/>
  <c r="C416" i="11"/>
  <c r="B416" i="11"/>
  <c r="BD415" i="11"/>
  <c r="BB415" i="11"/>
  <c r="D415" i="11"/>
  <c r="C415" i="11"/>
  <c r="B415" i="11"/>
  <c r="BD414" i="11"/>
  <c r="BB414" i="11"/>
  <c r="D414" i="11"/>
  <c r="C414" i="11"/>
  <c r="B414" i="11"/>
  <c r="BD413" i="11"/>
  <c r="BB413" i="11"/>
  <c r="D413" i="11"/>
  <c r="C413" i="11"/>
  <c r="B413" i="11"/>
  <c r="BD412" i="11"/>
  <c r="BB412" i="11"/>
  <c r="D412" i="11"/>
  <c r="C412" i="11"/>
  <c r="B412" i="11"/>
  <c r="BD411" i="11"/>
  <c r="BB411" i="11"/>
  <c r="D411" i="11"/>
  <c r="C411" i="11"/>
  <c r="B411" i="11"/>
  <c r="BD410" i="11"/>
  <c r="BB410" i="11"/>
  <c r="D410" i="11"/>
  <c r="C410" i="11"/>
  <c r="B410" i="11"/>
  <c r="BD409" i="11"/>
  <c r="BB409" i="11"/>
  <c r="D409" i="11"/>
  <c r="C409" i="11"/>
  <c r="B409" i="11"/>
  <c r="BD408" i="11"/>
  <c r="BB408" i="11"/>
  <c r="D408" i="11"/>
  <c r="C408" i="11"/>
  <c r="B408" i="11"/>
  <c r="BD407" i="11"/>
  <c r="BB407" i="11"/>
  <c r="D407" i="11"/>
  <c r="C407" i="11"/>
  <c r="B407" i="11"/>
  <c r="BD406" i="11"/>
  <c r="BB406" i="11"/>
  <c r="D406" i="11"/>
  <c r="C406" i="11"/>
  <c r="B406" i="11"/>
  <c r="BD405" i="11"/>
  <c r="BB405" i="11"/>
  <c r="D405" i="11"/>
  <c r="C405" i="11"/>
  <c r="B405" i="11"/>
  <c r="BD404" i="11"/>
  <c r="BB404" i="11"/>
  <c r="D404" i="11"/>
  <c r="C404" i="11"/>
  <c r="B404" i="11"/>
  <c r="BD403" i="11"/>
  <c r="BB403" i="11"/>
  <c r="D403" i="11"/>
  <c r="C403" i="11"/>
  <c r="B403" i="11"/>
  <c r="BD402" i="11"/>
  <c r="BB402" i="11"/>
  <c r="D402" i="11"/>
  <c r="C402" i="11"/>
  <c r="B402" i="11"/>
  <c r="BD401" i="11"/>
  <c r="BB401" i="11"/>
  <c r="D401" i="11"/>
  <c r="C401" i="11"/>
  <c r="B401" i="11"/>
  <c r="BD400" i="11"/>
  <c r="BB400" i="11"/>
  <c r="D400" i="11"/>
  <c r="C400" i="11"/>
  <c r="B400" i="11"/>
  <c r="BD399" i="11"/>
  <c r="BB399" i="11"/>
  <c r="D399" i="11"/>
  <c r="C399" i="11"/>
  <c r="B399" i="11"/>
  <c r="BD398" i="11"/>
  <c r="BB398" i="11"/>
  <c r="D398" i="11"/>
  <c r="C398" i="11"/>
  <c r="B398" i="11"/>
  <c r="BD397" i="11"/>
  <c r="BB397" i="11"/>
  <c r="D397" i="11"/>
  <c r="C397" i="11"/>
  <c r="B397" i="11"/>
  <c r="BD396" i="11"/>
  <c r="BB396" i="11"/>
  <c r="D396" i="11"/>
  <c r="C396" i="11"/>
  <c r="B396" i="11"/>
  <c r="BD395" i="11"/>
  <c r="BB395" i="11"/>
  <c r="D395" i="11"/>
  <c r="C395" i="11"/>
  <c r="B395" i="11"/>
  <c r="BD394" i="11"/>
  <c r="BB394" i="11"/>
  <c r="D394" i="11"/>
  <c r="C394" i="11"/>
  <c r="B394" i="11"/>
  <c r="BD393" i="11"/>
  <c r="BB393" i="11"/>
  <c r="D393" i="11"/>
  <c r="C393" i="11"/>
  <c r="B393" i="11"/>
  <c r="BD392" i="11"/>
  <c r="BB392" i="11"/>
  <c r="D392" i="11"/>
  <c r="C392" i="11"/>
  <c r="B392" i="11"/>
  <c r="BD391" i="11"/>
  <c r="BB391" i="11"/>
  <c r="D391" i="11"/>
  <c r="C391" i="11"/>
  <c r="B391" i="11"/>
  <c r="BD390" i="11"/>
  <c r="BB390" i="11"/>
  <c r="D390" i="11"/>
  <c r="C390" i="11"/>
  <c r="B390" i="11"/>
  <c r="BD389" i="11"/>
  <c r="BB389" i="11"/>
  <c r="D389" i="11"/>
  <c r="C389" i="11"/>
  <c r="B389" i="11"/>
  <c r="BD388" i="11"/>
  <c r="BB388" i="11"/>
  <c r="D388" i="11"/>
  <c r="C388" i="11"/>
  <c r="B388" i="11"/>
  <c r="BD387" i="11"/>
  <c r="BB387" i="11"/>
  <c r="D387" i="11"/>
  <c r="C387" i="11"/>
  <c r="B387" i="11"/>
  <c r="BD386" i="11"/>
  <c r="BB386" i="11"/>
  <c r="D386" i="11"/>
  <c r="C386" i="11"/>
  <c r="B386" i="11"/>
  <c r="BD385" i="11"/>
  <c r="BB385" i="11"/>
  <c r="D385" i="11"/>
  <c r="C385" i="11"/>
  <c r="B385" i="11"/>
  <c r="BD384" i="11"/>
  <c r="BB384" i="11"/>
  <c r="D384" i="11"/>
  <c r="C384" i="11"/>
  <c r="B384" i="11"/>
  <c r="BD383" i="11"/>
  <c r="BB383" i="11"/>
  <c r="D383" i="11"/>
  <c r="C383" i="11"/>
  <c r="B383" i="11"/>
  <c r="BD382" i="11"/>
  <c r="BB382" i="11"/>
  <c r="D382" i="11"/>
  <c r="C382" i="11"/>
  <c r="B382" i="11"/>
  <c r="BD381" i="11"/>
  <c r="BB381" i="11"/>
  <c r="D381" i="11"/>
  <c r="C381" i="11"/>
  <c r="B381" i="11"/>
  <c r="BD380" i="11"/>
  <c r="BB380" i="11"/>
  <c r="D380" i="11"/>
  <c r="C380" i="11"/>
  <c r="B380" i="11"/>
  <c r="BD379" i="11"/>
  <c r="BB379" i="11"/>
  <c r="D379" i="11"/>
  <c r="C379" i="11"/>
  <c r="B379" i="11"/>
  <c r="BD378" i="11"/>
  <c r="BB378" i="11"/>
  <c r="D378" i="11"/>
  <c r="C378" i="11"/>
  <c r="B378" i="11"/>
  <c r="BD377" i="11"/>
  <c r="BB377" i="11"/>
  <c r="D377" i="11"/>
  <c r="C377" i="11"/>
  <c r="B377" i="11"/>
  <c r="BD376" i="11"/>
  <c r="BB376" i="11"/>
  <c r="D376" i="11"/>
  <c r="C376" i="11"/>
  <c r="B376" i="11"/>
  <c r="BD375" i="11"/>
  <c r="BB375" i="11"/>
  <c r="D375" i="11"/>
  <c r="C375" i="11"/>
  <c r="B375" i="11"/>
  <c r="BD374" i="11"/>
  <c r="BB374" i="11"/>
  <c r="D374" i="11"/>
  <c r="C374" i="11"/>
  <c r="B374" i="11"/>
  <c r="BD373" i="11"/>
  <c r="BB373" i="11"/>
  <c r="D373" i="11"/>
  <c r="C373" i="11"/>
  <c r="B373" i="11"/>
  <c r="BD372" i="11"/>
  <c r="BB372" i="11"/>
  <c r="D372" i="11"/>
  <c r="C372" i="11"/>
  <c r="B372" i="11"/>
  <c r="BD371" i="11"/>
  <c r="BB371" i="11"/>
  <c r="D371" i="11"/>
  <c r="C371" i="11"/>
  <c r="B371" i="11"/>
  <c r="BD370" i="11"/>
  <c r="BB370" i="11"/>
  <c r="D370" i="11"/>
  <c r="C370" i="11"/>
  <c r="B370" i="11"/>
  <c r="BD369" i="11"/>
  <c r="BB369" i="11"/>
  <c r="D369" i="11"/>
  <c r="C369" i="11"/>
  <c r="B369" i="11"/>
  <c r="BD368" i="11"/>
  <c r="BB368" i="11"/>
  <c r="D368" i="11"/>
  <c r="C368" i="11"/>
  <c r="B368" i="11"/>
  <c r="BD367" i="11"/>
  <c r="BB367" i="11"/>
  <c r="D367" i="11"/>
  <c r="C367" i="11"/>
  <c r="B367" i="11"/>
  <c r="BD366" i="11"/>
  <c r="BB366" i="11"/>
  <c r="D366" i="11"/>
  <c r="C366" i="11"/>
  <c r="B366" i="11"/>
  <c r="BD365" i="11"/>
  <c r="BB365" i="11"/>
  <c r="D365" i="11"/>
  <c r="C365" i="11"/>
  <c r="B365" i="11"/>
  <c r="BD364" i="11"/>
  <c r="BB364" i="11"/>
  <c r="D364" i="11"/>
  <c r="C364" i="11"/>
  <c r="B364" i="11"/>
  <c r="BD363" i="11"/>
  <c r="BB363" i="11"/>
  <c r="D363" i="11"/>
  <c r="C363" i="11"/>
  <c r="B363" i="11"/>
  <c r="BD362" i="11"/>
  <c r="BB362" i="11"/>
  <c r="D362" i="11"/>
  <c r="C362" i="11"/>
  <c r="B362" i="11"/>
  <c r="BD361" i="11"/>
  <c r="BB361" i="11"/>
  <c r="D361" i="11"/>
  <c r="C361" i="11"/>
  <c r="B361" i="11"/>
  <c r="BD360" i="11"/>
  <c r="BB360" i="11"/>
  <c r="D360" i="11"/>
  <c r="C360" i="11"/>
  <c r="B360" i="11"/>
  <c r="BD359" i="11"/>
  <c r="BB359" i="11"/>
  <c r="D359" i="11"/>
  <c r="C359" i="11"/>
  <c r="B359" i="11"/>
  <c r="BD358" i="11"/>
  <c r="BB358" i="11"/>
  <c r="D358" i="11"/>
  <c r="C358" i="11"/>
  <c r="B358" i="11"/>
  <c r="BD357" i="11"/>
  <c r="BB357" i="11"/>
  <c r="D357" i="11"/>
  <c r="C357" i="11"/>
  <c r="B357" i="11"/>
  <c r="BD356" i="11"/>
  <c r="BB356" i="11"/>
  <c r="D356" i="11"/>
  <c r="C356" i="11"/>
  <c r="B356" i="11"/>
  <c r="BD355" i="11"/>
  <c r="BB355" i="11"/>
  <c r="D355" i="11"/>
  <c r="C355" i="11"/>
  <c r="B355" i="11"/>
  <c r="BD354" i="11"/>
  <c r="BB354" i="11"/>
  <c r="D354" i="11"/>
  <c r="C354" i="11"/>
  <c r="B354" i="11"/>
  <c r="BD353" i="11"/>
  <c r="BB353" i="11"/>
  <c r="D353" i="11"/>
  <c r="C353" i="11"/>
  <c r="B353" i="11"/>
  <c r="BD352" i="11"/>
  <c r="BB352" i="11"/>
  <c r="D352" i="11"/>
  <c r="C352" i="11"/>
  <c r="B352" i="11"/>
  <c r="BD351" i="11"/>
  <c r="BB351" i="11"/>
  <c r="D351" i="11"/>
  <c r="C351" i="11"/>
  <c r="B351" i="11"/>
  <c r="BD350" i="11"/>
  <c r="BB350" i="11"/>
  <c r="D350" i="11"/>
  <c r="C350" i="11"/>
  <c r="B350" i="11"/>
  <c r="BD349" i="11"/>
  <c r="BB349" i="11"/>
  <c r="D349" i="11"/>
  <c r="C349" i="11"/>
  <c r="B349" i="11"/>
  <c r="BD348" i="11"/>
  <c r="BB348" i="11"/>
  <c r="D348" i="11"/>
  <c r="C348" i="11"/>
  <c r="B348" i="11"/>
  <c r="BD347" i="11"/>
  <c r="BB347" i="11"/>
  <c r="D347" i="11"/>
  <c r="C347" i="11"/>
  <c r="B347" i="11"/>
  <c r="BD346" i="11"/>
  <c r="BB346" i="11"/>
  <c r="D346" i="11"/>
  <c r="C346" i="11"/>
  <c r="B346" i="11"/>
  <c r="BD345" i="11"/>
  <c r="BB345" i="11"/>
  <c r="D345" i="11"/>
  <c r="C345" i="11"/>
  <c r="B345" i="11"/>
  <c r="BD344" i="11"/>
  <c r="BB344" i="11"/>
  <c r="D344" i="11"/>
  <c r="C344" i="11"/>
  <c r="B344" i="11"/>
  <c r="BD343" i="11"/>
  <c r="BB343" i="11"/>
  <c r="D343" i="11"/>
  <c r="C343" i="11"/>
  <c r="B343" i="11"/>
  <c r="BD342" i="11"/>
  <c r="BB342" i="11"/>
  <c r="D342" i="11"/>
  <c r="C342" i="11"/>
  <c r="B342" i="11"/>
  <c r="BD341" i="11"/>
  <c r="BB341" i="11"/>
  <c r="D341" i="11"/>
  <c r="C341" i="11"/>
  <c r="B341" i="11"/>
  <c r="BD340" i="11"/>
  <c r="BB340" i="11"/>
  <c r="D340" i="11"/>
  <c r="C340" i="11"/>
  <c r="B340" i="11"/>
  <c r="BD339" i="11"/>
  <c r="BB339" i="11"/>
  <c r="D339" i="11"/>
  <c r="C339" i="11"/>
  <c r="B339" i="11"/>
  <c r="BD338" i="11"/>
  <c r="BB338" i="11"/>
  <c r="D338" i="11"/>
  <c r="C338" i="11"/>
  <c r="B338" i="11"/>
  <c r="BD337" i="11"/>
  <c r="BB337" i="11"/>
  <c r="D337" i="11"/>
  <c r="C337" i="11"/>
  <c r="B337" i="11"/>
  <c r="BD336" i="11"/>
  <c r="BB336" i="11"/>
  <c r="D336" i="11"/>
  <c r="C336" i="11"/>
  <c r="B336" i="11"/>
  <c r="BD335" i="11"/>
  <c r="BB335" i="11"/>
  <c r="D335" i="11"/>
  <c r="C335" i="11"/>
  <c r="B335" i="11"/>
  <c r="BD334" i="11"/>
  <c r="BB334" i="11"/>
  <c r="D334" i="11"/>
  <c r="C334" i="11"/>
  <c r="B334" i="11"/>
  <c r="BD333" i="11"/>
  <c r="BB333" i="11"/>
  <c r="D333" i="11"/>
  <c r="C333" i="11"/>
  <c r="B333" i="11"/>
  <c r="BD332" i="11"/>
  <c r="BB332" i="11"/>
  <c r="D332" i="11"/>
  <c r="C332" i="11"/>
  <c r="B332" i="11"/>
  <c r="BD331" i="11"/>
  <c r="BB331" i="11"/>
  <c r="D331" i="11"/>
  <c r="C331" i="11"/>
  <c r="B331" i="11"/>
  <c r="BD330" i="11"/>
  <c r="BB330" i="11"/>
  <c r="D330" i="11"/>
  <c r="C330" i="11"/>
  <c r="B330" i="11"/>
  <c r="BD329" i="11"/>
  <c r="BB329" i="11"/>
  <c r="D329" i="11"/>
  <c r="C329" i="11"/>
  <c r="B329" i="11"/>
  <c r="BD328" i="11"/>
  <c r="BB328" i="11"/>
  <c r="D328" i="11"/>
  <c r="C328" i="11"/>
  <c r="B328" i="11"/>
  <c r="BD327" i="11"/>
  <c r="BB327" i="11"/>
  <c r="D327" i="11"/>
  <c r="C327" i="11"/>
  <c r="B327" i="11"/>
  <c r="BD326" i="11"/>
  <c r="BB326" i="11"/>
  <c r="D326" i="11"/>
  <c r="C326" i="11"/>
  <c r="B326" i="11"/>
  <c r="BD325" i="11"/>
  <c r="BB325" i="11"/>
  <c r="D325" i="11"/>
  <c r="C325" i="11"/>
  <c r="B325" i="11"/>
  <c r="BD324" i="11"/>
  <c r="BB324" i="11"/>
  <c r="D324" i="11"/>
  <c r="C324" i="11"/>
  <c r="B324" i="11"/>
  <c r="BD323" i="11"/>
  <c r="BB323" i="11"/>
  <c r="D323" i="11"/>
  <c r="C323" i="11"/>
  <c r="B323" i="11"/>
  <c r="BD322" i="11"/>
  <c r="BB322" i="11"/>
  <c r="D322" i="11"/>
  <c r="C322" i="11"/>
  <c r="B322" i="11"/>
  <c r="BD321" i="11"/>
  <c r="BB321" i="11"/>
  <c r="D321" i="11"/>
  <c r="C321" i="11"/>
  <c r="B321" i="11"/>
  <c r="BD320" i="11"/>
  <c r="BB320" i="11"/>
  <c r="D320" i="11"/>
  <c r="C320" i="11"/>
  <c r="B320" i="11"/>
  <c r="BD319" i="11"/>
  <c r="BB319" i="11"/>
  <c r="D319" i="11"/>
  <c r="C319" i="11"/>
  <c r="B319" i="11"/>
  <c r="BD318" i="11"/>
  <c r="BB318" i="11"/>
  <c r="D318" i="11"/>
  <c r="C318" i="11"/>
  <c r="B318" i="11"/>
  <c r="BD317" i="11"/>
  <c r="BB317" i="11"/>
  <c r="D317" i="11"/>
  <c r="C317" i="11"/>
  <c r="B317" i="11"/>
  <c r="BD316" i="11"/>
  <c r="BB316" i="11"/>
  <c r="D316" i="11"/>
  <c r="C316" i="11"/>
  <c r="B316" i="11"/>
  <c r="BD315" i="11"/>
  <c r="BB315" i="11"/>
  <c r="D315" i="11"/>
  <c r="C315" i="11"/>
  <c r="B315" i="11"/>
  <c r="BD314" i="11"/>
  <c r="BB314" i="11"/>
  <c r="D314" i="11"/>
  <c r="C314" i="11"/>
  <c r="B314" i="11"/>
  <c r="BD313" i="11"/>
  <c r="BB313" i="11"/>
  <c r="D313" i="11"/>
  <c r="C313" i="11"/>
  <c r="B313" i="11"/>
  <c r="BD312" i="11"/>
  <c r="BB312" i="11"/>
  <c r="D312" i="11"/>
  <c r="C312" i="11"/>
  <c r="B312" i="11"/>
  <c r="BD311" i="11"/>
  <c r="BB311" i="11"/>
  <c r="D311" i="11"/>
  <c r="C311" i="11"/>
  <c r="B311" i="11"/>
  <c r="BD310" i="11"/>
  <c r="BB310" i="11"/>
  <c r="D310" i="11"/>
  <c r="C310" i="11"/>
  <c r="B310" i="11"/>
  <c r="BD309" i="11"/>
  <c r="BB309" i="11"/>
  <c r="D309" i="11"/>
  <c r="C309" i="11"/>
  <c r="B309" i="11"/>
  <c r="BD308" i="11"/>
  <c r="BB308" i="11"/>
  <c r="D308" i="11"/>
  <c r="C308" i="11"/>
  <c r="B308" i="11"/>
  <c r="BD307" i="11"/>
  <c r="BB307" i="11"/>
  <c r="D307" i="11"/>
  <c r="C307" i="11"/>
  <c r="B307" i="11"/>
  <c r="BD306" i="11"/>
  <c r="BB306" i="11"/>
  <c r="D306" i="11"/>
  <c r="C306" i="11"/>
  <c r="B306" i="11"/>
  <c r="BD305" i="11"/>
  <c r="BB305" i="11"/>
  <c r="D305" i="11"/>
  <c r="C305" i="11"/>
  <c r="B305" i="11"/>
  <c r="BD304" i="11"/>
  <c r="BB304" i="11"/>
  <c r="D304" i="11"/>
  <c r="C304" i="11"/>
  <c r="B304" i="11"/>
  <c r="BD303" i="11"/>
  <c r="BB303" i="11"/>
  <c r="D303" i="11"/>
  <c r="C303" i="11"/>
  <c r="B303" i="11"/>
  <c r="BD302" i="11"/>
  <c r="BB302" i="11"/>
  <c r="D302" i="11"/>
  <c r="C302" i="11"/>
  <c r="B302" i="11"/>
  <c r="BD301" i="11"/>
  <c r="BB301" i="11"/>
  <c r="D301" i="11"/>
  <c r="C301" i="11"/>
  <c r="B301" i="11"/>
  <c r="BD300" i="11"/>
  <c r="BB300" i="11"/>
  <c r="D300" i="11"/>
  <c r="C300" i="11"/>
  <c r="B300" i="11"/>
  <c r="BD299" i="11"/>
  <c r="BB299" i="11"/>
  <c r="D299" i="11"/>
  <c r="C299" i="11"/>
  <c r="B299" i="11"/>
  <c r="BD298" i="11"/>
  <c r="BB298" i="11"/>
  <c r="D298" i="11"/>
  <c r="C298" i="11"/>
  <c r="B298" i="11"/>
  <c r="BD297" i="11"/>
  <c r="BB297" i="11"/>
  <c r="D297" i="11"/>
  <c r="C297" i="11"/>
  <c r="B297" i="11"/>
  <c r="BD296" i="11"/>
  <c r="BB296" i="11"/>
  <c r="D296" i="11"/>
  <c r="C296" i="11"/>
  <c r="B296" i="11"/>
  <c r="BD295" i="11"/>
  <c r="BB295" i="11"/>
  <c r="D295" i="11"/>
  <c r="C295" i="11"/>
  <c r="B295" i="11"/>
  <c r="BD294" i="11"/>
  <c r="BB294" i="11"/>
  <c r="D294" i="11"/>
  <c r="C294" i="11"/>
  <c r="B294" i="11"/>
  <c r="BD293" i="11"/>
  <c r="BB293" i="11"/>
  <c r="D293" i="11"/>
  <c r="C293" i="11"/>
  <c r="B293" i="11"/>
  <c r="BD292" i="11"/>
  <c r="BB292" i="11"/>
  <c r="D292" i="11"/>
  <c r="C292" i="11"/>
  <c r="B292" i="11"/>
  <c r="BD291" i="11"/>
  <c r="BB291" i="11"/>
  <c r="D291" i="11"/>
  <c r="C291" i="11"/>
  <c r="B291" i="11"/>
  <c r="BD290" i="11"/>
  <c r="BB290" i="11"/>
  <c r="D290" i="11"/>
  <c r="C290" i="11"/>
  <c r="B290" i="11"/>
  <c r="BD289" i="11"/>
  <c r="BB289" i="11"/>
  <c r="D289" i="11"/>
  <c r="C289" i="11"/>
  <c r="B289" i="11"/>
  <c r="BD288" i="11"/>
  <c r="BB288" i="11"/>
  <c r="D288" i="11"/>
  <c r="C288" i="11"/>
  <c r="B288" i="11"/>
  <c r="BD287" i="11"/>
  <c r="BB287" i="11"/>
  <c r="D287" i="11"/>
  <c r="C287" i="11"/>
  <c r="B287" i="11"/>
  <c r="BD286" i="11"/>
  <c r="BB286" i="11"/>
  <c r="D286" i="11"/>
  <c r="C286" i="11"/>
  <c r="B286" i="11"/>
  <c r="BD285" i="11"/>
  <c r="BB285" i="11"/>
  <c r="D285" i="11"/>
  <c r="C285" i="11"/>
  <c r="B285" i="11"/>
  <c r="BD284" i="11"/>
  <c r="BB284" i="11"/>
  <c r="D284" i="11"/>
  <c r="C284" i="11"/>
  <c r="B284" i="11"/>
  <c r="BD283" i="11"/>
  <c r="BB283" i="11"/>
  <c r="D283" i="11"/>
  <c r="C283" i="11"/>
  <c r="B283" i="11"/>
  <c r="BD282" i="11"/>
  <c r="BB282" i="11"/>
  <c r="D282" i="11"/>
  <c r="C282" i="11"/>
  <c r="B282" i="11"/>
  <c r="BD281" i="11"/>
  <c r="BB281" i="11"/>
  <c r="D281" i="11"/>
  <c r="C281" i="11"/>
  <c r="B281" i="11"/>
  <c r="BD280" i="11"/>
  <c r="BB280" i="11"/>
  <c r="D280" i="11"/>
  <c r="C280" i="11"/>
  <c r="B280" i="11"/>
  <c r="BD279" i="11"/>
  <c r="BB279" i="11"/>
  <c r="D279" i="11"/>
  <c r="C279" i="11"/>
  <c r="B279" i="11"/>
  <c r="BD278" i="11"/>
  <c r="BB278" i="11"/>
  <c r="D278" i="11"/>
  <c r="C278" i="11"/>
  <c r="B278" i="11"/>
  <c r="BD277" i="11"/>
  <c r="BB277" i="11"/>
  <c r="D277" i="11"/>
  <c r="C277" i="11"/>
  <c r="B277" i="11"/>
  <c r="BD276" i="11"/>
  <c r="BB276" i="11"/>
  <c r="D276" i="11"/>
  <c r="C276" i="11"/>
  <c r="B276" i="11"/>
  <c r="BD275" i="11"/>
  <c r="BB275" i="11"/>
  <c r="D275" i="11"/>
  <c r="C275" i="11"/>
  <c r="B275" i="11"/>
  <c r="BD274" i="11"/>
  <c r="BB274" i="11"/>
  <c r="D274" i="11"/>
  <c r="C274" i="11"/>
  <c r="B274" i="11"/>
  <c r="BD273" i="11"/>
  <c r="BB273" i="11"/>
  <c r="D273" i="11"/>
  <c r="C273" i="11"/>
  <c r="B273" i="11"/>
  <c r="BD272" i="11"/>
  <c r="BB272" i="11"/>
  <c r="D272" i="11"/>
  <c r="C272" i="11"/>
  <c r="B272" i="11"/>
  <c r="BD271" i="11"/>
  <c r="BB271" i="11"/>
  <c r="D271" i="11"/>
  <c r="C271" i="11"/>
  <c r="B271" i="11"/>
  <c r="BD270" i="11"/>
  <c r="BB270" i="11"/>
  <c r="D270" i="11"/>
  <c r="C270" i="11"/>
  <c r="B270" i="11"/>
  <c r="BD269" i="11"/>
  <c r="BB269" i="11"/>
  <c r="D269" i="11"/>
  <c r="C269" i="11"/>
  <c r="B269" i="11"/>
  <c r="BD268" i="11"/>
  <c r="BB268" i="11"/>
  <c r="D268" i="11"/>
  <c r="C268" i="11"/>
  <c r="B268" i="11"/>
  <c r="BD267" i="11"/>
  <c r="BB267" i="11"/>
  <c r="D267" i="11"/>
  <c r="C267" i="11"/>
  <c r="B267" i="11"/>
  <c r="BD266" i="11"/>
  <c r="BB266" i="11"/>
  <c r="D266" i="11"/>
  <c r="C266" i="11"/>
  <c r="B266" i="11"/>
  <c r="BD265" i="11"/>
  <c r="BB265" i="11"/>
  <c r="D265" i="11"/>
  <c r="C265" i="11"/>
  <c r="B265" i="11"/>
  <c r="BD264" i="11"/>
  <c r="BB264" i="11"/>
  <c r="D264" i="11"/>
  <c r="C264" i="11"/>
  <c r="B264" i="11"/>
  <c r="BD263" i="11"/>
  <c r="BB263" i="11"/>
  <c r="D263" i="11"/>
  <c r="C263" i="11"/>
  <c r="B263" i="11"/>
  <c r="BD262" i="11"/>
  <c r="BB262" i="11"/>
  <c r="D262" i="11"/>
  <c r="C262" i="11"/>
  <c r="B262" i="11"/>
  <c r="BD261" i="11"/>
  <c r="BB261" i="11"/>
  <c r="D261" i="11"/>
  <c r="C261" i="11"/>
  <c r="B261" i="11"/>
  <c r="BD260" i="11"/>
  <c r="BB260" i="11"/>
  <c r="D260" i="11"/>
  <c r="C260" i="11"/>
  <c r="B260" i="11"/>
  <c r="BD259" i="11"/>
  <c r="BB259" i="11"/>
  <c r="D259" i="11"/>
  <c r="C259" i="11"/>
  <c r="B259" i="11"/>
  <c r="BD258" i="11"/>
  <c r="BB258" i="11"/>
  <c r="D258" i="11"/>
  <c r="C258" i="11"/>
  <c r="B258" i="11"/>
  <c r="BD257" i="11"/>
  <c r="BB257" i="11"/>
  <c r="D257" i="11"/>
  <c r="C257" i="11"/>
  <c r="B257" i="11"/>
  <c r="BD256" i="11"/>
  <c r="BB256" i="11"/>
  <c r="D256" i="11"/>
  <c r="C256" i="11"/>
  <c r="B256" i="11"/>
  <c r="BD255" i="11"/>
  <c r="BB255" i="11"/>
  <c r="D255" i="11"/>
  <c r="C255" i="11"/>
  <c r="B255" i="11"/>
  <c r="BD254" i="11"/>
  <c r="BB254" i="11"/>
  <c r="D254" i="11"/>
  <c r="C254" i="11"/>
  <c r="B254" i="11"/>
  <c r="BD253" i="11"/>
  <c r="BB253" i="11"/>
  <c r="D253" i="11"/>
  <c r="C253" i="11"/>
  <c r="B253" i="11"/>
  <c r="BD252" i="11"/>
  <c r="BB252" i="11"/>
  <c r="D252" i="11"/>
  <c r="C252" i="11"/>
  <c r="B252" i="11"/>
  <c r="BD251" i="11"/>
  <c r="BB251" i="11"/>
  <c r="D251" i="11"/>
  <c r="C251" i="11"/>
  <c r="B251" i="11"/>
  <c r="BD250" i="11"/>
  <c r="BB250" i="11"/>
  <c r="D250" i="11"/>
  <c r="C250" i="11"/>
  <c r="B250" i="11"/>
  <c r="BD249" i="11"/>
  <c r="BB249" i="11"/>
  <c r="D249" i="11"/>
  <c r="C249" i="11"/>
  <c r="B249" i="11"/>
  <c r="BD248" i="11"/>
  <c r="BB248" i="11"/>
  <c r="D248" i="11"/>
  <c r="C248" i="11"/>
  <c r="B248" i="11"/>
  <c r="BD247" i="11"/>
  <c r="BB247" i="11"/>
  <c r="D247" i="11"/>
  <c r="C247" i="11"/>
  <c r="B247" i="11"/>
  <c r="BD246" i="11"/>
  <c r="BB246" i="11"/>
  <c r="D246" i="11"/>
  <c r="C246" i="11"/>
  <c r="B246" i="11"/>
  <c r="BD245" i="11"/>
  <c r="BB245" i="11"/>
  <c r="D245" i="11"/>
  <c r="C245" i="11"/>
  <c r="B245" i="11"/>
  <c r="BD244" i="11"/>
  <c r="BB244" i="11"/>
  <c r="D244" i="11"/>
  <c r="C244" i="11"/>
  <c r="B244" i="11"/>
  <c r="BD243" i="11"/>
  <c r="BB243" i="11"/>
  <c r="D243" i="11"/>
  <c r="C243" i="11"/>
  <c r="B243" i="11"/>
  <c r="BD242" i="11"/>
  <c r="BB242" i="11"/>
  <c r="D242" i="11"/>
  <c r="C242" i="11"/>
  <c r="B242" i="11"/>
  <c r="BD241" i="11"/>
  <c r="BB241" i="11"/>
  <c r="D241" i="11"/>
  <c r="C241" i="11"/>
  <c r="B241" i="11"/>
  <c r="BD240" i="11"/>
  <c r="BB240" i="11"/>
  <c r="D240" i="11"/>
  <c r="C240" i="11"/>
  <c r="B240" i="11"/>
  <c r="BD239" i="11"/>
  <c r="BB239" i="11"/>
  <c r="D239" i="11"/>
  <c r="C239" i="11"/>
  <c r="B239" i="11"/>
  <c r="BD238" i="11"/>
  <c r="BB238" i="11"/>
  <c r="D238" i="11"/>
  <c r="C238" i="11"/>
  <c r="B238" i="11"/>
  <c r="BD237" i="11"/>
  <c r="BB237" i="11"/>
  <c r="D237" i="11"/>
  <c r="C237" i="11"/>
  <c r="B237" i="11"/>
  <c r="BD236" i="11"/>
  <c r="BB236" i="11"/>
  <c r="D236" i="11"/>
  <c r="C236" i="11"/>
  <c r="B236" i="11"/>
  <c r="BD235" i="11"/>
  <c r="BB235" i="11"/>
  <c r="D235" i="11"/>
  <c r="C235" i="11"/>
  <c r="B235" i="11"/>
  <c r="BD234" i="11"/>
  <c r="BB234" i="11"/>
  <c r="D234" i="11"/>
  <c r="C234" i="11"/>
  <c r="B234" i="11"/>
  <c r="BD233" i="11"/>
  <c r="BB233" i="11"/>
  <c r="D233" i="11"/>
  <c r="C233" i="11"/>
  <c r="B233" i="11"/>
  <c r="BD232" i="11"/>
  <c r="BB232" i="11"/>
  <c r="D232" i="11"/>
  <c r="C232" i="11"/>
  <c r="B232" i="11"/>
  <c r="BD231" i="11"/>
  <c r="BB231" i="11"/>
  <c r="D231" i="11"/>
  <c r="C231" i="11"/>
  <c r="B231" i="11"/>
  <c r="BD230" i="11"/>
  <c r="BB230" i="11"/>
  <c r="D230" i="11"/>
  <c r="C230" i="11"/>
  <c r="B230" i="11"/>
  <c r="BD229" i="11"/>
  <c r="BB229" i="11"/>
  <c r="D229" i="11"/>
  <c r="C229" i="11"/>
  <c r="B229" i="11"/>
  <c r="BD228" i="11"/>
  <c r="BB228" i="11"/>
  <c r="D228" i="11"/>
  <c r="C228" i="11"/>
  <c r="B228" i="11"/>
  <c r="BD227" i="11"/>
  <c r="BB227" i="11"/>
  <c r="D227" i="11"/>
  <c r="C227" i="11"/>
  <c r="B227" i="11"/>
  <c r="BD226" i="11"/>
  <c r="BB226" i="11"/>
  <c r="D226" i="11"/>
  <c r="C226" i="11"/>
  <c r="B226" i="11"/>
  <c r="BD225" i="11"/>
  <c r="BB225" i="11"/>
  <c r="D225" i="11"/>
  <c r="C225" i="11"/>
  <c r="B225" i="11"/>
  <c r="BD224" i="11"/>
  <c r="BB224" i="11"/>
  <c r="D224" i="11"/>
  <c r="C224" i="11"/>
  <c r="B224" i="11"/>
  <c r="BD223" i="11"/>
  <c r="BB223" i="11"/>
  <c r="D223" i="11"/>
  <c r="C223" i="11"/>
  <c r="B223" i="11"/>
  <c r="BD222" i="11"/>
  <c r="BB222" i="11"/>
  <c r="D222" i="11"/>
  <c r="C222" i="11"/>
  <c r="B222" i="11"/>
  <c r="BD221" i="11"/>
  <c r="BB221" i="11"/>
  <c r="D221" i="11"/>
  <c r="C221" i="11"/>
  <c r="B221" i="11"/>
  <c r="BD220" i="11"/>
  <c r="BB220" i="11"/>
  <c r="D220" i="11"/>
  <c r="C220" i="11"/>
  <c r="B220" i="11"/>
  <c r="BD219" i="11"/>
  <c r="BB219" i="11"/>
  <c r="D219" i="11"/>
  <c r="C219" i="11"/>
  <c r="B219" i="11"/>
  <c r="BD218" i="11"/>
  <c r="BB218" i="11"/>
  <c r="D218" i="11"/>
  <c r="C218" i="11"/>
  <c r="B218" i="11"/>
  <c r="BD217" i="11"/>
  <c r="BB217" i="11"/>
  <c r="D217" i="11"/>
  <c r="C217" i="11"/>
  <c r="B217" i="11"/>
  <c r="BD216" i="11"/>
  <c r="BB216" i="11"/>
  <c r="D216" i="11"/>
  <c r="C216" i="11"/>
  <c r="B216" i="11"/>
  <c r="BD215" i="11"/>
  <c r="BB215" i="11"/>
  <c r="D215" i="11"/>
  <c r="C215" i="11"/>
  <c r="B215" i="11"/>
  <c r="BD214" i="11"/>
  <c r="BB214" i="11"/>
  <c r="D214" i="11"/>
  <c r="C214" i="11"/>
  <c r="B214" i="11"/>
  <c r="BD213" i="11"/>
  <c r="BB213" i="11"/>
  <c r="D213" i="11"/>
  <c r="C213" i="11"/>
  <c r="B213" i="11"/>
  <c r="BD212" i="11"/>
  <c r="BB212" i="11"/>
  <c r="D212" i="11"/>
  <c r="C212" i="11"/>
  <c r="B212" i="11"/>
  <c r="BD211" i="11"/>
  <c r="BB211" i="11"/>
  <c r="D211" i="11"/>
  <c r="C211" i="11"/>
  <c r="B211" i="11"/>
  <c r="BD210" i="11"/>
  <c r="BB210" i="11"/>
  <c r="D210" i="11"/>
  <c r="C210" i="11"/>
  <c r="B210" i="11"/>
  <c r="BD209" i="11"/>
  <c r="BB209" i="11"/>
  <c r="D209" i="11"/>
  <c r="C209" i="11"/>
  <c r="B209" i="11"/>
  <c r="BD208" i="11"/>
  <c r="BB208" i="11"/>
  <c r="D208" i="11"/>
  <c r="C208" i="11"/>
  <c r="B208" i="11"/>
  <c r="BD207" i="11"/>
  <c r="BB207" i="11"/>
  <c r="D207" i="11"/>
  <c r="C207" i="11"/>
  <c r="B207" i="11"/>
  <c r="BD206" i="11"/>
  <c r="BB206" i="11"/>
  <c r="D206" i="11"/>
  <c r="C206" i="11"/>
  <c r="B206" i="11"/>
  <c r="BD205" i="11"/>
  <c r="BB205" i="11"/>
  <c r="D205" i="11"/>
  <c r="C205" i="11"/>
  <c r="B205" i="11"/>
  <c r="BD204" i="11"/>
  <c r="BB204" i="11"/>
  <c r="D204" i="11"/>
  <c r="C204" i="11"/>
  <c r="B204" i="11"/>
  <c r="BD203" i="11"/>
  <c r="BB203" i="11"/>
  <c r="D203" i="11"/>
  <c r="C203" i="11"/>
  <c r="B203" i="11"/>
  <c r="BD202" i="11"/>
  <c r="BB202" i="11"/>
  <c r="D202" i="11"/>
  <c r="C202" i="11"/>
  <c r="B202" i="11"/>
  <c r="BD201" i="11"/>
  <c r="BB201" i="11"/>
  <c r="D201" i="11"/>
  <c r="C201" i="11"/>
  <c r="B201" i="11"/>
  <c r="BD200" i="11"/>
  <c r="BB200" i="11"/>
  <c r="D200" i="11"/>
  <c r="C200" i="11"/>
  <c r="B200" i="11"/>
  <c r="BD199" i="11"/>
  <c r="BB199" i="11"/>
  <c r="D199" i="11"/>
  <c r="C199" i="11"/>
  <c r="B199" i="11"/>
  <c r="BD198" i="11"/>
  <c r="BB198" i="11"/>
  <c r="D198" i="11"/>
  <c r="C198" i="11"/>
  <c r="B198" i="11"/>
  <c r="BD197" i="11"/>
  <c r="BB197" i="11"/>
  <c r="D197" i="11"/>
  <c r="C197" i="11"/>
  <c r="B197" i="11"/>
  <c r="BD196" i="11"/>
  <c r="BB196" i="11"/>
  <c r="D196" i="11"/>
  <c r="C196" i="11"/>
  <c r="B196" i="11"/>
  <c r="BD195" i="11"/>
  <c r="BB195" i="11"/>
  <c r="D195" i="11"/>
  <c r="C195" i="11"/>
  <c r="B195" i="11"/>
  <c r="BD194" i="11"/>
  <c r="BB194" i="11"/>
  <c r="D194" i="11"/>
  <c r="C194" i="11"/>
  <c r="B194" i="11"/>
  <c r="BD193" i="11"/>
  <c r="BB193" i="11"/>
  <c r="D193" i="11"/>
  <c r="C193" i="11"/>
  <c r="B193" i="11"/>
  <c r="BD192" i="11"/>
  <c r="BB192" i="11"/>
  <c r="D192" i="11"/>
  <c r="C192" i="11"/>
  <c r="B192" i="11"/>
  <c r="BD191" i="11"/>
  <c r="BB191" i="11"/>
  <c r="D191" i="11"/>
  <c r="C191" i="11"/>
  <c r="B191" i="11"/>
  <c r="BD190" i="11"/>
  <c r="BB190" i="11"/>
  <c r="D190" i="11"/>
  <c r="C190" i="11"/>
  <c r="B190" i="11"/>
  <c r="BD189" i="11"/>
  <c r="BB189" i="11"/>
  <c r="D189" i="11"/>
  <c r="C189" i="11"/>
  <c r="B189" i="11"/>
  <c r="BD188" i="11"/>
  <c r="BB188" i="11"/>
  <c r="D188" i="11"/>
  <c r="C188" i="11"/>
  <c r="B188" i="11"/>
  <c r="BD187" i="11"/>
  <c r="BB187" i="11"/>
  <c r="D187" i="11"/>
  <c r="C187" i="11"/>
  <c r="B187" i="11"/>
  <c r="BD186" i="11"/>
  <c r="BB186" i="11"/>
  <c r="D186" i="11"/>
  <c r="C186" i="11"/>
  <c r="B186" i="11"/>
  <c r="BD185" i="11"/>
  <c r="BB185" i="11"/>
  <c r="D185" i="11"/>
  <c r="C185" i="11"/>
  <c r="B185" i="11"/>
  <c r="BD184" i="11"/>
  <c r="BB184" i="11"/>
  <c r="D184" i="11"/>
  <c r="C184" i="11"/>
  <c r="B184" i="11"/>
  <c r="BD183" i="11"/>
  <c r="BB183" i="11"/>
  <c r="D183" i="11"/>
  <c r="C183" i="11"/>
  <c r="B183" i="11"/>
  <c r="BD182" i="11"/>
  <c r="BB182" i="11"/>
  <c r="D182" i="11"/>
  <c r="C182" i="11"/>
  <c r="B182" i="11"/>
  <c r="BD181" i="11"/>
  <c r="BB181" i="11"/>
  <c r="D181" i="11"/>
  <c r="C181" i="11"/>
  <c r="B181" i="11"/>
  <c r="BD180" i="11"/>
  <c r="BB180" i="11"/>
  <c r="D180" i="11"/>
  <c r="C180" i="11"/>
  <c r="B180" i="11"/>
  <c r="BD179" i="11"/>
  <c r="BB179" i="11"/>
  <c r="D179" i="11"/>
  <c r="C179" i="11"/>
  <c r="B179" i="11"/>
  <c r="BD178" i="11"/>
  <c r="BB178" i="11"/>
  <c r="D178" i="11"/>
  <c r="C178" i="11"/>
  <c r="B178" i="11"/>
  <c r="BD177" i="11"/>
  <c r="BB177" i="11"/>
  <c r="D177" i="11"/>
  <c r="C177" i="11"/>
  <c r="B177" i="11"/>
  <c r="BD176" i="11"/>
  <c r="BB176" i="11"/>
  <c r="D176" i="11"/>
  <c r="C176" i="11"/>
  <c r="B176" i="11"/>
  <c r="BD175" i="11"/>
  <c r="BB175" i="11"/>
  <c r="D175" i="11"/>
  <c r="C175" i="11"/>
  <c r="B175" i="11"/>
  <c r="BD174" i="11"/>
  <c r="BB174" i="11"/>
  <c r="D174" i="11"/>
  <c r="C174" i="11"/>
  <c r="B174" i="11"/>
  <c r="BD173" i="11"/>
  <c r="BB173" i="11"/>
  <c r="D173" i="11"/>
  <c r="C173" i="11"/>
  <c r="B173" i="11"/>
  <c r="BD172" i="11"/>
  <c r="BB172" i="11"/>
  <c r="D172" i="11"/>
  <c r="C172" i="11"/>
  <c r="B172" i="11"/>
  <c r="BD171" i="11"/>
  <c r="BB171" i="11"/>
  <c r="D171" i="11"/>
  <c r="C171" i="11"/>
  <c r="B171" i="11"/>
  <c r="BD170" i="11"/>
  <c r="BB170" i="11"/>
  <c r="D170" i="11"/>
  <c r="C170" i="11"/>
  <c r="B170" i="11"/>
  <c r="BD169" i="11"/>
  <c r="BB169" i="11"/>
  <c r="D169" i="11"/>
  <c r="C169" i="11"/>
  <c r="B169" i="11"/>
  <c r="BD168" i="11"/>
  <c r="BB168" i="11"/>
  <c r="D168" i="11"/>
  <c r="C168" i="11"/>
  <c r="B168" i="11"/>
  <c r="BD167" i="11"/>
  <c r="BB167" i="11"/>
  <c r="D167" i="11"/>
  <c r="C167" i="11"/>
  <c r="B167" i="11"/>
  <c r="BD166" i="11"/>
  <c r="BB166" i="11"/>
  <c r="D166" i="11"/>
  <c r="C166" i="11"/>
  <c r="B166" i="11"/>
  <c r="BD165" i="11"/>
  <c r="BB165" i="11"/>
  <c r="D165" i="11"/>
  <c r="C165" i="11"/>
  <c r="B165" i="11"/>
  <c r="BD164" i="11"/>
  <c r="BB164" i="11"/>
  <c r="D164" i="11"/>
  <c r="C164" i="11"/>
  <c r="B164" i="11"/>
  <c r="BD163" i="11"/>
  <c r="BB163" i="11"/>
  <c r="D163" i="11"/>
  <c r="C163" i="11"/>
  <c r="B163" i="11"/>
  <c r="BD162" i="11"/>
  <c r="BB162" i="11"/>
  <c r="D162" i="11"/>
  <c r="C162" i="11"/>
  <c r="B162" i="11"/>
  <c r="BD161" i="11"/>
  <c r="BB161" i="11"/>
  <c r="D161" i="11"/>
  <c r="C161" i="11"/>
  <c r="B161" i="11"/>
  <c r="BD160" i="11"/>
  <c r="BB160" i="11"/>
  <c r="D160" i="11"/>
  <c r="C160" i="11"/>
  <c r="B160" i="11"/>
  <c r="BD159" i="11"/>
  <c r="BB159" i="11"/>
  <c r="D159" i="11"/>
  <c r="C159" i="11"/>
  <c r="B159" i="11"/>
  <c r="BD158" i="11"/>
  <c r="BB158" i="11"/>
  <c r="D158" i="11"/>
  <c r="C158" i="11"/>
  <c r="B158" i="11"/>
  <c r="BD157" i="11"/>
  <c r="BB157" i="11"/>
  <c r="D157" i="11"/>
  <c r="C157" i="11"/>
  <c r="B157" i="11"/>
  <c r="BD156" i="11"/>
  <c r="BB156" i="11"/>
  <c r="D156" i="11"/>
  <c r="C156" i="11"/>
  <c r="B156" i="11"/>
  <c r="BD155" i="11"/>
  <c r="BB155" i="11"/>
  <c r="D155" i="11"/>
  <c r="C155" i="11"/>
  <c r="B155" i="11"/>
  <c r="BD154" i="11"/>
  <c r="BB154" i="11"/>
  <c r="D154" i="11"/>
  <c r="C154" i="11"/>
  <c r="B154" i="11"/>
  <c r="BD153" i="11"/>
  <c r="BB153" i="11"/>
  <c r="D153" i="11"/>
  <c r="C153" i="11"/>
  <c r="B153" i="11"/>
  <c r="BD152" i="11"/>
  <c r="BB152" i="11"/>
  <c r="D152" i="11"/>
  <c r="C152" i="11"/>
  <c r="B152" i="11"/>
  <c r="BD151" i="11"/>
  <c r="BB151" i="11"/>
  <c r="D151" i="11"/>
  <c r="C151" i="11"/>
  <c r="B151" i="11"/>
  <c r="BD150" i="11"/>
  <c r="BB150" i="11"/>
  <c r="D150" i="11"/>
  <c r="C150" i="11"/>
  <c r="B150" i="11"/>
  <c r="BD149" i="11"/>
  <c r="BB149" i="11"/>
  <c r="D149" i="11"/>
  <c r="C149" i="11"/>
  <c r="B149" i="11"/>
  <c r="BD148" i="11"/>
  <c r="BB148" i="11"/>
  <c r="D148" i="11"/>
  <c r="C148" i="11"/>
  <c r="B148" i="11"/>
  <c r="BD147" i="11"/>
  <c r="BB147" i="11"/>
  <c r="D147" i="11"/>
  <c r="C147" i="11"/>
  <c r="B147" i="11"/>
  <c r="BD146" i="11"/>
  <c r="BB146" i="11"/>
  <c r="D146" i="11"/>
  <c r="C146" i="11"/>
  <c r="B146" i="11"/>
  <c r="BD145" i="11"/>
  <c r="BB145" i="11"/>
  <c r="D145" i="11"/>
  <c r="C145" i="11"/>
  <c r="B145" i="11"/>
  <c r="BD144" i="11"/>
  <c r="BB144" i="11"/>
  <c r="D144" i="11"/>
  <c r="C144" i="11"/>
  <c r="B144" i="11"/>
  <c r="BD143" i="11"/>
  <c r="BB143" i="11"/>
  <c r="D143" i="11"/>
  <c r="C143" i="11"/>
  <c r="B143" i="11"/>
  <c r="BD142" i="11"/>
  <c r="BB142" i="11"/>
  <c r="D142" i="11"/>
  <c r="C142" i="11"/>
  <c r="B142" i="11"/>
  <c r="BD141" i="11"/>
  <c r="BB141" i="11"/>
  <c r="D141" i="11"/>
  <c r="C141" i="11"/>
  <c r="B141" i="11"/>
  <c r="BD140" i="11"/>
  <c r="BB140" i="11"/>
  <c r="D140" i="11"/>
  <c r="C140" i="11"/>
  <c r="B140" i="11"/>
  <c r="BD139" i="11"/>
  <c r="BB139" i="11"/>
  <c r="D139" i="11"/>
  <c r="C139" i="11"/>
  <c r="B139" i="11"/>
  <c r="BD138" i="11"/>
  <c r="BB138" i="11"/>
  <c r="D138" i="11"/>
  <c r="C138" i="11"/>
  <c r="B138" i="11"/>
  <c r="BD137" i="11"/>
  <c r="BB137" i="11"/>
  <c r="D137" i="11"/>
  <c r="C137" i="11"/>
  <c r="B137" i="11"/>
  <c r="BD136" i="11"/>
  <c r="BB136" i="11"/>
  <c r="D136" i="11"/>
  <c r="C136" i="11"/>
  <c r="B136" i="11"/>
  <c r="BD135" i="11"/>
  <c r="BB135" i="11"/>
  <c r="D135" i="11"/>
  <c r="C135" i="11"/>
  <c r="B135" i="11"/>
  <c r="BD134" i="11"/>
  <c r="BB134" i="11"/>
  <c r="D134" i="11"/>
  <c r="C134" i="11"/>
  <c r="B134" i="11"/>
  <c r="BD133" i="11"/>
  <c r="BB133" i="11"/>
  <c r="D133" i="11"/>
  <c r="C133" i="11"/>
  <c r="B133" i="11"/>
  <c r="BD132" i="11"/>
  <c r="BB132" i="11"/>
  <c r="D132" i="11"/>
  <c r="C132" i="11"/>
  <c r="B132" i="11"/>
  <c r="BD131" i="11"/>
  <c r="BB131" i="11"/>
  <c r="D131" i="11"/>
  <c r="C131" i="11"/>
  <c r="B131" i="11"/>
  <c r="BD130" i="11"/>
  <c r="BB130" i="11"/>
  <c r="D130" i="11"/>
  <c r="C130" i="11"/>
  <c r="B130" i="11"/>
  <c r="BD129" i="11"/>
  <c r="BB129" i="11"/>
  <c r="D129" i="11"/>
  <c r="C129" i="11"/>
  <c r="B129" i="11"/>
  <c r="BD128" i="11"/>
  <c r="BB128" i="11"/>
  <c r="D128" i="11"/>
  <c r="C128" i="11"/>
  <c r="B128" i="11"/>
  <c r="BD127" i="11"/>
  <c r="BB127" i="11"/>
  <c r="D127" i="11"/>
  <c r="C127" i="11"/>
  <c r="B127" i="11"/>
  <c r="BD126" i="11"/>
  <c r="BB126" i="11"/>
  <c r="D126" i="11"/>
  <c r="C126" i="11"/>
  <c r="B126" i="11"/>
  <c r="BD125" i="11"/>
  <c r="BB125" i="11"/>
  <c r="D125" i="11"/>
  <c r="C125" i="11"/>
  <c r="B125" i="11"/>
  <c r="BD124" i="11"/>
  <c r="BB124" i="11"/>
  <c r="D124" i="11"/>
  <c r="C124" i="11"/>
  <c r="B124" i="11"/>
  <c r="BD123" i="11"/>
  <c r="BB123" i="11"/>
  <c r="D123" i="11"/>
  <c r="C123" i="11"/>
  <c r="B123" i="11"/>
  <c r="BD122" i="11"/>
  <c r="BB122" i="11"/>
  <c r="D122" i="11"/>
  <c r="C122" i="11"/>
  <c r="B122" i="11"/>
  <c r="BD121" i="11"/>
  <c r="BB121" i="11"/>
  <c r="D121" i="11"/>
  <c r="C121" i="11"/>
  <c r="B121" i="11"/>
  <c r="BD120" i="11"/>
  <c r="BB120" i="11"/>
  <c r="D120" i="11"/>
  <c r="C120" i="11"/>
  <c r="B120" i="11"/>
  <c r="BD119" i="11"/>
  <c r="BB119" i="11"/>
  <c r="D119" i="11"/>
  <c r="C119" i="11"/>
  <c r="B119" i="11"/>
  <c r="BD118" i="11"/>
  <c r="BB118" i="11"/>
  <c r="D118" i="11"/>
  <c r="C118" i="11"/>
  <c r="B118" i="11"/>
  <c r="BD117" i="11"/>
  <c r="BB117" i="11"/>
  <c r="D117" i="11"/>
  <c r="C117" i="11"/>
  <c r="B117" i="11"/>
  <c r="BD116" i="11"/>
  <c r="BB116" i="11"/>
  <c r="D116" i="11"/>
  <c r="C116" i="11"/>
  <c r="B116" i="11"/>
  <c r="BD115" i="11"/>
  <c r="BB115" i="11"/>
  <c r="D115" i="11"/>
  <c r="C115" i="11"/>
  <c r="B115" i="11"/>
  <c r="BD114" i="11"/>
  <c r="BB114" i="11"/>
  <c r="D114" i="11"/>
  <c r="C114" i="11"/>
  <c r="B114" i="11"/>
  <c r="BD113" i="11"/>
  <c r="BB113" i="11"/>
  <c r="D113" i="11"/>
  <c r="C113" i="11"/>
  <c r="B113" i="11"/>
  <c r="BD112" i="11"/>
  <c r="BB112" i="11"/>
  <c r="D112" i="11"/>
  <c r="C112" i="11"/>
  <c r="B112" i="11"/>
  <c r="BD111" i="11"/>
  <c r="BB111" i="11"/>
  <c r="D111" i="11"/>
  <c r="C111" i="11"/>
  <c r="B111" i="11"/>
  <c r="BD110" i="11"/>
  <c r="BB110" i="11"/>
  <c r="D110" i="11"/>
  <c r="C110" i="11"/>
  <c r="B110" i="11"/>
  <c r="BD109" i="11"/>
  <c r="BB109" i="11"/>
  <c r="D109" i="11"/>
  <c r="C109" i="11"/>
  <c r="B109" i="11"/>
  <c r="BD108" i="11"/>
  <c r="BB108" i="11"/>
  <c r="D108" i="11"/>
  <c r="C108" i="11"/>
  <c r="B108" i="11"/>
  <c r="BD107" i="11"/>
  <c r="BB107" i="11"/>
  <c r="D107" i="11"/>
  <c r="C107" i="11"/>
  <c r="B107" i="11"/>
  <c r="BD106" i="11"/>
  <c r="BB106" i="11"/>
  <c r="D106" i="11"/>
  <c r="C106" i="11"/>
  <c r="B106" i="11"/>
  <c r="BD105" i="11"/>
  <c r="BB105" i="11"/>
  <c r="D105" i="11"/>
  <c r="C105" i="11"/>
  <c r="B105" i="11"/>
  <c r="BD104" i="11"/>
  <c r="BB104" i="11"/>
  <c r="D104" i="11"/>
  <c r="C104" i="11"/>
  <c r="B104" i="11"/>
  <c r="BD103" i="11"/>
  <c r="BB103" i="11"/>
  <c r="D103" i="11"/>
  <c r="C103" i="11"/>
  <c r="B103" i="11"/>
  <c r="BD102" i="11"/>
  <c r="BB102" i="11"/>
  <c r="D102" i="11"/>
  <c r="C102" i="11"/>
  <c r="B102" i="11"/>
  <c r="BD101" i="11"/>
  <c r="BB101" i="11"/>
  <c r="D101" i="11"/>
  <c r="C101" i="11"/>
  <c r="B101" i="11"/>
  <c r="BD100" i="11"/>
  <c r="BB100" i="11"/>
  <c r="D100" i="11"/>
  <c r="C100" i="11"/>
  <c r="B100" i="11"/>
  <c r="BD99" i="11"/>
  <c r="BB99" i="11"/>
  <c r="D99" i="11"/>
  <c r="C99" i="11"/>
  <c r="B99" i="11"/>
  <c r="BD98" i="11"/>
  <c r="BB98" i="11"/>
  <c r="D98" i="11"/>
  <c r="C98" i="11"/>
  <c r="B98" i="11"/>
  <c r="BD97" i="11"/>
  <c r="BB97" i="11"/>
  <c r="D97" i="11"/>
  <c r="C97" i="11"/>
  <c r="B97" i="11"/>
  <c r="BD96" i="11"/>
  <c r="BB96" i="11"/>
  <c r="D96" i="11"/>
  <c r="C96" i="11"/>
  <c r="B96" i="11"/>
  <c r="BD95" i="11"/>
  <c r="BB95" i="11"/>
  <c r="D95" i="11"/>
  <c r="C95" i="11"/>
  <c r="B95" i="11"/>
  <c r="BD94" i="11"/>
  <c r="BB94" i="11"/>
  <c r="D94" i="11"/>
  <c r="C94" i="11"/>
  <c r="B94" i="11"/>
  <c r="BD93" i="11"/>
  <c r="BB93" i="11"/>
  <c r="D93" i="11"/>
  <c r="C93" i="11"/>
  <c r="B93" i="11"/>
  <c r="BD92" i="11"/>
  <c r="BB92" i="11"/>
  <c r="D92" i="11"/>
  <c r="C92" i="11"/>
  <c r="B92" i="11"/>
  <c r="BD91" i="11"/>
  <c r="BB91" i="11"/>
  <c r="D91" i="11"/>
  <c r="C91" i="11"/>
  <c r="B91" i="11"/>
  <c r="BD90" i="11"/>
  <c r="BB90" i="11"/>
  <c r="D90" i="11"/>
  <c r="C90" i="11"/>
  <c r="B90" i="11"/>
  <c r="BD89" i="11"/>
  <c r="BB89" i="11"/>
  <c r="D89" i="11"/>
  <c r="C89" i="11"/>
  <c r="B89" i="11"/>
  <c r="BD88" i="11"/>
  <c r="BB88" i="11"/>
  <c r="D88" i="11"/>
  <c r="C88" i="11"/>
  <c r="B88" i="11"/>
  <c r="BD87" i="11"/>
  <c r="BB87" i="11"/>
  <c r="D87" i="11"/>
  <c r="C87" i="11"/>
  <c r="B87" i="11"/>
  <c r="BD86" i="11"/>
  <c r="BB86" i="11"/>
  <c r="D86" i="11"/>
  <c r="C86" i="11"/>
  <c r="B86" i="11"/>
  <c r="BD85" i="11"/>
  <c r="BB85" i="11"/>
  <c r="D85" i="11"/>
  <c r="C85" i="11"/>
  <c r="B85" i="11"/>
  <c r="BD84" i="11"/>
  <c r="BB84" i="11"/>
  <c r="D84" i="11"/>
  <c r="C84" i="11"/>
  <c r="B84" i="11"/>
  <c r="BD83" i="11"/>
  <c r="BB83" i="11"/>
  <c r="D83" i="11"/>
  <c r="C83" i="11"/>
  <c r="B83" i="11"/>
  <c r="BD82" i="11"/>
  <c r="BB82" i="11"/>
  <c r="D82" i="11"/>
  <c r="C82" i="11"/>
  <c r="B82" i="11"/>
  <c r="BD81" i="11"/>
  <c r="BB81" i="11"/>
  <c r="D81" i="11"/>
  <c r="C81" i="11"/>
  <c r="B81" i="11"/>
  <c r="BD80" i="11"/>
  <c r="BB80" i="11"/>
  <c r="D80" i="11"/>
  <c r="C80" i="11"/>
  <c r="B80" i="11"/>
  <c r="BD79" i="11"/>
  <c r="BB79" i="11"/>
  <c r="D79" i="11"/>
  <c r="C79" i="11"/>
  <c r="B79" i="11"/>
  <c r="BD78" i="11"/>
  <c r="BB78" i="11"/>
  <c r="D78" i="11"/>
  <c r="C78" i="11"/>
  <c r="B78" i="11"/>
  <c r="BD77" i="11"/>
  <c r="BB77" i="11"/>
  <c r="D77" i="11"/>
  <c r="C77" i="11"/>
  <c r="B77" i="11"/>
  <c r="BD76" i="11"/>
  <c r="BB76" i="11"/>
  <c r="D76" i="11"/>
  <c r="C76" i="11"/>
  <c r="B76" i="11"/>
  <c r="BD75" i="11"/>
  <c r="BB75" i="11"/>
  <c r="D75" i="11"/>
  <c r="C75" i="11"/>
  <c r="B75" i="11"/>
  <c r="BD74" i="11"/>
  <c r="BB74" i="11"/>
  <c r="D74" i="11"/>
  <c r="C74" i="11"/>
  <c r="B74" i="11"/>
  <c r="BD73" i="11"/>
  <c r="BB73" i="11"/>
  <c r="D73" i="11"/>
  <c r="C73" i="11"/>
  <c r="B73" i="11"/>
  <c r="BD72" i="11"/>
  <c r="BB72" i="11"/>
  <c r="D72" i="11"/>
  <c r="C72" i="11"/>
  <c r="B72" i="11"/>
  <c r="BD71" i="11"/>
  <c r="BB71" i="11"/>
  <c r="D71" i="11"/>
  <c r="C71" i="11"/>
  <c r="B71" i="11"/>
  <c r="BD70" i="11"/>
  <c r="BB70" i="11"/>
  <c r="D70" i="11"/>
  <c r="C70" i="11"/>
  <c r="B70" i="11"/>
  <c r="BD69" i="11"/>
  <c r="BB69" i="11"/>
  <c r="D69" i="11"/>
  <c r="C69" i="11"/>
  <c r="B69" i="11"/>
  <c r="BD68" i="11"/>
  <c r="BB68" i="11"/>
  <c r="D68" i="11"/>
  <c r="C68" i="11"/>
  <c r="B68" i="11"/>
  <c r="BD67" i="11"/>
  <c r="BB67" i="11"/>
  <c r="D67" i="11"/>
  <c r="C67" i="11"/>
  <c r="B67" i="11"/>
  <c r="BD66" i="11"/>
  <c r="BB66" i="11"/>
  <c r="D66" i="11"/>
  <c r="C66" i="11"/>
  <c r="B66" i="11"/>
  <c r="BD65" i="11"/>
  <c r="BB65" i="11"/>
  <c r="D65" i="11"/>
  <c r="C65" i="11"/>
  <c r="B65" i="11"/>
  <c r="BD64" i="11"/>
  <c r="BB64" i="11"/>
  <c r="D64" i="11"/>
  <c r="C64" i="11"/>
  <c r="B64" i="11"/>
  <c r="BD63" i="11"/>
  <c r="BB63" i="11"/>
  <c r="D63" i="11"/>
  <c r="C63" i="11"/>
  <c r="B63" i="11"/>
  <c r="BD62" i="11"/>
  <c r="BB62" i="11"/>
  <c r="D62" i="11"/>
  <c r="C62" i="11"/>
  <c r="B62" i="11"/>
  <c r="BD61" i="11"/>
  <c r="BB61" i="11"/>
  <c r="D61" i="11"/>
  <c r="C61" i="11"/>
  <c r="B61" i="11"/>
  <c r="BD60" i="11"/>
  <c r="BB60" i="11"/>
  <c r="D60" i="11"/>
  <c r="C60" i="11"/>
  <c r="B60" i="11"/>
  <c r="BD59" i="11"/>
  <c r="BB59" i="11"/>
  <c r="D59" i="11"/>
  <c r="C59" i="11"/>
  <c r="B59" i="11"/>
  <c r="BD58" i="11"/>
  <c r="BB58" i="11"/>
  <c r="D58" i="11"/>
  <c r="C58" i="11"/>
  <c r="B58" i="11"/>
  <c r="BD57" i="11"/>
  <c r="BB57" i="11"/>
  <c r="D57" i="11"/>
  <c r="C57" i="11"/>
  <c r="B57" i="11"/>
  <c r="BD56" i="11"/>
  <c r="BB56" i="11"/>
  <c r="D56" i="11"/>
  <c r="C56" i="11"/>
  <c r="B56" i="11"/>
  <c r="BD55" i="11"/>
  <c r="BB55" i="11"/>
  <c r="D55" i="11"/>
  <c r="C55" i="11"/>
  <c r="B55" i="11"/>
  <c r="BD54" i="11"/>
  <c r="BB54" i="11"/>
  <c r="D54" i="11"/>
  <c r="C54" i="11"/>
  <c r="B54" i="11"/>
  <c r="BD53" i="11"/>
  <c r="BB53" i="11"/>
  <c r="D53" i="11"/>
  <c r="C53" i="11"/>
  <c r="B53" i="11"/>
  <c r="BD52" i="11"/>
  <c r="BB52" i="11"/>
  <c r="D52" i="11"/>
  <c r="C52" i="11"/>
  <c r="B52" i="11"/>
  <c r="BD51" i="11"/>
  <c r="BB51" i="11"/>
  <c r="D51" i="11"/>
  <c r="C51" i="11"/>
  <c r="B51" i="11"/>
  <c r="BD50" i="11"/>
  <c r="BB50" i="11"/>
  <c r="D50" i="11"/>
  <c r="C50" i="11"/>
  <c r="B50" i="11"/>
  <c r="BD49" i="11"/>
  <c r="BB49" i="11"/>
  <c r="D49" i="11"/>
  <c r="C49" i="11"/>
  <c r="B49" i="11"/>
  <c r="BD48" i="11"/>
  <c r="BB48" i="11"/>
  <c r="D48" i="11"/>
  <c r="C48" i="11"/>
  <c r="B48" i="11"/>
  <c r="BD47" i="11"/>
  <c r="BB47" i="11"/>
  <c r="D47" i="11"/>
  <c r="C47" i="11"/>
  <c r="B47" i="11"/>
  <c r="BD46" i="11"/>
  <c r="BB46" i="11"/>
  <c r="D46" i="11"/>
  <c r="C46" i="11"/>
  <c r="B46" i="11"/>
  <c r="BD45" i="11"/>
  <c r="BB45" i="11"/>
  <c r="D45" i="11"/>
  <c r="C45" i="11"/>
  <c r="B45" i="11"/>
  <c r="BD44" i="11"/>
  <c r="BB44" i="11"/>
  <c r="D44" i="11"/>
  <c r="C44" i="11"/>
  <c r="B44" i="11"/>
  <c r="BD43" i="11"/>
  <c r="BB43" i="11"/>
  <c r="D43" i="11"/>
  <c r="C43" i="11"/>
  <c r="B43" i="11"/>
  <c r="BD42" i="11"/>
  <c r="BB42" i="11"/>
  <c r="D42" i="11"/>
  <c r="C42" i="11"/>
  <c r="B42" i="11"/>
  <c r="BD41" i="11"/>
  <c r="BB41" i="11"/>
  <c r="D41" i="11"/>
  <c r="C41" i="11"/>
  <c r="B41" i="11"/>
  <c r="BD40" i="11"/>
  <c r="BB40" i="11"/>
  <c r="D40" i="11"/>
  <c r="C40" i="11"/>
  <c r="B40" i="11"/>
  <c r="BD39" i="11"/>
  <c r="BB39" i="11"/>
  <c r="D39" i="11"/>
  <c r="C39" i="11"/>
  <c r="B39" i="11"/>
  <c r="BD38" i="11"/>
  <c r="BB38" i="11"/>
  <c r="D38" i="11"/>
  <c r="C38" i="11"/>
  <c r="B38" i="11"/>
  <c r="BD37" i="11"/>
  <c r="BB37" i="11"/>
  <c r="D37" i="11"/>
  <c r="C37" i="11"/>
  <c r="B37" i="11"/>
  <c r="BD36" i="11"/>
  <c r="BB36" i="11"/>
  <c r="D36" i="11"/>
  <c r="C36" i="11"/>
  <c r="B36" i="11"/>
  <c r="BD35" i="11"/>
  <c r="BB35" i="11"/>
  <c r="D35" i="11"/>
  <c r="C35" i="11"/>
  <c r="B35" i="11"/>
  <c r="BD34" i="11"/>
  <c r="BB34" i="11"/>
  <c r="D34" i="11"/>
  <c r="C34" i="11"/>
  <c r="B34" i="11"/>
  <c r="BD33" i="11"/>
  <c r="BB33" i="11"/>
  <c r="D33" i="11"/>
  <c r="C33" i="11"/>
  <c r="B33" i="11"/>
  <c r="BD32" i="11"/>
  <c r="BB32" i="11"/>
  <c r="D32" i="11"/>
  <c r="C32" i="11"/>
  <c r="B32" i="11"/>
  <c r="BD31" i="11"/>
  <c r="BB31" i="11"/>
  <c r="D31" i="11"/>
  <c r="C31" i="11"/>
  <c r="B31" i="11"/>
  <c r="BD30" i="11"/>
  <c r="BB30" i="11"/>
  <c r="D30" i="11"/>
  <c r="C30" i="11"/>
  <c r="B30" i="11"/>
  <c r="BD29" i="11"/>
  <c r="BB29" i="11"/>
  <c r="D29" i="11"/>
  <c r="C29" i="11"/>
  <c r="B29" i="11"/>
  <c r="BD28" i="11"/>
  <c r="BB28" i="11"/>
  <c r="D28" i="11"/>
  <c r="C28" i="11"/>
  <c r="B28" i="11"/>
  <c r="BD27" i="11"/>
  <c r="BB27" i="11"/>
  <c r="D27" i="11"/>
  <c r="C27" i="11"/>
  <c r="B27" i="11"/>
  <c r="BD26" i="11"/>
  <c r="BB26" i="11"/>
  <c r="D26" i="11"/>
  <c r="C26" i="11"/>
  <c r="B26" i="11"/>
  <c r="BD25" i="11"/>
  <c r="BB25" i="11"/>
  <c r="D25" i="11"/>
  <c r="C25" i="11"/>
  <c r="B25" i="11"/>
  <c r="BD24" i="11"/>
  <c r="BB24" i="11"/>
  <c r="D24" i="11"/>
  <c r="C24" i="11"/>
  <c r="B24" i="11"/>
  <c r="BD23" i="11"/>
  <c r="BB23" i="11"/>
  <c r="D23" i="11"/>
  <c r="C23" i="11"/>
  <c r="B23" i="11"/>
  <c r="BD22" i="11"/>
  <c r="BB22" i="11"/>
  <c r="D22" i="11"/>
  <c r="C22" i="11"/>
  <c r="B22" i="11"/>
  <c r="BD21" i="11"/>
  <c r="BB21" i="11"/>
  <c r="D21" i="11"/>
  <c r="C21" i="11"/>
  <c r="B21" i="11"/>
  <c r="AZ20" i="11"/>
  <c r="AY20" i="11"/>
  <c r="P19" i="34"/>
  <c r="AW20" i="11"/>
  <c r="AV20" i="11"/>
  <c r="AU20" i="11"/>
  <c r="AT20" i="11"/>
  <c r="AS20" i="11"/>
  <c r="AR20" i="11"/>
  <c r="AQ20" i="11"/>
  <c r="AP20" i="11"/>
  <c r="AO20" i="11"/>
  <c r="P22" i="34" s="1"/>
  <c r="P65" i="34" s="1"/>
  <c r="AN20" i="11"/>
  <c r="P18" i="34" s="1"/>
  <c r="AL20" i="11"/>
  <c r="P21" i="34" s="1"/>
  <c r="AK20" i="11"/>
  <c r="P17" i="34" s="1"/>
  <c r="AJ20" i="11"/>
  <c r="AI20" i="11"/>
  <c r="AH20" i="11"/>
  <c r="AG20" i="11"/>
  <c r="AF20" i="11"/>
  <c r="AE20" i="11"/>
  <c r="AD20" i="11"/>
  <c r="AB20" i="11"/>
  <c r="AA20" i="11"/>
  <c r="Z20" i="11"/>
  <c r="X20" i="11"/>
  <c r="W20" i="11"/>
  <c r="V20" i="11"/>
  <c r="U20" i="11"/>
  <c r="S20" i="11"/>
  <c r="R20" i="11"/>
  <c r="P20" i="11"/>
  <c r="O20" i="11"/>
  <c r="N20" i="11"/>
  <c r="M20" i="11"/>
  <c r="L20" i="11"/>
  <c r="K20" i="11"/>
  <c r="J20" i="11"/>
  <c r="I20" i="11"/>
  <c r="H20" i="11"/>
  <c r="G20" i="11"/>
  <c r="F20" i="11"/>
  <c r="AW19" i="11"/>
  <c r="P51" i="34" s="1"/>
  <c r="AV19" i="11"/>
  <c r="P39" i="34" s="1"/>
  <c r="AU19" i="11"/>
  <c r="P50" i="34" s="1"/>
  <c r="AT19" i="11"/>
  <c r="P38" i="34" s="1"/>
  <c r="AS19" i="11"/>
  <c r="AR19" i="11"/>
  <c r="AQ19" i="11"/>
  <c r="AP19" i="11"/>
  <c r="AO19" i="11"/>
  <c r="P43" i="34" s="1"/>
  <c r="AN19" i="11"/>
  <c r="P34" i="34" s="1"/>
  <c r="AL19" i="11"/>
  <c r="P42" i="34" s="1"/>
  <c r="AK19" i="11"/>
  <c r="P33" i="34" s="1"/>
  <c r="X19" i="11"/>
  <c r="V19" i="11"/>
  <c r="J19" i="11"/>
  <c r="BE18" i="11"/>
  <c r="BD18" i="11"/>
  <c r="BC18" i="11"/>
  <c r="BB18" i="11"/>
  <c r="D18" i="11"/>
  <c r="C18" i="11"/>
  <c r="B18" i="11"/>
  <c r="AI14" i="11"/>
  <c r="AH14" i="11"/>
  <c r="C14" i="11"/>
  <c r="B14" i="11"/>
  <c r="AI13" i="11"/>
  <c r="AH13" i="11"/>
  <c r="C13" i="11"/>
  <c r="B13" i="11"/>
  <c r="AI12" i="11"/>
  <c r="AH12" i="11"/>
  <c r="C12" i="11"/>
  <c r="B12" i="11"/>
  <c r="AI11" i="11"/>
  <c r="AH11" i="11"/>
  <c r="C11" i="11"/>
  <c r="B11" i="11"/>
  <c r="AI10" i="11"/>
  <c r="AH10" i="11"/>
  <c r="C10" i="11"/>
  <c r="B10" i="11"/>
  <c r="AI9" i="11"/>
  <c r="AH9" i="11"/>
  <c r="C9" i="11"/>
  <c r="B9" i="11"/>
  <c r="AI8" i="11"/>
  <c r="AH8" i="11"/>
  <c r="C8" i="11"/>
  <c r="B8" i="11"/>
  <c r="C7" i="11"/>
  <c r="B7" i="11"/>
  <c r="C6" i="11"/>
  <c r="B6" i="11"/>
  <c r="C5" i="11"/>
  <c r="B5" i="11"/>
  <c r="CR817" i="10"/>
  <c r="CQ817" i="10"/>
  <c r="CO817" i="10"/>
  <c r="BJ817" i="10"/>
  <c r="BI817" i="10"/>
  <c r="BG817" i="10"/>
  <c r="F817" i="10"/>
  <c r="E817" i="10"/>
  <c r="D817" i="10"/>
  <c r="C817" i="10"/>
  <c r="B817" i="10"/>
  <c r="CR816" i="10"/>
  <c r="CQ816" i="10"/>
  <c r="CO816" i="10"/>
  <c r="BJ816" i="10"/>
  <c r="BI816" i="10"/>
  <c r="BG816" i="10"/>
  <c r="F816" i="10"/>
  <c r="E816" i="10"/>
  <c r="D816" i="10"/>
  <c r="C816" i="10"/>
  <c r="B816" i="10"/>
  <c r="CR815" i="10"/>
  <c r="CQ815" i="10"/>
  <c r="CO815" i="10"/>
  <c r="BJ815" i="10"/>
  <c r="BI815" i="10"/>
  <c r="BG815" i="10"/>
  <c r="F815" i="10"/>
  <c r="E815" i="10"/>
  <c r="D815" i="10"/>
  <c r="C815" i="10"/>
  <c r="B815" i="10"/>
  <c r="CR814" i="10"/>
  <c r="CQ814" i="10"/>
  <c r="CO814" i="10"/>
  <c r="BJ814" i="10"/>
  <c r="BI814" i="10"/>
  <c r="BG814" i="10"/>
  <c r="F814" i="10"/>
  <c r="E814" i="10"/>
  <c r="D814" i="10"/>
  <c r="C814" i="10"/>
  <c r="B814" i="10"/>
  <c r="CR813" i="10"/>
  <c r="CQ813" i="10"/>
  <c r="CO813" i="10"/>
  <c r="BJ813" i="10"/>
  <c r="BI813" i="10"/>
  <c r="BG813" i="10"/>
  <c r="F813" i="10"/>
  <c r="E813" i="10"/>
  <c r="D813" i="10"/>
  <c r="C813" i="10"/>
  <c r="B813" i="10"/>
  <c r="CR812" i="10"/>
  <c r="CQ812" i="10"/>
  <c r="CO812" i="10"/>
  <c r="BJ812" i="10"/>
  <c r="BI812" i="10"/>
  <c r="BG812" i="10"/>
  <c r="F812" i="10"/>
  <c r="E812" i="10"/>
  <c r="D812" i="10"/>
  <c r="C812" i="10"/>
  <c r="B812" i="10"/>
  <c r="CR811" i="10"/>
  <c r="CQ811" i="10"/>
  <c r="CO811" i="10"/>
  <c r="BJ811" i="10"/>
  <c r="BI811" i="10"/>
  <c r="BG811" i="10"/>
  <c r="F811" i="10"/>
  <c r="E811" i="10"/>
  <c r="D811" i="10"/>
  <c r="C811" i="10"/>
  <c r="B811" i="10"/>
  <c r="CR810" i="10"/>
  <c r="CQ810" i="10"/>
  <c r="CO810" i="10"/>
  <c r="BJ810" i="10"/>
  <c r="BI810" i="10"/>
  <c r="BG810" i="10"/>
  <c r="F810" i="10"/>
  <c r="E810" i="10"/>
  <c r="D810" i="10"/>
  <c r="C810" i="10"/>
  <c r="B810" i="10"/>
  <c r="CR809" i="10"/>
  <c r="CQ809" i="10"/>
  <c r="CO809" i="10"/>
  <c r="BJ809" i="10"/>
  <c r="BI809" i="10"/>
  <c r="BG809" i="10"/>
  <c r="F809" i="10"/>
  <c r="E809" i="10"/>
  <c r="D809" i="10"/>
  <c r="C809" i="10"/>
  <c r="B809" i="10"/>
  <c r="CR808" i="10"/>
  <c r="CQ808" i="10"/>
  <c r="CO808" i="10"/>
  <c r="BJ808" i="10"/>
  <c r="BI808" i="10"/>
  <c r="BG808" i="10"/>
  <c r="F808" i="10"/>
  <c r="E808" i="10"/>
  <c r="D808" i="10"/>
  <c r="C808" i="10"/>
  <c r="B808" i="10"/>
  <c r="CR807" i="10"/>
  <c r="CQ807" i="10"/>
  <c r="CO807" i="10"/>
  <c r="BJ807" i="10"/>
  <c r="BI807" i="10"/>
  <c r="BG807" i="10"/>
  <c r="F807" i="10"/>
  <c r="E807" i="10"/>
  <c r="D807" i="10"/>
  <c r="C807" i="10"/>
  <c r="B807" i="10"/>
  <c r="CR806" i="10"/>
  <c r="CQ806" i="10"/>
  <c r="CO806" i="10"/>
  <c r="BJ806" i="10"/>
  <c r="BI806" i="10"/>
  <c r="BG806" i="10"/>
  <c r="F806" i="10"/>
  <c r="E806" i="10"/>
  <c r="D806" i="10"/>
  <c r="C806" i="10"/>
  <c r="B806" i="10"/>
  <c r="CR805" i="10"/>
  <c r="CQ805" i="10"/>
  <c r="CO805" i="10"/>
  <c r="BJ805" i="10"/>
  <c r="BI805" i="10"/>
  <c r="BG805" i="10"/>
  <c r="F805" i="10"/>
  <c r="E805" i="10"/>
  <c r="D805" i="10"/>
  <c r="C805" i="10"/>
  <c r="B805" i="10"/>
  <c r="CR804" i="10"/>
  <c r="CQ804" i="10"/>
  <c r="CO804" i="10"/>
  <c r="BJ804" i="10"/>
  <c r="BI804" i="10"/>
  <c r="BG804" i="10"/>
  <c r="F804" i="10"/>
  <c r="E804" i="10"/>
  <c r="D804" i="10"/>
  <c r="C804" i="10"/>
  <c r="B804" i="10"/>
  <c r="CR803" i="10"/>
  <c r="CQ803" i="10"/>
  <c r="CO803" i="10"/>
  <c r="BJ803" i="10"/>
  <c r="BI803" i="10"/>
  <c r="BG803" i="10"/>
  <c r="F803" i="10"/>
  <c r="E803" i="10"/>
  <c r="D803" i="10"/>
  <c r="C803" i="10"/>
  <c r="B803" i="10"/>
  <c r="CR802" i="10"/>
  <c r="CQ802" i="10"/>
  <c r="CO802" i="10"/>
  <c r="BJ802" i="10"/>
  <c r="BI802" i="10"/>
  <c r="BG802" i="10"/>
  <c r="F802" i="10"/>
  <c r="E802" i="10"/>
  <c r="D802" i="10"/>
  <c r="C802" i="10"/>
  <c r="B802" i="10"/>
  <c r="CR801" i="10"/>
  <c r="CQ801" i="10"/>
  <c r="CO801" i="10"/>
  <c r="BJ801" i="10"/>
  <c r="BI801" i="10"/>
  <c r="BG801" i="10"/>
  <c r="F801" i="10"/>
  <c r="E801" i="10"/>
  <c r="D801" i="10"/>
  <c r="C801" i="10"/>
  <c r="B801" i="10"/>
  <c r="CR800" i="10"/>
  <c r="CQ800" i="10"/>
  <c r="CO800" i="10"/>
  <c r="BJ800" i="10"/>
  <c r="BI800" i="10"/>
  <c r="BG800" i="10"/>
  <c r="F800" i="10"/>
  <c r="E800" i="10"/>
  <c r="D800" i="10"/>
  <c r="C800" i="10"/>
  <c r="B800" i="10"/>
  <c r="CR799" i="10"/>
  <c r="CQ799" i="10"/>
  <c r="CO799" i="10"/>
  <c r="BJ799" i="10"/>
  <c r="BI799" i="10"/>
  <c r="BG799" i="10"/>
  <c r="F799" i="10"/>
  <c r="E799" i="10"/>
  <c r="D799" i="10"/>
  <c r="C799" i="10"/>
  <c r="B799" i="10"/>
  <c r="CR798" i="10"/>
  <c r="CQ798" i="10"/>
  <c r="CO798" i="10"/>
  <c r="BJ798" i="10"/>
  <c r="BI798" i="10"/>
  <c r="BG798" i="10"/>
  <c r="F798" i="10"/>
  <c r="E798" i="10"/>
  <c r="D798" i="10"/>
  <c r="C798" i="10"/>
  <c r="B798" i="10"/>
  <c r="CR797" i="10"/>
  <c r="CQ797" i="10"/>
  <c r="CO797" i="10"/>
  <c r="BJ797" i="10"/>
  <c r="BI797" i="10"/>
  <c r="BG797" i="10"/>
  <c r="F797" i="10"/>
  <c r="E797" i="10"/>
  <c r="D797" i="10"/>
  <c r="C797" i="10"/>
  <c r="B797" i="10"/>
  <c r="CR796" i="10"/>
  <c r="CQ796" i="10"/>
  <c r="CO796" i="10"/>
  <c r="BJ796" i="10"/>
  <c r="BI796" i="10"/>
  <c r="BG796" i="10"/>
  <c r="F796" i="10"/>
  <c r="E796" i="10"/>
  <c r="D796" i="10"/>
  <c r="C796" i="10"/>
  <c r="B796" i="10"/>
  <c r="CR795" i="10"/>
  <c r="CQ795" i="10"/>
  <c r="CO795" i="10"/>
  <c r="BJ795" i="10"/>
  <c r="BI795" i="10"/>
  <c r="BG795" i="10"/>
  <c r="F795" i="10"/>
  <c r="E795" i="10"/>
  <c r="D795" i="10"/>
  <c r="C795" i="10"/>
  <c r="B795" i="10"/>
  <c r="CR794" i="10"/>
  <c r="CQ794" i="10"/>
  <c r="CO794" i="10"/>
  <c r="BJ794" i="10"/>
  <c r="BI794" i="10"/>
  <c r="BG794" i="10"/>
  <c r="F794" i="10"/>
  <c r="E794" i="10"/>
  <c r="D794" i="10"/>
  <c r="C794" i="10"/>
  <c r="B794" i="10"/>
  <c r="CR793" i="10"/>
  <c r="CQ793" i="10"/>
  <c r="CO793" i="10"/>
  <c r="BJ793" i="10"/>
  <c r="BI793" i="10"/>
  <c r="BG793" i="10"/>
  <c r="F793" i="10"/>
  <c r="E793" i="10"/>
  <c r="D793" i="10"/>
  <c r="C793" i="10"/>
  <c r="B793" i="10"/>
  <c r="CR792" i="10"/>
  <c r="CQ792" i="10"/>
  <c r="CO792" i="10"/>
  <c r="BJ792" i="10"/>
  <c r="BI792" i="10"/>
  <c r="BG792" i="10"/>
  <c r="F792" i="10"/>
  <c r="E792" i="10"/>
  <c r="D792" i="10"/>
  <c r="C792" i="10"/>
  <c r="B792" i="10"/>
  <c r="CR791" i="10"/>
  <c r="CQ791" i="10"/>
  <c r="CO791" i="10"/>
  <c r="BJ791" i="10"/>
  <c r="BI791" i="10"/>
  <c r="BG791" i="10"/>
  <c r="F791" i="10"/>
  <c r="E791" i="10"/>
  <c r="D791" i="10"/>
  <c r="C791" i="10"/>
  <c r="B791" i="10"/>
  <c r="CR790" i="10"/>
  <c r="CQ790" i="10"/>
  <c r="CO790" i="10"/>
  <c r="BJ790" i="10"/>
  <c r="BI790" i="10"/>
  <c r="BG790" i="10"/>
  <c r="F790" i="10"/>
  <c r="E790" i="10"/>
  <c r="D790" i="10"/>
  <c r="C790" i="10"/>
  <c r="B790" i="10"/>
  <c r="CR789" i="10"/>
  <c r="CQ789" i="10"/>
  <c r="CO789" i="10"/>
  <c r="BJ789" i="10"/>
  <c r="BI789" i="10"/>
  <c r="BG789" i="10"/>
  <c r="F789" i="10"/>
  <c r="E789" i="10"/>
  <c r="D789" i="10"/>
  <c r="C789" i="10"/>
  <c r="B789" i="10"/>
  <c r="CR788" i="10"/>
  <c r="CQ788" i="10"/>
  <c r="CO788" i="10"/>
  <c r="BJ788" i="10"/>
  <c r="BI788" i="10"/>
  <c r="BG788" i="10"/>
  <c r="F788" i="10"/>
  <c r="E788" i="10"/>
  <c r="D788" i="10"/>
  <c r="C788" i="10"/>
  <c r="B788" i="10"/>
  <c r="CR787" i="10"/>
  <c r="CQ787" i="10"/>
  <c r="CO787" i="10"/>
  <c r="BJ787" i="10"/>
  <c r="BI787" i="10"/>
  <c r="BG787" i="10"/>
  <c r="F787" i="10"/>
  <c r="E787" i="10"/>
  <c r="D787" i="10"/>
  <c r="C787" i="10"/>
  <c r="B787" i="10"/>
  <c r="CR786" i="10"/>
  <c r="CQ786" i="10"/>
  <c r="CO786" i="10"/>
  <c r="BJ786" i="10"/>
  <c r="BI786" i="10"/>
  <c r="BG786" i="10"/>
  <c r="F786" i="10"/>
  <c r="E786" i="10"/>
  <c r="D786" i="10"/>
  <c r="C786" i="10"/>
  <c r="B786" i="10"/>
  <c r="CR785" i="10"/>
  <c r="CQ785" i="10"/>
  <c r="CO785" i="10"/>
  <c r="BJ785" i="10"/>
  <c r="BI785" i="10"/>
  <c r="BG785" i="10"/>
  <c r="F785" i="10"/>
  <c r="E785" i="10"/>
  <c r="D785" i="10"/>
  <c r="C785" i="10"/>
  <c r="B785" i="10"/>
  <c r="CR784" i="10"/>
  <c r="CQ784" i="10"/>
  <c r="CO784" i="10"/>
  <c r="BJ784" i="10"/>
  <c r="BI784" i="10"/>
  <c r="BG784" i="10"/>
  <c r="F784" i="10"/>
  <c r="E784" i="10"/>
  <c r="D784" i="10"/>
  <c r="C784" i="10"/>
  <c r="B784" i="10"/>
  <c r="CR783" i="10"/>
  <c r="CQ783" i="10"/>
  <c r="CO783" i="10"/>
  <c r="BJ783" i="10"/>
  <c r="BI783" i="10"/>
  <c r="BG783" i="10"/>
  <c r="F783" i="10"/>
  <c r="E783" i="10"/>
  <c r="D783" i="10"/>
  <c r="C783" i="10"/>
  <c r="B783" i="10"/>
  <c r="CR782" i="10"/>
  <c r="CQ782" i="10"/>
  <c r="CO782" i="10"/>
  <c r="BJ782" i="10"/>
  <c r="BI782" i="10"/>
  <c r="BG782" i="10"/>
  <c r="F782" i="10"/>
  <c r="E782" i="10"/>
  <c r="D782" i="10"/>
  <c r="C782" i="10"/>
  <c r="B782" i="10"/>
  <c r="CR781" i="10"/>
  <c r="CQ781" i="10"/>
  <c r="CO781" i="10"/>
  <c r="BJ781" i="10"/>
  <c r="BI781" i="10"/>
  <c r="BG781" i="10"/>
  <c r="F781" i="10"/>
  <c r="E781" i="10"/>
  <c r="D781" i="10"/>
  <c r="C781" i="10"/>
  <c r="B781" i="10"/>
  <c r="CR780" i="10"/>
  <c r="CQ780" i="10"/>
  <c r="CO780" i="10"/>
  <c r="BJ780" i="10"/>
  <c r="BI780" i="10"/>
  <c r="BG780" i="10"/>
  <c r="F780" i="10"/>
  <c r="E780" i="10"/>
  <c r="D780" i="10"/>
  <c r="C780" i="10"/>
  <c r="B780" i="10"/>
  <c r="CR779" i="10"/>
  <c r="CQ779" i="10"/>
  <c r="CO779" i="10"/>
  <c r="BJ779" i="10"/>
  <c r="BI779" i="10"/>
  <c r="BG779" i="10"/>
  <c r="F779" i="10"/>
  <c r="E779" i="10"/>
  <c r="D779" i="10"/>
  <c r="C779" i="10"/>
  <c r="B779" i="10"/>
  <c r="CR778" i="10"/>
  <c r="CQ778" i="10"/>
  <c r="CO778" i="10"/>
  <c r="BJ778" i="10"/>
  <c r="BI778" i="10"/>
  <c r="BG778" i="10"/>
  <c r="F778" i="10"/>
  <c r="E778" i="10"/>
  <c r="D778" i="10"/>
  <c r="C778" i="10"/>
  <c r="B778" i="10"/>
  <c r="CR777" i="10"/>
  <c r="CQ777" i="10"/>
  <c r="CO777" i="10"/>
  <c r="BJ777" i="10"/>
  <c r="BI777" i="10"/>
  <c r="BG777" i="10"/>
  <c r="F777" i="10"/>
  <c r="E777" i="10"/>
  <c r="D777" i="10"/>
  <c r="C777" i="10"/>
  <c r="B777" i="10"/>
  <c r="CR776" i="10"/>
  <c r="CQ776" i="10"/>
  <c r="CO776" i="10"/>
  <c r="BJ776" i="10"/>
  <c r="BI776" i="10"/>
  <c r="BG776" i="10"/>
  <c r="F776" i="10"/>
  <c r="E776" i="10"/>
  <c r="D776" i="10"/>
  <c r="C776" i="10"/>
  <c r="B776" i="10"/>
  <c r="CR775" i="10"/>
  <c r="CQ775" i="10"/>
  <c r="CO775" i="10"/>
  <c r="BJ775" i="10"/>
  <c r="BI775" i="10"/>
  <c r="BG775" i="10"/>
  <c r="F775" i="10"/>
  <c r="E775" i="10"/>
  <c r="D775" i="10"/>
  <c r="C775" i="10"/>
  <c r="B775" i="10"/>
  <c r="CR774" i="10"/>
  <c r="CQ774" i="10"/>
  <c r="CO774" i="10"/>
  <c r="BJ774" i="10"/>
  <c r="BI774" i="10"/>
  <c r="BG774" i="10"/>
  <c r="F774" i="10"/>
  <c r="E774" i="10"/>
  <c r="D774" i="10"/>
  <c r="C774" i="10"/>
  <c r="B774" i="10"/>
  <c r="CR773" i="10"/>
  <c r="CQ773" i="10"/>
  <c r="CO773" i="10"/>
  <c r="BJ773" i="10"/>
  <c r="BI773" i="10"/>
  <c r="BG773" i="10"/>
  <c r="F773" i="10"/>
  <c r="E773" i="10"/>
  <c r="D773" i="10"/>
  <c r="C773" i="10"/>
  <c r="B773" i="10"/>
  <c r="CR772" i="10"/>
  <c r="CQ772" i="10"/>
  <c r="CO772" i="10"/>
  <c r="BJ772" i="10"/>
  <c r="BI772" i="10"/>
  <c r="BG772" i="10"/>
  <c r="F772" i="10"/>
  <c r="E772" i="10"/>
  <c r="D772" i="10"/>
  <c r="C772" i="10"/>
  <c r="B772" i="10"/>
  <c r="CR771" i="10"/>
  <c r="CQ771" i="10"/>
  <c r="CO771" i="10"/>
  <c r="BJ771" i="10"/>
  <c r="BI771" i="10"/>
  <c r="BG771" i="10"/>
  <c r="F771" i="10"/>
  <c r="E771" i="10"/>
  <c r="D771" i="10"/>
  <c r="C771" i="10"/>
  <c r="B771" i="10"/>
  <c r="CR770" i="10"/>
  <c r="CQ770" i="10"/>
  <c r="CO770" i="10"/>
  <c r="BJ770" i="10"/>
  <c r="BI770" i="10"/>
  <c r="BG770" i="10"/>
  <c r="F770" i="10"/>
  <c r="E770" i="10"/>
  <c r="D770" i="10"/>
  <c r="C770" i="10"/>
  <c r="B770" i="10"/>
  <c r="CR769" i="10"/>
  <c r="CQ769" i="10"/>
  <c r="CO769" i="10"/>
  <c r="BJ769" i="10"/>
  <c r="BI769" i="10"/>
  <c r="BG769" i="10"/>
  <c r="F769" i="10"/>
  <c r="E769" i="10"/>
  <c r="D769" i="10"/>
  <c r="C769" i="10"/>
  <c r="B769" i="10"/>
  <c r="CR768" i="10"/>
  <c r="CQ768" i="10"/>
  <c r="CO768" i="10"/>
  <c r="BJ768" i="10"/>
  <c r="BI768" i="10"/>
  <c r="BG768" i="10"/>
  <c r="F768" i="10"/>
  <c r="E768" i="10"/>
  <c r="D768" i="10"/>
  <c r="C768" i="10"/>
  <c r="B768" i="10"/>
  <c r="CR767" i="10"/>
  <c r="CQ767" i="10"/>
  <c r="CO767" i="10"/>
  <c r="BJ767" i="10"/>
  <c r="BI767" i="10"/>
  <c r="BG767" i="10"/>
  <c r="F767" i="10"/>
  <c r="E767" i="10"/>
  <c r="D767" i="10"/>
  <c r="C767" i="10"/>
  <c r="B767" i="10"/>
  <c r="CR766" i="10"/>
  <c r="CQ766" i="10"/>
  <c r="CO766" i="10"/>
  <c r="BJ766" i="10"/>
  <c r="BI766" i="10"/>
  <c r="BG766" i="10"/>
  <c r="F766" i="10"/>
  <c r="E766" i="10"/>
  <c r="D766" i="10"/>
  <c r="C766" i="10"/>
  <c r="B766" i="10"/>
  <c r="CR765" i="10"/>
  <c r="CQ765" i="10"/>
  <c r="CO765" i="10"/>
  <c r="BJ765" i="10"/>
  <c r="BI765" i="10"/>
  <c r="BG765" i="10"/>
  <c r="F765" i="10"/>
  <c r="E765" i="10"/>
  <c r="D765" i="10"/>
  <c r="C765" i="10"/>
  <c r="B765" i="10"/>
  <c r="CR764" i="10"/>
  <c r="CQ764" i="10"/>
  <c r="CO764" i="10"/>
  <c r="BJ764" i="10"/>
  <c r="BI764" i="10"/>
  <c r="BG764" i="10"/>
  <c r="F764" i="10"/>
  <c r="E764" i="10"/>
  <c r="D764" i="10"/>
  <c r="C764" i="10"/>
  <c r="B764" i="10"/>
  <c r="CR763" i="10"/>
  <c r="CQ763" i="10"/>
  <c r="CO763" i="10"/>
  <c r="BJ763" i="10"/>
  <c r="BI763" i="10"/>
  <c r="BG763" i="10"/>
  <c r="F763" i="10"/>
  <c r="E763" i="10"/>
  <c r="D763" i="10"/>
  <c r="C763" i="10"/>
  <c r="B763" i="10"/>
  <c r="CR762" i="10"/>
  <c r="CQ762" i="10"/>
  <c r="CO762" i="10"/>
  <c r="BJ762" i="10"/>
  <c r="BI762" i="10"/>
  <c r="BG762" i="10"/>
  <c r="F762" i="10"/>
  <c r="E762" i="10"/>
  <c r="D762" i="10"/>
  <c r="C762" i="10"/>
  <c r="B762" i="10"/>
  <c r="CR761" i="10"/>
  <c r="CQ761" i="10"/>
  <c r="CO761" i="10"/>
  <c r="BJ761" i="10"/>
  <c r="BI761" i="10"/>
  <c r="BG761" i="10"/>
  <c r="F761" i="10"/>
  <c r="E761" i="10"/>
  <c r="D761" i="10"/>
  <c r="C761" i="10"/>
  <c r="B761" i="10"/>
  <c r="CR760" i="10"/>
  <c r="CQ760" i="10"/>
  <c r="CO760" i="10"/>
  <c r="BJ760" i="10"/>
  <c r="BI760" i="10"/>
  <c r="BG760" i="10"/>
  <c r="F760" i="10"/>
  <c r="E760" i="10"/>
  <c r="D760" i="10"/>
  <c r="C760" i="10"/>
  <c r="B760" i="10"/>
  <c r="CR759" i="10"/>
  <c r="CQ759" i="10"/>
  <c r="CO759" i="10"/>
  <c r="BJ759" i="10"/>
  <c r="BI759" i="10"/>
  <c r="BG759" i="10"/>
  <c r="F759" i="10"/>
  <c r="E759" i="10"/>
  <c r="D759" i="10"/>
  <c r="C759" i="10"/>
  <c r="B759" i="10"/>
  <c r="CR758" i="10"/>
  <c r="CQ758" i="10"/>
  <c r="CO758" i="10"/>
  <c r="BJ758" i="10"/>
  <c r="BI758" i="10"/>
  <c r="BG758" i="10"/>
  <c r="F758" i="10"/>
  <c r="E758" i="10"/>
  <c r="D758" i="10"/>
  <c r="C758" i="10"/>
  <c r="B758" i="10"/>
  <c r="CR757" i="10"/>
  <c r="CQ757" i="10"/>
  <c r="CO757" i="10"/>
  <c r="BJ757" i="10"/>
  <c r="BI757" i="10"/>
  <c r="BG757" i="10"/>
  <c r="F757" i="10"/>
  <c r="E757" i="10"/>
  <c r="D757" i="10"/>
  <c r="C757" i="10"/>
  <c r="B757" i="10"/>
  <c r="CR756" i="10"/>
  <c r="CQ756" i="10"/>
  <c r="CO756" i="10"/>
  <c r="BJ756" i="10"/>
  <c r="BI756" i="10"/>
  <c r="BG756" i="10"/>
  <c r="F756" i="10"/>
  <c r="E756" i="10"/>
  <c r="D756" i="10"/>
  <c r="C756" i="10"/>
  <c r="B756" i="10"/>
  <c r="CR755" i="10"/>
  <c r="CQ755" i="10"/>
  <c r="CO755" i="10"/>
  <c r="BJ755" i="10"/>
  <c r="BI755" i="10"/>
  <c r="BG755" i="10"/>
  <c r="F755" i="10"/>
  <c r="E755" i="10"/>
  <c r="D755" i="10"/>
  <c r="C755" i="10"/>
  <c r="B755" i="10"/>
  <c r="CR754" i="10"/>
  <c r="CQ754" i="10"/>
  <c r="CO754" i="10"/>
  <c r="BJ754" i="10"/>
  <c r="BI754" i="10"/>
  <c r="BG754" i="10"/>
  <c r="F754" i="10"/>
  <c r="E754" i="10"/>
  <c r="D754" i="10"/>
  <c r="C754" i="10"/>
  <c r="B754" i="10"/>
  <c r="CR753" i="10"/>
  <c r="CQ753" i="10"/>
  <c r="CO753" i="10"/>
  <c r="BJ753" i="10"/>
  <c r="BI753" i="10"/>
  <c r="BG753" i="10"/>
  <c r="F753" i="10"/>
  <c r="E753" i="10"/>
  <c r="D753" i="10"/>
  <c r="C753" i="10"/>
  <c r="B753" i="10"/>
  <c r="CR752" i="10"/>
  <c r="CQ752" i="10"/>
  <c r="CO752" i="10"/>
  <c r="BJ752" i="10"/>
  <c r="BI752" i="10"/>
  <c r="BG752" i="10"/>
  <c r="F752" i="10"/>
  <c r="E752" i="10"/>
  <c r="D752" i="10"/>
  <c r="C752" i="10"/>
  <c r="B752" i="10"/>
  <c r="CR751" i="10"/>
  <c r="CQ751" i="10"/>
  <c r="CO751" i="10"/>
  <c r="BJ751" i="10"/>
  <c r="BI751" i="10"/>
  <c r="BG751" i="10"/>
  <c r="F751" i="10"/>
  <c r="E751" i="10"/>
  <c r="D751" i="10"/>
  <c r="C751" i="10"/>
  <c r="B751" i="10"/>
  <c r="CR750" i="10"/>
  <c r="CQ750" i="10"/>
  <c r="CO750" i="10"/>
  <c r="BJ750" i="10"/>
  <c r="BI750" i="10"/>
  <c r="BG750" i="10"/>
  <c r="F750" i="10"/>
  <c r="E750" i="10"/>
  <c r="D750" i="10"/>
  <c r="C750" i="10"/>
  <c r="B750" i="10"/>
  <c r="CR749" i="10"/>
  <c r="CQ749" i="10"/>
  <c r="CO749" i="10"/>
  <c r="BJ749" i="10"/>
  <c r="BI749" i="10"/>
  <c r="BG749" i="10"/>
  <c r="F749" i="10"/>
  <c r="E749" i="10"/>
  <c r="D749" i="10"/>
  <c r="C749" i="10"/>
  <c r="B749" i="10"/>
  <c r="CR748" i="10"/>
  <c r="CQ748" i="10"/>
  <c r="CO748" i="10"/>
  <c r="BJ748" i="10"/>
  <c r="BI748" i="10"/>
  <c r="BG748" i="10"/>
  <c r="F748" i="10"/>
  <c r="E748" i="10"/>
  <c r="D748" i="10"/>
  <c r="C748" i="10"/>
  <c r="B748" i="10"/>
  <c r="CR747" i="10"/>
  <c r="CQ747" i="10"/>
  <c r="CO747" i="10"/>
  <c r="BJ747" i="10"/>
  <c r="BI747" i="10"/>
  <c r="BG747" i="10"/>
  <c r="F747" i="10"/>
  <c r="E747" i="10"/>
  <c r="D747" i="10"/>
  <c r="C747" i="10"/>
  <c r="B747" i="10"/>
  <c r="CR746" i="10"/>
  <c r="CQ746" i="10"/>
  <c r="CO746" i="10"/>
  <c r="BJ746" i="10"/>
  <c r="BI746" i="10"/>
  <c r="BG746" i="10"/>
  <c r="F746" i="10"/>
  <c r="E746" i="10"/>
  <c r="D746" i="10"/>
  <c r="C746" i="10"/>
  <c r="B746" i="10"/>
  <c r="CR745" i="10"/>
  <c r="CQ745" i="10"/>
  <c r="CO745" i="10"/>
  <c r="BJ745" i="10"/>
  <c r="BI745" i="10"/>
  <c r="BG745" i="10"/>
  <c r="F745" i="10"/>
  <c r="E745" i="10"/>
  <c r="D745" i="10"/>
  <c r="C745" i="10"/>
  <c r="B745" i="10"/>
  <c r="CR744" i="10"/>
  <c r="CQ744" i="10"/>
  <c r="CO744" i="10"/>
  <c r="BJ744" i="10"/>
  <c r="BI744" i="10"/>
  <c r="BG744" i="10"/>
  <c r="F744" i="10"/>
  <c r="E744" i="10"/>
  <c r="D744" i="10"/>
  <c r="C744" i="10"/>
  <c r="B744" i="10"/>
  <c r="CR743" i="10"/>
  <c r="CQ743" i="10"/>
  <c r="CO743" i="10"/>
  <c r="BJ743" i="10"/>
  <c r="BI743" i="10"/>
  <c r="BG743" i="10"/>
  <c r="F743" i="10"/>
  <c r="E743" i="10"/>
  <c r="D743" i="10"/>
  <c r="C743" i="10"/>
  <c r="B743" i="10"/>
  <c r="CR742" i="10"/>
  <c r="CQ742" i="10"/>
  <c r="CO742" i="10"/>
  <c r="BJ742" i="10"/>
  <c r="BI742" i="10"/>
  <c r="BG742" i="10"/>
  <c r="F742" i="10"/>
  <c r="E742" i="10"/>
  <c r="D742" i="10"/>
  <c r="C742" i="10"/>
  <c r="B742" i="10"/>
  <c r="CR741" i="10"/>
  <c r="CQ741" i="10"/>
  <c r="CO741" i="10"/>
  <c r="BJ741" i="10"/>
  <c r="BI741" i="10"/>
  <c r="BG741" i="10"/>
  <c r="F741" i="10"/>
  <c r="E741" i="10"/>
  <c r="D741" i="10"/>
  <c r="C741" i="10"/>
  <c r="B741" i="10"/>
  <c r="CR740" i="10"/>
  <c r="CQ740" i="10"/>
  <c r="CO740" i="10"/>
  <c r="BJ740" i="10"/>
  <c r="BI740" i="10"/>
  <c r="BG740" i="10"/>
  <c r="F740" i="10"/>
  <c r="E740" i="10"/>
  <c r="D740" i="10"/>
  <c r="C740" i="10"/>
  <c r="B740" i="10"/>
  <c r="CR739" i="10"/>
  <c r="CQ739" i="10"/>
  <c r="CO739" i="10"/>
  <c r="BJ739" i="10"/>
  <c r="BI739" i="10"/>
  <c r="BG739" i="10"/>
  <c r="F739" i="10"/>
  <c r="E739" i="10"/>
  <c r="D739" i="10"/>
  <c r="C739" i="10"/>
  <c r="B739" i="10"/>
  <c r="CR738" i="10"/>
  <c r="CQ738" i="10"/>
  <c r="CO738" i="10"/>
  <c r="BJ738" i="10"/>
  <c r="BI738" i="10"/>
  <c r="BG738" i="10"/>
  <c r="F738" i="10"/>
  <c r="E738" i="10"/>
  <c r="D738" i="10"/>
  <c r="C738" i="10"/>
  <c r="B738" i="10"/>
  <c r="CR737" i="10"/>
  <c r="CQ737" i="10"/>
  <c r="CO737" i="10"/>
  <c r="BJ737" i="10"/>
  <c r="BI737" i="10"/>
  <c r="BG737" i="10"/>
  <c r="F737" i="10"/>
  <c r="E737" i="10"/>
  <c r="D737" i="10"/>
  <c r="C737" i="10"/>
  <c r="B737" i="10"/>
  <c r="CR736" i="10"/>
  <c r="CQ736" i="10"/>
  <c r="CO736" i="10"/>
  <c r="BJ736" i="10"/>
  <c r="BI736" i="10"/>
  <c r="BG736" i="10"/>
  <c r="F736" i="10"/>
  <c r="E736" i="10"/>
  <c r="D736" i="10"/>
  <c r="C736" i="10"/>
  <c r="B736" i="10"/>
  <c r="CR735" i="10"/>
  <c r="CQ735" i="10"/>
  <c r="CO735" i="10"/>
  <c r="BJ735" i="10"/>
  <c r="BI735" i="10"/>
  <c r="BG735" i="10"/>
  <c r="F735" i="10"/>
  <c r="E735" i="10"/>
  <c r="D735" i="10"/>
  <c r="C735" i="10"/>
  <c r="B735" i="10"/>
  <c r="CR734" i="10"/>
  <c r="CQ734" i="10"/>
  <c r="CO734" i="10"/>
  <c r="BJ734" i="10"/>
  <c r="BI734" i="10"/>
  <c r="BG734" i="10"/>
  <c r="F734" i="10"/>
  <c r="E734" i="10"/>
  <c r="D734" i="10"/>
  <c r="C734" i="10"/>
  <c r="B734" i="10"/>
  <c r="CR733" i="10"/>
  <c r="CQ733" i="10"/>
  <c r="CO733" i="10"/>
  <c r="BJ733" i="10"/>
  <c r="BI733" i="10"/>
  <c r="BG733" i="10"/>
  <c r="F733" i="10"/>
  <c r="E733" i="10"/>
  <c r="D733" i="10"/>
  <c r="C733" i="10"/>
  <c r="B733" i="10"/>
  <c r="CR732" i="10"/>
  <c r="CQ732" i="10"/>
  <c r="CO732" i="10"/>
  <c r="BJ732" i="10"/>
  <c r="BI732" i="10"/>
  <c r="BG732" i="10"/>
  <c r="F732" i="10"/>
  <c r="E732" i="10"/>
  <c r="D732" i="10"/>
  <c r="C732" i="10"/>
  <c r="B732" i="10"/>
  <c r="CR731" i="10"/>
  <c r="CQ731" i="10"/>
  <c r="CO731" i="10"/>
  <c r="BJ731" i="10"/>
  <c r="BI731" i="10"/>
  <c r="BG731" i="10"/>
  <c r="F731" i="10"/>
  <c r="E731" i="10"/>
  <c r="D731" i="10"/>
  <c r="C731" i="10"/>
  <c r="B731" i="10"/>
  <c r="CR730" i="10"/>
  <c r="CQ730" i="10"/>
  <c r="CO730" i="10"/>
  <c r="BJ730" i="10"/>
  <c r="BI730" i="10"/>
  <c r="BG730" i="10"/>
  <c r="F730" i="10"/>
  <c r="E730" i="10"/>
  <c r="D730" i="10"/>
  <c r="C730" i="10"/>
  <c r="B730" i="10"/>
  <c r="CR729" i="10"/>
  <c r="CQ729" i="10"/>
  <c r="CO729" i="10"/>
  <c r="BJ729" i="10"/>
  <c r="BI729" i="10"/>
  <c r="BG729" i="10"/>
  <c r="F729" i="10"/>
  <c r="E729" i="10"/>
  <c r="D729" i="10"/>
  <c r="C729" i="10"/>
  <c r="B729" i="10"/>
  <c r="CR728" i="10"/>
  <c r="CQ728" i="10"/>
  <c r="CO728" i="10"/>
  <c r="BJ728" i="10"/>
  <c r="BI728" i="10"/>
  <c r="BG728" i="10"/>
  <c r="F728" i="10"/>
  <c r="E728" i="10"/>
  <c r="D728" i="10"/>
  <c r="C728" i="10"/>
  <c r="B728" i="10"/>
  <c r="CR727" i="10"/>
  <c r="CQ727" i="10"/>
  <c r="CO727" i="10"/>
  <c r="BJ727" i="10"/>
  <c r="BI727" i="10"/>
  <c r="BG727" i="10"/>
  <c r="F727" i="10"/>
  <c r="E727" i="10"/>
  <c r="D727" i="10"/>
  <c r="C727" i="10"/>
  <c r="B727" i="10"/>
  <c r="CR726" i="10"/>
  <c r="CQ726" i="10"/>
  <c r="CO726" i="10"/>
  <c r="BJ726" i="10"/>
  <c r="BI726" i="10"/>
  <c r="BG726" i="10"/>
  <c r="F726" i="10"/>
  <c r="E726" i="10"/>
  <c r="D726" i="10"/>
  <c r="C726" i="10"/>
  <c r="B726" i="10"/>
  <c r="CR725" i="10"/>
  <c r="CQ725" i="10"/>
  <c r="CO725" i="10"/>
  <c r="BJ725" i="10"/>
  <c r="BI725" i="10"/>
  <c r="BG725" i="10"/>
  <c r="F725" i="10"/>
  <c r="E725" i="10"/>
  <c r="D725" i="10"/>
  <c r="C725" i="10"/>
  <c r="B725" i="10"/>
  <c r="CR724" i="10"/>
  <c r="CQ724" i="10"/>
  <c r="CO724" i="10"/>
  <c r="BJ724" i="10"/>
  <c r="BI724" i="10"/>
  <c r="BG724" i="10"/>
  <c r="F724" i="10"/>
  <c r="E724" i="10"/>
  <c r="D724" i="10"/>
  <c r="C724" i="10"/>
  <c r="B724" i="10"/>
  <c r="CR723" i="10"/>
  <c r="CQ723" i="10"/>
  <c r="CO723" i="10"/>
  <c r="BJ723" i="10"/>
  <c r="BI723" i="10"/>
  <c r="BG723" i="10"/>
  <c r="F723" i="10"/>
  <c r="E723" i="10"/>
  <c r="D723" i="10"/>
  <c r="C723" i="10"/>
  <c r="B723" i="10"/>
  <c r="CR722" i="10"/>
  <c r="CQ722" i="10"/>
  <c r="CO722" i="10"/>
  <c r="BJ722" i="10"/>
  <c r="BI722" i="10"/>
  <c r="BG722" i="10"/>
  <c r="F722" i="10"/>
  <c r="E722" i="10"/>
  <c r="D722" i="10"/>
  <c r="C722" i="10"/>
  <c r="B722" i="10"/>
  <c r="CR721" i="10"/>
  <c r="CQ721" i="10"/>
  <c r="CO721" i="10"/>
  <c r="BJ721" i="10"/>
  <c r="BI721" i="10"/>
  <c r="BG721" i="10"/>
  <c r="F721" i="10"/>
  <c r="E721" i="10"/>
  <c r="D721" i="10"/>
  <c r="C721" i="10"/>
  <c r="B721" i="10"/>
  <c r="CR720" i="10"/>
  <c r="CQ720" i="10"/>
  <c r="CO720" i="10"/>
  <c r="BJ720" i="10"/>
  <c r="BI720" i="10"/>
  <c r="BG720" i="10"/>
  <c r="F720" i="10"/>
  <c r="E720" i="10"/>
  <c r="D720" i="10"/>
  <c r="C720" i="10"/>
  <c r="B720" i="10"/>
  <c r="CR719" i="10"/>
  <c r="CQ719" i="10"/>
  <c r="CO719" i="10"/>
  <c r="BJ719" i="10"/>
  <c r="BI719" i="10"/>
  <c r="BG719" i="10"/>
  <c r="F719" i="10"/>
  <c r="E719" i="10"/>
  <c r="D719" i="10"/>
  <c r="C719" i="10"/>
  <c r="B719" i="10"/>
  <c r="CR718" i="10"/>
  <c r="CQ718" i="10"/>
  <c r="CO718" i="10"/>
  <c r="BJ718" i="10"/>
  <c r="BI718" i="10"/>
  <c r="BG718" i="10"/>
  <c r="F718" i="10"/>
  <c r="E718" i="10"/>
  <c r="D718" i="10"/>
  <c r="C718" i="10"/>
  <c r="B718" i="10"/>
  <c r="CR717" i="10"/>
  <c r="CQ717" i="10"/>
  <c r="CO717" i="10"/>
  <c r="BJ717" i="10"/>
  <c r="BI717" i="10"/>
  <c r="BG717" i="10"/>
  <c r="F717" i="10"/>
  <c r="E717" i="10"/>
  <c r="D717" i="10"/>
  <c r="C717" i="10"/>
  <c r="B717" i="10"/>
  <c r="CR716" i="10"/>
  <c r="CQ716" i="10"/>
  <c r="CO716" i="10"/>
  <c r="BJ716" i="10"/>
  <c r="BI716" i="10"/>
  <c r="BG716" i="10"/>
  <c r="F716" i="10"/>
  <c r="E716" i="10"/>
  <c r="D716" i="10"/>
  <c r="C716" i="10"/>
  <c r="B716" i="10"/>
  <c r="CR715" i="10"/>
  <c r="CQ715" i="10"/>
  <c r="CO715" i="10"/>
  <c r="BJ715" i="10"/>
  <c r="BI715" i="10"/>
  <c r="BG715" i="10"/>
  <c r="F715" i="10"/>
  <c r="E715" i="10"/>
  <c r="D715" i="10"/>
  <c r="C715" i="10"/>
  <c r="B715" i="10"/>
  <c r="CR714" i="10"/>
  <c r="CQ714" i="10"/>
  <c r="CO714" i="10"/>
  <c r="BJ714" i="10"/>
  <c r="BI714" i="10"/>
  <c r="BG714" i="10"/>
  <c r="F714" i="10"/>
  <c r="E714" i="10"/>
  <c r="D714" i="10"/>
  <c r="C714" i="10"/>
  <c r="B714" i="10"/>
  <c r="CR713" i="10"/>
  <c r="CQ713" i="10"/>
  <c r="CO713" i="10"/>
  <c r="BJ713" i="10"/>
  <c r="BI713" i="10"/>
  <c r="BG713" i="10"/>
  <c r="F713" i="10"/>
  <c r="E713" i="10"/>
  <c r="D713" i="10"/>
  <c r="C713" i="10"/>
  <c r="B713" i="10"/>
  <c r="CR712" i="10"/>
  <c r="CQ712" i="10"/>
  <c r="CO712" i="10"/>
  <c r="BJ712" i="10"/>
  <c r="BI712" i="10"/>
  <c r="BG712" i="10"/>
  <c r="F712" i="10"/>
  <c r="E712" i="10"/>
  <c r="D712" i="10"/>
  <c r="C712" i="10"/>
  <c r="B712" i="10"/>
  <c r="CR711" i="10"/>
  <c r="CQ711" i="10"/>
  <c r="CO711" i="10"/>
  <c r="BJ711" i="10"/>
  <c r="BI711" i="10"/>
  <c r="BG711" i="10"/>
  <c r="F711" i="10"/>
  <c r="E711" i="10"/>
  <c r="D711" i="10"/>
  <c r="C711" i="10"/>
  <c r="B711" i="10"/>
  <c r="CR710" i="10"/>
  <c r="CQ710" i="10"/>
  <c r="CO710" i="10"/>
  <c r="BJ710" i="10"/>
  <c r="BI710" i="10"/>
  <c r="BG710" i="10"/>
  <c r="F710" i="10"/>
  <c r="E710" i="10"/>
  <c r="D710" i="10"/>
  <c r="C710" i="10"/>
  <c r="B710" i="10"/>
  <c r="CR709" i="10"/>
  <c r="CQ709" i="10"/>
  <c r="CO709" i="10"/>
  <c r="BJ709" i="10"/>
  <c r="BI709" i="10"/>
  <c r="BG709" i="10"/>
  <c r="F709" i="10"/>
  <c r="E709" i="10"/>
  <c r="D709" i="10"/>
  <c r="C709" i="10"/>
  <c r="B709" i="10"/>
  <c r="CR708" i="10"/>
  <c r="CQ708" i="10"/>
  <c r="CO708" i="10"/>
  <c r="BJ708" i="10"/>
  <c r="BI708" i="10"/>
  <c r="BG708" i="10"/>
  <c r="F708" i="10"/>
  <c r="E708" i="10"/>
  <c r="D708" i="10"/>
  <c r="C708" i="10"/>
  <c r="B708" i="10"/>
  <c r="CR707" i="10"/>
  <c r="CQ707" i="10"/>
  <c r="CO707" i="10"/>
  <c r="BJ707" i="10"/>
  <c r="BI707" i="10"/>
  <c r="BG707" i="10"/>
  <c r="F707" i="10"/>
  <c r="E707" i="10"/>
  <c r="D707" i="10"/>
  <c r="C707" i="10"/>
  <c r="B707" i="10"/>
  <c r="CR706" i="10"/>
  <c r="CQ706" i="10"/>
  <c r="CO706" i="10"/>
  <c r="BJ706" i="10"/>
  <c r="BI706" i="10"/>
  <c r="BG706" i="10"/>
  <c r="F706" i="10"/>
  <c r="E706" i="10"/>
  <c r="D706" i="10"/>
  <c r="C706" i="10"/>
  <c r="B706" i="10"/>
  <c r="CR705" i="10"/>
  <c r="CQ705" i="10"/>
  <c r="CO705" i="10"/>
  <c r="BJ705" i="10"/>
  <c r="BI705" i="10"/>
  <c r="BG705" i="10"/>
  <c r="F705" i="10"/>
  <c r="E705" i="10"/>
  <c r="D705" i="10"/>
  <c r="C705" i="10"/>
  <c r="B705" i="10"/>
  <c r="CR704" i="10"/>
  <c r="CQ704" i="10"/>
  <c r="CO704" i="10"/>
  <c r="BJ704" i="10"/>
  <c r="BI704" i="10"/>
  <c r="BG704" i="10"/>
  <c r="F704" i="10"/>
  <c r="E704" i="10"/>
  <c r="D704" i="10"/>
  <c r="C704" i="10"/>
  <c r="B704" i="10"/>
  <c r="CR703" i="10"/>
  <c r="CQ703" i="10"/>
  <c r="CO703" i="10"/>
  <c r="BJ703" i="10"/>
  <c r="BI703" i="10"/>
  <c r="BG703" i="10"/>
  <c r="F703" i="10"/>
  <c r="E703" i="10"/>
  <c r="D703" i="10"/>
  <c r="C703" i="10"/>
  <c r="B703" i="10"/>
  <c r="CR702" i="10"/>
  <c r="CQ702" i="10"/>
  <c r="CO702" i="10"/>
  <c r="BJ702" i="10"/>
  <c r="BI702" i="10"/>
  <c r="BG702" i="10"/>
  <c r="F702" i="10"/>
  <c r="E702" i="10"/>
  <c r="D702" i="10"/>
  <c r="C702" i="10"/>
  <c r="B702" i="10"/>
  <c r="CR701" i="10"/>
  <c r="CQ701" i="10"/>
  <c r="CO701" i="10"/>
  <c r="BJ701" i="10"/>
  <c r="BI701" i="10"/>
  <c r="BG701" i="10"/>
  <c r="F701" i="10"/>
  <c r="E701" i="10"/>
  <c r="D701" i="10"/>
  <c r="C701" i="10"/>
  <c r="B701" i="10"/>
  <c r="CR700" i="10"/>
  <c r="CQ700" i="10"/>
  <c r="CO700" i="10"/>
  <c r="BJ700" i="10"/>
  <c r="BI700" i="10"/>
  <c r="BG700" i="10"/>
  <c r="F700" i="10"/>
  <c r="E700" i="10"/>
  <c r="D700" i="10"/>
  <c r="C700" i="10"/>
  <c r="B700" i="10"/>
  <c r="CR699" i="10"/>
  <c r="CQ699" i="10"/>
  <c r="CO699" i="10"/>
  <c r="BJ699" i="10"/>
  <c r="BI699" i="10"/>
  <c r="BG699" i="10"/>
  <c r="F699" i="10"/>
  <c r="E699" i="10"/>
  <c r="D699" i="10"/>
  <c r="C699" i="10"/>
  <c r="B699" i="10"/>
  <c r="CR698" i="10"/>
  <c r="CQ698" i="10"/>
  <c r="CO698" i="10"/>
  <c r="BJ698" i="10"/>
  <c r="BI698" i="10"/>
  <c r="BG698" i="10"/>
  <c r="F698" i="10"/>
  <c r="E698" i="10"/>
  <c r="D698" i="10"/>
  <c r="C698" i="10"/>
  <c r="B698" i="10"/>
  <c r="CR697" i="10"/>
  <c r="CQ697" i="10"/>
  <c r="CO697" i="10"/>
  <c r="BJ697" i="10"/>
  <c r="BI697" i="10"/>
  <c r="BG697" i="10"/>
  <c r="F697" i="10"/>
  <c r="E697" i="10"/>
  <c r="D697" i="10"/>
  <c r="C697" i="10"/>
  <c r="B697" i="10"/>
  <c r="CR696" i="10"/>
  <c r="CQ696" i="10"/>
  <c r="CO696" i="10"/>
  <c r="BJ696" i="10"/>
  <c r="BI696" i="10"/>
  <c r="BG696" i="10"/>
  <c r="F696" i="10"/>
  <c r="E696" i="10"/>
  <c r="D696" i="10"/>
  <c r="C696" i="10"/>
  <c r="B696" i="10"/>
  <c r="CR695" i="10"/>
  <c r="CQ695" i="10"/>
  <c r="CO695" i="10"/>
  <c r="BJ695" i="10"/>
  <c r="BI695" i="10"/>
  <c r="BG695" i="10"/>
  <c r="F695" i="10"/>
  <c r="E695" i="10"/>
  <c r="D695" i="10"/>
  <c r="C695" i="10"/>
  <c r="B695" i="10"/>
  <c r="CR694" i="10"/>
  <c r="CQ694" i="10"/>
  <c r="CO694" i="10"/>
  <c r="BJ694" i="10"/>
  <c r="BI694" i="10"/>
  <c r="BG694" i="10"/>
  <c r="F694" i="10"/>
  <c r="E694" i="10"/>
  <c r="D694" i="10"/>
  <c r="C694" i="10"/>
  <c r="B694" i="10"/>
  <c r="CR693" i="10"/>
  <c r="CQ693" i="10"/>
  <c r="CO693" i="10"/>
  <c r="BJ693" i="10"/>
  <c r="BI693" i="10"/>
  <c r="BG693" i="10"/>
  <c r="F693" i="10"/>
  <c r="E693" i="10"/>
  <c r="D693" i="10"/>
  <c r="C693" i="10"/>
  <c r="B693" i="10"/>
  <c r="CR692" i="10"/>
  <c r="CQ692" i="10"/>
  <c r="CO692" i="10"/>
  <c r="BJ692" i="10"/>
  <c r="BI692" i="10"/>
  <c r="BG692" i="10"/>
  <c r="F692" i="10"/>
  <c r="E692" i="10"/>
  <c r="D692" i="10"/>
  <c r="C692" i="10"/>
  <c r="B692" i="10"/>
  <c r="CR691" i="10"/>
  <c r="CQ691" i="10"/>
  <c r="CO691" i="10"/>
  <c r="BJ691" i="10"/>
  <c r="BI691" i="10"/>
  <c r="BG691" i="10"/>
  <c r="F691" i="10"/>
  <c r="E691" i="10"/>
  <c r="D691" i="10"/>
  <c r="C691" i="10"/>
  <c r="B691" i="10"/>
  <c r="CR690" i="10"/>
  <c r="CQ690" i="10"/>
  <c r="CO690" i="10"/>
  <c r="BJ690" i="10"/>
  <c r="BI690" i="10"/>
  <c r="BG690" i="10"/>
  <c r="F690" i="10"/>
  <c r="E690" i="10"/>
  <c r="D690" i="10"/>
  <c r="C690" i="10"/>
  <c r="B690" i="10"/>
  <c r="CR689" i="10"/>
  <c r="CQ689" i="10"/>
  <c r="CO689" i="10"/>
  <c r="BJ689" i="10"/>
  <c r="BI689" i="10"/>
  <c r="BG689" i="10"/>
  <c r="F689" i="10"/>
  <c r="E689" i="10"/>
  <c r="D689" i="10"/>
  <c r="C689" i="10"/>
  <c r="B689" i="10"/>
  <c r="CR688" i="10"/>
  <c r="CQ688" i="10"/>
  <c r="CO688" i="10"/>
  <c r="BJ688" i="10"/>
  <c r="BI688" i="10"/>
  <c r="BG688" i="10"/>
  <c r="F688" i="10"/>
  <c r="E688" i="10"/>
  <c r="D688" i="10"/>
  <c r="C688" i="10"/>
  <c r="B688" i="10"/>
  <c r="CR687" i="10"/>
  <c r="CQ687" i="10"/>
  <c r="CO687" i="10"/>
  <c r="BJ687" i="10"/>
  <c r="BI687" i="10"/>
  <c r="BG687" i="10"/>
  <c r="F687" i="10"/>
  <c r="E687" i="10"/>
  <c r="D687" i="10"/>
  <c r="C687" i="10"/>
  <c r="B687" i="10"/>
  <c r="CR686" i="10"/>
  <c r="CQ686" i="10"/>
  <c r="CO686" i="10"/>
  <c r="BJ686" i="10"/>
  <c r="BI686" i="10"/>
  <c r="BG686" i="10"/>
  <c r="F686" i="10"/>
  <c r="E686" i="10"/>
  <c r="D686" i="10"/>
  <c r="C686" i="10"/>
  <c r="B686" i="10"/>
  <c r="CR685" i="10"/>
  <c r="CQ685" i="10"/>
  <c r="CO685" i="10"/>
  <c r="BJ685" i="10"/>
  <c r="BI685" i="10"/>
  <c r="BG685" i="10"/>
  <c r="F685" i="10"/>
  <c r="E685" i="10"/>
  <c r="D685" i="10"/>
  <c r="C685" i="10"/>
  <c r="B685" i="10"/>
  <c r="CR684" i="10"/>
  <c r="CQ684" i="10"/>
  <c r="CO684" i="10"/>
  <c r="BJ684" i="10"/>
  <c r="BI684" i="10"/>
  <c r="BG684" i="10"/>
  <c r="F684" i="10"/>
  <c r="E684" i="10"/>
  <c r="D684" i="10"/>
  <c r="C684" i="10"/>
  <c r="B684" i="10"/>
  <c r="CR683" i="10"/>
  <c r="CQ683" i="10"/>
  <c r="CO683" i="10"/>
  <c r="BJ683" i="10"/>
  <c r="BI683" i="10"/>
  <c r="BG683" i="10"/>
  <c r="F683" i="10"/>
  <c r="E683" i="10"/>
  <c r="D683" i="10"/>
  <c r="C683" i="10"/>
  <c r="B683" i="10"/>
  <c r="CR682" i="10"/>
  <c r="CQ682" i="10"/>
  <c r="CO682" i="10"/>
  <c r="BJ682" i="10"/>
  <c r="BI682" i="10"/>
  <c r="BG682" i="10"/>
  <c r="F682" i="10"/>
  <c r="E682" i="10"/>
  <c r="D682" i="10"/>
  <c r="C682" i="10"/>
  <c r="B682" i="10"/>
  <c r="CR681" i="10"/>
  <c r="CQ681" i="10"/>
  <c r="CO681" i="10"/>
  <c r="BJ681" i="10"/>
  <c r="BI681" i="10"/>
  <c r="BG681" i="10"/>
  <c r="F681" i="10"/>
  <c r="E681" i="10"/>
  <c r="D681" i="10"/>
  <c r="C681" i="10"/>
  <c r="B681" i="10"/>
  <c r="CR680" i="10"/>
  <c r="CQ680" i="10"/>
  <c r="CO680" i="10"/>
  <c r="BJ680" i="10"/>
  <c r="BI680" i="10"/>
  <c r="BG680" i="10"/>
  <c r="F680" i="10"/>
  <c r="E680" i="10"/>
  <c r="D680" i="10"/>
  <c r="C680" i="10"/>
  <c r="B680" i="10"/>
  <c r="CR679" i="10"/>
  <c r="CQ679" i="10"/>
  <c r="CO679" i="10"/>
  <c r="BJ679" i="10"/>
  <c r="BI679" i="10"/>
  <c r="BG679" i="10"/>
  <c r="F679" i="10"/>
  <c r="E679" i="10"/>
  <c r="D679" i="10"/>
  <c r="C679" i="10"/>
  <c r="B679" i="10"/>
  <c r="CR678" i="10"/>
  <c r="CQ678" i="10"/>
  <c r="CO678" i="10"/>
  <c r="BJ678" i="10"/>
  <c r="BI678" i="10"/>
  <c r="BG678" i="10"/>
  <c r="F678" i="10"/>
  <c r="E678" i="10"/>
  <c r="D678" i="10"/>
  <c r="C678" i="10"/>
  <c r="B678" i="10"/>
  <c r="CR677" i="10"/>
  <c r="CQ677" i="10"/>
  <c r="CO677" i="10"/>
  <c r="BJ677" i="10"/>
  <c r="BI677" i="10"/>
  <c r="BG677" i="10"/>
  <c r="F677" i="10"/>
  <c r="E677" i="10"/>
  <c r="D677" i="10"/>
  <c r="C677" i="10"/>
  <c r="B677" i="10"/>
  <c r="CR676" i="10"/>
  <c r="CQ676" i="10"/>
  <c r="CO676" i="10"/>
  <c r="BJ676" i="10"/>
  <c r="BI676" i="10"/>
  <c r="BG676" i="10"/>
  <c r="F676" i="10"/>
  <c r="E676" i="10"/>
  <c r="D676" i="10"/>
  <c r="C676" i="10"/>
  <c r="B676" i="10"/>
  <c r="CR675" i="10"/>
  <c r="CQ675" i="10"/>
  <c r="CO675" i="10"/>
  <c r="BJ675" i="10"/>
  <c r="BI675" i="10"/>
  <c r="BG675" i="10"/>
  <c r="F675" i="10"/>
  <c r="E675" i="10"/>
  <c r="D675" i="10"/>
  <c r="C675" i="10"/>
  <c r="B675" i="10"/>
  <c r="CR674" i="10"/>
  <c r="CQ674" i="10"/>
  <c r="CO674" i="10"/>
  <c r="BJ674" i="10"/>
  <c r="BI674" i="10"/>
  <c r="BG674" i="10"/>
  <c r="F674" i="10"/>
  <c r="E674" i="10"/>
  <c r="D674" i="10"/>
  <c r="C674" i="10"/>
  <c r="B674" i="10"/>
  <c r="CR673" i="10"/>
  <c r="CQ673" i="10"/>
  <c r="CO673" i="10"/>
  <c r="BJ673" i="10"/>
  <c r="BI673" i="10"/>
  <c r="BG673" i="10"/>
  <c r="F673" i="10"/>
  <c r="E673" i="10"/>
  <c r="D673" i="10"/>
  <c r="C673" i="10"/>
  <c r="B673" i="10"/>
  <c r="CR672" i="10"/>
  <c r="CQ672" i="10"/>
  <c r="CO672" i="10"/>
  <c r="BJ672" i="10"/>
  <c r="BI672" i="10"/>
  <c r="BG672" i="10"/>
  <c r="F672" i="10"/>
  <c r="E672" i="10"/>
  <c r="D672" i="10"/>
  <c r="C672" i="10"/>
  <c r="B672" i="10"/>
  <c r="CR671" i="10"/>
  <c r="CQ671" i="10"/>
  <c r="CO671" i="10"/>
  <c r="BJ671" i="10"/>
  <c r="BI671" i="10"/>
  <c r="BG671" i="10"/>
  <c r="F671" i="10"/>
  <c r="E671" i="10"/>
  <c r="D671" i="10"/>
  <c r="C671" i="10"/>
  <c r="B671" i="10"/>
  <c r="CR670" i="10"/>
  <c r="CQ670" i="10"/>
  <c r="CO670" i="10"/>
  <c r="BJ670" i="10"/>
  <c r="BI670" i="10"/>
  <c r="BG670" i="10"/>
  <c r="F670" i="10"/>
  <c r="E670" i="10"/>
  <c r="D670" i="10"/>
  <c r="C670" i="10"/>
  <c r="B670" i="10"/>
  <c r="CR669" i="10"/>
  <c r="CQ669" i="10"/>
  <c r="CO669" i="10"/>
  <c r="BJ669" i="10"/>
  <c r="BI669" i="10"/>
  <c r="BG669" i="10"/>
  <c r="F669" i="10"/>
  <c r="E669" i="10"/>
  <c r="D669" i="10"/>
  <c r="C669" i="10"/>
  <c r="B669" i="10"/>
  <c r="CR668" i="10"/>
  <c r="CQ668" i="10"/>
  <c r="CO668" i="10"/>
  <c r="BJ668" i="10"/>
  <c r="BI668" i="10"/>
  <c r="BG668" i="10"/>
  <c r="F668" i="10"/>
  <c r="E668" i="10"/>
  <c r="D668" i="10"/>
  <c r="C668" i="10"/>
  <c r="B668" i="10"/>
  <c r="CR667" i="10"/>
  <c r="CQ667" i="10"/>
  <c r="CO667" i="10"/>
  <c r="BJ667" i="10"/>
  <c r="BI667" i="10"/>
  <c r="BG667" i="10"/>
  <c r="F667" i="10"/>
  <c r="E667" i="10"/>
  <c r="D667" i="10"/>
  <c r="C667" i="10"/>
  <c r="B667" i="10"/>
  <c r="CR666" i="10"/>
  <c r="CQ666" i="10"/>
  <c r="CO666" i="10"/>
  <c r="BJ666" i="10"/>
  <c r="BI666" i="10"/>
  <c r="BG666" i="10"/>
  <c r="F666" i="10"/>
  <c r="E666" i="10"/>
  <c r="D666" i="10"/>
  <c r="C666" i="10"/>
  <c r="B666" i="10"/>
  <c r="CR665" i="10"/>
  <c r="CQ665" i="10"/>
  <c r="CO665" i="10"/>
  <c r="BJ665" i="10"/>
  <c r="BI665" i="10"/>
  <c r="BG665" i="10"/>
  <c r="F665" i="10"/>
  <c r="E665" i="10"/>
  <c r="D665" i="10"/>
  <c r="C665" i="10"/>
  <c r="B665" i="10"/>
  <c r="CR664" i="10"/>
  <c r="CQ664" i="10"/>
  <c r="CO664" i="10"/>
  <c r="BJ664" i="10"/>
  <c r="BI664" i="10"/>
  <c r="BG664" i="10"/>
  <c r="F664" i="10"/>
  <c r="E664" i="10"/>
  <c r="D664" i="10"/>
  <c r="C664" i="10"/>
  <c r="B664" i="10"/>
  <c r="CR663" i="10"/>
  <c r="CQ663" i="10"/>
  <c r="CO663" i="10"/>
  <c r="BJ663" i="10"/>
  <c r="BI663" i="10"/>
  <c r="BG663" i="10"/>
  <c r="F663" i="10"/>
  <c r="E663" i="10"/>
  <c r="D663" i="10"/>
  <c r="C663" i="10"/>
  <c r="B663" i="10"/>
  <c r="CR662" i="10"/>
  <c r="CQ662" i="10"/>
  <c r="CO662" i="10"/>
  <c r="BJ662" i="10"/>
  <c r="BI662" i="10"/>
  <c r="BG662" i="10"/>
  <c r="F662" i="10"/>
  <c r="E662" i="10"/>
  <c r="D662" i="10"/>
  <c r="C662" i="10"/>
  <c r="B662" i="10"/>
  <c r="CR661" i="10"/>
  <c r="CQ661" i="10"/>
  <c r="CO661" i="10"/>
  <c r="BJ661" i="10"/>
  <c r="BI661" i="10"/>
  <c r="BG661" i="10"/>
  <c r="F661" i="10"/>
  <c r="E661" i="10"/>
  <c r="D661" i="10"/>
  <c r="C661" i="10"/>
  <c r="B661" i="10"/>
  <c r="CR660" i="10"/>
  <c r="CQ660" i="10"/>
  <c r="CO660" i="10"/>
  <c r="BJ660" i="10"/>
  <c r="BI660" i="10"/>
  <c r="BG660" i="10"/>
  <c r="F660" i="10"/>
  <c r="E660" i="10"/>
  <c r="D660" i="10"/>
  <c r="C660" i="10"/>
  <c r="B660" i="10"/>
  <c r="CR659" i="10"/>
  <c r="CQ659" i="10"/>
  <c r="CO659" i="10"/>
  <c r="BJ659" i="10"/>
  <c r="BI659" i="10"/>
  <c r="BG659" i="10"/>
  <c r="F659" i="10"/>
  <c r="E659" i="10"/>
  <c r="D659" i="10"/>
  <c r="C659" i="10"/>
  <c r="B659" i="10"/>
  <c r="CR658" i="10"/>
  <c r="CQ658" i="10"/>
  <c r="CO658" i="10"/>
  <c r="BJ658" i="10"/>
  <c r="BI658" i="10"/>
  <c r="BG658" i="10"/>
  <c r="F658" i="10"/>
  <c r="E658" i="10"/>
  <c r="D658" i="10"/>
  <c r="C658" i="10"/>
  <c r="B658" i="10"/>
  <c r="CR657" i="10"/>
  <c r="CQ657" i="10"/>
  <c r="CO657" i="10"/>
  <c r="BJ657" i="10"/>
  <c r="BI657" i="10"/>
  <c r="BG657" i="10"/>
  <c r="F657" i="10"/>
  <c r="E657" i="10"/>
  <c r="D657" i="10"/>
  <c r="C657" i="10"/>
  <c r="B657" i="10"/>
  <c r="CR656" i="10"/>
  <c r="CQ656" i="10"/>
  <c r="CO656" i="10"/>
  <c r="BJ656" i="10"/>
  <c r="BI656" i="10"/>
  <c r="BG656" i="10"/>
  <c r="F656" i="10"/>
  <c r="E656" i="10"/>
  <c r="D656" i="10"/>
  <c r="C656" i="10"/>
  <c r="B656" i="10"/>
  <c r="CR655" i="10"/>
  <c r="CQ655" i="10"/>
  <c r="CO655" i="10"/>
  <c r="BJ655" i="10"/>
  <c r="BI655" i="10"/>
  <c r="BG655" i="10"/>
  <c r="F655" i="10"/>
  <c r="E655" i="10"/>
  <c r="D655" i="10"/>
  <c r="C655" i="10"/>
  <c r="B655" i="10"/>
  <c r="CR654" i="10"/>
  <c r="CQ654" i="10"/>
  <c r="CO654" i="10"/>
  <c r="BJ654" i="10"/>
  <c r="BI654" i="10"/>
  <c r="BG654" i="10"/>
  <c r="F654" i="10"/>
  <c r="E654" i="10"/>
  <c r="D654" i="10"/>
  <c r="C654" i="10"/>
  <c r="B654" i="10"/>
  <c r="CR653" i="10"/>
  <c r="CQ653" i="10"/>
  <c r="CO653" i="10"/>
  <c r="BJ653" i="10"/>
  <c r="BI653" i="10"/>
  <c r="BG653" i="10"/>
  <c r="F653" i="10"/>
  <c r="E653" i="10"/>
  <c r="D653" i="10"/>
  <c r="C653" i="10"/>
  <c r="B653" i="10"/>
  <c r="CR652" i="10"/>
  <c r="CQ652" i="10"/>
  <c r="CO652" i="10"/>
  <c r="BJ652" i="10"/>
  <c r="BI652" i="10"/>
  <c r="BG652" i="10"/>
  <c r="F652" i="10"/>
  <c r="E652" i="10"/>
  <c r="D652" i="10"/>
  <c r="C652" i="10"/>
  <c r="B652" i="10"/>
  <c r="CR651" i="10"/>
  <c r="CQ651" i="10"/>
  <c r="CO651" i="10"/>
  <c r="BJ651" i="10"/>
  <c r="BI651" i="10"/>
  <c r="BG651" i="10"/>
  <c r="F651" i="10"/>
  <c r="E651" i="10"/>
  <c r="D651" i="10"/>
  <c r="C651" i="10"/>
  <c r="B651" i="10"/>
  <c r="CR650" i="10"/>
  <c r="CQ650" i="10"/>
  <c r="CO650" i="10"/>
  <c r="BJ650" i="10"/>
  <c r="BI650" i="10"/>
  <c r="BG650" i="10"/>
  <c r="F650" i="10"/>
  <c r="E650" i="10"/>
  <c r="D650" i="10"/>
  <c r="C650" i="10"/>
  <c r="B650" i="10"/>
  <c r="CR649" i="10"/>
  <c r="CQ649" i="10"/>
  <c r="CO649" i="10"/>
  <c r="BJ649" i="10"/>
  <c r="BI649" i="10"/>
  <c r="BG649" i="10"/>
  <c r="F649" i="10"/>
  <c r="E649" i="10"/>
  <c r="D649" i="10"/>
  <c r="C649" i="10"/>
  <c r="B649" i="10"/>
  <c r="CR648" i="10"/>
  <c r="CQ648" i="10"/>
  <c r="CO648" i="10"/>
  <c r="BJ648" i="10"/>
  <c r="BI648" i="10"/>
  <c r="BG648" i="10"/>
  <c r="F648" i="10"/>
  <c r="E648" i="10"/>
  <c r="D648" i="10"/>
  <c r="C648" i="10"/>
  <c r="B648" i="10"/>
  <c r="CR647" i="10"/>
  <c r="CQ647" i="10"/>
  <c r="CO647" i="10"/>
  <c r="BJ647" i="10"/>
  <c r="BI647" i="10"/>
  <c r="BG647" i="10"/>
  <c r="F647" i="10"/>
  <c r="E647" i="10"/>
  <c r="D647" i="10"/>
  <c r="C647" i="10"/>
  <c r="B647" i="10"/>
  <c r="CR646" i="10"/>
  <c r="CQ646" i="10"/>
  <c r="CO646" i="10"/>
  <c r="BJ646" i="10"/>
  <c r="BI646" i="10"/>
  <c r="BG646" i="10"/>
  <c r="F646" i="10"/>
  <c r="E646" i="10"/>
  <c r="D646" i="10"/>
  <c r="C646" i="10"/>
  <c r="B646" i="10"/>
  <c r="CR645" i="10"/>
  <c r="CQ645" i="10"/>
  <c r="CO645" i="10"/>
  <c r="BJ645" i="10"/>
  <c r="BI645" i="10"/>
  <c r="BG645" i="10"/>
  <c r="F645" i="10"/>
  <c r="E645" i="10"/>
  <c r="D645" i="10"/>
  <c r="C645" i="10"/>
  <c r="B645" i="10"/>
  <c r="CR644" i="10"/>
  <c r="CQ644" i="10"/>
  <c r="CO644" i="10"/>
  <c r="BJ644" i="10"/>
  <c r="BI644" i="10"/>
  <c r="BG644" i="10"/>
  <c r="F644" i="10"/>
  <c r="E644" i="10"/>
  <c r="D644" i="10"/>
  <c r="C644" i="10"/>
  <c r="B644" i="10"/>
  <c r="CR643" i="10"/>
  <c r="CQ643" i="10"/>
  <c r="CO643" i="10"/>
  <c r="BJ643" i="10"/>
  <c r="BI643" i="10"/>
  <c r="BG643" i="10"/>
  <c r="F643" i="10"/>
  <c r="E643" i="10"/>
  <c r="D643" i="10"/>
  <c r="C643" i="10"/>
  <c r="B643" i="10"/>
  <c r="CR642" i="10"/>
  <c r="CQ642" i="10"/>
  <c r="CO642" i="10"/>
  <c r="BJ642" i="10"/>
  <c r="BI642" i="10"/>
  <c r="BG642" i="10"/>
  <c r="F642" i="10"/>
  <c r="E642" i="10"/>
  <c r="D642" i="10"/>
  <c r="C642" i="10"/>
  <c r="B642" i="10"/>
  <c r="CR641" i="10"/>
  <c r="CQ641" i="10"/>
  <c r="CO641" i="10"/>
  <c r="BJ641" i="10"/>
  <c r="BI641" i="10"/>
  <c r="BG641" i="10"/>
  <c r="F641" i="10"/>
  <c r="E641" i="10"/>
  <c r="D641" i="10"/>
  <c r="C641" i="10"/>
  <c r="B641" i="10"/>
  <c r="CR640" i="10"/>
  <c r="CQ640" i="10"/>
  <c r="CO640" i="10"/>
  <c r="BJ640" i="10"/>
  <c r="BI640" i="10"/>
  <c r="BG640" i="10"/>
  <c r="F640" i="10"/>
  <c r="E640" i="10"/>
  <c r="D640" i="10"/>
  <c r="C640" i="10"/>
  <c r="B640" i="10"/>
  <c r="CR639" i="10"/>
  <c r="CQ639" i="10"/>
  <c r="CO639" i="10"/>
  <c r="BJ639" i="10"/>
  <c r="BI639" i="10"/>
  <c r="BG639" i="10"/>
  <c r="F639" i="10"/>
  <c r="E639" i="10"/>
  <c r="D639" i="10"/>
  <c r="C639" i="10"/>
  <c r="B639" i="10"/>
  <c r="CR638" i="10"/>
  <c r="CQ638" i="10"/>
  <c r="CO638" i="10"/>
  <c r="BJ638" i="10"/>
  <c r="BI638" i="10"/>
  <c r="BG638" i="10"/>
  <c r="F638" i="10"/>
  <c r="E638" i="10"/>
  <c r="D638" i="10"/>
  <c r="C638" i="10"/>
  <c r="B638" i="10"/>
  <c r="CR637" i="10"/>
  <c r="CQ637" i="10"/>
  <c r="CO637" i="10"/>
  <c r="BJ637" i="10"/>
  <c r="BI637" i="10"/>
  <c r="BG637" i="10"/>
  <c r="F637" i="10"/>
  <c r="E637" i="10"/>
  <c r="D637" i="10"/>
  <c r="C637" i="10"/>
  <c r="B637" i="10"/>
  <c r="CR636" i="10"/>
  <c r="CQ636" i="10"/>
  <c r="CO636" i="10"/>
  <c r="BJ636" i="10"/>
  <c r="BI636" i="10"/>
  <c r="BG636" i="10"/>
  <c r="F636" i="10"/>
  <c r="E636" i="10"/>
  <c r="D636" i="10"/>
  <c r="C636" i="10"/>
  <c r="B636" i="10"/>
  <c r="CR635" i="10"/>
  <c r="CQ635" i="10"/>
  <c r="CO635" i="10"/>
  <c r="BJ635" i="10"/>
  <c r="BI635" i="10"/>
  <c r="BG635" i="10"/>
  <c r="F635" i="10"/>
  <c r="E635" i="10"/>
  <c r="D635" i="10"/>
  <c r="C635" i="10"/>
  <c r="B635" i="10"/>
  <c r="CR634" i="10"/>
  <c r="CQ634" i="10"/>
  <c r="CO634" i="10"/>
  <c r="BJ634" i="10"/>
  <c r="BI634" i="10"/>
  <c r="BG634" i="10"/>
  <c r="F634" i="10"/>
  <c r="E634" i="10"/>
  <c r="D634" i="10"/>
  <c r="C634" i="10"/>
  <c r="B634" i="10"/>
  <c r="CR633" i="10"/>
  <c r="CQ633" i="10"/>
  <c r="CO633" i="10"/>
  <c r="BJ633" i="10"/>
  <c r="BI633" i="10"/>
  <c r="BG633" i="10"/>
  <c r="F633" i="10"/>
  <c r="E633" i="10"/>
  <c r="D633" i="10"/>
  <c r="C633" i="10"/>
  <c r="B633" i="10"/>
  <c r="CR632" i="10"/>
  <c r="CQ632" i="10"/>
  <c r="CO632" i="10"/>
  <c r="BJ632" i="10"/>
  <c r="BI632" i="10"/>
  <c r="BG632" i="10"/>
  <c r="F632" i="10"/>
  <c r="E632" i="10"/>
  <c r="D632" i="10"/>
  <c r="C632" i="10"/>
  <c r="B632" i="10"/>
  <c r="CR631" i="10"/>
  <c r="CQ631" i="10"/>
  <c r="CO631" i="10"/>
  <c r="BJ631" i="10"/>
  <c r="BI631" i="10"/>
  <c r="BG631" i="10"/>
  <c r="F631" i="10"/>
  <c r="E631" i="10"/>
  <c r="D631" i="10"/>
  <c r="C631" i="10"/>
  <c r="B631" i="10"/>
  <c r="CR630" i="10"/>
  <c r="CQ630" i="10"/>
  <c r="CO630" i="10"/>
  <c r="BJ630" i="10"/>
  <c r="BI630" i="10"/>
  <c r="BG630" i="10"/>
  <c r="F630" i="10"/>
  <c r="E630" i="10"/>
  <c r="D630" i="10"/>
  <c r="C630" i="10"/>
  <c r="B630" i="10"/>
  <c r="CR629" i="10"/>
  <c r="CQ629" i="10"/>
  <c r="CO629" i="10"/>
  <c r="BJ629" i="10"/>
  <c r="BI629" i="10"/>
  <c r="BG629" i="10"/>
  <c r="F629" i="10"/>
  <c r="E629" i="10"/>
  <c r="D629" i="10"/>
  <c r="C629" i="10"/>
  <c r="B629" i="10"/>
  <c r="CR628" i="10"/>
  <c r="CQ628" i="10"/>
  <c r="CO628" i="10"/>
  <c r="BJ628" i="10"/>
  <c r="BI628" i="10"/>
  <c r="BG628" i="10"/>
  <c r="F628" i="10"/>
  <c r="E628" i="10"/>
  <c r="D628" i="10"/>
  <c r="C628" i="10"/>
  <c r="B628" i="10"/>
  <c r="CR627" i="10"/>
  <c r="CQ627" i="10"/>
  <c r="CO627" i="10"/>
  <c r="BJ627" i="10"/>
  <c r="BI627" i="10"/>
  <c r="BG627" i="10"/>
  <c r="F627" i="10"/>
  <c r="E627" i="10"/>
  <c r="D627" i="10"/>
  <c r="C627" i="10"/>
  <c r="B627" i="10"/>
  <c r="CR626" i="10"/>
  <c r="CQ626" i="10"/>
  <c r="CO626" i="10"/>
  <c r="BJ626" i="10"/>
  <c r="BI626" i="10"/>
  <c r="BG626" i="10"/>
  <c r="F626" i="10"/>
  <c r="E626" i="10"/>
  <c r="D626" i="10"/>
  <c r="C626" i="10"/>
  <c r="B626" i="10"/>
  <c r="CR625" i="10"/>
  <c r="CQ625" i="10"/>
  <c r="CO625" i="10"/>
  <c r="BJ625" i="10"/>
  <c r="BI625" i="10"/>
  <c r="BG625" i="10"/>
  <c r="F625" i="10"/>
  <c r="E625" i="10"/>
  <c r="D625" i="10"/>
  <c r="C625" i="10"/>
  <c r="B625" i="10"/>
  <c r="CR624" i="10"/>
  <c r="CQ624" i="10"/>
  <c r="CO624" i="10"/>
  <c r="BJ624" i="10"/>
  <c r="BI624" i="10"/>
  <c r="BG624" i="10"/>
  <c r="F624" i="10"/>
  <c r="E624" i="10"/>
  <c r="D624" i="10"/>
  <c r="C624" i="10"/>
  <c r="B624" i="10"/>
  <c r="CR623" i="10"/>
  <c r="CQ623" i="10"/>
  <c r="CO623" i="10"/>
  <c r="BJ623" i="10"/>
  <c r="BI623" i="10"/>
  <c r="BG623" i="10"/>
  <c r="F623" i="10"/>
  <c r="E623" i="10"/>
  <c r="D623" i="10"/>
  <c r="C623" i="10"/>
  <c r="B623" i="10"/>
  <c r="CR622" i="10"/>
  <c r="CQ622" i="10"/>
  <c r="CO622" i="10"/>
  <c r="BJ622" i="10"/>
  <c r="BI622" i="10"/>
  <c r="BG622" i="10"/>
  <c r="F622" i="10"/>
  <c r="E622" i="10"/>
  <c r="D622" i="10"/>
  <c r="C622" i="10"/>
  <c r="B622" i="10"/>
  <c r="CR621" i="10"/>
  <c r="CQ621" i="10"/>
  <c r="CO621" i="10"/>
  <c r="BJ621" i="10"/>
  <c r="BI621" i="10"/>
  <c r="BG621" i="10"/>
  <c r="F621" i="10"/>
  <c r="E621" i="10"/>
  <c r="D621" i="10"/>
  <c r="C621" i="10"/>
  <c r="B621" i="10"/>
  <c r="CR620" i="10"/>
  <c r="CQ620" i="10"/>
  <c r="CO620" i="10"/>
  <c r="BJ620" i="10"/>
  <c r="BI620" i="10"/>
  <c r="BG620" i="10"/>
  <c r="F620" i="10"/>
  <c r="E620" i="10"/>
  <c r="D620" i="10"/>
  <c r="C620" i="10"/>
  <c r="B620" i="10"/>
  <c r="CR619" i="10"/>
  <c r="CQ619" i="10"/>
  <c r="CO619" i="10"/>
  <c r="BJ619" i="10"/>
  <c r="BI619" i="10"/>
  <c r="BG619" i="10"/>
  <c r="F619" i="10"/>
  <c r="E619" i="10"/>
  <c r="D619" i="10"/>
  <c r="C619" i="10"/>
  <c r="B619" i="10"/>
  <c r="CR618" i="10"/>
  <c r="CQ618" i="10"/>
  <c r="CO618" i="10"/>
  <c r="BJ618" i="10"/>
  <c r="BI618" i="10"/>
  <c r="BG618" i="10"/>
  <c r="F618" i="10"/>
  <c r="E618" i="10"/>
  <c r="D618" i="10"/>
  <c r="C618" i="10"/>
  <c r="B618" i="10"/>
  <c r="CR617" i="10"/>
  <c r="CQ617" i="10"/>
  <c r="CO617" i="10"/>
  <c r="BJ617" i="10"/>
  <c r="BI617" i="10"/>
  <c r="BG617" i="10"/>
  <c r="F617" i="10"/>
  <c r="E617" i="10"/>
  <c r="D617" i="10"/>
  <c r="C617" i="10"/>
  <c r="B617" i="10"/>
  <c r="CR616" i="10"/>
  <c r="CQ616" i="10"/>
  <c r="CO616" i="10"/>
  <c r="BJ616" i="10"/>
  <c r="BI616" i="10"/>
  <c r="BG616" i="10"/>
  <c r="F616" i="10"/>
  <c r="E616" i="10"/>
  <c r="D616" i="10"/>
  <c r="C616" i="10"/>
  <c r="B616" i="10"/>
  <c r="CR615" i="10"/>
  <c r="CQ615" i="10"/>
  <c r="CO615" i="10"/>
  <c r="BJ615" i="10"/>
  <c r="BI615" i="10"/>
  <c r="BG615" i="10"/>
  <c r="F615" i="10"/>
  <c r="E615" i="10"/>
  <c r="D615" i="10"/>
  <c r="C615" i="10"/>
  <c r="B615" i="10"/>
  <c r="CR614" i="10"/>
  <c r="CQ614" i="10"/>
  <c r="CO614" i="10"/>
  <c r="BJ614" i="10"/>
  <c r="BI614" i="10"/>
  <c r="BG614" i="10"/>
  <c r="F614" i="10"/>
  <c r="E614" i="10"/>
  <c r="D614" i="10"/>
  <c r="C614" i="10"/>
  <c r="B614" i="10"/>
  <c r="CR613" i="10"/>
  <c r="CQ613" i="10"/>
  <c r="CO613" i="10"/>
  <c r="BJ613" i="10"/>
  <c r="BI613" i="10"/>
  <c r="BG613" i="10"/>
  <c r="F613" i="10"/>
  <c r="E613" i="10"/>
  <c r="D613" i="10"/>
  <c r="C613" i="10"/>
  <c r="B613" i="10"/>
  <c r="CR612" i="10"/>
  <c r="CQ612" i="10"/>
  <c r="CO612" i="10"/>
  <c r="BJ612" i="10"/>
  <c r="BI612" i="10"/>
  <c r="BG612" i="10"/>
  <c r="F612" i="10"/>
  <c r="E612" i="10"/>
  <c r="D612" i="10"/>
  <c r="C612" i="10"/>
  <c r="B612" i="10"/>
  <c r="CR611" i="10"/>
  <c r="CQ611" i="10"/>
  <c r="CO611" i="10"/>
  <c r="BJ611" i="10"/>
  <c r="BI611" i="10"/>
  <c r="BG611" i="10"/>
  <c r="F611" i="10"/>
  <c r="E611" i="10"/>
  <c r="D611" i="10"/>
  <c r="C611" i="10"/>
  <c r="B611" i="10"/>
  <c r="CR610" i="10"/>
  <c r="CQ610" i="10"/>
  <c r="CO610" i="10"/>
  <c r="BJ610" i="10"/>
  <c r="BI610" i="10"/>
  <c r="BG610" i="10"/>
  <c r="F610" i="10"/>
  <c r="E610" i="10"/>
  <c r="D610" i="10"/>
  <c r="C610" i="10"/>
  <c r="B610" i="10"/>
  <c r="CR609" i="10"/>
  <c r="CQ609" i="10"/>
  <c r="CO609" i="10"/>
  <c r="BJ609" i="10"/>
  <c r="BI609" i="10"/>
  <c r="BG609" i="10"/>
  <c r="F609" i="10"/>
  <c r="E609" i="10"/>
  <c r="D609" i="10"/>
  <c r="C609" i="10"/>
  <c r="B609" i="10"/>
  <c r="CR608" i="10"/>
  <c r="CQ608" i="10"/>
  <c r="CO608" i="10"/>
  <c r="BJ608" i="10"/>
  <c r="BI608" i="10"/>
  <c r="BG608" i="10"/>
  <c r="F608" i="10"/>
  <c r="E608" i="10"/>
  <c r="D608" i="10"/>
  <c r="C608" i="10"/>
  <c r="B608" i="10"/>
  <c r="CR607" i="10"/>
  <c r="CQ607" i="10"/>
  <c r="CO607" i="10"/>
  <c r="BJ607" i="10"/>
  <c r="BI607" i="10"/>
  <c r="BG607" i="10"/>
  <c r="F607" i="10"/>
  <c r="E607" i="10"/>
  <c r="D607" i="10"/>
  <c r="C607" i="10"/>
  <c r="B607" i="10"/>
  <c r="CR606" i="10"/>
  <c r="CQ606" i="10"/>
  <c r="CO606" i="10"/>
  <c r="BJ606" i="10"/>
  <c r="BI606" i="10"/>
  <c r="BG606" i="10"/>
  <c r="F606" i="10"/>
  <c r="E606" i="10"/>
  <c r="D606" i="10"/>
  <c r="C606" i="10"/>
  <c r="B606" i="10"/>
  <c r="CR605" i="10"/>
  <c r="CQ605" i="10"/>
  <c r="CO605" i="10"/>
  <c r="BJ605" i="10"/>
  <c r="BI605" i="10"/>
  <c r="BG605" i="10"/>
  <c r="F605" i="10"/>
  <c r="E605" i="10"/>
  <c r="D605" i="10"/>
  <c r="C605" i="10"/>
  <c r="B605" i="10"/>
  <c r="CR604" i="10"/>
  <c r="CQ604" i="10"/>
  <c r="CO604" i="10"/>
  <c r="BJ604" i="10"/>
  <c r="BI604" i="10"/>
  <c r="BG604" i="10"/>
  <c r="F604" i="10"/>
  <c r="E604" i="10"/>
  <c r="D604" i="10"/>
  <c r="C604" i="10"/>
  <c r="B604" i="10"/>
  <c r="CR603" i="10"/>
  <c r="CQ603" i="10"/>
  <c r="CO603" i="10"/>
  <c r="BJ603" i="10"/>
  <c r="BI603" i="10"/>
  <c r="BG603" i="10"/>
  <c r="F603" i="10"/>
  <c r="E603" i="10"/>
  <c r="D603" i="10"/>
  <c r="C603" i="10"/>
  <c r="B603" i="10"/>
  <c r="CR602" i="10"/>
  <c r="CQ602" i="10"/>
  <c r="CO602" i="10"/>
  <c r="BJ602" i="10"/>
  <c r="BI602" i="10"/>
  <c r="BG602" i="10"/>
  <c r="F602" i="10"/>
  <c r="E602" i="10"/>
  <c r="D602" i="10"/>
  <c r="C602" i="10"/>
  <c r="B602" i="10"/>
  <c r="CR601" i="10"/>
  <c r="CQ601" i="10"/>
  <c r="CO601" i="10"/>
  <c r="BJ601" i="10"/>
  <c r="BI601" i="10"/>
  <c r="BG601" i="10"/>
  <c r="F601" i="10"/>
  <c r="E601" i="10"/>
  <c r="D601" i="10"/>
  <c r="C601" i="10"/>
  <c r="B601" i="10"/>
  <c r="CR600" i="10"/>
  <c r="CQ600" i="10"/>
  <c r="CO600" i="10"/>
  <c r="BJ600" i="10"/>
  <c r="BI600" i="10"/>
  <c r="BG600" i="10"/>
  <c r="F600" i="10"/>
  <c r="E600" i="10"/>
  <c r="D600" i="10"/>
  <c r="C600" i="10"/>
  <c r="B600" i="10"/>
  <c r="CR599" i="10"/>
  <c r="CQ599" i="10"/>
  <c r="CO599" i="10"/>
  <c r="BJ599" i="10"/>
  <c r="BI599" i="10"/>
  <c r="BG599" i="10"/>
  <c r="F599" i="10"/>
  <c r="E599" i="10"/>
  <c r="D599" i="10"/>
  <c r="C599" i="10"/>
  <c r="B599" i="10"/>
  <c r="CR598" i="10"/>
  <c r="CQ598" i="10"/>
  <c r="CO598" i="10"/>
  <c r="BJ598" i="10"/>
  <c r="BI598" i="10"/>
  <c r="BG598" i="10"/>
  <c r="F598" i="10"/>
  <c r="E598" i="10"/>
  <c r="D598" i="10"/>
  <c r="C598" i="10"/>
  <c r="B598" i="10"/>
  <c r="CR597" i="10"/>
  <c r="CQ597" i="10"/>
  <c r="CO597" i="10"/>
  <c r="BJ597" i="10"/>
  <c r="BI597" i="10"/>
  <c r="BG597" i="10"/>
  <c r="F597" i="10"/>
  <c r="E597" i="10"/>
  <c r="D597" i="10"/>
  <c r="C597" i="10"/>
  <c r="B597" i="10"/>
  <c r="CR596" i="10"/>
  <c r="CQ596" i="10"/>
  <c r="CO596" i="10"/>
  <c r="BJ596" i="10"/>
  <c r="BI596" i="10"/>
  <c r="BG596" i="10"/>
  <c r="F596" i="10"/>
  <c r="E596" i="10"/>
  <c r="D596" i="10"/>
  <c r="C596" i="10"/>
  <c r="B596" i="10"/>
  <c r="CR595" i="10"/>
  <c r="CQ595" i="10"/>
  <c r="CO595" i="10"/>
  <c r="BJ595" i="10"/>
  <c r="BI595" i="10"/>
  <c r="BG595" i="10"/>
  <c r="F595" i="10"/>
  <c r="E595" i="10"/>
  <c r="D595" i="10"/>
  <c r="C595" i="10"/>
  <c r="B595" i="10"/>
  <c r="CR594" i="10"/>
  <c r="CQ594" i="10"/>
  <c r="CO594" i="10"/>
  <c r="BJ594" i="10"/>
  <c r="BI594" i="10"/>
  <c r="BG594" i="10"/>
  <c r="F594" i="10"/>
  <c r="E594" i="10"/>
  <c r="D594" i="10"/>
  <c r="C594" i="10"/>
  <c r="B594" i="10"/>
  <c r="CR593" i="10"/>
  <c r="CQ593" i="10"/>
  <c r="CO593" i="10"/>
  <c r="BJ593" i="10"/>
  <c r="BI593" i="10"/>
  <c r="BG593" i="10"/>
  <c r="F593" i="10"/>
  <c r="E593" i="10"/>
  <c r="D593" i="10"/>
  <c r="C593" i="10"/>
  <c r="B593" i="10"/>
  <c r="CR592" i="10"/>
  <c r="CQ592" i="10"/>
  <c r="CO592" i="10"/>
  <c r="BJ592" i="10"/>
  <c r="BI592" i="10"/>
  <c r="BG592" i="10"/>
  <c r="F592" i="10"/>
  <c r="E592" i="10"/>
  <c r="D592" i="10"/>
  <c r="C592" i="10"/>
  <c r="B592" i="10"/>
  <c r="CR591" i="10"/>
  <c r="CQ591" i="10"/>
  <c r="CO591" i="10"/>
  <c r="BJ591" i="10"/>
  <c r="BI591" i="10"/>
  <c r="BG591" i="10"/>
  <c r="F591" i="10"/>
  <c r="E591" i="10"/>
  <c r="D591" i="10"/>
  <c r="C591" i="10"/>
  <c r="B591" i="10"/>
  <c r="CR590" i="10"/>
  <c r="CQ590" i="10"/>
  <c r="CO590" i="10"/>
  <c r="BJ590" i="10"/>
  <c r="BI590" i="10"/>
  <c r="BG590" i="10"/>
  <c r="F590" i="10"/>
  <c r="E590" i="10"/>
  <c r="D590" i="10"/>
  <c r="C590" i="10"/>
  <c r="B590" i="10"/>
  <c r="CR589" i="10"/>
  <c r="CQ589" i="10"/>
  <c r="CO589" i="10"/>
  <c r="BJ589" i="10"/>
  <c r="BI589" i="10"/>
  <c r="BG589" i="10"/>
  <c r="F589" i="10"/>
  <c r="E589" i="10"/>
  <c r="D589" i="10"/>
  <c r="C589" i="10"/>
  <c r="B589" i="10"/>
  <c r="CR588" i="10"/>
  <c r="CQ588" i="10"/>
  <c r="CO588" i="10"/>
  <c r="BJ588" i="10"/>
  <c r="BI588" i="10"/>
  <c r="BG588" i="10"/>
  <c r="F588" i="10"/>
  <c r="E588" i="10"/>
  <c r="D588" i="10"/>
  <c r="C588" i="10"/>
  <c r="B588" i="10"/>
  <c r="CR587" i="10"/>
  <c r="CQ587" i="10"/>
  <c r="CO587" i="10"/>
  <c r="BJ587" i="10"/>
  <c r="BI587" i="10"/>
  <c r="BG587" i="10"/>
  <c r="F587" i="10"/>
  <c r="E587" i="10"/>
  <c r="D587" i="10"/>
  <c r="C587" i="10"/>
  <c r="B587" i="10"/>
  <c r="CR586" i="10"/>
  <c r="CQ586" i="10"/>
  <c r="CO586" i="10"/>
  <c r="BJ586" i="10"/>
  <c r="BI586" i="10"/>
  <c r="BG586" i="10"/>
  <c r="F586" i="10"/>
  <c r="E586" i="10"/>
  <c r="D586" i="10"/>
  <c r="C586" i="10"/>
  <c r="B586" i="10"/>
  <c r="CR585" i="10"/>
  <c r="CQ585" i="10"/>
  <c r="CO585" i="10"/>
  <c r="BJ585" i="10"/>
  <c r="BI585" i="10"/>
  <c r="BG585" i="10"/>
  <c r="F585" i="10"/>
  <c r="E585" i="10"/>
  <c r="D585" i="10"/>
  <c r="C585" i="10"/>
  <c r="B585" i="10"/>
  <c r="CR584" i="10"/>
  <c r="CQ584" i="10"/>
  <c r="CO584" i="10"/>
  <c r="BJ584" i="10"/>
  <c r="BI584" i="10"/>
  <c r="BG584" i="10"/>
  <c r="F584" i="10"/>
  <c r="E584" i="10"/>
  <c r="D584" i="10"/>
  <c r="C584" i="10"/>
  <c r="B584" i="10"/>
  <c r="CR583" i="10"/>
  <c r="CQ583" i="10"/>
  <c r="CO583" i="10"/>
  <c r="BJ583" i="10"/>
  <c r="BI583" i="10"/>
  <c r="BG583" i="10"/>
  <c r="F583" i="10"/>
  <c r="E583" i="10"/>
  <c r="D583" i="10"/>
  <c r="C583" i="10"/>
  <c r="B583" i="10"/>
  <c r="CR582" i="10"/>
  <c r="CQ582" i="10"/>
  <c r="CO582" i="10"/>
  <c r="BJ582" i="10"/>
  <c r="BI582" i="10"/>
  <c r="BG582" i="10"/>
  <c r="F582" i="10"/>
  <c r="E582" i="10"/>
  <c r="D582" i="10"/>
  <c r="C582" i="10"/>
  <c r="B582" i="10"/>
  <c r="CR581" i="10"/>
  <c r="CQ581" i="10"/>
  <c r="CO581" i="10"/>
  <c r="BJ581" i="10"/>
  <c r="BI581" i="10"/>
  <c r="BG581" i="10"/>
  <c r="F581" i="10"/>
  <c r="E581" i="10"/>
  <c r="D581" i="10"/>
  <c r="C581" i="10"/>
  <c r="B581" i="10"/>
  <c r="CR580" i="10"/>
  <c r="CQ580" i="10"/>
  <c r="CO580" i="10"/>
  <c r="BJ580" i="10"/>
  <c r="BI580" i="10"/>
  <c r="BG580" i="10"/>
  <c r="F580" i="10"/>
  <c r="E580" i="10"/>
  <c r="D580" i="10"/>
  <c r="C580" i="10"/>
  <c r="B580" i="10"/>
  <c r="CR579" i="10"/>
  <c r="CQ579" i="10"/>
  <c r="CO579" i="10"/>
  <c r="BJ579" i="10"/>
  <c r="BI579" i="10"/>
  <c r="BG579" i="10"/>
  <c r="F579" i="10"/>
  <c r="E579" i="10"/>
  <c r="D579" i="10"/>
  <c r="C579" i="10"/>
  <c r="B579" i="10"/>
  <c r="CR578" i="10"/>
  <c r="CQ578" i="10"/>
  <c r="CO578" i="10"/>
  <c r="BJ578" i="10"/>
  <c r="BI578" i="10"/>
  <c r="BG578" i="10"/>
  <c r="F578" i="10"/>
  <c r="E578" i="10"/>
  <c r="D578" i="10"/>
  <c r="C578" i="10"/>
  <c r="B578" i="10"/>
  <c r="CR577" i="10"/>
  <c r="CQ577" i="10"/>
  <c r="CO577" i="10"/>
  <c r="BJ577" i="10"/>
  <c r="BI577" i="10"/>
  <c r="BG577" i="10"/>
  <c r="F577" i="10"/>
  <c r="E577" i="10"/>
  <c r="D577" i="10"/>
  <c r="C577" i="10"/>
  <c r="B577" i="10"/>
  <c r="CR576" i="10"/>
  <c r="CQ576" i="10"/>
  <c r="CO576" i="10"/>
  <c r="BJ576" i="10"/>
  <c r="BI576" i="10"/>
  <c r="BG576" i="10"/>
  <c r="F576" i="10"/>
  <c r="E576" i="10"/>
  <c r="D576" i="10"/>
  <c r="C576" i="10"/>
  <c r="B576" i="10"/>
  <c r="CR575" i="10"/>
  <c r="CQ575" i="10"/>
  <c r="CO575" i="10"/>
  <c r="BJ575" i="10"/>
  <c r="BI575" i="10"/>
  <c r="BG575" i="10"/>
  <c r="F575" i="10"/>
  <c r="E575" i="10"/>
  <c r="D575" i="10"/>
  <c r="C575" i="10"/>
  <c r="B575" i="10"/>
  <c r="CR574" i="10"/>
  <c r="CQ574" i="10"/>
  <c r="CO574" i="10"/>
  <c r="BJ574" i="10"/>
  <c r="BI574" i="10"/>
  <c r="BG574" i="10"/>
  <c r="F574" i="10"/>
  <c r="E574" i="10"/>
  <c r="D574" i="10"/>
  <c r="C574" i="10"/>
  <c r="B574" i="10"/>
  <c r="CR573" i="10"/>
  <c r="CQ573" i="10"/>
  <c r="CO573" i="10"/>
  <c r="BJ573" i="10"/>
  <c r="BI573" i="10"/>
  <c r="BG573" i="10"/>
  <c r="F573" i="10"/>
  <c r="E573" i="10"/>
  <c r="D573" i="10"/>
  <c r="C573" i="10"/>
  <c r="B573" i="10"/>
  <c r="CR572" i="10"/>
  <c r="CQ572" i="10"/>
  <c r="CO572" i="10"/>
  <c r="BJ572" i="10"/>
  <c r="BI572" i="10"/>
  <c r="BG572" i="10"/>
  <c r="F572" i="10"/>
  <c r="E572" i="10"/>
  <c r="D572" i="10"/>
  <c r="C572" i="10"/>
  <c r="B572" i="10"/>
  <c r="CR571" i="10"/>
  <c r="CQ571" i="10"/>
  <c r="CO571" i="10"/>
  <c r="BJ571" i="10"/>
  <c r="BI571" i="10"/>
  <c r="BG571" i="10"/>
  <c r="F571" i="10"/>
  <c r="E571" i="10"/>
  <c r="D571" i="10"/>
  <c r="C571" i="10"/>
  <c r="B571" i="10"/>
  <c r="CR570" i="10"/>
  <c r="CQ570" i="10"/>
  <c r="CO570" i="10"/>
  <c r="BJ570" i="10"/>
  <c r="BI570" i="10"/>
  <c r="BG570" i="10"/>
  <c r="F570" i="10"/>
  <c r="E570" i="10"/>
  <c r="D570" i="10"/>
  <c r="C570" i="10"/>
  <c r="B570" i="10"/>
  <c r="CR569" i="10"/>
  <c r="CQ569" i="10"/>
  <c r="CO569" i="10"/>
  <c r="BJ569" i="10"/>
  <c r="BI569" i="10"/>
  <c r="BG569" i="10"/>
  <c r="F569" i="10"/>
  <c r="E569" i="10"/>
  <c r="D569" i="10"/>
  <c r="C569" i="10"/>
  <c r="B569" i="10"/>
  <c r="CR568" i="10"/>
  <c r="CQ568" i="10"/>
  <c r="CO568" i="10"/>
  <c r="BJ568" i="10"/>
  <c r="BI568" i="10"/>
  <c r="BG568" i="10"/>
  <c r="F568" i="10"/>
  <c r="E568" i="10"/>
  <c r="D568" i="10"/>
  <c r="C568" i="10"/>
  <c r="B568" i="10"/>
  <c r="CR567" i="10"/>
  <c r="CQ567" i="10"/>
  <c r="CO567" i="10"/>
  <c r="BJ567" i="10"/>
  <c r="BI567" i="10"/>
  <c r="BG567" i="10"/>
  <c r="F567" i="10"/>
  <c r="E567" i="10"/>
  <c r="D567" i="10"/>
  <c r="C567" i="10"/>
  <c r="B567" i="10"/>
  <c r="CR566" i="10"/>
  <c r="CQ566" i="10"/>
  <c r="CO566" i="10"/>
  <c r="BJ566" i="10"/>
  <c r="BI566" i="10"/>
  <c r="BG566" i="10"/>
  <c r="F566" i="10"/>
  <c r="E566" i="10"/>
  <c r="D566" i="10"/>
  <c r="C566" i="10"/>
  <c r="B566" i="10"/>
  <c r="CR565" i="10"/>
  <c r="CQ565" i="10"/>
  <c r="CO565" i="10"/>
  <c r="BJ565" i="10"/>
  <c r="BI565" i="10"/>
  <c r="BG565" i="10"/>
  <c r="F565" i="10"/>
  <c r="E565" i="10"/>
  <c r="D565" i="10"/>
  <c r="C565" i="10"/>
  <c r="B565" i="10"/>
  <c r="CR564" i="10"/>
  <c r="CQ564" i="10"/>
  <c r="CO564" i="10"/>
  <c r="BJ564" i="10"/>
  <c r="BI564" i="10"/>
  <c r="BG564" i="10"/>
  <c r="F564" i="10"/>
  <c r="E564" i="10"/>
  <c r="D564" i="10"/>
  <c r="C564" i="10"/>
  <c r="B564" i="10"/>
  <c r="CR563" i="10"/>
  <c r="CQ563" i="10"/>
  <c r="CO563" i="10"/>
  <c r="BJ563" i="10"/>
  <c r="BI563" i="10"/>
  <c r="BG563" i="10"/>
  <c r="F563" i="10"/>
  <c r="E563" i="10"/>
  <c r="D563" i="10"/>
  <c r="C563" i="10"/>
  <c r="B563" i="10"/>
  <c r="CR562" i="10"/>
  <c r="CQ562" i="10"/>
  <c r="CO562" i="10"/>
  <c r="BJ562" i="10"/>
  <c r="BI562" i="10"/>
  <c r="BG562" i="10"/>
  <c r="F562" i="10"/>
  <c r="E562" i="10"/>
  <c r="D562" i="10"/>
  <c r="C562" i="10"/>
  <c r="B562" i="10"/>
  <c r="CR561" i="10"/>
  <c r="CQ561" i="10"/>
  <c r="CO561" i="10"/>
  <c r="BJ561" i="10"/>
  <c r="BI561" i="10"/>
  <c r="BG561" i="10"/>
  <c r="F561" i="10"/>
  <c r="E561" i="10"/>
  <c r="D561" i="10"/>
  <c r="C561" i="10"/>
  <c r="B561" i="10"/>
  <c r="CR560" i="10"/>
  <c r="CQ560" i="10"/>
  <c r="CO560" i="10"/>
  <c r="BJ560" i="10"/>
  <c r="BI560" i="10"/>
  <c r="BG560" i="10"/>
  <c r="F560" i="10"/>
  <c r="E560" i="10"/>
  <c r="D560" i="10"/>
  <c r="C560" i="10"/>
  <c r="B560" i="10"/>
  <c r="CR559" i="10"/>
  <c r="CQ559" i="10"/>
  <c r="CO559" i="10"/>
  <c r="BJ559" i="10"/>
  <c r="BI559" i="10"/>
  <c r="BG559" i="10"/>
  <c r="F559" i="10"/>
  <c r="E559" i="10"/>
  <c r="D559" i="10"/>
  <c r="C559" i="10"/>
  <c r="B559" i="10"/>
  <c r="CR558" i="10"/>
  <c r="CQ558" i="10"/>
  <c r="CO558" i="10"/>
  <c r="BJ558" i="10"/>
  <c r="BI558" i="10"/>
  <c r="BG558" i="10"/>
  <c r="F558" i="10"/>
  <c r="E558" i="10"/>
  <c r="D558" i="10"/>
  <c r="C558" i="10"/>
  <c r="B558" i="10"/>
  <c r="CR557" i="10"/>
  <c r="CQ557" i="10"/>
  <c r="CO557" i="10"/>
  <c r="BJ557" i="10"/>
  <c r="BI557" i="10"/>
  <c r="BG557" i="10"/>
  <c r="F557" i="10"/>
  <c r="E557" i="10"/>
  <c r="D557" i="10"/>
  <c r="C557" i="10"/>
  <c r="B557" i="10"/>
  <c r="CR556" i="10"/>
  <c r="CQ556" i="10"/>
  <c r="CO556" i="10"/>
  <c r="BJ556" i="10"/>
  <c r="BI556" i="10"/>
  <c r="BG556" i="10"/>
  <c r="F556" i="10"/>
  <c r="E556" i="10"/>
  <c r="D556" i="10"/>
  <c r="C556" i="10"/>
  <c r="B556" i="10"/>
  <c r="CR555" i="10"/>
  <c r="CQ555" i="10"/>
  <c r="CO555" i="10"/>
  <c r="BJ555" i="10"/>
  <c r="BI555" i="10"/>
  <c r="BG555" i="10"/>
  <c r="F555" i="10"/>
  <c r="E555" i="10"/>
  <c r="D555" i="10"/>
  <c r="C555" i="10"/>
  <c r="B555" i="10"/>
  <c r="CR554" i="10"/>
  <c r="CQ554" i="10"/>
  <c r="CO554" i="10"/>
  <c r="BJ554" i="10"/>
  <c r="BI554" i="10"/>
  <c r="BG554" i="10"/>
  <c r="F554" i="10"/>
  <c r="E554" i="10"/>
  <c r="D554" i="10"/>
  <c r="C554" i="10"/>
  <c r="B554" i="10"/>
  <c r="CR553" i="10"/>
  <c r="CQ553" i="10"/>
  <c r="CO553" i="10"/>
  <c r="BJ553" i="10"/>
  <c r="BI553" i="10"/>
  <c r="BG553" i="10"/>
  <c r="F553" i="10"/>
  <c r="E553" i="10"/>
  <c r="D553" i="10"/>
  <c r="C553" i="10"/>
  <c r="B553" i="10"/>
  <c r="CR552" i="10"/>
  <c r="CQ552" i="10"/>
  <c r="CO552" i="10"/>
  <c r="BJ552" i="10"/>
  <c r="BI552" i="10"/>
  <c r="BG552" i="10"/>
  <c r="F552" i="10"/>
  <c r="E552" i="10"/>
  <c r="D552" i="10"/>
  <c r="C552" i="10"/>
  <c r="B552" i="10"/>
  <c r="CR551" i="10"/>
  <c r="CQ551" i="10"/>
  <c r="CO551" i="10"/>
  <c r="BJ551" i="10"/>
  <c r="BI551" i="10"/>
  <c r="BG551" i="10"/>
  <c r="F551" i="10"/>
  <c r="E551" i="10"/>
  <c r="D551" i="10"/>
  <c r="C551" i="10"/>
  <c r="B551" i="10"/>
  <c r="CR550" i="10"/>
  <c r="CQ550" i="10"/>
  <c r="CO550" i="10"/>
  <c r="BJ550" i="10"/>
  <c r="BI550" i="10"/>
  <c r="BG550" i="10"/>
  <c r="F550" i="10"/>
  <c r="E550" i="10"/>
  <c r="D550" i="10"/>
  <c r="C550" i="10"/>
  <c r="B550" i="10"/>
  <c r="CR549" i="10"/>
  <c r="CQ549" i="10"/>
  <c r="CO549" i="10"/>
  <c r="BJ549" i="10"/>
  <c r="BI549" i="10"/>
  <c r="BG549" i="10"/>
  <c r="F549" i="10"/>
  <c r="E549" i="10"/>
  <c r="D549" i="10"/>
  <c r="C549" i="10"/>
  <c r="B549" i="10"/>
  <c r="CR548" i="10"/>
  <c r="CQ548" i="10"/>
  <c r="CO548" i="10"/>
  <c r="BJ548" i="10"/>
  <c r="BI548" i="10"/>
  <c r="BG548" i="10"/>
  <c r="F548" i="10"/>
  <c r="E548" i="10"/>
  <c r="D548" i="10"/>
  <c r="C548" i="10"/>
  <c r="B548" i="10"/>
  <c r="CR547" i="10"/>
  <c r="CQ547" i="10"/>
  <c r="CO547" i="10"/>
  <c r="BJ547" i="10"/>
  <c r="BI547" i="10"/>
  <c r="BG547" i="10"/>
  <c r="F547" i="10"/>
  <c r="E547" i="10"/>
  <c r="D547" i="10"/>
  <c r="C547" i="10"/>
  <c r="B547" i="10"/>
  <c r="CR546" i="10"/>
  <c r="CQ546" i="10"/>
  <c r="CO546" i="10"/>
  <c r="BJ546" i="10"/>
  <c r="BI546" i="10"/>
  <c r="BG546" i="10"/>
  <c r="F546" i="10"/>
  <c r="E546" i="10"/>
  <c r="D546" i="10"/>
  <c r="C546" i="10"/>
  <c r="B546" i="10"/>
  <c r="CR545" i="10"/>
  <c r="CQ545" i="10"/>
  <c r="CO545" i="10"/>
  <c r="BJ545" i="10"/>
  <c r="BI545" i="10"/>
  <c r="BG545" i="10"/>
  <c r="F545" i="10"/>
  <c r="E545" i="10"/>
  <c r="D545" i="10"/>
  <c r="C545" i="10"/>
  <c r="B545" i="10"/>
  <c r="CR544" i="10"/>
  <c r="CQ544" i="10"/>
  <c r="CO544" i="10"/>
  <c r="BJ544" i="10"/>
  <c r="BI544" i="10"/>
  <c r="BG544" i="10"/>
  <c r="F544" i="10"/>
  <c r="E544" i="10"/>
  <c r="D544" i="10"/>
  <c r="C544" i="10"/>
  <c r="B544" i="10"/>
  <c r="CR543" i="10"/>
  <c r="CQ543" i="10"/>
  <c r="CO543" i="10"/>
  <c r="BJ543" i="10"/>
  <c r="BI543" i="10"/>
  <c r="BG543" i="10"/>
  <c r="F543" i="10"/>
  <c r="E543" i="10"/>
  <c r="D543" i="10"/>
  <c r="C543" i="10"/>
  <c r="B543" i="10"/>
  <c r="CR542" i="10"/>
  <c r="CQ542" i="10"/>
  <c r="CO542" i="10"/>
  <c r="BJ542" i="10"/>
  <c r="BI542" i="10"/>
  <c r="BG542" i="10"/>
  <c r="F542" i="10"/>
  <c r="E542" i="10"/>
  <c r="D542" i="10"/>
  <c r="C542" i="10"/>
  <c r="B542" i="10"/>
  <c r="CR541" i="10"/>
  <c r="CQ541" i="10"/>
  <c r="CO541" i="10"/>
  <c r="BJ541" i="10"/>
  <c r="BI541" i="10"/>
  <c r="BG541" i="10"/>
  <c r="F541" i="10"/>
  <c r="E541" i="10"/>
  <c r="D541" i="10"/>
  <c r="C541" i="10"/>
  <c r="B541" i="10"/>
  <c r="CR540" i="10"/>
  <c r="CQ540" i="10"/>
  <c r="CO540" i="10"/>
  <c r="BJ540" i="10"/>
  <c r="BI540" i="10"/>
  <c r="BG540" i="10"/>
  <c r="F540" i="10"/>
  <c r="E540" i="10"/>
  <c r="D540" i="10"/>
  <c r="C540" i="10"/>
  <c r="B540" i="10"/>
  <c r="CR539" i="10"/>
  <c r="CQ539" i="10"/>
  <c r="CO539" i="10"/>
  <c r="BJ539" i="10"/>
  <c r="BI539" i="10"/>
  <c r="BG539" i="10"/>
  <c r="F539" i="10"/>
  <c r="E539" i="10"/>
  <c r="D539" i="10"/>
  <c r="C539" i="10"/>
  <c r="B539" i="10"/>
  <c r="CR538" i="10"/>
  <c r="CQ538" i="10"/>
  <c r="CO538" i="10"/>
  <c r="BJ538" i="10"/>
  <c r="BI538" i="10"/>
  <c r="BG538" i="10"/>
  <c r="F538" i="10"/>
  <c r="E538" i="10"/>
  <c r="D538" i="10"/>
  <c r="C538" i="10"/>
  <c r="B538" i="10"/>
  <c r="CR537" i="10"/>
  <c r="CQ537" i="10"/>
  <c r="CO537" i="10"/>
  <c r="BJ537" i="10"/>
  <c r="BI537" i="10"/>
  <c r="BG537" i="10"/>
  <c r="F537" i="10"/>
  <c r="E537" i="10"/>
  <c r="D537" i="10"/>
  <c r="C537" i="10"/>
  <c r="B537" i="10"/>
  <c r="CR536" i="10"/>
  <c r="CQ536" i="10"/>
  <c r="CO536" i="10"/>
  <c r="BJ536" i="10"/>
  <c r="BI536" i="10"/>
  <c r="BG536" i="10"/>
  <c r="F536" i="10"/>
  <c r="E536" i="10"/>
  <c r="D536" i="10"/>
  <c r="C536" i="10"/>
  <c r="B536" i="10"/>
  <c r="CR535" i="10"/>
  <c r="CQ535" i="10"/>
  <c r="CO535" i="10"/>
  <c r="BJ535" i="10"/>
  <c r="BI535" i="10"/>
  <c r="BG535" i="10"/>
  <c r="F535" i="10"/>
  <c r="E535" i="10"/>
  <c r="D535" i="10"/>
  <c r="C535" i="10"/>
  <c r="B535" i="10"/>
  <c r="CR534" i="10"/>
  <c r="CQ534" i="10"/>
  <c r="CO534" i="10"/>
  <c r="BJ534" i="10"/>
  <c r="BI534" i="10"/>
  <c r="BG534" i="10"/>
  <c r="F534" i="10"/>
  <c r="E534" i="10"/>
  <c r="D534" i="10"/>
  <c r="C534" i="10"/>
  <c r="B534" i="10"/>
  <c r="CR533" i="10"/>
  <c r="CQ533" i="10"/>
  <c r="CO533" i="10"/>
  <c r="BJ533" i="10"/>
  <c r="BI533" i="10"/>
  <c r="BG533" i="10"/>
  <c r="F533" i="10"/>
  <c r="E533" i="10"/>
  <c r="D533" i="10"/>
  <c r="C533" i="10"/>
  <c r="B533" i="10"/>
  <c r="CR532" i="10"/>
  <c r="CQ532" i="10"/>
  <c r="CO532" i="10"/>
  <c r="BJ532" i="10"/>
  <c r="BI532" i="10"/>
  <c r="BG532" i="10"/>
  <c r="F532" i="10"/>
  <c r="E532" i="10"/>
  <c r="D532" i="10"/>
  <c r="C532" i="10"/>
  <c r="B532" i="10"/>
  <c r="CR531" i="10"/>
  <c r="CQ531" i="10"/>
  <c r="CO531" i="10"/>
  <c r="BJ531" i="10"/>
  <c r="BI531" i="10"/>
  <c r="BG531" i="10"/>
  <c r="F531" i="10"/>
  <c r="E531" i="10"/>
  <c r="D531" i="10"/>
  <c r="C531" i="10"/>
  <c r="B531" i="10"/>
  <c r="CR530" i="10"/>
  <c r="CQ530" i="10"/>
  <c r="CO530" i="10"/>
  <c r="BJ530" i="10"/>
  <c r="BI530" i="10"/>
  <c r="BG530" i="10"/>
  <c r="F530" i="10"/>
  <c r="E530" i="10"/>
  <c r="D530" i="10"/>
  <c r="C530" i="10"/>
  <c r="B530" i="10"/>
  <c r="CR529" i="10"/>
  <c r="CQ529" i="10"/>
  <c r="CO529" i="10"/>
  <c r="BJ529" i="10"/>
  <c r="BI529" i="10"/>
  <c r="BG529" i="10"/>
  <c r="F529" i="10"/>
  <c r="E529" i="10"/>
  <c r="D529" i="10"/>
  <c r="C529" i="10"/>
  <c r="B529" i="10"/>
  <c r="CR528" i="10"/>
  <c r="CQ528" i="10"/>
  <c r="CO528" i="10"/>
  <c r="BJ528" i="10"/>
  <c r="BI528" i="10"/>
  <c r="BG528" i="10"/>
  <c r="F528" i="10"/>
  <c r="E528" i="10"/>
  <c r="D528" i="10"/>
  <c r="C528" i="10"/>
  <c r="B528" i="10"/>
  <c r="CR527" i="10"/>
  <c r="CQ527" i="10"/>
  <c r="CO527" i="10"/>
  <c r="BJ527" i="10"/>
  <c r="BI527" i="10"/>
  <c r="BG527" i="10"/>
  <c r="F527" i="10"/>
  <c r="E527" i="10"/>
  <c r="D527" i="10"/>
  <c r="C527" i="10"/>
  <c r="B527" i="10"/>
  <c r="CR526" i="10"/>
  <c r="CQ526" i="10"/>
  <c r="CO526" i="10"/>
  <c r="BJ526" i="10"/>
  <c r="BI526" i="10"/>
  <c r="BG526" i="10"/>
  <c r="F526" i="10"/>
  <c r="E526" i="10"/>
  <c r="D526" i="10"/>
  <c r="C526" i="10"/>
  <c r="B526" i="10"/>
  <c r="CR525" i="10"/>
  <c r="CQ525" i="10"/>
  <c r="CO525" i="10"/>
  <c r="BJ525" i="10"/>
  <c r="BI525" i="10"/>
  <c r="BG525" i="10"/>
  <c r="F525" i="10"/>
  <c r="E525" i="10"/>
  <c r="D525" i="10"/>
  <c r="C525" i="10"/>
  <c r="B525" i="10"/>
  <c r="CR524" i="10"/>
  <c r="CQ524" i="10"/>
  <c r="CO524" i="10"/>
  <c r="BJ524" i="10"/>
  <c r="BI524" i="10"/>
  <c r="BG524" i="10"/>
  <c r="F524" i="10"/>
  <c r="E524" i="10"/>
  <c r="D524" i="10"/>
  <c r="C524" i="10"/>
  <c r="B524" i="10"/>
  <c r="CR523" i="10"/>
  <c r="CQ523" i="10"/>
  <c r="CO523" i="10"/>
  <c r="BJ523" i="10"/>
  <c r="BI523" i="10"/>
  <c r="BG523" i="10"/>
  <c r="F523" i="10"/>
  <c r="E523" i="10"/>
  <c r="D523" i="10"/>
  <c r="C523" i="10"/>
  <c r="B523" i="10"/>
  <c r="CR522" i="10"/>
  <c r="CQ522" i="10"/>
  <c r="CO522" i="10"/>
  <c r="BJ522" i="10"/>
  <c r="BI522" i="10"/>
  <c r="BG522" i="10"/>
  <c r="F522" i="10"/>
  <c r="E522" i="10"/>
  <c r="D522" i="10"/>
  <c r="C522" i="10"/>
  <c r="B522" i="10"/>
  <c r="CR521" i="10"/>
  <c r="CQ521" i="10"/>
  <c r="CO521" i="10"/>
  <c r="BJ521" i="10"/>
  <c r="BI521" i="10"/>
  <c r="BG521" i="10"/>
  <c r="F521" i="10"/>
  <c r="E521" i="10"/>
  <c r="D521" i="10"/>
  <c r="C521" i="10"/>
  <c r="B521" i="10"/>
  <c r="CR520" i="10"/>
  <c r="CQ520" i="10"/>
  <c r="CO520" i="10"/>
  <c r="BJ520" i="10"/>
  <c r="BI520" i="10"/>
  <c r="BG520" i="10"/>
  <c r="F520" i="10"/>
  <c r="E520" i="10"/>
  <c r="D520" i="10"/>
  <c r="C520" i="10"/>
  <c r="B520" i="10"/>
  <c r="CR519" i="10"/>
  <c r="CQ519" i="10"/>
  <c r="CO519" i="10"/>
  <c r="BJ519" i="10"/>
  <c r="BI519" i="10"/>
  <c r="BG519" i="10"/>
  <c r="F519" i="10"/>
  <c r="E519" i="10"/>
  <c r="D519" i="10"/>
  <c r="C519" i="10"/>
  <c r="B519" i="10"/>
  <c r="CR518" i="10"/>
  <c r="CQ518" i="10"/>
  <c r="CO518" i="10"/>
  <c r="BJ518" i="10"/>
  <c r="BI518" i="10"/>
  <c r="BG518" i="10"/>
  <c r="F518" i="10"/>
  <c r="E518" i="10"/>
  <c r="D518" i="10"/>
  <c r="C518" i="10"/>
  <c r="B518" i="10"/>
  <c r="CR517" i="10"/>
  <c r="CQ517" i="10"/>
  <c r="CO517" i="10"/>
  <c r="BJ517" i="10"/>
  <c r="BI517" i="10"/>
  <c r="BG517" i="10"/>
  <c r="F517" i="10"/>
  <c r="E517" i="10"/>
  <c r="D517" i="10"/>
  <c r="C517" i="10"/>
  <c r="B517" i="10"/>
  <c r="CR516" i="10"/>
  <c r="CQ516" i="10"/>
  <c r="CO516" i="10"/>
  <c r="BJ516" i="10"/>
  <c r="BI516" i="10"/>
  <c r="BG516" i="10"/>
  <c r="F516" i="10"/>
  <c r="E516" i="10"/>
  <c r="D516" i="10"/>
  <c r="C516" i="10"/>
  <c r="B516" i="10"/>
  <c r="CR515" i="10"/>
  <c r="CQ515" i="10"/>
  <c r="CO515" i="10"/>
  <c r="BJ515" i="10"/>
  <c r="BI515" i="10"/>
  <c r="BG515" i="10"/>
  <c r="F515" i="10"/>
  <c r="E515" i="10"/>
  <c r="D515" i="10"/>
  <c r="C515" i="10"/>
  <c r="B515" i="10"/>
  <c r="CR514" i="10"/>
  <c r="CQ514" i="10"/>
  <c r="CO514" i="10"/>
  <c r="BJ514" i="10"/>
  <c r="BI514" i="10"/>
  <c r="BG514" i="10"/>
  <c r="F514" i="10"/>
  <c r="E514" i="10"/>
  <c r="D514" i="10"/>
  <c r="C514" i="10"/>
  <c r="B514" i="10"/>
  <c r="CR513" i="10"/>
  <c r="CQ513" i="10"/>
  <c r="CO513" i="10"/>
  <c r="BJ513" i="10"/>
  <c r="BI513" i="10"/>
  <c r="BG513" i="10"/>
  <c r="F513" i="10"/>
  <c r="E513" i="10"/>
  <c r="D513" i="10"/>
  <c r="C513" i="10"/>
  <c r="B513" i="10"/>
  <c r="CR512" i="10"/>
  <c r="CQ512" i="10"/>
  <c r="CO512" i="10"/>
  <c r="BJ512" i="10"/>
  <c r="BI512" i="10"/>
  <c r="BG512" i="10"/>
  <c r="F512" i="10"/>
  <c r="E512" i="10"/>
  <c r="D512" i="10"/>
  <c r="C512" i="10"/>
  <c r="B512" i="10"/>
  <c r="CR511" i="10"/>
  <c r="CQ511" i="10"/>
  <c r="CO511" i="10"/>
  <c r="BJ511" i="10"/>
  <c r="BI511" i="10"/>
  <c r="BG511" i="10"/>
  <c r="F511" i="10"/>
  <c r="E511" i="10"/>
  <c r="D511" i="10"/>
  <c r="C511" i="10"/>
  <c r="B511" i="10"/>
  <c r="CR510" i="10"/>
  <c r="CQ510" i="10"/>
  <c r="CO510" i="10"/>
  <c r="BJ510" i="10"/>
  <c r="BI510" i="10"/>
  <c r="BG510" i="10"/>
  <c r="F510" i="10"/>
  <c r="E510" i="10"/>
  <c r="D510" i="10"/>
  <c r="C510" i="10"/>
  <c r="B510" i="10"/>
  <c r="CR509" i="10"/>
  <c r="CQ509" i="10"/>
  <c r="CO509" i="10"/>
  <c r="BJ509" i="10"/>
  <c r="BI509" i="10"/>
  <c r="BG509" i="10"/>
  <c r="F509" i="10"/>
  <c r="E509" i="10"/>
  <c r="D509" i="10"/>
  <c r="C509" i="10"/>
  <c r="B509" i="10"/>
  <c r="CR508" i="10"/>
  <c r="CQ508" i="10"/>
  <c r="CO508" i="10"/>
  <c r="BJ508" i="10"/>
  <c r="BI508" i="10"/>
  <c r="BG508" i="10"/>
  <c r="F508" i="10"/>
  <c r="E508" i="10"/>
  <c r="D508" i="10"/>
  <c r="C508" i="10"/>
  <c r="B508" i="10"/>
  <c r="CR507" i="10"/>
  <c r="CQ507" i="10"/>
  <c r="CO507" i="10"/>
  <c r="BJ507" i="10"/>
  <c r="BI507" i="10"/>
  <c r="BG507" i="10"/>
  <c r="F507" i="10"/>
  <c r="E507" i="10"/>
  <c r="D507" i="10"/>
  <c r="C507" i="10"/>
  <c r="B507" i="10"/>
  <c r="CR506" i="10"/>
  <c r="CQ506" i="10"/>
  <c r="CO506" i="10"/>
  <c r="BJ506" i="10"/>
  <c r="BI506" i="10"/>
  <c r="BG506" i="10"/>
  <c r="F506" i="10"/>
  <c r="E506" i="10"/>
  <c r="D506" i="10"/>
  <c r="C506" i="10"/>
  <c r="B506" i="10"/>
  <c r="CR505" i="10"/>
  <c r="CQ505" i="10"/>
  <c r="CO505" i="10"/>
  <c r="BJ505" i="10"/>
  <c r="BI505" i="10"/>
  <c r="BG505" i="10"/>
  <c r="F505" i="10"/>
  <c r="E505" i="10"/>
  <c r="D505" i="10"/>
  <c r="C505" i="10"/>
  <c r="B505" i="10"/>
  <c r="CR504" i="10"/>
  <c r="CQ504" i="10"/>
  <c r="CO504" i="10"/>
  <c r="BJ504" i="10"/>
  <c r="BI504" i="10"/>
  <c r="BG504" i="10"/>
  <c r="F504" i="10"/>
  <c r="E504" i="10"/>
  <c r="D504" i="10"/>
  <c r="C504" i="10"/>
  <c r="B504" i="10"/>
  <c r="CR503" i="10"/>
  <c r="CQ503" i="10"/>
  <c r="CO503" i="10"/>
  <c r="BJ503" i="10"/>
  <c r="BI503" i="10"/>
  <c r="BG503" i="10"/>
  <c r="F503" i="10"/>
  <c r="E503" i="10"/>
  <c r="D503" i="10"/>
  <c r="C503" i="10"/>
  <c r="B503" i="10"/>
  <c r="CR502" i="10"/>
  <c r="CQ502" i="10"/>
  <c r="CO502" i="10"/>
  <c r="BJ502" i="10"/>
  <c r="BI502" i="10"/>
  <c r="BG502" i="10"/>
  <c r="F502" i="10"/>
  <c r="E502" i="10"/>
  <c r="D502" i="10"/>
  <c r="C502" i="10"/>
  <c r="B502" i="10"/>
  <c r="CR501" i="10"/>
  <c r="CQ501" i="10"/>
  <c r="CO501" i="10"/>
  <c r="BJ501" i="10"/>
  <c r="BI501" i="10"/>
  <c r="BG501" i="10"/>
  <c r="F501" i="10"/>
  <c r="E501" i="10"/>
  <c r="D501" i="10"/>
  <c r="C501" i="10"/>
  <c r="B501" i="10"/>
  <c r="CR500" i="10"/>
  <c r="CQ500" i="10"/>
  <c r="CO500" i="10"/>
  <c r="BJ500" i="10"/>
  <c r="BI500" i="10"/>
  <c r="BG500" i="10"/>
  <c r="F500" i="10"/>
  <c r="E500" i="10"/>
  <c r="D500" i="10"/>
  <c r="C500" i="10"/>
  <c r="B500" i="10"/>
  <c r="CR499" i="10"/>
  <c r="CQ499" i="10"/>
  <c r="CO499" i="10"/>
  <c r="BJ499" i="10"/>
  <c r="BI499" i="10"/>
  <c r="BG499" i="10"/>
  <c r="F499" i="10"/>
  <c r="E499" i="10"/>
  <c r="D499" i="10"/>
  <c r="C499" i="10"/>
  <c r="B499" i="10"/>
  <c r="CR498" i="10"/>
  <c r="CQ498" i="10"/>
  <c r="CO498" i="10"/>
  <c r="BJ498" i="10"/>
  <c r="BI498" i="10"/>
  <c r="BG498" i="10"/>
  <c r="F498" i="10"/>
  <c r="E498" i="10"/>
  <c r="D498" i="10"/>
  <c r="C498" i="10"/>
  <c r="B498" i="10"/>
  <c r="CR497" i="10"/>
  <c r="CQ497" i="10"/>
  <c r="CO497" i="10"/>
  <c r="BJ497" i="10"/>
  <c r="BI497" i="10"/>
  <c r="BG497" i="10"/>
  <c r="F497" i="10"/>
  <c r="E497" i="10"/>
  <c r="D497" i="10"/>
  <c r="C497" i="10"/>
  <c r="B497" i="10"/>
  <c r="CR496" i="10"/>
  <c r="CQ496" i="10"/>
  <c r="CO496" i="10"/>
  <c r="BJ496" i="10"/>
  <c r="BI496" i="10"/>
  <c r="BG496" i="10"/>
  <c r="F496" i="10"/>
  <c r="E496" i="10"/>
  <c r="D496" i="10"/>
  <c r="C496" i="10"/>
  <c r="B496" i="10"/>
  <c r="CR495" i="10"/>
  <c r="CQ495" i="10"/>
  <c r="CO495" i="10"/>
  <c r="BJ495" i="10"/>
  <c r="BI495" i="10"/>
  <c r="BG495" i="10"/>
  <c r="F495" i="10"/>
  <c r="E495" i="10"/>
  <c r="D495" i="10"/>
  <c r="C495" i="10"/>
  <c r="B495" i="10"/>
  <c r="CR494" i="10"/>
  <c r="CQ494" i="10"/>
  <c r="CO494" i="10"/>
  <c r="BJ494" i="10"/>
  <c r="BI494" i="10"/>
  <c r="BG494" i="10"/>
  <c r="F494" i="10"/>
  <c r="E494" i="10"/>
  <c r="D494" i="10"/>
  <c r="C494" i="10"/>
  <c r="B494" i="10"/>
  <c r="CR493" i="10"/>
  <c r="CQ493" i="10"/>
  <c r="CO493" i="10"/>
  <c r="BJ493" i="10"/>
  <c r="BI493" i="10"/>
  <c r="BG493" i="10"/>
  <c r="F493" i="10"/>
  <c r="E493" i="10"/>
  <c r="D493" i="10"/>
  <c r="C493" i="10"/>
  <c r="B493" i="10"/>
  <c r="CR492" i="10"/>
  <c r="CQ492" i="10"/>
  <c r="CO492" i="10"/>
  <c r="BJ492" i="10"/>
  <c r="BI492" i="10"/>
  <c r="BG492" i="10"/>
  <c r="F492" i="10"/>
  <c r="E492" i="10"/>
  <c r="D492" i="10"/>
  <c r="C492" i="10"/>
  <c r="B492" i="10"/>
  <c r="CR491" i="10"/>
  <c r="CQ491" i="10"/>
  <c r="CO491" i="10"/>
  <c r="BJ491" i="10"/>
  <c r="BI491" i="10"/>
  <c r="BG491" i="10"/>
  <c r="F491" i="10"/>
  <c r="E491" i="10"/>
  <c r="D491" i="10"/>
  <c r="C491" i="10"/>
  <c r="B491" i="10"/>
  <c r="CR490" i="10"/>
  <c r="CQ490" i="10"/>
  <c r="CO490" i="10"/>
  <c r="BJ490" i="10"/>
  <c r="BI490" i="10"/>
  <c r="BG490" i="10"/>
  <c r="F490" i="10"/>
  <c r="E490" i="10"/>
  <c r="D490" i="10"/>
  <c r="C490" i="10"/>
  <c r="B490" i="10"/>
  <c r="CR489" i="10"/>
  <c r="CQ489" i="10"/>
  <c r="CO489" i="10"/>
  <c r="BJ489" i="10"/>
  <c r="BI489" i="10"/>
  <c r="BG489" i="10"/>
  <c r="F489" i="10"/>
  <c r="E489" i="10"/>
  <c r="D489" i="10"/>
  <c r="C489" i="10"/>
  <c r="B489" i="10"/>
  <c r="CR488" i="10"/>
  <c r="CQ488" i="10"/>
  <c r="CO488" i="10"/>
  <c r="BJ488" i="10"/>
  <c r="BI488" i="10"/>
  <c r="BG488" i="10"/>
  <c r="F488" i="10"/>
  <c r="E488" i="10"/>
  <c r="D488" i="10"/>
  <c r="C488" i="10"/>
  <c r="B488" i="10"/>
  <c r="CR487" i="10"/>
  <c r="CQ487" i="10"/>
  <c r="CO487" i="10"/>
  <c r="BJ487" i="10"/>
  <c r="BI487" i="10"/>
  <c r="BG487" i="10"/>
  <c r="F487" i="10"/>
  <c r="E487" i="10"/>
  <c r="D487" i="10"/>
  <c r="C487" i="10"/>
  <c r="B487" i="10"/>
  <c r="CR486" i="10"/>
  <c r="CQ486" i="10"/>
  <c r="CO486" i="10"/>
  <c r="BJ486" i="10"/>
  <c r="BI486" i="10"/>
  <c r="BG486" i="10"/>
  <c r="F486" i="10"/>
  <c r="E486" i="10"/>
  <c r="D486" i="10"/>
  <c r="C486" i="10"/>
  <c r="B486" i="10"/>
  <c r="CR485" i="10"/>
  <c r="CQ485" i="10"/>
  <c r="CO485" i="10"/>
  <c r="BJ485" i="10"/>
  <c r="BI485" i="10"/>
  <c r="BG485" i="10"/>
  <c r="F485" i="10"/>
  <c r="E485" i="10"/>
  <c r="D485" i="10"/>
  <c r="C485" i="10"/>
  <c r="B485" i="10"/>
  <c r="CR484" i="10"/>
  <c r="CQ484" i="10"/>
  <c r="CO484" i="10"/>
  <c r="BJ484" i="10"/>
  <c r="BI484" i="10"/>
  <c r="BG484" i="10"/>
  <c r="F484" i="10"/>
  <c r="E484" i="10"/>
  <c r="D484" i="10"/>
  <c r="C484" i="10"/>
  <c r="B484" i="10"/>
  <c r="CR483" i="10"/>
  <c r="CQ483" i="10"/>
  <c r="CO483" i="10"/>
  <c r="BJ483" i="10"/>
  <c r="BI483" i="10"/>
  <c r="BG483" i="10"/>
  <c r="F483" i="10"/>
  <c r="E483" i="10"/>
  <c r="D483" i="10"/>
  <c r="C483" i="10"/>
  <c r="B483" i="10"/>
  <c r="CR482" i="10"/>
  <c r="CQ482" i="10"/>
  <c r="CO482" i="10"/>
  <c r="BJ482" i="10"/>
  <c r="BI482" i="10"/>
  <c r="BG482" i="10"/>
  <c r="F482" i="10"/>
  <c r="E482" i="10"/>
  <c r="D482" i="10"/>
  <c r="C482" i="10"/>
  <c r="B482" i="10"/>
  <c r="CR481" i="10"/>
  <c r="CQ481" i="10"/>
  <c r="CO481" i="10"/>
  <c r="BJ481" i="10"/>
  <c r="BI481" i="10"/>
  <c r="BG481" i="10"/>
  <c r="F481" i="10"/>
  <c r="E481" i="10"/>
  <c r="D481" i="10"/>
  <c r="C481" i="10"/>
  <c r="B481" i="10"/>
  <c r="CR480" i="10"/>
  <c r="CQ480" i="10"/>
  <c r="CO480" i="10"/>
  <c r="BJ480" i="10"/>
  <c r="BI480" i="10"/>
  <c r="BG480" i="10"/>
  <c r="F480" i="10"/>
  <c r="E480" i="10"/>
  <c r="D480" i="10"/>
  <c r="C480" i="10"/>
  <c r="B480" i="10"/>
  <c r="CR479" i="10"/>
  <c r="CQ479" i="10"/>
  <c r="CO479" i="10"/>
  <c r="BJ479" i="10"/>
  <c r="BI479" i="10"/>
  <c r="BG479" i="10"/>
  <c r="F479" i="10"/>
  <c r="E479" i="10"/>
  <c r="D479" i="10"/>
  <c r="C479" i="10"/>
  <c r="B479" i="10"/>
  <c r="CR478" i="10"/>
  <c r="CQ478" i="10"/>
  <c r="CO478" i="10"/>
  <c r="BJ478" i="10"/>
  <c r="BI478" i="10"/>
  <c r="BG478" i="10"/>
  <c r="F478" i="10"/>
  <c r="E478" i="10"/>
  <c r="D478" i="10"/>
  <c r="C478" i="10"/>
  <c r="B478" i="10"/>
  <c r="CR477" i="10"/>
  <c r="CQ477" i="10"/>
  <c r="CO477" i="10"/>
  <c r="BJ477" i="10"/>
  <c r="BI477" i="10"/>
  <c r="BG477" i="10"/>
  <c r="F477" i="10"/>
  <c r="E477" i="10"/>
  <c r="D477" i="10"/>
  <c r="C477" i="10"/>
  <c r="B477" i="10"/>
  <c r="CR476" i="10"/>
  <c r="CQ476" i="10"/>
  <c r="CO476" i="10"/>
  <c r="BJ476" i="10"/>
  <c r="BI476" i="10"/>
  <c r="BG476" i="10"/>
  <c r="F476" i="10"/>
  <c r="E476" i="10"/>
  <c r="D476" i="10"/>
  <c r="C476" i="10"/>
  <c r="B476" i="10"/>
  <c r="CR475" i="10"/>
  <c r="CQ475" i="10"/>
  <c r="CO475" i="10"/>
  <c r="BJ475" i="10"/>
  <c r="BI475" i="10"/>
  <c r="BG475" i="10"/>
  <c r="F475" i="10"/>
  <c r="E475" i="10"/>
  <c r="D475" i="10"/>
  <c r="C475" i="10"/>
  <c r="B475" i="10"/>
  <c r="CR474" i="10"/>
  <c r="CQ474" i="10"/>
  <c r="CO474" i="10"/>
  <c r="BJ474" i="10"/>
  <c r="BI474" i="10"/>
  <c r="BG474" i="10"/>
  <c r="F474" i="10"/>
  <c r="E474" i="10"/>
  <c r="D474" i="10"/>
  <c r="C474" i="10"/>
  <c r="B474" i="10"/>
  <c r="CR473" i="10"/>
  <c r="CQ473" i="10"/>
  <c r="CO473" i="10"/>
  <c r="BJ473" i="10"/>
  <c r="BI473" i="10"/>
  <c r="BG473" i="10"/>
  <c r="F473" i="10"/>
  <c r="E473" i="10"/>
  <c r="D473" i="10"/>
  <c r="C473" i="10"/>
  <c r="B473" i="10"/>
  <c r="CR472" i="10"/>
  <c r="CQ472" i="10"/>
  <c r="CO472" i="10"/>
  <c r="BJ472" i="10"/>
  <c r="BI472" i="10"/>
  <c r="BG472" i="10"/>
  <c r="F472" i="10"/>
  <c r="E472" i="10"/>
  <c r="D472" i="10"/>
  <c r="C472" i="10"/>
  <c r="B472" i="10"/>
  <c r="CR471" i="10"/>
  <c r="CQ471" i="10"/>
  <c r="CO471" i="10"/>
  <c r="BJ471" i="10"/>
  <c r="BI471" i="10"/>
  <c r="BG471" i="10"/>
  <c r="F471" i="10"/>
  <c r="E471" i="10"/>
  <c r="D471" i="10"/>
  <c r="C471" i="10"/>
  <c r="B471" i="10"/>
  <c r="CR470" i="10"/>
  <c r="CQ470" i="10"/>
  <c r="CO470" i="10"/>
  <c r="BJ470" i="10"/>
  <c r="BI470" i="10"/>
  <c r="BG470" i="10"/>
  <c r="F470" i="10"/>
  <c r="E470" i="10"/>
  <c r="D470" i="10"/>
  <c r="C470" i="10"/>
  <c r="B470" i="10"/>
  <c r="CR469" i="10"/>
  <c r="CQ469" i="10"/>
  <c r="CO469" i="10"/>
  <c r="BJ469" i="10"/>
  <c r="BI469" i="10"/>
  <c r="BG469" i="10"/>
  <c r="F469" i="10"/>
  <c r="E469" i="10"/>
  <c r="D469" i="10"/>
  <c r="C469" i="10"/>
  <c r="B469" i="10"/>
  <c r="CR468" i="10"/>
  <c r="CQ468" i="10"/>
  <c r="CO468" i="10"/>
  <c r="BJ468" i="10"/>
  <c r="BI468" i="10"/>
  <c r="BG468" i="10"/>
  <c r="F468" i="10"/>
  <c r="E468" i="10"/>
  <c r="D468" i="10"/>
  <c r="C468" i="10"/>
  <c r="B468" i="10"/>
  <c r="CR467" i="10"/>
  <c r="CQ467" i="10"/>
  <c r="CO467" i="10"/>
  <c r="BJ467" i="10"/>
  <c r="BI467" i="10"/>
  <c r="BG467" i="10"/>
  <c r="F467" i="10"/>
  <c r="E467" i="10"/>
  <c r="D467" i="10"/>
  <c r="C467" i="10"/>
  <c r="B467" i="10"/>
  <c r="CR466" i="10"/>
  <c r="CQ466" i="10"/>
  <c r="CO466" i="10"/>
  <c r="BJ466" i="10"/>
  <c r="BI466" i="10"/>
  <c r="BG466" i="10"/>
  <c r="F466" i="10"/>
  <c r="E466" i="10"/>
  <c r="D466" i="10"/>
  <c r="C466" i="10"/>
  <c r="B466" i="10"/>
  <c r="CR465" i="10"/>
  <c r="CQ465" i="10"/>
  <c r="CO465" i="10"/>
  <c r="BJ465" i="10"/>
  <c r="BI465" i="10"/>
  <c r="BG465" i="10"/>
  <c r="F465" i="10"/>
  <c r="E465" i="10"/>
  <c r="D465" i="10"/>
  <c r="C465" i="10"/>
  <c r="B465" i="10"/>
  <c r="CR464" i="10"/>
  <c r="CQ464" i="10"/>
  <c r="CO464" i="10"/>
  <c r="BJ464" i="10"/>
  <c r="BI464" i="10"/>
  <c r="BG464" i="10"/>
  <c r="F464" i="10"/>
  <c r="E464" i="10"/>
  <c r="D464" i="10"/>
  <c r="C464" i="10"/>
  <c r="B464" i="10"/>
  <c r="CR463" i="10"/>
  <c r="CQ463" i="10"/>
  <c r="CO463" i="10"/>
  <c r="BJ463" i="10"/>
  <c r="BI463" i="10"/>
  <c r="BG463" i="10"/>
  <c r="F463" i="10"/>
  <c r="E463" i="10"/>
  <c r="D463" i="10"/>
  <c r="C463" i="10"/>
  <c r="B463" i="10"/>
  <c r="CR462" i="10"/>
  <c r="CQ462" i="10"/>
  <c r="CO462" i="10"/>
  <c r="BJ462" i="10"/>
  <c r="BI462" i="10"/>
  <c r="BG462" i="10"/>
  <c r="F462" i="10"/>
  <c r="E462" i="10"/>
  <c r="D462" i="10"/>
  <c r="C462" i="10"/>
  <c r="B462" i="10"/>
  <c r="CR461" i="10"/>
  <c r="CQ461" i="10"/>
  <c r="CO461" i="10"/>
  <c r="BJ461" i="10"/>
  <c r="BI461" i="10"/>
  <c r="BG461" i="10"/>
  <c r="F461" i="10"/>
  <c r="E461" i="10"/>
  <c r="D461" i="10"/>
  <c r="C461" i="10"/>
  <c r="B461" i="10"/>
  <c r="CR460" i="10"/>
  <c r="CQ460" i="10"/>
  <c r="CO460" i="10"/>
  <c r="BJ460" i="10"/>
  <c r="BI460" i="10"/>
  <c r="BG460" i="10"/>
  <c r="F460" i="10"/>
  <c r="E460" i="10"/>
  <c r="D460" i="10"/>
  <c r="C460" i="10"/>
  <c r="B460" i="10"/>
  <c r="CR459" i="10"/>
  <c r="CQ459" i="10"/>
  <c r="CO459" i="10"/>
  <c r="BJ459" i="10"/>
  <c r="BI459" i="10"/>
  <c r="BG459" i="10"/>
  <c r="F459" i="10"/>
  <c r="E459" i="10"/>
  <c r="D459" i="10"/>
  <c r="C459" i="10"/>
  <c r="B459" i="10"/>
  <c r="CR458" i="10"/>
  <c r="CQ458" i="10"/>
  <c r="CO458" i="10"/>
  <c r="BJ458" i="10"/>
  <c r="BI458" i="10"/>
  <c r="BG458" i="10"/>
  <c r="F458" i="10"/>
  <c r="E458" i="10"/>
  <c r="D458" i="10"/>
  <c r="C458" i="10"/>
  <c r="B458" i="10"/>
  <c r="CR457" i="10"/>
  <c r="CQ457" i="10"/>
  <c r="CO457" i="10"/>
  <c r="BJ457" i="10"/>
  <c r="BI457" i="10"/>
  <c r="BG457" i="10"/>
  <c r="F457" i="10"/>
  <c r="E457" i="10"/>
  <c r="D457" i="10"/>
  <c r="C457" i="10"/>
  <c r="B457" i="10"/>
  <c r="CR456" i="10"/>
  <c r="CQ456" i="10"/>
  <c r="CO456" i="10"/>
  <c r="BJ456" i="10"/>
  <c r="BI456" i="10"/>
  <c r="BG456" i="10"/>
  <c r="F456" i="10"/>
  <c r="E456" i="10"/>
  <c r="D456" i="10"/>
  <c r="C456" i="10"/>
  <c r="B456" i="10"/>
  <c r="CR455" i="10"/>
  <c r="CQ455" i="10"/>
  <c r="CO455" i="10"/>
  <c r="BJ455" i="10"/>
  <c r="BI455" i="10"/>
  <c r="BG455" i="10"/>
  <c r="F455" i="10"/>
  <c r="E455" i="10"/>
  <c r="D455" i="10"/>
  <c r="C455" i="10"/>
  <c r="B455" i="10"/>
  <c r="CR454" i="10"/>
  <c r="CQ454" i="10"/>
  <c r="CO454" i="10"/>
  <c r="BJ454" i="10"/>
  <c r="BI454" i="10"/>
  <c r="BG454" i="10"/>
  <c r="F454" i="10"/>
  <c r="E454" i="10"/>
  <c r="D454" i="10"/>
  <c r="C454" i="10"/>
  <c r="B454" i="10"/>
  <c r="CR453" i="10"/>
  <c r="CQ453" i="10"/>
  <c r="CO453" i="10"/>
  <c r="BJ453" i="10"/>
  <c r="BI453" i="10"/>
  <c r="BG453" i="10"/>
  <c r="F453" i="10"/>
  <c r="E453" i="10"/>
  <c r="D453" i="10"/>
  <c r="C453" i="10"/>
  <c r="B453" i="10"/>
  <c r="CR452" i="10"/>
  <c r="CQ452" i="10"/>
  <c r="CO452" i="10"/>
  <c r="BJ452" i="10"/>
  <c r="BI452" i="10"/>
  <c r="BG452" i="10"/>
  <c r="F452" i="10"/>
  <c r="E452" i="10"/>
  <c r="D452" i="10"/>
  <c r="C452" i="10"/>
  <c r="B452" i="10"/>
  <c r="CR451" i="10"/>
  <c r="CQ451" i="10"/>
  <c r="CO451" i="10"/>
  <c r="BJ451" i="10"/>
  <c r="BI451" i="10"/>
  <c r="BG451" i="10"/>
  <c r="F451" i="10"/>
  <c r="E451" i="10"/>
  <c r="D451" i="10"/>
  <c r="C451" i="10"/>
  <c r="B451" i="10"/>
  <c r="CR450" i="10"/>
  <c r="CQ450" i="10"/>
  <c r="CO450" i="10"/>
  <c r="BJ450" i="10"/>
  <c r="BI450" i="10"/>
  <c r="BG450" i="10"/>
  <c r="F450" i="10"/>
  <c r="E450" i="10"/>
  <c r="D450" i="10"/>
  <c r="C450" i="10"/>
  <c r="B450" i="10"/>
  <c r="CR449" i="10"/>
  <c r="CQ449" i="10"/>
  <c r="CO449" i="10"/>
  <c r="BJ449" i="10"/>
  <c r="BI449" i="10"/>
  <c r="BG449" i="10"/>
  <c r="F449" i="10"/>
  <c r="E449" i="10"/>
  <c r="D449" i="10"/>
  <c r="C449" i="10"/>
  <c r="B449" i="10"/>
  <c r="CR448" i="10"/>
  <c r="CQ448" i="10"/>
  <c r="CO448" i="10"/>
  <c r="BJ448" i="10"/>
  <c r="BI448" i="10"/>
  <c r="BG448" i="10"/>
  <c r="F448" i="10"/>
  <c r="E448" i="10"/>
  <c r="D448" i="10"/>
  <c r="C448" i="10"/>
  <c r="B448" i="10"/>
  <c r="CR447" i="10"/>
  <c r="CQ447" i="10"/>
  <c r="CO447" i="10"/>
  <c r="BJ447" i="10"/>
  <c r="BI447" i="10"/>
  <c r="BG447" i="10"/>
  <c r="F447" i="10"/>
  <c r="E447" i="10"/>
  <c r="D447" i="10"/>
  <c r="C447" i="10"/>
  <c r="B447" i="10"/>
  <c r="CR446" i="10"/>
  <c r="CQ446" i="10"/>
  <c r="CO446" i="10"/>
  <c r="BJ446" i="10"/>
  <c r="BI446" i="10"/>
  <c r="BG446" i="10"/>
  <c r="F446" i="10"/>
  <c r="E446" i="10"/>
  <c r="D446" i="10"/>
  <c r="C446" i="10"/>
  <c r="B446" i="10"/>
  <c r="CR445" i="10"/>
  <c r="CQ445" i="10"/>
  <c r="CO445" i="10"/>
  <c r="BJ445" i="10"/>
  <c r="BI445" i="10"/>
  <c r="BG445" i="10"/>
  <c r="F445" i="10"/>
  <c r="E445" i="10"/>
  <c r="D445" i="10"/>
  <c r="C445" i="10"/>
  <c r="B445" i="10"/>
  <c r="CR444" i="10"/>
  <c r="CQ444" i="10"/>
  <c r="CO444" i="10"/>
  <c r="BJ444" i="10"/>
  <c r="BI444" i="10"/>
  <c r="BG444" i="10"/>
  <c r="F444" i="10"/>
  <c r="E444" i="10"/>
  <c r="D444" i="10"/>
  <c r="C444" i="10"/>
  <c r="B444" i="10"/>
  <c r="CR443" i="10"/>
  <c r="CQ443" i="10"/>
  <c r="CO443" i="10"/>
  <c r="BJ443" i="10"/>
  <c r="BI443" i="10"/>
  <c r="BG443" i="10"/>
  <c r="F443" i="10"/>
  <c r="E443" i="10"/>
  <c r="D443" i="10"/>
  <c r="C443" i="10"/>
  <c r="B443" i="10"/>
  <c r="CR442" i="10"/>
  <c r="CQ442" i="10"/>
  <c r="CO442" i="10"/>
  <c r="BJ442" i="10"/>
  <c r="BI442" i="10"/>
  <c r="BG442" i="10"/>
  <c r="F442" i="10"/>
  <c r="E442" i="10"/>
  <c r="D442" i="10"/>
  <c r="C442" i="10"/>
  <c r="B442" i="10"/>
  <c r="CR441" i="10"/>
  <c r="CQ441" i="10"/>
  <c r="CO441" i="10"/>
  <c r="BJ441" i="10"/>
  <c r="BI441" i="10"/>
  <c r="BG441" i="10"/>
  <c r="F441" i="10"/>
  <c r="E441" i="10"/>
  <c r="D441" i="10"/>
  <c r="C441" i="10"/>
  <c r="B441" i="10"/>
  <c r="CR440" i="10"/>
  <c r="CQ440" i="10"/>
  <c r="CO440" i="10"/>
  <c r="BJ440" i="10"/>
  <c r="BI440" i="10"/>
  <c r="BG440" i="10"/>
  <c r="F440" i="10"/>
  <c r="E440" i="10"/>
  <c r="D440" i="10"/>
  <c r="C440" i="10"/>
  <c r="B440" i="10"/>
  <c r="CR439" i="10"/>
  <c r="CQ439" i="10"/>
  <c r="CO439" i="10"/>
  <c r="BJ439" i="10"/>
  <c r="BI439" i="10"/>
  <c r="BG439" i="10"/>
  <c r="F439" i="10"/>
  <c r="E439" i="10"/>
  <c r="D439" i="10"/>
  <c r="C439" i="10"/>
  <c r="B439" i="10"/>
  <c r="CR438" i="10"/>
  <c r="CQ438" i="10"/>
  <c r="CO438" i="10"/>
  <c r="BJ438" i="10"/>
  <c r="BI438" i="10"/>
  <c r="BG438" i="10"/>
  <c r="F438" i="10"/>
  <c r="E438" i="10"/>
  <c r="D438" i="10"/>
  <c r="C438" i="10"/>
  <c r="B438" i="10"/>
  <c r="CR437" i="10"/>
  <c r="CQ437" i="10"/>
  <c r="CO437" i="10"/>
  <c r="BJ437" i="10"/>
  <c r="BI437" i="10"/>
  <c r="BG437" i="10"/>
  <c r="F437" i="10"/>
  <c r="E437" i="10"/>
  <c r="D437" i="10"/>
  <c r="C437" i="10"/>
  <c r="B437" i="10"/>
  <c r="CR436" i="10"/>
  <c r="CQ436" i="10"/>
  <c r="CO436" i="10"/>
  <c r="BJ436" i="10"/>
  <c r="BI436" i="10"/>
  <c r="BG436" i="10"/>
  <c r="F436" i="10"/>
  <c r="E436" i="10"/>
  <c r="D436" i="10"/>
  <c r="C436" i="10"/>
  <c r="B436" i="10"/>
  <c r="CR435" i="10"/>
  <c r="CQ435" i="10"/>
  <c r="CO435" i="10"/>
  <c r="BJ435" i="10"/>
  <c r="BI435" i="10"/>
  <c r="BG435" i="10"/>
  <c r="F435" i="10"/>
  <c r="E435" i="10"/>
  <c r="D435" i="10"/>
  <c r="C435" i="10"/>
  <c r="B435" i="10"/>
  <c r="CR434" i="10"/>
  <c r="CQ434" i="10"/>
  <c r="CO434" i="10"/>
  <c r="BJ434" i="10"/>
  <c r="BI434" i="10"/>
  <c r="BG434" i="10"/>
  <c r="F434" i="10"/>
  <c r="E434" i="10"/>
  <c r="D434" i="10"/>
  <c r="C434" i="10"/>
  <c r="B434" i="10"/>
  <c r="CR433" i="10"/>
  <c r="CQ433" i="10"/>
  <c r="CO433" i="10"/>
  <c r="BJ433" i="10"/>
  <c r="BI433" i="10"/>
  <c r="BG433" i="10"/>
  <c r="F433" i="10"/>
  <c r="E433" i="10"/>
  <c r="D433" i="10"/>
  <c r="C433" i="10"/>
  <c r="B433" i="10"/>
  <c r="CR432" i="10"/>
  <c r="CQ432" i="10"/>
  <c r="CO432" i="10"/>
  <c r="BJ432" i="10"/>
  <c r="BI432" i="10"/>
  <c r="BG432" i="10"/>
  <c r="F432" i="10"/>
  <c r="E432" i="10"/>
  <c r="D432" i="10"/>
  <c r="C432" i="10"/>
  <c r="B432" i="10"/>
  <c r="CR431" i="10"/>
  <c r="CQ431" i="10"/>
  <c r="CO431" i="10"/>
  <c r="BJ431" i="10"/>
  <c r="BI431" i="10"/>
  <c r="BG431" i="10"/>
  <c r="F431" i="10"/>
  <c r="E431" i="10"/>
  <c r="D431" i="10"/>
  <c r="C431" i="10"/>
  <c r="B431" i="10"/>
  <c r="CR430" i="10"/>
  <c r="CQ430" i="10"/>
  <c r="CO430" i="10"/>
  <c r="BJ430" i="10"/>
  <c r="BI430" i="10"/>
  <c r="BG430" i="10"/>
  <c r="F430" i="10"/>
  <c r="E430" i="10"/>
  <c r="D430" i="10"/>
  <c r="C430" i="10"/>
  <c r="B430" i="10"/>
  <c r="CR429" i="10"/>
  <c r="CQ429" i="10"/>
  <c r="CO429" i="10"/>
  <c r="BJ429" i="10"/>
  <c r="BI429" i="10"/>
  <c r="BG429" i="10"/>
  <c r="F429" i="10"/>
  <c r="E429" i="10"/>
  <c r="D429" i="10"/>
  <c r="C429" i="10"/>
  <c r="B429" i="10"/>
  <c r="CR428" i="10"/>
  <c r="CQ428" i="10"/>
  <c r="CO428" i="10"/>
  <c r="BJ428" i="10"/>
  <c r="BI428" i="10"/>
  <c r="BG428" i="10"/>
  <c r="F428" i="10"/>
  <c r="E428" i="10"/>
  <c r="D428" i="10"/>
  <c r="C428" i="10"/>
  <c r="B428" i="10"/>
  <c r="CR427" i="10"/>
  <c r="CQ427" i="10"/>
  <c r="CO427" i="10"/>
  <c r="BJ427" i="10"/>
  <c r="BI427" i="10"/>
  <c r="BG427" i="10"/>
  <c r="F427" i="10"/>
  <c r="E427" i="10"/>
  <c r="D427" i="10"/>
  <c r="C427" i="10"/>
  <c r="B427" i="10"/>
  <c r="CR426" i="10"/>
  <c r="CQ426" i="10"/>
  <c r="CO426" i="10"/>
  <c r="BJ426" i="10"/>
  <c r="BI426" i="10"/>
  <c r="BG426" i="10"/>
  <c r="F426" i="10"/>
  <c r="E426" i="10"/>
  <c r="D426" i="10"/>
  <c r="C426" i="10"/>
  <c r="B426" i="10"/>
  <c r="CR425" i="10"/>
  <c r="CQ425" i="10"/>
  <c r="CO425" i="10"/>
  <c r="BJ425" i="10"/>
  <c r="BI425" i="10"/>
  <c r="BG425" i="10"/>
  <c r="F425" i="10"/>
  <c r="E425" i="10"/>
  <c r="D425" i="10"/>
  <c r="C425" i="10"/>
  <c r="B425" i="10"/>
  <c r="CR424" i="10"/>
  <c r="CQ424" i="10"/>
  <c r="CO424" i="10"/>
  <c r="BJ424" i="10"/>
  <c r="BI424" i="10"/>
  <c r="BG424" i="10"/>
  <c r="F424" i="10"/>
  <c r="E424" i="10"/>
  <c r="D424" i="10"/>
  <c r="C424" i="10"/>
  <c r="B424" i="10"/>
  <c r="CR423" i="10"/>
  <c r="CQ423" i="10"/>
  <c r="CO423" i="10"/>
  <c r="BJ423" i="10"/>
  <c r="BI423" i="10"/>
  <c r="BG423" i="10"/>
  <c r="F423" i="10"/>
  <c r="E423" i="10"/>
  <c r="D423" i="10"/>
  <c r="C423" i="10"/>
  <c r="B423" i="10"/>
  <c r="CR422" i="10"/>
  <c r="CQ422" i="10"/>
  <c r="CO422" i="10"/>
  <c r="BJ422" i="10"/>
  <c r="BI422" i="10"/>
  <c r="BG422" i="10"/>
  <c r="F422" i="10"/>
  <c r="E422" i="10"/>
  <c r="D422" i="10"/>
  <c r="C422" i="10"/>
  <c r="B422" i="10"/>
  <c r="CR421" i="10"/>
  <c r="CQ421" i="10"/>
  <c r="CO421" i="10"/>
  <c r="BJ421" i="10"/>
  <c r="BI421" i="10"/>
  <c r="BG421" i="10"/>
  <c r="F421" i="10"/>
  <c r="E421" i="10"/>
  <c r="D421" i="10"/>
  <c r="C421" i="10"/>
  <c r="B421" i="10"/>
  <c r="CR420" i="10"/>
  <c r="CQ420" i="10"/>
  <c r="CO420" i="10"/>
  <c r="BJ420" i="10"/>
  <c r="BI420" i="10"/>
  <c r="BG420" i="10"/>
  <c r="F420" i="10"/>
  <c r="E420" i="10"/>
  <c r="D420" i="10"/>
  <c r="C420" i="10"/>
  <c r="B420" i="10"/>
  <c r="CR419" i="10"/>
  <c r="CQ419" i="10"/>
  <c r="CO419" i="10"/>
  <c r="BJ419" i="10"/>
  <c r="BI419" i="10"/>
  <c r="BG419" i="10"/>
  <c r="F419" i="10"/>
  <c r="E419" i="10"/>
  <c r="D419" i="10"/>
  <c r="C419" i="10"/>
  <c r="B419" i="10"/>
  <c r="CR418" i="10"/>
  <c r="CQ418" i="10"/>
  <c r="CO418" i="10"/>
  <c r="BJ418" i="10"/>
  <c r="BI418" i="10"/>
  <c r="BG418" i="10"/>
  <c r="F418" i="10"/>
  <c r="E418" i="10"/>
  <c r="D418" i="10"/>
  <c r="C418" i="10"/>
  <c r="B418" i="10"/>
  <c r="CR417" i="10"/>
  <c r="CQ417" i="10"/>
  <c r="CO417" i="10"/>
  <c r="BJ417" i="10"/>
  <c r="BI417" i="10"/>
  <c r="BG417" i="10"/>
  <c r="F417" i="10"/>
  <c r="E417" i="10"/>
  <c r="D417" i="10"/>
  <c r="C417" i="10"/>
  <c r="B417" i="10"/>
  <c r="CR416" i="10"/>
  <c r="CQ416" i="10"/>
  <c r="CO416" i="10"/>
  <c r="BJ416" i="10"/>
  <c r="BI416" i="10"/>
  <c r="BG416" i="10"/>
  <c r="F416" i="10"/>
  <c r="E416" i="10"/>
  <c r="D416" i="10"/>
  <c r="C416" i="10"/>
  <c r="B416" i="10"/>
  <c r="CR415" i="10"/>
  <c r="CQ415" i="10"/>
  <c r="CO415" i="10"/>
  <c r="BJ415" i="10"/>
  <c r="BI415" i="10"/>
  <c r="BG415" i="10"/>
  <c r="F415" i="10"/>
  <c r="E415" i="10"/>
  <c r="D415" i="10"/>
  <c r="C415" i="10"/>
  <c r="B415" i="10"/>
  <c r="CR414" i="10"/>
  <c r="CQ414" i="10"/>
  <c r="CO414" i="10"/>
  <c r="BJ414" i="10"/>
  <c r="BI414" i="10"/>
  <c r="BG414" i="10"/>
  <c r="F414" i="10"/>
  <c r="E414" i="10"/>
  <c r="D414" i="10"/>
  <c r="C414" i="10"/>
  <c r="B414" i="10"/>
  <c r="CR413" i="10"/>
  <c r="CQ413" i="10"/>
  <c r="CO413" i="10"/>
  <c r="BJ413" i="10"/>
  <c r="BI413" i="10"/>
  <c r="BG413" i="10"/>
  <c r="F413" i="10"/>
  <c r="E413" i="10"/>
  <c r="D413" i="10"/>
  <c r="C413" i="10"/>
  <c r="B413" i="10"/>
  <c r="CR412" i="10"/>
  <c r="CQ412" i="10"/>
  <c r="CO412" i="10"/>
  <c r="BJ412" i="10"/>
  <c r="BI412" i="10"/>
  <c r="BG412" i="10"/>
  <c r="F412" i="10"/>
  <c r="E412" i="10"/>
  <c r="D412" i="10"/>
  <c r="C412" i="10"/>
  <c r="B412" i="10"/>
  <c r="CR411" i="10"/>
  <c r="CQ411" i="10"/>
  <c r="CO411" i="10"/>
  <c r="BJ411" i="10"/>
  <c r="BI411" i="10"/>
  <c r="BG411" i="10"/>
  <c r="F411" i="10"/>
  <c r="E411" i="10"/>
  <c r="D411" i="10"/>
  <c r="C411" i="10"/>
  <c r="B411" i="10"/>
  <c r="CR410" i="10"/>
  <c r="CQ410" i="10"/>
  <c r="CO410" i="10"/>
  <c r="BJ410" i="10"/>
  <c r="BI410" i="10"/>
  <c r="BG410" i="10"/>
  <c r="F410" i="10"/>
  <c r="E410" i="10"/>
  <c r="D410" i="10"/>
  <c r="C410" i="10"/>
  <c r="B410" i="10"/>
  <c r="CR409" i="10"/>
  <c r="CQ409" i="10"/>
  <c r="CO409" i="10"/>
  <c r="BJ409" i="10"/>
  <c r="BI409" i="10"/>
  <c r="BG409" i="10"/>
  <c r="F409" i="10"/>
  <c r="E409" i="10"/>
  <c r="D409" i="10"/>
  <c r="C409" i="10"/>
  <c r="B409" i="10"/>
  <c r="CR408" i="10"/>
  <c r="CQ408" i="10"/>
  <c r="CO408" i="10"/>
  <c r="BJ408" i="10"/>
  <c r="BI408" i="10"/>
  <c r="BG408" i="10"/>
  <c r="F408" i="10"/>
  <c r="E408" i="10"/>
  <c r="D408" i="10"/>
  <c r="C408" i="10"/>
  <c r="B408" i="10"/>
  <c r="CR407" i="10"/>
  <c r="CQ407" i="10"/>
  <c r="CO407" i="10"/>
  <c r="BJ407" i="10"/>
  <c r="BI407" i="10"/>
  <c r="BG407" i="10"/>
  <c r="F407" i="10"/>
  <c r="E407" i="10"/>
  <c r="D407" i="10"/>
  <c r="C407" i="10"/>
  <c r="B407" i="10"/>
  <c r="CR406" i="10"/>
  <c r="CQ406" i="10"/>
  <c r="CO406" i="10"/>
  <c r="BJ406" i="10"/>
  <c r="BI406" i="10"/>
  <c r="BG406" i="10"/>
  <c r="F406" i="10"/>
  <c r="E406" i="10"/>
  <c r="D406" i="10"/>
  <c r="C406" i="10"/>
  <c r="B406" i="10"/>
  <c r="CR405" i="10"/>
  <c r="CQ405" i="10"/>
  <c r="CO405" i="10"/>
  <c r="BJ405" i="10"/>
  <c r="BI405" i="10"/>
  <c r="BG405" i="10"/>
  <c r="F405" i="10"/>
  <c r="E405" i="10"/>
  <c r="D405" i="10"/>
  <c r="C405" i="10"/>
  <c r="B405" i="10"/>
  <c r="CR404" i="10"/>
  <c r="CQ404" i="10"/>
  <c r="CO404" i="10"/>
  <c r="BJ404" i="10"/>
  <c r="BI404" i="10"/>
  <c r="BG404" i="10"/>
  <c r="F404" i="10"/>
  <c r="E404" i="10"/>
  <c r="D404" i="10"/>
  <c r="C404" i="10"/>
  <c r="B404" i="10"/>
  <c r="CR403" i="10"/>
  <c r="CQ403" i="10"/>
  <c r="CO403" i="10"/>
  <c r="BJ403" i="10"/>
  <c r="BI403" i="10"/>
  <c r="BG403" i="10"/>
  <c r="F403" i="10"/>
  <c r="E403" i="10"/>
  <c r="D403" i="10"/>
  <c r="C403" i="10"/>
  <c r="B403" i="10"/>
  <c r="CR402" i="10"/>
  <c r="CQ402" i="10"/>
  <c r="CO402" i="10"/>
  <c r="BJ402" i="10"/>
  <c r="BI402" i="10"/>
  <c r="BG402" i="10"/>
  <c r="F402" i="10"/>
  <c r="E402" i="10"/>
  <c r="D402" i="10"/>
  <c r="C402" i="10"/>
  <c r="B402" i="10"/>
  <c r="CR401" i="10"/>
  <c r="CQ401" i="10"/>
  <c r="CO401" i="10"/>
  <c r="BJ401" i="10"/>
  <c r="BI401" i="10"/>
  <c r="BG401" i="10"/>
  <c r="F401" i="10"/>
  <c r="E401" i="10"/>
  <c r="D401" i="10"/>
  <c r="C401" i="10"/>
  <c r="B401" i="10"/>
  <c r="CR400" i="10"/>
  <c r="CQ400" i="10"/>
  <c r="CO400" i="10"/>
  <c r="BJ400" i="10"/>
  <c r="BI400" i="10"/>
  <c r="BG400" i="10"/>
  <c r="F400" i="10"/>
  <c r="E400" i="10"/>
  <c r="D400" i="10"/>
  <c r="C400" i="10"/>
  <c r="B400" i="10"/>
  <c r="CR399" i="10"/>
  <c r="CQ399" i="10"/>
  <c r="CO399" i="10"/>
  <c r="BJ399" i="10"/>
  <c r="BI399" i="10"/>
  <c r="BG399" i="10"/>
  <c r="F399" i="10"/>
  <c r="E399" i="10"/>
  <c r="D399" i="10"/>
  <c r="C399" i="10"/>
  <c r="B399" i="10"/>
  <c r="CR398" i="10"/>
  <c r="CQ398" i="10"/>
  <c r="CO398" i="10"/>
  <c r="BJ398" i="10"/>
  <c r="BI398" i="10"/>
  <c r="BG398" i="10"/>
  <c r="F398" i="10"/>
  <c r="E398" i="10"/>
  <c r="D398" i="10"/>
  <c r="C398" i="10"/>
  <c r="B398" i="10"/>
  <c r="CR397" i="10"/>
  <c r="CQ397" i="10"/>
  <c r="CO397" i="10"/>
  <c r="BJ397" i="10"/>
  <c r="BI397" i="10"/>
  <c r="BG397" i="10"/>
  <c r="F397" i="10"/>
  <c r="E397" i="10"/>
  <c r="D397" i="10"/>
  <c r="C397" i="10"/>
  <c r="B397" i="10"/>
  <c r="CR396" i="10"/>
  <c r="CQ396" i="10"/>
  <c r="CO396" i="10"/>
  <c r="BJ396" i="10"/>
  <c r="BI396" i="10"/>
  <c r="BG396" i="10"/>
  <c r="F396" i="10"/>
  <c r="E396" i="10"/>
  <c r="D396" i="10"/>
  <c r="C396" i="10"/>
  <c r="B396" i="10"/>
  <c r="CR395" i="10"/>
  <c r="CQ395" i="10"/>
  <c r="CO395" i="10"/>
  <c r="BJ395" i="10"/>
  <c r="BI395" i="10"/>
  <c r="BG395" i="10"/>
  <c r="F395" i="10"/>
  <c r="E395" i="10"/>
  <c r="D395" i="10"/>
  <c r="C395" i="10"/>
  <c r="B395" i="10"/>
  <c r="CR394" i="10"/>
  <c r="CQ394" i="10"/>
  <c r="CO394" i="10"/>
  <c r="BJ394" i="10"/>
  <c r="BI394" i="10"/>
  <c r="BG394" i="10"/>
  <c r="F394" i="10"/>
  <c r="E394" i="10"/>
  <c r="D394" i="10"/>
  <c r="C394" i="10"/>
  <c r="B394" i="10"/>
  <c r="CR393" i="10"/>
  <c r="CQ393" i="10"/>
  <c r="CO393" i="10"/>
  <c r="BJ393" i="10"/>
  <c r="BI393" i="10"/>
  <c r="BG393" i="10"/>
  <c r="F393" i="10"/>
  <c r="E393" i="10"/>
  <c r="D393" i="10"/>
  <c r="C393" i="10"/>
  <c r="B393" i="10"/>
  <c r="CR392" i="10"/>
  <c r="CQ392" i="10"/>
  <c r="CO392" i="10"/>
  <c r="BJ392" i="10"/>
  <c r="BI392" i="10"/>
  <c r="BG392" i="10"/>
  <c r="F392" i="10"/>
  <c r="E392" i="10"/>
  <c r="D392" i="10"/>
  <c r="C392" i="10"/>
  <c r="B392" i="10"/>
  <c r="CR391" i="10"/>
  <c r="CQ391" i="10"/>
  <c r="CO391" i="10"/>
  <c r="BJ391" i="10"/>
  <c r="BI391" i="10"/>
  <c r="BG391" i="10"/>
  <c r="F391" i="10"/>
  <c r="E391" i="10"/>
  <c r="D391" i="10"/>
  <c r="C391" i="10"/>
  <c r="B391" i="10"/>
  <c r="CR390" i="10"/>
  <c r="CQ390" i="10"/>
  <c r="CO390" i="10"/>
  <c r="BJ390" i="10"/>
  <c r="BI390" i="10"/>
  <c r="BG390" i="10"/>
  <c r="F390" i="10"/>
  <c r="E390" i="10"/>
  <c r="D390" i="10"/>
  <c r="C390" i="10"/>
  <c r="B390" i="10"/>
  <c r="CR389" i="10"/>
  <c r="CQ389" i="10"/>
  <c r="CO389" i="10"/>
  <c r="BJ389" i="10"/>
  <c r="BI389" i="10"/>
  <c r="BG389" i="10"/>
  <c r="F389" i="10"/>
  <c r="E389" i="10"/>
  <c r="D389" i="10"/>
  <c r="C389" i="10"/>
  <c r="B389" i="10"/>
  <c r="CR388" i="10"/>
  <c r="CQ388" i="10"/>
  <c r="CO388" i="10"/>
  <c r="BJ388" i="10"/>
  <c r="BI388" i="10"/>
  <c r="BG388" i="10"/>
  <c r="F388" i="10"/>
  <c r="E388" i="10"/>
  <c r="D388" i="10"/>
  <c r="C388" i="10"/>
  <c r="B388" i="10"/>
  <c r="CR387" i="10"/>
  <c r="CQ387" i="10"/>
  <c r="CO387" i="10"/>
  <c r="BJ387" i="10"/>
  <c r="BI387" i="10"/>
  <c r="BG387" i="10"/>
  <c r="F387" i="10"/>
  <c r="E387" i="10"/>
  <c r="D387" i="10"/>
  <c r="C387" i="10"/>
  <c r="B387" i="10"/>
  <c r="CR386" i="10"/>
  <c r="CQ386" i="10"/>
  <c r="CO386" i="10"/>
  <c r="BJ386" i="10"/>
  <c r="BI386" i="10"/>
  <c r="BG386" i="10"/>
  <c r="F386" i="10"/>
  <c r="E386" i="10"/>
  <c r="D386" i="10"/>
  <c r="C386" i="10"/>
  <c r="B386" i="10"/>
  <c r="CR385" i="10"/>
  <c r="CQ385" i="10"/>
  <c r="CO385" i="10"/>
  <c r="BJ385" i="10"/>
  <c r="BI385" i="10"/>
  <c r="BG385" i="10"/>
  <c r="F385" i="10"/>
  <c r="E385" i="10"/>
  <c r="D385" i="10"/>
  <c r="C385" i="10"/>
  <c r="B385" i="10"/>
  <c r="CR384" i="10"/>
  <c r="CQ384" i="10"/>
  <c r="CO384" i="10"/>
  <c r="BJ384" i="10"/>
  <c r="BI384" i="10"/>
  <c r="BG384" i="10"/>
  <c r="F384" i="10"/>
  <c r="E384" i="10"/>
  <c r="D384" i="10"/>
  <c r="C384" i="10"/>
  <c r="B384" i="10"/>
  <c r="CR383" i="10"/>
  <c r="CQ383" i="10"/>
  <c r="CO383" i="10"/>
  <c r="BJ383" i="10"/>
  <c r="BI383" i="10"/>
  <c r="BG383" i="10"/>
  <c r="F383" i="10"/>
  <c r="E383" i="10"/>
  <c r="D383" i="10"/>
  <c r="C383" i="10"/>
  <c r="B383" i="10"/>
  <c r="CR382" i="10"/>
  <c r="CQ382" i="10"/>
  <c r="CO382" i="10"/>
  <c r="BJ382" i="10"/>
  <c r="BI382" i="10"/>
  <c r="BG382" i="10"/>
  <c r="F382" i="10"/>
  <c r="E382" i="10"/>
  <c r="D382" i="10"/>
  <c r="C382" i="10"/>
  <c r="B382" i="10"/>
  <c r="CR381" i="10"/>
  <c r="CQ381" i="10"/>
  <c r="CO381" i="10"/>
  <c r="BJ381" i="10"/>
  <c r="BI381" i="10"/>
  <c r="BG381" i="10"/>
  <c r="F381" i="10"/>
  <c r="E381" i="10"/>
  <c r="D381" i="10"/>
  <c r="C381" i="10"/>
  <c r="B381" i="10"/>
  <c r="CR380" i="10"/>
  <c r="CQ380" i="10"/>
  <c r="CO380" i="10"/>
  <c r="BJ380" i="10"/>
  <c r="BI380" i="10"/>
  <c r="BG380" i="10"/>
  <c r="F380" i="10"/>
  <c r="E380" i="10"/>
  <c r="D380" i="10"/>
  <c r="C380" i="10"/>
  <c r="B380" i="10"/>
  <c r="CR379" i="10"/>
  <c r="CQ379" i="10"/>
  <c r="CO379" i="10"/>
  <c r="BJ379" i="10"/>
  <c r="BI379" i="10"/>
  <c r="BG379" i="10"/>
  <c r="F379" i="10"/>
  <c r="E379" i="10"/>
  <c r="D379" i="10"/>
  <c r="C379" i="10"/>
  <c r="B379" i="10"/>
  <c r="CR378" i="10"/>
  <c r="CQ378" i="10"/>
  <c r="CO378" i="10"/>
  <c r="BJ378" i="10"/>
  <c r="BI378" i="10"/>
  <c r="BG378" i="10"/>
  <c r="F378" i="10"/>
  <c r="E378" i="10"/>
  <c r="D378" i="10"/>
  <c r="C378" i="10"/>
  <c r="B378" i="10"/>
  <c r="CR377" i="10"/>
  <c r="CQ377" i="10"/>
  <c r="CO377" i="10"/>
  <c r="BJ377" i="10"/>
  <c r="BI377" i="10"/>
  <c r="BG377" i="10"/>
  <c r="F377" i="10"/>
  <c r="E377" i="10"/>
  <c r="D377" i="10"/>
  <c r="C377" i="10"/>
  <c r="B377" i="10"/>
  <c r="CR376" i="10"/>
  <c r="CQ376" i="10"/>
  <c r="CO376" i="10"/>
  <c r="BJ376" i="10"/>
  <c r="BI376" i="10"/>
  <c r="BG376" i="10"/>
  <c r="F376" i="10"/>
  <c r="E376" i="10"/>
  <c r="D376" i="10"/>
  <c r="C376" i="10"/>
  <c r="B376" i="10"/>
  <c r="CR375" i="10"/>
  <c r="CQ375" i="10"/>
  <c r="CO375" i="10"/>
  <c r="BJ375" i="10"/>
  <c r="BI375" i="10"/>
  <c r="BG375" i="10"/>
  <c r="F375" i="10"/>
  <c r="E375" i="10"/>
  <c r="D375" i="10"/>
  <c r="C375" i="10"/>
  <c r="B375" i="10"/>
  <c r="CR374" i="10"/>
  <c r="CQ374" i="10"/>
  <c r="CO374" i="10"/>
  <c r="BJ374" i="10"/>
  <c r="BI374" i="10"/>
  <c r="BG374" i="10"/>
  <c r="F374" i="10"/>
  <c r="E374" i="10"/>
  <c r="D374" i="10"/>
  <c r="C374" i="10"/>
  <c r="B374" i="10"/>
  <c r="CR373" i="10"/>
  <c r="CQ373" i="10"/>
  <c r="CO373" i="10"/>
  <c r="BJ373" i="10"/>
  <c r="BI373" i="10"/>
  <c r="BG373" i="10"/>
  <c r="F373" i="10"/>
  <c r="E373" i="10"/>
  <c r="D373" i="10"/>
  <c r="C373" i="10"/>
  <c r="B373" i="10"/>
  <c r="CR372" i="10"/>
  <c r="CQ372" i="10"/>
  <c r="CO372" i="10"/>
  <c r="BJ372" i="10"/>
  <c r="BI372" i="10"/>
  <c r="BG372" i="10"/>
  <c r="F372" i="10"/>
  <c r="E372" i="10"/>
  <c r="D372" i="10"/>
  <c r="C372" i="10"/>
  <c r="B372" i="10"/>
  <c r="CR371" i="10"/>
  <c r="CQ371" i="10"/>
  <c r="CO371" i="10"/>
  <c r="BJ371" i="10"/>
  <c r="BI371" i="10"/>
  <c r="BG371" i="10"/>
  <c r="F371" i="10"/>
  <c r="E371" i="10"/>
  <c r="D371" i="10"/>
  <c r="C371" i="10"/>
  <c r="B371" i="10"/>
  <c r="CR370" i="10"/>
  <c r="CQ370" i="10"/>
  <c r="CO370" i="10"/>
  <c r="BJ370" i="10"/>
  <c r="BI370" i="10"/>
  <c r="BG370" i="10"/>
  <c r="F370" i="10"/>
  <c r="E370" i="10"/>
  <c r="D370" i="10"/>
  <c r="C370" i="10"/>
  <c r="B370" i="10"/>
  <c r="CR369" i="10"/>
  <c r="CQ369" i="10"/>
  <c r="CO369" i="10"/>
  <c r="BJ369" i="10"/>
  <c r="BI369" i="10"/>
  <c r="BG369" i="10"/>
  <c r="F369" i="10"/>
  <c r="E369" i="10"/>
  <c r="D369" i="10"/>
  <c r="C369" i="10"/>
  <c r="B369" i="10"/>
  <c r="CR368" i="10"/>
  <c r="CQ368" i="10"/>
  <c r="CO368" i="10"/>
  <c r="BJ368" i="10"/>
  <c r="BI368" i="10"/>
  <c r="BG368" i="10"/>
  <c r="F368" i="10"/>
  <c r="E368" i="10"/>
  <c r="D368" i="10"/>
  <c r="C368" i="10"/>
  <c r="B368" i="10"/>
  <c r="CR367" i="10"/>
  <c r="CQ367" i="10"/>
  <c r="CO367" i="10"/>
  <c r="BJ367" i="10"/>
  <c r="BI367" i="10"/>
  <c r="BG367" i="10"/>
  <c r="F367" i="10"/>
  <c r="E367" i="10"/>
  <c r="D367" i="10"/>
  <c r="C367" i="10"/>
  <c r="B367" i="10"/>
  <c r="CR366" i="10"/>
  <c r="CQ366" i="10"/>
  <c r="CO366" i="10"/>
  <c r="BJ366" i="10"/>
  <c r="BI366" i="10"/>
  <c r="BG366" i="10"/>
  <c r="F366" i="10"/>
  <c r="E366" i="10"/>
  <c r="D366" i="10"/>
  <c r="C366" i="10"/>
  <c r="B366" i="10"/>
  <c r="CR365" i="10"/>
  <c r="CQ365" i="10"/>
  <c r="CO365" i="10"/>
  <c r="BJ365" i="10"/>
  <c r="BI365" i="10"/>
  <c r="BG365" i="10"/>
  <c r="F365" i="10"/>
  <c r="E365" i="10"/>
  <c r="D365" i="10"/>
  <c r="C365" i="10"/>
  <c r="B365" i="10"/>
  <c r="CR364" i="10"/>
  <c r="CQ364" i="10"/>
  <c r="CO364" i="10"/>
  <c r="BJ364" i="10"/>
  <c r="BI364" i="10"/>
  <c r="BG364" i="10"/>
  <c r="F364" i="10"/>
  <c r="E364" i="10"/>
  <c r="D364" i="10"/>
  <c r="C364" i="10"/>
  <c r="B364" i="10"/>
  <c r="CR363" i="10"/>
  <c r="CQ363" i="10"/>
  <c r="CO363" i="10"/>
  <c r="BJ363" i="10"/>
  <c r="BI363" i="10"/>
  <c r="BG363" i="10"/>
  <c r="F363" i="10"/>
  <c r="E363" i="10"/>
  <c r="D363" i="10"/>
  <c r="C363" i="10"/>
  <c r="B363" i="10"/>
  <c r="CR362" i="10"/>
  <c r="CQ362" i="10"/>
  <c r="CO362" i="10"/>
  <c r="BJ362" i="10"/>
  <c r="BI362" i="10"/>
  <c r="BG362" i="10"/>
  <c r="F362" i="10"/>
  <c r="E362" i="10"/>
  <c r="D362" i="10"/>
  <c r="C362" i="10"/>
  <c r="B362" i="10"/>
  <c r="CR361" i="10"/>
  <c r="CQ361" i="10"/>
  <c r="CO361" i="10"/>
  <c r="BJ361" i="10"/>
  <c r="BI361" i="10"/>
  <c r="BG361" i="10"/>
  <c r="F361" i="10"/>
  <c r="E361" i="10"/>
  <c r="D361" i="10"/>
  <c r="C361" i="10"/>
  <c r="B361" i="10"/>
  <c r="CR360" i="10"/>
  <c r="CQ360" i="10"/>
  <c r="CO360" i="10"/>
  <c r="BJ360" i="10"/>
  <c r="BI360" i="10"/>
  <c r="BG360" i="10"/>
  <c r="F360" i="10"/>
  <c r="E360" i="10"/>
  <c r="D360" i="10"/>
  <c r="C360" i="10"/>
  <c r="B360" i="10"/>
  <c r="CR359" i="10"/>
  <c r="CQ359" i="10"/>
  <c r="CO359" i="10"/>
  <c r="BJ359" i="10"/>
  <c r="BI359" i="10"/>
  <c r="BG359" i="10"/>
  <c r="F359" i="10"/>
  <c r="E359" i="10"/>
  <c r="D359" i="10"/>
  <c r="C359" i="10"/>
  <c r="B359" i="10"/>
  <c r="CR358" i="10"/>
  <c r="CQ358" i="10"/>
  <c r="CO358" i="10"/>
  <c r="BJ358" i="10"/>
  <c r="BI358" i="10"/>
  <c r="BG358" i="10"/>
  <c r="F358" i="10"/>
  <c r="E358" i="10"/>
  <c r="D358" i="10"/>
  <c r="C358" i="10"/>
  <c r="B358" i="10"/>
  <c r="CR357" i="10"/>
  <c r="CQ357" i="10"/>
  <c r="CO357" i="10"/>
  <c r="BJ357" i="10"/>
  <c r="BI357" i="10"/>
  <c r="BG357" i="10"/>
  <c r="F357" i="10"/>
  <c r="E357" i="10"/>
  <c r="D357" i="10"/>
  <c r="C357" i="10"/>
  <c r="B357" i="10"/>
  <c r="CR356" i="10"/>
  <c r="CQ356" i="10"/>
  <c r="CO356" i="10"/>
  <c r="BJ356" i="10"/>
  <c r="BI356" i="10"/>
  <c r="BG356" i="10"/>
  <c r="F356" i="10"/>
  <c r="E356" i="10"/>
  <c r="D356" i="10"/>
  <c r="C356" i="10"/>
  <c r="B356" i="10"/>
  <c r="CR355" i="10"/>
  <c r="CQ355" i="10"/>
  <c r="CO355" i="10"/>
  <c r="BJ355" i="10"/>
  <c r="BI355" i="10"/>
  <c r="BG355" i="10"/>
  <c r="F355" i="10"/>
  <c r="E355" i="10"/>
  <c r="D355" i="10"/>
  <c r="C355" i="10"/>
  <c r="B355" i="10"/>
  <c r="CR354" i="10"/>
  <c r="CQ354" i="10"/>
  <c r="CO354" i="10"/>
  <c r="BJ354" i="10"/>
  <c r="BI354" i="10"/>
  <c r="BG354" i="10"/>
  <c r="F354" i="10"/>
  <c r="E354" i="10"/>
  <c r="D354" i="10"/>
  <c r="C354" i="10"/>
  <c r="B354" i="10"/>
  <c r="CR353" i="10"/>
  <c r="CQ353" i="10"/>
  <c r="CO353" i="10"/>
  <c r="BJ353" i="10"/>
  <c r="BI353" i="10"/>
  <c r="BG353" i="10"/>
  <c r="F353" i="10"/>
  <c r="E353" i="10"/>
  <c r="D353" i="10"/>
  <c r="C353" i="10"/>
  <c r="B353" i="10"/>
  <c r="CR352" i="10"/>
  <c r="CQ352" i="10"/>
  <c r="CO352" i="10"/>
  <c r="BJ352" i="10"/>
  <c r="BI352" i="10"/>
  <c r="BG352" i="10"/>
  <c r="F352" i="10"/>
  <c r="E352" i="10"/>
  <c r="D352" i="10"/>
  <c r="C352" i="10"/>
  <c r="B352" i="10"/>
  <c r="CR351" i="10"/>
  <c r="CQ351" i="10"/>
  <c r="CO351" i="10"/>
  <c r="BJ351" i="10"/>
  <c r="BI351" i="10"/>
  <c r="BG351" i="10"/>
  <c r="F351" i="10"/>
  <c r="E351" i="10"/>
  <c r="D351" i="10"/>
  <c r="C351" i="10"/>
  <c r="B351" i="10"/>
  <c r="CR350" i="10"/>
  <c r="CQ350" i="10"/>
  <c r="CO350" i="10"/>
  <c r="BJ350" i="10"/>
  <c r="BI350" i="10"/>
  <c r="BG350" i="10"/>
  <c r="F350" i="10"/>
  <c r="E350" i="10"/>
  <c r="D350" i="10"/>
  <c r="C350" i="10"/>
  <c r="B350" i="10"/>
  <c r="CR349" i="10"/>
  <c r="CQ349" i="10"/>
  <c r="CO349" i="10"/>
  <c r="BJ349" i="10"/>
  <c r="BI349" i="10"/>
  <c r="BG349" i="10"/>
  <c r="F349" i="10"/>
  <c r="E349" i="10"/>
  <c r="D349" i="10"/>
  <c r="C349" i="10"/>
  <c r="B349" i="10"/>
  <c r="CR348" i="10"/>
  <c r="CQ348" i="10"/>
  <c r="CO348" i="10"/>
  <c r="BJ348" i="10"/>
  <c r="BI348" i="10"/>
  <c r="BG348" i="10"/>
  <c r="F348" i="10"/>
  <c r="E348" i="10"/>
  <c r="D348" i="10"/>
  <c r="C348" i="10"/>
  <c r="B348" i="10"/>
  <c r="CR347" i="10"/>
  <c r="CQ347" i="10"/>
  <c r="CO347" i="10"/>
  <c r="BJ347" i="10"/>
  <c r="BI347" i="10"/>
  <c r="BG347" i="10"/>
  <c r="F347" i="10"/>
  <c r="E347" i="10"/>
  <c r="D347" i="10"/>
  <c r="C347" i="10"/>
  <c r="B347" i="10"/>
  <c r="CR346" i="10"/>
  <c r="CQ346" i="10"/>
  <c r="CO346" i="10"/>
  <c r="BJ346" i="10"/>
  <c r="BI346" i="10"/>
  <c r="BG346" i="10"/>
  <c r="F346" i="10"/>
  <c r="E346" i="10"/>
  <c r="D346" i="10"/>
  <c r="C346" i="10"/>
  <c r="B346" i="10"/>
  <c r="CR345" i="10"/>
  <c r="CQ345" i="10"/>
  <c r="CO345" i="10"/>
  <c r="BJ345" i="10"/>
  <c r="BI345" i="10"/>
  <c r="BG345" i="10"/>
  <c r="F345" i="10"/>
  <c r="E345" i="10"/>
  <c r="D345" i="10"/>
  <c r="C345" i="10"/>
  <c r="B345" i="10"/>
  <c r="CR344" i="10"/>
  <c r="CQ344" i="10"/>
  <c r="CO344" i="10"/>
  <c r="BJ344" i="10"/>
  <c r="BI344" i="10"/>
  <c r="BG344" i="10"/>
  <c r="F344" i="10"/>
  <c r="E344" i="10"/>
  <c r="D344" i="10"/>
  <c r="C344" i="10"/>
  <c r="B344" i="10"/>
  <c r="CR343" i="10"/>
  <c r="CQ343" i="10"/>
  <c r="CO343" i="10"/>
  <c r="BJ343" i="10"/>
  <c r="BI343" i="10"/>
  <c r="BG343" i="10"/>
  <c r="F343" i="10"/>
  <c r="E343" i="10"/>
  <c r="D343" i="10"/>
  <c r="C343" i="10"/>
  <c r="B343" i="10"/>
  <c r="CR342" i="10"/>
  <c r="CQ342" i="10"/>
  <c r="CO342" i="10"/>
  <c r="BJ342" i="10"/>
  <c r="BI342" i="10"/>
  <c r="BG342" i="10"/>
  <c r="F342" i="10"/>
  <c r="E342" i="10"/>
  <c r="D342" i="10"/>
  <c r="C342" i="10"/>
  <c r="B342" i="10"/>
  <c r="CR341" i="10"/>
  <c r="CQ341" i="10"/>
  <c r="CO341" i="10"/>
  <c r="BJ341" i="10"/>
  <c r="BI341" i="10"/>
  <c r="BG341" i="10"/>
  <c r="F341" i="10"/>
  <c r="E341" i="10"/>
  <c r="D341" i="10"/>
  <c r="C341" i="10"/>
  <c r="B341" i="10"/>
  <c r="CR340" i="10"/>
  <c r="CQ340" i="10"/>
  <c r="CO340" i="10"/>
  <c r="BJ340" i="10"/>
  <c r="BI340" i="10"/>
  <c r="BG340" i="10"/>
  <c r="F340" i="10"/>
  <c r="E340" i="10"/>
  <c r="D340" i="10"/>
  <c r="C340" i="10"/>
  <c r="B340" i="10"/>
  <c r="CR339" i="10"/>
  <c r="CQ339" i="10"/>
  <c r="CO339" i="10"/>
  <c r="BJ339" i="10"/>
  <c r="BI339" i="10"/>
  <c r="BG339" i="10"/>
  <c r="F339" i="10"/>
  <c r="E339" i="10"/>
  <c r="D339" i="10"/>
  <c r="C339" i="10"/>
  <c r="B339" i="10"/>
  <c r="CR338" i="10"/>
  <c r="CQ338" i="10"/>
  <c r="CO338" i="10"/>
  <c r="BJ338" i="10"/>
  <c r="BI338" i="10"/>
  <c r="BG338" i="10"/>
  <c r="F338" i="10"/>
  <c r="E338" i="10"/>
  <c r="D338" i="10"/>
  <c r="C338" i="10"/>
  <c r="B338" i="10"/>
  <c r="CR337" i="10"/>
  <c r="CQ337" i="10"/>
  <c r="CO337" i="10"/>
  <c r="BJ337" i="10"/>
  <c r="BI337" i="10"/>
  <c r="BG337" i="10"/>
  <c r="F337" i="10"/>
  <c r="E337" i="10"/>
  <c r="D337" i="10"/>
  <c r="C337" i="10"/>
  <c r="B337" i="10"/>
  <c r="CR336" i="10"/>
  <c r="CQ336" i="10"/>
  <c r="CO336" i="10"/>
  <c r="BJ336" i="10"/>
  <c r="BI336" i="10"/>
  <c r="BG336" i="10"/>
  <c r="F336" i="10"/>
  <c r="E336" i="10"/>
  <c r="D336" i="10"/>
  <c r="C336" i="10"/>
  <c r="B336" i="10"/>
  <c r="CR335" i="10"/>
  <c r="CQ335" i="10"/>
  <c r="CO335" i="10"/>
  <c r="BJ335" i="10"/>
  <c r="BI335" i="10"/>
  <c r="BG335" i="10"/>
  <c r="F335" i="10"/>
  <c r="E335" i="10"/>
  <c r="D335" i="10"/>
  <c r="C335" i="10"/>
  <c r="B335" i="10"/>
  <c r="CR334" i="10"/>
  <c r="CQ334" i="10"/>
  <c r="CO334" i="10"/>
  <c r="BJ334" i="10"/>
  <c r="BI334" i="10"/>
  <c r="BG334" i="10"/>
  <c r="F334" i="10"/>
  <c r="E334" i="10"/>
  <c r="D334" i="10"/>
  <c r="C334" i="10"/>
  <c r="B334" i="10"/>
  <c r="CR333" i="10"/>
  <c r="CQ333" i="10"/>
  <c r="CO333" i="10"/>
  <c r="BJ333" i="10"/>
  <c r="BI333" i="10"/>
  <c r="BG333" i="10"/>
  <c r="F333" i="10"/>
  <c r="E333" i="10"/>
  <c r="D333" i="10"/>
  <c r="C333" i="10"/>
  <c r="B333" i="10"/>
  <c r="CR332" i="10"/>
  <c r="CQ332" i="10"/>
  <c r="CO332" i="10"/>
  <c r="BJ332" i="10"/>
  <c r="BI332" i="10"/>
  <c r="BG332" i="10"/>
  <c r="F332" i="10"/>
  <c r="E332" i="10"/>
  <c r="D332" i="10"/>
  <c r="C332" i="10"/>
  <c r="B332" i="10"/>
  <c r="CR331" i="10"/>
  <c r="CQ331" i="10"/>
  <c r="CO331" i="10"/>
  <c r="BJ331" i="10"/>
  <c r="BI331" i="10"/>
  <c r="BG331" i="10"/>
  <c r="F331" i="10"/>
  <c r="E331" i="10"/>
  <c r="D331" i="10"/>
  <c r="C331" i="10"/>
  <c r="B331" i="10"/>
  <c r="CR330" i="10"/>
  <c r="CQ330" i="10"/>
  <c r="CO330" i="10"/>
  <c r="BJ330" i="10"/>
  <c r="BI330" i="10"/>
  <c r="BG330" i="10"/>
  <c r="F330" i="10"/>
  <c r="E330" i="10"/>
  <c r="D330" i="10"/>
  <c r="C330" i="10"/>
  <c r="B330" i="10"/>
  <c r="CR329" i="10"/>
  <c r="CQ329" i="10"/>
  <c r="CO329" i="10"/>
  <c r="BJ329" i="10"/>
  <c r="BI329" i="10"/>
  <c r="BG329" i="10"/>
  <c r="F329" i="10"/>
  <c r="E329" i="10"/>
  <c r="D329" i="10"/>
  <c r="C329" i="10"/>
  <c r="B329" i="10"/>
  <c r="CR328" i="10"/>
  <c r="CQ328" i="10"/>
  <c r="CO328" i="10"/>
  <c r="BJ328" i="10"/>
  <c r="BI328" i="10"/>
  <c r="BG328" i="10"/>
  <c r="F328" i="10"/>
  <c r="E328" i="10"/>
  <c r="D328" i="10"/>
  <c r="C328" i="10"/>
  <c r="B328" i="10"/>
  <c r="CR327" i="10"/>
  <c r="CQ327" i="10"/>
  <c r="CO327" i="10"/>
  <c r="BJ327" i="10"/>
  <c r="BI327" i="10"/>
  <c r="BG327" i="10"/>
  <c r="F327" i="10"/>
  <c r="E327" i="10"/>
  <c r="D327" i="10"/>
  <c r="C327" i="10"/>
  <c r="B327" i="10"/>
  <c r="CR326" i="10"/>
  <c r="CQ326" i="10"/>
  <c r="CO326" i="10"/>
  <c r="BJ326" i="10"/>
  <c r="BI326" i="10"/>
  <c r="BG326" i="10"/>
  <c r="F326" i="10"/>
  <c r="E326" i="10"/>
  <c r="D326" i="10"/>
  <c r="C326" i="10"/>
  <c r="B326" i="10"/>
  <c r="CR325" i="10"/>
  <c r="CQ325" i="10"/>
  <c r="CO325" i="10"/>
  <c r="BJ325" i="10"/>
  <c r="BI325" i="10"/>
  <c r="BG325" i="10"/>
  <c r="F325" i="10"/>
  <c r="E325" i="10"/>
  <c r="D325" i="10"/>
  <c r="C325" i="10"/>
  <c r="B325" i="10"/>
  <c r="CR324" i="10"/>
  <c r="CQ324" i="10"/>
  <c r="CO324" i="10"/>
  <c r="BJ324" i="10"/>
  <c r="BI324" i="10"/>
  <c r="BG324" i="10"/>
  <c r="F324" i="10"/>
  <c r="E324" i="10"/>
  <c r="D324" i="10"/>
  <c r="C324" i="10"/>
  <c r="B324" i="10"/>
  <c r="CR323" i="10"/>
  <c r="CQ323" i="10"/>
  <c r="CO323" i="10"/>
  <c r="BJ323" i="10"/>
  <c r="BI323" i="10"/>
  <c r="BG323" i="10"/>
  <c r="F323" i="10"/>
  <c r="E323" i="10"/>
  <c r="D323" i="10"/>
  <c r="C323" i="10"/>
  <c r="B323" i="10"/>
  <c r="CR322" i="10"/>
  <c r="CQ322" i="10"/>
  <c r="CO322" i="10"/>
  <c r="BJ322" i="10"/>
  <c r="BI322" i="10"/>
  <c r="BG322" i="10"/>
  <c r="F322" i="10"/>
  <c r="E322" i="10"/>
  <c r="D322" i="10"/>
  <c r="C322" i="10"/>
  <c r="B322" i="10"/>
  <c r="CR321" i="10"/>
  <c r="CQ321" i="10"/>
  <c r="CO321" i="10"/>
  <c r="BJ321" i="10"/>
  <c r="BI321" i="10"/>
  <c r="BG321" i="10"/>
  <c r="F321" i="10"/>
  <c r="E321" i="10"/>
  <c r="D321" i="10"/>
  <c r="C321" i="10"/>
  <c r="B321" i="10"/>
  <c r="CR320" i="10"/>
  <c r="CQ320" i="10"/>
  <c r="CO320" i="10"/>
  <c r="BJ320" i="10"/>
  <c r="BI320" i="10"/>
  <c r="BG320" i="10"/>
  <c r="F320" i="10"/>
  <c r="E320" i="10"/>
  <c r="D320" i="10"/>
  <c r="C320" i="10"/>
  <c r="B320" i="10"/>
  <c r="CR319" i="10"/>
  <c r="CQ319" i="10"/>
  <c r="CO319" i="10"/>
  <c r="BJ319" i="10"/>
  <c r="BI319" i="10"/>
  <c r="BG319" i="10"/>
  <c r="F319" i="10"/>
  <c r="E319" i="10"/>
  <c r="D319" i="10"/>
  <c r="C319" i="10"/>
  <c r="B319" i="10"/>
  <c r="CR318" i="10"/>
  <c r="CQ318" i="10"/>
  <c r="CO318" i="10"/>
  <c r="BJ318" i="10"/>
  <c r="BI318" i="10"/>
  <c r="BG318" i="10"/>
  <c r="F318" i="10"/>
  <c r="E318" i="10"/>
  <c r="D318" i="10"/>
  <c r="C318" i="10"/>
  <c r="B318" i="10"/>
  <c r="CR317" i="10"/>
  <c r="CQ317" i="10"/>
  <c r="CO317" i="10"/>
  <c r="BJ317" i="10"/>
  <c r="BI317" i="10"/>
  <c r="BG317" i="10"/>
  <c r="F317" i="10"/>
  <c r="E317" i="10"/>
  <c r="D317" i="10"/>
  <c r="C317" i="10"/>
  <c r="B317" i="10"/>
  <c r="CR316" i="10"/>
  <c r="CQ316" i="10"/>
  <c r="CO316" i="10"/>
  <c r="BJ316" i="10"/>
  <c r="BI316" i="10"/>
  <c r="BG316" i="10"/>
  <c r="F316" i="10"/>
  <c r="E316" i="10"/>
  <c r="D316" i="10"/>
  <c r="C316" i="10"/>
  <c r="B316" i="10"/>
  <c r="CR315" i="10"/>
  <c r="CQ315" i="10"/>
  <c r="CO315" i="10"/>
  <c r="BJ315" i="10"/>
  <c r="BI315" i="10"/>
  <c r="BG315" i="10"/>
  <c r="F315" i="10"/>
  <c r="E315" i="10"/>
  <c r="D315" i="10"/>
  <c r="C315" i="10"/>
  <c r="B315" i="10"/>
  <c r="CR314" i="10"/>
  <c r="CQ314" i="10"/>
  <c r="CO314" i="10"/>
  <c r="BJ314" i="10"/>
  <c r="BI314" i="10"/>
  <c r="BG314" i="10"/>
  <c r="F314" i="10"/>
  <c r="E314" i="10"/>
  <c r="D314" i="10"/>
  <c r="C314" i="10"/>
  <c r="B314" i="10"/>
  <c r="CR313" i="10"/>
  <c r="CQ313" i="10"/>
  <c r="CO313" i="10"/>
  <c r="BJ313" i="10"/>
  <c r="BI313" i="10"/>
  <c r="BG313" i="10"/>
  <c r="F313" i="10"/>
  <c r="E313" i="10"/>
  <c r="D313" i="10"/>
  <c r="C313" i="10"/>
  <c r="B313" i="10"/>
  <c r="CR312" i="10"/>
  <c r="CQ312" i="10"/>
  <c r="CO312" i="10"/>
  <c r="BJ312" i="10"/>
  <c r="BI312" i="10"/>
  <c r="BG312" i="10"/>
  <c r="F312" i="10"/>
  <c r="E312" i="10"/>
  <c r="D312" i="10"/>
  <c r="C312" i="10"/>
  <c r="B312" i="10"/>
  <c r="CR311" i="10"/>
  <c r="CQ311" i="10"/>
  <c r="CO311" i="10"/>
  <c r="BJ311" i="10"/>
  <c r="BI311" i="10"/>
  <c r="BG311" i="10"/>
  <c r="F311" i="10"/>
  <c r="E311" i="10"/>
  <c r="D311" i="10"/>
  <c r="C311" i="10"/>
  <c r="B311" i="10"/>
  <c r="CR310" i="10"/>
  <c r="CQ310" i="10"/>
  <c r="CO310" i="10"/>
  <c r="BJ310" i="10"/>
  <c r="BI310" i="10"/>
  <c r="BG310" i="10"/>
  <c r="F310" i="10"/>
  <c r="E310" i="10"/>
  <c r="D310" i="10"/>
  <c r="C310" i="10"/>
  <c r="B310" i="10"/>
  <c r="CR309" i="10"/>
  <c r="CQ309" i="10"/>
  <c r="CO309" i="10"/>
  <c r="BJ309" i="10"/>
  <c r="BI309" i="10"/>
  <c r="BG309" i="10"/>
  <c r="F309" i="10"/>
  <c r="E309" i="10"/>
  <c r="D309" i="10"/>
  <c r="C309" i="10"/>
  <c r="B309" i="10"/>
  <c r="CR308" i="10"/>
  <c r="CQ308" i="10"/>
  <c r="CO308" i="10"/>
  <c r="BJ308" i="10"/>
  <c r="BI308" i="10"/>
  <c r="BG308" i="10"/>
  <c r="F308" i="10"/>
  <c r="E308" i="10"/>
  <c r="D308" i="10"/>
  <c r="C308" i="10"/>
  <c r="B308" i="10"/>
  <c r="CR307" i="10"/>
  <c r="CQ307" i="10"/>
  <c r="CO307" i="10"/>
  <c r="BJ307" i="10"/>
  <c r="BI307" i="10"/>
  <c r="BG307" i="10"/>
  <c r="F307" i="10"/>
  <c r="E307" i="10"/>
  <c r="D307" i="10"/>
  <c r="C307" i="10"/>
  <c r="B307" i="10"/>
  <c r="CR306" i="10"/>
  <c r="CQ306" i="10"/>
  <c r="CO306" i="10"/>
  <c r="BJ306" i="10"/>
  <c r="BI306" i="10"/>
  <c r="BG306" i="10"/>
  <c r="F306" i="10"/>
  <c r="E306" i="10"/>
  <c r="D306" i="10"/>
  <c r="C306" i="10"/>
  <c r="B306" i="10"/>
  <c r="CR305" i="10"/>
  <c r="CQ305" i="10"/>
  <c r="CO305" i="10"/>
  <c r="BJ305" i="10"/>
  <c r="BI305" i="10"/>
  <c r="BG305" i="10"/>
  <c r="F305" i="10"/>
  <c r="E305" i="10"/>
  <c r="D305" i="10"/>
  <c r="C305" i="10"/>
  <c r="B305" i="10"/>
  <c r="CR304" i="10"/>
  <c r="CQ304" i="10"/>
  <c r="CO304" i="10"/>
  <c r="BJ304" i="10"/>
  <c r="BI304" i="10"/>
  <c r="BG304" i="10"/>
  <c r="F304" i="10"/>
  <c r="E304" i="10"/>
  <c r="D304" i="10"/>
  <c r="C304" i="10"/>
  <c r="B304" i="10"/>
  <c r="CR303" i="10"/>
  <c r="CQ303" i="10"/>
  <c r="CO303" i="10"/>
  <c r="BJ303" i="10"/>
  <c r="BI303" i="10"/>
  <c r="BG303" i="10"/>
  <c r="F303" i="10"/>
  <c r="E303" i="10"/>
  <c r="D303" i="10"/>
  <c r="C303" i="10"/>
  <c r="B303" i="10"/>
  <c r="CR302" i="10"/>
  <c r="CQ302" i="10"/>
  <c r="CO302" i="10"/>
  <c r="BJ302" i="10"/>
  <c r="BI302" i="10"/>
  <c r="BG302" i="10"/>
  <c r="F302" i="10"/>
  <c r="E302" i="10"/>
  <c r="D302" i="10"/>
  <c r="C302" i="10"/>
  <c r="B302" i="10"/>
  <c r="CR301" i="10"/>
  <c r="CQ301" i="10"/>
  <c r="CO301" i="10"/>
  <c r="BJ301" i="10"/>
  <c r="BI301" i="10"/>
  <c r="BG301" i="10"/>
  <c r="F301" i="10"/>
  <c r="E301" i="10"/>
  <c r="D301" i="10"/>
  <c r="C301" i="10"/>
  <c r="B301" i="10"/>
  <c r="CR300" i="10"/>
  <c r="CQ300" i="10"/>
  <c r="CO300" i="10"/>
  <c r="BJ300" i="10"/>
  <c r="BI300" i="10"/>
  <c r="BG300" i="10"/>
  <c r="F300" i="10"/>
  <c r="E300" i="10"/>
  <c r="D300" i="10"/>
  <c r="C300" i="10"/>
  <c r="B300" i="10"/>
  <c r="CR299" i="10"/>
  <c r="CQ299" i="10"/>
  <c r="CO299" i="10"/>
  <c r="BJ299" i="10"/>
  <c r="BI299" i="10"/>
  <c r="BG299" i="10"/>
  <c r="F299" i="10"/>
  <c r="E299" i="10"/>
  <c r="D299" i="10"/>
  <c r="C299" i="10"/>
  <c r="B299" i="10"/>
  <c r="CR298" i="10"/>
  <c r="CQ298" i="10"/>
  <c r="CO298" i="10"/>
  <c r="BJ298" i="10"/>
  <c r="BI298" i="10"/>
  <c r="BG298" i="10"/>
  <c r="F298" i="10"/>
  <c r="E298" i="10"/>
  <c r="D298" i="10"/>
  <c r="C298" i="10"/>
  <c r="B298" i="10"/>
  <c r="CR297" i="10"/>
  <c r="CQ297" i="10"/>
  <c r="CO297" i="10"/>
  <c r="BJ297" i="10"/>
  <c r="BI297" i="10"/>
  <c r="BG297" i="10"/>
  <c r="F297" i="10"/>
  <c r="E297" i="10"/>
  <c r="D297" i="10"/>
  <c r="C297" i="10"/>
  <c r="B297" i="10"/>
  <c r="CR296" i="10"/>
  <c r="CQ296" i="10"/>
  <c r="CO296" i="10"/>
  <c r="BJ296" i="10"/>
  <c r="BI296" i="10"/>
  <c r="BG296" i="10"/>
  <c r="F296" i="10"/>
  <c r="E296" i="10"/>
  <c r="D296" i="10"/>
  <c r="C296" i="10"/>
  <c r="B296" i="10"/>
  <c r="CR295" i="10"/>
  <c r="CQ295" i="10"/>
  <c r="CO295" i="10"/>
  <c r="BJ295" i="10"/>
  <c r="BI295" i="10"/>
  <c r="BG295" i="10"/>
  <c r="F295" i="10"/>
  <c r="E295" i="10"/>
  <c r="D295" i="10"/>
  <c r="C295" i="10"/>
  <c r="B295" i="10"/>
  <c r="CR294" i="10"/>
  <c r="CQ294" i="10"/>
  <c r="CO294" i="10"/>
  <c r="BJ294" i="10"/>
  <c r="BI294" i="10"/>
  <c r="BG294" i="10"/>
  <c r="F294" i="10"/>
  <c r="E294" i="10"/>
  <c r="D294" i="10"/>
  <c r="C294" i="10"/>
  <c r="B294" i="10"/>
  <c r="CR293" i="10"/>
  <c r="CQ293" i="10"/>
  <c r="CO293" i="10"/>
  <c r="BJ293" i="10"/>
  <c r="BI293" i="10"/>
  <c r="BG293" i="10"/>
  <c r="F293" i="10"/>
  <c r="E293" i="10"/>
  <c r="D293" i="10"/>
  <c r="C293" i="10"/>
  <c r="B293" i="10"/>
  <c r="CR292" i="10"/>
  <c r="CQ292" i="10"/>
  <c r="CO292" i="10"/>
  <c r="BJ292" i="10"/>
  <c r="BI292" i="10"/>
  <c r="BG292" i="10"/>
  <c r="F292" i="10"/>
  <c r="E292" i="10"/>
  <c r="D292" i="10"/>
  <c r="C292" i="10"/>
  <c r="B292" i="10"/>
  <c r="CR291" i="10"/>
  <c r="CQ291" i="10"/>
  <c r="CO291" i="10"/>
  <c r="BJ291" i="10"/>
  <c r="BI291" i="10"/>
  <c r="BG291" i="10"/>
  <c r="F291" i="10"/>
  <c r="E291" i="10"/>
  <c r="D291" i="10"/>
  <c r="C291" i="10"/>
  <c r="B291" i="10"/>
  <c r="CR290" i="10"/>
  <c r="CQ290" i="10"/>
  <c r="CO290" i="10"/>
  <c r="BJ290" i="10"/>
  <c r="BI290" i="10"/>
  <c r="BG290" i="10"/>
  <c r="F290" i="10"/>
  <c r="E290" i="10"/>
  <c r="D290" i="10"/>
  <c r="C290" i="10"/>
  <c r="B290" i="10"/>
  <c r="CR289" i="10"/>
  <c r="CQ289" i="10"/>
  <c r="CO289" i="10"/>
  <c r="BJ289" i="10"/>
  <c r="BI289" i="10"/>
  <c r="BG289" i="10"/>
  <c r="F289" i="10"/>
  <c r="E289" i="10"/>
  <c r="D289" i="10"/>
  <c r="C289" i="10"/>
  <c r="B289" i="10"/>
  <c r="CR288" i="10"/>
  <c r="CQ288" i="10"/>
  <c r="CO288" i="10"/>
  <c r="BJ288" i="10"/>
  <c r="BI288" i="10"/>
  <c r="BG288" i="10"/>
  <c r="F288" i="10"/>
  <c r="E288" i="10"/>
  <c r="D288" i="10"/>
  <c r="C288" i="10"/>
  <c r="B288" i="10"/>
  <c r="CR287" i="10"/>
  <c r="CQ287" i="10"/>
  <c r="CO287" i="10"/>
  <c r="BJ287" i="10"/>
  <c r="BI287" i="10"/>
  <c r="BG287" i="10"/>
  <c r="F287" i="10"/>
  <c r="E287" i="10"/>
  <c r="D287" i="10"/>
  <c r="C287" i="10"/>
  <c r="B287" i="10"/>
  <c r="CR286" i="10"/>
  <c r="CQ286" i="10"/>
  <c r="CO286" i="10"/>
  <c r="BJ286" i="10"/>
  <c r="BI286" i="10"/>
  <c r="BG286" i="10"/>
  <c r="F286" i="10"/>
  <c r="E286" i="10"/>
  <c r="D286" i="10"/>
  <c r="C286" i="10"/>
  <c r="B286" i="10"/>
  <c r="CR285" i="10"/>
  <c r="CQ285" i="10"/>
  <c r="CO285" i="10"/>
  <c r="BJ285" i="10"/>
  <c r="BI285" i="10"/>
  <c r="BG285" i="10"/>
  <c r="F285" i="10"/>
  <c r="E285" i="10"/>
  <c r="D285" i="10"/>
  <c r="C285" i="10"/>
  <c r="B285" i="10"/>
  <c r="CR284" i="10"/>
  <c r="CQ284" i="10"/>
  <c r="CO284" i="10"/>
  <c r="BJ284" i="10"/>
  <c r="BI284" i="10"/>
  <c r="BG284" i="10"/>
  <c r="F284" i="10"/>
  <c r="E284" i="10"/>
  <c r="D284" i="10"/>
  <c r="C284" i="10"/>
  <c r="B284" i="10"/>
  <c r="CR283" i="10"/>
  <c r="CQ283" i="10"/>
  <c r="CO283" i="10"/>
  <c r="BJ283" i="10"/>
  <c r="BI283" i="10"/>
  <c r="BG283" i="10"/>
  <c r="F283" i="10"/>
  <c r="E283" i="10"/>
  <c r="D283" i="10"/>
  <c r="C283" i="10"/>
  <c r="B283" i="10"/>
  <c r="CR282" i="10"/>
  <c r="CQ282" i="10"/>
  <c r="CO282" i="10"/>
  <c r="BJ282" i="10"/>
  <c r="BI282" i="10"/>
  <c r="BG282" i="10"/>
  <c r="F282" i="10"/>
  <c r="E282" i="10"/>
  <c r="D282" i="10"/>
  <c r="C282" i="10"/>
  <c r="B282" i="10"/>
  <c r="CR281" i="10"/>
  <c r="CQ281" i="10"/>
  <c r="CO281" i="10"/>
  <c r="BJ281" i="10"/>
  <c r="BI281" i="10"/>
  <c r="BG281" i="10"/>
  <c r="F281" i="10"/>
  <c r="E281" i="10"/>
  <c r="D281" i="10"/>
  <c r="C281" i="10"/>
  <c r="B281" i="10"/>
  <c r="CR280" i="10"/>
  <c r="CQ280" i="10"/>
  <c r="CO280" i="10"/>
  <c r="BJ280" i="10"/>
  <c r="BI280" i="10"/>
  <c r="BG280" i="10"/>
  <c r="F280" i="10"/>
  <c r="E280" i="10"/>
  <c r="D280" i="10"/>
  <c r="C280" i="10"/>
  <c r="B280" i="10"/>
  <c r="CR279" i="10"/>
  <c r="CQ279" i="10"/>
  <c r="CO279" i="10"/>
  <c r="BJ279" i="10"/>
  <c r="BI279" i="10"/>
  <c r="BG279" i="10"/>
  <c r="F279" i="10"/>
  <c r="E279" i="10"/>
  <c r="D279" i="10"/>
  <c r="C279" i="10"/>
  <c r="B279" i="10"/>
  <c r="CR278" i="10"/>
  <c r="CQ278" i="10"/>
  <c r="CO278" i="10"/>
  <c r="BJ278" i="10"/>
  <c r="BI278" i="10"/>
  <c r="BG278" i="10"/>
  <c r="F278" i="10"/>
  <c r="E278" i="10"/>
  <c r="D278" i="10"/>
  <c r="C278" i="10"/>
  <c r="B278" i="10"/>
  <c r="CR277" i="10"/>
  <c r="CQ277" i="10"/>
  <c r="CO277" i="10"/>
  <c r="BJ277" i="10"/>
  <c r="BI277" i="10"/>
  <c r="BG277" i="10"/>
  <c r="F277" i="10"/>
  <c r="E277" i="10"/>
  <c r="D277" i="10"/>
  <c r="C277" i="10"/>
  <c r="B277" i="10"/>
  <c r="CR276" i="10"/>
  <c r="CQ276" i="10"/>
  <c r="CO276" i="10"/>
  <c r="BJ276" i="10"/>
  <c r="BI276" i="10"/>
  <c r="BG276" i="10"/>
  <c r="F276" i="10"/>
  <c r="E276" i="10"/>
  <c r="D276" i="10"/>
  <c r="C276" i="10"/>
  <c r="B276" i="10"/>
  <c r="CR275" i="10"/>
  <c r="CQ275" i="10"/>
  <c r="CO275" i="10"/>
  <c r="BJ275" i="10"/>
  <c r="BI275" i="10"/>
  <c r="BG275" i="10"/>
  <c r="F275" i="10"/>
  <c r="E275" i="10"/>
  <c r="D275" i="10"/>
  <c r="C275" i="10"/>
  <c r="B275" i="10"/>
  <c r="CR274" i="10"/>
  <c r="CQ274" i="10"/>
  <c r="CO274" i="10"/>
  <c r="BJ274" i="10"/>
  <c r="BI274" i="10"/>
  <c r="BG274" i="10"/>
  <c r="F274" i="10"/>
  <c r="E274" i="10"/>
  <c r="D274" i="10"/>
  <c r="C274" i="10"/>
  <c r="B274" i="10"/>
  <c r="CR273" i="10"/>
  <c r="CQ273" i="10"/>
  <c r="CO273" i="10"/>
  <c r="BJ273" i="10"/>
  <c r="BI273" i="10"/>
  <c r="BG273" i="10"/>
  <c r="F273" i="10"/>
  <c r="E273" i="10"/>
  <c r="D273" i="10"/>
  <c r="C273" i="10"/>
  <c r="B273" i="10"/>
  <c r="CR272" i="10"/>
  <c r="CQ272" i="10"/>
  <c r="CO272" i="10"/>
  <c r="BJ272" i="10"/>
  <c r="BI272" i="10"/>
  <c r="BG272" i="10"/>
  <c r="F272" i="10"/>
  <c r="E272" i="10"/>
  <c r="D272" i="10"/>
  <c r="C272" i="10"/>
  <c r="B272" i="10"/>
  <c r="CR271" i="10"/>
  <c r="CQ271" i="10"/>
  <c r="CO271" i="10"/>
  <c r="BJ271" i="10"/>
  <c r="BI271" i="10"/>
  <c r="BG271" i="10"/>
  <c r="F271" i="10"/>
  <c r="E271" i="10"/>
  <c r="D271" i="10"/>
  <c r="C271" i="10"/>
  <c r="B271" i="10"/>
  <c r="CR270" i="10"/>
  <c r="CQ270" i="10"/>
  <c r="CO270" i="10"/>
  <c r="BJ270" i="10"/>
  <c r="BI270" i="10"/>
  <c r="BG270" i="10"/>
  <c r="F270" i="10"/>
  <c r="E270" i="10"/>
  <c r="D270" i="10"/>
  <c r="C270" i="10"/>
  <c r="B270" i="10"/>
  <c r="CR269" i="10"/>
  <c r="CQ269" i="10"/>
  <c r="CO269" i="10"/>
  <c r="BJ269" i="10"/>
  <c r="BI269" i="10"/>
  <c r="BG269" i="10"/>
  <c r="F269" i="10"/>
  <c r="E269" i="10"/>
  <c r="D269" i="10"/>
  <c r="C269" i="10"/>
  <c r="B269" i="10"/>
  <c r="CR268" i="10"/>
  <c r="CQ268" i="10"/>
  <c r="CO268" i="10"/>
  <c r="BJ268" i="10"/>
  <c r="BI268" i="10"/>
  <c r="BG268" i="10"/>
  <c r="F268" i="10"/>
  <c r="E268" i="10"/>
  <c r="D268" i="10"/>
  <c r="C268" i="10"/>
  <c r="B268" i="10"/>
  <c r="CR267" i="10"/>
  <c r="CQ267" i="10"/>
  <c r="CO267" i="10"/>
  <c r="BJ267" i="10"/>
  <c r="BI267" i="10"/>
  <c r="BG267" i="10"/>
  <c r="F267" i="10"/>
  <c r="E267" i="10"/>
  <c r="D267" i="10"/>
  <c r="C267" i="10"/>
  <c r="B267" i="10"/>
  <c r="CR266" i="10"/>
  <c r="CQ266" i="10"/>
  <c r="CO266" i="10"/>
  <c r="BJ266" i="10"/>
  <c r="BI266" i="10"/>
  <c r="BG266" i="10"/>
  <c r="F266" i="10"/>
  <c r="E266" i="10"/>
  <c r="D266" i="10"/>
  <c r="C266" i="10"/>
  <c r="B266" i="10"/>
  <c r="CR265" i="10"/>
  <c r="CQ265" i="10"/>
  <c r="CO265" i="10"/>
  <c r="BJ265" i="10"/>
  <c r="BI265" i="10"/>
  <c r="BG265" i="10"/>
  <c r="F265" i="10"/>
  <c r="E265" i="10"/>
  <c r="D265" i="10"/>
  <c r="C265" i="10"/>
  <c r="B265" i="10"/>
  <c r="CR264" i="10"/>
  <c r="CQ264" i="10"/>
  <c r="CO264" i="10"/>
  <c r="BJ264" i="10"/>
  <c r="BI264" i="10"/>
  <c r="BG264" i="10"/>
  <c r="F264" i="10"/>
  <c r="E264" i="10"/>
  <c r="D264" i="10"/>
  <c r="C264" i="10"/>
  <c r="B264" i="10"/>
  <c r="CR263" i="10"/>
  <c r="CQ263" i="10"/>
  <c r="CO263" i="10"/>
  <c r="BJ263" i="10"/>
  <c r="BI263" i="10"/>
  <c r="BG263" i="10"/>
  <c r="F263" i="10"/>
  <c r="E263" i="10"/>
  <c r="D263" i="10"/>
  <c r="C263" i="10"/>
  <c r="B263" i="10"/>
  <c r="CR262" i="10"/>
  <c r="CQ262" i="10"/>
  <c r="CO262" i="10"/>
  <c r="BJ262" i="10"/>
  <c r="BI262" i="10"/>
  <c r="BG262" i="10"/>
  <c r="F262" i="10"/>
  <c r="E262" i="10"/>
  <c r="D262" i="10"/>
  <c r="C262" i="10"/>
  <c r="B262" i="10"/>
  <c r="CR261" i="10"/>
  <c r="CQ261" i="10"/>
  <c r="CO261" i="10"/>
  <c r="BJ261" i="10"/>
  <c r="BI261" i="10"/>
  <c r="BG261" i="10"/>
  <c r="F261" i="10"/>
  <c r="E261" i="10"/>
  <c r="D261" i="10"/>
  <c r="C261" i="10"/>
  <c r="B261" i="10"/>
  <c r="CR260" i="10"/>
  <c r="CQ260" i="10"/>
  <c r="CO260" i="10"/>
  <c r="BJ260" i="10"/>
  <c r="BI260" i="10"/>
  <c r="BG260" i="10"/>
  <c r="F260" i="10"/>
  <c r="E260" i="10"/>
  <c r="D260" i="10"/>
  <c r="C260" i="10"/>
  <c r="B260" i="10"/>
  <c r="CR259" i="10"/>
  <c r="CQ259" i="10"/>
  <c r="CO259" i="10"/>
  <c r="BJ259" i="10"/>
  <c r="BI259" i="10"/>
  <c r="BG259" i="10"/>
  <c r="F259" i="10"/>
  <c r="E259" i="10"/>
  <c r="D259" i="10"/>
  <c r="C259" i="10"/>
  <c r="B259" i="10"/>
  <c r="CR258" i="10"/>
  <c r="CQ258" i="10"/>
  <c r="CO258" i="10"/>
  <c r="BJ258" i="10"/>
  <c r="BI258" i="10"/>
  <c r="BG258" i="10"/>
  <c r="F258" i="10"/>
  <c r="E258" i="10"/>
  <c r="D258" i="10"/>
  <c r="C258" i="10"/>
  <c r="B258" i="10"/>
  <c r="CR257" i="10"/>
  <c r="CQ257" i="10"/>
  <c r="CO257" i="10"/>
  <c r="BJ257" i="10"/>
  <c r="BI257" i="10"/>
  <c r="BG257" i="10"/>
  <c r="F257" i="10"/>
  <c r="E257" i="10"/>
  <c r="D257" i="10"/>
  <c r="C257" i="10"/>
  <c r="B257" i="10"/>
  <c r="CR256" i="10"/>
  <c r="CQ256" i="10"/>
  <c r="CO256" i="10"/>
  <c r="BJ256" i="10"/>
  <c r="BI256" i="10"/>
  <c r="BG256" i="10"/>
  <c r="F256" i="10"/>
  <c r="E256" i="10"/>
  <c r="D256" i="10"/>
  <c r="C256" i="10"/>
  <c r="B256" i="10"/>
  <c r="CR255" i="10"/>
  <c r="CQ255" i="10"/>
  <c r="CO255" i="10"/>
  <c r="BJ255" i="10"/>
  <c r="BI255" i="10"/>
  <c r="BG255" i="10"/>
  <c r="F255" i="10"/>
  <c r="E255" i="10"/>
  <c r="D255" i="10"/>
  <c r="C255" i="10"/>
  <c r="B255" i="10"/>
  <c r="CR254" i="10"/>
  <c r="CQ254" i="10"/>
  <c r="CO254" i="10"/>
  <c r="BJ254" i="10"/>
  <c r="BI254" i="10"/>
  <c r="BG254" i="10"/>
  <c r="F254" i="10"/>
  <c r="E254" i="10"/>
  <c r="D254" i="10"/>
  <c r="C254" i="10"/>
  <c r="B254" i="10"/>
  <c r="CR253" i="10"/>
  <c r="CQ253" i="10"/>
  <c r="CO253" i="10"/>
  <c r="BJ253" i="10"/>
  <c r="BI253" i="10"/>
  <c r="BG253" i="10"/>
  <c r="F253" i="10"/>
  <c r="E253" i="10"/>
  <c r="D253" i="10"/>
  <c r="C253" i="10"/>
  <c r="B253" i="10"/>
  <c r="CR252" i="10"/>
  <c r="CQ252" i="10"/>
  <c r="CO252" i="10"/>
  <c r="BJ252" i="10"/>
  <c r="BI252" i="10"/>
  <c r="BG252" i="10"/>
  <c r="F252" i="10"/>
  <c r="E252" i="10"/>
  <c r="D252" i="10"/>
  <c r="C252" i="10"/>
  <c r="B252" i="10"/>
  <c r="CR251" i="10"/>
  <c r="CQ251" i="10"/>
  <c r="CO251" i="10"/>
  <c r="BJ251" i="10"/>
  <c r="BI251" i="10"/>
  <c r="BG251" i="10"/>
  <c r="F251" i="10"/>
  <c r="E251" i="10"/>
  <c r="D251" i="10"/>
  <c r="C251" i="10"/>
  <c r="B251" i="10"/>
  <c r="CR250" i="10"/>
  <c r="CQ250" i="10"/>
  <c r="CO250" i="10"/>
  <c r="BJ250" i="10"/>
  <c r="BI250" i="10"/>
  <c r="BG250" i="10"/>
  <c r="F250" i="10"/>
  <c r="E250" i="10"/>
  <c r="D250" i="10"/>
  <c r="C250" i="10"/>
  <c r="B250" i="10"/>
  <c r="CR249" i="10"/>
  <c r="CQ249" i="10"/>
  <c r="CO249" i="10"/>
  <c r="BJ249" i="10"/>
  <c r="BI249" i="10"/>
  <c r="BG249" i="10"/>
  <c r="F249" i="10"/>
  <c r="E249" i="10"/>
  <c r="D249" i="10"/>
  <c r="C249" i="10"/>
  <c r="B249" i="10"/>
  <c r="CR248" i="10"/>
  <c r="CQ248" i="10"/>
  <c r="CO248" i="10"/>
  <c r="BJ248" i="10"/>
  <c r="BI248" i="10"/>
  <c r="BG248" i="10"/>
  <c r="F248" i="10"/>
  <c r="E248" i="10"/>
  <c r="D248" i="10"/>
  <c r="C248" i="10"/>
  <c r="B248" i="10"/>
  <c r="CR247" i="10"/>
  <c r="CQ247" i="10"/>
  <c r="CO247" i="10"/>
  <c r="BJ247" i="10"/>
  <c r="BI247" i="10"/>
  <c r="BG247" i="10"/>
  <c r="F247" i="10"/>
  <c r="E247" i="10"/>
  <c r="D247" i="10"/>
  <c r="C247" i="10"/>
  <c r="B247" i="10"/>
  <c r="CR246" i="10"/>
  <c r="CQ246" i="10"/>
  <c r="CO246" i="10"/>
  <c r="BJ246" i="10"/>
  <c r="BI246" i="10"/>
  <c r="BG246" i="10"/>
  <c r="F246" i="10"/>
  <c r="E246" i="10"/>
  <c r="D246" i="10"/>
  <c r="C246" i="10"/>
  <c r="B246" i="10"/>
  <c r="CR245" i="10"/>
  <c r="CQ245" i="10"/>
  <c r="CO245" i="10"/>
  <c r="BJ245" i="10"/>
  <c r="BI245" i="10"/>
  <c r="BG245" i="10"/>
  <c r="F245" i="10"/>
  <c r="E245" i="10"/>
  <c r="D245" i="10"/>
  <c r="C245" i="10"/>
  <c r="B245" i="10"/>
  <c r="CR244" i="10"/>
  <c r="CQ244" i="10"/>
  <c r="CO244" i="10"/>
  <c r="BJ244" i="10"/>
  <c r="BI244" i="10"/>
  <c r="BG244" i="10"/>
  <c r="F244" i="10"/>
  <c r="E244" i="10"/>
  <c r="D244" i="10"/>
  <c r="C244" i="10"/>
  <c r="B244" i="10"/>
  <c r="CR243" i="10"/>
  <c r="CQ243" i="10"/>
  <c r="CO243" i="10"/>
  <c r="BJ243" i="10"/>
  <c r="BI243" i="10"/>
  <c r="BG243" i="10"/>
  <c r="F243" i="10"/>
  <c r="E243" i="10"/>
  <c r="D243" i="10"/>
  <c r="C243" i="10"/>
  <c r="B243" i="10"/>
  <c r="CR242" i="10"/>
  <c r="CQ242" i="10"/>
  <c r="CO242" i="10"/>
  <c r="BJ242" i="10"/>
  <c r="BI242" i="10"/>
  <c r="BG242" i="10"/>
  <c r="F242" i="10"/>
  <c r="E242" i="10"/>
  <c r="D242" i="10"/>
  <c r="C242" i="10"/>
  <c r="B242" i="10"/>
  <c r="CR241" i="10"/>
  <c r="CQ241" i="10"/>
  <c r="CO241" i="10"/>
  <c r="BJ241" i="10"/>
  <c r="BI241" i="10"/>
  <c r="BG241" i="10"/>
  <c r="F241" i="10"/>
  <c r="E241" i="10"/>
  <c r="D241" i="10"/>
  <c r="C241" i="10"/>
  <c r="B241" i="10"/>
  <c r="CR240" i="10"/>
  <c r="CQ240" i="10"/>
  <c r="CO240" i="10"/>
  <c r="BJ240" i="10"/>
  <c r="BI240" i="10"/>
  <c r="BG240" i="10"/>
  <c r="F240" i="10"/>
  <c r="E240" i="10"/>
  <c r="D240" i="10"/>
  <c r="C240" i="10"/>
  <c r="B240" i="10"/>
  <c r="CR239" i="10"/>
  <c r="CQ239" i="10"/>
  <c r="CO239" i="10"/>
  <c r="BJ239" i="10"/>
  <c r="BI239" i="10"/>
  <c r="BG239" i="10"/>
  <c r="F239" i="10"/>
  <c r="E239" i="10"/>
  <c r="D239" i="10"/>
  <c r="C239" i="10"/>
  <c r="B239" i="10"/>
  <c r="CR238" i="10"/>
  <c r="CQ238" i="10"/>
  <c r="CO238" i="10"/>
  <c r="BJ238" i="10"/>
  <c r="BI238" i="10"/>
  <c r="BG238" i="10"/>
  <c r="F238" i="10"/>
  <c r="E238" i="10"/>
  <c r="D238" i="10"/>
  <c r="C238" i="10"/>
  <c r="B238" i="10"/>
  <c r="CR237" i="10"/>
  <c r="CQ237" i="10"/>
  <c r="CO237" i="10"/>
  <c r="BJ237" i="10"/>
  <c r="BI237" i="10"/>
  <c r="BG237" i="10"/>
  <c r="F237" i="10"/>
  <c r="E237" i="10"/>
  <c r="D237" i="10"/>
  <c r="C237" i="10"/>
  <c r="B237" i="10"/>
  <c r="CR236" i="10"/>
  <c r="CQ236" i="10"/>
  <c r="CO236" i="10"/>
  <c r="BJ236" i="10"/>
  <c r="BI236" i="10"/>
  <c r="BG236" i="10"/>
  <c r="F236" i="10"/>
  <c r="E236" i="10"/>
  <c r="D236" i="10"/>
  <c r="C236" i="10"/>
  <c r="B236" i="10"/>
  <c r="CR235" i="10"/>
  <c r="CQ235" i="10"/>
  <c r="CO235" i="10"/>
  <c r="BJ235" i="10"/>
  <c r="BI235" i="10"/>
  <c r="BG235" i="10"/>
  <c r="F235" i="10"/>
  <c r="E235" i="10"/>
  <c r="D235" i="10"/>
  <c r="C235" i="10"/>
  <c r="B235" i="10"/>
  <c r="CR234" i="10"/>
  <c r="CQ234" i="10"/>
  <c r="CO234" i="10"/>
  <c r="BJ234" i="10"/>
  <c r="BI234" i="10"/>
  <c r="BG234" i="10"/>
  <c r="F234" i="10"/>
  <c r="E234" i="10"/>
  <c r="D234" i="10"/>
  <c r="C234" i="10"/>
  <c r="B234" i="10"/>
  <c r="CR233" i="10"/>
  <c r="CQ233" i="10"/>
  <c r="CO233" i="10"/>
  <c r="BJ233" i="10"/>
  <c r="BI233" i="10"/>
  <c r="BG233" i="10"/>
  <c r="F233" i="10"/>
  <c r="E233" i="10"/>
  <c r="D233" i="10"/>
  <c r="C233" i="10"/>
  <c r="B233" i="10"/>
  <c r="CR232" i="10"/>
  <c r="CQ232" i="10"/>
  <c r="CO232" i="10"/>
  <c r="BJ232" i="10"/>
  <c r="BI232" i="10"/>
  <c r="BG232" i="10"/>
  <c r="F232" i="10"/>
  <c r="E232" i="10"/>
  <c r="D232" i="10"/>
  <c r="C232" i="10"/>
  <c r="B232" i="10"/>
  <c r="CR231" i="10"/>
  <c r="CQ231" i="10"/>
  <c r="CO231" i="10"/>
  <c r="BJ231" i="10"/>
  <c r="BI231" i="10"/>
  <c r="BG231" i="10"/>
  <c r="F231" i="10"/>
  <c r="E231" i="10"/>
  <c r="D231" i="10"/>
  <c r="C231" i="10"/>
  <c r="B231" i="10"/>
  <c r="CR230" i="10"/>
  <c r="CQ230" i="10"/>
  <c r="CO230" i="10"/>
  <c r="BJ230" i="10"/>
  <c r="BI230" i="10"/>
  <c r="BG230" i="10"/>
  <c r="F230" i="10"/>
  <c r="E230" i="10"/>
  <c r="D230" i="10"/>
  <c r="C230" i="10"/>
  <c r="B230" i="10"/>
  <c r="CR229" i="10"/>
  <c r="CQ229" i="10"/>
  <c r="CO229" i="10"/>
  <c r="BJ229" i="10"/>
  <c r="BI229" i="10"/>
  <c r="BG229" i="10"/>
  <c r="F229" i="10"/>
  <c r="E229" i="10"/>
  <c r="D229" i="10"/>
  <c r="C229" i="10"/>
  <c r="B229" i="10"/>
  <c r="CR228" i="10"/>
  <c r="CQ228" i="10"/>
  <c r="CO228" i="10"/>
  <c r="BJ228" i="10"/>
  <c r="BI228" i="10"/>
  <c r="BG228" i="10"/>
  <c r="F228" i="10"/>
  <c r="E228" i="10"/>
  <c r="D228" i="10"/>
  <c r="C228" i="10"/>
  <c r="B228" i="10"/>
  <c r="CR227" i="10"/>
  <c r="CQ227" i="10"/>
  <c r="CO227" i="10"/>
  <c r="BJ227" i="10"/>
  <c r="BI227" i="10"/>
  <c r="BG227" i="10"/>
  <c r="F227" i="10"/>
  <c r="E227" i="10"/>
  <c r="D227" i="10"/>
  <c r="C227" i="10"/>
  <c r="B227" i="10"/>
  <c r="CR226" i="10"/>
  <c r="CQ226" i="10"/>
  <c r="CO226" i="10"/>
  <c r="BJ226" i="10"/>
  <c r="BI226" i="10"/>
  <c r="BG226" i="10"/>
  <c r="F226" i="10"/>
  <c r="E226" i="10"/>
  <c r="D226" i="10"/>
  <c r="C226" i="10"/>
  <c r="B226" i="10"/>
  <c r="CR225" i="10"/>
  <c r="CQ225" i="10"/>
  <c r="CO225" i="10"/>
  <c r="BJ225" i="10"/>
  <c r="BI225" i="10"/>
  <c r="BG225" i="10"/>
  <c r="F225" i="10"/>
  <c r="E225" i="10"/>
  <c r="D225" i="10"/>
  <c r="C225" i="10"/>
  <c r="B225" i="10"/>
  <c r="CR224" i="10"/>
  <c r="CQ224" i="10"/>
  <c r="CO224" i="10"/>
  <c r="BJ224" i="10"/>
  <c r="BI224" i="10"/>
  <c r="BG224" i="10"/>
  <c r="F224" i="10"/>
  <c r="E224" i="10"/>
  <c r="D224" i="10"/>
  <c r="C224" i="10"/>
  <c r="B224" i="10"/>
  <c r="CR223" i="10"/>
  <c r="CQ223" i="10"/>
  <c r="CO223" i="10"/>
  <c r="BJ223" i="10"/>
  <c r="BI223" i="10"/>
  <c r="BG223" i="10"/>
  <c r="F223" i="10"/>
  <c r="E223" i="10"/>
  <c r="D223" i="10"/>
  <c r="C223" i="10"/>
  <c r="B223" i="10"/>
  <c r="CR222" i="10"/>
  <c r="CQ222" i="10"/>
  <c r="CO222" i="10"/>
  <c r="BJ222" i="10"/>
  <c r="BI222" i="10"/>
  <c r="BG222" i="10"/>
  <c r="F222" i="10"/>
  <c r="E222" i="10"/>
  <c r="D222" i="10"/>
  <c r="C222" i="10"/>
  <c r="B222" i="10"/>
  <c r="CR221" i="10"/>
  <c r="CQ221" i="10"/>
  <c r="CO221" i="10"/>
  <c r="BJ221" i="10"/>
  <c r="BI221" i="10"/>
  <c r="BG221" i="10"/>
  <c r="F221" i="10"/>
  <c r="E221" i="10"/>
  <c r="D221" i="10"/>
  <c r="C221" i="10"/>
  <c r="B221" i="10"/>
  <c r="CR220" i="10"/>
  <c r="CQ220" i="10"/>
  <c r="CO220" i="10"/>
  <c r="BJ220" i="10"/>
  <c r="BI220" i="10"/>
  <c r="BG220" i="10"/>
  <c r="F220" i="10"/>
  <c r="E220" i="10"/>
  <c r="D220" i="10"/>
  <c r="C220" i="10"/>
  <c r="B220" i="10"/>
  <c r="CR219" i="10"/>
  <c r="CQ219" i="10"/>
  <c r="CO219" i="10"/>
  <c r="BJ219" i="10"/>
  <c r="BI219" i="10"/>
  <c r="BG219" i="10"/>
  <c r="F219" i="10"/>
  <c r="E219" i="10"/>
  <c r="D219" i="10"/>
  <c r="C219" i="10"/>
  <c r="B219" i="10"/>
  <c r="CR218" i="10"/>
  <c r="CQ218" i="10"/>
  <c r="CO218" i="10"/>
  <c r="BJ218" i="10"/>
  <c r="BI218" i="10"/>
  <c r="BG218" i="10"/>
  <c r="F218" i="10"/>
  <c r="E218" i="10"/>
  <c r="D218" i="10"/>
  <c r="C218" i="10"/>
  <c r="B218" i="10"/>
  <c r="CR217" i="10"/>
  <c r="CQ217" i="10"/>
  <c r="CO217" i="10"/>
  <c r="BJ217" i="10"/>
  <c r="BI217" i="10"/>
  <c r="BG217" i="10"/>
  <c r="F217" i="10"/>
  <c r="E217" i="10"/>
  <c r="D217" i="10"/>
  <c r="C217" i="10"/>
  <c r="B217" i="10"/>
  <c r="CR216" i="10"/>
  <c r="CQ216" i="10"/>
  <c r="CO216" i="10"/>
  <c r="BJ216" i="10"/>
  <c r="BI216" i="10"/>
  <c r="BG216" i="10"/>
  <c r="F216" i="10"/>
  <c r="E216" i="10"/>
  <c r="D216" i="10"/>
  <c r="C216" i="10"/>
  <c r="B216" i="10"/>
  <c r="CR215" i="10"/>
  <c r="CQ215" i="10"/>
  <c r="CO215" i="10"/>
  <c r="BJ215" i="10"/>
  <c r="BI215" i="10"/>
  <c r="BG215" i="10"/>
  <c r="F215" i="10"/>
  <c r="E215" i="10"/>
  <c r="D215" i="10"/>
  <c r="C215" i="10"/>
  <c r="B215" i="10"/>
  <c r="CR214" i="10"/>
  <c r="CQ214" i="10"/>
  <c r="CO214" i="10"/>
  <c r="BJ214" i="10"/>
  <c r="BI214" i="10"/>
  <c r="BG214" i="10"/>
  <c r="F214" i="10"/>
  <c r="E214" i="10"/>
  <c r="D214" i="10"/>
  <c r="C214" i="10"/>
  <c r="B214" i="10"/>
  <c r="CR213" i="10"/>
  <c r="CQ213" i="10"/>
  <c r="CO213" i="10"/>
  <c r="BJ213" i="10"/>
  <c r="BI213" i="10"/>
  <c r="BG213" i="10"/>
  <c r="F213" i="10"/>
  <c r="E213" i="10"/>
  <c r="D213" i="10"/>
  <c r="C213" i="10"/>
  <c r="B213" i="10"/>
  <c r="CR212" i="10"/>
  <c r="CQ212" i="10"/>
  <c r="CO212" i="10"/>
  <c r="BJ212" i="10"/>
  <c r="BI212" i="10"/>
  <c r="BG212" i="10"/>
  <c r="F212" i="10"/>
  <c r="E212" i="10"/>
  <c r="D212" i="10"/>
  <c r="C212" i="10"/>
  <c r="B212" i="10"/>
  <c r="CR211" i="10"/>
  <c r="CQ211" i="10"/>
  <c r="CO211" i="10"/>
  <c r="BJ211" i="10"/>
  <c r="BI211" i="10"/>
  <c r="BG211" i="10"/>
  <c r="F211" i="10"/>
  <c r="E211" i="10"/>
  <c r="D211" i="10"/>
  <c r="C211" i="10"/>
  <c r="B211" i="10"/>
  <c r="CR210" i="10"/>
  <c r="CQ210" i="10"/>
  <c r="CO210" i="10"/>
  <c r="BJ210" i="10"/>
  <c r="BI210" i="10"/>
  <c r="BG210" i="10"/>
  <c r="F210" i="10"/>
  <c r="E210" i="10"/>
  <c r="D210" i="10"/>
  <c r="C210" i="10"/>
  <c r="B210" i="10"/>
  <c r="CR209" i="10"/>
  <c r="CQ209" i="10"/>
  <c r="CO209" i="10"/>
  <c r="BJ209" i="10"/>
  <c r="BI209" i="10"/>
  <c r="BG209" i="10"/>
  <c r="F209" i="10"/>
  <c r="E209" i="10"/>
  <c r="D209" i="10"/>
  <c r="C209" i="10"/>
  <c r="B209" i="10"/>
  <c r="CR208" i="10"/>
  <c r="CQ208" i="10"/>
  <c r="CO208" i="10"/>
  <c r="BJ208" i="10"/>
  <c r="BI208" i="10"/>
  <c r="BG208" i="10"/>
  <c r="F208" i="10"/>
  <c r="E208" i="10"/>
  <c r="D208" i="10"/>
  <c r="C208" i="10"/>
  <c r="B208" i="10"/>
  <c r="CR207" i="10"/>
  <c r="CQ207" i="10"/>
  <c r="CO207" i="10"/>
  <c r="BJ207" i="10"/>
  <c r="BI207" i="10"/>
  <c r="BG207" i="10"/>
  <c r="F207" i="10"/>
  <c r="E207" i="10"/>
  <c r="D207" i="10"/>
  <c r="C207" i="10"/>
  <c r="B207" i="10"/>
  <c r="CR206" i="10"/>
  <c r="CQ206" i="10"/>
  <c r="CO206" i="10"/>
  <c r="BJ206" i="10"/>
  <c r="BI206" i="10"/>
  <c r="BG206" i="10"/>
  <c r="F206" i="10"/>
  <c r="E206" i="10"/>
  <c r="D206" i="10"/>
  <c r="C206" i="10"/>
  <c r="B206" i="10"/>
  <c r="CR205" i="10"/>
  <c r="CQ205" i="10"/>
  <c r="CO205" i="10"/>
  <c r="BJ205" i="10"/>
  <c r="BI205" i="10"/>
  <c r="BG205" i="10"/>
  <c r="F205" i="10"/>
  <c r="E205" i="10"/>
  <c r="D205" i="10"/>
  <c r="C205" i="10"/>
  <c r="B205" i="10"/>
  <c r="CR204" i="10"/>
  <c r="CQ204" i="10"/>
  <c r="CO204" i="10"/>
  <c r="BJ204" i="10"/>
  <c r="BI204" i="10"/>
  <c r="BG204" i="10"/>
  <c r="F204" i="10"/>
  <c r="E204" i="10"/>
  <c r="D204" i="10"/>
  <c r="C204" i="10"/>
  <c r="B204" i="10"/>
  <c r="CR203" i="10"/>
  <c r="CQ203" i="10"/>
  <c r="CO203" i="10"/>
  <c r="BJ203" i="10"/>
  <c r="BI203" i="10"/>
  <c r="BG203" i="10"/>
  <c r="F203" i="10"/>
  <c r="E203" i="10"/>
  <c r="D203" i="10"/>
  <c r="C203" i="10"/>
  <c r="B203" i="10"/>
  <c r="CR202" i="10"/>
  <c r="CQ202" i="10"/>
  <c r="CO202" i="10"/>
  <c r="BJ202" i="10"/>
  <c r="BI202" i="10"/>
  <c r="BG202" i="10"/>
  <c r="F202" i="10"/>
  <c r="E202" i="10"/>
  <c r="D202" i="10"/>
  <c r="C202" i="10"/>
  <c r="B202" i="10"/>
  <c r="CR201" i="10"/>
  <c r="CQ201" i="10"/>
  <c r="CO201" i="10"/>
  <c r="BJ201" i="10"/>
  <c r="BI201" i="10"/>
  <c r="BG201" i="10"/>
  <c r="F201" i="10"/>
  <c r="E201" i="10"/>
  <c r="D201" i="10"/>
  <c r="C201" i="10"/>
  <c r="B201" i="10"/>
  <c r="CR200" i="10"/>
  <c r="CQ200" i="10"/>
  <c r="CO200" i="10"/>
  <c r="BJ200" i="10"/>
  <c r="BI200" i="10"/>
  <c r="BG200" i="10"/>
  <c r="F200" i="10"/>
  <c r="E200" i="10"/>
  <c r="D200" i="10"/>
  <c r="C200" i="10"/>
  <c r="B200" i="10"/>
  <c r="CR199" i="10"/>
  <c r="CQ199" i="10"/>
  <c r="CO199" i="10"/>
  <c r="BJ199" i="10"/>
  <c r="BI199" i="10"/>
  <c r="BG199" i="10"/>
  <c r="F199" i="10"/>
  <c r="E199" i="10"/>
  <c r="D199" i="10"/>
  <c r="C199" i="10"/>
  <c r="B199" i="10"/>
  <c r="CR198" i="10"/>
  <c r="CQ198" i="10"/>
  <c r="CO198" i="10"/>
  <c r="BJ198" i="10"/>
  <c r="BI198" i="10"/>
  <c r="BG198" i="10"/>
  <c r="F198" i="10"/>
  <c r="E198" i="10"/>
  <c r="D198" i="10"/>
  <c r="C198" i="10"/>
  <c r="B198" i="10"/>
  <c r="CR197" i="10"/>
  <c r="CQ197" i="10"/>
  <c r="CO197" i="10"/>
  <c r="BJ197" i="10"/>
  <c r="BI197" i="10"/>
  <c r="BG197" i="10"/>
  <c r="F197" i="10"/>
  <c r="E197" i="10"/>
  <c r="D197" i="10"/>
  <c r="C197" i="10"/>
  <c r="B197" i="10"/>
  <c r="CR196" i="10"/>
  <c r="CQ196" i="10"/>
  <c r="CO196" i="10"/>
  <c r="BJ196" i="10"/>
  <c r="BI196" i="10"/>
  <c r="BG196" i="10"/>
  <c r="F196" i="10"/>
  <c r="E196" i="10"/>
  <c r="D196" i="10"/>
  <c r="C196" i="10"/>
  <c r="B196" i="10"/>
  <c r="CR195" i="10"/>
  <c r="CQ195" i="10"/>
  <c r="CO195" i="10"/>
  <c r="BJ195" i="10"/>
  <c r="BI195" i="10"/>
  <c r="BG195" i="10"/>
  <c r="F195" i="10"/>
  <c r="E195" i="10"/>
  <c r="D195" i="10"/>
  <c r="C195" i="10"/>
  <c r="B195" i="10"/>
  <c r="CR194" i="10"/>
  <c r="CQ194" i="10"/>
  <c r="CO194" i="10"/>
  <c r="BJ194" i="10"/>
  <c r="BI194" i="10"/>
  <c r="BG194" i="10"/>
  <c r="F194" i="10"/>
  <c r="E194" i="10"/>
  <c r="D194" i="10"/>
  <c r="C194" i="10"/>
  <c r="B194" i="10"/>
  <c r="CR193" i="10"/>
  <c r="CQ193" i="10"/>
  <c r="CO193" i="10"/>
  <c r="BJ193" i="10"/>
  <c r="BI193" i="10"/>
  <c r="BG193" i="10"/>
  <c r="F193" i="10"/>
  <c r="E193" i="10"/>
  <c r="D193" i="10"/>
  <c r="C193" i="10"/>
  <c r="B193" i="10"/>
  <c r="CR192" i="10"/>
  <c r="CQ192" i="10"/>
  <c r="CO192" i="10"/>
  <c r="BJ192" i="10"/>
  <c r="BI192" i="10"/>
  <c r="BG192" i="10"/>
  <c r="F192" i="10"/>
  <c r="E192" i="10"/>
  <c r="D192" i="10"/>
  <c r="C192" i="10"/>
  <c r="B192" i="10"/>
  <c r="CR191" i="10"/>
  <c r="CQ191" i="10"/>
  <c r="CO191" i="10"/>
  <c r="BJ191" i="10"/>
  <c r="BI191" i="10"/>
  <c r="BG191" i="10"/>
  <c r="F191" i="10"/>
  <c r="E191" i="10"/>
  <c r="D191" i="10"/>
  <c r="C191" i="10"/>
  <c r="B191" i="10"/>
  <c r="CR190" i="10"/>
  <c r="CQ190" i="10"/>
  <c r="CO190" i="10"/>
  <c r="BJ190" i="10"/>
  <c r="BI190" i="10"/>
  <c r="BG190" i="10"/>
  <c r="F190" i="10"/>
  <c r="E190" i="10"/>
  <c r="D190" i="10"/>
  <c r="C190" i="10"/>
  <c r="B190" i="10"/>
  <c r="CR189" i="10"/>
  <c r="CQ189" i="10"/>
  <c r="CO189" i="10"/>
  <c r="BJ189" i="10"/>
  <c r="BI189" i="10"/>
  <c r="BG189" i="10"/>
  <c r="F189" i="10"/>
  <c r="E189" i="10"/>
  <c r="D189" i="10"/>
  <c r="C189" i="10"/>
  <c r="B189" i="10"/>
  <c r="CR188" i="10"/>
  <c r="CQ188" i="10"/>
  <c r="CO188" i="10"/>
  <c r="BJ188" i="10"/>
  <c r="BI188" i="10"/>
  <c r="BG188" i="10"/>
  <c r="F188" i="10"/>
  <c r="E188" i="10"/>
  <c r="D188" i="10"/>
  <c r="C188" i="10"/>
  <c r="B188" i="10"/>
  <c r="CR187" i="10"/>
  <c r="CQ187" i="10"/>
  <c r="CO187" i="10"/>
  <c r="BJ187" i="10"/>
  <c r="BI187" i="10"/>
  <c r="BG187" i="10"/>
  <c r="F187" i="10"/>
  <c r="E187" i="10"/>
  <c r="D187" i="10"/>
  <c r="C187" i="10"/>
  <c r="B187" i="10"/>
  <c r="CR186" i="10"/>
  <c r="CQ186" i="10"/>
  <c r="CO186" i="10"/>
  <c r="BJ186" i="10"/>
  <c r="BI186" i="10"/>
  <c r="BG186" i="10"/>
  <c r="F186" i="10"/>
  <c r="E186" i="10"/>
  <c r="D186" i="10"/>
  <c r="C186" i="10"/>
  <c r="B186" i="10"/>
  <c r="CR185" i="10"/>
  <c r="CQ185" i="10"/>
  <c r="CO185" i="10"/>
  <c r="BJ185" i="10"/>
  <c r="BI185" i="10"/>
  <c r="BG185" i="10"/>
  <c r="F185" i="10"/>
  <c r="E185" i="10"/>
  <c r="D185" i="10"/>
  <c r="C185" i="10"/>
  <c r="B185" i="10"/>
  <c r="CR184" i="10"/>
  <c r="CQ184" i="10"/>
  <c r="CO184" i="10"/>
  <c r="BJ184" i="10"/>
  <c r="BI184" i="10"/>
  <c r="BG184" i="10"/>
  <c r="F184" i="10"/>
  <c r="E184" i="10"/>
  <c r="D184" i="10"/>
  <c r="C184" i="10"/>
  <c r="B184" i="10"/>
  <c r="CR183" i="10"/>
  <c r="CQ183" i="10"/>
  <c r="CO183" i="10"/>
  <c r="BJ183" i="10"/>
  <c r="BI183" i="10"/>
  <c r="BG183" i="10"/>
  <c r="F183" i="10"/>
  <c r="E183" i="10"/>
  <c r="D183" i="10"/>
  <c r="C183" i="10"/>
  <c r="B183" i="10"/>
  <c r="CR182" i="10"/>
  <c r="CQ182" i="10"/>
  <c r="CO182" i="10"/>
  <c r="BJ182" i="10"/>
  <c r="BI182" i="10"/>
  <c r="BG182" i="10"/>
  <c r="F182" i="10"/>
  <c r="E182" i="10"/>
  <c r="D182" i="10"/>
  <c r="C182" i="10"/>
  <c r="B182" i="10"/>
  <c r="CR181" i="10"/>
  <c r="CQ181" i="10"/>
  <c r="CO181" i="10"/>
  <c r="BJ181" i="10"/>
  <c r="BI181" i="10"/>
  <c r="BG181" i="10"/>
  <c r="F181" i="10"/>
  <c r="E181" i="10"/>
  <c r="D181" i="10"/>
  <c r="C181" i="10"/>
  <c r="B181" i="10"/>
  <c r="CR180" i="10"/>
  <c r="CQ180" i="10"/>
  <c r="CO180" i="10"/>
  <c r="BJ180" i="10"/>
  <c r="BI180" i="10"/>
  <c r="BG180" i="10"/>
  <c r="F180" i="10"/>
  <c r="E180" i="10"/>
  <c r="D180" i="10"/>
  <c r="C180" i="10"/>
  <c r="B180" i="10"/>
  <c r="CR179" i="10"/>
  <c r="CQ179" i="10"/>
  <c r="CO179" i="10"/>
  <c r="BJ179" i="10"/>
  <c r="BI179" i="10"/>
  <c r="BG179" i="10"/>
  <c r="F179" i="10"/>
  <c r="E179" i="10"/>
  <c r="D179" i="10"/>
  <c r="C179" i="10"/>
  <c r="B179" i="10"/>
  <c r="CR178" i="10"/>
  <c r="CQ178" i="10"/>
  <c r="CO178" i="10"/>
  <c r="BJ178" i="10"/>
  <c r="BI178" i="10"/>
  <c r="BG178" i="10"/>
  <c r="F178" i="10"/>
  <c r="E178" i="10"/>
  <c r="D178" i="10"/>
  <c r="C178" i="10"/>
  <c r="B178" i="10"/>
  <c r="CR177" i="10"/>
  <c r="CQ177" i="10"/>
  <c r="CO177" i="10"/>
  <c r="BJ177" i="10"/>
  <c r="BI177" i="10"/>
  <c r="BG177" i="10"/>
  <c r="F177" i="10"/>
  <c r="E177" i="10"/>
  <c r="D177" i="10"/>
  <c r="C177" i="10"/>
  <c r="B177" i="10"/>
  <c r="CR176" i="10"/>
  <c r="CQ176" i="10"/>
  <c r="CO176" i="10"/>
  <c r="BJ176" i="10"/>
  <c r="BI176" i="10"/>
  <c r="BG176" i="10"/>
  <c r="F176" i="10"/>
  <c r="E176" i="10"/>
  <c r="D176" i="10"/>
  <c r="C176" i="10"/>
  <c r="B176" i="10"/>
  <c r="CR175" i="10"/>
  <c r="CQ175" i="10"/>
  <c r="CO175" i="10"/>
  <c r="BJ175" i="10"/>
  <c r="BI175" i="10"/>
  <c r="BG175" i="10"/>
  <c r="F175" i="10"/>
  <c r="E175" i="10"/>
  <c r="D175" i="10"/>
  <c r="C175" i="10"/>
  <c r="B175" i="10"/>
  <c r="CR174" i="10"/>
  <c r="CQ174" i="10"/>
  <c r="CO174" i="10"/>
  <c r="BJ174" i="10"/>
  <c r="BI174" i="10"/>
  <c r="BG174" i="10"/>
  <c r="F174" i="10"/>
  <c r="E174" i="10"/>
  <c r="D174" i="10"/>
  <c r="C174" i="10"/>
  <c r="B174" i="10"/>
  <c r="CR173" i="10"/>
  <c r="CQ173" i="10"/>
  <c r="CO173" i="10"/>
  <c r="BJ173" i="10"/>
  <c r="BI173" i="10"/>
  <c r="BG173" i="10"/>
  <c r="F173" i="10"/>
  <c r="E173" i="10"/>
  <c r="D173" i="10"/>
  <c r="C173" i="10"/>
  <c r="B173" i="10"/>
  <c r="CR172" i="10"/>
  <c r="CQ172" i="10"/>
  <c r="CO172" i="10"/>
  <c r="BJ172" i="10"/>
  <c r="BI172" i="10"/>
  <c r="BG172" i="10"/>
  <c r="F172" i="10"/>
  <c r="E172" i="10"/>
  <c r="D172" i="10"/>
  <c r="C172" i="10"/>
  <c r="B172" i="10"/>
  <c r="CR171" i="10"/>
  <c r="CQ171" i="10"/>
  <c r="CO171" i="10"/>
  <c r="BJ171" i="10"/>
  <c r="BI171" i="10"/>
  <c r="BG171" i="10"/>
  <c r="F171" i="10"/>
  <c r="E171" i="10"/>
  <c r="D171" i="10"/>
  <c r="C171" i="10"/>
  <c r="B171" i="10"/>
  <c r="CR170" i="10"/>
  <c r="CQ170" i="10"/>
  <c r="CO170" i="10"/>
  <c r="BJ170" i="10"/>
  <c r="BI170" i="10"/>
  <c r="BG170" i="10"/>
  <c r="F170" i="10"/>
  <c r="E170" i="10"/>
  <c r="D170" i="10"/>
  <c r="C170" i="10"/>
  <c r="B170" i="10"/>
  <c r="CR169" i="10"/>
  <c r="CQ169" i="10"/>
  <c r="CO169" i="10"/>
  <c r="BJ169" i="10"/>
  <c r="BI169" i="10"/>
  <c r="BG169" i="10"/>
  <c r="F169" i="10"/>
  <c r="E169" i="10"/>
  <c r="D169" i="10"/>
  <c r="C169" i="10"/>
  <c r="B169" i="10"/>
  <c r="CR168" i="10"/>
  <c r="CQ168" i="10"/>
  <c r="CO168" i="10"/>
  <c r="BJ168" i="10"/>
  <c r="BI168" i="10"/>
  <c r="BG168" i="10"/>
  <c r="F168" i="10"/>
  <c r="E168" i="10"/>
  <c r="D168" i="10"/>
  <c r="C168" i="10"/>
  <c r="B168" i="10"/>
  <c r="CR167" i="10"/>
  <c r="CQ167" i="10"/>
  <c r="CO167" i="10"/>
  <c r="BJ167" i="10"/>
  <c r="BI167" i="10"/>
  <c r="BG167" i="10"/>
  <c r="F167" i="10"/>
  <c r="E167" i="10"/>
  <c r="D167" i="10"/>
  <c r="C167" i="10"/>
  <c r="B167" i="10"/>
  <c r="CR166" i="10"/>
  <c r="CQ166" i="10"/>
  <c r="CO166" i="10"/>
  <c r="BJ166" i="10"/>
  <c r="BI166" i="10"/>
  <c r="BG166" i="10"/>
  <c r="F166" i="10"/>
  <c r="E166" i="10"/>
  <c r="D166" i="10"/>
  <c r="C166" i="10"/>
  <c r="B166" i="10"/>
  <c r="CR165" i="10"/>
  <c r="CQ165" i="10"/>
  <c r="CO165" i="10"/>
  <c r="BJ165" i="10"/>
  <c r="BI165" i="10"/>
  <c r="BG165" i="10"/>
  <c r="F165" i="10"/>
  <c r="E165" i="10"/>
  <c r="D165" i="10"/>
  <c r="C165" i="10"/>
  <c r="B165" i="10"/>
  <c r="CR164" i="10"/>
  <c r="CQ164" i="10"/>
  <c r="CO164" i="10"/>
  <c r="BJ164" i="10"/>
  <c r="BI164" i="10"/>
  <c r="BG164" i="10"/>
  <c r="F164" i="10"/>
  <c r="E164" i="10"/>
  <c r="D164" i="10"/>
  <c r="C164" i="10"/>
  <c r="B164" i="10"/>
  <c r="CR163" i="10"/>
  <c r="CQ163" i="10"/>
  <c r="CO163" i="10"/>
  <c r="BJ163" i="10"/>
  <c r="BI163" i="10"/>
  <c r="BG163" i="10"/>
  <c r="F163" i="10"/>
  <c r="E163" i="10"/>
  <c r="D163" i="10"/>
  <c r="C163" i="10"/>
  <c r="B163" i="10"/>
  <c r="CR162" i="10"/>
  <c r="CQ162" i="10"/>
  <c r="CO162" i="10"/>
  <c r="BJ162" i="10"/>
  <c r="BI162" i="10"/>
  <c r="BG162" i="10"/>
  <c r="F162" i="10"/>
  <c r="E162" i="10"/>
  <c r="D162" i="10"/>
  <c r="C162" i="10"/>
  <c r="B162" i="10"/>
  <c r="CR161" i="10"/>
  <c r="CQ161" i="10"/>
  <c r="CO161" i="10"/>
  <c r="BJ161" i="10"/>
  <c r="BI161" i="10"/>
  <c r="BG161" i="10"/>
  <c r="F161" i="10"/>
  <c r="E161" i="10"/>
  <c r="D161" i="10"/>
  <c r="C161" i="10"/>
  <c r="B161" i="10"/>
  <c r="CR160" i="10"/>
  <c r="CQ160" i="10"/>
  <c r="CO160" i="10"/>
  <c r="BJ160" i="10"/>
  <c r="BI160" i="10"/>
  <c r="BG160" i="10"/>
  <c r="F160" i="10"/>
  <c r="E160" i="10"/>
  <c r="D160" i="10"/>
  <c r="C160" i="10"/>
  <c r="B160" i="10"/>
  <c r="CR159" i="10"/>
  <c r="CQ159" i="10"/>
  <c r="CO159" i="10"/>
  <c r="BI159" i="10"/>
  <c r="BG159" i="10"/>
  <c r="F159" i="10"/>
  <c r="E159" i="10"/>
  <c r="D159" i="10"/>
  <c r="C159" i="10"/>
  <c r="B159" i="10"/>
  <c r="CQ158" i="10"/>
  <c r="BI158" i="10"/>
  <c r="F158" i="10"/>
  <c r="E158" i="10"/>
  <c r="D158" i="10"/>
  <c r="C158" i="10"/>
  <c r="B158" i="10"/>
  <c r="CQ157" i="10"/>
  <c r="BI157" i="10"/>
  <c r="F157" i="10"/>
  <c r="E157" i="10"/>
  <c r="D157" i="10"/>
  <c r="C157" i="10"/>
  <c r="B157" i="10"/>
  <c r="CQ156" i="10"/>
  <c r="CO156" i="10"/>
  <c r="BI156" i="10"/>
  <c r="F156" i="10"/>
  <c r="E156" i="10"/>
  <c r="D156" i="10"/>
  <c r="C156" i="10"/>
  <c r="B156" i="10"/>
  <c r="CQ155" i="10"/>
  <c r="BI155" i="10"/>
  <c r="F155" i="10"/>
  <c r="E155" i="10"/>
  <c r="D155" i="10"/>
  <c r="C155" i="10"/>
  <c r="B155" i="10"/>
  <c r="CQ154" i="10"/>
  <c r="CO154" i="10"/>
  <c r="BI154" i="10"/>
  <c r="F154" i="10"/>
  <c r="E154" i="10"/>
  <c r="D154" i="10"/>
  <c r="C154" i="10"/>
  <c r="B154" i="10"/>
  <c r="CQ153" i="10"/>
  <c r="BI153" i="10"/>
  <c r="F153" i="10"/>
  <c r="E153" i="10"/>
  <c r="D153" i="10"/>
  <c r="C153" i="10"/>
  <c r="B153" i="10"/>
  <c r="CQ152" i="10"/>
  <c r="CO152" i="10"/>
  <c r="BI152" i="10"/>
  <c r="F152" i="10"/>
  <c r="E152" i="10"/>
  <c r="D152" i="10"/>
  <c r="C152" i="10"/>
  <c r="B152" i="10"/>
  <c r="CQ151" i="10"/>
  <c r="CO151" i="10"/>
  <c r="BI151" i="10"/>
  <c r="BG151" i="10"/>
  <c r="F151" i="10"/>
  <c r="E151" i="10"/>
  <c r="CR151" i="10" s="1"/>
  <c r="D151" i="10"/>
  <c r="C151" i="10"/>
  <c r="B151" i="10"/>
  <c r="CQ150" i="10"/>
  <c r="CO150" i="10"/>
  <c r="BI150" i="10"/>
  <c r="F150" i="10"/>
  <c r="E150" i="10"/>
  <c r="D150" i="10"/>
  <c r="C150" i="10"/>
  <c r="B150" i="10"/>
  <c r="CQ149" i="10"/>
  <c r="BI149" i="10"/>
  <c r="F149" i="10"/>
  <c r="E149" i="10"/>
  <c r="D149" i="10"/>
  <c r="C149" i="10"/>
  <c r="B149" i="10"/>
  <c r="CQ148" i="10"/>
  <c r="CO148" i="10"/>
  <c r="BI148" i="10"/>
  <c r="BG148" i="10"/>
  <c r="F148" i="10"/>
  <c r="E148" i="10"/>
  <c r="D148" i="10"/>
  <c r="C148" i="10"/>
  <c r="B148" i="10"/>
  <c r="CQ147" i="10"/>
  <c r="CO147" i="10"/>
  <c r="BI147" i="10"/>
  <c r="BG147" i="10"/>
  <c r="F147" i="10"/>
  <c r="E147" i="10"/>
  <c r="D147" i="10"/>
  <c r="C147" i="10"/>
  <c r="B147" i="10"/>
  <c r="CQ146" i="10"/>
  <c r="CO146" i="10"/>
  <c r="BI146" i="10"/>
  <c r="BG146" i="10"/>
  <c r="F146" i="10"/>
  <c r="E146" i="10"/>
  <c r="D146" i="10"/>
  <c r="C146" i="10"/>
  <c r="B146" i="10"/>
  <c r="CQ145" i="10"/>
  <c r="BI145" i="10"/>
  <c r="F145" i="10"/>
  <c r="E145" i="10"/>
  <c r="D145" i="10"/>
  <c r="C145" i="10"/>
  <c r="B145" i="10"/>
  <c r="CQ144" i="10"/>
  <c r="CO144" i="10"/>
  <c r="BI144" i="10"/>
  <c r="F144" i="10"/>
  <c r="E144" i="10"/>
  <c r="D144" i="10"/>
  <c r="C144" i="10"/>
  <c r="B144" i="10"/>
  <c r="CQ143" i="10"/>
  <c r="CO143" i="10"/>
  <c r="BI143" i="10"/>
  <c r="BG143" i="10"/>
  <c r="F143" i="10"/>
  <c r="E143" i="10"/>
  <c r="D143" i="10"/>
  <c r="C143" i="10"/>
  <c r="B143" i="10"/>
  <c r="CR142" i="10"/>
  <c r="CQ142" i="10"/>
  <c r="CO142" i="10"/>
  <c r="BI142" i="10"/>
  <c r="BG142" i="10"/>
  <c r="F142" i="10"/>
  <c r="E142" i="10"/>
  <c r="D142" i="10"/>
  <c r="C142" i="10"/>
  <c r="B142" i="10"/>
  <c r="CQ141" i="10"/>
  <c r="BI141" i="10"/>
  <c r="F141" i="10"/>
  <c r="E141" i="10"/>
  <c r="D141" i="10"/>
  <c r="C141" i="10"/>
  <c r="B141" i="10"/>
  <c r="CQ140" i="10"/>
  <c r="CO140" i="10"/>
  <c r="BI140" i="10"/>
  <c r="F140" i="10"/>
  <c r="E140" i="10"/>
  <c r="D140" i="10"/>
  <c r="C140" i="10"/>
  <c r="B140" i="10"/>
  <c r="CQ139" i="10"/>
  <c r="CO139" i="10"/>
  <c r="BI139" i="10"/>
  <c r="F139" i="10"/>
  <c r="E139" i="10"/>
  <c r="D139" i="10"/>
  <c r="C139" i="10"/>
  <c r="B139" i="10"/>
  <c r="CR138" i="10"/>
  <c r="CQ138" i="10"/>
  <c r="CO138" i="10"/>
  <c r="BI138" i="10"/>
  <c r="BG138" i="10"/>
  <c r="F138" i="10"/>
  <c r="E138" i="10"/>
  <c r="D138" i="10"/>
  <c r="C138" i="10"/>
  <c r="B138" i="10"/>
  <c r="CQ137" i="10"/>
  <c r="CO137" i="10"/>
  <c r="BI137" i="10"/>
  <c r="BG137" i="10"/>
  <c r="F137" i="10"/>
  <c r="E137" i="10"/>
  <c r="D137" i="10"/>
  <c r="C137" i="10"/>
  <c r="B137" i="10"/>
  <c r="CQ136" i="10"/>
  <c r="BI136" i="10"/>
  <c r="F136" i="10"/>
  <c r="E136" i="10"/>
  <c r="D136" i="10"/>
  <c r="C136" i="10"/>
  <c r="B136" i="10"/>
  <c r="CR135" i="10"/>
  <c r="CQ135" i="10"/>
  <c r="CO135" i="10"/>
  <c r="BI135" i="10"/>
  <c r="BG135" i="10"/>
  <c r="F135" i="10"/>
  <c r="E135" i="10"/>
  <c r="D135" i="10"/>
  <c r="C135" i="10"/>
  <c r="B135" i="10"/>
  <c r="CR134" i="10"/>
  <c r="CQ134" i="10"/>
  <c r="CO134" i="10"/>
  <c r="BI134" i="10"/>
  <c r="BG134" i="10"/>
  <c r="F134" i="10"/>
  <c r="E134" i="10"/>
  <c r="CP134" i="10" s="1"/>
  <c r="D134" i="10"/>
  <c r="C134" i="10"/>
  <c r="B134" i="10"/>
  <c r="CQ133" i="10"/>
  <c r="CO133" i="10"/>
  <c r="BI133" i="10"/>
  <c r="BG133" i="10"/>
  <c r="F133" i="10"/>
  <c r="E133" i="10"/>
  <c r="D133" i="10"/>
  <c r="C133" i="10"/>
  <c r="B133" i="10"/>
  <c r="CQ132" i="10"/>
  <c r="CO132" i="10"/>
  <c r="BI132" i="10"/>
  <c r="BG132" i="10"/>
  <c r="F132" i="10"/>
  <c r="E132" i="10"/>
  <c r="D132" i="10"/>
  <c r="C132" i="10"/>
  <c r="B132" i="10"/>
  <c r="CQ131" i="10"/>
  <c r="CO131" i="10"/>
  <c r="BI131" i="10"/>
  <c r="BG131" i="10"/>
  <c r="F131" i="10"/>
  <c r="E131" i="10"/>
  <c r="D131" i="10"/>
  <c r="C131" i="10"/>
  <c r="B131" i="10"/>
  <c r="CQ130" i="10"/>
  <c r="CO130" i="10"/>
  <c r="BI130" i="10"/>
  <c r="F130" i="10"/>
  <c r="E130" i="10"/>
  <c r="D130" i="10"/>
  <c r="C130" i="10"/>
  <c r="B130" i="10"/>
  <c r="CQ129" i="10"/>
  <c r="CO129" i="10"/>
  <c r="BI129" i="10"/>
  <c r="BG129" i="10"/>
  <c r="F129" i="10"/>
  <c r="E129" i="10"/>
  <c r="D129" i="10"/>
  <c r="C129" i="10"/>
  <c r="B129" i="10"/>
  <c r="CQ128" i="10"/>
  <c r="CO128" i="10"/>
  <c r="BI128" i="10"/>
  <c r="BG128" i="10"/>
  <c r="F128" i="10"/>
  <c r="E128" i="10"/>
  <c r="D128" i="10"/>
  <c r="C128" i="10"/>
  <c r="B128" i="10"/>
  <c r="CQ127" i="10"/>
  <c r="CO127" i="10"/>
  <c r="BI127" i="10"/>
  <c r="F127" i="10"/>
  <c r="E127" i="10"/>
  <c r="D127" i="10"/>
  <c r="C127" i="10"/>
  <c r="B127" i="10"/>
  <c r="CQ126" i="10"/>
  <c r="CO126" i="10"/>
  <c r="BI126" i="10"/>
  <c r="F126" i="10"/>
  <c r="E126" i="10"/>
  <c r="D126" i="10"/>
  <c r="C126" i="10"/>
  <c r="B126" i="10"/>
  <c r="CQ125" i="10"/>
  <c r="CO125" i="10"/>
  <c r="BI125" i="10"/>
  <c r="BG125" i="10"/>
  <c r="F125" i="10"/>
  <c r="E125" i="10"/>
  <c r="D125" i="10"/>
  <c r="C125" i="10"/>
  <c r="B125" i="10"/>
  <c r="CQ124" i="10"/>
  <c r="CO124" i="10"/>
  <c r="BI124" i="10"/>
  <c r="F124" i="10"/>
  <c r="E124" i="10"/>
  <c r="D124" i="10"/>
  <c r="C124" i="10"/>
  <c r="B124" i="10"/>
  <c r="CR123" i="10"/>
  <c r="CQ123" i="10"/>
  <c r="CO123" i="10"/>
  <c r="BI123" i="10"/>
  <c r="BG123" i="10"/>
  <c r="F123" i="10"/>
  <c r="E123" i="10"/>
  <c r="D123" i="10"/>
  <c r="C123" i="10"/>
  <c r="B123" i="10"/>
  <c r="CR122" i="10"/>
  <c r="CQ122" i="10"/>
  <c r="CO122" i="10"/>
  <c r="BI122" i="10"/>
  <c r="BG122" i="10"/>
  <c r="F122" i="10"/>
  <c r="E122" i="10"/>
  <c r="D122" i="10"/>
  <c r="C122" i="10"/>
  <c r="B122" i="10"/>
  <c r="CQ121" i="10"/>
  <c r="CO121" i="10"/>
  <c r="BI121" i="10"/>
  <c r="BG121" i="10"/>
  <c r="F121" i="10"/>
  <c r="E121" i="10"/>
  <c r="D121" i="10"/>
  <c r="C121" i="10"/>
  <c r="B121" i="10"/>
  <c r="CQ120" i="10"/>
  <c r="CO120" i="10"/>
  <c r="BI120" i="10"/>
  <c r="F120" i="10"/>
  <c r="E120" i="10"/>
  <c r="D120" i="10"/>
  <c r="C120" i="10"/>
  <c r="B120" i="10"/>
  <c r="CQ119" i="10"/>
  <c r="CO119" i="10"/>
  <c r="BI119" i="10"/>
  <c r="F119" i="10"/>
  <c r="E119" i="10"/>
  <c r="D119" i="10"/>
  <c r="C119" i="10"/>
  <c r="B119" i="10"/>
  <c r="CQ118" i="10"/>
  <c r="CO118" i="10"/>
  <c r="BI118" i="10"/>
  <c r="F118" i="10"/>
  <c r="E118" i="10"/>
  <c r="D118" i="10"/>
  <c r="C118" i="10"/>
  <c r="B118" i="10"/>
  <c r="CQ117" i="10"/>
  <c r="CO117" i="10"/>
  <c r="BI117" i="10"/>
  <c r="BG117" i="10"/>
  <c r="F117" i="10"/>
  <c r="E117" i="10"/>
  <c r="D117" i="10"/>
  <c r="C117" i="10"/>
  <c r="B117" i="10"/>
  <c r="CQ116" i="10"/>
  <c r="CO116" i="10"/>
  <c r="BI116" i="10"/>
  <c r="BG116" i="10"/>
  <c r="F116" i="10"/>
  <c r="E116" i="10"/>
  <c r="D116" i="10"/>
  <c r="C116" i="10"/>
  <c r="B116" i="10"/>
  <c r="CQ115" i="10"/>
  <c r="BI115" i="10"/>
  <c r="F115" i="10"/>
  <c r="E115" i="10"/>
  <c r="D115" i="10"/>
  <c r="C115" i="10"/>
  <c r="B115" i="10"/>
  <c r="CQ114" i="10"/>
  <c r="CO114" i="10"/>
  <c r="BI114" i="10"/>
  <c r="BG114" i="10"/>
  <c r="F114" i="10"/>
  <c r="E114" i="10"/>
  <c r="D114" i="10"/>
  <c r="C114" i="10"/>
  <c r="B114" i="10"/>
  <c r="CQ113" i="10"/>
  <c r="CO113" i="10"/>
  <c r="BI113" i="10"/>
  <c r="BG113" i="10"/>
  <c r="F113" i="10"/>
  <c r="E113" i="10"/>
  <c r="D113" i="10"/>
  <c r="C113" i="10"/>
  <c r="B113" i="10"/>
  <c r="CQ112" i="10"/>
  <c r="BI112" i="10"/>
  <c r="F112" i="10"/>
  <c r="E112" i="10"/>
  <c r="D112" i="10"/>
  <c r="C112" i="10"/>
  <c r="B112" i="10"/>
  <c r="CQ111" i="10"/>
  <c r="CO111" i="10"/>
  <c r="BI111" i="10"/>
  <c r="F111" i="10"/>
  <c r="E111" i="10"/>
  <c r="D111" i="10"/>
  <c r="C111" i="10"/>
  <c r="B111" i="10"/>
  <c r="CQ110" i="10"/>
  <c r="BI110" i="10"/>
  <c r="BG110" i="10"/>
  <c r="F110" i="10"/>
  <c r="E110" i="10"/>
  <c r="D110" i="10"/>
  <c r="C110" i="10"/>
  <c r="B110" i="10"/>
  <c r="CQ109" i="10"/>
  <c r="CO109" i="10"/>
  <c r="BI109" i="10"/>
  <c r="BG109" i="10"/>
  <c r="F109" i="10"/>
  <c r="E109" i="10"/>
  <c r="D109" i="10"/>
  <c r="C109" i="10"/>
  <c r="B109" i="10"/>
  <c r="CQ108" i="10"/>
  <c r="BI108" i="10"/>
  <c r="F108" i="10"/>
  <c r="E108" i="10"/>
  <c r="D108" i="10"/>
  <c r="C108" i="10"/>
  <c r="B108" i="10"/>
  <c r="CQ107" i="10"/>
  <c r="BI107" i="10"/>
  <c r="F107" i="10"/>
  <c r="E107" i="10"/>
  <c r="D107" i="10"/>
  <c r="C107" i="10"/>
  <c r="B107" i="10"/>
  <c r="CR106" i="10"/>
  <c r="CQ106" i="10"/>
  <c r="CO106" i="10"/>
  <c r="BI106" i="10"/>
  <c r="BG106" i="10"/>
  <c r="F106" i="10"/>
  <c r="E106" i="10"/>
  <c r="D106" i="10"/>
  <c r="C106" i="10"/>
  <c r="B106" i="10"/>
  <c r="CQ105" i="10"/>
  <c r="CO105" i="10"/>
  <c r="BI105" i="10"/>
  <c r="BG105" i="10"/>
  <c r="F105" i="10"/>
  <c r="E105" i="10"/>
  <c r="D105" i="10"/>
  <c r="C105" i="10"/>
  <c r="B105" i="10"/>
  <c r="CQ104" i="10"/>
  <c r="CO104" i="10"/>
  <c r="BI104" i="10"/>
  <c r="BG104" i="10"/>
  <c r="F104" i="10"/>
  <c r="E104" i="10"/>
  <c r="D104" i="10"/>
  <c r="C104" i="10"/>
  <c r="B104" i="10"/>
  <c r="CQ103" i="10"/>
  <c r="CO103" i="10"/>
  <c r="BI103" i="10"/>
  <c r="BG103" i="10"/>
  <c r="F103" i="10"/>
  <c r="E103" i="10"/>
  <c r="D103" i="10"/>
  <c r="C103" i="10"/>
  <c r="B103" i="10"/>
  <c r="CQ102" i="10"/>
  <c r="BI102" i="10"/>
  <c r="F102" i="10"/>
  <c r="E102" i="10"/>
  <c r="D102" i="10"/>
  <c r="C102" i="10"/>
  <c r="B102" i="10"/>
  <c r="CQ101" i="10"/>
  <c r="CO101" i="10"/>
  <c r="BI101" i="10"/>
  <c r="F101" i="10"/>
  <c r="E101" i="10"/>
  <c r="D101" i="10"/>
  <c r="C101" i="10"/>
  <c r="B101" i="10"/>
  <c r="CQ100" i="10"/>
  <c r="CO100" i="10"/>
  <c r="BI100" i="10"/>
  <c r="BG100" i="10"/>
  <c r="F100" i="10"/>
  <c r="E100" i="10"/>
  <c r="D100" i="10"/>
  <c r="C100" i="10"/>
  <c r="B100" i="10"/>
  <c r="CQ99" i="10"/>
  <c r="CO99" i="10"/>
  <c r="BI99" i="10"/>
  <c r="BG99" i="10"/>
  <c r="F99" i="10"/>
  <c r="E99" i="10"/>
  <c r="D99" i="10"/>
  <c r="C99" i="10"/>
  <c r="B99" i="10"/>
  <c r="CQ98" i="10"/>
  <c r="BI98" i="10"/>
  <c r="F98" i="10"/>
  <c r="E98" i="10"/>
  <c r="D98" i="10"/>
  <c r="C98" i="10"/>
  <c r="B98" i="10"/>
  <c r="CQ97" i="10"/>
  <c r="BI97" i="10"/>
  <c r="F97" i="10"/>
  <c r="E97" i="10"/>
  <c r="D97" i="10"/>
  <c r="C97" i="10"/>
  <c r="B97" i="10"/>
  <c r="CQ96" i="10"/>
  <c r="BI96" i="10"/>
  <c r="F96" i="10"/>
  <c r="E96" i="10"/>
  <c r="D96" i="10"/>
  <c r="C96" i="10"/>
  <c r="B96" i="10"/>
  <c r="CR95" i="10"/>
  <c r="CQ95" i="10"/>
  <c r="CO95" i="10"/>
  <c r="BI95" i="10"/>
  <c r="BG95" i="10"/>
  <c r="F95" i="10"/>
  <c r="E95" i="10"/>
  <c r="D95" i="10"/>
  <c r="C95" i="10"/>
  <c r="B95" i="10"/>
  <c r="CQ94" i="10"/>
  <c r="BI94" i="10"/>
  <c r="F94" i="10"/>
  <c r="E94" i="10"/>
  <c r="D94" i="10"/>
  <c r="C94" i="10"/>
  <c r="B94" i="10"/>
  <c r="CQ93" i="10"/>
  <c r="CO93" i="10"/>
  <c r="BI93" i="10"/>
  <c r="F93" i="10"/>
  <c r="E93" i="10"/>
  <c r="D93" i="10"/>
  <c r="C93" i="10"/>
  <c r="B93" i="10"/>
  <c r="CQ92" i="10"/>
  <c r="CO92" i="10"/>
  <c r="BI92" i="10"/>
  <c r="F92" i="10"/>
  <c r="E92" i="10"/>
  <c r="D92" i="10"/>
  <c r="C92" i="10"/>
  <c r="B92" i="10"/>
  <c r="CQ91" i="10"/>
  <c r="CO91" i="10"/>
  <c r="BI91" i="10"/>
  <c r="F91" i="10"/>
  <c r="E91" i="10"/>
  <c r="D91" i="10"/>
  <c r="C91" i="10"/>
  <c r="B91" i="10"/>
  <c r="CQ90" i="10"/>
  <c r="BI90" i="10"/>
  <c r="F90" i="10"/>
  <c r="E90" i="10"/>
  <c r="D90" i="10"/>
  <c r="C90" i="10"/>
  <c r="B90" i="10"/>
  <c r="CQ89" i="10"/>
  <c r="BI89" i="10"/>
  <c r="F89" i="10"/>
  <c r="E89" i="10"/>
  <c r="D89" i="10"/>
  <c r="C89" i="10"/>
  <c r="B89" i="10"/>
  <c r="CQ88" i="10"/>
  <c r="BI88" i="10"/>
  <c r="F88" i="10"/>
  <c r="E88" i="10"/>
  <c r="D88" i="10"/>
  <c r="C88" i="10"/>
  <c r="B88" i="10"/>
  <c r="CR87" i="10"/>
  <c r="CQ87" i="10"/>
  <c r="CO87" i="10"/>
  <c r="BI87" i="10"/>
  <c r="BG87" i="10"/>
  <c r="F87" i="10"/>
  <c r="E87" i="10"/>
  <c r="D87" i="10"/>
  <c r="C87" i="10"/>
  <c r="B87" i="10"/>
  <c r="CQ86" i="10"/>
  <c r="BI86" i="10"/>
  <c r="BG86" i="10"/>
  <c r="F86" i="10"/>
  <c r="E86" i="10"/>
  <c r="D86" i="10"/>
  <c r="C86" i="10"/>
  <c r="B86" i="10"/>
  <c r="CQ85" i="10"/>
  <c r="BI85" i="10"/>
  <c r="BG85" i="10"/>
  <c r="F85" i="10"/>
  <c r="E85" i="10"/>
  <c r="D85" i="10"/>
  <c r="C85" i="10"/>
  <c r="B85" i="10"/>
  <c r="CQ84" i="10"/>
  <c r="CO84" i="10"/>
  <c r="BI84" i="10"/>
  <c r="BG84" i="10"/>
  <c r="F84" i="10"/>
  <c r="E84" i="10"/>
  <c r="D84" i="10"/>
  <c r="C84" i="10"/>
  <c r="B84" i="10"/>
  <c r="CQ83" i="10"/>
  <c r="BI83" i="10"/>
  <c r="F83" i="10"/>
  <c r="E83" i="10"/>
  <c r="D83" i="10"/>
  <c r="C83" i="10"/>
  <c r="B83" i="10"/>
  <c r="CQ82" i="10"/>
  <c r="BI82" i="10"/>
  <c r="F82" i="10"/>
  <c r="E82" i="10"/>
  <c r="D82" i="10"/>
  <c r="C82" i="10"/>
  <c r="B82" i="10"/>
  <c r="CQ81" i="10"/>
  <c r="CO81" i="10"/>
  <c r="BI81" i="10"/>
  <c r="BG81" i="10"/>
  <c r="F81" i="10"/>
  <c r="E81" i="10"/>
  <c r="D81" i="10"/>
  <c r="C81" i="10"/>
  <c r="B81" i="10"/>
  <c r="CQ80" i="10"/>
  <c r="CO80" i="10"/>
  <c r="BI80" i="10"/>
  <c r="F80" i="10"/>
  <c r="E80" i="10"/>
  <c r="D80" i="10"/>
  <c r="C80" i="10"/>
  <c r="B80" i="10"/>
  <c r="CQ79" i="10"/>
  <c r="CO79" i="10"/>
  <c r="BI79" i="10"/>
  <c r="F79" i="10"/>
  <c r="E79" i="10"/>
  <c r="D79" i="10"/>
  <c r="C79" i="10"/>
  <c r="B79" i="10"/>
  <c r="CQ78" i="10"/>
  <c r="CO78" i="10"/>
  <c r="BI78" i="10"/>
  <c r="F78" i="10"/>
  <c r="E78" i="10"/>
  <c r="D78" i="10"/>
  <c r="C78" i="10"/>
  <c r="B78" i="10"/>
  <c r="CQ77" i="10"/>
  <c r="CO77" i="10"/>
  <c r="BI77" i="10"/>
  <c r="F77" i="10"/>
  <c r="E77" i="10"/>
  <c r="D77" i="10"/>
  <c r="C77" i="10"/>
  <c r="B77" i="10"/>
  <c r="CQ76" i="10"/>
  <c r="CO76" i="10"/>
  <c r="BI76" i="10"/>
  <c r="F76" i="10"/>
  <c r="E76" i="10"/>
  <c r="D76" i="10"/>
  <c r="C76" i="10"/>
  <c r="B76" i="10"/>
  <c r="CQ75" i="10"/>
  <c r="CO75" i="10"/>
  <c r="BI75" i="10"/>
  <c r="F75" i="10"/>
  <c r="E75" i="10"/>
  <c r="D75" i="10"/>
  <c r="C75" i="10"/>
  <c r="B75" i="10"/>
  <c r="CQ74" i="10"/>
  <c r="CO74" i="10"/>
  <c r="BI74" i="10"/>
  <c r="F74" i="10"/>
  <c r="E74" i="10"/>
  <c r="D74" i="10"/>
  <c r="C74" i="10"/>
  <c r="B74" i="10"/>
  <c r="CQ73" i="10"/>
  <c r="CO73" i="10"/>
  <c r="BI73" i="10"/>
  <c r="F73" i="10"/>
  <c r="E73" i="10"/>
  <c r="D73" i="10"/>
  <c r="C73" i="10"/>
  <c r="B73" i="10"/>
  <c r="CQ72" i="10"/>
  <c r="CO72" i="10"/>
  <c r="BI72" i="10"/>
  <c r="F72" i="10"/>
  <c r="E72" i="10"/>
  <c r="D72" i="10"/>
  <c r="C72" i="10"/>
  <c r="B72" i="10"/>
  <c r="CQ71" i="10"/>
  <c r="BI71" i="10"/>
  <c r="F71" i="10"/>
  <c r="E71" i="10"/>
  <c r="D71" i="10"/>
  <c r="C71" i="10"/>
  <c r="B71" i="10"/>
  <c r="CQ70" i="10"/>
  <c r="BI70" i="10"/>
  <c r="F70" i="10"/>
  <c r="E70" i="10"/>
  <c r="D70" i="10"/>
  <c r="C70" i="10"/>
  <c r="B70" i="10"/>
  <c r="CQ69" i="10"/>
  <c r="CO69" i="10"/>
  <c r="BI69" i="10"/>
  <c r="BG69" i="10"/>
  <c r="F69" i="10"/>
  <c r="E69" i="10"/>
  <c r="D69" i="10"/>
  <c r="C69" i="10"/>
  <c r="B69" i="10"/>
  <c r="CQ68" i="10"/>
  <c r="CO68" i="10"/>
  <c r="BI68" i="10"/>
  <c r="BG68" i="10"/>
  <c r="F68" i="10"/>
  <c r="E68" i="10"/>
  <c r="D68" i="10"/>
  <c r="C68" i="10"/>
  <c r="B68" i="10"/>
  <c r="CQ67" i="10"/>
  <c r="CO67" i="10"/>
  <c r="BI67" i="10"/>
  <c r="F67" i="10"/>
  <c r="E67" i="10"/>
  <c r="D67" i="10"/>
  <c r="C67" i="10"/>
  <c r="B67" i="10"/>
  <c r="CQ66" i="10"/>
  <c r="CO66" i="10"/>
  <c r="BI66" i="10"/>
  <c r="BG66" i="10"/>
  <c r="F66" i="10"/>
  <c r="E66" i="10"/>
  <c r="D66" i="10"/>
  <c r="C66" i="10"/>
  <c r="B66" i="10"/>
  <c r="CQ65" i="10"/>
  <c r="CO65" i="10"/>
  <c r="BI65" i="10"/>
  <c r="F65" i="10"/>
  <c r="E65" i="10"/>
  <c r="D65" i="10"/>
  <c r="C65" i="10"/>
  <c r="B65" i="10"/>
  <c r="CQ64" i="10"/>
  <c r="CO64" i="10"/>
  <c r="BI64" i="10"/>
  <c r="BG64" i="10"/>
  <c r="F64" i="10"/>
  <c r="E64" i="10"/>
  <c r="D64" i="10"/>
  <c r="C64" i="10"/>
  <c r="B64" i="10"/>
  <c r="CQ63" i="10"/>
  <c r="BI63" i="10"/>
  <c r="BG63" i="10"/>
  <c r="F63" i="10"/>
  <c r="E63" i="10"/>
  <c r="D63" i="10"/>
  <c r="C63" i="10"/>
  <c r="B63" i="10"/>
  <c r="CQ62" i="10"/>
  <c r="CO62" i="10"/>
  <c r="BI62" i="10"/>
  <c r="F62" i="10"/>
  <c r="E62" i="10"/>
  <c r="D62" i="10"/>
  <c r="C62" i="10"/>
  <c r="B62" i="10"/>
  <c r="CQ61" i="10"/>
  <c r="CO61" i="10"/>
  <c r="BI61" i="10"/>
  <c r="BG61" i="10"/>
  <c r="F61" i="10"/>
  <c r="E61" i="10"/>
  <c r="D61" i="10"/>
  <c r="C61" i="10"/>
  <c r="B61" i="10"/>
  <c r="CQ60" i="10"/>
  <c r="CO60" i="10"/>
  <c r="BI60" i="10"/>
  <c r="BG60" i="10"/>
  <c r="F60" i="10"/>
  <c r="E60" i="10"/>
  <c r="D60" i="10"/>
  <c r="C60" i="10"/>
  <c r="B60" i="10"/>
  <c r="CQ59" i="10"/>
  <c r="CO59" i="10"/>
  <c r="BI59" i="10"/>
  <c r="BG59" i="10"/>
  <c r="F59" i="10"/>
  <c r="E59" i="10"/>
  <c r="D59" i="10"/>
  <c r="C59" i="10"/>
  <c r="B59" i="10"/>
  <c r="CQ58" i="10"/>
  <c r="CO58" i="10"/>
  <c r="BI58" i="10"/>
  <c r="BG58" i="10"/>
  <c r="F58" i="10"/>
  <c r="E58" i="10"/>
  <c r="D58" i="10"/>
  <c r="C58" i="10"/>
  <c r="B58" i="10"/>
  <c r="CQ57" i="10"/>
  <c r="CO57" i="10"/>
  <c r="BI57" i="10"/>
  <c r="BG57" i="10"/>
  <c r="F57" i="10"/>
  <c r="E57" i="10"/>
  <c r="D57" i="10"/>
  <c r="C57" i="10"/>
  <c r="B57" i="10"/>
  <c r="CQ56" i="10"/>
  <c r="CO56" i="10"/>
  <c r="BI56" i="10"/>
  <c r="BG56" i="10"/>
  <c r="F56" i="10"/>
  <c r="E56" i="10"/>
  <c r="D56" i="10"/>
  <c r="C56" i="10"/>
  <c r="B56" i="10"/>
  <c r="CR55" i="10"/>
  <c r="CQ55" i="10"/>
  <c r="CO55" i="10"/>
  <c r="BI55" i="10"/>
  <c r="BG55" i="10"/>
  <c r="F55" i="10"/>
  <c r="E55" i="10"/>
  <c r="AO46" i="28" s="1"/>
  <c r="D55" i="10"/>
  <c r="C55" i="10"/>
  <c r="B55" i="10"/>
  <c r="CR54" i="10"/>
  <c r="CQ54" i="10"/>
  <c r="CO54" i="10"/>
  <c r="BI54" i="10"/>
  <c r="BG54" i="10"/>
  <c r="F54" i="10"/>
  <c r="E54" i="10"/>
  <c r="BH54" i="10" s="1"/>
  <c r="D54" i="10"/>
  <c r="C54" i="10"/>
  <c r="B54" i="10"/>
  <c r="CQ53" i="10"/>
  <c r="CO53" i="10"/>
  <c r="BI53" i="10"/>
  <c r="BG53" i="10"/>
  <c r="F53" i="10"/>
  <c r="E53" i="10"/>
  <c r="D53" i="10"/>
  <c r="C53" i="10"/>
  <c r="B53" i="10"/>
  <c r="CQ52" i="10"/>
  <c r="CO52" i="10"/>
  <c r="BI52" i="10"/>
  <c r="BG52" i="10"/>
  <c r="F52" i="10"/>
  <c r="E52" i="10"/>
  <c r="D52" i="10"/>
  <c r="C52" i="10"/>
  <c r="B52" i="10"/>
  <c r="CQ51" i="10"/>
  <c r="CO51" i="10"/>
  <c r="BI51" i="10"/>
  <c r="BG51" i="10"/>
  <c r="F51" i="10"/>
  <c r="E51" i="10"/>
  <c r="D51" i="10"/>
  <c r="C51" i="10"/>
  <c r="B51" i="10"/>
  <c r="CQ50" i="10"/>
  <c r="CO50" i="10"/>
  <c r="BI50" i="10"/>
  <c r="BG50" i="10"/>
  <c r="F50" i="10"/>
  <c r="E50" i="10"/>
  <c r="D50" i="10"/>
  <c r="C50" i="10"/>
  <c r="B50" i="10"/>
  <c r="CQ49" i="10"/>
  <c r="CO49" i="10"/>
  <c r="BI49" i="10"/>
  <c r="BG49" i="10"/>
  <c r="F49" i="10"/>
  <c r="E49" i="10"/>
  <c r="D49" i="10"/>
  <c r="C49" i="10"/>
  <c r="B49" i="10"/>
  <c r="CQ48" i="10"/>
  <c r="CO48" i="10"/>
  <c r="BI48" i="10"/>
  <c r="BG48" i="10"/>
  <c r="F48" i="10"/>
  <c r="E48" i="10"/>
  <c r="D48" i="10"/>
  <c r="C48" i="10"/>
  <c r="B48" i="10"/>
  <c r="CR47" i="10"/>
  <c r="CQ47" i="10"/>
  <c r="CO47" i="10"/>
  <c r="BI47" i="10"/>
  <c r="BG47" i="10"/>
  <c r="F47" i="10"/>
  <c r="E47" i="10"/>
  <c r="BJ47" i="10" s="1"/>
  <c r="D47" i="10"/>
  <c r="C47" i="10"/>
  <c r="B47" i="10"/>
  <c r="CR46" i="10"/>
  <c r="CQ46" i="10"/>
  <c r="CO46" i="10"/>
  <c r="BI46" i="10"/>
  <c r="BG46" i="10"/>
  <c r="F46" i="10"/>
  <c r="E46" i="10"/>
  <c r="D46" i="10"/>
  <c r="C46" i="10"/>
  <c r="B46" i="10"/>
  <c r="CQ45" i="10"/>
  <c r="CO45" i="10"/>
  <c r="BI45" i="10"/>
  <c r="BG45" i="10"/>
  <c r="F45" i="10"/>
  <c r="E45" i="10"/>
  <c r="D45" i="10"/>
  <c r="C45" i="10"/>
  <c r="B45" i="10"/>
  <c r="CQ44" i="10"/>
  <c r="CO44" i="10"/>
  <c r="BI44" i="10"/>
  <c r="BG44" i="10"/>
  <c r="F44" i="10"/>
  <c r="E44" i="10"/>
  <c r="D44" i="10"/>
  <c r="C44" i="10"/>
  <c r="B44" i="10"/>
  <c r="CQ43" i="10"/>
  <c r="CO43" i="10"/>
  <c r="BI43" i="10"/>
  <c r="BG43" i="10"/>
  <c r="F43" i="10"/>
  <c r="E43" i="10"/>
  <c r="D43" i="10"/>
  <c r="C43" i="10"/>
  <c r="B43" i="10"/>
  <c r="CQ42" i="10"/>
  <c r="CO42" i="10"/>
  <c r="BI42" i="10"/>
  <c r="BG42" i="10"/>
  <c r="F42" i="10"/>
  <c r="E42" i="10"/>
  <c r="D42" i="10"/>
  <c r="C42" i="10"/>
  <c r="B42" i="10"/>
  <c r="CQ41" i="10"/>
  <c r="CO41" i="10"/>
  <c r="BI41" i="10"/>
  <c r="BG41" i="10"/>
  <c r="F41" i="10"/>
  <c r="E41" i="10"/>
  <c r="D41" i="10"/>
  <c r="C41" i="10"/>
  <c r="B41" i="10"/>
  <c r="CQ40" i="10"/>
  <c r="CO40" i="10"/>
  <c r="BI40" i="10"/>
  <c r="BG40" i="10"/>
  <c r="F40" i="10"/>
  <c r="E40" i="10"/>
  <c r="D40" i="10"/>
  <c r="C40" i="10"/>
  <c r="B40" i="10"/>
  <c r="CR39" i="10"/>
  <c r="CQ39" i="10"/>
  <c r="CO39" i="10"/>
  <c r="BI39" i="10"/>
  <c r="BG39" i="10"/>
  <c r="F39" i="10"/>
  <c r="E39" i="10"/>
  <c r="D39" i="10"/>
  <c r="C39" i="10"/>
  <c r="B39" i="10"/>
  <c r="CR38" i="10"/>
  <c r="CQ38" i="10"/>
  <c r="CO38" i="10"/>
  <c r="BI38" i="10"/>
  <c r="BG38" i="10"/>
  <c r="F38" i="10"/>
  <c r="E38" i="10"/>
  <c r="CP38" i="10" s="1"/>
  <c r="D38" i="10"/>
  <c r="C38" i="10"/>
  <c r="B38" i="10"/>
  <c r="CQ37" i="10"/>
  <c r="CO37" i="10"/>
  <c r="BI37" i="10"/>
  <c r="BG37" i="10"/>
  <c r="F37" i="10"/>
  <c r="E37" i="10"/>
  <c r="D37" i="10"/>
  <c r="C37" i="10"/>
  <c r="B37" i="10"/>
  <c r="CQ36" i="10"/>
  <c r="CO36" i="10"/>
  <c r="BI36" i="10"/>
  <c r="BG36" i="10"/>
  <c r="F36" i="10"/>
  <c r="E36" i="10"/>
  <c r="D36" i="10"/>
  <c r="C36" i="10"/>
  <c r="B36" i="10"/>
  <c r="CQ35" i="10"/>
  <c r="BI35" i="10"/>
  <c r="F35" i="10"/>
  <c r="E35" i="10"/>
  <c r="D35" i="10"/>
  <c r="C35" i="10"/>
  <c r="B35" i="10"/>
  <c r="CQ34" i="10"/>
  <c r="CO34" i="10"/>
  <c r="BI34" i="10"/>
  <c r="F34" i="10"/>
  <c r="E34" i="10"/>
  <c r="D34" i="10"/>
  <c r="C34" i="10"/>
  <c r="B34" i="10"/>
  <c r="CQ33" i="10"/>
  <c r="CO33" i="10"/>
  <c r="BI33" i="10"/>
  <c r="F33" i="10"/>
  <c r="E33" i="10"/>
  <c r="D33" i="10"/>
  <c r="C33" i="10"/>
  <c r="B33" i="10"/>
  <c r="CQ32" i="10"/>
  <c r="BI32" i="10"/>
  <c r="F32" i="10"/>
  <c r="E32" i="10"/>
  <c r="D32" i="10"/>
  <c r="C32" i="10"/>
  <c r="B32" i="10"/>
  <c r="CQ31" i="10"/>
  <c r="BI31" i="10"/>
  <c r="F31" i="10"/>
  <c r="E31" i="10"/>
  <c r="D31" i="10"/>
  <c r="C31" i="10"/>
  <c r="B31" i="10"/>
  <c r="CQ30" i="10"/>
  <c r="CO30" i="10"/>
  <c r="BI30" i="10"/>
  <c r="F30" i="10"/>
  <c r="E30" i="10"/>
  <c r="D30" i="10"/>
  <c r="C30" i="10"/>
  <c r="B30" i="10"/>
  <c r="CQ29" i="10"/>
  <c r="BI29" i="10"/>
  <c r="F29" i="10"/>
  <c r="E29" i="10"/>
  <c r="D29" i="10"/>
  <c r="C29" i="10"/>
  <c r="B29" i="10"/>
  <c r="CQ28" i="10"/>
  <c r="CO28" i="10"/>
  <c r="BI28" i="10"/>
  <c r="F28" i="10"/>
  <c r="E28" i="10"/>
  <c r="D28" i="10"/>
  <c r="C28" i="10"/>
  <c r="B28" i="10"/>
  <c r="CQ27" i="10"/>
  <c r="CO27" i="10"/>
  <c r="BI27" i="10"/>
  <c r="F27" i="10"/>
  <c r="E27" i="10"/>
  <c r="D27" i="10"/>
  <c r="C27" i="10"/>
  <c r="B27" i="10"/>
  <c r="CQ26" i="10"/>
  <c r="BI26" i="10"/>
  <c r="F26" i="10"/>
  <c r="E26" i="10"/>
  <c r="D26" i="10"/>
  <c r="C26" i="10"/>
  <c r="B26" i="10"/>
  <c r="CQ25" i="10"/>
  <c r="CO25" i="10"/>
  <c r="BI25" i="10"/>
  <c r="F25" i="10"/>
  <c r="E25" i="10"/>
  <c r="D25" i="10"/>
  <c r="C25" i="10"/>
  <c r="B25" i="10"/>
  <c r="CQ24" i="10"/>
  <c r="CO24" i="10"/>
  <c r="BI24" i="10"/>
  <c r="F24" i="10"/>
  <c r="E24" i="10"/>
  <c r="D24" i="10"/>
  <c r="C24" i="10"/>
  <c r="B24" i="10"/>
  <c r="CQ23" i="10"/>
  <c r="CO23" i="10"/>
  <c r="BI23" i="10"/>
  <c r="F23" i="10"/>
  <c r="E23" i="10"/>
  <c r="D23" i="10"/>
  <c r="C23" i="10"/>
  <c r="B23" i="10"/>
  <c r="CQ22" i="10"/>
  <c r="BI22" i="10"/>
  <c r="BG22" i="10"/>
  <c r="F22" i="10"/>
  <c r="E22" i="10"/>
  <c r="D22" i="10"/>
  <c r="C22" i="10"/>
  <c r="B22" i="10"/>
  <c r="CQ21" i="10"/>
  <c r="CO21" i="10"/>
  <c r="BI21" i="10"/>
  <c r="F21" i="10"/>
  <c r="E21" i="10"/>
  <c r="D21" i="10"/>
  <c r="C21" i="10"/>
  <c r="B21" i="10"/>
  <c r="CQ20" i="10"/>
  <c r="CO20" i="10"/>
  <c r="BI20" i="10"/>
  <c r="F20" i="10"/>
  <c r="E20" i="10"/>
  <c r="D20" i="10"/>
  <c r="C20" i="10"/>
  <c r="B20" i="10"/>
  <c r="CQ19" i="10"/>
  <c r="CO19" i="10"/>
  <c r="BI19" i="10"/>
  <c r="F19" i="10"/>
  <c r="E19" i="10"/>
  <c r="D19" i="10"/>
  <c r="C19" i="10"/>
  <c r="B19" i="10"/>
  <c r="CQ18" i="10"/>
  <c r="BI18" i="10"/>
  <c r="F18" i="10"/>
  <c r="E18" i="10"/>
  <c r="D18" i="10"/>
  <c r="C18" i="10"/>
  <c r="B18" i="10"/>
  <c r="CM17" i="10"/>
  <c r="CL17" i="10"/>
  <c r="M19" i="34"/>
  <c r="CJ17" i="10"/>
  <c r="CI17" i="10"/>
  <c r="CH17" i="10"/>
  <c r="CG17" i="10"/>
  <c r="CF17" i="10"/>
  <c r="CE17" i="10"/>
  <c r="CD17" i="10"/>
  <c r="CC17" i="10"/>
  <c r="CB17" i="10"/>
  <c r="CA17" i="10"/>
  <c r="BZ17" i="10"/>
  <c r="M22" i="34" s="1"/>
  <c r="BY17" i="10"/>
  <c r="M18" i="34" s="1"/>
  <c r="BW17" i="10"/>
  <c r="BV17" i="10"/>
  <c r="BU17" i="10"/>
  <c r="BT17" i="10"/>
  <c r="M21" i="34" s="1"/>
  <c r="BR17" i="10"/>
  <c r="BQ17" i="10"/>
  <c r="BP17" i="10"/>
  <c r="BO17" i="10"/>
  <c r="BN17" i="10"/>
  <c r="BM17" i="10"/>
  <c r="BL17" i="10"/>
  <c r="BE17" i="10"/>
  <c r="BD17" i="10"/>
  <c r="L19" i="34"/>
  <c r="BB17" i="10"/>
  <c r="BA17" i="10"/>
  <c r="AZ17" i="10"/>
  <c r="AY17" i="10"/>
  <c r="AX17" i="10"/>
  <c r="AW17" i="10"/>
  <c r="AV17" i="10"/>
  <c r="AU17" i="10"/>
  <c r="AT17" i="10"/>
  <c r="AS17" i="10"/>
  <c r="AR17" i="10"/>
  <c r="L22" i="34" s="1"/>
  <c r="AQ17" i="10"/>
  <c r="L18" i="34" s="1"/>
  <c r="AO17" i="10"/>
  <c r="AN17" i="10"/>
  <c r="AM17" i="10"/>
  <c r="AL17" i="10"/>
  <c r="L21" i="34" s="1"/>
  <c r="AJ17" i="10"/>
  <c r="AI17" i="10"/>
  <c r="AH17" i="10"/>
  <c r="AG17" i="10"/>
  <c r="AF17" i="10"/>
  <c r="AE17" i="10"/>
  <c r="AD17" i="10"/>
  <c r="AB17" i="10"/>
  <c r="AA17" i="10"/>
  <c r="Z17" i="10"/>
  <c r="X17" i="10"/>
  <c r="W17" i="10"/>
  <c r="V17" i="10"/>
  <c r="U17" i="10"/>
  <c r="T17" i="10"/>
  <c r="Q17" i="10"/>
  <c r="O17" i="10"/>
  <c r="N17" i="10"/>
  <c r="M17" i="10"/>
  <c r="L17" i="10"/>
  <c r="K17" i="10"/>
  <c r="J17" i="10"/>
  <c r="I17" i="10"/>
  <c r="H17" i="10"/>
  <c r="CJ16" i="10"/>
  <c r="M51" i="34" s="1"/>
  <c r="CI16" i="10"/>
  <c r="M39" i="34" s="1"/>
  <c r="CH16" i="10"/>
  <c r="M50" i="34" s="1"/>
  <c r="CG16" i="10"/>
  <c r="M38" i="34" s="1"/>
  <c r="CF16" i="10"/>
  <c r="M49" i="34" s="1"/>
  <c r="CE16" i="10"/>
  <c r="M37" i="34" s="1"/>
  <c r="CD16" i="10"/>
  <c r="M47" i="34" s="1"/>
  <c r="CC16" i="10"/>
  <c r="M36" i="34" s="1"/>
  <c r="CB16" i="10"/>
  <c r="M45" i="34" s="1"/>
  <c r="CA16" i="10"/>
  <c r="M35" i="34" s="1"/>
  <c r="M60" i="34" s="1"/>
  <c r="BZ16" i="10"/>
  <c r="M43" i="34" s="1"/>
  <c r="BY16" i="10"/>
  <c r="M34" i="34" s="1"/>
  <c r="BW16" i="10"/>
  <c r="M48" i="34" s="1"/>
  <c r="BV16" i="10"/>
  <c r="M46" i="34" s="1"/>
  <c r="BU16" i="10"/>
  <c r="M44" i="34" s="1"/>
  <c r="BT16" i="10"/>
  <c r="M42" i="34" s="1"/>
  <c r="BB16" i="10"/>
  <c r="L51" i="34" s="1"/>
  <c r="BA16" i="10"/>
  <c r="L39" i="34" s="1"/>
  <c r="AZ16" i="10"/>
  <c r="L50" i="34" s="1"/>
  <c r="AY16" i="10"/>
  <c r="L38" i="34" s="1"/>
  <c r="AX16" i="10"/>
  <c r="L49" i="34" s="1"/>
  <c r="AW16" i="10"/>
  <c r="L37" i="34" s="1"/>
  <c r="AV16" i="10"/>
  <c r="L47" i="34" s="1"/>
  <c r="AU16" i="10"/>
  <c r="L36" i="34" s="1"/>
  <c r="AT16" i="10"/>
  <c r="L45" i="34" s="1"/>
  <c r="AS16" i="10"/>
  <c r="L35" i="34" s="1"/>
  <c r="L60" i="34" s="1"/>
  <c r="AR16" i="10"/>
  <c r="L43" i="34" s="1"/>
  <c r="AQ16" i="10"/>
  <c r="L34" i="34" s="1"/>
  <c r="AO16" i="10"/>
  <c r="L48" i="34" s="1"/>
  <c r="AN16" i="10"/>
  <c r="L46" i="34" s="1"/>
  <c r="AM16" i="10"/>
  <c r="L44" i="34" s="1"/>
  <c r="AL16" i="10"/>
  <c r="L42" i="34" s="1"/>
  <c r="U16" i="10"/>
  <c r="N31" i="34" s="1"/>
  <c r="T16" i="10"/>
  <c r="N30" i="34" s="1"/>
  <c r="Q16" i="10"/>
  <c r="N27" i="34" s="1"/>
  <c r="N59" i="34" s="1"/>
  <c r="CR15" i="10"/>
  <c r="CQ15" i="10"/>
  <c r="CP15" i="10"/>
  <c r="CO15" i="10"/>
  <c r="BJ15" i="10"/>
  <c r="BI15" i="10"/>
  <c r="BH15" i="10"/>
  <c r="BG15" i="10"/>
  <c r="F15" i="10"/>
  <c r="E15" i="10"/>
  <c r="D15" i="10"/>
  <c r="C15" i="10"/>
  <c r="B15" i="10"/>
  <c r="BQ11" i="10"/>
  <c r="BP11" i="10"/>
  <c r="AJ11" i="10"/>
  <c r="AI11" i="10"/>
  <c r="BQ10" i="10"/>
  <c r="BP10" i="10"/>
  <c r="AJ10" i="10"/>
  <c r="AI10" i="10"/>
  <c r="X10" i="10"/>
  <c r="W10" i="10"/>
  <c r="J10" i="10"/>
  <c r="I10" i="10"/>
  <c r="C10" i="10"/>
  <c r="B10" i="10"/>
  <c r="BQ9" i="10"/>
  <c r="BP9" i="10"/>
  <c r="AJ9" i="10"/>
  <c r="AI9" i="10"/>
  <c r="X9" i="10"/>
  <c r="W9" i="10"/>
  <c r="J9" i="10"/>
  <c r="I9" i="10"/>
  <c r="C9" i="10"/>
  <c r="B9" i="10"/>
  <c r="BQ8" i="10"/>
  <c r="BP8" i="10"/>
  <c r="AJ8" i="10"/>
  <c r="AI8" i="10"/>
  <c r="X8" i="10"/>
  <c r="W8" i="10"/>
  <c r="J8" i="10"/>
  <c r="I8" i="10"/>
  <c r="C8" i="10"/>
  <c r="B8" i="10"/>
  <c r="BQ7" i="10"/>
  <c r="BP7" i="10"/>
  <c r="AJ7" i="10"/>
  <c r="AI7" i="10"/>
  <c r="X7" i="10"/>
  <c r="W7" i="10"/>
  <c r="J7" i="10"/>
  <c r="I7" i="10"/>
  <c r="C7" i="10"/>
  <c r="B7" i="10"/>
  <c r="BQ6" i="10"/>
  <c r="BP6" i="10"/>
  <c r="AJ6" i="10"/>
  <c r="AI6" i="10"/>
  <c r="X6" i="10"/>
  <c r="W6" i="10"/>
  <c r="J6" i="10"/>
  <c r="I6" i="10"/>
  <c r="C6" i="10"/>
  <c r="B6" i="10"/>
  <c r="BQ5" i="10"/>
  <c r="BP5" i="10"/>
  <c r="AJ5" i="10"/>
  <c r="AI5" i="10"/>
  <c r="J5" i="10"/>
  <c r="I5" i="10"/>
  <c r="C5" i="10"/>
  <c r="B5" i="10"/>
  <c r="BE817" i="9"/>
  <c r="BD817" i="9"/>
  <c r="BC817" i="9"/>
  <c r="BB817" i="9"/>
  <c r="E817" i="9"/>
  <c r="D817" i="9"/>
  <c r="C817" i="9"/>
  <c r="B817" i="9"/>
  <c r="BE816" i="9"/>
  <c r="BD816" i="9"/>
  <c r="BC816" i="9"/>
  <c r="BB816" i="9"/>
  <c r="E816" i="9"/>
  <c r="D816" i="9"/>
  <c r="C816" i="9"/>
  <c r="B816" i="9"/>
  <c r="BE815" i="9"/>
  <c r="BD815" i="9"/>
  <c r="BC815" i="9"/>
  <c r="BB815" i="9"/>
  <c r="E815" i="9"/>
  <c r="D815" i="9"/>
  <c r="C815" i="9"/>
  <c r="B815" i="9"/>
  <c r="BE814" i="9"/>
  <c r="BD814" i="9"/>
  <c r="BC814" i="9"/>
  <c r="BB814" i="9"/>
  <c r="E814" i="9"/>
  <c r="D814" i="9"/>
  <c r="C814" i="9"/>
  <c r="B814" i="9"/>
  <c r="BE813" i="9"/>
  <c r="BD813" i="9"/>
  <c r="BC813" i="9"/>
  <c r="BB813" i="9"/>
  <c r="E813" i="9"/>
  <c r="D813" i="9"/>
  <c r="C813" i="9"/>
  <c r="B813" i="9"/>
  <c r="BE812" i="9"/>
  <c r="BD812" i="9"/>
  <c r="BC812" i="9"/>
  <c r="BB812" i="9"/>
  <c r="E812" i="9"/>
  <c r="D812" i="9"/>
  <c r="C812" i="9"/>
  <c r="B812" i="9"/>
  <c r="BE811" i="9"/>
  <c r="BD811" i="9"/>
  <c r="BC811" i="9"/>
  <c r="BB811" i="9"/>
  <c r="E811" i="9"/>
  <c r="D811" i="9"/>
  <c r="C811" i="9"/>
  <c r="B811" i="9"/>
  <c r="BE810" i="9"/>
  <c r="BD810" i="9"/>
  <c r="BC810" i="9"/>
  <c r="BB810" i="9"/>
  <c r="E810" i="9"/>
  <c r="D810" i="9"/>
  <c r="C810" i="9"/>
  <c r="B810" i="9"/>
  <c r="BE809" i="9"/>
  <c r="BD809" i="9"/>
  <c r="BC809" i="9"/>
  <c r="BB809" i="9"/>
  <c r="E809" i="9"/>
  <c r="D809" i="9"/>
  <c r="C809" i="9"/>
  <c r="B809" i="9"/>
  <c r="BE808" i="9"/>
  <c r="BD808" i="9"/>
  <c r="BC808" i="9"/>
  <c r="BB808" i="9"/>
  <c r="E808" i="9"/>
  <c r="D808" i="9"/>
  <c r="C808" i="9"/>
  <c r="B808" i="9"/>
  <c r="BE807" i="9"/>
  <c r="BD807" i="9"/>
  <c r="BC807" i="9"/>
  <c r="BB807" i="9"/>
  <c r="E807" i="9"/>
  <c r="D807" i="9"/>
  <c r="C807" i="9"/>
  <c r="B807" i="9"/>
  <c r="BE806" i="9"/>
  <c r="BD806" i="9"/>
  <c r="BC806" i="9"/>
  <c r="BB806" i="9"/>
  <c r="E806" i="9"/>
  <c r="D806" i="9"/>
  <c r="C806" i="9"/>
  <c r="B806" i="9"/>
  <c r="BE805" i="9"/>
  <c r="BD805" i="9"/>
  <c r="BC805" i="9"/>
  <c r="BB805" i="9"/>
  <c r="E805" i="9"/>
  <c r="D805" i="9"/>
  <c r="C805" i="9"/>
  <c r="B805" i="9"/>
  <c r="BE804" i="9"/>
  <c r="BD804" i="9"/>
  <c r="BC804" i="9"/>
  <c r="BB804" i="9"/>
  <c r="E804" i="9"/>
  <c r="D804" i="9"/>
  <c r="C804" i="9"/>
  <c r="B804" i="9"/>
  <c r="BE803" i="9"/>
  <c r="BD803" i="9"/>
  <c r="BC803" i="9"/>
  <c r="BB803" i="9"/>
  <c r="E803" i="9"/>
  <c r="D803" i="9"/>
  <c r="C803" i="9"/>
  <c r="B803" i="9"/>
  <c r="BE802" i="9"/>
  <c r="BD802" i="9"/>
  <c r="BC802" i="9"/>
  <c r="BB802" i="9"/>
  <c r="E802" i="9"/>
  <c r="D802" i="9"/>
  <c r="C802" i="9"/>
  <c r="B802" i="9"/>
  <c r="BE801" i="9"/>
  <c r="BD801" i="9"/>
  <c r="BC801" i="9"/>
  <c r="BB801" i="9"/>
  <c r="E801" i="9"/>
  <c r="D801" i="9"/>
  <c r="C801" i="9"/>
  <c r="B801" i="9"/>
  <c r="BE800" i="9"/>
  <c r="BD800" i="9"/>
  <c r="BC800" i="9"/>
  <c r="BB800" i="9"/>
  <c r="E800" i="9"/>
  <c r="D800" i="9"/>
  <c r="C800" i="9"/>
  <c r="B800" i="9"/>
  <c r="BE799" i="9"/>
  <c r="BD799" i="9"/>
  <c r="BC799" i="9"/>
  <c r="BB799" i="9"/>
  <c r="E799" i="9"/>
  <c r="D799" i="9"/>
  <c r="C799" i="9"/>
  <c r="B799" i="9"/>
  <c r="BE798" i="9"/>
  <c r="BD798" i="9"/>
  <c r="BC798" i="9"/>
  <c r="BB798" i="9"/>
  <c r="E798" i="9"/>
  <c r="D798" i="9"/>
  <c r="C798" i="9"/>
  <c r="B798" i="9"/>
  <c r="BE797" i="9"/>
  <c r="BD797" i="9"/>
  <c r="BC797" i="9"/>
  <c r="BB797" i="9"/>
  <c r="E797" i="9"/>
  <c r="D797" i="9"/>
  <c r="C797" i="9"/>
  <c r="B797" i="9"/>
  <c r="BE796" i="9"/>
  <c r="BD796" i="9"/>
  <c r="BC796" i="9"/>
  <c r="BB796" i="9"/>
  <c r="E796" i="9"/>
  <c r="D796" i="9"/>
  <c r="C796" i="9"/>
  <c r="B796" i="9"/>
  <c r="BE795" i="9"/>
  <c r="BD795" i="9"/>
  <c r="BC795" i="9"/>
  <c r="BB795" i="9"/>
  <c r="E795" i="9"/>
  <c r="D795" i="9"/>
  <c r="C795" i="9"/>
  <c r="B795" i="9"/>
  <c r="BE794" i="9"/>
  <c r="BD794" i="9"/>
  <c r="BC794" i="9"/>
  <c r="BB794" i="9"/>
  <c r="E794" i="9"/>
  <c r="D794" i="9"/>
  <c r="C794" i="9"/>
  <c r="B794" i="9"/>
  <c r="BE793" i="9"/>
  <c r="BD793" i="9"/>
  <c r="BC793" i="9"/>
  <c r="BB793" i="9"/>
  <c r="E793" i="9"/>
  <c r="D793" i="9"/>
  <c r="C793" i="9"/>
  <c r="B793" i="9"/>
  <c r="BE792" i="9"/>
  <c r="BD792" i="9"/>
  <c r="BC792" i="9"/>
  <c r="BB792" i="9"/>
  <c r="E792" i="9"/>
  <c r="D792" i="9"/>
  <c r="C792" i="9"/>
  <c r="B792" i="9"/>
  <c r="BE791" i="9"/>
  <c r="BD791" i="9"/>
  <c r="BC791" i="9"/>
  <c r="BB791" i="9"/>
  <c r="E791" i="9"/>
  <c r="D791" i="9"/>
  <c r="C791" i="9"/>
  <c r="B791" i="9"/>
  <c r="BE790" i="9"/>
  <c r="BD790" i="9"/>
  <c r="BC790" i="9"/>
  <c r="BB790" i="9"/>
  <c r="E790" i="9"/>
  <c r="D790" i="9"/>
  <c r="C790" i="9"/>
  <c r="B790" i="9"/>
  <c r="BE789" i="9"/>
  <c r="BD789" i="9"/>
  <c r="BC789" i="9"/>
  <c r="BB789" i="9"/>
  <c r="E789" i="9"/>
  <c r="D789" i="9"/>
  <c r="C789" i="9"/>
  <c r="B789" i="9"/>
  <c r="BE788" i="9"/>
  <c r="BD788" i="9"/>
  <c r="BC788" i="9"/>
  <c r="BB788" i="9"/>
  <c r="E788" i="9"/>
  <c r="D788" i="9"/>
  <c r="C788" i="9"/>
  <c r="B788" i="9"/>
  <c r="BE787" i="9"/>
  <c r="BD787" i="9"/>
  <c r="BC787" i="9"/>
  <c r="BB787" i="9"/>
  <c r="E787" i="9"/>
  <c r="D787" i="9"/>
  <c r="C787" i="9"/>
  <c r="B787" i="9"/>
  <c r="BE786" i="9"/>
  <c r="BD786" i="9"/>
  <c r="BC786" i="9"/>
  <c r="BB786" i="9"/>
  <c r="E786" i="9"/>
  <c r="D786" i="9"/>
  <c r="C786" i="9"/>
  <c r="B786" i="9"/>
  <c r="BE785" i="9"/>
  <c r="BD785" i="9"/>
  <c r="BC785" i="9"/>
  <c r="BB785" i="9"/>
  <c r="E785" i="9"/>
  <c r="D785" i="9"/>
  <c r="C785" i="9"/>
  <c r="B785" i="9"/>
  <c r="BE784" i="9"/>
  <c r="BD784" i="9"/>
  <c r="BC784" i="9"/>
  <c r="BB784" i="9"/>
  <c r="E784" i="9"/>
  <c r="D784" i="9"/>
  <c r="C784" i="9"/>
  <c r="B784" i="9"/>
  <c r="BE783" i="9"/>
  <c r="BD783" i="9"/>
  <c r="BC783" i="9"/>
  <c r="BB783" i="9"/>
  <c r="E783" i="9"/>
  <c r="D783" i="9"/>
  <c r="C783" i="9"/>
  <c r="B783" i="9"/>
  <c r="BE782" i="9"/>
  <c r="BD782" i="9"/>
  <c r="BC782" i="9"/>
  <c r="BB782" i="9"/>
  <c r="E782" i="9"/>
  <c r="D782" i="9"/>
  <c r="C782" i="9"/>
  <c r="B782" i="9"/>
  <c r="BE781" i="9"/>
  <c r="BD781" i="9"/>
  <c r="BC781" i="9"/>
  <c r="BB781" i="9"/>
  <c r="E781" i="9"/>
  <c r="D781" i="9"/>
  <c r="C781" i="9"/>
  <c r="B781" i="9"/>
  <c r="BE780" i="9"/>
  <c r="BD780" i="9"/>
  <c r="BC780" i="9"/>
  <c r="BB780" i="9"/>
  <c r="E780" i="9"/>
  <c r="D780" i="9"/>
  <c r="C780" i="9"/>
  <c r="B780" i="9"/>
  <c r="BE779" i="9"/>
  <c r="BD779" i="9"/>
  <c r="BC779" i="9"/>
  <c r="BB779" i="9"/>
  <c r="E779" i="9"/>
  <c r="D779" i="9"/>
  <c r="C779" i="9"/>
  <c r="B779" i="9"/>
  <c r="BE778" i="9"/>
  <c r="BD778" i="9"/>
  <c r="BC778" i="9"/>
  <c r="BB778" i="9"/>
  <c r="E778" i="9"/>
  <c r="D778" i="9"/>
  <c r="C778" i="9"/>
  <c r="B778" i="9"/>
  <c r="BE777" i="9"/>
  <c r="BD777" i="9"/>
  <c r="BC777" i="9"/>
  <c r="BB777" i="9"/>
  <c r="E777" i="9"/>
  <c r="D777" i="9"/>
  <c r="C777" i="9"/>
  <c r="B777" i="9"/>
  <c r="BE776" i="9"/>
  <c r="BD776" i="9"/>
  <c r="BC776" i="9"/>
  <c r="BB776" i="9"/>
  <c r="E776" i="9"/>
  <c r="D776" i="9"/>
  <c r="C776" i="9"/>
  <c r="B776" i="9"/>
  <c r="BE775" i="9"/>
  <c r="BD775" i="9"/>
  <c r="BC775" i="9"/>
  <c r="BB775" i="9"/>
  <c r="E775" i="9"/>
  <c r="D775" i="9"/>
  <c r="C775" i="9"/>
  <c r="B775" i="9"/>
  <c r="BE774" i="9"/>
  <c r="BD774" i="9"/>
  <c r="BC774" i="9"/>
  <c r="BB774" i="9"/>
  <c r="E774" i="9"/>
  <c r="D774" i="9"/>
  <c r="C774" i="9"/>
  <c r="B774" i="9"/>
  <c r="BE773" i="9"/>
  <c r="BD773" i="9"/>
  <c r="BC773" i="9"/>
  <c r="BB773" i="9"/>
  <c r="E773" i="9"/>
  <c r="D773" i="9"/>
  <c r="C773" i="9"/>
  <c r="B773" i="9"/>
  <c r="BE772" i="9"/>
  <c r="BD772" i="9"/>
  <c r="BC772" i="9"/>
  <c r="BB772" i="9"/>
  <c r="E772" i="9"/>
  <c r="D772" i="9"/>
  <c r="C772" i="9"/>
  <c r="B772" i="9"/>
  <c r="BE771" i="9"/>
  <c r="BD771" i="9"/>
  <c r="BC771" i="9"/>
  <c r="BB771" i="9"/>
  <c r="E771" i="9"/>
  <c r="D771" i="9"/>
  <c r="C771" i="9"/>
  <c r="B771" i="9"/>
  <c r="BE770" i="9"/>
  <c r="BD770" i="9"/>
  <c r="BC770" i="9"/>
  <c r="BB770" i="9"/>
  <c r="E770" i="9"/>
  <c r="D770" i="9"/>
  <c r="C770" i="9"/>
  <c r="B770" i="9"/>
  <c r="BE769" i="9"/>
  <c r="BD769" i="9"/>
  <c r="BC769" i="9"/>
  <c r="BB769" i="9"/>
  <c r="E769" i="9"/>
  <c r="D769" i="9"/>
  <c r="C769" i="9"/>
  <c r="B769" i="9"/>
  <c r="BE768" i="9"/>
  <c r="BD768" i="9"/>
  <c r="BC768" i="9"/>
  <c r="BB768" i="9"/>
  <c r="E768" i="9"/>
  <c r="D768" i="9"/>
  <c r="C768" i="9"/>
  <c r="B768" i="9"/>
  <c r="BE767" i="9"/>
  <c r="BD767" i="9"/>
  <c r="BC767" i="9"/>
  <c r="BB767" i="9"/>
  <c r="E767" i="9"/>
  <c r="D767" i="9"/>
  <c r="C767" i="9"/>
  <c r="B767" i="9"/>
  <c r="BE766" i="9"/>
  <c r="BD766" i="9"/>
  <c r="BC766" i="9"/>
  <c r="BB766" i="9"/>
  <c r="E766" i="9"/>
  <c r="D766" i="9"/>
  <c r="C766" i="9"/>
  <c r="B766" i="9"/>
  <c r="BE765" i="9"/>
  <c r="BD765" i="9"/>
  <c r="BC765" i="9"/>
  <c r="BB765" i="9"/>
  <c r="E765" i="9"/>
  <c r="D765" i="9"/>
  <c r="C765" i="9"/>
  <c r="B765" i="9"/>
  <c r="BE764" i="9"/>
  <c r="BD764" i="9"/>
  <c r="BC764" i="9"/>
  <c r="BB764" i="9"/>
  <c r="E764" i="9"/>
  <c r="D764" i="9"/>
  <c r="C764" i="9"/>
  <c r="B764" i="9"/>
  <c r="BE763" i="9"/>
  <c r="BD763" i="9"/>
  <c r="BC763" i="9"/>
  <c r="BB763" i="9"/>
  <c r="E763" i="9"/>
  <c r="D763" i="9"/>
  <c r="C763" i="9"/>
  <c r="B763" i="9"/>
  <c r="BE762" i="9"/>
  <c r="BD762" i="9"/>
  <c r="BC762" i="9"/>
  <c r="BB762" i="9"/>
  <c r="E762" i="9"/>
  <c r="D762" i="9"/>
  <c r="C762" i="9"/>
  <c r="B762" i="9"/>
  <c r="BE761" i="9"/>
  <c r="BD761" i="9"/>
  <c r="BC761" i="9"/>
  <c r="BB761" i="9"/>
  <c r="E761" i="9"/>
  <c r="D761" i="9"/>
  <c r="C761" i="9"/>
  <c r="B761" i="9"/>
  <c r="BE760" i="9"/>
  <c r="BD760" i="9"/>
  <c r="BC760" i="9"/>
  <c r="BB760" i="9"/>
  <c r="E760" i="9"/>
  <c r="D760" i="9"/>
  <c r="C760" i="9"/>
  <c r="B760" i="9"/>
  <c r="BE759" i="9"/>
  <c r="BD759" i="9"/>
  <c r="BC759" i="9"/>
  <c r="BB759" i="9"/>
  <c r="E759" i="9"/>
  <c r="D759" i="9"/>
  <c r="C759" i="9"/>
  <c r="B759" i="9"/>
  <c r="BE758" i="9"/>
  <c r="BD758" i="9"/>
  <c r="BC758" i="9"/>
  <c r="BB758" i="9"/>
  <c r="E758" i="9"/>
  <c r="D758" i="9"/>
  <c r="C758" i="9"/>
  <c r="B758" i="9"/>
  <c r="BE757" i="9"/>
  <c r="BD757" i="9"/>
  <c r="BC757" i="9"/>
  <c r="BB757" i="9"/>
  <c r="E757" i="9"/>
  <c r="D757" i="9"/>
  <c r="C757" i="9"/>
  <c r="B757" i="9"/>
  <c r="BE756" i="9"/>
  <c r="BD756" i="9"/>
  <c r="BC756" i="9"/>
  <c r="BB756" i="9"/>
  <c r="E756" i="9"/>
  <c r="D756" i="9"/>
  <c r="C756" i="9"/>
  <c r="B756" i="9"/>
  <c r="BE755" i="9"/>
  <c r="BD755" i="9"/>
  <c r="BC755" i="9"/>
  <c r="BB755" i="9"/>
  <c r="E755" i="9"/>
  <c r="D755" i="9"/>
  <c r="C755" i="9"/>
  <c r="B755" i="9"/>
  <c r="BE754" i="9"/>
  <c r="BD754" i="9"/>
  <c r="BC754" i="9"/>
  <c r="BB754" i="9"/>
  <c r="E754" i="9"/>
  <c r="D754" i="9"/>
  <c r="C754" i="9"/>
  <c r="B754" i="9"/>
  <c r="BE753" i="9"/>
  <c r="BD753" i="9"/>
  <c r="BC753" i="9"/>
  <c r="BB753" i="9"/>
  <c r="E753" i="9"/>
  <c r="D753" i="9"/>
  <c r="C753" i="9"/>
  <c r="B753" i="9"/>
  <c r="BE752" i="9"/>
  <c r="BD752" i="9"/>
  <c r="BC752" i="9"/>
  <c r="BB752" i="9"/>
  <c r="E752" i="9"/>
  <c r="D752" i="9"/>
  <c r="C752" i="9"/>
  <c r="B752" i="9"/>
  <c r="BE751" i="9"/>
  <c r="BD751" i="9"/>
  <c r="BC751" i="9"/>
  <c r="BB751" i="9"/>
  <c r="E751" i="9"/>
  <c r="D751" i="9"/>
  <c r="C751" i="9"/>
  <c r="B751" i="9"/>
  <c r="BE750" i="9"/>
  <c r="BD750" i="9"/>
  <c r="BC750" i="9"/>
  <c r="BB750" i="9"/>
  <c r="E750" i="9"/>
  <c r="D750" i="9"/>
  <c r="C750" i="9"/>
  <c r="B750" i="9"/>
  <c r="BE749" i="9"/>
  <c r="BD749" i="9"/>
  <c r="BC749" i="9"/>
  <c r="BB749" i="9"/>
  <c r="E749" i="9"/>
  <c r="D749" i="9"/>
  <c r="C749" i="9"/>
  <c r="B749" i="9"/>
  <c r="BE748" i="9"/>
  <c r="BD748" i="9"/>
  <c r="BC748" i="9"/>
  <c r="BB748" i="9"/>
  <c r="E748" i="9"/>
  <c r="D748" i="9"/>
  <c r="C748" i="9"/>
  <c r="B748" i="9"/>
  <c r="BE747" i="9"/>
  <c r="BD747" i="9"/>
  <c r="BC747" i="9"/>
  <c r="BB747" i="9"/>
  <c r="E747" i="9"/>
  <c r="D747" i="9"/>
  <c r="C747" i="9"/>
  <c r="B747" i="9"/>
  <c r="BE746" i="9"/>
  <c r="BD746" i="9"/>
  <c r="BC746" i="9"/>
  <c r="BB746" i="9"/>
  <c r="E746" i="9"/>
  <c r="D746" i="9"/>
  <c r="C746" i="9"/>
  <c r="B746" i="9"/>
  <c r="BE745" i="9"/>
  <c r="BD745" i="9"/>
  <c r="BC745" i="9"/>
  <c r="BB745" i="9"/>
  <c r="E745" i="9"/>
  <c r="D745" i="9"/>
  <c r="C745" i="9"/>
  <c r="B745" i="9"/>
  <c r="BE744" i="9"/>
  <c r="BD744" i="9"/>
  <c r="BC744" i="9"/>
  <c r="BB744" i="9"/>
  <c r="E744" i="9"/>
  <c r="D744" i="9"/>
  <c r="C744" i="9"/>
  <c r="B744" i="9"/>
  <c r="BE743" i="9"/>
  <c r="BD743" i="9"/>
  <c r="BC743" i="9"/>
  <c r="BB743" i="9"/>
  <c r="E743" i="9"/>
  <c r="D743" i="9"/>
  <c r="C743" i="9"/>
  <c r="B743" i="9"/>
  <c r="BE742" i="9"/>
  <c r="BD742" i="9"/>
  <c r="BC742" i="9"/>
  <c r="BB742" i="9"/>
  <c r="E742" i="9"/>
  <c r="D742" i="9"/>
  <c r="C742" i="9"/>
  <c r="B742" i="9"/>
  <c r="BE741" i="9"/>
  <c r="BD741" i="9"/>
  <c r="BC741" i="9"/>
  <c r="BB741" i="9"/>
  <c r="E741" i="9"/>
  <c r="D741" i="9"/>
  <c r="C741" i="9"/>
  <c r="B741" i="9"/>
  <c r="BE740" i="9"/>
  <c r="BD740" i="9"/>
  <c r="BC740" i="9"/>
  <c r="BB740" i="9"/>
  <c r="E740" i="9"/>
  <c r="D740" i="9"/>
  <c r="C740" i="9"/>
  <c r="B740" i="9"/>
  <c r="BE739" i="9"/>
  <c r="BD739" i="9"/>
  <c r="BC739" i="9"/>
  <c r="BB739" i="9"/>
  <c r="E739" i="9"/>
  <c r="D739" i="9"/>
  <c r="C739" i="9"/>
  <c r="B739" i="9"/>
  <c r="BE738" i="9"/>
  <c r="BD738" i="9"/>
  <c r="BC738" i="9"/>
  <c r="BB738" i="9"/>
  <c r="E738" i="9"/>
  <c r="D738" i="9"/>
  <c r="C738" i="9"/>
  <c r="B738" i="9"/>
  <c r="BE737" i="9"/>
  <c r="BD737" i="9"/>
  <c r="BC737" i="9"/>
  <c r="BB737" i="9"/>
  <c r="E737" i="9"/>
  <c r="D737" i="9"/>
  <c r="C737" i="9"/>
  <c r="B737" i="9"/>
  <c r="BE736" i="9"/>
  <c r="BD736" i="9"/>
  <c r="BC736" i="9"/>
  <c r="BB736" i="9"/>
  <c r="E736" i="9"/>
  <c r="D736" i="9"/>
  <c r="C736" i="9"/>
  <c r="B736" i="9"/>
  <c r="BE735" i="9"/>
  <c r="BD735" i="9"/>
  <c r="BC735" i="9"/>
  <c r="BB735" i="9"/>
  <c r="E735" i="9"/>
  <c r="D735" i="9"/>
  <c r="C735" i="9"/>
  <c r="B735" i="9"/>
  <c r="BE734" i="9"/>
  <c r="BD734" i="9"/>
  <c r="BC734" i="9"/>
  <c r="BB734" i="9"/>
  <c r="E734" i="9"/>
  <c r="D734" i="9"/>
  <c r="C734" i="9"/>
  <c r="B734" i="9"/>
  <c r="BE733" i="9"/>
  <c r="BD733" i="9"/>
  <c r="BC733" i="9"/>
  <c r="BB733" i="9"/>
  <c r="E733" i="9"/>
  <c r="D733" i="9"/>
  <c r="C733" i="9"/>
  <c r="B733" i="9"/>
  <c r="BE732" i="9"/>
  <c r="BD732" i="9"/>
  <c r="BC732" i="9"/>
  <c r="BB732" i="9"/>
  <c r="E732" i="9"/>
  <c r="D732" i="9"/>
  <c r="C732" i="9"/>
  <c r="B732" i="9"/>
  <c r="BE731" i="9"/>
  <c r="BD731" i="9"/>
  <c r="BC731" i="9"/>
  <c r="BB731" i="9"/>
  <c r="E731" i="9"/>
  <c r="D731" i="9"/>
  <c r="C731" i="9"/>
  <c r="B731" i="9"/>
  <c r="BE730" i="9"/>
  <c r="BD730" i="9"/>
  <c r="BC730" i="9"/>
  <c r="BB730" i="9"/>
  <c r="E730" i="9"/>
  <c r="D730" i="9"/>
  <c r="C730" i="9"/>
  <c r="B730" i="9"/>
  <c r="BE729" i="9"/>
  <c r="BD729" i="9"/>
  <c r="BC729" i="9"/>
  <c r="BB729" i="9"/>
  <c r="E729" i="9"/>
  <c r="D729" i="9"/>
  <c r="C729" i="9"/>
  <c r="B729" i="9"/>
  <c r="BE728" i="9"/>
  <c r="BD728" i="9"/>
  <c r="BC728" i="9"/>
  <c r="BB728" i="9"/>
  <c r="E728" i="9"/>
  <c r="D728" i="9"/>
  <c r="C728" i="9"/>
  <c r="B728" i="9"/>
  <c r="BE727" i="9"/>
  <c r="BD727" i="9"/>
  <c r="BC727" i="9"/>
  <c r="BB727" i="9"/>
  <c r="E727" i="9"/>
  <c r="D727" i="9"/>
  <c r="C727" i="9"/>
  <c r="B727" i="9"/>
  <c r="BE726" i="9"/>
  <c r="BD726" i="9"/>
  <c r="BC726" i="9"/>
  <c r="BB726" i="9"/>
  <c r="E726" i="9"/>
  <c r="D726" i="9"/>
  <c r="C726" i="9"/>
  <c r="B726" i="9"/>
  <c r="BE725" i="9"/>
  <c r="BD725" i="9"/>
  <c r="BC725" i="9"/>
  <c r="BB725" i="9"/>
  <c r="E725" i="9"/>
  <c r="D725" i="9"/>
  <c r="C725" i="9"/>
  <c r="B725" i="9"/>
  <c r="BE724" i="9"/>
  <c r="BD724" i="9"/>
  <c r="BC724" i="9"/>
  <c r="BB724" i="9"/>
  <c r="E724" i="9"/>
  <c r="D724" i="9"/>
  <c r="C724" i="9"/>
  <c r="B724" i="9"/>
  <c r="BE723" i="9"/>
  <c r="BD723" i="9"/>
  <c r="BC723" i="9"/>
  <c r="BB723" i="9"/>
  <c r="E723" i="9"/>
  <c r="D723" i="9"/>
  <c r="C723" i="9"/>
  <c r="B723" i="9"/>
  <c r="BE722" i="9"/>
  <c r="BD722" i="9"/>
  <c r="BC722" i="9"/>
  <c r="BB722" i="9"/>
  <c r="E722" i="9"/>
  <c r="D722" i="9"/>
  <c r="C722" i="9"/>
  <c r="B722" i="9"/>
  <c r="BE721" i="9"/>
  <c r="BD721" i="9"/>
  <c r="BC721" i="9"/>
  <c r="BB721" i="9"/>
  <c r="E721" i="9"/>
  <c r="D721" i="9"/>
  <c r="C721" i="9"/>
  <c r="B721" i="9"/>
  <c r="BE720" i="9"/>
  <c r="BD720" i="9"/>
  <c r="BC720" i="9"/>
  <c r="BB720" i="9"/>
  <c r="E720" i="9"/>
  <c r="D720" i="9"/>
  <c r="C720" i="9"/>
  <c r="B720" i="9"/>
  <c r="BE719" i="9"/>
  <c r="BD719" i="9"/>
  <c r="BC719" i="9"/>
  <c r="BB719" i="9"/>
  <c r="E719" i="9"/>
  <c r="D719" i="9"/>
  <c r="C719" i="9"/>
  <c r="B719" i="9"/>
  <c r="BE718" i="9"/>
  <c r="BD718" i="9"/>
  <c r="BC718" i="9"/>
  <c r="BB718" i="9"/>
  <c r="E718" i="9"/>
  <c r="D718" i="9"/>
  <c r="C718" i="9"/>
  <c r="B718" i="9"/>
  <c r="BE717" i="9"/>
  <c r="BD717" i="9"/>
  <c r="BC717" i="9"/>
  <c r="BB717" i="9"/>
  <c r="E717" i="9"/>
  <c r="D717" i="9"/>
  <c r="C717" i="9"/>
  <c r="B717" i="9"/>
  <c r="BE716" i="9"/>
  <c r="BD716" i="9"/>
  <c r="BC716" i="9"/>
  <c r="BB716" i="9"/>
  <c r="E716" i="9"/>
  <c r="D716" i="9"/>
  <c r="C716" i="9"/>
  <c r="B716" i="9"/>
  <c r="BE715" i="9"/>
  <c r="BD715" i="9"/>
  <c r="BC715" i="9"/>
  <c r="BB715" i="9"/>
  <c r="E715" i="9"/>
  <c r="D715" i="9"/>
  <c r="C715" i="9"/>
  <c r="B715" i="9"/>
  <c r="BE714" i="9"/>
  <c r="BD714" i="9"/>
  <c r="BC714" i="9"/>
  <c r="BB714" i="9"/>
  <c r="E714" i="9"/>
  <c r="D714" i="9"/>
  <c r="C714" i="9"/>
  <c r="B714" i="9"/>
  <c r="BE713" i="9"/>
  <c r="BD713" i="9"/>
  <c r="BC713" i="9"/>
  <c r="BB713" i="9"/>
  <c r="E713" i="9"/>
  <c r="D713" i="9"/>
  <c r="C713" i="9"/>
  <c r="B713" i="9"/>
  <c r="BE712" i="9"/>
  <c r="BD712" i="9"/>
  <c r="BC712" i="9"/>
  <c r="BB712" i="9"/>
  <c r="E712" i="9"/>
  <c r="D712" i="9"/>
  <c r="C712" i="9"/>
  <c r="B712" i="9"/>
  <c r="BE711" i="9"/>
  <c r="BD711" i="9"/>
  <c r="BC711" i="9"/>
  <c r="BB711" i="9"/>
  <c r="E711" i="9"/>
  <c r="D711" i="9"/>
  <c r="C711" i="9"/>
  <c r="B711" i="9"/>
  <c r="BE710" i="9"/>
  <c r="BD710" i="9"/>
  <c r="BC710" i="9"/>
  <c r="BB710" i="9"/>
  <c r="E710" i="9"/>
  <c r="D710" i="9"/>
  <c r="C710" i="9"/>
  <c r="B710" i="9"/>
  <c r="BE709" i="9"/>
  <c r="BD709" i="9"/>
  <c r="BC709" i="9"/>
  <c r="BB709" i="9"/>
  <c r="E709" i="9"/>
  <c r="D709" i="9"/>
  <c r="C709" i="9"/>
  <c r="B709" i="9"/>
  <c r="BE708" i="9"/>
  <c r="BD708" i="9"/>
  <c r="BC708" i="9"/>
  <c r="BB708" i="9"/>
  <c r="E708" i="9"/>
  <c r="D708" i="9"/>
  <c r="C708" i="9"/>
  <c r="B708" i="9"/>
  <c r="BE707" i="9"/>
  <c r="BD707" i="9"/>
  <c r="BC707" i="9"/>
  <c r="BB707" i="9"/>
  <c r="E707" i="9"/>
  <c r="D707" i="9"/>
  <c r="C707" i="9"/>
  <c r="B707" i="9"/>
  <c r="BE706" i="9"/>
  <c r="BD706" i="9"/>
  <c r="BC706" i="9"/>
  <c r="BB706" i="9"/>
  <c r="E706" i="9"/>
  <c r="D706" i="9"/>
  <c r="C706" i="9"/>
  <c r="B706" i="9"/>
  <c r="BE705" i="9"/>
  <c r="BD705" i="9"/>
  <c r="BC705" i="9"/>
  <c r="BB705" i="9"/>
  <c r="E705" i="9"/>
  <c r="D705" i="9"/>
  <c r="C705" i="9"/>
  <c r="B705" i="9"/>
  <c r="BE704" i="9"/>
  <c r="BD704" i="9"/>
  <c r="BC704" i="9"/>
  <c r="BB704" i="9"/>
  <c r="E704" i="9"/>
  <c r="D704" i="9"/>
  <c r="C704" i="9"/>
  <c r="B704" i="9"/>
  <c r="BE703" i="9"/>
  <c r="BD703" i="9"/>
  <c r="BC703" i="9"/>
  <c r="BB703" i="9"/>
  <c r="E703" i="9"/>
  <c r="D703" i="9"/>
  <c r="C703" i="9"/>
  <c r="B703" i="9"/>
  <c r="BE702" i="9"/>
  <c r="BD702" i="9"/>
  <c r="BC702" i="9"/>
  <c r="BB702" i="9"/>
  <c r="E702" i="9"/>
  <c r="D702" i="9"/>
  <c r="C702" i="9"/>
  <c r="B702" i="9"/>
  <c r="BE701" i="9"/>
  <c r="BD701" i="9"/>
  <c r="BC701" i="9"/>
  <c r="BB701" i="9"/>
  <c r="E701" i="9"/>
  <c r="D701" i="9"/>
  <c r="C701" i="9"/>
  <c r="B701" i="9"/>
  <c r="BE700" i="9"/>
  <c r="BD700" i="9"/>
  <c r="BC700" i="9"/>
  <c r="BB700" i="9"/>
  <c r="E700" i="9"/>
  <c r="D700" i="9"/>
  <c r="C700" i="9"/>
  <c r="B700" i="9"/>
  <c r="BE699" i="9"/>
  <c r="BD699" i="9"/>
  <c r="BC699" i="9"/>
  <c r="BB699" i="9"/>
  <c r="E699" i="9"/>
  <c r="D699" i="9"/>
  <c r="C699" i="9"/>
  <c r="B699" i="9"/>
  <c r="BE698" i="9"/>
  <c r="BD698" i="9"/>
  <c r="BC698" i="9"/>
  <c r="BB698" i="9"/>
  <c r="E698" i="9"/>
  <c r="D698" i="9"/>
  <c r="C698" i="9"/>
  <c r="B698" i="9"/>
  <c r="BE697" i="9"/>
  <c r="BD697" i="9"/>
  <c r="BC697" i="9"/>
  <c r="BB697" i="9"/>
  <c r="E697" i="9"/>
  <c r="D697" i="9"/>
  <c r="C697" i="9"/>
  <c r="B697" i="9"/>
  <c r="BE696" i="9"/>
  <c r="BD696" i="9"/>
  <c r="BC696" i="9"/>
  <c r="BB696" i="9"/>
  <c r="E696" i="9"/>
  <c r="D696" i="9"/>
  <c r="C696" i="9"/>
  <c r="B696" i="9"/>
  <c r="BE695" i="9"/>
  <c r="BD695" i="9"/>
  <c r="BC695" i="9"/>
  <c r="BB695" i="9"/>
  <c r="E695" i="9"/>
  <c r="D695" i="9"/>
  <c r="C695" i="9"/>
  <c r="B695" i="9"/>
  <c r="BE694" i="9"/>
  <c r="BD694" i="9"/>
  <c r="BC694" i="9"/>
  <c r="BB694" i="9"/>
  <c r="E694" i="9"/>
  <c r="D694" i="9"/>
  <c r="C694" i="9"/>
  <c r="B694" i="9"/>
  <c r="BE693" i="9"/>
  <c r="BD693" i="9"/>
  <c r="BC693" i="9"/>
  <c r="BB693" i="9"/>
  <c r="E693" i="9"/>
  <c r="D693" i="9"/>
  <c r="C693" i="9"/>
  <c r="B693" i="9"/>
  <c r="BE692" i="9"/>
  <c r="BD692" i="9"/>
  <c r="BC692" i="9"/>
  <c r="BB692" i="9"/>
  <c r="E692" i="9"/>
  <c r="D692" i="9"/>
  <c r="C692" i="9"/>
  <c r="B692" i="9"/>
  <c r="BE691" i="9"/>
  <c r="BD691" i="9"/>
  <c r="BC691" i="9"/>
  <c r="BB691" i="9"/>
  <c r="E691" i="9"/>
  <c r="D691" i="9"/>
  <c r="C691" i="9"/>
  <c r="B691" i="9"/>
  <c r="BE690" i="9"/>
  <c r="BD690" i="9"/>
  <c r="BC690" i="9"/>
  <c r="BB690" i="9"/>
  <c r="E690" i="9"/>
  <c r="D690" i="9"/>
  <c r="C690" i="9"/>
  <c r="B690" i="9"/>
  <c r="BE689" i="9"/>
  <c r="BD689" i="9"/>
  <c r="BC689" i="9"/>
  <c r="BB689" i="9"/>
  <c r="E689" i="9"/>
  <c r="D689" i="9"/>
  <c r="C689" i="9"/>
  <c r="B689" i="9"/>
  <c r="BE688" i="9"/>
  <c r="BD688" i="9"/>
  <c r="BC688" i="9"/>
  <c r="BB688" i="9"/>
  <c r="E688" i="9"/>
  <c r="D688" i="9"/>
  <c r="C688" i="9"/>
  <c r="B688" i="9"/>
  <c r="BE687" i="9"/>
  <c r="BD687" i="9"/>
  <c r="BC687" i="9"/>
  <c r="BB687" i="9"/>
  <c r="E687" i="9"/>
  <c r="D687" i="9"/>
  <c r="C687" i="9"/>
  <c r="B687" i="9"/>
  <c r="BE686" i="9"/>
  <c r="BD686" i="9"/>
  <c r="BC686" i="9"/>
  <c r="BB686" i="9"/>
  <c r="E686" i="9"/>
  <c r="D686" i="9"/>
  <c r="C686" i="9"/>
  <c r="B686" i="9"/>
  <c r="BE685" i="9"/>
  <c r="BD685" i="9"/>
  <c r="BC685" i="9"/>
  <c r="BB685" i="9"/>
  <c r="E685" i="9"/>
  <c r="D685" i="9"/>
  <c r="C685" i="9"/>
  <c r="B685" i="9"/>
  <c r="BE684" i="9"/>
  <c r="BD684" i="9"/>
  <c r="BC684" i="9"/>
  <c r="BB684" i="9"/>
  <c r="E684" i="9"/>
  <c r="D684" i="9"/>
  <c r="C684" i="9"/>
  <c r="B684" i="9"/>
  <c r="BE683" i="9"/>
  <c r="BD683" i="9"/>
  <c r="BC683" i="9"/>
  <c r="BB683" i="9"/>
  <c r="E683" i="9"/>
  <c r="D683" i="9"/>
  <c r="C683" i="9"/>
  <c r="B683" i="9"/>
  <c r="BE682" i="9"/>
  <c r="BD682" i="9"/>
  <c r="BC682" i="9"/>
  <c r="BB682" i="9"/>
  <c r="E682" i="9"/>
  <c r="D682" i="9"/>
  <c r="C682" i="9"/>
  <c r="B682" i="9"/>
  <c r="BE681" i="9"/>
  <c r="BD681" i="9"/>
  <c r="BC681" i="9"/>
  <c r="BB681" i="9"/>
  <c r="E681" i="9"/>
  <c r="D681" i="9"/>
  <c r="C681" i="9"/>
  <c r="B681" i="9"/>
  <c r="BE680" i="9"/>
  <c r="BD680" i="9"/>
  <c r="BC680" i="9"/>
  <c r="BB680" i="9"/>
  <c r="E680" i="9"/>
  <c r="D680" i="9"/>
  <c r="C680" i="9"/>
  <c r="B680" i="9"/>
  <c r="BE679" i="9"/>
  <c r="BD679" i="9"/>
  <c r="BC679" i="9"/>
  <c r="BB679" i="9"/>
  <c r="E679" i="9"/>
  <c r="D679" i="9"/>
  <c r="C679" i="9"/>
  <c r="B679" i="9"/>
  <c r="BE678" i="9"/>
  <c r="BD678" i="9"/>
  <c r="BC678" i="9"/>
  <c r="BB678" i="9"/>
  <c r="E678" i="9"/>
  <c r="D678" i="9"/>
  <c r="C678" i="9"/>
  <c r="B678" i="9"/>
  <c r="BE677" i="9"/>
  <c r="BD677" i="9"/>
  <c r="BC677" i="9"/>
  <c r="BB677" i="9"/>
  <c r="E677" i="9"/>
  <c r="D677" i="9"/>
  <c r="C677" i="9"/>
  <c r="B677" i="9"/>
  <c r="BE676" i="9"/>
  <c r="BD676" i="9"/>
  <c r="BC676" i="9"/>
  <c r="BB676" i="9"/>
  <c r="E676" i="9"/>
  <c r="D676" i="9"/>
  <c r="C676" i="9"/>
  <c r="B676" i="9"/>
  <c r="BE675" i="9"/>
  <c r="BD675" i="9"/>
  <c r="BC675" i="9"/>
  <c r="BB675" i="9"/>
  <c r="E675" i="9"/>
  <c r="D675" i="9"/>
  <c r="C675" i="9"/>
  <c r="B675" i="9"/>
  <c r="BE674" i="9"/>
  <c r="BD674" i="9"/>
  <c r="BC674" i="9"/>
  <c r="BB674" i="9"/>
  <c r="E674" i="9"/>
  <c r="D674" i="9"/>
  <c r="C674" i="9"/>
  <c r="B674" i="9"/>
  <c r="BE673" i="9"/>
  <c r="BD673" i="9"/>
  <c r="BC673" i="9"/>
  <c r="BB673" i="9"/>
  <c r="E673" i="9"/>
  <c r="D673" i="9"/>
  <c r="C673" i="9"/>
  <c r="B673" i="9"/>
  <c r="BE672" i="9"/>
  <c r="BD672" i="9"/>
  <c r="BC672" i="9"/>
  <c r="BB672" i="9"/>
  <c r="E672" i="9"/>
  <c r="D672" i="9"/>
  <c r="C672" i="9"/>
  <c r="B672" i="9"/>
  <c r="BE671" i="9"/>
  <c r="BD671" i="9"/>
  <c r="BC671" i="9"/>
  <c r="BB671" i="9"/>
  <c r="E671" i="9"/>
  <c r="D671" i="9"/>
  <c r="C671" i="9"/>
  <c r="B671" i="9"/>
  <c r="BE670" i="9"/>
  <c r="BD670" i="9"/>
  <c r="BC670" i="9"/>
  <c r="BB670" i="9"/>
  <c r="E670" i="9"/>
  <c r="D670" i="9"/>
  <c r="C670" i="9"/>
  <c r="B670" i="9"/>
  <c r="BE669" i="9"/>
  <c r="BD669" i="9"/>
  <c r="BC669" i="9"/>
  <c r="BB669" i="9"/>
  <c r="E669" i="9"/>
  <c r="D669" i="9"/>
  <c r="C669" i="9"/>
  <c r="B669" i="9"/>
  <c r="BE668" i="9"/>
  <c r="BD668" i="9"/>
  <c r="BC668" i="9"/>
  <c r="BB668" i="9"/>
  <c r="E668" i="9"/>
  <c r="D668" i="9"/>
  <c r="C668" i="9"/>
  <c r="B668" i="9"/>
  <c r="BE667" i="9"/>
  <c r="BD667" i="9"/>
  <c r="BC667" i="9"/>
  <c r="BB667" i="9"/>
  <c r="E667" i="9"/>
  <c r="D667" i="9"/>
  <c r="C667" i="9"/>
  <c r="B667" i="9"/>
  <c r="BE666" i="9"/>
  <c r="BD666" i="9"/>
  <c r="BC666" i="9"/>
  <c r="BB666" i="9"/>
  <c r="E666" i="9"/>
  <c r="D666" i="9"/>
  <c r="C666" i="9"/>
  <c r="B666" i="9"/>
  <c r="BE665" i="9"/>
  <c r="BD665" i="9"/>
  <c r="BC665" i="9"/>
  <c r="BB665" i="9"/>
  <c r="E665" i="9"/>
  <c r="D665" i="9"/>
  <c r="C665" i="9"/>
  <c r="B665" i="9"/>
  <c r="BE664" i="9"/>
  <c r="BD664" i="9"/>
  <c r="BC664" i="9"/>
  <c r="BB664" i="9"/>
  <c r="E664" i="9"/>
  <c r="D664" i="9"/>
  <c r="C664" i="9"/>
  <c r="B664" i="9"/>
  <c r="BE663" i="9"/>
  <c r="BD663" i="9"/>
  <c r="BC663" i="9"/>
  <c r="BB663" i="9"/>
  <c r="E663" i="9"/>
  <c r="D663" i="9"/>
  <c r="C663" i="9"/>
  <c r="B663" i="9"/>
  <c r="BE662" i="9"/>
  <c r="BD662" i="9"/>
  <c r="BC662" i="9"/>
  <c r="BB662" i="9"/>
  <c r="E662" i="9"/>
  <c r="D662" i="9"/>
  <c r="C662" i="9"/>
  <c r="B662" i="9"/>
  <c r="BE661" i="9"/>
  <c r="BD661" i="9"/>
  <c r="BC661" i="9"/>
  <c r="BB661" i="9"/>
  <c r="E661" i="9"/>
  <c r="D661" i="9"/>
  <c r="C661" i="9"/>
  <c r="B661" i="9"/>
  <c r="BE660" i="9"/>
  <c r="BD660" i="9"/>
  <c r="BC660" i="9"/>
  <c r="BB660" i="9"/>
  <c r="E660" i="9"/>
  <c r="D660" i="9"/>
  <c r="C660" i="9"/>
  <c r="B660" i="9"/>
  <c r="BE659" i="9"/>
  <c r="BD659" i="9"/>
  <c r="BC659" i="9"/>
  <c r="BB659" i="9"/>
  <c r="E659" i="9"/>
  <c r="D659" i="9"/>
  <c r="C659" i="9"/>
  <c r="B659" i="9"/>
  <c r="BE658" i="9"/>
  <c r="BD658" i="9"/>
  <c r="BC658" i="9"/>
  <c r="BB658" i="9"/>
  <c r="E658" i="9"/>
  <c r="D658" i="9"/>
  <c r="C658" i="9"/>
  <c r="B658" i="9"/>
  <c r="BE657" i="9"/>
  <c r="BD657" i="9"/>
  <c r="BC657" i="9"/>
  <c r="BB657" i="9"/>
  <c r="E657" i="9"/>
  <c r="D657" i="9"/>
  <c r="C657" i="9"/>
  <c r="B657" i="9"/>
  <c r="BE656" i="9"/>
  <c r="BD656" i="9"/>
  <c r="BC656" i="9"/>
  <c r="BB656" i="9"/>
  <c r="E656" i="9"/>
  <c r="D656" i="9"/>
  <c r="C656" i="9"/>
  <c r="B656" i="9"/>
  <c r="BE655" i="9"/>
  <c r="BD655" i="9"/>
  <c r="BC655" i="9"/>
  <c r="BB655" i="9"/>
  <c r="E655" i="9"/>
  <c r="D655" i="9"/>
  <c r="C655" i="9"/>
  <c r="B655" i="9"/>
  <c r="BE654" i="9"/>
  <c r="BD654" i="9"/>
  <c r="BC654" i="9"/>
  <c r="BB654" i="9"/>
  <c r="E654" i="9"/>
  <c r="D654" i="9"/>
  <c r="C654" i="9"/>
  <c r="B654" i="9"/>
  <c r="BE653" i="9"/>
  <c r="BD653" i="9"/>
  <c r="BC653" i="9"/>
  <c r="BB653" i="9"/>
  <c r="E653" i="9"/>
  <c r="D653" i="9"/>
  <c r="C653" i="9"/>
  <c r="B653" i="9"/>
  <c r="BE652" i="9"/>
  <c r="BD652" i="9"/>
  <c r="BC652" i="9"/>
  <c r="BB652" i="9"/>
  <c r="E652" i="9"/>
  <c r="D652" i="9"/>
  <c r="C652" i="9"/>
  <c r="B652" i="9"/>
  <c r="BE651" i="9"/>
  <c r="BD651" i="9"/>
  <c r="BC651" i="9"/>
  <c r="BB651" i="9"/>
  <c r="E651" i="9"/>
  <c r="D651" i="9"/>
  <c r="C651" i="9"/>
  <c r="B651" i="9"/>
  <c r="BE650" i="9"/>
  <c r="BD650" i="9"/>
  <c r="BC650" i="9"/>
  <c r="BB650" i="9"/>
  <c r="E650" i="9"/>
  <c r="D650" i="9"/>
  <c r="C650" i="9"/>
  <c r="B650" i="9"/>
  <c r="BE649" i="9"/>
  <c r="BD649" i="9"/>
  <c r="BC649" i="9"/>
  <c r="BB649" i="9"/>
  <c r="E649" i="9"/>
  <c r="D649" i="9"/>
  <c r="C649" i="9"/>
  <c r="B649" i="9"/>
  <c r="BE648" i="9"/>
  <c r="BD648" i="9"/>
  <c r="BC648" i="9"/>
  <c r="BB648" i="9"/>
  <c r="E648" i="9"/>
  <c r="D648" i="9"/>
  <c r="C648" i="9"/>
  <c r="B648" i="9"/>
  <c r="BE647" i="9"/>
  <c r="BD647" i="9"/>
  <c r="BC647" i="9"/>
  <c r="BB647" i="9"/>
  <c r="E647" i="9"/>
  <c r="D647" i="9"/>
  <c r="C647" i="9"/>
  <c r="B647" i="9"/>
  <c r="BE646" i="9"/>
  <c r="BD646" i="9"/>
  <c r="BC646" i="9"/>
  <c r="BB646" i="9"/>
  <c r="E646" i="9"/>
  <c r="D646" i="9"/>
  <c r="C646" i="9"/>
  <c r="B646" i="9"/>
  <c r="BE645" i="9"/>
  <c r="BD645" i="9"/>
  <c r="BC645" i="9"/>
  <c r="BB645" i="9"/>
  <c r="E645" i="9"/>
  <c r="D645" i="9"/>
  <c r="C645" i="9"/>
  <c r="B645" i="9"/>
  <c r="BE644" i="9"/>
  <c r="BD644" i="9"/>
  <c r="BC644" i="9"/>
  <c r="BB644" i="9"/>
  <c r="E644" i="9"/>
  <c r="D644" i="9"/>
  <c r="C644" i="9"/>
  <c r="B644" i="9"/>
  <c r="BE643" i="9"/>
  <c r="BD643" i="9"/>
  <c r="BC643" i="9"/>
  <c r="BB643" i="9"/>
  <c r="E643" i="9"/>
  <c r="D643" i="9"/>
  <c r="C643" i="9"/>
  <c r="B643" i="9"/>
  <c r="BE642" i="9"/>
  <c r="BD642" i="9"/>
  <c r="BC642" i="9"/>
  <c r="BB642" i="9"/>
  <c r="E642" i="9"/>
  <c r="D642" i="9"/>
  <c r="C642" i="9"/>
  <c r="B642" i="9"/>
  <c r="BE641" i="9"/>
  <c r="BD641" i="9"/>
  <c r="BC641" i="9"/>
  <c r="BB641" i="9"/>
  <c r="E641" i="9"/>
  <c r="D641" i="9"/>
  <c r="C641" i="9"/>
  <c r="B641" i="9"/>
  <c r="BE640" i="9"/>
  <c r="BD640" i="9"/>
  <c r="BC640" i="9"/>
  <c r="BB640" i="9"/>
  <c r="E640" i="9"/>
  <c r="D640" i="9"/>
  <c r="C640" i="9"/>
  <c r="B640" i="9"/>
  <c r="BE639" i="9"/>
  <c r="BD639" i="9"/>
  <c r="BC639" i="9"/>
  <c r="BB639" i="9"/>
  <c r="E639" i="9"/>
  <c r="D639" i="9"/>
  <c r="C639" i="9"/>
  <c r="B639" i="9"/>
  <c r="BE638" i="9"/>
  <c r="BD638" i="9"/>
  <c r="BC638" i="9"/>
  <c r="BB638" i="9"/>
  <c r="E638" i="9"/>
  <c r="D638" i="9"/>
  <c r="C638" i="9"/>
  <c r="B638" i="9"/>
  <c r="BE637" i="9"/>
  <c r="BD637" i="9"/>
  <c r="BC637" i="9"/>
  <c r="BB637" i="9"/>
  <c r="E637" i="9"/>
  <c r="D637" i="9"/>
  <c r="C637" i="9"/>
  <c r="B637" i="9"/>
  <c r="BE636" i="9"/>
  <c r="BD636" i="9"/>
  <c r="BC636" i="9"/>
  <c r="BB636" i="9"/>
  <c r="E636" i="9"/>
  <c r="D636" i="9"/>
  <c r="C636" i="9"/>
  <c r="B636" i="9"/>
  <c r="BE635" i="9"/>
  <c r="BD635" i="9"/>
  <c r="BC635" i="9"/>
  <c r="BB635" i="9"/>
  <c r="E635" i="9"/>
  <c r="D635" i="9"/>
  <c r="C635" i="9"/>
  <c r="B635" i="9"/>
  <c r="BE634" i="9"/>
  <c r="BD634" i="9"/>
  <c r="BC634" i="9"/>
  <c r="BB634" i="9"/>
  <c r="E634" i="9"/>
  <c r="D634" i="9"/>
  <c r="C634" i="9"/>
  <c r="B634" i="9"/>
  <c r="BE633" i="9"/>
  <c r="BD633" i="9"/>
  <c r="BC633" i="9"/>
  <c r="BB633" i="9"/>
  <c r="E633" i="9"/>
  <c r="D633" i="9"/>
  <c r="C633" i="9"/>
  <c r="B633" i="9"/>
  <c r="BE632" i="9"/>
  <c r="BD632" i="9"/>
  <c r="BC632" i="9"/>
  <c r="BB632" i="9"/>
  <c r="E632" i="9"/>
  <c r="D632" i="9"/>
  <c r="C632" i="9"/>
  <c r="B632" i="9"/>
  <c r="BE631" i="9"/>
  <c r="BD631" i="9"/>
  <c r="BC631" i="9"/>
  <c r="BB631" i="9"/>
  <c r="E631" i="9"/>
  <c r="D631" i="9"/>
  <c r="C631" i="9"/>
  <c r="B631" i="9"/>
  <c r="BE630" i="9"/>
  <c r="BD630" i="9"/>
  <c r="BC630" i="9"/>
  <c r="BB630" i="9"/>
  <c r="E630" i="9"/>
  <c r="D630" i="9"/>
  <c r="C630" i="9"/>
  <c r="B630" i="9"/>
  <c r="BE629" i="9"/>
  <c r="BD629" i="9"/>
  <c r="BC629" i="9"/>
  <c r="BB629" i="9"/>
  <c r="E629" i="9"/>
  <c r="D629" i="9"/>
  <c r="C629" i="9"/>
  <c r="B629" i="9"/>
  <c r="BE628" i="9"/>
  <c r="BD628" i="9"/>
  <c r="BC628" i="9"/>
  <c r="BB628" i="9"/>
  <c r="E628" i="9"/>
  <c r="D628" i="9"/>
  <c r="C628" i="9"/>
  <c r="B628" i="9"/>
  <c r="BE627" i="9"/>
  <c r="BD627" i="9"/>
  <c r="BC627" i="9"/>
  <c r="BB627" i="9"/>
  <c r="E627" i="9"/>
  <c r="D627" i="9"/>
  <c r="C627" i="9"/>
  <c r="B627" i="9"/>
  <c r="BE626" i="9"/>
  <c r="BD626" i="9"/>
  <c r="BC626" i="9"/>
  <c r="BB626" i="9"/>
  <c r="E626" i="9"/>
  <c r="D626" i="9"/>
  <c r="C626" i="9"/>
  <c r="B626" i="9"/>
  <c r="BE625" i="9"/>
  <c r="BD625" i="9"/>
  <c r="BC625" i="9"/>
  <c r="BB625" i="9"/>
  <c r="E625" i="9"/>
  <c r="D625" i="9"/>
  <c r="C625" i="9"/>
  <c r="B625" i="9"/>
  <c r="BE624" i="9"/>
  <c r="BD624" i="9"/>
  <c r="BC624" i="9"/>
  <c r="BB624" i="9"/>
  <c r="E624" i="9"/>
  <c r="D624" i="9"/>
  <c r="C624" i="9"/>
  <c r="B624" i="9"/>
  <c r="BE623" i="9"/>
  <c r="BD623" i="9"/>
  <c r="BC623" i="9"/>
  <c r="BB623" i="9"/>
  <c r="E623" i="9"/>
  <c r="D623" i="9"/>
  <c r="C623" i="9"/>
  <c r="B623" i="9"/>
  <c r="BE622" i="9"/>
  <c r="BD622" i="9"/>
  <c r="BC622" i="9"/>
  <c r="BB622" i="9"/>
  <c r="E622" i="9"/>
  <c r="D622" i="9"/>
  <c r="C622" i="9"/>
  <c r="B622" i="9"/>
  <c r="BE621" i="9"/>
  <c r="BD621" i="9"/>
  <c r="BC621" i="9"/>
  <c r="BB621" i="9"/>
  <c r="E621" i="9"/>
  <c r="D621" i="9"/>
  <c r="C621" i="9"/>
  <c r="B621" i="9"/>
  <c r="BE620" i="9"/>
  <c r="BD620" i="9"/>
  <c r="BC620" i="9"/>
  <c r="BB620" i="9"/>
  <c r="E620" i="9"/>
  <c r="D620" i="9"/>
  <c r="C620" i="9"/>
  <c r="B620" i="9"/>
  <c r="BE619" i="9"/>
  <c r="BD619" i="9"/>
  <c r="BC619" i="9"/>
  <c r="BB619" i="9"/>
  <c r="E619" i="9"/>
  <c r="D619" i="9"/>
  <c r="C619" i="9"/>
  <c r="B619" i="9"/>
  <c r="BE618" i="9"/>
  <c r="BD618" i="9"/>
  <c r="BC618" i="9"/>
  <c r="BB618" i="9"/>
  <c r="E618" i="9"/>
  <c r="D618" i="9"/>
  <c r="C618" i="9"/>
  <c r="B618" i="9"/>
  <c r="BE617" i="9"/>
  <c r="BD617" i="9"/>
  <c r="BC617" i="9"/>
  <c r="BB617" i="9"/>
  <c r="E617" i="9"/>
  <c r="D617" i="9"/>
  <c r="C617" i="9"/>
  <c r="B617" i="9"/>
  <c r="BE616" i="9"/>
  <c r="BD616" i="9"/>
  <c r="BC616" i="9"/>
  <c r="BB616" i="9"/>
  <c r="E616" i="9"/>
  <c r="D616" i="9"/>
  <c r="C616" i="9"/>
  <c r="B616" i="9"/>
  <c r="BE615" i="9"/>
  <c r="BD615" i="9"/>
  <c r="BC615" i="9"/>
  <c r="BB615" i="9"/>
  <c r="E615" i="9"/>
  <c r="D615" i="9"/>
  <c r="C615" i="9"/>
  <c r="B615" i="9"/>
  <c r="BE614" i="9"/>
  <c r="BD614" i="9"/>
  <c r="BC614" i="9"/>
  <c r="BB614" i="9"/>
  <c r="E614" i="9"/>
  <c r="D614" i="9"/>
  <c r="C614" i="9"/>
  <c r="B614" i="9"/>
  <c r="BE613" i="9"/>
  <c r="BD613" i="9"/>
  <c r="BC613" i="9"/>
  <c r="BB613" i="9"/>
  <c r="E613" i="9"/>
  <c r="D613" i="9"/>
  <c r="C613" i="9"/>
  <c r="B613" i="9"/>
  <c r="BE612" i="9"/>
  <c r="BD612" i="9"/>
  <c r="BC612" i="9"/>
  <c r="BB612" i="9"/>
  <c r="E612" i="9"/>
  <c r="D612" i="9"/>
  <c r="C612" i="9"/>
  <c r="B612" i="9"/>
  <c r="BE611" i="9"/>
  <c r="BD611" i="9"/>
  <c r="BC611" i="9"/>
  <c r="BB611" i="9"/>
  <c r="E611" i="9"/>
  <c r="D611" i="9"/>
  <c r="C611" i="9"/>
  <c r="B611" i="9"/>
  <c r="BE610" i="9"/>
  <c r="BD610" i="9"/>
  <c r="BC610" i="9"/>
  <c r="BB610" i="9"/>
  <c r="E610" i="9"/>
  <c r="D610" i="9"/>
  <c r="C610" i="9"/>
  <c r="B610" i="9"/>
  <c r="BE609" i="9"/>
  <c r="BD609" i="9"/>
  <c r="BC609" i="9"/>
  <c r="BB609" i="9"/>
  <c r="E609" i="9"/>
  <c r="D609" i="9"/>
  <c r="C609" i="9"/>
  <c r="B609" i="9"/>
  <c r="BE608" i="9"/>
  <c r="BD608" i="9"/>
  <c r="BC608" i="9"/>
  <c r="BB608" i="9"/>
  <c r="E608" i="9"/>
  <c r="D608" i="9"/>
  <c r="C608" i="9"/>
  <c r="B608" i="9"/>
  <c r="BE607" i="9"/>
  <c r="BD607" i="9"/>
  <c r="BC607" i="9"/>
  <c r="BB607" i="9"/>
  <c r="E607" i="9"/>
  <c r="D607" i="9"/>
  <c r="C607" i="9"/>
  <c r="B607" i="9"/>
  <c r="BE606" i="9"/>
  <c r="BD606" i="9"/>
  <c r="BC606" i="9"/>
  <c r="BB606" i="9"/>
  <c r="E606" i="9"/>
  <c r="D606" i="9"/>
  <c r="C606" i="9"/>
  <c r="B606" i="9"/>
  <c r="BE605" i="9"/>
  <c r="BD605" i="9"/>
  <c r="BC605" i="9"/>
  <c r="BB605" i="9"/>
  <c r="E605" i="9"/>
  <c r="D605" i="9"/>
  <c r="C605" i="9"/>
  <c r="B605" i="9"/>
  <c r="BE604" i="9"/>
  <c r="BD604" i="9"/>
  <c r="BC604" i="9"/>
  <c r="BB604" i="9"/>
  <c r="E604" i="9"/>
  <c r="D604" i="9"/>
  <c r="C604" i="9"/>
  <c r="B604" i="9"/>
  <c r="BE603" i="9"/>
  <c r="BD603" i="9"/>
  <c r="BC603" i="9"/>
  <c r="BB603" i="9"/>
  <c r="E603" i="9"/>
  <c r="D603" i="9"/>
  <c r="C603" i="9"/>
  <c r="B603" i="9"/>
  <c r="BE602" i="9"/>
  <c r="BD602" i="9"/>
  <c r="BC602" i="9"/>
  <c r="BB602" i="9"/>
  <c r="E602" i="9"/>
  <c r="D602" i="9"/>
  <c r="C602" i="9"/>
  <c r="B602" i="9"/>
  <c r="BE601" i="9"/>
  <c r="BD601" i="9"/>
  <c r="BC601" i="9"/>
  <c r="BB601" i="9"/>
  <c r="E601" i="9"/>
  <c r="D601" i="9"/>
  <c r="C601" i="9"/>
  <c r="B601" i="9"/>
  <c r="BE600" i="9"/>
  <c r="BD600" i="9"/>
  <c r="BC600" i="9"/>
  <c r="BB600" i="9"/>
  <c r="E600" i="9"/>
  <c r="D600" i="9"/>
  <c r="C600" i="9"/>
  <c r="B600" i="9"/>
  <c r="BE599" i="9"/>
  <c r="BD599" i="9"/>
  <c r="BC599" i="9"/>
  <c r="BB599" i="9"/>
  <c r="E599" i="9"/>
  <c r="D599" i="9"/>
  <c r="C599" i="9"/>
  <c r="B599" i="9"/>
  <c r="BE598" i="9"/>
  <c r="BD598" i="9"/>
  <c r="BC598" i="9"/>
  <c r="BB598" i="9"/>
  <c r="E598" i="9"/>
  <c r="D598" i="9"/>
  <c r="C598" i="9"/>
  <c r="B598" i="9"/>
  <c r="BE597" i="9"/>
  <c r="BD597" i="9"/>
  <c r="BC597" i="9"/>
  <c r="BB597" i="9"/>
  <c r="E597" i="9"/>
  <c r="D597" i="9"/>
  <c r="C597" i="9"/>
  <c r="B597" i="9"/>
  <c r="BE596" i="9"/>
  <c r="BD596" i="9"/>
  <c r="BC596" i="9"/>
  <c r="BB596" i="9"/>
  <c r="E596" i="9"/>
  <c r="D596" i="9"/>
  <c r="C596" i="9"/>
  <c r="B596" i="9"/>
  <c r="BE595" i="9"/>
  <c r="BD595" i="9"/>
  <c r="BC595" i="9"/>
  <c r="BB595" i="9"/>
  <c r="E595" i="9"/>
  <c r="D595" i="9"/>
  <c r="C595" i="9"/>
  <c r="B595" i="9"/>
  <c r="BE594" i="9"/>
  <c r="BD594" i="9"/>
  <c r="BC594" i="9"/>
  <c r="BB594" i="9"/>
  <c r="E594" i="9"/>
  <c r="D594" i="9"/>
  <c r="C594" i="9"/>
  <c r="B594" i="9"/>
  <c r="BE593" i="9"/>
  <c r="BD593" i="9"/>
  <c r="BC593" i="9"/>
  <c r="BB593" i="9"/>
  <c r="E593" i="9"/>
  <c r="D593" i="9"/>
  <c r="C593" i="9"/>
  <c r="B593" i="9"/>
  <c r="BE592" i="9"/>
  <c r="BD592" i="9"/>
  <c r="BC592" i="9"/>
  <c r="BB592" i="9"/>
  <c r="E592" i="9"/>
  <c r="D592" i="9"/>
  <c r="C592" i="9"/>
  <c r="B592" i="9"/>
  <c r="BE591" i="9"/>
  <c r="BD591" i="9"/>
  <c r="BC591" i="9"/>
  <c r="BB591" i="9"/>
  <c r="E591" i="9"/>
  <c r="D591" i="9"/>
  <c r="C591" i="9"/>
  <c r="B591" i="9"/>
  <c r="BE590" i="9"/>
  <c r="BD590" i="9"/>
  <c r="BC590" i="9"/>
  <c r="BB590" i="9"/>
  <c r="E590" i="9"/>
  <c r="D590" i="9"/>
  <c r="C590" i="9"/>
  <c r="B590" i="9"/>
  <c r="BE589" i="9"/>
  <c r="BD589" i="9"/>
  <c r="BC589" i="9"/>
  <c r="BB589" i="9"/>
  <c r="E589" i="9"/>
  <c r="D589" i="9"/>
  <c r="C589" i="9"/>
  <c r="B589" i="9"/>
  <c r="BE588" i="9"/>
  <c r="BD588" i="9"/>
  <c r="BC588" i="9"/>
  <c r="BB588" i="9"/>
  <c r="E588" i="9"/>
  <c r="D588" i="9"/>
  <c r="C588" i="9"/>
  <c r="B588" i="9"/>
  <c r="BE587" i="9"/>
  <c r="BD587" i="9"/>
  <c r="BC587" i="9"/>
  <c r="BB587" i="9"/>
  <c r="E587" i="9"/>
  <c r="D587" i="9"/>
  <c r="C587" i="9"/>
  <c r="B587" i="9"/>
  <c r="BE586" i="9"/>
  <c r="BD586" i="9"/>
  <c r="BC586" i="9"/>
  <c r="BB586" i="9"/>
  <c r="E586" i="9"/>
  <c r="D586" i="9"/>
  <c r="C586" i="9"/>
  <c r="B586" i="9"/>
  <c r="BE585" i="9"/>
  <c r="BD585" i="9"/>
  <c r="BC585" i="9"/>
  <c r="BB585" i="9"/>
  <c r="E585" i="9"/>
  <c r="D585" i="9"/>
  <c r="C585" i="9"/>
  <c r="B585" i="9"/>
  <c r="BE584" i="9"/>
  <c r="BD584" i="9"/>
  <c r="BC584" i="9"/>
  <c r="BB584" i="9"/>
  <c r="E584" i="9"/>
  <c r="D584" i="9"/>
  <c r="C584" i="9"/>
  <c r="B584" i="9"/>
  <c r="BE583" i="9"/>
  <c r="BD583" i="9"/>
  <c r="BC583" i="9"/>
  <c r="BB583" i="9"/>
  <c r="E583" i="9"/>
  <c r="D583" i="9"/>
  <c r="C583" i="9"/>
  <c r="B583" i="9"/>
  <c r="BE582" i="9"/>
  <c r="BD582" i="9"/>
  <c r="BC582" i="9"/>
  <c r="BB582" i="9"/>
  <c r="E582" i="9"/>
  <c r="D582" i="9"/>
  <c r="C582" i="9"/>
  <c r="B582" i="9"/>
  <c r="BE581" i="9"/>
  <c r="BD581" i="9"/>
  <c r="BC581" i="9"/>
  <c r="BB581" i="9"/>
  <c r="E581" i="9"/>
  <c r="D581" i="9"/>
  <c r="C581" i="9"/>
  <c r="B581" i="9"/>
  <c r="BE580" i="9"/>
  <c r="BD580" i="9"/>
  <c r="BC580" i="9"/>
  <c r="BB580" i="9"/>
  <c r="E580" i="9"/>
  <c r="D580" i="9"/>
  <c r="C580" i="9"/>
  <c r="B580" i="9"/>
  <c r="BE579" i="9"/>
  <c r="BD579" i="9"/>
  <c r="BC579" i="9"/>
  <c r="BB579" i="9"/>
  <c r="E579" i="9"/>
  <c r="D579" i="9"/>
  <c r="C579" i="9"/>
  <c r="B579" i="9"/>
  <c r="BE578" i="9"/>
  <c r="BD578" i="9"/>
  <c r="BC578" i="9"/>
  <c r="BB578" i="9"/>
  <c r="E578" i="9"/>
  <c r="D578" i="9"/>
  <c r="C578" i="9"/>
  <c r="B578" i="9"/>
  <c r="BE577" i="9"/>
  <c r="BD577" i="9"/>
  <c r="BC577" i="9"/>
  <c r="BB577" i="9"/>
  <c r="E577" i="9"/>
  <c r="D577" i="9"/>
  <c r="C577" i="9"/>
  <c r="B577" i="9"/>
  <c r="BE576" i="9"/>
  <c r="BD576" i="9"/>
  <c r="BC576" i="9"/>
  <c r="BB576" i="9"/>
  <c r="E576" i="9"/>
  <c r="D576" i="9"/>
  <c r="C576" i="9"/>
  <c r="B576" i="9"/>
  <c r="BE575" i="9"/>
  <c r="BD575" i="9"/>
  <c r="BC575" i="9"/>
  <c r="BB575" i="9"/>
  <c r="E575" i="9"/>
  <c r="D575" i="9"/>
  <c r="C575" i="9"/>
  <c r="B575" i="9"/>
  <c r="BE574" i="9"/>
  <c r="BD574" i="9"/>
  <c r="BC574" i="9"/>
  <c r="BB574" i="9"/>
  <c r="E574" i="9"/>
  <c r="D574" i="9"/>
  <c r="C574" i="9"/>
  <c r="B574" i="9"/>
  <c r="BE573" i="9"/>
  <c r="BD573" i="9"/>
  <c r="BC573" i="9"/>
  <c r="BB573" i="9"/>
  <c r="E573" i="9"/>
  <c r="D573" i="9"/>
  <c r="C573" i="9"/>
  <c r="B573" i="9"/>
  <c r="BE572" i="9"/>
  <c r="BD572" i="9"/>
  <c r="BC572" i="9"/>
  <c r="BB572" i="9"/>
  <c r="E572" i="9"/>
  <c r="D572" i="9"/>
  <c r="C572" i="9"/>
  <c r="B572" i="9"/>
  <c r="BE571" i="9"/>
  <c r="BD571" i="9"/>
  <c r="BC571" i="9"/>
  <c r="BB571" i="9"/>
  <c r="E571" i="9"/>
  <c r="D571" i="9"/>
  <c r="C571" i="9"/>
  <c r="B571" i="9"/>
  <c r="BE570" i="9"/>
  <c r="BD570" i="9"/>
  <c r="BC570" i="9"/>
  <c r="BB570" i="9"/>
  <c r="E570" i="9"/>
  <c r="D570" i="9"/>
  <c r="C570" i="9"/>
  <c r="B570" i="9"/>
  <c r="BE569" i="9"/>
  <c r="BD569" i="9"/>
  <c r="BC569" i="9"/>
  <c r="BB569" i="9"/>
  <c r="E569" i="9"/>
  <c r="D569" i="9"/>
  <c r="C569" i="9"/>
  <c r="B569" i="9"/>
  <c r="BE568" i="9"/>
  <c r="BD568" i="9"/>
  <c r="BC568" i="9"/>
  <c r="BB568" i="9"/>
  <c r="E568" i="9"/>
  <c r="D568" i="9"/>
  <c r="C568" i="9"/>
  <c r="B568" i="9"/>
  <c r="BE567" i="9"/>
  <c r="BD567" i="9"/>
  <c r="BC567" i="9"/>
  <c r="BB567" i="9"/>
  <c r="E567" i="9"/>
  <c r="D567" i="9"/>
  <c r="C567" i="9"/>
  <c r="B567" i="9"/>
  <c r="BE566" i="9"/>
  <c r="BD566" i="9"/>
  <c r="BC566" i="9"/>
  <c r="BB566" i="9"/>
  <c r="E566" i="9"/>
  <c r="D566" i="9"/>
  <c r="C566" i="9"/>
  <c r="B566" i="9"/>
  <c r="BE565" i="9"/>
  <c r="BD565" i="9"/>
  <c r="BC565" i="9"/>
  <c r="BB565" i="9"/>
  <c r="E565" i="9"/>
  <c r="D565" i="9"/>
  <c r="C565" i="9"/>
  <c r="B565" i="9"/>
  <c r="BE564" i="9"/>
  <c r="BD564" i="9"/>
  <c r="BC564" i="9"/>
  <c r="BB564" i="9"/>
  <c r="E564" i="9"/>
  <c r="D564" i="9"/>
  <c r="C564" i="9"/>
  <c r="B564" i="9"/>
  <c r="BE563" i="9"/>
  <c r="BD563" i="9"/>
  <c r="BC563" i="9"/>
  <c r="BB563" i="9"/>
  <c r="E563" i="9"/>
  <c r="D563" i="9"/>
  <c r="C563" i="9"/>
  <c r="B563" i="9"/>
  <c r="BE562" i="9"/>
  <c r="BD562" i="9"/>
  <c r="BC562" i="9"/>
  <c r="BB562" i="9"/>
  <c r="E562" i="9"/>
  <c r="D562" i="9"/>
  <c r="C562" i="9"/>
  <c r="B562" i="9"/>
  <c r="BE561" i="9"/>
  <c r="BD561" i="9"/>
  <c r="BC561" i="9"/>
  <c r="BB561" i="9"/>
  <c r="E561" i="9"/>
  <c r="D561" i="9"/>
  <c r="C561" i="9"/>
  <c r="B561" i="9"/>
  <c r="BE560" i="9"/>
  <c r="BD560" i="9"/>
  <c r="BC560" i="9"/>
  <c r="BB560" i="9"/>
  <c r="E560" i="9"/>
  <c r="D560" i="9"/>
  <c r="C560" i="9"/>
  <c r="B560" i="9"/>
  <c r="BE559" i="9"/>
  <c r="BD559" i="9"/>
  <c r="BC559" i="9"/>
  <c r="BB559" i="9"/>
  <c r="E559" i="9"/>
  <c r="D559" i="9"/>
  <c r="C559" i="9"/>
  <c r="B559" i="9"/>
  <c r="BE558" i="9"/>
  <c r="BD558" i="9"/>
  <c r="BC558" i="9"/>
  <c r="BB558" i="9"/>
  <c r="E558" i="9"/>
  <c r="D558" i="9"/>
  <c r="C558" i="9"/>
  <c r="B558" i="9"/>
  <c r="BE557" i="9"/>
  <c r="BD557" i="9"/>
  <c r="BC557" i="9"/>
  <c r="BB557" i="9"/>
  <c r="E557" i="9"/>
  <c r="D557" i="9"/>
  <c r="C557" i="9"/>
  <c r="B557" i="9"/>
  <c r="BE556" i="9"/>
  <c r="BD556" i="9"/>
  <c r="BC556" i="9"/>
  <c r="BB556" i="9"/>
  <c r="E556" i="9"/>
  <c r="D556" i="9"/>
  <c r="C556" i="9"/>
  <c r="B556" i="9"/>
  <c r="BE555" i="9"/>
  <c r="BD555" i="9"/>
  <c r="BC555" i="9"/>
  <c r="BB555" i="9"/>
  <c r="E555" i="9"/>
  <c r="D555" i="9"/>
  <c r="C555" i="9"/>
  <c r="B555" i="9"/>
  <c r="BE554" i="9"/>
  <c r="BD554" i="9"/>
  <c r="BC554" i="9"/>
  <c r="BB554" i="9"/>
  <c r="E554" i="9"/>
  <c r="D554" i="9"/>
  <c r="C554" i="9"/>
  <c r="B554" i="9"/>
  <c r="BE553" i="9"/>
  <c r="BD553" i="9"/>
  <c r="BC553" i="9"/>
  <c r="BB553" i="9"/>
  <c r="E553" i="9"/>
  <c r="D553" i="9"/>
  <c r="C553" i="9"/>
  <c r="B553" i="9"/>
  <c r="BE552" i="9"/>
  <c r="BD552" i="9"/>
  <c r="BC552" i="9"/>
  <c r="BB552" i="9"/>
  <c r="E552" i="9"/>
  <c r="D552" i="9"/>
  <c r="C552" i="9"/>
  <c r="B552" i="9"/>
  <c r="BE551" i="9"/>
  <c r="BD551" i="9"/>
  <c r="BC551" i="9"/>
  <c r="BB551" i="9"/>
  <c r="E551" i="9"/>
  <c r="D551" i="9"/>
  <c r="C551" i="9"/>
  <c r="B551" i="9"/>
  <c r="BE550" i="9"/>
  <c r="BD550" i="9"/>
  <c r="BC550" i="9"/>
  <c r="BB550" i="9"/>
  <c r="E550" i="9"/>
  <c r="D550" i="9"/>
  <c r="C550" i="9"/>
  <c r="B550" i="9"/>
  <c r="BE549" i="9"/>
  <c r="BD549" i="9"/>
  <c r="BC549" i="9"/>
  <c r="BB549" i="9"/>
  <c r="E549" i="9"/>
  <c r="D549" i="9"/>
  <c r="C549" i="9"/>
  <c r="B549" i="9"/>
  <c r="BE548" i="9"/>
  <c r="BD548" i="9"/>
  <c r="BC548" i="9"/>
  <c r="BB548" i="9"/>
  <c r="E548" i="9"/>
  <c r="D548" i="9"/>
  <c r="C548" i="9"/>
  <c r="B548" i="9"/>
  <c r="BE547" i="9"/>
  <c r="BD547" i="9"/>
  <c r="BC547" i="9"/>
  <c r="BB547" i="9"/>
  <c r="E547" i="9"/>
  <c r="D547" i="9"/>
  <c r="C547" i="9"/>
  <c r="B547" i="9"/>
  <c r="BE546" i="9"/>
  <c r="BD546" i="9"/>
  <c r="BC546" i="9"/>
  <c r="BB546" i="9"/>
  <c r="E546" i="9"/>
  <c r="D546" i="9"/>
  <c r="C546" i="9"/>
  <c r="B546" i="9"/>
  <c r="BE545" i="9"/>
  <c r="BD545" i="9"/>
  <c r="BC545" i="9"/>
  <c r="BB545" i="9"/>
  <c r="E545" i="9"/>
  <c r="D545" i="9"/>
  <c r="C545" i="9"/>
  <c r="B545" i="9"/>
  <c r="BE544" i="9"/>
  <c r="BD544" i="9"/>
  <c r="BC544" i="9"/>
  <c r="BB544" i="9"/>
  <c r="E544" i="9"/>
  <c r="D544" i="9"/>
  <c r="C544" i="9"/>
  <c r="B544" i="9"/>
  <c r="BE543" i="9"/>
  <c r="BD543" i="9"/>
  <c r="BC543" i="9"/>
  <c r="BB543" i="9"/>
  <c r="E543" i="9"/>
  <c r="D543" i="9"/>
  <c r="C543" i="9"/>
  <c r="B543" i="9"/>
  <c r="BE542" i="9"/>
  <c r="BD542" i="9"/>
  <c r="BC542" i="9"/>
  <c r="BB542" i="9"/>
  <c r="E542" i="9"/>
  <c r="D542" i="9"/>
  <c r="C542" i="9"/>
  <c r="B542" i="9"/>
  <c r="BE541" i="9"/>
  <c r="BD541" i="9"/>
  <c r="BC541" i="9"/>
  <c r="BB541" i="9"/>
  <c r="E541" i="9"/>
  <c r="D541" i="9"/>
  <c r="C541" i="9"/>
  <c r="B541" i="9"/>
  <c r="BE540" i="9"/>
  <c r="BD540" i="9"/>
  <c r="BC540" i="9"/>
  <c r="BB540" i="9"/>
  <c r="E540" i="9"/>
  <c r="D540" i="9"/>
  <c r="C540" i="9"/>
  <c r="B540" i="9"/>
  <c r="BE539" i="9"/>
  <c r="BD539" i="9"/>
  <c r="BC539" i="9"/>
  <c r="BB539" i="9"/>
  <c r="E539" i="9"/>
  <c r="D539" i="9"/>
  <c r="C539" i="9"/>
  <c r="B539" i="9"/>
  <c r="BE538" i="9"/>
  <c r="BD538" i="9"/>
  <c r="BC538" i="9"/>
  <c r="BB538" i="9"/>
  <c r="E538" i="9"/>
  <c r="D538" i="9"/>
  <c r="C538" i="9"/>
  <c r="B538" i="9"/>
  <c r="BE537" i="9"/>
  <c r="BD537" i="9"/>
  <c r="BC537" i="9"/>
  <c r="BB537" i="9"/>
  <c r="E537" i="9"/>
  <c r="D537" i="9"/>
  <c r="C537" i="9"/>
  <c r="B537" i="9"/>
  <c r="BE536" i="9"/>
  <c r="BD536" i="9"/>
  <c r="BC536" i="9"/>
  <c r="BB536" i="9"/>
  <c r="E536" i="9"/>
  <c r="D536" i="9"/>
  <c r="C536" i="9"/>
  <c r="B536" i="9"/>
  <c r="BE535" i="9"/>
  <c r="BD535" i="9"/>
  <c r="BC535" i="9"/>
  <c r="BB535" i="9"/>
  <c r="E535" i="9"/>
  <c r="D535" i="9"/>
  <c r="C535" i="9"/>
  <c r="B535" i="9"/>
  <c r="BE534" i="9"/>
  <c r="BD534" i="9"/>
  <c r="BC534" i="9"/>
  <c r="BB534" i="9"/>
  <c r="E534" i="9"/>
  <c r="D534" i="9"/>
  <c r="C534" i="9"/>
  <c r="B534" i="9"/>
  <c r="BE533" i="9"/>
  <c r="BD533" i="9"/>
  <c r="BC533" i="9"/>
  <c r="BB533" i="9"/>
  <c r="E533" i="9"/>
  <c r="D533" i="9"/>
  <c r="C533" i="9"/>
  <c r="B533" i="9"/>
  <c r="BE532" i="9"/>
  <c r="BD532" i="9"/>
  <c r="BC532" i="9"/>
  <c r="BB532" i="9"/>
  <c r="E532" i="9"/>
  <c r="D532" i="9"/>
  <c r="C532" i="9"/>
  <c r="B532" i="9"/>
  <c r="BE531" i="9"/>
  <c r="BD531" i="9"/>
  <c r="BC531" i="9"/>
  <c r="BB531" i="9"/>
  <c r="E531" i="9"/>
  <c r="D531" i="9"/>
  <c r="C531" i="9"/>
  <c r="B531" i="9"/>
  <c r="BE530" i="9"/>
  <c r="BD530" i="9"/>
  <c r="BC530" i="9"/>
  <c r="BB530" i="9"/>
  <c r="E530" i="9"/>
  <c r="D530" i="9"/>
  <c r="C530" i="9"/>
  <c r="B530" i="9"/>
  <c r="BE529" i="9"/>
  <c r="BD529" i="9"/>
  <c r="BC529" i="9"/>
  <c r="BB529" i="9"/>
  <c r="E529" i="9"/>
  <c r="D529" i="9"/>
  <c r="C529" i="9"/>
  <c r="B529" i="9"/>
  <c r="BE528" i="9"/>
  <c r="BD528" i="9"/>
  <c r="BC528" i="9"/>
  <c r="BB528" i="9"/>
  <c r="E528" i="9"/>
  <c r="D528" i="9"/>
  <c r="C528" i="9"/>
  <c r="B528" i="9"/>
  <c r="BE527" i="9"/>
  <c r="BD527" i="9"/>
  <c r="BC527" i="9"/>
  <c r="BB527" i="9"/>
  <c r="E527" i="9"/>
  <c r="D527" i="9"/>
  <c r="C527" i="9"/>
  <c r="B527" i="9"/>
  <c r="BE526" i="9"/>
  <c r="BD526" i="9"/>
  <c r="BC526" i="9"/>
  <c r="BB526" i="9"/>
  <c r="E526" i="9"/>
  <c r="D526" i="9"/>
  <c r="C526" i="9"/>
  <c r="B526" i="9"/>
  <c r="BE525" i="9"/>
  <c r="BD525" i="9"/>
  <c r="BC525" i="9"/>
  <c r="BB525" i="9"/>
  <c r="E525" i="9"/>
  <c r="D525" i="9"/>
  <c r="C525" i="9"/>
  <c r="B525" i="9"/>
  <c r="BE524" i="9"/>
  <c r="BD524" i="9"/>
  <c r="BC524" i="9"/>
  <c r="BB524" i="9"/>
  <c r="E524" i="9"/>
  <c r="D524" i="9"/>
  <c r="C524" i="9"/>
  <c r="B524" i="9"/>
  <c r="BE523" i="9"/>
  <c r="BD523" i="9"/>
  <c r="BC523" i="9"/>
  <c r="BB523" i="9"/>
  <c r="E523" i="9"/>
  <c r="D523" i="9"/>
  <c r="C523" i="9"/>
  <c r="B523" i="9"/>
  <c r="BE522" i="9"/>
  <c r="BD522" i="9"/>
  <c r="BC522" i="9"/>
  <c r="BB522" i="9"/>
  <c r="E522" i="9"/>
  <c r="D522" i="9"/>
  <c r="C522" i="9"/>
  <c r="B522" i="9"/>
  <c r="BE521" i="9"/>
  <c r="BD521" i="9"/>
  <c r="BC521" i="9"/>
  <c r="BB521" i="9"/>
  <c r="E521" i="9"/>
  <c r="D521" i="9"/>
  <c r="C521" i="9"/>
  <c r="B521" i="9"/>
  <c r="BE520" i="9"/>
  <c r="BD520" i="9"/>
  <c r="BC520" i="9"/>
  <c r="BB520" i="9"/>
  <c r="E520" i="9"/>
  <c r="D520" i="9"/>
  <c r="C520" i="9"/>
  <c r="B520" i="9"/>
  <c r="BE519" i="9"/>
  <c r="BD519" i="9"/>
  <c r="BC519" i="9"/>
  <c r="BB519" i="9"/>
  <c r="E519" i="9"/>
  <c r="D519" i="9"/>
  <c r="C519" i="9"/>
  <c r="B519" i="9"/>
  <c r="BE518" i="9"/>
  <c r="BD518" i="9"/>
  <c r="BC518" i="9"/>
  <c r="BB518" i="9"/>
  <c r="E518" i="9"/>
  <c r="D518" i="9"/>
  <c r="C518" i="9"/>
  <c r="B518" i="9"/>
  <c r="BE517" i="9"/>
  <c r="BD517" i="9"/>
  <c r="BC517" i="9"/>
  <c r="BB517" i="9"/>
  <c r="E517" i="9"/>
  <c r="D517" i="9"/>
  <c r="C517" i="9"/>
  <c r="B517" i="9"/>
  <c r="BE516" i="9"/>
  <c r="BD516" i="9"/>
  <c r="BC516" i="9"/>
  <c r="BB516" i="9"/>
  <c r="E516" i="9"/>
  <c r="D516" i="9"/>
  <c r="C516" i="9"/>
  <c r="B516" i="9"/>
  <c r="BE515" i="9"/>
  <c r="BD515" i="9"/>
  <c r="BC515" i="9"/>
  <c r="BB515" i="9"/>
  <c r="E515" i="9"/>
  <c r="D515" i="9"/>
  <c r="C515" i="9"/>
  <c r="B515" i="9"/>
  <c r="BE514" i="9"/>
  <c r="BD514" i="9"/>
  <c r="BC514" i="9"/>
  <c r="BB514" i="9"/>
  <c r="E514" i="9"/>
  <c r="D514" i="9"/>
  <c r="C514" i="9"/>
  <c r="B514" i="9"/>
  <c r="BE513" i="9"/>
  <c r="BD513" i="9"/>
  <c r="BC513" i="9"/>
  <c r="BB513" i="9"/>
  <c r="E513" i="9"/>
  <c r="D513" i="9"/>
  <c r="C513" i="9"/>
  <c r="B513" i="9"/>
  <c r="BE512" i="9"/>
  <c r="BD512" i="9"/>
  <c r="BC512" i="9"/>
  <c r="BB512" i="9"/>
  <c r="E512" i="9"/>
  <c r="D512" i="9"/>
  <c r="C512" i="9"/>
  <c r="B512" i="9"/>
  <c r="BE511" i="9"/>
  <c r="BD511" i="9"/>
  <c r="BC511" i="9"/>
  <c r="BB511" i="9"/>
  <c r="E511" i="9"/>
  <c r="D511" i="9"/>
  <c r="C511" i="9"/>
  <c r="B511" i="9"/>
  <c r="BE510" i="9"/>
  <c r="BD510" i="9"/>
  <c r="BC510" i="9"/>
  <c r="BB510" i="9"/>
  <c r="E510" i="9"/>
  <c r="D510" i="9"/>
  <c r="C510" i="9"/>
  <c r="B510" i="9"/>
  <c r="BE509" i="9"/>
  <c r="BD509" i="9"/>
  <c r="BC509" i="9"/>
  <c r="BB509" i="9"/>
  <c r="E509" i="9"/>
  <c r="D509" i="9"/>
  <c r="C509" i="9"/>
  <c r="B509" i="9"/>
  <c r="BE508" i="9"/>
  <c r="BD508" i="9"/>
  <c r="BC508" i="9"/>
  <c r="BB508" i="9"/>
  <c r="E508" i="9"/>
  <c r="D508" i="9"/>
  <c r="C508" i="9"/>
  <c r="B508" i="9"/>
  <c r="BE507" i="9"/>
  <c r="BD507" i="9"/>
  <c r="BC507" i="9"/>
  <c r="BB507" i="9"/>
  <c r="E507" i="9"/>
  <c r="D507" i="9"/>
  <c r="C507" i="9"/>
  <c r="B507" i="9"/>
  <c r="BE506" i="9"/>
  <c r="BD506" i="9"/>
  <c r="BC506" i="9"/>
  <c r="BB506" i="9"/>
  <c r="E506" i="9"/>
  <c r="D506" i="9"/>
  <c r="C506" i="9"/>
  <c r="B506" i="9"/>
  <c r="BE505" i="9"/>
  <c r="BD505" i="9"/>
  <c r="BC505" i="9"/>
  <c r="BB505" i="9"/>
  <c r="E505" i="9"/>
  <c r="D505" i="9"/>
  <c r="C505" i="9"/>
  <c r="B505" i="9"/>
  <c r="BE504" i="9"/>
  <c r="BD504" i="9"/>
  <c r="BC504" i="9"/>
  <c r="BB504" i="9"/>
  <c r="E504" i="9"/>
  <c r="D504" i="9"/>
  <c r="C504" i="9"/>
  <c r="B504" i="9"/>
  <c r="BE503" i="9"/>
  <c r="BD503" i="9"/>
  <c r="BC503" i="9"/>
  <c r="BB503" i="9"/>
  <c r="E503" i="9"/>
  <c r="D503" i="9"/>
  <c r="C503" i="9"/>
  <c r="B503" i="9"/>
  <c r="BE502" i="9"/>
  <c r="BD502" i="9"/>
  <c r="BC502" i="9"/>
  <c r="BB502" i="9"/>
  <c r="E502" i="9"/>
  <c r="D502" i="9"/>
  <c r="C502" i="9"/>
  <c r="B502" i="9"/>
  <c r="BE501" i="9"/>
  <c r="BD501" i="9"/>
  <c r="BC501" i="9"/>
  <c r="BB501" i="9"/>
  <c r="E501" i="9"/>
  <c r="D501" i="9"/>
  <c r="C501" i="9"/>
  <c r="B501" i="9"/>
  <c r="BE500" i="9"/>
  <c r="BD500" i="9"/>
  <c r="BC500" i="9"/>
  <c r="BB500" i="9"/>
  <c r="E500" i="9"/>
  <c r="D500" i="9"/>
  <c r="C500" i="9"/>
  <c r="B500" i="9"/>
  <c r="BE499" i="9"/>
  <c r="BD499" i="9"/>
  <c r="BC499" i="9"/>
  <c r="BB499" i="9"/>
  <c r="E499" i="9"/>
  <c r="D499" i="9"/>
  <c r="C499" i="9"/>
  <c r="B499" i="9"/>
  <c r="BE498" i="9"/>
  <c r="BD498" i="9"/>
  <c r="BC498" i="9"/>
  <c r="BB498" i="9"/>
  <c r="E498" i="9"/>
  <c r="D498" i="9"/>
  <c r="C498" i="9"/>
  <c r="B498" i="9"/>
  <c r="BE497" i="9"/>
  <c r="BD497" i="9"/>
  <c r="BC497" i="9"/>
  <c r="BB497" i="9"/>
  <c r="E497" i="9"/>
  <c r="D497" i="9"/>
  <c r="C497" i="9"/>
  <c r="B497" i="9"/>
  <c r="BE496" i="9"/>
  <c r="BD496" i="9"/>
  <c r="BC496" i="9"/>
  <c r="BB496" i="9"/>
  <c r="E496" i="9"/>
  <c r="D496" i="9"/>
  <c r="C496" i="9"/>
  <c r="B496" i="9"/>
  <c r="BE495" i="9"/>
  <c r="BD495" i="9"/>
  <c r="BC495" i="9"/>
  <c r="BB495" i="9"/>
  <c r="E495" i="9"/>
  <c r="D495" i="9"/>
  <c r="C495" i="9"/>
  <c r="B495" i="9"/>
  <c r="BE494" i="9"/>
  <c r="BD494" i="9"/>
  <c r="BC494" i="9"/>
  <c r="BB494" i="9"/>
  <c r="E494" i="9"/>
  <c r="D494" i="9"/>
  <c r="C494" i="9"/>
  <c r="B494" i="9"/>
  <c r="BE493" i="9"/>
  <c r="BD493" i="9"/>
  <c r="BC493" i="9"/>
  <c r="BB493" i="9"/>
  <c r="E493" i="9"/>
  <c r="D493" i="9"/>
  <c r="C493" i="9"/>
  <c r="B493" i="9"/>
  <c r="BE492" i="9"/>
  <c r="BD492" i="9"/>
  <c r="BC492" i="9"/>
  <c r="BB492" i="9"/>
  <c r="E492" i="9"/>
  <c r="D492" i="9"/>
  <c r="C492" i="9"/>
  <c r="B492" i="9"/>
  <c r="BE491" i="9"/>
  <c r="BD491" i="9"/>
  <c r="BC491" i="9"/>
  <c r="BB491" i="9"/>
  <c r="E491" i="9"/>
  <c r="D491" i="9"/>
  <c r="C491" i="9"/>
  <c r="B491" i="9"/>
  <c r="BE490" i="9"/>
  <c r="BD490" i="9"/>
  <c r="BC490" i="9"/>
  <c r="BB490" i="9"/>
  <c r="E490" i="9"/>
  <c r="D490" i="9"/>
  <c r="C490" i="9"/>
  <c r="B490" i="9"/>
  <c r="BE489" i="9"/>
  <c r="BD489" i="9"/>
  <c r="BC489" i="9"/>
  <c r="BB489" i="9"/>
  <c r="E489" i="9"/>
  <c r="D489" i="9"/>
  <c r="C489" i="9"/>
  <c r="B489" i="9"/>
  <c r="BE488" i="9"/>
  <c r="BD488" i="9"/>
  <c r="BC488" i="9"/>
  <c r="BB488" i="9"/>
  <c r="E488" i="9"/>
  <c r="D488" i="9"/>
  <c r="C488" i="9"/>
  <c r="B488" i="9"/>
  <c r="BE487" i="9"/>
  <c r="BD487" i="9"/>
  <c r="BC487" i="9"/>
  <c r="BB487" i="9"/>
  <c r="E487" i="9"/>
  <c r="D487" i="9"/>
  <c r="C487" i="9"/>
  <c r="B487" i="9"/>
  <c r="BE486" i="9"/>
  <c r="BD486" i="9"/>
  <c r="BC486" i="9"/>
  <c r="BB486" i="9"/>
  <c r="E486" i="9"/>
  <c r="D486" i="9"/>
  <c r="C486" i="9"/>
  <c r="B486" i="9"/>
  <c r="BE485" i="9"/>
  <c r="BD485" i="9"/>
  <c r="BC485" i="9"/>
  <c r="BB485" i="9"/>
  <c r="E485" i="9"/>
  <c r="D485" i="9"/>
  <c r="C485" i="9"/>
  <c r="B485" i="9"/>
  <c r="BE484" i="9"/>
  <c r="BD484" i="9"/>
  <c r="BC484" i="9"/>
  <c r="BB484" i="9"/>
  <c r="E484" i="9"/>
  <c r="D484" i="9"/>
  <c r="C484" i="9"/>
  <c r="B484" i="9"/>
  <c r="BE483" i="9"/>
  <c r="BD483" i="9"/>
  <c r="BC483" i="9"/>
  <c r="BB483" i="9"/>
  <c r="E483" i="9"/>
  <c r="D483" i="9"/>
  <c r="C483" i="9"/>
  <c r="B483" i="9"/>
  <c r="BE482" i="9"/>
  <c r="BD482" i="9"/>
  <c r="BC482" i="9"/>
  <c r="BB482" i="9"/>
  <c r="E482" i="9"/>
  <c r="D482" i="9"/>
  <c r="C482" i="9"/>
  <c r="B482" i="9"/>
  <c r="BE481" i="9"/>
  <c r="BD481" i="9"/>
  <c r="BC481" i="9"/>
  <c r="BB481" i="9"/>
  <c r="E481" i="9"/>
  <c r="D481" i="9"/>
  <c r="C481" i="9"/>
  <c r="B481" i="9"/>
  <c r="BE480" i="9"/>
  <c r="BD480" i="9"/>
  <c r="BC480" i="9"/>
  <c r="BB480" i="9"/>
  <c r="E480" i="9"/>
  <c r="D480" i="9"/>
  <c r="C480" i="9"/>
  <c r="B480" i="9"/>
  <c r="BE479" i="9"/>
  <c r="BD479" i="9"/>
  <c r="BC479" i="9"/>
  <c r="BB479" i="9"/>
  <c r="E479" i="9"/>
  <c r="D479" i="9"/>
  <c r="C479" i="9"/>
  <c r="B479" i="9"/>
  <c r="BE478" i="9"/>
  <c r="BD478" i="9"/>
  <c r="BC478" i="9"/>
  <c r="BB478" i="9"/>
  <c r="E478" i="9"/>
  <c r="D478" i="9"/>
  <c r="C478" i="9"/>
  <c r="B478" i="9"/>
  <c r="BE477" i="9"/>
  <c r="BD477" i="9"/>
  <c r="BC477" i="9"/>
  <c r="BB477" i="9"/>
  <c r="E477" i="9"/>
  <c r="D477" i="9"/>
  <c r="C477" i="9"/>
  <c r="B477" i="9"/>
  <c r="BE476" i="9"/>
  <c r="BD476" i="9"/>
  <c r="BC476" i="9"/>
  <c r="BB476" i="9"/>
  <c r="E476" i="9"/>
  <c r="D476" i="9"/>
  <c r="C476" i="9"/>
  <c r="B476" i="9"/>
  <c r="BE475" i="9"/>
  <c r="BD475" i="9"/>
  <c r="BC475" i="9"/>
  <c r="BB475" i="9"/>
  <c r="E475" i="9"/>
  <c r="D475" i="9"/>
  <c r="C475" i="9"/>
  <c r="B475" i="9"/>
  <c r="BE474" i="9"/>
  <c r="BD474" i="9"/>
  <c r="BC474" i="9"/>
  <c r="BB474" i="9"/>
  <c r="E474" i="9"/>
  <c r="D474" i="9"/>
  <c r="C474" i="9"/>
  <c r="B474" i="9"/>
  <c r="BE473" i="9"/>
  <c r="BD473" i="9"/>
  <c r="BC473" i="9"/>
  <c r="BB473" i="9"/>
  <c r="E473" i="9"/>
  <c r="D473" i="9"/>
  <c r="C473" i="9"/>
  <c r="B473" i="9"/>
  <c r="BE472" i="9"/>
  <c r="BD472" i="9"/>
  <c r="BC472" i="9"/>
  <c r="BB472" i="9"/>
  <c r="E472" i="9"/>
  <c r="D472" i="9"/>
  <c r="C472" i="9"/>
  <c r="B472" i="9"/>
  <c r="BE471" i="9"/>
  <c r="BD471" i="9"/>
  <c r="BC471" i="9"/>
  <c r="BB471" i="9"/>
  <c r="E471" i="9"/>
  <c r="D471" i="9"/>
  <c r="C471" i="9"/>
  <c r="B471" i="9"/>
  <c r="BE470" i="9"/>
  <c r="BD470" i="9"/>
  <c r="BC470" i="9"/>
  <c r="BB470" i="9"/>
  <c r="E470" i="9"/>
  <c r="D470" i="9"/>
  <c r="C470" i="9"/>
  <c r="B470" i="9"/>
  <c r="BE469" i="9"/>
  <c r="BD469" i="9"/>
  <c r="BC469" i="9"/>
  <c r="BB469" i="9"/>
  <c r="E469" i="9"/>
  <c r="D469" i="9"/>
  <c r="C469" i="9"/>
  <c r="B469" i="9"/>
  <c r="BE468" i="9"/>
  <c r="BD468" i="9"/>
  <c r="BC468" i="9"/>
  <c r="BB468" i="9"/>
  <c r="E468" i="9"/>
  <c r="D468" i="9"/>
  <c r="C468" i="9"/>
  <c r="B468" i="9"/>
  <c r="BE467" i="9"/>
  <c r="BD467" i="9"/>
  <c r="BC467" i="9"/>
  <c r="BB467" i="9"/>
  <c r="E467" i="9"/>
  <c r="D467" i="9"/>
  <c r="C467" i="9"/>
  <c r="B467" i="9"/>
  <c r="BE466" i="9"/>
  <c r="BD466" i="9"/>
  <c r="BC466" i="9"/>
  <c r="BB466" i="9"/>
  <c r="E466" i="9"/>
  <c r="D466" i="9"/>
  <c r="C466" i="9"/>
  <c r="B466" i="9"/>
  <c r="BE465" i="9"/>
  <c r="BD465" i="9"/>
  <c r="BC465" i="9"/>
  <c r="BB465" i="9"/>
  <c r="E465" i="9"/>
  <c r="D465" i="9"/>
  <c r="C465" i="9"/>
  <c r="B465" i="9"/>
  <c r="BE464" i="9"/>
  <c r="BD464" i="9"/>
  <c r="BC464" i="9"/>
  <c r="BB464" i="9"/>
  <c r="E464" i="9"/>
  <c r="D464" i="9"/>
  <c r="C464" i="9"/>
  <c r="B464" i="9"/>
  <c r="BE463" i="9"/>
  <c r="BD463" i="9"/>
  <c r="BC463" i="9"/>
  <c r="BB463" i="9"/>
  <c r="E463" i="9"/>
  <c r="D463" i="9"/>
  <c r="C463" i="9"/>
  <c r="B463" i="9"/>
  <c r="BE462" i="9"/>
  <c r="BD462" i="9"/>
  <c r="BC462" i="9"/>
  <c r="BB462" i="9"/>
  <c r="E462" i="9"/>
  <c r="D462" i="9"/>
  <c r="C462" i="9"/>
  <c r="B462" i="9"/>
  <c r="BE461" i="9"/>
  <c r="BD461" i="9"/>
  <c r="BC461" i="9"/>
  <c r="BB461" i="9"/>
  <c r="E461" i="9"/>
  <c r="D461" i="9"/>
  <c r="C461" i="9"/>
  <c r="B461" i="9"/>
  <c r="BE460" i="9"/>
  <c r="BD460" i="9"/>
  <c r="BC460" i="9"/>
  <c r="BB460" i="9"/>
  <c r="E460" i="9"/>
  <c r="D460" i="9"/>
  <c r="C460" i="9"/>
  <c r="B460" i="9"/>
  <c r="BE459" i="9"/>
  <c r="BD459" i="9"/>
  <c r="BC459" i="9"/>
  <c r="BB459" i="9"/>
  <c r="E459" i="9"/>
  <c r="D459" i="9"/>
  <c r="C459" i="9"/>
  <c r="B459" i="9"/>
  <c r="BE458" i="9"/>
  <c r="BD458" i="9"/>
  <c r="BC458" i="9"/>
  <c r="BB458" i="9"/>
  <c r="E458" i="9"/>
  <c r="D458" i="9"/>
  <c r="C458" i="9"/>
  <c r="B458" i="9"/>
  <c r="BE457" i="9"/>
  <c r="BD457" i="9"/>
  <c r="BC457" i="9"/>
  <c r="BB457" i="9"/>
  <c r="E457" i="9"/>
  <c r="D457" i="9"/>
  <c r="C457" i="9"/>
  <c r="B457" i="9"/>
  <c r="BE456" i="9"/>
  <c r="BD456" i="9"/>
  <c r="BC456" i="9"/>
  <c r="BB456" i="9"/>
  <c r="E456" i="9"/>
  <c r="D456" i="9"/>
  <c r="C456" i="9"/>
  <c r="B456" i="9"/>
  <c r="BE455" i="9"/>
  <c r="BD455" i="9"/>
  <c r="BC455" i="9"/>
  <c r="BB455" i="9"/>
  <c r="E455" i="9"/>
  <c r="D455" i="9"/>
  <c r="C455" i="9"/>
  <c r="B455" i="9"/>
  <c r="BE454" i="9"/>
  <c r="BD454" i="9"/>
  <c r="BC454" i="9"/>
  <c r="BB454" i="9"/>
  <c r="E454" i="9"/>
  <c r="D454" i="9"/>
  <c r="C454" i="9"/>
  <c r="B454" i="9"/>
  <c r="BE453" i="9"/>
  <c r="BD453" i="9"/>
  <c r="BC453" i="9"/>
  <c r="BB453" i="9"/>
  <c r="E453" i="9"/>
  <c r="D453" i="9"/>
  <c r="C453" i="9"/>
  <c r="B453" i="9"/>
  <c r="BE452" i="9"/>
  <c r="BD452" i="9"/>
  <c r="BC452" i="9"/>
  <c r="BB452" i="9"/>
  <c r="E452" i="9"/>
  <c r="D452" i="9"/>
  <c r="C452" i="9"/>
  <c r="B452" i="9"/>
  <c r="BE451" i="9"/>
  <c r="BD451" i="9"/>
  <c r="BC451" i="9"/>
  <c r="BB451" i="9"/>
  <c r="E451" i="9"/>
  <c r="D451" i="9"/>
  <c r="C451" i="9"/>
  <c r="B451" i="9"/>
  <c r="BE450" i="9"/>
  <c r="BD450" i="9"/>
  <c r="BC450" i="9"/>
  <c r="BB450" i="9"/>
  <c r="E450" i="9"/>
  <c r="D450" i="9"/>
  <c r="C450" i="9"/>
  <c r="B450" i="9"/>
  <c r="BE449" i="9"/>
  <c r="BD449" i="9"/>
  <c r="BC449" i="9"/>
  <c r="BB449" i="9"/>
  <c r="E449" i="9"/>
  <c r="D449" i="9"/>
  <c r="C449" i="9"/>
  <c r="B449" i="9"/>
  <c r="BE448" i="9"/>
  <c r="BD448" i="9"/>
  <c r="BC448" i="9"/>
  <c r="BB448" i="9"/>
  <c r="E448" i="9"/>
  <c r="D448" i="9"/>
  <c r="C448" i="9"/>
  <c r="B448" i="9"/>
  <c r="BE447" i="9"/>
  <c r="BD447" i="9"/>
  <c r="BC447" i="9"/>
  <c r="BB447" i="9"/>
  <c r="E447" i="9"/>
  <c r="D447" i="9"/>
  <c r="C447" i="9"/>
  <c r="B447" i="9"/>
  <c r="BE446" i="9"/>
  <c r="BD446" i="9"/>
  <c r="BC446" i="9"/>
  <c r="BB446" i="9"/>
  <c r="E446" i="9"/>
  <c r="D446" i="9"/>
  <c r="C446" i="9"/>
  <c r="B446" i="9"/>
  <c r="BE445" i="9"/>
  <c r="BD445" i="9"/>
  <c r="BC445" i="9"/>
  <c r="BB445" i="9"/>
  <c r="E445" i="9"/>
  <c r="D445" i="9"/>
  <c r="C445" i="9"/>
  <c r="B445" i="9"/>
  <c r="BE444" i="9"/>
  <c r="BD444" i="9"/>
  <c r="BC444" i="9"/>
  <c r="BB444" i="9"/>
  <c r="E444" i="9"/>
  <c r="D444" i="9"/>
  <c r="C444" i="9"/>
  <c r="B444" i="9"/>
  <c r="BE443" i="9"/>
  <c r="BD443" i="9"/>
  <c r="BC443" i="9"/>
  <c r="BB443" i="9"/>
  <c r="E443" i="9"/>
  <c r="D443" i="9"/>
  <c r="C443" i="9"/>
  <c r="B443" i="9"/>
  <c r="BE442" i="9"/>
  <c r="BD442" i="9"/>
  <c r="BC442" i="9"/>
  <c r="BB442" i="9"/>
  <c r="E442" i="9"/>
  <c r="D442" i="9"/>
  <c r="C442" i="9"/>
  <c r="B442" i="9"/>
  <c r="BE441" i="9"/>
  <c r="BD441" i="9"/>
  <c r="BC441" i="9"/>
  <c r="BB441" i="9"/>
  <c r="E441" i="9"/>
  <c r="D441" i="9"/>
  <c r="C441" i="9"/>
  <c r="B441" i="9"/>
  <c r="BE440" i="9"/>
  <c r="BD440" i="9"/>
  <c r="BC440" i="9"/>
  <c r="BB440" i="9"/>
  <c r="E440" i="9"/>
  <c r="D440" i="9"/>
  <c r="C440" i="9"/>
  <c r="B440" i="9"/>
  <c r="BE439" i="9"/>
  <c r="BD439" i="9"/>
  <c r="BC439" i="9"/>
  <c r="BB439" i="9"/>
  <c r="E439" i="9"/>
  <c r="D439" i="9"/>
  <c r="C439" i="9"/>
  <c r="B439" i="9"/>
  <c r="BE438" i="9"/>
  <c r="BD438" i="9"/>
  <c r="BC438" i="9"/>
  <c r="BB438" i="9"/>
  <c r="E438" i="9"/>
  <c r="D438" i="9"/>
  <c r="C438" i="9"/>
  <c r="B438" i="9"/>
  <c r="BE437" i="9"/>
  <c r="BD437" i="9"/>
  <c r="BC437" i="9"/>
  <c r="BB437" i="9"/>
  <c r="E437" i="9"/>
  <c r="D437" i="9"/>
  <c r="C437" i="9"/>
  <c r="B437" i="9"/>
  <c r="BE436" i="9"/>
  <c r="BD436" i="9"/>
  <c r="BC436" i="9"/>
  <c r="BB436" i="9"/>
  <c r="E436" i="9"/>
  <c r="D436" i="9"/>
  <c r="C436" i="9"/>
  <c r="B436" i="9"/>
  <c r="BE435" i="9"/>
  <c r="BD435" i="9"/>
  <c r="BC435" i="9"/>
  <c r="BB435" i="9"/>
  <c r="E435" i="9"/>
  <c r="D435" i="9"/>
  <c r="C435" i="9"/>
  <c r="B435" i="9"/>
  <c r="BE434" i="9"/>
  <c r="BD434" i="9"/>
  <c r="BC434" i="9"/>
  <c r="BB434" i="9"/>
  <c r="E434" i="9"/>
  <c r="D434" i="9"/>
  <c r="C434" i="9"/>
  <c r="B434" i="9"/>
  <c r="BE433" i="9"/>
  <c r="BD433" i="9"/>
  <c r="BC433" i="9"/>
  <c r="BB433" i="9"/>
  <c r="E433" i="9"/>
  <c r="D433" i="9"/>
  <c r="C433" i="9"/>
  <c r="B433" i="9"/>
  <c r="BE432" i="9"/>
  <c r="BD432" i="9"/>
  <c r="BC432" i="9"/>
  <c r="BB432" i="9"/>
  <c r="E432" i="9"/>
  <c r="D432" i="9"/>
  <c r="C432" i="9"/>
  <c r="B432" i="9"/>
  <c r="BE431" i="9"/>
  <c r="BD431" i="9"/>
  <c r="BC431" i="9"/>
  <c r="BB431" i="9"/>
  <c r="E431" i="9"/>
  <c r="D431" i="9"/>
  <c r="C431" i="9"/>
  <c r="B431" i="9"/>
  <c r="BE430" i="9"/>
  <c r="BD430" i="9"/>
  <c r="BC430" i="9"/>
  <c r="BB430" i="9"/>
  <c r="E430" i="9"/>
  <c r="D430" i="9"/>
  <c r="C430" i="9"/>
  <c r="B430" i="9"/>
  <c r="BE429" i="9"/>
  <c r="BD429" i="9"/>
  <c r="BC429" i="9"/>
  <c r="BB429" i="9"/>
  <c r="E429" i="9"/>
  <c r="D429" i="9"/>
  <c r="C429" i="9"/>
  <c r="B429" i="9"/>
  <c r="BE428" i="9"/>
  <c r="BD428" i="9"/>
  <c r="BC428" i="9"/>
  <c r="BB428" i="9"/>
  <c r="E428" i="9"/>
  <c r="D428" i="9"/>
  <c r="C428" i="9"/>
  <c r="B428" i="9"/>
  <c r="BE427" i="9"/>
  <c r="BD427" i="9"/>
  <c r="BC427" i="9"/>
  <c r="BB427" i="9"/>
  <c r="E427" i="9"/>
  <c r="D427" i="9"/>
  <c r="C427" i="9"/>
  <c r="B427" i="9"/>
  <c r="BE426" i="9"/>
  <c r="BD426" i="9"/>
  <c r="BC426" i="9"/>
  <c r="BB426" i="9"/>
  <c r="E426" i="9"/>
  <c r="D426" i="9"/>
  <c r="C426" i="9"/>
  <c r="B426" i="9"/>
  <c r="BE425" i="9"/>
  <c r="BD425" i="9"/>
  <c r="BC425" i="9"/>
  <c r="BB425" i="9"/>
  <c r="E425" i="9"/>
  <c r="D425" i="9"/>
  <c r="C425" i="9"/>
  <c r="B425" i="9"/>
  <c r="BE424" i="9"/>
  <c r="BD424" i="9"/>
  <c r="BC424" i="9"/>
  <c r="BB424" i="9"/>
  <c r="E424" i="9"/>
  <c r="D424" i="9"/>
  <c r="C424" i="9"/>
  <c r="B424" i="9"/>
  <c r="BE423" i="9"/>
  <c r="BD423" i="9"/>
  <c r="BC423" i="9"/>
  <c r="BB423" i="9"/>
  <c r="E423" i="9"/>
  <c r="D423" i="9"/>
  <c r="C423" i="9"/>
  <c r="B423" i="9"/>
  <c r="BE422" i="9"/>
  <c r="BD422" i="9"/>
  <c r="BC422" i="9"/>
  <c r="BB422" i="9"/>
  <c r="E422" i="9"/>
  <c r="D422" i="9"/>
  <c r="C422" i="9"/>
  <c r="B422" i="9"/>
  <c r="BE421" i="9"/>
  <c r="BD421" i="9"/>
  <c r="BC421" i="9"/>
  <c r="BB421" i="9"/>
  <c r="E421" i="9"/>
  <c r="D421" i="9"/>
  <c r="C421" i="9"/>
  <c r="B421" i="9"/>
  <c r="BE420" i="9"/>
  <c r="BD420" i="9"/>
  <c r="BC420" i="9"/>
  <c r="BB420" i="9"/>
  <c r="E420" i="9"/>
  <c r="D420" i="9"/>
  <c r="C420" i="9"/>
  <c r="B420" i="9"/>
  <c r="BE419" i="9"/>
  <c r="BD419" i="9"/>
  <c r="BC419" i="9"/>
  <c r="BB419" i="9"/>
  <c r="E419" i="9"/>
  <c r="D419" i="9"/>
  <c r="C419" i="9"/>
  <c r="B419" i="9"/>
  <c r="BE418" i="9"/>
  <c r="BD418" i="9"/>
  <c r="BC418" i="9"/>
  <c r="BB418" i="9"/>
  <c r="E418" i="9"/>
  <c r="D418" i="9"/>
  <c r="C418" i="9"/>
  <c r="B418" i="9"/>
  <c r="BE417" i="9"/>
  <c r="BD417" i="9"/>
  <c r="BC417" i="9"/>
  <c r="BB417" i="9"/>
  <c r="E417" i="9"/>
  <c r="D417" i="9"/>
  <c r="C417" i="9"/>
  <c r="B417" i="9"/>
  <c r="BE416" i="9"/>
  <c r="BD416" i="9"/>
  <c r="BC416" i="9"/>
  <c r="BB416" i="9"/>
  <c r="E416" i="9"/>
  <c r="D416" i="9"/>
  <c r="C416" i="9"/>
  <c r="B416" i="9"/>
  <c r="BE415" i="9"/>
  <c r="BD415" i="9"/>
  <c r="BC415" i="9"/>
  <c r="BB415" i="9"/>
  <c r="E415" i="9"/>
  <c r="D415" i="9"/>
  <c r="C415" i="9"/>
  <c r="B415" i="9"/>
  <c r="BE414" i="9"/>
  <c r="BD414" i="9"/>
  <c r="BC414" i="9"/>
  <c r="BB414" i="9"/>
  <c r="E414" i="9"/>
  <c r="D414" i="9"/>
  <c r="C414" i="9"/>
  <c r="B414" i="9"/>
  <c r="BE413" i="9"/>
  <c r="BD413" i="9"/>
  <c r="BC413" i="9"/>
  <c r="BB413" i="9"/>
  <c r="E413" i="9"/>
  <c r="D413" i="9"/>
  <c r="C413" i="9"/>
  <c r="B413" i="9"/>
  <c r="BE412" i="9"/>
  <c r="BD412" i="9"/>
  <c r="BC412" i="9"/>
  <c r="BB412" i="9"/>
  <c r="E412" i="9"/>
  <c r="D412" i="9"/>
  <c r="C412" i="9"/>
  <c r="B412" i="9"/>
  <c r="BE411" i="9"/>
  <c r="BD411" i="9"/>
  <c r="BC411" i="9"/>
  <c r="BB411" i="9"/>
  <c r="E411" i="9"/>
  <c r="D411" i="9"/>
  <c r="C411" i="9"/>
  <c r="B411" i="9"/>
  <c r="BE410" i="9"/>
  <c r="BD410" i="9"/>
  <c r="BC410" i="9"/>
  <c r="BB410" i="9"/>
  <c r="E410" i="9"/>
  <c r="D410" i="9"/>
  <c r="C410" i="9"/>
  <c r="B410" i="9"/>
  <c r="BE409" i="9"/>
  <c r="BD409" i="9"/>
  <c r="BC409" i="9"/>
  <c r="BB409" i="9"/>
  <c r="E409" i="9"/>
  <c r="D409" i="9"/>
  <c r="C409" i="9"/>
  <c r="B409" i="9"/>
  <c r="BE408" i="9"/>
  <c r="BD408" i="9"/>
  <c r="BC408" i="9"/>
  <c r="BB408" i="9"/>
  <c r="E408" i="9"/>
  <c r="D408" i="9"/>
  <c r="C408" i="9"/>
  <c r="B408" i="9"/>
  <c r="BE407" i="9"/>
  <c r="BD407" i="9"/>
  <c r="BC407" i="9"/>
  <c r="BB407" i="9"/>
  <c r="E407" i="9"/>
  <c r="D407" i="9"/>
  <c r="C407" i="9"/>
  <c r="B407" i="9"/>
  <c r="BE406" i="9"/>
  <c r="BD406" i="9"/>
  <c r="BC406" i="9"/>
  <c r="BB406" i="9"/>
  <c r="E406" i="9"/>
  <c r="D406" i="9"/>
  <c r="C406" i="9"/>
  <c r="B406" i="9"/>
  <c r="BE405" i="9"/>
  <c r="BD405" i="9"/>
  <c r="BC405" i="9"/>
  <c r="BB405" i="9"/>
  <c r="E405" i="9"/>
  <c r="D405" i="9"/>
  <c r="C405" i="9"/>
  <c r="B405" i="9"/>
  <c r="BE404" i="9"/>
  <c r="BD404" i="9"/>
  <c r="BC404" i="9"/>
  <c r="BB404" i="9"/>
  <c r="E404" i="9"/>
  <c r="D404" i="9"/>
  <c r="C404" i="9"/>
  <c r="B404" i="9"/>
  <c r="BE403" i="9"/>
  <c r="BD403" i="9"/>
  <c r="BC403" i="9"/>
  <c r="BB403" i="9"/>
  <c r="E403" i="9"/>
  <c r="D403" i="9"/>
  <c r="C403" i="9"/>
  <c r="B403" i="9"/>
  <c r="BE402" i="9"/>
  <c r="BD402" i="9"/>
  <c r="BC402" i="9"/>
  <c r="BB402" i="9"/>
  <c r="E402" i="9"/>
  <c r="D402" i="9"/>
  <c r="C402" i="9"/>
  <c r="B402" i="9"/>
  <c r="BE401" i="9"/>
  <c r="BD401" i="9"/>
  <c r="BC401" i="9"/>
  <c r="BB401" i="9"/>
  <c r="E401" i="9"/>
  <c r="D401" i="9"/>
  <c r="C401" i="9"/>
  <c r="B401" i="9"/>
  <c r="BE400" i="9"/>
  <c r="BD400" i="9"/>
  <c r="BC400" i="9"/>
  <c r="BB400" i="9"/>
  <c r="E400" i="9"/>
  <c r="D400" i="9"/>
  <c r="C400" i="9"/>
  <c r="B400" i="9"/>
  <c r="BE399" i="9"/>
  <c r="BD399" i="9"/>
  <c r="BC399" i="9"/>
  <c r="BB399" i="9"/>
  <c r="E399" i="9"/>
  <c r="D399" i="9"/>
  <c r="C399" i="9"/>
  <c r="B399" i="9"/>
  <c r="BE398" i="9"/>
  <c r="BD398" i="9"/>
  <c r="BC398" i="9"/>
  <c r="BB398" i="9"/>
  <c r="E398" i="9"/>
  <c r="D398" i="9"/>
  <c r="C398" i="9"/>
  <c r="B398" i="9"/>
  <c r="BE397" i="9"/>
  <c r="BD397" i="9"/>
  <c r="BC397" i="9"/>
  <c r="BB397" i="9"/>
  <c r="E397" i="9"/>
  <c r="D397" i="9"/>
  <c r="C397" i="9"/>
  <c r="B397" i="9"/>
  <c r="BE396" i="9"/>
  <c r="BD396" i="9"/>
  <c r="BC396" i="9"/>
  <c r="BB396" i="9"/>
  <c r="E396" i="9"/>
  <c r="D396" i="9"/>
  <c r="C396" i="9"/>
  <c r="B396" i="9"/>
  <c r="BE395" i="9"/>
  <c r="BD395" i="9"/>
  <c r="BC395" i="9"/>
  <c r="BB395" i="9"/>
  <c r="E395" i="9"/>
  <c r="D395" i="9"/>
  <c r="C395" i="9"/>
  <c r="B395" i="9"/>
  <c r="BE394" i="9"/>
  <c r="BD394" i="9"/>
  <c r="BC394" i="9"/>
  <c r="BB394" i="9"/>
  <c r="E394" i="9"/>
  <c r="D394" i="9"/>
  <c r="C394" i="9"/>
  <c r="B394" i="9"/>
  <c r="BE393" i="9"/>
  <c r="BD393" i="9"/>
  <c r="BC393" i="9"/>
  <c r="BB393" i="9"/>
  <c r="E393" i="9"/>
  <c r="D393" i="9"/>
  <c r="C393" i="9"/>
  <c r="B393" i="9"/>
  <c r="BE392" i="9"/>
  <c r="BD392" i="9"/>
  <c r="BC392" i="9"/>
  <c r="BB392" i="9"/>
  <c r="E392" i="9"/>
  <c r="D392" i="9"/>
  <c r="C392" i="9"/>
  <c r="B392" i="9"/>
  <c r="BE391" i="9"/>
  <c r="BD391" i="9"/>
  <c r="BC391" i="9"/>
  <c r="BB391" i="9"/>
  <c r="E391" i="9"/>
  <c r="D391" i="9"/>
  <c r="C391" i="9"/>
  <c r="B391" i="9"/>
  <c r="BE390" i="9"/>
  <c r="BD390" i="9"/>
  <c r="BC390" i="9"/>
  <c r="BB390" i="9"/>
  <c r="E390" i="9"/>
  <c r="D390" i="9"/>
  <c r="C390" i="9"/>
  <c r="B390" i="9"/>
  <c r="BE389" i="9"/>
  <c r="BD389" i="9"/>
  <c r="BC389" i="9"/>
  <c r="BB389" i="9"/>
  <c r="E389" i="9"/>
  <c r="D389" i="9"/>
  <c r="C389" i="9"/>
  <c r="B389" i="9"/>
  <c r="BE388" i="9"/>
  <c r="BD388" i="9"/>
  <c r="BC388" i="9"/>
  <c r="BB388" i="9"/>
  <c r="E388" i="9"/>
  <c r="D388" i="9"/>
  <c r="C388" i="9"/>
  <c r="B388" i="9"/>
  <c r="BE387" i="9"/>
  <c r="BD387" i="9"/>
  <c r="BC387" i="9"/>
  <c r="BB387" i="9"/>
  <c r="E387" i="9"/>
  <c r="D387" i="9"/>
  <c r="C387" i="9"/>
  <c r="B387" i="9"/>
  <c r="BE386" i="9"/>
  <c r="BD386" i="9"/>
  <c r="BC386" i="9"/>
  <c r="BB386" i="9"/>
  <c r="E386" i="9"/>
  <c r="D386" i="9"/>
  <c r="C386" i="9"/>
  <c r="B386" i="9"/>
  <c r="BE385" i="9"/>
  <c r="BD385" i="9"/>
  <c r="BC385" i="9"/>
  <c r="BB385" i="9"/>
  <c r="E385" i="9"/>
  <c r="D385" i="9"/>
  <c r="C385" i="9"/>
  <c r="B385" i="9"/>
  <c r="BE384" i="9"/>
  <c r="BD384" i="9"/>
  <c r="BC384" i="9"/>
  <c r="BB384" i="9"/>
  <c r="E384" i="9"/>
  <c r="D384" i="9"/>
  <c r="C384" i="9"/>
  <c r="B384" i="9"/>
  <c r="BE383" i="9"/>
  <c r="BD383" i="9"/>
  <c r="BC383" i="9"/>
  <c r="BB383" i="9"/>
  <c r="E383" i="9"/>
  <c r="D383" i="9"/>
  <c r="C383" i="9"/>
  <c r="B383" i="9"/>
  <c r="BE382" i="9"/>
  <c r="BD382" i="9"/>
  <c r="BC382" i="9"/>
  <c r="BB382" i="9"/>
  <c r="E382" i="9"/>
  <c r="D382" i="9"/>
  <c r="C382" i="9"/>
  <c r="B382" i="9"/>
  <c r="BE381" i="9"/>
  <c r="BD381" i="9"/>
  <c r="BC381" i="9"/>
  <c r="BB381" i="9"/>
  <c r="E381" i="9"/>
  <c r="D381" i="9"/>
  <c r="C381" i="9"/>
  <c r="B381" i="9"/>
  <c r="BE380" i="9"/>
  <c r="BD380" i="9"/>
  <c r="BC380" i="9"/>
  <c r="BB380" i="9"/>
  <c r="E380" i="9"/>
  <c r="D380" i="9"/>
  <c r="C380" i="9"/>
  <c r="B380" i="9"/>
  <c r="BE379" i="9"/>
  <c r="BD379" i="9"/>
  <c r="BC379" i="9"/>
  <c r="BB379" i="9"/>
  <c r="E379" i="9"/>
  <c r="D379" i="9"/>
  <c r="C379" i="9"/>
  <c r="B379" i="9"/>
  <c r="BE378" i="9"/>
  <c r="BD378" i="9"/>
  <c r="BC378" i="9"/>
  <c r="BB378" i="9"/>
  <c r="E378" i="9"/>
  <c r="D378" i="9"/>
  <c r="C378" i="9"/>
  <c r="B378" i="9"/>
  <c r="BE377" i="9"/>
  <c r="BD377" i="9"/>
  <c r="BC377" i="9"/>
  <c r="BB377" i="9"/>
  <c r="E377" i="9"/>
  <c r="D377" i="9"/>
  <c r="C377" i="9"/>
  <c r="B377" i="9"/>
  <c r="BE376" i="9"/>
  <c r="BD376" i="9"/>
  <c r="BC376" i="9"/>
  <c r="BB376" i="9"/>
  <c r="E376" i="9"/>
  <c r="D376" i="9"/>
  <c r="C376" i="9"/>
  <c r="B376" i="9"/>
  <c r="BE375" i="9"/>
  <c r="BD375" i="9"/>
  <c r="BC375" i="9"/>
  <c r="BB375" i="9"/>
  <c r="E375" i="9"/>
  <c r="D375" i="9"/>
  <c r="C375" i="9"/>
  <c r="B375" i="9"/>
  <c r="BE374" i="9"/>
  <c r="BD374" i="9"/>
  <c r="BC374" i="9"/>
  <c r="BB374" i="9"/>
  <c r="E374" i="9"/>
  <c r="D374" i="9"/>
  <c r="C374" i="9"/>
  <c r="B374" i="9"/>
  <c r="BE373" i="9"/>
  <c r="BD373" i="9"/>
  <c r="BC373" i="9"/>
  <c r="BB373" i="9"/>
  <c r="E373" i="9"/>
  <c r="D373" i="9"/>
  <c r="C373" i="9"/>
  <c r="B373" i="9"/>
  <c r="BE372" i="9"/>
  <c r="BD372" i="9"/>
  <c r="BC372" i="9"/>
  <c r="BB372" i="9"/>
  <c r="E372" i="9"/>
  <c r="D372" i="9"/>
  <c r="C372" i="9"/>
  <c r="B372" i="9"/>
  <c r="BE371" i="9"/>
  <c r="BD371" i="9"/>
  <c r="BC371" i="9"/>
  <c r="BB371" i="9"/>
  <c r="E371" i="9"/>
  <c r="D371" i="9"/>
  <c r="C371" i="9"/>
  <c r="B371" i="9"/>
  <c r="BE370" i="9"/>
  <c r="BD370" i="9"/>
  <c r="BC370" i="9"/>
  <c r="BB370" i="9"/>
  <c r="E370" i="9"/>
  <c r="D370" i="9"/>
  <c r="C370" i="9"/>
  <c r="B370" i="9"/>
  <c r="BE369" i="9"/>
  <c r="BD369" i="9"/>
  <c r="BC369" i="9"/>
  <c r="BB369" i="9"/>
  <c r="E369" i="9"/>
  <c r="D369" i="9"/>
  <c r="C369" i="9"/>
  <c r="B369" i="9"/>
  <c r="BE368" i="9"/>
  <c r="BD368" i="9"/>
  <c r="BC368" i="9"/>
  <c r="BB368" i="9"/>
  <c r="E368" i="9"/>
  <c r="D368" i="9"/>
  <c r="C368" i="9"/>
  <c r="B368" i="9"/>
  <c r="BE367" i="9"/>
  <c r="BD367" i="9"/>
  <c r="BC367" i="9"/>
  <c r="BB367" i="9"/>
  <c r="E367" i="9"/>
  <c r="D367" i="9"/>
  <c r="C367" i="9"/>
  <c r="B367" i="9"/>
  <c r="BE366" i="9"/>
  <c r="BD366" i="9"/>
  <c r="BC366" i="9"/>
  <c r="BB366" i="9"/>
  <c r="E366" i="9"/>
  <c r="D366" i="9"/>
  <c r="C366" i="9"/>
  <c r="B366" i="9"/>
  <c r="BE365" i="9"/>
  <c r="BD365" i="9"/>
  <c r="BC365" i="9"/>
  <c r="BB365" i="9"/>
  <c r="E365" i="9"/>
  <c r="D365" i="9"/>
  <c r="C365" i="9"/>
  <c r="B365" i="9"/>
  <c r="BE364" i="9"/>
  <c r="BD364" i="9"/>
  <c r="BC364" i="9"/>
  <c r="BB364" i="9"/>
  <c r="E364" i="9"/>
  <c r="D364" i="9"/>
  <c r="C364" i="9"/>
  <c r="B364" i="9"/>
  <c r="BE363" i="9"/>
  <c r="BD363" i="9"/>
  <c r="BC363" i="9"/>
  <c r="BB363" i="9"/>
  <c r="E363" i="9"/>
  <c r="D363" i="9"/>
  <c r="C363" i="9"/>
  <c r="B363" i="9"/>
  <c r="BE362" i="9"/>
  <c r="BD362" i="9"/>
  <c r="BC362" i="9"/>
  <c r="BB362" i="9"/>
  <c r="E362" i="9"/>
  <c r="D362" i="9"/>
  <c r="C362" i="9"/>
  <c r="B362" i="9"/>
  <c r="BE361" i="9"/>
  <c r="BD361" i="9"/>
  <c r="BC361" i="9"/>
  <c r="BB361" i="9"/>
  <c r="E361" i="9"/>
  <c r="D361" i="9"/>
  <c r="C361" i="9"/>
  <c r="B361" i="9"/>
  <c r="BE360" i="9"/>
  <c r="BD360" i="9"/>
  <c r="BC360" i="9"/>
  <c r="BB360" i="9"/>
  <c r="E360" i="9"/>
  <c r="D360" i="9"/>
  <c r="C360" i="9"/>
  <c r="B360" i="9"/>
  <c r="BE359" i="9"/>
  <c r="BD359" i="9"/>
  <c r="BC359" i="9"/>
  <c r="BB359" i="9"/>
  <c r="E359" i="9"/>
  <c r="D359" i="9"/>
  <c r="C359" i="9"/>
  <c r="B359" i="9"/>
  <c r="BE358" i="9"/>
  <c r="BD358" i="9"/>
  <c r="BC358" i="9"/>
  <c r="BB358" i="9"/>
  <c r="E358" i="9"/>
  <c r="D358" i="9"/>
  <c r="C358" i="9"/>
  <c r="B358" i="9"/>
  <c r="BE357" i="9"/>
  <c r="BD357" i="9"/>
  <c r="BC357" i="9"/>
  <c r="BB357" i="9"/>
  <c r="E357" i="9"/>
  <c r="D357" i="9"/>
  <c r="C357" i="9"/>
  <c r="B357" i="9"/>
  <c r="BE356" i="9"/>
  <c r="BD356" i="9"/>
  <c r="BC356" i="9"/>
  <c r="BB356" i="9"/>
  <c r="E356" i="9"/>
  <c r="D356" i="9"/>
  <c r="C356" i="9"/>
  <c r="B356" i="9"/>
  <c r="BE355" i="9"/>
  <c r="BD355" i="9"/>
  <c r="BC355" i="9"/>
  <c r="BB355" i="9"/>
  <c r="E355" i="9"/>
  <c r="D355" i="9"/>
  <c r="C355" i="9"/>
  <c r="B355" i="9"/>
  <c r="BE354" i="9"/>
  <c r="BD354" i="9"/>
  <c r="BC354" i="9"/>
  <c r="BB354" i="9"/>
  <c r="E354" i="9"/>
  <c r="D354" i="9"/>
  <c r="C354" i="9"/>
  <c r="B354" i="9"/>
  <c r="BE353" i="9"/>
  <c r="BD353" i="9"/>
  <c r="BC353" i="9"/>
  <c r="BB353" i="9"/>
  <c r="E353" i="9"/>
  <c r="D353" i="9"/>
  <c r="C353" i="9"/>
  <c r="B353" i="9"/>
  <c r="BE352" i="9"/>
  <c r="BD352" i="9"/>
  <c r="BC352" i="9"/>
  <c r="BB352" i="9"/>
  <c r="E352" i="9"/>
  <c r="D352" i="9"/>
  <c r="C352" i="9"/>
  <c r="B352" i="9"/>
  <c r="BE351" i="9"/>
  <c r="BD351" i="9"/>
  <c r="BC351" i="9"/>
  <c r="BB351" i="9"/>
  <c r="E351" i="9"/>
  <c r="D351" i="9"/>
  <c r="C351" i="9"/>
  <c r="B351" i="9"/>
  <c r="BE350" i="9"/>
  <c r="BD350" i="9"/>
  <c r="BC350" i="9"/>
  <c r="BB350" i="9"/>
  <c r="E350" i="9"/>
  <c r="D350" i="9"/>
  <c r="C350" i="9"/>
  <c r="B350" i="9"/>
  <c r="BE349" i="9"/>
  <c r="BD349" i="9"/>
  <c r="BC349" i="9"/>
  <c r="BB349" i="9"/>
  <c r="E349" i="9"/>
  <c r="D349" i="9"/>
  <c r="C349" i="9"/>
  <c r="B349" i="9"/>
  <c r="BE348" i="9"/>
  <c r="BD348" i="9"/>
  <c r="BC348" i="9"/>
  <c r="BB348" i="9"/>
  <c r="E348" i="9"/>
  <c r="D348" i="9"/>
  <c r="C348" i="9"/>
  <c r="B348" i="9"/>
  <c r="BE347" i="9"/>
  <c r="BD347" i="9"/>
  <c r="BC347" i="9"/>
  <c r="BB347" i="9"/>
  <c r="E347" i="9"/>
  <c r="D347" i="9"/>
  <c r="C347" i="9"/>
  <c r="B347" i="9"/>
  <c r="BE346" i="9"/>
  <c r="BD346" i="9"/>
  <c r="BC346" i="9"/>
  <c r="BB346" i="9"/>
  <c r="E346" i="9"/>
  <c r="D346" i="9"/>
  <c r="C346" i="9"/>
  <c r="B346" i="9"/>
  <c r="BE345" i="9"/>
  <c r="BD345" i="9"/>
  <c r="BC345" i="9"/>
  <c r="BB345" i="9"/>
  <c r="E345" i="9"/>
  <c r="D345" i="9"/>
  <c r="C345" i="9"/>
  <c r="B345" i="9"/>
  <c r="BE344" i="9"/>
  <c r="BD344" i="9"/>
  <c r="BC344" i="9"/>
  <c r="BB344" i="9"/>
  <c r="E344" i="9"/>
  <c r="D344" i="9"/>
  <c r="C344" i="9"/>
  <c r="B344" i="9"/>
  <c r="BE343" i="9"/>
  <c r="BD343" i="9"/>
  <c r="BC343" i="9"/>
  <c r="BB343" i="9"/>
  <c r="E343" i="9"/>
  <c r="D343" i="9"/>
  <c r="C343" i="9"/>
  <c r="B343" i="9"/>
  <c r="BE342" i="9"/>
  <c r="BD342" i="9"/>
  <c r="BC342" i="9"/>
  <c r="BB342" i="9"/>
  <c r="E342" i="9"/>
  <c r="D342" i="9"/>
  <c r="C342" i="9"/>
  <c r="B342" i="9"/>
  <c r="BE341" i="9"/>
  <c r="BD341" i="9"/>
  <c r="BC341" i="9"/>
  <c r="BB341" i="9"/>
  <c r="E341" i="9"/>
  <c r="D341" i="9"/>
  <c r="C341" i="9"/>
  <c r="B341" i="9"/>
  <c r="BE340" i="9"/>
  <c r="BD340" i="9"/>
  <c r="BC340" i="9"/>
  <c r="BB340" i="9"/>
  <c r="E340" i="9"/>
  <c r="D340" i="9"/>
  <c r="C340" i="9"/>
  <c r="B340" i="9"/>
  <c r="BE339" i="9"/>
  <c r="BD339" i="9"/>
  <c r="BC339" i="9"/>
  <c r="BB339" i="9"/>
  <c r="E339" i="9"/>
  <c r="D339" i="9"/>
  <c r="C339" i="9"/>
  <c r="B339" i="9"/>
  <c r="BE338" i="9"/>
  <c r="BD338" i="9"/>
  <c r="BC338" i="9"/>
  <c r="BB338" i="9"/>
  <c r="E338" i="9"/>
  <c r="D338" i="9"/>
  <c r="C338" i="9"/>
  <c r="B338" i="9"/>
  <c r="BE337" i="9"/>
  <c r="BD337" i="9"/>
  <c r="BC337" i="9"/>
  <c r="BB337" i="9"/>
  <c r="E337" i="9"/>
  <c r="D337" i="9"/>
  <c r="C337" i="9"/>
  <c r="B337" i="9"/>
  <c r="BE336" i="9"/>
  <c r="BD336" i="9"/>
  <c r="BC336" i="9"/>
  <c r="BB336" i="9"/>
  <c r="E336" i="9"/>
  <c r="D336" i="9"/>
  <c r="C336" i="9"/>
  <c r="B336" i="9"/>
  <c r="BE335" i="9"/>
  <c r="BD335" i="9"/>
  <c r="BC335" i="9"/>
  <c r="BB335" i="9"/>
  <c r="E335" i="9"/>
  <c r="D335" i="9"/>
  <c r="C335" i="9"/>
  <c r="B335" i="9"/>
  <c r="BE334" i="9"/>
  <c r="BD334" i="9"/>
  <c r="BC334" i="9"/>
  <c r="BB334" i="9"/>
  <c r="E334" i="9"/>
  <c r="D334" i="9"/>
  <c r="C334" i="9"/>
  <c r="B334" i="9"/>
  <c r="BE333" i="9"/>
  <c r="BD333" i="9"/>
  <c r="BC333" i="9"/>
  <c r="BB333" i="9"/>
  <c r="E333" i="9"/>
  <c r="D333" i="9"/>
  <c r="C333" i="9"/>
  <c r="B333" i="9"/>
  <c r="BE332" i="9"/>
  <c r="BD332" i="9"/>
  <c r="BC332" i="9"/>
  <c r="BB332" i="9"/>
  <c r="E332" i="9"/>
  <c r="D332" i="9"/>
  <c r="C332" i="9"/>
  <c r="B332" i="9"/>
  <c r="BE331" i="9"/>
  <c r="BD331" i="9"/>
  <c r="BC331" i="9"/>
  <c r="BB331" i="9"/>
  <c r="E331" i="9"/>
  <c r="D331" i="9"/>
  <c r="C331" i="9"/>
  <c r="B331" i="9"/>
  <c r="BE330" i="9"/>
  <c r="BD330" i="9"/>
  <c r="BC330" i="9"/>
  <c r="BB330" i="9"/>
  <c r="E330" i="9"/>
  <c r="D330" i="9"/>
  <c r="C330" i="9"/>
  <c r="B330" i="9"/>
  <c r="BE329" i="9"/>
  <c r="BD329" i="9"/>
  <c r="BC329" i="9"/>
  <c r="BB329" i="9"/>
  <c r="E329" i="9"/>
  <c r="D329" i="9"/>
  <c r="C329" i="9"/>
  <c r="B329" i="9"/>
  <c r="BE328" i="9"/>
  <c r="BD328" i="9"/>
  <c r="BC328" i="9"/>
  <c r="BB328" i="9"/>
  <c r="E328" i="9"/>
  <c r="D328" i="9"/>
  <c r="C328" i="9"/>
  <c r="B328" i="9"/>
  <c r="BE327" i="9"/>
  <c r="BD327" i="9"/>
  <c r="BC327" i="9"/>
  <c r="BB327" i="9"/>
  <c r="E327" i="9"/>
  <c r="D327" i="9"/>
  <c r="C327" i="9"/>
  <c r="B327" i="9"/>
  <c r="BE326" i="9"/>
  <c r="BD326" i="9"/>
  <c r="BC326" i="9"/>
  <c r="BB326" i="9"/>
  <c r="E326" i="9"/>
  <c r="D326" i="9"/>
  <c r="C326" i="9"/>
  <c r="B326" i="9"/>
  <c r="BE325" i="9"/>
  <c r="BD325" i="9"/>
  <c r="BC325" i="9"/>
  <c r="BB325" i="9"/>
  <c r="E325" i="9"/>
  <c r="D325" i="9"/>
  <c r="C325" i="9"/>
  <c r="B325" i="9"/>
  <c r="BE324" i="9"/>
  <c r="BD324" i="9"/>
  <c r="BC324" i="9"/>
  <c r="BB324" i="9"/>
  <c r="E324" i="9"/>
  <c r="D324" i="9"/>
  <c r="C324" i="9"/>
  <c r="B324" i="9"/>
  <c r="BE323" i="9"/>
  <c r="BD323" i="9"/>
  <c r="BC323" i="9"/>
  <c r="BB323" i="9"/>
  <c r="E323" i="9"/>
  <c r="D323" i="9"/>
  <c r="C323" i="9"/>
  <c r="B323" i="9"/>
  <c r="BE322" i="9"/>
  <c r="BD322" i="9"/>
  <c r="BC322" i="9"/>
  <c r="BB322" i="9"/>
  <c r="E322" i="9"/>
  <c r="D322" i="9"/>
  <c r="C322" i="9"/>
  <c r="B322" i="9"/>
  <c r="BE321" i="9"/>
  <c r="BD321" i="9"/>
  <c r="BC321" i="9"/>
  <c r="BB321" i="9"/>
  <c r="E321" i="9"/>
  <c r="D321" i="9"/>
  <c r="C321" i="9"/>
  <c r="B321" i="9"/>
  <c r="BE320" i="9"/>
  <c r="BD320" i="9"/>
  <c r="BC320" i="9"/>
  <c r="BB320" i="9"/>
  <c r="E320" i="9"/>
  <c r="D320" i="9"/>
  <c r="C320" i="9"/>
  <c r="B320" i="9"/>
  <c r="BE319" i="9"/>
  <c r="BD319" i="9"/>
  <c r="BC319" i="9"/>
  <c r="BB319" i="9"/>
  <c r="E319" i="9"/>
  <c r="D319" i="9"/>
  <c r="C319" i="9"/>
  <c r="B319" i="9"/>
  <c r="BE318" i="9"/>
  <c r="BD318" i="9"/>
  <c r="BC318" i="9"/>
  <c r="BB318" i="9"/>
  <c r="E318" i="9"/>
  <c r="D318" i="9"/>
  <c r="C318" i="9"/>
  <c r="B318" i="9"/>
  <c r="BE317" i="9"/>
  <c r="BD317" i="9"/>
  <c r="BC317" i="9"/>
  <c r="BB317" i="9"/>
  <c r="E317" i="9"/>
  <c r="D317" i="9"/>
  <c r="C317" i="9"/>
  <c r="B317" i="9"/>
  <c r="BE316" i="9"/>
  <c r="BD316" i="9"/>
  <c r="BC316" i="9"/>
  <c r="BB316" i="9"/>
  <c r="E316" i="9"/>
  <c r="D316" i="9"/>
  <c r="C316" i="9"/>
  <c r="B316" i="9"/>
  <c r="BE315" i="9"/>
  <c r="BD315" i="9"/>
  <c r="BC315" i="9"/>
  <c r="BB315" i="9"/>
  <c r="E315" i="9"/>
  <c r="D315" i="9"/>
  <c r="C315" i="9"/>
  <c r="B315" i="9"/>
  <c r="BE314" i="9"/>
  <c r="BD314" i="9"/>
  <c r="BC314" i="9"/>
  <c r="BB314" i="9"/>
  <c r="E314" i="9"/>
  <c r="D314" i="9"/>
  <c r="C314" i="9"/>
  <c r="B314" i="9"/>
  <c r="BE313" i="9"/>
  <c r="BD313" i="9"/>
  <c r="BC313" i="9"/>
  <c r="BB313" i="9"/>
  <c r="E313" i="9"/>
  <c r="D313" i="9"/>
  <c r="C313" i="9"/>
  <c r="B313" i="9"/>
  <c r="BE312" i="9"/>
  <c r="BD312" i="9"/>
  <c r="BC312" i="9"/>
  <c r="BB312" i="9"/>
  <c r="E312" i="9"/>
  <c r="D312" i="9"/>
  <c r="C312" i="9"/>
  <c r="B312" i="9"/>
  <c r="BE311" i="9"/>
  <c r="BD311" i="9"/>
  <c r="BC311" i="9"/>
  <c r="BB311" i="9"/>
  <c r="E311" i="9"/>
  <c r="D311" i="9"/>
  <c r="C311" i="9"/>
  <c r="B311" i="9"/>
  <c r="BE310" i="9"/>
  <c r="BD310" i="9"/>
  <c r="BC310" i="9"/>
  <c r="BB310" i="9"/>
  <c r="E310" i="9"/>
  <c r="D310" i="9"/>
  <c r="C310" i="9"/>
  <c r="B310" i="9"/>
  <c r="BE309" i="9"/>
  <c r="BD309" i="9"/>
  <c r="BC309" i="9"/>
  <c r="BB309" i="9"/>
  <c r="E309" i="9"/>
  <c r="D309" i="9"/>
  <c r="C309" i="9"/>
  <c r="B309" i="9"/>
  <c r="BE308" i="9"/>
  <c r="BD308" i="9"/>
  <c r="BC308" i="9"/>
  <c r="BB308" i="9"/>
  <c r="E308" i="9"/>
  <c r="D308" i="9"/>
  <c r="C308" i="9"/>
  <c r="B308" i="9"/>
  <c r="BE307" i="9"/>
  <c r="BD307" i="9"/>
  <c r="BC307" i="9"/>
  <c r="BB307" i="9"/>
  <c r="E307" i="9"/>
  <c r="D307" i="9"/>
  <c r="C307" i="9"/>
  <c r="B307" i="9"/>
  <c r="BE306" i="9"/>
  <c r="BD306" i="9"/>
  <c r="BC306" i="9"/>
  <c r="BB306" i="9"/>
  <c r="E306" i="9"/>
  <c r="D306" i="9"/>
  <c r="C306" i="9"/>
  <c r="B306" i="9"/>
  <c r="BE305" i="9"/>
  <c r="BD305" i="9"/>
  <c r="BC305" i="9"/>
  <c r="BB305" i="9"/>
  <c r="E305" i="9"/>
  <c r="D305" i="9"/>
  <c r="C305" i="9"/>
  <c r="B305" i="9"/>
  <c r="BE304" i="9"/>
  <c r="BD304" i="9"/>
  <c r="BC304" i="9"/>
  <c r="BB304" i="9"/>
  <c r="E304" i="9"/>
  <c r="D304" i="9"/>
  <c r="C304" i="9"/>
  <c r="B304" i="9"/>
  <c r="BE303" i="9"/>
  <c r="BD303" i="9"/>
  <c r="BC303" i="9"/>
  <c r="BB303" i="9"/>
  <c r="E303" i="9"/>
  <c r="D303" i="9"/>
  <c r="C303" i="9"/>
  <c r="B303" i="9"/>
  <c r="BE302" i="9"/>
  <c r="BD302" i="9"/>
  <c r="BC302" i="9"/>
  <c r="BB302" i="9"/>
  <c r="E302" i="9"/>
  <c r="D302" i="9"/>
  <c r="C302" i="9"/>
  <c r="B302" i="9"/>
  <c r="BE301" i="9"/>
  <c r="BD301" i="9"/>
  <c r="BC301" i="9"/>
  <c r="BB301" i="9"/>
  <c r="E301" i="9"/>
  <c r="D301" i="9"/>
  <c r="C301" i="9"/>
  <c r="B301" i="9"/>
  <c r="BE300" i="9"/>
  <c r="BD300" i="9"/>
  <c r="BC300" i="9"/>
  <c r="BB300" i="9"/>
  <c r="E300" i="9"/>
  <c r="D300" i="9"/>
  <c r="C300" i="9"/>
  <c r="B300" i="9"/>
  <c r="BE299" i="9"/>
  <c r="BD299" i="9"/>
  <c r="BC299" i="9"/>
  <c r="BB299" i="9"/>
  <c r="E299" i="9"/>
  <c r="D299" i="9"/>
  <c r="C299" i="9"/>
  <c r="B299" i="9"/>
  <c r="BE298" i="9"/>
  <c r="BD298" i="9"/>
  <c r="BC298" i="9"/>
  <c r="BB298" i="9"/>
  <c r="E298" i="9"/>
  <c r="D298" i="9"/>
  <c r="C298" i="9"/>
  <c r="B298" i="9"/>
  <c r="BE297" i="9"/>
  <c r="BD297" i="9"/>
  <c r="BC297" i="9"/>
  <c r="BB297" i="9"/>
  <c r="E297" i="9"/>
  <c r="D297" i="9"/>
  <c r="C297" i="9"/>
  <c r="B297" i="9"/>
  <c r="BE296" i="9"/>
  <c r="BD296" i="9"/>
  <c r="BC296" i="9"/>
  <c r="BB296" i="9"/>
  <c r="E296" i="9"/>
  <c r="D296" i="9"/>
  <c r="C296" i="9"/>
  <c r="B296" i="9"/>
  <c r="BE295" i="9"/>
  <c r="BD295" i="9"/>
  <c r="BC295" i="9"/>
  <c r="BB295" i="9"/>
  <c r="E295" i="9"/>
  <c r="D295" i="9"/>
  <c r="C295" i="9"/>
  <c r="B295" i="9"/>
  <c r="BE294" i="9"/>
  <c r="BD294" i="9"/>
  <c r="BC294" i="9"/>
  <c r="BB294" i="9"/>
  <c r="E294" i="9"/>
  <c r="D294" i="9"/>
  <c r="C294" i="9"/>
  <c r="B294" i="9"/>
  <c r="BE293" i="9"/>
  <c r="BD293" i="9"/>
  <c r="BC293" i="9"/>
  <c r="BB293" i="9"/>
  <c r="E293" i="9"/>
  <c r="D293" i="9"/>
  <c r="C293" i="9"/>
  <c r="B293" i="9"/>
  <c r="BE292" i="9"/>
  <c r="BD292" i="9"/>
  <c r="BC292" i="9"/>
  <c r="BB292" i="9"/>
  <c r="E292" i="9"/>
  <c r="D292" i="9"/>
  <c r="C292" i="9"/>
  <c r="B292" i="9"/>
  <c r="BE291" i="9"/>
  <c r="BD291" i="9"/>
  <c r="BC291" i="9"/>
  <c r="BB291" i="9"/>
  <c r="E291" i="9"/>
  <c r="D291" i="9"/>
  <c r="C291" i="9"/>
  <c r="B291" i="9"/>
  <c r="BE290" i="9"/>
  <c r="BD290" i="9"/>
  <c r="BC290" i="9"/>
  <c r="BB290" i="9"/>
  <c r="E290" i="9"/>
  <c r="D290" i="9"/>
  <c r="C290" i="9"/>
  <c r="B290" i="9"/>
  <c r="BE289" i="9"/>
  <c r="BD289" i="9"/>
  <c r="BC289" i="9"/>
  <c r="BB289" i="9"/>
  <c r="E289" i="9"/>
  <c r="D289" i="9"/>
  <c r="C289" i="9"/>
  <c r="B289" i="9"/>
  <c r="BE288" i="9"/>
  <c r="BD288" i="9"/>
  <c r="BC288" i="9"/>
  <c r="BB288" i="9"/>
  <c r="E288" i="9"/>
  <c r="D288" i="9"/>
  <c r="C288" i="9"/>
  <c r="B288" i="9"/>
  <c r="BE287" i="9"/>
  <c r="BD287" i="9"/>
  <c r="BC287" i="9"/>
  <c r="BB287" i="9"/>
  <c r="E287" i="9"/>
  <c r="D287" i="9"/>
  <c r="C287" i="9"/>
  <c r="B287" i="9"/>
  <c r="BE286" i="9"/>
  <c r="BD286" i="9"/>
  <c r="BC286" i="9"/>
  <c r="BB286" i="9"/>
  <c r="E286" i="9"/>
  <c r="D286" i="9"/>
  <c r="C286" i="9"/>
  <c r="B286" i="9"/>
  <c r="BE285" i="9"/>
  <c r="BD285" i="9"/>
  <c r="BC285" i="9"/>
  <c r="BB285" i="9"/>
  <c r="E285" i="9"/>
  <c r="D285" i="9"/>
  <c r="C285" i="9"/>
  <c r="B285" i="9"/>
  <c r="BE284" i="9"/>
  <c r="BD284" i="9"/>
  <c r="BC284" i="9"/>
  <c r="BB284" i="9"/>
  <c r="E284" i="9"/>
  <c r="D284" i="9"/>
  <c r="C284" i="9"/>
  <c r="B284" i="9"/>
  <c r="BE283" i="9"/>
  <c r="BD283" i="9"/>
  <c r="BC283" i="9"/>
  <c r="BB283" i="9"/>
  <c r="E283" i="9"/>
  <c r="D283" i="9"/>
  <c r="C283" i="9"/>
  <c r="B283" i="9"/>
  <c r="BE282" i="9"/>
  <c r="BD282" i="9"/>
  <c r="BC282" i="9"/>
  <c r="BB282" i="9"/>
  <c r="E282" i="9"/>
  <c r="D282" i="9"/>
  <c r="C282" i="9"/>
  <c r="B282" i="9"/>
  <c r="BE281" i="9"/>
  <c r="BD281" i="9"/>
  <c r="BC281" i="9"/>
  <c r="BB281" i="9"/>
  <c r="E281" i="9"/>
  <c r="D281" i="9"/>
  <c r="C281" i="9"/>
  <c r="B281" i="9"/>
  <c r="BE280" i="9"/>
  <c r="BD280" i="9"/>
  <c r="BC280" i="9"/>
  <c r="BB280" i="9"/>
  <c r="E280" i="9"/>
  <c r="D280" i="9"/>
  <c r="C280" i="9"/>
  <c r="B280" i="9"/>
  <c r="BE279" i="9"/>
  <c r="BD279" i="9"/>
  <c r="BC279" i="9"/>
  <c r="BB279" i="9"/>
  <c r="E279" i="9"/>
  <c r="D279" i="9"/>
  <c r="C279" i="9"/>
  <c r="B279" i="9"/>
  <c r="BE278" i="9"/>
  <c r="BD278" i="9"/>
  <c r="BC278" i="9"/>
  <c r="BB278" i="9"/>
  <c r="E278" i="9"/>
  <c r="D278" i="9"/>
  <c r="C278" i="9"/>
  <c r="B278" i="9"/>
  <c r="BE277" i="9"/>
  <c r="BD277" i="9"/>
  <c r="BC277" i="9"/>
  <c r="BB277" i="9"/>
  <c r="E277" i="9"/>
  <c r="D277" i="9"/>
  <c r="C277" i="9"/>
  <c r="B277" i="9"/>
  <c r="BE276" i="9"/>
  <c r="BD276" i="9"/>
  <c r="BC276" i="9"/>
  <c r="BB276" i="9"/>
  <c r="E276" i="9"/>
  <c r="D276" i="9"/>
  <c r="C276" i="9"/>
  <c r="B276" i="9"/>
  <c r="BE275" i="9"/>
  <c r="BD275" i="9"/>
  <c r="BC275" i="9"/>
  <c r="BB275" i="9"/>
  <c r="E275" i="9"/>
  <c r="D275" i="9"/>
  <c r="C275" i="9"/>
  <c r="B275" i="9"/>
  <c r="BE274" i="9"/>
  <c r="BD274" i="9"/>
  <c r="BC274" i="9"/>
  <c r="BB274" i="9"/>
  <c r="E274" i="9"/>
  <c r="D274" i="9"/>
  <c r="C274" i="9"/>
  <c r="B274" i="9"/>
  <c r="BE273" i="9"/>
  <c r="BD273" i="9"/>
  <c r="BC273" i="9"/>
  <c r="BB273" i="9"/>
  <c r="E273" i="9"/>
  <c r="D273" i="9"/>
  <c r="C273" i="9"/>
  <c r="B273" i="9"/>
  <c r="BE272" i="9"/>
  <c r="BD272" i="9"/>
  <c r="BC272" i="9"/>
  <c r="BB272" i="9"/>
  <c r="E272" i="9"/>
  <c r="D272" i="9"/>
  <c r="C272" i="9"/>
  <c r="B272" i="9"/>
  <c r="BE271" i="9"/>
  <c r="BD271" i="9"/>
  <c r="BC271" i="9"/>
  <c r="BB271" i="9"/>
  <c r="E271" i="9"/>
  <c r="D271" i="9"/>
  <c r="C271" i="9"/>
  <c r="B271" i="9"/>
  <c r="BE270" i="9"/>
  <c r="BD270" i="9"/>
  <c r="BC270" i="9"/>
  <c r="BB270" i="9"/>
  <c r="E270" i="9"/>
  <c r="D270" i="9"/>
  <c r="C270" i="9"/>
  <c r="B270" i="9"/>
  <c r="BE269" i="9"/>
  <c r="BD269" i="9"/>
  <c r="BC269" i="9"/>
  <c r="BB269" i="9"/>
  <c r="E269" i="9"/>
  <c r="D269" i="9"/>
  <c r="C269" i="9"/>
  <c r="B269" i="9"/>
  <c r="BE268" i="9"/>
  <c r="BD268" i="9"/>
  <c r="BC268" i="9"/>
  <c r="BB268" i="9"/>
  <c r="E268" i="9"/>
  <c r="D268" i="9"/>
  <c r="C268" i="9"/>
  <c r="B268" i="9"/>
  <c r="BE267" i="9"/>
  <c r="BD267" i="9"/>
  <c r="BC267" i="9"/>
  <c r="BB267" i="9"/>
  <c r="E267" i="9"/>
  <c r="D267" i="9"/>
  <c r="C267" i="9"/>
  <c r="B267" i="9"/>
  <c r="BE266" i="9"/>
  <c r="BD266" i="9"/>
  <c r="BC266" i="9"/>
  <c r="BB266" i="9"/>
  <c r="E266" i="9"/>
  <c r="D266" i="9"/>
  <c r="C266" i="9"/>
  <c r="B266" i="9"/>
  <c r="BE265" i="9"/>
  <c r="BD265" i="9"/>
  <c r="BC265" i="9"/>
  <c r="BB265" i="9"/>
  <c r="E265" i="9"/>
  <c r="D265" i="9"/>
  <c r="C265" i="9"/>
  <c r="B265" i="9"/>
  <c r="BE264" i="9"/>
  <c r="BD264" i="9"/>
  <c r="BC264" i="9"/>
  <c r="BB264" i="9"/>
  <c r="E264" i="9"/>
  <c r="D264" i="9"/>
  <c r="C264" i="9"/>
  <c r="B264" i="9"/>
  <c r="BE263" i="9"/>
  <c r="BD263" i="9"/>
  <c r="BC263" i="9"/>
  <c r="BB263" i="9"/>
  <c r="E263" i="9"/>
  <c r="D263" i="9"/>
  <c r="C263" i="9"/>
  <c r="B263" i="9"/>
  <c r="BE262" i="9"/>
  <c r="BD262" i="9"/>
  <c r="BC262" i="9"/>
  <c r="BB262" i="9"/>
  <c r="E262" i="9"/>
  <c r="D262" i="9"/>
  <c r="C262" i="9"/>
  <c r="B262" i="9"/>
  <c r="BE261" i="9"/>
  <c r="BD261" i="9"/>
  <c r="BC261" i="9"/>
  <c r="BB261" i="9"/>
  <c r="E261" i="9"/>
  <c r="D261" i="9"/>
  <c r="C261" i="9"/>
  <c r="B261" i="9"/>
  <c r="BE260" i="9"/>
  <c r="BD260" i="9"/>
  <c r="BC260" i="9"/>
  <c r="BB260" i="9"/>
  <c r="E260" i="9"/>
  <c r="D260" i="9"/>
  <c r="C260" i="9"/>
  <c r="B260" i="9"/>
  <c r="BE259" i="9"/>
  <c r="BD259" i="9"/>
  <c r="BC259" i="9"/>
  <c r="BB259" i="9"/>
  <c r="E259" i="9"/>
  <c r="D259" i="9"/>
  <c r="C259" i="9"/>
  <c r="B259" i="9"/>
  <c r="BE258" i="9"/>
  <c r="BD258" i="9"/>
  <c r="BC258" i="9"/>
  <c r="BB258" i="9"/>
  <c r="E258" i="9"/>
  <c r="D258" i="9"/>
  <c r="C258" i="9"/>
  <c r="B258" i="9"/>
  <c r="BE257" i="9"/>
  <c r="BD257" i="9"/>
  <c r="BC257" i="9"/>
  <c r="BB257" i="9"/>
  <c r="E257" i="9"/>
  <c r="D257" i="9"/>
  <c r="C257" i="9"/>
  <c r="B257" i="9"/>
  <c r="BE256" i="9"/>
  <c r="BD256" i="9"/>
  <c r="BC256" i="9"/>
  <c r="BB256" i="9"/>
  <c r="E256" i="9"/>
  <c r="D256" i="9"/>
  <c r="C256" i="9"/>
  <c r="B256" i="9"/>
  <c r="BE255" i="9"/>
  <c r="BD255" i="9"/>
  <c r="BC255" i="9"/>
  <c r="BB255" i="9"/>
  <c r="E255" i="9"/>
  <c r="D255" i="9"/>
  <c r="C255" i="9"/>
  <c r="B255" i="9"/>
  <c r="BE254" i="9"/>
  <c r="BD254" i="9"/>
  <c r="BC254" i="9"/>
  <c r="BB254" i="9"/>
  <c r="E254" i="9"/>
  <c r="D254" i="9"/>
  <c r="C254" i="9"/>
  <c r="B254" i="9"/>
  <c r="BE253" i="9"/>
  <c r="BD253" i="9"/>
  <c r="BC253" i="9"/>
  <c r="BB253" i="9"/>
  <c r="E253" i="9"/>
  <c r="D253" i="9"/>
  <c r="C253" i="9"/>
  <c r="B253" i="9"/>
  <c r="BE252" i="9"/>
  <c r="BD252" i="9"/>
  <c r="BC252" i="9"/>
  <c r="BB252" i="9"/>
  <c r="E252" i="9"/>
  <c r="D252" i="9"/>
  <c r="C252" i="9"/>
  <c r="B252" i="9"/>
  <c r="BE251" i="9"/>
  <c r="BD251" i="9"/>
  <c r="BC251" i="9"/>
  <c r="BB251" i="9"/>
  <c r="E251" i="9"/>
  <c r="D251" i="9"/>
  <c r="C251" i="9"/>
  <c r="B251" i="9"/>
  <c r="BE250" i="9"/>
  <c r="BD250" i="9"/>
  <c r="BC250" i="9"/>
  <c r="BB250" i="9"/>
  <c r="E250" i="9"/>
  <c r="D250" i="9"/>
  <c r="C250" i="9"/>
  <c r="B250" i="9"/>
  <c r="BE249" i="9"/>
  <c r="BD249" i="9"/>
  <c r="BC249" i="9"/>
  <c r="BB249" i="9"/>
  <c r="E249" i="9"/>
  <c r="D249" i="9"/>
  <c r="C249" i="9"/>
  <c r="B249" i="9"/>
  <c r="BE248" i="9"/>
  <c r="BD248" i="9"/>
  <c r="BC248" i="9"/>
  <c r="BB248" i="9"/>
  <c r="E248" i="9"/>
  <c r="D248" i="9"/>
  <c r="C248" i="9"/>
  <c r="B248" i="9"/>
  <c r="BE247" i="9"/>
  <c r="BD247" i="9"/>
  <c r="BC247" i="9"/>
  <c r="BB247" i="9"/>
  <c r="E247" i="9"/>
  <c r="D247" i="9"/>
  <c r="C247" i="9"/>
  <c r="B247" i="9"/>
  <c r="BE246" i="9"/>
  <c r="BD246" i="9"/>
  <c r="BC246" i="9"/>
  <c r="BB246" i="9"/>
  <c r="E246" i="9"/>
  <c r="D246" i="9"/>
  <c r="C246" i="9"/>
  <c r="B246" i="9"/>
  <c r="BE245" i="9"/>
  <c r="BD245" i="9"/>
  <c r="BC245" i="9"/>
  <c r="BB245" i="9"/>
  <c r="E245" i="9"/>
  <c r="D245" i="9"/>
  <c r="C245" i="9"/>
  <c r="B245" i="9"/>
  <c r="BE244" i="9"/>
  <c r="BD244" i="9"/>
  <c r="BC244" i="9"/>
  <c r="BB244" i="9"/>
  <c r="E244" i="9"/>
  <c r="D244" i="9"/>
  <c r="C244" i="9"/>
  <c r="B244" i="9"/>
  <c r="BE243" i="9"/>
  <c r="BD243" i="9"/>
  <c r="BC243" i="9"/>
  <c r="BB243" i="9"/>
  <c r="E243" i="9"/>
  <c r="D243" i="9"/>
  <c r="C243" i="9"/>
  <c r="B243" i="9"/>
  <c r="BE242" i="9"/>
  <c r="BD242" i="9"/>
  <c r="BC242" i="9"/>
  <c r="BB242" i="9"/>
  <c r="E242" i="9"/>
  <c r="D242" i="9"/>
  <c r="C242" i="9"/>
  <c r="B242" i="9"/>
  <c r="BE241" i="9"/>
  <c r="BD241" i="9"/>
  <c r="BC241" i="9"/>
  <c r="BB241" i="9"/>
  <c r="E241" i="9"/>
  <c r="D241" i="9"/>
  <c r="C241" i="9"/>
  <c r="B241" i="9"/>
  <c r="BE240" i="9"/>
  <c r="BD240" i="9"/>
  <c r="BC240" i="9"/>
  <c r="BB240" i="9"/>
  <c r="E240" i="9"/>
  <c r="D240" i="9"/>
  <c r="C240" i="9"/>
  <c r="B240" i="9"/>
  <c r="BE239" i="9"/>
  <c r="BD239" i="9"/>
  <c r="BC239" i="9"/>
  <c r="BB239" i="9"/>
  <c r="E239" i="9"/>
  <c r="D239" i="9"/>
  <c r="C239" i="9"/>
  <c r="B239" i="9"/>
  <c r="BE238" i="9"/>
  <c r="BD238" i="9"/>
  <c r="BC238" i="9"/>
  <c r="BB238" i="9"/>
  <c r="E238" i="9"/>
  <c r="D238" i="9"/>
  <c r="C238" i="9"/>
  <c r="B238" i="9"/>
  <c r="BE237" i="9"/>
  <c r="BD237" i="9"/>
  <c r="BC237" i="9"/>
  <c r="BB237" i="9"/>
  <c r="E237" i="9"/>
  <c r="D237" i="9"/>
  <c r="C237" i="9"/>
  <c r="B237" i="9"/>
  <c r="BE236" i="9"/>
  <c r="BD236" i="9"/>
  <c r="BC236" i="9"/>
  <c r="BB236" i="9"/>
  <c r="E236" i="9"/>
  <c r="D236" i="9"/>
  <c r="C236" i="9"/>
  <c r="B236" i="9"/>
  <c r="BE235" i="9"/>
  <c r="BD235" i="9"/>
  <c r="BC235" i="9"/>
  <c r="BB235" i="9"/>
  <c r="E235" i="9"/>
  <c r="D235" i="9"/>
  <c r="C235" i="9"/>
  <c r="B235" i="9"/>
  <c r="BE234" i="9"/>
  <c r="BD234" i="9"/>
  <c r="BC234" i="9"/>
  <c r="BB234" i="9"/>
  <c r="E234" i="9"/>
  <c r="D234" i="9"/>
  <c r="C234" i="9"/>
  <c r="B234" i="9"/>
  <c r="BE233" i="9"/>
  <c r="BD233" i="9"/>
  <c r="BC233" i="9"/>
  <c r="BB233" i="9"/>
  <c r="E233" i="9"/>
  <c r="D233" i="9"/>
  <c r="C233" i="9"/>
  <c r="B233" i="9"/>
  <c r="BE232" i="9"/>
  <c r="BD232" i="9"/>
  <c r="BC232" i="9"/>
  <c r="BB232" i="9"/>
  <c r="E232" i="9"/>
  <c r="D232" i="9"/>
  <c r="C232" i="9"/>
  <c r="B232" i="9"/>
  <c r="BE231" i="9"/>
  <c r="BD231" i="9"/>
  <c r="BC231" i="9"/>
  <c r="BB231" i="9"/>
  <c r="E231" i="9"/>
  <c r="D231" i="9"/>
  <c r="C231" i="9"/>
  <c r="B231" i="9"/>
  <c r="BE230" i="9"/>
  <c r="BD230" i="9"/>
  <c r="BC230" i="9"/>
  <c r="BB230" i="9"/>
  <c r="E230" i="9"/>
  <c r="D230" i="9"/>
  <c r="C230" i="9"/>
  <c r="B230" i="9"/>
  <c r="BE229" i="9"/>
  <c r="BD229" i="9"/>
  <c r="BC229" i="9"/>
  <c r="BB229" i="9"/>
  <c r="E229" i="9"/>
  <c r="D229" i="9"/>
  <c r="C229" i="9"/>
  <c r="B229" i="9"/>
  <c r="BE228" i="9"/>
  <c r="BD228" i="9"/>
  <c r="BC228" i="9"/>
  <c r="BB228" i="9"/>
  <c r="E228" i="9"/>
  <c r="D228" i="9"/>
  <c r="C228" i="9"/>
  <c r="B228" i="9"/>
  <c r="BE227" i="9"/>
  <c r="BD227" i="9"/>
  <c r="BC227" i="9"/>
  <c r="BB227" i="9"/>
  <c r="E227" i="9"/>
  <c r="D227" i="9"/>
  <c r="C227" i="9"/>
  <c r="B227" i="9"/>
  <c r="BE226" i="9"/>
  <c r="BD226" i="9"/>
  <c r="BC226" i="9"/>
  <c r="BB226" i="9"/>
  <c r="E226" i="9"/>
  <c r="D226" i="9"/>
  <c r="C226" i="9"/>
  <c r="B226" i="9"/>
  <c r="BE225" i="9"/>
  <c r="BD225" i="9"/>
  <c r="BC225" i="9"/>
  <c r="BB225" i="9"/>
  <c r="E225" i="9"/>
  <c r="D225" i="9"/>
  <c r="C225" i="9"/>
  <c r="B225" i="9"/>
  <c r="BE224" i="9"/>
  <c r="BD224" i="9"/>
  <c r="BC224" i="9"/>
  <c r="BB224" i="9"/>
  <c r="E224" i="9"/>
  <c r="D224" i="9"/>
  <c r="C224" i="9"/>
  <c r="B224" i="9"/>
  <c r="BE223" i="9"/>
  <c r="BD223" i="9"/>
  <c r="BC223" i="9"/>
  <c r="BB223" i="9"/>
  <c r="E223" i="9"/>
  <c r="D223" i="9"/>
  <c r="C223" i="9"/>
  <c r="B223" i="9"/>
  <c r="BE222" i="9"/>
  <c r="BD222" i="9"/>
  <c r="BC222" i="9"/>
  <c r="BB222" i="9"/>
  <c r="E222" i="9"/>
  <c r="D222" i="9"/>
  <c r="C222" i="9"/>
  <c r="B222" i="9"/>
  <c r="BE221" i="9"/>
  <c r="BD221" i="9"/>
  <c r="BC221" i="9"/>
  <c r="BB221" i="9"/>
  <c r="E221" i="9"/>
  <c r="D221" i="9"/>
  <c r="C221" i="9"/>
  <c r="B221" i="9"/>
  <c r="BE220" i="9"/>
  <c r="BD220" i="9"/>
  <c r="BC220" i="9"/>
  <c r="BB220" i="9"/>
  <c r="E220" i="9"/>
  <c r="D220" i="9"/>
  <c r="C220" i="9"/>
  <c r="B220" i="9"/>
  <c r="BE219" i="9"/>
  <c r="BD219" i="9"/>
  <c r="BC219" i="9"/>
  <c r="BB219" i="9"/>
  <c r="E219" i="9"/>
  <c r="D219" i="9"/>
  <c r="C219" i="9"/>
  <c r="B219" i="9"/>
  <c r="BE218" i="9"/>
  <c r="BD218" i="9"/>
  <c r="BC218" i="9"/>
  <c r="BB218" i="9"/>
  <c r="E218" i="9"/>
  <c r="D218" i="9"/>
  <c r="C218" i="9"/>
  <c r="B218" i="9"/>
  <c r="BE217" i="9"/>
  <c r="BD217" i="9"/>
  <c r="BC217" i="9"/>
  <c r="BB217" i="9"/>
  <c r="E217" i="9"/>
  <c r="D217" i="9"/>
  <c r="C217" i="9"/>
  <c r="B217" i="9"/>
  <c r="BE216" i="9"/>
  <c r="BD216" i="9"/>
  <c r="BC216" i="9"/>
  <c r="BB216" i="9"/>
  <c r="E216" i="9"/>
  <c r="D216" i="9"/>
  <c r="C216" i="9"/>
  <c r="B216" i="9"/>
  <c r="BE215" i="9"/>
  <c r="BD215" i="9"/>
  <c r="BC215" i="9"/>
  <c r="BB215" i="9"/>
  <c r="E215" i="9"/>
  <c r="D215" i="9"/>
  <c r="C215" i="9"/>
  <c r="B215" i="9"/>
  <c r="BE214" i="9"/>
  <c r="BD214" i="9"/>
  <c r="BC214" i="9"/>
  <c r="BB214" i="9"/>
  <c r="E214" i="9"/>
  <c r="D214" i="9"/>
  <c r="C214" i="9"/>
  <c r="B214" i="9"/>
  <c r="BE213" i="9"/>
  <c r="BD213" i="9"/>
  <c r="BC213" i="9"/>
  <c r="BB213" i="9"/>
  <c r="E213" i="9"/>
  <c r="D213" i="9"/>
  <c r="C213" i="9"/>
  <c r="B213" i="9"/>
  <c r="BE212" i="9"/>
  <c r="BD212" i="9"/>
  <c r="BC212" i="9"/>
  <c r="BB212" i="9"/>
  <c r="E212" i="9"/>
  <c r="D212" i="9"/>
  <c r="C212" i="9"/>
  <c r="B212" i="9"/>
  <c r="BE211" i="9"/>
  <c r="BD211" i="9"/>
  <c r="BC211" i="9"/>
  <c r="BB211" i="9"/>
  <c r="E211" i="9"/>
  <c r="D211" i="9"/>
  <c r="C211" i="9"/>
  <c r="B211" i="9"/>
  <c r="BE210" i="9"/>
  <c r="BD210" i="9"/>
  <c r="BC210" i="9"/>
  <c r="BB210" i="9"/>
  <c r="E210" i="9"/>
  <c r="D210" i="9"/>
  <c r="C210" i="9"/>
  <c r="B210" i="9"/>
  <c r="BE209" i="9"/>
  <c r="BD209" i="9"/>
  <c r="BC209" i="9"/>
  <c r="BB209" i="9"/>
  <c r="E209" i="9"/>
  <c r="D209" i="9"/>
  <c r="C209" i="9"/>
  <c r="B209" i="9"/>
  <c r="BE208" i="9"/>
  <c r="BD208" i="9"/>
  <c r="BC208" i="9"/>
  <c r="BB208" i="9"/>
  <c r="E208" i="9"/>
  <c r="D208" i="9"/>
  <c r="C208" i="9"/>
  <c r="B208" i="9"/>
  <c r="BE207" i="9"/>
  <c r="BD207" i="9"/>
  <c r="BC207" i="9"/>
  <c r="BB207" i="9"/>
  <c r="E207" i="9"/>
  <c r="D207" i="9"/>
  <c r="C207" i="9"/>
  <c r="B207" i="9"/>
  <c r="BE206" i="9"/>
  <c r="BD206" i="9"/>
  <c r="BC206" i="9"/>
  <c r="BB206" i="9"/>
  <c r="E206" i="9"/>
  <c r="D206" i="9"/>
  <c r="C206" i="9"/>
  <c r="B206" i="9"/>
  <c r="BE205" i="9"/>
  <c r="BD205" i="9"/>
  <c r="BC205" i="9"/>
  <c r="BB205" i="9"/>
  <c r="E205" i="9"/>
  <c r="D205" i="9"/>
  <c r="C205" i="9"/>
  <c r="B205" i="9"/>
  <c r="BE204" i="9"/>
  <c r="BD204" i="9"/>
  <c r="BC204" i="9"/>
  <c r="BB204" i="9"/>
  <c r="E204" i="9"/>
  <c r="D204" i="9"/>
  <c r="C204" i="9"/>
  <c r="B204" i="9"/>
  <c r="BE203" i="9"/>
  <c r="BD203" i="9"/>
  <c r="BC203" i="9"/>
  <c r="BB203" i="9"/>
  <c r="E203" i="9"/>
  <c r="D203" i="9"/>
  <c r="C203" i="9"/>
  <c r="B203" i="9"/>
  <c r="BE202" i="9"/>
  <c r="BD202" i="9"/>
  <c r="BC202" i="9"/>
  <c r="BB202" i="9"/>
  <c r="E202" i="9"/>
  <c r="D202" i="9"/>
  <c r="C202" i="9"/>
  <c r="B202" i="9"/>
  <c r="BE201" i="9"/>
  <c r="BD201" i="9"/>
  <c r="BC201" i="9"/>
  <c r="BB201" i="9"/>
  <c r="E201" i="9"/>
  <c r="D201" i="9"/>
  <c r="C201" i="9"/>
  <c r="B201" i="9"/>
  <c r="BE200" i="9"/>
  <c r="BD200" i="9"/>
  <c r="BC200" i="9"/>
  <c r="BB200" i="9"/>
  <c r="E200" i="9"/>
  <c r="D200" i="9"/>
  <c r="C200" i="9"/>
  <c r="B200" i="9"/>
  <c r="BE199" i="9"/>
  <c r="BD199" i="9"/>
  <c r="BC199" i="9"/>
  <c r="BB199" i="9"/>
  <c r="E199" i="9"/>
  <c r="D199" i="9"/>
  <c r="C199" i="9"/>
  <c r="B199" i="9"/>
  <c r="BE198" i="9"/>
  <c r="BD198" i="9"/>
  <c r="BC198" i="9"/>
  <c r="BB198" i="9"/>
  <c r="E198" i="9"/>
  <c r="D198" i="9"/>
  <c r="C198" i="9"/>
  <c r="B198" i="9"/>
  <c r="BE197" i="9"/>
  <c r="BD197" i="9"/>
  <c r="BC197" i="9"/>
  <c r="BB197" i="9"/>
  <c r="E197" i="9"/>
  <c r="D197" i="9"/>
  <c r="C197" i="9"/>
  <c r="B197" i="9"/>
  <c r="BE196" i="9"/>
  <c r="BD196" i="9"/>
  <c r="BC196" i="9"/>
  <c r="BB196" i="9"/>
  <c r="E196" i="9"/>
  <c r="D196" i="9"/>
  <c r="C196" i="9"/>
  <c r="B196" i="9"/>
  <c r="BE195" i="9"/>
  <c r="BD195" i="9"/>
  <c r="BC195" i="9"/>
  <c r="BB195" i="9"/>
  <c r="E195" i="9"/>
  <c r="D195" i="9"/>
  <c r="C195" i="9"/>
  <c r="B195" i="9"/>
  <c r="BE194" i="9"/>
  <c r="BD194" i="9"/>
  <c r="BC194" i="9"/>
  <c r="BB194" i="9"/>
  <c r="E194" i="9"/>
  <c r="D194" i="9"/>
  <c r="C194" i="9"/>
  <c r="B194" i="9"/>
  <c r="BE193" i="9"/>
  <c r="BD193" i="9"/>
  <c r="BC193" i="9"/>
  <c r="BB193" i="9"/>
  <c r="E193" i="9"/>
  <c r="D193" i="9"/>
  <c r="C193" i="9"/>
  <c r="B193" i="9"/>
  <c r="BE192" i="9"/>
  <c r="BD192" i="9"/>
  <c r="BC192" i="9"/>
  <c r="BB192" i="9"/>
  <c r="E192" i="9"/>
  <c r="D192" i="9"/>
  <c r="C192" i="9"/>
  <c r="B192" i="9"/>
  <c r="BE191" i="9"/>
  <c r="BD191" i="9"/>
  <c r="BC191" i="9"/>
  <c r="BB191" i="9"/>
  <c r="E191" i="9"/>
  <c r="D191" i="9"/>
  <c r="C191" i="9"/>
  <c r="B191" i="9"/>
  <c r="BE190" i="9"/>
  <c r="BD190" i="9"/>
  <c r="BC190" i="9"/>
  <c r="BB190" i="9"/>
  <c r="E190" i="9"/>
  <c r="D190" i="9"/>
  <c r="C190" i="9"/>
  <c r="B190" i="9"/>
  <c r="BE189" i="9"/>
  <c r="BD189" i="9"/>
  <c r="BC189" i="9"/>
  <c r="BB189" i="9"/>
  <c r="E189" i="9"/>
  <c r="D189" i="9"/>
  <c r="C189" i="9"/>
  <c r="B189" i="9"/>
  <c r="BE188" i="9"/>
  <c r="BD188" i="9"/>
  <c r="BC188" i="9"/>
  <c r="BB188" i="9"/>
  <c r="E188" i="9"/>
  <c r="D188" i="9"/>
  <c r="C188" i="9"/>
  <c r="B188" i="9"/>
  <c r="BE187" i="9"/>
  <c r="BD187" i="9"/>
  <c r="BC187" i="9"/>
  <c r="BB187" i="9"/>
  <c r="E187" i="9"/>
  <c r="D187" i="9"/>
  <c r="C187" i="9"/>
  <c r="B187" i="9"/>
  <c r="BE186" i="9"/>
  <c r="BD186" i="9"/>
  <c r="BC186" i="9"/>
  <c r="BB186" i="9"/>
  <c r="E186" i="9"/>
  <c r="D186" i="9"/>
  <c r="C186" i="9"/>
  <c r="B186" i="9"/>
  <c r="BE185" i="9"/>
  <c r="BD185" i="9"/>
  <c r="BC185" i="9"/>
  <c r="BB185" i="9"/>
  <c r="E185" i="9"/>
  <c r="D185" i="9"/>
  <c r="C185" i="9"/>
  <c r="B185" i="9"/>
  <c r="BE184" i="9"/>
  <c r="BD184" i="9"/>
  <c r="BC184" i="9"/>
  <c r="BB184" i="9"/>
  <c r="E184" i="9"/>
  <c r="D184" i="9"/>
  <c r="C184" i="9"/>
  <c r="B184" i="9"/>
  <c r="BE183" i="9"/>
  <c r="BD183" i="9"/>
  <c r="BC183" i="9"/>
  <c r="BB183" i="9"/>
  <c r="E183" i="9"/>
  <c r="D183" i="9"/>
  <c r="C183" i="9"/>
  <c r="B183" i="9"/>
  <c r="BE182" i="9"/>
  <c r="BD182" i="9"/>
  <c r="BC182" i="9"/>
  <c r="BB182" i="9"/>
  <c r="E182" i="9"/>
  <c r="D182" i="9"/>
  <c r="C182" i="9"/>
  <c r="B182" i="9"/>
  <c r="BE181" i="9"/>
  <c r="BD181" i="9"/>
  <c r="BC181" i="9"/>
  <c r="BB181" i="9"/>
  <c r="E181" i="9"/>
  <c r="D181" i="9"/>
  <c r="C181" i="9"/>
  <c r="B181" i="9"/>
  <c r="BE180" i="9"/>
  <c r="BD180" i="9"/>
  <c r="BC180" i="9"/>
  <c r="BB180" i="9"/>
  <c r="E180" i="9"/>
  <c r="D180" i="9"/>
  <c r="C180" i="9"/>
  <c r="B180" i="9"/>
  <c r="BE179" i="9"/>
  <c r="BD179" i="9"/>
  <c r="BC179" i="9"/>
  <c r="BB179" i="9"/>
  <c r="E179" i="9"/>
  <c r="D179" i="9"/>
  <c r="C179" i="9"/>
  <c r="B179" i="9"/>
  <c r="BE178" i="9"/>
  <c r="BD178" i="9"/>
  <c r="BC178" i="9"/>
  <c r="BB178" i="9"/>
  <c r="E178" i="9"/>
  <c r="D178" i="9"/>
  <c r="C178" i="9"/>
  <c r="B178" i="9"/>
  <c r="BE177" i="9"/>
  <c r="BD177" i="9"/>
  <c r="BC177" i="9"/>
  <c r="BB177" i="9"/>
  <c r="E177" i="9"/>
  <c r="D177" i="9"/>
  <c r="C177" i="9"/>
  <c r="B177" i="9"/>
  <c r="BE176" i="9"/>
  <c r="BD176" i="9"/>
  <c r="BC176" i="9"/>
  <c r="BB176" i="9"/>
  <c r="E176" i="9"/>
  <c r="D176" i="9"/>
  <c r="C176" i="9"/>
  <c r="B176" i="9"/>
  <c r="BE175" i="9"/>
  <c r="BD175" i="9"/>
  <c r="BC175" i="9"/>
  <c r="BB175" i="9"/>
  <c r="E175" i="9"/>
  <c r="D175" i="9"/>
  <c r="C175" i="9"/>
  <c r="B175" i="9"/>
  <c r="BE174" i="9"/>
  <c r="BD174" i="9"/>
  <c r="BC174" i="9"/>
  <c r="BB174" i="9"/>
  <c r="E174" i="9"/>
  <c r="D174" i="9"/>
  <c r="C174" i="9"/>
  <c r="B174" i="9"/>
  <c r="BE173" i="9"/>
  <c r="BD173" i="9"/>
  <c r="BC173" i="9"/>
  <c r="BB173" i="9"/>
  <c r="E173" i="9"/>
  <c r="D173" i="9"/>
  <c r="C173" i="9"/>
  <c r="B173" i="9"/>
  <c r="BE172" i="9"/>
  <c r="BD172" i="9"/>
  <c r="BC172" i="9"/>
  <c r="BB172" i="9"/>
  <c r="E172" i="9"/>
  <c r="D172" i="9"/>
  <c r="C172" i="9"/>
  <c r="B172" i="9"/>
  <c r="BE171" i="9"/>
  <c r="BD171" i="9"/>
  <c r="BC171" i="9"/>
  <c r="BB171" i="9"/>
  <c r="E171" i="9"/>
  <c r="D171" i="9"/>
  <c r="C171" i="9"/>
  <c r="B171" i="9"/>
  <c r="BE170" i="9"/>
  <c r="BD170" i="9"/>
  <c r="BC170" i="9"/>
  <c r="BB170" i="9"/>
  <c r="E170" i="9"/>
  <c r="D170" i="9"/>
  <c r="C170" i="9"/>
  <c r="B170" i="9"/>
  <c r="BE169" i="9"/>
  <c r="BD169" i="9"/>
  <c r="BC169" i="9"/>
  <c r="BB169" i="9"/>
  <c r="E169" i="9"/>
  <c r="D169" i="9"/>
  <c r="C169" i="9"/>
  <c r="B169" i="9"/>
  <c r="BE168" i="9"/>
  <c r="BD168" i="9"/>
  <c r="BC168" i="9"/>
  <c r="BB168" i="9"/>
  <c r="E168" i="9"/>
  <c r="D168" i="9"/>
  <c r="C168" i="9"/>
  <c r="B168" i="9"/>
  <c r="BE167" i="9"/>
  <c r="BD167" i="9"/>
  <c r="BC167" i="9"/>
  <c r="BB167" i="9"/>
  <c r="E167" i="9"/>
  <c r="D167" i="9"/>
  <c r="C167" i="9"/>
  <c r="B167" i="9"/>
  <c r="BE166" i="9"/>
  <c r="BD166" i="9"/>
  <c r="BC166" i="9"/>
  <c r="BB166" i="9"/>
  <c r="E166" i="9"/>
  <c r="D166" i="9"/>
  <c r="C166" i="9"/>
  <c r="B166" i="9"/>
  <c r="BE165" i="9"/>
  <c r="BD165" i="9"/>
  <c r="BC165" i="9"/>
  <c r="BB165" i="9"/>
  <c r="E165" i="9"/>
  <c r="D165" i="9"/>
  <c r="C165" i="9"/>
  <c r="B165" i="9"/>
  <c r="BE164" i="9"/>
  <c r="BD164" i="9"/>
  <c r="BC164" i="9"/>
  <c r="BB164" i="9"/>
  <c r="E164" i="9"/>
  <c r="D164" i="9"/>
  <c r="C164" i="9"/>
  <c r="B164" i="9"/>
  <c r="BE163" i="9"/>
  <c r="BD163" i="9"/>
  <c r="BC163" i="9"/>
  <c r="BB163" i="9"/>
  <c r="E163" i="9"/>
  <c r="D163" i="9"/>
  <c r="C163" i="9"/>
  <c r="B163" i="9"/>
  <c r="BE162" i="9"/>
  <c r="BD162" i="9"/>
  <c r="BC162" i="9"/>
  <c r="BB162" i="9"/>
  <c r="E162" i="9"/>
  <c r="D162" i="9"/>
  <c r="C162" i="9"/>
  <c r="B162" i="9"/>
  <c r="BE161" i="9"/>
  <c r="BD161" i="9"/>
  <c r="BC161" i="9"/>
  <c r="BB161" i="9"/>
  <c r="E161" i="9"/>
  <c r="D161" i="9"/>
  <c r="C161" i="9"/>
  <c r="B161" i="9"/>
  <c r="BE160" i="9"/>
  <c r="BD160" i="9"/>
  <c r="BC160" i="9"/>
  <c r="BB160" i="9"/>
  <c r="E160" i="9"/>
  <c r="D160" i="9"/>
  <c r="C160" i="9"/>
  <c r="B160" i="9"/>
  <c r="BE159" i="9"/>
  <c r="BD159" i="9"/>
  <c r="BC159" i="9"/>
  <c r="BB159" i="9"/>
  <c r="E159" i="9"/>
  <c r="D159" i="9"/>
  <c r="C159" i="9"/>
  <c r="B159" i="9"/>
  <c r="BE158" i="9"/>
  <c r="BD158" i="9"/>
  <c r="BC158" i="9"/>
  <c r="BB158" i="9"/>
  <c r="E158" i="9"/>
  <c r="D158" i="9"/>
  <c r="C158" i="9"/>
  <c r="B158" i="9"/>
  <c r="BE157" i="9"/>
  <c r="BD157" i="9"/>
  <c r="BC157" i="9"/>
  <c r="BB157" i="9"/>
  <c r="E157" i="9"/>
  <c r="D157" i="9"/>
  <c r="C157" i="9"/>
  <c r="B157" i="9"/>
  <c r="BE156" i="9"/>
  <c r="BD156" i="9"/>
  <c r="BC156" i="9"/>
  <c r="BB156" i="9"/>
  <c r="E156" i="9"/>
  <c r="D156" i="9"/>
  <c r="C156" i="9"/>
  <c r="B156" i="9"/>
  <c r="BE155" i="9"/>
  <c r="BD155" i="9"/>
  <c r="BC155" i="9"/>
  <c r="BB155" i="9"/>
  <c r="E155" i="9"/>
  <c r="D155" i="9"/>
  <c r="C155" i="9"/>
  <c r="B155" i="9"/>
  <c r="BE154" i="9"/>
  <c r="BD154" i="9"/>
  <c r="BC154" i="9"/>
  <c r="BB154" i="9"/>
  <c r="E154" i="9"/>
  <c r="D154" i="9"/>
  <c r="C154" i="9"/>
  <c r="B154" i="9"/>
  <c r="BE153" i="9"/>
  <c r="BD153" i="9"/>
  <c r="BC153" i="9"/>
  <c r="BB153" i="9"/>
  <c r="E153" i="9"/>
  <c r="D153" i="9"/>
  <c r="C153" i="9"/>
  <c r="B153" i="9"/>
  <c r="BE152" i="9"/>
  <c r="BD152" i="9"/>
  <c r="BC152" i="9"/>
  <c r="BB152" i="9"/>
  <c r="E152" i="9"/>
  <c r="D152" i="9"/>
  <c r="C152" i="9"/>
  <c r="B152" i="9"/>
  <c r="BE151" i="9"/>
  <c r="BD151" i="9"/>
  <c r="BC151" i="9"/>
  <c r="BB151" i="9"/>
  <c r="E151" i="9"/>
  <c r="D151" i="9"/>
  <c r="C151" i="9"/>
  <c r="B151" i="9"/>
  <c r="BE150" i="9"/>
  <c r="BD150" i="9"/>
  <c r="BC150" i="9"/>
  <c r="BB150" i="9"/>
  <c r="E150" i="9"/>
  <c r="D150" i="9"/>
  <c r="C150" i="9"/>
  <c r="B150" i="9"/>
  <c r="BE149" i="9"/>
  <c r="BD149" i="9"/>
  <c r="BC149" i="9"/>
  <c r="BB149" i="9"/>
  <c r="E149" i="9"/>
  <c r="D149" i="9"/>
  <c r="C149" i="9"/>
  <c r="B149" i="9"/>
  <c r="BE148" i="9"/>
  <c r="BD148" i="9"/>
  <c r="BC148" i="9"/>
  <c r="BB148" i="9"/>
  <c r="E148" i="9"/>
  <c r="D148" i="9"/>
  <c r="C148" i="9"/>
  <c r="B148" i="9"/>
  <c r="BE147" i="9"/>
  <c r="BD147" i="9"/>
  <c r="BC147" i="9"/>
  <c r="BB147" i="9"/>
  <c r="E147" i="9"/>
  <c r="D147" i="9"/>
  <c r="C147" i="9"/>
  <c r="B147" i="9"/>
  <c r="BE146" i="9"/>
  <c r="BD146" i="9"/>
  <c r="BC146" i="9"/>
  <c r="BB146" i="9"/>
  <c r="E146" i="9"/>
  <c r="D146" i="9"/>
  <c r="C146" i="9"/>
  <c r="B146" i="9"/>
  <c r="BE145" i="9"/>
  <c r="BD145" i="9"/>
  <c r="BC145" i="9"/>
  <c r="BB145" i="9"/>
  <c r="E145" i="9"/>
  <c r="D145" i="9"/>
  <c r="C145" i="9"/>
  <c r="B145" i="9"/>
  <c r="BE144" i="9"/>
  <c r="BD144" i="9"/>
  <c r="BC144" i="9"/>
  <c r="BB144" i="9"/>
  <c r="E144" i="9"/>
  <c r="D144" i="9"/>
  <c r="C144" i="9"/>
  <c r="B144" i="9"/>
  <c r="BE143" i="9"/>
  <c r="BD143" i="9"/>
  <c r="BC143" i="9"/>
  <c r="BB143" i="9"/>
  <c r="E143" i="9"/>
  <c r="D143" i="9"/>
  <c r="C143" i="9"/>
  <c r="B143" i="9"/>
  <c r="BE142" i="9"/>
  <c r="BD142" i="9"/>
  <c r="BC142" i="9"/>
  <c r="BB142" i="9"/>
  <c r="E142" i="9"/>
  <c r="D142" i="9"/>
  <c r="C142" i="9"/>
  <c r="B142" i="9"/>
  <c r="BE141" i="9"/>
  <c r="BD141" i="9"/>
  <c r="BC141" i="9"/>
  <c r="BB141" i="9"/>
  <c r="E141" i="9"/>
  <c r="D141" i="9"/>
  <c r="C141" i="9"/>
  <c r="B141" i="9"/>
  <c r="BE140" i="9"/>
  <c r="BD140" i="9"/>
  <c r="BC140" i="9"/>
  <c r="BB140" i="9"/>
  <c r="E140" i="9"/>
  <c r="D140" i="9"/>
  <c r="C140" i="9"/>
  <c r="B140" i="9"/>
  <c r="BE139" i="9"/>
  <c r="BD139" i="9"/>
  <c r="BC139" i="9"/>
  <c r="BB139" i="9"/>
  <c r="E139" i="9"/>
  <c r="D139" i="9"/>
  <c r="C139" i="9"/>
  <c r="B139" i="9"/>
  <c r="BE138" i="9"/>
  <c r="BD138" i="9"/>
  <c r="BC138" i="9"/>
  <c r="BB138" i="9"/>
  <c r="E138" i="9"/>
  <c r="D138" i="9"/>
  <c r="C138" i="9"/>
  <c r="B138" i="9"/>
  <c r="BE137" i="9"/>
  <c r="BD137" i="9"/>
  <c r="BC137" i="9"/>
  <c r="BB137" i="9"/>
  <c r="E137" i="9"/>
  <c r="D137" i="9"/>
  <c r="C137" i="9"/>
  <c r="B137" i="9"/>
  <c r="BE136" i="9"/>
  <c r="BD136" i="9"/>
  <c r="BC136" i="9"/>
  <c r="BB136" i="9"/>
  <c r="E136" i="9"/>
  <c r="D136" i="9"/>
  <c r="C136" i="9"/>
  <c r="B136" i="9"/>
  <c r="BE135" i="9"/>
  <c r="BD135" i="9"/>
  <c r="BC135" i="9"/>
  <c r="BB135" i="9"/>
  <c r="E135" i="9"/>
  <c r="D135" i="9"/>
  <c r="C135" i="9"/>
  <c r="B135" i="9"/>
  <c r="BE134" i="9"/>
  <c r="BD134" i="9"/>
  <c r="BC134" i="9"/>
  <c r="BB134" i="9"/>
  <c r="E134" i="9"/>
  <c r="D134" i="9"/>
  <c r="C134" i="9"/>
  <c r="B134" i="9"/>
  <c r="BE133" i="9"/>
  <c r="BD133" i="9"/>
  <c r="BC133" i="9"/>
  <c r="BB133" i="9"/>
  <c r="E133" i="9"/>
  <c r="D133" i="9"/>
  <c r="C133" i="9"/>
  <c r="B133" i="9"/>
  <c r="BE132" i="9"/>
  <c r="BD132" i="9"/>
  <c r="BC132" i="9"/>
  <c r="BB132" i="9"/>
  <c r="E132" i="9"/>
  <c r="D132" i="9"/>
  <c r="C132" i="9"/>
  <c r="B132" i="9"/>
  <c r="BE131" i="9"/>
  <c r="BD131" i="9"/>
  <c r="BC131" i="9"/>
  <c r="BB131" i="9"/>
  <c r="E131" i="9"/>
  <c r="D131" i="9"/>
  <c r="C131" i="9"/>
  <c r="B131" i="9"/>
  <c r="BE130" i="9"/>
  <c r="BD130" i="9"/>
  <c r="BC130" i="9"/>
  <c r="BB130" i="9"/>
  <c r="E130" i="9"/>
  <c r="D130" i="9"/>
  <c r="C130" i="9"/>
  <c r="B130" i="9"/>
  <c r="BE129" i="9"/>
  <c r="BD129" i="9"/>
  <c r="BC129" i="9"/>
  <c r="BB129" i="9"/>
  <c r="E129" i="9"/>
  <c r="D129" i="9"/>
  <c r="C129" i="9"/>
  <c r="B129" i="9"/>
  <c r="BE128" i="9"/>
  <c r="BD128" i="9"/>
  <c r="BC128" i="9"/>
  <c r="BB128" i="9"/>
  <c r="E128" i="9"/>
  <c r="D128" i="9"/>
  <c r="C128" i="9"/>
  <c r="B128" i="9"/>
  <c r="BE127" i="9"/>
  <c r="BD127" i="9"/>
  <c r="BC127" i="9"/>
  <c r="BB127" i="9"/>
  <c r="E127" i="9"/>
  <c r="D127" i="9"/>
  <c r="C127" i="9"/>
  <c r="B127" i="9"/>
  <c r="BE126" i="9"/>
  <c r="BD126" i="9"/>
  <c r="BC126" i="9"/>
  <c r="BB126" i="9"/>
  <c r="E126" i="9"/>
  <c r="D126" i="9"/>
  <c r="C126" i="9"/>
  <c r="B126" i="9"/>
  <c r="BE125" i="9"/>
  <c r="BD125" i="9"/>
  <c r="BC125" i="9"/>
  <c r="BB125" i="9"/>
  <c r="E125" i="9"/>
  <c r="D125" i="9"/>
  <c r="C125" i="9"/>
  <c r="B125" i="9"/>
  <c r="BE124" i="9"/>
  <c r="BD124" i="9"/>
  <c r="BC124" i="9"/>
  <c r="BB124" i="9"/>
  <c r="E124" i="9"/>
  <c r="D124" i="9"/>
  <c r="C124" i="9"/>
  <c r="B124" i="9"/>
  <c r="BE123" i="9"/>
  <c r="BD123" i="9"/>
  <c r="BC123" i="9"/>
  <c r="BB123" i="9"/>
  <c r="E123" i="9"/>
  <c r="D123" i="9"/>
  <c r="C123" i="9"/>
  <c r="B123" i="9"/>
  <c r="BE122" i="9"/>
  <c r="BD122" i="9"/>
  <c r="BC122" i="9"/>
  <c r="BB122" i="9"/>
  <c r="E122" i="9"/>
  <c r="D122" i="9"/>
  <c r="C122" i="9"/>
  <c r="B122" i="9"/>
  <c r="BE121" i="9"/>
  <c r="BD121" i="9"/>
  <c r="BC121" i="9"/>
  <c r="BB121" i="9"/>
  <c r="E121" i="9"/>
  <c r="D121" i="9"/>
  <c r="C121" i="9"/>
  <c r="B121" i="9"/>
  <c r="BE120" i="9"/>
  <c r="BD120" i="9"/>
  <c r="BC120" i="9"/>
  <c r="BB120" i="9"/>
  <c r="E120" i="9"/>
  <c r="D120" i="9"/>
  <c r="C120" i="9"/>
  <c r="B120" i="9"/>
  <c r="BE119" i="9"/>
  <c r="BD119" i="9"/>
  <c r="BC119" i="9"/>
  <c r="BB119" i="9"/>
  <c r="E119" i="9"/>
  <c r="D119" i="9"/>
  <c r="C119" i="9"/>
  <c r="B119" i="9"/>
  <c r="BE118" i="9"/>
  <c r="BD118" i="9"/>
  <c r="BC118" i="9"/>
  <c r="BB118" i="9"/>
  <c r="E118" i="9"/>
  <c r="D118" i="9"/>
  <c r="C118" i="9"/>
  <c r="B118" i="9"/>
  <c r="BE117" i="9"/>
  <c r="BD117" i="9"/>
  <c r="BC117" i="9"/>
  <c r="BB117" i="9"/>
  <c r="E117" i="9"/>
  <c r="D117" i="9"/>
  <c r="C117" i="9"/>
  <c r="B117" i="9"/>
  <c r="BE116" i="9"/>
  <c r="BD116" i="9"/>
  <c r="BC116" i="9"/>
  <c r="BB116" i="9"/>
  <c r="E116" i="9"/>
  <c r="D116" i="9"/>
  <c r="C116" i="9"/>
  <c r="B116" i="9"/>
  <c r="BE115" i="9"/>
  <c r="BD115" i="9"/>
  <c r="BC115" i="9"/>
  <c r="BB115" i="9"/>
  <c r="E115" i="9"/>
  <c r="D115" i="9"/>
  <c r="C115" i="9"/>
  <c r="B115" i="9"/>
  <c r="BE114" i="9"/>
  <c r="BD114" i="9"/>
  <c r="BC114" i="9"/>
  <c r="BB114" i="9"/>
  <c r="E114" i="9"/>
  <c r="D114" i="9"/>
  <c r="C114" i="9"/>
  <c r="B114" i="9"/>
  <c r="BE113" i="9"/>
  <c r="BD113" i="9"/>
  <c r="BC113" i="9"/>
  <c r="BB113" i="9"/>
  <c r="E113" i="9"/>
  <c r="D113" i="9"/>
  <c r="C113" i="9"/>
  <c r="B113" i="9"/>
  <c r="BE112" i="9"/>
  <c r="BD112" i="9"/>
  <c r="BC112" i="9"/>
  <c r="BB112" i="9"/>
  <c r="E112" i="9"/>
  <c r="D112" i="9"/>
  <c r="C112" i="9"/>
  <c r="B112" i="9"/>
  <c r="BE111" i="9"/>
  <c r="BD111" i="9"/>
  <c r="BC111" i="9"/>
  <c r="BB111" i="9"/>
  <c r="E111" i="9"/>
  <c r="D111" i="9"/>
  <c r="C111" i="9"/>
  <c r="B111" i="9"/>
  <c r="BE110" i="9"/>
  <c r="BD110" i="9"/>
  <c r="BC110" i="9"/>
  <c r="BB110" i="9"/>
  <c r="E110" i="9"/>
  <c r="D110" i="9"/>
  <c r="C110" i="9"/>
  <c r="B110" i="9"/>
  <c r="BE109" i="9"/>
  <c r="BD109" i="9"/>
  <c r="BC109" i="9"/>
  <c r="BB109" i="9"/>
  <c r="E109" i="9"/>
  <c r="D109" i="9"/>
  <c r="C109" i="9"/>
  <c r="B109" i="9"/>
  <c r="BE108" i="9"/>
  <c r="BD108" i="9"/>
  <c r="BC108" i="9"/>
  <c r="BB108" i="9"/>
  <c r="E108" i="9"/>
  <c r="D108" i="9"/>
  <c r="C108" i="9"/>
  <c r="B108" i="9"/>
  <c r="BE107" i="9"/>
  <c r="BD107" i="9"/>
  <c r="BC107" i="9"/>
  <c r="E107" i="9"/>
  <c r="D107" i="9"/>
  <c r="C107" i="9"/>
  <c r="B107" i="9"/>
  <c r="BE106" i="9"/>
  <c r="BD106" i="9"/>
  <c r="BC106" i="9"/>
  <c r="BB106" i="9"/>
  <c r="E106" i="9"/>
  <c r="D106" i="9"/>
  <c r="C106" i="9"/>
  <c r="B106" i="9"/>
  <c r="BE105" i="9"/>
  <c r="BD105" i="9"/>
  <c r="BC105" i="9"/>
  <c r="E105" i="9"/>
  <c r="D105" i="9"/>
  <c r="C105" i="9"/>
  <c r="B105" i="9"/>
  <c r="BE104" i="9"/>
  <c r="BD104" i="9"/>
  <c r="BC104" i="9"/>
  <c r="E104" i="9"/>
  <c r="D104" i="9"/>
  <c r="C104" i="9"/>
  <c r="B104" i="9"/>
  <c r="BE103" i="9"/>
  <c r="BD103" i="9"/>
  <c r="BC103" i="9"/>
  <c r="BB103" i="9"/>
  <c r="E103" i="9"/>
  <c r="D103" i="9"/>
  <c r="C103" i="9"/>
  <c r="B103" i="9"/>
  <c r="BE102" i="9"/>
  <c r="BD102" i="9"/>
  <c r="BC102" i="9"/>
  <c r="E102" i="9"/>
  <c r="D102" i="9"/>
  <c r="C102" i="9"/>
  <c r="B102" i="9"/>
  <c r="BE101" i="9"/>
  <c r="BD101" i="9"/>
  <c r="BC101" i="9"/>
  <c r="E101" i="9"/>
  <c r="D101" i="9"/>
  <c r="C101" i="9"/>
  <c r="B101" i="9"/>
  <c r="BE100" i="9"/>
  <c r="BD100" i="9"/>
  <c r="BC100" i="9"/>
  <c r="BB100" i="9"/>
  <c r="E100" i="9"/>
  <c r="D100" i="9"/>
  <c r="C100" i="9"/>
  <c r="B100" i="9"/>
  <c r="BE99" i="9"/>
  <c r="BD99" i="9"/>
  <c r="BC99" i="9"/>
  <c r="BB99" i="9"/>
  <c r="E99" i="9"/>
  <c r="D99" i="9"/>
  <c r="C99" i="9"/>
  <c r="B99" i="9"/>
  <c r="BE98" i="9"/>
  <c r="BD98" i="9"/>
  <c r="BC98" i="9"/>
  <c r="E98" i="9"/>
  <c r="D98" i="9"/>
  <c r="C98" i="9"/>
  <c r="B98" i="9"/>
  <c r="BE97" i="9"/>
  <c r="BD97" i="9"/>
  <c r="BC97" i="9"/>
  <c r="E97" i="9"/>
  <c r="D97" i="9"/>
  <c r="C97" i="9"/>
  <c r="B97" i="9"/>
  <c r="BE96" i="9"/>
  <c r="BD96" i="9"/>
  <c r="BC96" i="9"/>
  <c r="E96" i="9"/>
  <c r="D96" i="9"/>
  <c r="C96" i="9"/>
  <c r="B96" i="9"/>
  <c r="BE95" i="9"/>
  <c r="BD95" i="9"/>
  <c r="BC95" i="9"/>
  <c r="BB95" i="9"/>
  <c r="E95" i="9"/>
  <c r="D95" i="9"/>
  <c r="C95" i="9"/>
  <c r="B95" i="9"/>
  <c r="BE94" i="9"/>
  <c r="BD94" i="9"/>
  <c r="BC94" i="9"/>
  <c r="E94" i="9"/>
  <c r="D94" i="9"/>
  <c r="C94" i="9"/>
  <c r="B94" i="9"/>
  <c r="BE93" i="9"/>
  <c r="BD93" i="9"/>
  <c r="BC93" i="9"/>
  <c r="E93" i="9"/>
  <c r="D93" i="9"/>
  <c r="C93" i="9"/>
  <c r="B93" i="9"/>
  <c r="BE92" i="9"/>
  <c r="BD92" i="9"/>
  <c r="BC92" i="9"/>
  <c r="E92" i="9"/>
  <c r="D92" i="9"/>
  <c r="C92" i="9"/>
  <c r="B92" i="9"/>
  <c r="BE91" i="9"/>
  <c r="BD91" i="9"/>
  <c r="BC91" i="9"/>
  <c r="E91" i="9"/>
  <c r="D91" i="9"/>
  <c r="C91" i="9"/>
  <c r="B91" i="9"/>
  <c r="BE90" i="9"/>
  <c r="BD90" i="9"/>
  <c r="BC90" i="9"/>
  <c r="E90" i="9"/>
  <c r="D90" i="9"/>
  <c r="C90" i="9"/>
  <c r="B90" i="9"/>
  <c r="BE89" i="9"/>
  <c r="BD89" i="9"/>
  <c r="BC89" i="9"/>
  <c r="E89" i="9"/>
  <c r="D89" i="9"/>
  <c r="C89" i="9"/>
  <c r="B89" i="9"/>
  <c r="BE88" i="9"/>
  <c r="BD88" i="9"/>
  <c r="BC88" i="9"/>
  <c r="E88" i="9"/>
  <c r="D88" i="9"/>
  <c r="C88" i="9"/>
  <c r="B88" i="9"/>
  <c r="BE87" i="9"/>
  <c r="BD87" i="9"/>
  <c r="BC87" i="9"/>
  <c r="BB87" i="9"/>
  <c r="E87" i="9"/>
  <c r="D87" i="9"/>
  <c r="C87" i="9"/>
  <c r="B87" i="9"/>
  <c r="BE86" i="9"/>
  <c r="BD86" i="9"/>
  <c r="BC86" i="9"/>
  <c r="E86" i="9"/>
  <c r="D86" i="9"/>
  <c r="C86" i="9"/>
  <c r="B86" i="9"/>
  <c r="BE85" i="9"/>
  <c r="BD85" i="9"/>
  <c r="BC85" i="9"/>
  <c r="BB85" i="9"/>
  <c r="E85" i="9"/>
  <c r="D85" i="9"/>
  <c r="C85" i="9"/>
  <c r="B85" i="9"/>
  <c r="BE84" i="9"/>
  <c r="BD84" i="9"/>
  <c r="BC84" i="9"/>
  <c r="BB84" i="9"/>
  <c r="E84" i="9"/>
  <c r="D84" i="9"/>
  <c r="C84" i="9"/>
  <c r="B84" i="9"/>
  <c r="BE83" i="9"/>
  <c r="BD83" i="9"/>
  <c r="BC83" i="9"/>
  <c r="E83" i="9"/>
  <c r="D83" i="9"/>
  <c r="C83" i="9"/>
  <c r="B83" i="9"/>
  <c r="BE82" i="9"/>
  <c r="BD82" i="9"/>
  <c r="BC82" i="9"/>
  <c r="E82" i="9"/>
  <c r="D82" i="9"/>
  <c r="C82" i="9"/>
  <c r="B82" i="9"/>
  <c r="BE81" i="9"/>
  <c r="BD81" i="9"/>
  <c r="BC81" i="9"/>
  <c r="BB81" i="9"/>
  <c r="E81" i="9"/>
  <c r="D81" i="9"/>
  <c r="C81" i="9"/>
  <c r="B81" i="9"/>
  <c r="BE80" i="9"/>
  <c r="BD80" i="9"/>
  <c r="BC80" i="9"/>
  <c r="E80" i="9"/>
  <c r="D80" i="9"/>
  <c r="C80" i="9"/>
  <c r="B80" i="9"/>
  <c r="BE79" i="9"/>
  <c r="BD79" i="9"/>
  <c r="BC79" i="9"/>
  <c r="E79" i="9"/>
  <c r="D79" i="9"/>
  <c r="C79" i="9"/>
  <c r="B79" i="9"/>
  <c r="BE78" i="9"/>
  <c r="BD78" i="9"/>
  <c r="BC78" i="9"/>
  <c r="E78" i="9"/>
  <c r="D78" i="9"/>
  <c r="C78" i="9"/>
  <c r="B78" i="9"/>
  <c r="BE77" i="9"/>
  <c r="BD77" i="9"/>
  <c r="BC77" i="9"/>
  <c r="E77" i="9"/>
  <c r="D77" i="9"/>
  <c r="C77" i="9"/>
  <c r="B77" i="9"/>
  <c r="BE76" i="9"/>
  <c r="BD76" i="9"/>
  <c r="BC76" i="9"/>
  <c r="E76" i="9"/>
  <c r="D76" i="9"/>
  <c r="C76" i="9"/>
  <c r="B76" i="9"/>
  <c r="BE75" i="9"/>
  <c r="BD75" i="9"/>
  <c r="BC75" i="9"/>
  <c r="E75" i="9"/>
  <c r="D75" i="9"/>
  <c r="C75" i="9"/>
  <c r="B75" i="9"/>
  <c r="BE74" i="9"/>
  <c r="BD74" i="9"/>
  <c r="BC74" i="9"/>
  <c r="E74" i="9"/>
  <c r="D74" i="9"/>
  <c r="C74" i="9"/>
  <c r="B74" i="9"/>
  <c r="BE73" i="9"/>
  <c r="BD73" i="9"/>
  <c r="BC73" i="9"/>
  <c r="E73" i="9"/>
  <c r="D73" i="9"/>
  <c r="C73" i="9"/>
  <c r="B73" i="9"/>
  <c r="BE72" i="9"/>
  <c r="BD72" i="9"/>
  <c r="BC72" i="9"/>
  <c r="E72" i="9"/>
  <c r="D72" i="9"/>
  <c r="C72" i="9"/>
  <c r="B72" i="9"/>
  <c r="BE71" i="9"/>
  <c r="BD71" i="9"/>
  <c r="BC71" i="9"/>
  <c r="E71" i="9"/>
  <c r="D71" i="9"/>
  <c r="C71" i="9"/>
  <c r="B71" i="9"/>
  <c r="BE70" i="9"/>
  <c r="BD70" i="9"/>
  <c r="BC70" i="9"/>
  <c r="E70" i="9"/>
  <c r="D70" i="9"/>
  <c r="C70" i="9"/>
  <c r="B70" i="9"/>
  <c r="BE69" i="9"/>
  <c r="BD69" i="9"/>
  <c r="BC69" i="9"/>
  <c r="BB69" i="9"/>
  <c r="E69" i="9"/>
  <c r="D69" i="9"/>
  <c r="C69" i="9"/>
  <c r="B69" i="9"/>
  <c r="BE68" i="9"/>
  <c r="BD68" i="9"/>
  <c r="BC68" i="9"/>
  <c r="E68" i="9"/>
  <c r="D68" i="9"/>
  <c r="C68" i="9"/>
  <c r="B68" i="9"/>
  <c r="BE67" i="9"/>
  <c r="BD67" i="9"/>
  <c r="BC67" i="9"/>
  <c r="E67" i="9"/>
  <c r="D67" i="9"/>
  <c r="C67" i="9"/>
  <c r="B67" i="9"/>
  <c r="BE66" i="9"/>
  <c r="BD66" i="9"/>
  <c r="BC66" i="9"/>
  <c r="BB66" i="9"/>
  <c r="E66" i="9"/>
  <c r="D66" i="9"/>
  <c r="C66" i="9"/>
  <c r="B66" i="9"/>
  <c r="BE65" i="9"/>
  <c r="BD65" i="9"/>
  <c r="BC65" i="9"/>
  <c r="BB65" i="9"/>
  <c r="E65" i="9"/>
  <c r="D65" i="9"/>
  <c r="C65" i="9"/>
  <c r="B65" i="9"/>
  <c r="BE64" i="9"/>
  <c r="BD64" i="9"/>
  <c r="BC64" i="9"/>
  <c r="E64" i="9"/>
  <c r="D64" i="9"/>
  <c r="C64" i="9"/>
  <c r="B64" i="9"/>
  <c r="BE63" i="9"/>
  <c r="BD63" i="9"/>
  <c r="BC63" i="9"/>
  <c r="E63" i="9"/>
  <c r="D63" i="9"/>
  <c r="C63" i="9"/>
  <c r="B63" i="9"/>
  <c r="BE62" i="9"/>
  <c r="BD62" i="9"/>
  <c r="BC62" i="9"/>
  <c r="E62" i="9"/>
  <c r="D62" i="9"/>
  <c r="C62" i="9"/>
  <c r="B62" i="9"/>
  <c r="BE61" i="9"/>
  <c r="BD61" i="9"/>
  <c r="BC61" i="9"/>
  <c r="BB61" i="9"/>
  <c r="E61" i="9"/>
  <c r="D61" i="9"/>
  <c r="C61" i="9"/>
  <c r="B61" i="9"/>
  <c r="BE60" i="9"/>
  <c r="BD60" i="9"/>
  <c r="BC60" i="9"/>
  <c r="BB60" i="9"/>
  <c r="E60" i="9"/>
  <c r="D60" i="9"/>
  <c r="C60" i="9"/>
  <c r="B60" i="9"/>
  <c r="BE59" i="9"/>
  <c r="BD59" i="9"/>
  <c r="BC59" i="9"/>
  <c r="BB59" i="9"/>
  <c r="E59" i="9"/>
  <c r="D59" i="9"/>
  <c r="C59" i="9"/>
  <c r="B59" i="9"/>
  <c r="BE58" i="9"/>
  <c r="BD58" i="9"/>
  <c r="BC58" i="9"/>
  <c r="BB58" i="9"/>
  <c r="E58" i="9"/>
  <c r="D58" i="9"/>
  <c r="C58" i="9"/>
  <c r="B58" i="9"/>
  <c r="BE57" i="9"/>
  <c r="BD57" i="9"/>
  <c r="BC57" i="9"/>
  <c r="BB57" i="9"/>
  <c r="E57" i="9"/>
  <c r="D57" i="9"/>
  <c r="C57" i="9"/>
  <c r="B57" i="9"/>
  <c r="BE56" i="9"/>
  <c r="BD56" i="9"/>
  <c r="BC56" i="9"/>
  <c r="BB56" i="9"/>
  <c r="E56" i="9"/>
  <c r="D56" i="9"/>
  <c r="C56" i="9"/>
  <c r="B56" i="9"/>
  <c r="BE55" i="9"/>
  <c r="BD55" i="9"/>
  <c r="BC55" i="9"/>
  <c r="BB55" i="9"/>
  <c r="E55" i="9"/>
  <c r="D55" i="9"/>
  <c r="C55" i="9"/>
  <c r="B55" i="9"/>
  <c r="BE54" i="9"/>
  <c r="BD54" i="9"/>
  <c r="BC54" i="9"/>
  <c r="BB54" i="9"/>
  <c r="E54" i="9"/>
  <c r="D54" i="9"/>
  <c r="C54" i="9"/>
  <c r="B54" i="9"/>
  <c r="BE53" i="9"/>
  <c r="BD53" i="9"/>
  <c r="BC53" i="9"/>
  <c r="BB53" i="9"/>
  <c r="E53" i="9"/>
  <c r="D53" i="9"/>
  <c r="C53" i="9"/>
  <c r="B53" i="9"/>
  <c r="BE52" i="9"/>
  <c r="BD52" i="9"/>
  <c r="BC52" i="9"/>
  <c r="BB52" i="9"/>
  <c r="E52" i="9"/>
  <c r="D52" i="9"/>
  <c r="C52" i="9"/>
  <c r="B52" i="9"/>
  <c r="BD51" i="9"/>
  <c r="BB51" i="9"/>
  <c r="E51" i="9"/>
  <c r="D51" i="9"/>
  <c r="C51" i="9"/>
  <c r="B51" i="9"/>
  <c r="BE50" i="9"/>
  <c r="BD50" i="9"/>
  <c r="BC50" i="9"/>
  <c r="BB50" i="9"/>
  <c r="E50" i="9"/>
  <c r="D50" i="9"/>
  <c r="C50" i="9"/>
  <c r="B50" i="9"/>
  <c r="BE49" i="9"/>
  <c r="BD49" i="9"/>
  <c r="BC49" i="9"/>
  <c r="BB49" i="9"/>
  <c r="E49" i="9"/>
  <c r="D49" i="9"/>
  <c r="C49" i="9"/>
  <c r="B49" i="9"/>
  <c r="BE48" i="9"/>
  <c r="BD48" i="9"/>
  <c r="BC48" i="9"/>
  <c r="BB48" i="9"/>
  <c r="E48" i="9"/>
  <c r="D48" i="9"/>
  <c r="C48" i="9"/>
  <c r="B48" i="9"/>
  <c r="BE47" i="9"/>
  <c r="BD47" i="9"/>
  <c r="BC47" i="9"/>
  <c r="BB47" i="9"/>
  <c r="E47" i="9"/>
  <c r="D47" i="9"/>
  <c r="C47" i="9"/>
  <c r="B47" i="9"/>
  <c r="BE46" i="9"/>
  <c r="BD46" i="9"/>
  <c r="BC46" i="9"/>
  <c r="BB46" i="9"/>
  <c r="E46" i="9"/>
  <c r="D46" i="9"/>
  <c r="C46" i="9"/>
  <c r="B46" i="9"/>
  <c r="BE45" i="9"/>
  <c r="BD45" i="9"/>
  <c r="BC45" i="9"/>
  <c r="BB45" i="9"/>
  <c r="E45" i="9"/>
  <c r="D45" i="9"/>
  <c r="C45" i="9"/>
  <c r="B45" i="9"/>
  <c r="BE44" i="9"/>
  <c r="BD44" i="9"/>
  <c r="BC44" i="9"/>
  <c r="BB44" i="9"/>
  <c r="E44" i="9"/>
  <c r="D44" i="9"/>
  <c r="C44" i="9"/>
  <c r="B44" i="9"/>
  <c r="BE43" i="9"/>
  <c r="BD43" i="9"/>
  <c r="BC43" i="9"/>
  <c r="BB43" i="9"/>
  <c r="E43" i="9"/>
  <c r="D43" i="9"/>
  <c r="C43" i="9"/>
  <c r="B43" i="9"/>
  <c r="BE42" i="9"/>
  <c r="BD42" i="9"/>
  <c r="BC42" i="9"/>
  <c r="BB42" i="9"/>
  <c r="E42" i="9"/>
  <c r="D42" i="9"/>
  <c r="C42" i="9"/>
  <c r="B42" i="9"/>
  <c r="BE41" i="9"/>
  <c r="BD41" i="9"/>
  <c r="BC41" i="9"/>
  <c r="BB41" i="9"/>
  <c r="E41" i="9"/>
  <c r="D41" i="9"/>
  <c r="C41" i="9"/>
  <c r="B41" i="9"/>
  <c r="BE40" i="9"/>
  <c r="BD40" i="9"/>
  <c r="BC40" i="9"/>
  <c r="BB40" i="9"/>
  <c r="E40" i="9"/>
  <c r="D40" i="9"/>
  <c r="C40" i="9"/>
  <c r="B40" i="9"/>
  <c r="BE39" i="9"/>
  <c r="BD39" i="9"/>
  <c r="BC39" i="9"/>
  <c r="BB39" i="9"/>
  <c r="E39" i="9"/>
  <c r="D39" i="9"/>
  <c r="C39" i="9"/>
  <c r="B39" i="9"/>
  <c r="BE38" i="9"/>
  <c r="BD38" i="9"/>
  <c r="BC38" i="9"/>
  <c r="BB38" i="9"/>
  <c r="E38" i="9"/>
  <c r="D38" i="9"/>
  <c r="C38" i="9"/>
  <c r="B38" i="9"/>
  <c r="BD37" i="9"/>
  <c r="BB37" i="9"/>
  <c r="E37" i="9"/>
  <c r="D37" i="9"/>
  <c r="C37" i="9"/>
  <c r="B37" i="9"/>
  <c r="BD36" i="9"/>
  <c r="BC36" i="9"/>
  <c r="BB36" i="9"/>
  <c r="E36" i="9"/>
  <c r="D36" i="9"/>
  <c r="C36" i="9"/>
  <c r="B36" i="9"/>
  <c r="BD35" i="9"/>
  <c r="BC35" i="9"/>
  <c r="E35" i="9"/>
  <c r="D35" i="9"/>
  <c r="C35" i="9"/>
  <c r="B35" i="9"/>
  <c r="BD34" i="9"/>
  <c r="BB34" i="9"/>
  <c r="E34" i="9"/>
  <c r="D34" i="9"/>
  <c r="C34" i="9"/>
  <c r="B34" i="9"/>
  <c r="BD33" i="9"/>
  <c r="BC33" i="9"/>
  <c r="BB33" i="9"/>
  <c r="E33" i="9"/>
  <c r="D33" i="9"/>
  <c r="C33" i="9"/>
  <c r="B33" i="9"/>
  <c r="BD32" i="9"/>
  <c r="E32" i="9"/>
  <c r="D32" i="9"/>
  <c r="C32" i="9"/>
  <c r="B32" i="9"/>
  <c r="BD31" i="9"/>
  <c r="E31" i="9"/>
  <c r="D31" i="9"/>
  <c r="C31" i="9"/>
  <c r="B31" i="9"/>
  <c r="BD30" i="9"/>
  <c r="BC30" i="9"/>
  <c r="BB30" i="9"/>
  <c r="E30" i="9"/>
  <c r="D30" i="9"/>
  <c r="C30" i="9"/>
  <c r="B30" i="9"/>
  <c r="BD29" i="9"/>
  <c r="E29" i="9"/>
  <c r="D29" i="9"/>
  <c r="BC29" i="9" s="1"/>
  <c r="C29" i="9"/>
  <c r="B29" i="9"/>
  <c r="BD28" i="9"/>
  <c r="BC28" i="9"/>
  <c r="E28" i="9"/>
  <c r="D28" i="9"/>
  <c r="C28" i="9"/>
  <c r="B28" i="9"/>
  <c r="BD27" i="9"/>
  <c r="BB27" i="9"/>
  <c r="E27" i="9"/>
  <c r="D27" i="9"/>
  <c r="BC27" i="9" s="1"/>
  <c r="C27" i="9"/>
  <c r="B27" i="9"/>
  <c r="BD26" i="9"/>
  <c r="E26" i="9"/>
  <c r="D26" i="9"/>
  <c r="C26" i="9"/>
  <c r="B26" i="9"/>
  <c r="BD25" i="9"/>
  <c r="BC25" i="9"/>
  <c r="BB25" i="9"/>
  <c r="E25" i="9"/>
  <c r="D25" i="9"/>
  <c r="C25" i="9"/>
  <c r="B25" i="9"/>
  <c r="BD24" i="9"/>
  <c r="BB24" i="9"/>
  <c r="E24" i="9"/>
  <c r="D24" i="9"/>
  <c r="BC24" i="9" s="1"/>
  <c r="C24" i="9"/>
  <c r="B24" i="9"/>
  <c r="BE23" i="9"/>
  <c r="BD23" i="9"/>
  <c r="BB23" i="9"/>
  <c r="E23" i="9"/>
  <c r="D23" i="9"/>
  <c r="BC23" i="9" s="1"/>
  <c r="C23" i="9"/>
  <c r="B23" i="9"/>
  <c r="BD22" i="9"/>
  <c r="E22" i="9"/>
  <c r="D22" i="9"/>
  <c r="C22" i="9"/>
  <c r="B22" i="9"/>
  <c r="BD21" i="9"/>
  <c r="BB21" i="9"/>
  <c r="E21" i="9"/>
  <c r="D21" i="9"/>
  <c r="C21" i="9"/>
  <c r="B21" i="9"/>
  <c r="BD20" i="9"/>
  <c r="BB20" i="9"/>
  <c r="E20" i="9"/>
  <c r="D20" i="9"/>
  <c r="BE20" i="9" s="1"/>
  <c r="C20" i="9"/>
  <c r="B20" i="9"/>
  <c r="BE19" i="9"/>
  <c r="BD19" i="9"/>
  <c r="BC19" i="9"/>
  <c r="BB19" i="9"/>
  <c r="E19" i="9"/>
  <c r="D19" i="9"/>
  <c r="C19" i="9"/>
  <c r="B19" i="9"/>
  <c r="E18" i="9"/>
  <c r="D18" i="9"/>
  <c r="C18" i="9"/>
  <c r="B18" i="9"/>
  <c r="AZ17" i="9"/>
  <c r="AY17" i="9"/>
  <c r="J19" i="34"/>
  <c r="AW17" i="9"/>
  <c r="AV17" i="9"/>
  <c r="AU17" i="9"/>
  <c r="AT17" i="9"/>
  <c r="AS17" i="9"/>
  <c r="AR17" i="9"/>
  <c r="AQ17" i="9"/>
  <c r="AP17" i="9"/>
  <c r="AO17" i="9"/>
  <c r="J22" i="34" s="1"/>
  <c r="AN17" i="9"/>
  <c r="J18" i="34" s="1"/>
  <c r="AL17" i="9"/>
  <c r="AK17" i="9"/>
  <c r="AJ17" i="9"/>
  <c r="J21" i="34" s="1"/>
  <c r="AH17" i="9"/>
  <c r="AG17" i="9"/>
  <c r="AF17" i="9"/>
  <c r="AE17" i="9"/>
  <c r="AD17" i="9"/>
  <c r="AC17" i="9"/>
  <c r="AB17" i="9"/>
  <c r="Z17" i="9"/>
  <c r="Y17" i="9"/>
  <c r="W17" i="9"/>
  <c r="V17" i="9"/>
  <c r="U17" i="9"/>
  <c r="T17" i="9"/>
  <c r="Q17" i="9"/>
  <c r="O17" i="9"/>
  <c r="N17" i="9"/>
  <c r="M17" i="9"/>
  <c r="L17" i="9"/>
  <c r="K17" i="9"/>
  <c r="J17" i="9"/>
  <c r="I17" i="9"/>
  <c r="H17" i="9"/>
  <c r="G17" i="9"/>
  <c r="AW16" i="9"/>
  <c r="J51" i="34" s="1"/>
  <c r="AV16" i="9"/>
  <c r="J39" i="34" s="1"/>
  <c r="AU16" i="9"/>
  <c r="J50" i="34" s="1"/>
  <c r="AT16" i="9"/>
  <c r="J38" i="34" s="1"/>
  <c r="AS16" i="9"/>
  <c r="J49" i="34" s="1"/>
  <c r="AR16" i="9"/>
  <c r="AQ16" i="9"/>
  <c r="J47" i="34" s="1"/>
  <c r="AP16" i="9"/>
  <c r="J36" i="34" s="1"/>
  <c r="AO16" i="9"/>
  <c r="J43" i="34" s="1"/>
  <c r="AN16" i="9"/>
  <c r="J34" i="34" s="1"/>
  <c r="AL16" i="9"/>
  <c r="J48" i="34" s="1"/>
  <c r="AK16" i="9"/>
  <c r="J46" i="34" s="1"/>
  <c r="AJ16" i="9"/>
  <c r="J42" i="34" s="1"/>
  <c r="T16" i="9"/>
  <c r="J31" i="34" s="1"/>
  <c r="Q16" i="9"/>
  <c r="J27" i="34" s="1"/>
  <c r="J59" i="34" s="1"/>
  <c r="BE15" i="9"/>
  <c r="BD15" i="9"/>
  <c r="BC15" i="9"/>
  <c r="BB15" i="9"/>
  <c r="E15" i="9"/>
  <c r="D15" i="9"/>
  <c r="C15" i="9"/>
  <c r="B15" i="9"/>
  <c r="AH11" i="9"/>
  <c r="AG11" i="9"/>
  <c r="W11" i="9"/>
  <c r="V11" i="9"/>
  <c r="I11" i="9"/>
  <c r="H11" i="9"/>
  <c r="C11" i="9"/>
  <c r="B11" i="9"/>
  <c r="AH10" i="9"/>
  <c r="AG10" i="9"/>
  <c r="W10" i="9"/>
  <c r="V10" i="9"/>
  <c r="I10" i="9"/>
  <c r="H10" i="9"/>
  <c r="C10" i="9"/>
  <c r="B10" i="9"/>
  <c r="AH9" i="9"/>
  <c r="AG9" i="9"/>
  <c r="W9" i="9"/>
  <c r="V9" i="9"/>
  <c r="I9" i="9"/>
  <c r="H9" i="9"/>
  <c r="C9" i="9"/>
  <c r="B9" i="9"/>
  <c r="AH8" i="9"/>
  <c r="AG8" i="9"/>
  <c r="W8" i="9"/>
  <c r="V8" i="9"/>
  <c r="I8" i="9"/>
  <c r="H8" i="9"/>
  <c r="C8" i="9"/>
  <c r="B8" i="9"/>
  <c r="AH7" i="9"/>
  <c r="AG7" i="9"/>
  <c r="W7" i="9"/>
  <c r="V7" i="9"/>
  <c r="I7" i="9"/>
  <c r="H7" i="9"/>
  <c r="C7" i="9"/>
  <c r="B7" i="9"/>
  <c r="AH6" i="9"/>
  <c r="AG6" i="9"/>
  <c r="I6" i="9"/>
  <c r="H6" i="9"/>
  <c r="C6" i="9"/>
  <c r="B6" i="9"/>
  <c r="AH5" i="9"/>
  <c r="AG5" i="9"/>
  <c r="I5" i="9"/>
  <c r="H5" i="9"/>
  <c r="C5" i="9"/>
  <c r="B5" i="9"/>
  <c r="BQ815" i="8"/>
  <c r="BP815" i="8"/>
  <c r="BO815" i="8"/>
  <c r="BN815" i="8"/>
  <c r="AR815" i="8"/>
  <c r="AQ815" i="8"/>
  <c r="AP815" i="8"/>
  <c r="AO815" i="8"/>
  <c r="D815" i="8"/>
  <c r="C815" i="8"/>
  <c r="B815" i="8"/>
  <c r="BQ814" i="8"/>
  <c r="BP814" i="8"/>
  <c r="BO814" i="8"/>
  <c r="BN814" i="8"/>
  <c r="AR814" i="8"/>
  <c r="AQ814" i="8"/>
  <c r="AP814" i="8"/>
  <c r="AO814" i="8"/>
  <c r="D814" i="8"/>
  <c r="C814" i="8"/>
  <c r="B814" i="8"/>
  <c r="BQ813" i="8"/>
  <c r="BP813" i="8"/>
  <c r="BO813" i="8"/>
  <c r="BN813" i="8"/>
  <c r="AR813" i="8"/>
  <c r="AQ813" i="8"/>
  <c r="AP813" i="8"/>
  <c r="AO813" i="8"/>
  <c r="D813" i="8"/>
  <c r="C813" i="8"/>
  <c r="B813" i="8"/>
  <c r="BQ812" i="8"/>
  <c r="BP812" i="8"/>
  <c r="BO812" i="8"/>
  <c r="BN812" i="8"/>
  <c r="AR812" i="8"/>
  <c r="AQ812" i="8"/>
  <c r="AP812" i="8"/>
  <c r="AO812" i="8"/>
  <c r="D812" i="8"/>
  <c r="C812" i="8"/>
  <c r="B812" i="8"/>
  <c r="BQ811" i="8"/>
  <c r="BP811" i="8"/>
  <c r="BO811" i="8"/>
  <c r="BN811" i="8"/>
  <c r="AR811" i="8"/>
  <c r="AQ811" i="8"/>
  <c r="AP811" i="8"/>
  <c r="AO811" i="8"/>
  <c r="D811" i="8"/>
  <c r="C811" i="8"/>
  <c r="B811" i="8"/>
  <c r="BQ810" i="8"/>
  <c r="BP810" i="8"/>
  <c r="BO810" i="8"/>
  <c r="BN810" i="8"/>
  <c r="AR810" i="8"/>
  <c r="AQ810" i="8"/>
  <c r="AP810" i="8"/>
  <c r="AO810" i="8"/>
  <c r="D810" i="8"/>
  <c r="C810" i="8"/>
  <c r="B810" i="8"/>
  <c r="BQ809" i="8"/>
  <c r="BP809" i="8"/>
  <c r="BO809" i="8"/>
  <c r="BN809" i="8"/>
  <c r="AR809" i="8"/>
  <c r="AQ809" i="8"/>
  <c r="AP809" i="8"/>
  <c r="AO809" i="8"/>
  <c r="D809" i="8"/>
  <c r="C809" i="8"/>
  <c r="B809" i="8"/>
  <c r="BQ808" i="8"/>
  <c r="BP808" i="8"/>
  <c r="BO808" i="8"/>
  <c r="BN808" i="8"/>
  <c r="AR808" i="8"/>
  <c r="AQ808" i="8"/>
  <c r="AP808" i="8"/>
  <c r="AO808" i="8"/>
  <c r="D808" i="8"/>
  <c r="C808" i="8"/>
  <c r="B808" i="8"/>
  <c r="BQ807" i="8"/>
  <c r="BP807" i="8"/>
  <c r="BO807" i="8"/>
  <c r="BN807" i="8"/>
  <c r="AR807" i="8"/>
  <c r="AQ807" i="8"/>
  <c r="AP807" i="8"/>
  <c r="AO807" i="8"/>
  <c r="D807" i="8"/>
  <c r="C807" i="8"/>
  <c r="B807" i="8"/>
  <c r="BQ806" i="8"/>
  <c r="BP806" i="8"/>
  <c r="BO806" i="8"/>
  <c r="BN806" i="8"/>
  <c r="AR806" i="8"/>
  <c r="AQ806" i="8"/>
  <c r="AP806" i="8"/>
  <c r="AO806" i="8"/>
  <c r="D806" i="8"/>
  <c r="C806" i="8"/>
  <c r="B806" i="8"/>
  <c r="BQ805" i="8"/>
  <c r="BP805" i="8"/>
  <c r="BO805" i="8"/>
  <c r="BN805" i="8"/>
  <c r="AR805" i="8"/>
  <c r="AQ805" i="8"/>
  <c r="AP805" i="8"/>
  <c r="AO805" i="8"/>
  <c r="D805" i="8"/>
  <c r="C805" i="8"/>
  <c r="B805" i="8"/>
  <c r="BQ804" i="8"/>
  <c r="BP804" i="8"/>
  <c r="BO804" i="8"/>
  <c r="BN804" i="8"/>
  <c r="AR804" i="8"/>
  <c r="AQ804" i="8"/>
  <c r="AP804" i="8"/>
  <c r="AO804" i="8"/>
  <c r="D804" i="8"/>
  <c r="C804" i="8"/>
  <c r="B804" i="8"/>
  <c r="BQ803" i="8"/>
  <c r="BP803" i="8"/>
  <c r="BO803" i="8"/>
  <c r="BN803" i="8"/>
  <c r="AR803" i="8"/>
  <c r="AQ803" i="8"/>
  <c r="AP803" i="8"/>
  <c r="AO803" i="8"/>
  <c r="D803" i="8"/>
  <c r="C803" i="8"/>
  <c r="B803" i="8"/>
  <c r="BQ802" i="8"/>
  <c r="BP802" i="8"/>
  <c r="BO802" i="8"/>
  <c r="BN802" i="8"/>
  <c r="AR802" i="8"/>
  <c r="AQ802" i="8"/>
  <c r="AP802" i="8"/>
  <c r="AO802" i="8"/>
  <c r="D802" i="8"/>
  <c r="C802" i="8"/>
  <c r="B802" i="8"/>
  <c r="BQ801" i="8"/>
  <c r="BP801" i="8"/>
  <c r="BO801" i="8"/>
  <c r="BN801" i="8"/>
  <c r="AR801" i="8"/>
  <c r="AQ801" i="8"/>
  <c r="AP801" i="8"/>
  <c r="AO801" i="8"/>
  <c r="D801" i="8"/>
  <c r="C801" i="8"/>
  <c r="B801" i="8"/>
  <c r="BQ800" i="8"/>
  <c r="BP800" i="8"/>
  <c r="BO800" i="8"/>
  <c r="BN800" i="8"/>
  <c r="AR800" i="8"/>
  <c r="AQ800" i="8"/>
  <c r="AP800" i="8"/>
  <c r="AO800" i="8"/>
  <c r="D800" i="8"/>
  <c r="C800" i="8"/>
  <c r="B800" i="8"/>
  <c r="BQ799" i="8"/>
  <c r="BP799" i="8"/>
  <c r="BO799" i="8"/>
  <c r="BN799" i="8"/>
  <c r="AR799" i="8"/>
  <c r="AQ799" i="8"/>
  <c r="AP799" i="8"/>
  <c r="AO799" i="8"/>
  <c r="D799" i="8"/>
  <c r="C799" i="8"/>
  <c r="B799" i="8"/>
  <c r="BQ798" i="8"/>
  <c r="BP798" i="8"/>
  <c r="BO798" i="8"/>
  <c r="BN798" i="8"/>
  <c r="AR798" i="8"/>
  <c r="AQ798" i="8"/>
  <c r="AP798" i="8"/>
  <c r="AO798" i="8"/>
  <c r="D798" i="8"/>
  <c r="C798" i="8"/>
  <c r="B798" i="8"/>
  <c r="BQ797" i="8"/>
  <c r="BP797" i="8"/>
  <c r="BO797" i="8"/>
  <c r="BN797" i="8"/>
  <c r="AR797" i="8"/>
  <c r="AQ797" i="8"/>
  <c r="AP797" i="8"/>
  <c r="AO797" i="8"/>
  <c r="D797" i="8"/>
  <c r="C797" i="8"/>
  <c r="B797" i="8"/>
  <c r="BQ796" i="8"/>
  <c r="BP796" i="8"/>
  <c r="BO796" i="8"/>
  <c r="BN796" i="8"/>
  <c r="AR796" i="8"/>
  <c r="AQ796" i="8"/>
  <c r="AP796" i="8"/>
  <c r="AO796" i="8"/>
  <c r="D796" i="8"/>
  <c r="C796" i="8"/>
  <c r="B796" i="8"/>
  <c r="BQ795" i="8"/>
  <c r="BP795" i="8"/>
  <c r="BO795" i="8"/>
  <c r="BN795" i="8"/>
  <c r="AR795" i="8"/>
  <c r="AQ795" i="8"/>
  <c r="AP795" i="8"/>
  <c r="AO795" i="8"/>
  <c r="D795" i="8"/>
  <c r="C795" i="8"/>
  <c r="B795" i="8"/>
  <c r="BQ794" i="8"/>
  <c r="BP794" i="8"/>
  <c r="BO794" i="8"/>
  <c r="BN794" i="8"/>
  <c r="AR794" i="8"/>
  <c r="AQ794" i="8"/>
  <c r="AP794" i="8"/>
  <c r="AO794" i="8"/>
  <c r="D794" i="8"/>
  <c r="C794" i="8"/>
  <c r="B794" i="8"/>
  <c r="BQ793" i="8"/>
  <c r="BP793" i="8"/>
  <c r="BO793" i="8"/>
  <c r="BN793" i="8"/>
  <c r="AR793" i="8"/>
  <c r="AQ793" i="8"/>
  <c r="AP793" i="8"/>
  <c r="AO793" i="8"/>
  <c r="D793" i="8"/>
  <c r="C793" i="8"/>
  <c r="B793" i="8"/>
  <c r="BQ792" i="8"/>
  <c r="BP792" i="8"/>
  <c r="BO792" i="8"/>
  <c r="BN792" i="8"/>
  <c r="AR792" i="8"/>
  <c r="AQ792" i="8"/>
  <c r="AP792" i="8"/>
  <c r="AO792" i="8"/>
  <c r="D792" i="8"/>
  <c r="C792" i="8"/>
  <c r="B792" i="8"/>
  <c r="BQ791" i="8"/>
  <c r="BP791" i="8"/>
  <c r="BO791" i="8"/>
  <c r="BN791" i="8"/>
  <c r="AR791" i="8"/>
  <c r="AQ791" i="8"/>
  <c r="AP791" i="8"/>
  <c r="AO791" i="8"/>
  <c r="D791" i="8"/>
  <c r="C791" i="8"/>
  <c r="B791" i="8"/>
  <c r="BQ790" i="8"/>
  <c r="BP790" i="8"/>
  <c r="BO790" i="8"/>
  <c r="BN790" i="8"/>
  <c r="AR790" i="8"/>
  <c r="AQ790" i="8"/>
  <c r="AP790" i="8"/>
  <c r="AO790" i="8"/>
  <c r="D790" i="8"/>
  <c r="C790" i="8"/>
  <c r="B790" i="8"/>
  <c r="BQ789" i="8"/>
  <c r="BP789" i="8"/>
  <c r="BO789" i="8"/>
  <c r="BN789" i="8"/>
  <c r="AR789" i="8"/>
  <c r="AQ789" i="8"/>
  <c r="AP789" i="8"/>
  <c r="AO789" i="8"/>
  <c r="D789" i="8"/>
  <c r="C789" i="8"/>
  <c r="B789" i="8"/>
  <c r="BQ788" i="8"/>
  <c r="BP788" i="8"/>
  <c r="BO788" i="8"/>
  <c r="BN788" i="8"/>
  <c r="AR788" i="8"/>
  <c r="AQ788" i="8"/>
  <c r="AP788" i="8"/>
  <c r="AO788" i="8"/>
  <c r="D788" i="8"/>
  <c r="C788" i="8"/>
  <c r="B788" i="8"/>
  <c r="BQ787" i="8"/>
  <c r="BP787" i="8"/>
  <c r="BO787" i="8"/>
  <c r="BN787" i="8"/>
  <c r="AR787" i="8"/>
  <c r="AQ787" i="8"/>
  <c r="AP787" i="8"/>
  <c r="AO787" i="8"/>
  <c r="D787" i="8"/>
  <c r="C787" i="8"/>
  <c r="B787" i="8"/>
  <c r="BQ786" i="8"/>
  <c r="BP786" i="8"/>
  <c r="BO786" i="8"/>
  <c r="BN786" i="8"/>
  <c r="AR786" i="8"/>
  <c r="AQ786" i="8"/>
  <c r="AP786" i="8"/>
  <c r="AO786" i="8"/>
  <c r="D786" i="8"/>
  <c r="C786" i="8"/>
  <c r="B786" i="8"/>
  <c r="BQ785" i="8"/>
  <c r="BP785" i="8"/>
  <c r="BO785" i="8"/>
  <c r="BN785" i="8"/>
  <c r="AR785" i="8"/>
  <c r="AQ785" i="8"/>
  <c r="AP785" i="8"/>
  <c r="AO785" i="8"/>
  <c r="D785" i="8"/>
  <c r="C785" i="8"/>
  <c r="B785" i="8"/>
  <c r="BQ784" i="8"/>
  <c r="BP784" i="8"/>
  <c r="BO784" i="8"/>
  <c r="BN784" i="8"/>
  <c r="AR784" i="8"/>
  <c r="AQ784" i="8"/>
  <c r="AP784" i="8"/>
  <c r="AO784" i="8"/>
  <c r="D784" i="8"/>
  <c r="C784" i="8"/>
  <c r="B784" i="8"/>
  <c r="BQ783" i="8"/>
  <c r="BP783" i="8"/>
  <c r="BO783" i="8"/>
  <c r="BN783" i="8"/>
  <c r="AR783" i="8"/>
  <c r="AQ783" i="8"/>
  <c r="AP783" i="8"/>
  <c r="AO783" i="8"/>
  <c r="D783" i="8"/>
  <c r="C783" i="8"/>
  <c r="B783" i="8"/>
  <c r="BQ782" i="8"/>
  <c r="BP782" i="8"/>
  <c r="BO782" i="8"/>
  <c r="BN782" i="8"/>
  <c r="AR782" i="8"/>
  <c r="AQ782" i="8"/>
  <c r="AP782" i="8"/>
  <c r="AO782" i="8"/>
  <c r="D782" i="8"/>
  <c r="C782" i="8"/>
  <c r="B782" i="8"/>
  <c r="BQ781" i="8"/>
  <c r="BP781" i="8"/>
  <c r="BO781" i="8"/>
  <c r="BN781" i="8"/>
  <c r="AR781" i="8"/>
  <c r="AQ781" i="8"/>
  <c r="AP781" i="8"/>
  <c r="AO781" i="8"/>
  <c r="D781" i="8"/>
  <c r="C781" i="8"/>
  <c r="B781" i="8"/>
  <c r="BQ780" i="8"/>
  <c r="BP780" i="8"/>
  <c r="BO780" i="8"/>
  <c r="BN780" i="8"/>
  <c r="AR780" i="8"/>
  <c r="AQ780" i="8"/>
  <c r="AP780" i="8"/>
  <c r="AO780" i="8"/>
  <c r="D780" i="8"/>
  <c r="C780" i="8"/>
  <c r="B780" i="8"/>
  <c r="BQ779" i="8"/>
  <c r="BP779" i="8"/>
  <c r="BO779" i="8"/>
  <c r="BN779" i="8"/>
  <c r="AR779" i="8"/>
  <c r="AQ779" i="8"/>
  <c r="AP779" i="8"/>
  <c r="AO779" i="8"/>
  <c r="D779" i="8"/>
  <c r="C779" i="8"/>
  <c r="B779" i="8"/>
  <c r="BQ778" i="8"/>
  <c r="BP778" i="8"/>
  <c r="BO778" i="8"/>
  <c r="BN778" i="8"/>
  <c r="AR778" i="8"/>
  <c r="AQ778" i="8"/>
  <c r="AP778" i="8"/>
  <c r="AO778" i="8"/>
  <c r="D778" i="8"/>
  <c r="C778" i="8"/>
  <c r="B778" i="8"/>
  <c r="BQ777" i="8"/>
  <c r="BP777" i="8"/>
  <c r="BO777" i="8"/>
  <c r="BN777" i="8"/>
  <c r="AR777" i="8"/>
  <c r="AQ777" i="8"/>
  <c r="AP777" i="8"/>
  <c r="AO777" i="8"/>
  <c r="D777" i="8"/>
  <c r="C777" i="8"/>
  <c r="B777" i="8"/>
  <c r="BQ776" i="8"/>
  <c r="BP776" i="8"/>
  <c r="BO776" i="8"/>
  <c r="BN776" i="8"/>
  <c r="AR776" i="8"/>
  <c r="AQ776" i="8"/>
  <c r="AP776" i="8"/>
  <c r="AO776" i="8"/>
  <c r="D776" i="8"/>
  <c r="C776" i="8"/>
  <c r="B776" i="8"/>
  <c r="BQ775" i="8"/>
  <c r="BP775" i="8"/>
  <c r="BO775" i="8"/>
  <c r="BN775" i="8"/>
  <c r="AR775" i="8"/>
  <c r="AQ775" i="8"/>
  <c r="AP775" i="8"/>
  <c r="AO775" i="8"/>
  <c r="D775" i="8"/>
  <c r="C775" i="8"/>
  <c r="B775" i="8"/>
  <c r="BQ774" i="8"/>
  <c r="BP774" i="8"/>
  <c r="BO774" i="8"/>
  <c r="BN774" i="8"/>
  <c r="AR774" i="8"/>
  <c r="AQ774" i="8"/>
  <c r="AP774" i="8"/>
  <c r="AO774" i="8"/>
  <c r="D774" i="8"/>
  <c r="C774" i="8"/>
  <c r="B774" i="8"/>
  <c r="BQ773" i="8"/>
  <c r="BP773" i="8"/>
  <c r="BO773" i="8"/>
  <c r="BN773" i="8"/>
  <c r="AR773" i="8"/>
  <c r="AQ773" i="8"/>
  <c r="AP773" i="8"/>
  <c r="AO773" i="8"/>
  <c r="D773" i="8"/>
  <c r="C773" i="8"/>
  <c r="B773" i="8"/>
  <c r="BQ772" i="8"/>
  <c r="BP772" i="8"/>
  <c r="BO772" i="8"/>
  <c r="BN772" i="8"/>
  <c r="AR772" i="8"/>
  <c r="AQ772" i="8"/>
  <c r="AP772" i="8"/>
  <c r="AO772" i="8"/>
  <c r="D772" i="8"/>
  <c r="C772" i="8"/>
  <c r="B772" i="8"/>
  <c r="BQ771" i="8"/>
  <c r="BP771" i="8"/>
  <c r="BO771" i="8"/>
  <c r="BN771" i="8"/>
  <c r="AR771" i="8"/>
  <c r="AQ771" i="8"/>
  <c r="AP771" i="8"/>
  <c r="AO771" i="8"/>
  <c r="D771" i="8"/>
  <c r="C771" i="8"/>
  <c r="B771" i="8"/>
  <c r="BQ770" i="8"/>
  <c r="BP770" i="8"/>
  <c r="BO770" i="8"/>
  <c r="BN770" i="8"/>
  <c r="AR770" i="8"/>
  <c r="AQ770" i="8"/>
  <c r="AP770" i="8"/>
  <c r="AO770" i="8"/>
  <c r="D770" i="8"/>
  <c r="C770" i="8"/>
  <c r="B770" i="8"/>
  <c r="BQ769" i="8"/>
  <c r="BP769" i="8"/>
  <c r="BO769" i="8"/>
  <c r="BN769" i="8"/>
  <c r="AR769" i="8"/>
  <c r="AQ769" i="8"/>
  <c r="AP769" i="8"/>
  <c r="AO769" i="8"/>
  <c r="D769" i="8"/>
  <c r="C769" i="8"/>
  <c r="B769" i="8"/>
  <c r="BQ768" i="8"/>
  <c r="BP768" i="8"/>
  <c r="BO768" i="8"/>
  <c r="BN768" i="8"/>
  <c r="AR768" i="8"/>
  <c r="AQ768" i="8"/>
  <c r="AP768" i="8"/>
  <c r="AO768" i="8"/>
  <c r="D768" i="8"/>
  <c r="C768" i="8"/>
  <c r="B768" i="8"/>
  <c r="BQ767" i="8"/>
  <c r="BP767" i="8"/>
  <c r="BO767" i="8"/>
  <c r="BN767" i="8"/>
  <c r="AR767" i="8"/>
  <c r="AQ767" i="8"/>
  <c r="AP767" i="8"/>
  <c r="AO767" i="8"/>
  <c r="D767" i="8"/>
  <c r="C767" i="8"/>
  <c r="B767" i="8"/>
  <c r="BQ766" i="8"/>
  <c r="BP766" i="8"/>
  <c r="BO766" i="8"/>
  <c r="BN766" i="8"/>
  <c r="AR766" i="8"/>
  <c r="AQ766" i="8"/>
  <c r="AP766" i="8"/>
  <c r="AO766" i="8"/>
  <c r="D766" i="8"/>
  <c r="C766" i="8"/>
  <c r="B766" i="8"/>
  <c r="BQ765" i="8"/>
  <c r="BP765" i="8"/>
  <c r="BO765" i="8"/>
  <c r="BN765" i="8"/>
  <c r="AR765" i="8"/>
  <c r="AQ765" i="8"/>
  <c r="AP765" i="8"/>
  <c r="AO765" i="8"/>
  <c r="D765" i="8"/>
  <c r="C765" i="8"/>
  <c r="B765" i="8"/>
  <c r="BQ764" i="8"/>
  <c r="BP764" i="8"/>
  <c r="BO764" i="8"/>
  <c r="BN764" i="8"/>
  <c r="AR764" i="8"/>
  <c r="AQ764" i="8"/>
  <c r="AP764" i="8"/>
  <c r="AO764" i="8"/>
  <c r="D764" i="8"/>
  <c r="C764" i="8"/>
  <c r="B764" i="8"/>
  <c r="BQ763" i="8"/>
  <c r="BP763" i="8"/>
  <c r="BO763" i="8"/>
  <c r="BN763" i="8"/>
  <c r="AR763" i="8"/>
  <c r="AQ763" i="8"/>
  <c r="AP763" i="8"/>
  <c r="AO763" i="8"/>
  <c r="D763" i="8"/>
  <c r="C763" i="8"/>
  <c r="B763" i="8"/>
  <c r="BQ762" i="8"/>
  <c r="BP762" i="8"/>
  <c r="BO762" i="8"/>
  <c r="BN762" i="8"/>
  <c r="AR762" i="8"/>
  <c r="AQ762" i="8"/>
  <c r="AP762" i="8"/>
  <c r="AO762" i="8"/>
  <c r="D762" i="8"/>
  <c r="C762" i="8"/>
  <c r="B762" i="8"/>
  <c r="BQ761" i="8"/>
  <c r="BP761" i="8"/>
  <c r="BO761" i="8"/>
  <c r="BN761" i="8"/>
  <c r="AR761" i="8"/>
  <c r="AQ761" i="8"/>
  <c r="AP761" i="8"/>
  <c r="AO761" i="8"/>
  <c r="D761" i="8"/>
  <c r="C761" i="8"/>
  <c r="B761" i="8"/>
  <c r="BQ760" i="8"/>
  <c r="BP760" i="8"/>
  <c r="BO760" i="8"/>
  <c r="BN760" i="8"/>
  <c r="AR760" i="8"/>
  <c r="AQ760" i="8"/>
  <c r="AP760" i="8"/>
  <c r="AO760" i="8"/>
  <c r="D760" i="8"/>
  <c r="C760" i="8"/>
  <c r="B760" i="8"/>
  <c r="BQ759" i="8"/>
  <c r="BP759" i="8"/>
  <c r="BO759" i="8"/>
  <c r="BN759" i="8"/>
  <c r="AR759" i="8"/>
  <c r="AQ759" i="8"/>
  <c r="AP759" i="8"/>
  <c r="AO759" i="8"/>
  <c r="D759" i="8"/>
  <c r="C759" i="8"/>
  <c r="B759" i="8"/>
  <c r="BQ758" i="8"/>
  <c r="BP758" i="8"/>
  <c r="BO758" i="8"/>
  <c r="BN758" i="8"/>
  <c r="AR758" i="8"/>
  <c r="AQ758" i="8"/>
  <c r="AP758" i="8"/>
  <c r="AO758" i="8"/>
  <c r="D758" i="8"/>
  <c r="C758" i="8"/>
  <c r="B758" i="8"/>
  <c r="BQ757" i="8"/>
  <c r="BP757" i="8"/>
  <c r="BO757" i="8"/>
  <c r="BN757" i="8"/>
  <c r="AR757" i="8"/>
  <c r="AQ757" i="8"/>
  <c r="AP757" i="8"/>
  <c r="AO757" i="8"/>
  <c r="D757" i="8"/>
  <c r="C757" i="8"/>
  <c r="B757" i="8"/>
  <c r="BQ756" i="8"/>
  <c r="BP756" i="8"/>
  <c r="BO756" i="8"/>
  <c r="BN756" i="8"/>
  <c r="AR756" i="8"/>
  <c r="AQ756" i="8"/>
  <c r="AP756" i="8"/>
  <c r="AO756" i="8"/>
  <c r="D756" i="8"/>
  <c r="C756" i="8"/>
  <c r="B756" i="8"/>
  <c r="BQ755" i="8"/>
  <c r="BP755" i="8"/>
  <c r="BO755" i="8"/>
  <c r="BN755" i="8"/>
  <c r="AR755" i="8"/>
  <c r="AQ755" i="8"/>
  <c r="AP755" i="8"/>
  <c r="AO755" i="8"/>
  <c r="D755" i="8"/>
  <c r="C755" i="8"/>
  <c r="B755" i="8"/>
  <c r="BQ754" i="8"/>
  <c r="BP754" i="8"/>
  <c r="BO754" i="8"/>
  <c r="BN754" i="8"/>
  <c r="AR754" i="8"/>
  <c r="AQ754" i="8"/>
  <c r="AP754" i="8"/>
  <c r="AO754" i="8"/>
  <c r="D754" i="8"/>
  <c r="C754" i="8"/>
  <c r="B754" i="8"/>
  <c r="BQ753" i="8"/>
  <c r="BP753" i="8"/>
  <c r="BO753" i="8"/>
  <c r="BN753" i="8"/>
  <c r="AR753" i="8"/>
  <c r="AQ753" i="8"/>
  <c r="AP753" i="8"/>
  <c r="AO753" i="8"/>
  <c r="D753" i="8"/>
  <c r="C753" i="8"/>
  <c r="B753" i="8"/>
  <c r="BQ752" i="8"/>
  <c r="BP752" i="8"/>
  <c r="BO752" i="8"/>
  <c r="BN752" i="8"/>
  <c r="AR752" i="8"/>
  <c r="AQ752" i="8"/>
  <c r="AP752" i="8"/>
  <c r="AO752" i="8"/>
  <c r="D752" i="8"/>
  <c r="C752" i="8"/>
  <c r="B752" i="8"/>
  <c r="BQ751" i="8"/>
  <c r="BP751" i="8"/>
  <c r="BO751" i="8"/>
  <c r="BN751" i="8"/>
  <c r="AR751" i="8"/>
  <c r="AQ751" i="8"/>
  <c r="AP751" i="8"/>
  <c r="AO751" i="8"/>
  <c r="D751" i="8"/>
  <c r="C751" i="8"/>
  <c r="B751" i="8"/>
  <c r="BQ750" i="8"/>
  <c r="BP750" i="8"/>
  <c r="BO750" i="8"/>
  <c r="BN750" i="8"/>
  <c r="AR750" i="8"/>
  <c r="AQ750" i="8"/>
  <c r="AP750" i="8"/>
  <c r="AO750" i="8"/>
  <c r="D750" i="8"/>
  <c r="C750" i="8"/>
  <c r="B750" i="8"/>
  <c r="BQ749" i="8"/>
  <c r="BP749" i="8"/>
  <c r="BO749" i="8"/>
  <c r="BN749" i="8"/>
  <c r="AR749" i="8"/>
  <c r="AQ749" i="8"/>
  <c r="AP749" i="8"/>
  <c r="AO749" i="8"/>
  <c r="D749" i="8"/>
  <c r="C749" i="8"/>
  <c r="B749" i="8"/>
  <c r="BQ748" i="8"/>
  <c r="BP748" i="8"/>
  <c r="BO748" i="8"/>
  <c r="BN748" i="8"/>
  <c r="AR748" i="8"/>
  <c r="AQ748" i="8"/>
  <c r="AP748" i="8"/>
  <c r="AO748" i="8"/>
  <c r="D748" i="8"/>
  <c r="C748" i="8"/>
  <c r="B748" i="8"/>
  <c r="BQ747" i="8"/>
  <c r="BP747" i="8"/>
  <c r="BO747" i="8"/>
  <c r="BN747" i="8"/>
  <c r="AR747" i="8"/>
  <c r="AQ747" i="8"/>
  <c r="AP747" i="8"/>
  <c r="AO747" i="8"/>
  <c r="D747" i="8"/>
  <c r="C747" i="8"/>
  <c r="B747" i="8"/>
  <c r="BQ746" i="8"/>
  <c r="BP746" i="8"/>
  <c r="BO746" i="8"/>
  <c r="BN746" i="8"/>
  <c r="AR746" i="8"/>
  <c r="AQ746" i="8"/>
  <c r="AP746" i="8"/>
  <c r="AO746" i="8"/>
  <c r="D746" i="8"/>
  <c r="C746" i="8"/>
  <c r="B746" i="8"/>
  <c r="BQ745" i="8"/>
  <c r="BP745" i="8"/>
  <c r="BO745" i="8"/>
  <c r="BN745" i="8"/>
  <c r="AR745" i="8"/>
  <c r="AQ745" i="8"/>
  <c r="AP745" i="8"/>
  <c r="AO745" i="8"/>
  <c r="D745" i="8"/>
  <c r="C745" i="8"/>
  <c r="B745" i="8"/>
  <c r="BQ744" i="8"/>
  <c r="BP744" i="8"/>
  <c r="BO744" i="8"/>
  <c r="BN744" i="8"/>
  <c r="AR744" i="8"/>
  <c r="AQ744" i="8"/>
  <c r="AP744" i="8"/>
  <c r="AO744" i="8"/>
  <c r="D744" i="8"/>
  <c r="C744" i="8"/>
  <c r="B744" i="8"/>
  <c r="BQ743" i="8"/>
  <c r="BP743" i="8"/>
  <c r="BO743" i="8"/>
  <c r="BN743" i="8"/>
  <c r="AR743" i="8"/>
  <c r="AQ743" i="8"/>
  <c r="AP743" i="8"/>
  <c r="AO743" i="8"/>
  <c r="D743" i="8"/>
  <c r="C743" i="8"/>
  <c r="B743" i="8"/>
  <c r="BQ742" i="8"/>
  <c r="BP742" i="8"/>
  <c r="BO742" i="8"/>
  <c r="BN742" i="8"/>
  <c r="AR742" i="8"/>
  <c r="AQ742" i="8"/>
  <c r="AP742" i="8"/>
  <c r="AO742" i="8"/>
  <c r="D742" i="8"/>
  <c r="C742" i="8"/>
  <c r="B742" i="8"/>
  <c r="BQ741" i="8"/>
  <c r="BP741" i="8"/>
  <c r="BO741" i="8"/>
  <c r="BN741" i="8"/>
  <c r="AR741" i="8"/>
  <c r="AQ741" i="8"/>
  <c r="AP741" i="8"/>
  <c r="AO741" i="8"/>
  <c r="D741" i="8"/>
  <c r="C741" i="8"/>
  <c r="B741" i="8"/>
  <c r="BQ740" i="8"/>
  <c r="BP740" i="8"/>
  <c r="BO740" i="8"/>
  <c r="BN740" i="8"/>
  <c r="AR740" i="8"/>
  <c r="AQ740" i="8"/>
  <c r="AP740" i="8"/>
  <c r="AO740" i="8"/>
  <c r="D740" i="8"/>
  <c r="C740" i="8"/>
  <c r="B740" i="8"/>
  <c r="BQ739" i="8"/>
  <c r="BP739" i="8"/>
  <c r="BO739" i="8"/>
  <c r="BN739" i="8"/>
  <c r="AR739" i="8"/>
  <c r="AQ739" i="8"/>
  <c r="AP739" i="8"/>
  <c r="AO739" i="8"/>
  <c r="D739" i="8"/>
  <c r="C739" i="8"/>
  <c r="B739" i="8"/>
  <c r="BQ738" i="8"/>
  <c r="BP738" i="8"/>
  <c r="BO738" i="8"/>
  <c r="BN738" i="8"/>
  <c r="AR738" i="8"/>
  <c r="AQ738" i="8"/>
  <c r="AP738" i="8"/>
  <c r="AO738" i="8"/>
  <c r="D738" i="8"/>
  <c r="C738" i="8"/>
  <c r="B738" i="8"/>
  <c r="BQ737" i="8"/>
  <c r="BP737" i="8"/>
  <c r="BO737" i="8"/>
  <c r="BN737" i="8"/>
  <c r="AR737" i="8"/>
  <c r="AQ737" i="8"/>
  <c r="AP737" i="8"/>
  <c r="AO737" i="8"/>
  <c r="D737" i="8"/>
  <c r="C737" i="8"/>
  <c r="B737" i="8"/>
  <c r="BQ736" i="8"/>
  <c r="BP736" i="8"/>
  <c r="BO736" i="8"/>
  <c r="BN736" i="8"/>
  <c r="AR736" i="8"/>
  <c r="AQ736" i="8"/>
  <c r="AP736" i="8"/>
  <c r="AO736" i="8"/>
  <c r="D736" i="8"/>
  <c r="C736" i="8"/>
  <c r="B736" i="8"/>
  <c r="BQ735" i="8"/>
  <c r="BP735" i="8"/>
  <c r="BO735" i="8"/>
  <c r="BN735" i="8"/>
  <c r="AR735" i="8"/>
  <c r="AQ735" i="8"/>
  <c r="AP735" i="8"/>
  <c r="AO735" i="8"/>
  <c r="D735" i="8"/>
  <c r="C735" i="8"/>
  <c r="B735" i="8"/>
  <c r="BQ734" i="8"/>
  <c r="BP734" i="8"/>
  <c r="BO734" i="8"/>
  <c r="BN734" i="8"/>
  <c r="AR734" i="8"/>
  <c r="AQ734" i="8"/>
  <c r="AP734" i="8"/>
  <c r="AO734" i="8"/>
  <c r="D734" i="8"/>
  <c r="C734" i="8"/>
  <c r="B734" i="8"/>
  <c r="BQ733" i="8"/>
  <c r="BP733" i="8"/>
  <c r="BO733" i="8"/>
  <c r="BN733" i="8"/>
  <c r="AR733" i="8"/>
  <c r="AQ733" i="8"/>
  <c r="AP733" i="8"/>
  <c r="AO733" i="8"/>
  <c r="D733" i="8"/>
  <c r="C733" i="8"/>
  <c r="B733" i="8"/>
  <c r="BQ732" i="8"/>
  <c r="BP732" i="8"/>
  <c r="BO732" i="8"/>
  <c r="BN732" i="8"/>
  <c r="AR732" i="8"/>
  <c r="AQ732" i="8"/>
  <c r="AP732" i="8"/>
  <c r="AO732" i="8"/>
  <c r="D732" i="8"/>
  <c r="C732" i="8"/>
  <c r="B732" i="8"/>
  <c r="BQ731" i="8"/>
  <c r="BP731" i="8"/>
  <c r="BO731" i="8"/>
  <c r="BN731" i="8"/>
  <c r="AR731" i="8"/>
  <c r="AQ731" i="8"/>
  <c r="AP731" i="8"/>
  <c r="AO731" i="8"/>
  <c r="D731" i="8"/>
  <c r="C731" i="8"/>
  <c r="B731" i="8"/>
  <c r="BQ730" i="8"/>
  <c r="BP730" i="8"/>
  <c r="BO730" i="8"/>
  <c r="BN730" i="8"/>
  <c r="AR730" i="8"/>
  <c r="AQ730" i="8"/>
  <c r="AP730" i="8"/>
  <c r="AO730" i="8"/>
  <c r="D730" i="8"/>
  <c r="C730" i="8"/>
  <c r="B730" i="8"/>
  <c r="BQ729" i="8"/>
  <c r="BP729" i="8"/>
  <c r="BO729" i="8"/>
  <c r="BN729" i="8"/>
  <c r="AR729" i="8"/>
  <c r="AQ729" i="8"/>
  <c r="AP729" i="8"/>
  <c r="AO729" i="8"/>
  <c r="D729" i="8"/>
  <c r="C729" i="8"/>
  <c r="B729" i="8"/>
  <c r="BQ728" i="8"/>
  <c r="BP728" i="8"/>
  <c r="BO728" i="8"/>
  <c r="BN728" i="8"/>
  <c r="AR728" i="8"/>
  <c r="AQ728" i="8"/>
  <c r="AP728" i="8"/>
  <c r="AO728" i="8"/>
  <c r="D728" i="8"/>
  <c r="C728" i="8"/>
  <c r="B728" i="8"/>
  <c r="BQ727" i="8"/>
  <c r="BP727" i="8"/>
  <c r="BO727" i="8"/>
  <c r="BN727" i="8"/>
  <c r="AR727" i="8"/>
  <c r="AQ727" i="8"/>
  <c r="AP727" i="8"/>
  <c r="AO727" i="8"/>
  <c r="D727" i="8"/>
  <c r="C727" i="8"/>
  <c r="B727" i="8"/>
  <c r="BQ726" i="8"/>
  <c r="BP726" i="8"/>
  <c r="BO726" i="8"/>
  <c r="BN726" i="8"/>
  <c r="AR726" i="8"/>
  <c r="AQ726" i="8"/>
  <c r="AP726" i="8"/>
  <c r="AO726" i="8"/>
  <c r="D726" i="8"/>
  <c r="C726" i="8"/>
  <c r="B726" i="8"/>
  <c r="BQ725" i="8"/>
  <c r="BP725" i="8"/>
  <c r="BO725" i="8"/>
  <c r="BN725" i="8"/>
  <c r="AR725" i="8"/>
  <c r="AQ725" i="8"/>
  <c r="AP725" i="8"/>
  <c r="AO725" i="8"/>
  <c r="D725" i="8"/>
  <c r="C725" i="8"/>
  <c r="B725" i="8"/>
  <c r="BQ724" i="8"/>
  <c r="BP724" i="8"/>
  <c r="BO724" i="8"/>
  <c r="BN724" i="8"/>
  <c r="AR724" i="8"/>
  <c r="AQ724" i="8"/>
  <c r="AP724" i="8"/>
  <c r="AO724" i="8"/>
  <c r="D724" i="8"/>
  <c r="C724" i="8"/>
  <c r="B724" i="8"/>
  <c r="BQ723" i="8"/>
  <c r="BP723" i="8"/>
  <c r="BO723" i="8"/>
  <c r="BN723" i="8"/>
  <c r="AR723" i="8"/>
  <c r="AQ723" i="8"/>
  <c r="AP723" i="8"/>
  <c r="AO723" i="8"/>
  <c r="D723" i="8"/>
  <c r="C723" i="8"/>
  <c r="B723" i="8"/>
  <c r="BQ722" i="8"/>
  <c r="BP722" i="8"/>
  <c r="BO722" i="8"/>
  <c r="BN722" i="8"/>
  <c r="AR722" i="8"/>
  <c r="AQ722" i="8"/>
  <c r="AP722" i="8"/>
  <c r="AO722" i="8"/>
  <c r="D722" i="8"/>
  <c r="C722" i="8"/>
  <c r="B722" i="8"/>
  <c r="BQ721" i="8"/>
  <c r="BP721" i="8"/>
  <c r="BO721" i="8"/>
  <c r="BN721" i="8"/>
  <c r="AR721" i="8"/>
  <c r="AQ721" i="8"/>
  <c r="AP721" i="8"/>
  <c r="AO721" i="8"/>
  <c r="D721" i="8"/>
  <c r="C721" i="8"/>
  <c r="B721" i="8"/>
  <c r="BQ720" i="8"/>
  <c r="BP720" i="8"/>
  <c r="BO720" i="8"/>
  <c r="BN720" i="8"/>
  <c r="AR720" i="8"/>
  <c r="AQ720" i="8"/>
  <c r="AP720" i="8"/>
  <c r="AO720" i="8"/>
  <c r="D720" i="8"/>
  <c r="C720" i="8"/>
  <c r="B720" i="8"/>
  <c r="BQ719" i="8"/>
  <c r="BP719" i="8"/>
  <c r="BO719" i="8"/>
  <c r="BN719" i="8"/>
  <c r="AR719" i="8"/>
  <c r="AQ719" i="8"/>
  <c r="AP719" i="8"/>
  <c r="AO719" i="8"/>
  <c r="D719" i="8"/>
  <c r="C719" i="8"/>
  <c r="B719" i="8"/>
  <c r="BQ718" i="8"/>
  <c r="BP718" i="8"/>
  <c r="BO718" i="8"/>
  <c r="BN718" i="8"/>
  <c r="AR718" i="8"/>
  <c r="AQ718" i="8"/>
  <c r="AP718" i="8"/>
  <c r="AO718" i="8"/>
  <c r="D718" i="8"/>
  <c r="C718" i="8"/>
  <c r="B718" i="8"/>
  <c r="BQ717" i="8"/>
  <c r="BP717" i="8"/>
  <c r="BO717" i="8"/>
  <c r="BN717" i="8"/>
  <c r="AR717" i="8"/>
  <c r="AQ717" i="8"/>
  <c r="AP717" i="8"/>
  <c r="AO717" i="8"/>
  <c r="D717" i="8"/>
  <c r="C717" i="8"/>
  <c r="B717" i="8"/>
  <c r="BQ716" i="8"/>
  <c r="BP716" i="8"/>
  <c r="BO716" i="8"/>
  <c r="BN716" i="8"/>
  <c r="AR716" i="8"/>
  <c r="AQ716" i="8"/>
  <c r="AP716" i="8"/>
  <c r="AO716" i="8"/>
  <c r="D716" i="8"/>
  <c r="C716" i="8"/>
  <c r="B716" i="8"/>
  <c r="BQ715" i="8"/>
  <c r="BP715" i="8"/>
  <c r="BO715" i="8"/>
  <c r="BN715" i="8"/>
  <c r="AR715" i="8"/>
  <c r="AQ715" i="8"/>
  <c r="AP715" i="8"/>
  <c r="AO715" i="8"/>
  <c r="D715" i="8"/>
  <c r="C715" i="8"/>
  <c r="B715" i="8"/>
  <c r="BQ714" i="8"/>
  <c r="BP714" i="8"/>
  <c r="BO714" i="8"/>
  <c r="BN714" i="8"/>
  <c r="AR714" i="8"/>
  <c r="AQ714" i="8"/>
  <c r="AP714" i="8"/>
  <c r="AO714" i="8"/>
  <c r="D714" i="8"/>
  <c r="C714" i="8"/>
  <c r="B714" i="8"/>
  <c r="BQ713" i="8"/>
  <c r="BP713" i="8"/>
  <c r="BO713" i="8"/>
  <c r="BN713" i="8"/>
  <c r="AR713" i="8"/>
  <c r="AQ713" i="8"/>
  <c r="AP713" i="8"/>
  <c r="AO713" i="8"/>
  <c r="D713" i="8"/>
  <c r="C713" i="8"/>
  <c r="B713" i="8"/>
  <c r="BQ712" i="8"/>
  <c r="BP712" i="8"/>
  <c r="BO712" i="8"/>
  <c r="BN712" i="8"/>
  <c r="AR712" i="8"/>
  <c r="AQ712" i="8"/>
  <c r="AP712" i="8"/>
  <c r="AO712" i="8"/>
  <c r="D712" i="8"/>
  <c r="C712" i="8"/>
  <c r="B712" i="8"/>
  <c r="BQ711" i="8"/>
  <c r="BP711" i="8"/>
  <c r="BO711" i="8"/>
  <c r="BN711" i="8"/>
  <c r="AR711" i="8"/>
  <c r="AQ711" i="8"/>
  <c r="AP711" i="8"/>
  <c r="AO711" i="8"/>
  <c r="D711" i="8"/>
  <c r="C711" i="8"/>
  <c r="B711" i="8"/>
  <c r="BQ710" i="8"/>
  <c r="BP710" i="8"/>
  <c r="BO710" i="8"/>
  <c r="BN710" i="8"/>
  <c r="AR710" i="8"/>
  <c r="AQ710" i="8"/>
  <c r="AP710" i="8"/>
  <c r="AO710" i="8"/>
  <c r="D710" i="8"/>
  <c r="C710" i="8"/>
  <c r="B710" i="8"/>
  <c r="BQ709" i="8"/>
  <c r="BP709" i="8"/>
  <c r="BO709" i="8"/>
  <c r="BN709" i="8"/>
  <c r="AR709" i="8"/>
  <c r="AQ709" i="8"/>
  <c r="AP709" i="8"/>
  <c r="AO709" i="8"/>
  <c r="D709" i="8"/>
  <c r="C709" i="8"/>
  <c r="B709" i="8"/>
  <c r="BQ708" i="8"/>
  <c r="BP708" i="8"/>
  <c r="BO708" i="8"/>
  <c r="BN708" i="8"/>
  <c r="AR708" i="8"/>
  <c r="AQ708" i="8"/>
  <c r="AP708" i="8"/>
  <c r="AO708" i="8"/>
  <c r="D708" i="8"/>
  <c r="C708" i="8"/>
  <c r="B708" i="8"/>
  <c r="BQ707" i="8"/>
  <c r="BP707" i="8"/>
  <c r="BO707" i="8"/>
  <c r="BN707" i="8"/>
  <c r="AR707" i="8"/>
  <c r="AQ707" i="8"/>
  <c r="AP707" i="8"/>
  <c r="AO707" i="8"/>
  <c r="D707" i="8"/>
  <c r="C707" i="8"/>
  <c r="B707" i="8"/>
  <c r="BQ706" i="8"/>
  <c r="BP706" i="8"/>
  <c r="BO706" i="8"/>
  <c r="BN706" i="8"/>
  <c r="AR706" i="8"/>
  <c r="AQ706" i="8"/>
  <c r="AP706" i="8"/>
  <c r="AO706" i="8"/>
  <c r="D706" i="8"/>
  <c r="C706" i="8"/>
  <c r="B706" i="8"/>
  <c r="BQ705" i="8"/>
  <c r="BP705" i="8"/>
  <c r="BO705" i="8"/>
  <c r="BN705" i="8"/>
  <c r="AR705" i="8"/>
  <c r="AQ705" i="8"/>
  <c r="AP705" i="8"/>
  <c r="AO705" i="8"/>
  <c r="D705" i="8"/>
  <c r="C705" i="8"/>
  <c r="B705" i="8"/>
  <c r="BQ704" i="8"/>
  <c r="BP704" i="8"/>
  <c r="BO704" i="8"/>
  <c r="BN704" i="8"/>
  <c r="AR704" i="8"/>
  <c r="AQ704" i="8"/>
  <c r="AP704" i="8"/>
  <c r="AO704" i="8"/>
  <c r="D704" i="8"/>
  <c r="C704" i="8"/>
  <c r="B704" i="8"/>
  <c r="BQ703" i="8"/>
  <c r="BP703" i="8"/>
  <c r="BO703" i="8"/>
  <c r="BN703" i="8"/>
  <c r="AR703" i="8"/>
  <c r="AQ703" i="8"/>
  <c r="AP703" i="8"/>
  <c r="AO703" i="8"/>
  <c r="D703" i="8"/>
  <c r="C703" i="8"/>
  <c r="B703" i="8"/>
  <c r="BQ702" i="8"/>
  <c r="BP702" i="8"/>
  <c r="BO702" i="8"/>
  <c r="BN702" i="8"/>
  <c r="AR702" i="8"/>
  <c r="AQ702" i="8"/>
  <c r="AP702" i="8"/>
  <c r="AO702" i="8"/>
  <c r="D702" i="8"/>
  <c r="C702" i="8"/>
  <c r="B702" i="8"/>
  <c r="BQ701" i="8"/>
  <c r="BP701" i="8"/>
  <c r="BO701" i="8"/>
  <c r="BN701" i="8"/>
  <c r="AR701" i="8"/>
  <c r="AQ701" i="8"/>
  <c r="AP701" i="8"/>
  <c r="AO701" i="8"/>
  <c r="D701" i="8"/>
  <c r="C701" i="8"/>
  <c r="B701" i="8"/>
  <c r="BQ700" i="8"/>
  <c r="BP700" i="8"/>
  <c r="BO700" i="8"/>
  <c r="BN700" i="8"/>
  <c r="AR700" i="8"/>
  <c r="AQ700" i="8"/>
  <c r="AP700" i="8"/>
  <c r="AO700" i="8"/>
  <c r="D700" i="8"/>
  <c r="C700" i="8"/>
  <c r="B700" i="8"/>
  <c r="BQ699" i="8"/>
  <c r="BP699" i="8"/>
  <c r="BO699" i="8"/>
  <c r="BN699" i="8"/>
  <c r="AR699" i="8"/>
  <c r="AQ699" i="8"/>
  <c r="AP699" i="8"/>
  <c r="AO699" i="8"/>
  <c r="D699" i="8"/>
  <c r="C699" i="8"/>
  <c r="B699" i="8"/>
  <c r="BQ698" i="8"/>
  <c r="BP698" i="8"/>
  <c r="BO698" i="8"/>
  <c r="BN698" i="8"/>
  <c r="AR698" i="8"/>
  <c r="AQ698" i="8"/>
  <c r="AP698" i="8"/>
  <c r="AO698" i="8"/>
  <c r="D698" i="8"/>
  <c r="C698" i="8"/>
  <c r="B698" i="8"/>
  <c r="BQ697" i="8"/>
  <c r="BP697" i="8"/>
  <c r="BO697" i="8"/>
  <c r="BN697" i="8"/>
  <c r="AR697" i="8"/>
  <c r="AQ697" i="8"/>
  <c r="AP697" i="8"/>
  <c r="AO697" i="8"/>
  <c r="D697" i="8"/>
  <c r="C697" i="8"/>
  <c r="B697" i="8"/>
  <c r="BQ696" i="8"/>
  <c r="BP696" i="8"/>
  <c r="BO696" i="8"/>
  <c r="BN696" i="8"/>
  <c r="AR696" i="8"/>
  <c r="AQ696" i="8"/>
  <c r="AP696" i="8"/>
  <c r="AO696" i="8"/>
  <c r="D696" i="8"/>
  <c r="C696" i="8"/>
  <c r="B696" i="8"/>
  <c r="BQ695" i="8"/>
  <c r="BP695" i="8"/>
  <c r="BO695" i="8"/>
  <c r="BN695" i="8"/>
  <c r="AR695" i="8"/>
  <c r="AQ695" i="8"/>
  <c r="AP695" i="8"/>
  <c r="AO695" i="8"/>
  <c r="D695" i="8"/>
  <c r="C695" i="8"/>
  <c r="B695" i="8"/>
  <c r="BQ694" i="8"/>
  <c r="BP694" i="8"/>
  <c r="BO694" i="8"/>
  <c r="BN694" i="8"/>
  <c r="AR694" i="8"/>
  <c r="AQ694" i="8"/>
  <c r="AP694" i="8"/>
  <c r="AO694" i="8"/>
  <c r="D694" i="8"/>
  <c r="C694" i="8"/>
  <c r="B694" i="8"/>
  <c r="BQ693" i="8"/>
  <c r="BP693" i="8"/>
  <c r="BO693" i="8"/>
  <c r="BN693" i="8"/>
  <c r="AR693" i="8"/>
  <c r="AQ693" i="8"/>
  <c r="AP693" i="8"/>
  <c r="AO693" i="8"/>
  <c r="D693" i="8"/>
  <c r="C693" i="8"/>
  <c r="B693" i="8"/>
  <c r="BQ692" i="8"/>
  <c r="BP692" i="8"/>
  <c r="BO692" i="8"/>
  <c r="BN692" i="8"/>
  <c r="AR692" i="8"/>
  <c r="AQ692" i="8"/>
  <c r="AP692" i="8"/>
  <c r="AO692" i="8"/>
  <c r="D692" i="8"/>
  <c r="C692" i="8"/>
  <c r="B692" i="8"/>
  <c r="BQ691" i="8"/>
  <c r="BP691" i="8"/>
  <c r="BO691" i="8"/>
  <c r="BN691" i="8"/>
  <c r="AR691" i="8"/>
  <c r="AQ691" i="8"/>
  <c r="AP691" i="8"/>
  <c r="AO691" i="8"/>
  <c r="D691" i="8"/>
  <c r="C691" i="8"/>
  <c r="B691" i="8"/>
  <c r="BQ690" i="8"/>
  <c r="BP690" i="8"/>
  <c r="BO690" i="8"/>
  <c r="BN690" i="8"/>
  <c r="AR690" i="8"/>
  <c r="AQ690" i="8"/>
  <c r="AP690" i="8"/>
  <c r="AO690" i="8"/>
  <c r="D690" i="8"/>
  <c r="C690" i="8"/>
  <c r="B690" i="8"/>
  <c r="BQ689" i="8"/>
  <c r="BP689" i="8"/>
  <c r="BO689" i="8"/>
  <c r="BN689" i="8"/>
  <c r="AR689" i="8"/>
  <c r="AQ689" i="8"/>
  <c r="AP689" i="8"/>
  <c r="AO689" i="8"/>
  <c r="D689" i="8"/>
  <c r="C689" i="8"/>
  <c r="B689" i="8"/>
  <c r="BQ688" i="8"/>
  <c r="BP688" i="8"/>
  <c r="BO688" i="8"/>
  <c r="BN688" i="8"/>
  <c r="AR688" i="8"/>
  <c r="AQ688" i="8"/>
  <c r="AP688" i="8"/>
  <c r="AO688" i="8"/>
  <c r="D688" i="8"/>
  <c r="C688" i="8"/>
  <c r="B688" i="8"/>
  <c r="BQ687" i="8"/>
  <c r="BP687" i="8"/>
  <c r="BO687" i="8"/>
  <c r="BN687" i="8"/>
  <c r="AR687" i="8"/>
  <c r="AQ687" i="8"/>
  <c r="AP687" i="8"/>
  <c r="AO687" i="8"/>
  <c r="D687" i="8"/>
  <c r="C687" i="8"/>
  <c r="B687" i="8"/>
  <c r="BQ686" i="8"/>
  <c r="BP686" i="8"/>
  <c r="BO686" i="8"/>
  <c r="BN686" i="8"/>
  <c r="AR686" i="8"/>
  <c r="AQ686" i="8"/>
  <c r="AP686" i="8"/>
  <c r="AO686" i="8"/>
  <c r="D686" i="8"/>
  <c r="C686" i="8"/>
  <c r="B686" i="8"/>
  <c r="BQ685" i="8"/>
  <c r="BP685" i="8"/>
  <c r="BO685" i="8"/>
  <c r="BN685" i="8"/>
  <c r="AR685" i="8"/>
  <c r="AQ685" i="8"/>
  <c r="AP685" i="8"/>
  <c r="AO685" i="8"/>
  <c r="D685" i="8"/>
  <c r="C685" i="8"/>
  <c r="B685" i="8"/>
  <c r="BQ684" i="8"/>
  <c r="BP684" i="8"/>
  <c r="BO684" i="8"/>
  <c r="BN684" i="8"/>
  <c r="AR684" i="8"/>
  <c r="AQ684" i="8"/>
  <c r="AP684" i="8"/>
  <c r="AO684" i="8"/>
  <c r="D684" i="8"/>
  <c r="C684" i="8"/>
  <c r="B684" i="8"/>
  <c r="BQ683" i="8"/>
  <c r="BP683" i="8"/>
  <c r="BO683" i="8"/>
  <c r="BN683" i="8"/>
  <c r="AR683" i="8"/>
  <c r="AQ683" i="8"/>
  <c r="AP683" i="8"/>
  <c r="AO683" i="8"/>
  <c r="D683" i="8"/>
  <c r="C683" i="8"/>
  <c r="B683" i="8"/>
  <c r="BQ682" i="8"/>
  <c r="BP682" i="8"/>
  <c r="BO682" i="8"/>
  <c r="BN682" i="8"/>
  <c r="AR682" i="8"/>
  <c r="AQ682" i="8"/>
  <c r="AP682" i="8"/>
  <c r="AO682" i="8"/>
  <c r="D682" i="8"/>
  <c r="C682" i="8"/>
  <c r="B682" i="8"/>
  <c r="BQ681" i="8"/>
  <c r="BP681" i="8"/>
  <c r="BO681" i="8"/>
  <c r="BN681" i="8"/>
  <c r="AR681" i="8"/>
  <c r="AQ681" i="8"/>
  <c r="AP681" i="8"/>
  <c r="AO681" i="8"/>
  <c r="D681" i="8"/>
  <c r="C681" i="8"/>
  <c r="B681" i="8"/>
  <c r="BQ680" i="8"/>
  <c r="BP680" i="8"/>
  <c r="BO680" i="8"/>
  <c r="BN680" i="8"/>
  <c r="AR680" i="8"/>
  <c r="AQ680" i="8"/>
  <c r="AP680" i="8"/>
  <c r="AO680" i="8"/>
  <c r="D680" i="8"/>
  <c r="C680" i="8"/>
  <c r="B680" i="8"/>
  <c r="BQ679" i="8"/>
  <c r="BP679" i="8"/>
  <c r="BO679" i="8"/>
  <c r="BN679" i="8"/>
  <c r="AR679" i="8"/>
  <c r="AQ679" i="8"/>
  <c r="AP679" i="8"/>
  <c r="AO679" i="8"/>
  <c r="D679" i="8"/>
  <c r="C679" i="8"/>
  <c r="B679" i="8"/>
  <c r="BQ678" i="8"/>
  <c r="BP678" i="8"/>
  <c r="BO678" i="8"/>
  <c r="BN678" i="8"/>
  <c r="AR678" i="8"/>
  <c r="AQ678" i="8"/>
  <c r="AP678" i="8"/>
  <c r="AO678" i="8"/>
  <c r="D678" i="8"/>
  <c r="C678" i="8"/>
  <c r="B678" i="8"/>
  <c r="BQ677" i="8"/>
  <c r="BP677" i="8"/>
  <c r="BO677" i="8"/>
  <c r="BN677" i="8"/>
  <c r="AR677" i="8"/>
  <c r="AQ677" i="8"/>
  <c r="AP677" i="8"/>
  <c r="AO677" i="8"/>
  <c r="D677" i="8"/>
  <c r="C677" i="8"/>
  <c r="B677" i="8"/>
  <c r="BQ676" i="8"/>
  <c r="BP676" i="8"/>
  <c r="BO676" i="8"/>
  <c r="BN676" i="8"/>
  <c r="AR676" i="8"/>
  <c r="AQ676" i="8"/>
  <c r="AP676" i="8"/>
  <c r="AO676" i="8"/>
  <c r="D676" i="8"/>
  <c r="C676" i="8"/>
  <c r="B676" i="8"/>
  <c r="BQ675" i="8"/>
  <c r="BP675" i="8"/>
  <c r="BO675" i="8"/>
  <c r="BN675" i="8"/>
  <c r="AR675" i="8"/>
  <c r="AQ675" i="8"/>
  <c r="AP675" i="8"/>
  <c r="AO675" i="8"/>
  <c r="D675" i="8"/>
  <c r="C675" i="8"/>
  <c r="B675" i="8"/>
  <c r="BQ674" i="8"/>
  <c r="BP674" i="8"/>
  <c r="BO674" i="8"/>
  <c r="BN674" i="8"/>
  <c r="AR674" i="8"/>
  <c r="AQ674" i="8"/>
  <c r="AP674" i="8"/>
  <c r="AO674" i="8"/>
  <c r="D674" i="8"/>
  <c r="C674" i="8"/>
  <c r="B674" i="8"/>
  <c r="BQ673" i="8"/>
  <c r="BP673" i="8"/>
  <c r="BO673" i="8"/>
  <c r="BN673" i="8"/>
  <c r="AR673" i="8"/>
  <c r="AQ673" i="8"/>
  <c r="AP673" i="8"/>
  <c r="AO673" i="8"/>
  <c r="D673" i="8"/>
  <c r="C673" i="8"/>
  <c r="B673" i="8"/>
  <c r="BQ672" i="8"/>
  <c r="BP672" i="8"/>
  <c r="BO672" i="8"/>
  <c r="BN672" i="8"/>
  <c r="AR672" i="8"/>
  <c r="AQ672" i="8"/>
  <c r="AP672" i="8"/>
  <c r="AO672" i="8"/>
  <c r="D672" i="8"/>
  <c r="C672" i="8"/>
  <c r="B672" i="8"/>
  <c r="BQ671" i="8"/>
  <c r="BP671" i="8"/>
  <c r="BO671" i="8"/>
  <c r="BN671" i="8"/>
  <c r="AR671" i="8"/>
  <c r="AQ671" i="8"/>
  <c r="AP671" i="8"/>
  <c r="AO671" i="8"/>
  <c r="D671" i="8"/>
  <c r="C671" i="8"/>
  <c r="B671" i="8"/>
  <c r="BQ670" i="8"/>
  <c r="BP670" i="8"/>
  <c r="BO670" i="8"/>
  <c r="BN670" i="8"/>
  <c r="AR670" i="8"/>
  <c r="AQ670" i="8"/>
  <c r="AP670" i="8"/>
  <c r="AO670" i="8"/>
  <c r="D670" i="8"/>
  <c r="C670" i="8"/>
  <c r="B670" i="8"/>
  <c r="BQ669" i="8"/>
  <c r="BP669" i="8"/>
  <c r="BO669" i="8"/>
  <c r="BN669" i="8"/>
  <c r="AR669" i="8"/>
  <c r="AQ669" i="8"/>
  <c r="AP669" i="8"/>
  <c r="AO669" i="8"/>
  <c r="D669" i="8"/>
  <c r="C669" i="8"/>
  <c r="B669" i="8"/>
  <c r="BQ668" i="8"/>
  <c r="BP668" i="8"/>
  <c r="BO668" i="8"/>
  <c r="BN668" i="8"/>
  <c r="AR668" i="8"/>
  <c r="AQ668" i="8"/>
  <c r="AP668" i="8"/>
  <c r="AO668" i="8"/>
  <c r="D668" i="8"/>
  <c r="C668" i="8"/>
  <c r="B668" i="8"/>
  <c r="BQ667" i="8"/>
  <c r="BP667" i="8"/>
  <c r="BO667" i="8"/>
  <c r="BN667" i="8"/>
  <c r="AR667" i="8"/>
  <c r="AQ667" i="8"/>
  <c r="AP667" i="8"/>
  <c r="AO667" i="8"/>
  <c r="D667" i="8"/>
  <c r="C667" i="8"/>
  <c r="B667" i="8"/>
  <c r="BQ666" i="8"/>
  <c r="BP666" i="8"/>
  <c r="BO666" i="8"/>
  <c r="BN666" i="8"/>
  <c r="AR666" i="8"/>
  <c r="AQ666" i="8"/>
  <c r="AP666" i="8"/>
  <c r="AO666" i="8"/>
  <c r="D666" i="8"/>
  <c r="C666" i="8"/>
  <c r="B666" i="8"/>
  <c r="BQ665" i="8"/>
  <c r="BP665" i="8"/>
  <c r="BO665" i="8"/>
  <c r="BN665" i="8"/>
  <c r="AR665" i="8"/>
  <c r="AQ665" i="8"/>
  <c r="AP665" i="8"/>
  <c r="AO665" i="8"/>
  <c r="D665" i="8"/>
  <c r="C665" i="8"/>
  <c r="B665" i="8"/>
  <c r="BQ664" i="8"/>
  <c r="BP664" i="8"/>
  <c r="BO664" i="8"/>
  <c r="BN664" i="8"/>
  <c r="AR664" i="8"/>
  <c r="AQ664" i="8"/>
  <c r="AP664" i="8"/>
  <c r="AO664" i="8"/>
  <c r="D664" i="8"/>
  <c r="C664" i="8"/>
  <c r="B664" i="8"/>
  <c r="BQ663" i="8"/>
  <c r="BP663" i="8"/>
  <c r="BO663" i="8"/>
  <c r="BN663" i="8"/>
  <c r="AR663" i="8"/>
  <c r="AQ663" i="8"/>
  <c r="AP663" i="8"/>
  <c r="AO663" i="8"/>
  <c r="D663" i="8"/>
  <c r="C663" i="8"/>
  <c r="B663" i="8"/>
  <c r="BQ662" i="8"/>
  <c r="BP662" i="8"/>
  <c r="BO662" i="8"/>
  <c r="BN662" i="8"/>
  <c r="AR662" i="8"/>
  <c r="AQ662" i="8"/>
  <c r="AP662" i="8"/>
  <c r="AO662" i="8"/>
  <c r="D662" i="8"/>
  <c r="C662" i="8"/>
  <c r="B662" i="8"/>
  <c r="BQ661" i="8"/>
  <c r="BP661" i="8"/>
  <c r="BO661" i="8"/>
  <c r="BN661" i="8"/>
  <c r="AR661" i="8"/>
  <c r="AQ661" i="8"/>
  <c r="AP661" i="8"/>
  <c r="AO661" i="8"/>
  <c r="D661" i="8"/>
  <c r="C661" i="8"/>
  <c r="B661" i="8"/>
  <c r="BQ660" i="8"/>
  <c r="BP660" i="8"/>
  <c r="BO660" i="8"/>
  <c r="BN660" i="8"/>
  <c r="AR660" i="8"/>
  <c r="AQ660" i="8"/>
  <c r="AP660" i="8"/>
  <c r="AO660" i="8"/>
  <c r="D660" i="8"/>
  <c r="C660" i="8"/>
  <c r="B660" i="8"/>
  <c r="BQ659" i="8"/>
  <c r="BP659" i="8"/>
  <c r="BO659" i="8"/>
  <c r="BN659" i="8"/>
  <c r="AR659" i="8"/>
  <c r="AQ659" i="8"/>
  <c r="AP659" i="8"/>
  <c r="AO659" i="8"/>
  <c r="D659" i="8"/>
  <c r="C659" i="8"/>
  <c r="B659" i="8"/>
  <c r="BQ658" i="8"/>
  <c r="BP658" i="8"/>
  <c r="BO658" i="8"/>
  <c r="BN658" i="8"/>
  <c r="AR658" i="8"/>
  <c r="AQ658" i="8"/>
  <c r="AP658" i="8"/>
  <c r="AO658" i="8"/>
  <c r="D658" i="8"/>
  <c r="C658" i="8"/>
  <c r="B658" i="8"/>
  <c r="BQ657" i="8"/>
  <c r="BP657" i="8"/>
  <c r="BO657" i="8"/>
  <c r="BN657" i="8"/>
  <c r="AR657" i="8"/>
  <c r="AQ657" i="8"/>
  <c r="AP657" i="8"/>
  <c r="AO657" i="8"/>
  <c r="D657" i="8"/>
  <c r="C657" i="8"/>
  <c r="B657" i="8"/>
  <c r="BQ656" i="8"/>
  <c r="BP656" i="8"/>
  <c r="BO656" i="8"/>
  <c r="BN656" i="8"/>
  <c r="AR656" i="8"/>
  <c r="AQ656" i="8"/>
  <c r="AP656" i="8"/>
  <c r="AO656" i="8"/>
  <c r="D656" i="8"/>
  <c r="C656" i="8"/>
  <c r="B656" i="8"/>
  <c r="BQ655" i="8"/>
  <c r="BP655" i="8"/>
  <c r="BO655" i="8"/>
  <c r="BN655" i="8"/>
  <c r="AR655" i="8"/>
  <c r="AQ655" i="8"/>
  <c r="AP655" i="8"/>
  <c r="AO655" i="8"/>
  <c r="D655" i="8"/>
  <c r="C655" i="8"/>
  <c r="B655" i="8"/>
  <c r="BQ654" i="8"/>
  <c r="BP654" i="8"/>
  <c r="BO654" i="8"/>
  <c r="BN654" i="8"/>
  <c r="AR654" i="8"/>
  <c r="AQ654" i="8"/>
  <c r="AP654" i="8"/>
  <c r="AO654" i="8"/>
  <c r="D654" i="8"/>
  <c r="C654" i="8"/>
  <c r="B654" i="8"/>
  <c r="BQ653" i="8"/>
  <c r="BP653" i="8"/>
  <c r="BO653" i="8"/>
  <c r="BN653" i="8"/>
  <c r="AR653" i="8"/>
  <c r="AQ653" i="8"/>
  <c r="AP653" i="8"/>
  <c r="AO653" i="8"/>
  <c r="D653" i="8"/>
  <c r="C653" i="8"/>
  <c r="B653" i="8"/>
  <c r="BQ652" i="8"/>
  <c r="BP652" i="8"/>
  <c r="BO652" i="8"/>
  <c r="BN652" i="8"/>
  <c r="AR652" i="8"/>
  <c r="AQ652" i="8"/>
  <c r="AP652" i="8"/>
  <c r="AO652" i="8"/>
  <c r="D652" i="8"/>
  <c r="C652" i="8"/>
  <c r="B652" i="8"/>
  <c r="BQ651" i="8"/>
  <c r="BP651" i="8"/>
  <c r="BO651" i="8"/>
  <c r="BN651" i="8"/>
  <c r="AR651" i="8"/>
  <c r="AQ651" i="8"/>
  <c r="AP651" i="8"/>
  <c r="AO651" i="8"/>
  <c r="D651" i="8"/>
  <c r="C651" i="8"/>
  <c r="B651" i="8"/>
  <c r="BQ650" i="8"/>
  <c r="BP650" i="8"/>
  <c r="BO650" i="8"/>
  <c r="BN650" i="8"/>
  <c r="AR650" i="8"/>
  <c r="AQ650" i="8"/>
  <c r="AP650" i="8"/>
  <c r="AO650" i="8"/>
  <c r="D650" i="8"/>
  <c r="C650" i="8"/>
  <c r="B650" i="8"/>
  <c r="BQ649" i="8"/>
  <c r="BP649" i="8"/>
  <c r="BO649" i="8"/>
  <c r="BN649" i="8"/>
  <c r="AR649" i="8"/>
  <c r="AQ649" i="8"/>
  <c r="AP649" i="8"/>
  <c r="AO649" i="8"/>
  <c r="D649" i="8"/>
  <c r="C649" i="8"/>
  <c r="B649" i="8"/>
  <c r="BQ648" i="8"/>
  <c r="BP648" i="8"/>
  <c r="BO648" i="8"/>
  <c r="BN648" i="8"/>
  <c r="AR648" i="8"/>
  <c r="AQ648" i="8"/>
  <c r="AP648" i="8"/>
  <c r="AO648" i="8"/>
  <c r="D648" i="8"/>
  <c r="C648" i="8"/>
  <c r="B648" i="8"/>
  <c r="BQ647" i="8"/>
  <c r="BP647" i="8"/>
  <c r="BO647" i="8"/>
  <c r="BN647" i="8"/>
  <c r="AR647" i="8"/>
  <c r="AQ647" i="8"/>
  <c r="AP647" i="8"/>
  <c r="AO647" i="8"/>
  <c r="D647" i="8"/>
  <c r="C647" i="8"/>
  <c r="B647" i="8"/>
  <c r="BQ646" i="8"/>
  <c r="BP646" i="8"/>
  <c r="BO646" i="8"/>
  <c r="BN646" i="8"/>
  <c r="AR646" i="8"/>
  <c r="AQ646" i="8"/>
  <c r="AP646" i="8"/>
  <c r="AO646" i="8"/>
  <c r="D646" i="8"/>
  <c r="C646" i="8"/>
  <c r="B646" i="8"/>
  <c r="BQ645" i="8"/>
  <c r="BP645" i="8"/>
  <c r="BO645" i="8"/>
  <c r="BN645" i="8"/>
  <c r="AR645" i="8"/>
  <c r="AQ645" i="8"/>
  <c r="AP645" i="8"/>
  <c r="AO645" i="8"/>
  <c r="D645" i="8"/>
  <c r="C645" i="8"/>
  <c r="B645" i="8"/>
  <c r="BQ644" i="8"/>
  <c r="BP644" i="8"/>
  <c r="BO644" i="8"/>
  <c r="BN644" i="8"/>
  <c r="AR644" i="8"/>
  <c r="AQ644" i="8"/>
  <c r="AP644" i="8"/>
  <c r="AO644" i="8"/>
  <c r="D644" i="8"/>
  <c r="C644" i="8"/>
  <c r="B644" i="8"/>
  <c r="BQ643" i="8"/>
  <c r="BP643" i="8"/>
  <c r="BO643" i="8"/>
  <c r="BN643" i="8"/>
  <c r="AR643" i="8"/>
  <c r="AQ643" i="8"/>
  <c r="AP643" i="8"/>
  <c r="AO643" i="8"/>
  <c r="D643" i="8"/>
  <c r="C643" i="8"/>
  <c r="B643" i="8"/>
  <c r="BQ642" i="8"/>
  <c r="BP642" i="8"/>
  <c r="BO642" i="8"/>
  <c r="BN642" i="8"/>
  <c r="AR642" i="8"/>
  <c r="AQ642" i="8"/>
  <c r="AP642" i="8"/>
  <c r="AO642" i="8"/>
  <c r="D642" i="8"/>
  <c r="C642" i="8"/>
  <c r="B642" i="8"/>
  <c r="BQ641" i="8"/>
  <c r="BP641" i="8"/>
  <c r="BO641" i="8"/>
  <c r="BN641" i="8"/>
  <c r="AR641" i="8"/>
  <c r="AQ641" i="8"/>
  <c r="AP641" i="8"/>
  <c r="AO641" i="8"/>
  <c r="D641" i="8"/>
  <c r="C641" i="8"/>
  <c r="B641" i="8"/>
  <c r="BQ640" i="8"/>
  <c r="BP640" i="8"/>
  <c r="BO640" i="8"/>
  <c r="BN640" i="8"/>
  <c r="AR640" i="8"/>
  <c r="AQ640" i="8"/>
  <c r="AP640" i="8"/>
  <c r="AO640" i="8"/>
  <c r="D640" i="8"/>
  <c r="C640" i="8"/>
  <c r="B640" i="8"/>
  <c r="BQ639" i="8"/>
  <c r="BP639" i="8"/>
  <c r="BO639" i="8"/>
  <c r="BN639" i="8"/>
  <c r="AR639" i="8"/>
  <c r="AQ639" i="8"/>
  <c r="AP639" i="8"/>
  <c r="AO639" i="8"/>
  <c r="D639" i="8"/>
  <c r="C639" i="8"/>
  <c r="B639" i="8"/>
  <c r="BQ638" i="8"/>
  <c r="BP638" i="8"/>
  <c r="BO638" i="8"/>
  <c r="BN638" i="8"/>
  <c r="AR638" i="8"/>
  <c r="AQ638" i="8"/>
  <c r="AP638" i="8"/>
  <c r="AO638" i="8"/>
  <c r="D638" i="8"/>
  <c r="C638" i="8"/>
  <c r="B638" i="8"/>
  <c r="BQ637" i="8"/>
  <c r="BP637" i="8"/>
  <c r="BO637" i="8"/>
  <c r="BN637" i="8"/>
  <c r="AR637" i="8"/>
  <c r="AQ637" i="8"/>
  <c r="AP637" i="8"/>
  <c r="AO637" i="8"/>
  <c r="D637" i="8"/>
  <c r="C637" i="8"/>
  <c r="B637" i="8"/>
  <c r="BQ636" i="8"/>
  <c r="BP636" i="8"/>
  <c r="BO636" i="8"/>
  <c r="BN636" i="8"/>
  <c r="AR636" i="8"/>
  <c r="AQ636" i="8"/>
  <c r="AP636" i="8"/>
  <c r="AO636" i="8"/>
  <c r="D636" i="8"/>
  <c r="C636" i="8"/>
  <c r="B636" i="8"/>
  <c r="BQ635" i="8"/>
  <c r="BP635" i="8"/>
  <c r="BO635" i="8"/>
  <c r="BN635" i="8"/>
  <c r="AR635" i="8"/>
  <c r="AQ635" i="8"/>
  <c r="AP635" i="8"/>
  <c r="AO635" i="8"/>
  <c r="D635" i="8"/>
  <c r="C635" i="8"/>
  <c r="B635" i="8"/>
  <c r="BQ634" i="8"/>
  <c r="BP634" i="8"/>
  <c r="BO634" i="8"/>
  <c r="BN634" i="8"/>
  <c r="AR634" i="8"/>
  <c r="AQ634" i="8"/>
  <c r="AP634" i="8"/>
  <c r="AO634" i="8"/>
  <c r="D634" i="8"/>
  <c r="C634" i="8"/>
  <c r="B634" i="8"/>
  <c r="BQ633" i="8"/>
  <c r="BP633" i="8"/>
  <c r="BO633" i="8"/>
  <c r="BN633" i="8"/>
  <c r="AR633" i="8"/>
  <c r="AQ633" i="8"/>
  <c r="AP633" i="8"/>
  <c r="AO633" i="8"/>
  <c r="D633" i="8"/>
  <c r="C633" i="8"/>
  <c r="B633" i="8"/>
  <c r="BQ632" i="8"/>
  <c r="BP632" i="8"/>
  <c r="BO632" i="8"/>
  <c r="BN632" i="8"/>
  <c r="AR632" i="8"/>
  <c r="AQ632" i="8"/>
  <c r="AP632" i="8"/>
  <c r="AO632" i="8"/>
  <c r="D632" i="8"/>
  <c r="C632" i="8"/>
  <c r="B632" i="8"/>
  <c r="BQ631" i="8"/>
  <c r="BP631" i="8"/>
  <c r="BO631" i="8"/>
  <c r="BN631" i="8"/>
  <c r="AR631" i="8"/>
  <c r="AQ631" i="8"/>
  <c r="AP631" i="8"/>
  <c r="AO631" i="8"/>
  <c r="D631" i="8"/>
  <c r="C631" i="8"/>
  <c r="B631" i="8"/>
  <c r="BQ630" i="8"/>
  <c r="BP630" i="8"/>
  <c r="BO630" i="8"/>
  <c r="BN630" i="8"/>
  <c r="AR630" i="8"/>
  <c r="AQ630" i="8"/>
  <c r="AP630" i="8"/>
  <c r="AO630" i="8"/>
  <c r="D630" i="8"/>
  <c r="C630" i="8"/>
  <c r="B630" i="8"/>
  <c r="BQ629" i="8"/>
  <c r="BP629" i="8"/>
  <c r="BO629" i="8"/>
  <c r="BN629" i="8"/>
  <c r="AR629" i="8"/>
  <c r="AQ629" i="8"/>
  <c r="AP629" i="8"/>
  <c r="AO629" i="8"/>
  <c r="D629" i="8"/>
  <c r="C629" i="8"/>
  <c r="B629" i="8"/>
  <c r="BQ628" i="8"/>
  <c r="BP628" i="8"/>
  <c r="BO628" i="8"/>
  <c r="BN628" i="8"/>
  <c r="AR628" i="8"/>
  <c r="AQ628" i="8"/>
  <c r="AP628" i="8"/>
  <c r="AO628" i="8"/>
  <c r="D628" i="8"/>
  <c r="C628" i="8"/>
  <c r="B628" i="8"/>
  <c r="BQ627" i="8"/>
  <c r="BP627" i="8"/>
  <c r="BO627" i="8"/>
  <c r="BN627" i="8"/>
  <c r="AR627" i="8"/>
  <c r="AQ627" i="8"/>
  <c r="AP627" i="8"/>
  <c r="AO627" i="8"/>
  <c r="D627" i="8"/>
  <c r="C627" i="8"/>
  <c r="B627" i="8"/>
  <c r="BQ626" i="8"/>
  <c r="BP626" i="8"/>
  <c r="BO626" i="8"/>
  <c r="BN626" i="8"/>
  <c r="AR626" i="8"/>
  <c r="AQ626" i="8"/>
  <c r="AP626" i="8"/>
  <c r="AO626" i="8"/>
  <c r="D626" i="8"/>
  <c r="C626" i="8"/>
  <c r="B626" i="8"/>
  <c r="BQ625" i="8"/>
  <c r="BP625" i="8"/>
  <c r="BO625" i="8"/>
  <c r="BN625" i="8"/>
  <c r="AR625" i="8"/>
  <c r="AQ625" i="8"/>
  <c r="AP625" i="8"/>
  <c r="AO625" i="8"/>
  <c r="D625" i="8"/>
  <c r="C625" i="8"/>
  <c r="B625" i="8"/>
  <c r="BQ624" i="8"/>
  <c r="BP624" i="8"/>
  <c r="BO624" i="8"/>
  <c r="BN624" i="8"/>
  <c r="AR624" i="8"/>
  <c r="AQ624" i="8"/>
  <c r="AP624" i="8"/>
  <c r="AO624" i="8"/>
  <c r="D624" i="8"/>
  <c r="C624" i="8"/>
  <c r="B624" i="8"/>
  <c r="BQ623" i="8"/>
  <c r="BP623" i="8"/>
  <c r="BO623" i="8"/>
  <c r="BN623" i="8"/>
  <c r="AR623" i="8"/>
  <c r="AQ623" i="8"/>
  <c r="AP623" i="8"/>
  <c r="AO623" i="8"/>
  <c r="D623" i="8"/>
  <c r="C623" i="8"/>
  <c r="B623" i="8"/>
  <c r="BQ622" i="8"/>
  <c r="BP622" i="8"/>
  <c r="BO622" i="8"/>
  <c r="BN622" i="8"/>
  <c r="AR622" i="8"/>
  <c r="AQ622" i="8"/>
  <c r="AP622" i="8"/>
  <c r="AO622" i="8"/>
  <c r="D622" i="8"/>
  <c r="C622" i="8"/>
  <c r="B622" i="8"/>
  <c r="BQ621" i="8"/>
  <c r="BP621" i="8"/>
  <c r="BO621" i="8"/>
  <c r="BN621" i="8"/>
  <c r="AR621" i="8"/>
  <c r="AQ621" i="8"/>
  <c r="AP621" i="8"/>
  <c r="AO621" i="8"/>
  <c r="D621" i="8"/>
  <c r="C621" i="8"/>
  <c r="B621" i="8"/>
  <c r="BQ620" i="8"/>
  <c r="BP620" i="8"/>
  <c r="BO620" i="8"/>
  <c r="BN620" i="8"/>
  <c r="AR620" i="8"/>
  <c r="AQ620" i="8"/>
  <c r="AP620" i="8"/>
  <c r="AO620" i="8"/>
  <c r="D620" i="8"/>
  <c r="C620" i="8"/>
  <c r="B620" i="8"/>
  <c r="BQ619" i="8"/>
  <c r="BP619" i="8"/>
  <c r="BO619" i="8"/>
  <c r="BN619" i="8"/>
  <c r="AR619" i="8"/>
  <c r="AQ619" i="8"/>
  <c r="AP619" i="8"/>
  <c r="AO619" i="8"/>
  <c r="D619" i="8"/>
  <c r="C619" i="8"/>
  <c r="B619" i="8"/>
  <c r="BQ618" i="8"/>
  <c r="BP618" i="8"/>
  <c r="BO618" i="8"/>
  <c r="BN618" i="8"/>
  <c r="AR618" i="8"/>
  <c r="AQ618" i="8"/>
  <c r="AP618" i="8"/>
  <c r="AO618" i="8"/>
  <c r="D618" i="8"/>
  <c r="C618" i="8"/>
  <c r="B618" i="8"/>
  <c r="BQ617" i="8"/>
  <c r="BP617" i="8"/>
  <c r="BO617" i="8"/>
  <c r="BN617" i="8"/>
  <c r="AR617" i="8"/>
  <c r="AQ617" i="8"/>
  <c r="AP617" i="8"/>
  <c r="AO617" i="8"/>
  <c r="D617" i="8"/>
  <c r="C617" i="8"/>
  <c r="B617" i="8"/>
  <c r="BQ616" i="8"/>
  <c r="BP616" i="8"/>
  <c r="BO616" i="8"/>
  <c r="BN616" i="8"/>
  <c r="AR616" i="8"/>
  <c r="AQ616" i="8"/>
  <c r="AP616" i="8"/>
  <c r="AO616" i="8"/>
  <c r="D616" i="8"/>
  <c r="C616" i="8"/>
  <c r="B616" i="8"/>
  <c r="BQ615" i="8"/>
  <c r="BP615" i="8"/>
  <c r="BO615" i="8"/>
  <c r="BN615" i="8"/>
  <c r="AR615" i="8"/>
  <c r="AQ615" i="8"/>
  <c r="AP615" i="8"/>
  <c r="AO615" i="8"/>
  <c r="D615" i="8"/>
  <c r="C615" i="8"/>
  <c r="B615" i="8"/>
  <c r="BQ614" i="8"/>
  <c r="BP614" i="8"/>
  <c r="BO614" i="8"/>
  <c r="BN614" i="8"/>
  <c r="AR614" i="8"/>
  <c r="AQ614" i="8"/>
  <c r="AP614" i="8"/>
  <c r="AO614" i="8"/>
  <c r="D614" i="8"/>
  <c r="C614" i="8"/>
  <c r="B614" i="8"/>
  <c r="BQ613" i="8"/>
  <c r="BP613" i="8"/>
  <c r="BO613" i="8"/>
  <c r="BN613" i="8"/>
  <c r="AR613" i="8"/>
  <c r="AQ613" i="8"/>
  <c r="AP613" i="8"/>
  <c r="AO613" i="8"/>
  <c r="D613" i="8"/>
  <c r="C613" i="8"/>
  <c r="B613" i="8"/>
  <c r="BQ612" i="8"/>
  <c r="BP612" i="8"/>
  <c r="BO612" i="8"/>
  <c r="BN612" i="8"/>
  <c r="AR612" i="8"/>
  <c r="AQ612" i="8"/>
  <c r="AP612" i="8"/>
  <c r="AO612" i="8"/>
  <c r="D612" i="8"/>
  <c r="C612" i="8"/>
  <c r="B612" i="8"/>
  <c r="BQ611" i="8"/>
  <c r="BP611" i="8"/>
  <c r="BO611" i="8"/>
  <c r="BN611" i="8"/>
  <c r="AR611" i="8"/>
  <c r="AQ611" i="8"/>
  <c r="AP611" i="8"/>
  <c r="AO611" i="8"/>
  <c r="D611" i="8"/>
  <c r="C611" i="8"/>
  <c r="B611" i="8"/>
  <c r="BQ610" i="8"/>
  <c r="BP610" i="8"/>
  <c r="BO610" i="8"/>
  <c r="BN610" i="8"/>
  <c r="AR610" i="8"/>
  <c r="AQ610" i="8"/>
  <c r="AP610" i="8"/>
  <c r="AO610" i="8"/>
  <c r="D610" i="8"/>
  <c r="C610" i="8"/>
  <c r="B610" i="8"/>
  <c r="BQ609" i="8"/>
  <c r="BP609" i="8"/>
  <c r="BO609" i="8"/>
  <c r="BN609" i="8"/>
  <c r="AR609" i="8"/>
  <c r="AQ609" i="8"/>
  <c r="AP609" i="8"/>
  <c r="AO609" i="8"/>
  <c r="D609" i="8"/>
  <c r="C609" i="8"/>
  <c r="B609" i="8"/>
  <c r="BQ608" i="8"/>
  <c r="BP608" i="8"/>
  <c r="BO608" i="8"/>
  <c r="BN608" i="8"/>
  <c r="AR608" i="8"/>
  <c r="AQ608" i="8"/>
  <c r="AP608" i="8"/>
  <c r="AO608" i="8"/>
  <c r="D608" i="8"/>
  <c r="C608" i="8"/>
  <c r="B608" i="8"/>
  <c r="BQ607" i="8"/>
  <c r="BP607" i="8"/>
  <c r="BO607" i="8"/>
  <c r="BN607" i="8"/>
  <c r="AR607" i="8"/>
  <c r="AQ607" i="8"/>
  <c r="AP607" i="8"/>
  <c r="AO607" i="8"/>
  <c r="D607" i="8"/>
  <c r="C607" i="8"/>
  <c r="B607" i="8"/>
  <c r="BQ606" i="8"/>
  <c r="BP606" i="8"/>
  <c r="BO606" i="8"/>
  <c r="BN606" i="8"/>
  <c r="AR606" i="8"/>
  <c r="AQ606" i="8"/>
  <c r="AP606" i="8"/>
  <c r="AO606" i="8"/>
  <c r="D606" i="8"/>
  <c r="C606" i="8"/>
  <c r="B606" i="8"/>
  <c r="BQ605" i="8"/>
  <c r="BP605" i="8"/>
  <c r="BO605" i="8"/>
  <c r="BN605" i="8"/>
  <c r="AR605" i="8"/>
  <c r="AQ605" i="8"/>
  <c r="AP605" i="8"/>
  <c r="AO605" i="8"/>
  <c r="D605" i="8"/>
  <c r="C605" i="8"/>
  <c r="B605" i="8"/>
  <c r="BQ604" i="8"/>
  <c r="BP604" i="8"/>
  <c r="BO604" i="8"/>
  <c r="BN604" i="8"/>
  <c r="AR604" i="8"/>
  <c r="AQ604" i="8"/>
  <c r="AP604" i="8"/>
  <c r="AO604" i="8"/>
  <c r="D604" i="8"/>
  <c r="C604" i="8"/>
  <c r="B604" i="8"/>
  <c r="BQ603" i="8"/>
  <c r="BP603" i="8"/>
  <c r="BO603" i="8"/>
  <c r="BN603" i="8"/>
  <c r="AR603" i="8"/>
  <c r="AQ603" i="8"/>
  <c r="AP603" i="8"/>
  <c r="AO603" i="8"/>
  <c r="D603" i="8"/>
  <c r="C603" i="8"/>
  <c r="B603" i="8"/>
  <c r="BQ602" i="8"/>
  <c r="BP602" i="8"/>
  <c r="BO602" i="8"/>
  <c r="BN602" i="8"/>
  <c r="AR602" i="8"/>
  <c r="AQ602" i="8"/>
  <c r="AP602" i="8"/>
  <c r="AO602" i="8"/>
  <c r="D602" i="8"/>
  <c r="C602" i="8"/>
  <c r="B602" i="8"/>
  <c r="BQ601" i="8"/>
  <c r="BP601" i="8"/>
  <c r="BO601" i="8"/>
  <c r="BN601" i="8"/>
  <c r="AR601" i="8"/>
  <c r="AQ601" i="8"/>
  <c r="AP601" i="8"/>
  <c r="AO601" i="8"/>
  <c r="D601" i="8"/>
  <c r="C601" i="8"/>
  <c r="B601" i="8"/>
  <c r="BQ600" i="8"/>
  <c r="BP600" i="8"/>
  <c r="BO600" i="8"/>
  <c r="BN600" i="8"/>
  <c r="AR600" i="8"/>
  <c r="AQ600" i="8"/>
  <c r="AP600" i="8"/>
  <c r="AO600" i="8"/>
  <c r="D600" i="8"/>
  <c r="C600" i="8"/>
  <c r="B600" i="8"/>
  <c r="BQ599" i="8"/>
  <c r="BP599" i="8"/>
  <c r="BO599" i="8"/>
  <c r="BN599" i="8"/>
  <c r="AR599" i="8"/>
  <c r="AQ599" i="8"/>
  <c r="AP599" i="8"/>
  <c r="AO599" i="8"/>
  <c r="D599" i="8"/>
  <c r="C599" i="8"/>
  <c r="B599" i="8"/>
  <c r="BQ598" i="8"/>
  <c r="BP598" i="8"/>
  <c r="BO598" i="8"/>
  <c r="BN598" i="8"/>
  <c r="AR598" i="8"/>
  <c r="AQ598" i="8"/>
  <c r="AP598" i="8"/>
  <c r="AO598" i="8"/>
  <c r="D598" i="8"/>
  <c r="C598" i="8"/>
  <c r="B598" i="8"/>
  <c r="BQ597" i="8"/>
  <c r="BP597" i="8"/>
  <c r="BO597" i="8"/>
  <c r="BN597" i="8"/>
  <c r="AR597" i="8"/>
  <c r="AQ597" i="8"/>
  <c r="AP597" i="8"/>
  <c r="AO597" i="8"/>
  <c r="D597" i="8"/>
  <c r="C597" i="8"/>
  <c r="B597" i="8"/>
  <c r="BQ596" i="8"/>
  <c r="BP596" i="8"/>
  <c r="BO596" i="8"/>
  <c r="BN596" i="8"/>
  <c r="AR596" i="8"/>
  <c r="AQ596" i="8"/>
  <c r="AP596" i="8"/>
  <c r="AO596" i="8"/>
  <c r="D596" i="8"/>
  <c r="C596" i="8"/>
  <c r="B596" i="8"/>
  <c r="BQ595" i="8"/>
  <c r="BP595" i="8"/>
  <c r="BO595" i="8"/>
  <c r="BN595" i="8"/>
  <c r="AR595" i="8"/>
  <c r="AQ595" i="8"/>
  <c r="AP595" i="8"/>
  <c r="AO595" i="8"/>
  <c r="D595" i="8"/>
  <c r="C595" i="8"/>
  <c r="B595" i="8"/>
  <c r="BQ594" i="8"/>
  <c r="BP594" i="8"/>
  <c r="BO594" i="8"/>
  <c r="BN594" i="8"/>
  <c r="AR594" i="8"/>
  <c r="AQ594" i="8"/>
  <c r="AP594" i="8"/>
  <c r="AO594" i="8"/>
  <c r="D594" i="8"/>
  <c r="C594" i="8"/>
  <c r="B594" i="8"/>
  <c r="BQ593" i="8"/>
  <c r="BP593" i="8"/>
  <c r="BO593" i="8"/>
  <c r="BN593" i="8"/>
  <c r="AR593" i="8"/>
  <c r="AQ593" i="8"/>
  <c r="AP593" i="8"/>
  <c r="AO593" i="8"/>
  <c r="D593" i="8"/>
  <c r="C593" i="8"/>
  <c r="B593" i="8"/>
  <c r="BQ592" i="8"/>
  <c r="BP592" i="8"/>
  <c r="BO592" i="8"/>
  <c r="BN592" i="8"/>
  <c r="AR592" i="8"/>
  <c r="AQ592" i="8"/>
  <c r="AP592" i="8"/>
  <c r="AO592" i="8"/>
  <c r="D592" i="8"/>
  <c r="C592" i="8"/>
  <c r="B592" i="8"/>
  <c r="BQ591" i="8"/>
  <c r="BP591" i="8"/>
  <c r="BO591" i="8"/>
  <c r="BN591" i="8"/>
  <c r="AR591" i="8"/>
  <c r="AQ591" i="8"/>
  <c r="AP591" i="8"/>
  <c r="AO591" i="8"/>
  <c r="D591" i="8"/>
  <c r="C591" i="8"/>
  <c r="B591" i="8"/>
  <c r="BQ590" i="8"/>
  <c r="BP590" i="8"/>
  <c r="BO590" i="8"/>
  <c r="BN590" i="8"/>
  <c r="AR590" i="8"/>
  <c r="AQ590" i="8"/>
  <c r="AP590" i="8"/>
  <c r="AO590" i="8"/>
  <c r="D590" i="8"/>
  <c r="C590" i="8"/>
  <c r="B590" i="8"/>
  <c r="BQ589" i="8"/>
  <c r="BP589" i="8"/>
  <c r="BO589" i="8"/>
  <c r="BN589" i="8"/>
  <c r="AR589" i="8"/>
  <c r="AQ589" i="8"/>
  <c r="AP589" i="8"/>
  <c r="AO589" i="8"/>
  <c r="D589" i="8"/>
  <c r="C589" i="8"/>
  <c r="B589" i="8"/>
  <c r="BQ588" i="8"/>
  <c r="BP588" i="8"/>
  <c r="BO588" i="8"/>
  <c r="BN588" i="8"/>
  <c r="AR588" i="8"/>
  <c r="AQ588" i="8"/>
  <c r="AP588" i="8"/>
  <c r="AO588" i="8"/>
  <c r="D588" i="8"/>
  <c r="C588" i="8"/>
  <c r="B588" i="8"/>
  <c r="BQ587" i="8"/>
  <c r="BP587" i="8"/>
  <c r="BO587" i="8"/>
  <c r="BN587" i="8"/>
  <c r="AR587" i="8"/>
  <c r="AQ587" i="8"/>
  <c r="AP587" i="8"/>
  <c r="AO587" i="8"/>
  <c r="D587" i="8"/>
  <c r="C587" i="8"/>
  <c r="B587" i="8"/>
  <c r="BQ586" i="8"/>
  <c r="BP586" i="8"/>
  <c r="BO586" i="8"/>
  <c r="BN586" i="8"/>
  <c r="AR586" i="8"/>
  <c r="AQ586" i="8"/>
  <c r="AP586" i="8"/>
  <c r="AO586" i="8"/>
  <c r="D586" i="8"/>
  <c r="C586" i="8"/>
  <c r="B586" i="8"/>
  <c r="BQ585" i="8"/>
  <c r="BP585" i="8"/>
  <c r="BO585" i="8"/>
  <c r="BN585" i="8"/>
  <c r="AR585" i="8"/>
  <c r="AQ585" i="8"/>
  <c r="AP585" i="8"/>
  <c r="AO585" i="8"/>
  <c r="D585" i="8"/>
  <c r="C585" i="8"/>
  <c r="B585" i="8"/>
  <c r="BQ584" i="8"/>
  <c r="BP584" i="8"/>
  <c r="BO584" i="8"/>
  <c r="BN584" i="8"/>
  <c r="AR584" i="8"/>
  <c r="AQ584" i="8"/>
  <c r="AP584" i="8"/>
  <c r="AO584" i="8"/>
  <c r="D584" i="8"/>
  <c r="C584" i="8"/>
  <c r="B584" i="8"/>
  <c r="BQ583" i="8"/>
  <c r="BP583" i="8"/>
  <c r="BO583" i="8"/>
  <c r="BN583" i="8"/>
  <c r="AR583" i="8"/>
  <c r="AQ583" i="8"/>
  <c r="AP583" i="8"/>
  <c r="AO583" i="8"/>
  <c r="D583" i="8"/>
  <c r="C583" i="8"/>
  <c r="B583" i="8"/>
  <c r="BQ582" i="8"/>
  <c r="BP582" i="8"/>
  <c r="BO582" i="8"/>
  <c r="BN582" i="8"/>
  <c r="AR582" i="8"/>
  <c r="AQ582" i="8"/>
  <c r="AP582" i="8"/>
  <c r="AO582" i="8"/>
  <c r="D582" i="8"/>
  <c r="C582" i="8"/>
  <c r="B582" i="8"/>
  <c r="BQ581" i="8"/>
  <c r="BP581" i="8"/>
  <c r="BO581" i="8"/>
  <c r="BN581" i="8"/>
  <c r="AR581" i="8"/>
  <c r="AQ581" i="8"/>
  <c r="AP581" i="8"/>
  <c r="AO581" i="8"/>
  <c r="D581" i="8"/>
  <c r="C581" i="8"/>
  <c r="B581" i="8"/>
  <c r="BQ580" i="8"/>
  <c r="BP580" i="8"/>
  <c r="BO580" i="8"/>
  <c r="BN580" i="8"/>
  <c r="AR580" i="8"/>
  <c r="AQ580" i="8"/>
  <c r="AP580" i="8"/>
  <c r="AO580" i="8"/>
  <c r="D580" i="8"/>
  <c r="C580" i="8"/>
  <c r="B580" i="8"/>
  <c r="BQ579" i="8"/>
  <c r="BP579" i="8"/>
  <c r="BO579" i="8"/>
  <c r="BN579" i="8"/>
  <c r="AR579" i="8"/>
  <c r="AQ579" i="8"/>
  <c r="AP579" i="8"/>
  <c r="AO579" i="8"/>
  <c r="D579" i="8"/>
  <c r="C579" i="8"/>
  <c r="B579" i="8"/>
  <c r="BQ578" i="8"/>
  <c r="BP578" i="8"/>
  <c r="BO578" i="8"/>
  <c r="BN578" i="8"/>
  <c r="AR578" i="8"/>
  <c r="AQ578" i="8"/>
  <c r="AP578" i="8"/>
  <c r="AO578" i="8"/>
  <c r="D578" i="8"/>
  <c r="C578" i="8"/>
  <c r="B578" i="8"/>
  <c r="BQ577" i="8"/>
  <c r="BP577" i="8"/>
  <c r="BO577" i="8"/>
  <c r="BN577" i="8"/>
  <c r="AR577" i="8"/>
  <c r="AQ577" i="8"/>
  <c r="AP577" i="8"/>
  <c r="AO577" i="8"/>
  <c r="D577" i="8"/>
  <c r="C577" i="8"/>
  <c r="B577" i="8"/>
  <c r="BQ576" i="8"/>
  <c r="BP576" i="8"/>
  <c r="BO576" i="8"/>
  <c r="BN576" i="8"/>
  <c r="AR576" i="8"/>
  <c r="AQ576" i="8"/>
  <c r="AP576" i="8"/>
  <c r="AO576" i="8"/>
  <c r="D576" i="8"/>
  <c r="C576" i="8"/>
  <c r="B576" i="8"/>
  <c r="BQ575" i="8"/>
  <c r="BP575" i="8"/>
  <c r="BO575" i="8"/>
  <c r="BN575" i="8"/>
  <c r="AR575" i="8"/>
  <c r="AQ575" i="8"/>
  <c r="AP575" i="8"/>
  <c r="AO575" i="8"/>
  <c r="D575" i="8"/>
  <c r="C575" i="8"/>
  <c r="B575" i="8"/>
  <c r="BQ574" i="8"/>
  <c r="BP574" i="8"/>
  <c r="BO574" i="8"/>
  <c r="BN574" i="8"/>
  <c r="AR574" i="8"/>
  <c r="AQ574" i="8"/>
  <c r="AP574" i="8"/>
  <c r="AO574" i="8"/>
  <c r="D574" i="8"/>
  <c r="C574" i="8"/>
  <c r="B574" i="8"/>
  <c r="BQ573" i="8"/>
  <c r="BP573" i="8"/>
  <c r="BO573" i="8"/>
  <c r="BN573" i="8"/>
  <c r="AR573" i="8"/>
  <c r="AQ573" i="8"/>
  <c r="AP573" i="8"/>
  <c r="AO573" i="8"/>
  <c r="D573" i="8"/>
  <c r="C573" i="8"/>
  <c r="B573" i="8"/>
  <c r="BQ572" i="8"/>
  <c r="BP572" i="8"/>
  <c r="BO572" i="8"/>
  <c r="BN572" i="8"/>
  <c r="AR572" i="8"/>
  <c r="AQ572" i="8"/>
  <c r="AP572" i="8"/>
  <c r="AO572" i="8"/>
  <c r="D572" i="8"/>
  <c r="C572" i="8"/>
  <c r="B572" i="8"/>
  <c r="BQ571" i="8"/>
  <c r="BP571" i="8"/>
  <c r="BO571" i="8"/>
  <c r="BN571" i="8"/>
  <c r="AR571" i="8"/>
  <c r="AQ571" i="8"/>
  <c r="AP571" i="8"/>
  <c r="AO571" i="8"/>
  <c r="D571" i="8"/>
  <c r="C571" i="8"/>
  <c r="B571" i="8"/>
  <c r="BQ570" i="8"/>
  <c r="BP570" i="8"/>
  <c r="BO570" i="8"/>
  <c r="BN570" i="8"/>
  <c r="AR570" i="8"/>
  <c r="AQ570" i="8"/>
  <c r="AP570" i="8"/>
  <c r="AO570" i="8"/>
  <c r="D570" i="8"/>
  <c r="C570" i="8"/>
  <c r="B570" i="8"/>
  <c r="BQ569" i="8"/>
  <c r="BP569" i="8"/>
  <c r="BO569" i="8"/>
  <c r="BN569" i="8"/>
  <c r="AR569" i="8"/>
  <c r="AQ569" i="8"/>
  <c r="AP569" i="8"/>
  <c r="AO569" i="8"/>
  <c r="D569" i="8"/>
  <c r="C569" i="8"/>
  <c r="B569" i="8"/>
  <c r="BQ568" i="8"/>
  <c r="BP568" i="8"/>
  <c r="BO568" i="8"/>
  <c r="BN568" i="8"/>
  <c r="AR568" i="8"/>
  <c r="AQ568" i="8"/>
  <c r="AP568" i="8"/>
  <c r="AO568" i="8"/>
  <c r="D568" i="8"/>
  <c r="C568" i="8"/>
  <c r="B568" i="8"/>
  <c r="BQ567" i="8"/>
  <c r="BP567" i="8"/>
  <c r="BO567" i="8"/>
  <c r="BN567" i="8"/>
  <c r="AR567" i="8"/>
  <c r="AQ567" i="8"/>
  <c r="AP567" i="8"/>
  <c r="AO567" i="8"/>
  <c r="D567" i="8"/>
  <c r="C567" i="8"/>
  <c r="B567" i="8"/>
  <c r="BQ566" i="8"/>
  <c r="BP566" i="8"/>
  <c r="BO566" i="8"/>
  <c r="BN566" i="8"/>
  <c r="AR566" i="8"/>
  <c r="AQ566" i="8"/>
  <c r="AP566" i="8"/>
  <c r="AO566" i="8"/>
  <c r="D566" i="8"/>
  <c r="C566" i="8"/>
  <c r="B566" i="8"/>
  <c r="BQ565" i="8"/>
  <c r="BP565" i="8"/>
  <c r="BO565" i="8"/>
  <c r="BN565" i="8"/>
  <c r="AR565" i="8"/>
  <c r="AQ565" i="8"/>
  <c r="AP565" i="8"/>
  <c r="AO565" i="8"/>
  <c r="D565" i="8"/>
  <c r="C565" i="8"/>
  <c r="B565" i="8"/>
  <c r="BQ564" i="8"/>
  <c r="BP564" i="8"/>
  <c r="BO564" i="8"/>
  <c r="BN564" i="8"/>
  <c r="AR564" i="8"/>
  <c r="AQ564" i="8"/>
  <c r="AP564" i="8"/>
  <c r="AO564" i="8"/>
  <c r="D564" i="8"/>
  <c r="C564" i="8"/>
  <c r="B564" i="8"/>
  <c r="BQ563" i="8"/>
  <c r="BP563" i="8"/>
  <c r="BO563" i="8"/>
  <c r="BN563" i="8"/>
  <c r="AR563" i="8"/>
  <c r="AQ563" i="8"/>
  <c r="AP563" i="8"/>
  <c r="AO563" i="8"/>
  <c r="D563" i="8"/>
  <c r="C563" i="8"/>
  <c r="B563" i="8"/>
  <c r="BQ562" i="8"/>
  <c r="BP562" i="8"/>
  <c r="BO562" i="8"/>
  <c r="BN562" i="8"/>
  <c r="AR562" i="8"/>
  <c r="AQ562" i="8"/>
  <c r="AP562" i="8"/>
  <c r="AO562" i="8"/>
  <c r="D562" i="8"/>
  <c r="C562" i="8"/>
  <c r="B562" i="8"/>
  <c r="BQ561" i="8"/>
  <c r="BP561" i="8"/>
  <c r="BO561" i="8"/>
  <c r="BN561" i="8"/>
  <c r="AR561" i="8"/>
  <c r="AQ561" i="8"/>
  <c r="AP561" i="8"/>
  <c r="AO561" i="8"/>
  <c r="D561" i="8"/>
  <c r="C561" i="8"/>
  <c r="B561" i="8"/>
  <c r="BQ560" i="8"/>
  <c r="BP560" i="8"/>
  <c r="BO560" i="8"/>
  <c r="BN560" i="8"/>
  <c r="AR560" i="8"/>
  <c r="AQ560" i="8"/>
  <c r="AP560" i="8"/>
  <c r="AO560" i="8"/>
  <c r="D560" i="8"/>
  <c r="C560" i="8"/>
  <c r="B560" i="8"/>
  <c r="BQ559" i="8"/>
  <c r="BP559" i="8"/>
  <c r="BO559" i="8"/>
  <c r="BN559" i="8"/>
  <c r="AR559" i="8"/>
  <c r="AQ559" i="8"/>
  <c r="AP559" i="8"/>
  <c r="AO559" i="8"/>
  <c r="D559" i="8"/>
  <c r="C559" i="8"/>
  <c r="B559" i="8"/>
  <c r="BQ558" i="8"/>
  <c r="BP558" i="8"/>
  <c r="BO558" i="8"/>
  <c r="BN558" i="8"/>
  <c r="AR558" i="8"/>
  <c r="AQ558" i="8"/>
  <c r="AP558" i="8"/>
  <c r="AO558" i="8"/>
  <c r="D558" i="8"/>
  <c r="C558" i="8"/>
  <c r="B558" i="8"/>
  <c r="BQ557" i="8"/>
  <c r="BP557" i="8"/>
  <c r="BO557" i="8"/>
  <c r="BN557" i="8"/>
  <c r="AR557" i="8"/>
  <c r="AQ557" i="8"/>
  <c r="AP557" i="8"/>
  <c r="AO557" i="8"/>
  <c r="D557" i="8"/>
  <c r="C557" i="8"/>
  <c r="B557" i="8"/>
  <c r="BQ556" i="8"/>
  <c r="BP556" i="8"/>
  <c r="BO556" i="8"/>
  <c r="BN556" i="8"/>
  <c r="AR556" i="8"/>
  <c r="AQ556" i="8"/>
  <c r="AP556" i="8"/>
  <c r="AO556" i="8"/>
  <c r="D556" i="8"/>
  <c r="C556" i="8"/>
  <c r="B556" i="8"/>
  <c r="BQ555" i="8"/>
  <c r="BP555" i="8"/>
  <c r="BO555" i="8"/>
  <c r="BN555" i="8"/>
  <c r="AR555" i="8"/>
  <c r="AQ555" i="8"/>
  <c r="AP555" i="8"/>
  <c r="AO555" i="8"/>
  <c r="D555" i="8"/>
  <c r="C555" i="8"/>
  <c r="B555" i="8"/>
  <c r="BQ554" i="8"/>
  <c r="BP554" i="8"/>
  <c r="BO554" i="8"/>
  <c r="BN554" i="8"/>
  <c r="AR554" i="8"/>
  <c r="AQ554" i="8"/>
  <c r="AP554" i="8"/>
  <c r="AO554" i="8"/>
  <c r="D554" i="8"/>
  <c r="C554" i="8"/>
  <c r="B554" i="8"/>
  <c r="BQ553" i="8"/>
  <c r="BP553" i="8"/>
  <c r="BO553" i="8"/>
  <c r="BN553" i="8"/>
  <c r="AR553" i="8"/>
  <c r="AQ553" i="8"/>
  <c r="AP553" i="8"/>
  <c r="AO553" i="8"/>
  <c r="D553" i="8"/>
  <c r="C553" i="8"/>
  <c r="B553" i="8"/>
  <c r="BQ552" i="8"/>
  <c r="BP552" i="8"/>
  <c r="BO552" i="8"/>
  <c r="BN552" i="8"/>
  <c r="AR552" i="8"/>
  <c r="AQ552" i="8"/>
  <c r="AP552" i="8"/>
  <c r="AO552" i="8"/>
  <c r="D552" i="8"/>
  <c r="C552" i="8"/>
  <c r="B552" i="8"/>
  <c r="BQ551" i="8"/>
  <c r="BP551" i="8"/>
  <c r="BO551" i="8"/>
  <c r="BN551" i="8"/>
  <c r="AR551" i="8"/>
  <c r="AQ551" i="8"/>
  <c r="AP551" i="8"/>
  <c r="AO551" i="8"/>
  <c r="D551" i="8"/>
  <c r="C551" i="8"/>
  <c r="B551" i="8"/>
  <c r="BQ550" i="8"/>
  <c r="BP550" i="8"/>
  <c r="BO550" i="8"/>
  <c r="BN550" i="8"/>
  <c r="AR550" i="8"/>
  <c r="AQ550" i="8"/>
  <c r="AP550" i="8"/>
  <c r="AO550" i="8"/>
  <c r="D550" i="8"/>
  <c r="C550" i="8"/>
  <c r="B550" i="8"/>
  <c r="BQ549" i="8"/>
  <c r="BP549" i="8"/>
  <c r="BO549" i="8"/>
  <c r="BN549" i="8"/>
  <c r="AR549" i="8"/>
  <c r="AQ549" i="8"/>
  <c r="AP549" i="8"/>
  <c r="AO549" i="8"/>
  <c r="D549" i="8"/>
  <c r="C549" i="8"/>
  <c r="B549" i="8"/>
  <c r="BQ548" i="8"/>
  <c r="BP548" i="8"/>
  <c r="BO548" i="8"/>
  <c r="BN548" i="8"/>
  <c r="AR548" i="8"/>
  <c r="AQ548" i="8"/>
  <c r="AP548" i="8"/>
  <c r="AO548" i="8"/>
  <c r="D548" i="8"/>
  <c r="C548" i="8"/>
  <c r="B548" i="8"/>
  <c r="BQ547" i="8"/>
  <c r="BP547" i="8"/>
  <c r="BO547" i="8"/>
  <c r="BN547" i="8"/>
  <c r="AR547" i="8"/>
  <c r="AQ547" i="8"/>
  <c r="AP547" i="8"/>
  <c r="AO547" i="8"/>
  <c r="D547" i="8"/>
  <c r="C547" i="8"/>
  <c r="B547" i="8"/>
  <c r="BQ546" i="8"/>
  <c r="BP546" i="8"/>
  <c r="BO546" i="8"/>
  <c r="BN546" i="8"/>
  <c r="AR546" i="8"/>
  <c r="AQ546" i="8"/>
  <c r="AP546" i="8"/>
  <c r="AO546" i="8"/>
  <c r="D546" i="8"/>
  <c r="C546" i="8"/>
  <c r="B546" i="8"/>
  <c r="BQ545" i="8"/>
  <c r="BP545" i="8"/>
  <c r="BO545" i="8"/>
  <c r="BN545" i="8"/>
  <c r="AR545" i="8"/>
  <c r="AQ545" i="8"/>
  <c r="AP545" i="8"/>
  <c r="AO545" i="8"/>
  <c r="D545" i="8"/>
  <c r="C545" i="8"/>
  <c r="B545" i="8"/>
  <c r="BQ544" i="8"/>
  <c r="BP544" i="8"/>
  <c r="BO544" i="8"/>
  <c r="BN544" i="8"/>
  <c r="AR544" i="8"/>
  <c r="AQ544" i="8"/>
  <c r="AP544" i="8"/>
  <c r="AO544" i="8"/>
  <c r="D544" i="8"/>
  <c r="C544" i="8"/>
  <c r="B544" i="8"/>
  <c r="BQ543" i="8"/>
  <c r="BP543" i="8"/>
  <c r="BO543" i="8"/>
  <c r="BN543" i="8"/>
  <c r="AR543" i="8"/>
  <c r="AQ543" i="8"/>
  <c r="AP543" i="8"/>
  <c r="AO543" i="8"/>
  <c r="D543" i="8"/>
  <c r="C543" i="8"/>
  <c r="B543" i="8"/>
  <c r="BQ542" i="8"/>
  <c r="BP542" i="8"/>
  <c r="BO542" i="8"/>
  <c r="BN542" i="8"/>
  <c r="AR542" i="8"/>
  <c r="AQ542" i="8"/>
  <c r="AP542" i="8"/>
  <c r="AO542" i="8"/>
  <c r="D542" i="8"/>
  <c r="C542" i="8"/>
  <c r="B542" i="8"/>
  <c r="BQ541" i="8"/>
  <c r="BP541" i="8"/>
  <c r="BO541" i="8"/>
  <c r="BN541" i="8"/>
  <c r="AR541" i="8"/>
  <c r="AQ541" i="8"/>
  <c r="AP541" i="8"/>
  <c r="AO541" i="8"/>
  <c r="D541" i="8"/>
  <c r="C541" i="8"/>
  <c r="B541" i="8"/>
  <c r="BQ540" i="8"/>
  <c r="BP540" i="8"/>
  <c r="BO540" i="8"/>
  <c r="BN540" i="8"/>
  <c r="AR540" i="8"/>
  <c r="AQ540" i="8"/>
  <c r="AP540" i="8"/>
  <c r="AO540" i="8"/>
  <c r="D540" i="8"/>
  <c r="C540" i="8"/>
  <c r="B540" i="8"/>
  <c r="BQ539" i="8"/>
  <c r="BP539" i="8"/>
  <c r="BO539" i="8"/>
  <c r="BN539" i="8"/>
  <c r="AR539" i="8"/>
  <c r="AQ539" i="8"/>
  <c r="AP539" i="8"/>
  <c r="AO539" i="8"/>
  <c r="D539" i="8"/>
  <c r="C539" i="8"/>
  <c r="B539" i="8"/>
  <c r="BQ538" i="8"/>
  <c r="BP538" i="8"/>
  <c r="BO538" i="8"/>
  <c r="BN538" i="8"/>
  <c r="AR538" i="8"/>
  <c r="AQ538" i="8"/>
  <c r="AP538" i="8"/>
  <c r="AO538" i="8"/>
  <c r="D538" i="8"/>
  <c r="C538" i="8"/>
  <c r="B538" i="8"/>
  <c r="BQ537" i="8"/>
  <c r="BP537" i="8"/>
  <c r="BO537" i="8"/>
  <c r="BN537" i="8"/>
  <c r="AR537" i="8"/>
  <c r="AQ537" i="8"/>
  <c r="AP537" i="8"/>
  <c r="AO537" i="8"/>
  <c r="D537" i="8"/>
  <c r="C537" i="8"/>
  <c r="B537" i="8"/>
  <c r="BQ536" i="8"/>
  <c r="BP536" i="8"/>
  <c r="BO536" i="8"/>
  <c r="BN536" i="8"/>
  <c r="AR536" i="8"/>
  <c r="AQ536" i="8"/>
  <c r="AP536" i="8"/>
  <c r="AO536" i="8"/>
  <c r="D536" i="8"/>
  <c r="C536" i="8"/>
  <c r="B536" i="8"/>
  <c r="BQ535" i="8"/>
  <c r="BP535" i="8"/>
  <c r="BO535" i="8"/>
  <c r="BN535" i="8"/>
  <c r="AR535" i="8"/>
  <c r="AQ535" i="8"/>
  <c r="AP535" i="8"/>
  <c r="AO535" i="8"/>
  <c r="D535" i="8"/>
  <c r="C535" i="8"/>
  <c r="B535" i="8"/>
  <c r="BQ534" i="8"/>
  <c r="BP534" i="8"/>
  <c r="BO534" i="8"/>
  <c r="BN534" i="8"/>
  <c r="AR534" i="8"/>
  <c r="AQ534" i="8"/>
  <c r="AP534" i="8"/>
  <c r="AO534" i="8"/>
  <c r="D534" i="8"/>
  <c r="C534" i="8"/>
  <c r="B534" i="8"/>
  <c r="BQ533" i="8"/>
  <c r="BP533" i="8"/>
  <c r="BO533" i="8"/>
  <c r="BN533" i="8"/>
  <c r="AR533" i="8"/>
  <c r="AQ533" i="8"/>
  <c r="AP533" i="8"/>
  <c r="AO533" i="8"/>
  <c r="D533" i="8"/>
  <c r="C533" i="8"/>
  <c r="B533" i="8"/>
  <c r="BQ532" i="8"/>
  <c r="BP532" i="8"/>
  <c r="BO532" i="8"/>
  <c r="BN532" i="8"/>
  <c r="AR532" i="8"/>
  <c r="AQ532" i="8"/>
  <c r="AP532" i="8"/>
  <c r="AO532" i="8"/>
  <c r="D532" i="8"/>
  <c r="C532" i="8"/>
  <c r="B532" i="8"/>
  <c r="BQ531" i="8"/>
  <c r="BP531" i="8"/>
  <c r="BO531" i="8"/>
  <c r="BN531" i="8"/>
  <c r="AR531" i="8"/>
  <c r="AQ531" i="8"/>
  <c r="AP531" i="8"/>
  <c r="AO531" i="8"/>
  <c r="D531" i="8"/>
  <c r="C531" i="8"/>
  <c r="B531" i="8"/>
  <c r="BQ530" i="8"/>
  <c r="BP530" i="8"/>
  <c r="BO530" i="8"/>
  <c r="BN530" i="8"/>
  <c r="AR530" i="8"/>
  <c r="AQ530" i="8"/>
  <c r="AP530" i="8"/>
  <c r="AO530" i="8"/>
  <c r="D530" i="8"/>
  <c r="C530" i="8"/>
  <c r="B530" i="8"/>
  <c r="BQ529" i="8"/>
  <c r="BP529" i="8"/>
  <c r="BO529" i="8"/>
  <c r="BN529" i="8"/>
  <c r="AR529" i="8"/>
  <c r="AQ529" i="8"/>
  <c r="AP529" i="8"/>
  <c r="AO529" i="8"/>
  <c r="D529" i="8"/>
  <c r="C529" i="8"/>
  <c r="B529" i="8"/>
  <c r="BQ528" i="8"/>
  <c r="BP528" i="8"/>
  <c r="BO528" i="8"/>
  <c r="BN528" i="8"/>
  <c r="AR528" i="8"/>
  <c r="AQ528" i="8"/>
  <c r="AP528" i="8"/>
  <c r="AO528" i="8"/>
  <c r="D528" i="8"/>
  <c r="C528" i="8"/>
  <c r="B528" i="8"/>
  <c r="BQ527" i="8"/>
  <c r="BP527" i="8"/>
  <c r="BO527" i="8"/>
  <c r="BN527" i="8"/>
  <c r="AR527" i="8"/>
  <c r="AQ527" i="8"/>
  <c r="AP527" i="8"/>
  <c r="AO527" i="8"/>
  <c r="D527" i="8"/>
  <c r="C527" i="8"/>
  <c r="B527" i="8"/>
  <c r="BQ526" i="8"/>
  <c r="BP526" i="8"/>
  <c r="BO526" i="8"/>
  <c r="BN526" i="8"/>
  <c r="AR526" i="8"/>
  <c r="AQ526" i="8"/>
  <c r="AP526" i="8"/>
  <c r="AO526" i="8"/>
  <c r="D526" i="8"/>
  <c r="C526" i="8"/>
  <c r="B526" i="8"/>
  <c r="BQ525" i="8"/>
  <c r="BP525" i="8"/>
  <c r="BO525" i="8"/>
  <c r="BN525" i="8"/>
  <c r="AR525" i="8"/>
  <c r="AQ525" i="8"/>
  <c r="AP525" i="8"/>
  <c r="AO525" i="8"/>
  <c r="D525" i="8"/>
  <c r="C525" i="8"/>
  <c r="B525" i="8"/>
  <c r="BQ524" i="8"/>
  <c r="BP524" i="8"/>
  <c r="BO524" i="8"/>
  <c r="BN524" i="8"/>
  <c r="AR524" i="8"/>
  <c r="AQ524" i="8"/>
  <c r="AP524" i="8"/>
  <c r="AO524" i="8"/>
  <c r="D524" i="8"/>
  <c r="C524" i="8"/>
  <c r="B524" i="8"/>
  <c r="BQ523" i="8"/>
  <c r="BP523" i="8"/>
  <c r="BO523" i="8"/>
  <c r="BN523" i="8"/>
  <c r="AR523" i="8"/>
  <c r="AQ523" i="8"/>
  <c r="AP523" i="8"/>
  <c r="AO523" i="8"/>
  <c r="D523" i="8"/>
  <c r="C523" i="8"/>
  <c r="B523" i="8"/>
  <c r="BQ522" i="8"/>
  <c r="BP522" i="8"/>
  <c r="BO522" i="8"/>
  <c r="BN522" i="8"/>
  <c r="AR522" i="8"/>
  <c r="AQ522" i="8"/>
  <c r="AP522" i="8"/>
  <c r="AO522" i="8"/>
  <c r="D522" i="8"/>
  <c r="C522" i="8"/>
  <c r="B522" i="8"/>
  <c r="BQ521" i="8"/>
  <c r="BP521" i="8"/>
  <c r="BO521" i="8"/>
  <c r="BN521" i="8"/>
  <c r="AR521" i="8"/>
  <c r="AQ521" i="8"/>
  <c r="AP521" i="8"/>
  <c r="AO521" i="8"/>
  <c r="D521" i="8"/>
  <c r="C521" i="8"/>
  <c r="B521" i="8"/>
  <c r="BQ520" i="8"/>
  <c r="BP520" i="8"/>
  <c r="BO520" i="8"/>
  <c r="BN520" i="8"/>
  <c r="AR520" i="8"/>
  <c r="AQ520" i="8"/>
  <c r="AP520" i="8"/>
  <c r="AO520" i="8"/>
  <c r="D520" i="8"/>
  <c r="C520" i="8"/>
  <c r="B520" i="8"/>
  <c r="BQ519" i="8"/>
  <c r="BP519" i="8"/>
  <c r="BO519" i="8"/>
  <c r="BN519" i="8"/>
  <c r="AR519" i="8"/>
  <c r="AQ519" i="8"/>
  <c r="AP519" i="8"/>
  <c r="AO519" i="8"/>
  <c r="D519" i="8"/>
  <c r="C519" i="8"/>
  <c r="B519" i="8"/>
  <c r="BQ518" i="8"/>
  <c r="BP518" i="8"/>
  <c r="BO518" i="8"/>
  <c r="BN518" i="8"/>
  <c r="AR518" i="8"/>
  <c r="AQ518" i="8"/>
  <c r="AP518" i="8"/>
  <c r="AO518" i="8"/>
  <c r="D518" i="8"/>
  <c r="C518" i="8"/>
  <c r="B518" i="8"/>
  <c r="BQ517" i="8"/>
  <c r="BP517" i="8"/>
  <c r="BO517" i="8"/>
  <c r="BN517" i="8"/>
  <c r="AR517" i="8"/>
  <c r="AQ517" i="8"/>
  <c r="AP517" i="8"/>
  <c r="AO517" i="8"/>
  <c r="D517" i="8"/>
  <c r="C517" i="8"/>
  <c r="B517" i="8"/>
  <c r="BQ516" i="8"/>
  <c r="BP516" i="8"/>
  <c r="BO516" i="8"/>
  <c r="BN516" i="8"/>
  <c r="AR516" i="8"/>
  <c r="AQ516" i="8"/>
  <c r="AP516" i="8"/>
  <c r="AO516" i="8"/>
  <c r="D516" i="8"/>
  <c r="C516" i="8"/>
  <c r="B516" i="8"/>
  <c r="BQ515" i="8"/>
  <c r="BP515" i="8"/>
  <c r="BO515" i="8"/>
  <c r="BN515" i="8"/>
  <c r="AR515" i="8"/>
  <c r="AQ515" i="8"/>
  <c r="AP515" i="8"/>
  <c r="AO515" i="8"/>
  <c r="D515" i="8"/>
  <c r="C515" i="8"/>
  <c r="B515" i="8"/>
  <c r="BQ514" i="8"/>
  <c r="BP514" i="8"/>
  <c r="BO514" i="8"/>
  <c r="BN514" i="8"/>
  <c r="AR514" i="8"/>
  <c r="AQ514" i="8"/>
  <c r="AP514" i="8"/>
  <c r="AO514" i="8"/>
  <c r="D514" i="8"/>
  <c r="C514" i="8"/>
  <c r="B514" i="8"/>
  <c r="BQ513" i="8"/>
  <c r="BP513" i="8"/>
  <c r="BO513" i="8"/>
  <c r="BN513" i="8"/>
  <c r="AR513" i="8"/>
  <c r="AQ513" i="8"/>
  <c r="AP513" i="8"/>
  <c r="AO513" i="8"/>
  <c r="D513" i="8"/>
  <c r="C513" i="8"/>
  <c r="B513" i="8"/>
  <c r="BQ512" i="8"/>
  <c r="BP512" i="8"/>
  <c r="BO512" i="8"/>
  <c r="BN512" i="8"/>
  <c r="AR512" i="8"/>
  <c r="AQ512" i="8"/>
  <c r="AP512" i="8"/>
  <c r="AO512" i="8"/>
  <c r="D512" i="8"/>
  <c r="C512" i="8"/>
  <c r="B512" i="8"/>
  <c r="BQ511" i="8"/>
  <c r="BP511" i="8"/>
  <c r="BO511" i="8"/>
  <c r="BN511" i="8"/>
  <c r="AR511" i="8"/>
  <c r="AQ511" i="8"/>
  <c r="AP511" i="8"/>
  <c r="AO511" i="8"/>
  <c r="D511" i="8"/>
  <c r="C511" i="8"/>
  <c r="B511" i="8"/>
  <c r="BQ510" i="8"/>
  <c r="BP510" i="8"/>
  <c r="BO510" i="8"/>
  <c r="BN510" i="8"/>
  <c r="AR510" i="8"/>
  <c r="AQ510" i="8"/>
  <c r="AP510" i="8"/>
  <c r="AO510" i="8"/>
  <c r="D510" i="8"/>
  <c r="C510" i="8"/>
  <c r="B510" i="8"/>
  <c r="BQ509" i="8"/>
  <c r="BP509" i="8"/>
  <c r="BO509" i="8"/>
  <c r="BN509" i="8"/>
  <c r="AR509" i="8"/>
  <c r="AQ509" i="8"/>
  <c r="AP509" i="8"/>
  <c r="AO509" i="8"/>
  <c r="D509" i="8"/>
  <c r="C509" i="8"/>
  <c r="B509" i="8"/>
  <c r="BQ508" i="8"/>
  <c r="BP508" i="8"/>
  <c r="BO508" i="8"/>
  <c r="BN508" i="8"/>
  <c r="AR508" i="8"/>
  <c r="AQ508" i="8"/>
  <c r="AP508" i="8"/>
  <c r="AO508" i="8"/>
  <c r="D508" i="8"/>
  <c r="C508" i="8"/>
  <c r="B508" i="8"/>
  <c r="BQ507" i="8"/>
  <c r="BP507" i="8"/>
  <c r="BO507" i="8"/>
  <c r="BN507" i="8"/>
  <c r="AR507" i="8"/>
  <c r="AQ507" i="8"/>
  <c r="AP507" i="8"/>
  <c r="AO507" i="8"/>
  <c r="D507" i="8"/>
  <c r="C507" i="8"/>
  <c r="B507" i="8"/>
  <c r="BQ506" i="8"/>
  <c r="BP506" i="8"/>
  <c r="BO506" i="8"/>
  <c r="BN506" i="8"/>
  <c r="AR506" i="8"/>
  <c r="AQ506" i="8"/>
  <c r="AP506" i="8"/>
  <c r="AO506" i="8"/>
  <c r="D506" i="8"/>
  <c r="C506" i="8"/>
  <c r="B506" i="8"/>
  <c r="BQ505" i="8"/>
  <c r="BP505" i="8"/>
  <c r="BO505" i="8"/>
  <c r="BN505" i="8"/>
  <c r="AR505" i="8"/>
  <c r="AQ505" i="8"/>
  <c r="AP505" i="8"/>
  <c r="AO505" i="8"/>
  <c r="D505" i="8"/>
  <c r="C505" i="8"/>
  <c r="B505" i="8"/>
  <c r="BQ504" i="8"/>
  <c r="BP504" i="8"/>
  <c r="BO504" i="8"/>
  <c r="BN504" i="8"/>
  <c r="AR504" i="8"/>
  <c r="AQ504" i="8"/>
  <c r="AP504" i="8"/>
  <c r="AO504" i="8"/>
  <c r="D504" i="8"/>
  <c r="C504" i="8"/>
  <c r="B504" i="8"/>
  <c r="BQ503" i="8"/>
  <c r="BP503" i="8"/>
  <c r="BO503" i="8"/>
  <c r="BN503" i="8"/>
  <c r="AR503" i="8"/>
  <c r="AQ503" i="8"/>
  <c r="AP503" i="8"/>
  <c r="AO503" i="8"/>
  <c r="D503" i="8"/>
  <c r="C503" i="8"/>
  <c r="B503" i="8"/>
  <c r="BQ502" i="8"/>
  <c r="BP502" i="8"/>
  <c r="BO502" i="8"/>
  <c r="BN502" i="8"/>
  <c r="AR502" i="8"/>
  <c r="AQ502" i="8"/>
  <c r="AP502" i="8"/>
  <c r="AO502" i="8"/>
  <c r="D502" i="8"/>
  <c r="C502" i="8"/>
  <c r="B502" i="8"/>
  <c r="BQ501" i="8"/>
  <c r="BP501" i="8"/>
  <c r="BO501" i="8"/>
  <c r="BN501" i="8"/>
  <c r="AR501" i="8"/>
  <c r="AQ501" i="8"/>
  <c r="AP501" i="8"/>
  <c r="AO501" i="8"/>
  <c r="D501" i="8"/>
  <c r="C501" i="8"/>
  <c r="B501" i="8"/>
  <c r="BQ500" i="8"/>
  <c r="BP500" i="8"/>
  <c r="BO500" i="8"/>
  <c r="BN500" i="8"/>
  <c r="AR500" i="8"/>
  <c r="AQ500" i="8"/>
  <c r="AP500" i="8"/>
  <c r="AO500" i="8"/>
  <c r="D500" i="8"/>
  <c r="C500" i="8"/>
  <c r="B500" i="8"/>
  <c r="BQ499" i="8"/>
  <c r="BP499" i="8"/>
  <c r="BO499" i="8"/>
  <c r="BN499" i="8"/>
  <c r="AR499" i="8"/>
  <c r="AQ499" i="8"/>
  <c r="AP499" i="8"/>
  <c r="AO499" i="8"/>
  <c r="D499" i="8"/>
  <c r="C499" i="8"/>
  <c r="B499" i="8"/>
  <c r="BQ498" i="8"/>
  <c r="BP498" i="8"/>
  <c r="BO498" i="8"/>
  <c r="BN498" i="8"/>
  <c r="AR498" i="8"/>
  <c r="AQ498" i="8"/>
  <c r="AP498" i="8"/>
  <c r="AO498" i="8"/>
  <c r="D498" i="8"/>
  <c r="C498" i="8"/>
  <c r="B498" i="8"/>
  <c r="BQ497" i="8"/>
  <c r="BP497" i="8"/>
  <c r="BO497" i="8"/>
  <c r="BN497" i="8"/>
  <c r="AR497" i="8"/>
  <c r="AQ497" i="8"/>
  <c r="AP497" i="8"/>
  <c r="AO497" i="8"/>
  <c r="D497" i="8"/>
  <c r="C497" i="8"/>
  <c r="B497" i="8"/>
  <c r="BQ496" i="8"/>
  <c r="BP496" i="8"/>
  <c r="BO496" i="8"/>
  <c r="BN496" i="8"/>
  <c r="AR496" i="8"/>
  <c r="AQ496" i="8"/>
  <c r="AP496" i="8"/>
  <c r="AO496" i="8"/>
  <c r="D496" i="8"/>
  <c r="C496" i="8"/>
  <c r="B496" i="8"/>
  <c r="BQ495" i="8"/>
  <c r="BP495" i="8"/>
  <c r="BO495" i="8"/>
  <c r="BN495" i="8"/>
  <c r="AR495" i="8"/>
  <c r="AQ495" i="8"/>
  <c r="AP495" i="8"/>
  <c r="AO495" i="8"/>
  <c r="D495" i="8"/>
  <c r="C495" i="8"/>
  <c r="B495" i="8"/>
  <c r="BQ494" i="8"/>
  <c r="BP494" i="8"/>
  <c r="BO494" i="8"/>
  <c r="BN494" i="8"/>
  <c r="AR494" i="8"/>
  <c r="AQ494" i="8"/>
  <c r="AP494" i="8"/>
  <c r="AO494" i="8"/>
  <c r="D494" i="8"/>
  <c r="C494" i="8"/>
  <c r="B494" i="8"/>
  <c r="BQ493" i="8"/>
  <c r="BP493" i="8"/>
  <c r="BO493" i="8"/>
  <c r="BN493" i="8"/>
  <c r="AR493" i="8"/>
  <c r="AQ493" i="8"/>
  <c r="AP493" i="8"/>
  <c r="AO493" i="8"/>
  <c r="D493" i="8"/>
  <c r="C493" i="8"/>
  <c r="B493" i="8"/>
  <c r="BQ492" i="8"/>
  <c r="BP492" i="8"/>
  <c r="BO492" i="8"/>
  <c r="BN492" i="8"/>
  <c r="AR492" i="8"/>
  <c r="AQ492" i="8"/>
  <c r="AP492" i="8"/>
  <c r="AO492" i="8"/>
  <c r="D492" i="8"/>
  <c r="C492" i="8"/>
  <c r="B492" i="8"/>
  <c r="BQ491" i="8"/>
  <c r="BP491" i="8"/>
  <c r="BO491" i="8"/>
  <c r="BN491" i="8"/>
  <c r="AR491" i="8"/>
  <c r="AQ491" i="8"/>
  <c r="AP491" i="8"/>
  <c r="AO491" i="8"/>
  <c r="D491" i="8"/>
  <c r="C491" i="8"/>
  <c r="B491" i="8"/>
  <c r="BQ490" i="8"/>
  <c r="BP490" i="8"/>
  <c r="BO490" i="8"/>
  <c r="BN490" i="8"/>
  <c r="AR490" i="8"/>
  <c r="AQ490" i="8"/>
  <c r="AP490" i="8"/>
  <c r="AO490" i="8"/>
  <c r="D490" i="8"/>
  <c r="C490" i="8"/>
  <c r="B490" i="8"/>
  <c r="BQ489" i="8"/>
  <c r="BP489" i="8"/>
  <c r="BO489" i="8"/>
  <c r="BN489" i="8"/>
  <c r="AR489" i="8"/>
  <c r="AQ489" i="8"/>
  <c r="AP489" i="8"/>
  <c r="AO489" i="8"/>
  <c r="D489" i="8"/>
  <c r="C489" i="8"/>
  <c r="B489" i="8"/>
  <c r="BQ488" i="8"/>
  <c r="BP488" i="8"/>
  <c r="BO488" i="8"/>
  <c r="BN488" i="8"/>
  <c r="AR488" i="8"/>
  <c r="AQ488" i="8"/>
  <c r="AP488" i="8"/>
  <c r="AO488" i="8"/>
  <c r="D488" i="8"/>
  <c r="C488" i="8"/>
  <c r="B488" i="8"/>
  <c r="BQ487" i="8"/>
  <c r="BP487" i="8"/>
  <c r="BO487" i="8"/>
  <c r="BN487" i="8"/>
  <c r="AR487" i="8"/>
  <c r="AQ487" i="8"/>
  <c r="AP487" i="8"/>
  <c r="AO487" i="8"/>
  <c r="D487" i="8"/>
  <c r="C487" i="8"/>
  <c r="B487" i="8"/>
  <c r="BQ486" i="8"/>
  <c r="BP486" i="8"/>
  <c r="BO486" i="8"/>
  <c r="BN486" i="8"/>
  <c r="AR486" i="8"/>
  <c r="AQ486" i="8"/>
  <c r="AP486" i="8"/>
  <c r="AO486" i="8"/>
  <c r="D486" i="8"/>
  <c r="C486" i="8"/>
  <c r="B486" i="8"/>
  <c r="BQ485" i="8"/>
  <c r="BP485" i="8"/>
  <c r="BO485" i="8"/>
  <c r="BN485" i="8"/>
  <c r="AR485" i="8"/>
  <c r="AQ485" i="8"/>
  <c r="AP485" i="8"/>
  <c r="AO485" i="8"/>
  <c r="D485" i="8"/>
  <c r="C485" i="8"/>
  <c r="B485" i="8"/>
  <c r="BQ484" i="8"/>
  <c r="BP484" i="8"/>
  <c r="BO484" i="8"/>
  <c r="BN484" i="8"/>
  <c r="AR484" i="8"/>
  <c r="AQ484" i="8"/>
  <c r="AP484" i="8"/>
  <c r="AO484" i="8"/>
  <c r="D484" i="8"/>
  <c r="C484" i="8"/>
  <c r="B484" i="8"/>
  <c r="BQ483" i="8"/>
  <c r="BP483" i="8"/>
  <c r="BO483" i="8"/>
  <c r="BN483" i="8"/>
  <c r="AR483" i="8"/>
  <c r="AQ483" i="8"/>
  <c r="AP483" i="8"/>
  <c r="AO483" i="8"/>
  <c r="D483" i="8"/>
  <c r="C483" i="8"/>
  <c r="B483" i="8"/>
  <c r="BQ482" i="8"/>
  <c r="BP482" i="8"/>
  <c r="BO482" i="8"/>
  <c r="BN482" i="8"/>
  <c r="AR482" i="8"/>
  <c r="AQ482" i="8"/>
  <c r="AP482" i="8"/>
  <c r="AO482" i="8"/>
  <c r="D482" i="8"/>
  <c r="C482" i="8"/>
  <c r="B482" i="8"/>
  <c r="BQ481" i="8"/>
  <c r="BP481" i="8"/>
  <c r="BO481" i="8"/>
  <c r="BN481" i="8"/>
  <c r="AR481" i="8"/>
  <c r="AQ481" i="8"/>
  <c r="AP481" i="8"/>
  <c r="AO481" i="8"/>
  <c r="D481" i="8"/>
  <c r="C481" i="8"/>
  <c r="B481" i="8"/>
  <c r="BQ480" i="8"/>
  <c r="BP480" i="8"/>
  <c r="BO480" i="8"/>
  <c r="BN480" i="8"/>
  <c r="AR480" i="8"/>
  <c r="AQ480" i="8"/>
  <c r="AP480" i="8"/>
  <c r="AO480" i="8"/>
  <c r="D480" i="8"/>
  <c r="C480" i="8"/>
  <c r="B480" i="8"/>
  <c r="BQ479" i="8"/>
  <c r="BP479" i="8"/>
  <c r="BO479" i="8"/>
  <c r="BN479" i="8"/>
  <c r="AR479" i="8"/>
  <c r="AQ479" i="8"/>
  <c r="AP479" i="8"/>
  <c r="AO479" i="8"/>
  <c r="D479" i="8"/>
  <c r="C479" i="8"/>
  <c r="B479" i="8"/>
  <c r="BQ478" i="8"/>
  <c r="BP478" i="8"/>
  <c r="BO478" i="8"/>
  <c r="BN478" i="8"/>
  <c r="AR478" i="8"/>
  <c r="AQ478" i="8"/>
  <c r="AP478" i="8"/>
  <c r="AO478" i="8"/>
  <c r="D478" i="8"/>
  <c r="C478" i="8"/>
  <c r="B478" i="8"/>
  <c r="BQ477" i="8"/>
  <c r="BP477" i="8"/>
  <c r="BO477" i="8"/>
  <c r="BN477" i="8"/>
  <c r="AR477" i="8"/>
  <c r="AQ477" i="8"/>
  <c r="AP477" i="8"/>
  <c r="AO477" i="8"/>
  <c r="D477" i="8"/>
  <c r="C477" i="8"/>
  <c r="B477" i="8"/>
  <c r="BQ476" i="8"/>
  <c r="BP476" i="8"/>
  <c r="BO476" i="8"/>
  <c r="BN476" i="8"/>
  <c r="AR476" i="8"/>
  <c r="AQ476" i="8"/>
  <c r="AP476" i="8"/>
  <c r="AO476" i="8"/>
  <c r="D476" i="8"/>
  <c r="C476" i="8"/>
  <c r="B476" i="8"/>
  <c r="BQ475" i="8"/>
  <c r="BP475" i="8"/>
  <c r="BO475" i="8"/>
  <c r="BN475" i="8"/>
  <c r="AR475" i="8"/>
  <c r="AQ475" i="8"/>
  <c r="AP475" i="8"/>
  <c r="AO475" i="8"/>
  <c r="D475" i="8"/>
  <c r="C475" i="8"/>
  <c r="B475" i="8"/>
  <c r="BQ474" i="8"/>
  <c r="BP474" i="8"/>
  <c r="BO474" i="8"/>
  <c r="BN474" i="8"/>
  <c r="AR474" i="8"/>
  <c r="AQ474" i="8"/>
  <c r="AP474" i="8"/>
  <c r="AO474" i="8"/>
  <c r="D474" i="8"/>
  <c r="C474" i="8"/>
  <c r="B474" i="8"/>
  <c r="BQ473" i="8"/>
  <c r="BP473" i="8"/>
  <c r="BO473" i="8"/>
  <c r="BN473" i="8"/>
  <c r="AR473" i="8"/>
  <c r="AQ473" i="8"/>
  <c r="AP473" i="8"/>
  <c r="AO473" i="8"/>
  <c r="D473" i="8"/>
  <c r="C473" i="8"/>
  <c r="B473" i="8"/>
  <c r="BQ472" i="8"/>
  <c r="BP472" i="8"/>
  <c r="BO472" i="8"/>
  <c r="BN472" i="8"/>
  <c r="AR472" i="8"/>
  <c r="AQ472" i="8"/>
  <c r="AP472" i="8"/>
  <c r="AO472" i="8"/>
  <c r="D472" i="8"/>
  <c r="C472" i="8"/>
  <c r="B472" i="8"/>
  <c r="BQ471" i="8"/>
  <c r="BP471" i="8"/>
  <c r="BO471" i="8"/>
  <c r="BN471" i="8"/>
  <c r="AR471" i="8"/>
  <c r="AQ471" i="8"/>
  <c r="AP471" i="8"/>
  <c r="AO471" i="8"/>
  <c r="D471" i="8"/>
  <c r="C471" i="8"/>
  <c r="B471" i="8"/>
  <c r="BQ470" i="8"/>
  <c r="BP470" i="8"/>
  <c r="BO470" i="8"/>
  <c r="BN470" i="8"/>
  <c r="AR470" i="8"/>
  <c r="AQ470" i="8"/>
  <c r="AP470" i="8"/>
  <c r="AO470" i="8"/>
  <c r="D470" i="8"/>
  <c r="C470" i="8"/>
  <c r="B470" i="8"/>
  <c r="BQ469" i="8"/>
  <c r="BP469" i="8"/>
  <c r="BO469" i="8"/>
  <c r="BN469" i="8"/>
  <c r="AR469" i="8"/>
  <c r="AQ469" i="8"/>
  <c r="AP469" i="8"/>
  <c r="AO469" i="8"/>
  <c r="D469" i="8"/>
  <c r="C469" i="8"/>
  <c r="B469" i="8"/>
  <c r="BQ468" i="8"/>
  <c r="BP468" i="8"/>
  <c r="BO468" i="8"/>
  <c r="BN468" i="8"/>
  <c r="AR468" i="8"/>
  <c r="AQ468" i="8"/>
  <c r="AP468" i="8"/>
  <c r="AO468" i="8"/>
  <c r="D468" i="8"/>
  <c r="C468" i="8"/>
  <c r="B468" i="8"/>
  <c r="BQ467" i="8"/>
  <c r="BP467" i="8"/>
  <c r="BO467" i="8"/>
  <c r="BN467" i="8"/>
  <c r="AR467" i="8"/>
  <c r="AQ467" i="8"/>
  <c r="AP467" i="8"/>
  <c r="AO467" i="8"/>
  <c r="D467" i="8"/>
  <c r="C467" i="8"/>
  <c r="B467" i="8"/>
  <c r="BQ466" i="8"/>
  <c r="BP466" i="8"/>
  <c r="BO466" i="8"/>
  <c r="BN466" i="8"/>
  <c r="AR466" i="8"/>
  <c r="AQ466" i="8"/>
  <c r="AP466" i="8"/>
  <c r="AO466" i="8"/>
  <c r="D466" i="8"/>
  <c r="C466" i="8"/>
  <c r="B466" i="8"/>
  <c r="BQ465" i="8"/>
  <c r="BP465" i="8"/>
  <c r="BO465" i="8"/>
  <c r="BN465" i="8"/>
  <c r="AR465" i="8"/>
  <c r="AQ465" i="8"/>
  <c r="AP465" i="8"/>
  <c r="AO465" i="8"/>
  <c r="D465" i="8"/>
  <c r="C465" i="8"/>
  <c r="B465" i="8"/>
  <c r="BQ464" i="8"/>
  <c r="BP464" i="8"/>
  <c r="BO464" i="8"/>
  <c r="BN464" i="8"/>
  <c r="AR464" i="8"/>
  <c r="AQ464" i="8"/>
  <c r="AP464" i="8"/>
  <c r="AO464" i="8"/>
  <c r="D464" i="8"/>
  <c r="C464" i="8"/>
  <c r="B464" i="8"/>
  <c r="BQ463" i="8"/>
  <c r="BP463" i="8"/>
  <c r="BO463" i="8"/>
  <c r="BN463" i="8"/>
  <c r="AR463" i="8"/>
  <c r="AQ463" i="8"/>
  <c r="AP463" i="8"/>
  <c r="AO463" i="8"/>
  <c r="D463" i="8"/>
  <c r="C463" i="8"/>
  <c r="B463" i="8"/>
  <c r="BQ462" i="8"/>
  <c r="BP462" i="8"/>
  <c r="BO462" i="8"/>
  <c r="BN462" i="8"/>
  <c r="AR462" i="8"/>
  <c r="AQ462" i="8"/>
  <c r="AP462" i="8"/>
  <c r="AO462" i="8"/>
  <c r="D462" i="8"/>
  <c r="C462" i="8"/>
  <c r="B462" i="8"/>
  <c r="BQ461" i="8"/>
  <c r="BP461" i="8"/>
  <c r="BO461" i="8"/>
  <c r="BN461" i="8"/>
  <c r="AR461" i="8"/>
  <c r="AQ461" i="8"/>
  <c r="AP461" i="8"/>
  <c r="AO461" i="8"/>
  <c r="D461" i="8"/>
  <c r="C461" i="8"/>
  <c r="B461" i="8"/>
  <c r="BQ460" i="8"/>
  <c r="BP460" i="8"/>
  <c r="BO460" i="8"/>
  <c r="BN460" i="8"/>
  <c r="AR460" i="8"/>
  <c r="AQ460" i="8"/>
  <c r="AP460" i="8"/>
  <c r="AO460" i="8"/>
  <c r="D460" i="8"/>
  <c r="C460" i="8"/>
  <c r="B460" i="8"/>
  <c r="BQ459" i="8"/>
  <c r="BP459" i="8"/>
  <c r="BO459" i="8"/>
  <c r="BN459" i="8"/>
  <c r="AR459" i="8"/>
  <c r="AQ459" i="8"/>
  <c r="AP459" i="8"/>
  <c r="AO459" i="8"/>
  <c r="D459" i="8"/>
  <c r="C459" i="8"/>
  <c r="B459" i="8"/>
  <c r="BQ458" i="8"/>
  <c r="BP458" i="8"/>
  <c r="BO458" i="8"/>
  <c r="BN458" i="8"/>
  <c r="AR458" i="8"/>
  <c r="AQ458" i="8"/>
  <c r="AP458" i="8"/>
  <c r="AO458" i="8"/>
  <c r="D458" i="8"/>
  <c r="C458" i="8"/>
  <c r="B458" i="8"/>
  <c r="BQ457" i="8"/>
  <c r="BP457" i="8"/>
  <c r="BO457" i="8"/>
  <c r="BN457" i="8"/>
  <c r="AR457" i="8"/>
  <c r="AQ457" i="8"/>
  <c r="AP457" i="8"/>
  <c r="AO457" i="8"/>
  <c r="D457" i="8"/>
  <c r="C457" i="8"/>
  <c r="B457" i="8"/>
  <c r="BQ456" i="8"/>
  <c r="BP456" i="8"/>
  <c r="BO456" i="8"/>
  <c r="BN456" i="8"/>
  <c r="AR456" i="8"/>
  <c r="AQ456" i="8"/>
  <c r="AP456" i="8"/>
  <c r="AO456" i="8"/>
  <c r="D456" i="8"/>
  <c r="C456" i="8"/>
  <c r="B456" i="8"/>
  <c r="BQ455" i="8"/>
  <c r="BP455" i="8"/>
  <c r="BO455" i="8"/>
  <c r="BN455" i="8"/>
  <c r="AR455" i="8"/>
  <c r="AQ455" i="8"/>
  <c r="AP455" i="8"/>
  <c r="AO455" i="8"/>
  <c r="D455" i="8"/>
  <c r="C455" i="8"/>
  <c r="B455" i="8"/>
  <c r="BQ454" i="8"/>
  <c r="BP454" i="8"/>
  <c r="BO454" i="8"/>
  <c r="BN454" i="8"/>
  <c r="AR454" i="8"/>
  <c r="AQ454" i="8"/>
  <c r="AP454" i="8"/>
  <c r="AO454" i="8"/>
  <c r="D454" i="8"/>
  <c r="C454" i="8"/>
  <c r="B454" i="8"/>
  <c r="BQ453" i="8"/>
  <c r="BP453" i="8"/>
  <c r="BO453" i="8"/>
  <c r="BN453" i="8"/>
  <c r="AR453" i="8"/>
  <c r="AQ453" i="8"/>
  <c r="AP453" i="8"/>
  <c r="AO453" i="8"/>
  <c r="D453" i="8"/>
  <c r="C453" i="8"/>
  <c r="B453" i="8"/>
  <c r="BQ452" i="8"/>
  <c r="BP452" i="8"/>
  <c r="BO452" i="8"/>
  <c r="BN452" i="8"/>
  <c r="AR452" i="8"/>
  <c r="AQ452" i="8"/>
  <c r="AP452" i="8"/>
  <c r="AO452" i="8"/>
  <c r="D452" i="8"/>
  <c r="C452" i="8"/>
  <c r="B452" i="8"/>
  <c r="BQ451" i="8"/>
  <c r="BP451" i="8"/>
  <c r="BO451" i="8"/>
  <c r="BN451" i="8"/>
  <c r="AR451" i="8"/>
  <c r="AQ451" i="8"/>
  <c r="AP451" i="8"/>
  <c r="AO451" i="8"/>
  <c r="D451" i="8"/>
  <c r="C451" i="8"/>
  <c r="B451" i="8"/>
  <c r="BQ450" i="8"/>
  <c r="BP450" i="8"/>
  <c r="BO450" i="8"/>
  <c r="BN450" i="8"/>
  <c r="AR450" i="8"/>
  <c r="AQ450" i="8"/>
  <c r="AP450" i="8"/>
  <c r="AO450" i="8"/>
  <c r="D450" i="8"/>
  <c r="C450" i="8"/>
  <c r="B450" i="8"/>
  <c r="BQ449" i="8"/>
  <c r="BP449" i="8"/>
  <c r="BO449" i="8"/>
  <c r="BN449" i="8"/>
  <c r="AR449" i="8"/>
  <c r="AQ449" i="8"/>
  <c r="AP449" i="8"/>
  <c r="AO449" i="8"/>
  <c r="D449" i="8"/>
  <c r="C449" i="8"/>
  <c r="B449" i="8"/>
  <c r="BQ448" i="8"/>
  <c r="BP448" i="8"/>
  <c r="BO448" i="8"/>
  <c r="BN448" i="8"/>
  <c r="AR448" i="8"/>
  <c r="AQ448" i="8"/>
  <c r="AP448" i="8"/>
  <c r="AO448" i="8"/>
  <c r="D448" i="8"/>
  <c r="C448" i="8"/>
  <c r="B448" i="8"/>
  <c r="BQ447" i="8"/>
  <c r="BP447" i="8"/>
  <c r="BO447" i="8"/>
  <c r="BN447" i="8"/>
  <c r="AR447" i="8"/>
  <c r="AQ447" i="8"/>
  <c r="AP447" i="8"/>
  <c r="AO447" i="8"/>
  <c r="D447" i="8"/>
  <c r="C447" i="8"/>
  <c r="B447" i="8"/>
  <c r="BQ446" i="8"/>
  <c r="BP446" i="8"/>
  <c r="BO446" i="8"/>
  <c r="BN446" i="8"/>
  <c r="AR446" i="8"/>
  <c r="AQ446" i="8"/>
  <c r="AP446" i="8"/>
  <c r="AO446" i="8"/>
  <c r="D446" i="8"/>
  <c r="C446" i="8"/>
  <c r="B446" i="8"/>
  <c r="BQ445" i="8"/>
  <c r="BP445" i="8"/>
  <c r="BO445" i="8"/>
  <c r="BN445" i="8"/>
  <c r="AR445" i="8"/>
  <c r="AQ445" i="8"/>
  <c r="AP445" i="8"/>
  <c r="AO445" i="8"/>
  <c r="D445" i="8"/>
  <c r="C445" i="8"/>
  <c r="B445" i="8"/>
  <c r="BQ444" i="8"/>
  <c r="BP444" i="8"/>
  <c r="BO444" i="8"/>
  <c r="BN444" i="8"/>
  <c r="AR444" i="8"/>
  <c r="AQ444" i="8"/>
  <c r="AP444" i="8"/>
  <c r="AO444" i="8"/>
  <c r="D444" i="8"/>
  <c r="C444" i="8"/>
  <c r="B444" i="8"/>
  <c r="BQ443" i="8"/>
  <c r="BP443" i="8"/>
  <c r="BO443" i="8"/>
  <c r="BN443" i="8"/>
  <c r="AR443" i="8"/>
  <c r="AQ443" i="8"/>
  <c r="AP443" i="8"/>
  <c r="AO443" i="8"/>
  <c r="D443" i="8"/>
  <c r="C443" i="8"/>
  <c r="B443" i="8"/>
  <c r="BQ442" i="8"/>
  <c r="BP442" i="8"/>
  <c r="BO442" i="8"/>
  <c r="BN442" i="8"/>
  <c r="AR442" i="8"/>
  <c r="AQ442" i="8"/>
  <c r="AP442" i="8"/>
  <c r="AO442" i="8"/>
  <c r="D442" i="8"/>
  <c r="C442" i="8"/>
  <c r="B442" i="8"/>
  <c r="BQ441" i="8"/>
  <c r="BP441" i="8"/>
  <c r="BO441" i="8"/>
  <c r="BN441" i="8"/>
  <c r="AR441" i="8"/>
  <c r="AQ441" i="8"/>
  <c r="AP441" i="8"/>
  <c r="AO441" i="8"/>
  <c r="D441" i="8"/>
  <c r="C441" i="8"/>
  <c r="B441" i="8"/>
  <c r="BQ440" i="8"/>
  <c r="BP440" i="8"/>
  <c r="BO440" i="8"/>
  <c r="BN440" i="8"/>
  <c r="AR440" i="8"/>
  <c r="AQ440" i="8"/>
  <c r="AP440" i="8"/>
  <c r="AO440" i="8"/>
  <c r="D440" i="8"/>
  <c r="C440" i="8"/>
  <c r="B440" i="8"/>
  <c r="BQ439" i="8"/>
  <c r="BP439" i="8"/>
  <c r="BO439" i="8"/>
  <c r="BN439" i="8"/>
  <c r="AR439" i="8"/>
  <c r="AQ439" i="8"/>
  <c r="AP439" i="8"/>
  <c r="AO439" i="8"/>
  <c r="D439" i="8"/>
  <c r="C439" i="8"/>
  <c r="B439" i="8"/>
  <c r="BQ438" i="8"/>
  <c r="BP438" i="8"/>
  <c r="BO438" i="8"/>
  <c r="BN438" i="8"/>
  <c r="AR438" i="8"/>
  <c r="AQ438" i="8"/>
  <c r="AP438" i="8"/>
  <c r="AO438" i="8"/>
  <c r="D438" i="8"/>
  <c r="C438" i="8"/>
  <c r="B438" i="8"/>
  <c r="BQ437" i="8"/>
  <c r="BP437" i="8"/>
  <c r="BO437" i="8"/>
  <c r="BN437" i="8"/>
  <c r="AR437" i="8"/>
  <c r="AQ437" i="8"/>
  <c r="AP437" i="8"/>
  <c r="AO437" i="8"/>
  <c r="D437" i="8"/>
  <c r="C437" i="8"/>
  <c r="B437" i="8"/>
  <c r="BQ436" i="8"/>
  <c r="BP436" i="8"/>
  <c r="BO436" i="8"/>
  <c r="BN436" i="8"/>
  <c r="AR436" i="8"/>
  <c r="AQ436" i="8"/>
  <c r="AP436" i="8"/>
  <c r="AO436" i="8"/>
  <c r="D436" i="8"/>
  <c r="C436" i="8"/>
  <c r="B436" i="8"/>
  <c r="BQ435" i="8"/>
  <c r="BP435" i="8"/>
  <c r="BO435" i="8"/>
  <c r="BN435" i="8"/>
  <c r="AR435" i="8"/>
  <c r="AQ435" i="8"/>
  <c r="AP435" i="8"/>
  <c r="AO435" i="8"/>
  <c r="D435" i="8"/>
  <c r="C435" i="8"/>
  <c r="B435" i="8"/>
  <c r="BQ434" i="8"/>
  <c r="BP434" i="8"/>
  <c r="BO434" i="8"/>
  <c r="BN434" i="8"/>
  <c r="AR434" i="8"/>
  <c r="AQ434" i="8"/>
  <c r="AP434" i="8"/>
  <c r="AO434" i="8"/>
  <c r="D434" i="8"/>
  <c r="C434" i="8"/>
  <c r="B434" i="8"/>
  <c r="BQ433" i="8"/>
  <c r="BP433" i="8"/>
  <c r="BO433" i="8"/>
  <c r="BN433" i="8"/>
  <c r="AR433" i="8"/>
  <c r="AQ433" i="8"/>
  <c r="AP433" i="8"/>
  <c r="AO433" i="8"/>
  <c r="D433" i="8"/>
  <c r="C433" i="8"/>
  <c r="B433" i="8"/>
  <c r="BQ432" i="8"/>
  <c r="BP432" i="8"/>
  <c r="BO432" i="8"/>
  <c r="BN432" i="8"/>
  <c r="AR432" i="8"/>
  <c r="AQ432" i="8"/>
  <c r="AP432" i="8"/>
  <c r="AO432" i="8"/>
  <c r="D432" i="8"/>
  <c r="C432" i="8"/>
  <c r="B432" i="8"/>
  <c r="BQ431" i="8"/>
  <c r="BP431" i="8"/>
  <c r="BO431" i="8"/>
  <c r="BN431" i="8"/>
  <c r="AR431" i="8"/>
  <c r="AQ431" i="8"/>
  <c r="AP431" i="8"/>
  <c r="AO431" i="8"/>
  <c r="D431" i="8"/>
  <c r="C431" i="8"/>
  <c r="B431" i="8"/>
  <c r="BQ430" i="8"/>
  <c r="BP430" i="8"/>
  <c r="BO430" i="8"/>
  <c r="BN430" i="8"/>
  <c r="AR430" i="8"/>
  <c r="AQ430" i="8"/>
  <c r="AP430" i="8"/>
  <c r="AO430" i="8"/>
  <c r="D430" i="8"/>
  <c r="C430" i="8"/>
  <c r="B430" i="8"/>
  <c r="BQ429" i="8"/>
  <c r="BP429" i="8"/>
  <c r="BO429" i="8"/>
  <c r="BN429" i="8"/>
  <c r="AR429" i="8"/>
  <c r="AQ429" i="8"/>
  <c r="AP429" i="8"/>
  <c r="AO429" i="8"/>
  <c r="D429" i="8"/>
  <c r="C429" i="8"/>
  <c r="B429" i="8"/>
  <c r="BQ428" i="8"/>
  <c r="BP428" i="8"/>
  <c r="BO428" i="8"/>
  <c r="BN428" i="8"/>
  <c r="AR428" i="8"/>
  <c r="AQ428" i="8"/>
  <c r="AP428" i="8"/>
  <c r="AO428" i="8"/>
  <c r="D428" i="8"/>
  <c r="C428" i="8"/>
  <c r="B428" i="8"/>
  <c r="BQ427" i="8"/>
  <c r="BP427" i="8"/>
  <c r="BO427" i="8"/>
  <c r="BN427" i="8"/>
  <c r="AR427" i="8"/>
  <c r="AQ427" i="8"/>
  <c r="AP427" i="8"/>
  <c r="AO427" i="8"/>
  <c r="D427" i="8"/>
  <c r="C427" i="8"/>
  <c r="B427" i="8"/>
  <c r="BQ426" i="8"/>
  <c r="BP426" i="8"/>
  <c r="BO426" i="8"/>
  <c r="BN426" i="8"/>
  <c r="AR426" i="8"/>
  <c r="AQ426" i="8"/>
  <c r="AP426" i="8"/>
  <c r="AO426" i="8"/>
  <c r="D426" i="8"/>
  <c r="C426" i="8"/>
  <c r="B426" i="8"/>
  <c r="BQ425" i="8"/>
  <c r="BP425" i="8"/>
  <c r="BO425" i="8"/>
  <c r="BN425" i="8"/>
  <c r="AR425" i="8"/>
  <c r="AQ425" i="8"/>
  <c r="AP425" i="8"/>
  <c r="AO425" i="8"/>
  <c r="D425" i="8"/>
  <c r="C425" i="8"/>
  <c r="B425" i="8"/>
  <c r="BQ424" i="8"/>
  <c r="BP424" i="8"/>
  <c r="BO424" i="8"/>
  <c r="BN424" i="8"/>
  <c r="AR424" i="8"/>
  <c r="AQ424" i="8"/>
  <c r="AP424" i="8"/>
  <c r="AO424" i="8"/>
  <c r="D424" i="8"/>
  <c r="C424" i="8"/>
  <c r="B424" i="8"/>
  <c r="BQ423" i="8"/>
  <c r="BP423" i="8"/>
  <c r="BO423" i="8"/>
  <c r="BN423" i="8"/>
  <c r="AR423" i="8"/>
  <c r="AQ423" i="8"/>
  <c r="AP423" i="8"/>
  <c r="AO423" i="8"/>
  <c r="D423" i="8"/>
  <c r="C423" i="8"/>
  <c r="B423" i="8"/>
  <c r="BQ422" i="8"/>
  <c r="BP422" i="8"/>
  <c r="BO422" i="8"/>
  <c r="BN422" i="8"/>
  <c r="AR422" i="8"/>
  <c r="AQ422" i="8"/>
  <c r="AP422" i="8"/>
  <c r="AO422" i="8"/>
  <c r="D422" i="8"/>
  <c r="C422" i="8"/>
  <c r="B422" i="8"/>
  <c r="BQ421" i="8"/>
  <c r="BP421" i="8"/>
  <c r="BO421" i="8"/>
  <c r="BN421" i="8"/>
  <c r="AR421" i="8"/>
  <c r="AQ421" i="8"/>
  <c r="AP421" i="8"/>
  <c r="AO421" i="8"/>
  <c r="D421" i="8"/>
  <c r="C421" i="8"/>
  <c r="B421" i="8"/>
  <c r="BQ420" i="8"/>
  <c r="BP420" i="8"/>
  <c r="BO420" i="8"/>
  <c r="BN420" i="8"/>
  <c r="AR420" i="8"/>
  <c r="AQ420" i="8"/>
  <c r="AP420" i="8"/>
  <c r="AO420" i="8"/>
  <c r="D420" i="8"/>
  <c r="C420" i="8"/>
  <c r="B420" i="8"/>
  <c r="BQ419" i="8"/>
  <c r="BP419" i="8"/>
  <c r="BO419" i="8"/>
  <c r="BN419" i="8"/>
  <c r="AR419" i="8"/>
  <c r="AQ419" i="8"/>
  <c r="AP419" i="8"/>
  <c r="AO419" i="8"/>
  <c r="D419" i="8"/>
  <c r="C419" i="8"/>
  <c r="B419" i="8"/>
  <c r="BQ418" i="8"/>
  <c r="BP418" i="8"/>
  <c r="BO418" i="8"/>
  <c r="BN418" i="8"/>
  <c r="AR418" i="8"/>
  <c r="AQ418" i="8"/>
  <c r="AP418" i="8"/>
  <c r="AO418" i="8"/>
  <c r="D418" i="8"/>
  <c r="C418" i="8"/>
  <c r="B418" i="8"/>
  <c r="BQ417" i="8"/>
  <c r="BP417" i="8"/>
  <c r="BO417" i="8"/>
  <c r="BN417" i="8"/>
  <c r="AR417" i="8"/>
  <c r="AQ417" i="8"/>
  <c r="AP417" i="8"/>
  <c r="AO417" i="8"/>
  <c r="D417" i="8"/>
  <c r="C417" i="8"/>
  <c r="B417" i="8"/>
  <c r="BQ416" i="8"/>
  <c r="BP416" i="8"/>
  <c r="BO416" i="8"/>
  <c r="BN416" i="8"/>
  <c r="AR416" i="8"/>
  <c r="AQ416" i="8"/>
  <c r="AP416" i="8"/>
  <c r="AO416" i="8"/>
  <c r="D416" i="8"/>
  <c r="C416" i="8"/>
  <c r="B416" i="8"/>
  <c r="BQ415" i="8"/>
  <c r="BP415" i="8"/>
  <c r="BO415" i="8"/>
  <c r="BN415" i="8"/>
  <c r="AR415" i="8"/>
  <c r="AQ415" i="8"/>
  <c r="AP415" i="8"/>
  <c r="AO415" i="8"/>
  <c r="D415" i="8"/>
  <c r="C415" i="8"/>
  <c r="B415" i="8"/>
  <c r="BQ414" i="8"/>
  <c r="BP414" i="8"/>
  <c r="BO414" i="8"/>
  <c r="BN414" i="8"/>
  <c r="AR414" i="8"/>
  <c r="AQ414" i="8"/>
  <c r="AP414" i="8"/>
  <c r="AO414" i="8"/>
  <c r="D414" i="8"/>
  <c r="C414" i="8"/>
  <c r="B414" i="8"/>
  <c r="BQ413" i="8"/>
  <c r="BP413" i="8"/>
  <c r="BO413" i="8"/>
  <c r="BN413" i="8"/>
  <c r="AR413" i="8"/>
  <c r="AQ413" i="8"/>
  <c r="AP413" i="8"/>
  <c r="AO413" i="8"/>
  <c r="D413" i="8"/>
  <c r="C413" i="8"/>
  <c r="B413" i="8"/>
  <c r="BQ412" i="8"/>
  <c r="BP412" i="8"/>
  <c r="BO412" i="8"/>
  <c r="BN412" i="8"/>
  <c r="AR412" i="8"/>
  <c r="AQ412" i="8"/>
  <c r="AP412" i="8"/>
  <c r="AO412" i="8"/>
  <c r="D412" i="8"/>
  <c r="C412" i="8"/>
  <c r="B412" i="8"/>
  <c r="BQ411" i="8"/>
  <c r="BP411" i="8"/>
  <c r="BO411" i="8"/>
  <c r="BN411" i="8"/>
  <c r="AR411" i="8"/>
  <c r="AQ411" i="8"/>
  <c r="AP411" i="8"/>
  <c r="AO411" i="8"/>
  <c r="D411" i="8"/>
  <c r="C411" i="8"/>
  <c r="B411" i="8"/>
  <c r="BQ410" i="8"/>
  <c r="BP410" i="8"/>
  <c r="BO410" i="8"/>
  <c r="BN410" i="8"/>
  <c r="AR410" i="8"/>
  <c r="AQ410" i="8"/>
  <c r="AP410" i="8"/>
  <c r="AO410" i="8"/>
  <c r="D410" i="8"/>
  <c r="C410" i="8"/>
  <c r="B410" i="8"/>
  <c r="BQ409" i="8"/>
  <c r="BP409" i="8"/>
  <c r="BO409" i="8"/>
  <c r="BN409" i="8"/>
  <c r="AR409" i="8"/>
  <c r="AQ409" i="8"/>
  <c r="AP409" i="8"/>
  <c r="AO409" i="8"/>
  <c r="D409" i="8"/>
  <c r="C409" i="8"/>
  <c r="B409" i="8"/>
  <c r="BQ408" i="8"/>
  <c r="BP408" i="8"/>
  <c r="BO408" i="8"/>
  <c r="BN408" i="8"/>
  <c r="AR408" i="8"/>
  <c r="AQ408" i="8"/>
  <c r="AP408" i="8"/>
  <c r="AO408" i="8"/>
  <c r="D408" i="8"/>
  <c r="C408" i="8"/>
  <c r="B408" i="8"/>
  <c r="BQ407" i="8"/>
  <c r="BP407" i="8"/>
  <c r="BO407" i="8"/>
  <c r="BN407" i="8"/>
  <c r="AR407" i="8"/>
  <c r="AQ407" i="8"/>
  <c r="AP407" i="8"/>
  <c r="AO407" i="8"/>
  <c r="D407" i="8"/>
  <c r="C407" i="8"/>
  <c r="B407" i="8"/>
  <c r="BQ406" i="8"/>
  <c r="BP406" i="8"/>
  <c r="BO406" i="8"/>
  <c r="BN406" i="8"/>
  <c r="AR406" i="8"/>
  <c r="AQ406" i="8"/>
  <c r="AP406" i="8"/>
  <c r="AO406" i="8"/>
  <c r="D406" i="8"/>
  <c r="C406" i="8"/>
  <c r="B406" i="8"/>
  <c r="BQ405" i="8"/>
  <c r="BP405" i="8"/>
  <c r="BO405" i="8"/>
  <c r="BN405" i="8"/>
  <c r="AR405" i="8"/>
  <c r="AQ405" i="8"/>
  <c r="AP405" i="8"/>
  <c r="AO405" i="8"/>
  <c r="D405" i="8"/>
  <c r="C405" i="8"/>
  <c r="B405" i="8"/>
  <c r="BQ404" i="8"/>
  <c r="BP404" i="8"/>
  <c r="BO404" i="8"/>
  <c r="BN404" i="8"/>
  <c r="AR404" i="8"/>
  <c r="AQ404" i="8"/>
  <c r="AP404" i="8"/>
  <c r="AO404" i="8"/>
  <c r="D404" i="8"/>
  <c r="C404" i="8"/>
  <c r="B404" i="8"/>
  <c r="BQ403" i="8"/>
  <c r="BP403" i="8"/>
  <c r="BO403" i="8"/>
  <c r="BN403" i="8"/>
  <c r="AR403" i="8"/>
  <c r="AQ403" i="8"/>
  <c r="AP403" i="8"/>
  <c r="AO403" i="8"/>
  <c r="D403" i="8"/>
  <c r="C403" i="8"/>
  <c r="B403" i="8"/>
  <c r="BQ402" i="8"/>
  <c r="BP402" i="8"/>
  <c r="BO402" i="8"/>
  <c r="BN402" i="8"/>
  <c r="AR402" i="8"/>
  <c r="AQ402" i="8"/>
  <c r="AP402" i="8"/>
  <c r="AO402" i="8"/>
  <c r="D402" i="8"/>
  <c r="C402" i="8"/>
  <c r="B402" i="8"/>
  <c r="BQ401" i="8"/>
  <c r="BP401" i="8"/>
  <c r="BO401" i="8"/>
  <c r="BN401" i="8"/>
  <c r="AR401" i="8"/>
  <c r="AQ401" i="8"/>
  <c r="AP401" i="8"/>
  <c r="AO401" i="8"/>
  <c r="D401" i="8"/>
  <c r="C401" i="8"/>
  <c r="B401" i="8"/>
  <c r="BQ400" i="8"/>
  <c r="BP400" i="8"/>
  <c r="BO400" i="8"/>
  <c r="BN400" i="8"/>
  <c r="AR400" i="8"/>
  <c r="AQ400" i="8"/>
  <c r="AP400" i="8"/>
  <c r="AO400" i="8"/>
  <c r="D400" i="8"/>
  <c r="C400" i="8"/>
  <c r="B400" i="8"/>
  <c r="BQ399" i="8"/>
  <c r="BP399" i="8"/>
  <c r="BO399" i="8"/>
  <c r="BN399" i="8"/>
  <c r="AR399" i="8"/>
  <c r="AQ399" i="8"/>
  <c r="AP399" i="8"/>
  <c r="AO399" i="8"/>
  <c r="D399" i="8"/>
  <c r="C399" i="8"/>
  <c r="B399" i="8"/>
  <c r="BQ398" i="8"/>
  <c r="BP398" i="8"/>
  <c r="BO398" i="8"/>
  <c r="BN398" i="8"/>
  <c r="AR398" i="8"/>
  <c r="AQ398" i="8"/>
  <c r="AP398" i="8"/>
  <c r="AO398" i="8"/>
  <c r="D398" i="8"/>
  <c r="C398" i="8"/>
  <c r="B398" i="8"/>
  <c r="BQ397" i="8"/>
  <c r="BP397" i="8"/>
  <c r="BO397" i="8"/>
  <c r="BN397" i="8"/>
  <c r="AR397" i="8"/>
  <c r="AQ397" i="8"/>
  <c r="AP397" i="8"/>
  <c r="AO397" i="8"/>
  <c r="D397" i="8"/>
  <c r="C397" i="8"/>
  <c r="B397" i="8"/>
  <c r="BQ396" i="8"/>
  <c r="BP396" i="8"/>
  <c r="BO396" i="8"/>
  <c r="BN396" i="8"/>
  <c r="AR396" i="8"/>
  <c r="AQ396" i="8"/>
  <c r="AP396" i="8"/>
  <c r="AO396" i="8"/>
  <c r="D396" i="8"/>
  <c r="C396" i="8"/>
  <c r="B396" i="8"/>
  <c r="BQ395" i="8"/>
  <c r="BP395" i="8"/>
  <c r="BO395" i="8"/>
  <c r="BN395" i="8"/>
  <c r="AR395" i="8"/>
  <c r="AQ395" i="8"/>
  <c r="AP395" i="8"/>
  <c r="AO395" i="8"/>
  <c r="D395" i="8"/>
  <c r="C395" i="8"/>
  <c r="B395" i="8"/>
  <c r="BQ394" i="8"/>
  <c r="BP394" i="8"/>
  <c r="BO394" i="8"/>
  <c r="BN394" i="8"/>
  <c r="AR394" i="8"/>
  <c r="AQ394" i="8"/>
  <c r="AP394" i="8"/>
  <c r="AO394" i="8"/>
  <c r="D394" i="8"/>
  <c r="C394" i="8"/>
  <c r="B394" i="8"/>
  <c r="BQ393" i="8"/>
  <c r="BP393" i="8"/>
  <c r="BO393" i="8"/>
  <c r="BN393" i="8"/>
  <c r="AR393" i="8"/>
  <c r="AQ393" i="8"/>
  <c r="AP393" i="8"/>
  <c r="AO393" i="8"/>
  <c r="D393" i="8"/>
  <c r="C393" i="8"/>
  <c r="B393" i="8"/>
  <c r="BQ392" i="8"/>
  <c r="BP392" i="8"/>
  <c r="BO392" i="8"/>
  <c r="BN392" i="8"/>
  <c r="AR392" i="8"/>
  <c r="AQ392" i="8"/>
  <c r="AP392" i="8"/>
  <c r="AO392" i="8"/>
  <c r="D392" i="8"/>
  <c r="C392" i="8"/>
  <c r="B392" i="8"/>
  <c r="BQ391" i="8"/>
  <c r="BP391" i="8"/>
  <c r="BO391" i="8"/>
  <c r="BN391" i="8"/>
  <c r="AR391" i="8"/>
  <c r="AQ391" i="8"/>
  <c r="AP391" i="8"/>
  <c r="AO391" i="8"/>
  <c r="D391" i="8"/>
  <c r="C391" i="8"/>
  <c r="B391" i="8"/>
  <c r="BQ390" i="8"/>
  <c r="BP390" i="8"/>
  <c r="BO390" i="8"/>
  <c r="BN390" i="8"/>
  <c r="AR390" i="8"/>
  <c r="AQ390" i="8"/>
  <c r="AP390" i="8"/>
  <c r="AO390" i="8"/>
  <c r="D390" i="8"/>
  <c r="C390" i="8"/>
  <c r="B390" i="8"/>
  <c r="BQ389" i="8"/>
  <c r="BP389" i="8"/>
  <c r="BO389" i="8"/>
  <c r="BN389" i="8"/>
  <c r="AR389" i="8"/>
  <c r="AQ389" i="8"/>
  <c r="AP389" i="8"/>
  <c r="AO389" i="8"/>
  <c r="D389" i="8"/>
  <c r="C389" i="8"/>
  <c r="B389" i="8"/>
  <c r="BQ388" i="8"/>
  <c r="BP388" i="8"/>
  <c r="BO388" i="8"/>
  <c r="BN388" i="8"/>
  <c r="AR388" i="8"/>
  <c r="AQ388" i="8"/>
  <c r="AP388" i="8"/>
  <c r="AO388" i="8"/>
  <c r="D388" i="8"/>
  <c r="C388" i="8"/>
  <c r="B388" i="8"/>
  <c r="BQ387" i="8"/>
  <c r="BP387" i="8"/>
  <c r="BO387" i="8"/>
  <c r="BN387" i="8"/>
  <c r="AR387" i="8"/>
  <c r="AQ387" i="8"/>
  <c r="AP387" i="8"/>
  <c r="AO387" i="8"/>
  <c r="D387" i="8"/>
  <c r="C387" i="8"/>
  <c r="B387" i="8"/>
  <c r="BQ386" i="8"/>
  <c r="BP386" i="8"/>
  <c r="BO386" i="8"/>
  <c r="BN386" i="8"/>
  <c r="AR386" i="8"/>
  <c r="AQ386" i="8"/>
  <c r="AP386" i="8"/>
  <c r="AO386" i="8"/>
  <c r="D386" i="8"/>
  <c r="C386" i="8"/>
  <c r="B386" i="8"/>
  <c r="BQ385" i="8"/>
  <c r="BP385" i="8"/>
  <c r="BO385" i="8"/>
  <c r="BN385" i="8"/>
  <c r="AR385" i="8"/>
  <c r="AQ385" i="8"/>
  <c r="AP385" i="8"/>
  <c r="AO385" i="8"/>
  <c r="D385" i="8"/>
  <c r="C385" i="8"/>
  <c r="B385" i="8"/>
  <c r="BQ384" i="8"/>
  <c r="BP384" i="8"/>
  <c r="BO384" i="8"/>
  <c r="BN384" i="8"/>
  <c r="AR384" i="8"/>
  <c r="AQ384" i="8"/>
  <c r="AP384" i="8"/>
  <c r="AO384" i="8"/>
  <c r="D384" i="8"/>
  <c r="C384" i="8"/>
  <c r="B384" i="8"/>
  <c r="BQ383" i="8"/>
  <c r="BP383" i="8"/>
  <c r="BO383" i="8"/>
  <c r="BN383" i="8"/>
  <c r="AR383" i="8"/>
  <c r="AQ383" i="8"/>
  <c r="AP383" i="8"/>
  <c r="AO383" i="8"/>
  <c r="D383" i="8"/>
  <c r="C383" i="8"/>
  <c r="B383" i="8"/>
  <c r="BQ382" i="8"/>
  <c r="BP382" i="8"/>
  <c r="BO382" i="8"/>
  <c r="BN382" i="8"/>
  <c r="AR382" i="8"/>
  <c r="AQ382" i="8"/>
  <c r="AP382" i="8"/>
  <c r="AO382" i="8"/>
  <c r="D382" i="8"/>
  <c r="C382" i="8"/>
  <c r="B382" i="8"/>
  <c r="BQ381" i="8"/>
  <c r="BP381" i="8"/>
  <c r="BO381" i="8"/>
  <c r="BN381" i="8"/>
  <c r="AR381" i="8"/>
  <c r="AQ381" i="8"/>
  <c r="AP381" i="8"/>
  <c r="AO381" i="8"/>
  <c r="D381" i="8"/>
  <c r="C381" i="8"/>
  <c r="B381" i="8"/>
  <c r="BQ380" i="8"/>
  <c r="BP380" i="8"/>
  <c r="BO380" i="8"/>
  <c r="BN380" i="8"/>
  <c r="AR380" i="8"/>
  <c r="AQ380" i="8"/>
  <c r="AP380" i="8"/>
  <c r="AO380" i="8"/>
  <c r="D380" i="8"/>
  <c r="C380" i="8"/>
  <c r="B380" i="8"/>
  <c r="BQ379" i="8"/>
  <c r="BP379" i="8"/>
  <c r="BO379" i="8"/>
  <c r="BN379" i="8"/>
  <c r="AR379" i="8"/>
  <c r="AQ379" i="8"/>
  <c r="AP379" i="8"/>
  <c r="AO379" i="8"/>
  <c r="D379" i="8"/>
  <c r="C379" i="8"/>
  <c r="B379" i="8"/>
  <c r="BQ378" i="8"/>
  <c r="BP378" i="8"/>
  <c r="BO378" i="8"/>
  <c r="BN378" i="8"/>
  <c r="AR378" i="8"/>
  <c r="AQ378" i="8"/>
  <c r="AP378" i="8"/>
  <c r="AO378" i="8"/>
  <c r="D378" i="8"/>
  <c r="C378" i="8"/>
  <c r="B378" i="8"/>
  <c r="BQ377" i="8"/>
  <c r="BP377" i="8"/>
  <c r="BO377" i="8"/>
  <c r="BN377" i="8"/>
  <c r="AR377" i="8"/>
  <c r="AQ377" i="8"/>
  <c r="AP377" i="8"/>
  <c r="AO377" i="8"/>
  <c r="D377" i="8"/>
  <c r="C377" i="8"/>
  <c r="B377" i="8"/>
  <c r="BQ376" i="8"/>
  <c r="BP376" i="8"/>
  <c r="BO376" i="8"/>
  <c r="BN376" i="8"/>
  <c r="AR376" i="8"/>
  <c r="AQ376" i="8"/>
  <c r="AP376" i="8"/>
  <c r="AO376" i="8"/>
  <c r="D376" i="8"/>
  <c r="C376" i="8"/>
  <c r="B376" i="8"/>
  <c r="BQ375" i="8"/>
  <c r="BP375" i="8"/>
  <c r="BO375" i="8"/>
  <c r="BN375" i="8"/>
  <c r="AR375" i="8"/>
  <c r="AQ375" i="8"/>
  <c r="AP375" i="8"/>
  <c r="AO375" i="8"/>
  <c r="D375" i="8"/>
  <c r="C375" i="8"/>
  <c r="B375" i="8"/>
  <c r="BQ374" i="8"/>
  <c r="BP374" i="8"/>
  <c r="BO374" i="8"/>
  <c r="BN374" i="8"/>
  <c r="AR374" i="8"/>
  <c r="AQ374" i="8"/>
  <c r="AP374" i="8"/>
  <c r="AO374" i="8"/>
  <c r="D374" i="8"/>
  <c r="C374" i="8"/>
  <c r="B374" i="8"/>
  <c r="BQ373" i="8"/>
  <c r="BP373" i="8"/>
  <c r="BO373" i="8"/>
  <c r="BN373" i="8"/>
  <c r="AR373" i="8"/>
  <c r="AQ373" i="8"/>
  <c r="AP373" i="8"/>
  <c r="AO373" i="8"/>
  <c r="D373" i="8"/>
  <c r="C373" i="8"/>
  <c r="B373" i="8"/>
  <c r="BQ372" i="8"/>
  <c r="BP372" i="8"/>
  <c r="BO372" i="8"/>
  <c r="BN372" i="8"/>
  <c r="AR372" i="8"/>
  <c r="AQ372" i="8"/>
  <c r="AP372" i="8"/>
  <c r="AO372" i="8"/>
  <c r="D372" i="8"/>
  <c r="C372" i="8"/>
  <c r="B372" i="8"/>
  <c r="BQ371" i="8"/>
  <c r="BP371" i="8"/>
  <c r="BO371" i="8"/>
  <c r="BN371" i="8"/>
  <c r="AR371" i="8"/>
  <c r="AQ371" i="8"/>
  <c r="AP371" i="8"/>
  <c r="AO371" i="8"/>
  <c r="D371" i="8"/>
  <c r="C371" i="8"/>
  <c r="B371" i="8"/>
  <c r="BQ370" i="8"/>
  <c r="BP370" i="8"/>
  <c r="BO370" i="8"/>
  <c r="BN370" i="8"/>
  <c r="AR370" i="8"/>
  <c r="AQ370" i="8"/>
  <c r="AP370" i="8"/>
  <c r="AO370" i="8"/>
  <c r="D370" i="8"/>
  <c r="C370" i="8"/>
  <c r="B370" i="8"/>
  <c r="BQ369" i="8"/>
  <c r="BP369" i="8"/>
  <c r="BO369" i="8"/>
  <c r="BN369" i="8"/>
  <c r="AR369" i="8"/>
  <c r="AQ369" i="8"/>
  <c r="AP369" i="8"/>
  <c r="AO369" i="8"/>
  <c r="D369" i="8"/>
  <c r="C369" i="8"/>
  <c r="B369" i="8"/>
  <c r="BQ368" i="8"/>
  <c r="BP368" i="8"/>
  <c r="BO368" i="8"/>
  <c r="BN368" i="8"/>
  <c r="AR368" i="8"/>
  <c r="AQ368" i="8"/>
  <c r="AP368" i="8"/>
  <c r="AO368" i="8"/>
  <c r="D368" i="8"/>
  <c r="C368" i="8"/>
  <c r="B368" i="8"/>
  <c r="BQ367" i="8"/>
  <c r="BP367" i="8"/>
  <c r="BO367" i="8"/>
  <c r="BN367" i="8"/>
  <c r="AR367" i="8"/>
  <c r="AQ367" i="8"/>
  <c r="AP367" i="8"/>
  <c r="AO367" i="8"/>
  <c r="D367" i="8"/>
  <c r="C367" i="8"/>
  <c r="B367" i="8"/>
  <c r="BQ366" i="8"/>
  <c r="BP366" i="8"/>
  <c r="BO366" i="8"/>
  <c r="BN366" i="8"/>
  <c r="AR366" i="8"/>
  <c r="AQ366" i="8"/>
  <c r="AP366" i="8"/>
  <c r="AO366" i="8"/>
  <c r="D366" i="8"/>
  <c r="C366" i="8"/>
  <c r="B366" i="8"/>
  <c r="BQ365" i="8"/>
  <c r="BP365" i="8"/>
  <c r="BO365" i="8"/>
  <c r="BN365" i="8"/>
  <c r="AR365" i="8"/>
  <c r="AQ365" i="8"/>
  <c r="AP365" i="8"/>
  <c r="AO365" i="8"/>
  <c r="D365" i="8"/>
  <c r="C365" i="8"/>
  <c r="B365" i="8"/>
  <c r="BQ364" i="8"/>
  <c r="BP364" i="8"/>
  <c r="BO364" i="8"/>
  <c r="BN364" i="8"/>
  <c r="AR364" i="8"/>
  <c r="AQ364" i="8"/>
  <c r="AP364" i="8"/>
  <c r="AO364" i="8"/>
  <c r="D364" i="8"/>
  <c r="C364" i="8"/>
  <c r="B364" i="8"/>
  <c r="BQ363" i="8"/>
  <c r="BP363" i="8"/>
  <c r="BO363" i="8"/>
  <c r="BN363" i="8"/>
  <c r="AR363" i="8"/>
  <c r="AQ363" i="8"/>
  <c r="AP363" i="8"/>
  <c r="AO363" i="8"/>
  <c r="D363" i="8"/>
  <c r="C363" i="8"/>
  <c r="B363" i="8"/>
  <c r="BQ362" i="8"/>
  <c r="BP362" i="8"/>
  <c r="BO362" i="8"/>
  <c r="BN362" i="8"/>
  <c r="AR362" i="8"/>
  <c r="AQ362" i="8"/>
  <c r="AP362" i="8"/>
  <c r="AO362" i="8"/>
  <c r="D362" i="8"/>
  <c r="C362" i="8"/>
  <c r="B362" i="8"/>
  <c r="BQ361" i="8"/>
  <c r="BP361" i="8"/>
  <c r="BO361" i="8"/>
  <c r="BN361" i="8"/>
  <c r="AR361" i="8"/>
  <c r="AQ361" i="8"/>
  <c r="AP361" i="8"/>
  <c r="AO361" i="8"/>
  <c r="D361" i="8"/>
  <c r="C361" i="8"/>
  <c r="B361" i="8"/>
  <c r="BQ360" i="8"/>
  <c r="BP360" i="8"/>
  <c r="BO360" i="8"/>
  <c r="BN360" i="8"/>
  <c r="AR360" i="8"/>
  <c r="AQ360" i="8"/>
  <c r="AP360" i="8"/>
  <c r="AO360" i="8"/>
  <c r="D360" i="8"/>
  <c r="C360" i="8"/>
  <c r="B360" i="8"/>
  <c r="BQ359" i="8"/>
  <c r="BP359" i="8"/>
  <c r="BO359" i="8"/>
  <c r="BN359" i="8"/>
  <c r="AR359" i="8"/>
  <c r="AQ359" i="8"/>
  <c r="AP359" i="8"/>
  <c r="AO359" i="8"/>
  <c r="D359" i="8"/>
  <c r="C359" i="8"/>
  <c r="B359" i="8"/>
  <c r="BQ358" i="8"/>
  <c r="BP358" i="8"/>
  <c r="BO358" i="8"/>
  <c r="BN358" i="8"/>
  <c r="AR358" i="8"/>
  <c r="AQ358" i="8"/>
  <c r="AP358" i="8"/>
  <c r="AO358" i="8"/>
  <c r="D358" i="8"/>
  <c r="C358" i="8"/>
  <c r="B358" i="8"/>
  <c r="BQ357" i="8"/>
  <c r="BP357" i="8"/>
  <c r="BO357" i="8"/>
  <c r="BN357" i="8"/>
  <c r="AR357" i="8"/>
  <c r="AQ357" i="8"/>
  <c r="AP357" i="8"/>
  <c r="AO357" i="8"/>
  <c r="D357" i="8"/>
  <c r="C357" i="8"/>
  <c r="B357" i="8"/>
  <c r="BQ356" i="8"/>
  <c r="BP356" i="8"/>
  <c r="BO356" i="8"/>
  <c r="BN356" i="8"/>
  <c r="AR356" i="8"/>
  <c r="AQ356" i="8"/>
  <c r="AP356" i="8"/>
  <c r="AO356" i="8"/>
  <c r="D356" i="8"/>
  <c r="C356" i="8"/>
  <c r="B356" i="8"/>
  <c r="BQ355" i="8"/>
  <c r="BP355" i="8"/>
  <c r="BO355" i="8"/>
  <c r="BN355" i="8"/>
  <c r="AR355" i="8"/>
  <c r="AQ355" i="8"/>
  <c r="AP355" i="8"/>
  <c r="AO355" i="8"/>
  <c r="D355" i="8"/>
  <c r="C355" i="8"/>
  <c r="B355" i="8"/>
  <c r="BQ354" i="8"/>
  <c r="BP354" i="8"/>
  <c r="BO354" i="8"/>
  <c r="BN354" i="8"/>
  <c r="AR354" i="8"/>
  <c r="AQ354" i="8"/>
  <c r="AP354" i="8"/>
  <c r="AO354" i="8"/>
  <c r="D354" i="8"/>
  <c r="C354" i="8"/>
  <c r="B354" i="8"/>
  <c r="BQ353" i="8"/>
  <c r="BP353" i="8"/>
  <c r="BO353" i="8"/>
  <c r="BN353" i="8"/>
  <c r="AR353" i="8"/>
  <c r="AQ353" i="8"/>
  <c r="AP353" i="8"/>
  <c r="AO353" i="8"/>
  <c r="D353" i="8"/>
  <c r="C353" i="8"/>
  <c r="B353" i="8"/>
  <c r="BQ352" i="8"/>
  <c r="BP352" i="8"/>
  <c r="BO352" i="8"/>
  <c r="BN352" i="8"/>
  <c r="AR352" i="8"/>
  <c r="AQ352" i="8"/>
  <c r="AP352" i="8"/>
  <c r="AO352" i="8"/>
  <c r="D352" i="8"/>
  <c r="C352" i="8"/>
  <c r="B352" i="8"/>
  <c r="BQ351" i="8"/>
  <c r="BP351" i="8"/>
  <c r="BO351" i="8"/>
  <c r="BN351" i="8"/>
  <c r="AR351" i="8"/>
  <c r="AQ351" i="8"/>
  <c r="AP351" i="8"/>
  <c r="AO351" i="8"/>
  <c r="D351" i="8"/>
  <c r="C351" i="8"/>
  <c r="B351" i="8"/>
  <c r="BQ350" i="8"/>
  <c r="BP350" i="8"/>
  <c r="BO350" i="8"/>
  <c r="BN350" i="8"/>
  <c r="AR350" i="8"/>
  <c r="AQ350" i="8"/>
  <c r="AP350" i="8"/>
  <c r="AO350" i="8"/>
  <c r="D350" i="8"/>
  <c r="C350" i="8"/>
  <c r="B350" i="8"/>
  <c r="BQ349" i="8"/>
  <c r="BP349" i="8"/>
  <c r="BO349" i="8"/>
  <c r="BN349" i="8"/>
  <c r="AR349" i="8"/>
  <c r="AQ349" i="8"/>
  <c r="AP349" i="8"/>
  <c r="AO349" i="8"/>
  <c r="D349" i="8"/>
  <c r="C349" i="8"/>
  <c r="B349" i="8"/>
  <c r="BQ348" i="8"/>
  <c r="BP348" i="8"/>
  <c r="BO348" i="8"/>
  <c r="BN348" i="8"/>
  <c r="AR348" i="8"/>
  <c r="AQ348" i="8"/>
  <c r="AP348" i="8"/>
  <c r="AO348" i="8"/>
  <c r="D348" i="8"/>
  <c r="C348" i="8"/>
  <c r="B348" i="8"/>
  <c r="BQ347" i="8"/>
  <c r="BP347" i="8"/>
  <c r="BO347" i="8"/>
  <c r="BN347" i="8"/>
  <c r="AR347" i="8"/>
  <c r="AQ347" i="8"/>
  <c r="AP347" i="8"/>
  <c r="AO347" i="8"/>
  <c r="D347" i="8"/>
  <c r="C347" i="8"/>
  <c r="B347" i="8"/>
  <c r="BQ346" i="8"/>
  <c r="BP346" i="8"/>
  <c r="BO346" i="8"/>
  <c r="BN346" i="8"/>
  <c r="AR346" i="8"/>
  <c r="AQ346" i="8"/>
  <c r="AP346" i="8"/>
  <c r="AO346" i="8"/>
  <c r="D346" i="8"/>
  <c r="C346" i="8"/>
  <c r="B346" i="8"/>
  <c r="BQ345" i="8"/>
  <c r="BP345" i="8"/>
  <c r="BO345" i="8"/>
  <c r="BN345" i="8"/>
  <c r="AR345" i="8"/>
  <c r="AQ345" i="8"/>
  <c r="AP345" i="8"/>
  <c r="AO345" i="8"/>
  <c r="D345" i="8"/>
  <c r="C345" i="8"/>
  <c r="B345" i="8"/>
  <c r="BQ344" i="8"/>
  <c r="BP344" i="8"/>
  <c r="BO344" i="8"/>
  <c r="BN344" i="8"/>
  <c r="AR344" i="8"/>
  <c r="AQ344" i="8"/>
  <c r="AP344" i="8"/>
  <c r="AO344" i="8"/>
  <c r="D344" i="8"/>
  <c r="C344" i="8"/>
  <c r="B344" i="8"/>
  <c r="BQ343" i="8"/>
  <c r="BP343" i="8"/>
  <c r="BO343" i="8"/>
  <c r="BN343" i="8"/>
  <c r="AR343" i="8"/>
  <c r="AQ343" i="8"/>
  <c r="AP343" i="8"/>
  <c r="AO343" i="8"/>
  <c r="D343" i="8"/>
  <c r="C343" i="8"/>
  <c r="B343" i="8"/>
  <c r="BQ342" i="8"/>
  <c r="BP342" i="8"/>
  <c r="BO342" i="8"/>
  <c r="BN342" i="8"/>
  <c r="AR342" i="8"/>
  <c r="AQ342" i="8"/>
  <c r="AP342" i="8"/>
  <c r="AO342" i="8"/>
  <c r="D342" i="8"/>
  <c r="C342" i="8"/>
  <c r="B342" i="8"/>
  <c r="BQ341" i="8"/>
  <c r="BP341" i="8"/>
  <c r="BO341" i="8"/>
  <c r="BN341" i="8"/>
  <c r="AR341" i="8"/>
  <c r="AQ341" i="8"/>
  <c r="AP341" i="8"/>
  <c r="AO341" i="8"/>
  <c r="D341" i="8"/>
  <c r="C341" i="8"/>
  <c r="B341" i="8"/>
  <c r="BQ340" i="8"/>
  <c r="BP340" i="8"/>
  <c r="BO340" i="8"/>
  <c r="BN340" i="8"/>
  <c r="AR340" i="8"/>
  <c r="AQ340" i="8"/>
  <c r="AP340" i="8"/>
  <c r="AO340" i="8"/>
  <c r="D340" i="8"/>
  <c r="C340" i="8"/>
  <c r="B340" i="8"/>
  <c r="BQ339" i="8"/>
  <c r="BP339" i="8"/>
  <c r="BO339" i="8"/>
  <c r="BN339" i="8"/>
  <c r="AR339" i="8"/>
  <c r="AQ339" i="8"/>
  <c r="AP339" i="8"/>
  <c r="AO339" i="8"/>
  <c r="D339" i="8"/>
  <c r="C339" i="8"/>
  <c r="B339" i="8"/>
  <c r="BQ338" i="8"/>
  <c r="BP338" i="8"/>
  <c r="BO338" i="8"/>
  <c r="BN338" i="8"/>
  <c r="AR338" i="8"/>
  <c r="AQ338" i="8"/>
  <c r="AP338" i="8"/>
  <c r="AO338" i="8"/>
  <c r="D338" i="8"/>
  <c r="C338" i="8"/>
  <c r="B338" i="8"/>
  <c r="BQ337" i="8"/>
  <c r="BP337" i="8"/>
  <c r="BO337" i="8"/>
  <c r="BN337" i="8"/>
  <c r="AR337" i="8"/>
  <c r="AQ337" i="8"/>
  <c r="AP337" i="8"/>
  <c r="AO337" i="8"/>
  <c r="D337" i="8"/>
  <c r="C337" i="8"/>
  <c r="B337" i="8"/>
  <c r="BQ336" i="8"/>
  <c r="BP336" i="8"/>
  <c r="BO336" i="8"/>
  <c r="BN336" i="8"/>
  <c r="AR336" i="8"/>
  <c r="AQ336" i="8"/>
  <c r="AP336" i="8"/>
  <c r="AO336" i="8"/>
  <c r="D336" i="8"/>
  <c r="C336" i="8"/>
  <c r="B336" i="8"/>
  <c r="BQ335" i="8"/>
  <c r="BP335" i="8"/>
  <c r="BO335" i="8"/>
  <c r="BN335" i="8"/>
  <c r="AR335" i="8"/>
  <c r="AQ335" i="8"/>
  <c r="AP335" i="8"/>
  <c r="AO335" i="8"/>
  <c r="D335" i="8"/>
  <c r="C335" i="8"/>
  <c r="B335" i="8"/>
  <c r="BQ334" i="8"/>
  <c r="BP334" i="8"/>
  <c r="BO334" i="8"/>
  <c r="BN334" i="8"/>
  <c r="AR334" i="8"/>
  <c r="AQ334" i="8"/>
  <c r="AP334" i="8"/>
  <c r="AO334" i="8"/>
  <c r="D334" i="8"/>
  <c r="C334" i="8"/>
  <c r="B334" i="8"/>
  <c r="BQ333" i="8"/>
  <c r="BP333" i="8"/>
  <c r="BO333" i="8"/>
  <c r="BN333" i="8"/>
  <c r="AR333" i="8"/>
  <c r="AQ333" i="8"/>
  <c r="AP333" i="8"/>
  <c r="AO333" i="8"/>
  <c r="D333" i="8"/>
  <c r="C333" i="8"/>
  <c r="B333" i="8"/>
  <c r="BQ332" i="8"/>
  <c r="BP332" i="8"/>
  <c r="BO332" i="8"/>
  <c r="BN332" i="8"/>
  <c r="AR332" i="8"/>
  <c r="AQ332" i="8"/>
  <c r="AP332" i="8"/>
  <c r="AO332" i="8"/>
  <c r="D332" i="8"/>
  <c r="C332" i="8"/>
  <c r="B332" i="8"/>
  <c r="BQ331" i="8"/>
  <c r="BP331" i="8"/>
  <c r="BO331" i="8"/>
  <c r="BN331" i="8"/>
  <c r="AR331" i="8"/>
  <c r="AQ331" i="8"/>
  <c r="AP331" i="8"/>
  <c r="AO331" i="8"/>
  <c r="D331" i="8"/>
  <c r="C331" i="8"/>
  <c r="B331" i="8"/>
  <c r="BQ330" i="8"/>
  <c r="BP330" i="8"/>
  <c r="BO330" i="8"/>
  <c r="BN330" i="8"/>
  <c r="AR330" i="8"/>
  <c r="AQ330" i="8"/>
  <c r="AP330" i="8"/>
  <c r="AO330" i="8"/>
  <c r="D330" i="8"/>
  <c r="C330" i="8"/>
  <c r="B330" i="8"/>
  <c r="BQ329" i="8"/>
  <c r="BP329" i="8"/>
  <c r="BO329" i="8"/>
  <c r="BN329" i="8"/>
  <c r="AR329" i="8"/>
  <c r="AQ329" i="8"/>
  <c r="AP329" i="8"/>
  <c r="AO329" i="8"/>
  <c r="D329" i="8"/>
  <c r="C329" i="8"/>
  <c r="B329" i="8"/>
  <c r="BQ328" i="8"/>
  <c r="BP328" i="8"/>
  <c r="BO328" i="8"/>
  <c r="BN328" i="8"/>
  <c r="AR328" i="8"/>
  <c r="AQ328" i="8"/>
  <c r="AP328" i="8"/>
  <c r="AO328" i="8"/>
  <c r="D328" i="8"/>
  <c r="C328" i="8"/>
  <c r="B328" i="8"/>
  <c r="BQ327" i="8"/>
  <c r="BP327" i="8"/>
  <c r="BO327" i="8"/>
  <c r="BN327" i="8"/>
  <c r="AR327" i="8"/>
  <c r="AQ327" i="8"/>
  <c r="AP327" i="8"/>
  <c r="AO327" i="8"/>
  <c r="D327" i="8"/>
  <c r="C327" i="8"/>
  <c r="B327" i="8"/>
  <c r="BQ326" i="8"/>
  <c r="BP326" i="8"/>
  <c r="BO326" i="8"/>
  <c r="BN326" i="8"/>
  <c r="AR326" i="8"/>
  <c r="AQ326" i="8"/>
  <c r="AP326" i="8"/>
  <c r="AO326" i="8"/>
  <c r="D326" i="8"/>
  <c r="C326" i="8"/>
  <c r="B326" i="8"/>
  <c r="BQ325" i="8"/>
  <c r="BP325" i="8"/>
  <c r="BO325" i="8"/>
  <c r="BN325" i="8"/>
  <c r="AR325" i="8"/>
  <c r="AQ325" i="8"/>
  <c r="AP325" i="8"/>
  <c r="AO325" i="8"/>
  <c r="D325" i="8"/>
  <c r="C325" i="8"/>
  <c r="B325" i="8"/>
  <c r="BQ324" i="8"/>
  <c r="BP324" i="8"/>
  <c r="BO324" i="8"/>
  <c r="BN324" i="8"/>
  <c r="AR324" i="8"/>
  <c r="AQ324" i="8"/>
  <c r="AP324" i="8"/>
  <c r="AO324" i="8"/>
  <c r="D324" i="8"/>
  <c r="C324" i="8"/>
  <c r="B324" i="8"/>
  <c r="BQ323" i="8"/>
  <c r="BP323" i="8"/>
  <c r="BO323" i="8"/>
  <c r="BN323" i="8"/>
  <c r="AR323" i="8"/>
  <c r="AQ323" i="8"/>
  <c r="AP323" i="8"/>
  <c r="AO323" i="8"/>
  <c r="D323" i="8"/>
  <c r="C323" i="8"/>
  <c r="B323" i="8"/>
  <c r="BQ322" i="8"/>
  <c r="BP322" i="8"/>
  <c r="BO322" i="8"/>
  <c r="BN322" i="8"/>
  <c r="AR322" i="8"/>
  <c r="AQ322" i="8"/>
  <c r="AP322" i="8"/>
  <c r="AO322" i="8"/>
  <c r="D322" i="8"/>
  <c r="C322" i="8"/>
  <c r="B322" i="8"/>
  <c r="BQ321" i="8"/>
  <c r="BP321" i="8"/>
  <c r="BO321" i="8"/>
  <c r="BN321" i="8"/>
  <c r="AR321" i="8"/>
  <c r="AQ321" i="8"/>
  <c r="AP321" i="8"/>
  <c r="AO321" i="8"/>
  <c r="D321" i="8"/>
  <c r="C321" i="8"/>
  <c r="B321" i="8"/>
  <c r="BQ320" i="8"/>
  <c r="BP320" i="8"/>
  <c r="BO320" i="8"/>
  <c r="BN320" i="8"/>
  <c r="AR320" i="8"/>
  <c r="AQ320" i="8"/>
  <c r="AP320" i="8"/>
  <c r="AO320" i="8"/>
  <c r="D320" i="8"/>
  <c r="C320" i="8"/>
  <c r="B320" i="8"/>
  <c r="BQ319" i="8"/>
  <c r="BP319" i="8"/>
  <c r="BO319" i="8"/>
  <c r="BN319" i="8"/>
  <c r="AR319" i="8"/>
  <c r="AQ319" i="8"/>
  <c r="AP319" i="8"/>
  <c r="AO319" i="8"/>
  <c r="D319" i="8"/>
  <c r="C319" i="8"/>
  <c r="B319" i="8"/>
  <c r="BQ318" i="8"/>
  <c r="BP318" i="8"/>
  <c r="BO318" i="8"/>
  <c r="BN318" i="8"/>
  <c r="AR318" i="8"/>
  <c r="AQ318" i="8"/>
  <c r="AP318" i="8"/>
  <c r="AO318" i="8"/>
  <c r="D318" i="8"/>
  <c r="C318" i="8"/>
  <c r="B318" i="8"/>
  <c r="BQ317" i="8"/>
  <c r="BP317" i="8"/>
  <c r="BO317" i="8"/>
  <c r="BN317" i="8"/>
  <c r="AR317" i="8"/>
  <c r="AQ317" i="8"/>
  <c r="AP317" i="8"/>
  <c r="AO317" i="8"/>
  <c r="D317" i="8"/>
  <c r="C317" i="8"/>
  <c r="B317" i="8"/>
  <c r="BQ316" i="8"/>
  <c r="BP316" i="8"/>
  <c r="BO316" i="8"/>
  <c r="BN316" i="8"/>
  <c r="AR316" i="8"/>
  <c r="AQ316" i="8"/>
  <c r="AP316" i="8"/>
  <c r="AO316" i="8"/>
  <c r="D316" i="8"/>
  <c r="C316" i="8"/>
  <c r="B316" i="8"/>
  <c r="BQ315" i="8"/>
  <c r="BP315" i="8"/>
  <c r="BO315" i="8"/>
  <c r="BN315" i="8"/>
  <c r="AR315" i="8"/>
  <c r="AQ315" i="8"/>
  <c r="AP315" i="8"/>
  <c r="AO315" i="8"/>
  <c r="D315" i="8"/>
  <c r="C315" i="8"/>
  <c r="B315" i="8"/>
  <c r="BQ314" i="8"/>
  <c r="BP314" i="8"/>
  <c r="BO314" i="8"/>
  <c r="BN314" i="8"/>
  <c r="AR314" i="8"/>
  <c r="AQ314" i="8"/>
  <c r="AP314" i="8"/>
  <c r="AO314" i="8"/>
  <c r="D314" i="8"/>
  <c r="C314" i="8"/>
  <c r="B314" i="8"/>
  <c r="BQ313" i="8"/>
  <c r="BP313" i="8"/>
  <c r="BO313" i="8"/>
  <c r="BN313" i="8"/>
  <c r="AR313" i="8"/>
  <c r="AQ313" i="8"/>
  <c r="AP313" i="8"/>
  <c r="AO313" i="8"/>
  <c r="D313" i="8"/>
  <c r="C313" i="8"/>
  <c r="B313" i="8"/>
  <c r="BQ312" i="8"/>
  <c r="BP312" i="8"/>
  <c r="BO312" i="8"/>
  <c r="BN312" i="8"/>
  <c r="AR312" i="8"/>
  <c r="AQ312" i="8"/>
  <c r="AP312" i="8"/>
  <c r="AO312" i="8"/>
  <c r="D312" i="8"/>
  <c r="C312" i="8"/>
  <c r="B312" i="8"/>
  <c r="BQ311" i="8"/>
  <c r="BP311" i="8"/>
  <c r="BO311" i="8"/>
  <c r="BN311" i="8"/>
  <c r="AR311" i="8"/>
  <c r="AQ311" i="8"/>
  <c r="AP311" i="8"/>
  <c r="AO311" i="8"/>
  <c r="D311" i="8"/>
  <c r="C311" i="8"/>
  <c r="B311" i="8"/>
  <c r="BQ310" i="8"/>
  <c r="BP310" i="8"/>
  <c r="BO310" i="8"/>
  <c r="BN310" i="8"/>
  <c r="AR310" i="8"/>
  <c r="AQ310" i="8"/>
  <c r="AP310" i="8"/>
  <c r="AO310" i="8"/>
  <c r="D310" i="8"/>
  <c r="C310" i="8"/>
  <c r="B310" i="8"/>
  <c r="BQ309" i="8"/>
  <c r="BP309" i="8"/>
  <c r="BO309" i="8"/>
  <c r="BN309" i="8"/>
  <c r="AR309" i="8"/>
  <c r="AQ309" i="8"/>
  <c r="AP309" i="8"/>
  <c r="AO309" i="8"/>
  <c r="D309" i="8"/>
  <c r="C309" i="8"/>
  <c r="B309" i="8"/>
  <c r="BQ308" i="8"/>
  <c r="BP308" i="8"/>
  <c r="BO308" i="8"/>
  <c r="BN308" i="8"/>
  <c r="AR308" i="8"/>
  <c r="AQ308" i="8"/>
  <c r="AP308" i="8"/>
  <c r="AO308" i="8"/>
  <c r="D308" i="8"/>
  <c r="C308" i="8"/>
  <c r="B308" i="8"/>
  <c r="BQ307" i="8"/>
  <c r="BP307" i="8"/>
  <c r="BO307" i="8"/>
  <c r="BN307" i="8"/>
  <c r="AR307" i="8"/>
  <c r="AQ307" i="8"/>
  <c r="AP307" i="8"/>
  <c r="AO307" i="8"/>
  <c r="D307" i="8"/>
  <c r="C307" i="8"/>
  <c r="B307" i="8"/>
  <c r="BQ306" i="8"/>
  <c r="BP306" i="8"/>
  <c r="BO306" i="8"/>
  <c r="BN306" i="8"/>
  <c r="AR306" i="8"/>
  <c r="AQ306" i="8"/>
  <c r="AP306" i="8"/>
  <c r="AO306" i="8"/>
  <c r="D306" i="8"/>
  <c r="C306" i="8"/>
  <c r="B306" i="8"/>
  <c r="BQ305" i="8"/>
  <c r="BP305" i="8"/>
  <c r="BO305" i="8"/>
  <c r="BN305" i="8"/>
  <c r="AR305" i="8"/>
  <c r="AQ305" i="8"/>
  <c r="AP305" i="8"/>
  <c r="AO305" i="8"/>
  <c r="D305" i="8"/>
  <c r="C305" i="8"/>
  <c r="B305" i="8"/>
  <c r="BQ304" i="8"/>
  <c r="BP304" i="8"/>
  <c r="BO304" i="8"/>
  <c r="BN304" i="8"/>
  <c r="AR304" i="8"/>
  <c r="AQ304" i="8"/>
  <c r="AP304" i="8"/>
  <c r="AO304" i="8"/>
  <c r="D304" i="8"/>
  <c r="C304" i="8"/>
  <c r="B304" i="8"/>
  <c r="BQ303" i="8"/>
  <c r="BP303" i="8"/>
  <c r="BO303" i="8"/>
  <c r="BN303" i="8"/>
  <c r="AR303" i="8"/>
  <c r="AQ303" i="8"/>
  <c r="AP303" i="8"/>
  <c r="AO303" i="8"/>
  <c r="D303" i="8"/>
  <c r="C303" i="8"/>
  <c r="B303" i="8"/>
  <c r="BQ302" i="8"/>
  <c r="BP302" i="8"/>
  <c r="BO302" i="8"/>
  <c r="BN302" i="8"/>
  <c r="AR302" i="8"/>
  <c r="AQ302" i="8"/>
  <c r="AP302" i="8"/>
  <c r="AO302" i="8"/>
  <c r="D302" i="8"/>
  <c r="C302" i="8"/>
  <c r="B302" i="8"/>
  <c r="BQ301" i="8"/>
  <c r="BP301" i="8"/>
  <c r="BO301" i="8"/>
  <c r="BN301" i="8"/>
  <c r="AR301" i="8"/>
  <c r="AQ301" i="8"/>
  <c r="AP301" i="8"/>
  <c r="AO301" i="8"/>
  <c r="D301" i="8"/>
  <c r="C301" i="8"/>
  <c r="B301" i="8"/>
  <c r="BQ300" i="8"/>
  <c r="BP300" i="8"/>
  <c r="BO300" i="8"/>
  <c r="BN300" i="8"/>
  <c r="AR300" i="8"/>
  <c r="AQ300" i="8"/>
  <c r="AP300" i="8"/>
  <c r="AO300" i="8"/>
  <c r="D300" i="8"/>
  <c r="C300" i="8"/>
  <c r="B300" i="8"/>
  <c r="BQ299" i="8"/>
  <c r="BP299" i="8"/>
  <c r="BO299" i="8"/>
  <c r="BN299" i="8"/>
  <c r="AR299" i="8"/>
  <c r="AQ299" i="8"/>
  <c r="AP299" i="8"/>
  <c r="AO299" i="8"/>
  <c r="D299" i="8"/>
  <c r="C299" i="8"/>
  <c r="B299" i="8"/>
  <c r="BQ298" i="8"/>
  <c r="BP298" i="8"/>
  <c r="BO298" i="8"/>
  <c r="BN298" i="8"/>
  <c r="AR298" i="8"/>
  <c r="AQ298" i="8"/>
  <c r="AP298" i="8"/>
  <c r="AO298" i="8"/>
  <c r="D298" i="8"/>
  <c r="C298" i="8"/>
  <c r="B298" i="8"/>
  <c r="BQ297" i="8"/>
  <c r="BP297" i="8"/>
  <c r="BO297" i="8"/>
  <c r="BN297" i="8"/>
  <c r="AR297" i="8"/>
  <c r="AQ297" i="8"/>
  <c r="AP297" i="8"/>
  <c r="AO297" i="8"/>
  <c r="D297" i="8"/>
  <c r="C297" i="8"/>
  <c r="B297" i="8"/>
  <c r="BQ296" i="8"/>
  <c r="BP296" i="8"/>
  <c r="BO296" i="8"/>
  <c r="BN296" i="8"/>
  <c r="AR296" i="8"/>
  <c r="AQ296" i="8"/>
  <c r="AP296" i="8"/>
  <c r="AO296" i="8"/>
  <c r="D296" i="8"/>
  <c r="C296" i="8"/>
  <c r="B296" i="8"/>
  <c r="BQ295" i="8"/>
  <c r="BP295" i="8"/>
  <c r="BO295" i="8"/>
  <c r="BN295" i="8"/>
  <c r="AR295" i="8"/>
  <c r="AQ295" i="8"/>
  <c r="AP295" i="8"/>
  <c r="AO295" i="8"/>
  <c r="D295" i="8"/>
  <c r="C295" i="8"/>
  <c r="B295" i="8"/>
  <c r="BQ294" i="8"/>
  <c r="BP294" i="8"/>
  <c r="BO294" i="8"/>
  <c r="BN294" i="8"/>
  <c r="AR294" i="8"/>
  <c r="AQ294" i="8"/>
  <c r="AP294" i="8"/>
  <c r="AO294" i="8"/>
  <c r="D294" i="8"/>
  <c r="C294" i="8"/>
  <c r="B294" i="8"/>
  <c r="BQ293" i="8"/>
  <c r="BP293" i="8"/>
  <c r="BO293" i="8"/>
  <c r="BN293" i="8"/>
  <c r="AR293" i="8"/>
  <c r="AQ293" i="8"/>
  <c r="AP293" i="8"/>
  <c r="AO293" i="8"/>
  <c r="D293" i="8"/>
  <c r="C293" i="8"/>
  <c r="B293" i="8"/>
  <c r="BQ292" i="8"/>
  <c r="BP292" i="8"/>
  <c r="BO292" i="8"/>
  <c r="BN292" i="8"/>
  <c r="AR292" i="8"/>
  <c r="AQ292" i="8"/>
  <c r="AP292" i="8"/>
  <c r="AO292" i="8"/>
  <c r="D292" i="8"/>
  <c r="C292" i="8"/>
  <c r="B292" i="8"/>
  <c r="BQ291" i="8"/>
  <c r="BP291" i="8"/>
  <c r="BO291" i="8"/>
  <c r="BN291" i="8"/>
  <c r="AR291" i="8"/>
  <c r="AQ291" i="8"/>
  <c r="AP291" i="8"/>
  <c r="AO291" i="8"/>
  <c r="D291" i="8"/>
  <c r="C291" i="8"/>
  <c r="B291" i="8"/>
  <c r="BQ290" i="8"/>
  <c r="BP290" i="8"/>
  <c r="BO290" i="8"/>
  <c r="BN290" i="8"/>
  <c r="AR290" i="8"/>
  <c r="AQ290" i="8"/>
  <c r="AP290" i="8"/>
  <c r="AO290" i="8"/>
  <c r="D290" i="8"/>
  <c r="C290" i="8"/>
  <c r="B290" i="8"/>
  <c r="BQ289" i="8"/>
  <c r="BP289" i="8"/>
  <c r="BO289" i="8"/>
  <c r="BN289" i="8"/>
  <c r="AR289" i="8"/>
  <c r="AQ289" i="8"/>
  <c r="AP289" i="8"/>
  <c r="AO289" i="8"/>
  <c r="D289" i="8"/>
  <c r="C289" i="8"/>
  <c r="B289" i="8"/>
  <c r="BQ288" i="8"/>
  <c r="BP288" i="8"/>
  <c r="BO288" i="8"/>
  <c r="BN288" i="8"/>
  <c r="AR288" i="8"/>
  <c r="AQ288" i="8"/>
  <c r="AP288" i="8"/>
  <c r="AO288" i="8"/>
  <c r="D288" i="8"/>
  <c r="C288" i="8"/>
  <c r="B288" i="8"/>
  <c r="BQ287" i="8"/>
  <c r="BP287" i="8"/>
  <c r="BO287" i="8"/>
  <c r="BN287" i="8"/>
  <c r="AR287" i="8"/>
  <c r="AQ287" i="8"/>
  <c r="AP287" i="8"/>
  <c r="AO287" i="8"/>
  <c r="D287" i="8"/>
  <c r="C287" i="8"/>
  <c r="B287" i="8"/>
  <c r="BQ286" i="8"/>
  <c r="BP286" i="8"/>
  <c r="BO286" i="8"/>
  <c r="BN286" i="8"/>
  <c r="AR286" i="8"/>
  <c r="AQ286" i="8"/>
  <c r="AP286" i="8"/>
  <c r="AO286" i="8"/>
  <c r="D286" i="8"/>
  <c r="C286" i="8"/>
  <c r="B286" i="8"/>
  <c r="BQ285" i="8"/>
  <c r="BP285" i="8"/>
  <c r="BO285" i="8"/>
  <c r="BN285" i="8"/>
  <c r="AR285" i="8"/>
  <c r="AQ285" i="8"/>
  <c r="AP285" i="8"/>
  <c r="AO285" i="8"/>
  <c r="D285" i="8"/>
  <c r="C285" i="8"/>
  <c r="B285" i="8"/>
  <c r="BQ284" i="8"/>
  <c r="BP284" i="8"/>
  <c r="BO284" i="8"/>
  <c r="BN284" i="8"/>
  <c r="AR284" i="8"/>
  <c r="AQ284" i="8"/>
  <c r="AP284" i="8"/>
  <c r="AO284" i="8"/>
  <c r="D284" i="8"/>
  <c r="C284" i="8"/>
  <c r="B284" i="8"/>
  <c r="BQ283" i="8"/>
  <c r="BP283" i="8"/>
  <c r="BO283" i="8"/>
  <c r="BN283" i="8"/>
  <c r="AR283" i="8"/>
  <c r="AQ283" i="8"/>
  <c r="AP283" i="8"/>
  <c r="AO283" i="8"/>
  <c r="D283" i="8"/>
  <c r="C283" i="8"/>
  <c r="B283" i="8"/>
  <c r="BQ282" i="8"/>
  <c r="BP282" i="8"/>
  <c r="BO282" i="8"/>
  <c r="BN282" i="8"/>
  <c r="AR282" i="8"/>
  <c r="AQ282" i="8"/>
  <c r="AP282" i="8"/>
  <c r="AO282" i="8"/>
  <c r="D282" i="8"/>
  <c r="C282" i="8"/>
  <c r="B282" i="8"/>
  <c r="BQ281" i="8"/>
  <c r="BP281" i="8"/>
  <c r="BO281" i="8"/>
  <c r="BN281" i="8"/>
  <c r="AR281" i="8"/>
  <c r="AQ281" i="8"/>
  <c r="AP281" i="8"/>
  <c r="AO281" i="8"/>
  <c r="D281" i="8"/>
  <c r="C281" i="8"/>
  <c r="B281" i="8"/>
  <c r="BQ280" i="8"/>
  <c r="BP280" i="8"/>
  <c r="BO280" i="8"/>
  <c r="BN280" i="8"/>
  <c r="AR280" i="8"/>
  <c r="AQ280" i="8"/>
  <c r="AP280" i="8"/>
  <c r="AO280" i="8"/>
  <c r="D280" i="8"/>
  <c r="C280" i="8"/>
  <c r="B280" i="8"/>
  <c r="BQ279" i="8"/>
  <c r="BP279" i="8"/>
  <c r="BO279" i="8"/>
  <c r="BN279" i="8"/>
  <c r="AR279" i="8"/>
  <c r="AQ279" i="8"/>
  <c r="AP279" i="8"/>
  <c r="AO279" i="8"/>
  <c r="D279" i="8"/>
  <c r="C279" i="8"/>
  <c r="B279" i="8"/>
  <c r="BQ278" i="8"/>
  <c r="BP278" i="8"/>
  <c r="BO278" i="8"/>
  <c r="BN278" i="8"/>
  <c r="AR278" i="8"/>
  <c r="AQ278" i="8"/>
  <c r="AP278" i="8"/>
  <c r="AO278" i="8"/>
  <c r="D278" i="8"/>
  <c r="C278" i="8"/>
  <c r="B278" i="8"/>
  <c r="BQ277" i="8"/>
  <c r="BP277" i="8"/>
  <c r="BO277" i="8"/>
  <c r="BN277" i="8"/>
  <c r="AR277" i="8"/>
  <c r="AQ277" i="8"/>
  <c r="AP277" i="8"/>
  <c r="AO277" i="8"/>
  <c r="D277" i="8"/>
  <c r="C277" i="8"/>
  <c r="B277" i="8"/>
  <c r="BQ276" i="8"/>
  <c r="BP276" i="8"/>
  <c r="BO276" i="8"/>
  <c r="BN276" i="8"/>
  <c r="AR276" i="8"/>
  <c r="AQ276" i="8"/>
  <c r="AP276" i="8"/>
  <c r="AO276" i="8"/>
  <c r="D276" i="8"/>
  <c r="C276" i="8"/>
  <c r="B276" i="8"/>
  <c r="BQ275" i="8"/>
  <c r="BP275" i="8"/>
  <c r="BO275" i="8"/>
  <c r="BN275" i="8"/>
  <c r="AR275" i="8"/>
  <c r="AQ275" i="8"/>
  <c r="AP275" i="8"/>
  <c r="AO275" i="8"/>
  <c r="D275" i="8"/>
  <c r="C275" i="8"/>
  <c r="B275" i="8"/>
  <c r="BQ274" i="8"/>
  <c r="BP274" i="8"/>
  <c r="BO274" i="8"/>
  <c r="BN274" i="8"/>
  <c r="AR274" i="8"/>
  <c r="AQ274" i="8"/>
  <c r="AP274" i="8"/>
  <c r="AO274" i="8"/>
  <c r="D274" i="8"/>
  <c r="C274" i="8"/>
  <c r="B274" i="8"/>
  <c r="BQ273" i="8"/>
  <c r="BP273" i="8"/>
  <c r="BO273" i="8"/>
  <c r="BN273" i="8"/>
  <c r="AR273" i="8"/>
  <c r="AQ273" i="8"/>
  <c r="AP273" i="8"/>
  <c r="AO273" i="8"/>
  <c r="D273" i="8"/>
  <c r="C273" i="8"/>
  <c r="B273" i="8"/>
  <c r="BQ272" i="8"/>
  <c r="BP272" i="8"/>
  <c r="BO272" i="8"/>
  <c r="BN272" i="8"/>
  <c r="AR272" i="8"/>
  <c r="AQ272" i="8"/>
  <c r="AP272" i="8"/>
  <c r="AO272" i="8"/>
  <c r="D272" i="8"/>
  <c r="C272" i="8"/>
  <c r="B272" i="8"/>
  <c r="BQ271" i="8"/>
  <c r="BP271" i="8"/>
  <c r="BO271" i="8"/>
  <c r="BN271" i="8"/>
  <c r="AR271" i="8"/>
  <c r="AQ271" i="8"/>
  <c r="AP271" i="8"/>
  <c r="AO271" i="8"/>
  <c r="D271" i="8"/>
  <c r="C271" i="8"/>
  <c r="B271" i="8"/>
  <c r="BQ270" i="8"/>
  <c r="BP270" i="8"/>
  <c r="BO270" i="8"/>
  <c r="BN270" i="8"/>
  <c r="AR270" i="8"/>
  <c r="AQ270" i="8"/>
  <c r="AP270" i="8"/>
  <c r="AO270" i="8"/>
  <c r="D270" i="8"/>
  <c r="C270" i="8"/>
  <c r="B270" i="8"/>
  <c r="BQ269" i="8"/>
  <c r="BP269" i="8"/>
  <c r="BO269" i="8"/>
  <c r="BN269" i="8"/>
  <c r="AR269" i="8"/>
  <c r="AQ269" i="8"/>
  <c r="AP269" i="8"/>
  <c r="AO269" i="8"/>
  <c r="D269" i="8"/>
  <c r="C269" i="8"/>
  <c r="B269" i="8"/>
  <c r="BQ268" i="8"/>
  <c r="BP268" i="8"/>
  <c r="BO268" i="8"/>
  <c r="BN268" i="8"/>
  <c r="AR268" i="8"/>
  <c r="AQ268" i="8"/>
  <c r="AP268" i="8"/>
  <c r="AO268" i="8"/>
  <c r="D268" i="8"/>
  <c r="C268" i="8"/>
  <c r="B268" i="8"/>
  <c r="BQ267" i="8"/>
  <c r="BP267" i="8"/>
  <c r="BO267" i="8"/>
  <c r="BN267" i="8"/>
  <c r="AR267" i="8"/>
  <c r="AQ267" i="8"/>
  <c r="AP267" i="8"/>
  <c r="AO267" i="8"/>
  <c r="D267" i="8"/>
  <c r="C267" i="8"/>
  <c r="B267" i="8"/>
  <c r="BQ266" i="8"/>
  <c r="BP266" i="8"/>
  <c r="BO266" i="8"/>
  <c r="BN266" i="8"/>
  <c r="AR266" i="8"/>
  <c r="AQ266" i="8"/>
  <c r="AP266" i="8"/>
  <c r="AO266" i="8"/>
  <c r="D266" i="8"/>
  <c r="C266" i="8"/>
  <c r="B266" i="8"/>
  <c r="BQ265" i="8"/>
  <c r="BP265" i="8"/>
  <c r="BO265" i="8"/>
  <c r="BN265" i="8"/>
  <c r="AR265" i="8"/>
  <c r="AQ265" i="8"/>
  <c r="AP265" i="8"/>
  <c r="AO265" i="8"/>
  <c r="D265" i="8"/>
  <c r="C265" i="8"/>
  <c r="B265" i="8"/>
  <c r="BQ264" i="8"/>
  <c r="BP264" i="8"/>
  <c r="BO264" i="8"/>
  <c r="BN264" i="8"/>
  <c r="AR264" i="8"/>
  <c r="AQ264" i="8"/>
  <c r="AP264" i="8"/>
  <c r="AO264" i="8"/>
  <c r="D264" i="8"/>
  <c r="C264" i="8"/>
  <c r="B264" i="8"/>
  <c r="BQ263" i="8"/>
  <c r="BP263" i="8"/>
  <c r="BO263" i="8"/>
  <c r="BN263" i="8"/>
  <c r="AR263" i="8"/>
  <c r="AQ263" i="8"/>
  <c r="AP263" i="8"/>
  <c r="AO263" i="8"/>
  <c r="D263" i="8"/>
  <c r="C263" i="8"/>
  <c r="B263" i="8"/>
  <c r="BQ262" i="8"/>
  <c r="BP262" i="8"/>
  <c r="BO262" i="8"/>
  <c r="BN262" i="8"/>
  <c r="AR262" i="8"/>
  <c r="AQ262" i="8"/>
  <c r="AP262" i="8"/>
  <c r="AO262" i="8"/>
  <c r="D262" i="8"/>
  <c r="C262" i="8"/>
  <c r="B262" i="8"/>
  <c r="BQ261" i="8"/>
  <c r="BP261" i="8"/>
  <c r="BO261" i="8"/>
  <c r="BN261" i="8"/>
  <c r="AR261" i="8"/>
  <c r="AQ261" i="8"/>
  <c r="AP261" i="8"/>
  <c r="AO261" i="8"/>
  <c r="D261" i="8"/>
  <c r="C261" i="8"/>
  <c r="B261" i="8"/>
  <c r="BQ260" i="8"/>
  <c r="BP260" i="8"/>
  <c r="BO260" i="8"/>
  <c r="BN260" i="8"/>
  <c r="AR260" i="8"/>
  <c r="AQ260" i="8"/>
  <c r="AP260" i="8"/>
  <c r="AO260" i="8"/>
  <c r="D260" i="8"/>
  <c r="C260" i="8"/>
  <c r="B260" i="8"/>
  <c r="BQ259" i="8"/>
  <c r="BP259" i="8"/>
  <c r="BO259" i="8"/>
  <c r="BN259" i="8"/>
  <c r="AR259" i="8"/>
  <c r="AQ259" i="8"/>
  <c r="AP259" i="8"/>
  <c r="AO259" i="8"/>
  <c r="D259" i="8"/>
  <c r="C259" i="8"/>
  <c r="B259" i="8"/>
  <c r="BQ258" i="8"/>
  <c r="BP258" i="8"/>
  <c r="BO258" i="8"/>
  <c r="BN258" i="8"/>
  <c r="AR258" i="8"/>
  <c r="AQ258" i="8"/>
  <c r="AP258" i="8"/>
  <c r="AO258" i="8"/>
  <c r="D258" i="8"/>
  <c r="C258" i="8"/>
  <c r="B258" i="8"/>
  <c r="BQ257" i="8"/>
  <c r="BP257" i="8"/>
  <c r="BO257" i="8"/>
  <c r="BN257" i="8"/>
  <c r="AR257" i="8"/>
  <c r="AQ257" i="8"/>
  <c r="AP257" i="8"/>
  <c r="AO257" i="8"/>
  <c r="D257" i="8"/>
  <c r="C257" i="8"/>
  <c r="B257" i="8"/>
  <c r="BQ256" i="8"/>
  <c r="BP256" i="8"/>
  <c r="BO256" i="8"/>
  <c r="BN256" i="8"/>
  <c r="AR256" i="8"/>
  <c r="AQ256" i="8"/>
  <c r="AP256" i="8"/>
  <c r="AO256" i="8"/>
  <c r="D256" i="8"/>
  <c r="C256" i="8"/>
  <c r="B256" i="8"/>
  <c r="BQ255" i="8"/>
  <c r="BP255" i="8"/>
  <c r="BO255" i="8"/>
  <c r="BN255" i="8"/>
  <c r="AR255" i="8"/>
  <c r="AQ255" i="8"/>
  <c r="AP255" i="8"/>
  <c r="AO255" i="8"/>
  <c r="D255" i="8"/>
  <c r="C255" i="8"/>
  <c r="B255" i="8"/>
  <c r="BQ254" i="8"/>
  <c r="BP254" i="8"/>
  <c r="BO254" i="8"/>
  <c r="BN254" i="8"/>
  <c r="AR254" i="8"/>
  <c r="AQ254" i="8"/>
  <c r="AP254" i="8"/>
  <c r="AO254" i="8"/>
  <c r="D254" i="8"/>
  <c r="C254" i="8"/>
  <c r="B254" i="8"/>
  <c r="BQ253" i="8"/>
  <c r="BP253" i="8"/>
  <c r="BO253" i="8"/>
  <c r="BN253" i="8"/>
  <c r="AR253" i="8"/>
  <c r="AQ253" i="8"/>
  <c r="AP253" i="8"/>
  <c r="AO253" i="8"/>
  <c r="D253" i="8"/>
  <c r="C253" i="8"/>
  <c r="B253" i="8"/>
  <c r="BQ252" i="8"/>
  <c r="BP252" i="8"/>
  <c r="BO252" i="8"/>
  <c r="BN252" i="8"/>
  <c r="AR252" i="8"/>
  <c r="AQ252" i="8"/>
  <c r="AP252" i="8"/>
  <c r="AO252" i="8"/>
  <c r="D252" i="8"/>
  <c r="C252" i="8"/>
  <c r="B252" i="8"/>
  <c r="BQ251" i="8"/>
  <c r="BP251" i="8"/>
  <c r="BO251" i="8"/>
  <c r="BN251" i="8"/>
  <c r="AR251" i="8"/>
  <c r="AQ251" i="8"/>
  <c r="AP251" i="8"/>
  <c r="AO251" i="8"/>
  <c r="D251" i="8"/>
  <c r="C251" i="8"/>
  <c r="B251" i="8"/>
  <c r="BQ250" i="8"/>
  <c r="BP250" i="8"/>
  <c r="BO250" i="8"/>
  <c r="BN250" i="8"/>
  <c r="AR250" i="8"/>
  <c r="AQ250" i="8"/>
  <c r="AP250" i="8"/>
  <c r="AO250" i="8"/>
  <c r="D250" i="8"/>
  <c r="C250" i="8"/>
  <c r="B250" i="8"/>
  <c r="BQ249" i="8"/>
  <c r="BP249" i="8"/>
  <c r="BO249" i="8"/>
  <c r="BN249" i="8"/>
  <c r="AR249" i="8"/>
  <c r="AQ249" i="8"/>
  <c r="AP249" i="8"/>
  <c r="AO249" i="8"/>
  <c r="D249" i="8"/>
  <c r="C249" i="8"/>
  <c r="B249" i="8"/>
  <c r="BQ248" i="8"/>
  <c r="BP248" i="8"/>
  <c r="BO248" i="8"/>
  <c r="BN248" i="8"/>
  <c r="AR248" i="8"/>
  <c r="AQ248" i="8"/>
  <c r="AP248" i="8"/>
  <c r="AO248" i="8"/>
  <c r="D248" i="8"/>
  <c r="C248" i="8"/>
  <c r="B248" i="8"/>
  <c r="BQ247" i="8"/>
  <c r="BP247" i="8"/>
  <c r="BO247" i="8"/>
  <c r="BN247" i="8"/>
  <c r="AR247" i="8"/>
  <c r="AQ247" i="8"/>
  <c r="AP247" i="8"/>
  <c r="AO247" i="8"/>
  <c r="D247" i="8"/>
  <c r="C247" i="8"/>
  <c r="B247" i="8"/>
  <c r="BQ246" i="8"/>
  <c r="BP246" i="8"/>
  <c r="BO246" i="8"/>
  <c r="BN246" i="8"/>
  <c r="AR246" i="8"/>
  <c r="AQ246" i="8"/>
  <c r="AP246" i="8"/>
  <c r="AO246" i="8"/>
  <c r="D246" i="8"/>
  <c r="C246" i="8"/>
  <c r="B246" i="8"/>
  <c r="BQ245" i="8"/>
  <c r="BP245" i="8"/>
  <c r="BO245" i="8"/>
  <c r="BN245" i="8"/>
  <c r="AR245" i="8"/>
  <c r="AQ245" i="8"/>
  <c r="AP245" i="8"/>
  <c r="AO245" i="8"/>
  <c r="D245" i="8"/>
  <c r="C245" i="8"/>
  <c r="B245" i="8"/>
  <c r="BQ244" i="8"/>
  <c r="BP244" i="8"/>
  <c r="BO244" i="8"/>
  <c r="BN244" i="8"/>
  <c r="AR244" i="8"/>
  <c r="AQ244" i="8"/>
  <c r="AP244" i="8"/>
  <c r="AO244" i="8"/>
  <c r="D244" i="8"/>
  <c r="C244" i="8"/>
  <c r="B244" i="8"/>
  <c r="BQ243" i="8"/>
  <c r="BP243" i="8"/>
  <c r="BO243" i="8"/>
  <c r="BN243" i="8"/>
  <c r="AR243" i="8"/>
  <c r="AQ243" i="8"/>
  <c r="AP243" i="8"/>
  <c r="AO243" i="8"/>
  <c r="D243" i="8"/>
  <c r="C243" i="8"/>
  <c r="B243" i="8"/>
  <c r="BQ242" i="8"/>
  <c r="BP242" i="8"/>
  <c r="BO242" i="8"/>
  <c r="BN242" i="8"/>
  <c r="AR242" i="8"/>
  <c r="AQ242" i="8"/>
  <c r="AP242" i="8"/>
  <c r="AO242" i="8"/>
  <c r="D242" i="8"/>
  <c r="C242" i="8"/>
  <c r="B242" i="8"/>
  <c r="BQ241" i="8"/>
  <c r="BP241" i="8"/>
  <c r="BO241" i="8"/>
  <c r="BN241" i="8"/>
  <c r="AR241" i="8"/>
  <c r="AQ241" i="8"/>
  <c r="AP241" i="8"/>
  <c r="AO241" i="8"/>
  <c r="D241" i="8"/>
  <c r="C241" i="8"/>
  <c r="B241" i="8"/>
  <c r="BQ240" i="8"/>
  <c r="BP240" i="8"/>
  <c r="BO240" i="8"/>
  <c r="BN240" i="8"/>
  <c r="AR240" i="8"/>
  <c r="AQ240" i="8"/>
  <c r="AP240" i="8"/>
  <c r="AO240" i="8"/>
  <c r="D240" i="8"/>
  <c r="C240" i="8"/>
  <c r="B240" i="8"/>
  <c r="BQ239" i="8"/>
  <c r="BP239" i="8"/>
  <c r="BO239" i="8"/>
  <c r="BN239" i="8"/>
  <c r="AR239" i="8"/>
  <c r="AQ239" i="8"/>
  <c r="AP239" i="8"/>
  <c r="AO239" i="8"/>
  <c r="D239" i="8"/>
  <c r="C239" i="8"/>
  <c r="B239" i="8"/>
  <c r="BQ238" i="8"/>
  <c r="BP238" i="8"/>
  <c r="BO238" i="8"/>
  <c r="BN238" i="8"/>
  <c r="AR238" i="8"/>
  <c r="AQ238" i="8"/>
  <c r="AP238" i="8"/>
  <c r="AO238" i="8"/>
  <c r="D238" i="8"/>
  <c r="C238" i="8"/>
  <c r="B238" i="8"/>
  <c r="BQ237" i="8"/>
  <c r="BP237" i="8"/>
  <c r="BO237" i="8"/>
  <c r="BN237" i="8"/>
  <c r="AR237" i="8"/>
  <c r="AQ237" i="8"/>
  <c r="AP237" i="8"/>
  <c r="AO237" i="8"/>
  <c r="D237" i="8"/>
  <c r="C237" i="8"/>
  <c r="B237" i="8"/>
  <c r="BQ236" i="8"/>
  <c r="BP236" i="8"/>
  <c r="BO236" i="8"/>
  <c r="BN236" i="8"/>
  <c r="AR236" i="8"/>
  <c r="AQ236" i="8"/>
  <c r="AP236" i="8"/>
  <c r="AO236" i="8"/>
  <c r="D236" i="8"/>
  <c r="C236" i="8"/>
  <c r="B236" i="8"/>
  <c r="BQ235" i="8"/>
  <c r="BP235" i="8"/>
  <c r="BO235" i="8"/>
  <c r="BN235" i="8"/>
  <c r="AR235" i="8"/>
  <c r="AQ235" i="8"/>
  <c r="AP235" i="8"/>
  <c r="AO235" i="8"/>
  <c r="D235" i="8"/>
  <c r="C235" i="8"/>
  <c r="B235" i="8"/>
  <c r="BQ234" i="8"/>
  <c r="BP234" i="8"/>
  <c r="BO234" i="8"/>
  <c r="BN234" i="8"/>
  <c r="AR234" i="8"/>
  <c r="AQ234" i="8"/>
  <c r="AP234" i="8"/>
  <c r="AO234" i="8"/>
  <c r="D234" i="8"/>
  <c r="C234" i="8"/>
  <c r="B234" i="8"/>
  <c r="BQ233" i="8"/>
  <c r="BP233" i="8"/>
  <c r="BO233" i="8"/>
  <c r="BN233" i="8"/>
  <c r="AR233" i="8"/>
  <c r="AQ233" i="8"/>
  <c r="AP233" i="8"/>
  <c r="AO233" i="8"/>
  <c r="D233" i="8"/>
  <c r="C233" i="8"/>
  <c r="B233" i="8"/>
  <c r="BQ232" i="8"/>
  <c r="BP232" i="8"/>
  <c r="BO232" i="8"/>
  <c r="BN232" i="8"/>
  <c r="AR232" i="8"/>
  <c r="AQ232" i="8"/>
  <c r="AP232" i="8"/>
  <c r="AO232" i="8"/>
  <c r="D232" i="8"/>
  <c r="C232" i="8"/>
  <c r="B232" i="8"/>
  <c r="BQ231" i="8"/>
  <c r="BP231" i="8"/>
  <c r="BO231" i="8"/>
  <c r="BN231" i="8"/>
  <c r="AR231" i="8"/>
  <c r="AQ231" i="8"/>
  <c r="AP231" i="8"/>
  <c r="AO231" i="8"/>
  <c r="D231" i="8"/>
  <c r="C231" i="8"/>
  <c r="B231" i="8"/>
  <c r="BQ230" i="8"/>
  <c r="BP230" i="8"/>
  <c r="BO230" i="8"/>
  <c r="BN230" i="8"/>
  <c r="AR230" i="8"/>
  <c r="AQ230" i="8"/>
  <c r="AP230" i="8"/>
  <c r="AO230" i="8"/>
  <c r="D230" i="8"/>
  <c r="C230" i="8"/>
  <c r="B230" i="8"/>
  <c r="BQ229" i="8"/>
  <c r="BP229" i="8"/>
  <c r="BO229" i="8"/>
  <c r="BN229" i="8"/>
  <c r="AR229" i="8"/>
  <c r="AQ229" i="8"/>
  <c r="AP229" i="8"/>
  <c r="AO229" i="8"/>
  <c r="D229" i="8"/>
  <c r="C229" i="8"/>
  <c r="B229" i="8"/>
  <c r="BQ228" i="8"/>
  <c r="BP228" i="8"/>
  <c r="BO228" i="8"/>
  <c r="BN228" i="8"/>
  <c r="AR228" i="8"/>
  <c r="AQ228" i="8"/>
  <c r="AP228" i="8"/>
  <c r="AO228" i="8"/>
  <c r="D228" i="8"/>
  <c r="C228" i="8"/>
  <c r="B228" i="8"/>
  <c r="BQ227" i="8"/>
  <c r="BP227" i="8"/>
  <c r="BO227" i="8"/>
  <c r="BN227" i="8"/>
  <c r="AR227" i="8"/>
  <c r="AQ227" i="8"/>
  <c r="AP227" i="8"/>
  <c r="AO227" i="8"/>
  <c r="D227" i="8"/>
  <c r="C227" i="8"/>
  <c r="B227" i="8"/>
  <c r="BQ226" i="8"/>
  <c r="BP226" i="8"/>
  <c r="BO226" i="8"/>
  <c r="BN226" i="8"/>
  <c r="AR226" i="8"/>
  <c r="AQ226" i="8"/>
  <c r="AP226" i="8"/>
  <c r="AO226" i="8"/>
  <c r="D226" i="8"/>
  <c r="C226" i="8"/>
  <c r="B226" i="8"/>
  <c r="BQ225" i="8"/>
  <c r="BP225" i="8"/>
  <c r="BO225" i="8"/>
  <c r="BN225" i="8"/>
  <c r="AR225" i="8"/>
  <c r="AQ225" i="8"/>
  <c r="AP225" i="8"/>
  <c r="AO225" i="8"/>
  <c r="D225" i="8"/>
  <c r="C225" i="8"/>
  <c r="B225" i="8"/>
  <c r="BQ224" i="8"/>
  <c r="BP224" i="8"/>
  <c r="BO224" i="8"/>
  <c r="BN224" i="8"/>
  <c r="AR224" i="8"/>
  <c r="AQ224" i="8"/>
  <c r="AP224" i="8"/>
  <c r="AO224" i="8"/>
  <c r="D224" i="8"/>
  <c r="C224" i="8"/>
  <c r="B224" i="8"/>
  <c r="BQ223" i="8"/>
  <c r="BP223" i="8"/>
  <c r="BO223" i="8"/>
  <c r="BN223" i="8"/>
  <c r="AR223" i="8"/>
  <c r="AQ223" i="8"/>
  <c r="AP223" i="8"/>
  <c r="AO223" i="8"/>
  <c r="D223" i="8"/>
  <c r="C223" i="8"/>
  <c r="B223" i="8"/>
  <c r="BQ222" i="8"/>
  <c r="BP222" i="8"/>
  <c r="BO222" i="8"/>
  <c r="BN222" i="8"/>
  <c r="AR222" i="8"/>
  <c r="AQ222" i="8"/>
  <c r="AP222" i="8"/>
  <c r="AO222" i="8"/>
  <c r="D222" i="8"/>
  <c r="C222" i="8"/>
  <c r="B222" i="8"/>
  <c r="BQ221" i="8"/>
  <c r="BP221" i="8"/>
  <c r="BO221" i="8"/>
  <c r="BN221" i="8"/>
  <c r="AR221" i="8"/>
  <c r="AQ221" i="8"/>
  <c r="AP221" i="8"/>
  <c r="AO221" i="8"/>
  <c r="D221" i="8"/>
  <c r="C221" i="8"/>
  <c r="B221" i="8"/>
  <c r="BQ220" i="8"/>
  <c r="BP220" i="8"/>
  <c r="BO220" i="8"/>
  <c r="BN220" i="8"/>
  <c r="AR220" i="8"/>
  <c r="AQ220" i="8"/>
  <c r="AP220" i="8"/>
  <c r="AO220" i="8"/>
  <c r="D220" i="8"/>
  <c r="C220" i="8"/>
  <c r="B220" i="8"/>
  <c r="BQ219" i="8"/>
  <c r="BP219" i="8"/>
  <c r="BO219" i="8"/>
  <c r="BN219" i="8"/>
  <c r="AR219" i="8"/>
  <c r="AQ219" i="8"/>
  <c r="AP219" i="8"/>
  <c r="AO219" i="8"/>
  <c r="D219" i="8"/>
  <c r="C219" i="8"/>
  <c r="B219" i="8"/>
  <c r="BQ218" i="8"/>
  <c r="BP218" i="8"/>
  <c r="BO218" i="8"/>
  <c r="BN218" i="8"/>
  <c r="AR218" i="8"/>
  <c r="AQ218" i="8"/>
  <c r="AP218" i="8"/>
  <c r="AO218" i="8"/>
  <c r="D218" i="8"/>
  <c r="C218" i="8"/>
  <c r="B218" i="8"/>
  <c r="BQ217" i="8"/>
  <c r="BP217" i="8"/>
  <c r="BO217" i="8"/>
  <c r="BN217" i="8"/>
  <c r="AR217" i="8"/>
  <c r="AQ217" i="8"/>
  <c r="AP217" i="8"/>
  <c r="AO217" i="8"/>
  <c r="D217" i="8"/>
  <c r="C217" i="8"/>
  <c r="B217" i="8"/>
  <c r="BQ216" i="8"/>
  <c r="BP216" i="8"/>
  <c r="BO216" i="8"/>
  <c r="BN216" i="8"/>
  <c r="AR216" i="8"/>
  <c r="AQ216" i="8"/>
  <c r="AP216" i="8"/>
  <c r="AO216" i="8"/>
  <c r="D216" i="8"/>
  <c r="C216" i="8"/>
  <c r="B216" i="8"/>
  <c r="BQ215" i="8"/>
  <c r="BP215" i="8"/>
  <c r="BO215" i="8"/>
  <c r="BN215" i="8"/>
  <c r="AR215" i="8"/>
  <c r="AQ215" i="8"/>
  <c r="AP215" i="8"/>
  <c r="AO215" i="8"/>
  <c r="D215" i="8"/>
  <c r="C215" i="8"/>
  <c r="B215" i="8"/>
  <c r="BQ214" i="8"/>
  <c r="BP214" i="8"/>
  <c r="BO214" i="8"/>
  <c r="BN214" i="8"/>
  <c r="AR214" i="8"/>
  <c r="AQ214" i="8"/>
  <c r="AP214" i="8"/>
  <c r="AO214" i="8"/>
  <c r="D214" i="8"/>
  <c r="C214" i="8"/>
  <c r="B214" i="8"/>
  <c r="BQ213" i="8"/>
  <c r="BP213" i="8"/>
  <c r="BO213" i="8"/>
  <c r="BN213" i="8"/>
  <c r="AR213" i="8"/>
  <c r="AQ213" i="8"/>
  <c r="AP213" i="8"/>
  <c r="AO213" i="8"/>
  <c r="D213" i="8"/>
  <c r="C213" i="8"/>
  <c r="B213" i="8"/>
  <c r="BQ212" i="8"/>
  <c r="BP212" i="8"/>
  <c r="BO212" i="8"/>
  <c r="BN212" i="8"/>
  <c r="AR212" i="8"/>
  <c r="AQ212" i="8"/>
  <c r="AP212" i="8"/>
  <c r="AO212" i="8"/>
  <c r="D212" i="8"/>
  <c r="C212" i="8"/>
  <c r="B212" i="8"/>
  <c r="BQ211" i="8"/>
  <c r="BP211" i="8"/>
  <c r="BO211" i="8"/>
  <c r="BN211" i="8"/>
  <c r="AR211" i="8"/>
  <c r="AQ211" i="8"/>
  <c r="AP211" i="8"/>
  <c r="AO211" i="8"/>
  <c r="D211" i="8"/>
  <c r="C211" i="8"/>
  <c r="B211" i="8"/>
  <c r="BQ210" i="8"/>
  <c r="BP210" i="8"/>
  <c r="BO210" i="8"/>
  <c r="BN210" i="8"/>
  <c r="AR210" i="8"/>
  <c r="AQ210" i="8"/>
  <c r="AP210" i="8"/>
  <c r="AO210" i="8"/>
  <c r="D210" i="8"/>
  <c r="C210" i="8"/>
  <c r="B210" i="8"/>
  <c r="BQ209" i="8"/>
  <c r="BP209" i="8"/>
  <c r="BO209" i="8"/>
  <c r="BN209" i="8"/>
  <c r="AR209" i="8"/>
  <c r="AQ209" i="8"/>
  <c r="AP209" i="8"/>
  <c r="AO209" i="8"/>
  <c r="D209" i="8"/>
  <c r="C209" i="8"/>
  <c r="B209" i="8"/>
  <c r="BQ208" i="8"/>
  <c r="BP208" i="8"/>
  <c r="BO208" i="8"/>
  <c r="BN208" i="8"/>
  <c r="AR208" i="8"/>
  <c r="AQ208" i="8"/>
  <c r="AP208" i="8"/>
  <c r="AO208" i="8"/>
  <c r="D208" i="8"/>
  <c r="C208" i="8"/>
  <c r="B208" i="8"/>
  <c r="BQ207" i="8"/>
  <c r="BP207" i="8"/>
  <c r="BO207" i="8"/>
  <c r="BN207" i="8"/>
  <c r="AR207" i="8"/>
  <c r="AQ207" i="8"/>
  <c r="AP207" i="8"/>
  <c r="AO207" i="8"/>
  <c r="D207" i="8"/>
  <c r="C207" i="8"/>
  <c r="B207" i="8"/>
  <c r="BQ206" i="8"/>
  <c r="BP206" i="8"/>
  <c r="BO206" i="8"/>
  <c r="BN206" i="8"/>
  <c r="AR206" i="8"/>
  <c r="AQ206" i="8"/>
  <c r="AP206" i="8"/>
  <c r="AO206" i="8"/>
  <c r="D206" i="8"/>
  <c r="C206" i="8"/>
  <c r="B206" i="8"/>
  <c r="BQ205" i="8"/>
  <c r="BP205" i="8"/>
  <c r="BO205" i="8"/>
  <c r="BN205" i="8"/>
  <c r="AR205" i="8"/>
  <c r="AQ205" i="8"/>
  <c r="AP205" i="8"/>
  <c r="AO205" i="8"/>
  <c r="D205" i="8"/>
  <c r="C205" i="8"/>
  <c r="B205" i="8"/>
  <c r="BQ204" i="8"/>
  <c r="BP204" i="8"/>
  <c r="BO204" i="8"/>
  <c r="BN204" i="8"/>
  <c r="AR204" i="8"/>
  <c r="AQ204" i="8"/>
  <c r="AP204" i="8"/>
  <c r="AO204" i="8"/>
  <c r="D204" i="8"/>
  <c r="C204" i="8"/>
  <c r="B204" i="8"/>
  <c r="BQ203" i="8"/>
  <c r="BP203" i="8"/>
  <c r="BO203" i="8"/>
  <c r="BN203" i="8"/>
  <c r="AR203" i="8"/>
  <c r="AQ203" i="8"/>
  <c r="AP203" i="8"/>
  <c r="AO203" i="8"/>
  <c r="D203" i="8"/>
  <c r="C203" i="8"/>
  <c r="B203" i="8"/>
  <c r="BQ202" i="8"/>
  <c r="BP202" i="8"/>
  <c r="BO202" i="8"/>
  <c r="BN202" i="8"/>
  <c r="AR202" i="8"/>
  <c r="AQ202" i="8"/>
  <c r="AP202" i="8"/>
  <c r="AO202" i="8"/>
  <c r="D202" i="8"/>
  <c r="C202" i="8"/>
  <c r="B202" i="8"/>
  <c r="BQ201" i="8"/>
  <c r="BP201" i="8"/>
  <c r="BO201" i="8"/>
  <c r="BN201" i="8"/>
  <c r="AR201" i="8"/>
  <c r="AQ201" i="8"/>
  <c r="AP201" i="8"/>
  <c r="AO201" i="8"/>
  <c r="D201" i="8"/>
  <c r="C201" i="8"/>
  <c r="B201" i="8"/>
  <c r="BQ200" i="8"/>
  <c r="BP200" i="8"/>
  <c r="BO200" i="8"/>
  <c r="BN200" i="8"/>
  <c r="AR200" i="8"/>
  <c r="AQ200" i="8"/>
  <c r="AP200" i="8"/>
  <c r="AO200" i="8"/>
  <c r="D200" i="8"/>
  <c r="C200" i="8"/>
  <c r="B200" i="8"/>
  <c r="BQ199" i="8"/>
  <c r="BP199" i="8"/>
  <c r="BO199" i="8"/>
  <c r="BN199" i="8"/>
  <c r="AR199" i="8"/>
  <c r="AQ199" i="8"/>
  <c r="AP199" i="8"/>
  <c r="AO199" i="8"/>
  <c r="D199" i="8"/>
  <c r="C199" i="8"/>
  <c r="B199" i="8"/>
  <c r="BQ198" i="8"/>
  <c r="BP198" i="8"/>
  <c r="BO198" i="8"/>
  <c r="BN198" i="8"/>
  <c r="AR198" i="8"/>
  <c r="AQ198" i="8"/>
  <c r="AP198" i="8"/>
  <c r="AO198" i="8"/>
  <c r="D198" i="8"/>
  <c r="C198" i="8"/>
  <c r="B198" i="8"/>
  <c r="BQ197" i="8"/>
  <c r="BP197" i="8"/>
  <c r="BO197" i="8"/>
  <c r="BN197" i="8"/>
  <c r="AR197" i="8"/>
  <c r="AQ197" i="8"/>
  <c r="AP197" i="8"/>
  <c r="AO197" i="8"/>
  <c r="D197" i="8"/>
  <c r="C197" i="8"/>
  <c r="B197" i="8"/>
  <c r="BQ196" i="8"/>
  <c r="BP196" i="8"/>
  <c r="BO196" i="8"/>
  <c r="BN196" i="8"/>
  <c r="AR196" i="8"/>
  <c r="AQ196" i="8"/>
  <c r="AP196" i="8"/>
  <c r="AO196" i="8"/>
  <c r="D196" i="8"/>
  <c r="C196" i="8"/>
  <c r="B196" i="8"/>
  <c r="BQ195" i="8"/>
  <c r="BP195" i="8"/>
  <c r="BO195" i="8"/>
  <c r="BN195" i="8"/>
  <c r="AR195" i="8"/>
  <c r="AQ195" i="8"/>
  <c r="AP195" i="8"/>
  <c r="AO195" i="8"/>
  <c r="D195" i="8"/>
  <c r="C195" i="8"/>
  <c r="B195" i="8"/>
  <c r="BQ194" i="8"/>
  <c r="BP194" i="8"/>
  <c r="BO194" i="8"/>
  <c r="BN194" i="8"/>
  <c r="AR194" i="8"/>
  <c r="AQ194" i="8"/>
  <c r="AP194" i="8"/>
  <c r="AO194" i="8"/>
  <c r="D194" i="8"/>
  <c r="C194" i="8"/>
  <c r="B194" i="8"/>
  <c r="BQ193" i="8"/>
  <c r="BP193" i="8"/>
  <c r="BO193" i="8"/>
  <c r="BN193" i="8"/>
  <c r="AR193" i="8"/>
  <c r="AQ193" i="8"/>
  <c r="AP193" i="8"/>
  <c r="AO193" i="8"/>
  <c r="D193" i="8"/>
  <c r="C193" i="8"/>
  <c r="B193" i="8"/>
  <c r="BQ192" i="8"/>
  <c r="BP192" i="8"/>
  <c r="BO192" i="8"/>
  <c r="BN192" i="8"/>
  <c r="AR192" i="8"/>
  <c r="AQ192" i="8"/>
  <c r="AP192" i="8"/>
  <c r="AO192" i="8"/>
  <c r="D192" i="8"/>
  <c r="C192" i="8"/>
  <c r="B192" i="8"/>
  <c r="BQ191" i="8"/>
  <c r="BP191" i="8"/>
  <c r="BO191" i="8"/>
  <c r="BN191" i="8"/>
  <c r="AR191" i="8"/>
  <c r="AQ191" i="8"/>
  <c r="AP191" i="8"/>
  <c r="AO191" i="8"/>
  <c r="D191" i="8"/>
  <c r="C191" i="8"/>
  <c r="B191" i="8"/>
  <c r="BQ190" i="8"/>
  <c r="BP190" i="8"/>
  <c r="BO190" i="8"/>
  <c r="BN190" i="8"/>
  <c r="AR190" i="8"/>
  <c r="AQ190" i="8"/>
  <c r="AP190" i="8"/>
  <c r="AO190" i="8"/>
  <c r="D190" i="8"/>
  <c r="C190" i="8"/>
  <c r="B190" i="8"/>
  <c r="BQ189" i="8"/>
  <c r="BP189" i="8"/>
  <c r="BO189" i="8"/>
  <c r="BN189" i="8"/>
  <c r="AR189" i="8"/>
  <c r="AQ189" i="8"/>
  <c r="AP189" i="8"/>
  <c r="AO189" i="8"/>
  <c r="D189" i="8"/>
  <c r="C189" i="8"/>
  <c r="B189" i="8"/>
  <c r="BQ188" i="8"/>
  <c r="BP188" i="8"/>
  <c r="BO188" i="8"/>
  <c r="BN188" i="8"/>
  <c r="AR188" i="8"/>
  <c r="AQ188" i="8"/>
  <c r="AP188" i="8"/>
  <c r="AO188" i="8"/>
  <c r="D188" i="8"/>
  <c r="C188" i="8"/>
  <c r="B188" i="8"/>
  <c r="BQ187" i="8"/>
  <c r="BP187" i="8"/>
  <c r="BO187" i="8"/>
  <c r="BN187" i="8"/>
  <c r="AR187" i="8"/>
  <c r="AQ187" i="8"/>
  <c r="AP187" i="8"/>
  <c r="AO187" i="8"/>
  <c r="D187" i="8"/>
  <c r="C187" i="8"/>
  <c r="B187" i="8"/>
  <c r="BQ186" i="8"/>
  <c r="BP186" i="8"/>
  <c r="BO186" i="8"/>
  <c r="BN186" i="8"/>
  <c r="AR186" i="8"/>
  <c r="AQ186" i="8"/>
  <c r="AP186" i="8"/>
  <c r="AO186" i="8"/>
  <c r="D186" i="8"/>
  <c r="C186" i="8"/>
  <c r="B186" i="8"/>
  <c r="BQ185" i="8"/>
  <c r="BP185" i="8"/>
  <c r="BO185" i="8"/>
  <c r="BN185" i="8"/>
  <c r="AR185" i="8"/>
  <c r="AQ185" i="8"/>
  <c r="AP185" i="8"/>
  <c r="AO185" i="8"/>
  <c r="D185" i="8"/>
  <c r="C185" i="8"/>
  <c r="B185" i="8"/>
  <c r="BQ184" i="8"/>
  <c r="BP184" i="8"/>
  <c r="BO184" i="8"/>
  <c r="BN184" i="8"/>
  <c r="AR184" i="8"/>
  <c r="AQ184" i="8"/>
  <c r="AP184" i="8"/>
  <c r="AO184" i="8"/>
  <c r="D184" i="8"/>
  <c r="C184" i="8"/>
  <c r="B184" i="8"/>
  <c r="BQ183" i="8"/>
  <c r="BP183" i="8"/>
  <c r="BO183" i="8"/>
  <c r="BN183" i="8"/>
  <c r="AR183" i="8"/>
  <c r="AQ183" i="8"/>
  <c r="AP183" i="8"/>
  <c r="AO183" i="8"/>
  <c r="D183" i="8"/>
  <c r="C183" i="8"/>
  <c r="B183" i="8"/>
  <c r="BQ182" i="8"/>
  <c r="BP182" i="8"/>
  <c r="BO182" i="8"/>
  <c r="BN182" i="8"/>
  <c r="AR182" i="8"/>
  <c r="AQ182" i="8"/>
  <c r="AP182" i="8"/>
  <c r="AO182" i="8"/>
  <c r="D182" i="8"/>
  <c r="C182" i="8"/>
  <c r="B182" i="8"/>
  <c r="BQ181" i="8"/>
  <c r="BP181" i="8"/>
  <c r="BO181" i="8"/>
  <c r="BN181" i="8"/>
  <c r="AR181" i="8"/>
  <c r="AQ181" i="8"/>
  <c r="AP181" i="8"/>
  <c r="AO181" i="8"/>
  <c r="D181" i="8"/>
  <c r="C181" i="8"/>
  <c r="B181" i="8"/>
  <c r="BQ180" i="8"/>
  <c r="BP180" i="8"/>
  <c r="BO180" i="8"/>
  <c r="BN180" i="8"/>
  <c r="AR180" i="8"/>
  <c r="AQ180" i="8"/>
  <c r="AP180" i="8"/>
  <c r="AO180" i="8"/>
  <c r="D180" i="8"/>
  <c r="C180" i="8"/>
  <c r="B180" i="8"/>
  <c r="BQ179" i="8"/>
  <c r="BP179" i="8"/>
  <c r="BO179" i="8"/>
  <c r="BN179" i="8"/>
  <c r="AR179" i="8"/>
  <c r="AQ179" i="8"/>
  <c r="AP179" i="8"/>
  <c r="AO179" i="8"/>
  <c r="D179" i="8"/>
  <c r="C179" i="8"/>
  <c r="B179" i="8"/>
  <c r="BQ178" i="8"/>
  <c r="BP178" i="8"/>
  <c r="BO178" i="8"/>
  <c r="BN178" i="8"/>
  <c r="AR178" i="8"/>
  <c r="AQ178" i="8"/>
  <c r="AP178" i="8"/>
  <c r="AO178" i="8"/>
  <c r="D178" i="8"/>
  <c r="C178" i="8"/>
  <c r="B178" i="8"/>
  <c r="BQ177" i="8"/>
  <c r="BP177" i="8"/>
  <c r="BO177" i="8"/>
  <c r="BN177" i="8"/>
  <c r="AR177" i="8"/>
  <c r="AQ177" i="8"/>
  <c r="AP177" i="8"/>
  <c r="AO177" i="8"/>
  <c r="D177" i="8"/>
  <c r="C177" i="8"/>
  <c r="B177" i="8"/>
  <c r="BQ176" i="8"/>
  <c r="BP176" i="8"/>
  <c r="BO176" i="8"/>
  <c r="BN176" i="8"/>
  <c r="AR176" i="8"/>
  <c r="AQ176" i="8"/>
  <c r="AP176" i="8"/>
  <c r="AO176" i="8"/>
  <c r="D176" i="8"/>
  <c r="C176" i="8"/>
  <c r="B176" i="8"/>
  <c r="BQ175" i="8"/>
  <c r="BP175" i="8"/>
  <c r="BO175" i="8"/>
  <c r="BN175" i="8"/>
  <c r="AR175" i="8"/>
  <c r="AQ175" i="8"/>
  <c r="AP175" i="8"/>
  <c r="AO175" i="8"/>
  <c r="D175" i="8"/>
  <c r="C175" i="8"/>
  <c r="B175" i="8"/>
  <c r="BQ174" i="8"/>
  <c r="BP174" i="8"/>
  <c r="BO174" i="8"/>
  <c r="BN174" i="8"/>
  <c r="AR174" i="8"/>
  <c r="AQ174" i="8"/>
  <c r="AP174" i="8"/>
  <c r="AO174" i="8"/>
  <c r="D174" i="8"/>
  <c r="C174" i="8"/>
  <c r="B174" i="8"/>
  <c r="BQ173" i="8"/>
  <c r="BP173" i="8"/>
  <c r="BO173" i="8"/>
  <c r="BN173" i="8"/>
  <c r="AR173" i="8"/>
  <c r="AQ173" i="8"/>
  <c r="AP173" i="8"/>
  <c r="AO173" i="8"/>
  <c r="D173" i="8"/>
  <c r="C173" i="8"/>
  <c r="B173" i="8"/>
  <c r="BQ172" i="8"/>
  <c r="BP172" i="8"/>
  <c r="BO172" i="8"/>
  <c r="BN172" i="8"/>
  <c r="AR172" i="8"/>
  <c r="AQ172" i="8"/>
  <c r="AP172" i="8"/>
  <c r="AO172" i="8"/>
  <c r="D172" i="8"/>
  <c r="C172" i="8"/>
  <c r="B172" i="8"/>
  <c r="BQ171" i="8"/>
  <c r="BP171" i="8"/>
  <c r="BO171" i="8"/>
  <c r="BN171" i="8"/>
  <c r="AR171" i="8"/>
  <c r="AQ171" i="8"/>
  <c r="AP171" i="8"/>
  <c r="AO171" i="8"/>
  <c r="D171" i="8"/>
  <c r="C171" i="8"/>
  <c r="B171" i="8"/>
  <c r="BQ170" i="8"/>
  <c r="BP170" i="8"/>
  <c r="BO170" i="8"/>
  <c r="BN170" i="8"/>
  <c r="AR170" i="8"/>
  <c r="AQ170" i="8"/>
  <c r="AP170" i="8"/>
  <c r="AO170" i="8"/>
  <c r="D170" i="8"/>
  <c r="C170" i="8"/>
  <c r="B170" i="8"/>
  <c r="BQ169" i="8"/>
  <c r="BP169" i="8"/>
  <c r="BO169" i="8"/>
  <c r="BN169" i="8"/>
  <c r="AR169" i="8"/>
  <c r="AQ169" i="8"/>
  <c r="AP169" i="8"/>
  <c r="AO169" i="8"/>
  <c r="D169" i="8"/>
  <c r="C169" i="8"/>
  <c r="B169" i="8"/>
  <c r="BQ168" i="8"/>
  <c r="BP168" i="8"/>
  <c r="BO168" i="8"/>
  <c r="BN168" i="8"/>
  <c r="AR168" i="8"/>
  <c r="AQ168" i="8"/>
  <c r="AP168" i="8"/>
  <c r="AO168" i="8"/>
  <c r="D168" i="8"/>
  <c r="C168" i="8"/>
  <c r="B168" i="8"/>
  <c r="BQ167" i="8"/>
  <c r="BP167" i="8"/>
  <c r="BO167" i="8"/>
  <c r="BN167" i="8"/>
  <c r="AR167" i="8"/>
  <c r="AQ167" i="8"/>
  <c r="AP167" i="8"/>
  <c r="AO167" i="8"/>
  <c r="D167" i="8"/>
  <c r="C167" i="8"/>
  <c r="B167" i="8"/>
  <c r="BQ166" i="8"/>
  <c r="BP166" i="8"/>
  <c r="BO166" i="8"/>
  <c r="BN166" i="8"/>
  <c r="AR166" i="8"/>
  <c r="AQ166" i="8"/>
  <c r="AP166" i="8"/>
  <c r="AO166" i="8"/>
  <c r="D166" i="8"/>
  <c r="C166" i="8"/>
  <c r="B166" i="8"/>
  <c r="BQ165" i="8"/>
  <c r="BP165" i="8"/>
  <c r="BO165" i="8"/>
  <c r="BN165" i="8"/>
  <c r="AR165" i="8"/>
  <c r="AQ165" i="8"/>
  <c r="AP165" i="8"/>
  <c r="AO165" i="8"/>
  <c r="D165" i="8"/>
  <c r="C165" i="8"/>
  <c r="B165" i="8"/>
  <c r="BQ164" i="8"/>
  <c r="BP164" i="8"/>
  <c r="BO164" i="8"/>
  <c r="BN164" i="8"/>
  <c r="AR164" i="8"/>
  <c r="AQ164" i="8"/>
  <c r="AP164" i="8"/>
  <c r="AO164" i="8"/>
  <c r="D164" i="8"/>
  <c r="C164" i="8"/>
  <c r="B164" i="8"/>
  <c r="BQ163" i="8"/>
  <c r="BP163" i="8"/>
  <c r="BO163" i="8"/>
  <c r="BN163" i="8"/>
  <c r="AR163" i="8"/>
  <c r="AQ163" i="8"/>
  <c r="AP163" i="8"/>
  <c r="AO163" i="8"/>
  <c r="D163" i="8"/>
  <c r="C163" i="8"/>
  <c r="B163" i="8"/>
  <c r="BQ162" i="8"/>
  <c r="BP162" i="8"/>
  <c r="BO162" i="8"/>
  <c r="BN162" i="8"/>
  <c r="AR162" i="8"/>
  <c r="AQ162" i="8"/>
  <c r="AP162" i="8"/>
  <c r="AO162" i="8"/>
  <c r="D162" i="8"/>
  <c r="C162" i="8"/>
  <c r="B162" i="8"/>
  <c r="BQ161" i="8"/>
  <c r="BP161" i="8"/>
  <c r="BO161" i="8"/>
  <c r="BN161" i="8"/>
  <c r="AR161" i="8"/>
  <c r="AQ161" i="8"/>
  <c r="AP161" i="8"/>
  <c r="AO161" i="8"/>
  <c r="D161" i="8"/>
  <c r="C161" i="8"/>
  <c r="B161" i="8"/>
  <c r="BQ160" i="8"/>
  <c r="BP160" i="8"/>
  <c r="BO160" i="8"/>
  <c r="BN160" i="8"/>
  <c r="AR160" i="8"/>
  <c r="AQ160" i="8"/>
  <c r="AP160" i="8"/>
  <c r="AO160" i="8"/>
  <c r="D160" i="8"/>
  <c r="C160" i="8"/>
  <c r="B160" i="8"/>
  <c r="BQ159" i="8"/>
  <c r="BP159" i="8"/>
  <c r="BO159" i="8"/>
  <c r="BN159" i="8"/>
  <c r="AR159" i="8"/>
  <c r="AQ159" i="8"/>
  <c r="AP159" i="8"/>
  <c r="AO159" i="8"/>
  <c r="D159" i="8"/>
  <c r="C159" i="8"/>
  <c r="B159" i="8"/>
  <c r="BQ158" i="8"/>
  <c r="BP158" i="8"/>
  <c r="BO158" i="8"/>
  <c r="BN158" i="8"/>
  <c r="AR158" i="8"/>
  <c r="AQ158" i="8"/>
  <c r="AP158" i="8"/>
  <c r="AO158" i="8"/>
  <c r="D158" i="8"/>
  <c r="C158" i="8"/>
  <c r="B158" i="8"/>
  <c r="BQ157" i="8"/>
  <c r="BP157" i="8"/>
  <c r="BO157" i="8"/>
  <c r="BN157" i="8"/>
  <c r="AR157" i="8"/>
  <c r="AQ157" i="8"/>
  <c r="AP157" i="8"/>
  <c r="AO157" i="8"/>
  <c r="D157" i="8"/>
  <c r="C157" i="8"/>
  <c r="B157" i="8"/>
  <c r="BQ156" i="8"/>
  <c r="BP156" i="8"/>
  <c r="BO156" i="8"/>
  <c r="BN156" i="8"/>
  <c r="AR156" i="8"/>
  <c r="AQ156" i="8"/>
  <c r="AP156" i="8"/>
  <c r="AO156" i="8"/>
  <c r="D156" i="8"/>
  <c r="C156" i="8"/>
  <c r="B156" i="8"/>
  <c r="BQ155" i="8"/>
  <c r="BP155" i="8"/>
  <c r="BO155" i="8"/>
  <c r="BN155" i="8"/>
  <c r="AR155" i="8"/>
  <c r="AQ155" i="8"/>
  <c r="AP155" i="8"/>
  <c r="AO155" i="8"/>
  <c r="D155" i="8"/>
  <c r="C155" i="8"/>
  <c r="B155" i="8"/>
  <c r="BQ154" i="8"/>
  <c r="BP154" i="8"/>
  <c r="BO154" i="8"/>
  <c r="BN154" i="8"/>
  <c r="AR154" i="8"/>
  <c r="AQ154" i="8"/>
  <c r="AP154" i="8"/>
  <c r="AO154" i="8"/>
  <c r="D154" i="8"/>
  <c r="C154" i="8"/>
  <c r="B154" i="8"/>
  <c r="BQ153" i="8"/>
  <c r="BP153" i="8"/>
  <c r="BO153" i="8"/>
  <c r="BN153" i="8"/>
  <c r="AR153" i="8"/>
  <c r="AQ153" i="8"/>
  <c r="AP153" i="8"/>
  <c r="AO153" i="8"/>
  <c r="D153" i="8"/>
  <c r="C153" i="8"/>
  <c r="B153" i="8"/>
  <c r="BQ152" i="8"/>
  <c r="BP152" i="8"/>
  <c r="BO152" i="8"/>
  <c r="BN152" i="8"/>
  <c r="AR152" i="8"/>
  <c r="AQ152" i="8"/>
  <c r="AP152" i="8"/>
  <c r="AO152" i="8"/>
  <c r="D152" i="8"/>
  <c r="C152" i="8"/>
  <c r="B152" i="8"/>
  <c r="BQ151" i="8"/>
  <c r="BP151" i="8"/>
  <c r="BO151" i="8"/>
  <c r="BN151" i="8"/>
  <c r="AR151" i="8"/>
  <c r="AQ151" i="8"/>
  <c r="AP151" i="8"/>
  <c r="AO151" i="8"/>
  <c r="D151" i="8"/>
  <c r="C151" i="8"/>
  <c r="B151" i="8"/>
  <c r="BQ150" i="8"/>
  <c r="BP150" i="8"/>
  <c r="BO150" i="8"/>
  <c r="BN150" i="8"/>
  <c r="AR150" i="8"/>
  <c r="AQ150" i="8"/>
  <c r="AP150" i="8"/>
  <c r="AO150" i="8"/>
  <c r="D150" i="8"/>
  <c r="C150" i="8"/>
  <c r="B150" i="8"/>
  <c r="BQ149" i="8"/>
  <c r="BP149" i="8"/>
  <c r="BO149" i="8"/>
  <c r="BN149" i="8"/>
  <c r="AR149" i="8"/>
  <c r="AQ149" i="8"/>
  <c r="AP149" i="8"/>
  <c r="AO149" i="8"/>
  <c r="D149" i="8"/>
  <c r="C149" i="8"/>
  <c r="B149" i="8"/>
  <c r="BQ148" i="8"/>
  <c r="BP148" i="8"/>
  <c r="BO148" i="8"/>
  <c r="BN148" i="8"/>
  <c r="AR148" i="8"/>
  <c r="AQ148" i="8"/>
  <c r="AP148" i="8"/>
  <c r="AO148" i="8"/>
  <c r="D148" i="8"/>
  <c r="C148" i="8"/>
  <c r="B148" i="8"/>
  <c r="BQ147" i="8"/>
  <c r="BP147" i="8"/>
  <c r="BO147" i="8"/>
  <c r="BN147" i="8"/>
  <c r="AR147" i="8"/>
  <c r="AQ147" i="8"/>
  <c r="AP147" i="8"/>
  <c r="AO147" i="8"/>
  <c r="D147" i="8"/>
  <c r="C147" i="8"/>
  <c r="B147" i="8"/>
  <c r="BQ146" i="8"/>
  <c r="BP146" i="8"/>
  <c r="BO146" i="8"/>
  <c r="BN146" i="8"/>
  <c r="AR146" i="8"/>
  <c r="AQ146" i="8"/>
  <c r="AP146" i="8"/>
  <c r="AO146" i="8"/>
  <c r="D146" i="8"/>
  <c r="C146" i="8"/>
  <c r="B146" i="8"/>
  <c r="BQ145" i="8"/>
  <c r="BP145" i="8"/>
  <c r="BO145" i="8"/>
  <c r="BN145" i="8"/>
  <c r="AR145" i="8"/>
  <c r="AQ145" i="8"/>
  <c r="AP145" i="8"/>
  <c r="AO145" i="8"/>
  <c r="D145" i="8"/>
  <c r="C145" i="8"/>
  <c r="B145" i="8"/>
  <c r="BQ144" i="8"/>
  <c r="BP144" i="8"/>
  <c r="BO144" i="8"/>
  <c r="BN144" i="8"/>
  <c r="AR144" i="8"/>
  <c r="AQ144" i="8"/>
  <c r="AP144" i="8"/>
  <c r="AO144" i="8"/>
  <c r="D144" i="8"/>
  <c r="C144" i="8"/>
  <c r="B144" i="8"/>
  <c r="BQ143" i="8"/>
  <c r="BP143" i="8"/>
  <c r="BO143" i="8"/>
  <c r="BN143" i="8"/>
  <c r="AR143" i="8"/>
  <c r="AQ143" i="8"/>
  <c r="AP143" i="8"/>
  <c r="AO143" i="8"/>
  <c r="D143" i="8"/>
  <c r="C143" i="8"/>
  <c r="B143" i="8"/>
  <c r="BQ142" i="8"/>
  <c r="BP142" i="8"/>
  <c r="BO142" i="8"/>
  <c r="BN142" i="8"/>
  <c r="AR142" i="8"/>
  <c r="AQ142" i="8"/>
  <c r="AP142" i="8"/>
  <c r="AO142" i="8"/>
  <c r="D142" i="8"/>
  <c r="C142" i="8"/>
  <c r="B142" i="8"/>
  <c r="BQ141" i="8"/>
  <c r="BP141" i="8"/>
  <c r="BO141" i="8"/>
  <c r="BN141" i="8"/>
  <c r="AR141" i="8"/>
  <c r="AQ141" i="8"/>
  <c r="AP141" i="8"/>
  <c r="AO141" i="8"/>
  <c r="D141" i="8"/>
  <c r="C141" i="8"/>
  <c r="B141" i="8"/>
  <c r="BQ140" i="8"/>
  <c r="BP140" i="8"/>
  <c r="BO140" i="8"/>
  <c r="BN140" i="8"/>
  <c r="AR140" i="8"/>
  <c r="AQ140" i="8"/>
  <c r="AP140" i="8"/>
  <c r="AO140" i="8"/>
  <c r="D140" i="8"/>
  <c r="C140" i="8"/>
  <c r="B140" i="8"/>
  <c r="BQ139" i="8"/>
  <c r="BP139" i="8"/>
  <c r="BO139" i="8"/>
  <c r="BN139" i="8"/>
  <c r="AR139" i="8"/>
  <c r="AQ139" i="8"/>
  <c r="AP139" i="8"/>
  <c r="AO139" i="8"/>
  <c r="D139" i="8"/>
  <c r="C139" i="8"/>
  <c r="B139" i="8"/>
  <c r="BQ138" i="8"/>
  <c r="BP138" i="8"/>
  <c r="BO138" i="8"/>
  <c r="BN138" i="8"/>
  <c r="AR138" i="8"/>
  <c r="AQ138" i="8"/>
  <c r="AP138" i="8"/>
  <c r="AO138" i="8"/>
  <c r="D138" i="8"/>
  <c r="C138" i="8"/>
  <c r="B138" i="8"/>
  <c r="BQ137" i="8"/>
  <c r="BP137" i="8"/>
  <c r="BO137" i="8"/>
  <c r="BN137" i="8"/>
  <c r="AR137" i="8"/>
  <c r="AQ137" i="8"/>
  <c r="AP137" i="8"/>
  <c r="AO137" i="8"/>
  <c r="D137" i="8"/>
  <c r="C137" i="8"/>
  <c r="B137" i="8"/>
  <c r="BQ136" i="8"/>
  <c r="BP136" i="8"/>
  <c r="BO136" i="8"/>
  <c r="BN136" i="8"/>
  <c r="AR136" i="8"/>
  <c r="AQ136" i="8"/>
  <c r="AP136" i="8"/>
  <c r="AO136" i="8"/>
  <c r="D136" i="8"/>
  <c r="C136" i="8"/>
  <c r="B136" i="8"/>
  <c r="BQ135" i="8"/>
  <c r="BP135" i="8"/>
  <c r="BO135" i="8"/>
  <c r="BN135" i="8"/>
  <c r="AR135" i="8"/>
  <c r="AQ135" i="8"/>
  <c r="AP135" i="8"/>
  <c r="AO135" i="8"/>
  <c r="D135" i="8"/>
  <c r="C135" i="8"/>
  <c r="B135" i="8"/>
  <c r="BQ134" i="8"/>
  <c r="BP134" i="8"/>
  <c r="BO134" i="8"/>
  <c r="BN134" i="8"/>
  <c r="AR134" i="8"/>
  <c r="AQ134" i="8"/>
  <c r="AP134" i="8"/>
  <c r="AO134" i="8"/>
  <c r="D134" i="8"/>
  <c r="C134" i="8"/>
  <c r="B134" i="8"/>
  <c r="BQ133" i="8"/>
  <c r="BP133" i="8"/>
  <c r="BO133" i="8"/>
  <c r="BN133" i="8"/>
  <c r="AR133" i="8"/>
  <c r="AQ133" i="8"/>
  <c r="AP133" i="8"/>
  <c r="AO133" i="8"/>
  <c r="D133" i="8"/>
  <c r="C133" i="8"/>
  <c r="B133" i="8"/>
  <c r="BQ132" i="8"/>
  <c r="BP132" i="8"/>
  <c r="BO132" i="8"/>
  <c r="BN132" i="8"/>
  <c r="AR132" i="8"/>
  <c r="AQ132" i="8"/>
  <c r="AP132" i="8"/>
  <c r="AO132" i="8"/>
  <c r="D132" i="8"/>
  <c r="C132" i="8"/>
  <c r="B132" i="8"/>
  <c r="BQ131" i="8"/>
  <c r="BP131" i="8"/>
  <c r="BO131" i="8"/>
  <c r="BN131" i="8"/>
  <c r="AR131" i="8"/>
  <c r="AQ131" i="8"/>
  <c r="AP131" i="8"/>
  <c r="AO131" i="8"/>
  <c r="D131" i="8"/>
  <c r="C131" i="8"/>
  <c r="B131" i="8"/>
  <c r="BQ130" i="8"/>
  <c r="BP130" i="8"/>
  <c r="BO130" i="8"/>
  <c r="BN130" i="8"/>
  <c r="AR130" i="8"/>
  <c r="AQ130" i="8"/>
  <c r="AP130" i="8"/>
  <c r="AO130" i="8"/>
  <c r="D130" i="8"/>
  <c r="C130" i="8"/>
  <c r="B130" i="8"/>
  <c r="BQ129" i="8"/>
  <c r="BP129" i="8"/>
  <c r="BO129" i="8"/>
  <c r="BN129" i="8"/>
  <c r="AR129" i="8"/>
  <c r="AQ129" i="8"/>
  <c r="AP129" i="8"/>
  <c r="AO129" i="8"/>
  <c r="D129" i="8"/>
  <c r="C129" i="8"/>
  <c r="B129" i="8"/>
  <c r="BQ128" i="8"/>
  <c r="BP128" i="8"/>
  <c r="BO128" i="8"/>
  <c r="BN128" i="8"/>
  <c r="AR128" i="8"/>
  <c r="AQ128" i="8"/>
  <c r="AP128" i="8"/>
  <c r="AO128" i="8"/>
  <c r="D128" i="8"/>
  <c r="C128" i="8"/>
  <c r="B128" i="8"/>
  <c r="BQ127" i="8"/>
  <c r="BP127" i="8"/>
  <c r="BO127" i="8"/>
  <c r="BN127" i="8"/>
  <c r="AR127" i="8"/>
  <c r="AQ127" i="8"/>
  <c r="AP127" i="8"/>
  <c r="AO127" i="8"/>
  <c r="D127" i="8"/>
  <c r="C127" i="8"/>
  <c r="B127" i="8"/>
  <c r="BQ126" i="8"/>
  <c r="BP126" i="8"/>
  <c r="BO126" i="8"/>
  <c r="BN126" i="8"/>
  <c r="AR126" i="8"/>
  <c r="AQ126" i="8"/>
  <c r="AP126" i="8"/>
  <c r="AO126" i="8"/>
  <c r="D126" i="8"/>
  <c r="C126" i="8"/>
  <c r="B126" i="8"/>
  <c r="BQ125" i="8"/>
  <c r="BP125" i="8"/>
  <c r="BO125" i="8"/>
  <c r="BN125" i="8"/>
  <c r="AR125" i="8"/>
  <c r="AQ125" i="8"/>
  <c r="AP125" i="8"/>
  <c r="AO125" i="8"/>
  <c r="D125" i="8"/>
  <c r="C125" i="8"/>
  <c r="B125" i="8"/>
  <c r="BQ124" i="8"/>
  <c r="BP124" i="8"/>
  <c r="BO124" i="8"/>
  <c r="BN124" i="8"/>
  <c r="AR124" i="8"/>
  <c r="AQ124" i="8"/>
  <c r="AP124" i="8"/>
  <c r="AO124" i="8"/>
  <c r="D124" i="8"/>
  <c r="C124" i="8"/>
  <c r="B124" i="8"/>
  <c r="BQ123" i="8"/>
  <c r="BP123" i="8"/>
  <c r="BO123" i="8"/>
  <c r="BN123" i="8"/>
  <c r="AR123" i="8"/>
  <c r="AQ123" i="8"/>
  <c r="AP123" i="8"/>
  <c r="AO123" i="8"/>
  <c r="D123" i="8"/>
  <c r="C123" i="8"/>
  <c r="B123" i="8"/>
  <c r="BQ122" i="8"/>
  <c r="BP122" i="8"/>
  <c r="BO122" i="8"/>
  <c r="BN122" i="8"/>
  <c r="AR122" i="8"/>
  <c r="AQ122" i="8"/>
  <c r="AP122" i="8"/>
  <c r="AO122" i="8"/>
  <c r="D122" i="8"/>
  <c r="C122" i="8"/>
  <c r="B122" i="8"/>
  <c r="BQ121" i="8"/>
  <c r="BP121" i="8"/>
  <c r="BO121" i="8"/>
  <c r="BN121" i="8"/>
  <c r="AR121" i="8"/>
  <c r="AQ121" i="8"/>
  <c r="AP121" i="8"/>
  <c r="AO121" i="8"/>
  <c r="D121" i="8"/>
  <c r="C121" i="8"/>
  <c r="B121" i="8"/>
  <c r="BQ120" i="8"/>
  <c r="BP120" i="8"/>
  <c r="BO120" i="8"/>
  <c r="BN120" i="8"/>
  <c r="AR120" i="8"/>
  <c r="AQ120" i="8"/>
  <c r="AP120" i="8"/>
  <c r="AO120" i="8"/>
  <c r="D120" i="8"/>
  <c r="C120" i="8"/>
  <c r="B120" i="8"/>
  <c r="BQ119" i="8"/>
  <c r="BP119" i="8"/>
  <c r="BO119" i="8"/>
  <c r="BN119" i="8"/>
  <c r="AR119" i="8"/>
  <c r="AQ119" i="8"/>
  <c r="AP119" i="8"/>
  <c r="AO119" i="8"/>
  <c r="D119" i="8"/>
  <c r="C119" i="8"/>
  <c r="B119" i="8"/>
  <c r="BQ118" i="8"/>
  <c r="BP118" i="8"/>
  <c r="BO118" i="8"/>
  <c r="BN118" i="8"/>
  <c r="AR118" i="8"/>
  <c r="AQ118" i="8"/>
  <c r="AP118" i="8"/>
  <c r="AO118" i="8"/>
  <c r="D118" i="8"/>
  <c r="C118" i="8"/>
  <c r="B118" i="8"/>
  <c r="BQ117" i="8"/>
  <c r="BP117" i="8"/>
  <c r="BO117" i="8"/>
  <c r="BN117" i="8"/>
  <c r="AR117" i="8"/>
  <c r="AQ117" i="8"/>
  <c r="AP117" i="8"/>
  <c r="AO117" i="8"/>
  <c r="D117" i="8"/>
  <c r="C117" i="8"/>
  <c r="B117" i="8"/>
  <c r="BQ116" i="8"/>
  <c r="BP116" i="8"/>
  <c r="BO116" i="8"/>
  <c r="BN116" i="8"/>
  <c r="AR116" i="8"/>
  <c r="AQ116" i="8"/>
  <c r="AP116" i="8"/>
  <c r="AO116" i="8"/>
  <c r="D116" i="8"/>
  <c r="C116" i="8"/>
  <c r="B116" i="8"/>
  <c r="BQ115" i="8"/>
  <c r="BP115" i="8"/>
  <c r="BO115" i="8"/>
  <c r="BN115" i="8"/>
  <c r="AR115" i="8"/>
  <c r="AQ115" i="8"/>
  <c r="AP115" i="8"/>
  <c r="AO115" i="8"/>
  <c r="D115" i="8"/>
  <c r="C115" i="8"/>
  <c r="B115" i="8"/>
  <c r="BQ114" i="8"/>
  <c r="BP114" i="8"/>
  <c r="BO114" i="8"/>
  <c r="BN114" i="8"/>
  <c r="AR114" i="8"/>
  <c r="AQ114" i="8"/>
  <c r="AP114" i="8"/>
  <c r="AO114" i="8"/>
  <c r="D114" i="8"/>
  <c r="C114" i="8"/>
  <c r="B114" i="8"/>
  <c r="BQ113" i="8"/>
  <c r="BP113" i="8"/>
  <c r="BO113" i="8"/>
  <c r="BN113" i="8"/>
  <c r="AR113" i="8"/>
  <c r="AQ113" i="8"/>
  <c r="AP113" i="8"/>
  <c r="AO113" i="8"/>
  <c r="D113" i="8"/>
  <c r="C113" i="8"/>
  <c r="B113" i="8"/>
  <c r="BQ112" i="8"/>
  <c r="BP112" i="8"/>
  <c r="BO112" i="8"/>
  <c r="BN112" i="8"/>
  <c r="AR112" i="8"/>
  <c r="AQ112" i="8"/>
  <c r="AP112" i="8"/>
  <c r="AO112" i="8"/>
  <c r="D112" i="8"/>
  <c r="C112" i="8"/>
  <c r="B112" i="8"/>
  <c r="BQ111" i="8"/>
  <c r="BP111" i="8"/>
  <c r="BO111" i="8"/>
  <c r="BN111" i="8"/>
  <c r="AR111" i="8"/>
  <c r="AQ111" i="8"/>
  <c r="AP111" i="8"/>
  <c r="AO111" i="8"/>
  <c r="D111" i="8"/>
  <c r="C111" i="8"/>
  <c r="B111" i="8"/>
  <c r="BQ110" i="8"/>
  <c r="BP110" i="8"/>
  <c r="BO110" i="8"/>
  <c r="BN110" i="8"/>
  <c r="AR110" i="8"/>
  <c r="AQ110" i="8"/>
  <c r="AP110" i="8"/>
  <c r="AO110" i="8"/>
  <c r="D110" i="8"/>
  <c r="C110" i="8"/>
  <c r="B110" i="8"/>
  <c r="BQ109" i="8"/>
  <c r="BP109" i="8"/>
  <c r="BO109" i="8"/>
  <c r="BN109" i="8"/>
  <c r="AR109" i="8"/>
  <c r="AQ109" i="8"/>
  <c r="AP109" i="8"/>
  <c r="AO109" i="8"/>
  <c r="D109" i="8"/>
  <c r="C109" i="8"/>
  <c r="B109" i="8"/>
  <c r="BQ108" i="8"/>
  <c r="BP108" i="8"/>
  <c r="BO108" i="8"/>
  <c r="BN108" i="8"/>
  <c r="AR108" i="8"/>
  <c r="AQ108" i="8"/>
  <c r="AP108" i="8"/>
  <c r="AO108" i="8"/>
  <c r="D108" i="8"/>
  <c r="C108" i="8"/>
  <c r="B108" i="8"/>
  <c r="BQ107" i="8"/>
  <c r="BP107" i="8"/>
  <c r="BO107" i="8"/>
  <c r="BN107" i="8"/>
  <c r="AR107" i="8"/>
  <c r="AQ107" i="8"/>
  <c r="AP107" i="8"/>
  <c r="AO107" i="8"/>
  <c r="D107" i="8"/>
  <c r="C107" i="8"/>
  <c r="B107" i="8"/>
  <c r="BQ106" i="8"/>
  <c r="BP106" i="8"/>
  <c r="BO106" i="8"/>
  <c r="BN106" i="8"/>
  <c r="AR106" i="8"/>
  <c r="AQ106" i="8"/>
  <c r="AP106" i="8"/>
  <c r="AO106" i="8"/>
  <c r="D106" i="8"/>
  <c r="C106" i="8"/>
  <c r="B106" i="8"/>
  <c r="BQ105" i="8"/>
  <c r="BP105" i="8"/>
  <c r="BO105" i="8"/>
  <c r="BN105" i="8"/>
  <c r="AR105" i="8"/>
  <c r="AQ105" i="8"/>
  <c r="AP105" i="8"/>
  <c r="AO105" i="8"/>
  <c r="D105" i="8"/>
  <c r="C105" i="8"/>
  <c r="B105" i="8"/>
  <c r="BQ104" i="8"/>
  <c r="BP104" i="8"/>
  <c r="BO104" i="8"/>
  <c r="BN104" i="8"/>
  <c r="AR104" i="8"/>
  <c r="AQ104" i="8"/>
  <c r="AP104" i="8"/>
  <c r="AO104" i="8"/>
  <c r="D104" i="8"/>
  <c r="C104" i="8"/>
  <c r="B104" i="8"/>
  <c r="BQ103" i="8"/>
  <c r="BP103" i="8"/>
  <c r="BO103" i="8"/>
  <c r="BN103" i="8"/>
  <c r="AR103" i="8"/>
  <c r="AQ103" i="8"/>
  <c r="AP103" i="8"/>
  <c r="AO103" i="8"/>
  <c r="D103" i="8"/>
  <c r="C103" i="8"/>
  <c r="B103" i="8"/>
  <c r="BQ102" i="8"/>
  <c r="BP102" i="8"/>
  <c r="BO102" i="8"/>
  <c r="BN102" i="8"/>
  <c r="AR102" i="8"/>
  <c r="AQ102" i="8"/>
  <c r="AP102" i="8"/>
  <c r="AO102" i="8"/>
  <c r="D102" i="8"/>
  <c r="C102" i="8"/>
  <c r="B102" i="8"/>
  <c r="BQ101" i="8"/>
  <c r="BP101" i="8"/>
  <c r="BO101" i="8"/>
  <c r="BN101" i="8"/>
  <c r="AR101" i="8"/>
  <c r="AQ101" i="8"/>
  <c r="AP101" i="8"/>
  <c r="AO101" i="8"/>
  <c r="D101" i="8"/>
  <c r="C101" i="8"/>
  <c r="B101" i="8"/>
  <c r="BQ100" i="8"/>
  <c r="BP100" i="8"/>
  <c r="BO100" i="8"/>
  <c r="BN100" i="8"/>
  <c r="AR100" i="8"/>
  <c r="AQ100" i="8"/>
  <c r="AP100" i="8"/>
  <c r="AO100" i="8"/>
  <c r="D100" i="8"/>
  <c r="C100" i="8"/>
  <c r="B100" i="8"/>
  <c r="BQ99" i="8"/>
  <c r="BP99" i="8"/>
  <c r="BO99" i="8"/>
  <c r="BN99" i="8"/>
  <c r="AR99" i="8"/>
  <c r="AQ99" i="8"/>
  <c r="AP99" i="8"/>
  <c r="AO99" i="8"/>
  <c r="D99" i="8"/>
  <c r="C99" i="8"/>
  <c r="B99" i="8"/>
  <c r="BQ98" i="8"/>
  <c r="BP98" i="8"/>
  <c r="BO98" i="8"/>
  <c r="BN98" i="8"/>
  <c r="AR98" i="8"/>
  <c r="AQ98" i="8"/>
  <c r="AP98" i="8"/>
  <c r="AO98" i="8"/>
  <c r="D98" i="8"/>
  <c r="C98" i="8"/>
  <c r="B98" i="8"/>
  <c r="BQ97" i="8"/>
  <c r="BP97" i="8"/>
  <c r="BO97" i="8"/>
  <c r="BN97" i="8"/>
  <c r="AR97" i="8"/>
  <c r="AQ97" i="8"/>
  <c r="AP97" i="8"/>
  <c r="AO97" i="8"/>
  <c r="D97" i="8"/>
  <c r="C97" i="8"/>
  <c r="B97" i="8"/>
  <c r="BQ96" i="8"/>
  <c r="BP96" i="8"/>
  <c r="BO96" i="8"/>
  <c r="BN96" i="8"/>
  <c r="AR96" i="8"/>
  <c r="AQ96" i="8"/>
  <c r="AP96" i="8"/>
  <c r="AO96" i="8"/>
  <c r="D96" i="8"/>
  <c r="C96" i="8"/>
  <c r="B96" i="8"/>
  <c r="BQ95" i="8"/>
  <c r="BP95" i="8"/>
  <c r="BO95" i="8"/>
  <c r="BN95" i="8"/>
  <c r="AR95" i="8"/>
  <c r="AQ95" i="8"/>
  <c r="AP95" i="8"/>
  <c r="AO95" i="8"/>
  <c r="D95" i="8"/>
  <c r="C95" i="8"/>
  <c r="B95" i="8"/>
  <c r="BQ94" i="8"/>
  <c r="BP94" i="8"/>
  <c r="BO94" i="8"/>
  <c r="BN94" i="8"/>
  <c r="AR94" i="8"/>
  <c r="AQ94" i="8"/>
  <c r="AP94" i="8"/>
  <c r="AO94" i="8"/>
  <c r="D94" i="8"/>
  <c r="C94" i="8"/>
  <c r="B94" i="8"/>
  <c r="BQ93" i="8"/>
  <c r="BP93" i="8"/>
  <c r="BO93" i="8"/>
  <c r="BN93" i="8"/>
  <c r="AR93" i="8"/>
  <c r="AQ93" i="8"/>
  <c r="AP93" i="8"/>
  <c r="AO93" i="8"/>
  <c r="D93" i="8"/>
  <c r="C93" i="8"/>
  <c r="B93" i="8"/>
  <c r="BQ92" i="8"/>
  <c r="BP92" i="8"/>
  <c r="BO92" i="8"/>
  <c r="BN92" i="8"/>
  <c r="AR92" i="8"/>
  <c r="AQ92" i="8"/>
  <c r="AP92" i="8"/>
  <c r="AO92" i="8"/>
  <c r="D92" i="8"/>
  <c r="C92" i="8"/>
  <c r="B92" i="8"/>
  <c r="BQ91" i="8"/>
  <c r="BP91" i="8"/>
  <c r="BO91" i="8"/>
  <c r="BN91" i="8"/>
  <c r="AR91" i="8"/>
  <c r="AQ91" i="8"/>
  <c r="AP91" i="8"/>
  <c r="AO91" i="8"/>
  <c r="D91" i="8"/>
  <c r="C91" i="8"/>
  <c r="B91" i="8"/>
  <c r="BQ90" i="8"/>
  <c r="BP90" i="8"/>
  <c r="BO90" i="8"/>
  <c r="BN90" i="8"/>
  <c r="AR90" i="8"/>
  <c r="AQ90" i="8"/>
  <c r="AP90" i="8"/>
  <c r="AO90" i="8"/>
  <c r="D90" i="8"/>
  <c r="C90" i="8"/>
  <c r="B90" i="8"/>
  <c r="BQ89" i="8"/>
  <c r="BP89" i="8"/>
  <c r="BO89" i="8"/>
  <c r="BN89" i="8"/>
  <c r="AR89" i="8"/>
  <c r="AQ89" i="8"/>
  <c r="AP89" i="8"/>
  <c r="AO89" i="8"/>
  <c r="D89" i="8"/>
  <c r="C89" i="8"/>
  <c r="B89" i="8"/>
  <c r="BQ88" i="8"/>
  <c r="BP88" i="8"/>
  <c r="BO88" i="8"/>
  <c r="BN88" i="8"/>
  <c r="AR88" i="8"/>
  <c r="AQ88" i="8"/>
  <c r="AP88" i="8"/>
  <c r="AO88" i="8"/>
  <c r="D88" i="8"/>
  <c r="C88" i="8"/>
  <c r="B88" i="8"/>
  <c r="BQ87" i="8"/>
  <c r="BP87" i="8"/>
  <c r="BO87" i="8"/>
  <c r="BN87" i="8"/>
  <c r="AR87" i="8"/>
  <c r="AQ87" i="8"/>
  <c r="AP87" i="8"/>
  <c r="AO87" i="8"/>
  <c r="D87" i="8"/>
  <c r="C87" i="8"/>
  <c r="B87" i="8"/>
  <c r="BQ86" i="8"/>
  <c r="BP86" i="8"/>
  <c r="BO86" i="8"/>
  <c r="BN86" i="8"/>
  <c r="AR86" i="8"/>
  <c r="AQ86" i="8"/>
  <c r="AP86" i="8"/>
  <c r="AO86" i="8"/>
  <c r="D86" i="8"/>
  <c r="C86" i="8"/>
  <c r="B86" i="8"/>
  <c r="BQ85" i="8"/>
  <c r="BP85" i="8"/>
  <c r="BO85" i="8"/>
  <c r="BN85" i="8"/>
  <c r="AR85" i="8"/>
  <c r="AQ85" i="8"/>
  <c r="AP85" i="8"/>
  <c r="AO85" i="8"/>
  <c r="D85" i="8"/>
  <c r="C85" i="8"/>
  <c r="B85" i="8"/>
  <c r="BQ84" i="8"/>
  <c r="BP84" i="8"/>
  <c r="BO84" i="8"/>
  <c r="BN84" i="8"/>
  <c r="AR84" i="8"/>
  <c r="AQ84" i="8"/>
  <c r="AP84" i="8"/>
  <c r="AO84" i="8"/>
  <c r="D84" i="8"/>
  <c r="C84" i="8"/>
  <c r="B84" i="8"/>
  <c r="BQ83" i="8"/>
  <c r="BP83" i="8"/>
  <c r="BO83" i="8"/>
  <c r="BN83" i="8"/>
  <c r="AR83" i="8"/>
  <c r="AQ83" i="8"/>
  <c r="AP83" i="8"/>
  <c r="AO83" i="8"/>
  <c r="D83" i="8"/>
  <c r="C83" i="8"/>
  <c r="B83" i="8"/>
  <c r="BQ82" i="8"/>
  <c r="BP82" i="8"/>
  <c r="BO82" i="8"/>
  <c r="BN82" i="8"/>
  <c r="AR82" i="8"/>
  <c r="AQ82" i="8"/>
  <c r="AP82" i="8"/>
  <c r="AO82" i="8"/>
  <c r="D82" i="8"/>
  <c r="C82" i="8"/>
  <c r="B82" i="8"/>
  <c r="BQ81" i="8"/>
  <c r="BP81" i="8"/>
  <c r="BO81" i="8"/>
  <c r="BN81" i="8"/>
  <c r="AR81" i="8"/>
  <c r="AQ81" i="8"/>
  <c r="AP81" i="8"/>
  <c r="AO81" i="8"/>
  <c r="D81" i="8"/>
  <c r="C81" i="8"/>
  <c r="B81" i="8"/>
  <c r="BQ80" i="8"/>
  <c r="BP80" i="8"/>
  <c r="BO80" i="8"/>
  <c r="BN80" i="8"/>
  <c r="AR80" i="8"/>
  <c r="AQ80" i="8"/>
  <c r="AP80" i="8"/>
  <c r="AO80" i="8"/>
  <c r="D80" i="8"/>
  <c r="C80" i="8"/>
  <c r="B80" i="8"/>
  <c r="BQ79" i="8"/>
  <c r="BP79" i="8"/>
  <c r="BO79" i="8"/>
  <c r="BN79" i="8"/>
  <c r="AR79" i="8"/>
  <c r="AQ79" i="8"/>
  <c r="AP79" i="8"/>
  <c r="AO79" i="8"/>
  <c r="D79" i="8"/>
  <c r="C79" i="8"/>
  <c r="B79" i="8"/>
  <c r="BQ78" i="8"/>
  <c r="BP78" i="8"/>
  <c r="BO78" i="8"/>
  <c r="BN78" i="8"/>
  <c r="AR78" i="8"/>
  <c r="AQ78" i="8"/>
  <c r="AP78" i="8"/>
  <c r="AO78" i="8"/>
  <c r="D78" i="8"/>
  <c r="C78" i="8"/>
  <c r="B78" i="8"/>
  <c r="BQ77" i="8"/>
  <c r="BP77" i="8"/>
  <c r="BO77" i="8"/>
  <c r="BN77" i="8"/>
  <c r="AR77" i="8"/>
  <c r="AQ77" i="8"/>
  <c r="AP77" i="8"/>
  <c r="AO77" i="8"/>
  <c r="D77" i="8"/>
  <c r="C77" i="8"/>
  <c r="B77" i="8"/>
  <c r="BQ76" i="8"/>
  <c r="BP76" i="8"/>
  <c r="BO76" i="8"/>
  <c r="BN76" i="8"/>
  <c r="AR76" i="8"/>
  <c r="AQ76" i="8"/>
  <c r="AP76" i="8"/>
  <c r="AO76" i="8"/>
  <c r="D76" i="8"/>
  <c r="C76" i="8"/>
  <c r="B76" i="8"/>
  <c r="BQ75" i="8"/>
  <c r="BP75" i="8"/>
  <c r="BO75" i="8"/>
  <c r="BN75" i="8"/>
  <c r="AR75" i="8"/>
  <c r="AQ75" i="8"/>
  <c r="AP75" i="8"/>
  <c r="AO75" i="8"/>
  <c r="D75" i="8"/>
  <c r="C75" i="8"/>
  <c r="B75" i="8"/>
  <c r="BQ74" i="8"/>
  <c r="BP74" i="8"/>
  <c r="BO74" i="8"/>
  <c r="BN74" i="8"/>
  <c r="AR74" i="8"/>
  <c r="AQ74" i="8"/>
  <c r="AP74" i="8"/>
  <c r="AO74" i="8"/>
  <c r="D74" i="8"/>
  <c r="C74" i="8"/>
  <c r="B74" i="8"/>
  <c r="BQ73" i="8"/>
  <c r="BP73" i="8"/>
  <c r="BO73" i="8"/>
  <c r="BN73" i="8"/>
  <c r="AR73" i="8"/>
  <c r="AQ73" i="8"/>
  <c r="AP73" i="8"/>
  <c r="AO73" i="8"/>
  <c r="D73" i="8"/>
  <c r="C73" i="8"/>
  <c r="B73" i="8"/>
  <c r="BQ72" i="8"/>
  <c r="BP72" i="8"/>
  <c r="BO72" i="8"/>
  <c r="BN72" i="8"/>
  <c r="AR72" i="8"/>
  <c r="AQ72" i="8"/>
  <c r="AP72" i="8"/>
  <c r="AO72" i="8"/>
  <c r="D72" i="8"/>
  <c r="C72" i="8"/>
  <c r="B72" i="8"/>
  <c r="BQ71" i="8"/>
  <c r="BP71" i="8"/>
  <c r="BO71" i="8"/>
  <c r="BN71" i="8"/>
  <c r="AR71" i="8"/>
  <c r="AQ71" i="8"/>
  <c r="AP71" i="8"/>
  <c r="AO71" i="8"/>
  <c r="D71" i="8"/>
  <c r="C71" i="8"/>
  <c r="B71" i="8"/>
  <c r="BQ70" i="8"/>
  <c r="BP70" i="8"/>
  <c r="BO70" i="8"/>
  <c r="BN70" i="8"/>
  <c r="AR70" i="8"/>
  <c r="AQ70" i="8"/>
  <c r="AP70" i="8"/>
  <c r="AO70" i="8"/>
  <c r="D70" i="8"/>
  <c r="C70" i="8"/>
  <c r="B70" i="8"/>
  <c r="BQ69" i="8"/>
  <c r="BP69" i="8"/>
  <c r="BO69" i="8"/>
  <c r="BN69" i="8"/>
  <c r="AR69" i="8"/>
  <c r="AQ69" i="8"/>
  <c r="AP69" i="8"/>
  <c r="AO69" i="8"/>
  <c r="D69" i="8"/>
  <c r="C69" i="8"/>
  <c r="B69" i="8"/>
  <c r="BQ68" i="8"/>
  <c r="BP68" i="8"/>
  <c r="BO68" i="8"/>
  <c r="BN68" i="8"/>
  <c r="AR68" i="8"/>
  <c r="AQ68" i="8"/>
  <c r="AP68" i="8"/>
  <c r="AO68" i="8"/>
  <c r="D68" i="8"/>
  <c r="C68" i="8"/>
  <c r="B68" i="8"/>
  <c r="BQ67" i="8"/>
  <c r="BP67" i="8"/>
  <c r="BO67" i="8"/>
  <c r="BN67" i="8"/>
  <c r="AR67" i="8"/>
  <c r="AQ67" i="8"/>
  <c r="AP67" i="8"/>
  <c r="AO67" i="8"/>
  <c r="D67" i="8"/>
  <c r="C67" i="8"/>
  <c r="B67" i="8"/>
  <c r="BQ66" i="8"/>
  <c r="BP66" i="8"/>
  <c r="BO66" i="8"/>
  <c r="BN66" i="8"/>
  <c r="AR66" i="8"/>
  <c r="AQ66" i="8"/>
  <c r="AP66" i="8"/>
  <c r="AO66" i="8"/>
  <c r="D66" i="8"/>
  <c r="C66" i="8"/>
  <c r="B66" i="8"/>
  <c r="BQ65" i="8"/>
  <c r="BP65" i="8"/>
  <c r="BO65" i="8"/>
  <c r="BN65" i="8"/>
  <c r="AR65" i="8"/>
  <c r="AQ65" i="8"/>
  <c r="AP65" i="8"/>
  <c r="AO65" i="8"/>
  <c r="D65" i="8"/>
  <c r="C65" i="8"/>
  <c r="B65" i="8"/>
  <c r="BQ64" i="8"/>
  <c r="BP64" i="8"/>
  <c r="BO64" i="8"/>
  <c r="BN64" i="8"/>
  <c r="AR64" i="8"/>
  <c r="AQ64" i="8"/>
  <c r="AP64" i="8"/>
  <c r="AO64" i="8"/>
  <c r="D64" i="8"/>
  <c r="C64" i="8"/>
  <c r="B64" i="8"/>
  <c r="BQ63" i="8"/>
  <c r="BP63" i="8"/>
  <c r="BO63" i="8"/>
  <c r="BN63" i="8"/>
  <c r="AR63" i="8"/>
  <c r="AQ63" i="8"/>
  <c r="AP63" i="8"/>
  <c r="AO63" i="8"/>
  <c r="D63" i="8"/>
  <c r="C63" i="8"/>
  <c r="B63" i="8"/>
  <c r="BQ62" i="8"/>
  <c r="BP62" i="8"/>
  <c r="BO62" i="8"/>
  <c r="BN62" i="8"/>
  <c r="AR62" i="8"/>
  <c r="AQ62" i="8"/>
  <c r="AP62" i="8"/>
  <c r="AO62" i="8"/>
  <c r="D62" i="8"/>
  <c r="C62" i="8"/>
  <c r="B62" i="8"/>
  <c r="BQ61" i="8"/>
  <c r="BP61" i="8"/>
  <c r="BO61" i="8"/>
  <c r="BN61" i="8"/>
  <c r="AR61" i="8"/>
  <c r="AQ61" i="8"/>
  <c r="AP61" i="8"/>
  <c r="AO61" i="8"/>
  <c r="D61" i="8"/>
  <c r="C61" i="8"/>
  <c r="B61" i="8"/>
  <c r="BQ60" i="8"/>
  <c r="BP60" i="8"/>
  <c r="BO60" i="8"/>
  <c r="BN60" i="8"/>
  <c r="AR60" i="8"/>
  <c r="AQ60" i="8"/>
  <c r="AP60" i="8"/>
  <c r="AO60" i="8"/>
  <c r="D60" i="8"/>
  <c r="C60" i="8"/>
  <c r="B60" i="8"/>
  <c r="BQ59" i="8"/>
  <c r="BP59" i="8"/>
  <c r="BO59" i="8"/>
  <c r="BN59" i="8"/>
  <c r="AR59" i="8"/>
  <c r="AQ59" i="8"/>
  <c r="AP59" i="8"/>
  <c r="AO59" i="8"/>
  <c r="D59" i="8"/>
  <c r="C59" i="8"/>
  <c r="B59" i="8"/>
  <c r="BQ58" i="8"/>
  <c r="BP58" i="8"/>
  <c r="BO58" i="8"/>
  <c r="BN58" i="8"/>
  <c r="AR58" i="8"/>
  <c r="AQ58" i="8"/>
  <c r="AP58" i="8"/>
  <c r="AO58" i="8"/>
  <c r="D58" i="8"/>
  <c r="C58" i="8"/>
  <c r="B58" i="8"/>
  <c r="BQ57" i="8"/>
  <c r="BP57" i="8"/>
  <c r="BO57" i="8"/>
  <c r="BN57" i="8"/>
  <c r="AR57" i="8"/>
  <c r="AQ57" i="8"/>
  <c r="AP57" i="8"/>
  <c r="AO57" i="8"/>
  <c r="D57" i="8"/>
  <c r="C57" i="8"/>
  <c r="B57" i="8"/>
  <c r="BQ56" i="8"/>
  <c r="BP56" i="8"/>
  <c r="BO56" i="8"/>
  <c r="BN56" i="8"/>
  <c r="AR56" i="8"/>
  <c r="AQ56" i="8"/>
  <c r="AP56" i="8"/>
  <c r="AO56" i="8"/>
  <c r="D56" i="8"/>
  <c r="C56" i="8"/>
  <c r="B56" i="8"/>
  <c r="BQ55" i="8"/>
  <c r="BP55" i="8"/>
  <c r="BO55" i="8"/>
  <c r="BN55" i="8"/>
  <c r="AR55" i="8"/>
  <c r="AQ55" i="8"/>
  <c r="AP55" i="8"/>
  <c r="AO55" i="8"/>
  <c r="D55" i="8"/>
  <c r="C55" i="8"/>
  <c r="B55" i="8"/>
  <c r="BQ54" i="8"/>
  <c r="BP54" i="8"/>
  <c r="BO54" i="8"/>
  <c r="BN54" i="8"/>
  <c r="AR54" i="8"/>
  <c r="AQ54" i="8"/>
  <c r="AP54" i="8"/>
  <c r="AO54" i="8"/>
  <c r="D54" i="8"/>
  <c r="C54" i="8"/>
  <c r="B54" i="8"/>
  <c r="BQ53" i="8"/>
  <c r="BP53" i="8"/>
  <c r="BO53" i="8"/>
  <c r="BN53" i="8"/>
  <c r="AR53" i="8"/>
  <c r="AQ53" i="8"/>
  <c r="AP53" i="8"/>
  <c r="AO53" i="8"/>
  <c r="D53" i="8"/>
  <c r="C53" i="8"/>
  <c r="B53" i="8"/>
  <c r="BQ52" i="8"/>
  <c r="BP52" i="8"/>
  <c r="BO52" i="8"/>
  <c r="BN52" i="8"/>
  <c r="AR52" i="8"/>
  <c r="AQ52" i="8"/>
  <c r="AP52" i="8"/>
  <c r="AO52" i="8"/>
  <c r="D52" i="8"/>
  <c r="C52" i="8"/>
  <c r="B52" i="8"/>
  <c r="BQ51" i="8"/>
  <c r="BP51" i="8"/>
  <c r="BO51" i="8"/>
  <c r="BN51" i="8"/>
  <c r="AR51" i="8"/>
  <c r="AQ51" i="8"/>
  <c r="AP51" i="8"/>
  <c r="AO51" i="8"/>
  <c r="D51" i="8"/>
  <c r="C51" i="8"/>
  <c r="B51" i="8"/>
  <c r="BQ50" i="8"/>
  <c r="BP50" i="8"/>
  <c r="BO50" i="8"/>
  <c r="BN50" i="8"/>
  <c r="AR50" i="8"/>
  <c r="AQ50" i="8"/>
  <c r="AP50" i="8"/>
  <c r="AO50" i="8"/>
  <c r="D50" i="8"/>
  <c r="C50" i="8"/>
  <c r="B50" i="8"/>
  <c r="BQ49" i="8"/>
  <c r="BP49" i="8"/>
  <c r="BO49" i="8"/>
  <c r="BN49" i="8"/>
  <c r="AR49" i="8"/>
  <c r="AQ49" i="8"/>
  <c r="AP49" i="8"/>
  <c r="AO49" i="8"/>
  <c r="D49" i="8"/>
  <c r="C49" i="8"/>
  <c r="B49" i="8"/>
  <c r="BQ48" i="8"/>
  <c r="BP48" i="8"/>
  <c r="BO48" i="8"/>
  <c r="BN48" i="8"/>
  <c r="AR48" i="8"/>
  <c r="AQ48" i="8"/>
  <c r="AP48" i="8"/>
  <c r="AO48" i="8"/>
  <c r="D48" i="8"/>
  <c r="C48" i="8"/>
  <c r="B48" i="8"/>
  <c r="BQ47" i="8"/>
  <c r="BP47" i="8"/>
  <c r="BO47" i="8"/>
  <c r="BN47" i="8"/>
  <c r="AR47" i="8"/>
  <c r="AQ47" i="8"/>
  <c r="AP47" i="8"/>
  <c r="AO47" i="8"/>
  <c r="D47" i="8"/>
  <c r="C47" i="8"/>
  <c r="B47" i="8"/>
  <c r="BQ46" i="8"/>
  <c r="BP46" i="8"/>
  <c r="BO46" i="8"/>
  <c r="BN46" i="8"/>
  <c r="AR46" i="8"/>
  <c r="AQ46" i="8"/>
  <c r="AP46" i="8"/>
  <c r="AO46" i="8"/>
  <c r="D46" i="8"/>
  <c r="C46" i="8"/>
  <c r="B46" i="8"/>
  <c r="BQ45" i="8"/>
  <c r="BP45" i="8"/>
  <c r="BO45" i="8"/>
  <c r="BN45" i="8"/>
  <c r="AR45" i="8"/>
  <c r="AQ45" i="8"/>
  <c r="AP45" i="8"/>
  <c r="AO45" i="8"/>
  <c r="D45" i="8"/>
  <c r="C45" i="8"/>
  <c r="B45" i="8"/>
  <c r="BQ44" i="8"/>
  <c r="BP44" i="8"/>
  <c r="BO44" i="8"/>
  <c r="BN44" i="8"/>
  <c r="AR44" i="8"/>
  <c r="AQ44" i="8"/>
  <c r="AP44" i="8"/>
  <c r="AO44" i="8"/>
  <c r="D44" i="8"/>
  <c r="C44" i="8"/>
  <c r="B44" i="8"/>
  <c r="BQ43" i="8"/>
  <c r="BP43" i="8"/>
  <c r="BO43" i="8"/>
  <c r="BN43" i="8"/>
  <c r="AR43" i="8"/>
  <c r="AQ43" i="8"/>
  <c r="AP43" i="8"/>
  <c r="AO43" i="8"/>
  <c r="D43" i="8"/>
  <c r="C43" i="8"/>
  <c r="B43" i="8"/>
  <c r="BQ42" i="8"/>
  <c r="BP42" i="8"/>
  <c r="BO42" i="8"/>
  <c r="BN42" i="8"/>
  <c r="AR42" i="8"/>
  <c r="AQ42" i="8"/>
  <c r="AP42" i="8"/>
  <c r="AO42" i="8"/>
  <c r="D42" i="8"/>
  <c r="C42" i="8"/>
  <c r="B42" i="8"/>
  <c r="BQ41" i="8"/>
  <c r="BP41" i="8"/>
  <c r="BO41" i="8"/>
  <c r="BN41" i="8"/>
  <c r="AR41" i="8"/>
  <c r="AQ41" i="8"/>
  <c r="AP41" i="8"/>
  <c r="AO41" i="8"/>
  <c r="D41" i="8"/>
  <c r="C41" i="8"/>
  <c r="B41" i="8"/>
  <c r="BQ40" i="8"/>
  <c r="BP40" i="8"/>
  <c r="BO40" i="8"/>
  <c r="BN40" i="8"/>
  <c r="AR40" i="8"/>
  <c r="AQ40" i="8"/>
  <c r="AP40" i="8"/>
  <c r="AO40" i="8"/>
  <c r="D40" i="8"/>
  <c r="C40" i="8"/>
  <c r="B40" i="8"/>
  <c r="BQ39" i="8"/>
  <c r="BP39" i="8"/>
  <c r="BO39" i="8"/>
  <c r="BN39" i="8"/>
  <c r="AR39" i="8"/>
  <c r="AQ39" i="8"/>
  <c r="AP39" i="8"/>
  <c r="AO39" i="8"/>
  <c r="D39" i="8"/>
  <c r="C39" i="8"/>
  <c r="B39" i="8"/>
  <c r="BQ38" i="8"/>
  <c r="BP38" i="8"/>
  <c r="BO38" i="8"/>
  <c r="BN38" i="8"/>
  <c r="AR38" i="8"/>
  <c r="AQ38" i="8"/>
  <c r="AP38" i="8"/>
  <c r="AO38" i="8"/>
  <c r="D38" i="8"/>
  <c r="C38" i="8"/>
  <c r="B38" i="8"/>
  <c r="BQ37" i="8"/>
  <c r="BP37" i="8"/>
  <c r="BO37" i="8"/>
  <c r="BN37" i="8"/>
  <c r="AR37" i="8"/>
  <c r="AQ37" i="8"/>
  <c r="AP37" i="8"/>
  <c r="AO37" i="8"/>
  <c r="D37" i="8"/>
  <c r="C37" i="8"/>
  <c r="B37" i="8"/>
  <c r="BQ36" i="8"/>
  <c r="BP36" i="8"/>
  <c r="BO36" i="8"/>
  <c r="BN36" i="8"/>
  <c r="AR36" i="8"/>
  <c r="AQ36" i="8"/>
  <c r="AP36" i="8"/>
  <c r="AO36" i="8"/>
  <c r="D36" i="8"/>
  <c r="C36" i="8"/>
  <c r="B36" i="8"/>
  <c r="BQ35" i="8"/>
  <c r="BP35" i="8"/>
  <c r="BO35" i="8"/>
  <c r="BN35" i="8"/>
  <c r="AR35" i="8"/>
  <c r="AQ35" i="8"/>
  <c r="AP35" i="8"/>
  <c r="AO35" i="8"/>
  <c r="D35" i="8"/>
  <c r="C35" i="8"/>
  <c r="B35" i="8"/>
  <c r="BQ34" i="8"/>
  <c r="BP34" i="8"/>
  <c r="BO34" i="8"/>
  <c r="BN34" i="8"/>
  <c r="AR34" i="8"/>
  <c r="AQ34" i="8"/>
  <c r="AP34" i="8"/>
  <c r="AO34" i="8"/>
  <c r="D34" i="8"/>
  <c r="C34" i="8"/>
  <c r="B34" i="8"/>
  <c r="BQ33" i="8"/>
  <c r="BP33" i="8"/>
  <c r="BO33" i="8"/>
  <c r="BN33" i="8"/>
  <c r="AR33" i="8"/>
  <c r="AQ33" i="8"/>
  <c r="AP33" i="8"/>
  <c r="AO33" i="8"/>
  <c r="D33" i="8"/>
  <c r="C33" i="8"/>
  <c r="B33" i="8"/>
  <c r="BQ32" i="8"/>
  <c r="BP32" i="8"/>
  <c r="BO32" i="8"/>
  <c r="BN32" i="8"/>
  <c r="AR32" i="8"/>
  <c r="AQ32" i="8"/>
  <c r="AP32" i="8"/>
  <c r="AO32" i="8"/>
  <c r="D32" i="8"/>
  <c r="C32" i="8"/>
  <c r="B32" i="8"/>
  <c r="BQ31" i="8"/>
  <c r="BP31" i="8"/>
  <c r="BO31" i="8"/>
  <c r="BN31" i="8"/>
  <c r="AR31" i="8"/>
  <c r="AQ31" i="8"/>
  <c r="AP31" i="8"/>
  <c r="AO31" i="8"/>
  <c r="D31" i="8"/>
  <c r="C31" i="8"/>
  <c r="B31" i="8"/>
  <c r="BQ30" i="8"/>
  <c r="BP30" i="8"/>
  <c r="BO30" i="8"/>
  <c r="BN30" i="8"/>
  <c r="AR30" i="8"/>
  <c r="AQ30" i="8"/>
  <c r="AP30" i="8"/>
  <c r="AO30" i="8"/>
  <c r="D30" i="8"/>
  <c r="C30" i="8"/>
  <c r="B30" i="8"/>
  <c r="BQ29" i="8"/>
  <c r="BP29" i="8"/>
  <c r="BO29" i="8"/>
  <c r="BN29" i="8"/>
  <c r="AR29" i="8"/>
  <c r="AQ29" i="8"/>
  <c r="AP29" i="8"/>
  <c r="AO29" i="8"/>
  <c r="D29" i="8"/>
  <c r="C29" i="8"/>
  <c r="B29" i="8"/>
  <c r="BQ28" i="8"/>
  <c r="BP28" i="8"/>
  <c r="BO28" i="8"/>
  <c r="BN28" i="8"/>
  <c r="AR28" i="8"/>
  <c r="AQ28" i="8"/>
  <c r="AP28" i="8"/>
  <c r="AO28" i="8"/>
  <c r="D28" i="8"/>
  <c r="C28" i="8"/>
  <c r="B28" i="8"/>
  <c r="BQ27" i="8"/>
  <c r="BP27" i="8"/>
  <c r="BO27" i="8"/>
  <c r="BN27" i="8"/>
  <c r="AR27" i="8"/>
  <c r="AQ27" i="8"/>
  <c r="AP27" i="8"/>
  <c r="AO27" i="8"/>
  <c r="D27" i="8"/>
  <c r="C27" i="8"/>
  <c r="B27" i="8"/>
  <c r="BQ26" i="8"/>
  <c r="BP26" i="8"/>
  <c r="BO26" i="8"/>
  <c r="BN26" i="8"/>
  <c r="AR26" i="8"/>
  <c r="AQ26" i="8"/>
  <c r="AP26" i="8"/>
  <c r="AO26" i="8"/>
  <c r="D26" i="8"/>
  <c r="C26" i="8"/>
  <c r="B26" i="8"/>
  <c r="BQ25" i="8"/>
  <c r="BP25" i="8"/>
  <c r="BO25" i="8"/>
  <c r="BN25" i="8"/>
  <c r="AR25" i="8"/>
  <c r="AQ25" i="8"/>
  <c r="AP25" i="8"/>
  <c r="AO25" i="8"/>
  <c r="D25" i="8"/>
  <c r="C25" i="8"/>
  <c r="B25" i="8"/>
  <c r="BQ24" i="8"/>
  <c r="BP24" i="8"/>
  <c r="BO24" i="8"/>
  <c r="BN24" i="8"/>
  <c r="AR24" i="8"/>
  <c r="AQ24" i="8"/>
  <c r="AP24" i="8"/>
  <c r="AO24" i="8"/>
  <c r="D24" i="8"/>
  <c r="C24" i="8"/>
  <c r="B24" i="8"/>
  <c r="BQ23" i="8"/>
  <c r="BP23" i="8"/>
  <c r="BO23" i="8"/>
  <c r="BN23" i="8"/>
  <c r="AR23" i="8"/>
  <c r="AQ23" i="8"/>
  <c r="AP23" i="8"/>
  <c r="AO23" i="8"/>
  <c r="D23" i="8"/>
  <c r="C23" i="8"/>
  <c r="B23" i="8"/>
  <c r="BQ22" i="8"/>
  <c r="BP22" i="8"/>
  <c r="BO22" i="8"/>
  <c r="BN22" i="8"/>
  <c r="AR22" i="8"/>
  <c r="AQ22" i="8"/>
  <c r="AP22" i="8"/>
  <c r="AO22" i="8"/>
  <c r="D22" i="8"/>
  <c r="C22" i="8"/>
  <c r="B22" i="8"/>
  <c r="BQ21" i="8"/>
  <c r="BP21" i="8"/>
  <c r="BO21" i="8"/>
  <c r="BN21" i="8"/>
  <c r="AR21" i="8"/>
  <c r="AQ21" i="8"/>
  <c r="AP21" i="8"/>
  <c r="AO21" i="8"/>
  <c r="D21" i="8"/>
  <c r="C21" i="8"/>
  <c r="B21" i="8"/>
  <c r="BQ20" i="8"/>
  <c r="BP20" i="8"/>
  <c r="BO20" i="8"/>
  <c r="BN20" i="8"/>
  <c r="AR20" i="8"/>
  <c r="AQ20" i="8"/>
  <c r="AP20" i="8"/>
  <c r="AO20" i="8"/>
  <c r="D20" i="8"/>
  <c r="C20" i="8"/>
  <c r="B20" i="8"/>
  <c r="BQ19" i="8"/>
  <c r="BP19" i="8"/>
  <c r="BO19" i="8"/>
  <c r="BN19" i="8"/>
  <c r="AR19" i="8"/>
  <c r="AQ19" i="8"/>
  <c r="AP19" i="8"/>
  <c r="AO19" i="8"/>
  <c r="D19" i="8"/>
  <c r="C19" i="8"/>
  <c r="B19" i="8"/>
  <c r="BQ18" i="8"/>
  <c r="BP18" i="8"/>
  <c r="BO18" i="8"/>
  <c r="BN18" i="8"/>
  <c r="AR18" i="8"/>
  <c r="AQ18" i="8"/>
  <c r="AP18" i="8"/>
  <c r="AO18" i="8"/>
  <c r="D18" i="8"/>
  <c r="C18" i="8"/>
  <c r="B18" i="8"/>
  <c r="BQ17" i="8"/>
  <c r="BP17" i="8"/>
  <c r="BO17" i="8"/>
  <c r="BN17" i="8"/>
  <c r="AR17" i="8"/>
  <c r="AQ17" i="8"/>
  <c r="AP17" i="8"/>
  <c r="AP14" i="8" s="1"/>
  <c r="F58" i="34" s="1"/>
  <c r="AO17" i="8"/>
  <c r="D17" i="8"/>
  <c r="C17" i="8"/>
  <c r="B17" i="8"/>
  <c r="BQ16" i="8"/>
  <c r="BP16" i="8"/>
  <c r="BP15" i="8" s="1"/>
  <c r="BO16" i="8"/>
  <c r="BN16" i="8"/>
  <c r="AR16" i="8"/>
  <c r="AR15" i="8" s="1"/>
  <c r="AQ16" i="8"/>
  <c r="AQ15" i="8" s="1"/>
  <c r="AP16" i="8"/>
  <c r="AO16" i="8"/>
  <c r="D16" i="8"/>
  <c r="C16" i="8"/>
  <c r="B16" i="8"/>
  <c r="BL15" i="8"/>
  <c r="BK15" i="8"/>
  <c r="G19" i="34"/>
  <c r="BI15" i="8"/>
  <c r="BH15" i="8"/>
  <c r="BG15" i="8"/>
  <c r="BF15" i="8"/>
  <c r="BE15" i="8"/>
  <c r="G22" i="34" s="1"/>
  <c r="BD15" i="8"/>
  <c r="G18" i="34" s="1"/>
  <c r="BB15" i="8"/>
  <c r="G21" i="34" s="1"/>
  <c r="BA15" i="8"/>
  <c r="G17" i="34" s="1"/>
  <c r="AZ15" i="8"/>
  <c r="AY15" i="8"/>
  <c r="AX15" i="8"/>
  <c r="AW15" i="8"/>
  <c r="AV15" i="8"/>
  <c r="AU15" i="8"/>
  <c r="AT15" i="8"/>
  <c r="AM15" i="8"/>
  <c r="AL15" i="8"/>
  <c r="F19" i="34"/>
  <c r="AJ15" i="8"/>
  <c r="AI15" i="8"/>
  <c r="AH15" i="8"/>
  <c r="AG15" i="8"/>
  <c r="AF15" i="8"/>
  <c r="F22" i="34" s="1"/>
  <c r="AE15" i="8"/>
  <c r="F18" i="34" s="1"/>
  <c r="AC15" i="8"/>
  <c r="F21" i="34" s="1"/>
  <c r="AB15" i="8"/>
  <c r="F17" i="34" s="1"/>
  <c r="AA15" i="8"/>
  <c r="Z15" i="8"/>
  <c r="Y15" i="8"/>
  <c r="X15" i="8"/>
  <c r="W15" i="8"/>
  <c r="V15" i="8"/>
  <c r="U15" i="8"/>
  <c r="S15" i="8"/>
  <c r="R15" i="8"/>
  <c r="Q15" i="8"/>
  <c r="O15" i="8"/>
  <c r="N15" i="8"/>
  <c r="M15" i="8"/>
  <c r="L15" i="8"/>
  <c r="K15" i="8"/>
  <c r="J15" i="8"/>
  <c r="I15" i="8"/>
  <c r="H15" i="8"/>
  <c r="G15" i="8"/>
  <c r="F15" i="8"/>
  <c r="BI14" i="8"/>
  <c r="G51" i="34" s="1"/>
  <c r="BH14" i="8"/>
  <c r="G39" i="34" s="1"/>
  <c r="BG14" i="8"/>
  <c r="G50" i="34" s="1"/>
  <c r="BF14" i="8"/>
  <c r="G38" i="34" s="1"/>
  <c r="BE14" i="8"/>
  <c r="G43" i="34" s="1"/>
  <c r="BD14" i="8"/>
  <c r="G34" i="34" s="1"/>
  <c r="BB14" i="8"/>
  <c r="G42" i="34" s="1"/>
  <c r="BA14" i="8"/>
  <c r="G33" i="34" s="1"/>
  <c r="AJ14" i="8"/>
  <c r="F51" i="34" s="1"/>
  <c r="AI14" i="8"/>
  <c r="F39" i="34" s="1"/>
  <c r="AH14" i="8"/>
  <c r="F50" i="34" s="1"/>
  <c r="AG14" i="8"/>
  <c r="F38" i="34" s="1"/>
  <c r="AF14" i="8"/>
  <c r="F43" i="34" s="1"/>
  <c r="AE14" i="8"/>
  <c r="F34" i="34" s="1"/>
  <c r="AC14" i="8"/>
  <c r="F42" i="34" s="1"/>
  <c r="AB14" i="8"/>
  <c r="F33" i="34" s="1"/>
  <c r="M14" i="8"/>
  <c r="H31" i="34" s="1"/>
  <c r="L14" i="8"/>
  <c r="H27" i="34" s="1"/>
  <c r="H59" i="34" s="1"/>
  <c r="K14" i="8"/>
  <c r="H26" i="34" s="1"/>
  <c r="BQ13" i="8"/>
  <c r="BP13" i="8"/>
  <c r="BO13" i="8"/>
  <c r="BN13" i="8"/>
  <c r="AR13" i="8"/>
  <c r="AQ13" i="8"/>
  <c r="AP13" i="8"/>
  <c r="AO13" i="8"/>
  <c r="D13" i="8"/>
  <c r="C13" i="8"/>
  <c r="B13" i="8"/>
  <c r="AY9" i="8"/>
  <c r="AX9" i="8"/>
  <c r="Z9" i="8"/>
  <c r="Y9" i="8"/>
  <c r="AY8" i="8"/>
  <c r="AX8" i="8"/>
  <c r="Z8" i="8"/>
  <c r="Y8" i="8"/>
  <c r="G8" i="8"/>
  <c r="F8" i="8"/>
  <c r="AY7" i="8"/>
  <c r="AX7" i="8"/>
  <c r="Z7" i="8"/>
  <c r="Y7" i="8"/>
  <c r="G7" i="8"/>
  <c r="F7" i="8"/>
  <c r="AY6" i="8"/>
  <c r="AX6" i="8"/>
  <c r="Z6" i="8"/>
  <c r="Y6" i="8"/>
  <c r="G6" i="8"/>
  <c r="F6" i="8"/>
  <c r="AY5" i="8"/>
  <c r="AX5" i="8"/>
  <c r="Z5" i="8"/>
  <c r="Y5" i="8"/>
  <c r="G5" i="8"/>
  <c r="F5" i="8"/>
  <c r="AY4" i="8"/>
  <c r="AX4" i="8"/>
  <c r="Z4" i="8"/>
  <c r="Y4" i="8"/>
  <c r="G4" i="8"/>
  <c r="F4" i="8"/>
  <c r="AY3" i="8"/>
  <c r="AX3" i="8"/>
  <c r="Z3" i="8"/>
  <c r="Y3" i="8"/>
  <c r="G3" i="8"/>
  <c r="F3" i="8"/>
  <c r="AY815" i="5"/>
  <c r="AX815" i="5"/>
  <c r="AW815" i="5"/>
  <c r="AV815" i="5"/>
  <c r="D815" i="5"/>
  <c r="C815" i="5"/>
  <c r="B815" i="5"/>
  <c r="AY814" i="5"/>
  <c r="AX814" i="5"/>
  <c r="AW814" i="5"/>
  <c r="AV814" i="5"/>
  <c r="D814" i="5"/>
  <c r="C814" i="5"/>
  <c r="B814" i="5"/>
  <c r="AY813" i="5"/>
  <c r="AX813" i="5"/>
  <c r="AW813" i="5"/>
  <c r="AV813" i="5"/>
  <c r="D813" i="5"/>
  <c r="C813" i="5"/>
  <c r="B813" i="5"/>
  <c r="AY812" i="5"/>
  <c r="AX812" i="5"/>
  <c r="AW812" i="5"/>
  <c r="AV812" i="5"/>
  <c r="D812" i="5"/>
  <c r="C812" i="5"/>
  <c r="B812" i="5"/>
  <c r="AY811" i="5"/>
  <c r="AX811" i="5"/>
  <c r="AW811" i="5"/>
  <c r="AV811" i="5"/>
  <c r="D811" i="5"/>
  <c r="C811" i="5"/>
  <c r="B811" i="5"/>
  <c r="AY810" i="5"/>
  <c r="AX810" i="5"/>
  <c r="AW810" i="5"/>
  <c r="AV810" i="5"/>
  <c r="D810" i="5"/>
  <c r="C810" i="5"/>
  <c r="B810" i="5"/>
  <c r="AY809" i="5"/>
  <c r="AX809" i="5"/>
  <c r="AW809" i="5"/>
  <c r="AV809" i="5"/>
  <c r="D809" i="5"/>
  <c r="C809" i="5"/>
  <c r="B809" i="5"/>
  <c r="AY808" i="5"/>
  <c r="AX808" i="5"/>
  <c r="AW808" i="5"/>
  <c r="AV808" i="5"/>
  <c r="D808" i="5"/>
  <c r="C808" i="5"/>
  <c r="B808" i="5"/>
  <c r="AY807" i="5"/>
  <c r="AX807" i="5"/>
  <c r="AW807" i="5"/>
  <c r="AV807" i="5"/>
  <c r="D807" i="5"/>
  <c r="C807" i="5"/>
  <c r="B807" i="5"/>
  <c r="AY806" i="5"/>
  <c r="AX806" i="5"/>
  <c r="AW806" i="5"/>
  <c r="AV806" i="5"/>
  <c r="D806" i="5"/>
  <c r="C806" i="5"/>
  <c r="B806" i="5"/>
  <c r="AY805" i="5"/>
  <c r="AX805" i="5"/>
  <c r="AW805" i="5"/>
  <c r="AV805" i="5"/>
  <c r="D805" i="5"/>
  <c r="C805" i="5"/>
  <c r="B805" i="5"/>
  <c r="AY804" i="5"/>
  <c r="AX804" i="5"/>
  <c r="AW804" i="5"/>
  <c r="AV804" i="5"/>
  <c r="D804" i="5"/>
  <c r="C804" i="5"/>
  <c r="B804" i="5"/>
  <c r="AY803" i="5"/>
  <c r="AX803" i="5"/>
  <c r="AW803" i="5"/>
  <c r="AV803" i="5"/>
  <c r="D803" i="5"/>
  <c r="C803" i="5"/>
  <c r="B803" i="5"/>
  <c r="AY802" i="5"/>
  <c r="AX802" i="5"/>
  <c r="AW802" i="5"/>
  <c r="AV802" i="5"/>
  <c r="D802" i="5"/>
  <c r="C802" i="5"/>
  <c r="B802" i="5"/>
  <c r="AY801" i="5"/>
  <c r="AX801" i="5"/>
  <c r="AW801" i="5"/>
  <c r="AV801" i="5"/>
  <c r="D801" i="5"/>
  <c r="C801" i="5"/>
  <c r="B801" i="5"/>
  <c r="AY800" i="5"/>
  <c r="AX800" i="5"/>
  <c r="AW800" i="5"/>
  <c r="AV800" i="5"/>
  <c r="D800" i="5"/>
  <c r="C800" i="5"/>
  <c r="B800" i="5"/>
  <c r="AY799" i="5"/>
  <c r="AX799" i="5"/>
  <c r="AW799" i="5"/>
  <c r="AV799" i="5"/>
  <c r="D799" i="5"/>
  <c r="C799" i="5"/>
  <c r="B799" i="5"/>
  <c r="AY798" i="5"/>
  <c r="AX798" i="5"/>
  <c r="AW798" i="5"/>
  <c r="AV798" i="5"/>
  <c r="D798" i="5"/>
  <c r="C798" i="5"/>
  <c r="B798" i="5"/>
  <c r="AY797" i="5"/>
  <c r="AX797" i="5"/>
  <c r="AW797" i="5"/>
  <c r="AV797" i="5"/>
  <c r="D797" i="5"/>
  <c r="C797" i="5"/>
  <c r="B797" i="5"/>
  <c r="AY796" i="5"/>
  <c r="AX796" i="5"/>
  <c r="AW796" i="5"/>
  <c r="AV796" i="5"/>
  <c r="D796" i="5"/>
  <c r="C796" i="5"/>
  <c r="B796" i="5"/>
  <c r="AY795" i="5"/>
  <c r="AX795" i="5"/>
  <c r="AW795" i="5"/>
  <c r="AV795" i="5"/>
  <c r="D795" i="5"/>
  <c r="C795" i="5"/>
  <c r="B795" i="5"/>
  <c r="AY794" i="5"/>
  <c r="AX794" i="5"/>
  <c r="AW794" i="5"/>
  <c r="AV794" i="5"/>
  <c r="D794" i="5"/>
  <c r="C794" i="5"/>
  <c r="B794" i="5"/>
  <c r="AY793" i="5"/>
  <c r="AX793" i="5"/>
  <c r="AW793" i="5"/>
  <c r="AV793" i="5"/>
  <c r="D793" i="5"/>
  <c r="C793" i="5"/>
  <c r="B793" i="5"/>
  <c r="AY792" i="5"/>
  <c r="AX792" i="5"/>
  <c r="AW792" i="5"/>
  <c r="AV792" i="5"/>
  <c r="D792" i="5"/>
  <c r="C792" i="5"/>
  <c r="B792" i="5"/>
  <c r="AY791" i="5"/>
  <c r="AX791" i="5"/>
  <c r="AW791" i="5"/>
  <c r="AV791" i="5"/>
  <c r="D791" i="5"/>
  <c r="C791" i="5"/>
  <c r="B791" i="5"/>
  <c r="AY790" i="5"/>
  <c r="AX790" i="5"/>
  <c r="AW790" i="5"/>
  <c r="AV790" i="5"/>
  <c r="D790" i="5"/>
  <c r="C790" i="5"/>
  <c r="B790" i="5"/>
  <c r="AY789" i="5"/>
  <c r="AX789" i="5"/>
  <c r="AW789" i="5"/>
  <c r="AV789" i="5"/>
  <c r="D789" i="5"/>
  <c r="C789" i="5"/>
  <c r="B789" i="5"/>
  <c r="AY788" i="5"/>
  <c r="AX788" i="5"/>
  <c r="AW788" i="5"/>
  <c r="AV788" i="5"/>
  <c r="D788" i="5"/>
  <c r="C788" i="5"/>
  <c r="B788" i="5"/>
  <c r="AY787" i="5"/>
  <c r="AX787" i="5"/>
  <c r="AW787" i="5"/>
  <c r="AV787" i="5"/>
  <c r="D787" i="5"/>
  <c r="C787" i="5"/>
  <c r="B787" i="5"/>
  <c r="AY786" i="5"/>
  <c r="AX786" i="5"/>
  <c r="AW786" i="5"/>
  <c r="AV786" i="5"/>
  <c r="D786" i="5"/>
  <c r="C786" i="5"/>
  <c r="B786" i="5"/>
  <c r="AY785" i="5"/>
  <c r="AX785" i="5"/>
  <c r="AW785" i="5"/>
  <c r="AV785" i="5"/>
  <c r="D785" i="5"/>
  <c r="C785" i="5"/>
  <c r="B785" i="5"/>
  <c r="AY784" i="5"/>
  <c r="AX784" i="5"/>
  <c r="AW784" i="5"/>
  <c r="AV784" i="5"/>
  <c r="D784" i="5"/>
  <c r="C784" i="5"/>
  <c r="B784" i="5"/>
  <c r="AY783" i="5"/>
  <c r="AX783" i="5"/>
  <c r="AW783" i="5"/>
  <c r="AV783" i="5"/>
  <c r="D783" i="5"/>
  <c r="C783" i="5"/>
  <c r="B783" i="5"/>
  <c r="AY782" i="5"/>
  <c r="AX782" i="5"/>
  <c r="AW782" i="5"/>
  <c r="AV782" i="5"/>
  <c r="D782" i="5"/>
  <c r="C782" i="5"/>
  <c r="B782" i="5"/>
  <c r="AY781" i="5"/>
  <c r="AX781" i="5"/>
  <c r="AW781" i="5"/>
  <c r="AV781" i="5"/>
  <c r="D781" i="5"/>
  <c r="C781" i="5"/>
  <c r="B781" i="5"/>
  <c r="AY780" i="5"/>
  <c r="AX780" i="5"/>
  <c r="AW780" i="5"/>
  <c r="AV780" i="5"/>
  <c r="D780" i="5"/>
  <c r="C780" i="5"/>
  <c r="B780" i="5"/>
  <c r="AY779" i="5"/>
  <c r="AX779" i="5"/>
  <c r="AW779" i="5"/>
  <c r="AV779" i="5"/>
  <c r="D779" i="5"/>
  <c r="C779" i="5"/>
  <c r="B779" i="5"/>
  <c r="AY778" i="5"/>
  <c r="AX778" i="5"/>
  <c r="AW778" i="5"/>
  <c r="AV778" i="5"/>
  <c r="D778" i="5"/>
  <c r="C778" i="5"/>
  <c r="B778" i="5"/>
  <c r="AY777" i="5"/>
  <c r="AX777" i="5"/>
  <c r="AW777" i="5"/>
  <c r="AV777" i="5"/>
  <c r="D777" i="5"/>
  <c r="C777" i="5"/>
  <c r="B777" i="5"/>
  <c r="AY776" i="5"/>
  <c r="AX776" i="5"/>
  <c r="AW776" i="5"/>
  <c r="AV776" i="5"/>
  <c r="D776" i="5"/>
  <c r="C776" i="5"/>
  <c r="B776" i="5"/>
  <c r="AY775" i="5"/>
  <c r="AX775" i="5"/>
  <c r="AW775" i="5"/>
  <c r="AV775" i="5"/>
  <c r="D775" i="5"/>
  <c r="C775" i="5"/>
  <c r="B775" i="5"/>
  <c r="AY774" i="5"/>
  <c r="AX774" i="5"/>
  <c r="AW774" i="5"/>
  <c r="AV774" i="5"/>
  <c r="D774" i="5"/>
  <c r="C774" i="5"/>
  <c r="B774" i="5"/>
  <c r="AY773" i="5"/>
  <c r="AX773" i="5"/>
  <c r="AW773" i="5"/>
  <c r="AV773" i="5"/>
  <c r="D773" i="5"/>
  <c r="C773" i="5"/>
  <c r="B773" i="5"/>
  <c r="AY772" i="5"/>
  <c r="AX772" i="5"/>
  <c r="AW772" i="5"/>
  <c r="AV772" i="5"/>
  <c r="D772" i="5"/>
  <c r="C772" i="5"/>
  <c r="B772" i="5"/>
  <c r="AY771" i="5"/>
  <c r="AX771" i="5"/>
  <c r="AW771" i="5"/>
  <c r="AV771" i="5"/>
  <c r="D771" i="5"/>
  <c r="C771" i="5"/>
  <c r="B771" i="5"/>
  <c r="AY770" i="5"/>
  <c r="AX770" i="5"/>
  <c r="AW770" i="5"/>
  <c r="AV770" i="5"/>
  <c r="D770" i="5"/>
  <c r="C770" i="5"/>
  <c r="B770" i="5"/>
  <c r="AY769" i="5"/>
  <c r="AX769" i="5"/>
  <c r="AW769" i="5"/>
  <c r="AV769" i="5"/>
  <c r="D769" i="5"/>
  <c r="C769" i="5"/>
  <c r="B769" i="5"/>
  <c r="AY768" i="5"/>
  <c r="AX768" i="5"/>
  <c r="AW768" i="5"/>
  <c r="AV768" i="5"/>
  <c r="D768" i="5"/>
  <c r="C768" i="5"/>
  <c r="B768" i="5"/>
  <c r="AY767" i="5"/>
  <c r="AX767" i="5"/>
  <c r="AW767" i="5"/>
  <c r="AV767" i="5"/>
  <c r="D767" i="5"/>
  <c r="C767" i="5"/>
  <c r="B767" i="5"/>
  <c r="AY766" i="5"/>
  <c r="AX766" i="5"/>
  <c r="AW766" i="5"/>
  <c r="AV766" i="5"/>
  <c r="D766" i="5"/>
  <c r="C766" i="5"/>
  <c r="B766" i="5"/>
  <c r="AY765" i="5"/>
  <c r="AX765" i="5"/>
  <c r="AW765" i="5"/>
  <c r="AV765" i="5"/>
  <c r="D765" i="5"/>
  <c r="C765" i="5"/>
  <c r="B765" i="5"/>
  <c r="AY764" i="5"/>
  <c r="AX764" i="5"/>
  <c r="AW764" i="5"/>
  <c r="AV764" i="5"/>
  <c r="D764" i="5"/>
  <c r="C764" i="5"/>
  <c r="B764" i="5"/>
  <c r="AY763" i="5"/>
  <c r="AX763" i="5"/>
  <c r="AW763" i="5"/>
  <c r="AV763" i="5"/>
  <c r="D763" i="5"/>
  <c r="C763" i="5"/>
  <c r="B763" i="5"/>
  <c r="AY762" i="5"/>
  <c r="AX762" i="5"/>
  <c r="AW762" i="5"/>
  <c r="AV762" i="5"/>
  <c r="D762" i="5"/>
  <c r="C762" i="5"/>
  <c r="B762" i="5"/>
  <c r="AY761" i="5"/>
  <c r="AX761" i="5"/>
  <c r="AW761" i="5"/>
  <c r="AV761" i="5"/>
  <c r="D761" i="5"/>
  <c r="C761" i="5"/>
  <c r="B761" i="5"/>
  <c r="AY760" i="5"/>
  <c r="AX760" i="5"/>
  <c r="AW760" i="5"/>
  <c r="AV760" i="5"/>
  <c r="D760" i="5"/>
  <c r="C760" i="5"/>
  <c r="B760" i="5"/>
  <c r="AY759" i="5"/>
  <c r="AX759" i="5"/>
  <c r="AW759" i="5"/>
  <c r="AV759" i="5"/>
  <c r="D759" i="5"/>
  <c r="C759" i="5"/>
  <c r="B759" i="5"/>
  <c r="AY758" i="5"/>
  <c r="AX758" i="5"/>
  <c r="AW758" i="5"/>
  <c r="AV758" i="5"/>
  <c r="D758" i="5"/>
  <c r="C758" i="5"/>
  <c r="B758" i="5"/>
  <c r="AY757" i="5"/>
  <c r="AX757" i="5"/>
  <c r="AW757" i="5"/>
  <c r="AV757" i="5"/>
  <c r="D757" i="5"/>
  <c r="C757" i="5"/>
  <c r="B757" i="5"/>
  <c r="AY756" i="5"/>
  <c r="AX756" i="5"/>
  <c r="AW756" i="5"/>
  <c r="AV756" i="5"/>
  <c r="D756" i="5"/>
  <c r="C756" i="5"/>
  <c r="B756" i="5"/>
  <c r="AY755" i="5"/>
  <c r="AX755" i="5"/>
  <c r="AW755" i="5"/>
  <c r="AV755" i="5"/>
  <c r="D755" i="5"/>
  <c r="C755" i="5"/>
  <c r="B755" i="5"/>
  <c r="AY754" i="5"/>
  <c r="AX754" i="5"/>
  <c r="AW754" i="5"/>
  <c r="AV754" i="5"/>
  <c r="D754" i="5"/>
  <c r="C754" i="5"/>
  <c r="B754" i="5"/>
  <c r="AY753" i="5"/>
  <c r="AX753" i="5"/>
  <c r="AW753" i="5"/>
  <c r="AV753" i="5"/>
  <c r="D753" i="5"/>
  <c r="C753" i="5"/>
  <c r="B753" i="5"/>
  <c r="AY752" i="5"/>
  <c r="AX752" i="5"/>
  <c r="AW752" i="5"/>
  <c r="AV752" i="5"/>
  <c r="D752" i="5"/>
  <c r="C752" i="5"/>
  <c r="B752" i="5"/>
  <c r="AY751" i="5"/>
  <c r="AX751" i="5"/>
  <c r="AW751" i="5"/>
  <c r="AV751" i="5"/>
  <c r="D751" i="5"/>
  <c r="C751" i="5"/>
  <c r="B751" i="5"/>
  <c r="AY750" i="5"/>
  <c r="AX750" i="5"/>
  <c r="AW750" i="5"/>
  <c r="AV750" i="5"/>
  <c r="D750" i="5"/>
  <c r="C750" i="5"/>
  <c r="B750" i="5"/>
  <c r="AY749" i="5"/>
  <c r="AX749" i="5"/>
  <c r="AW749" i="5"/>
  <c r="AV749" i="5"/>
  <c r="D749" i="5"/>
  <c r="C749" i="5"/>
  <c r="B749" i="5"/>
  <c r="AY748" i="5"/>
  <c r="AX748" i="5"/>
  <c r="AW748" i="5"/>
  <c r="AV748" i="5"/>
  <c r="D748" i="5"/>
  <c r="C748" i="5"/>
  <c r="B748" i="5"/>
  <c r="AY747" i="5"/>
  <c r="AX747" i="5"/>
  <c r="AW747" i="5"/>
  <c r="AV747" i="5"/>
  <c r="D747" i="5"/>
  <c r="C747" i="5"/>
  <c r="B747" i="5"/>
  <c r="AY746" i="5"/>
  <c r="AX746" i="5"/>
  <c r="AW746" i="5"/>
  <c r="AV746" i="5"/>
  <c r="D746" i="5"/>
  <c r="C746" i="5"/>
  <c r="B746" i="5"/>
  <c r="AY745" i="5"/>
  <c r="AX745" i="5"/>
  <c r="AW745" i="5"/>
  <c r="AV745" i="5"/>
  <c r="D745" i="5"/>
  <c r="C745" i="5"/>
  <c r="B745" i="5"/>
  <c r="AY744" i="5"/>
  <c r="AX744" i="5"/>
  <c r="AW744" i="5"/>
  <c r="AV744" i="5"/>
  <c r="D744" i="5"/>
  <c r="C744" i="5"/>
  <c r="B744" i="5"/>
  <c r="AY743" i="5"/>
  <c r="AX743" i="5"/>
  <c r="AW743" i="5"/>
  <c r="AV743" i="5"/>
  <c r="D743" i="5"/>
  <c r="C743" i="5"/>
  <c r="B743" i="5"/>
  <c r="AY742" i="5"/>
  <c r="AX742" i="5"/>
  <c r="AW742" i="5"/>
  <c r="AV742" i="5"/>
  <c r="D742" i="5"/>
  <c r="C742" i="5"/>
  <c r="B742" i="5"/>
  <c r="AY741" i="5"/>
  <c r="AX741" i="5"/>
  <c r="AW741" i="5"/>
  <c r="AV741" i="5"/>
  <c r="D741" i="5"/>
  <c r="C741" i="5"/>
  <c r="B741" i="5"/>
  <c r="AY740" i="5"/>
  <c r="AX740" i="5"/>
  <c r="AW740" i="5"/>
  <c r="AV740" i="5"/>
  <c r="D740" i="5"/>
  <c r="C740" i="5"/>
  <c r="B740" i="5"/>
  <c r="AY739" i="5"/>
  <c r="AX739" i="5"/>
  <c r="AW739" i="5"/>
  <c r="AV739" i="5"/>
  <c r="D739" i="5"/>
  <c r="C739" i="5"/>
  <c r="B739" i="5"/>
  <c r="AY738" i="5"/>
  <c r="AX738" i="5"/>
  <c r="AW738" i="5"/>
  <c r="AV738" i="5"/>
  <c r="D738" i="5"/>
  <c r="C738" i="5"/>
  <c r="B738" i="5"/>
  <c r="AY737" i="5"/>
  <c r="AX737" i="5"/>
  <c r="AW737" i="5"/>
  <c r="AV737" i="5"/>
  <c r="D737" i="5"/>
  <c r="C737" i="5"/>
  <c r="B737" i="5"/>
  <c r="AY736" i="5"/>
  <c r="AX736" i="5"/>
  <c r="AW736" i="5"/>
  <c r="AV736" i="5"/>
  <c r="D736" i="5"/>
  <c r="C736" i="5"/>
  <c r="B736" i="5"/>
  <c r="AY735" i="5"/>
  <c r="AX735" i="5"/>
  <c r="AW735" i="5"/>
  <c r="AV735" i="5"/>
  <c r="D735" i="5"/>
  <c r="C735" i="5"/>
  <c r="B735" i="5"/>
  <c r="AY734" i="5"/>
  <c r="AX734" i="5"/>
  <c r="AW734" i="5"/>
  <c r="AV734" i="5"/>
  <c r="D734" i="5"/>
  <c r="C734" i="5"/>
  <c r="B734" i="5"/>
  <c r="AY733" i="5"/>
  <c r="AX733" i="5"/>
  <c r="AW733" i="5"/>
  <c r="AV733" i="5"/>
  <c r="D733" i="5"/>
  <c r="C733" i="5"/>
  <c r="B733" i="5"/>
  <c r="AY732" i="5"/>
  <c r="AX732" i="5"/>
  <c r="AW732" i="5"/>
  <c r="AV732" i="5"/>
  <c r="D732" i="5"/>
  <c r="C732" i="5"/>
  <c r="B732" i="5"/>
  <c r="AY731" i="5"/>
  <c r="AX731" i="5"/>
  <c r="AW731" i="5"/>
  <c r="AV731" i="5"/>
  <c r="D731" i="5"/>
  <c r="C731" i="5"/>
  <c r="B731" i="5"/>
  <c r="AY730" i="5"/>
  <c r="AX730" i="5"/>
  <c r="AW730" i="5"/>
  <c r="AV730" i="5"/>
  <c r="D730" i="5"/>
  <c r="C730" i="5"/>
  <c r="B730" i="5"/>
  <c r="AY729" i="5"/>
  <c r="AX729" i="5"/>
  <c r="AW729" i="5"/>
  <c r="AV729" i="5"/>
  <c r="D729" i="5"/>
  <c r="C729" i="5"/>
  <c r="B729" i="5"/>
  <c r="AY728" i="5"/>
  <c r="AX728" i="5"/>
  <c r="AW728" i="5"/>
  <c r="AV728" i="5"/>
  <c r="D728" i="5"/>
  <c r="C728" i="5"/>
  <c r="B728" i="5"/>
  <c r="AY727" i="5"/>
  <c r="AX727" i="5"/>
  <c r="AW727" i="5"/>
  <c r="AV727" i="5"/>
  <c r="D727" i="5"/>
  <c r="C727" i="5"/>
  <c r="B727" i="5"/>
  <c r="AY726" i="5"/>
  <c r="AX726" i="5"/>
  <c r="AW726" i="5"/>
  <c r="AV726" i="5"/>
  <c r="D726" i="5"/>
  <c r="C726" i="5"/>
  <c r="B726" i="5"/>
  <c r="AY725" i="5"/>
  <c r="AX725" i="5"/>
  <c r="AW725" i="5"/>
  <c r="AV725" i="5"/>
  <c r="D725" i="5"/>
  <c r="C725" i="5"/>
  <c r="B725" i="5"/>
  <c r="AY724" i="5"/>
  <c r="AX724" i="5"/>
  <c r="AW724" i="5"/>
  <c r="AV724" i="5"/>
  <c r="D724" i="5"/>
  <c r="C724" i="5"/>
  <c r="B724" i="5"/>
  <c r="AY723" i="5"/>
  <c r="AX723" i="5"/>
  <c r="AW723" i="5"/>
  <c r="AV723" i="5"/>
  <c r="D723" i="5"/>
  <c r="C723" i="5"/>
  <c r="B723" i="5"/>
  <c r="AY722" i="5"/>
  <c r="AX722" i="5"/>
  <c r="AW722" i="5"/>
  <c r="AV722" i="5"/>
  <c r="D722" i="5"/>
  <c r="C722" i="5"/>
  <c r="B722" i="5"/>
  <c r="AY721" i="5"/>
  <c r="AX721" i="5"/>
  <c r="AW721" i="5"/>
  <c r="AV721" i="5"/>
  <c r="D721" i="5"/>
  <c r="C721" i="5"/>
  <c r="B721" i="5"/>
  <c r="AY720" i="5"/>
  <c r="AX720" i="5"/>
  <c r="AW720" i="5"/>
  <c r="AV720" i="5"/>
  <c r="D720" i="5"/>
  <c r="C720" i="5"/>
  <c r="B720" i="5"/>
  <c r="AY719" i="5"/>
  <c r="AX719" i="5"/>
  <c r="AW719" i="5"/>
  <c r="AV719" i="5"/>
  <c r="D719" i="5"/>
  <c r="C719" i="5"/>
  <c r="B719" i="5"/>
  <c r="AY718" i="5"/>
  <c r="AX718" i="5"/>
  <c r="AW718" i="5"/>
  <c r="AV718" i="5"/>
  <c r="D718" i="5"/>
  <c r="C718" i="5"/>
  <c r="B718" i="5"/>
  <c r="AY717" i="5"/>
  <c r="AX717" i="5"/>
  <c r="AW717" i="5"/>
  <c r="AV717" i="5"/>
  <c r="D717" i="5"/>
  <c r="C717" i="5"/>
  <c r="B717" i="5"/>
  <c r="AY716" i="5"/>
  <c r="AX716" i="5"/>
  <c r="AW716" i="5"/>
  <c r="AV716" i="5"/>
  <c r="D716" i="5"/>
  <c r="C716" i="5"/>
  <c r="B716" i="5"/>
  <c r="AY715" i="5"/>
  <c r="AX715" i="5"/>
  <c r="AW715" i="5"/>
  <c r="AV715" i="5"/>
  <c r="D715" i="5"/>
  <c r="C715" i="5"/>
  <c r="B715" i="5"/>
  <c r="AY714" i="5"/>
  <c r="AX714" i="5"/>
  <c r="AW714" i="5"/>
  <c r="AV714" i="5"/>
  <c r="D714" i="5"/>
  <c r="C714" i="5"/>
  <c r="B714" i="5"/>
  <c r="AY713" i="5"/>
  <c r="AX713" i="5"/>
  <c r="AW713" i="5"/>
  <c r="AV713" i="5"/>
  <c r="D713" i="5"/>
  <c r="C713" i="5"/>
  <c r="B713" i="5"/>
  <c r="AY712" i="5"/>
  <c r="AX712" i="5"/>
  <c r="AW712" i="5"/>
  <c r="AV712" i="5"/>
  <c r="D712" i="5"/>
  <c r="C712" i="5"/>
  <c r="B712" i="5"/>
  <c r="AY711" i="5"/>
  <c r="AX711" i="5"/>
  <c r="AW711" i="5"/>
  <c r="AV711" i="5"/>
  <c r="D711" i="5"/>
  <c r="C711" i="5"/>
  <c r="B711" i="5"/>
  <c r="AY710" i="5"/>
  <c r="AX710" i="5"/>
  <c r="AW710" i="5"/>
  <c r="AV710" i="5"/>
  <c r="D710" i="5"/>
  <c r="C710" i="5"/>
  <c r="B710" i="5"/>
  <c r="AY709" i="5"/>
  <c r="AX709" i="5"/>
  <c r="AW709" i="5"/>
  <c r="AV709" i="5"/>
  <c r="D709" i="5"/>
  <c r="C709" i="5"/>
  <c r="B709" i="5"/>
  <c r="AY708" i="5"/>
  <c r="AX708" i="5"/>
  <c r="AW708" i="5"/>
  <c r="AV708" i="5"/>
  <c r="D708" i="5"/>
  <c r="C708" i="5"/>
  <c r="B708" i="5"/>
  <c r="AY707" i="5"/>
  <c r="AX707" i="5"/>
  <c r="AW707" i="5"/>
  <c r="AV707" i="5"/>
  <c r="D707" i="5"/>
  <c r="C707" i="5"/>
  <c r="B707" i="5"/>
  <c r="AY706" i="5"/>
  <c r="AX706" i="5"/>
  <c r="AW706" i="5"/>
  <c r="AV706" i="5"/>
  <c r="D706" i="5"/>
  <c r="C706" i="5"/>
  <c r="B706" i="5"/>
  <c r="AY705" i="5"/>
  <c r="AX705" i="5"/>
  <c r="AW705" i="5"/>
  <c r="AV705" i="5"/>
  <c r="D705" i="5"/>
  <c r="C705" i="5"/>
  <c r="B705" i="5"/>
  <c r="AY704" i="5"/>
  <c r="AX704" i="5"/>
  <c r="AW704" i="5"/>
  <c r="AV704" i="5"/>
  <c r="D704" i="5"/>
  <c r="C704" i="5"/>
  <c r="B704" i="5"/>
  <c r="AY703" i="5"/>
  <c r="AX703" i="5"/>
  <c r="AW703" i="5"/>
  <c r="AV703" i="5"/>
  <c r="D703" i="5"/>
  <c r="C703" i="5"/>
  <c r="B703" i="5"/>
  <c r="AY702" i="5"/>
  <c r="AX702" i="5"/>
  <c r="AW702" i="5"/>
  <c r="AV702" i="5"/>
  <c r="D702" i="5"/>
  <c r="C702" i="5"/>
  <c r="B702" i="5"/>
  <c r="AY701" i="5"/>
  <c r="AX701" i="5"/>
  <c r="AW701" i="5"/>
  <c r="AV701" i="5"/>
  <c r="D701" i="5"/>
  <c r="C701" i="5"/>
  <c r="B701" i="5"/>
  <c r="AY700" i="5"/>
  <c r="AX700" i="5"/>
  <c r="AW700" i="5"/>
  <c r="AV700" i="5"/>
  <c r="D700" i="5"/>
  <c r="C700" i="5"/>
  <c r="B700" i="5"/>
  <c r="AY699" i="5"/>
  <c r="AX699" i="5"/>
  <c r="AW699" i="5"/>
  <c r="AV699" i="5"/>
  <c r="D699" i="5"/>
  <c r="C699" i="5"/>
  <c r="B699" i="5"/>
  <c r="AY698" i="5"/>
  <c r="AX698" i="5"/>
  <c r="AW698" i="5"/>
  <c r="AV698" i="5"/>
  <c r="D698" i="5"/>
  <c r="C698" i="5"/>
  <c r="B698" i="5"/>
  <c r="AY697" i="5"/>
  <c r="AX697" i="5"/>
  <c r="AW697" i="5"/>
  <c r="AV697" i="5"/>
  <c r="D697" i="5"/>
  <c r="C697" i="5"/>
  <c r="B697" i="5"/>
  <c r="AY696" i="5"/>
  <c r="AX696" i="5"/>
  <c r="AW696" i="5"/>
  <c r="AV696" i="5"/>
  <c r="D696" i="5"/>
  <c r="C696" i="5"/>
  <c r="B696" i="5"/>
  <c r="AY695" i="5"/>
  <c r="AX695" i="5"/>
  <c r="AW695" i="5"/>
  <c r="AV695" i="5"/>
  <c r="D695" i="5"/>
  <c r="C695" i="5"/>
  <c r="B695" i="5"/>
  <c r="AY694" i="5"/>
  <c r="AX694" i="5"/>
  <c r="AW694" i="5"/>
  <c r="AV694" i="5"/>
  <c r="D694" i="5"/>
  <c r="C694" i="5"/>
  <c r="B694" i="5"/>
  <c r="AY693" i="5"/>
  <c r="AX693" i="5"/>
  <c r="AW693" i="5"/>
  <c r="AV693" i="5"/>
  <c r="D693" i="5"/>
  <c r="C693" i="5"/>
  <c r="B693" i="5"/>
  <c r="AY692" i="5"/>
  <c r="AX692" i="5"/>
  <c r="AW692" i="5"/>
  <c r="AV692" i="5"/>
  <c r="D692" i="5"/>
  <c r="C692" i="5"/>
  <c r="B692" i="5"/>
  <c r="AY691" i="5"/>
  <c r="AX691" i="5"/>
  <c r="AW691" i="5"/>
  <c r="AV691" i="5"/>
  <c r="D691" i="5"/>
  <c r="C691" i="5"/>
  <c r="B691" i="5"/>
  <c r="AY690" i="5"/>
  <c r="AX690" i="5"/>
  <c r="AW690" i="5"/>
  <c r="AV690" i="5"/>
  <c r="D690" i="5"/>
  <c r="C690" i="5"/>
  <c r="B690" i="5"/>
  <c r="AY689" i="5"/>
  <c r="AX689" i="5"/>
  <c r="AW689" i="5"/>
  <c r="AV689" i="5"/>
  <c r="D689" i="5"/>
  <c r="C689" i="5"/>
  <c r="B689" i="5"/>
  <c r="AY688" i="5"/>
  <c r="AX688" i="5"/>
  <c r="AW688" i="5"/>
  <c r="AV688" i="5"/>
  <c r="D688" i="5"/>
  <c r="C688" i="5"/>
  <c r="B688" i="5"/>
  <c r="AY687" i="5"/>
  <c r="AX687" i="5"/>
  <c r="AW687" i="5"/>
  <c r="AV687" i="5"/>
  <c r="D687" i="5"/>
  <c r="C687" i="5"/>
  <c r="B687" i="5"/>
  <c r="AY686" i="5"/>
  <c r="AX686" i="5"/>
  <c r="AW686" i="5"/>
  <c r="AV686" i="5"/>
  <c r="D686" i="5"/>
  <c r="C686" i="5"/>
  <c r="B686" i="5"/>
  <c r="AY685" i="5"/>
  <c r="AX685" i="5"/>
  <c r="AW685" i="5"/>
  <c r="AV685" i="5"/>
  <c r="D685" i="5"/>
  <c r="C685" i="5"/>
  <c r="B685" i="5"/>
  <c r="AY684" i="5"/>
  <c r="AX684" i="5"/>
  <c r="AW684" i="5"/>
  <c r="AV684" i="5"/>
  <c r="D684" i="5"/>
  <c r="C684" i="5"/>
  <c r="B684" i="5"/>
  <c r="AY683" i="5"/>
  <c r="AX683" i="5"/>
  <c r="AW683" i="5"/>
  <c r="AV683" i="5"/>
  <c r="D683" i="5"/>
  <c r="C683" i="5"/>
  <c r="B683" i="5"/>
  <c r="AY682" i="5"/>
  <c r="AX682" i="5"/>
  <c r="AW682" i="5"/>
  <c r="AV682" i="5"/>
  <c r="D682" i="5"/>
  <c r="C682" i="5"/>
  <c r="B682" i="5"/>
  <c r="AY681" i="5"/>
  <c r="AX681" i="5"/>
  <c r="AW681" i="5"/>
  <c r="AV681" i="5"/>
  <c r="D681" i="5"/>
  <c r="C681" i="5"/>
  <c r="B681" i="5"/>
  <c r="AY680" i="5"/>
  <c r="AX680" i="5"/>
  <c r="AW680" i="5"/>
  <c r="AV680" i="5"/>
  <c r="D680" i="5"/>
  <c r="C680" i="5"/>
  <c r="B680" i="5"/>
  <c r="AY679" i="5"/>
  <c r="AX679" i="5"/>
  <c r="AW679" i="5"/>
  <c r="AV679" i="5"/>
  <c r="D679" i="5"/>
  <c r="C679" i="5"/>
  <c r="B679" i="5"/>
  <c r="AY678" i="5"/>
  <c r="AX678" i="5"/>
  <c r="AW678" i="5"/>
  <c r="AV678" i="5"/>
  <c r="D678" i="5"/>
  <c r="C678" i="5"/>
  <c r="B678" i="5"/>
  <c r="AY677" i="5"/>
  <c r="AX677" i="5"/>
  <c r="AW677" i="5"/>
  <c r="AV677" i="5"/>
  <c r="D677" i="5"/>
  <c r="C677" i="5"/>
  <c r="B677" i="5"/>
  <c r="AY676" i="5"/>
  <c r="AX676" i="5"/>
  <c r="AW676" i="5"/>
  <c r="AV676" i="5"/>
  <c r="D676" i="5"/>
  <c r="C676" i="5"/>
  <c r="B676" i="5"/>
  <c r="AY675" i="5"/>
  <c r="AX675" i="5"/>
  <c r="AW675" i="5"/>
  <c r="AV675" i="5"/>
  <c r="D675" i="5"/>
  <c r="C675" i="5"/>
  <c r="B675" i="5"/>
  <c r="AY674" i="5"/>
  <c r="AX674" i="5"/>
  <c r="AW674" i="5"/>
  <c r="AV674" i="5"/>
  <c r="D674" i="5"/>
  <c r="C674" i="5"/>
  <c r="B674" i="5"/>
  <c r="AY673" i="5"/>
  <c r="AX673" i="5"/>
  <c r="AW673" i="5"/>
  <c r="AV673" i="5"/>
  <c r="D673" i="5"/>
  <c r="C673" i="5"/>
  <c r="B673" i="5"/>
  <c r="AY672" i="5"/>
  <c r="AX672" i="5"/>
  <c r="AW672" i="5"/>
  <c r="AV672" i="5"/>
  <c r="D672" i="5"/>
  <c r="C672" i="5"/>
  <c r="B672" i="5"/>
  <c r="AY671" i="5"/>
  <c r="AX671" i="5"/>
  <c r="AW671" i="5"/>
  <c r="AV671" i="5"/>
  <c r="D671" i="5"/>
  <c r="C671" i="5"/>
  <c r="B671" i="5"/>
  <c r="AY670" i="5"/>
  <c r="AX670" i="5"/>
  <c r="AW670" i="5"/>
  <c r="AV670" i="5"/>
  <c r="D670" i="5"/>
  <c r="C670" i="5"/>
  <c r="B670" i="5"/>
  <c r="AY669" i="5"/>
  <c r="AX669" i="5"/>
  <c r="AW669" i="5"/>
  <c r="AV669" i="5"/>
  <c r="D669" i="5"/>
  <c r="C669" i="5"/>
  <c r="B669" i="5"/>
  <c r="AY668" i="5"/>
  <c r="AX668" i="5"/>
  <c r="AW668" i="5"/>
  <c r="AV668" i="5"/>
  <c r="D668" i="5"/>
  <c r="C668" i="5"/>
  <c r="B668" i="5"/>
  <c r="AY667" i="5"/>
  <c r="AX667" i="5"/>
  <c r="AW667" i="5"/>
  <c r="AV667" i="5"/>
  <c r="D667" i="5"/>
  <c r="C667" i="5"/>
  <c r="B667" i="5"/>
  <c r="AY666" i="5"/>
  <c r="AX666" i="5"/>
  <c r="AW666" i="5"/>
  <c r="AV666" i="5"/>
  <c r="D666" i="5"/>
  <c r="C666" i="5"/>
  <c r="B666" i="5"/>
  <c r="AY665" i="5"/>
  <c r="AX665" i="5"/>
  <c r="AW665" i="5"/>
  <c r="AV665" i="5"/>
  <c r="D665" i="5"/>
  <c r="C665" i="5"/>
  <c r="B665" i="5"/>
  <c r="AY664" i="5"/>
  <c r="AX664" i="5"/>
  <c r="AW664" i="5"/>
  <c r="AV664" i="5"/>
  <c r="D664" i="5"/>
  <c r="C664" i="5"/>
  <c r="B664" i="5"/>
  <c r="AY663" i="5"/>
  <c r="AX663" i="5"/>
  <c r="AW663" i="5"/>
  <c r="AV663" i="5"/>
  <c r="D663" i="5"/>
  <c r="C663" i="5"/>
  <c r="B663" i="5"/>
  <c r="AY662" i="5"/>
  <c r="AX662" i="5"/>
  <c r="AW662" i="5"/>
  <c r="AV662" i="5"/>
  <c r="D662" i="5"/>
  <c r="C662" i="5"/>
  <c r="B662" i="5"/>
  <c r="AY661" i="5"/>
  <c r="AX661" i="5"/>
  <c r="AW661" i="5"/>
  <c r="AV661" i="5"/>
  <c r="D661" i="5"/>
  <c r="C661" i="5"/>
  <c r="B661" i="5"/>
  <c r="AY660" i="5"/>
  <c r="AX660" i="5"/>
  <c r="AW660" i="5"/>
  <c r="AV660" i="5"/>
  <c r="D660" i="5"/>
  <c r="C660" i="5"/>
  <c r="B660" i="5"/>
  <c r="AY659" i="5"/>
  <c r="AX659" i="5"/>
  <c r="AW659" i="5"/>
  <c r="AV659" i="5"/>
  <c r="D659" i="5"/>
  <c r="C659" i="5"/>
  <c r="B659" i="5"/>
  <c r="AY658" i="5"/>
  <c r="AX658" i="5"/>
  <c r="AW658" i="5"/>
  <c r="AV658" i="5"/>
  <c r="D658" i="5"/>
  <c r="C658" i="5"/>
  <c r="B658" i="5"/>
  <c r="AY657" i="5"/>
  <c r="AX657" i="5"/>
  <c r="AW657" i="5"/>
  <c r="AV657" i="5"/>
  <c r="D657" i="5"/>
  <c r="C657" i="5"/>
  <c r="B657" i="5"/>
  <c r="AY656" i="5"/>
  <c r="AX656" i="5"/>
  <c r="AW656" i="5"/>
  <c r="AV656" i="5"/>
  <c r="D656" i="5"/>
  <c r="C656" i="5"/>
  <c r="B656" i="5"/>
  <c r="AY655" i="5"/>
  <c r="AX655" i="5"/>
  <c r="AW655" i="5"/>
  <c r="AV655" i="5"/>
  <c r="D655" i="5"/>
  <c r="C655" i="5"/>
  <c r="B655" i="5"/>
  <c r="AY654" i="5"/>
  <c r="AX654" i="5"/>
  <c r="AW654" i="5"/>
  <c r="AV654" i="5"/>
  <c r="D654" i="5"/>
  <c r="C654" i="5"/>
  <c r="B654" i="5"/>
  <c r="AY653" i="5"/>
  <c r="AX653" i="5"/>
  <c r="AW653" i="5"/>
  <c r="AV653" i="5"/>
  <c r="D653" i="5"/>
  <c r="C653" i="5"/>
  <c r="B653" i="5"/>
  <c r="AY652" i="5"/>
  <c r="AX652" i="5"/>
  <c r="AW652" i="5"/>
  <c r="AV652" i="5"/>
  <c r="D652" i="5"/>
  <c r="C652" i="5"/>
  <c r="B652" i="5"/>
  <c r="AY651" i="5"/>
  <c r="AX651" i="5"/>
  <c r="AW651" i="5"/>
  <c r="AV651" i="5"/>
  <c r="D651" i="5"/>
  <c r="C651" i="5"/>
  <c r="B651" i="5"/>
  <c r="AY650" i="5"/>
  <c r="AX650" i="5"/>
  <c r="AW650" i="5"/>
  <c r="AV650" i="5"/>
  <c r="D650" i="5"/>
  <c r="C650" i="5"/>
  <c r="B650" i="5"/>
  <c r="AY649" i="5"/>
  <c r="AX649" i="5"/>
  <c r="AW649" i="5"/>
  <c r="AV649" i="5"/>
  <c r="D649" i="5"/>
  <c r="C649" i="5"/>
  <c r="B649" i="5"/>
  <c r="AY648" i="5"/>
  <c r="AX648" i="5"/>
  <c r="AW648" i="5"/>
  <c r="AV648" i="5"/>
  <c r="D648" i="5"/>
  <c r="C648" i="5"/>
  <c r="B648" i="5"/>
  <c r="AY647" i="5"/>
  <c r="AX647" i="5"/>
  <c r="AW647" i="5"/>
  <c r="AV647" i="5"/>
  <c r="D647" i="5"/>
  <c r="C647" i="5"/>
  <c r="B647" i="5"/>
  <c r="AY646" i="5"/>
  <c r="AX646" i="5"/>
  <c r="AW646" i="5"/>
  <c r="AV646" i="5"/>
  <c r="D646" i="5"/>
  <c r="C646" i="5"/>
  <c r="B646" i="5"/>
  <c r="AY645" i="5"/>
  <c r="AX645" i="5"/>
  <c r="AW645" i="5"/>
  <c r="AV645" i="5"/>
  <c r="D645" i="5"/>
  <c r="C645" i="5"/>
  <c r="B645" i="5"/>
  <c r="AY644" i="5"/>
  <c r="AX644" i="5"/>
  <c r="AW644" i="5"/>
  <c r="AV644" i="5"/>
  <c r="D644" i="5"/>
  <c r="C644" i="5"/>
  <c r="B644" i="5"/>
  <c r="AY643" i="5"/>
  <c r="AX643" i="5"/>
  <c r="AW643" i="5"/>
  <c r="AV643" i="5"/>
  <c r="D643" i="5"/>
  <c r="C643" i="5"/>
  <c r="B643" i="5"/>
  <c r="AY642" i="5"/>
  <c r="AX642" i="5"/>
  <c r="AW642" i="5"/>
  <c r="AV642" i="5"/>
  <c r="D642" i="5"/>
  <c r="C642" i="5"/>
  <c r="B642" i="5"/>
  <c r="AY641" i="5"/>
  <c r="AX641" i="5"/>
  <c r="AW641" i="5"/>
  <c r="AV641" i="5"/>
  <c r="D641" i="5"/>
  <c r="C641" i="5"/>
  <c r="B641" i="5"/>
  <c r="AY640" i="5"/>
  <c r="AX640" i="5"/>
  <c r="AW640" i="5"/>
  <c r="AV640" i="5"/>
  <c r="D640" i="5"/>
  <c r="C640" i="5"/>
  <c r="B640" i="5"/>
  <c r="AY639" i="5"/>
  <c r="AX639" i="5"/>
  <c r="AW639" i="5"/>
  <c r="AV639" i="5"/>
  <c r="D639" i="5"/>
  <c r="C639" i="5"/>
  <c r="B639" i="5"/>
  <c r="AY638" i="5"/>
  <c r="AX638" i="5"/>
  <c r="AW638" i="5"/>
  <c r="AV638" i="5"/>
  <c r="D638" i="5"/>
  <c r="C638" i="5"/>
  <c r="B638" i="5"/>
  <c r="AY637" i="5"/>
  <c r="AX637" i="5"/>
  <c r="AW637" i="5"/>
  <c r="AV637" i="5"/>
  <c r="D637" i="5"/>
  <c r="C637" i="5"/>
  <c r="B637" i="5"/>
  <c r="AY636" i="5"/>
  <c r="AX636" i="5"/>
  <c r="AW636" i="5"/>
  <c r="AV636" i="5"/>
  <c r="D636" i="5"/>
  <c r="C636" i="5"/>
  <c r="B636" i="5"/>
  <c r="AY635" i="5"/>
  <c r="AX635" i="5"/>
  <c r="AW635" i="5"/>
  <c r="AV635" i="5"/>
  <c r="D635" i="5"/>
  <c r="C635" i="5"/>
  <c r="B635" i="5"/>
  <c r="AY634" i="5"/>
  <c r="AX634" i="5"/>
  <c r="AW634" i="5"/>
  <c r="AV634" i="5"/>
  <c r="D634" i="5"/>
  <c r="C634" i="5"/>
  <c r="B634" i="5"/>
  <c r="AY633" i="5"/>
  <c r="AX633" i="5"/>
  <c r="AW633" i="5"/>
  <c r="AV633" i="5"/>
  <c r="D633" i="5"/>
  <c r="C633" i="5"/>
  <c r="B633" i="5"/>
  <c r="AY632" i="5"/>
  <c r="AX632" i="5"/>
  <c r="AW632" i="5"/>
  <c r="AV632" i="5"/>
  <c r="D632" i="5"/>
  <c r="C632" i="5"/>
  <c r="B632" i="5"/>
  <c r="AY631" i="5"/>
  <c r="AX631" i="5"/>
  <c r="AW631" i="5"/>
  <c r="AV631" i="5"/>
  <c r="D631" i="5"/>
  <c r="C631" i="5"/>
  <c r="B631" i="5"/>
  <c r="AY630" i="5"/>
  <c r="AX630" i="5"/>
  <c r="AW630" i="5"/>
  <c r="AV630" i="5"/>
  <c r="D630" i="5"/>
  <c r="C630" i="5"/>
  <c r="B630" i="5"/>
  <c r="AY629" i="5"/>
  <c r="AX629" i="5"/>
  <c r="AW629" i="5"/>
  <c r="AV629" i="5"/>
  <c r="D629" i="5"/>
  <c r="C629" i="5"/>
  <c r="B629" i="5"/>
  <c r="AY628" i="5"/>
  <c r="AX628" i="5"/>
  <c r="AW628" i="5"/>
  <c r="AV628" i="5"/>
  <c r="D628" i="5"/>
  <c r="C628" i="5"/>
  <c r="B628" i="5"/>
  <c r="AY627" i="5"/>
  <c r="AX627" i="5"/>
  <c r="AW627" i="5"/>
  <c r="AV627" i="5"/>
  <c r="D627" i="5"/>
  <c r="C627" i="5"/>
  <c r="B627" i="5"/>
  <c r="AY626" i="5"/>
  <c r="AX626" i="5"/>
  <c r="AW626" i="5"/>
  <c r="AV626" i="5"/>
  <c r="D626" i="5"/>
  <c r="C626" i="5"/>
  <c r="B626" i="5"/>
  <c r="AY625" i="5"/>
  <c r="AX625" i="5"/>
  <c r="AW625" i="5"/>
  <c r="AV625" i="5"/>
  <c r="D625" i="5"/>
  <c r="C625" i="5"/>
  <c r="B625" i="5"/>
  <c r="AY624" i="5"/>
  <c r="AX624" i="5"/>
  <c r="AW624" i="5"/>
  <c r="AV624" i="5"/>
  <c r="D624" i="5"/>
  <c r="C624" i="5"/>
  <c r="B624" i="5"/>
  <c r="AY623" i="5"/>
  <c r="AX623" i="5"/>
  <c r="AW623" i="5"/>
  <c r="AV623" i="5"/>
  <c r="D623" i="5"/>
  <c r="C623" i="5"/>
  <c r="B623" i="5"/>
  <c r="AY622" i="5"/>
  <c r="AX622" i="5"/>
  <c r="AW622" i="5"/>
  <c r="AV622" i="5"/>
  <c r="D622" i="5"/>
  <c r="C622" i="5"/>
  <c r="B622" i="5"/>
  <c r="AY621" i="5"/>
  <c r="AX621" i="5"/>
  <c r="AW621" i="5"/>
  <c r="AV621" i="5"/>
  <c r="D621" i="5"/>
  <c r="C621" i="5"/>
  <c r="B621" i="5"/>
  <c r="AY620" i="5"/>
  <c r="AX620" i="5"/>
  <c r="AW620" i="5"/>
  <c r="AV620" i="5"/>
  <c r="D620" i="5"/>
  <c r="C620" i="5"/>
  <c r="B620" i="5"/>
  <c r="AY619" i="5"/>
  <c r="AX619" i="5"/>
  <c r="AW619" i="5"/>
  <c r="AV619" i="5"/>
  <c r="D619" i="5"/>
  <c r="C619" i="5"/>
  <c r="B619" i="5"/>
  <c r="AY618" i="5"/>
  <c r="AX618" i="5"/>
  <c r="AW618" i="5"/>
  <c r="AV618" i="5"/>
  <c r="D618" i="5"/>
  <c r="C618" i="5"/>
  <c r="B618" i="5"/>
  <c r="AY617" i="5"/>
  <c r="AX617" i="5"/>
  <c r="AW617" i="5"/>
  <c r="AV617" i="5"/>
  <c r="D617" i="5"/>
  <c r="C617" i="5"/>
  <c r="B617" i="5"/>
  <c r="AY616" i="5"/>
  <c r="AX616" i="5"/>
  <c r="AW616" i="5"/>
  <c r="AV616" i="5"/>
  <c r="D616" i="5"/>
  <c r="C616" i="5"/>
  <c r="B616" i="5"/>
  <c r="AY615" i="5"/>
  <c r="AX615" i="5"/>
  <c r="AW615" i="5"/>
  <c r="AV615" i="5"/>
  <c r="D615" i="5"/>
  <c r="C615" i="5"/>
  <c r="B615" i="5"/>
  <c r="AY614" i="5"/>
  <c r="AX614" i="5"/>
  <c r="AW614" i="5"/>
  <c r="AV614" i="5"/>
  <c r="D614" i="5"/>
  <c r="C614" i="5"/>
  <c r="B614" i="5"/>
  <c r="AY613" i="5"/>
  <c r="AX613" i="5"/>
  <c r="AW613" i="5"/>
  <c r="AV613" i="5"/>
  <c r="D613" i="5"/>
  <c r="C613" i="5"/>
  <c r="B613" i="5"/>
  <c r="AY612" i="5"/>
  <c r="AX612" i="5"/>
  <c r="AW612" i="5"/>
  <c r="AV612" i="5"/>
  <c r="D612" i="5"/>
  <c r="C612" i="5"/>
  <c r="B612" i="5"/>
  <c r="AY611" i="5"/>
  <c r="AX611" i="5"/>
  <c r="AW611" i="5"/>
  <c r="AV611" i="5"/>
  <c r="D611" i="5"/>
  <c r="C611" i="5"/>
  <c r="B611" i="5"/>
  <c r="AY610" i="5"/>
  <c r="AX610" i="5"/>
  <c r="AW610" i="5"/>
  <c r="AV610" i="5"/>
  <c r="D610" i="5"/>
  <c r="C610" i="5"/>
  <c r="B610" i="5"/>
  <c r="AY609" i="5"/>
  <c r="AX609" i="5"/>
  <c r="AW609" i="5"/>
  <c r="AV609" i="5"/>
  <c r="D609" i="5"/>
  <c r="C609" i="5"/>
  <c r="B609" i="5"/>
  <c r="AY608" i="5"/>
  <c r="AX608" i="5"/>
  <c r="AW608" i="5"/>
  <c r="AV608" i="5"/>
  <c r="D608" i="5"/>
  <c r="C608" i="5"/>
  <c r="B608" i="5"/>
  <c r="AY607" i="5"/>
  <c r="AX607" i="5"/>
  <c r="AW607" i="5"/>
  <c r="AV607" i="5"/>
  <c r="D607" i="5"/>
  <c r="C607" i="5"/>
  <c r="B607" i="5"/>
  <c r="AY606" i="5"/>
  <c r="AX606" i="5"/>
  <c r="AW606" i="5"/>
  <c r="AV606" i="5"/>
  <c r="D606" i="5"/>
  <c r="C606" i="5"/>
  <c r="B606" i="5"/>
  <c r="AY605" i="5"/>
  <c r="AX605" i="5"/>
  <c r="AW605" i="5"/>
  <c r="AV605" i="5"/>
  <c r="D605" i="5"/>
  <c r="C605" i="5"/>
  <c r="B605" i="5"/>
  <c r="AY604" i="5"/>
  <c r="AX604" i="5"/>
  <c r="AW604" i="5"/>
  <c r="AV604" i="5"/>
  <c r="D604" i="5"/>
  <c r="C604" i="5"/>
  <c r="B604" i="5"/>
  <c r="AY603" i="5"/>
  <c r="AX603" i="5"/>
  <c r="AW603" i="5"/>
  <c r="AV603" i="5"/>
  <c r="D603" i="5"/>
  <c r="C603" i="5"/>
  <c r="B603" i="5"/>
  <c r="AY602" i="5"/>
  <c r="AX602" i="5"/>
  <c r="AW602" i="5"/>
  <c r="AV602" i="5"/>
  <c r="D602" i="5"/>
  <c r="C602" i="5"/>
  <c r="B602" i="5"/>
  <c r="AY601" i="5"/>
  <c r="AX601" i="5"/>
  <c r="AW601" i="5"/>
  <c r="AV601" i="5"/>
  <c r="D601" i="5"/>
  <c r="C601" i="5"/>
  <c r="B601" i="5"/>
  <c r="AY600" i="5"/>
  <c r="AX600" i="5"/>
  <c r="AW600" i="5"/>
  <c r="AV600" i="5"/>
  <c r="D600" i="5"/>
  <c r="C600" i="5"/>
  <c r="B600" i="5"/>
  <c r="AY599" i="5"/>
  <c r="AX599" i="5"/>
  <c r="AW599" i="5"/>
  <c r="AV599" i="5"/>
  <c r="D599" i="5"/>
  <c r="C599" i="5"/>
  <c r="B599" i="5"/>
  <c r="AY598" i="5"/>
  <c r="AX598" i="5"/>
  <c r="AW598" i="5"/>
  <c r="AV598" i="5"/>
  <c r="D598" i="5"/>
  <c r="C598" i="5"/>
  <c r="B598" i="5"/>
  <c r="AY597" i="5"/>
  <c r="AX597" i="5"/>
  <c r="AW597" i="5"/>
  <c r="AV597" i="5"/>
  <c r="D597" i="5"/>
  <c r="C597" i="5"/>
  <c r="B597" i="5"/>
  <c r="AY596" i="5"/>
  <c r="AX596" i="5"/>
  <c r="AW596" i="5"/>
  <c r="AV596" i="5"/>
  <c r="D596" i="5"/>
  <c r="C596" i="5"/>
  <c r="B596" i="5"/>
  <c r="AY595" i="5"/>
  <c r="AX595" i="5"/>
  <c r="AW595" i="5"/>
  <c r="AV595" i="5"/>
  <c r="D595" i="5"/>
  <c r="C595" i="5"/>
  <c r="B595" i="5"/>
  <c r="AY594" i="5"/>
  <c r="AX594" i="5"/>
  <c r="AW594" i="5"/>
  <c r="AV594" i="5"/>
  <c r="D594" i="5"/>
  <c r="C594" i="5"/>
  <c r="B594" i="5"/>
  <c r="AY593" i="5"/>
  <c r="AX593" i="5"/>
  <c r="AW593" i="5"/>
  <c r="AV593" i="5"/>
  <c r="D593" i="5"/>
  <c r="C593" i="5"/>
  <c r="B593" i="5"/>
  <c r="AY592" i="5"/>
  <c r="AX592" i="5"/>
  <c r="AW592" i="5"/>
  <c r="AV592" i="5"/>
  <c r="D592" i="5"/>
  <c r="C592" i="5"/>
  <c r="B592" i="5"/>
  <c r="AY591" i="5"/>
  <c r="AX591" i="5"/>
  <c r="AW591" i="5"/>
  <c r="AV591" i="5"/>
  <c r="D591" i="5"/>
  <c r="C591" i="5"/>
  <c r="B591" i="5"/>
  <c r="AY590" i="5"/>
  <c r="AX590" i="5"/>
  <c r="AW590" i="5"/>
  <c r="AV590" i="5"/>
  <c r="D590" i="5"/>
  <c r="C590" i="5"/>
  <c r="B590" i="5"/>
  <c r="AY589" i="5"/>
  <c r="AX589" i="5"/>
  <c r="AW589" i="5"/>
  <c r="AV589" i="5"/>
  <c r="D589" i="5"/>
  <c r="C589" i="5"/>
  <c r="B589" i="5"/>
  <c r="AY588" i="5"/>
  <c r="AX588" i="5"/>
  <c r="AW588" i="5"/>
  <c r="AV588" i="5"/>
  <c r="D588" i="5"/>
  <c r="C588" i="5"/>
  <c r="B588" i="5"/>
  <c r="AY587" i="5"/>
  <c r="AX587" i="5"/>
  <c r="AW587" i="5"/>
  <c r="AV587" i="5"/>
  <c r="D587" i="5"/>
  <c r="C587" i="5"/>
  <c r="B587" i="5"/>
  <c r="AY586" i="5"/>
  <c r="AX586" i="5"/>
  <c r="AW586" i="5"/>
  <c r="AV586" i="5"/>
  <c r="D586" i="5"/>
  <c r="C586" i="5"/>
  <c r="B586" i="5"/>
  <c r="AY585" i="5"/>
  <c r="AX585" i="5"/>
  <c r="AW585" i="5"/>
  <c r="AV585" i="5"/>
  <c r="D585" i="5"/>
  <c r="C585" i="5"/>
  <c r="B585" i="5"/>
  <c r="AY584" i="5"/>
  <c r="AX584" i="5"/>
  <c r="AW584" i="5"/>
  <c r="AV584" i="5"/>
  <c r="D584" i="5"/>
  <c r="C584" i="5"/>
  <c r="B584" i="5"/>
  <c r="AY583" i="5"/>
  <c r="AX583" i="5"/>
  <c r="AW583" i="5"/>
  <c r="AV583" i="5"/>
  <c r="D583" i="5"/>
  <c r="C583" i="5"/>
  <c r="B583" i="5"/>
  <c r="AY582" i="5"/>
  <c r="AX582" i="5"/>
  <c r="AW582" i="5"/>
  <c r="AV582" i="5"/>
  <c r="D582" i="5"/>
  <c r="C582" i="5"/>
  <c r="B582" i="5"/>
  <c r="AY581" i="5"/>
  <c r="AX581" i="5"/>
  <c r="AW581" i="5"/>
  <c r="AV581" i="5"/>
  <c r="D581" i="5"/>
  <c r="C581" i="5"/>
  <c r="B581" i="5"/>
  <c r="AY580" i="5"/>
  <c r="AX580" i="5"/>
  <c r="AW580" i="5"/>
  <c r="AV580" i="5"/>
  <c r="D580" i="5"/>
  <c r="C580" i="5"/>
  <c r="B580" i="5"/>
  <c r="AY579" i="5"/>
  <c r="AX579" i="5"/>
  <c r="AW579" i="5"/>
  <c r="AV579" i="5"/>
  <c r="D579" i="5"/>
  <c r="C579" i="5"/>
  <c r="B579" i="5"/>
  <c r="AY578" i="5"/>
  <c r="AX578" i="5"/>
  <c r="AW578" i="5"/>
  <c r="AV578" i="5"/>
  <c r="D578" i="5"/>
  <c r="C578" i="5"/>
  <c r="B578" i="5"/>
  <c r="AY577" i="5"/>
  <c r="AX577" i="5"/>
  <c r="AW577" i="5"/>
  <c r="AV577" i="5"/>
  <c r="D577" i="5"/>
  <c r="C577" i="5"/>
  <c r="B577" i="5"/>
  <c r="AY576" i="5"/>
  <c r="AX576" i="5"/>
  <c r="AW576" i="5"/>
  <c r="AV576" i="5"/>
  <c r="D576" i="5"/>
  <c r="C576" i="5"/>
  <c r="B576" i="5"/>
  <c r="AY575" i="5"/>
  <c r="AX575" i="5"/>
  <c r="AW575" i="5"/>
  <c r="AV575" i="5"/>
  <c r="D575" i="5"/>
  <c r="C575" i="5"/>
  <c r="B575" i="5"/>
  <c r="AY574" i="5"/>
  <c r="AX574" i="5"/>
  <c r="AW574" i="5"/>
  <c r="AV574" i="5"/>
  <c r="D574" i="5"/>
  <c r="C574" i="5"/>
  <c r="B574" i="5"/>
  <c r="AY573" i="5"/>
  <c r="AX573" i="5"/>
  <c r="AW573" i="5"/>
  <c r="AV573" i="5"/>
  <c r="D573" i="5"/>
  <c r="C573" i="5"/>
  <c r="B573" i="5"/>
  <c r="AY572" i="5"/>
  <c r="AX572" i="5"/>
  <c r="AW572" i="5"/>
  <c r="AV572" i="5"/>
  <c r="D572" i="5"/>
  <c r="C572" i="5"/>
  <c r="B572" i="5"/>
  <c r="AY571" i="5"/>
  <c r="AX571" i="5"/>
  <c r="AW571" i="5"/>
  <c r="AV571" i="5"/>
  <c r="D571" i="5"/>
  <c r="C571" i="5"/>
  <c r="B571" i="5"/>
  <c r="AY570" i="5"/>
  <c r="AX570" i="5"/>
  <c r="AW570" i="5"/>
  <c r="AV570" i="5"/>
  <c r="D570" i="5"/>
  <c r="C570" i="5"/>
  <c r="B570" i="5"/>
  <c r="AY569" i="5"/>
  <c r="AX569" i="5"/>
  <c r="AW569" i="5"/>
  <c r="AV569" i="5"/>
  <c r="D569" i="5"/>
  <c r="C569" i="5"/>
  <c r="B569" i="5"/>
  <c r="AY568" i="5"/>
  <c r="AX568" i="5"/>
  <c r="AW568" i="5"/>
  <c r="AV568" i="5"/>
  <c r="D568" i="5"/>
  <c r="C568" i="5"/>
  <c r="B568" i="5"/>
  <c r="AY567" i="5"/>
  <c r="AX567" i="5"/>
  <c r="AW567" i="5"/>
  <c r="AV567" i="5"/>
  <c r="D567" i="5"/>
  <c r="C567" i="5"/>
  <c r="B567" i="5"/>
  <c r="AY566" i="5"/>
  <c r="AX566" i="5"/>
  <c r="AW566" i="5"/>
  <c r="AV566" i="5"/>
  <c r="D566" i="5"/>
  <c r="C566" i="5"/>
  <c r="B566" i="5"/>
  <c r="AY565" i="5"/>
  <c r="AX565" i="5"/>
  <c r="AW565" i="5"/>
  <c r="AV565" i="5"/>
  <c r="D565" i="5"/>
  <c r="C565" i="5"/>
  <c r="B565" i="5"/>
  <c r="AY564" i="5"/>
  <c r="AX564" i="5"/>
  <c r="AW564" i="5"/>
  <c r="AV564" i="5"/>
  <c r="D564" i="5"/>
  <c r="C564" i="5"/>
  <c r="B564" i="5"/>
  <c r="AY563" i="5"/>
  <c r="AX563" i="5"/>
  <c r="AW563" i="5"/>
  <c r="AV563" i="5"/>
  <c r="D563" i="5"/>
  <c r="C563" i="5"/>
  <c r="B563" i="5"/>
  <c r="AY562" i="5"/>
  <c r="AX562" i="5"/>
  <c r="AW562" i="5"/>
  <c r="AV562" i="5"/>
  <c r="D562" i="5"/>
  <c r="C562" i="5"/>
  <c r="B562" i="5"/>
  <c r="AY561" i="5"/>
  <c r="AX561" i="5"/>
  <c r="AW561" i="5"/>
  <c r="AV561" i="5"/>
  <c r="D561" i="5"/>
  <c r="C561" i="5"/>
  <c r="B561" i="5"/>
  <c r="AY560" i="5"/>
  <c r="AX560" i="5"/>
  <c r="AW560" i="5"/>
  <c r="AV560" i="5"/>
  <c r="D560" i="5"/>
  <c r="C560" i="5"/>
  <c r="B560" i="5"/>
  <c r="AY559" i="5"/>
  <c r="AX559" i="5"/>
  <c r="AW559" i="5"/>
  <c r="AV559" i="5"/>
  <c r="D559" i="5"/>
  <c r="C559" i="5"/>
  <c r="B559" i="5"/>
  <c r="AY558" i="5"/>
  <c r="AX558" i="5"/>
  <c r="AW558" i="5"/>
  <c r="AV558" i="5"/>
  <c r="D558" i="5"/>
  <c r="C558" i="5"/>
  <c r="B558" i="5"/>
  <c r="AY557" i="5"/>
  <c r="AX557" i="5"/>
  <c r="AW557" i="5"/>
  <c r="AV557" i="5"/>
  <c r="D557" i="5"/>
  <c r="C557" i="5"/>
  <c r="B557" i="5"/>
  <c r="AY556" i="5"/>
  <c r="AX556" i="5"/>
  <c r="AW556" i="5"/>
  <c r="AV556" i="5"/>
  <c r="D556" i="5"/>
  <c r="C556" i="5"/>
  <c r="B556" i="5"/>
  <c r="AY555" i="5"/>
  <c r="AX555" i="5"/>
  <c r="AW555" i="5"/>
  <c r="AV555" i="5"/>
  <c r="D555" i="5"/>
  <c r="C555" i="5"/>
  <c r="B555" i="5"/>
  <c r="AY554" i="5"/>
  <c r="AX554" i="5"/>
  <c r="AW554" i="5"/>
  <c r="AV554" i="5"/>
  <c r="D554" i="5"/>
  <c r="C554" i="5"/>
  <c r="B554" i="5"/>
  <c r="AY553" i="5"/>
  <c r="AX553" i="5"/>
  <c r="AW553" i="5"/>
  <c r="AV553" i="5"/>
  <c r="D553" i="5"/>
  <c r="C553" i="5"/>
  <c r="B553" i="5"/>
  <c r="AY552" i="5"/>
  <c r="AX552" i="5"/>
  <c r="AW552" i="5"/>
  <c r="AV552" i="5"/>
  <c r="D552" i="5"/>
  <c r="C552" i="5"/>
  <c r="B552" i="5"/>
  <c r="AY551" i="5"/>
  <c r="AX551" i="5"/>
  <c r="AW551" i="5"/>
  <c r="AV551" i="5"/>
  <c r="D551" i="5"/>
  <c r="C551" i="5"/>
  <c r="B551" i="5"/>
  <c r="AY550" i="5"/>
  <c r="AX550" i="5"/>
  <c r="AW550" i="5"/>
  <c r="AV550" i="5"/>
  <c r="D550" i="5"/>
  <c r="C550" i="5"/>
  <c r="B550" i="5"/>
  <c r="AY549" i="5"/>
  <c r="AX549" i="5"/>
  <c r="AW549" i="5"/>
  <c r="AV549" i="5"/>
  <c r="D549" i="5"/>
  <c r="C549" i="5"/>
  <c r="B549" i="5"/>
  <c r="AY548" i="5"/>
  <c r="AX548" i="5"/>
  <c r="AW548" i="5"/>
  <c r="AV548" i="5"/>
  <c r="D548" i="5"/>
  <c r="C548" i="5"/>
  <c r="B548" i="5"/>
  <c r="AY547" i="5"/>
  <c r="AX547" i="5"/>
  <c r="AW547" i="5"/>
  <c r="AV547" i="5"/>
  <c r="D547" i="5"/>
  <c r="C547" i="5"/>
  <c r="B547" i="5"/>
  <c r="AY546" i="5"/>
  <c r="AX546" i="5"/>
  <c r="AW546" i="5"/>
  <c r="AV546" i="5"/>
  <c r="D546" i="5"/>
  <c r="C546" i="5"/>
  <c r="B546" i="5"/>
  <c r="AY545" i="5"/>
  <c r="AX545" i="5"/>
  <c r="AW545" i="5"/>
  <c r="AV545" i="5"/>
  <c r="D545" i="5"/>
  <c r="C545" i="5"/>
  <c r="B545" i="5"/>
  <c r="AY544" i="5"/>
  <c r="AX544" i="5"/>
  <c r="AW544" i="5"/>
  <c r="AV544" i="5"/>
  <c r="D544" i="5"/>
  <c r="C544" i="5"/>
  <c r="B544" i="5"/>
  <c r="AY543" i="5"/>
  <c r="AX543" i="5"/>
  <c r="AW543" i="5"/>
  <c r="AV543" i="5"/>
  <c r="D543" i="5"/>
  <c r="C543" i="5"/>
  <c r="B543" i="5"/>
  <c r="AY542" i="5"/>
  <c r="AX542" i="5"/>
  <c r="AW542" i="5"/>
  <c r="AV542" i="5"/>
  <c r="D542" i="5"/>
  <c r="C542" i="5"/>
  <c r="B542" i="5"/>
  <c r="AY541" i="5"/>
  <c r="AX541" i="5"/>
  <c r="AW541" i="5"/>
  <c r="AV541" i="5"/>
  <c r="D541" i="5"/>
  <c r="C541" i="5"/>
  <c r="B541" i="5"/>
  <c r="AY540" i="5"/>
  <c r="AX540" i="5"/>
  <c r="AW540" i="5"/>
  <c r="AV540" i="5"/>
  <c r="D540" i="5"/>
  <c r="C540" i="5"/>
  <c r="B540" i="5"/>
  <c r="AY539" i="5"/>
  <c r="AX539" i="5"/>
  <c r="AW539" i="5"/>
  <c r="AV539" i="5"/>
  <c r="D539" i="5"/>
  <c r="C539" i="5"/>
  <c r="B539" i="5"/>
  <c r="AY538" i="5"/>
  <c r="AX538" i="5"/>
  <c r="AW538" i="5"/>
  <c r="AV538" i="5"/>
  <c r="D538" i="5"/>
  <c r="C538" i="5"/>
  <c r="B538" i="5"/>
  <c r="AY537" i="5"/>
  <c r="AX537" i="5"/>
  <c r="AW537" i="5"/>
  <c r="AV537" i="5"/>
  <c r="D537" i="5"/>
  <c r="C537" i="5"/>
  <c r="B537" i="5"/>
  <c r="AY536" i="5"/>
  <c r="AX536" i="5"/>
  <c r="AW536" i="5"/>
  <c r="AV536" i="5"/>
  <c r="D536" i="5"/>
  <c r="C536" i="5"/>
  <c r="B536" i="5"/>
  <c r="AY535" i="5"/>
  <c r="AX535" i="5"/>
  <c r="AW535" i="5"/>
  <c r="AV535" i="5"/>
  <c r="D535" i="5"/>
  <c r="C535" i="5"/>
  <c r="B535" i="5"/>
  <c r="AY534" i="5"/>
  <c r="AX534" i="5"/>
  <c r="AW534" i="5"/>
  <c r="AV534" i="5"/>
  <c r="D534" i="5"/>
  <c r="C534" i="5"/>
  <c r="B534" i="5"/>
  <c r="AY533" i="5"/>
  <c r="AX533" i="5"/>
  <c r="AW533" i="5"/>
  <c r="AV533" i="5"/>
  <c r="D533" i="5"/>
  <c r="C533" i="5"/>
  <c r="B533" i="5"/>
  <c r="AY532" i="5"/>
  <c r="AX532" i="5"/>
  <c r="AW532" i="5"/>
  <c r="AV532" i="5"/>
  <c r="D532" i="5"/>
  <c r="C532" i="5"/>
  <c r="B532" i="5"/>
  <c r="AY531" i="5"/>
  <c r="AX531" i="5"/>
  <c r="AW531" i="5"/>
  <c r="AV531" i="5"/>
  <c r="D531" i="5"/>
  <c r="C531" i="5"/>
  <c r="B531" i="5"/>
  <c r="AY530" i="5"/>
  <c r="AX530" i="5"/>
  <c r="AW530" i="5"/>
  <c r="AV530" i="5"/>
  <c r="D530" i="5"/>
  <c r="C530" i="5"/>
  <c r="B530" i="5"/>
  <c r="AY529" i="5"/>
  <c r="AX529" i="5"/>
  <c r="AW529" i="5"/>
  <c r="AV529" i="5"/>
  <c r="D529" i="5"/>
  <c r="C529" i="5"/>
  <c r="B529" i="5"/>
  <c r="AY528" i="5"/>
  <c r="AX528" i="5"/>
  <c r="AW528" i="5"/>
  <c r="AV528" i="5"/>
  <c r="D528" i="5"/>
  <c r="C528" i="5"/>
  <c r="B528" i="5"/>
  <c r="AY527" i="5"/>
  <c r="AX527" i="5"/>
  <c r="AW527" i="5"/>
  <c r="AV527" i="5"/>
  <c r="D527" i="5"/>
  <c r="C527" i="5"/>
  <c r="B527" i="5"/>
  <c r="AY526" i="5"/>
  <c r="AX526" i="5"/>
  <c r="AW526" i="5"/>
  <c r="AV526" i="5"/>
  <c r="D526" i="5"/>
  <c r="C526" i="5"/>
  <c r="B526" i="5"/>
  <c r="AY525" i="5"/>
  <c r="AX525" i="5"/>
  <c r="AW525" i="5"/>
  <c r="AV525" i="5"/>
  <c r="D525" i="5"/>
  <c r="C525" i="5"/>
  <c r="B525" i="5"/>
  <c r="AY524" i="5"/>
  <c r="AX524" i="5"/>
  <c r="AW524" i="5"/>
  <c r="AV524" i="5"/>
  <c r="D524" i="5"/>
  <c r="C524" i="5"/>
  <c r="B524" i="5"/>
  <c r="AY523" i="5"/>
  <c r="AX523" i="5"/>
  <c r="AW523" i="5"/>
  <c r="AV523" i="5"/>
  <c r="D523" i="5"/>
  <c r="C523" i="5"/>
  <c r="B523" i="5"/>
  <c r="AY522" i="5"/>
  <c r="AX522" i="5"/>
  <c r="AW522" i="5"/>
  <c r="AV522" i="5"/>
  <c r="D522" i="5"/>
  <c r="C522" i="5"/>
  <c r="B522" i="5"/>
  <c r="AY521" i="5"/>
  <c r="AX521" i="5"/>
  <c r="AW521" i="5"/>
  <c r="AV521" i="5"/>
  <c r="D521" i="5"/>
  <c r="C521" i="5"/>
  <c r="B521" i="5"/>
  <c r="AY520" i="5"/>
  <c r="AX520" i="5"/>
  <c r="AW520" i="5"/>
  <c r="AV520" i="5"/>
  <c r="D520" i="5"/>
  <c r="C520" i="5"/>
  <c r="B520" i="5"/>
  <c r="AY519" i="5"/>
  <c r="AX519" i="5"/>
  <c r="AW519" i="5"/>
  <c r="AV519" i="5"/>
  <c r="D519" i="5"/>
  <c r="C519" i="5"/>
  <c r="B519" i="5"/>
  <c r="AY518" i="5"/>
  <c r="AX518" i="5"/>
  <c r="AW518" i="5"/>
  <c r="AV518" i="5"/>
  <c r="D518" i="5"/>
  <c r="C518" i="5"/>
  <c r="B518" i="5"/>
  <c r="AY517" i="5"/>
  <c r="AX517" i="5"/>
  <c r="AW517" i="5"/>
  <c r="AV517" i="5"/>
  <c r="D517" i="5"/>
  <c r="C517" i="5"/>
  <c r="B517" i="5"/>
  <c r="AY516" i="5"/>
  <c r="AX516" i="5"/>
  <c r="AW516" i="5"/>
  <c r="AV516" i="5"/>
  <c r="D516" i="5"/>
  <c r="C516" i="5"/>
  <c r="B516" i="5"/>
  <c r="AY515" i="5"/>
  <c r="AX515" i="5"/>
  <c r="AW515" i="5"/>
  <c r="AV515" i="5"/>
  <c r="D515" i="5"/>
  <c r="C515" i="5"/>
  <c r="B515" i="5"/>
  <c r="AY514" i="5"/>
  <c r="AX514" i="5"/>
  <c r="AW514" i="5"/>
  <c r="AV514" i="5"/>
  <c r="D514" i="5"/>
  <c r="C514" i="5"/>
  <c r="B514" i="5"/>
  <c r="AY513" i="5"/>
  <c r="AX513" i="5"/>
  <c r="AW513" i="5"/>
  <c r="AV513" i="5"/>
  <c r="D513" i="5"/>
  <c r="C513" i="5"/>
  <c r="B513" i="5"/>
  <c r="AY512" i="5"/>
  <c r="AX512" i="5"/>
  <c r="AW512" i="5"/>
  <c r="AV512" i="5"/>
  <c r="D512" i="5"/>
  <c r="C512" i="5"/>
  <c r="B512" i="5"/>
  <c r="AY511" i="5"/>
  <c r="AX511" i="5"/>
  <c r="AW511" i="5"/>
  <c r="AV511" i="5"/>
  <c r="D511" i="5"/>
  <c r="C511" i="5"/>
  <c r="B511" i="5"/>
  <c r="AY510" i="5"/>
  <c r="AX510" i="5"/>
  <c r="AW510" i="5"/>
  <c r="AV510" i="5"/>
  <c r="D510" i="5"/>
  <c r="C510" i="5"/>
  <c r="B510" i="5"/>
  <c r="AY509" i="5"/>
  <c r="AX509" i="5"/>
  <c r="AW509" i="5"/>
  <c r="AV509" i="5"/>
  <c r="D509" i="5"/>
  <c r="C509" i="5"/>
  <c r="B509" i="5"/>
  <c r="AY508" i="5"/>
  <c r="AX508" i="5"/>
  <c r="AW508" i="5"/>
  <c r="AV508" i="5"/>
  <c r="D508" i="5"/>
  <c r="C508" i="5"/>
  <c r="B508" i="5"/>
  <c r="AY507" i="5"/>
  <c r="AX507" i="5"/>
  <c r="AW507" i="5"/>
  <c r="AV507" i="5"/>
  <c r="D507" i="5"/>
  <c r="C507" i="5"/>
  <c r="B507" i="5"/>
  <c r="AY506" i="5"/>
  <c r="AX506" i="5"/>
  <c r="AW506" i="5"/>
  <c r="AV506" i="5"/>
  <c r="D506" i="5"/>
  <c r="C506" i="5"/>
  <c r="B506" i="5"/>
  <c r="AY505" i="5"/>
  <c r="AX505" i="5"/>
  <c r="AW505" i="5"/>
  <c r="AV505" i="5"/>
  <c r="D505" i="5"/>
  <c r="C505" i="5"/>
  <c r="B505" i="5"/>
  <c r="AY504" i="5"/>
  <c r="AX504" i="5"/>
  <c r="AW504" i="5"/>
  <c r="AV504" i="5"/>
  <c r="D504" i="5"/>
  <c r="C504" i="5"/>
  <c r="B504" i="5"/>
  <c r="AY503" i="5"/>
  <c r="AX503" i="5"/>
  <c r="AW503" i="5"/>
  <c r="AV503" i="5"/>
  <c r="D503" i="5"/>
  <c r="C503" i="5"/>
  <c r="B503" i="5"/>
  <c r="AY502" i="5"/>
  <c r="AX502" i="5"/>
  <c r="AW502" i="5"/>
  <c r="AV502" i="5"/>
  <c r="D502" i="5"/>
  <c r="C502" i="5"/>
  <c r="B502" i="5"/>
  <c r="AY501" i="5"/>
  <c r="AX501" i="5"/>
  <c r="AW501" i="5"/>
  <c r="AV501" i="5"/>
  <c r="D501" i="5"/>
  <c r="C501" i="5"/>
  <c r="B501" i="5"/>
  <c r="AY500" i="5"/>
  <c r="AX500" i="5"/>
  <c r="AW500" i="5"/>
  <c r="AV500" i="5"/>
  <c r="D500" i="5"/>
  <c r="C500" i="5"/>
  <c r="B500" i="5"/>
  <c r="AY499" i="5"/>
  <c r="AX499" i="5"/>
  <c r="AW499" i="5"/>
  <c r="AV499" i="5"/>
  <c r="D499" i="5"/>
  <c r="C499" i="5"/>
  <c r="B499" i="5"/>
  <c r="AY498" i="5"/>
  <c r="AX498" i="5"/>
  <c r="AW498" i="5"/>
  <c r="AV498" i="5"/>
  <c r="D498" i="5"/>
  <c r="C498" i="5"/>
  <c r="B498" i="5"/>
  <c r="AY497" i="5"/>
  <c r="AX497" i="5"/>
  <c r="AW497" i="5"/>
  <c r="AV497" i="5"/>
  <c r="D497" i="5"/>
  <c r="C497" i="5"/>
  <c r="B497" i="5"/>
  <c r="AY496" i="5"/>
  <c r="AX496" i="5"/>
  <c r="AW496" i="5"/>
  <c r="AV496" i="5"/>
  <c r="D496" i="5"/>
  <c r="C496" i="5"/>
  <c r="B496" i="5"/>
  <c r="AY495" i="5"/>
  <c r="AX495" i="5"/>
  <c r="AW495" i="5"/>
  <c r="AV495" i="5"/>
  <c r="D495" i="5"/>
  <c r="C495" i="5"/>
  <c r="B495" i="5"/>
  <c r="AY494" i="5"/>
  <c r="AX494" i="5"/>
  <c r="AW494" i="5"/>
  <c r="AV494" i="5"/>
  <c r="D494" i="5"/>
  <c r="C494" i="5"/>
  <c r="B494" i="5"/>
  <c r="AY493" i="5"/>
  <c r="AX493" i="5"/>
  <c r="AW493" i="5"/>
  <c r="AV493" i="5"/>
  <c r="D493" i="5"/>
  <c r="C493" i="5"/>
  <c r="B493" i="5"/>
  <c r="AY492" i="5"/>
  <c r="AX492" i="5"/>
  <c r="AW492" i="5"/>
  <c r="AV492" i="5"/>
  <c r="D492" i="5"/>
  <c r="C492" i="5"/>
  <c r="B492" i="5"/>
  <c r="AY491" i="5"/>
  <c r="AX491" i="5"/>
  <c r="AW491" i="5"/>
  <c r="AV491" i="5"/>
  <c r="D491" i="5"/>
  <c r="C491" i="5"/>
  <c r="B491" i="5"/>
  <c r="AY490" i="5"/>
  <c r="AX490" i="5"/>
  <c r="AW490" i="5"/>
  <c r="AV490" i="5"/>
  <c r="D490" i="5"/>
  <c r="C490" i="5"/>
  <c r="B490" i="5"/>
  <c r="AY489" i="5"/>
  <c r="AX489" i="5"/>
  <c r="AW489" i="5"/>
  <c r="AV489" i="5"/>
  <c r="D489" i="5"/>
  <c r="C489" i="5"/>
  <c r="B489" i="5"/>
  <c r="AY488" i="5"/>
  <c r="AX488" i="5"/>
  <c r="AW488" i="5"/>
  <c r="AV488" i="5"/>
  <c r="D488" i="5"/>
  <c r="C488" i="5"/>
  <c r="B488" i="5"/>
  <c r="AY487" i="5"/>
  <c r="AX487" i="5"/>
  <c r="AW487" i="5"/>
  <c r="AV487" i="5"/>
  <c r="D487" i="5"/>
  <c r="C487" i="5"/>
  <c r="B487" i="5"/>
  <c r="AY486" i="5"/>
  <c r="AX486" i="5"/>
  <c r="AW486" i="5"/>
  <c r="AV486" i="5"/>
  <c r="D486" i="5"/>
  <c r="C486" i="5"/>
  <c r="B486" i="5"/>
  <c r="AY485" i="5"/>
  <c r="AX485" i="5"/>
  <c r="AW485" i="5"/>
  <c r="AV485" i="5"/>
  <c r="D485" i="5"/>
  <c r="C485" i="5"/>
  <c r="B485" i="5"/>
  <c r="AY484" i="5"/>
  <c r="AX484" i="5"/>
  <c r="AW484" i="5"/>
  <c r="AV484" i="5"/>
  <c r="D484" i="5"/>
  <c r="C484" i="5"/>
  <c r="B484" i="5"/>
  <c r="AY483" i="5"/>
  <c r="AX483" i="5"/>
  <c r="AW483" i="5"/>
  <c r="AV483" i="5"/>
  <c r="D483" i="5"/>
  <c r="C483" i="5"/>
  <c r="B483" i="5"/>
  <c r="AY482" i="5"/>
  <c r="AX482" i="5"/>
  <c r="AW482" i="5"/>
  <c r="AV482" i="5"/>
  <c r="D482" i="5"/>
  <c r="C482" i="5"/>
  <c r="B482" i="5"/>
  <c r="AY481" i="5"/>
  <c r="AX481" i="5"/>
  <c r="AW481" i="5"/>
  <c r="AV481" i="5"/>
  <c r="D481" i="5"/>
  <c r="C481" i="5"/>
  <c r="B481" i="5"/>
  <c r="AY480" i="5"/>
  <c r="AX480" i="5"/>
  <c r="AW480" i="5"/>
  <c r="AV480" i="5"/>
  <c r="D480" i="5"/>
  <c r="C480" i="5"/>
  <c r="B480" i="5"/>
  <c r="AY479" i="5"/>
  <c r="AX479" i="5"/>
  <c r="AW479" i="5"/>
  <c r="AV479" i="5"/>
  <c r="D479" i="5"/>
  <c r="C479" i="5"/>
  <c r="B479" i="5"/>
  <c r="AY478" i="5"/>
  <c r="AX478" i="5"/>
  <c r="AW478" i="5"/>
  <c r="AV478" i="5"/>
  <c r="D478" i="5"/>
  <c r="C478" i="5"/>
  <c r="B478" i="5"/>
  <c r="AY477" i="5"/>
  <c r="AX477" i="5"/>
  <c r="AW477" i="5"/>
  <c r="AV477" i="5"/>
  <c r="D477" i="5"/>
  <c r="C477" i="5"/>
  <c r="B477" i="5"/>
  <c r="AY476" i="5"/>
  <c r="AX476" i="5"/>
  <c r="AW476" i="5"/>
  <c r="AV476" i="5"/>
  <c r="D476" i="5"/>
  <c r="C476" i="5"/>
  <c r="B476" i="5"/>
  <c r="AY475" i="5"/>
  <c r="AX475" i="5"/>
  <c r="AW475" i="5"/>
  <c r="AV475" i="5"/>
  <c r="D475" i="5"/>
  <c r="C475" i="5"/>
  <c r="B475" i="5"/>
  <c r="AY474" i="5"/>
  <c r="AX474" i="5"/>
  <c r="AW474" i="5"/>
  <c r="AV474" i="5"/>
  <c r="D474" i="5"/>
  <c r="C474" i="5"/>
  <c r="B474" i="5"/>
  <c r="AY473" i="5"/>
  <c r="AX473" i="5"/>
  <c r="AW473" i="5"/>
  <c r="AV473" i="5"/>
  <c r="D473" i="5"/>
  <c r="C473" i="5"/>
  <c r="B473" i="5"/>
  <c r="AY472" i="5"/>
  <c r="AX472" i="5"/>
  <c r="AW472" i="5"/>
  <c r="AV472" i="5"/>
  <c r="D472" i="5"/>
  <c r="C472" i="5"/>
  <c r="B472" i="5"/>
  <c r="AY471" i="5"/>
  <c r="AX471" i="5"/>
  <c r="AW471" i="5"/>
  <c r="AV471" i="5"/>
  <c r="D471" i="5"/>
  <c r="C471" i="5"/>
  <c r="B471" i="5"/>
  <c r="AY470" i="5"/>
  <c r="AX470" i="5"/>
  <c r="AW470" i="5"/>
  <c r="AV470" i="5"/>
  <c r="D470" i="5"/>
  <c r="C470" i="5"/>
  <c r="B470" i="5"/>
  <c r="AY469" i="5"/>
  <c r="AX469" i="5"/>
  <c r="AW469" i="5"/>
  <c r="AV469" i="5"/>
  <c r="D469" i="5"/>
  <c r="C469" i="5"/>
  <c r="B469" i="5"/>
  <c r="AY468" i="5"/>
  <c r="AX468" i="5"/>
  <c r="AW468" i="5"/>
  <c r="AV468" i="5"/>
  <c r="D468" i="5"/>
  <c r="C468" i="5"/>
  <c r="B468" i="5"/>
  <c r="AY467" i="5"/>
  <c r="AX467" i="5"/>
  <c r="AW467" i="5"/>
  <c r="AV467" i="5"/>
  <c r="D467" i="5"/>
  <c r="C467" i="5"/>
  <c r="B467" i="5"/>
  <c r="AY466" i="5"/>
  <c r="AX466" i="5"/>
  <c r="AW466" i="5"/>
  <c r="AV466" i="5"/>
  <c r="D466" i="5"/>
  <c r="C466" i="5"/>
  <c r="B466" i="5"/>
  <c r="AY465" i="5"/>
  <c r="AX465" i="5"/>
  <c r="AW465" i="5"/>
  <c r="AV465" i="5"/>
  <c r="D465" i="5"/>
  <c r="C465" i="5"/>
  <c r="B465" i="5"/>
  <c r="AY464" i="5"/>
  <c r="AX464" i="5"/>
  <c r="AW464" i="5"/>
  <c r="AV464" i="5"/>
  <c r="D464" i="5"/>
  <c r="C464" i="5"/>
  <c r="B464" i="5"/>
  <c r="AY463" i="5"/>
  <c r="AX463" i="5"/>
  <c r="AW463" i="5"/>
  <c r="AV463" i="5"/>
  <c r="D463" i="5"/>
  <c r="C463" i="5"/>
  <c r="B463" i="5"/>
  <c r="AY462" i="5"/>
  <c r="AX462" i="5"/>
  <c r="AW462" i="5"/>
  <c r="AV462" i="5"/>
  <c r="D462" i="5"/>
  <c r="C462" i="5"/>
  <c r="B462" i="5"/>
  <c r="AY461" i="5"/>
  <c r="AX461" i="5"/>
  <c r="AW461" i="5"/>
  <c r="AV461" i="5"/>
  <c r="D461" i="5"/>
  <c r="C461" i="5"/>
  <c r="B461" i="5"/>
  <c r="AY460" i="5"/>
  <c r="AX460" i="5"/>
  <c r="AW460" i="5"/>
  <c r="AV460" i="5"/>
  <c r="D460" i="5"/>
  <c r="C460" i="5"/>
  <c r="B460" i="5"/>
  <c r="AY459" i="5"/>
  <c r="AX459" i="5"/>
  <c r="AW459" i="5"/>
  <c r="AV459" i="5"/>
  <c r="D459" i="5"/>
  <c r="C459" i="5"/>
  <c r="B459" i="5"/>
  <c r="AY458" i="5"/>
  <c r="AX458" i="5"/>
  <c r="AW458" i="5"/>
  <c r="AV458" i="5"/>
  <c r="D458" i="5"/>
  <c r="C458" i="5"/>
  <c r="B458" i="5"/>
  <c r="AY457" i="5"/>
  <c r="AX457" i="5"/>
  <c r="AW457" i="5"/>
  <c r="AV457" i="5"/>
  <c r="D457" i="5"/>
  <c r="C457" i="5"/>
  <c r="B457" i="5"/>
  <c r="AY456" i="5"/>
  <c r="AX456" i="5"/>
  <c r="AW456" i="5"/>
  <c r="AV456" i="5"/>
  <c r="D456" i="5"/>
  <c r="C456" i="5"/>
  <c r="B456" i="5"/>
  <c r="AY455" i="5"/>
  <c r="AX455" i="5"/>
  <c r="AW455" i="5"/>
  <c r="AV455" i="5"/>
  <c r="D455" i="5"/>
  <c r="C455" i="5"/>
  <c r="B455" i="5"/>
  <c r="AY454" i="5"/>
  <c r="AX454" i="5"/>
  <c r="AW454" i="5"/>
  <c r="AV454" i="5"/>
  <c r="D454" i="5"/>
  <c r="C454" i="5"/>
  <c r="B454" i="5"/>
  <c r="AY453" i="5"/>
  <c r="AX453" i="5"/>
  <c r="AW453" i="5"/>
  <c r="AV453" i="5"/>
  <c r="D453" i="5"/>
  <c r="C453" i="5"/>
  <c r="B453" i="5"/>
  <c r="AY452" i="5"/>
  <c r="AX452" i="5"/>
  <c r="AW452" i="5"/>
  <c r="AV452" i="5"/>
  <c r="D452" i="5"/>
  <c r="C452" i="5"/>
  <c r="B452" i="5"/>
  <c r="AY451" i="5"/>
  <c r="AX451" i="5"/>
  <c r="AW451" i="5"/>
  <c r="AV451" i="5"/>
  <c r="D451" i="5"/>
  <c r="C451" i="5"/>
  <c r="B451" i="5"/>
  <c r="AY450" i="5"/>
  <c r="AX450" i="5"/>
  <c r="AW450" i="5"/>
  <c r="AV450" i="5"/>
  <c r="D450" i="5"/>
  <c r="C450" i="5"/>
  <c r="B450" i="5"/>
  <c r="AY449" i="5"/>
  <c r="AX449" i="5"/>
  <c r="AW449" i="5"/>
  <c r="AV449" i="5"/>
  <c r="D449" i="5"/>
  <c r="C449" i="5"/>
  <c r="B449" i="5"/>
  <c r="AY448" i="5"/>
  <c r="AX448" i="5"/>
  <c r="AW448" i="5"/>
  <c r="AV448" i="5"/>
  <c r="D448" i="5"/>
  <c r="C448" i="5"/>
  <c r="B448" i="5"/>
  <c r="AY447" i="5"/>
  <c r="AX447" i="5"/>
  <c r="AW447" i="5"/>
  <c r="AV447" i="5"/>
  <c r="D447" i="5"/>
  <c r="C447" i="5"/>
  <c r="B447" i="5"/>
  <c r="AY446" i="5"/>
  <c r="AX446" i="5"/>
  <c r="AW446" i="5"/>
  <c r="AV446" i="5"/>
  <c r="D446" i="5"/>
  <c r="C446" i="5"/>
  <c r="B446" i="5"/>
  <c r="AY445" i="5"/>
  <c r="AX445" i="5"/>
  <c r="AW445" i="5"/>
  <c r="AV445" i="5"/>
  <c r="D445" i="5"/>
  <c r="C445" i="5"/>
  <c r="B445" i="5"/>
  <c r="AY444" i="5"/>
  <c r="AX444" i="5"/>
  <c r="AW444" i="5"/>
  <c r="AV444" i="5"/>
  <c r="D444" i="5"/>
  <c r="C444" i="5"/>
  <c r="B444" i="5"/>
  <c r="AY443" i="5"/>
  <c r="AX443" i="5"/>
  <c r="AW443" i="5"/>
  <c r="AV443" i="5"/>
  <c r="D443" i="5"/>
  <c r="C443" i="5"/>
  <c r="B443" i="5"/>
  <c r="AY442" i="5"/>
  <c r="AX442" i="5"/>
  <c r="AW442" i="5"/>
  <c r="AV442" i="5"/>
  <c r="D442" i="5"/>
  <c r="C442" i="5"/>
  <c r="B442" i="5"/>
  <c r="AY441" i="5"/>
  <c r="AX441" i="5"/>
  <c r="AW441" i="5"/>
  <c r="AV441" i="5"/>
  <c r="D441" i="5"/>
  <c r="C441" i="5"/>
  <c r="B441" i="5"/>
  <c r="AY440" i="5"/>
  <c r="AX440" i="5"/>
  <c r="AW440" i="5"/>
  <c r="AV440" i="5"/>
  <c r="D440" i="5"/>
  <c r="C440" i="5"/>
  <c r="B440" i="5"/>
  <c r="AY439" i="5"/>
  <c r="AX439" i="5"/>
  <c r="AW439" i="5"/>
  <c r="AV439" i="5"/>
  <c r="D439" i="5"/>
  <c r="C439" i="5"/>
  <c r="B439" i="5"/>
  <c r="AY438" i="5"/>
  <c r="AX438" i="5"/>
  <c r="AW438" i="5"/>
  <c r="AV438" i="5"/>
  <c r="D438" i="5"/>
  <c r="C438" i="5"/>
  <c r="B438" i="5"/>
  <c r="AY437" i="5"/>
  <c r="AX437" i="5"/>
  <c r="AW437" i="5"/>
  <c r="AV437" i="5"/>
  <c r="D437" i="5"/>
  <c r="C437" i="5"/>
  <c r="B437" i="5"/>
  <c r="AY436" i="5"/>
  <c r="AX436" i="5"/>
  <c r="AW436" i="5"/>
  <c r="AV436" i="5"/>
  <c r="D436" i="5"/>
  <c r="C436" i="5"/>
  <c r="B436" i="5"/>
  <c r="AY435" i="5"/>
  <c r="AX435" i="5"/>
  <c r="AW435" i="5"/>
  <c r="AV435" i="5"/>
  <c r="D435" i="5"/>
  <c r="C435" i="5"/>
  <c r="B435" i="5"/>
  <c r="AY434" i="5"/>
  <c r="AX434" i="5"/>
  <c r="AW434" i="5"/>
  <c r="AV434" i="5"/>
  <c r="D434" i="5"/>
  <c r="C434" i="5"/>
  <c r="B434" i="5"/>
  <c r="AY433" i="5"/>
  <c r="AX433" i="5"/>
  <c r="AW433" i="5"/>
  <c r="AV433" i="5"/>
  <c r="D433" i="5"/>
  <c r="C433" i="5"/>
  <c r="B433" i="5"/>
  <c r="AY432" i="5"/>
  <c r="AX432" i="5"/>
  <c r="AW432" i="5"/>
  <c r="AV432" i="5"/>
  <c r="D432" i="5"/>
  <c r="C432" i="5"/>
  <c r="B432" i="5"/>
  <c r="AY431" i="5"/>
  <c r="AX431" i="5"/>
  <c r="AW431" i="5"/>
  <c r="AV431" i="5"/>
  <c r="D431" i="5"/>
  <c r="C431" i="5"/>
  <c r="B431" i="5"/>
  <c r="AY430" i="5"/>
  <c r="AX430" i="5"/>
  <c r="AW430" i="5"/>
  <c r="AV430" i="5"/>
  <c r="D430" i="5"/>
  <c r="C430" i="5"/>
  <c r="B430" i="5"/>
  <c r="AY429" i="5"/>
  <c r="AX429" i="5"/>
  <c r="AW429" i="5"/>
  <c r="AV429" i="5"/>
  <c r="D429" i="5"/>
  <c r="C429" i="5"/>
  <c r="B429" i="5"/>
  <c r="AY428" i="5"/>
  <c r="AX428" i="5"/>
  <c r="AW428" i="5"/>
  <c r="AV428" i="5"/>
  <c r="D428" i="5"/>
  <c r="C428" i="5"/>
  <c r="B428" i="5"/>
  <c r="AY427" i="5"/>
  <c r="AX427" i="5"/>
  <c r="AW427" i="5"/>
  <c r="AV427" i="5"/>
  <c r="D427" i="5"/>
  <c r="C427" i="5"/>
  <c r="B427" i="5"/>
  <c r="AY426" i="5"/>
  <c r="AX426" i="5"/>
  <c r="AW426" i="5"/>
  <c r="AV426" i="5"/>
  <c r="D426" i="5"/>
  <c r="C426" i="5"/>
  <c r="B426" i="5"/>
  <c r="AY425" i="5"/>
  <c r="AX425" i="5"/>
  <c r="AW425" i="5"/>
  <c r="AV425" i="5"/>
  <c r="D425" i="5"/>
  <c r="C425" i="5"/>
  <c r="B425" i="5"/>
  <c r="AY424" i="5"/>
  <c r="AX424" i="5"/>
  <c r="AW424" i="5"/>
  <c r="AV424" i="5"/>
  <c r="D424" i="5"/>
  <c r="C424" i="5"/>
  <c r="B424" i="5"/>
  <c r="AY423" i="5"/>
  <c r="AX423" i="5"/>
  <c r="AW423" i="5"/>
  <c r="AV423" i="5"/>
  <c r="D423" i="5"/>
  <c r="C423" i="5"/>
  <c r="B423" i="5"/>
  <c r="AY422" i="5"/>
  <c r="AX422" i="5"/>
  <c r="AW422" i="5"/>
  <c r="AV422" i="5"/>
  <c r="D422" i="5"/>
  <c r="C422" i="5"/>
  <c r="B422" i="5"/>
  <c r="AY421" i="5"/>
  <c r="AX421" i="5"/>
  <c r="AW421" i="5"/>
  <c r="AV421" i="5"/>
  <c r="D421" i="5"/>
  <c r="C421" i="5"/>
  <c r="B421" i="5"/>
  <c r="AY420" i="5"/>
  <c r="AX420" i="5"/>
  <c r="AW420" i="5"/>
  <c r="AV420" i="5"/>
  <c r="D420" i="5"/>
  <c r="C420" i="5"/>
  <c r="B420" i="5"/>
  <c r="AY419" i="5"/>
  <c r="AX419" i="5"/>
  <c r="AW419" i="5"/>
  <c r="AV419" i="5"/>
  <c r="D419" i="5"/>
  <c r="C419" i="5"/>
  <c r="B419" i="5"/>
  <c r="AY418" i="5"/>
  <c r="AX418" i="5"/>
  <c r="AW418" i="5"/>
  <c r="AV418" i="5"/>
  <c r="D418" i="5"/>
  <c r="C418" i="5"/>
  <c r="B418" i="5"/>
  <c r="AY417" i="5"/>
  <c r="AX417" i="5"/>
  <c r="AW417" i="5"/>
  <c r="AV417" i="5"/>
  <c r="D417" i="5"/>
  <c r="C417" i="5"/>
  <c r="B417" i="5"/>
  <c r="AY416" i="5"/>
  <c r="AX416" i="5"/>
  <c r="AW416" i="5"/>
  <c r="AV416" i="5"/>
  <c r="D416" i="5"/>
  <c r="C416" i="5"/>
  <c r="B416" i="5"/>
  <c r="AY415" i="5"/>
  <c r="AX415" i="5"/>
  <c r="AW415" i="5"/>
  <c r="AV415" i="5"/>
  <c r="D415" i="5"/>
  <c r="C415" i="5"/>
  <c r="B415" i="5"/>
  <c r="AY414" i="5"/>
  <c r="AX414" i="5"/>
  <c r="AW414" i="5"/>
  <c r="AV414" i="5"/>
  <c r="D414" i="5"/>
  <c r="C414" i="5"/>
  <c r="B414" i="5"/>
  <c r="AY413" i="5"/>
  <c r="AX413" i="5"/>
  <c r="AW413" i="5"/>
  <c r="AV413" i="5"/>
  <c r="D413" i="5"/>
  <c r="C413" i="5"/>
  <c r="B413" i="5"/>
  <c r="AY412" i="5"/>
  <c r="AX412" i="5"/>
  <c r="AW412" i="5"/>
  <c r="AV412" i="5"/>
  <c r="D412" i="5"/>
  <c r="C412" i="5"/>
  <c r="B412" i="5"/>
  <c r="AY411" i="5"/>
  <c r="AX411" i="5"/>
  <c r="AW411" i="5"/>
  <c r="AV411" i="5"/>
  <c r="D411" i="5"/>
  <c r="C411" i="5"/>
  <c r="B411" i="5"/>
  <c r="AY410" i="5"/>
  <c r="AX410" i="5"/>
  <c r="AW410" i="5"/>
  <c r="AV410" i="5"/>
  <c r="D410" i="5"/>
  <c r="C410" i="5"/>
  <c r="B410" i="5"/>
  <c r="AY409" i="5"/>
  <c r="AX409" i="5"/>
  <c r="AW409" i="5"/>
  <c r="AV409" i="5"/>
  <c r="D409" i="5"/>
  <c r="C409" i="5"/>
  <c r="B409" i="5"/>
  <c r="AY408" i="5"/>
  <c r="AX408" i="5"/>
  <c r="AW408" i="5"/>
  <c r="AV408" i="5"/>
  <c r="D408" i="5"/>
  <c r="C408" i="5"/>
  <c r="B408" i="5"/>
  <c r="AY407" i="5"/>
  <c r="AX407" i="5"/>
  <c r="AW407" i="5"/>
  <c r="AV407" i="5"/>
  <c r="D407" i="5"/>
  <c r="C407" i="5"/>
  <c r="B407" i="5"/>
  <c r="AY406" i="5"/>
  <c r="AX406" i="5"/>
  <c r="AW406" i="5"/>
  <c r="AV406" i="5"/>
  <c r="D406" i="5"/>
  <c r="C406" i="5"/>
  <c r="B406" i="5"/>
  <c r="AY405" i="5"/>
  <c r="AX405" i="5"/>
  <c r="AW405" i="5"/>
  <c r="AV405" i="5"/>
  <c r="D405" i="5"/>
  <c r="C405" i="5"/>
  <c r="B405" i="5"/>
  <c r="AY404" i="5"/>
  <c r="AX404" i="5"/>
  <c r="AW404" i="5"/>
  <c r="AV404" i="5"/>
  <c r="D404" i="5"/>
  <c r="C404" i="5"/>
  <c r="B404" i="5"/>
  <c r="AY403" i="5"/>
  <c r="AX403" i="5"/>
  <c r="AW403" i="5"/>
  <c r="AV403" i="5"/>
  <c r="D403" i="5"/>
  <c r="C403" i="5"/>
  <c r="B403" i="5"/>
  <c r="AY402" i="5"/>
  <c r="AX402" i="5"/>
  <c r="AW402" i="5"/>
  <c r="AV402" i="5"/>
  <c r="D402" i="5"/>
  <c r="C402" i="5"/>
  <c r="B402" i="5"/>
  <c r="AY401" i="5"/>
  <c r="AX401" i="5"/>
  <c r="AW401" i="5"/>
  <c r="AV401" i="5"/>
  <c r="D401" i="5"/>
  <c r="C401" i="5"/>
  <c r="B401" i="5"/>
  <c r="AY400" i="5"/>
  <c r="AX400" i="5"/>
  <c r="AW400" i="5"/>
  <c r="AV400" i="5"/>
  <c r="D400" i="5"/>
  <c r="C400" i="5"/>
  <c r="B400" i="5"/>
  <c r="AY399" i="5"/>
  <c r="AX399" i="5"/>
  <c r="AW399" i="5"/>
  <c r="AV399" i="5"/>
  <c r="D399" i="5"/>
  <c r="C399" i="5"/>
  <c r="B399" i="5"/>
  <c r="AY398" i="5"/>
  <c r="AX398" i="5"/>
  <c r="AW398" i="5"/>
  <c r="AV398" i="5"/>
  <c r="D398" i="5"/>
  <c r="C398" i="5"/>
  <c r="B398" i="5"/>
  <c r="AY397" i="5"/>
  <c r="AX397" i="5"/>
  <c r="AW397" i="5"/>
  <c r="AV397" i="5"/>
  <c r="D397" i="5"/>
  <c r="C397" i="5"/>
  <c r="B397" i="5"/>
  <c r="AY396" i="5"/>
  <c r="AX396" i="5"/>
  <c r="AW396" i="5"/>
  <c r="AV396" i="5"/>
  <c r="D396" i="5"/>
  <c r="C396" i="5"/>
  <c r="B396" i="5"/>
  <c r="AY395" i="5"/>
  <c r="AX395" i="5"/>
  <c r="AW395" i="5"/>
  <c r="AV395" i="5"/>
  <c r="D395" i="5"/>
  <c r="C395" i="5"/>
  <c r="B395" i="5"/>
  <c r="AY394" i="5"/>
  <c r="AX394" i="5"/>
  <c r="AW394" i="5"/>
  <c r="AV394" i="5"/>
  <c r="D394" i="5"/>
  <c r="C394" i="5"/>
  <c r="B394" i="5"/>
  <c r="AY393" i="5"/>
  <c r="AX393" i="5"/>
  <c r="AW393" i="5"/>
  <c r="AV393" i="5"/>
  <c r="D393" i="5"/>
  <c r="C393" i="5"/>
  <c r="B393" i="5"/>
  <c r="AY392" i="5"/>
  <c r="AX392" i="5"/>
  <c r="AW392" i="5"/>
  <c r="AV392" i="5"/>
  <c r="D392" i="5"/>
  <c r="C392" i="5"/>
  <c r="B392" i="5"/>
  <c r="AY391" i="5"/>
  <c r="AX391" i="5"/>
  <c r="AW391" i="5"/>
  <c r="AV391" i="5"/>
  <c r="D391" i="5"/>
  <c r="C391" i="5"/>
  <c r="B391" i="5"/>
  <c r="AY390" i="5"/>
  <c r="AX390" i="5"/>
  <c r="AW390" i="5"/>
  <c r="AV390" i="5"/>
  <c r="D390" i="5"/>
  <c r="C390" i="5"/>
  <c r="B390" i="5"/>
  <c r="AY389" i="5"/>
  <c r="AX389" i="5"/>
  <c r="AW389" i="5"/>
  <c r="AV389" i="5"/>
  <c r="D389" i="5"/>
  <c r="C389" i="5"/>
  <c r="B389" i="5"/>
  <c r="AY388" i="5"/>
  <c r="AX388" i="5"/>
  <c r="AW388" i="5"/>
  <c r="AV388" i="5"/>
  <c r="D388" i="5"/>
  <c r="C388" i="5"/>
  <c r="B388" i="5"/>
  <c r="AY387" i="5"/>
  <c r="AX387" i="5"/>
  <c r="AW387" i="5"/>
  <c r="AV387" i="5"/>
  <c r="D387" i="5"/>
  <c r="C387" i="5"/>
  <c r="B387" i="5"/>
  <c r="AY386" i="5"/>
  <c r="AX386" i="5"/>
  <c r="AW386" i="5"/>
  <c r="AV386" i="5"/>
  <c r="D386" i="5"/>
  <c r="C386" i="5"/>
  <c r="B386" i="5"/>
  <c r="AY385" i="5"/>
  <c r="AX385" i="5"/>
  <c r="AW385" i="5"/>
  <c r="AV385" i="5"/>
  <c r="D385" i="5"/>
  <c r="C385" i="5"/>
  <c r="B385" i="5"/>
  <c r="AY384" i="5"/>
  <c r="AX384" i="5"/>
  <c r="AW384" i="5"/>
  <c r="AV384" i="5"/>
  <c r="D384" i="5"/>
  <c r="C384" i="5"/>
  <c r="B384" i="5"/>
  <c r="AY383" i="5"/>
  <c r="AX383" i="5"/>
  <c r="AW383" i="5"/>
  <c r="AV383" i="5"/>
  <c r="D383" i="5"/>
  <c r="C383" i="5"/>
  <c r="B383" i="5"/>
  <c r="AY382" i="5"/>
  <c r="AX382" i="5"/>
  <c r="AW382" i="5"/>
  <c r="AV382" i="5"/>
  <c r="D382" i="5"/>
  <c r="C382" i="5"/>
  <c r="B382" i="5"/>
  <c r="AY381" i="5"/>
  <c r="AX381" i="5"/>
  <c r="AW381" i="5"/>
  <c r="AV381" i="5"/>
  <c r="D381" i="5"/>
  <c r="C381" i="5"/>
  <c r="B381" i="5"/>
  <c r="AY380" i="5"/>
  <c r="AX380" i="5"/>
  <c r="AW380" i="5"/>
  <c r="AV380" i="5"/>
  <c r="D380" i="5"/>
  <c r="C380" i="5"/>
  <c r="B380" i="5"/>
  <c r="AY379" i="5"/>
  <c r="AX379" i="5"/>
  <c r="AW379" i="5"/>
  <c r="AV379" i="5"/>
  <c r="D379" i="5"/>
  <c r="C379" i="5"/>
  <c r="B379" i="5"/>
  <c r="AY378" i="5"/>
  <c r="AX378" i="5"/>
  <c r="AW378" i="5"/>
  <c r="AV378" i="5"/>
  <c r="D378" i="5"/>
  <c r="C378" i="5"/>
  <c r="B378" i="5"/>
  <c r="AY377" i="5"/>
  <c r="AX377" i="5"/>
  <c r="AW377" i="5"/>
  <c r="AV377" i="5"/>
  <c r="D377" i="5"/>
  <c r="C377" i="5"/>
  <c r="B377" i="5"/>
  <c r="AY376" i="5"/>
  <c r="AX376" i="5"/>
  <c r="AW376" i="5"/>
  <c r="AV376" i="5"/>
  <c r="D376" i="5"/>
  <c r="C376" i="5"/>
  <c r="B376" i="5"/>
  <c r="AY375" i="5"/>
  <c r="AX375" i="5"/>
  <c r="AW375" i="5"/>
  <c r="AV375" i="5"/>
  <c r="D375" i="5"/>
  <c r="C375" i="5"/>
  <c r="B375" i="5"/>
  <c r="AY374" i="5"/>
  <c r="AX374" i="5"/>
  <c r="AW374" i="5"/>
  <c r="AV374" i="5"/>
  <c r="D374" i="5"/>
  <c r="C374" i="5"/>
  <c r="B374" i="5"/>
  <c r="AY373" i="5"/>
  <c r="AX373" i="5"/>
  <c r="AW373" i="5"/>
  <c r="AV373" i="5"/>
  <c r="D373" i="5"/>
  <c r="C373" i="5"/>
  <c r="B373" i="5"/>
  <c r="AY372" i="5"/>
  <c r="AX372" i="5"/>
  <c r="AW372" i="5"/>
  <c r="AV372" i="5"/>
  <c r="D372" i="5"/>
  <c r="C372" i="5"/>
  <c r="B372" i="5"/>
  <c r="AY371" i="5"/>
  <c r="AX371" i="5"/>
  <c r="AW371" i="5"/>
  <c r="AV371" i="5"/>
  <c r="D371" i="5"/>
  <c r="C371" i="5"/>
  <c r="B371" i="5"/>
  <c r="AY370" i="5"/>
  <c r="AX370" i="5"/>
  <c r="AW370" i="5"/>
  <c r="AV370" i="5"/>
  <c r="D370" i="5"/>
  <c r="C370" i="5"/>
  <c r="B370" i="5"/>
  <c r="AY369" i="5"/>
  <c r="AX369" i="5"/>
  <c r="AW369" i="5"/>
  <c r="AV369" i="5"/>
  <c r="D369" i="5"/>
  <c r="C369" i="5"/>
  <c r="B369" i="5"/>
  <c r="AY368" i="5"/>
  <c r="AX368" i="5"/>
  <c r="AW368" i="5"/>
  <c r="AV368" i="5"/>
  <c r="D368" i="5"/>
  <c r="C368" i="5"/>
  <c r="B368" i="5"/>
  <c r="AY367" i="5"/>
  <c r="AX367" i="5"/>
  <c r="AW367" i="5"/>
  <c r="AV367" i="5"/>
  <c r="D367" i="5"/>
  <c r="C367" i="5"/>
  <c r="B367" i="5"/>
  <c r="AY366" i="5"/>
  <c r="AX366" i="5"/>
  <c r="AW366" i="5"/>
  <c r="AV366" i="5"/>
  <c r="D366" i="5"/>
  <c r="C366" i="5"/>
  <c r="B366" i="5"/>
  <c r="AY365" i="5"/>
  <c r="AX365" i="5"/>
  <c r="AW365" i="5"/>
  <c r="AV365" i="5"/>
  <c r="D365" i="5"/>
  <c r="C365" i="5"/>
  <c r="B365" i="5"/>
  <c r="AY364" i="5"/>
  <c r="AX364" i="5"/>
  <c r="AW364" i="5"/>
  <c r="AV364" i="5"/>
  <c r="D364" i="5"/>
  <c r="C364" i="5"/>
  <c r="B364" i="5"/>
  <c r="AY363" i="5"/>
  <c r="AX363" i="5"/>
  <c r="AW363" i="5"/>
  <c r="AV363" i="5"/>
  <c r="D363" i="5"/>
  <c r="C363" i="5"/>
  <c r="B363" i="5"/>
  <c r="AY362" i="5"/>
  <c r="AX362" i="5"/>
  <c r="AW362" i="5"/>
  <c r="AV362" i="5"/>
  <c r="D362" i="5"/>
  <c r="C362" i="5"/>
  <c r="B362" i="5"/>
  <c r="AY361" i="5"/>
  <c r="AX361" i="5"/>
  <c r="AW361" i="5"/>
  <c r="AV361" i="5"/>
  <c r="D361" i="5"/>
  <c r="C361" i="5"/>
  <c r="B361" i="5"/>
  <c r="AY360" i="5"/>
  <c r="AX360" i="5"/>
  <c r="AW360" i="5"/>
  <c r="AV360" i="5"/>
  <c r="D360" i="5"/>
  <c r="C360" i="5"/>
  <c r="B360" i="5"/>
  <c r="AY359" i="5"/>
  <c r="AX359" i="5"/>
  <c r="AW359" i="5"/>
  <c r="AV359" i="5"/>
  <c r="D359" i="5"/>
  <c r="C359" i="5"/>
  <c r="B359" i="5"/>
  <c r="AY358" i="5"/>
  <c r="AX358" i="5"/>
  <c r="AW358" i="5"/>
  <c r="AV358" i="5"/>
  <c r="D358" i="5"/>
  <c r="C358" i="5"/>
  <c r="B358" i="5"/>
  <c r="AY357" i="5"/>
  <c r="AX357" i="5"/>
  <c r="AW357" i="5"/>
  <c r="AV357" i="5"/>
  <c r="D357" i="5"/>
  <c r="C357" i="5"/>
  <c r="B357" i="5"/>
  <c r="AY356" i="5"/>
  <c r="AX356" i="5"/>
  <c r="AW356" i="5"/>
  <c r="AV356" i="5"/>
  <c r="D356" i="5"/>
  <c r="C356" i="5"/>
  <c r="B356" i="5"/>
  <c r="AY355" i="5"/>
  <c r="AX355" i="5"/>
  <c r="AW355" i="5"/>
  <c r="AV355" i="5"/>
  <c r="D355" i="5"/>
  <c r="C355" i="5"/>
  <c r="B355" i="5"/>
  <c r="AY354" i="5"/>
  <c r="AX354" i="5"/>
  <c r="AW354" i="5"/>
  <c r="AV354" i="5"/>
  <c r="D354" i="5"/>
  <c r="C354" i="5"/>
  <c r="B354" i="5"/>
  <c r="AY353" i="5"/>
  <c r="AX353" i="5"/>
  <c r="AW353" i="5"/>
  <c r="AV353" i="5"/>
  <c r="D353" i="5"/>
  <c r="C353" i="5"/>
  <c r="B353" i="5"/>
  <c r="AY352" i="5"/>
  <c r="AX352" i="5"/>
  <c r="AW352" i="5"/>
  <c r="AV352" i="5"/>
  <c r="D352" i="5"/>
  <c r="C352" i="5"/>
  <c r="B352" i="5"/>
  <c r="AY351" i="5"/>
  <c r="AX351" i="5"/>
  <c r="AW351" i="5"/>
  <c r="AV351" i="5"/>
  <c r="D351" i="5"/>
  <c r="C351" i="5"/>
  <c r="B351" i="5"/>
  <c r="AY350" i="5"/>
  <c r="AX350" i="5"/>
  <c r="AW350" i="5"/>
  <c r="AV350" i="5"/>
  <c r="D350" i="5"/>
  <c r="C350" i="5"/>
  <c r="B350" i="5"/>
  <c r="AY349" i="5"/>
  <c r="AX349" i="5"/>
  <c r="AW349" i="5"/>
  <c r="AV349" i="5"/>
  <c r="D349" i="5"/>
  <c r="C349" i="5"/>
  <c r="B349" i="5"/>
  <c r="AY348" i="5"/>
  <c r="AX348" i="5"/>
  <c r="AW348" i="5"/>
  <c r="AV348" i="5"/>
  <c r="D348" i="5"/>
  <c r="C348" i="5"/>
  <c r="B348" i="5"/>
  <c r="AY347" i="5"/>
  <c r="AX347" i="5"/>
  <c r="AW347" i="5"/>
  <c r="AV347" i="5"/>
  <c r="D347" i="5"/>
  <c r="C347" i="5"/>
  <c r="B347" i="5"/>
  <c r="AY346" i="5"/>
  <c r="AX346" i="5"/>
  <c r="AW346" i="5"/>
  <c r="AV346" i="5"/>
  <c r="D346" i="5"/>
  <c r="C346" i="5"/>
  <c r="B346" i="5"/>
  <c r="AY345" i="5"/>
  <c r="AX345" i="5"/>
  <c r="AW345" i="5"/>
  <c r="AV345" i="5"/>
  <c r="D345" i="5"/>
  <c r="C345" i="5"/>
  <c r="B345" i="5"/>
  <c r="AY344" i="5"/>
  <c r="AX344" i="5"/>
  <c r="AW344" i="5"/>
  <c r="AV344" i="5"/>
  <c r="D344" i="5"/>
  <c r="C344" i="5"/>
  <c r="B344" i="5"/>
  <c r="AY343" i="5"/>
  <c r="AX343" i="5"/>
  <c r="AW343" i="5"/>
  <c r="AV343" i="5"/>
  <c r="D343" i="5"/>
  <c r="C343" i="5"/>
  <c r="B343" i="5"/>
  <c r="AY342" i="5"/>
  <c r="AX342" i="5"/>
  <c r="AW342" i="5"/>
  <c r="AV342" i="5"/>
  <c r="D342" i="5"/>
  <c r="C342" i="5"/>
  <c r="B342" i="5"/>
  <c r="AY341" i="5"/>
  <c r="AX341" i="5"/>
  <c r="AW341" i="5"/>
  <c r="AV341" i="5"/>
  <c r="D341" i="5"/>
  <c r="C341" i="5"/>
  <c r="B341" i="5"/>
  <c r="AY340" i="5"/>
  <c r="AX340" i="5"/>
  <c r="AW340" i="5"/>
  <c r="AV340" i="5"/>
  <c r="D340" i="5"/>
  <c r="C340" i="5"/>
  <c r="B340" i="5"/>
  <c r="AY339" i="5"/>
  <c r="AX339" i="5"/>
  <c r="AW339" i="5"/>
  <c r="AV339" i="5"/>
  <c r="D339" i="5"/>
  <c r="C339" i="5"/>
  <c r="B339" i="5"/>
  <c r="AY338" i="5"/>
  <c r="AX338" i="5"/>
  <c r="AW338" i="5"/>
  <c r="AV338" i="5"/>
  <c r="D338" i="5"/>
  <c r="C338" i="5"/>
  <c r="B338" i="5"/>
  <c r="AY337" i="5"/>
  <c r="AX337" i="5"/>
  <c r="AW337" i="5"/>
  <c r="AV337" i="5"/>
  <c r="D337" i="5"/>
  <c r="C337" i="5"/>
  <c r="B337" i="5"/>
  <c r="AY336" i="5"/>
  <c r="AX336" i="5"/>
  <c r="AW336" i="5"/>
  <c r="AV336" i="5"/>
  <c r="D336" i="5"/>
  <c r="C336" i="5"/>
  <c r="B336" i="5"/>
  <c r="AY335" i="5"/>
  <c r="AX335" i="5"/>
  <c r="AW335" i="5"/>
  <c r="AV335" i="5"/>
  <c r="D335" i="5"/>
  <c r="C335" i="5"/>
  <c r="B335" i="5"/>
  <c r="AY334" i="5"/>
  <c r="AX334" i="5"/>
  <c r="AW334" i="5"/>
  <c r="AV334" i="5"/>
  <c r="D334" i="5"/>
  <c r="C334" i="5"/>
  <c r="B334" i="5"/>
  <c r="AY333" i="5"/>
  <c r="AX333" i="5"/>
  <c r="AW333" i="5"/>
  <c r="AV333" i="5"/>
  <c r="D333" i="5"/>
  <c r="C333" i="5"/>
  <c r="B333" i="5"/>
  <c r="AY332" i="5"/>
  <c r="AX332" i="5"/>
  <c r="AW332" i="5"/>
  <c r="AV332" i="5"/>
  <c r="D332" i="5"/>
  <c r="C332" i="5"/>
  <c r="B332" i="5"/>
  <c r="AY331" i="5"/>
  <c r="AX331" i="5"/>
  <c r="AW331" i="5"/>
  <c r="AV331" i="5"/>
  <c r="D331" i="5"/>
  <c r="C331" i="5"/>
  <c r="B331" i="5"/>
  <c r="AY330" i="5"/>
  <c r="AX330" i="5"/>
  <c r="AW330" i="5"/>
  <c r="AV330" i="5"/>
  <c r="D330" i="5"/>
  <c r="C330" i="5"/>
  <c r="B330" i="5"/>
  <c r="AY329" i="5"/>
  <c r="AX329" i="5"/>
  <c r="AW329" i="5"/>
  <c r="AV329" i="5"/>
  <c r="D329" i="5"/>
  <c r="C329" i="5"/>
  <c r="B329" i="5"/>
  <c r="AY328" i="5"/>
  <c r="AX328" i="5"/>
  <c r="AW328" i="5"/>
  <c r="AV328" i="5"/>
  <c r="D328" i="5"/>
  <c r="C328" i="5"/>
  <c r="B328" i="5"/>
  <c r="AY327" i="5"/>
  <c r="AX327" i="5"/>
  <c r="AW327" i="5"/>
  <c r="AV327" i="5"/>
  <c r="D327" i="5"/>
  <c r="C327" i="5"/>
  <c r="B327" i="5"/>
  <c r="AY326" i="5"/>
  <c r="AX326" i="5"/>
  <c r="AW326" i="5"/>
  <c r="AV326" i="5"/>
  <c r="D326" i="5"/>
  <c r="C326" i="5"/>
  <c r="B326" i="5"/>
  <c r="AY325" i="5"/>
  <c r="AX325" i="5"/>
  <c r="AW325" i="5"/>
  <c r="AV325" i="5"/>
  <c r="D325" i="5"/>
  <c r="C325" i="5"/>
  <c r="B325" i="5"/>
  <c r="AY324" i="5"/>
  <c r="AX324" i="5"/>
  <c r="AW324" i="5"/>
  <c r="AV324" i="5"/>
  <c r="D324" i="5"/>
  <c r="C324" i="5"/>
  <c r="B324" i="5"/>
  <c r="AY323" i="5"/>
  <c r="AX323" i="5"/>
  <c r="AW323" i="5"/>
  <c r="AV323" i="5"/>
  <c r="D323" i="5"/>
  <c r="C323" i="5"/>
  <c r="B323" i="5"/>
  <c r="AY322" i="5"/>
  <c r="AX322" i="5"/>
  <c r="AW322" i="5"/>
  <c r="AV322" i="5"/>
  <c r="D322" i="5"/>
  <c r="C322" i="5"/>
  <c r="B322" i="5"/>
  <c r="AY321" i="5"/>
  <c r="AX321" i="5"/>
  <c r="AW321" i="5"/>
  <c r="AV321" i="5"/>
  <c r="D321" i="5"/>
  <c r="C321" i="5"/>
  <c r="B321" i="5"/>
  <c r="AY320" i="5"/>
  <c r="AX320" i="5"/>
  <c r="AW320" i="5"/>
  <c r="AV320" i="5"/>
  <c r="D320" i="5"/>
  <c r="C320" i="5"/>
  <c r="B320" i="5"/>
  <c r="AY319" i="5"/>
  <c r="AX319" i="5"/>
  <c r="AW319" i="5"/>
  <c r="AV319" i="5"/>
  <c r="D319" i="5"/>
  <c r="C319" i="5"/>
  <c r="B319" i="5"/>
  <c r="AY318" i="5"/>
  <c r="AX318" i="5"/>
  <c r="AW318" i="5"/>
  <c r="AV318" i="5"/>
  <c r="D318" i="5"/>
  <c r="C318" i="5"/>
  <c r="B318" i="5"/>
  <c r="AY317" i="5"/>
  <c r="AX317" i="5"/>
  <c r="AW317" i="5"/>
  <c r="AV317" i="5"/>
  <c r="D317" i="5"/>
  <c r="C317" i="5"/>
  <c r="B317" i="5"/>
  <c r="AY316" i="5"/>
  <c r="AX316" i="5"/>
  <c r="AW316" i="5"/>
  <c r="AV316" i="5"/>
  <c r="D316" i="5"/>
  <c r="C316" i="5"/>
  <c r="B316" i="5"/>
  <c r="AY315" i="5"/>
  <c r="AX315" i="5"/>
  <c r="AW315" i="5"/>
  <c r="AV315" i="5"/>
  <c r="D315" i="5"/>
  <c r="C315" i="5"/>
  <c r="B315" i="5"/>
  <c r="AY314" i="5"/>
  <c r="AX314" i="5"/>
  <c r="AW314" i="5"/>
  <c r="AV314" i="5"/>
  <c r="D314" i="5"/>
  <c r="C314" i="5"/>
  <c r="B314" i="5"/>
  <c r="AY313" i="5"/>
  <c r="AX313" i="5"/>
  <c r="AW313" i="5"/>
  <c r="AV313" i="5"/>
  <c r="D313" i="5"/>
  <c r="C313" i="5"/>
  <c r="B313" i="5"/>
  <c r="AY312" i="5"/>
  <c r="AX312" i="5"/>
  <c r="AW312" i="5"/>
  <c r="AV312" i="5"/>
  <c r="D312" i="5"/>
  <c r="C312" i="5"/>
  <c r="B312" i="5"/>
  <c r="AY311" i="5"/>
  <c r="AX311" i="5"/>
  <c r="AW311" i="5"/>
  <c r="AV311" i="5"/>
  <c r="D311" i="5"/>
  <c r="C311" i="5"/>
  <c r="B311" i="5"/>
  <c r="AY310" i="5"/>
  <c r="AX310" i="5"/>
  <c r="AW310" i="5"/>
  <c r="AV310" i="5"/>
  <c r="D310" i="5"/>
  <c r="C310" i="5"/>
  <c r="B310" i="5"/>
  <c r="AY309" i="5"/>
  <c r="AX309" i="5"/>
  <c r="AW309" i="5"/>
  <c r="AV309" i="5"/>
  <c r="D309" i="5"/>
  <c r="C309" i="5"/>
  <c r="B309" i="5"/>
  <c r="AY308" i="5"/>
  <c r="AX308" i="5"/>
  <c r="AW308" i="5"/>
  <c r="AV308" i="5"/>
  <c r="D308" i="5"/>
  <c r="C308" i="5"/>
  <c r="B308" i="5"/>
  <c r="AY307" i="5"/>
  <c r="AX307" i="5"/>
  <c r="AW307" i="5"/>
  <c r="AV307" i="5"/>
  <c r="D307" i="5"/>
  <c r="C307" i="5"/>
  <c r="B307" i="5"/>
  <c r="AY306" i="5"/>
  <c r="AX306" i="5"/>
  <c r="AW306" i="5"/>
  <c r="AV306" i="5"/>
  <c r="D306" i="5"/>
  <c r="C306" i="5"/>
  <c r="B306" i="5"/>
  <c r="AY305" i="5"/>
  <c r="AX305" i="5"/>
  <c r="AW305" i="5"/>
  <c r="AV305" i="5"/>
  <c r="D305" i="5"/>
  <c r="C305" i="5"/>
  <c r="B305" i="5"/>
  <c r="AY304" i="5"/>
  <c r="AX304" i="5"/>
  <c r="AW304" i="5"/>
  <c r="AV304" i="5"/>
  <c r="D304" i="5"/>
  <c r="C304" i="5"/>
  <c r="B304" i="5"/>
  <c r="AY303" i="5"/>
  <c r="AX303" i="5"/>
  <c r="AW303" i="5"/>
  <c r="AV303" i="5"/>
  <c r="D303" i="5"/>
  <c r="C303" i="5"/>
  <c r="B303" i="5"/>
  <c r="AY302" i="5"/>
  <c r="AX302" i="5"/>
  <c r="AW302" i="5"/>
  <c r="AV302" i="5"/>
  <c r="D302" i="5"/>
  <c r="C302" i="5"/>
  <c r="B302" i="5"/>
  <c r="AY301" i="5"/>
  <c r="AX301" i="5"/>
  <c r="AW301" i="5"/>
  <c r="AV301" i="5"/>
  <c r="D301" i="5"/>
  <c r="C301" i="5"/>
  <c r="B301" i="5"/>
  <c r="AY300" i="5"/>
  <c r="AX300" i="5"/>
  <c r="AW300" i="5"/>
  <c r="AV300" i="5"/>
  <c r="D300" i="5"/>
  <c r="C300" i="5"/>
  <c r="B300" i="5"/>
  <c r="AY299" i="5"/>
  <c r="AX299" i="5"/>
  <c r="AW299" i="5"/>
  <c r="AV299" i="5"/>
  <c r="D299" i="5"/>
  <c r="C299" i="5"/>
  <c r="B299" i="5"/>
  <c r="AY298" i="5"/>
  <c r="AX298" i="5"/>
  <c r="AW298" i="5"/>
  <c r="AV298" i="5"/>
  <c r="D298" i="5"/>
  <c r="C298" i="5"/>
  <c r="B298" i="5"/>
  <c r="AY297" i="5"/>
  <c r="AX297" i="5"/>
  <c r="AW297" i="5"/>
  <c r="AV297" i="5"/>
  <c r="D297" i="5"/>
  <c r="C297" i="5"/>
  <c r="B297" i="5"/>
  <c r="AY296" i="5"/>
  <c r="AX296" i="5"/>
  <c r="AW296" i="5"/>
  <c r="AV296" i="5"/>
  <c r="D296" i="5"/>
  <c r="C296" i="5"/>
  <c r="B296" i="5"/>
  <c r="AY295" i="5"/>
  <c r="AX295" i="5"/>
  <c r="AW295" i="5"/>
  <c r="AV295" i="5"/>
  <c r="D295" i="5"/>
  <c r="C295" i="5"/>
  <c r="B295" i="5"/>
  <c r="AY294" i="5"/>
  <c r="AX294" i="5"/>
  <c r="AW294" i="5"/>
  <c r="AV294" i="5"/>
  <c r="D294" i="5"/>
  <c r="C294" i="5"/>
  <c r="B294" i="5"/>
  <c r="AY293" i="5"/>
  <c r="AX293" i="5"/>
  <c r="AW293" i="5"/>
  <c r="AV293" i="5"/>
  <c r="D293" i="5"/>
  <c r="C293" i="5"/>
  <c r="B293" i="5"/>
  <c r="AY292" i="5"/>
  <c r="AX292" i="5"/>
  <c r="AW292" i="5"/>
  <c r="AV292" i="5"/>
  <c r="D292" i="5"/>
  <c r="C292" i="5"/>
  <c r="B292" i="5"/>
  <c r="AY291" i="5"/>
  <c r="AX291" i="5"/>
  <c r="AW291" i="5"/>
  <c r="AV291" i="5"/>
  <c r="D291" i="5"/>
  <c r="C291" i="5"/>
  <c r="B291" i="5"/>
  <c r="AY290" i="5"/>
  <c r="AX290" i="5"/>
  <c r="AW290" i="5"/>
  <c r="AV290" i="5"/>
  <c r="D290" i="5"/>
  <c r="C290" i="5"/>
  <c r="B290" i="5"/>
  <c r="AY289" i="5"/>
  <c r="AX289" i="5"/>
  <c r="AW289" i="5"/>
  <c r="AV289" i="5"/>
  <c r="D289" i="5"/>
  <c r="C289" i="5"/>
  <c r="B289" i="5"/>
  <c r="AY288" i="5"/>
  <c r="AX288" i="5"/>
  <c r="AW288" i="5"/>
  <c r="AV288" i="5"/>
  <c r="D288" i="5"/>
  <c r="C288" i="5"/>
  <c r="B288" i="5"/>
  <c r="AY287" i="5"/>
  <c r="AX287" i="5"/>
  <c r="AW287" i="5"/>
  <c r="AV287" i="5"/>
  <c r="D287" i="5"/>
  <c r="C287" i="5"/>
  <c r="B287" i="5"/>
  <c r="AY286" i="5"/>
  <c r="AX286" i="5"/>
  <c r="AW286" i="5"/>
  <c r="AV286" i="5"/>
  <c r="D286" i="5"/>
  <c r="C286" i="5"/>
  <c r="B286" i="5"/>
  <c r="AY285" i="5"/>
  <c r="AX285" i="5"/>
  <c r="AW285" i="5"/>
  <c r="AV285" i="5"/>
  <c r="D285" i="5"/>
  <c r="C285" i="5"/>
  <c r="B285" i="5"/>
  <c r="AY284" i="5"/>
  <c r="AX284" i="5"/>
  <c r="AW284" i="5"/>
  <c r="AV284" i="5"/>
  <c r="D284" i="5"/>
  <c r="C284" i="5"/>
  <c r="B284" i="5"/>
  <c r="AY283" i="5"/>
  <c r="AX283" i="5"/>
  <c r="AW283" i="5"/>
  <c r="AV283" i="5"/>
  <c r="D283" i="5"/>
  <c r="C283" i="5"/>
  <c r="B283" i="5"/>
  <c r="AY282" i="5"/>
  <c r="AX282" i="5"/>
  <c r="AW282" i="5"/>
  <c r="AV282" i="5"/>
  <c r="D282" i="5"/>
  <c r="C282" i="5"/>
  <c r="B282" i="5"/>
  <c r="AY281" i="5"/>
  <c r="AX281" i="5"/>
  <c r="AW281" i="5"/>
  <c r="AV281" i="5"/>
  <c r="D281" i="5"/>
  <c r="C281" i="5"/>
  <c r="B281" i="5"/>
  <c r="AY280" i="5"/>
  <c r="AX280" i="5"/>
  <c r="AW280" i="5"/>
  <c r="AV280" i="5"/>
  <c r="D280" i="5"/>
  <c r="C280" i="5"/>
  <c r="B280" i="5"/>
  <c r="AY279" i="5"/>
  <c r="AX279" i="5"/>
  <c r="AW279" i="5"/>
  <c r="AV279" i="5"/>
  <c r="D279" i="5"/>
  <c r="C279" i="5"/>
  <c r="B279" i="5"/>
  <c r="AY278" i="5"/>
  <c r="AX278" i="5"/>
  <c r="AW278" i="5"/>
  <c r="AV278" i="5"/>
  <c r="D278" i="5"/>
  <c r="C278" i="5"/>
  <c r="B278" i="5"/>
  <c r="AY277" i="5"/>
  <c r="AX277" i="5"/>
  <c r="AW277" i="5"/>
  <c r="AV277" i="5"/>
  <c r="D277" i="5"/>
  <c r="C277" i="5"/>
  <c r="B277" i="5"/>
  <c r="AY276" i="5"/>
  <c r="AX276" i="5"/>
  <c r="AW276" i="5"/>
  <c r="AV276" i="5"/>
  <c r="D276" i="5"/>
  <c r="C276" i="5"/>
  <c r="B276" i="5"/>
  <c r="AY275" i="5"/>
  <c r="AX275" i="5"/>
  <c r="AW275" i="5"/>
  <c r="AV275" i="5"/>
  <c r="D275" i="5"/>
  <c r="C275" i="5"/>
  <c r="B275" i="5"/>
  <c r="AY274" i="5"/>
  <c r="AX274" i="5"/>
  <c r="AW274" i="5"/>
  <c r="AV274" i="5"/>
  <c r="D274" i="5"/>
  <c r="C274" i="5"/>
  <c r="B274" i="5"/>
  <c r="AY273" i="5"/>
  <c r="AX273" i="5"/>
  <c r="AW273" i="5"/>
  <c r="AV273" i="5"/>
  <c r="D273" i="5"/>
  <c r="C273" i="5"/>
  <c r="B273" i="5"/>
  <c r="AY272" i="5"/>
  <c r="AX272" i="5"/>
  <c r="AW272" i="5"/>
  <c r="AV272" i="5"/>
  <c r="D272" i="5"/>
  <c r="C272" i="5"/>
  <c r="B272" i="5"/>
  <c r="AY271" i="5"/>
  <c r="AX271" i="5"/>
  <c r="AW271" i="5"/>
  <c r="AV271" i="5"/>
  <c r="D271" i="5"/>
  <c r="C271" i="5"/>
  <c r="B271" i="5"/>
  <c r="AY270" i="5"/>
  <c r="AX270" i="5"/>
  <c r="AW270" i="5"/>
  <c r="AV270" i="5"/>
  <c r="D270" i="5"/>
  <c r="C270" i="5"/>
  <c r="B270" i="5"/>
  <c r="AY269" i="5"/>
  <c r="AX269" i="5"/>
  <c r="AW269" i="5"/>
  <c r="AV269" i="5"/>
  <c r="D269" i="5"/>
  <c r="C269" i="5"/>
  <c r="B269" i="5"/>
  <c r="AY268" i="5"/>
  <c r="AX268" i="5"/>
  <c r="AW268" i="5"/>
  <c r="AV268" i="5"/>
  <c r="D268" i="5"/>
  <c r="C268" i="5"/>
  <c r="B268" i="5"/>
  <c r="AY267" i="5"/>
  <c r="AX267" i="5"/>
  <c r="AW267" i="5"/>
  <c r="AV267" i="5"/>
  <c r="D267" i="5"/>
  <c r="C267" i="5"/>
  <c r="B267" i="5"/>
  <c r="AY266" i="5"/>
  <c r="AX266" i="5"/>
  <c r="AW266" i="5"/>
  <c r="AV266" i="5"/>
  <c r="D266" i="5"/>
  <c r="C266" i="5"/>
  <c r="B266" i="5"/>
  <c r="AY265" i="5"/>
  <c r="AX265" i="5"/>
  <c r="AW265" i="5"/>
  <c r="AV265" i="5"/>
  <c r="D265" i="5"/>
  <c r="C265" i="5"/>
  <c r="B265" i="5"/>
  <c r="AY264" i="5"/>
  <c r="AX264" i="5"/>
  <c r="AW264" i="5"/>
  <c r="AV264" i="5"/>
  <c r="D264" i="5"/>
  <c r="C264" i="5"/>
  <c r="B264" i="5"/>
  <c r="AY263" i="5"/>
  <c r="AX263" i="5"/>
  <c r="AW263" i="5"/>
  <c r="AV263" i="5"/>
  <c r="D263" i="5"/>
  <c r="C263" i="5"/>
  <c r="B263" i="5"/>
  <c r="AY262" i="5"/>
  <c r="AX262" i="5"/>
  <c r="AW262" i="5"/>
  <c r="AV262" i="5"/>
  <c r="D262" i="5"/>
  <c r="C262" i="5"/>
  <c r="B262" i="5"/>
  <c r="AY261" i="5"/>
  <c r="AX261" i="5"/>
  <c r="AW261" i="5"/>
  <c r="AV261" i="5"/>
  <c r="D261" i="5"/>
  <c r="C261" i="5"/>
  <c r="B261" i="5"/>
  <c r="AY260" i="5"/>
  <c r="AX260" i="5"/>
  <c r="AW260" i="5"/>
  <c r="AV260" i="5"/>
  <c r="D260" i="5"/>
  <c r="C260" i="5"/>
  <c r="B260" i="5"/>
  <c r="AY259" i="5"/>
  <c r="AX259" i="5"/>
  <c r="AW259" i="5"/>
  <c r="AV259" i="5"/>
  <c r="D259" i="5"/>
  <c r="C259" i="5"/>
  <c r="B259" i="5"/>
  <c r="AY258" i="5"/>
  <c r="AX258" i="5"/>
  <c r="AW258" i="5"/>
  <c r="AV258" i="5"/>
  <c r="D258" i="5"/>
  <c r="C258" i="5"/>
  <c r="B258" i="5"/>
  <c r="AY257" i="5"/>
  <c r="AX257" i="5"/>
  <c r="AW257" i="5"/>
  <c r="AV257" i="5"/>
  <c r="D257" i="5"/>
  <c r="C257" i="5"/>
  <c r="B257" i="5"/>
  <c r="AY256" i="5"/>
  <c r="AX256" i="5"/>
  <c r="AW256" i="5"/>
  <c r="AV256" i="5"/>
  <c r="D256" i="5"/>
  <c r="C256" i="5"/>
  <c r="B256" i="5"/>
  <c r="AY255" i="5"/>
  <c r="AX255" i="5"/>
  <c r="AW255" i="5"/>
  <c r="AV255" i="5"/>
  <c r="D255" i="5"/>
  <c r="C255" i="5"/>
  <c r="B255" i="5"/>
  <c r="AY254" i="5"/>
  <c r="AX254" i="5"/>
  <c r="AW254" i="5"/>
  <c r="AV254" i="5"/>
  <c r="D254" i="5"/>
  <c r="C254" i="5"/>
  <c r="B254" i="5"/>
  <c r="AY253" i="5"/>
  <c r="AX253" i="5"/>
  <c r="AW253" i="5"/>
  <c r="AV253" i="5"/>
  <c r="D253" i="5"/>
  <c r="C253" i="5"/>
  <c r="B253" i="5"/>
  <c r="AY252" i="5"/>
  <c r="AX252" i="5"/>
  <c r="AW252" i="5"/>
  <c r="AV252" i="5"/>
  <c r="D252" i="5"/>
  <c r="C252" i="5"/>
  <c r="B252" i="5"/>
  <c r="AY251" i="5"/>
  <c r="AX251" i="5"/>
  <c r="AW251" i="5"/>
  <c r="AV251" i="5"/>
  <c r="D251" i="5"/>
  <c r="C251" i="5"/>
  <c r="B251" i="5"/>
  <c r="AY250" i="5"/>
  <c r="AX250" i="5"/>
  <c r="AW250" i="5"/>
  <c r="AV250" i="5"/>
  <c r="D250" i="5"/>
  <c r="C250" i="5"/>
  <c r="B250" i="5"/>
  <c r="AY249" i="5"/>
  <c r="AX249" i="5"/>
  <c r="AW249" i="5"/>
  <c r="AV249" i="5"/>
  <c r="D249" i="5"/>
  <c r="C249" i="5"/>
  <c r="B249" i="5"/>
  <c r="AY248" i="5"/>
  <c r="AX248" i="5"/>
  <c r="AW248" i="5"/>
  <c r="AV248" i="5"/>
  <c r="D248" i="5"/>
  <c r="C248" i="5"/>
  <c r="B248" i="5"/>
  <c r="AY247" i="5"/>
  <c r="AX247" i="5"/>
  <c r="AW247" i="5"/>
  <c r="AV247" i="5"/>
  <c r="D247" i="5"/>
  <c r="C247" i="5"/>
  <c r="B247" i="5"/>
  <c r="AY246" i="5"/>
  <c r="AX246" i="5"/>
  <c r="AW246" i="5"/>
  <c r="AV246" i="5"/>
  <c r="D246" i="5"/>
  <c r="C246" i="5"/>
  <c r="B246" i="5"/>
  <c r="AY245" i="5"/>
  <c r="AX245" i="5"/>
  <c r="AW245" i="5"/>
  <c r="AV245" i="5"/>
  <c r="D245" i="5"/>
  <c r="C245" i="5"/>
  <c r="B245" i="5"/>
  <c r="AY244" i="5"/>
  <c r="AX244" i="5"/>
  <c r="AW244" i="5"/>
  <c r="AV244" i="5"/>
  <c r="D244" i="5"/>
  <c r="C244" i="5"/>
  <c r="B244" i="5"/>
  <c r="AY243" i="5"/>
  <c r="AX243" i="5"/>
  <c r="AW243" i="5"/>
  <c r="AV243" i="5"/>
  <c r="D243" i="5"/>
  <c r="C243" i="5"/>
  <c r="B243" i="5"/>
  <c r="AY242" i="5"/>
  <c r="AX242" i="5"/>
  <c r="AW242" i="5"/>
  <c r="AV242" i="5"/>
  <c r="D242" i="5"/>
  <c r="C242" i="5"/>
  <c r="B242" i="5"/>
  <c r="AY241" i="5"/>
  <c r="AX241" i="5"/>
  <c r="AW241" i="5"/>
  <c r="AV241" i="5"/>
  <c r="D241" i="5"/>
  <c r="C241" i="5"/>
  <c r="B241" i="5"/>
  <c r="AY240" i="5"/>
  <c r="AX240" i="5"/>
  <c r="AW240" i="5"/>
  <c r="AV240" i="5"/>
  <c r="D240" i="5"/>
  <c r="C240" i="5"/>
  <c r="B240" i="5"/>
  <c r="AY239" i="5"/>
  <c r="AX239" i="5"/>
  <c r="AW239" i="5"/>
  <c r="AV239" i="5"/>
  <c r="D239" i="5"/>
  <c r="C239" i="5"/>
  <c r="B239" i="5"/>
  <c r="AY238" i="5"/>
  <c r="AX238" i="5"/>
  <c r="AW238" i="5"/>
  <c r="AV238" i="5"/>
  <c r="D238" i="5"/>
  <c r="C238" i="5"/>
  <c r="B238" i="5"/>
  <c r="AY237" i="5"/>
  <c r="AX237" i="5"/>
  <c r="AW237" i="5"/>
  <c r="AV237" i="5"/>
  <c r="D237" i="5"/>
  <c r="C237" i="5"/>
  <c r="B237" i="5"/>
  <c r="AY236" i="5"/>
  <c r="AX236" i="5"/>
  <c r="AW236" i="5"/>
  <c r="AV236" i="5"/>
  <c r="D236" i="5"/>
  <c r="C236" i="5"/>
  <c r="B236" i="5"/>
  <c r="AY235" i="5"/>
  <c r="AX235" i="5"/>
  <c r="AW235" i="5"/>
  <c r="AV235" i="5"/>
  <c r="D235" i="5"/>
  <c r="C235" i="5"/>
  <c r="B235" i="5"/>
  <c r="AY234" i="5"/>
  <c r="AX234" i="5"/>
  <c r="AW234" i="5"/>
  <c r="AV234" i="5"/>
  <c r="D234" i="5"/>
  <c r="C234" i="5"/>
  <c r="B234" i="5"/>
  <c r="AY233" i="5"/>
  <c r="AX233" i="5"/>
  <c r="AW233" i="5"/>
  <c r="AV233" i="5"/>
  <c r="D233" i="5"/>
  <c r="C233" i="5"/>
  <c r="B233" i="5"/>
  <c r="AY232" i="5"/>
  <c r="AX232" i="5"/>
  <c r="AW232" i="5"/>
  <c r="AV232" i="5"/>
  <c r="D232" i="5"/>
  <c r="C232" i="5"/>
  <c r="B232" i="5"/>
  <c r="AY231" i="5"/>
  <c r="AX231" i="5"/>
  <c r="AW231" i="5"/>
  <c r="AV231" i="5"/>
  <c r="D231" i="5"/>
  <c r="C231" i="5"/>
  <c r="B231" i="5"/>
  <c r="AY230" i="5"/>
  <c r="AX230" i="5"/>
  <c r="AW230" i="5"/>
  <c r="AV230" i="5"/>
  <c r="D230" i="5"/>
  <c r="C230" i="5"/>
  <c r="B230" i="5"/>
  <c r="AY229" i="5"/>
  <c r="AX229" i="5"/>
  <c r="AW229" i="5"/>
  <c r="AV229" i="5"/>
  <c r="D229" i="5"/>
  <c r="C229" i="5"/>
  <c r="B229" i="5"/>
  <c r="AY228" i="5"/>
  <c r="AX228" i="5"/>
  <c r="AW228" i="5"/>
  <c r="AV228" i="5"/>
  <c r="D228" i="5"/>
  <c r="C228" i="5"/>
  <c r="B228" i="5"/>
  <c r="AY227" i="5"/>
  <c r="AX227" i="5"/>
  <c r="AW227" i="5"/>
  <c r="AV227" i="5"/>
  <c r="D227" i="5"/>
  <c r="C227" i="5"/>
  <c r="B227" i="5"/>
  <c r="AY226" i="5"/>
  <c r="AX226" i="5"/>
  <c r="AW226" i="5"/>
  <c r="AV226" i="5"/>
  <c r="D226" i="5"/>
  <c r="C226" i="5"/>
  <c r="B226" i="5"/>
  <c r="AY225" i="5"/>
  <c r="AX225" i="5"/>
  <c r="AW225" i="5"/>
  <c r="AV225" i="5"/>
  <c r="D225" i="5"/>
  <c r="C225" i="5"/>
  <c r="B225" i="5"/>
  <c r="AY224" i="5"/>
  <c r="AX224" i="5"/>
  <c r="AW224" i="5"/>
  <c r="AV224" i="5"/>
  <c r="D224" i="5"/>
  <c r="C224" i="5"/>
  <c r="B224" i="5"/>
  <c r="AY223" i="5"/>
  <c r="AX223" i="5"/>
  <c r="AW223" i="5"/>
  <c r="AV223" i="5"/>
  <c r="D223" i="5"/>
  <c r="C223" i="5"/>
  <c r="B223" i="5"/>
  <c r="AY222" i="5"/>
  <c r="AX222" i="5"/>
  <c r="AW222" i="5"/>
  <c r="AV222" i="5"/>
  <c r="D222" i="5"/>
  <c r="C222" i="5"/>
  <c r="B222" i="5"/>
  <c r="AY221" i="5"/>
  <c r="AX221" i="5"/>
  <c r="AW221" i="5"/>
  <c r="AV221" i="5"/>
  <c r="D221" i="5"/>
  <c r="C221" i="5"/>
  <c r="B221" i="5"/>
  <c r="AY220" i="5"/>
  <c r="AX220" i="5"/>
  <c r="AW220" i="5"/>
  <c r="AV220" i="5"/>
  <c r="D220" i="5"/>
  <c r="C220" i="5"/>
  <c r="B220" i="5"/>
  <c r="AY219" i="5"/>
  <c r="AX219" i="5"/>
  <c r="AW219" i="5"/>
  <c r="AV219" i="5"/>
  <c r="D219" i="5"/>
  <c r="C219" i="5"/>
  <c r="B219" i="5"/>
  <c r="AY218" i="5"/>
  <c r="AX218" i="5"/>
  <c r="AW218" i="5"/>
  <c r="AV218" i="5"/>
  <c r="D218" i="5"/>
  <c r="C218" i="5"/>
  <c r="B218" i="5"/>
  <c r="AY217" i="5"/>
  <c r="AX217" i="5"/>
  <c r="AW217" i="5"/>
  <c r="AV217" i="5"/>
  <c r="D217" i="5"/>
  <c r="C217" i="5"/>
  <c r="B217" i="5"/>
  <c r="AY216" i="5"/>
  <c r="AX216" i="5"/>
  <c r="AW216" i="5"/>
  <c r="AV216" i="5"/>
  <c r="D216" i="5"/>
  <c r="C216" i="5"/>
  <c r="B216" i="5"/>
  <c r="AY215" i="5"/>
  <c r="AX215" i="5"/>
  <c r="AW215" i="5"/>
  <c r="AV215" i="5"/>
  <c r="D215" i="5"/>
  <c r="C215" i="5"/>
  <c r="B215" i="5"/>
  <c r="AY214" i="5"/>
  <c r="AX214" i="5"/>
  <c r="AW214" i="5"/>
  <c r="AV214" i="5"/>
  <c r="D214" i="5"/>
  <c r="C214" i="5"/>
  <c r="B214" i="5"/>
  <c r="AY213" i="5"/>
  <c r="AX213" i="5"/>
  <c r="AW213" i="5"/>
  <c r="AV213" i="5"/>
  <c r="D213" i="5"/>
  <c r="C213" i="5"/>
  <c r="B213" i="5"/>
  <c r="AY212" i="5"/>
  <c r="AX212" i="5"/>
  <c r="AW212" i="5"/>
  <c r="AV212" i="5"/>
  <c r="D212" i="5"/>
  <c r="C212" i="5"/>
  <c r="B212" i="5"/>
  <c r="AY211" i="5"/>
  <c r="AX211" i="5"/>
  <c r="AW211" i="5"/>
  <c r="AV211" i="5"/>
  <c r="D211" i="5"/>
  <c r="C211" i="5"/>
  <c r="B211" i="5"/>
  <c r="AY210" i="5"/>
  <c r="AX210" i="5"/>
  <c r="AW210" i="5"/>
  <c r="AV210" i="5"/>
  <c r="D210" i="5"/>
  <c r="C210" i="5"/>
  <c r="B210" i="5"/>
  <c r="AY209" i="5"/>
  <c r="AX209" i="5"/>
  <c r="AW209" i="5"/>
  <c r="AV209" i="5"/>
  <c r="D209" i="5"/>
  <c r="C209" i="5"/>
  <c r="B209" i="5"/>
  <c r="AY208" i="5"/>
  <c r="AX208" i="5"/>
  <c r="AW208" i="5"/>
  <c r="AV208" i="5"/>
  <c r="D208" i="5"/>
  <c r="C208" i="5"/>
  <c r="B208" i="5"/>
  <c r="AY207" i="5"/>
  <c r="AX207" i="5"/>
  <c r="AW207" i="5"/>
  <c r="AV207" i="5"/>
  <c r="D207" i="5"/>
  <c r="C207" i="5"/>
  <c r="B207" i="5"/>
  <c r="AY206" i="5"/>
  <c r="AX206" i="5"/>
  <c r="AW206" i="5"/>
  <c r="AV206" i="5"/>
  <c r="D206" i="5"/>
  <c r="C206" i="5"/>
  <c r="B206" i="5"/>
  <c r="AY205" i="5"/>
  <c r="AX205" i="5"/>
  <c r="AW205" i="5"/>
  <c r="AV205" i="5"/>
  <c r="D205" i="5"/>
  <c r="C205" i="5"/>
  <c r="B205" i="5"/>
  <c r="AY204" i="5"/>
  <c r="AX204" i="5"/>
  <c r="AW204" i="5"/>
  <c r="AV204" i="5"/>
  <c r="D204" i="5"/>
  <c r="C204" i="5"/>
  <c r="B204" i="5"/>
  <c r="AY203" i="5"/>
  <c r="AX203" i="5"/>
  <c r="AW203" i="5"/>
  <c r="AV203" i="5"/>
  <c r="D203" i="5"/>
  <c r="C203" i="5"/>
  <c r="B203" i="5"/>
  <c r="AY202" i="5"/>
  <c r="AX202" i="5"/>
  <c r="AW202" i="5"/>
  <c r="AV202" i="5"/>
  <c r="D202" i="5"/>
  <c r="C202" i="5"/>
  <c r="B202" i="5"/>
  <c r="AY201" i="5"/>
  <c r="AX201" i="5"/>
  <c r="AW201" i="5"/>
  <c r="AV201" i="5"/>
  <c r="D201" i="5"/>
  <c r="C201" i="5"/>
  <c r="B201" i="5"/>
  <c r="AY200" i="5"/>
  <c r="AX200" i="5"/>
  <c r="AW200" i="5"/>
  <c r="AV200" i="5"/>
  <c r="D200" i="5"/>
  <c r="C200" i="5"/>
  <c r="B200" i="5"/>
  <c r="AY199" i="5"/>
  <c r="AX199" i="5"/>
  <c r="AW199" i="5"/>
  <c r="AV199" i="5"/>
  <c r="D199" i="5"/>
  <c r="C199" i="5"/>
  <c r="B199" i="5"/>
  <c r="AY198" i="5"/>
  <c r="AX198" i="5"/>
  <c r="AW198" i="5"/>
  <c r="AV198" i="5"/>
  <c r="D198" i="5"/>
  <c r="C198" i="5"/>
  <c r="B198" i="5"/>
  <c r="AY197" i="5"/>
  <c r="AX197" i="5"/>
  <c r="AW197" i="5"/>
  <c r="AV197" i="5"/>
  <c r="D197" i="5"/>
  <c r="C197" i="5"/>
  <c r="B197" i="5"/>
  <c r="AY196" i="5"/>
  <c r="AX196" i="5"/>
  <c r="AW196" i="5"/>
  <c r="AV196" i="5"/>
  <c r="D196" i="5"/>
  <c r="C196" i="5"/>
  <c r="B196" i="5"/>
  <c r="AY195" i="5"/>
  <c r="AX195" i="5"/>
  <c r="AW195" i="5"/>
  <c r="AV195" i="5"/>
  <c r="D195" i="5"/>
  <c r="C195" i="5"/>
  <c r="B195" i="5"/>
  <c r="AY194" i="5"/>
  <c r="AX194" i="5"/>
  <c r="AW194" i="5"/>
  <c r="AV194" i="5"/>
  <c r="D194" i="5"/>
  <c r="C194" i="5"/>
  <c r="B194" i="5"/>
  <c r="AY193" i="5"/>
  <c r="AX193" i="5"/>
  <c r="AW193" i="5"/>
  <c r="AV193" i="5"/>
  <c r="D193" i="5"/>
  <c r="C193" i="5"/>
  <c r="B193" i="5"/>
  <c r="AY192" i="5"/>
  <c r="AX192" i="5"/>
  <c r="AW192" i="5"/>
  <c r="AV192" i="5"/>
  <c r="D192" i="5"/>
  <c r="C192" i="5"/>
  <c r="B192" i="5"/>
  <c r="AY191" i="5"/>
  <c r="AX191" i="5"/>
  <c r="AW191" i="5"/>
  <c r="AV191" i="5"/>
  <c r="D191" i="5"/>
  <c r="C191" i="5"/>
  <c r="B191" i="5"/>
  <c r="AY190" i="5"/>
  <c r="AX190" i="5"/>
  <c r="AW190" i="5"/>
  <c r="AV190" i="5"/>
  <c r="D190" i="5"/>
  <c r="C190" i="5"/>
  <c r="B190" i="5"/>
  <c r="AY189" i="5"/>
  <c r="AX189" i="5"/>
  <c r="AW189" i="5"/>
  <c r="AV189" i="5"/>
  <c r="D189" i="5"/>
  <c r="C189" i="5"/>
  <c r="B189" i="5"/>
  <c r="AY188" i="5"/>
  <c r="AX188" i="5"/>
  <c r="AW188" i="5"/>
  <c r="AV188" i="5"/>
  <c r="D188" i="5"/>
  <c r="C188" i="5"/>
  <c r="B188" i="5"/>
  <c r="AY187" i="5"/>
  <c r="AX187" i="5"/>
  <c r="AW187" i="5"/>
  <c r="AV187" i="5"/>
  <c r="D187" i="5"/>
  <c r="C187" i="5"/>
  <c r="B187" i="5"/>
  <c r="AY186" i="5"/>
  <c r="AX186" i="5"/>
  <c r="AW186" i="5"/>
  <c r="AV186" i="5"/>
  <c r="D186" i="5"/>
  <c r="C186" i="5"/>
  <c r="B186" i="5"/>
  <c r="AY185" i="5"/>
  <c r="AX185" i="5"/>
  <c r="AW185" i="5"/>
  <c r="AV185" i="5"/>
  <c r="D185" i="5"/>
  <c r="C185" i="5"/>
  <c r="B185" i="5"/>
  <c r="AY184" i="5"/>
  <c r="AX184" i="5"/>
  <c r="AW184" i="5"/>
  <c r="AV184" i="5"/>
  <c r="D184" i="5"/>
  <c r="C184" i="5"/>
  <c r="B184" i="5"/>
  <c r="AY183" i="5"/>
  <c r="AX183" i="5"/>
  <c r="AW183" i="5"/>
  <c r="AV183" i="5"/>
  <c r="D183" i="5"/>
  <c r="C183" i="5"/>
  <c r="B183" i="5"/>
  <c r="AY182" i="5"/>
  <c r="AX182" i="5"/>
  <c r="AW182" i="5"/>
  <c r="AV182" i="5"/>
  <c r="D182" i="5"/>
  <c r="C182" i="5"/>
  <c r="B182" i="5"/>
  <c r="AY181" i="5"/>
  <c r="AX181" i="5"/>
  <c r="AW181" i="5"/>
  <c r="AV181" i="5"/>
  <c r="D181" i="5"/>
  <c r="C181" i="5"/>
  <c r="B181" i="5"/>
  <c r="AY180" i="5"/>
  <c r="AX180" i="5"/>
  <c r="AW180" i="5"/>
  <c r="AV180" i="5"/>
  <c r="D180" i="5"/>
  <c r="C180" i="5"/>
  <c r="B180" i="5"/>
  <c r="AY179" i="5"/>
  <c r="AX179" i="5"/>
  <c r="AW179" i="5"/>
  <c r="AV179" i="5"/>
  <c r="D179" i="5"/>
  <c r="C179" i="5"/>
  <c r="B179" i="5"/>
  <c r="AY178" i="5"/>
  <c r="AX178" i="5"/>
  <c r="AW178" i="5"/>
  <c r="AV178" i="5"/>
  <c r="D178" i="5"/>
  <c r="C178" i="5"/>
  <c r="B178" i="5"/>
  <c r="AY177" i="5"/>
  <c r="AX177" i="5"/>
  <c r="AW177" i="5"/>
  <c r="AV177" i="5"/>
  <c r="D177" i="5"/>
  <c r="C177" i="5"/>
  <c r="B177" i="5"/>
  <c r="AY176" i="5"/>
  <c r="AX176" i="5"/>
  <c r="AW176" i="5"/>
  <c r="AV176" i="5"/>
  <c r="D176" i="5"/>
  <c r="C176" i="5"/>
  <c r="B176" i="5"/>
  <c r="AY175" i="5"/>
  <c r="AX175" i="5"/>
  <c r="AW175" i="5"/>
  <c r="AV175" i="5"/>
  <c r="D175" i="5"/>
  <c r="C175" i="5"/>
  <c r="B175" i="5"/>
  <c r="AY174" i="5"/>
  <c r="AX174" i="5"/>
  <c r="AW174" i="5"/>
  <c r="AV174" i="5"/>
  <c r="D174" i="5"/>
  <c r="C174" i="5"/>
  <c r="B174" i="5"/>
  <c r="AY173" i="5"/>
  <c r="AX173" i="5"/>
  <c r="AW173" i="5"/>
  <c r="AV173" i="5"/>
  <c r="D173" i="5"/>
  <c r="C173" i="5"/>
  <c r="B173" i="5"/>
  <c r="AY172" i="5"/>
  <c r="AX172" i="5"/>
  <c r="AW172" i="5"/>
  <c r="AV172" i="5"/>
  <c r="D172" i="5"/>
  <c r="C172" i="5"/>
  <c r="B172" i="5"/>
  <c r="AY171" i="5"/>
  <c r="AX171" i="5"/>
  <c r="AW171" i="5"/>
  <c r="AV171" i="5"/>
  <c r="D171" i="5"/>
  <c r="C171" i="5"/>
  <c r="B171" i="5"/>
  <c r="AY170" i="5"/>
  <c r="AX170" i="5"/>
  <c r="AW170" i="5"/>
  <c r="AV170" i="5"/>
  <c r="D170" i="5"/>
  <c r="C170" i="5"/>
  <c r="B170" i="5"/>
  <c r="AY169" i="5"/>
  <c r="AX169" i="5"/>
  <c r="AW169" i="5"/>
  <c r="AV169" i="5"/>
  <c r="D169" i="5"/>
  <c r="C169" i="5"/>
  <c r="B169" i="5"/>
  <c r="AY168" i="5"/>
  <c r="AX168" i="5"/>
  <c r="AW168" i="5"/>
  <c r="AV168" i="5"/>
  <c r="D168" i="5"/>
  <c r="C168" i="5"/>
  <c r="B168" i="5"/>
  <c r="AY167" i="5"/>
  <c r="AX167" i="5"/>
  <c r="AW167" i="5"/>
  <c r="AV167" i="5"/>
  <c r="D167" i="5"/>
  <c r="C167" i="5"/>
  <c r="B167" i="5"/>
  <c r="AY166" i="5"/>
  <c r="AX166" i="5"/>
  <c r="AW166" i="5"/>
  <c r="AV166" i="5"/>
  <c r="D166" i="5"/>
  <c r="C166" i="5"/>
  <c r="B166" i="5"/>
  <c r="AY165" i="5"/>
  <c r="AX165" i="5"/>
  <c r="AW165" i="5"/>
  <c r="AV165" i="5"/>
  <c r="D165" i="5"/>
  <c r="C165" i="5"/>
  <c r="B165" i="5"/>
  <c r="AY164" i="5"/>
  <c r="AX164" i="5"/>
  <c r="AW164" i="5"/>
  <c r="AV164" i="5"/>
  <c r="D164" i="5"/>
  <c r="C164" i="5"/>
  <c r="B164" i="5"/>
  <c r="AY163" i="5"/>
  <c r="AX163" i="5"/>
  <c r="AW163" i="5"/>
  <c r="AV163" i="5"/>
  <c r="D163" i="5"/>
  <c r="C163" i="5"/>
  <c r="B163" i="5"/>
  <c r="AY162" i="5"/>
  <c r="AX162" i="5"/>
  <c r="AW162" i="5"/>
  <c r="AV162" i="5"/>
  <c r="D162" i="5"/>
  <c r="C162" i="5"/>
  <c r="B162" i="5"/>
  <c r="AY161" i="5"/>
  <c r="AX161" i="5"/>
  <c r="AW161" i="5"/>
  <c r="AV161" i="5"/>
  <c r="D161" i="5"/>
  <c r="C161" i="5"/>
  <c r="B161" i="5"/>
  <c r="AY160" i="5"/>
  <c r="AX160" i="5"/>
  <c r="AW160" i="5"/>
  <c r="AV160" i="5"/>
  <c r="D160" i="5"/>
  <c r="C160" i="5"/>
  <c r="B160" i="5"/>
  <c r="AY159" i="5"/>
  <c r="AX159" i="5"/>
  <c r="AW159" i="5"/>
  <c r="AV159" i="5"/>
  <c r="D159" i="5"/>
  <c r="C159" i="5"/>
  <c r="B159" i="5"/>
  <c r="AY158" i="5"/>
  <c r="AX158" i="5"/>
  <c r="AW158" i="5"/>
  <c r="AV158" i="5"/>
  <c r="D158" i="5"/>
  <c r="C158" i="5"/>
  <c r="B158" i="5"/>
  <c r="AX157" i="5"/>
  <c r="D157" i="5"/>
  <c r="C157" i="5"/>
  <c r="B157" i="5"/>
  <c r="AX156" i="5"/>
  <c r="D156" i="5"/>
  <c r="C156" i="5"/>
  <c r="B156" i="5"/>
  <c r="AX155" i="5"/>
  <c r="D155" i="5"/>
  <c r="C155" i="5"/>
  <c r="B155" i="5"/>
  <c r="AX154" i="5"/>
  <c r="D154" i="5"/>
  <c r="C154" i="5"/>
  <c r="B154" i="5"/>
  <c r="AX153" i="5"/>
  <c r="D153" i="5"/>
  <c r="C153" i="5"/>
  <c r="B153" i="5"/>
  <c r="AX152" i="5"/>
  <c r="D152" i="5"/>
  <c r="C152" i="5"/>
  <c r="B152" i="5"/>
  <c r="AX151" i="5"/>
  <c r="D151" i="5"/>
  <c r="C151" i="5"/>
  <c r="B151" i="5"/>
  <c r="AX150" i="5"/>
  <c r="D150" i="5"/>
  <c r="C150" i="5"/>
  <c r="B150" i="5"/>
  <c r="AX149" i="5"/>
  <c r="D149" i="5"/>
  <c r="C149" i="5"/>
  <c r="B149" i="5"/>
  <c r="AX148" i="5"/>
  <c r="D148" i="5"/>
  <c r="C148" i="5"/>
  <c r="B148" i="5"/>
  <c r="AX147" i="5"/>
  <c r="D147" i="5"/>
  <c r="C147" i="5"/>
  <c r="B147" i="5"/>
  <c r="AX146" i="5"/>
  <c r="D146" i="5"/>
  <c r="C146" i="5"/>
  <c r="B146" i="5"/>
  <c r="AX145" i="5"/>
  <c r="D145" i="5"/>
  <c r="C145" i="5"/>
  <c r="B145" i="5"/>
  <c r="AX144" i="5"/>
  <c r="D144" i="5"/>
  <c r="C144" i="5"/>
  <c r="B144" i="5"/>
  <c r="AX143" i="5"/>
  <c r="D143" i="5"/>
  <c r="C143" i="5"/>
  <c r="B143" i="5"/>
  <c r="AX142" i="5"/>
  <c r="D142" i="5"/>
  <c r="C142" i="5"/>
  <c r="B142" i="5"/>
  <c r="AX141" i="5"/>
  <c r="D141" i="5"/>
  <c r="C141" i="5"/>
  <c r="B141" i="5"/>
  <c r="AX140" i="5"/>
  <c r="D140" i="5"/>
  <c r="C140" i="5"/>
  <c r="B140" i="5"/>
  <c r="AX139" i="5"/>
  <c r="D139" i="5"/>
  <c r="C139" i="5"/>
  <c r="B139" i="5"/>
  <c r="AX138" i="5"/>
  <c r="D138" i="5"/>
  <c r="C138" i="5"/>
  <c r="B138" i="5"/>
  <c r="AX137" i="5"/>
  <c r="D137" i="5"/>
  <c r="C137" i="5"/>
  <c r="B137" i="5"/>
  <c r="AY136" i="5"/>
  <c r="AX136" i="5"/>
  <c r="AW136" i="5"/>
  <c r="AV136" i="5"/>
  <c r="D136" i="5"/>
  <c r="C136" i="5"/>
  <c r="B136" i="5"/>
  <c r="AX135" i="5"/>
  <c r="D135" i="5"/>
  <c r="C135" i="5"/>
  <c r="B135" i="5"/>
  <c r="AX134" i="5"/>
  <c r="D134" i="5"/>
  <c r="C134" i="5"/>
  <c r="B134" i="5"/>
  <c r="AX133" i="5"/>
  <c r="D133" i="5"/>
  <c r="C133" i="5"/>
  <c r="B133" i="5"/>
  <c r="AX132" i="5"/>
  <c r="D132" i="5"/>
  <c r="C132" i="5"/>
  <c r="B132" i="5"/>
  <c r="AX131" i="5"/>
  <c r="D131" i="5"/>
  <c r="C131" i="5"/>
  <c r="B131" i="5"/>
  <c r="AX130" i="5"/>
  <c r="D130" i="5"/>
  <c r="C130" i="5"/>
  <c r="B130" i="5"/>
  <c r="AX129" i="5"/>
  <c r="D129" i="5"/>
  <c r="C129" i="5"/>
  <c r="B129" i="5"/>
  <c r="AX128" i="5"/>
  <c r="D128" i="5"/>
  <c r="C128" i="5"/>
  <c r="B128" i="5"/>
  <c r="AX127" i="5"/>
  <c r="D127" i="5"/>
  <c r="C127" i="5"/>
  <c r="B127" i="5"/>
  <c r="AX126" i="5"/>
  <c r="D126" i="5"/>
  <c r="C126" i="5"/>
  <c r="B126" i="5"/>
  <c r="AX125" i="5"/>
  <c r="D125" i="5"/>
  <c r="C125" i="5"/>
  <c r="B125" i="5"/>
  <c r="AX124" i="5"/>
  <c r="D124" i="5"/>
  <c r="C124" i="5"/>
  <c r="B124" i="5"/>
  <c r="AX123" i="5"/>
  <c r="D123" i="5"/>
  <c r="C123" i="5"/>
  <c r="B123" i="5"/>
  <c r="AX122" i="5"/>
  <c r="D122" i="5"/>
  <c r="C122" i="5"/>
  <c r="B122" i="5"/>
  <c r="AX121" i="5"/>
  <c r="D121" i="5"/>
  <c r="C121" i="5"/>
  <c r="B121" i="5"/>
  <c r="AX120" i="5"/>
  <c r="D120" i="5"/>
  <c r="C120" i="5"/>
  <c r="B120" i="5"/>
  <c r="AX119" i="5"/>
  <c r="D119" i="5"/>
  <c r="C119" i="5"/>
  <c r="B119" i="5"/>
  <c r="AX118" i="5"/>
  <c r="D118" i="5"/>
  <c r="C118" i="5"/>
  <c r="B118" i="5"/>
  <c r="AX117" i="5"/>
  <c r="D117" i="5"/>
  <c r="C117" i="5"/>
  <c r="B117" i="5"/>
  <c r="AX116" i="5"/>
  <c r="D116" i="5"/>
  <c r="C116" i="5"/>
  <c r="B116" i="5"/>
  <c r="AY115" i="5"/>
  <c r="AX115" i="5"/>
  <c r="AW115" i="5"/>
  <c r="AV115" i="5"/>
  <c r="D115" i="5"/>
  <c r="C115" i="5"/>
  <c r="B115" i="5"/>
  <c r="AY114" i="5"/>
  <c r="AX114" i="5"/>
  <c r="AW114" i="5"/>
  <c r="AV114" i="5"/>
  <c r="D114" i="5"/>
  <c r="C114" i="5"/>
  <c r="B114" i="5"/>
  <c r="AX113" i="5"/>
  <c r="D113" i="5"/>
  <c r="C113" i="5"/>
  <c r="B113" i="5"/>
  <c r="AY112" i="5"/>
  <c r="AX112" i="5"/>
  <c r="AW112" i="5"/>
  <c r="AV112" i="5"/>
  <c r="D112" i="5"/>
  <c r="C112" i="5"/>
  <c r="B112" i="5"/>
  <c r="AY111" i="5"/>
  <c r="AX111" i="5"/>
  <c r="AW111" i="5"/>
  <c r="AV111" i="5"/>
  <c r="D111" i="5"/>
  <c r="C111" i="5"/>
  <c r="B111" i="5"/>
  <c r="AX110" i="5"/>
  <c r="D110" i="5"/>
  <c r="C110" i="5"/>
  <c r="B110" i="5"/>
  <c r="AX109" i="5"/>
  <c r="D109" i="5"/>
  <c r="C109" i="5"/>
  <c r="B109" i="5"/>
  <c r="AX108" i="5"/>
  <c r="D108" i="5"/>
  <c r="C108" i="5"/>
  <c r="B108" i="5"/>
  <c r="AY107" i="5"/>
  <c r="AX107" i="5"/>
  <c r="AW107" i="5"/>
  <c r="AV107" i="5"/>
  <c r="D107" i="5"/>
  <c r="C107" i="5"/>
  <c r="B107" i="5"/>
  <c r="AX106" i="5"/>
  <c r="D106" i="5"/>
  <c r="C106" i="5"/>
  <c r="B106" i="5"/>
  <c r="AX105" i="5"/>
  <c r="D105" i="5"/>
  <c r="C105" i="5"/>
  <c r="B105" i="5"/>
  <c r="AY104" i="5"/>
  <c r="AX104" i="5"/>
  <c r="AW104" i="5"/>
  <c r="AV104" i="5"/>
  <c r="D104" i="5"/>
  <c r="C104" i="5"/>
  <c r="B104" i="5"/>
  <c r="AY103" i="5"/>
  <c r="AX103" i="5"/>
  <c r="AW103" i="5"/>
  <c r="AV103" i="5"/>
  <c r="D103" i="5"/>
  <c r="C103" i="5"/>
  <c r="B103" i="5"/>
  <c r="AY102" i="5"/>
  <c r="AX102" i="5"/>
  <c r="AW102" i="5"/>
  <c r="AV102" i="5"/>
  <c r="D102" i="5"/>
  <c r="C102" i="5"/>
  <c r="B102" i="5"/>
  <c r="AY101" i="5"/>
  <c r="AX101" i="5"/>
  <c r="AW101" i="5"/>
  <c r="AV101" i="5"/>
  <c r="D101" i="5"/>
  <c r="C101" i="5"/>
  <c r="B101" i="5"/>
  <c r="AX100" i="5"/>
  <c r="D100" i="5"/>
  <c r="C100" i="5"/>
  <c r="B100" i="5"/>
  <c r="AX99" i="5"/>
  <c r="D99" i="5"/>
  <c r="C99" i="5"/>
  <c r="B99" i="5"/>
  <c r="AX98" i="5"/>
  <c r="D98" i="5"/>
  <c r="C98" i="5"/>
  <c r="B98" i="5"/>
  <c r="AX97" i="5"/>
  <c r="D97" i="5"/>
  <c r="C97" i="5"/>
  <c r="B97" i="5"/>
  <c r="AX96" i="5"/>
  <c r="D96" i="5"/>
  <c r="C96" i="5"/>
  <c r="B96" i="5"/>
  <c r="AX95" i="5"/>
  <c r="D95" i="5"/>
  <c r="C95" i="5"/>
  <c r="B95" i="5"/>
  <c r="AX94" i="5"/>
  <c r="D94" i="5"/>
  <c r="C94" i="5"/>
  <c r="B94" i="5"/>
  <c r="AX93" i="5"/>
  <c r="D93" i="5"/>
  <c r="C93" i="5"/>
  <c r="B93" i="5"/>
  <c r="AX92" i="5"/>
  <c r="D92" i="5"/>
  <c r="C92" i="5"/>
  <c r="B92" i="5"/>
  <c r="AX91" i="5"/>
  <c r="D91" i="5"/>
  <c r="C91" i="5"/>
  <c r="B91" i="5"/>
  <c r="AX90" i="5"/>
  <c r="D90" i="5"/>
  <c r="C90" i="5"/>
  <c r="B90" i="5"/>
  <c r="AX89" i="5"/>
  <c r="D89" i="5"/>
  <c r="C89" i="5"/>
  <c r="B89" i="5"/>
  <c r="AX88" i="5"/>
  <c r="D88" i="5"/>
  <c r="C88" i="5"/>
  <c r="B88" i="5"/>
  <c r="AX87" i="5"/>
  <c r="D87" i="5"/>
  <c r="C87" i="5"/>
  <c r="B87" i="5"/>
  <c r="AX86" i="5"/>
  <c r="D86" i="5"/>
  <c r="C86" i="5"/>
  <c r="B86" i="5"/>
  <c r="AX85" i="5"/>
  <c r="D85" i="5"/>
  <c r="C85" i="5"/>
  <c r="B85" i="5"/>
  <c r="AX84" i="5"/>
  <c r="D84" i="5"/>
  <c r="C84" i="5"/>
  <c r="B84" i="5"/>
  <c r="AX83" i="5"/>
  <c r="D83" i="5"/>
  <c r="C83" i="5"/>
  <c r="B83" i="5"/>
  <c r="AX82" i="5"/>
  <c r="D82" i="5"/>
  <c r="C82" i="5"/>
  <c r="B82" i="5"/>
  <c r="AX81" i="5"/>
  <c r="D81" i="5"/>
  <c r="C81" i="5"/>
  <c r="B81" i="5"/>
  <c r="AX80" i="5"/>
  <c r="D80" i="5"/>
  <c r="C80" i="5"/>
  <c r="B80" i="5"/>
  <c r="AX79" i="5"/>
  <c r="D79" i="5"/>
  <c r="C79" i="5"/>
  <c r="B79" i="5"/>
  <c r="AX78" i="5"/>
  <c r="D78" i="5"/>
  <c r="C78" i="5"/>
  <c r="B78" i="5"/>
  <c r="AY77" i="5"/>
  <c r="AX77" i="5"/>
  <c r="AW77" i="5"/>
  <c r="AV77" i="5"/>
  <c r="D77" i="5"/>
  <c r="C77" i="5"/>
  <c r="B77" i="5"/>
  <c r="AY76" i="5"/>
  <c r="AX76" i="5"/>
  <c r="AW76" i="5"/>
  <c r="AV76" i="5"/>
  <c r="D76" i="5"/>
  <c r="C76" i="5"/>
  <c r="B76" i="5"/>
  <c r="AY75" i="5"/>
  <c r="AX75" i="5"/>
  <c r="AW75" i="5"/>
  <c r="AV75" i="5"/>
  <c r="D75" i="5"/>
  <c r="C75" i="5"/>
  <c r="B75" i="5"/>
  <c r="AY74" i="5"/>
  <c r="AX74" i="5"/>
  <c r="AW74" i="5"/>
  <c r="AV74" i="5"/>
  <c r="D74" i="5"/>
  <c r="C74" i="5"/>
  <c r="B74" i="5"/>
  <c r="AY73" i="5"/>
  <c r="AX73" i="5"/>
  <c r="AW73" i="5"/>
  <c r="AV73" i="5"/>
  <c r="D73" i="5"/>
  <c r="C73" i="5"/>
  <c r="B73" i="5"/>
  <c r="AY72" i="5"/>
  <c r="AX72" i="5"/>
  <c r="AW72" i="5"/>
  <c r="AV72" i="5"/>
  <c r="D72" i="5"/>
  <c r="C72" i="5"/>
  <c r="B72" i="5"/>
  <c r="AY71" i="5"/>
  <c r="AX71" i="5"/>
  <c r="AW71" i="5"/>
  <c r="AV71" i="5"/>
  <c r="D71" i="5"/>
  <c r="C71" i="5"/>
  <c r="B71" i="5"/>
  <c r="AY70" i="5"/>
  <c r="AX70" i="5"/>
  <c r="AW70" i="5"/>
  <c r="AV70" i="5"/>
  <c r="D70" i="5"/>
  <c r="C70" i="5"/>
  <c r="B70" i="5"/>
  <c r="AX69" i="5"/>
  <c r="D69" i="5"/>
  <c r="C69" i="5"/>
  <c r="B69" i="5"/>
  <c r="AX68" i="5"/>
  <c r="D68" i="5"/>
  <c r="C68" i="5"/>
  <c r="B68" i="5"/>
  <c r="AY67" i="5"/>
  <c r="AX67" i="5"/>
  <c r="AW67" i="5"/>
  <c r="AV67" i="5"/>
  <c r="D67" i="5"/>
  <c r="C67" i="5"/>
  <c r="B67" i="5"/>
  <c r="AY66" i="5"/>
  <c r="AX66" i="5"/>
  <c r="AW66" i="5"/>
  <c r="AV66" i="5"/>
  <c r="D66" i="5"/>
  <c r="C66" i="5"/>
  <c r="B66" i="5"/>
  <c r="AX65" i="5"/>
  <c r="D65" i="5"/>
  <c r="C65" i="5"/>
  <c r="B65" i="5"/>
  <c r="AY64" i="5"/>
  <c r="AX64" i="5"/>
  <c r="AW64" i="5"/>
  <c r="AV64" i="5"/>
  <c r="D64" i="5"/>
  <c r="C64" i="5"/>
  <c r="B64" i="5"/>
  <c r="AX63" i="5"/>
  <c r="D63" i="5"/>
  <c r="C63" i="5"/>
  <c r="B63" i="5"/>
  <c r="AY62" i="5"/>
  <c r="AX62" i="5"/>
  <c r="AW62" i="5"/>
  <c r="AV62" i="5"/>
  <c r="D62" i="5"/>
  <c r="C62" i="5"/>
  <c r="B62" i="5"/>
  <c r="AY61" i="5"/>
  <c r="AX61" i="5"/>
  <c r="AW61" i="5"/>
  <c r="AV61" i="5"/>
  <c r="D61" i="5"/>
  <c r="C61" i="5"/>
  <c r="B61" i="5"/>
  <c r="AX60" i="5"/>
  <c r="D60" i="5"/>
  <c r="C60" i="5"/>
  <c r="B60" i="5"/>
  <c r="AY59" i="5"/>
  <c r="AX59" i="5"/>
  <c r="AW59" i="5"/>
  <c r="AV59" i="5"/>
  <c r="D59" i="5"/>
  <c r="C59" i="5"/>
  <c r="B59" i="5"/>
  <c r="AX58" i="5"/>
  <c r="AV58" i="5"/>
  <c r="D58" i="5"/>
  <c r="AW58" i="5" s="1"/>
  <c r="C58" i="5"/>
  <c r="B58" i="5"/>
  <c r="AY57" i="5"/>
  <c r="AX57" i="5"/>
  <c r="AW57" i="5"/>
  <c r="AV57" i="5"/>
  <c r="D57" i="5"/>
  <c r="C57" i="5"/>
  <c r="B57" i="5"/>
  <c r="AX56" i="5"/>
  <c r="AW56" i="5"/>
  <c r="AV56" i="5"/>
  <c r="D56" i="5"/>
  <c r="AY56" i="5" s="1"/>
  <c r="C56" i="5"/>
  <c r="B56" i="5"/>
  <c r="AX55" i="5"/>
  <c r="AW55" i="5"/>
  <c r="AV55" i="5"/>
  <c r="D55" i="5"/>
  <c r="AY55" i="5" s="1"/>
  <c r="C55" i="5"/>
  <c r="B55" i="5"/>
  <c r="AX54" i="5"/>
  <c r="AW54" i="5"/>
  <c r="AV54" i="5"/>
  <c r="D54" i="5"/>
  <c r="F47" i="28" s="1"/>
  <c r="C54" i="5"/>
  <c r="B54" i="5"/>
  <c r="AX53" i="5"/>
  <c r="D53" i="5"/>
  <c r="C53" i="5"/>
  <c r="B53" i="5"/>
  <c r="AX52" i="5"/>
  <c r="AV52" i="5"/>
  <c r="D52" i="5"/>
  <c r="F45" i="28" s="1"/>
  <c r="C52" i="5"/>
  <c r="B52" i="5"/>
  <c r="AX51" i="5"/>
  <c r="AW51" i="5"/>
  <c r="AV51" i="5"/>
  <c r="D51" i="5"/>
  <c r="AY51" i="5" s="1"/>
  <c r="C51" i="5"/>
  <c r="B51" i="5"/>
  <c r="AY50" i="5"/>
  <c r="AX50" i="5"/>
  <c r="AW50" i="5"/>
  <c r="AV50" i="5"/>
  <c r="D50" i="5"/>
  <c r="C50" i="5"/>
  <c r="B50" i="5"/>
  <c r="AY49" i="5"/>
  <c r="AX49" i="5"/>
  <c r="AV49" i="5"/>
  <c r="D49" i="5"/>
  <c r="C49" i="5"/>
  <c r="B49" i="5"/>
  <c r="AX48" i="5"/>
  <c r="D48" i="5"/>
  <c r="C48" i="5"/>
  <c r="B48" i="5"/>
  <c r="AY47" i="5"/>
  <c r="AX47" i="5"/>
  <c r="AW47" i="5"/>
  <c r="AV47" i="5"/>
  <c r="D47" i="5"/>
  <c r="C47" i="5"/>
  <c r="B47" i="5"/>
  <c r="AX46" i="5"/>
  <c r="AW46" i="5"/>
  <c r="AV46" i="5"/>
  <c r="D46" i="5"/>
  <c r="F39" i="28" s="1"/>
  <c r="C46" i="5"/>
  <c r="B46" i="5"/>
  <c r="AY45" i="5"/>
  <c r="AX45" i="5"/>
  <c r="AW45" i="5"/>
  <c r="AV45" i="5"/>
  <c r="D45" i="5"/>
  <c r="C45" i="5"/>
  <c r="B45" i="5"/>
  <c r="AY44" i="5"/>
  <c r="AX44" i="5"/>
  <c r="AW44" i="5"/>
  <c r="AV44" i="5"/>
  <c r="D44" i="5"/>
  <c r="C44" i="5"/>
  <c r="B44" i="5"/>
  <c r="AY43" i="5"/>
  <c r="AX43" i="5"/>
  <c r="AW43" i="5"/>
  <c r="AV43" i="5"/>
  <c r="D43" i="5"/>
  <c r="C43" i="5"/>
  <c r="B43" i="5"/>
  <c r="AY42" i="5"/>
  <c r="AX42" i="5"/>
  <c r="AW42" i="5"/>
  <c r="AV42" i="5"/>
  <c r="D42" i="5"/>
  <c r="C42" i="5"/>
  <c r="B42" i="5"/>
  <c r="AY41" i="5"/>
  <c r="AX41" i="5"/>
  <c r="AW41" i="5"/>
  <c r="AV41" i="5"/>
  <c r="D41" i="5"/>
  <c r="C41" i="5"/>
  <c r="B41" i="5"/>
  <c r="AX40" i="5"/>
  <c r="AV40" i="5"/>
  <c r="D40" i="5"/>
  <c r="F33" i="28" s="1"/>
  <c r="C40" i="5"/>
  <c r="B40" i="5"/>
  <c r="AY39" i="5"/>
  <c r="AX39" i="5"/>
  <c r="AW39" i="5"/>
  <c r="AV39" i="5"/>
  <c r="D39" i="5"/>
  <c r="C39" i="5"/>
  <c r="B39" i="5"/>
  <c r="AY38" i="5"/>
  <c r="AX38" i="5"/>
  <c r="AW38" i="5"/>
  <c r="AV38" i="5"/>
  <c r="D38" i="5"/>
  <c r="C38" i="5"/>
  <c r="B38" i="5"/>
  <c r="AY37" i="5"/>
  <c r="AX37" i="5"/>
  <c r="AW37" i="5"/>
  <c r="AV37" i="5"/>
  <c r="D37" i="5"/>
  <c r="C37" i="5"/>
  <c r="B37" i="5"/>
  <c r="AY36" i="5"/>
  <c r="AX36" i="5"/>
  <c r="AW36" i="5"/>
  <c r="AV36" i="5"/>
  <c r="D36" i="5"/>
  <c r="C36" i="5"/>
  <c r="B36" i="5"/>
  <c r="AX35" i="5"/>
  <c r="AW35" i="5"/>
  <c r="AV35" i="5"/>
  <c r="D35" i="5"/>
  <c r="AY35" i="5" s="1"/>
  <c r="C35" i="5"/>
  <c r="B35" i="5"/>
  <c r="AY34" i="5"/>
  <c r="AX34" i="5"/>
  <c r="AW34" i="5"/>
  <c r="AV34" i="5"/>
  <c r="D34" i="5"/>
  <c r="C34" i="5"/>
  <c r="B34" i="5"/>
  <c r="AY33" i="5"/>
  <c r="AX33" i="5"/>
  <c r="AW33" i="5"/>
  <c r="AV33" i="5"/>
  <c r="D33" i="5"/>
  <c r="C33" i="5"/>
  <c r="B33" i="5"/>
  <c r="AX32" i="5"/>
  <c r="D32" i="5"/>
  <c r="C32" i="5"/>
  <c r="B32" i="5"/>
  <c r="AX31" i="5"/>
  <c r="D31" i="5"/>
  <c r="C31" i="5"/>
  <c r="B31" i="5"/>
  <c r="AX30" i="5"/>
  <c r="D30" i="5"/>
  <c r="C30" i="5"/>
  <c r="B30" i="5"/>
  <c r="AX29" i="5"/>
  <c r="D29" i="5"/>
  <c r="C29" i="5"/>
  <c r="B29" i="5"/>
  <c r="AX28" i="5"/>
  <c r="D28" i="5"/>
  <c r="C28" i="5"/>
  <c r="B28" i="5"/>
  <c r="AX27" i="5"/>
  <c r="D27" i="5"/>
  <c r="C27" i="5"/>
  <c r="B27" i="5"/>
  <c r="AX26" i="5"/>
  <c r="D26" i="5"/>
  <c r="C26" i="5"/>
  <c r="B26" i="5"/>
  <c r="AX25" i="5"/>
  <c r="D25" i="5"/>
  <c r="C25" i="5"/>
  <c r="B25" i="5"/>
  <c r="AX24" i="5"/>
  <c r="D24" i="5"/>
  <c r="C24" i="5"/>
  <c r="B24" i="5"/>
  <c r="AX23" i="5"/>
  <c r="D23" i="5"/>
  <c r="C23" i="5"/>
  <c r="B23" i="5"/>
  <c r="AX22" i="5"/>
  <c r="D22" i="5"/>
  <c r="C22" i="5"/>
  <c r="B22" i="5"/>
  <c r="AX21" i="5"/>
  <c r="D21" i="5"/>
  <c r="C21" i="5"/>
  <c r="B21" i="5"/>
  <c r="AY20" i="5"/>
  <c r="AX20" i="5"/>
  <c r="AW20" i="5"/>
  <c r="AV20" i="5"/>
  <c r="D20" i="5"/>
  <c r="C20" i="5"/>
  <c r="B20" i="5"/>
  <c r="AX19" i="5"/>
  <c r="D19" i="5"/>
  <c r="C19" i="5"/>
  <c r="B19" i="5"/>
  <c r="AX18" i="5"/>
  <c r="D18" i="5"/>
  <c r="C18" i="5"/>
  <c r="B18" i="5"/>
  <c r="AX17" i="5"/>
  <c r="D17" i="5"/>
  <c r="C17" i="5"/>
  <c r="B17" i="5"/>
  <c r="AX16" i="5"/>
  <c r="D16" i="5"/>
  <c r="C16" i="5"/>
  <c r="B16" i="5"/>
  <c r="AT15" i="5"/>
  <c r="AS15" i="5"/>
  <c r="D19" i="34"/>
  <c r="AQ15" i="5"/>
  <c r="AP15" i="5"/>
  <c r="AO15" i="5"/>
  <c r="AN15" i="5"/>
  <c r="AM15" i="5"/>
  <c r="AL15" i="5"/>
  <c r="AK15" i="5"/>
  <c r="AJ15" i="5"/>
  <c r="AI15" i="5"/>
  <c r="D22" i="34" s="1"/>
  <c r="AH15" i="5"/>
  <c r="D18" i="34" s="1"/>
  <c r="AF15" i="5"/>
  <c r="D21" i="34" s="1"/>
  <c r="AD15" i="5"/>
  <c r="AC15" i="5"/>
  <c r="AB15" i="5"/>
  <c r="AA15" i="5"/>
  <c r="Z15" i="5"/>
  <c r="Y15" i="5"/>
  <c r="X15" i="5"/>
  <c r="V15" i="5"/>
  <c r="U15" i="5"/>
  <c r="T15" i="5"/>
  <c r="R15" i="5"/>
  <c r="Q15" i="5"/>
  <c r="P15" i="5"/>
  <c r="O15" i="5"/>
  <c r="N15" i="5"/>
  <c r="L15" i="5"/>
  <c r="K15" i="5"/>
  <c r="J15" i="5"/>
  <c r="I15" i="5"/>
  <c r="H15" i="5"/>
  <c r="G15" i="5"/>
  <c r="F15" i="5"/>
  <c r="AQ14" i="5"/>
  <c r="D51" i="34" s="1"/>
  <c r="AP14" i="5"/>
  <c r="D39" i="34" s="1"/>
  <c r="AO14" i="5"/>
  <c r="D50" i="34" s="1"/>
  <c r="AN14" i="5"/>
  <c r="D38" i="34" s="1"/>
  <c r="AM14" i="5"/>
  <c r="D47" i="34" s="1"/>
  <c r="AL14" i="5"/>
  <c r="D36" i="34" s="1"/>
  <c r="AK14" i="5"/>
  <c r="D45" i="34" s="1"/>
  <c r="AJ14" i="5"/>
  <c r="D35" i="34" s="1"/>
  <c r="AI14" i="5"/>
  <c r="D43" i="34" s="1"/>
  <c r="AH14" i="5"/>
  <c r="D34" i="34" s="1"/>
  <c r="AF14" i="5"/>
  <c r="D42" i="34" s="1"/>
  <c r="R14" i="5"/>
  <c r="Q14" i="5"/>
  <c r="O14" i="5"/>
  <c r="D31" i="34" s="1"/>
  <c r="N14" i="5"/>
  <c r="D27" i="34" s="1"/>
  <c r="D59" i="34" s="1"/>
  <c r="AY13" i="5"/>
  <c r="AX13" i="5"/>
  <c r="AW13" i="5"/>
  <c r="AV13" i="5"/>
  <c r="D13" i="5"/>
  <c r="C13" i="5"/>
  <c r="B13" i="5"/>
  <c r="AC9" i="5"/>
  <c r="AB9" i="5"/>
  <c r="AC8" i="5"/>
  <c r="AB8" i="5"/>
  <c r="G8" i="5"/>
  <c r="F8" i="5"/>
  <c r="AC7" i="5"/>
  <c r="AB7" i="5"/>
  <c r="G7" i="5"/>
  <c r="F7" i="5"/>
  <c r="AC6" i="5"/>
  <c r="AB6" i="5"/>
  <c r="G6" i="5"/>
  <c r="F6" i="5"/>
  <c r="AC5" i="5"/>
  <c r="AB5" i="5"/>
  <c r="G5" i="5"/>
  <c r="F5" i="5"/>
  <c r="AC4" i="5"/>
  <c r="AB4" i="5"/>
  <c r="G4" i="5"/>
  <c r="F4" i="5"/>
  <c r="AC3" i="5"/>
  <c r="AB3" i="5"/>
  <c r="G3" i="5"/>
  <c r="F3" i="5"/>
  <c r="H16" i="4"/>
  <c r="G16" i="4"/>
  <c r="F16" i="4"/>
  <c r="F16" i="10" s="1"/>
  <c r="E16" i="4"/>
  <c r="E16" i="10" s="1"/>
  <c r="D16" i="4"/>
  <c r="D16" i="10" s="1"/>
  <c r="C16" i="4"/>
  <c r="C20" i="11" s="1"/>
  <c r="C18" i="6"/>
  <c r="AP15" i="8" l="1"/>
  <c r="BO14" i="8"/>
  <c r="G58" i="34" s="1"/>
  <c r="AR14" i="8"/>
  <c r="F67" i="34" s="1"/>
  <c r="S7" i="28"/>
  <c r="AJ7" i="28"/>
  <c r="J7" i="28"/>
  <c r="N7" i="28"/>
  <c r="T7" i="28"/>
  <c r="H33" i="34" s="1"/>
  <c r="X7" i="28"/>
  <c r="H38" i="34" s="1"/>
  <c r="AI7" i="28"/>
  <c r="AQ8" i="28"/>
  <c r="N21" i="34" s="1"/>
  <c r="AY8" i="28"/>
  <c r="BC8" i="28"/>
  <c r="H8" i="28"/>
  <c r="CB152" i="28"/>
  <c r="CA355" i="28"/>
  <c r="CB356" i="28"/>
  <c r="CA359" i="28"/>
  <c r="CB360" i="28"/>
  <c r="CA363" i="28"/>
  <c r="CB364" i="28"/>
  <c r="CA367" i="28"/>
  <c r="CB368" i="28"/>
  <c r="CA371" i="28"/>
  <c r="CB372" i="28"/>
  <c r="CA375" i="28"/>
  <c r="CB376" i="28"/>
  <c r="CA379" i="28"/>
  <c r="CB380" i="28"/>
  <c r="CA383" i="28"/>
  <c r="CB384" i="28"/>
  <c r="CA387" i="28"/>
  <c r="CB388" i="28"/>
  <c r="CA391" i="28"/>
  <c r="CB392" i="28"/>
  <c r="CA395" i="28"/>
  <c r="CB396" i="28"/>
  <c r="CA399" i="28"/>
  <c r="CB400" i="28"/>
  <c r="CA403" i="28"/>
  <c r="CB404" i="28"/>
  <c r="CA407" i="28"/>
  <c r="CB408" i="28"/>
  <c r="CA411" i="28"/>
  <c r="CB412" i="28"/>
  <c r="CA415" i="28"/>
  <c r="CB416" i="28"/>
  <c r="CA419" i="28"/>
  <c r="CB420" i="28"/>
  <c r="CA423" i="28"/>
  <c r="CB424" i="28"/>
  <c r="CA427" i="28"/>
  <c r="CB428" i="28"/>
  <c r="CA431" i="28"/>
  <c r="CB432" i="28"/>
  <c r="CA435" i="28"/>
  <c r="CB436" i="28"/>
  <c r="CA439" i="28"/>
  <c r="CB440" i="28"/>
  <c r="CA443" i="28"/>
  <c r="CB444" i="28"/>
  <c r="CA447" i="28"/>
  <c r="CB448" i="28"/>
  <c r="CA451" i="28"/>
  <c r="CB452" i="28"/>
  <c r="CA455" i="28"/>
  <c r="CB456" i="28"/>
  <c r="BV354" i="28"/>
  <c r="BV358" i="28"/>
  <c r="BV362" i="28"/>
  <c r="BV366" i="28"/>
  <c r="BV370" i="28"/>
  <c r="BV374" i="28"/>
  <c r="BV378" i="28"/>
  <c r="BV382" i="28"/>
  <c r="BV386" i="28"/>
  <c r="BV390" i="28"/>
  <c r="BV394" i="28"/>
  <c r="BV398" i="28"/>
  <c r="BV402" i="28"/>
  <c r="BV406" i="28"/>
  <c r="BV410" i="28"/>
  <c r="BV414" i="28"/>
  <c r="BV418" i="28"/>
  <c r="BV422" i="28"/>
  <c r="BV426" i="28"/>
  <c r="BV430" i="28"/>
  <c r="BV434" i="28"/>
  <c r="BV438" i="28"/>
  <c r="BV442" i="28"/>
  <c r="BV446" i="28"/>
  <c r="BV450" i="28"/>
  <c r="BV454" i="28"/>
  <c r="BV458" i="28"/>
  <c r="BV462" i="28"/>
  <c r="BV466" i="28"/>
  <c r="BV470" i="28"/>
  <c r="BV474" i="28"/>
  <c r="BV478" i="28"/>
  <c r="BV482" i="28"/>
  <c r="BV546" i="28"/>
  <c r="BV550" i="28"/>
  <c r="BV554" i="28"/>
  <c r="BV558" i="28"/>
  <c r="BV562" i="28"/>
  <c r="BV566" i="28"/>
  <c r="BV570" i="28"/>
  <c r="BV574" i="28"/>
  <c r="BV578" i="28"/>
  <c r="BV582" i="28"/>
  <c r="BV586" i="28"/>
  <c r="BV590" i="28"/>
  <c r="BV594" i="28"/>
  <c r="BV598" i="28"/>
  <c r="BV602" i="28"/>
  <c r="BV606" i="28"/>
  <c r="BV610" i="28"/>
  <c r="BV614" i="28"/>
  <c r="BV618" i="28"/>
  <c r="BV622" i="28"/>
  <c r="BV626" i="28"/>
  <c r="BV630" i="28"/>
  <c r="BV634" i="28"/>
  <c r="BV638" i="28"/>
  <c r="BV642" i="28"/>
  <c r="BV646" i="28"/>
  <c r="BV650" i="28"/>
  <c r="BV654" i="28"/>
  <c r="BV658" i="28"/>
  <c r="BV662" i="28"/>
  <c r="BV666" i="28"/>
  <c r="BV674" i="28"/>
  <c r="BV682" i="28"/>
  <c r="L7" i="28"/>
  <c r="P7" i="28"/>
  <c r="Z7" i="28"/>
  <c r="H39" i="34" s="1"/>
  <c r="AG7" i="28"/>
  <c r="AK7" i="28"/>
  <c r="CB136" i="28"/>
  <c r="CB354" i="28"/>
  <c r="CB358" i="28"/>
  <c r="CB362" i="28"/>
  <c r="CB366" i="28"/>
  <c r="CB370" i="28"/>
  <c r="CB374" i="28"/>
  <c r="CB378" i="28"/>
  <c r="CB382" i="28"/>
  <c r="CB386" i="28"/>
  <c r="CB390" i="28"/>
  <c r="CB394" i="28"/>
  <c r="CB398" i="28"/>
  <c r="CB402" i="28"/>
  <c r="CB406" i="28"/>
  <c r="CB410" i="28"/>
  <c r="CB414" i="28"/>
  <c r="CB418" i="28"/>
  <c r="CB422" i="28"/>
  <c r="CB426" i="28"/>
  <c r="CB430" i="28"/>
  <c r="CB434" i="28"/>
  <c r="CB438" i="28"/>
  <c r="CB442" i="28"/>
  <c r="CB446" i="28"/>
  <c r="CB450" i="28"/>
  <c r="CB454" i="28"/>
  <c r="CB458" i="28"/>
  <c r="CB462" i="28"/>
  <c r="BV553" i="28"/>
  <c r="BV557" i="28"/>
  <c r="BV561" i="28"/>
  <c r="BV565" i="28"/>
  <c r="BV569" i="28"/>
  <c r="BV573" i="28"/>
  <c r="BV577" i="28"/>
  <c r="BV581" i="28"/>
  <c r="BV585" i="28"/>
  <c r="BV589" i="28"/>
  <c r="BV593" i="28"/>
  <c r="BV597" i="28"/>
  <c r="BV601" i="28"/>
  <c r="BV605" i="28"/>
  <c r="BV609" i="28"/>
  <c r="BV613" i="28"/>
  <c r="BV617" i="28"/>
  <c r="BV621" i="28"/>
  <c r="BV625" i="28"/>
  <c r="BV629" i="28"/>
  <c r="BV633" i="28"/>
  <c r="BV637" i="28"/>
  <c r="BV641" i="28"/>
  <c r="BV645" i="28"/>
  <c r="BV649" i="28"/>
  <c r="BV653" i="28"/>
  <c r="BV657" i="28"/>
  <c r="BV661" i="28"/>
  <c r="BV665" i="28"/>
  <c r="BV669" i="28"/>
  <c r="BV673" i="28"/>
  <c r="BV681" i="28"/>
  <c r="AO15" i="8"/>
  <c r="BN15" i="8"/>
  <c r="BQ14" i="8"/>
  <c r="G67" i="34" s="1"/>
  <c r="AA7" i="28"/>
  <c r="H51" i="34" s="1"/>
  <c r="M8" i="28"/>
  <c r="H23" i="34"/>
  <c r="AH7" i="28"/>
  <c r="CB126" i="28"/>
  <c r="CB132" i="28"/>
  <c r="CB140" i="28"/>
  <c r="AT7" i="28"/>
  <c r="N48" i="34" s="1"/>
  <c r="BV357" i="28"/>
  <c r="BV361" i="28"/>
  <c r="BV365" i="28"/>
  <c r="BV369" i="28"/>
  <c r="BV373" i="28"/>
  <c r="BV377" i="28"/>
  <c r="BV381" i="28"/>
  <c r="BV385" i="28"/>
  <c r="BV389" i="28"/>
  <c r="BV393" i="28"/>
  <c r="BV397" i="28"/>
  <c r="BV401" i="28"/>
  <c r="BV405" i="28"/>
  <c r="BV409" i="28"/>
  <c r="BV413" i="28"/>
  <c r="BV417" i="28"/>
  <c r="BV421" i="28"/>
  <c r="BV425" i="28"/>
  <c r="BV429" i="28"/>
  <c r="BV433" i="28"/>
  <c r="BV437" i="28"/>
  <c r="BV441" i="28"/>
  <c r="BV445" i="28"/>
  <c r="BV449" i="28"/>
  <c r="BV453" i="28"/>
  <c r="BV457" i="28"/>
  <c r="BV461" i="28"/>
  <c r="BV465" i="28"/>
  <c r="BV469" i="28"/>
  <c r="BV473" i="28"/>
  <c r="BV477" i="28"/>
  <c r="BV481" i="28"/>
  <c r="BV485" i="28"/>
  <c r="BV545" i="28"/>
  <c r="BV549" i="28"/>
  <c r="AF8" i="28"/>
  <c r="H7" i="28"/>
  <c r="AY40" i="5"/>
  <c r="AD13" i="28"/>
  <c r="AY52" i="5"/>
  <c r="AY58" i="5"/>
  <c r="BE21" i="9"/>
  <c r="AW40" i="5"/>
  <c r="AY46" i="5"/>
  <c r="F42" i="28"/>
  <c r="AW49" i="5"/>
  <c r="AY54" i="5"/>
  <c r="BC22" i="9"/>
  <c r="BE25" i="9"/>
  <c r="BE28" i="9"/>
  <c r="BE30" i="9"/>
  <c r="AD21" i="28"/>
  <c r="AO31" i="28"/>
  <c r="BT31" i="28" s="1"/>
  <c r="CP40" i="10"/>
  <c r="CR40" i="10"/>
  <c r="BH40" i="10"/>
  <c r="BJ40" i="10"/>
  <c r="BH42" i="10"/>
  <c r="CP42" i="10"/>
  <c r="AO33" i="28"/>
  <c r="CR42" i="10"/>
  <c r="BJ42" i="10"/>
  <c r="AO47" i="28"/>
  <c r="CP56" i="10"/>
  <c r="CR56" i="10"/>
  <c r="BJ56" i="10"/>
  <c r="BH58" i="10"/>
  <c r="CP58" i="10"/>
  <c r="CR58" i="10"/>
  <c r="BJ58" i="10"/>
  <c r="BH68" i="10"/>
  <c r="CP68" i="10"/>
  <c r="AO59" i="28"/>
  <c r="CR68" i="10"/>
  <c r="BJ68" i="10"/>
  <c r="BH87" i="10"/>
  <c r="CP87" i="10"/>
  <c r="AO78" i="28"/>
  <c r="BJ87" i="10"/>
  <c r="CO88" i="10"/>
  <c r="BH103" i="10"/>
  <c r="CP103" i="10"/>
  <c r="AO94" i="28"/>
  <c r="CR103" i="10"/>
  <c r="BJ103" i="10"/>
  <c r="CO108" i="10"/>
  <c r="BH114" i="10"/>
  <c r="CP114" i="10"/>
  <c r="AO105" i="28"/>
  <c r="CR114" i="10"/>
  <c r="BJ114" i="10"/>
  <c r="CP123" i="10"/>
  <c r="AO114" i="28"/>
  <c r="BH123" i="10"/>
  <c r="BJ123" i="10"/>
  <c r="AO119" i="28"/>
  <c r="BH128" i="10"/>
  <c r="CR128" i="10"/>
  <c r="CP128" i="10"/>
  <c r="BJ128" i="10"/>
  <c r="BH138" i="10"/>
  <c r="CP138" i="10"/>
  <c r="BJ138" i="10"/>
  <c r="CO149" i="10"/>
  <c r="AO49" i="28"/>
  <c r="BE22" i="9"/>
  <c r="AD20" i="28"/>
  <c r="BE29" i="9"/>
  <c r="AD25" i="28"/>
  <c r="BE34" i="9"/>
  <c r="AD28" i="28"/>
  <c r="BE37" i="9"/>
  <c r="CO31" i="10"/>
  <c r="CO35" i="10"/>
  <c r="AO39" i="28"/>
  <c r="BT39" i="28" s="1"/>
  <c r="BH48" i="10"/>
  <c r="CR48" i="10"/>
  <c r="BJ48" i="10"/>
  <c r="BH50" i="10"/>
  <c r="AO41" i="28"/>
  <c r="CR50" i="10"/>
  <c r="BJ50" i="10"/>
  <c r="CO112" i="10"/>
  <c r="BH116" i="10"/>
  <c r="CP116" i="10"/>
  <c r="AO107" i="28"/>
  <c r="CR116" i="10"/>
  <c r="BJ116" i="10"/>
  <c r="BH131" i="10"/>
  <c r="CR131" i="10"/>
  <c r="BJ131" i="10"/>
  <c r="BH143" i="10"/>
  <c r="CP143" i="10"/>
  <c r="AO134" i="28"/>
  <c r="BJ143" i="10"/>
  <c r="BE105" i="11"/>
  <c r="BC105" i="11"/>
  <c r="BI93" i="28"/>
  <c r="Q20" i="11"/>
  <c r="Q19" i="11"/>
  <c r="P26" i="34" s="1"/>
  <c r="BE109" i="11"/>
  <c r="BC109" i="11"/>
  <c r="BI97" i="28"/>
  <c r="BE113" i="11"/>
  <c r="BC113" i="11"/>
  <c r="BI101" i="28"/>
  <c r="BE117" i="11"/>
  <c r="BC117" i="11"/>
  <c r="BI105" i="28"/>
  <c r="BT105" i="28" s="1"/>
  <c r="AD12" i="28"/>
  <c r="CP131" i="10"/>
  <c r="CP48" i="10"/>
  <c r="CP50" i="10"/>
  <c r="AD17" i="28"/>
  <c r="BE26" i="9"/>
  <c r="AD22" i="28"/>
  <c r="BE31" i="9"/>
  <c r="AD24" i="28"/>
  <c r="BE33" i="9"/>
  <c r="AD27" i="28"/>
  <c r="BE36" i="9"/>
  <c r="BH47" i="10"/>
  <c r="CP47" i="10"/>
  <c r="AO38" i="28"/>
  <c r="CO115" i="10"/>
  <c r="BH146" i="10"/>
  <c r="CP146" i="10"/>
  <c r="AO137" i="28"/>
  <c r="CR146" i="10"/>
  <c r="BJ146" i="10"/>
  <c r="CO157" i="10"/>
  <c r="F51" i="28"/>
  <c r="AW52" i="5"/>
  <c r="BC21" i="9"/>
  <c r="AD14" i="28"/>
  <c r="AD15" i="28"/>
  <c r="BE24" i="9"/>
  <c r="BC26" i="9"/>
  <c r="AD18" i="28"/>
  <c r="BE27" i="9"/>
  <c r="BC31" i="9"/>
  <c r="BC34" i="9"/>
  <c r="AD26" i="28"/>
  <c r="BE35" i="9"/>
  <c r="BC37" i="9"/>
  <c r="BH39" i="10"/>
  <c r="CP39" i="10"/>
  <c r="AO30" i="28"/>
  <c r="BJ39" i="10"/>
  <c r="BH55" i="10"/>
  <c r="CP55" i="10"/>
  <c r="BJ55" i="10"/>
  <c r="CP66" i="10"/>
  <c r="AO57" i="28"/>
  <c r="CR66" i="10"/>
  <c r="BJ66" i="10"/>
  <c r="CO71" i="10"/>
  <c r="CO97" i="10"/>
  <c r="CO141" i="10"/>
  <c r="CR143" i="10"/>
  <c r="BH151" i="10"/>
  <c r="CP151" i="10"/>
  <c r="AO142" i="28"/>
  <c r="BJ151" i="10"/>
  <c r="AD16" i="28"/>
  <c r="AO122" i="28"/>
  <c r="CO32" i="10"/>
  <c r="CP36" i="10"/>
  <c r="BH36" i="10"/>
  <c r="AO27" i="28"/>
  <c r="CR36" i="10"/>
  <c r="BJ36" i="10"/>
  <c r="BJ38" i="10"/>
  <c r="BH44" i="10"/>
  <c r="CP44" i="10"/>
  <c r="AO35" i="28"/>
  <c r="CR44" i="10"/>
  <c r="BJ44" i="10"/>
  <c r="BH46" i="10"/>
  <c r="CP46" i="10"/>
  <c r="BJ46" i="10"/>
  <c r="BH52" i="10"/>
  <c r="CP52" i="10"/>
  <c r="AO43" i="28"/>
  <c r="CR52" i="10"/>
  <c r="BJ52" i="10"/>
  <c r="BJ54" i="10"/>
  <c r="BH60" i="10"/>
  <c r="CP60" i="10"/>
  <c r="AO51" i="28"/>
  <c r="CR60" i="10"/>
  <c r="BJ60" i="10"/>
  <c r="CO83" i="10"/>
  <c r="BH95" i="10"/>
  <c r="CP95" i="10"/>
  <c r="BJ95" i="10"/>
  <c r="CO96" i="10"/>
  <c r="BH100" i="10"/>
  <c r="CP100" i="10"/>
  <c r="AO91" i="28"/>
  <c r="CR100" i="10"/>
  <c r="BJ100" i="10"/>
  <c r="AO113" i="28"/>
  <c r="BH122" i="10"/>
  <c r="BJ122" i="10"/>
  <c r="BH135" i="10"/>
  <c r="CP135" i="10"/>
  <c r="BJ135" i="10"/>
  <c r="CO136" i="10"/>
  <c r="BH142" i="10"/>
  <c r="AO133" i="28"/>
  <c r="BJ142" i="10"/>
  <c r="BH148" i="10"/>
  <c r="CP148" i="10"/>
  <c r="AO139" i="28"/>
  <c r="CR148" i="10"/>
  <c r="BJ148" i="10"/>
  <c r="BH159" i="10"/>
  <c r="CP159" i="10"/>
  <c r="BJ159" i="10"/>
  <c r="F28" i="28"/>
  <c r="AO37" i="28"/>
  <c r="BT37" i="28" s="1"/>
  <c r="F44" i="28"/>
  <c r="F48" i="28"/>
  <c r="CP54" i="10"/>
  <c r="CP122" i="10"/>
  <c r="CP142" i="10"/>
  <c r="BE18" i="9"/>
  <c r="BC18" i="9"/>
  <c r="AD9" i="28"/>
  <c r="CO29" i="10"/>
  <c r="CO89" i="10"/>
  <c r="BH106" i="10"/>
  <c r="CP106" i="10"/>
  <c r="BJ106" i="10"/>
  <c r="CO107" i="10"/>
  <c r="BJ134" i="10"/>
  <c r="CO145" i="10"/>
  <c r="CO153" i="10"/>
  <c r="D7" i="28"/>
  <c r="D8" i="28"/>
  <c r="BH134" i="10"/>
  <c r="AD30" i="28"/>
  <c r="AD34" i="28"/>
  <c r="AD38" i="28"/>
  <c r="BT38" i="28" s="1"/>
  <c r="AD46" i="28"/>
  <c r="AD50" i="28"/>
  <c r="AD54" i="28"/>
  <c r="AD58" i="28"/>
  <c r="AD62" i="28"/>
  <c r="AD66" i="28"/>
  <c r="AD70" i="28"/>
  <c r="AD71" i="28"/>
  <c r="AD74" i="28"/>
  <c r="AD75" i="28"/>
  <c r="AD78" i="28"/>
  <c r="AD79" i="28"/>
  <c r="AD82" i="28"/>
  <c r="AD83" i="28"/>
  <c r="AD86" i="28"/>
  <c r="AD87" i="28"/>
  <c r="AD90" i="28"/>
  <c r="AD91" i="28"/>
  <c r="AD94" i="28"/>
  <c r="AD95" i="28"/>
  <c r="AD98" i="28"/>
  <c r="AD99" i="28"/>
  <c r="AD102" i="28"/>
  <c r="AD103" i="28"/>
  <c r="AD106" i="28"/>
  <c r="AD107" i="28"/>
  <c r="AD110" i="28"/>
  <c r="AD111" i="28"/>
  <c r="AD114" i="28"/>
  <c r="AD115" i="28"/>
  <c r="AD118" i="28"/>
  <c r="AD119" i="28"/>
  <c r="AD122" i="28"/>
  <c r="AD123" i="28"/>
  <c r="AD126" i="28"/>
  <c r="AD127" i="28"/>
  <c r="AD130" i="28"/>
  <c r="AD131" i="28"/>
  <c r="AD134" i="28"/>
  <c r="AD135" i="28"/>
  <c r="AD138" i="28"/>
  <c r="AD139" i="28"/>
  <c r="AD142" i="28"/>
  <c r="AD143" i="28"/>
  <c r="AD146" i="28"/>
  <c r="AD147" i="28"/>
  <c r="AD150" i="28"/>
  <c r="R17" i="10"/>
  <c r="CO26" i="10"/>
  <c r="CO70" i="10"/>
  <c r="CO82" i="10"/>
  <c r="CO90" i="10"/>
  <c r="CO94" i="10"/>
  <c r="CO98" i="10"/>
  <c r="CO102" i="10"/>
  <c r="CO158" i="10"/>
  <c r="BC107" i="11"/>
  <c r="BE107" i="11"/>
  <c r="BC111" i="11"/>
  <c r="BE111" i="11"/>
  <c r="BC115" i="11"/>
  <c r="BE115" i="11"/>
  <c r="BE119" i="11"/>
  <c r="BC119" i="11"/>
  <c r="AD32" i="28"/>
  <c r="AD35" i="28"/>
  <c r="AD40" i="28"/>
  <c r="AD45" i="28"/>
  <c r="BT45" i="28" s="1"/>
  <c r="AD47" i="28"/>
  <c r="BT47" i="28" s="1"/>
  <c r="AD52" i="28"/>
  <c r="AD55" i="28"/>
  <c r="AD60" i="28"/>
  <c r="AD64" i="28"/>
  <c r="AD68" i="28"/>
  <c r="AD69" i="28"/>
  <c r="AD76" i="28"/>
  <c r="BI95" i="28"/>
  <c r="AD96" i="28"/>
  <c r="AD101" i="28"/>
  <c r="BI103" i="28"/>
  <c r="AD104" i="28"/>
  <c r="AD112" i="28"/>
  <c r="AD116" i="28"/>
  <c r="AD125" i="28"/>
  <c r="AD129" i="28"/>
  <c r="BT129" i="28" s="1"/>
  <c r="AD140" i="28"/>
  <c r="AD148" i="28"/>
  <c r="CO155" i="10"/>
  <c r="BC106" i="11"/>
  <c r="BE106" i="11"/>
  <c r="BI94" i="28"/>
  <c r="BC110" i="11"/>
  <c r="BE110" i="11"/>
  <c r="BI98" i="28"/>
  <c r="BC114" i="11"/>
  <c r="BE114" i="11"/>
  <c r="BI102" i="28"/>
  <c r="BC118" i="11"/>
  <c r="BE118" i="11"/>
  <c r="BI106" i="28"/>
  <c r="AD33" i="28"/>
  <c r="AD41" i="28"/>
  <c r="AD43" i="28"/>
  <c r="AD53" i="28"/>
  <c r="AD57" i="28"/>
  <c r="AD59" i="28"/>
  <c r="BT59" i="28" s="1"/>
  <c r="AD61" i="28"/>
  <c r="AD63" i="28"/>
  <c r="AD67" i="28"/>
  <c r="AD73" i="28"/>
  <c r="AD109" i="28"/>
  <c r="AD120" i="28"/>
  <c r="AD133" i="28"/>
  <c r="AD145" i="28"/>
  <c r="BC104" i="11"/>
  <c r="BE104" i="11"/>
  <c r="BC108" i="11"/>
  <c r="BE108" i="11"/>
  <c r="BC112" i="11"/>
  <c r="BE112" i="11"/>
  <c r="BC116" i="11"/>
  <c r="BE116" i="11"/>
  <c r="BN7" i="28"/>
  <c r="CA465" i="28"/>
  <c r="CB466" i="28"/>
  <c r="CA469" i="28"/>
  <c r="CB470" i="28"/>
  <c r="CA545" i="28"/>
  <c r="CB546" i="28"/>
  <c r="CA549" i="28"/>
  <c r="CB550" i="28"/>
  <c r="CA553" i="28"/>
  <c r="CB554" i="28"/>
  <c r="CA557" i="28"/>
  <c r="CB558" i="28"/>
  <c r="CA561" i="28"/>
  <c r="CB562" i="28"/>
  <c r="CA565" i="28"/>
  <c r="CB566" i="28"/>
  <c r="CA569" i="28"/>
  <c r="CB570" i="28"/>
  <c r="CA573" i="28"/>
  <c r="CB574" i="28"/>
  <c r="CA577" i="28"/>
  <c r="CB578" i="28"/>
  <c r="CA581" i="28"/>
  <c r="CB582" i="28"/>
  <c r="CA585" i="28"/>
  <c r="CB586" i="28"/>
  <c r="CA589" i="28"/>
  <c r="CA593" i="28"/>
  <c r="CB594" i="28"/>
  <c r="CA597" i="28"/>
  <c r="CB598" i="28"/>
  <c r="CA601" i="28"/>
  <c r="CB602" i="28"/>
  <c r="CA605" i="28"/>
  <c r="CB606" i="28"/>
  <c r="CA609" i="28"/>
  <c r="CB610" i="28"/>
  <c r="CA613" i="28"/>
  <c r="CB614" i="28"/>
  <c r="CA617" i="28"/>
  <c r="CB618" i="28"/>
  <c r="CA621" i="28"/>
  <c r="CB622" i="28"/>
  <c r="CA625" i="28"/>
  <c r="CB626" i="28"/>
  <c r="CA629" i="28"/>
  <c r="CB630" i="28"/>
  <c r="CA633" i="28"/>
  <c r="CB634" i="28"/>
  <c r="CA637" i="28"/>
  <c r="CB638" i="28"/>
  <c r="CA641" i="28"/>
  <c r="CB642" i="28"/>
  <c r="CA645" i="28"/>
  <c r="CB646" i="28"/>
  <c r="CA649" i="28"/>
  <c r="CB650" i="28"/>
  <c r="CA653" i="28"/>
  <c r="CB654" i="28"/>
  <c r="CA657" i="28"/>
  <c r="CB658" i="28"/>
  <c r="CA661" i="28"/>
  <c r="CB662" i="28"/>
  <c r="CA665" i="28"/>
  <c r="CB666" i="28"/>
  <c r="CA669" i="28"/>
  <c r="CB670" i="28"/>
  <c r="CA673" i="28"/>
  <c r="CB674" i="28"/>
  <c r="CA677" i="28"/>
  <c r="CA681" i="28"/>
  <c r="CA685" i="28"/>
  <c r="BL7" i="28"/>
  <c r="BP7" i="28"/>
  <c r="BM7" i="28"/>
  <c r="BQ8" i="28"/>
  <c r="BK8" i="28"/>
  <c r="BO8" i="28"/>
  <c r="BJ8" i="28"/>
  <c r="BN8" i="28"/>
  <c r="BV769" i="28"/>
  <c r="BV773" i="28"/>
  <c r="BU776" i="28"/>
  <c r="BU780" i="28"/>
  <c r="BV801" i="28"/>
  <c r="BU804" i="28"/>
  <c r="BU808" i="28"/>
  <c r="BL8" i="28"/>
  <c r="CA566" i="28"/>
  <c r="CB567" i="28"/>
  <c r="CA570" i="28"/>
  <c r="CB571" i="28"/>
  <c r="CA574" i="28"/>
  <c r="CB575" i="28"/>
  <c r="CA578" i="28"/>
  <c r="CB579" i="28"/>
  <c r="CA582" i="28"/>
  <c r="CB583" i="28"/>
  <c r="CA586" i="28"/>
  <c r="CB587" i="28"/>
  <c r="CA590" i="28"/>
  <c r="CB591" i="28"/>
  <c r="CA594" i="28"/>
  <c r="CB595" i="28"/>
  <c r="CA598" i="28"/>
  <c r="CB599" i="28"/>
  <c r="CA602" i="28"/>
  <c r="CB603" i="28"/>
  <c r="CA606" i="28"/>
  <c r="CA610" i="28"/>
  <c r="BP8" i="28"/>
  <c r="CA354" i="28"/>
  <c r="CB355" i="28"/>
  <c r="CA358" i="28"/>
  <c r="CB359" i="28"/>
  <c r="CA362" i="28"/>
  <c r="CB363" i="28"/>
  <c r="CA366" i="28"/>
  <c r="CB367" i="28"/>
  <c r="CA370" i="28"/>
  <c r="CB371" i="28"/>
  <c r="CA374" i="28"/>
  <c r="CB375" i="28"/>
  <c r="CA378" i="28"/>
  <c r="CB379" i="28"/>
  <c r="CA382" i="28"/>
  <c r="CB383" i="28"/>
  <c r="CA386" i="28"/>
  <c r="CB387" i="28"/>
  <c r="CA390" i="28"/>
  <c r="CB391" i="28"/>
  <c r="CA394" i="28"/>
  <c r="CB395" i="28"/>
  <c r="CA398" i="28"/>
  <c r="CB399" i="28"/>
  <c r="CA402" i="28"/>
  <c r="CB403" i="28"/>
  <c r="CA406" i="28"/>
  <c r="CB407" i="28"/>
  <c r="CA410" i="28"/>
  <c r="CB411" i="28"/>
  <c r="CA414" i="28"/>
  <c r="CB415" i="28"/>
  <c r="CA418" i="28"/>
  <c r="CB419" i="28"/>
  <c r="CA422" i="28"/>
  <c r="CB423" i="28"/>
  <c r="CA426" i="28"/>
  <c r="CB427" i="28"/>
  <c r="CA430" i="28"/>
  <c r="CB431" i="28"/>
  <c r="CA434" i="28"/>
  <c r="CB435" i="28"/>
  <c r="CA438" i="28"/>
  <c r="CB439" i="28"/>
  <c r="CA442" i="28"/>
  <c r="CB443" i="28"/>
  <c r="CA446" i="28"/>
  <c r="CB447" i="28"/>
  <c r="CA450" i="28"/>
  <c r="CB451" i="28"/>
  <c r="CA454" i="28"/>
  <c r="CB455" i="28"/>
  <c r="CA458" i="28"/>
  <c r="CB459" i="28"/>
  <c r="BU462" i="28"/>
  <c r="CA462" i="28"/>
  <c r="CB463" i="28"/>
  <c r="BU466" i="28"/>
  <c r="CA466" i="28"/>
  <c r="CB467" i="28"/>
  <c r="BU470" i="28"/>
  <c r="CA470" i="28"/>
  <c r="CB471" i="28"/>
  <c r="BU474" i="28"/>
  <c r="CA474" i="28"/>
  <c r="CB475" i="28"/>
  <c r="BU478" i="28"/>
  <c r="CA478" i="28"/>
  <c r="CB479" i="28"/>
  <c r="BU482" i="28"/>
  <c r="CA482" i="28"/>
  <c r="CB483" i="28"/>
  <c r="BU486" i="28"/>
  <c r="BU490" i="28"/>
  <c r="BU494" i="28"/>
  <c r="BU498" i="28"/>
  <c r="BU502" i="28"/>
  <c r="BU506" i="28"/>
  <c r="BU510" i="28"/>
  <c r="BU514" i="28"/>
  <c r="BU518" i="28"/>
  <c r="BU522" i="28"/>
  <c r="BU526" i="28"/>
  <c r="BU530" i="28"/>
  <c r="BU534" i="28"/>
  <c r="BU538" i="28"/>
  <c r="BU542" i="28"/>
  <c r="CA542" i="28"/>
  <c r="CB543" i="28"/>
  <c r="BU546" i="28"/>
  <c r="CA546" i="28"/>
  <c r="CB547" i="28"/>
  <c r="BU550" i="28"/>
  <c r="CA550" i="28"/>
  <c r="CB551" i="28"/>
  <c r="BU554" i="28"/>
  <c r="CA554" i="28"/>
  <c r="CB555" i="28"/>
  <c r="BU558" i="28"/>
  <c r="CA558" i="28"/>
  <c r="CB559" i="28"/>
  <c r="BU562" i="28"/>
  <c r="CA562" i="28"/>
  <c r="CB563" i="28"/>
  <c r="BU566" i="28"/>
  <c r="BU570" i="28"/>
  <c r="BU356" i="28"/>
  <c r="BU360" i="28"/>
  <c r="BU364" i="28"/>
  <c r="BU368" i="28"/>
  <c r="BU372" i="28"/>
  <c r="BU376" i="28"/>
  <c r="BU380" i="28"/>
  <c r="BU384" i="28"/>
  <c r="BU388" i="28"/>
  <c r="BU392" i="28"/>
  <c r="BU396" i="28"/>
  <c r="BU400" i="28"/>
  <c r="BU404" i="28"/>
  <c r="BU408" i="28"/>
  <c r="BU412" i="28"/>
  <c r="BU416" i="28"/>
  <c r="BU420" i="28"/>
  <c r="BU424" i="28"/>
  <c r="BU428" i="28"/>
  <c r="BU432" i="28"/>
  <c r="BU436" i="28"/>
  <c r="BU440" i="28"/>
  <c r="CA460" i="28"/>
  <c r="CB461" i="28"/>
  <c r="CA464" i="28"/>
  <c r="CB465" i="28"/>
  <c r="CA468" i="28"/>
  <c r="CB469" i="28"/>
  <c r="BU472" i="28"/>
  <c r="CA472" i="28"/>
  <c r="CB473" i="28"/>
  <c r="BU476" i="28"/>
  <c r="CA476" i="28"/>
  <c r="CB477" i="28"/>
  <c r="BU480" i="28"/>
  <c r="CA480" i="28"/>
  <c r="CB481" i="28"/>
  <c r="BU484" i="28"/>
  <c r="CA484" i="28"/>
  <c r="CB485" i="28"/>
  <c r="BU488" i="28"/>
  <c r="BU492" i="28"/>
  <c r="BU496" i="28"/>
  <c r="BU500" i="28"/>
  <c r="BU574" i="28"/>
  <c r="BU578" i="28"/>
  <c r="BU582" i="28"/>
  <c r="BU586" i="28"/>
  <c r="BU590" i="28"/>
  <c r="BU594" i="28"/>
  <c r="BU598" i="28"/>
  <c r="BU602" i="28"/>
  <c r="BU606" i="28"/>
  <c r="CB607" i="28"/>
  <c r="BU610" i="28"/>
  <c r="CB611" i="28"/>
  <c r="BU614" i="28"/>
  <c r="CA614" i="28"/>
  <c r="CB615" i="28"/>
  <c r="BU618" i="28"/>
  <c r="CA618" i="28"/>
  <c r="CB619" i="28"/>
  <c r="BU622" i="28"/>
  <c r="CA622" i="28"/>
  <c r="CB623" i="28"/>
  <c r="BU626" i="28"/>
  <c r="CA626" i="28"/>
  <c r="CB627" i="28"/>
  <c r="BU630" i="28"/>
  <c r="CA630" i="28"/>
  <c r="CB631" i="28"/>
  <c r="BU634" i="28"/>
  <c r="CA634" i="28"/>
  <c r="CB635" i="28"/>
  <c r="BU638" i="28"/>
  <c r="CA638" i="28"/>
  <c r="CB639" i="28"/>
  <c r="BU642" i="28"/>
  <c r="CA642" i="28"/>
  <c r="CB643" i="28"/>
  <c r="BU646" i="28"/>
  <c r="CA646" i="28"/>
  <c r="CB647" i="28"/>
  <c r="BU650" i="28"/>
  <c r="CA650" i="28"/>
  <c r="CB651" i="28"/>
  <c r="BU654" i="28"/>
  <c r="CA654" i="28"/>
  <c r="CB655" i="28"/>
  <c r="BU658" i="28"/>
  <c r="CA658" i="28"/>
  <c r="CB659" i="28"/>
  <c r="BU662" i="28"/>
  <c r="CA662" i="28"/>
  <c r="CB663" i="28"/>
  <c r="BU666" i="28"/>
  <c r="CA666" i="28"/>
  <c r="CB667" i="28"/>
  <c r="BU670" i="28"/>
  <c r="CA670" i="28"/>
  <c r="CB671" i="28"/>
  <c r="BU674" i="28"/>
  <c r="CA674" i="28"/>
  <c r="BU678" i="28"/>
  <c r="CA678" i="28"/>
  <c r="CB679" i="28"/>
  <c r="BU682" i="28"/>
  <c r="CA682" i="28"/>
  <c r="CB683" i="28"/>
  <c r="BU686" i="28"/>
  <c r="BU690" i="28"/>
  <c r="BU694" i="28"/>
  <c r="BU698" i="28"/>
  <c r="BU702" i="28"/>
  <c r="BU706" i="28"/>
  <c r="BU710" i="28"/>
  <c r="BU714" i="28"/>
  <c r="BU718" i="28"/>
  <c r="BU722" i="28"/>
  <c r="BU726" i="28"/>
  <c r="BU730" i="28"/>
  <c r="BU734" i="28"/>
  <c r="BV767" i="28"/>
  <c r="BV771" i="28"/>
  <c r="BU774" i="28"/>
  <c r="BU778" i="28"/>
  <c r="BU782" i="28"/>
  <c r="BU802" i="28"/>
  <c r="BU806" i="28"/>
  <c r="BU504" i="28"/>
  <c r="BU508" i="28"/>
  <c r="BU512" i="28"/>
  <c r="BU516" i="28"/>
  <c r="BU520" i="28"/>
  <c r="BU524" i="28"/>
  <c r="BU528" i="28"/>
  <c r="BU532" i="28"/>
  <c r="BU536" i="28"/>
  <c r="BU540" i="28"/>
  <c r="BU544" i="28"/>
  <c r="CA544" i="28"/>
  <c r="CB545" i="28"/>
  <c r="BU548" i="28"/>
  <c r="BU552" i="28"/>
  <c r="BU556" i="28"/>
  <c r="BU560" i="28"/>
  <c r="BU564" i="28"/>
  <c r="BU568" i="28"/>
  <c r="BU572" i="28"/>
  <c r="BU576" i="28"/>
  <c r="BU580" i="28"/>
  <c r="BU584" i="28"/>
  <c r="BU588" i="28"/>
  <c r="BU592" i="28"/>
  <c r="BU596" i="28"/>
  <c r="BU600" i="28"/>
  <c r="BU604" i="28"/>
  <c r="BU608" i="28"/>
  <c r="BU612" i="28"/>
  <c r="BU616" i="28"/>
  <c r="BU620" i="28"/>
  <c r="BU624" i="28"/>
  <c r="BU628" i="28"/>
  <c r="BU632" i="28"/>
  <c r="BU636" i="28"/>
  <c r="BU640" i="28"/>
  <c r="BU644" i="28"/>
  <c r="BU648" i="28"/>
  <c r="BU652" i="28"/>
  <c r="BU656" i="28"/>
  <c r="BU660" i="28"/>
  <c r="BU664" i="28"/>
  <c r="BU668" i="28"/>
  <c r="BU672" i="28"/>
  <c r="BU676" i="28"/>
  <c r="BU680" i="28"/>
  <c r="BU684" i="28"/>
  <c r="BU688" i="28"/>
  <c r="BU692" i="28"/>
  <c r="BU696" i="28"/>
  <c r="BU700" i="28"/>
  <c r="BU704" i="28"/>
  <c r="BU708" i="28"/>
  <c r="BU712" i="28"/>
  <c r="BU716" i="28"/>
  <c r="BU720" i="28"/>
  <c r="BU724" i="28"/>
  <c r="BU728" i="28"/>
  <c r="BU732" i="28"/>
  <c r="BJ7" i="28"/>
  <c r="BQ7" i="28"/>
  <c r="BM8" i="28"/>
  <c r="BU30" i="28"/>
  <c r="BU34" i="28"/>
  <c r="BU38" i="28"/>
  <c r="BU42" i="28"/>
  <c r="BU50" i="28"/>
  <c r="BV127" i="28"/>
  <c r="CB127" i="28"/>
  <c r="BV131" i="28"/>
  <c r="CB131" i="28"/>
  <c r="BV135" i="28"/>
  <c r="CB135" i="28"/>
  <c r="BV139" i="28"/>
  <c r="CB139" i="28"/>
  <c r="BV143" i="28"/>
  <c r="CB143" i="28"/>
  <c r="BV147" i="28"/>
  <c r="CB147" i="28"/>
  <c r="BV151" i="28"/>
  <c r="CB151" i="28"/>
  <c r="BU154" i="28"/>
  <c r="BV155" i="28"/>
  <c r="CB155" i="28"/>
  <c r="BU158" i="28"/>
  <c r="BU354" i="28"/>
  <c r="BU358" i="28"/>
  <c r="BU362" i="28"/>
  <c r="BU366" i="28"/>
  <c r="BU370" i="28"/>
  <c r="BU374" i="28"/>
  <c r="BU378" i="28"/>
  <c r="BU382" i="28"/>
  <c r="BU386" i="28"/>
  <c r="BU390" i="28"/>
  <c r="BU394" i="28"/>
  <c r="BU398" i="28"/>
  <c r="BU402" i="28"/>
  <c r="BU406" i="28"/>
  <c r="BU410" i="28"/>
  <c r="BU414" i="28"/>
  <c r="BU418" i="28"/>
  <c r="BU422" i="28"/>
  <c r="BU426" i="28"/>
  <c r="BU430" i="28"/>
  <c r="BU434" i="28"/>
  <c r="BU438" i="28"/>
  <c r="BU442" i="28"/>
  <c r="BU446" i="28"/>
  <c r="BU450" i="28"/>
  <c r="BU454" i="28"/>
  <c r="BU458" i="28"/>
  <c r="BO7" i="28"/>
  <c r="CA356" i="28"/>
  <c r="CB357" i="28"/>
  <c r="CA360" i="28"/>
  <c r="CB361" i="28"/>
  <c r="CA364" i="28"/>
  <c r="CB365" i="28"/>
  <c r="CA368" i="28"/>
  <c r="CB369" i="28"/>
  <c r="CA372" i="28"/>
  <c r="CB373" i="28"/>
  <c r="CA376" i="28"/>
  <c r="CB377" i="28"/>
  <c r="CA380" i="28"/>
  <c r="CB381" i="28"/>
  <c r="CA384" i="28"/>
  <c r="CB385" i="28"/>
  <c r="CA388" i="28"/>
  <c r="CB389" i="28"/>
  <c r="CA392" i="28"/>
  <c r="CB393" i="28"/>
  <c r="CA396" i="28"/>
  <c r="CB397" i="28"/>
  <c r="CA400" i="28"/>
  <c r="CB401" i="28"/>
  <c r="CA404" i="28"/>
  <c r="CB405" i="28"/>
  <c r="CA408" i="28"/>
  <c r="CB409" i="28"/>
  <c r="CA412" i="28"/>
  <c r="CB413" i="28"/>
  <c r="CA416" i="28"/>
  <c r="CB417" i="28"/>
  <c r="CA420" i="28"/>
  <c r="CB421" i="28"/>
  <c r="CA424" i="28"/>
  <c r="CB425" i="28"/>
  <c r="CA428" i="28"/>
  <c r="CB429" i="28"/>
  <c r="CA432" i="28"/>
  <c r="CB433" i="28"/>
  <c r="CA436" i="28"/>
  <c r="CB437" i="28"/>
  <c r="CA440" i="28"/>
  <c r="CB441" i="28"/>
  <c r="BU444" i="28"/>
  <c r="CA444" i="28"/>
  <c r="CB445" i="28"/>
  <c r="BU448" i="28"/>
  <c r="CA448" i="28"/>
  <c r="CB449" i="28"/>
  <c r="BU452" i="28"/>
  <c r="CA452" i="28"/>
  <c r="CB453" i="28"/>
  <c r="BU456" i="28"/>
  <c r="CA456" i="28"/>
  <c r="CB457" i="28"/>
  <c r="BU460" i="28"/>
  <c r="BU464" i="28"/>
  <c r="BU468" i="28"/>
  <c r="CA473" i="28"/>
  <c r="CB474" i="28"/>
  <c r="CA477" i="28"/>
  <c r="CB478" i="28"/>
  <c r="CA481" i="28"/>
  <c r="CB482" i="28"/>
  <c r="CA485" i="28"/>
  <c r="CB590" i="28"/>
  <c r="CB682" i="28"/>
  <c r="CA548" i="28"/>
  <c r="CB549" i="28"/>
  <c r="CA552" i="28"/>
  <c r="CB553" i="28"/>
  <c r="CA556" i="28"/>
  <c r="CB557" i="28"/>
  <c r="CA560" i="28"/>
  <c r="CB561" i="28"/>
  <c r="CA564" i="28"/>
  <c r="CB565" i="28"/>
  <c r="CA568" i="28"/>
  <c r="CB569" i="28"/>
  <c r="CA572" i="28"/>
  <c r="CB573" i="28"/>
  <c r="CA576" i="28"/>
  <c r="CB577" i="28"/>
  <c r="CA580" i="28"/>
  <c r="CB581" i="28"/>
  <c r="CA584" i="28"/>
  <c r="CB585" i="28"/>
  <c r="CA588" i="28"/>
  <c r="CB589" i="28"/>
  <c r="CA592" i="28"/>
  <c r="CB593" i="28"/>
  <c r="CA596" i="28"/>
  <c r="CB597" i="28"/>
  <c r="CA600" i="28"/>
  <c r="CB601" i="28"/>
  <c r="CA604" i="28"/>
  <c r="CB605" i="28"/>
  <c r="CA608" i="28"/>
  <c r="CB609" i="28"/>
  <c r="CA612" i="28"/>
  <c r="CB613" i="28"/>
  <c r="CA616" i="28"/>
  <c r="CB617" i="28"/>
  <c r="CA620" i="28"/>
  <c r="CB621" i="28"/>
  <c r="CA624" i="28"/>
  <c r="CB625" i="28"/>
  <c r="CA628" i="28"/>
  <c r="CB629" i="28"/>
  <c r="CA632" i="28"/>
  <c r="CB633" i="28"/>
  <c r="CA636" i="28"/>
  <c r="CB637" i="28"/>
  <c r="CA640" i="28"/>
  <c r="CB641" i="28"/>
  <c r="CA644" i="28"/>
  <c r="CB645" i="28"/>
  <c r="CA648" i="28"/>
  <c r="CB649" i="28"/>
  <c r="CA652" i="28"/>
  <c r="CB653" i="28"/>
  <c r="CA656" i="28"/>
  <c r="CB657" i="28"/>
  <c r="CA660" i="28"/>
  <c r="CB661" i="28"/>
  <c r="CA664" i="28"/>
  <c r="CB665" i="28"/>
  <c r="CA668" i="28"/>
  <c r="CB669" i="28"/>
  <c r="CA672" i="28"/>
  <c r="CB673" i="28"/>
  <c r="CA676" i="28"/>
  <c r="CA680" i="28"/>
  <c r="CB681" i="28"/>
  <c r="CA684" i="28"/>
  <c r="CB685" i="28"/>
  <c r="CB801" i="28"/>
  <c r="CA459" i="28"/>
  <c r="CB460" i="28"/>
  <c r="CA463" i="28"/>
  <c r="CB464" i="28"/>
  <c r="CA467" i="28"/>
  <c r="CB468" i="28"/>
  <c r="CA471" i="28"/>
  <c r="CB472" i="28"/>
  <c r="CA475" i="28"/>
  <c r="CB476" i="28"/>
  <c r="CA479" i="28"/>
  <c r="CB480" i="28"/>
  <c r="CA483" i="28"/>
  <c r="CB484" i="28"/>
  <c r="CA543" i="28"/>
  <c r="CB544" i="28"/>
  <c r="CA547" i="28"/>
  <c r="CB548" i="28"/>
  <c r="CA551" i="28"/>
  <c r="CB552" i="28"/>
  <c r="CA555" i="28"/>
  <c r="CB556" i="28"/>
  <c r="CA559" i="28"/>
  <c r="CB560" i="28"/>
  <c r="CA563" i="28"/>
  <c r="CB564" i="28"/>
  <c r="CA567" i="28"/>
  <c r="CB568" i="28"/>
  <c r="CA571" i="28"/>
  <c r="CB572" i="28"/>
  <c r="CA575" i="28"/>
  <c r="CB576" i="28"/>
  <c r="CA579" i="28"/>
  <c r="CB580" i="28"/>
  <c r="CA583" i="28"/>
  <c r="CB584" i="28"/>
  <c r="CA587" i="28"/>
  <c r="CB588" i="28"/>
  <c r="CA591" i="28"/>
  <c r="CB592" i="28"/>
  <c r="CA595" i="28"/>
  <c r="CB596" i="28"/>
  <c r="CA599" i="28"/>
  <c r="CB600" i="28"/>
  <c r="CA603" i="28"/>
  <c r="CB604" i="28"/>
  <c r="CA607" i="28"/>
  <c r="CB608" i="28"/>
  <c r="CA611" i="28"/>
  <c r="CB612" i="28"/>
  <c r="CA615" i="28"/>
  <c r="CB616" i="28"/>
  <c r="CA619" i="28"/>
  <c r="CB620" i="28"/>
  <c r="CA623" i="28"/>
  <c r="CB624" i="28"/>
  <c r="CA627" i="28"/>
  <c r="CB628" i="28"/>
  <c r="CA631" i="28"/>
  <c r="CB632" i="28"/>
  <c r="CA635" i="28"/>
  <c r="CB636" i="28"/>
  <c r="CA639" i="28"/>
  <c r="CB640" i="28"/>
  <c r="CA643" i="28"/>
  <c r="CB644" i="28"/>
  <c r="CA647" i="28"/>
  <c r="CB648" i="28"/>
  <c r="CA651" i="28"/>
  <c r="CB652" i="28"/>
  <c r="CA655" i="28"/>
  <c r="CB656" i="28"/>
  <c r="CA659" i="28"/>
  <c r="CB660" i="28"/>
  <c r="CA663" i="28"/>
  <c r="CB664" i="28"/>
  <c r="CA667" i="28"/>
  <c r="CB668" i="28"/>
  <c r="CA671" i="28"/>
  <c r="CB672" i="28"/>
  <c r="CA675" i="28"/>
  <c r="CA679" i="28"/>
  <c r="CB680" i="28"/>
  <c r="CA683" i="28"/>
  <c r="CB684" i="28"/>
  <c r="BU97" i="28"/>
  <c r="BU105" i="28"/>
  <c r="BV126" i="28"/>
  <c r="AS8" i="28"/>
  <c r="AW8" i="28"/>
  <c r="BA8" i="28"/>
  <c r="BE8" i="28"/>
  <c r="AR8" i="28"/>
  <c r="AV8" i="28"/>
  <c r="N22" i="34" s="1"/>
  <c r="N65" i="34" s="1"/>
  <c r="AZ8" i="28"/>
  <c r="BD8" i="28"/>
  <c r="AT8" i="28"/>
  <c r="AX7" i="28"/>
  <c r="N45" i="34" s="1"/>
  <c r="BB8" i="28"/>
  <c r="BF8" i="28"/>
  <c r="AS7" i="28"/>
  <c r="N46" i="34" s="1"/>
  <c r="BU35" i="28"/>
  <c r="BU39" i="28"/>
  <c r="BU43" i="28"/>
  <c r="BU47" i="28"/>
  <c r="BU51" i="28"/>
  <c r="BU107" i="28"/>
  <c r="BV128" i="28"/>
  <c r="BV132" i="28"/>
  <c r="BV136" i="28"/>
  <c r="BV140" i="28"/>
  <c r="BV144" i="28"/>
  <c r="BV148" i="28"/>
  <c r="BV152" i="28"/>
  <c r="CQ17" i="10"/>
  <c r="R16" i="10"/>
  <c r="N28" i="34" s="1"/>
  <c r="AW7" i="28"/>
  <c r="N35" i="34" s="1"/>
  <c r="N60" i="34" s="1"/>
  <c r="BE7" i="28"/>
  <c r="N39" i="34" s="1"/>
  <c r="AQ7" i="28"/>
  <c r="N42" i="34" s="1"/>
  <c r="AU7" i="28"/>
  <c r="N34" i="34" s="1"/>
  <c r="AY7" i="28"/>
  <c r="N36" i="34" s="1"/>
  <c r="BC7" i="28"/>
  <c r="N38" i="34" s="1"/>
  <c r="CB144" i="28"/>
  <c r="BA7" i="28"/>
  <c r="N37" i="34" s="1"/>
  <c r="AR7" i="28"/>
  <c r="N44" i="34" s="1"/>
  <c r="AZ7" i="28"/>
  <c r="N47" i="34" s="1"/>
  <c r="BU33" i="28"/>
  <c r="BU37" i="28"/>
  <c r="BU45" i="28"/>
  <c r="BU49" i="28"/>
  <c r="BU357" i="28"/>
  <c r="BU361" i="28"/>
  <c r="BU365" i="28"/>
  <c r="BU369" i="28"/>
  <c r="BU373" i="28"/>
  <c r="BU377" i="28"/>
  <c r="BU381" i="28"/>
  <c r="BU385" i="28"/>
  <c r="BU389" i="28"/>
  <c r="BU393" i="28"/>
  <c r="BU397" i="28"/>
  <c r="BU401" i="28"/>
  <c r="BU405" i="28"/>
  <c r="BU409" i="28"/>
  <c r="BU413" i="28"/>
  <c r="BB7" i="28"/>
  <c r="N49" i="34" s="1"/>
  <c r="AX8" i="28"/>
  <c r="BU28" i="28"/>
  <c r="BU32" i="28"/>
  <c r="BU36" i="28"/>
  <c r="BU40" i="28"/>
  <c r="BU44" i="28"/>
  <c r="BU48" i="28"/>
  <c r="BU52" i="28"/>
  <c r="BU60" i="28"/>
  <c r="BU104" i="28"/>
  <c r="BU108" i="28"/>
  <c r="BU152" i="28"/>
  <c r="BU156" i="28"/>
  <c r="BV356" i="28"/>
  <c r="BV360" i="28"/>
  <c r="BV364" i="28"/>
  <c r="BV368" i="28"/>
  <c r="BV372" i="28"/>
  <c r="BV376" i="28"/>
  <c r="BV380" i="28"/>
  <c r="BV384" i="28"/>
  <c r="BV388" i="28"/>
  <c r="BV392" i="28"/>
  <c r="BV396" i="28"/>
  <c r="BV400" i="28"/>
  <c r="BV404" i="28"/>
  <c r="BV408" i="28"/>
  <c r="BV412" i="28"/>
  <c r="BV416" i="28"/>
  <c r="BV420" i="28"/>
  <c r="BV424" i="28"/>
  <c r="BV428" i="28"/>
  <c r="BV432" i="28"/>
  <c r="BV436" i="28"/>
  <c r="BU417" i="28"/>
  <c r="BU421" i="28"/>
  <c r="BU425" i="28"/>
  <c r="BU429" i="28"/>
  <c r="BU433" i="28"/>
  <c r="BU437" i="28"/>
  <c r="BU441" i="28"/>
  <c r="BU445" i="28"/>
  <c r="BU449" i="28"/>
  <c r="BU453" i="28"/>
  <c r="BU457" i="28"/>
  <c r="BU461" i="28"/>
  <c r="BU465" i="28"/>
  <c r="BU469" i="28"/>
  <c r="BU473" i="28"/>
  <c r="BU477" i="28"/>
  <c r="BU481" i="28"/>
  <c r="BU485" i="28"/>
  <c r="BU489" i="28"/>
  <c r="BU493" i="28"/>
  <c r="BU497" i="28"/>
  <c r="BU501" i="28"/>
  <c r="BU505" i="28"/>
  <c r="BU509" i="28"/>
  <c r="BU513" i="28"/>
  <c r="BU517" i="28"/>
  <c r="BU521" i="28"/>
  <c r="BU525" i="28"/>
  <c r="BU529" i="28"/>
  <c r="BU533" i="28"/>
  <c r="BU537" i="28"/>
  <c r="BU541" i="28"/>
  <c r="BU545" i="28"/>
  <c r="BU549" i="28"/>
  <c r="BU553" i="28"/>
  <c r="BU557" i="28"/>
  <c r="BU561" i="28"/>
  <c r="BU565" i="28"/>
  <c r="BU569" i="28"/>
  <c r="BU573" i="28"/>
  <c r="BU577" i="28"/>
  <c r="BU581" i="28"/>
  <c r="BU585" i="28"/>
  <c r="BU589" i="28"/>
  <c r="BU593" i="28"/>
  <c r="BU597" i="28"/>
  <c r="BU601" i="28"/>
  <c r="BU605" i="28"/>
  <c r="BU609" i="28"/>
  <c r="BU613" i="28"/>
  <c r="BU617" i="28"/>
  <c r="BU621" i="28"/>
  <c r="BU625" i="28"/>
  <c r="BU629" i="28"/>
  <c r="BU633" i="28"/>
  <c r="BU637" i="28"/>
  <c r="BU641" i="28"/>
  <c r="BU645" i="28"/>
  <c r="BU649" i="28"/>
  <c r="BU653" i="28"/>
  <c r="BU657" i="28"/>
  <c r="BU661" i="28"/>
  <c r="BU665" i="28"/>
  <c r="BU669" i="28"/>
  <c r="BU673" i="28"/>
  <c r="BU677" i="28"/>
  <c r="BU681" i="28"/>
  <c r="BU685" i="28"/>
  <c r="BU689" i="28"/>
  <c r="BU693" i="28"/>
  <c r="BU697" i="28"/>
  <c r="BU701" i="28"/>
  <c r="BU705" i="28"/>
  <c r="BU709" i="28"/>
  <c r="BU713" i="28"/>
  <c r="BU717" i="28"/>
  <c r="BU721" i="28"/>
  <c r="BU725" i="28"/>
  <c r="BU729" i="28"/>
  <c r="BU733" i="28"/>
  <c r="BV766" i="28"/>
  <c r="BU773" i="28"/>
  <c r="BU777" i="28"/>
  <c r="BU781" i="28"/>
  <c r="BU805" i="28"/>
  <c r="BV440" i="28"/>
  <c r="BV444" i="28"/>
  <c r="BV448" i="28"/>
  <c r="BV452" i="28"/>
  <c r="BV456" i="28"/>
  <c r="BV460" i="28"/>
  <c r="BV464" i="28"/>
  <c r="BV468" i="28"/>
  <c r="BV472" i="28"/>
  <c r="BV476" i="28"/>
  <c r="BV480" i="28"/>
  <c r="BV484" i="28"/>
  <c r="BV548" i="28"/>
  <c r="BV552" i="28"/>
  <c r="BV556" i="28"/>
  <c r="BV560" i="28"/>
  <c r="BV564" i="28"/>
  <c r="BV568" i="28"/>
  <c r="BV572" i="28"/>
  <c r="BV576" i="28"/>
  <c r="BV580" i="28"/>
  <c r="BV584" i="28"/>
  <c r="BV588" i="28"/>
  <c r="BV592" i="28"/>
  <c r="BV596" i="28"/>
  <c r="BV600" i="28"/>
  <c r="BV604" i="28"/>
  <c r="BV608" i="28"/>
  <c r="BV612" i="28"/>
  <c r="BV616" i="28"/>
  <c r="BV620" i="28"/>
  <c r="BV624" i="28"/>
  <c r="BV628" i="28"/>
  <c r="BV632" i="28"/>
  <c r="BV636" i="28"/>
  <c r="BV640" i="28"/>
  <c r="BV644" i="28"/>
  <c r="BV648" i="28"/>
  <c r="BV652" i="28"/>
  <c r="BV656" i="28"/>
  <c r="BV660" i="28"/>
  <c r="BV664" i="28"/>
  <c r="BV668" i="28"/>
  <c r="BV672" i="28"/>
  <c r="BV680" i="28"/>
  <c r="BV684" i="28"/>
  <c r="BU355" i="28"/>
  <c r="BV355" i="28"/>
  <c r="BU359" i="28"/>
  <c r="BV359" i="28"/>
  <c r="BU363" i="28"/>
  <c r="BV363" i="28"/>
  <c r="BU367" i="28"/>
  <c r="BV367" i="28"/>
  <c r="BU371" i="28"/>
  <c r="BV371" i="28"/>
  <c r="BU375" i="28"/>
  <c r="BV375" i="28"/>
  <c r="BU379" i="28"/>
  <c r="BV379" i="28"/>
  <c r="BU383" i="28"/>
  <c r="BV383" i="28"/>
  <c r="BU387" i="28"/>
  <c r="BV387" i="28"/>
  <c r="BU391" i="28"/>
  <c r="BV391" i="28"/>
  <c r="BU395" i="28"/>
  <c r="BV395" i="28"/>
  <c r="BU399" i="28"/>
  <c r="BV399" i="28"/>
  <c r="BU403" i="28"/>
  <c r="BV403" i="28"/>
  <c r="BU407" i="28"/>
  <c r="BV407" i="28"/>
  <c r="BU411" i="28"/>
  <c r="BV411" i="28"/>
  <c r="BU415" i="28"/>
  <c r="BV415" i="28"/>
  <c r="BU419" i="28"/>
  <c r="BV419" i="28"/>
  <c r="BU423" i="28"/>
  <c r="BV423" i="28"/>
  <c r="BU427" i="28"/>
  <c r="BV427" i="28"/>
  <c r="BU431" i="28"/>
  <c r="BV431" i="28"/>
  <c r="BU435" i="28"/>
  <c r="BV435" i="28"/>
  <c r="BU439" i="28"/>
  <c r="BV439" i="28"/>
  <c r="BU443" i="28"/>
  <c r="BV443" i="28"/>
  <c r="BU447" i="28"/>
  <c r="BV447" i="28"/>
  <c r="BU451" i="28"/>
  <c r="BV451" i="28"/>
  <c r="BU455" i="28"/>
  <c r="BV455" i="28"/>
  <c r="BU459" i="28"/>
  <c r="BV459" i="28"/>
  <c r="BU463" i="28"/>
  <c r="BV463" i="28"/>
  <c r="BU467" i="28"/>
  <c r="BV467" i="28"/>
  <c r="BU471" i="28"/>
  <c r="BV471" i="28"/>
  <c r="BU475" i="28"/>
  <c r="BV475" i="28"/>
  <c r="BU479" i="28"/>
  <c r="BV479" i="28"/>
  <c r="BU483" i="28"/>
  <c r="BV483" i="28"/>
  <c r="BU487" i="28"/>
  <c r="BU491" i="28"/>
  <c r="BU495" i="28"/>
  <c r="BU499" i="28"/>
  <c r="BU503" i="28"/>
  <c r="BU507" i="28"/>
  <c r="BU511" i="28"/>
  <c r="BU515" i="28"/>
  <c r="BU519" i="28"/>
  <c r="BU523" i="28"/>
  <c r="BU527" i="28"/>
  <c r="BU531" i="28"/>
  <c r="BU535" i="28"/>
  <c r="BU539" i="28"/>
  <c r="BU543" i="28"/>
  <c r="BV543" i="28"/>
  <c r="BU547" i="28"/>
  <c r="BV547" i="28"/>
  <c r="BU551" i="28"/>
  <c r="BV551" i="28"/>
  <c r="BU555" i="28"/>
  <c r="BV555" i="28"/>
  <c r="BU559" i="28"/>
  <c r="BV559" i="28"/>
  <c r="BU563" i="28"/>
  <c r="BV563" i="28"/>
  <c r="BU567" i="28"/>
  <c r="BV567" i="28"/>
  <c r="BU571" i="28"/>
  <c r="BV571" i="28"/>
  <c r="BU575" i="28"/>
  <c r="BV575" i="28"/>
  <c r="BU579" i="28"/>
  <c r="BV579" i="28"/>
  <c r="BU583" i="28"/>
  <c r="BV583" i="28"/>
  <c r="BU587" i="28"/>
  <c r="BV587" i="28"/>
  <c r="BU591" i="28"/>
  <c r="BV591" i="28"/>
  <c r="BU595" i="28"/>
  <c r="BV595" i="28"/>
  <c r="BU599" i="28"/>
  <c r="BV599" i="28"/>
  <c r="BU603" i="28"/>
  <c r="BV603" i="28"/>
  <c r="BU607" i="28"/>
  <c r="BV607" i="28"/>
  <c r="BU611" i="28"/>
  <c r="BV611" i="28"/>
  <c r="BU615" i="28"/>
  <c r="BV615" i="28"/>
  <c r="BU619" i="28"/>
  <c r="BV619" i="28"/>
  <c r="BU623" i="28"/>
  <c r="BV623" i="28"/>
  <c r="BU627" i="28"/>
  <c r="BV627" i="28"/>
  <c r="BU631" i="28"/>
  <c r="BV631" i="28"/>
  <c r="BU635" i="28"/>
  <c r="BV635" i="28"/>
  <c r="BU639" i="28"/>
  <c r="BV639" i="28"/>
  <c r="BU643" i="28"/>
  <c r="BV643" i="28"/>
  <c r="BU647" i="28"/>
  <c r="BV647" i="28"/>
  <c r="BU651" i="28"/>
  <c r="BV651" i="28"/>
  <c r="BU655" i="28"/>
  <c r="BV655" i="28"/>
  <c r="BU659" i="28"/>
  <c r="BV659" i="28"/>
  <c r="BU663" i="28"/>
  <c r="BV663" i="28"/>
  <c r="BU667" i="28"/>
  <c r="BV667" i="28"/>
  <c r="BU671" i="28"/>
  <c r="BV671" i="28"/>
  <c r="BU675" i="28"/>
  <c r="BU679" i="28"/>
  <c r="BU683" i="28"/>
  <c r="BV683" i="28"/>
  <c r="BU687" i="28"/>
  <c r="BU691" i="28"/>
  <c r="BU695" i="28"/>
  <c r="BU699" i="28"/>
  <c r="BU703" i="28"/>
  <c r="BU707" i="28"/>
  <c r="BU711" i="28"/>
  <c r="BU715" i="28"/>
  <c r="BU719" i="28"/>
  <c r="BU723" i="28"/>
  <c r="BU727" i="28"/>
  <c r="BU731" i="28"/>
  <c r="BU735" i="28"/>
  <c r="BU775" i="28"/>
  <c r="BU779" i="28"/>
  <c r="BU803" i="28"/>
  <c r="BU807" i="28"/>
  <c r="AD11" i="28"/>
  <c r="BC20" i="9"/>
  <c r="P16" i="9"/>
  <c r="J26" i="34" s="1"/>
  <c r="BD20" i="11"/>
  <c r="BU29" i="28"/>
  <c r="BU100" i="28"/>
  <c r="BU31" i="28"/>
  <c r="BU27" i="28"/>
  <c r="BI17" i="10"/>
  <c r="BU94" i="28"/>
  <c r="BU57" i="28"/>
  <c r="BD17" i="9"/>
  <c r="J8" i="28"/>
  <c r="N8" i="28"/>
  <c r="O8" i="28"/>
  <c r="K8" i="28"/>
  <c r="D65" i="34"/>
  <c r="BW127" i="28"/>
  <c r="BY127" i="28"/>
  <c r="CC127" i="28"/>
  <c r="BW128" i="28"/>
  <c r="BY128" i="28"/>
  <c r="BW131" i="28"/>
  <c r="BY131" i="28"/>
  <c r="CC131" i="28"/>
  <c r="BW132" i="28"/>
  <c r="BY132" i="28"/>
  <c r="BW135" i="28"/>
  <c r="BY135" i="28"/>
  <c r="CC135" i="28"/>
  <c r="BW136" i="28"/>
  <c r="BY136" i="28"/>
  <c r="BW139" i="28"/>
  <c r="BY139" i="28"/>
  <c r="CC139" i="28"/>
  <c r="BW140" i="28"/>
  <c r="BY140" i="28"/>
  <c r="BW143" i="28"/>
  <c r="BY143" i="28"/>
  <c r="CC143" i="28"/>
  <c r="BW144" i="28"/>
  <c r="BY144" i="28"/>
  <c r="BW147" i="28"/>
  <c r="BY147" i="28"/>
  <c r="CC147" i="28"/>
  <c r="BW148" i="28"/>
  <c r="BY148" i="28"/>
  <c r="BW151" i="28"/>
  <c r="BY151" i="28"/>
  <c r="CC151" i="28"/>
  <c r="BW152" i="28"/>
  <c r="BY152" i="28"/>
  <c r="AX14" i="5"/>
  <c r="D66" i="34" s="1"/>
  <c r="AQ14" i="8"/>
  <c r="F66" i="34" s="1"/>
  <c r="BB20" i="11"/>
  <c r="AX15" i="5"/>
  <c r="BQ15" i="8"/>
  <c r="CA9" i="28"/>
  <c r="O7" i="28"/>
  <c r="CB9" i="28"/>
  <c r="BF7" i="28"/>
  <c r="N51" i="34" s="1"/>
  <c r="BV9" i="28"/>
  <c r="BK7" i="28"/>
  <c r="CA10" i="28"/>
  <c r="CB10" i="28"/>
  <c r="BV10" i="28"/>
  <c r="CA11" i="28"/>
  <c r="CB11" i="28"/>
  <c r="BV11" i="28"/>
  <c r="CA12" i="28"/>
  <c r="CB12" i="28"/>
  <c r="BV12" i="28"/>
  <c r="CA13" i="28"/>
  <c r="CB13" i="28"/>
  <c r="BV13" i="28"/>
  <c r="CA14" i="28"/>
  <c r="CB14" i="28"/>
  <c r="BV14" i="28"/>
  <c r="CA15" i="28"/>
  <c r="CB15" i="28"/>
  <c r="BV15" i="28"/>
  <c r="CA16" i="28"/>
  <c r="CB16" i="28"/>
  <c r="BV16" i="28"/>
  <c r="CA17" i="28"/>
  <c r="CB17" i="28"/>
  <c r="BV17" i="28"/>
  <c r="CA18" i="28"/>
  <c r="CB18" i="28"/>
  <c r="BV18" i="28"/>
  <c r="CA19" i="28"/>
  <c r="CB19" i="28"/>
  <c r="BV19" i="28"/>
  <c r="CA20" i="28"/>
  <c r="CB20" i="28"/>
  <c r="BV20" i="28"/>
  <c r="CA21" i="28"/>
  <c r="CB21" i="28"/>
  <c r="BV21" i="28"/>
  <c r="CA22" i="28"/>
  <c r="CB22" i="28"/>
  <c r="BV22" i="28"/>
  <c r="CA23" i="28"/>
  <c r="CB23" i="28"/>
  <c r="BV23" i="28"/>
  <c r="CA24" i="28"/>
  <c r="CB24" i="28"/>
  <c r="BV24" i="28"/>
  <c r="CA25" i="28"/>
  <c r="CB25" i="28"/>
  <c r="BV25" i="28"/>
  <c r="CA26" i="28"/>
  <c r="CB26" i="28"/>
  <c r="BV26" i="28"/>
  <c r="CA27" i="28"/>
  <c r="CB27" i="28"/>
  <c r="BV27" i="28"/>
  <c r="CA28" i="28"/>
  <c r="CB28" i="28"/>
  <c r="BV28" i="28"/>
  <c r="CA29" i="28"/>
  <c r="CB29" i="28"/>
  <c r="BV29" i="28"/>
  <c r="CA30" i="28"/>
  <c r="CB30" i="28"/>
  <c r="BV30" i="28"/>
  <c r="CA31" i="28"/>
  <c r="CB31" i="28"/>
  <c r="BV31" i="28"/>
  <c r="CA32" i="28"/>
  <c r="CB32" i="28"/>
  <c r="BV32" i="28"/>
  <c r="CA33" i="28"/>
  <c r="CB33" i="28"/>
  <c r="BV33" i="28"/>
  <c r="CA34" i="28"/>
  <c r="CB34" i="28"/>
  <c r="BV34" i="28"/>
  <c r="CA35" i="28"/>
  <c r="CB35" i="28"/>
  <c r="BV35" i="28"/>
  <c r="CA36" i="28"/>
  <c r="CB36" i="28"/>
  <c r="BV36" i="28"/>
  <c r="CA37" i="28"/>
  <c r="CB37" i="28"/>
  <c r="BV37" i="28"/>
  <c r="CA38" i="28"/>
  <c r="CB38" i="28"/>
  <c r="BV38" i="28"/>
  <c r="CA39" i="28"/>
  <c r="CB39" i="28"/>
  <c r="BV39" i="28"/>
  <c r="CA40" i="28"/>
  <c r="CB40" i="28"/>
  <c r="BV40" i="28"/>
  <c r="CA41" i="28"/>
  <c r="CB41" i="28"/>
  <c r="BV41" i="28"/>
  <c r="CA42" i="28"/>
  <c r="CB42" i="28"/>
  <c r="BV42" i="28"/>
  <c r="CA43" i="28"/>
  <c r="CB43" i="28"/>
  <c r="BV43" i="28"/>
  <c r="CA44" i="28"/>
  <c r="CB44" i="28"/>
  <c r="BV44" i="28"/>
  <c r="CA45" i="28"/>
  <c r="CB45" i="28"/>
  <c r="BV45" i="28"/>
  <c r="CA46" i="28"/>
  <c r="CB46" i="28"/>
  <c r="BV46" i="28"/>
  <c r="CA47" i="28"/>
  <c r="CB47" i="28"/>
  <c r="BV47" i="28"/>
  <c r="CA48" i="28"/>
  <c r="CB48" i="28"/>
  <c r="BV48" i="28"/>
  <c r="CA49" i="28"/>
  <c r="CB49" i="28"/>
  <c r="BV49" i="28"/>
  <c r="CA50" i="28"/>
  <c r="CB50" i="28"/>
  <c r="BV50" i="28"/>
  <c r="CA51" i="28"/>
  <c r="CB51" i="28"/>
  <c r="BV51" i="28"/>
  <c r="CA52" i="28"/>
  <c r="CB52" i="28"/>
  <c r="BV52" i="28"/>
  <c r="CA53" i="28"/>
  <c r="CB53" i="28"/>
  <c r="BV53" i="28"/>
  <c r="CA54" i="28"/>
  <c r="CB54" i="28"/>
  <c r="BV54" i="28"/>
  <c r="CA55" i="28"/>
  <c r="CB55" i="28"/>
  <c r="BV55" i="28"/>
  <c r="CA56" i="28"/>
  <c r="CB56" i="28"/>
  <c r="BV56" i="28"/>
  <c r="CA57" i="28"/>
  <c r="CB57" i="28"/>
  <c r="BV57" i="28"/>
  <c r="CA58" i="28"/>
  <c r="CB58" i="28"/>
  <c r="BV58" i="28"/>
  <c r="CA59" i="28"/>
  <c r="CB59" i="28"/>
  <c r="BV59" i="28"/>
  <c r="CA60" i="28"/>
  <c r="CB60" i="28"/>
  <c r="BV60" i="28"/>
  <c r="CA61" i="28"/>
  <c r="CB61" i="28"/>
  <c r="BV61" i="28"/>
  <c r="CA62" i="28"/>
  <c r="CB62" i="28"/>
  <c r="BV62" i="28"/>
  <c r="CA63" i="28"/>
  <c r="CB63" i="28"/>
  <c r="BV63" i="28"/>
  <c r="CA64" i="28"/>
  <c r="CB64" i="28"/>
  <c r="BV64" i="28"/>
  <c r="CA65" i="28"/>
  <c r="CB65" i="28"/>
  <c r="BV65" i="28"/>
  <c r="CA66" i="28"/>
  <c r="CB66" i="28"/>
  <c r="BV66" i="28"/>
  <c r="CA67" i="28"/>
  <c r="CB67" i="28"/>
  <c r="BV67" i="28"/>
  <c r="CA68" i="28"/>
  <c r="CB68" i="28"/>
  <c r="BV68" i="28"/>
  <c r="CA69" i="28"/>
  <c r="CB69" i="28"/>
  <c r="BV69" i="28"/>
  <c r="CA70" i="28"/>
  <c r="CB70" i="28"/>
  <c r="BV70" i="28"/>
  <c r="CA71" i="28"/>
  <c r="CB71" i="28"/>
  <c r="BV71" i="28"/>
  <c r="CA72" i="28"/>
  <c r="CB72" i="28"/>
  <c r="BV72" i="28"/>
  <c r="CA73" i="28"/>
  <c r="CB73" i="28"/>
  <c r="BV73" i="28"/>
  <c r="CA74" i="28"/>
  <c r="CB74" i="28"/>
  <c r="BV74" i="28"/>
  <c r="CA75" i="28"/>
  <c r="CB75" i="28"/>
  <c r="BV75" i="28"/>
  <c r="CA76" i="28"/>
  <c r="CB76" i="28"/>
  <c r="BV76" i="28"/>
  <c r="CA77" i="28"/>
  <c r="CB77" i="28"/>
  <c r="BV77" i="28"/>
  <c r="CA78" i="28"/>
  <c r="CB78" i="28"/>
  <c r="BV78" i="28"/>
  <c r="CA79" i="28"/>
  <c r="CB79" i="28"/>
  <c r="BV79" i="28"/>
  <c r="CA80" i="28"/>
  <c r="CB80" i="28"/>
  <c r="BV80" i="28"/>
  <c r="CA81" i="28"/>
  <c r="CB81" i="28"/>
  <c r="BV81" i="28"/>
  <c r="CA82" i="28"/>
  <c r="CB82" i="28"/>
  <c r="BV82" i="28"/>
  <c r="CA83" i="28"/>
  <c r="CB83" i="28"/>
  <c r="BV83" i="28"/>
  <c r="CA84" i="28"/>
  <c r="CB84" i="28"/>
  <c r="BV84" i="28"/>
  <c r="CA85" i="28"/>
  <c r="CB85" i="28"/>
  <c r="BV85" i="28"/>
  <c r="CA86" i="28"/>
  <c r="CB86" i="28"/>
  <c r="BV86" i="28"/>
  <c r="CA87" i="28"/>
  <c r="CB87" i="28"/>
  <c r="BV87" i="28"/>
  <c r="CA88" i="28"/>
  <c r="CB88" i="28"/>
  <c r="BV88" i="28"/>
  <c r="CA89" i="28"/>
  <c r="CB89" i="28"/>
  <c r="BV89" i="28"/>
  <c r="CA90" i="28"/>
  <c r="CB90" i="28"/>
  <c r="BV90" i="28"/>
  <c r="CA91" i="28"/>
  <c r="CB91" i="28"/>
  <c r="BV91" i="28"/>
  <c r="CA92" i="28"/>
  <c r="CB92" i="28"/>
  <c r="BV92" i="28"/>
  <c r="CA93" i="28"/>
  <c r="CB93" i="28"/>
  <c r="BV93" i="28"/>
  <c r="CA94" i="28"/>
  <c r="CB94" i="28"/>
  <c r="BV94" i="28"/>
  <c r="CA95" i="28"/>
  <c r="CB95" i="28"/>
  <c r="BV95" i="28"/>
  <c r="CA96" i="28"/>
  <c r="CB96" i="28"/>
  <c r="BV96" i="28"/>
  <c r="CA97" i="28"/>
  <c r="CB97" i="28"/>
  <c r="BV97" i="28"/>
  <c r="CA98" i="28"/>
  <c r="CB98" i="28"/>
  <c r="BV98" i="28"/>
  <c r="CA99" i="28"/>
  <c r="CB99" i="28"/>
  <c r="BV99" i="28"/>
  <c r="CA100" i="28"/>
  <c r="CB100" i="28"/>
  <c r="BV100" i="28"/>
  <c r="CA101" i="28"/>
  <c r="CB101" i="28"/>
  <c r="BV101" i="28"/>
  <c r="CA102" i="28"/>
  <c r="CB102" i="28"/>
  <c r="BV102" i="28"/>
  <c r="CA103" i="28"/>
  <c r="CB103" i="28"/>
  <c r="BV103" i="28"/>
  <c r="CA104" i="28"/>
  <c r="CB104" i="28"/>
  <c r="BV104" i="28"/>
  <c r="CA105" i="28"/>
  <c r="CB105" i="28"/>
  <c r="BV105" i="28"/>
  <c r="CA106" i="28"/>
  <c r="CB106" i="28"/>
  <c r="CA107" i="28"/>
  <c r="CA108" i="28"/>
  <c r="CA109" i="28"/>
  <c r="BO15" i="8"/>
  <c r="BP14" i="8"/>
  <c r="G66" i="34" s="1"/>
  <c r="BW9" i="28"/>
  <c r="I7" i="28"/>
  <c r="BY9" i="28"/>
  <c r="M7" i="28"/>
  <c r="CC9" i="28"/>
  <c r="N23" i="34"/>
  <c r="AV7" i="28"/>
  <c r="N67" i="34" s="1"/>
  <c r="BZ9" i="28"/>
  <c r="BW10" i="28"/>
  <c r="BY10" i="28"/>
  <c r="CC10" i="28"/>
  <c r="BX10" i="28"/>
  <c r="BZ10" i="28"/>
  <c r="BW11" i="28"/>
  <c r="BY11" i="28"/>
  <c r="CC11" i="28"/>
  <c r="BX11" i="28"/>
  <c r="BZ11" i="28"/>
  <c r="BW12" i="28"/>
  <c r="BY12" i="28"/>
  <c r="CC12" i="28"/>
  <c r="BX12" i="28"/>
  <c r="BZ12" i="28"/>
  <c r="BW13" i="28"/>
  <c r="BY13" i="28"/>
  <c r="CC13" i="28"/>
  <c r="BX13" i="28"/>
  <c r="BZ13" i="28"/>
  <c r="BW14" i="28"/>
  <c r="BY14" i="28"/>
  <c r="CC14" i="28"/>
  <c r="BX14" i="28"/>
  <c r="BZ14" i="28"/>
  <c r="BW15" i="28"/>
  <c r="BY15" i="28"/>
  <c r="CC15" i="28"/>
  <c r="BX15" i="28"/>
  <c r="BZ15" i="28"/>
  <c r="BW16" i="28"/>
  <c r="BY16" i="28"/>
  <c r="CC16" i="28"/>
  <c r="BX16" i="28"/>
  <c r="BZ16" i="28"/>
  <c r="BW17" i="28"/>
  <c r="BY17" i="28"/>
  <c r="CC17" i="28"/>
  <c r="BX17" i="28"/>
  <c r="BZ17" i="28"/>
  <c r="BW18" i="28"/>
  <c r="BY18" i="28"/>
  <c r="CC18" i="28"/>
  <c r="BX18" i="28"/>
  <c r="BZ18" i="28"/>
  <c r="BW19" i="28"/>
  <c r="BY19" i="28"/>
  <c r="CC19" i="28"/>
  <c r="BX19" i="28"/>
  <c r="BZ19" i="28"/>
  <c r="BW20" i="28"/>
  <c r="BY20" i="28"/>
  <c r="CC20" i="28"/>
  <c r="BX20" i="28"/>
  <c r="BZ20" i="28"/>
  <c r="BW21" i="28"/>
  <c r="BY21" i="28"/>
  <c r="CC21" i="28"/>
  <c r="BX21" i="28"/>
  <c r="BZ21" i="28"/>
  <c r="BW22" i="28"/>
  <c r="BY22" i="28"/>
  <c r="CC22" i="28"/>
  <c r="BX22" i="28"/>
  <c r="BZ22" i="28"/>
  <c r="BW23" i="28"/>
  <c r="BY23" i="28"/>
  <c r="CC23" i="28"/>
  <c r="BX23" i="28"/>
  <c r="BZ23" i="28"/>
  <c r="BW24" i="28"/>
  <c r="BY24" i="28"/>
  <c r="CC24" i="28"/>
  <c r="BX24" i="28"/>
  <c r="BZ24" i="28"/>
  <c r="BW25" i="28"/>
  <c r="BY25" i="28"/>
  <c r="CC25" i="28"/>
  <c r="BW155" i="28"/>
  <c r="BY155" i="28"/>
  <c r="CC155" i="28"/>
  <c r="BV156" i="28"/>
  <c r="CB156" i="28"/>
  <c r="BW156" i="28"/>
  <c r="BY156" i="28"/>
  <c r="BV159" i="28"/>
  <c r="CB159" i="28"/>
  <c r="BW159" i="28"/>
  <c r="BY159" i="28"/>
  <c r="CC159" i="28"/>
  <c r="BV160" i="28"/>
  <c r="CB160" i="28"/>
  <c r="BW160" i="28"/>
  <c r="BY160" i="28"/>
  <c r="CC160" i="28"/>
  <c r="BV161" i="28"/>
  <c r="CB161" i="28"/>
  <c r="BW161" i="28"/>
  <c r="BY161" i="28"/>
  <c r="CC161" i="28"/>
  <c r="BV162" i="28"/>
  <c r="CB162" i="28"/>
  <c r="BW162" i="28"/>
  <c r="BY162" i="28"/>
  <c r="CC162" i="28"/>
  <c r="BV163" i="28"/>
  <c r="CB163" i="28"/>
  <c r="BW163" i="28"/>
  <c r="BY163" i="28"/>
  <c r="CC163" i="28"/>
  <c r="BV164" i="28"/>
  <c r="CB164" i="28"/>
  <c r="BW164" i="28"/>
  <c r="BY164" i="28"/>
  <c r="CC164" i="28"/>
  <c r="BV165" i="28"/>
  <c r="CB165" i="28"/>
  <c r="BW165" i="28"/>
  <c r="BY165" i="28"/>
  <c r="CC165" i="28"/>
  <c r="BV166" i="28"/>
  <c r="CB166" i="28"/>
  <c r="BW166" i="28"/>
  <c r="BY166" i="28"/>
  <c r="CC166" i="28"/>
  <c r="BV167" i="28"/>
  <c r="CB167" i="28"/>
  <c r="BW167" i="28"/>
  <c r="BY167" i="28"/>
  <c r="CC167" i="28"/>
  <c r="BV168" i="28"/>
  <c r="CB168" i="28"/>
  <c r="BW168" i="28"/>
  <c r="BY168" i="28"/>
  <c r="CC168" i="28"/>
  <c r="BV169" i="28"/>
  <c r="CB169" i="28"/>
  <c r="BW169" i="28"/>
  <c r="BY169" i="28"/>
  <c r="CC169" i="28"/>
  <c r="BV170" i="28"/>
  <c r="CB170" i="28"/>
  <c r="BW170" i="28"/>
  <c r="BY170" i="28"/>
  <c r="CC170" i="28"/>
  <c r="BV171" i="28"/>
  <c r="CB171" i="28"/>
  <c r="BW171" i="28"/>
  <c r="BY171" i="28"/>
  <c r="CC171" i="28"/>
  <c r="BV172" i="28"/>
  <c r="CB172" i="28"/>
  <c r="BW172" i="28"/>
  <c r="BY172" i="28"/>
  <c r="CC172" i="28"/>
  <c r="BV173" i="28"/>
  <c r="CB173" i="28"/>
  <c r="BW173" i="28"/>
  <c r="BY173" i="28"/>
  <c r="CC173" i="28"/>
  <c r="BV174" i="28"/>
  <c r="CB174" i="28"/>
  <c r="BW174" i="28"/>
  <c r="BY174" i="28"/>
  <c r="CC174" i="28"/>
  <c r="BV175" i="28"/>
  <c r="CB175" i="28"/>
  <c r="BW175" i="28"/>
  <c r="BY175" i="28"/>
  <c r="CC175" i="28"/>
  <c r="BV176" i="28"/>
  <c r="CB176" i="28"/>
  <c r="BW176" i="28"/>
  <c r="BY176" i="28"/>
  <c r="CC176" i="28"/>
  <c r="BV177" i="28"/>
  <c r="CB177" i="28"/>
  <c r="BW177" i="28"/>
  <c r="BY177" i="28"/>
  <c r="CC177" i="28"/>
  <c r="BV178" i="28"/>
  <c r="CB178" i="28"/>
  <c r="BW178" i="28"/>
  <c r="BY178" i="28"/>
  <c r="CC178" i="28"/>
  <c r="BV179" i="28"/>
  <c r="CB179" i="28"/>
  <c r="BW179" i="28"/>
  <c r="BY179" i="28"/>
  <c r="CC179" i="28"/>
  <c r="BV180" i="28"/>
  <c r="CB180" i="28"/>
  <c r="BW180" i="28"/>
  <c r="BY180" i="28"/>
  <c r="CC180" i="28"/>
  <c r="BV181" i="28"/>
  <c r="CB181" i="28"/>
  <c r="BW181" i="28"/>
  <c r="BY181" i="28"/>
  <c r="CC181" i="28"/>
  <c r="BV182" i="28"/>
  <c r="CB182" i="28"/>
  <c r="BW182" i="28"/>
  <c r="BY182" i="28"/>
  <c r="CC182" i="28"/>
  <c r="BV183" i="28"/>
  <c r="CB183" i="28"/>
  <c r="BW183" i="28"/>
  <c r="BY183" i="28"/>
  <c r="CC183" i="28"/>
  <c r="BV184" i="28"/>
  <c r="CB184" i="28"/>
  <c r="BW184" i="28"/>
  <c r="BY184" i="28"/>
  <c r="CC184" i="28"/>
  <c r="BV185" i="28"/>
  <c r="CB185" i="28"/>
  <c r="BW185" i="28"/>
  <c r="BY185" i="28"/>
  <c r="CC185" i="28"/>
  <c r="BV186" i="28"/>
  <c r="CB186" i="28"/>
  <c r="BW186" i="28"/>
  <c r="BY186" i="28"/>
  <c r="CC186" i="28"/>
  <c r="BV187" i="28"/>
  <c r="CB187" i="28"/>
  <c r="BW187" i="28"/>
  <c r="BY187" i="28"/>
  <c r="CC187" i="28"/>
  <c r="BV188" i="28"/>
  <c r="CB188" i="28"/>
  <c r="BW188" i="28"/>
  <c r="BY188" i="28"/>
  <c r="CC188" i="28"/>
  <c r="BV189" i="28"/>
  <c r="CB189" i="28"/>
  <c r="BW189" i="28"/>
  <c r="BY189" i="28"/>
  <c r="CC189" i="28"/>
  <c r="BV190" i="28"/>
  <c r="CB190" i="28"/>
  <c r="BW190" i="28"/>
  <c r="BY190" i="28"/>
  <c r="CC190" i="28"/>
  <c r="BV191" i="28"/>
  <c r="CB191" i="28"/>
  <c r="BW191" i="28"/>
  <c r="BX25" i="28"/>
  <c r="BZ25" i="28"/>
  <c r="BW26" i="28"/>
  <c r="BY26" i="28"/>
  <c r="CC26" i="28"/>
  <c r="BX26" i="28"/>
  <c r="BZ26" i="28"/>
  <c r="BW27" i="28"/>
  <c r="BY27" i="28"/>
  <c r="CC27" i="28"/>
  <c r="BX27" i="28"/>
  <c r="BZ27" i="28"/>
  <c r="BW28" i="28"/>
  <c r="BY28" i="28"/>
  <c r="CC28" i="28"/>
  <c r="BX28" i="28"/>
  <c r="BZ28" i="28"/>
  <c r="BW29" i="28"/>
  <c r="BY29" i="28"/>
  <c r="CC29" i="28"/>
  <c r="BX29" i="28"/>
  <c r="BZ29" i="28"/>
  <c r="BT29" i="28"/>
  <c r="BW30" i="28"/>
  <c r="BY30" i="28"/>
  <c r="CC30" i="28"/>
  <c r="BX30" i="28"/>
  <c r="BZ30" i="28"/>
  <c r="BT30" i="28"/>
  <c r="BW31" i="28"/>
  <c r="BY31" i="28"/>
  <c r="CC31" i="28"/>
  <c r="BX31" i="28"/>
  <c r="BZ31" i="28"/>
  <c r="BW32" i="28"/>
  <c r="BY32" i="28"/>
  <c r="CC32" i="28"/>
  <c r="BX32" i="28"/>
  <c r="BZ32" i="28"/>
  <c r="BW33" i="28"/>
  <c r="BY33" i="28"/>
  <c r="CC33" i="28"/>
  <c r="BX33" i="28"/>
  <c r="BZ33" i="28"/>
  <c r="BW34" i="28"/>
  <c r="BY34" i="28"/>
  <c r="CC34" i="28"/>
  <c r="BX34" i="28"/>
  <c r="BZ34" i="28"/>
  <c r="BW35" i="28"/>
  <c r="BY35" i="28"/>
  <c r="CC35" i="28"/>
  <c r="BX35" i="28"/>
  <c r="BZ35" i="28"/>
  <c r="BW36" i="28"/>
  <c r="BY36" i="28"/>
  <c r="CC36" i="28"/>
  <c r="BX36" i="28"/>
  <c r="BZ36" i="28"/>
  <c r="BW37" i="28"/>
  <c r="BY37" i="28"/>
  <c r="CC37" i="28"/>
  <c r="BX37" i="28"/>
  <c r="BZ37" i="28"/>
  <c r="BW38" i="28"/>
  <c r="BY38" i="28"/>
  <c r="CC38" i="28"/>
  <c r="BX38" i="28"/>
  <c r="BZ38" i="28"/>
  <c r="BW39" i="28"/>
  <c r="BY39" i="28"/>
  <c r="CC39" i="28"/>
  <c r="BX39" i="28"/>
  <c r="BZ39" i="28"/>
  <c r="BW40" i="28"/>
  <c r="BY40" i="28"/>
  <c r="CC40" i="28"/>
  <c r="BX40" i="28"/>
  <c r="BZ40" i="28"/>
  <c r="BW41" i="28"/>
  <c r="BY41" i="28"/>
  <c r="CC41" i="28"/>
  <c r="BX41" i="28"/>
  <c r="BZ41" i="28"/>
  <c r="BW42" i="28"/>
  <c r="BY42" i="28"/>
  <c r="CC42" i="28"/>
  <c r="BX42" i="28"/>
  <c r="BZ42" i="28"/>
  <c r="BW43" i="28"/>
  <c r="BY43" i="28"/>
  <c r="CC43" i="28"/>
  <c r="BX43" i="28"/>
  <c r="BZ43" i="28"/>
  <c r="BW44" i="28"/>
  <c r="BY44" i="28"/>
  <c r="CC44" i="28"/>
  <c r="BX44" i="28"/>
  <c r="BZ44" i="28"/>
  <c r="BW45" i="28"/>
  <c r="BY45" i="28"/>
  <c r="CC45" i="28"/>
  <c r="BX45" i="28"/>
  <c r="BZ45" i="28"/>
  <c r="BW46" i="28"/>
  <c r="BY46" i="28"/>
  <c r="CC46" i="28"/>
  <c r="BX46" i="28"/>
  <c r="BZ46" i="28"/>
  <c r="BW47" i="28"/>
  <c r="BY47" i="28"/>
  <c r="CC47" i="28"/>
  <c r="BX47" i="28"/>
  <c r="BZ47" i="28"/>
  <c r="BW48" i="28"/>
  <c r="BY48" i="28"/>
  <c r="CC48" i="28"/>
  <c r="BX48" i="28"/>
  <c r="BZ48" i="28"/>
  <c r="BW49" i="28"/>
  <c r="BY49" i="28"/>
  <c r="CC49" i="28"/>
  <c r="BX49" i="28"/>
  <c r="BZ49" i="28"/>
  <c r="BT49" i="28"/>
  <c r="BW50" i="28"/>
  <c r="BY50" i="28"/>
  <c r="CC50" i="28"/>
  <c r="BX50" i="28"/>
  <c r="BZ50" i="28"/>
  <c r="BW51" i="28"/>
  <c r="BY51" i="28"/>
  <c r="CC51" i="28"/>
  <c r="BX51" i="28"/>
  <c r="BZ51" i="28"/>
  <c r="BW52" i="28"/>
  <c r="BY52" i="28"/>
  <c r="CC52" i="28"/>
  <c r="BX52" i="28"/>
  <c r="BZ52" i="28"/>
  <c r="BW53" i="28"/>
  <c r="BY53" i="28"/>
  <c r="CC53" i="28"/>
  <c r="BX53" i="28"/>
  <c r="BZ53" i="28"/>
  <c r="BW54" i="28"/>
  <c r="BY54" i="28"/>
  <c r="CC54" i="28"/>
  <c r="BX54" i="28"/>
  <c r="BZ54" i="28"/>
  <c r="BW55" i="28"/>
  <c r="BY55" i="28"/>
  <c r="CC55" i="28"/>
  <c r="BX55" i="28"/>
  <c r="BZ55" i="28"/>
  <c r="BW56" i="28"/>
  <c r="BY56" i="28"/>
  <c r="CC56" i="28"/>
  <c r="BY191" i="28"/>
  <c r="CC191" i="28"/>
  <c r="BV192" i="28"/>
  <c r="CB192" i="28"/>
  <c r="BW192" i="28"/>
  <c r="BY192" i="28"/>
  <c r="CC192" i="28"/>
  <c r="BV193" i="28"/>
  <c r="CB193" i="28"/>
  <c r="BW193" i="28"/>
  <c r="BY193" i="28"/>
  <c r="CC193" i="28"/>
  <c r="BV194" i="28"/>
  <c r="CB194" i="28"/>
  <c r="BW194" i="28"/>
  <c r="BY194" i="28"/>
  <c r="CC194" i="28"/>
  <c r="BV195" i="28"/>
  <c r="CB195" i="28"/>
  <c r="BW195" i="28"/>
  <c r="BY195" i="28"/>
  <c r="CC195" i="28"/>
  <c r="BV196" i="28"/>
  <c r="CB196" i="28"/>
  <c r="BW196" i="28"/>
  <c r="BY196" i="28"/>
  <c r="CC196" i="28"/>
  <c r="BV197" i="28"/>
  <c r="CB197" i="28"/>
  <c r="BW197" i="28"/>
  <c r="BY197" i="28"/>
  <c r="CC197" i="28"/>
  <c r="BV198" i="28"/>
  <c r="CB198" i="28"/>
  <c r="BW198" i="28"/>
  <c r="BY198" i="28"/>
  <c r="CC198" i="28"/>
  <c r="BV199" i="28"/>
  <c r="CB199" i="28"/>
  <c r="BW199" i="28"/>
  <c r="BY199" i="28"/>
  <c r="CC199" i="28"/>
  <c r="BV200" i="28"/>
  <c r="CB200" i="28"/>
  <c r="BW200" i="28"/>
  <c r="BY200" i="28"/>
  <c r="CC200" i="28"/>
  <c r="BV201" i="28"/>
  <c r="CB201" i="28"/>
  <c r="BW201" i="28"/>
  <c r="BY201" i="28"/>
  <c r="CC201" i="28"/>
  <c r="BV202" i="28"/>
  <c r="CB202" i="28"/>
  <c r="BW202" i="28"/>
  <c r="BY202" i="28"/>
  <c r="CC202" i="28"/>
  <c r="BV203" i="28"/>
  <c r="CB203" i="28"/>
  <c r="BW203" i="28"/>
  <c r="BY203" i="28"/>
  <c r="CC203" i="28"/>
  <c r="BV204" i="28"/>
  <c r="CB204" i="28"/>
  <c r="BW204" i="28"/>
  <c r="BY204" i="28"/>
  <c r="CC204" i="28"/>
  <c r="BV205" i="28"/>
  <c r="CB205" i="28"/>
  <c r="BW205" i="28"/>
  <c r="BY205" i="28"/>
  <c r="CC205" i="28"/>
  <c r="BV206" i="28"/>
  <c r="CB206" i="28"/>
  <c r="BW206" i="28"/>
  <c r="BY206" i="28"/>
  <c r="CC206" i="28"/>
  <c r="BV207" i="28"/>
  <c r="CB207" i="28"/>
  <c r="BW207" i="28"/>
  <c r="BY207" i="28"/>
  <c r="CC207" i="28"/>
  <c r="BV208" i="28"/>
  <c r="CB208" i="28"/>
  <c r="BW208" i="28"/>
  <c r="BX56" i="28"/>
  <c r="BZ56" i="28"/>
  <c r="BW57" i="28"/>
  <c r="BY57" i="28"/>
  <c r="CC57" i="28"/>
  <c r="BX57" i="28"/>
  <c r="BZ57" i="28"/>
  <c r="BW58" i="28"/>
  <c r="BY58" i="28"/>
  <c r="CC58" i="28"/>
  <c r="BX58" i="28"/>
  <c r="BZ58" i="28"/>
  <c r="BW59" i="28"/>
  <c r="BY59" i="28"/>
  <c r="CC59" i="28"/>
  <c r="BX59" i="28"/>
  <c r="BZ59" i="28"/>
  <c r="BW60" i="28"/>
  <c r="BY60" i="28"/>
  <c r="CC60" i="28"/>
  <c r="BX60" i="28"/>
  <c r="BZ60" i="28"/>
  <c r="BW61" i="28"/>
  <c r="BY61" i="28"/>
  <c r="CC61" i="28"/>
  <c r="BX61" i="28"/>
  <c r="BZ61" i="28"/>
  <c r="BW62" i="28"/>
  <c r="BY62" i="28"/>
  <c r="CC62" i="28"/>
  <c r="BX62" i="28"/>
  <c r="BZ62" i="28"/>
  <c r="BW63" i="28"/>
  <c r="BY63" i="28"/>
  <c r="CC63" i="28"/>
  <c r="BX63" i="28"/>
  <c r="BZ63" i="28"/>
  <c r="BW64" i="28"/>
  <c r="BY64" i="28"/>
  <c r="CC64" i="28"/>
  <c r="BX64" i="28"/>
  <c r="BZ64" i="28"/>
  <c r="BW65" i="28"/>
  <c r="BY65" i="28"/>
  <c r="CC65" i="28"/>
  <c r="BX65" i="28"/>
  <c r="BZ65" i="28"/>
  <c r="BW66" i="28"/>
  <c r="BY66" i="28"/>
  <c r="CC66" i="28"/>
  <c r="BX66" i="28"/>
  <c r="BZ66" i="28"/>
  <c r="BW67" i="28"/>
  <c r="BY67" i="28"/>
  <c r="CC67" i="28"/>
  <c r="BX67" i="28"/>
  <c r="BZ67" i="28"/>
  <c r="BW68" i="28"/>
  <c r="BY68" i="28"/>
  <c r="CC68" i="28"/>
  <c r="BX68" i="28"/>
  <c r="BZ68" i="28"/>
  <c r="BW69" i="28"/>
  <c r="BY69" i="28"/>
  <c r="CC69" i="28"/>
  <c r="BX69" i="28"/>
  <c r="BZ69" i="28"/>
  <c r="BW70" i="28"/>
  <c r="BY70" i="28"/>
  <c r="CC70" i="28"/>
  <c r="BX70" i="28"/>
  <c r="BZ70" i="28"/>
  <c r="BW71" i="28"/>
  <c r="BY71" i="28"/>
  <c r="CC71" i="28"/>
  <c r="BX71" i="28"/>
  <c r="BZ71" i="28"/>
  <c r="BW72" i="28"/>
  <c r="BY72" i="28"/>
  <c r="CC72" i="28"/>
  <c r="BX72" i="28"/>
  <c r="BZ72" i="28"/>
  <c r="BW73" i="28"/>
  <c r="BY73" i="28"/>
  <c r="CC73" i="28"/>
  <c r="BX73" i="28"/>
  <c r="BZ73" i="28"/>
  <c r="BW74" i="28"/>
  <c r="BY74" i="28"/>
  <c r="CC74" i="28"/>
  <c r="BX74" i="28"/>
  <c r="BZ74" i="28"/>
  <c r="BW75" i="28"/>
  <c r="BY75" i="28"/>
  <c r="CC75" i="28"/>
  <c r="BX75" i="28"/>
  <c r="BZ75" i="28"/>
  <c r="BW76" i="28"/>
  <c r="BY76" i="28"/>
  <c r="CC76" i="28"/>
  <c r="BX76" i="28"/>
  <c r="BZ76" i="28"/>
  <c r="BW77" i="28"/>
  <c r="BY77" i="28"/>
  <c r="CC77" i="28"/>
  <c r="BX77" i="28"/>
  <c r="BZ77" i="28"/>
  <c r="BW78" i="28"/>
  <c r="BY78" i="28"/>
  <c r="CC78" i="28"/>
  <c r="BX78" i="28"/>
  <c r="BZ78" i="28"/>
  <c r="BW79" i="28"/>
  <c r="BY79" i="28"/>
  <c r="CC79" i="28"/>
  <c r="BX79" i="28"/>
  <c r="BZ79" i="28"/>
  <c r="BW80" i="28"/>
  <c r="BY80" i="28"/>
  <c r="CC80" i="28"/>
  <c r="BX80" i="28"/>
  <c r="BZ80" i="28"/>
  <c r="BW81" i="28"/>
  <c r="BY81" i="28"/>
  <c r="CC81" i="28"/>
  <c r="BX81" i="28"/>
  <c r="BZ81" i="28"/>
  <c r="BW82" i="28"/>
  <c r="BY82" i="28"/>
  <c r="CC82" i="28"/>
  <c r="BX82" i="28"/>
  <c r="BZ82" i="28"/>
  <c r="BW83" i="28"/>
  <c r="BY83" i="28"/>
  <c r="CC83" i="28"/>
  <c r="BX83" i="28"/>
  <c r="BZ83" i="28"/>
  <c r="BW84" i="28"/>
  <c r="BY84" i="28"/>
  <c r="CC84" i="28"/>
  <c r="BX84" i="28"/>
  <c r="BZ84" i="28"/>
  <c r="BW85" i="28"/>
  <c r="BY85" i="28"/>
  <c r="CC85" i="28"/>
  <c r="BX85" i="28"/>
  <c r="BZ85" i="28"/>
  <c r="BW86" i="28"/>
  <c r="BY86" i="28"/>
  <c r="CC86" i="28"/>
  <c r="BX86" i="28"/>
  <c r="BZ86" i="28"/>
  <c r="BW87" i="28"/>
  <c r="BY87" i="28"/>
  <c r="CC87" i="28"/>
  <c r="BX87" i="28"/>
  <c r="BZ87" i="28"/>
  <c r="BW88" i="28"/>
  <c r="BY88" i="28"/>
  <c r="CC88" i="28"/>
  <c r="BX88" i="28"/>
  <c r="BZ88" i="28"/>
  <c r="BW89" i="28"/>
  <c r="BY89" i="28"/>
  <c r="CC89" i="28"/>
  <c r="BX89" i="28"/>
  <c r="BZ89" i="28"/>
  <c r="BW90" i="28"/>
  <c r="BY90" i="28"/>
  <c r="CC90" i="28"/>
  <c r="BX90" i="28"/>
  <c r="BZ90" i="28"/>
  <c r="BW91" i="28"/>
  <c r="BY91" i="28"/>
  <c r="CC91" i="28"/>
  <c r="BX91" i="28"/>
  <c r="BZ91" i="28"/>
  <c r="BW92" i="28"/>
  <c r="BY92" i="28"/>
  <c r="CC92" i="28"/>
  <c r="BX92" i="28"/>
  <c r="BZ92" i="28"/>
  <c r="BW93" i="28"/>
  <c r="BY93" i="28"/>
  <c r="CC93" i="28"/>
  <c r="BX93" i="28"/>
  <c r="BZ93" i="28"/>
  <c r="BW94" i="28"/>
  <c r="BY94" i="28"/>
  <c r="CC94" i="28"/>
  <c r="BX94" i="28"/>
  <c r="BZ94" i="28"/>
  <c r="BT94" i="28"/>
  <c r="BW95" i="28"/>
  <c r="BY95" i="28"/>
  <c r="CC95" i="28"/>
  <c r="BX95" i="28"/>
  <c r="BZ95" i="28"/>
  <c r="BW96" i="28"/>
  <c r="BY96" i="28"/>
  <c r="CC96" i="28"/>
  <c r="BX96" i="28"/>
  <c r="BZ96" i="28"/>
  <c r="BW97" i="28"/>
  <c r="BY97" i="28"/>
  <c r="CC97" i="28"/>
  <c r="BX97" i="28"/>
  <c r="BZ97" i="28"/>
  <c r="BT97" i="28"/>
  <c r="BW98" i="28"/>
  <c r="BY98" i="28"/>
  <c r="CC98" i="28"/>
  <c r="BX98" i="28"/>
  <c r="BZ98" i="28"/>
  <c r="BW99" i="28"/>
  <c r="BY99" i="28"/>
  <c r="CC99" i="28"/>
  <c r="BX99" i="28"/>
  <c r="BZ99" i="28"/>
  <c r="BW100" i="28"/>
  <c r="BY100" i="28"/>
  <c r="CC100" i="28"/>
  <c r="BX100" i="28"/>
  <c r="BZ100" i="28"/>
  <c r="BW101" i="28"/>
  <c r="BY101" i="28"/>
  <c r="CC101" i="28"/>
  <c r="BX101" i="28"/>
  <c r="BZ101" i="28"/>
  <c r="BW102" i="28"/>
  <c r="BY102" i="28"/>
  <c r="CC102" i="28"/>
  <c r="BX102" i="28"/>
  <c r="BZ102" i="28"/>
  <c r="BW103" i="28"/>
  <c r="BY103" i="28"/>
  <c r="CC103" i="28"/>
  <c r="BX103" i="28"/>
  <c r="BZ103" i="28"/>
  <c r="BW104" i="28"/>
  <c r="BY104" i="28"/>
  <c r="CC104" i="28"/>
  <c r="BX104" i="28"/>
  <c r="BZ104" i="28"/>
  <c r="BW105" i="28"/>
  <c r="BY105" i="28"/>
  <c r="CC105" i="28"/>
  <c r="BX105" i="28"/>
  <c r="BZ105" i="28"/>
  <c r="BW106" i="28"/>
  <c r="BY106" i="28"/>
  <c r="CC106" i="28"/>
  <c r="BX106" i="28"/>
  <c r="BZ106" i="28"/>
  <c r="BW107" i="28"/>
  <c r="BY107" i="28"/>
  <c r="CC107" i="28"/>
  <c r="BW108" i="28"/>
  <c r="BY108" i="28"/>
  <c r="CC108" i="28"/>
  <c r="BW109" i="28"/>
  <c r="BY109" i="28"/>
  <c r="CC109" i="28"/>
  <c r="CC128" i="28"/>
  <c r="BY130" i="28"/>
  <c r="CC130" i="28"/>
  <c r="CC132" i="28"/>
  <c r="BY134" i="28"/>
  <c r="CC134" i="28"/>
  <c r="CC136" i="28"/>
  <c r="BY138" i="28"/>
  <c r="CC138" i="28"/>
  <c r="CC140" i="28"/>
  <c r="BY142" i="28"/>
  <c r="CC142" i="28"/>
  <c r="CC144" i="28"/>
  <c r="BY146" i="28"/>
  <c r="CC146" i="28"/>
  <c r="CC148" i="28"/>
  <c r="BY150" i="28"/>
  <c r="CC150" i="28"/>
  <c r="CC152" i="28"/>
  <c r="BY154" i="28"/>
  <c r="CC154" i="28"/>
  <c r="CC156" i="28"/>
  <c r="BY158" i="28"/>
  <c r="CC158" i="28"/>
  <c r="CA486" i="28"/>
  <c r="CB486" i="28"/>
  <c r="BV486" i="28"/>
  <c r="CA487" i="28"/>
  <c r="CB487" i="28"/>
  <c r="BV487" i="28"/>
  <c r="CA488" i="28"/>
  <c r="CB488" i="28"/>
  <c r="BV488" i="28"/>
  <c r="CA489" i="28"/>
  <c r="CB489" i="28"/>
  <c r="BV489" i="28"/>
  <c r="CA490" i="28"/>
  <c r="CB490" i="28"/>
  <c r="BV490" i="28"/>
  <c r="CA491" i="28"/>
  <c r="CB491" i="28"/>
  <c r="BV491" i="28"/>
  <c r="CA492" i="28"/>
  <c r="CB492" i="28"/>
  <c r="BV492" i="28"/>
  <c r="CA493" i="28"/>
  <c r="CB493" i="28"/>
  <c r="BV493" i="28"/>
  <c r="CA494" i="28"/>
  <c r="CB494" i="28"/>
  <c r="BV494" i="28"/>
  <c r="CA495" i="28"/>
  <c r="CB495" i="28"/>
  <c r="BV495" i="28"/>
  <c r="CA496" i="28"/>
  <c r="CB496" i="28"/>
  <c r="BV496" i="28"/>
  <c r="CA497" i="28"/>
  <c r="CB497" i="28"/>
  <c r="BV497" i="28"/>
  <c r="CA498" i="28"/>
  <c r="CB498" i="28"/>
  <c r="BV498" i="28"/>
  <c r="CA499" i="28"/>
  <c r="CB499" i="28"/>
  <c r="BV499" i="28"/>
  <c r="CA500" i="28"/>
  <c r="CB500" i="28"/>
  <c r="BV500" i="28"/>
  <c r="CA501" i="28"/>
  <c r="CB501" i="28"/>
  <c r="BV501" i="28"/>
  <c r="CA502" i="28"/>
  <c r="CB502" i="28"/>
  <c r="BV502" i="28"/>
  <c r="CA503" i="28"/>
  <c r="CB503" i="28"/>
  <c r="BV503" i="28"/>
  <c r="CA504" i="28"/>
  <c r="CB504" i="28"/>
  <c r="BV504" i="28"/>
  <c r="CA505" i="28"/>
  <c r="CB505" i="28"/>
  <c r="BV505" i="28"/>
  <c r="CA506" i="28"/>
  <c r="CB506" i="28"/>
  <c r="BV506" i="28"/>
  <c r="CA507" i="28"/>
  <c r="CB507" i="28"/>
  <c r="BV507" i="28"/>
  <c r="CA508" i="28"/>
  <c r="CB508" i="28"/>
  <c r="BV508" i="28"/>
  <c r="CA509" i="28"/>
  <c r="CB509" i="28"/>
  <c r="BV509" i="28"/>
  <c r="CA510" i="28"/>
  <c r="CB510" i="28"/>
  <c r="BV510" i="28"/>
  <c r="CA511" i="28"/>
  <c r="CB511" i="28"/>
  <c r="BV511" i="28"/>
  <c r="CA512" i="28"/>
  <c r="CB512" i="28"/>
  <c r="BV512" i="28"/>
  <c r="CA513" i="28"/>
  <c r="CB513" i="28"/>
  <c r="BV513" i="28"/>
  <c r="CA514" i="28"/>
  <c r="CB514" i="28"/>
  <c r="BV514" i="28"/>
  <c r="CA515" i="28"/>
  <c r="CB515" i="28"/>
  <c r="BV515" i="28"/>
  <c r="CA516" i="28"/>
  <c r="CB516" i="28"/>
  <c r="BV516" i="28"/>
  <c r="CA517" i="28"/>
  <c r="CB517" i="28"/>
  <c r="BV517" i="28"/>
  <c r="CA518" i="28"/>
  <c r="CB518" i="28"/>
  <c r="BV518" i="28"/>
  <c r="CA519" i="28"/>
  <c r="CB519" i="28"/>
  <c r="BV519" i="28"/>
  <c r="CA520" i="28"/>
  <c r="CB520" i="28"/>
  <c r="BV520" i="28"/>
  <c r="CA521" i="28"/>
  <c r="CB521" i="28"/>
  <c r="BV521" i="28"/>
  <c r="CA522" i="28"/>
  <c r="CB522" i="28"/>
  <c r="BV522" i="28"/>
  <c r="CA523" i="28"/>
  <c r="CB523" i="28"/>
  <c r="BV523" i="28"/>
  <c r="CA524" i="28"/>
  <c r="CB524" i="28"/>
  <c r="BV524" i="28"/>
  <c r="CA525" i="28"/>
  <c r="CB525" i="28"/>
  <c r="BV525" i="28"/>
  <c r="CA526" i="28"/>
  <c r="CB526" i="28"/>
  <c r="BV526" i="28"/>
  <c r="CA527" i="28"/>
  <c r="CB527" i="28"/>
  <c r="BV527" i="28"/>
  <c r="CA528" i="28"/>
  <c r="CB528" i="28"/>
  <c r="BV528" i="28"/>
  <c r="CA529" i="28"/>
  <c r="CB529" i="28"/>
  <c r="BV529" i="28"/>
  <c r="CA530" i="28"/>
  <c r="CB530" i="28"/>
  <c r="BV530" i="28"/>
  <c r="CA531" i="28"/>
  <c r="CB531" i="28"/>
  <c r="BV531" i="28"/>
  <c r="CA532" i="28"/>
  <c r="CB532" i="28"/>
  <c r="BV532" i="28"/>
  <c r="CA533" i="28"/>
  <c r="CB533" i="28"/>
  <c r="BV533" i="28"/>
  <c r="CA534" i="28"/>
  <c r="CB534" i="28"/>
  <c r="BV534" i="28"/>
  <c r="CA535" i="28"/>
  <c r="CB535" i="28"/>
  <c r="BV535" i="28"/>
  <c r="CA536" i="28"/>
  <c r="CB536" i="28"/>
  <c r="BV536" i="28"/>
  <c r="CA537" i="28"/>
  <c r="CB537" i="28"/>
  <c r="BV537" i="28"/>
  <c r="CA538" i="28"/>
  <c r="CB538" i="28"/>
  <c r="BV538" i="28"/>
  <c r="CA539" i="28"/>
  <c r="CB539" i="28"/>
  <c r="BV539" i="28"/>
  <c r="CA540" i="28"/>
  <c r="CB540" i="28"/>
  <c r="BV540" i="28"/>
  <c r="CA541" i="28"/>
  <c r="CB541" i="28"/>
  <c r="BV541" i="28"/>
  <c r="CB542" i="28"/>
  <c r="BV542" i="28"/>
  <c r="BW354" i="28"/>
  <c r="BY354" i="28"/>
  <c r="CC354" i="28"/>
  <c r="BX354" i="28"/>
  <c r="BT354" i="28"/>
  <c r="BW355" i="28"/>
  <c r="BY355" i="28"/>
  <c r="CC355" i="28"/>
  <c r="BX355" i="28"/>
  <c r="BZ355" i="28"/>
  <c r="BT355" i="28"/>
  <c r="BW356" i="28"/>
  <c r="BY356" i="28"/>
  <c r="CC356" i="28"/>
  <c r="BX356" i="28"/>
  <c r="BT356" i="28"/>
  <c r="BW357" i="28"/>
  <c r="BY357" i="28"/>
  <c r="CC357" i="28"/>
  <c r="BX357" i="28"/>
  <c r="BZ357" i="28"/>
  <c r="BT357" i="28"/>
  <c r="BW358" i="28"/>
  <c r="BY358" i="28"/>
  <c r="CC358" i="28"/>
  <c r="BX358" i="28"/>
  <c r="BT358" i="28"/>
  <c r="BW359" i="28"/>
  <c r="BY359" i="28"/>
  <c r="CC359" i="28"/>
  <c r="BX359" i="28"/>
  <c r="BZ359" i="28"/>
  <c r="BT359" i="28"/>
  <c r="BW360" i="28"/>
  <c r="BY360" i="28"/>
  <c r="CC360" i="28"/>
  <c r="BX360" i="28"/>
  <c r="BT360" i="28"/>
  <c r="BW361" i="28"/>
  <c r="BY361" i="28"/>
  <c r="CC361" i="28"/>
  <c r="BX361" i="28"/>
  <c r="BZ361" i="28"/>
  <c r="BT361" i="28"/>
  <c r="BW362" i="28"/>
  <c r="BY362" i="28"/>
  <c r="CC362" i="28"/>
  <c r="BX362" i="28"/>
  <c r="BT362" i="28"/>
  <c r="BW363" i="28"/>
  <c r="BY363" i="28"/>
  <c r="CC363" i="28"/>
  <c r="BX363" i="28"/>
  <c r="BZ363" i="28"/>
  <c r="BT363" i="28"/>
  <c r="BW364" i="28"/>
  <c r="BY364" i="28"/>
  <c r="CC364" i="28"/>
  <c r="BX364" i="28"/>
  <c r="BT364" i="28"/>
  <c r="BW365" i="28"/>
  <c r="BY365" i="28"/>
  <c r="CC365" i="28"/>
  <c r="BX365" i="28"/>
  <c r="BZ365" i="28"/>
  <c r="BT365" i="28"/>
  <c r="BW366" i="28"/>
  <c r="BY366" i="28"/>
  <c r="CC366" i="28"/>
  <c r="BX366" i="28"/>
  <c r="BT366" i="28"/>
  <c r="BW367" i="28"/>
  <c r="BY367" i="28"/>
  <c r="CC367" i="28"/>
  <c r="BX367" i="28"/>
  <c r="BZ367" i="28"/>
  <c r="BT367" i="28"/>
  <c r="BW368" i="28"/>
  <c r="BY368" i="28"/>
  <c r="CC368" i="28"/>
  <c r="BX368" i="28"/>
  <c r="BT368" i="28"/>
  <c r="BW369" i="28"/>
  <c r="BY369" i="28"/>
  <c r="CC369" i="28"/>
  <c r="BX369" i="28"/>
  <c r="BZ369" i="28"/>
  <c r="BT369" i="28"/>
  <c r="BW370" i="28"/>
  <c r="BY370" i="28"/>
  <c r="CC370" i="28"/>
  <c r="BX370" i="28"/>
  <c r="BT370" i="28"/>
  <c r="BW371" i="28"/>
  <c r="BY371" i="28"/>
  <c r="CC371" i="28"/>
  <c r="BX371" i="28"/>
  <c r="BZ371" i="28"/>
  <c r="BT371" i="28"/>
  <c r="BW372" i="28"/>
  <c r="BY372" i="28"/>
  <c r="CC372" i="28"/>
  <c r="BX372" i="28"/>
  <c r="BT372" i="28"/>
  <c r="BW373" i="28"/>
  <c r="BY373" i="28"/>
  <c r="CC373" i="28"/>
  <c r="BX373" i="28"/>
  <c r="BZ373" i="28"/>
  <c r="BT373" i="28"/>
  <c r="BW374" i="28"/>
  <c r="BY374" i="28"/>
  <c r="CC374" i="28"/>
  <c r="BX374" i="28"/>
  <c r="BT374" i="28"/>
  <c r="BW375" i="28"/>
  <c r="BY375" i="28"/>
  <c r="CC375" i="28"/>
  <c r="BX375" i="28"/>
  <c r="BZ375" i="28"/>
  <c r="BT375" i="28"/>
  <c r="BW376" i="28"/>
  <c r="BY376" i="28"/>
  <c r="CC376" i="28"/>
  <c r="BX376" i="28"/>
  <c r="BT376" i="28"/>
  <c r="BW377" i="28"/>
  <c r="BY377" i="28"/>
  <c r="CC377" i="28"/>
  <c r="BX377" i="28"/>
  <c r="BZ377" i="28"/>
  <c r="BT377" i="28"/>
  <c r="BW378" i="28"/>
  <c r="BY378" i="28"/>
  <c r="CC378" i="28"/>
  <c r="BX378" i="28"/>
  <c r="BT378" i="28"/>
  <c r="BW379" i="28"/>
  <c r="BY379" i="28"/>
  <c r="CC379" i="28"/>
  <c r="BX379" i="28"/>
  <c r="BZ379" i="28"/>
  <c r="BT379" i="28"/>
  <c r="BW380" i="28"/>
  <c r="BY380" i="28"/>
  <c r="CC380" i="28"/>
  <c r="BX380" i="28"/>
  <c r="BT380" i="28"/>
  <c r="BW381" i="28"/>
  <c r="BY381" i="28"/>
  <c r="CC381" i="28"/>
  <c r="BX381" i="28"/>
  <c r="BZ381" i="28"/>
  <c r="BT381" i="28"/>
  <c r="BW382" i="28"/>
  <c r="BY382" i="28"/>
  <c r="CC382" i="28"/>
  <c r="BX382" i="28"/>
  <c r="BT382" i="28"/>
  <c r="BW383" i="28"/>
  <c r="BY383" i="28"/>
  <c r="CC383" i="28"/>
  <c r="BX383" i="28"/>
  <c r="BZ383" i="28"/>
  <c r="BT383" i="28"/>
  <c r="BW384" i="28"/>
  <c r="BY384" i="28"/>
  <c r="CC384" i="28"/>
  <c r="BX384" i="28"/>
  <c r="BT384" i="28"/>
  <c r="BW385" i="28"/>
  <c r="BY385" i="28"/>
  <c r="CC385" i="28"/>
  <c r="BX385" i="28"/>
  <c r="BZ385" i="28"/>
  <c r="BT385" i="28"/>
  <c r="BW386" i="28"/>
  <c r="BY386" i="28"/>
  <c r="CC386" i="28"/>
  <c r="BX386" i="28"/>
  <c r="BT386" i="28"/>
  <c r="BW387" i="28"/>
  <c r="BY387" i="28"/>
  <c r="CC387" i="28"/>
  <c r="BX387" i="28"/>
  <c r="BZ387" i="28"/>
  <c r="BT387" i="28"/>
  <c r="BW388" i="28"/>
  <c r="BY388" i="28"/>
  <c r="CC388" i="28"/>
  <c r="BX388" i="28"/>
  <c r="BT388" i="28"/>
  <c r="BW389" i="28"/>
  <c r="BY389" i="28"/>
  <c r="CC389" i="28"/>
  <c r="BX389" i="28"/>
  <c r="BZ389" i="28"/>
  <c r="BT389" i="28"/>
  <c r="BW390" i="28"/>
  <c r="BY390" i="28"/>
  <c r="CC390" i="28"/>
  <c r="BX390" i="28"/>
  <c r="BZ390" i="28"/>
  <c r="BT390" i="28"/>
  <c r="BW391" i="28"/>
  <c r="BY391" i="28"/>
  <c r="CC391" i="28"/>
  <c r="BX391" i="28"/>
  <c r="BZ391" i="28"/>
  <c r="BT391" i="28"/>
  <c r="BW392" i="28"/>
  <c r="BY392" i="28"/>
  <c r="CC392" i="28"/>
  <c r="BX392" i="28"/>
  <c r="BZ392" i="28"/>
  <c r="BT392" i="28"/>
  <c r="BW393" i="28"/>
  <c r="BY393" i="28"/>
  <c r="CC393" i="28"/>
  <c r="BX393" i="28"/>
  <c r="BZ393" i="28"/>
  <c r="BT393" i="28"/>
  <c r="BW394" i="28"/>
  <c r="BY394" i="28"/>
  <c r="CC394" i="28"/>
  <c r="BX394" i="28"/>
  <c r="BZ394" i="28"/>
  <c r="BT394" i="28"/>
  <c r="BW395" i="28"/>
  <c r="BY395" i="28"/>
  <c r="CC395" i="28"/>
  <c r="BX395" i="28"/>
  <c r="BZ395" i="28"/>
  <c r="BT395" i="28"/>
  <c r="BW396" i="28"/>
  <c r="BY396" i="28"/>
  <c r="CC396" i="28"/>
  <c r="BX396" i="28"/>
  <c r="BZ396" i="28"/>
  <c r="BT396" i="28"/>
  <c r="BW397" i="28"/>
  <c r="BY397" i="28"/>
  <c r="CC397" i="28"/>
  <c r="BX397" i="28"/>
  <c r="BZ397" i="28"/>
  <c r="BT397" i="28"/>
  <c r="BW398" i="28"/>
  <c r="BY398" i="28"/>
  <c r="CC398" i="28"/>
  <c r="BX398" i="28"/>
  <c r="BZ398" i="28"/>
  <c r="BT398" i="28"/>
  <c r="BW399" i="28"/>
  <c r="BY399" i="28"/>
  <c r="CC399" i="28"/>
  <c r="BX399" i="28"/>
  <c r="BZ399" i="28"/>
  <c r="BT399" i="28"/>
  <c r="BW400" i="28"/>
  <c r="BY400" i="28"/>
  <c r="CC400" i="28"/>
  <c r="BX400" i="28"/>
  <c r="BZ400" i="28"/>
  <c r="BT400" i="28"/>
  <c r="BW401" i="28"/>
  <c r="BY401" i="28"/>
  <c r="CC401" i="28"/>
  <c r="BX401" i="28"/>
  <c r="BZ401" i="28"/>
  <c r="BT401" i="28"/>
  <c r="BW402" i="28"/>
  <c r="BY402" i="28"/>
  <c r="CC402" i="28"/>
  <c r="BX402" i="28"/>
  <c r="BZ402" i="28"/>
  <c r="BT402" i="28"/>
  <c r="BW403" i="28"/>
  <c r="BY403" i="28"/>
  <c r="CC403" i="28"/>
  <c r="BX403" i="28"/>
  <c r="BZ403" i="28"/>
  <c r="BT403" i="28"/>
  <c r="BW404" i="28"/>
  <c r="BY404" i="28"/>
  <c r="CC404" i="28"/>
  <c r="BX404" i="28"/>
  <c r="BZ404" i="28"/>
  <c r="BT404" i="28"/>
  <c r="BW405" i="28"/>
  <c r="BY405" i="28"/>
  <c r="CC405" i="28"/>
  <c r="BX405" i="28"/>
  <c r="BZ405" i="28"/>
  <c r="BT405" i="28"/>
  <c r="BW406" i="28"/>
  <c r="BY406" i="28"/>
  <c r="CC406" i="28"/>
  <c r="BX406" i="28"/>
  <c r="BZ406" i="28"/>
  <c r="BT406" i="28"/>
  <c r="BW407" i="28"/>
  <c r="BY407" i="28"/>
  <c r="CC407" i="28"/>
  <c r="BX407" i="28"/>
  <c r="BZ407" i="28"/>
  <c r="BT407" i="28"/>
  <c r="BW408" i="28"/>
  <c r="BY408" i="28"/>
  <c r="CC408" i="28"/>
  <c r="BX408" i="28"/>
  <c r="BZ408" i="28"/>
  <c r="BT408" i="28"/>
  <c r="BW409" i="28"/>
  <c r="BY409" i="28"/>
  <c r="CC409" i="28"/>
  <c r="BX409" i="28"/>
  <c r="BZ409" i="28"/>
  <c r="BT409" i="28"/>
  <c r="BW410" i="28"/>
  <c r="BY410" i="28"/>
  <c r="CC410" i="28"/>
  <c r="BX410" i="28"/>
  <c r="BZ410" i="28"/>
  <c r="BT410" i="28"/>
  <c r="BW411" i="28"/>
  <c r="BY411" i="28"/>
  <c r="CC411" i="28"/>
  <c r="BX411" i="28"/>
  <c r="BZ411" i="28"/>
  <c r="BT411" i="28"/>
  <c r="BW412" i="28"/>
  <c r="BY412" i="28"/>
  <c r="CC412" i="28"/>
  <c r="BX412" i="28"/>
  <c r="BZ412" i="28"/>
  <c r="BT412" i="28"/>
  <c r="BW413" i="28"/>
  <c r="BY413" i="28"/>
  <c r="CC413" i="28"/>
  <c r="BX413" i="28"/>
  <c r="BZ413" i="28"/>
  <c r="BT413" i="28"/>
  <c r="BW414" i="28"/>
  <c r="BY414" i="28"/>
  <c r="CC414" i="28"/>
  <c r="BX414" i="28"/>
  <c r="BZ414" i="28"/>
  <c r="BT414" i="28"/>
  <c r="BW415" i="28"/>
  <c r="BY415" i="28"/>
  <c r="CC415" i="28"/>
  <c r="BX415" i="28"/>
  <c r="BZ415" i="28"/>
  <c r="BT415" i="28"/>
  <c r="BW416" i="28"/>
  <c r="BY416" i="28"/>
  <c r="CC416" i="28"/>
  <c r="BX416" i="28"/>
  <c r="BZ416" i="28"/>
  <c r="BT416" i="28"/>
  <c r="BW417" i="28"/>
  <c r="BY417" i="28"/>
  <c r="CC417" i="28"/>
  <c r="BX417" i="28"/>
  <c r="BZ417" i="28"/>
  <c r="BT417" i="28"/>
  <c r="BW418" i="28"/>
  <c r="BY418" i="28"/>
  <c r="CC418" i="28"/>
  <c r="BX418" i="28"/>
  <c r="BZ418" i="28"/>
  <c r="BT418" i="28"/>
  <c r="BW419" i="28"/>
  <c r="BY419" i="28"/>
  <c r="CC419" i="28"/>
  <c r="BX419" i="28"/>
  <c r="BZ419" i="28"/>
  <c r="BT419" i="28"/>
  <c r="BW420" i="28"/>
  <c r="BY420" i="28"/>
  <c r="CC420" i="28"/>
  <c r="BX420" i="28"/>
  <c r="BZ420" i="28"/>
  <c r="BT420" i="28"/>
  <c r="BW421" i="28"/>
  <c r="BY421" i="28"/>
  <c r="CC421" i="28"/>
  <c r="BX421" i="28"/>
  <c r="BZ421" i="28"/>
  <c r="BT421" i="28"/>
  <c r="BW422" i="28"/>
  <c r="BY422" i="28"/>
  <c r="CC422" i="28"/>
  <c r="BX422" i="28"/>
  <c r="BZ422" i="28"/>
  <c r="BT422" i="28"/>
  <c r="BW423" i="28"/>
  <c r="BY423" i="28"/>
  <c r="CC423" i="28"/>
  <c r="BX423" i="28"/>
  <c r="BZ423" i="28"/>
  <c r="BT423" i="28"/>
  <c r="BW424" i="28"/>
  <c r="BY424" i="28"/>
  <c r="CC424" i="28"/>
  <c r="BX424" i="28"/>
  <c r="BZ424" i="28"/>
  <c r="BT424" i="28"/>
  <c r="BW425" i="28"/>
  <c r="BY425" i="28"/>
  <c r="CC425" i="28"/>
  <c r="BX425" i="28"/>
  <c r="BZ425" i="28"/>
  <c r="BT425" i="28"/>
  <c r="BW426" i="28"/>
  <c r="BY426" i="28"/>
  <c r="CC426" i="28"/>
  <c r="BX426" i="28"/>
  <c r="BZ426" i="28"/>
  <c r="BT426" i="28"/>
  <c r="BW427" i="28"/>
  <c r="BY427" i="28"/>
  <c r="CC427" i="28"/>
  <c r="BX427" i="28"/>
  <c r="BZ427" i="28"/>
  <c r="BT427" i="28"/>
  <c r="BW428" i="28"/>
  <c r="BY428" i="28"/>
  <c r="CC428" i="28"/>
  <c r="BX428" i="28"/>
  <c r="BZ428" i="28"/>
  <c r="BT428" i="28"/>
  <c r="BW429" i="28"/>
  <c r="BY429" i="28"/>
  <c r="CC429" i="28"/>
  <c r="BX429" i="28"/>
  <c r="BZ429" i="28"/>
  <c r="BT429" i="28"/>
  <c r="BW430" i="28"/>
  <c r="BY430" i="28"/>
  <c r="CC430" i="28"/>
  <c r="BX430" i="28"/>
  <c r="BZ430" i="28"/>
  <c r="BT430" i="28"/>
  <c r="BW431" i="28"/>
  <c r="BY431" i="28"/>
  <c r="CC431" i="28"/>
  <c r="BX431" i="28"/>
  <c r="BZ431" i="28"/>
  <c r="BT431" i="28"/>
  <c r="BW432" i="28"/>
  <c r="BY432" i="28"/>
  <c r="CC432" i="28"/>
  <c r="BX432" i="28"/>
  <c r="BZ432" i="28"/>
  <c r="BT432" i="28"/>
  <c r="BW433" i="28"/>
  <c r="BY433" i="28"/>
  <c r="CC433" i="28"/>
  <c r="BX433" i="28"/>
  <c r="BZ433" i="28"/>
  <c r="BT433" i="28"/>
  <c r="BW434" i="28"/>
  <c r="BY434" i="28"/>
  <c r="CC434" i="28"/>
  <c r="BX434" i="28"/>
  <c r="BZ434" i="28"/>
  <c r="BT434" i="28"/>
  <c r="BW435" i="28"/>
  <c r="BY435" i="28"/>
  <c r="CC435" i="28"/>
  <c r="BX435" i="28"/>
  <c r="BZ435" i="28"/>
  <c r="BT435" i="28"/>
  <c r="BW436" i="28"/>
  <c r="BY436" i="28"/>
  <c r="CC436" i="28"/>
  <c r="BX436" i="28"/>
  <c r="BZ436" i="28"/>
  <c r="BT436" i="28"/>
  <c r="BW437" i="28"/>
  <c r="BY437" i="28"/>
  <c r="CC437" i="28"/>
  <c r="BX437" i="28"/>
  <c r="BZ437" i="28"/>
  <c r="BT437" i="28"/>
  <c r="BW438" i="28"/>
  <c r="BY438" i="28"/>
  <c r="CC438" i="28"/>
  <c r="BX438" i="28"/>
  <c r="BZ438" i="28"/>
  <c r="BT438" i="28"/>
  <c r="BW439" i="28"/>
  <c r="BY439" i="28"/>
  <c r="CC439" i="28"/>
  <c r="BX439" i="28"/>
  <c r="BZ439" i="28"/>
  <c r="BT439" i="28"/>
  <c r="BW440" i="28"/>
  <c r="BY440" i="28"/>
  <c r="CC440" i="28"/>
  <c r="BX440" i="28"/>
  <c r="BZ440" i="28"/>
  <c r="BT440" i="28"/>
  <c r="BW441" i="28"/>
  <c r="BY441" i="28"/>
  <c r="CC441" i="28"/>
  <c r="BX441" i="28"/>
  <c r="BZ441" i="28"/>
  <c r="BT441" i="28"/>
  <c r="BW442" i="28"/>
  <c r="BY442" i="28"/>
  <c r="CC442" i="28"/>
  <c r="BX442" i="28"/>
  <c r="BZ442" i="28"/>
  <c r="BT442" i="28"/>
  <c r="BW443" i="28"/>
  <c r="BY443" i="28"/>
  <c r="CC443" i="28"/>
  <c r="BX443" i="28"/>
  <c r="BZ443" i="28"/>
  <c r="BT443" i="28"/>
  <c r="BW444" i="28"/>
  <c r="BY444" i="28"/>
  <c r="CC444" i="28"/>
  <c r="BX444" i="28"/>
  <c r="BZ444" i="28"/>
  <c r="BT444" i="28"/>
  <c r="BW445" i="28"/>
  <c r="BY445" i="28"/>
  <c r="CC445" i="28"/>
  <c r="BX445" i="28"/>
  <c r="BZ445" i="28"/>
  <c r="BT445" i="28"/>
  <c r="BW446" i="28"/>
  <c r="BY446" i="28"/>
  <c r="CC446" i="28"/>
  <c r="BX446" i="28"/>
  <c r="BZ446" i="28"/>
  <c r="BT446" i="28"/>
  <c r="BW447" i="28"/>
  <c r="BY447" i="28"/>
  <c r="CC447" i="28"/>
  <c r="BX447" i="28"/>
  <c r="BZ447" i="28"/>
  <c r="BT447" i="28"/>
  <c r="BW448" i="28"/>
  <c r="BY448" i="28"/>
  <c r="CC448" i="28"/>
  <c r="BX448" i="28"/>
  <c r="BZ448" i="28"/>
  <c r="BT448" i="28"/>
  <c r="BW449" i="28"/>
  <c r="BY449" i="28"/>
  <c r="CC449" i="28"/>
  <c r="BX449" i="28"/>
  <c r="BZ449" i="28"/>
  <c r="BT449" i="28"/>
  <c r="BW450" i="28"/>
  <c r="BY450" i="28"/>
  <c r="CC450" i="28"/>
  <c r="BX450" i="28"/>
  <c r="BZ450" i="28"/>
  <c r="BT450" i="28"/>
  <c r="BW451" i="28"/>
  <c r="BY451" i="28"/>
  <c r="CC451" i="28"/>
  <c r="BX451" i="28"/>
  <c r="BZ451" i="28"/>
  <c r="BT451" i="28"/>
  <c r="BW452" i="28"/>
  <c r="BY452" i="28"/>
  <c r="CC452" i="28"/>
  <c r="BX452" i="28"/>
  <c r="BZ452" i="28"/>
  <c r="BT452" i="28"/>
  <c r="BW453" i="28"/>
  <c r="BY453" i="28"/>
  <c r="CC453" i="28"/>
  <c r="BX453" i="28"/>
  <c r="BZ453" i="28"/>
  <c r="BT453" i="28"/>
  <c r="BW454" i="28"/>
  <c r="BY454" i="28"/>
  <c r="CC454" i="28"/>
  <c r="BX454" i="28"/>
  <c r="BZ454" i="28"/>
  <c r="BT454" i="28"/>
  <c r="BW455" i="28"/>
  <c r="BY455" i="28"/>
  <c r="CC455" i="28"/>
  <c r="BX455" i="28"/>
  <c r="BZ455" i="28"/>
  <c r="BT455" i="28"/>
  <c r="BW456" i="28"/>
  <c r="BY456" i="28"/>
  <c r="CC456" i="28"/>
  <c r="BX456" i="28"/>
  <c r="BZ456" i="28"/>
  <c r="BT456" i="28"/>
  <c r="BW457" i="28"/>
  <c r="BY457" i="28"/>
  <c r="CC457" i="28"/>
  <c r="BX457" i="28"/>
  <c r="BZ457" i="28"/>
  <c r="BT457" i="28"/>
  <c r="BW458" i="28"/>
  <c r="BY458" i="28"/>
  <c r="CC458" i="28"/>
  <c r="BX458" i="28"/>
  <c r="BZ458" i="28"/>
  <c r="BX126" i="28"/>
  <c r="BZ126" i="28"/>
  <c r="BX127" i="28"/>
  <c r="BZ127" i="28"/>
  <c r="CA127" i="28"/>
  <c r="BX128" i="28"/>
  <c r="BZ128" i="28"/>
  <c r="CA128" i="28"/>
  <c r="BX131" i="28"/>
  <c r="BZ131" i="28"/>
  <c r="CA131" i="28"/>
  <c r="BX132" i="28"/>
  <c r="BZ132" i="28"/>
  <c r="CA132" i="28"/>
  <c r="BX135" i="28"/>
  <c r="BZ135" i="28"/>
  <c r="CA135" i="28"/>
  <c r="BX136" i="28"/>
  <c r="BZ136" i="28"/>
  <c r="CA136" i="28"/>
  <c r="BX139" i="28"/>
  <c r="BZ139" i="28"/>
  <c r="CA139" i="28"/>
  <c r="BX140" i="28"/>
  <c r="BZ140" i="28"/>
  <c r="CA140" i="28"/>
  <c r="BX143" i="28"/>
  <c r="BZ143" i="28"/>
  <c r="CA143" i="28"/>
  <c r="BX144" i="28"/>
  <c r="BZ144" i="28"/>
  <c r="CA144" i="28"/>
  <c r="BX147" i="28"/>
  <c r="BZ147" i="28"/>
  <c r="CA147" i="28"/>
  <c r="BX148" i="28"/>
  <c r="BZ148" i="28"/>
  <c r="CA148" i="28"/>
  <c r="BT151" i="28"/>
  <c r="BX151" i="28"/>
  <c r="BZ151" i="28"/>
  <c r="CA151" i="28"/>
  <c r="BU151" i="28"/>
  <c r="BT152" i="28"/>
  <c r="BX152" i="28"/>
  <c r="BZ152" i="28"/>
  <c r="CA152" i="28"/>
  <c r="BT155" i="28"/>
  <c r="BX155" i="28"/>
  <c r="BV675" i="28"/>
  <c r="BV677" i="28"/>
  <c r="BV679" i="28"/>
  <c r="BT458" i="28"/>
  <c r="BW459" i="28"/>
  <c r="BY459" i="28"/>
  <c r="CC459" i="28"/>
  <c r="BX459" i="28"/>
  <c r="BZ459" i="28"/>
  <c r="BT459" i="28"/>
  <c r="BW460" i="28"/>
  <c r="BY460" i="28"/>
  <c r="CC460" i="28"/>
  <c r="BX460" i="28"/>
  <c r="BZ460" i="28"/>
  <c r="BT460" i="28"/>
  <c r="BW461" i="28"/>
  <c r="BY461" i="28"/>
  <c r="CC461" i="28"/>
  <c r="BX461" i="28"/>
  <c r="BZ461" i="28"/>
  <c r="BT461" i="28"/>
  <c r="BW462" i="28"/>
  <c r="BY462" i="28"/>
  <c r="CC462" i="28"/>
  <c r="BX462" i="28"/>
  <c r="BZ462" i="28"/>
  <c r="BT462" i="28"/>
  <c r="BW463" i="28"/>
  <c r="BY463" i="28"/>
  <c r="CC463" i="28"/>
  <c r="BX463" i="28"/>
  <c r="BZ463" i="28"/>
  <c r="BT463" i="28"/>
  <c r="BW464" i="28"/>
  <c r="BY464" i="28"/>
  <c r="CC464" i="28"/>
  <c r="BX464" i="28"/>
  <c r="BZ464" i="28"/>
  <c r="BT464" i="28"/>
  <c r="BW465" i="28"/>
  <c r="BY465" i="28"/>
  <c r="CC465" i="28"/>
  <c r="BX465" i="28"/>
  <c r="BZ465" i="28"/>
  <c r="BT465" i="28"/>
  <c r="BW466" i="28"/>
  <c r="BY466" i="28"/>
  <c r="CC466" i="28"/>
  <c r="BX466" i="28"/>
  <c r="BZ466" i="28"/>
  <c r="BT466" i="28"/>
  <c r="BW467" i="28"/>
  <c r="BY467" i="28"/>
  <c r="CC467" i="28"/>
  <c r="BX467" i="28"/>
  <c r="BZ467" i="28"/>
  <c r="BT467" i="28"/>
  <c r="BW468" i="28"/>
  <c r="BY468" i="28"/>
  <c r="CC468" i="28"/>
  <c r="BX468" i="28"/>
  <c r="BZ468" i="28"/>
  <c r="BT468" i="28"/>
  <c r="BW469" i="28"/>
  <c r="BY469" i="28"/>
  <c r="CC469" i="28"/>
  <c r="BX469" i="28"/>
  <c r="BZ469" i="28"/>
  <c r="BT469" i="28"/>
  <c r="BW470" i="28"/>
  <c r="BY470" i="28"/>
  <c r="CC470" i="28"/>
  <c r="BX470" i="28"/>
  <c r="BZ470" i="28"/>
  <c r="BT470" i="28"/>
  <c r="BW471" i="28"/>
  <c r="BY471" i="28"/>
  <c r="CC471" i="28"/>
  <c r="BX471" i="28"/>
  <c r="BZ471" i="28"/>
  <c r="BT471" i="28"/>
  <c r="BW472" i="28"/>
  <c r="BY472" i="28"/>
  <c r="CC472" i="28"/>
  <c r="BX472" i="28"/>
  <c r="BZ472" i="28"/>
  <c r="BT472" i="28"/>
  <c r="BW473" i="28"/>
  <c r="BY473" i="28"/>
  <c r="CC473" i="28"/>
  <c r="BX473" i="28"/>
  <c r="BZ473" i="28"/>
  <c r="BT473" i="28"/>
  <c r="BW474" i="28"/>
  <c r="BY474" i="28"/>
  <c r="CC474" i="28"/>
  <c r="BX474" i="28"/>
  <c r="BZ474" i="28"/>
  <c r="BT474" i="28"/>
  <c r="BW475" i="28"/>
  <c r="BY475" i="28"/>
  <c r="CC475" i="28"/>
  <c r="BX475" i="28"/>
  <c r="BZ475" i="28"/>
  <c r="BT475" i="28"/>
  <c r="BW476" i="28"/>
  <c r="BY476" i="28"/>
  <c r="CC476" i="28"/>
  <c r="BX476" i="28"/>
  <c r="BZ476" i="28"/>
  <c r="BT476" i="28"/>
  <c r="BW477" i="28"/>
  <c r="BY477" i="28"/>
  <c r="CC477" i="28"/>
  <c r="BX477" i="28"/>
  <c r="BZ477" i="28"/>
  <c r="BT477" i="28"/>
  <c r="BW478" i="28"/>
  <c r="BY478" i="28"/>
  <c r="CC478" i="28"/>
  <c r="BX478" i="28"/>
  <c r="BZ478" i="28"/>
  <c r="BT478" i="28"/>
  <c r="BW479" i="28"/>
  <c r="BY479" i="28"/>
  <c r="CC479" i="28"/>
  <c r="BX479" i="28"/>
  <c r="BZ479" i="28"/>
  <c r="BT479" i="28"/>
  <c r="BW480" i="28"/>
  <c r="BY480" i="28"/>
  <c r="CC480" i="28"/>
  <c r="BX480" i="28"/>
  <c r="BZ480" i="28"/>
  <c r="BT480" i="28"/>
  <c r="BW481" i="28"/>
  <c r="BY481" i="28"/>
  <c r="CC481" i="28"/>
  <c r="BX481" i="28"/>
  <c r="BZ481" i="28"/>
  <c r="BT481" i="28"/>
  <c r="BW482" i="28"/>
  <c r="BY482" i="28"/>
  <c r="CC482" i="28"/>
  <c r="BX482" i="28"/>
  <c r="BZ482" i="28"/>
  <c r="BT482" i="28"/>
  <c r="BW483" i="28"/>
  <c r="BY483" i="28"/>
  <c r="CC483" i="28"/>
  <c r="BX483" i="28"/>
  <c r="BZ483" i="28"/>
  <c r="BT483" i="28"/>
  <c r="BW484" i="28"/>
  <c r="BY484" i="28"/>
  <c r="CC484" i="28"/>
  <c r="BX484" i="28"/>
  <c r="BZ484" i="28"/>
  <c r="BT484" i="28"/>
  <c r="BW485" i="28"/>
  <c r="BY485" i="28"/>
  <c r="CC485" i="28"/>
  <c r="BX485" i="28"/>
  <c r="BZ485" i="28"/>
  <c r="BT485" i="28"/>
  <c r="BW486" i="28"/>
  <c r="BY486" i="28"/>
  <c r="CC486" i="28"/>
  <c r="BX486" i="28"/>
  <c r="BZ486" i="28"/>
  <c r="BT486" i="28"/>
  <c r="BW487" i="28"/>
  <c r="BY487" i="28"/>
  <c r="CC487" i="28"/>
  <c r="BX487" i="28"/>
  <c r="BZ487" i="28"/>
  <c r="BT487" i="28"/>
  <c r="BW488" i="28"/>
  <c r="BY488" i="28"/>
  <c r="CC488" i="28"/>
  <c r="BX488" i="28"/>
  <c r="BZ488" i="28"/>
  <c r="BT488" i="28"/>
  <c r="BW489" i="28"/>
  <c r="BY489" i="28"/>
  <c r="CC489" i="28"/>
  <c r="BX489" i="28"/>
  <c r="BZ489" i="28"/>
  <c r="BT489" i="28"/>
  <c r="BW490" i="28"/>
  <c r="BY490" i="28"/>
  <c r="CC490" i="28"/>
  <c r="BX490" i="28"/>
  <c r="BZ490" i="28"/>
  <c r="BT490" i="28"/>
  <c r="BW491" i="28"/>
  <c r="BY491" i="28"/>
  <c r="CC491" i="28"/>
  <c r="BX491" i="28"/>
  <c r="BZ491" i="28"/>
  <c r="BT491" i="28"/>
  <c r="BW492" i="28"/>
  <c r="BY492" i="28"/>
  <c r="CC492" i="28"/>
  <c r="BX492" i="28"/>
  <c r="BZ492" i="28"/>
  <c r="BT492" i="28"/>
  <c r="BW493" i="28"/>
  <c r="BY493" i="28"/>
  <c r="CC493" i="28"/>
  <c r="BX493" i="28"/>
  <c r="BZ493" i="28"/>
  <c r="BT493" i="28"/>
  <c r="BW494" i="28"/>
  <c r="BY494" i="28"/>
  <c r="CC494" i="28"/>
  <c r="BX494" i="28"/>
  <c r="BZ494" i="28"/>
  <c r="BT494" i="28"/>
  <c r="BW495" i="28"/>
  <c r="BY495" i="28"/>
  <c r="CC495" i="28"/>
  <c r="BX495" i="28"/>
  <c r="BZ495" i="28"/>
  <c r="BT495" i="28"/>
  <c r="BW496" i="28"/>
  <c r="BY496" i="28"/>
  <c r="CC496" i="28"/>
  <c r="BX496" i="28"/>
  <c r="BZ496" i="28"/>
  <c r="BT496" i="28"/>
  <c r="BW497" i="28"/>
  <c r="BY497" i="28"/>
  <c r="CC497" i="28"/>
  <c r="BX497" i="28"/>
  <c r="BZ497" i="28"/>
  <c r="BT497" i="28"/>
  <c r="BW498" i="28"/>
  <c r="BY498" i="28"/>
  <c r="CC498" i="28"/>
  <c r="BX498" i="28"/>
  <c r="BZ498" i="28"/>
  <c r="BT498" i="28"/>
  <c r="BW499" i="28"/>
  <c r="BY499" i="28"/>
  <c r="CC499" i="28"/>
  <c r="BX499" i="28"/>
  <c r="BZ499" i="28"/>
  <c r="BT499" i="28"/>
  <c r="BW500" i="28"/>
  <c r="BY500" i="28"/>
  <c r="CC500" i="28"/>
  <c r="BX500" i="28"/>
  <c r="BZ500" i="28"/>
  <c r="BT500" i="28"/>
  <c r="BW501" i="28"/>
  <c r="BY501" i="28"/>
  <c r="CC501" i="28"/>
  <c r="BX501" i="28"/>
  <c r="BZ501" i="28"/>
  <c r="BT501" i="28"/>
  <c r="BW502" i="28"/>
  <c r="BY502" i="28"/>
  <c r="CC502" i="28"/>
  <c r="BX502" i="28"/>
  <c r="BZ502" i="28"/>
  <c r="BT502" i="28"/>
  <c r="BW503" i="28"/>
  <c r="BY503" i="28"/>
  <c r="CC503" i="28"/>
  <c r="BX503" i="28"/>
  <c r="BZ503" i="28"/>
  <c r="BT503" i="28"/>
  <c r="BW504" i="28"/>
  <c r="BY504" i="28"/>
  <c r="CC504" i="28"/>
  <c r="BX504" i="28"/>
  <c r="BZ504" i="28"/>
  <c r="BT504" i="28"/>
  <c r="BW505" i="28"/>
  <c r="BY505" i="28"/>
  <c r="CC505" i="28"/>
  <c r="BX505" i="28"/>
  <c r="BZ505" i="28"/>
  <c r="BT505" i="28"/>
  <c r="BW506" i="28"/>
  <c r="BY506" i="28"/>
  <c r="CC506" i="28"/>
  <c r="BX506" i="28"/>
  <c r="BZ506" i="28"/>
  <c r="BT506" i="28"/>
  <c r="BW507" i="28"/>
  <c r="BY507" i="28"/>
  <c r="CC507" i="28"/>
  <c r="BX507" i="28"/>
  <c r="BZ507" i="28"/>
  <c r="BT507" i="28"/>
  <c r="BW508" i="28"/>
  <c r="BY508" i="28"/>
  <c r="CC508" i="28"/>
  <c r="BX508" i="28"/>
  <c r="BZ508" i="28"/>
  <c r="BT508" i="28"/>
  <c r="BW509" i="28"/>
  <c r="BY509" i="28"/>
  <c r="CC509" i="28"/>
  <c r="BX509" i="28"/>
  <c r="BZ509" i="28"/>
  <c r="BT509" i="28"/>
  <c r="BW510" i="28"/>
  <c r="BY510" i="28"/>
  <c r="CC510" i="28"/>
  <c r="BX510" i="28"/>
  <c r="BZ510" i="28"/>
  <c r="BT510" i="28"/>
  <c r="BW511" i="28"/>
  <c r="BY511" i="28"/>
  <c r="CC511" i="28"/>
  <c r="BX511" i="28"/>
  <c r="BZ511" i="28"/>
  <c r="BT511" i="28"/>
  <c r="BW512" i="28"/>
  <c r="BY512" i="28"/>
  <c r="CC512" i="28"/>
  <c r="BX512" i="28"/>
  <c r="BZ512" i="28"/>
  <c r="BT512" i="28"/>
  <c r="BW513" i="28"/>
  <c r="BY513" i="28"/>
  <c r="CC513" i="28"/>
  <c r="BX513" i="28"/>
  <c r="BZ513" i="28"/>
  <c r="BT513" i="28"/>
  <c r="BW514" i="28"/>
  <c r="BY514" i="28"/>
  <c r="CC514" i="28"/>
  <c r="BX514" i="28"/>
  <c r="BZ514" i="28"/>
  <c r="BT514" i="28"/>
  <c r="BW515" i="28"/>
  <c r="BY515" i="28"/>
  <c r="CC515" i="28"/>
  <c r="BX515" i="28"/>
  <c r="BZ515" i="28"/>
  <c r="BT515" i="28"/>
  <c r="BW516" i="28"/>
  <c r="BY516" i="28"/>
  <c r="CC516" i="28"/>
  <c r="BX516" i="28"/>
  <c r="BZ516" i="28"/>
  <c r="BT516" i="28"/>
  <c r="BW517" i="28"/>
  <c r="BY517" i="28"/>
  <c r="CC517" i="28"/>
  <c r="BX517" i="28"/>
  <c r="BZ517" i="28"/>
  <c r="BT517" i="28"/>
  <c r="BW518" i="28"/>
  <c r="BY518" i="28"/>
  <c r="CC518" i="28"/>
  <c r="BX518" i="28"/>
  <c r="BZ518" i="28"/>
  <c r="BT518" i="28"/>
  <c r="BW519" i="28"/>
  <c r="BY519" i="28"/>
  <c r="CC519" i="28"/>
  <c r="BX519" i="28"/>
  <c r="BZ519" i="28"/>
  <c r="BT519" i="28"/>
  <c r="BW520" i="28"/>
  <c r="BY520" i="28"/>
  <c r="CC520" i="28"/>
  <c r="BX520" i="28"/>
  <c r="BZ520" i="28"/>
  <c r="BT520" i="28"/>
  <c r="BW521" i="28"/>
  <c r="BY521" i="28"/>
  <c r="CC521" i="28"/>
  <c r="BX521" i="28"/>
  <c r="BZ521" i="28"/>
  <c r="BT521" i="28"/>
  <c r="BW522" i="28"/>
  <c r="BY522" i="28"/>
  <c r="CC522" i="28"/>
  <c r="BX522" i="28"/>
  <c r="BZ522" i="28"/>
  <c r="BT522" i="28"/>
  <c r="BW523" i="28"/>
  <c r="BY523" i="28"/>
  <c r="CC523" i="28"/>
  <c r="BX523" i="28"/>
  <c r="BZ523" i="28"/>
  <c r="BT523" i="28"/>
  <c r="BW524" i="28"/>
  <c r="BY524" i="28"/>
  <c r="CC524" i="28"/>
  <c r="BX524" i="28"/>
  <c r="BZ524" i="28"/>
  <c r="BT524" i="28"/>
  <c r="BW525" i="28"/>
  <c r="BY525" i="28"/>
  <c r="CC525" i="28"/>
  <c r="BX525" i="28"/>
  <c r="BZ525" i="28"/>
  <c r="BT525" i="28"/>
  <c r="BW526" i="28"/>
  <c r="BY526" i="28"/>
  <c r="CC526" i="28"/>
  <c r="BX526" i="28"/>
  <c r="BZ526" i="28"/>
  <c r="BT526" i="28"/>
  <c r="BW527" i="28"/>
  <c r="BY527" i="28"/>
  <c r="CC527" i="28"/>
  <c r="BX527" i="28"/>
  <c r="BZ527" i="28"/>
  <c r="BT527" i="28"/>
  <c r="BW528" i="28"/>
  <c r="BY528" i="28"/>
  <c r="CC528" i="28"/>
  <c r="BX528" i="28"/>
  <c r="BZ528" i="28"/>
  <c r="BT528" i="28"/>
  <c r="BW529" i="28"/>
  <c r="BY529" i="28"/>
  <c r="CC529" i="28"/>
  <c r="BX529" i="28"/>
  <c r="BZ529" i="28"/>
  <c r="BT529" i="28"/>
  <c r="BW530" i="28"/>
  <c r="BY530" i="28"/>
  <c r="CC530" i="28"/>
  <c r="BX530" i="28"/>
  <c r="BZ530" i="28"/>
  <c r="BT530" i="28"/>
  <c r="BW531" i="28"/>
  <c r="BY531" i="28"/>
  <c r="CC531" i="28"/>
  <c r="BX531" i="28"/>
  <c r="BZ531" i="28"/>
  <c r="BT531" i="28"/>
  <c r="BW532" i="28"/>
  <c r="BY532" i="28"/>
  <c r="CC532" i="28"/>
  <c r="BX532" i="28"/>
  <c r="BZ532" i="28"/>
  <c r="BT532" i="28"/>
  <c r="BW533" i="28"/>
  <c r="BY533" i="28"/>
  <c r="CC533" i="28"/>
  <c r="BX533" i="28"/>
  <c r="BZ533" i="28"/>
  <c r="BT533" i="28"/>
  <c r="BW534" i="28"/>
  <c r="BY534" i="28"/>
  <c r="CC534" i="28"/>
  <c r="BX534" i="28"/>
  <c r="BZ534" i="28"/>
  <c r="BT534" i="28"/>
  <c r="BW535" i="28"/>
  <c r="BY535" i="28"/>
  <c r="CC535" i="28"/>
  <c r="BX535" i="28"/>
  <c r="BZ535" i="28"/>
  <c r="BT535" i="28"/>
  <c r="BW536" i="28"/>
  <c r="BY536" i="28"/>
  <c r="CC536" i="28"/>
  <c r="BX536" i="28"/>
  <c r="BZ536" i="28"/>
  <c r="BT536" i="28"/>
  <c r="BW537" i="28"/>
  <c r="BY537" i="28"/>
  <c r="CC537" i="28"/>
  <c r="BX537" i="28"/>
  <c r="BZ537" i="28"/>
  <c r="BT537" i="28"/>
  <c r="BW538" i="28"/>
  <c r="BY538" i="28"/>
  <c r="CC538" i="28"/>
  <c r="BX538" i="28"/>
  <c r="BZ538" i="28"/>
  <c r="BT538" i="28"/>
  <c r="BW539" i="28"/>
  <c r="BY539" i="28"/>
  <c r="CC539" i="28"/>
  <c r="BX539" i="28"/>
  <c r="BZ539" i="28"/>
  <c r="BT539" i="28"/>
  <c r="BW540" i="28"/>
  <c r="BY540" i="28"/>
  <c r="CC540" i="28"/>
  <c r="BX540" i="28"/>
  <c r="BZ540" i="28"/>
  <c r="BT540" i="28"/>
  <c r="BW541" i="28"/>
  <c r="BY541" i="28"/>
  <c r="CC541" i="28"/>
  <c r="BX541" i="28"/>
  <c r="BZ541" i="28"/>
  <c r="BT541" i="28"/>
  <c r="BW542" i="28"/>
  <c r="BY542" i="28"/>
  <c r="CC542" i="28"/>
  <c r="BX542" i="28"/>
  <c r="BZ542" i="28"/>
  <c r="BT542" i="28"/>
  <c r="BW543" i="28"/>
  <c r="BY543" i="28"/>
  <c r="CC543" i="28"/>
  <c r="BX543" i="28"/>
  <c r="BZ543" i="28"/>
  <c r="BT543" i="28"/>
  <c r="BW544" i="28"/>
  <c r="BY544" i="28"/>
  <c r="CC544" i="28"/>
  <c r="BX544" i="28"/>
  <c r="BT544" i="28"/>
  <c r="BW545" i="28"/>
  <c r="BY545" i="28"/>
  <c r="CC545" i="28"/>
  <c r="BX545" i="28"/>
  <c r="BT545" i="28"/>
  <c r="BW546" i="28"/>
  <c r="BY546" i="28"/>
  <c r="CC546" i="28"/>
  <c r="BX546" i="28"/>
  <c r="BZ546" i="28"/>
  <c r="BT546" i="28"/>
  <c r="BW547" i="28"/>
  <c r="BY547" i="28"/>
  <c r="CC547" i="28"/>
  <c r="BX547" i="28"/>
  <c r="BT547" i="28"/>
  <c r="BW548" i="28"/>
  <c r="BY548" i="28"/>
  <c r="CC548" i="28"/>
  <c r="BX548" i="28"/>
  <c r="BZ548" i="28"/>
  <c r="BT548" i="28"/>
  <c r="BW549" i="28"/>
  <c r="BY549" i="28"/>
  <c r="CC549" i="28"/>
  <c r="BX549" i="28"/>
  <c r="BT549" i="28"/>
  <c r="BW550" i="28"/>
  <c r="BY550" i="28"/>
  <c r="CC550" i="28"/>
  <c r="BX550" i="28"/>
  <c r="BZ550" i="28"/>
  <c r="BT550" i="28"/>
  <c r="BW551" i="28"/>
  <c r="BY551" i="28"/>
  <c r="CC551" i="28"/>
  <c r="BX551" i="28"/>
  <c r="BT551" i="28"/>
  <c r="BW552" i="28"/>
  <c r="BY552" i="28"/>
  <c r="CC552" i="28"/>
  <c r="BX552" i="28"/>
  <c r="BZ552" i="28"/>
  <c r="BT552" i="28"/>
  <c r="BW553" i="28"/>
  <c r="BY553" i="28"/>
  <c r="CC553" i="28"/>
  <c r="BX553" i="28"/>
  <c r="BT553" i="28"/>
  <c r="BW554" i="28"/>
  <c r="BY554" i="28"/>
  <c r="CC554" i="28"/>
  <c r="BX554" i="28"/>
  <c r="BZ554" i="28"/>
  <c r="BT554" i="28"/>
  <c r="BW555" i="28"/>
  <c r="BY555" i="28"/>
  <c r="CC555" i="28"/>
  <c r="BX555" i="28"/>
  <c r="BT555" i="28"/>
  <c r="BW556" i="28"/>
  <c r="BY556" i="28"/>
  <c r="CC556" i="28"/>
  <c r="BX556" i="28"/>
  <c r="BZ556" i="28"/>
  <c r="BT556" i="28"/>
  <c r="BW557" i="28"/>
  <c r="BY557" i="28"/>
  <c r="CC557" i="28"/>
  <c r="BX557" i="28"/>
  <c r="BT557" i="28"/>
  <c r="BW558" i="28"/>
  <c r="BY558" i="28"/>
  <c r="CC558" i="28"/>
  <c r="BX558" i="28"/>
  <c r="BZ558" i="28"/>
  <c r="BT558" i="28"/>
  <c r="BW559" i="28"/>
  <c r="BY559" i="28"/>
  <c r="CC559" i="28"/>
  <c r="BX559" i="28"/>
  <c r="BT559" i="28"/>
  <c r="BW560" i="28"/>
  <c r="BY560" i="28"/>
  <c r="CC560" i="28"/>
  <c r="BX560" i="28"/>
  <c r="BZ560" i="28"/>
  <c r="BT560" i="28"/>
  <c r="BW561" i="28"/>
  <c r="BY561" i="28"/>
  <c r="CC561" i="28"/>
  <c r="BX561" i="28"/>
  <c r="BT561" i="28"/>
  <c r="BW562" i="28"/>
  <c r="BY562" i="28"/>
  <c r="CC562" i="28"/>
  <c r="BX562" i="28"/>
  <c r="BZ562" i="28"/>
  <c r="BT562" i="28"/>
  <c r="BW563" i="28"/>
  <c r="BY563" i="28"/>
  <c r="CC563" i="28"/>
  <c r="BX563" i="28"/>
  <c r="BT563" i="28"/>
  <c r="BW564" i="28"/>
  <c r="BY564" i="28"/>
  <c r="CC564" i="28"/>
  <c r="BX564" i="28"/>
  <c r="BZ564" i="28"/>
  <c r="BT564" i="28"/>
  <c r="BW565" i="28"/>
  <c r="BY565" i="28"/>
  <c r="CC565" i="28"/>
  <c r="BX565" i="28"/>
  <c r="BT565" i="28"/>
  <c r="BW566" i="28"/>
  <c r="BY566" i="28"/>
  <c r="CC566" i="28"/>
  <c r="BX566" i="28"/>
  <c r="BZ566" i="28"/>
  <c r="BT566" i="28"/>
  <c r="BW567" i="28"/>
  <c r="BY567" i="28"/>
  <c r="CC567" i="28"/>
  <c r="BX567" i="28"/>
  <c r="BT567" i="28"/>
  <c r="BW568" i="28"/>
  <c r="BY568" i="28"/>
  <c r="CC568" i="28"/>
  <c r="BX568" i="28"/>
  <c r="BZ568" i="28"/>
  <c r="BT568" i="28"/>
  <c r="BW569" i="28"/>
  <c r="BY569" i="28"/>
  <c r="CC569" i="28"/>
  <c r="BX569" i="28"/>
  <c r="BT569" i="28"/>
  <c r="BW570" i="28"/>
  <c r="BY570" i="28"/>
  <c r="CC570" i="28"/>
  <c r="BX570" i="28"/>
  <c r="BZ570" i="28"/>
  <c r="BT570" i="28"/>
  <c r="BW571" i="28"/>
  <c r="BY571" i="28"/>
  <c r="CC571" i="28"/>
  <c r="BX571" i="28"/>
  <c r="BT571" i="28"/>
  <c r="BW572" i="28"/>
  <c r="BY572" i="28"/>
  <c r="CC572" i="28"/>
  <c r="BX572" i="28"/>
  <c r="BZ572" i="28"/>
  <c r="BT572" i="28"/>
  <c r="BW573" i="28"/>
  <c r="BY573" i="28"/>
  <c r="CC573" i="28"/>
  <c r="BX573" i="28"/>
  <c r="BZ573" i="28"/>
  <c r="BT573" i="28"/>
  <c r="BW574" i="28"/>
  <c r="BY574" i="28"/>
  <c r="CC574" i="28"/>
  <c r="BX574" i="28"/>
  <c r="BZ574" i="28"/>
  <c r="BT574" i="28"/>
  <c r="BZ155" i="28"/>
  <c r="CA155" i="28"/>
  <c r="BU155" i="28"/>
  <c r="BT156" i="28"/>
  <c r="BX156" i="28"/>
  <c r="BZ156" i="28"/>
  <c r="CA156" i="28"/>
  <c r="BT159" i="28"/>
  <c r="BX159" i="28"/>
  <c r="BZ159" i="28"/>
  <c r="CA159" i="28"/>
  <c r="BU159" i="28"/>
  <c r="BT160" i="28"/>
  <c r="BX160" i="28"/>
  <c r="BZ160" i="28"/>
  <c r="CA160" i="28"/>
  <c r="BU160" i="28"/>
  <c r="BT161" i="28"/>
  <c r="BX161" i="28"/>
  <c r="BZ161" i="28"/>
  <c r="CA161" i="28"/>
  <c r="BU161" i="28"/>
  <c r="BT162" i="28"/>
  <c r="BX162" i="28"/>
  <c r="BZ162" i="28"/>
  <c r="CA162" i="28"/>
  <c r="BU162" i="28"/>
  <c r="BT163" i="28"/>
  <c r="BX163" i="28"/>
  <c r="BZ163" i="28"/>
  <c r="CA163" i="28"/>
  <c r="BU163" i="28"/>
  <c r="BT164" i="28"/>
  <c r="BX164" i="28"/>
  <c r="BZ164" i="28"/>
  <c r="CA164" i="28"/>
  <c r="BU164" i="28"/>
  <c r="BT165" i="28"/>
  <c r="BX165" i="28"/>
  <c r="BZ165" i="28"/>
  <c r="CA165" i="28"/>
  <c r="BU165" i="28"/>
  <c r="BT166" i="28"/>
  <c r="BX166" i="28"/>
  <c r="BZ166" i="28"/>
  <c r="CA166" i="28"/>
  <c r="BU166" i="28"/>
  <c r="BT167" i="28"/>
  <c r="BX167" i="28"/>
  <c r="BZ167" i="28"/>
  <c r="CA167" i="28"/>
  <c r="BU167" i="28"/>
  <c r="BT168" i="28"/>
  <c r="BX168" i="28"/>
  <c r="BZ168" i="28"/>
  <c r="CA168" i="28"/>
  <c r="BU168" i="28"/>
  <c r="BT169" i="28"/>
  <c r="BX169" i="28"/>
  <c r="BZ169" i="28"/>
  <c r="CA169" i="28"/>
  <c r="BU169" i="28"/>
  <c r="BT170" i="28"/>
  <c r="BX170" i="28"/>
  <c r="BZ170" i="28"/>
  <c r="CA170" i="28"/>
  <c r="BU170" i="28"/>
  <c r="BT171" i="28"/>
  <c r="BX171" i="28"/>
  <c r="BZ171" i="28"/>
  <c r="CA171" i="28"/>
  <c r="BU171" i="28"/>
  <c r="BT172" i="28"/>
  <c r="BX172" i="28"/>
  <c r="BZ172" i="28"/>
  <c r="CA172" i="28"/>
  <c r="BU172" i="28"/>
  <c r="BT173" i="28"/>
  <c r="BX173" i="28"/>
  <c r="BZ173" i="28"/>
  <c r="CA173" i="28"/>
  <c r="BU173" i="28"/>
  <c r="BT174" i="28"/>
  <c r="BX174" i="28"/>
  <c r="BZ174" i="28"/>
  <c r="CA174" i="28"/>
  <c r="BU174" i="28"/>
  <c r="BT175" i="28"/>
  <c r="BX175" i="28"/>
  <c r="BZ175" i="28"/>
  <c r="CA175" i="28"/>
  <c r="BU175" i="28"/>
  <c r="BT176" i="28"/>
  <c r="BX176" i="28"/>
  <c r="BZ176" i="28"/>
  <c r="CA176" i="28"/>
  <c r="BU176" i="28"/>
  <c r="BT177" i="28"/>
  <c r="BX177" i="28"/>
  <c r="BZ177" i="28"/>
  <c r="CA177" i="28"/>
  <c r="BU177" i="28"/>
  <c r="BT178" i="28"/>
  <c r="BX178" i="28"/>
  <c r="BZ178" i="28"/>
  <c r="CA178" i="28"/>
  <c r="BU178" i="28"/>
  <c r="BT179" i="28"/>
  <c r="BX179" i="28"/>
  <c r="BZ179" i="28"/>
  <c r="CA179" i="28"/>
  <c r="BU179" i="28"/>
  <c r="BT180" i="28"/>
  <c r="BX180" i="28"/>
  <c r="BZ180" i="28"/>
  <c r="CA180" i="28"/>
  <c r="BU180" i="28"/>
  <c r="BT181" i="28"/>
  <c r="BX181" i="28"/>
  <c r="BZ181" i="28"/>
  <c r="CA181" i="28"/>
  <c r="BU181" i="28"/>
  <c r="BT182" i="28"/>
  <c r="BX182" i="28"/>
  <c r="BZ182" i="28"/>
  <c r="CA182" i="28"/>
  <c r="BU182" i="28"/>
  <c r="BT183" i="28"/>
  <c r="BX183" i="28"/>
  <c r="BZ183" i="28"/>
  <c r="CA183" i="28"/>
  <c r="BU183" i="28"/>
  <c r="BT184" i="28"/>
  <c r="BX184" i="28"/>
  <c r="BZ184" i="28"/>
  <c r="CA184" i="28"/>
  <c r="BU184" i="28"/>
  <c r="BT185" i="28"/>
  <c r="BX185" i="28"/>
  <c r="BZ185" i="28"/>
  <c r="CA185" i="28"/>
  <c r="BU185" i="28"/>
  <c r="BT186" i="28"/>
  <c r="BX186" i="28"/>
  <c r="BZ186" i="28"/>
  <c r="CA186" i="28"/>
  <c r="BU186" i="28"/>
  <c r="BT187" i="28"/>
  <c r="BX187" i="28"/>
  <c r="BZ187" i="28"/>
  <c r="CA187" i="28"/>
  <c r="BU187" i="28"/>
  <c r="BT188" i="28"/>
  <c r="BX188" i="28"/>
  <c r="BZ188" i="28"/>
  <c r="CA188" i="28"/>
  <c r="BU188" i="28"/>
  <c r="BT189" i="28"/>
  <c r="BX189" i="28"/>
  <c r="BZ189" i="28"/>
  <c r="CA189" i="28"/>
  <c r="BU189" i="28"/>
  <c r="BT190" i="28"/>
  <c r="BX190" i="28"/>
  <c r="BZ190" i="28"/>
  <c r="CA190" i="28"/>
  <c r="BU190" i="28"/>
  <c r="BT191" i="28"/>
  <c r="BX191" i="28"/>
  <c r="BZ191" i="28"/>
  <c r="BV685" i="28"/>
  <c r="CA686" i="28"/>
  <c r="CB686" i="28"/>
  <c r="BV686" i="28"/>
  <c r="CA687" i="28"/>
  <c r="CB687" i="28"/>
  <c r="BV687" i="28"/>
  <c r="CA688" i="28"/>
  <c r="CB688" i="28"/>
  <c r="BV688" i="28"/>
  <c r="CA689" i="28"/>
  <c r="CB689" i="28"/>
  <c r="BV689" i="28"/>
  <c r="CA690" i="28"/>
  <c r="CB690" i="28"/>
  <c r="BV690" i="28"/>
  <c r="CA691" i="28"/>
  <c r="CB691" i="28"/>
  <c r="BV691" i="28"/>
  <c r="CA692" i="28"/>
  <c r="CB692" i="28"/>
  <c r="BV692" i="28"/>
  <c r="CA693" i="28"/>
  <c r="CB693" i="28"/>
  <c r="BV693" i="28"/>
  <c r="CA694" i="28"/>
  <c r="CB694" i="28"/>
  <c r="BV694" i="28"/>
  <c r="CA695" i="28"/>
  <c r="CB695" i="28"/>
  <c r="BV695" i="28"/>
  <c r="CA696" i="28"/>
  <c r="CB696" i="28"/>
  <c r="BV696" i="28"/>
  <c r="CA697" i="28"/>
  <c r="CB697" i="28"/>
  <c r="BV697" i="28"/>
  <c r="CA698" i="28"/>
  <c r="CB698" i="28"/>
  <c r="BV698" i="28"/>
  <c r="CA699" i="28"/>
  <c r="CB699" i="28"/>
  <c r="BV699" i="28"/>
  <c r="CA700" i="28"/>
  <c r="CB700" i="28"/>
  <c r="BV700" i="28"/>
  <c r="CA701" i="28"/>
  <c r="CB701" i="28"/>
  <c r="BV701" i="28"/>
  <c r="CA702" i="28"/>
  <c r="CB702" i="28"/>
  <c r="BV702" i="28"/>
  <c r="CA703" i="28"/>
  <c r="CB703" i="28"/>
  <c r="BV703" i="28"/>
  <c r="CA704" i="28"/>
  <c r="BW575" i="28"/>
  <c r="BY575" i="28"/>
  <c r="CC575" i="28"/>
  <c r="BX575" i="28"/>
  <c r="BZ575" i="28"/>
  <c r="BT575" i="28"/>
  <c r="BW576" i="28"/>
  <c r="BY576" i="28"/>
  <c r="CC576" i="28"/>
  <c r="BX576" i="28"/>
  <c r="BZ576" i="28"/>
  <c r="BT576" i="28"/>
  <c r="BW577" i="28"/>
  <c r="BY577" i="28"/>
  <c r="CC577" i="28"/>
  <c r="BX577" i="28"/>
  <c r="BZ577" i="28"/>
  <c r="BT577" i="28"/>
  <c r="BW578" i="28"/>
  <c r="BY578" i="28"/>
  <c r="CC578" i="28"/>
  <c r="BX578" i="28"/>
  <c r="BZ578" i="28"/>
  <c r="BT578" i="28"/>
  <c r="BW579" i="28"/>
  <c r="BY579" i="28"/>
  <c r="CC579" i="28"/>
  <c r="BX579" i="28"/>
  <c r="BZ579" i="28"/>
  <c r="BT579" i="28"/>
  <c r="BW580" i="28"/>
  <c r="BY580" i="28"/>
  <c r="CC580" i="28"/>
  <c r="BX580" i="28"/>
  <c r="BZ580" i="28"/>
  <c r="BT580" i="28"/>
  <c r="BW581" i="28"/>
  <c r="BY581" i="28"/>
  <c r="CC581" i="28"/>
  <c r="BX581" i="28"/>
  <c r="BZ581" i="28"/>
  <c r="BT581" i="28"/>
  <c r="BW582" i="28"/>
  <c r="BY582" i="28"/>
  <c r="CC582" i="28"/>
  <c r="BX582" i="28"/>
  <c r="BZ582" i="28"/>
  <c r="BT582" i="28"/>
  <c r="BW583" i="28"/>
  <c r="BY583" i="28"/>
  <c r="CC583" i="28"/>
  <c r="BX583" i="28"/>
  <c r="BZ583" i="28"/>
  <c r="BT583" i="28"/>
  <c r="BW584" i="28"/>
  <c r="BY584" i="28"/>
  <c r="CC584" i="28"/>
  <c r="BX584" i="28"/>
  <c r="BZ584" i="28"/>
  <c r="BT584" i="28"/>
  <c r="BW585" i="28"/>
  <c r="BY585" i="28"/>
  <c r="CC585" i="28"/>
  <c r="BX585" i="28"/>
  <c r="BZ585" i="28"/>
  <c r="BT585" i="28"/>
  <c r="BW586" i="28"/>
  <c r="BY586" i="28"/>
  <c r="CC586" i="28"/>
  <c r="BX586" i="28"/>
  <c r="BZ586" i="28"/>
  <c r="BT586" i="28"/>
  <c r="BW587" i="28"/>
  <c r="BY587" i="28"/>
  <c r="CC587" i="28"/>
  <c r="BX587" i="28"/>
  <c r="BZ587" i="28"/>
  <c r="BT587" i="28"/>
  <c r="BW588" i="28"/>
  <c r="BY588" i="28"/>
  <c r="CC588" i="28"/>
  <c r="BX588" i="28"/>
  <c r="BZ588" i="28"/>
  <c r="BT588" i="28"/>
  <c r="BW589" i="28"/>
  <c r="BY589" i="28"/>
  <c r="CC589" i="28"/>
  <c r="BX589" i="28"/>
  <c r="BZ589" i="28"/>
  <c r="BT589" i="28"/>
  <c r="BW590" i="28"/>
  <c r="BY590" i="28"/>
  <c r="CC590" i="28"/>
  <c r="BX590" i="28"/>
  <c r="BZ590" i="28"/>
  <c r="BT590" i="28"/>
  <c r="BW591" i="28"/>
  <c r="BY591" i="28"/>
  <c r="CC591" i="28"/>
  <c r="BX591" i="28"/>
  <c r="BZ591" i="28"/>
  <c r="BT591" i="28"/>
  <c r="BW592" i="28"/>
  <c r="BY592" i="28"/>
  <c r="CC592" i="28"/>
  <c r="BX592" i="28"/>
  <c r="BZ592" i="28"/>
  <c r="BT592" i="28"/>
  <c r="BW593" i="28"/>
  <c r="BY593" i="28"/>
  <c r="CC593" i="28"/>
  <c r="CA191" i="28"/>
  <c r="BU191" i="28"/>
  <c r="BT192" i="28"/>
  <c r="BX192" i="28"/>
  <c r="BZ192" i="28"/>
  <c r="CA192" i="28"/>
  <c r="BU192" i="28"/>
  <c r="BT193" i="28"/>
  <c r="BX193" i="28"/>
  <c r="BZ193" i="28"/>
  <c r="CA193" i="28"/>
  <c r="BU193" i="28"/>
  <c r="BT194" i="28"/>
  <c r="BX194" i="28"/>
  <c r="BZ194" i="28"/>
  <c r="CA194" i="28"/>
  <c r="BU194" i="28"/>
  <c r="BT195" i="28"/>
  <c r="BX195" i="28"/>
  <c r="BZ195" i="28"/>
  <c r="CA195" i="28"/>
  <c r="BU195" i="28"/>
  <c r="BT196" i="28"/>
  <c r="BX196" i="28"/>
  <c r="BZ196" i="28"/>
  <c r="CA196" i="28"/>
  <c r="BU196" i="28"/>
  <c r="BT197" i="28"/>
  <c r="BX197" i="28"/>
  <c r="BZ197" i="28"/>
  <c r="CA197" i="28"/>
  <c r="BU197" i="28"/>
  <c r="BT198" i="28"/>
  <c r="BX198" i="28"/>
  <c r="BZ198" i="28"/>
  <c r="CA198" i="28"/>
  <c r="BU198" i="28"/>
  <c r="BT199" i="28"/>
  <c r="BX199" i="28"/>
  <c r="BZ199" i="28"/>
  <c r="CA199" i="28"/>
  <c r="BU199" i="28"/>
  <c r="BT200" i="28"/>
  <c r="BX200" i="28"/>
  <c r="BZ200" i="28"/>
  <c r="CA200" i="28"/>
  <c r="BU200" i="28"/>
  <c r="BT201" i="28"/>
  <c r="BX201" i="28"/>
  <c r="BZ201" i="28"/>
  <c r="CA201" i="28"/>
  <c r="BU201" i="28"/>
  <c r="BT202" i="28"/>
  <c r="BX202" i="28"/>
  <c r="BZ202" i="28"/>
  <c r="CA202" i="28"/>
  <c r="BU202" i="28"/>
  <c r="BT203" i="28"/>
  <c r="BX203" i="28"/>
  <c r="BZ203" i="28"/>
  <c r="CA203" i="28"/>
  <c r="BU203" i="28"/>
  <c r="BT204" i="28"/>
  <c r="BX204" i="28"/>
  <c r="BZ204" i="28"/>
  <c r="CA204" i="28"/>
  <c r="BU204" i="28"/>
  <c r="BT205" i="28"/>
  <c r="BX205" i="28"/>
  <c r="BZ205" i="28"/>
  <c r="CA205" i="28"/>
  <c r="BU205" i="28"/>
  <c r="BT206" i="28"/>
  <c r="BX206" i="28"/>
  <c r="BZ206" i="28"/>
  <c r="CA206" i="28"/>
  <c r="BU206" i="28"/>
  <c r="BT207" i="28"/>
  <c r="BX207" i="28"/>
  <c r="BZ207" i="28"/>
  <c r="CA207" i="28"/>
  <c r="BU207" i="28"/>
  <c r="BT208" i="28"/>
  <c r="BX208" i="28"/>
  <c r="BZ208" i="28"/>
  <c r="BX593" i="28"/>
  <c r="BZ593" i="28"/>
  <c r="BT593" i="28"/>
  <c r="BW594" i="28"/>
  <c r="BY594" i="28"/>
  <c r="CC594" i="28"/>
  <c r="BX594" i="28"/>
  <c r="BZ594" i="28"/>
  <c r="BT594" i="28"/>
  <c r="BW595" i="28"/>
  <c r="BY595" i="28"/>
  <c r="CC595" i="28"/>
  <c r="BX595" i="28"/>
  <c r="BZ595" i="28"/>
  <c r="BT595" i="28"/>
  <c r="BW596" i="28"/>
  <c r="BY596" i="28"/>
  <c r="CC596" i="28"/>
  <c r="BX596" i="28"/>
  <c r="BZ596" i="28"/>
  <c r="BT596" i="28"/>
  <c r="BW597" i="28"/>
  <c r="BY597" i="28"/>
  <c r="CC597" i="28"/>
  <c r="BX597" i="28"/>
  <c r="BZ597" i="28"/>
  <c r="BT597" i="28"/>
  <c r="BW598" i="28"/>
  <c r="BY598" i="28"/>
  <c r="CC598" i="28"/>
  <c r="BX598" i="28"/>
  <c r="BZ598" i="28"/>
  <c r="BT598" i="28"/>
  <c r="BW599" i="28"/>
  <c r="BY599" i="28"/>
  <c r="CC599" i="28"/>
  <c r="BX599" i="28"/>
  <c r="BZ599" i="28"/>
  <c r="BT599" i="28"/>
  <c r="BW600" i="28"/>
  <c r="BY600" i="28"/>
  <c r="CC600" i="28"/>
  <c r="BX600" i="28"/>
  <c r="BZ600" i="28"/>
  <c r="BT600" i="28"/>
  <c r="BW601" i="28"/>
  <c r="BY601" i="28"/>
  <c r="CC601" i="28"/>
  <c r="BX601" i="28"/>
  <c r="BZ601" i="28"/>
  <c r="BT601" i="28"/>
  <c r="BW602" i="28"/>
  <c r="BY602" i="28"/>
  <c r="CC602" i="28"/>
  <c r="BX602" i="28"/>
  <c r="BZ602" i="28"/>
  <c r="BT602" i="28"/>
  <c r="BW603" i="28"/>
  <c r="BY603" i="28"/>
  <c r="CC603" i="28"/>
  <c r="BX603" i="28"/>
  <c r="BZ603" i="28"/>
  <c r="BT603" i="28"/>
  <c r="BW604" i="28"/>
  <c r="BY604" i="28"/>
  <c r="CC604" i="28"/>
  <c r="BX604" i="28"/>
  <c r="BZ604" i="28"/>
  <c r="BT604" i="28"/>
  <c r="BW605" i="28"/>
  <c r="BY605" i="28"/>
  <c r="CC605" i="28"/>
  <c r="BX605" i="28"/>
  <c r="BZ605" i="28"/>
  <c r="BT605" i="28"/>
  <c r="BW606" i="28"/>
  <c r="BY606" i="28"/>
  <c r="CC606" i="28"/>
  <c r="BX606" i="28"/>
  <c r="BZ606" i="28"/>
  <c r="BT606" i="28"/>
  <c r="BW607" i="28"/>
  <c r="BY607" i="28"/>
  <c r="CC607" i="28"/>
  <c r="BX607" i="28"/>
  <c r="BZ607" i="28"/>
  <c r="BT607" i="28"/>
  <c r="BW608" i="28"/>
  <c r="BY608" i="28"/>
  <c r="CC608" i="28"/>
  <c r="CB704" i="28"/>
  <c r="BV704" i="28"/>
  <c r="CA705" i="28"/>
  <c r="CB705" i="28"/>
  <c r="BV705" i="28"/>
  <c r="CA706" i="28"/>
  <c r="CB706" i="28"/>
  <c r="BV706" i="28"/>
  <c r="CA707" i="28"/>
  <c r="CB707" i="28"/>
  <c r="BV707" i="28"/>
  <c r="CA708" i="28"/>
  <c r="CB708" i="28"/>
  <c r="BV708" i="28"/>
  <c r="CA709" i="28"/>
  <c r="CB709" i="28"/>
  <c r="BV709" i="28"/>
  <c r="CA710" i="28"/>
  <c r="CB710" i="28"/>
  <c r="BV710" i="28"/>
  <c r="CA711" i="28"/>
  <c r="CB711" i="28"/>
  <c r="BV711" i="28"/>
  <c r="CA712" i="28"/>
  <c r="CB712" i="28"/>
  <c r="BV712" i="28"/>
  <c r="CA713" i="28"/>
  <c r="CB713" i="28"/>
  <c r="BV713" i="28"/>
  <c r="CA714" i="28"/>
  <c r="CB714" i="28"/>
  <c r="BV714" i="28"/>
  <c r="CA715" i="28"/>
  <c r="CB715" i="28"/>
  <c r="BV715" i="28"/>
  <c r="CA716" i="28"/>
  <c r="CB716" i="28"/>
  <c r="BV716" i="28"/>
  <c r="CA717" i="28"/>
  <c r="CB717" i="28"/>
  <c r="BV717" i="28"/>
  <c r="CA718" i="28"/>
  <c r="CB718" i="28"/>
  <c r="BV718" i="28"/>
  <c r="CA719" i="28"/>
  <c r="CB719" i="28"/>
  <c r="BV719" i="28"/>
  <c r="CA720" i="28"/>
  <c r="CB720" i="28"/>
  <c r="BV720" i="28"/>
  <c r="CA721" i="28"/>
  <c r="CB721" i="28"/>
  <c r="BV721" i="28"/>
  <c r="CA722" i="28"/>
  <c r="CB722" i="28"/>
  <c r="BV722" i="28"/>
  <c r="CA723" i="28"/>
  <c r="CB723" i="28"/>
  <c r="BV723" i="28"/>
  <c r="CA724" i="28"/>
  <c r="CB724" i="28"/>
  <c r="BV724" i="28"/>
  <c r="CA725" i="28"/>
  <c r="CB725" i="28"/>
  <c r="BV725" i="28"/>
  <c r="CA726" i="28"/>
  <c r="CB726" i="28"/>
  <c r="BV726" i="28"/>
  <c r="CA727" i="28"/>
  <c r="CB727" i="28"/>
  <c r="BV727" i="28"/>
  <c r="CA728" i="28"/>
  <c r="CB728" i="28"/>
  <c r="BV728" i="28"/>
  <c r="CA729" i="28"/>
  <c r="CB729" i="28"/>
  <c r="BV729" i="28"/>
  <c r="CA730" i="28"/>
  <c r="CB730" i="28"/>
  <c r="BV730" i="28"/>
  <c r="CA731" i="28"/>
  <c r="CB731" i="28"/>
  <c r="CA732" i="28"/>
  <c r="CA733" i="28"/>
  <c r="CA734" i="28"/>
  <c r="BX608" i="28"/>
  <c r="BZ608" i="28"/>
  <c r="BT608" i="28"/>
  <c r="BW609" i="28"/>
  <c r="BY609" i="28"/>
  <c r="CC609" i="28"/>
  <c r="BX609" i="28"/>
  <c r="BZ609" i="28"/>
  <c r="BT609" i="28"/>
  <c r="BW610" i="28"/>
  <c r="BY610" i="28"/>
  <c r="CC610" i="28"/>
  <c r="BX610" i="28"/>
  <c r="BZ610" i="28"/>
  <c r="BT610" i="28"/>
  <c r="BW611" i="28"/>
  <c r="BY611" i="28"/>
  <c r="CC611" i="28"/>
  <c r="BX611" i="28"/>
  <c r="BZ611" i="28"/>
  <c r="BT611" i="28"/>
  <c r="BW612" i="28"/>
  <c r="BY612" i="28"/>
  <c r="CC612" i="28"/>
  <c r="BX612" i="28"/>
  <c r="BZ612" i="28"/>
  <c r="BT612" i="28"/>
  <c r="BW613" i="28"/>
  <c r="BY613" i="28"/>
  <c r="CC613" i="28"/>
  <c r="BX613" i="28"/>
  <c r="BZ613" i="28"/>
  <c r="BT613" i="28"/>
  <c r="BW614" i="28"/>
  <c r="BY614" i="28"/>
  <c r="CC614" i="28"/>
  <c r="BX614" i="28"/>
  <c r="BZ614" i="28"/>
  <c r="BT614" i="28"/>
  <c r="BW615" i="28"/>
  <c r="BY615" i="28"/>
  <c r="CC615" i="28"/>
  <c r="BX615" i="28"/>
  <c r="BZ615" i="28"/>
  <c r="BT615" i="28"/>
  <c r="BW616" i="28"/>
  <c r="BY616" i="28"/>
  <c r="CC616" i="28"/>
  <c r="BX616" i="28"/>
  <c r="BZ616" i="28"/>
  <c r="BT616" i="28"/>
  <c r="BW617" i="28"/>
  <c r="BY617" i="28"/>
  <c r="CC617" i="28"/>
  <c r="BX617" i="28"/>
  <c r="BZ617" i="28"/>
  <c r="BT617" i="28"/>
  <c r="BW618" i="28"/>
  <c r="BY618" i="28"/>
  <c r="CC618" i="28"/>
  <c r="BX618" i="28"/>
  <c r="BZ618" i="28"/>
  <c r="BT618" i="28"/>
  <c r="BW619" i="28"/>
  <c r="BY619" i="28"/>
  <c r="CC619" i="28"/>
  <c r="BX619" i="28"/>
  <c r="BZ619" i="28"/>
  <c r="BT619" i="28"/>
  <c r="BW620" i="28"/>
  <c r="BY620" i="28"/>
  <c r="CC620" i="28"/>
  <c r="BX620" i="28"/>
  <c r="BZ620" i="28"/>
  <c r="BT620" i="28"/>
  <c r="BW621" i="28"/>
  <c r="BY621" i="28"/>
  <c r="CC621" i="28"/>
  <c r="BX621" i="28"/>
  <c r="BZ621" i="28"/>
  <c r="BT621" i="28"/>
  <c r="BW622" i="28"/>
  <c r="BY622" i="28"/>
  <c r="CC622" i="28"/>
  <c r="BX622" i="28"/>
  <c r="BZ622" i="28"/>
  <c r="BT622" i="28"/>
  <c r="BW623" i="28"/>
  <c r="BY623" i="28"/>
  <c r="CC623" i="28"/>
  <c r="BX623" i="28"/>
  <c r="BZ623" i="28"/>
  <c r="BT623" i="28"/>
  <c r="BW624" i="28"/>
  <c r="BY624" i="28"/>
  <c r="CC624" i="28"/>
  <c r="BX624" i="28"/>
  <c r="BZ624" i="28"/>
  <c r="BT624" i="28"/>
  <c r="BW625" i="28"/>
  <c r="BY625" i="28"/>
  <c r="CC625" i="28"/>
  <c r="BX625" i="28"/>
  <c r="BZ625" i="28"/>
  <c r="BT625" i="28"/>
  <c r="BW626" i="28"/>
  <c r="BY626" i="28"/>
  <c r="CC626" i="28"/>
  <c r="BX626" i="28"/>
  <c r="BZ626" i="28"/>
  <c r="BT626" i="28"/>
  <c r="BW627" i="28"/>
  <c r="BY627" i="28"/>
  <c r="CC627" i="28"/>
  <c r="BX627" i="28"/>
  <c r="BZ627" i="28"/>
  <c r="BT627" i="28"/>
  <c r="BW628" i="28"/>
  <c r="BY628" i="28"/>
  <c r="CC628" i="28"/>
  <c r="BX628" i="28"/>
  <c r="BZ628" i="28"/>
  <c r="BT628" i="28"/>
  <c r="BW629" i="28"/>
  <c r="BY629" i="28"/>
  <c r="CC629" i="28"/>
  <c r="BX629" i="28"/>
  <c r="BZ629" i="28"/>
  <c r="BT629" i="28"/>
  <c r="BW630" i="28"/>
  <c r="BY630" i="28"/>
  <c r="CC630" i="28"/>
  <c r="BX630" i="28"/>
  <c r="BZ630" i="28"/>
  <c r="BT630" i="28"/>
  <c r="BW631" i="28"/>
  <c r="BY631" i="28"/>
  <c r="CC631" i="28"/>
  <c r="BX631" i="28"/>
  <c r="BZ631" i="28"/>
  <c r="BT631" i="28"/>
  <c r="BW632" i="28"/>
  <c r="BY632" i="28"/>
  <c r="CC632" i="28"/>
  <c r="BX632" i="28"/>
  <c r="BZ632" i="28"/>
  <c r="BT632" i="28"/>
  <c r="BW633" i="28"/>
  <c r="BY633" i="28"/>
  <c r="CC633" i="28"/>
  <c r="BX633" i="28"/>
  <c r="BZ633" i="28"/>
  <c r="BT633" i="28"/>
  <c r="BW634" i="28"/>
  <c r="BY634" i="28"/>
  <c r="CC634" i="28"/>
  <c r="BX634" i="28"/>
  <c r="BZ634" i="28"/>
  <c r="BT634" i="28"/>
  <c r="BW635" i="28"/>
  <c r="BY635" i="28"/>
  <c r="CC635" i="28"/>
  <c r="BX635" i="28"/>
  <c r="BZ635" i="28"/>
  <c r="BT635" i="28"/>
  <c r="BW636" i="28"/>
  <c r="BY636" i="28"/>
  <c r="CC636" i="28"/>
  <c r="BX636" i="28"/>
  <c r="BZ636" i="28"/>
  <c r="BT636" i="28"/>
  <c r="BW637" i="28"/>
  <c r="BY637" i="28"/>
  <c r="CC637" i="28"/>
  <c r="BX637" i="28"/>
  <c r="BZ637" i="28"/>
  <c r="BT637" i="28"/>
  <c r="BW638" i="28"/>
  <c r="BY638" i="28"/>
  <c r="CC638" i="28"/>
  <c r="BX638" i="28"/>
  <c r="BZ638" i="28"/>
  <c r="BT638" i="28"/>
  <c r="BW639" i="28"/>
  <c r="BY639" i="28"/>
  <c r="CC639" i="28"/>
  <c r="BX639" i="28"/>
  <c r="BZ639" i="28"/>
  <c r="BT639" i="28"/>
  <c r="BW640" i="28"/>
  <c r="BY640" i="28"/>
  <c r="CC640" i="28"/>
  <c r="BX640" i="28"/>
  <c r="BZ640" i="28"/>
  <c r="BT640" i="28"/>
  <c r="BW641" i="28"/>
  <c r="BY641" i="28"/>
  <c r="CC641" i="28"/>
  <c r="BX641" i="28"/>
  <c r="BZ641" i="28"/>
  <c r="BT641" i="28"/>
  <c r="BW642" i="28"/>
  <c r="BY642" i="28"/>
  <c r="CC642" i="28"/>
  <c r="BX642" i="28"/>
  <c r="BZ642" i="28"/>
  <c r="BT642" i="28"/>
  <c r="BW643" i="28"/>
  <c r="BY643" i="28"/>
  <c r="CC643" i="28"/>
  <c r="BX643" i="28"/>
  <c r="BZ643" i="28"/>
  <c r="BT643" i="28"/>
  <c r="BW644" i="28"/>
  <c r="BY644" i="28"/>
  <c r="CC644" i="28"/>
  <c r="BZ356" i="28"/>
  <c r="BZ360" i="28"/>
  <c r="BZ364" i="28"/>
  <c r="BZ368" i="28"/>
  <c r="BZ372" i="28"/>
  <c r="BZ376" i="28"/>
  <c r="BZ380" i="28"/>
  <c r="BZ384" i="28"/>
  <c r="BZ388" i="28"/>
  <c r="BX644" i="28"/>
  <c r="BZ644" i="28"/>
  <c r="BT644" i="28"/>
  <c r="BW645" i="28"/>
  <c r="BY645" i="28"/>
  <c r="CC645" i="28"/>
  <c r="BX645" i="28"/>
  <c r="BZ645" i="28"/>
  <c r="BT645" i="28"/>
  <c r="BW646" i="28"/>
  <c r="BY646" i="28"/>
  <c r="CC646" i="28"/>
  <c r="BX646" i="28"/>
  <c r="BZ646" i="28"/>
  <c r="BT646" i="28"/>
  <c r="BW647" i="28"/>
  <c r="BY647" i="28"/>
  <c r="CC647" i="28"/>
  <c r="BX647" i="28"/>
  <c r="BZ647" i="28"/>
  <c r="BT647" i="28"/>
  <c r="BW648" i="28"/>
  <c r="BY648" i="28"/>
  <c r="CC648" i="28"/>
  <c r="BX648" i="28"/>
  <c r="BZ648" i="28"/>
  <c r="BT648" i="28"/>
  <c r="BW649" i="28"/>
  <c r="BY649" i="28"/>
  <c r="CC649" i="28"/>
  <c r="BX649" i="28"/>
  <c r="BZ649" i="28"/>
  <c r="BT649" i="28"/>
  <c r="BW650" i="28"/>
  <c r="BY650" i="28"/>
  <c r="CC650" i="28"/>
  <c r="BX650" i="28"/>
  <c r="BZ650" i="28"/>
  <c r="BT650" i="28"/>
  <c r="BW651" i="28"/>
  <c r="BY651" i="28"/>
  <c r="CC651" i="28"/>
  <c r="BX651" i="28"/>
  <c r="BZ651" i="28"/>
  <c r="BT651" i="28"/>
  <c r="BW652" i="28"/>
  <c r="BY652" i="28"/>
  <c r="CC652" i="28"/>
  <c r="BX652" i="28"/>
  <c r="BZ652" i="28"/>
  <c r="BT652" i="28"/>
  <c r="BW653" i="28"/>
  <c r="BY653" i="28"/>
  <c r="CC653" i="28"/>
  <c r="BX653" i="28"/>
  <c r="BZ653" i="28"/>
  <c r="BT653" i="28"/>
  <c r="BW654" i="28"/>
  <c r="BY654" i="28"/>
  <c r="CC654" i="28"/>
  <c r="BX654" i="28"/>
  <c r="BZ654" i="28"/>
  <c r="BT654" i="28"/>
  <c r="BW655" i="28"/>
  <c r="BY655" i="28"/>
  <c r="CC655" i="28"/>
  <c r="BX655" i="28"/>
  <c r="BZ655" i="28"/>
  <c r="BT655" i="28"/>
  <c r="BW656" i="28"/>
  <c r="BY656" i="28"/>
  <c r="CC656" i="28"/>
  <c r="BX656" i="28"/>
  <c r="BZ656" i="28"/>
  <c r="BT656" i="28"/>
  <c r="BW657" i="28"/>
  <c r="BY657" i="28"/>
  <c r="CC657" i="28"/>
  <c r="BX657" i="28"/>
  <c r="BZ657" i="28"/>
  <c r="BT657" i="28"/>
  <c r="BW658" i="28"/>
  <c r="BY658" i="28"/>
  <c r="CC658" i="28"/>
  <c r="BX658" i="28"/>
  <c r="BZ658" i="28"/>
  <c r="BT658" i="28"/>
  <c r="BW659" i="28"/>
  <c r="BY659" i="28"/>
  <c r="CC659" i="28"/>
  <c r="BX659" i="28"/>
  <c r="BZ659" i="28"/>
  <c r="BT659" i="28"/>
  <c r="BW660" i="28"/>
  <c r="BY660" i="28"/>
  <c r="CC660" i="28"/>
  <c r="BX660" i="28"/>
  <c r="BZ660" i="28"/>
  <c r="BT660" i="28"/>
  <c r="BW661" i="28"/>
  <c r="BY661" i="28"/>
  <c r="CC661" i="28"/>
  <c r="BX661" i="28"/>
  <c r="BZ661" i="28"/>
  <c r="BT661" i="28"/>
  <c r="BW662" i="28"/>
  <c r="BY662" i="28"/>
  <c r="CC662" i="28"/>
  <c r="BX662" i="28"/>
  <c r="BZ662" i="28"/>
  <c r="BT662" i="28"/>
  <c r="BW663" i="28"/>
  <c r="BY663" i="28"/>
  <c r="CC663" i="28"/>
  <c r="BX663" i="28"/>
  <c r="BZ663" i="28"/>
  <c r="BT663" i="28"/>
  <c r="BW664" i="28"/>
  <c r="BY664" i="28"/>
  <c r="CC664" i="28"/>
  <c r="BX664" i="28"/>
  <c r="BZ664" i="28"/>
  <c r="BT664" i="28"/>
  <c r="BW665" i="28"/>
  <c r="BY665" i="28"/>
  <c r="CC665" i="28"/>
  <c r="BX665" i="28"/>
  <c r="BZ665" i="28"/>
  <c r="BT665" i="28"/>
  <c r="BW666" i="28"/>
  <c r="BY666" i="28"/>
  <c r="CC666" i="28"/>
  <c r="BX666" i="28"/>
  <c r="BZ666" i="28"/>
  <c r="BT666" i="28"/>
  <c r="BW667" i="28"/>
  <c r="BY667" i="28"/>
  <c r="CC667" i="28"/>
  <c r="BX667" i="28"/>
  <c r="BZ667" i="28"/>
  <c r="BT667" i="28"/>
  <c r="BW668" i="28"/>
  <c r="BY668" i="28"/>
  <c r="CC668" i="28"/>
  <c r="BX668" i="28"/>
  <c r="BZ668" i="28"/>
  <c r="BT668" i="28"/>
  <c r="BW669" i="28"/>
  <c r="BY669" i="28"/>
  <c r="CC669" i="28"/>
  <c r="BX669" i="28"/>
  <c r="BZ669" i="28"/>
  <c r="BT669" i="28"/>
  <c r="BW670" i="28"/>
  <c r="BY670" i="28"/>
  <c r="CC670" i="28"/>
  <c r="BX670" i="28"/>
  <c r="BT670" i="28"/>
  <c r="BW671" i="28"/>
  <c r="BY671" i="28"/>
  <c r="CC671" i="28"/>
  <c r="BX671" i="28"/>
  <c r="BT671" i="28"/>
  <c r="BW672" i="28"/>
  <c r="BY672" i="28"/>
  <c r="CC672" i="28"/>
  <c r="BX672" i="28"/>
  <c r="BZ672" i="28"/>
  <c r="BT672" i="28"/>
  <c r="BW673" i="28"/>
  <c r="BY673" i="28"/>
  <c r="CC673" i="28"/>
  <c r="BX673" i="28"/>
  <c r="BT673" i="28"/>
  <c r="BW674" i="28"/>
  <c r="BY674" i="28"/>
  <c r="CC674" i="28"/>
  <c r="BX674" i="28"/>
  <c r="BZ674" i="28"/>
  <c r="BT674" i="28"/>
  <c r="BW675" i="28"/>
  <c r="BY675" i="28"/>
  <c r="CC675" i="28"/>
  <c r="BX675" i="28"/>
  <c r="BW676" i="28"/>
  <c r="BY676" i="28"/>
  <c r="CC676" i="28"/>
  <c r="BW677" i="28"/>
  <c r="BY677" i="28"/>
  <c r="CC677" i="28"/>
  <c r="BW678" i="28"/>
  <c r="BY678" i="28"/>
  <c r="CC678" i="28"/>
  <c r="BW679" i="28"/>
  <c r="BY679" i="28"/>
  <c r="CC679" i="28"/>
  <c r="BW680" i="28"/>
  <c r="BY680" i="28"/>
  <c r="CC680" i="28"/>
  <c r="BX680" i="28"/>
  <c r="BZ680" i="28"/>
  <c r="BT680" i="28"/>
  <c r="BW681" i="28"/>
  <c r="BY681" i="28"/>
  <c r="CC681" i="28"/>
  <c r="BX681" i="28"/>
  <c r="BT681" i="28"/>
  <c r="BW682" i="28"/>
  <c r="BY682" i="28"/>
  <c r="CC682" i="28"/>
  <c r="BX682" i="28"/>
  <c r="BZ682" i="28"/>
  <c r="BT682" i="28"/>
  <c r="BW683" i="28"/>
  <c r="BY683" i="28"/>
  <c r="CC683" i="28"/>
  <c r="BX683" i="28"/>
  <c r="BT683" i="28"/>
  <c r="BW684" i="28"/>
  <c r="BY684" i="28"/>
  <c r="CC684" i="28"/>
  <c r="BX684" i="28"/>
  <c r="BZ684" i="28"/>
  <c r="BT684" i="28"/>
  <c r="BW685" i="28"/>
  <c r="BY685" i="28"/>
  <c r="CC685" i="28"/>
  <c r="BX685" i="28"/>
  <c r="BZ685" i="28"/>
  <c r="BT685" i="28"/>
  <c r="BW686" i="28"/>
  <c r="BY686" i="28"/>
  <c r="CC686" i="28"/>
  <c r="BX686" i="28"/>
  <c r="BZ686" i="28"/>
  <c r="BT686" i="28"/>
  <c r="BW687" i="28"/>
  <c r="BY687" i="28"/>
  <c r="CC687" i="28"/>
  <c r="BX687" i="28"/>
  <c r="BZ687" i="28"/>
  <c r="BT687" i="28"/>
  <c r="BW688" i="28"/>
  <c r="BY688" i="28"/>
  <c r="CC688" i="28"/>
  <c r="BX688" i="28"/>
  <c r="BZ688" i="28"/>
  <c r="BT688" i="28"/>
  <c r="BW689" i="28"/>
  <c r="BY689" i="28"/>
  <c r="CC689" i="28"/>
  <c r="BX689" i="28"/>
  <c r="BZ689" i="28"/>
  <c r="BT689" i="28"/>
  <c r="BW690" i="28"/>
  <c r="BY690" i="28"/>
  <c r="CC690" i="28"/>
  <c r="BX690" i="28"/>
  <c r="BZ690" i="28"/>
  <c r="BT690" i="28"/>
  <c r="BW691" i="28"/>
  <c r="BY691" i="28"/>
  <c r="CC691" i="28"/>
  <c r="BX691" i="28"/>
  <c r="BZ691" i="28"/>
  <c r="BT691" i="28"/>
  <c r="BW692" i="28"/>
  <c r="BY692" i="28"/>
  <c r="CC692" i="28"/>
  <c r="BX692" i="28"/>
  <c r="BZ692" i="28"/>
  <c r="BT692" i="28"/>
  <c r="BW693" i="28"/>
  <c r="BY693" i="28"/>
  <c r="CC693" i="28"/>
  <c r="BX693" i="28"/>
  <c r="BZ693" i="28"/>
  <c r="BT693" i="28"/>
  <c r="BW694" i="28"/>
  <c r="BY694" i="28"/>
  <c r="CC694" i="28"/>
  <c r="BX694" i="28"/>
  <c r="BZ694" i="28"/>
  <c r="BT694" i="28"/>
  <c r="BW695" i="28"/>
  <c r="BY695" i="28"/>
  <c r="CC695" i="28"/>
  <c r="BX695" i="28"/>
  <c r="BZ695" i="28"/>
  <c r="BT695" i="28"/>
  <c r="BW696" i="28"/>
  <c r="BY696" i="28"/>
  <c r="CC696" i="28"/>
  <c r="BX696" i="28"/>
  <c r="BZ696" i="28"/>
  <c r="BT696" i="28"/>
  <c r="BW697" i="28"/>
  <c r="BY697" i="28"/>
  <c r="CC697" i="28"/>
  <c r="BX697" i="28"/>
  <c r="BZ697" i="28"/>
  <c r="BT697" i="28"/>
  <c r="BW698" i="28"/>
  <c r="BY698" i="28"/>
  <c r="CC698" i="28"/>
  <c r="BX698" i="28"/>
  <c r="BZ698" i="28"/>
  <c r="BT698" i="28"/>
  <c r="BW699" i="28"/>
  <c r="BY699" i="28"/>
  <c r="CC699" i="28"/>
  <c r="BX699" i="28"/>
  <c r="BZ699" i="28"/>
  <c r="BT699" i="28"/>
  <c r="BW700" i="28"/>
  <c r="BY700" i="28"/>
  <c r="CC700" i="28"/>
  <c r="BX700" i="28"/>
  <c r="BZ700" i="28"/>
  <c r="BT700" i="28"/>
  <c r="BW701" i="28"/>
  <c r="BY701" i="28"/>
  <c r="CC701" i="28"/>
  <c r="BX701" i="28"/>
  <c r="BZ701" i="28"/>
  <c r="BT701" i="28"/>
  <c r="BW702" i="28"/>
  <c r="BY702" i="28"/>
  <c r="CC702" i="28"/>
  <c r="BX702" i="28"/>
  <c r="BZ702" i="28"/>
  <c r="BT702" i="28"/>
  <c r="BW703" i="28"/>
  <c r="BY703" i="28"/>
  <c r="CC703" i="28"/>
  <c r="BX703" i="28"/>
  <c r="BZ703" i="28"/>
  <c r="BT703" i="28"/>
  <c r="BW704" i="28"/>
  <c r="BY704" i="28"/>
  <c r="CC704" i="28"/>
  <c r="BZ545" i="28"/>
  <c r="BZ547" i="28"/>
  <c r="BZ549" i="28"/>
  <c r="BZ551" i="28"/>
  <c r="BZ553" i="28"/>
  <c r="BZ555" i="28"/>
  <c r="BZ557" i="28"/>
  <c r="BZ559" i="28"/>
  <c r="BZ561" i="28"/>
  <c r="BZ563" i="28"/>
  <c r="BZ565" i="28"/>
  <c r="BZ567" i="28"/>
  <c r="BZ569" i="28"/>
  <c r="BZ571" i="28"/>
  <c r="BX704" i="28"/>
  <c r="BZ704" i="28"/>
  <c r="BT704" i="28"/>
  <c r="BW705" i="28"/>
  <c r="BY705" i="28"/>
  <c r="CC705" i="28"/>
  <c r="BX705" i="28"/>
  <c r="BZ705" i="28"/>
  <c r="BT705" i="28"/>
  <c r="BW706" i="28"/>
  <c r="BY706" i="28"/>
  <c r="CC706" i="28"/>
  <c r="BX706" i="28"/>
  <c r="BZ706" i="28"/>
  <c r="BT706" i="28"/>
  <c r="BW707" i="28"/>
  <c r="BY707" i="28"/>
  <c r="CC707" i="28"/>
  <c r="BX707" i="28"/>
  <c r="BZ707" i="28"/>
  <c r="BT707" i="28"/>
  <c r="BW708" i="28"/>
  <c r="BY708" i="28"/>
  <c r="CC708" i="28"/>
  <c r="BX708" i="28"/>
  <c r="BZ708" i="28"/>
  <c r="BT708" i="28"/>
  <c r="BW709" i="28"/>
  <c r="BY709" i="28"/>
  <c r="CC709" i="28"/>
  <c r="BX709" i="28"/>
  <c r="BZ709" i="28"/>
  <c r="BT709" i="28"/>
  <c r="BW710" i="28"/>
  <c r="BY710" i="28"/>
  <c r="CC710" i="28"/>
  <c r="BX710" i="28"/>
  <c r="BZ710" i="28"/>
  <c r="BT710" i="28"/>
  <c r="BW711" i="28"/>
  <c r="BY711" i="28"/>
  <c r="CC711" i="28"/>
  <c r="BX711" i="28"/>
  <c r="BZ711" i="28"/>
  <c r="BT711" i="28"/>
  <c r="BW712" i="28"/>
  <c r="BY712" i="28"/>
  <c r="CC712" i="28"/>
  <c r="BX712" i="28"/>
  <c r="BZ712" i="28"/>
  <c r="BT712" i="28"/>
  <c r="BW713" i="28"/>
  <c r="BY713" i="28"/>
  <c r="CC713" i="28"/>
  <c r="BX713" i="28"/>
  <c r="BZ713" i="28"/>
  <c r="BT713" i="28"/>
  <c r="BW714" i="28"/>
  <c r="BY714" i="28"/>
  <c r="CC714" i="28"/>
  <c r="BX714" i="28"/>
  <c r="BZ714" i="28"/>
  <c r="BT714" i="28"/>
  <c r="BW715" i="28"/>
  <c r="BY715" i="28"/>
  <c r="CC715" i="28"/>
  <c r="BX715" i="28"/>
  <c r="BZ715" i="28"/>
  <c r="BT715" i="28"/>
  <c r="BW716" i="28"/>
  <c r="BY716" i="28"/>
  <c r="CC716" i="28"/>
  <c r="BX716" i="28"/>
  <c r="BZ716" i="28"/>
  <c r="BT716" i="28"/>
  <c r="BW717" i="28"/>
  <c r="BY717" i="28"/>
  <c r="CC717" i="28"/>
  <c r="BX717" i="28"/>
  <c r="BZ717" i="28"/>
  <c r="BT717" i="28"/>
  <c r="BW718" i="28"/>
  <c r="BY718" i="28"/>
  <c r="CC718" i="28"/>
  <c r="BX718" i="28"/>
  <c r="BZ718" i="28"/>
  <c r="BT718" i="28"/>
  <c r="BW719" i="28"/>
  <c r="BY719" i="28"/>
  <c r="CC719" i="28"/>
  <c r="BX719" i="28"/>
  <c r="BZ719" i="28"/>
  <c r="BT719" i="28"/>
  <c r="BW720" i="28"/>
  <c r="BY720" i="28"/>
  <c r="CC720" i="28"/>
  <c r="BX720" i="28"/>
  <c r="BZ720" i="28"/>
  <c r="BT720" i="28"/>
  <c r="BW721" i="28"/>
  <c r="BY721" i="28"/>
  <c r="CC721" i="28"/>
  <c r="BX721" i="28"/>
  <c r="BZ721" i="28"/>
  <c r="BT721" i="28"/>
  <c r="BW722" i="28"/>
  <c r="BY722" i="28"/>
  <c r="CC722" i="28"/>
  <c r="BX722" i="28"/>
  <c r="BZ722" i="28"/>
  <c r="BT722" i="28"/>
  <c r="BW723" i="28"/>
  <c r="BY723" i="28"/>
  <c r="CC723" i="28"/>
  <c r="BX723" i="28"/>
  <c r="BZ723" i="28"/>
  <c r="BT723" i="28"/>
  <c r="BW724" i="28"/>
  <c r="BY724" i="28"/>
  <c r="CC724" i="28"/>
  <c r="BX724" i="28"/>
  <c r="BZ724" i="28"/>
  <c r="BT724" i="28"/>
  <c r="BW725" i="28"/>
  <c r="BY725" i="28"/>
  <c r="CC725" i="28"/>
  <c r="BX725" i="28"/>
  <c r="BZ725" i="28"/>
  <c r="BT725" i="28"/>
  <c r="BW726" i="28"/>
  <c r="BY726" i="28"/>
  <c r="CC726" i="28"/>
  <c r="BX726" i="28"/>
  <c r="BZ726" i="28"/>
  <c r="BT726" i="28"/>
  <c r="BW727" i="28"/>
  <c r="BY727" i="28"/>
  <c r="CC727" i="28"/>
  <c r="BX727" i="28"/>
  <c r="BZ727" i="28"/>
  <c r="BT727" i="28"/>
  <c r="BW728" i="28"/>
  <c r="BY728" i="28"/>
  <c r="CC728" i="28"/>
  <c r="BX728" i="28"/>
  <c r="BZ728" i="28"/>
  <c r="BT728" i="28"/>
  <c r="BW729" i="28"/>
  <c r="BY729" i="28"/>
  <c r="CC729" i="28"/>
  <c r="BX729" i="28"/>
  <c r="BZ729" i="28"/>
  <c r="BT729" i="28"/>
  <c r="BW730" i="28"/>
  <c r="BY730" i="28"/>
  <c r="CC730" i="28"/>
  <c r="BX730" i="28"/>
  <c r="BZ730" i="28"/>
  <c r="BT730" i="28"/>
  <c r="BW731" i="28"/>
  <c r="BY731" i="28"/>
  <c r="CC731" i="28"/>
  <c r="BX731" i="28"/>
  <c r="BZ731" i="28"/>
  <c r="BW732" i="28"/>
  <c r="BY732" i="28"/>
  <c r="CC732" i="28"/>
  <c r="BW733" i="28"/>
  <c r="BY733" i="28"/>
  <c r="CC733" i="28"/>
  <c r="BZ671" i="28"/>
  <c r="BZ673" i="28"/>
  <c r="BZ675" i="28"/>
  <c r="BZ677" i="28"/>
  <c r="BZ679" i="28"/>
  <c r="BZ681" i="28"/>
  <c r="BZ683" i="28"/>
  <c r="BZ766" i="28"/>
  <c r="BZ767" i="28"/>
  <c r="BZ769" i="28"/>
  <c r="BZ771" i="28"/>
  <c r="BZ773" i="28"/>
  <c r="BZ777" i="28"/>
  <c r="BT801" i="28"/>
  <c r="BX801" i="28"/>
  <c r="BZ801" i="28"/>
  <c r="CA773" i="28"/>
  <c r="CA774" i="28"/>
  <c r="CB774" i="28"/>
  <c r="BV774" i="28"/>
  <c r="CA775" i="28"/>
  <c r="CB775" i="28"/>
  <c r="BV775" i="28"/>
  <c r="CA776" i="28"/>
  <c r="CB776" i="28"/>
  <c r="BV776" i="28"/>
  <c r="CA777" i="28"/>
  <c r="CB777" i="28"/>
  <c r="BV777" i="28"/>
  <c r="CA778" i="28"/>
  <c r="CB778" i="28"/>
  <c r="BV778" i="28"/>
  <c r="CA779" i="28"/>
  <c r="CA780" i="28"/>
  <c r="CA781" i="28"/>
  <c r="CA802" i="28"/>
  <c r="CB802" i="28"/>
  <c r="BV802" i="28"/>
  <c r="CA803" i="28"/>
  <c r="CB803" i="28"/>
  <c r="BV803" i="28"/>
  <c r="CA804" i="28"/>
  <c r="CB804" i="28"/>
  <c r="BV804" i="28"/>
  <c r="CA805" i="28"/>
  <c r="CB805" i="28"/>
  <c r="BV805" i="28"/>
  <c r="CA806" i="28"/>
  <c r="CB806" i="28"/>
  <c r="BV806" i="28"/>
  <c r="CA807" i="28"/>
  <c r="CB807" i="28"/>
  <c r="BV807" i="28"/>
  <c r="CA808" i="28"/>
  <c r="CB808" i="28"/>
  <c r="BV808" i="28"/>
  <c r="BW734" i="28"/>
  <c r="BY734" i="28"/>
  <c r="CC734" i="28"/>
  <c r="BY773" i="28"/>
  <c r="CC773" i="28"/>
  <c r="BW774" i="28"/>
  <c r="BY774" i="28"/>
  <c r="CC774" i="28"/>
  <c r="BX774" i="28"/>
  <c r="BZ774" i="28"/>
  <c r="BT774" i="28"/>
  <c r="BW775" i="28"/>
  <c r="BY775" i="28"/>
  <c r="CC775" i="28"/>
  <c r="BX775" i="28"/>
  <c r="BT775" i="28"/>
  <c r="BW776" i="28"/>
  <c r="BY776" i="28"/>
  <c r="CC776" i="28"/>
  <c r="BX776" i="28"/>
  <c r="BZ776" i="28"/>
  <c r="BT776" i="28"/>
  <c r="BW777" i="28"/>
  <c r="BY777" i="28"/>
  <c r="CC777" i="28"/>
  <c r="BX777" i="28"/>
  <c r="BT777" i="28"/>
  <c r="BW778" i="28"/>
  <c r="BY778" i="28"/>
  <c r="CC778" i="28"/>
  <c r="BX778" i="28"/>
  <c r="BZ778" i="28"/>
  <c r="BT778" i="28"/>
  <c r="BW779" i="28"/>
  <c r="BY779" i="28"/>
  <c r="CC779" i="28"/>
  <c r="BX779" i="28"/>
  <c r="BW780" i="28"/>
  <c r="BY780" i="28"/>
  <c r="CC780" i="28"/>
  <c r="BW781" i="28"/>
  <c r="BY781" i="28"/>
  <c r="CC781" i="28"/>
  <c r="BW802" i="28"/>
  <c r="BY802" i="28"/>
  <c r="CC802" i="28"/>
  <c r="BX802" i="28"/>
  <c r="BZ802" i="28"/>
  <c r="BT802" i="28"/>
  <c r="BW803" i="28"/>
  <c r="BY803" i="28"/>
  <c r="CC803" i="28"/>
  <c r="BX803" i="28"/>
  <c r="BZ803" i="28"/>
  <c r="BT803" i="28"/>
  <c r="BW804" i="28"/>
  <c r="BY804" i="28"/>
  <c r="CC804" i="28"/>
  <c r="BX804" i="28"/>
  <c r="BZ804" i="28"/>
  <c r="BT804" i="28"/>
  <c r="BW805" i="28"/>
  <c r="BY805" i="28"/>
  <c r="CC805" i="28"/>
  <c r="BX805" i="28"/>
  <c r="BZ805" i="28"/>
  <c r="BT805" i="28"/>
  <c r="BW806" i="28"/>
  <c r="BY806" i="28"/>
  <c r="CC806" i="28"/>
  <c r="BX806" i="28"/>
  <c r="BZ806" i="28"/>
  <c r="BT806" i="28"/>
  <c r="BW807" i="28"/>
  <c r="BY807" i="28"/>
  <c r="CC807" i="28"/>
  <c r="BX807" i="28"/>
  <c r="BZ807" i="28"/>
  <c r="BT807" i="28"/>
  <c r="BW808" i="28"/>
  <c r="BY808" i="28"/>
  <c r="CC808" i="28"/>
  <c r="BX808" i="28"/>
  <c r="BZ808" i="28"/>
  <c r="BT808" i="28"/>
  <c r="BV106" i="28"/>
  <c r="BX107" i="28"/>
  <c r="BZ107" i="28"/>
  <c r="CB107" i="28"/>
  <c r="BV107" i="28"/>
  <c r="BX108" i="28"/>
  <c r="BZ108" i="28"/>
  <c r="CB108" i="28"/>
  <c r="BV108" i="28"/>
  <c r="BX109" i="28"/>
  <c r="BZ109" i="28"/>
  <c r="CB109" i="28"/>
  <c r="BV109" i="28"/>
  <c r="BW110" i="28"/>
  <c r="BY110" i="28"/>
  <c r="CA110" i="28"/>
  <c r="CC110" i="28"/>
  <c r="BX110" i="28"/>
  <c r="BZ110" i="28"/>
  <c r="CB110" i="28"/>
  <c r="BV110" i="28"/>
  <c r="BW111" i="28"/>
  <c r="BY111" i="28"/>
  <c r="CA111" i="28"/>
  <c r="CC111" i="28"/>
  <c r="BX111" i="28"/>
  <c r="BZ111" i="28"/>
  <c r="CB111" i="28"/>
  <c r="BV111" i="28"/>
  <c r="BW112" i="28"/>
  <c r="BY112" i="28"/>
  <c r="CA112" i="28"/>
  <c r="CC112" i="28"/>
  <c r="BX112" i="28"/>
  <c r="BZ112" i="28"/>
  <c r="CB112" i="28"/>
  <c r="BV112" i="28"/>
  <c r="BW113" i="28"/>
  <c r="BY113" i="28"/>
  <c r="CA113" i="28"/>
  <c r="CC113" i="28"/>
  <c r="BX113" i="28"/>
  <c r="BZ113" i="28"/>
  <c r="CB113" i="28"/>
  <c r="BV113" i="28"/>
  <c r="BW114" i="28"/>
  <c r="BY114" i="28"/>
  <c r="CA114" i="28"/>
  <c r="CC114" i="28"/>
  <c r="BX114" i="28"/>
  <c r="BZ114" i="28"/>
  <c r="CB114" i="28"/>
  <c r="BV114" i="28"/>
  <c r="BW115" i="28"/>
  <c r="BY115" i="28"/>
  <c r="CA115" i="28"/>
  <c r="CC115" i="28"/>
  <c r="BX115" i="28"/>
  <c r="BZ115" i="28"/>
  <c r="CB115" i="28"/>
  <c r="BV115" i="28"/>
  <c r="BW116" i="28"/>
  <c r="BY116" i="28"/>
  <c r="CA116" i="28"/>
  <c r="CC116" i="28"/>
  <c r="BX116" i="28"/>
  <c r="BZ116" i="28"/>
  <c r="CB116" i="28"/>
  <c r="BV116" i="28"/>
  <c r="BW117" i="28"/>
  <c r="BY117" i="28"/>
  <c r="CA117" i="28"/>
  <c r="CC117" i="28"/>
  <c r="BX117" i="28"/>
  <c r="BZ117" i="28"/>
  <c r="CB117" i="28"/>
  <c r="BV117" i="28"/>
  <c r="BW118" i="28"/>
  <c r="BY118" i="28"/>
  <c r="CA118" i="28"/>
  <c r="CC118" i="28"/>
  <c r="BX118" i="28"/>
  <c r="BZ118" i="28"/>
  <c r="CB118" i="28"/>
  <c r="BV118" i="28"/>
  <c r="BW119" i="28"/>
  <c r="BY119" i="28"/>
  <c r="CA119" i="28"/>
  <c r="CC119" i="28"/>
  <c r="BX119" i="28"/>
  <c r="BZ119" i="28"/>
  <c r="CB119" i="28"/>
  <c r="BV119" i="28"/>
  <c r="BW120" i="28"/>
  <c r="BY120" i="28"/>
  <c r="CA120" i="28"/>
  <c r="CC120" i="28"/>
  <c r="BX120" i="28"/>
  <c r="BZ120" i="28"/>
  <c r="CB120" i="28"/>
  <c r="BV120" i="28"/>
  <c r="BW121" i="28"/>
  <c r="BY121" i="28"/>
  <c r="CA121" i="28"/>
  <c r="CC121" i="28"/>
  <c r="BX121" i="28"/>
  <c r="BZ121" i="28"/>
  <c r="CB121" i="28"/>
  <c r="BV121" i="28"/>
  <c r="BW122" i="28"/>
  <c r="BY122" i="28"/>
  <c r="CA122" i="28"/>
  <c r="CC122" i="28"/>
  <c r="BX122" i="28"/>
  <c r="BZ122" i="28"/>
  <c r="CB122" i="28"/>
  <c r="BV122" i="28"/>
  <c r="BW123" i="28"/>
  <c r="BY123" i="28"/>
  <c r="CA123" i="28"/>
  <c r="CC123" i="28"/>
  <c r="BX123" i="28"/>
  <c r="BZ123" i="28"/>
  <c r="CB123" i="28"/>
  <c r="BV123" i="28"/>
  <c r="BW124" i="28"/>
  <c r="BY124" i="28"/>
  <c r="CA124" i="28"/>
  <c r="CC124" i="28"/>
  <c r="BX124" i="28"/>
  <c r="BZ124" i="28"/>
  <c r="CB124" i="28"/>
  <c r="BV124" i="28"/>
  <c r="BW125" i="28"/>
  <c r="BY125" i="28"/>
  <c r="CA125" i="28"/>
  <c r="CC125" i="28"/>
  <c r="BX125" i="28"/>
  <c r="BZ125" i="28"/>
  <c r="CB125" i="28"/>
  <c r="BV125" i="28"/>
  <c r="BW126" i="28"/>
  <c r="BY126" i="28"/>
  <c r="CA126" i="28"/>
  <c r="CC126" i="28"/>
  <c r="BV129" i="28"/>
  <c r="BX129" i="28"/>
  <c r="BZ129" i="28"/>
  <c r="CB129" i="28"/>
  <c r="BW129" i="28"/>
  <c r="BY129" i="28"/>
  <c r="CA129" i="28"/>
  <c r="CC129" i="28"/>
  <c r="BU129" i="28"/>
  <c r="BV130" i="28"/>
  <c r="BX130" i="28"/>
  <c r="BZ130" i="28"/>
  <c r="CB130" i="28"/>
  <c r="BW130" i="28"/>
  <c r="CA130" i="28"/>
  <c r="BV133" i="28"/>
  <c r="BX133" i="28"/>
  <c r="BZ133" i="28"/>
  <c r="CB133" i="28"/>
  <c r="BW133" i="28"/>
  <c r="BY133" i="28"/>
  <c r="CA133" i="28"/>
  <c r="CC133" i="28"/>
  <c r="BV134" i="28"/>
  <c r="BX134" i="28"/>
  <c r="BZ134" i="28"/>
  <c r="CB134" i="28"/>
  <c r="BW134" i="28"/>
  <c r="CA134" i="28"/>
  <c r="BV137" i="28"/>
  <c r="BX137" i="28"/>
  <c r="BZ137" i="28"/>
  <c r="CB137" i="28"/>
  <c r="BW137" i="28"/>
  <c r="BY137" i="28"/>
  <c r="CA137" i="28"/>
  <c r="CC137" i="28"/>
  <c r="BV138" i="28"/>
  <c r="BX138" i="28"/>
  <c r="BZ138" i="28"/>
  <c r="CB138" i="28"/>
  <c r="BW138" i="28"/>
  <c r="CA138" i="28"/>
  <c r="BV141" i="28"/>
  <c r="BX141" i="28"/>
  <c r="BZ141" i="28"/>
  <c r="CB141" i="28"/>
  <c r="BW141" i="28"/>
  <c r="BY141" i="28"/>
  <c r="CA141" i="28"/>
  <c r="CC141" i="28"/>
  <c r="BV142" i="28"/>
  <c r="BX142" i="28"/>
  <c r="BZ142" i="28"/>
  <c r="CB142" i="28"/>
  <c r="BW142" i="28"/>
  <c r="CA142" i="28"/>
  <c r="BV145" i="28"/>
  <c r="BX145" i="28"/>
  <c r="BZ145" i="28"/>
  <c r="CB145" i="28"/>
  <c r="BW145" i="28"/>
  <c r="BY145" i="28"/>
  <c r="CA145" i="28"/>
  <c r="CC145" i="28"/>
  <c r="BV146" i="28"/>
  <c r="BX146" i="28"/>
  <c r="BZ146" i="28"/>
  <c r="CB146" i="28"/>
  <c r="BW146" i="28"/>
  <c r="CA146" i="28"/>
  <c r="BV149" i="28"/>
  <c r="BX149" i="28"/>
  <c r="BZ149" i="28"/>
  <c r="CB149" i="28"/>
  <c r="BW149" i="28"/>
  <c r="BY149" i="28"/>
  <c r="CA149" i="28"/>
  <c r="CC149" i="28"/>
  <c r="BV150" i="28"/>
  <c r="BX150" i="28"/>
  <c r="BZ150" i="28"/>
  <c r="CB150" i="28"/>
  <c r="BW150" i="28"/>
  <c r="CA150" i="28"/>
  <c r="BT153" i="28"/>
  <c r="BV153" i="28"/>
  <c r="BX153" i="28"/>
  <c r="BZ153" i="28"/>
  <c r="CB153" i="28"/>
  <c r="BW153" i="28"/>
  <c r="BY153" i="28"/>
  <c r="CA153" i="28"/>
  <c r="CC153" i="28"/>
  <c r="BU153" i="28"/>
  <c r="BT154" i="28"/>
  <c r="BV154" i="28"/>
  <c r="BX154" i="28"/>
  <c r="BZ154" i="28"/>
  <c r="CB154" i="28"/>
  <c r="BW154" i="28"/>
  <c r="CA154" i="28"/>
  <c r="BT157" i="28"/>
  <c r="BV157" i="28"/>
  <c r="BX157" i="28"/>
  <c r="BZ157" i="28"/>
  <c r="CB157" i="28"/>
  <c r="BW157" i="28"/>
  <c r="BY157" i="28"/>
  <c r="CA157" i="28"/>
  <c r="CC157" i="28"/>
  <c r="BU157" i="28"/>
  <c r="BT158" i="28"/>
  <c r="BV158" i="28"/>
  <c r="BX158" i="28"/>
  <c r="BZ158" i="28"/>
  <c r="CB158" i="28"/>
  <c r="BW158" i="28"/>
  <c r="CA158" i="28"/>
  <c r="BY208" i="28"/>
  <c r="CA208" i="28"/>
  <c r="CC208" i="28"/>
  <c r="BU208" i="28"/>
  <c r="BT209" i="28"/>
  <c r="BV209" i="28"/>
  <c r="BX209" i="28"/>
  <c r="BZ209" i="28"/>
  <c r="CB209" i="28"/>
  <c r="BW209" i="28"/>
  <c r="BY209" i="28"/>
  <c r="CA209" i="28"/>
  <c r="CC209" i="28"/>
  <c r="BU209" i="28"/>
  <c r="BT210" i="28"/>
  <c r="BV210" i="28"/>
  <c r="BX210" i="28"/>
  <c r="BZ210" i="28"/>
  <c r="CB210" i="28"/>
  <c r="BW210" i="28"/>
  <c r="BY210" i="28"/>
  <c r="CA210" i="28"/>
  <c r="CC210" i="28"/>
  <c r="BU210" i="28"/>
  <c r="BT211" i="28"/>
  <c r="BV211" i="28"/>
  <c r="BX211" i="28"/>
  <c r="BZ211" i="28"/>
  <c r="CB211" i="28"/>
  <c r="BW211" i="28"/>
  <c r="BY211" i="28"/>
  <c r="CA211" i="28"/>
  <c r="CC211" i="28"/>
  <c r="BU211" i="28"/>
  <c r="BT212" i="28"/>
  <c r="BV212" i="28"/>
  <c r="BX212" i="28"/>
  <c r="BZ212" i="28"/>
  <c r="CB212" i="28"/>
  <c r="BW212" i="28"/>
  <c r="BY212" i="28"/>
  <c r="CA212" i="28"/>
  <c r="CC212" i="28"/>
  <c r="BU212" i="28"/>
  <c r="BT213" i="28"/>
  <c r="BV213" i="28"/>
  <c r="BX213" i="28"/>
  <c r="BZ213" i="28"/>
  <c r="CB213" i="28"/>
  <c r="BW213" i="28"/>
  <c r="BY213" i="28"/>
  <c r="CA213" i="28"/>
  <c r="CC213" i="28"/>
  <c r="BU213" i="28"/>
  <c r="BT214" i="28"/>
  <c r="BV214" i="28"/>
  <c r="BX214" i="28"/>
  <c r="BZ214" i="28"/>
  <c r="CB214" i="28"/>
  <c r="BW214" i="28"/>
  <c r="BY214" i="28"/>
  <c r="CA214" i="28"/>
  <c r="CC214" i="28"/>
  <c r="BU214" i="28"/>
  <c r="BT215" i="28"/>
  <c r="BV215" i="28"/>
  <c r="BX215" i="28"/>
  <c r="BZ215" i="28"/>
  <c r="CB215" i="28"/>
  <c r="BW215" i="28"/>
  <c r="BY215" i="28"/>
  <c r="CA215" i="28"/>
  <c r="CC215" i="28"/>
  <c r="BU215" i="28"/>
  <c r="BT216" i="28"/>
  <c r="BV216" i="28"/>
  <c r="BX216" i="28"/>
  <c r="BZ216" i="28"/>
  <c r="CB216" i="28"/>
  <c r="BW216" i="28"/>
  <c r="BY216" i="28"/>
  <c r="CA216" i="28"/>
  <c r="CC216" i="28"/>
  <c r="BU216" i="28"/>
  <c r="BT217" i="28"/>
  <c r="BV217" i="28"/>
  <c r="BX217" i="28"/>
  <c r="BZ217" i="28"/>
  <c r="CB217" i="28"/>
  <c r="BW217" i="28"/>
  <c r="BY217" i="28"/>
  <c r="CA217" i="28"/>
  <c r="CC217" i="28"/>
  <c r="BU217" i="28"/>
  <c r="BT218" i="28"/>
  <c r="BV218" i="28"/>
  <c r="BX218" i="28"/>
  <c r="BZ218" i="28"/>
  <c r="CB218" i="28"/>
  <c r="BW218" i="28"/>
  <c r="BY218" i="28"/>
  <c r="CA218" i="28"/>
  <c r="CC218" i="28"/>
  <c r="BU218" i="28"/>
  <c r="BT219" i="28"/>
  <c r="BV219" i="28"/>
  <c r="BX219" i="28"/>
  <c r="BZ219" i="28"/>
  <c r="CB219" i="28"/>
  <c r="BW219" i="28"/>
  <c r="BY219" i="28"/>
  <c r="CA219" i="28"/>
  <c r="CC219" i="28"/>
  <c r="BU219" i="28"/>
  <c r="BT220" i="28"/>
  <c r="BV220" i="28"/>
  <c r="BX220" i="28"/>
  <c r="BZ220" i="28"/>
  <c r="CB220" i="28"/>
  <c r="BW220" i="28"/>
  <c r="BY220" i="28"/>
  <c r="CA220" i="28"/>
  <c r="CC220" i="28"/>
  <c r="BU220" i="28"/>
  <c r="BT221" i="28"/>
  <c r="BV221" i="28"/>
  <c r="BX221" i="28"/>
  <c r="BZ221" i="28"/>
  <c r="CB221" i="28"/>
  <c r="BW221" i="28"/>
  <c r="BY221" i="28"/>
  <c r="CA221" i="28"/>
  <c r="CC221" i="28"/>
  <c r="BU221" i="28"/>
  <c r="BT222" i="28"/>
  <c r="BV222" i="28"/>
  <c r="BX222" i="28"/>
  <c r="BZ222" i="28"/>
  <c r="CB222" i="28"/>
  <c r="BW222" i="28"/>
  <c r="BY222" i="28"/>
  <c r="CA222" i="28"/>
  <c r="CC222" i="28"/>
  <c r="BU222" i="28"/>
  <c r="BT223" i="28"/>
  <c r="BV223" i="28"/>
  <c r="BX223" i="28"/>
  <c r="BZ223" i="28"/>
  <c r="CB223" i="28"/>
  <c r="BW223" i="28"/>
  <c r="BY223" i="28"/>
  <c r="CA223" i="28"/>
  <c r="CC223" i="28"/>
  <c r="BU223" i="28"/>
  <c r="BT224" i="28"/>
  <c r="BV224" i="28"/>
  <c r="BX224" i="28"/>
  <c r="BZ224" i="28"/>
  <c r="CB224" i="28"/>
  <c r="BW224" i="28"/>
  <c r="BY224" i="28"/>
  <c r="CA224" i="28"/>
  <c r="CC224" i="28"/>
  <c r="BU224" i="28"/>
  <c r="BT225" i="28"/>
  <c r="BV225" i="28"/>
  <c r="BX225" i="28"/>
  <c r="BZ225" i="28"/>
  <c r="CB225" i="28"/>
  <c r="BW225" i="28"/>
  <c r="BY225" i="28"/>
  <c r="CA225" i="28"/>
  <c r="CC225" i="28"/>
  <c r="BU225" i="28"/>
  <c r="BT226" i="28"/>
  <c r="BV226" i="28"/>
  <c r="BX226" i="28"/>
  <c r="BZ226" i="28"/>
  <c r="CB226" i="28"/>
  <c r="BW226" i="28"/>
  <c r="BY226" i="28"/>
  <c r="CA226" i="28"/>
  <c r="CC226" i="28"/>
  <c r="BU226" i="28"/>
  <c r="BT227" i="28"/>
  <c r="BV227" i="28"/>
  <c r="BX227" i="28"/>
  <c r="BZ227" i="28"/>
  <c r="CB227" i="28"/>
  <c r="BW227" i="28"/>
  <c r="BY227" i="28"/>
  <c r="CA227" i="28"/>
  <c r="CC227" i="28"/>
  <c r="BU227" i="28"/>
  <c r="BT228" i="28"/>
  <c r="BV228" i="28"/>
  <c r="BX228" i="28"/>
  <c r="BZ228" i="28"/>
  <c r="CB228" i="28"/>
  <c r="BW228" i="28"/>
  <c r="BY228" i="28"/>
  <c r="CA228" i="28"/>
  <c r="CC228" i="28"/>
  <c r="BU228" i="28"/>
  <c r="BT229" i="28"/>
  <c r="BV229" i="28"/>
  <c r="BX229" i="28"/>
  <c r="BZ229" i="28"/>
  <c r="CB229" i="28"/>
  <c r="BW229" i="28"/>
  <c r="BY229" i="28"/>
  <c r="CA229" i="28"/>
  <c r="CC229" i="28"/>
  <c r="BU229" i="28"/>
  <c r="BT230" i="28"/>
  <c r="BV230" i="28"/>
  <c r="BX230" i="28"/>
  <c r="BZ230" i="28"/>
  <c r="CB230" i="28"/>
  <c r="BW230" i="28"/>
  <c r="BY230" i="28"/>
  <c r="CA230" i="28"/>
  <c r="CC230" i="28"/>
  <c r="BU230" i="28"/>
  <c r="BT231" i="28"/>
  <c r="BV231" i="28"/>
  <c r="BX231" i="28"/>
  <c r="BZ231" i="28"/>
  <c r="CB231" i="28"/>
  <c r="BW231" i="28"/>
  <c r="BY231" i="28"/>
  <c r="CA231" i="28"/>
  <c r="CC231" i="28"/>
  <c r="BU231" i="28"/>
  <c r="BT232" i="28"/>
  <c r="BV232" i="28"/>
  <c r="BX232" i="28"/>
  <c r="BZ232" i="28"/>
  <c r="CB232" i="28"/>
  <c r="BW232" i="28"/>
  <c r="BY232" i="28"/>
  <c r="CA232" i="28"/>
  <c r="CC232" i="28"/>
  <c r="BU232" i="28"/>
  <c r="BT233" i="28"/>
  <c r="BV233" i="28"/>
  <c r="BX233" i="28"/>
  <c r="BZ233" i="28"/>
  <c r="CB233" i="28"/>
  <c r="BW233" i="28"/>
  <c r="BY233" i="28"/>
  <c r="CA233" i="28"/>
  <c r="CC233" i="28"/>
  <c r="BU233" i="28"/>
  <c r="BT234" i="28"/>
  <c r="BV234" i="28"/>
  <c r="BX234" i="28"/>
  <c r="BZ234" i="28"/>
  <c r="CB234" i="28"/>
  <c r="BW234" i="28"/>
  <c r="BY234" i="28"/>
  <c r="CA234" i="28"/>
  <c r="CC234" i="28"/>
  <c r="BU234" i="28"/>
  <c r="BT235" i="28"/>
  <c r="BV235" i="28"/>
  <c r="BX235" i="28"/>
  <c r="BZ235" i="28"/>
  <c r="CB235" i="28"/>
  <c r="BW235" i="28"/>
  <c r="BY235" i="28"/>
  <c r="CA235" i="28"/>
  <c r="CC235" i="28"/>
  <c r="BU235" i="28"/>
  <c r="BT236" i="28"/>
  <c r="BV236" i="28"/>
  <c r="BX236" i="28"/>
  <c r="BZ236" i="28"/>
  <c r="CB236" i="28"/>
  <c r="BW236" i="28"/>
  <c r="BY236" i="28"/>
  <c r="CA236" i="28"/>
  <c r="CC236" i="28"/>
  <c r="BU236" i="28"/>
  <c r="BT237" i="28"/>
  <c r="BV237" i="28"/>
  <c r="BX237" i="28"/>
  <c r="BZ237" i="28"/>
  <c r="CB237" i="28"/>
  <c r="BW237" i="28"/>
  <c r="BY237" i="28"/>
  <c r="CA237" i="28"/>
  <c r="CC237" i="28"/>
  <c r="BU237" i="28"/>
  <c r="BT238" i="28"/>
  <c r="BV238" i="28"/>
  <c r="BX238" i="28"/>
  <c r="BZ238" i="28"/>
  <c r="CB238" i="28"/>
  <c r="BW238" i="28"/>
  <c r="BY238" i="28"/>
  <c r="CA238" i="28"/>
  <c r="CC238" i="28"/>
  <c r="BU238" i="28"/>
  <c r="BT239" i="28"/>
  <c r="BV239" i="28"/>
  <c r="BX239" i="28"/>
  <c r="BZ239" i="28"/>
  <c r="CB239" i="28"/>
  <c r="BW239" i="28"/>
  <c r="BY239" i="28"/>
  <c r="CA239" i="28"/>
  <c r="CC239" i="28"/>
  <c r="BU239" i="28"/>
  <c r="BT240" i="28"/>
  <c r="BV240" i="28"/>
  <c r="BX240" i="28"/>
  <c r="BZ240" i="28"/>
  <c r="CB240" i="28"/>
  <c r="BW240" i="28"/>
  <c r="BY240" i="28"/>
  <c r="CA240" i="28"/>
  <c r="CC240" i="28"/>
  <c r="BU240" i="28"/>
  <c r="BT241" i="28"/>
  <c r="BV241" i="28"/>
  <c r="BX241" i="28"/>
  <c r="BZ241" i="28"/>
  <c r="CB241" i="28"/>
  <c r="BW241" i="28"/>
  <c r="BY241" i="28"/>
  <c r="CA241" i="28"/>
  <c r="CC241" i="28"/>
  <c r="BU241" i="28"/>
  <c r="BT242" i="28"/>
  <c r="BV242" i="28"/>
  <c r="BX242" i="28"/>
  <c r="BZ242" i="28"/>
  <c r="CB242" i="28"/>
  <c r="BW242" i="28"/>
  <c r="BY242" i="28"/>
  <c r="CA242" i="28"/>
  <c r="CC242" i="28"/>
  <c r="BU242" i="28"/>
  <c r="BT243" i="28"/>
  <c r="BV243" i="28"/>
  <c r="BX243" i="28"/>
  <c r="BZ243" i="28"/>
  <c r="CB243" i="28"/>
  <c r="BW243" i="28"/>
  <c r="BY243" i="28"/>
  <c r="CA243" i="28"/>
  <c r="CC243" i="28"/>
  <c r="BU243" i="28"/>
  <c r="BT244" i="28"/>
  <c r="BV244" i="28"/>
  <c r="BX244" i="28"/>
  <c r="BZ244" i="28"/>
  <c r="CB244" i="28"/>
  <c r="BW244" i="28"/>
  <c r="BY244" i="28"/>
  <c r="CA244" i="28"/>
  <c r="CC244" i="28"/>
  <c r="BU244" i="28"/>
  <c r="BT245" i="28"/>
  <c r="BV245" i="28"/>
  <c r="BX245" i="28"/>
  <c r="BZ245" i="28"/>
  <c r="CB245" i="28"/>
  <c r="BW245" i="28"/>
  <c r="BY245" i="28"/>
  <c r="CA245" i="28"/>
  <c r="CC245" i="28"/>
  <c r="BU245" i="28"/>
  <c r="BT246" i="28"/>
  <c r="BV246" i="28"/>
  <c r="BX246" i="28"/>
  <c r="BZ246" i="28"/>
  <c r="CB246" i="28"/>
  <c r="BW246" i="28"/>
  <c r="BY246" i="28"/>
  <c r="CA246" i="28"/>
  <c r="CC246" i="28"/>
  <c r="BU246" i="28"/>
  <c r="BT247" i="28"/>
  <c r="BV247" i="28"/>
  <c r="BX247" i="28"/>
  <c r="BZ247" i="28"/>
  <c r="CB247" i="28"/>
  <c r="BW247" i="28"/>
  <c r="BY247" i="28"/>
  <c r="CA247" i="28"/>
  <c r="CC247" i="28"/>
  <c r="BU247" i="28"/>
  <c r="BT248" i="28"/>
  <c r="BV248" i="28"/>
  <c r="BX248" i="28"/>
  <c r="BZ248" i="28"/>
  <c r="CB248" i="28"/>
  <c r="BW248" i="28"/>
  <c r="BY248" i="28"/>
  <c r="CA248" i="28"/>
  <c r="CC248" i="28"/>
  <c r="BU248" i="28"/>
  <c r="BT249" i="28"/>
  <c r="BV249" i="28"/>
  <c r="BX249" i="28"/>
  <c r="BZ249" i="28"/>
  <c r="CB249" i="28"/>
  <c r="BW249" i="28"/>
  <c r="BY249" i="28"/>
  <c r="CA249" i="28"/>
  <c r="CC249" i="28"/>
  <c r="BU249" i="28"/>
  <c r="BT250" i="28"/>
  <c r="BV250" i="28"/>
  <c r="BX250" i="28"/>
  <c r="BZ250" i="28"/>
  <c r="CB250" i="28"/>
  <c r="BW250" i="28"/>
  <c r="BY250" i="28"/>
  <c r="CA250" i="28"/>
  <c r="CC250" i="28"/>
  <c r="BU250" i="28"/>
  <c r="BT251" i="28"/>
  <c r="BV251" i="28"/>
  <c r="BX251" i="28"/>
  <c r="BZ251" i="28"/>
  <c r="CB251" i="28"/>
  <c r="BW251" i="28"/>
  <c r="BY251" i="28"/>
  <c r="CA251" i="28"/>
  <c r="CC251" i="28"/>
  <c r="BU251" i="28"/>
  <c r="BT252" i="28"/>
  <c r="BV252" i="28"/>
  <c r="BX252" i="28"/>
  <c r="BZ252" i="28"/>
  <c r="CB252" i="28"/>
  <c r="BW252" i="28"/>
  <c r="BY252" i="28"/>
  <c r="CA252" i="28"/>
  <c r="CC252" i="28"/>
  <c r="BU252" i="28"/>
  <c r="BT253" i="28"/>
  <c r="BV253" i="28"/>
  <c r="BX253" i="28"/>
  <c r="BZ253" i="28"/>
  <c r="CB253" i="28"/>
  <c r="BW253" i="28"/>
  <c r="BY253" i="28"/>
  <c r="CA253" i="28"/>
  <c r="CC253" i="28"/>
  <c r="BU253" i="28"/>
  <c r="BT254" i="28"/>
  <c r="BV254" i="28"/>
  <c r="BX254" i="28"/>
  <c r="BZ254" i="28"/>
  <c r="CB254" i="28"/>
  <c r="BW254" i="28"/>
  <c r="BY254" i="28"/>
  <c r="CA254" i="28"/>
  <c r="CC254" i="28"/>
  <c r="BU254" i="28"/>
  <c r="BT255" i="28"/>
  <c r="BV255" i="28"/>
  <c r="BX255" i="28"/>
  <c r="BZ255" i="28"/>
  <c r="CB255" i="28"/>
  <c r="BW255" i="28"/>
  <c r="BY255" i="28"/>
  <c r="CA255" i="28"/>
  <c r="CC255" i="28"/>
  <c r="BU255" i="28"/>
  <c r="BT256" i="28"/>
  <c r="BV256" i="28"/>
  <c r="BX256" i="28"/>
  <c r="BZ256" i="28"/>
  <c r="CB256" i="28"/>
  <c r="BW256" i="28"/>
  <c r="BY256" i="28"/>
  <c r="CA256" i="28"/>
  <c r="CC256" i="28"/>
  <c r="BU256" i="28"/>
  <c r="BT257" i="28"/>
  <c r="BV257" i="28"/>
  <c r="BX257" i="28"/>
  <c r="BZ257" i="28"/>
  <c r="CB257" i="28"/>
  <c r="BW257" i="28"/>
  <c r="BY257" i="28"/>
  <c r="CA257" i="28"/>
  <c r="CC257" i="28"/>
  <c r="BU257" i="28"/>
  <c r="BT258" i="28"/>
  <c r="BV258" i="28"/>
  <c r="BX258" i="28"/>
  <c r="BZ258" i="28"/>
  <c r="CB258" i="28"/>
  <c r="BW258" i="28"/>
  <c r="BY258" i="28"/>
  <c r="CA258" i="28"/>
  <c r="CC258" i="28"/>
  <c r="BU258" i="28"/>
  <c r="BT259" i="28"/>
  <c r="BV259" i="28"/>
  <c r="BX259" i="28"/>
  <c r="BZ259" i="28"/>
  <c r="CB259" i="28"/>
  <c r="BW259" i="28"/>
  <c r="BY259" i="28"/>
  <c r="CA259" i="28"/>
  <c r="CC259" i="28"/>
  <c r="BU259" i="28"/>
  <c r="BT260" i="28"/>
  <c r="BV260" i="28"/>
  <c r="BX260" i="28"/>
  <c r="BZ260" i="28"/>
  <c r="CB260" i="28"/>
  <c r="BW260" i="28"/>
  <c r="BY260" i="28"/>
  <c r="CA260" i="28"/>
  <c r="CC260" i="28"/>
  <c r="BU260" i="28"/>
  <c r="BT261" i="28"/>
  <c r="BV261" i="28"/>
  <c r="BX261" i="28"/>
  <c r="BZ261" i="28"/>
  <c r="CB261" i="28"/>
  <c r="BW261" i="28"/>
  <c r="BY261" i="28"/>
  <c r="CA261" i="28"/>
  <c r="CC261" i="28"/>
  <c r="BU261" i="28"/>
  <c r="BT262" i="28"/>
  <c r="BV262" i="28"/>
  <c r="BX262" i="28"/>
  <c r="BZ262" i="28"/>
  <c r="CB262" i="28"/>
  <c r="BW262" i="28"/>
  <c r="BY262" i="28"/>
  <c r="CA262" i="28"/>
  <c r="CC262" i="28"/>
  <c r="BU262" i="28"/>
  <c r="BT263" i="28"/>
  <c r="BV263" i="28"/>
  <c r="BX263" i="28"/>
  <c r="BZ263" i="28"/>
  <c r="CB263" i="28"/>
  <c r="BW263" i="28"/>
  <c r="BY263" i="28"/>
  <c r="CA263" i="28"/>
  <c r="CC263" i="28"/>
  <c r="BU263" i="28"/>
  <c r="BT264" i="28"/>
  <c r="BV264" i="28"/>
  <c r="BX264" i="28"/>
  <c r="BZ264" i="28"/>
  <c r="CB264" i="28"/>
  <c r="BW264" i="28"/>
  <c r="BY264" i="28"/>
  <c r="CA264" i="28"/>
  <c r="CC264" i="28"/>
  <c r="BU264" i="28"/>
  <c r="BT265" i="28"/>
  <c r="BV265" i="28"/>
  <c r="BX265" i="28"/>
  <c r="BZ265" i="28"/>
  <c r="CB265" i="28"/>
  <c r="BW265" i="28"/>
  <c r="BY265" i="28"/>
  <c r="CA265" i="28"/>
  <c r="CC265" i="28"/>
  <c r="BU265" i="28"/>
  <c r="BT266" i="28"/>
  <c r="BV266" i="28"/>
  <c r="BX266" i="28"/>
  <c r="BZ266" i="28"/>
  <c r="CB266" i="28"/>
  <c r="BW266" i="28"/>
  <c r="BY266" i="28"/>
  <c r="CA266" i="28"/>
  <c r="CC266" i="28"/>
  <c r="BU266" i="28"/>
  <c r="BT267" i="28"/>
  <c r="BV267" i="28"/>
  <c r="BX267" i="28"/>
  <c r="BZ267" i="28"/>
  <c r="CB267" i="28"/>
  <c r="BW267" i="28"/>
  <c r="BY267" i="28"/>
  <c r="CA267" i="28"/>
  <c r="CC267" i="28"/>
  <c r="BU267" i="28"/>
  <c r="BT268" i="28"/>
  <c r="BV268" i="28"/>
  <c r="BX268" i="28"/>
  <c r="BZ268" i="28"/>
  <c r="CB268" i="28"/>
  <c r="BW268" i="28"/>
  <c r="BY268" i="28"/>
  <c r="CA268" i="28"/>
  <c r="CC268" i="28"/>
  <c r="BU268" i="28"/>
  <c r="BT269" i="28"/>
  <c r="BV269" i="28"/>
  <c r="BX269" i="28"/>
  <c r="BZ269" i="28"/>
  <c r="CB269" i="28"/>
  <c r="BW269" i="28"/>
  <c r="BY269" i="28"/>
  <c r="CA269" i="28"/>
  <c r="CC269" i="28"/>
  <c r="BU269" i="28"/>
  <c r="BT270" i="28"/>
  <c r="BV270" i="28"/>
  <c r="BX270" i="28"/>
  <c r="BZ270" i="28"/>
  <c r="CB270" i="28"/>
  <c r="BW270" i="28"/>
  <c r="BY270" i="28"/>
  <c r="CA270" i="28"/>
  <c r="CC270" i="28"/>
  <c r="BU270" i="28"/>
  <c r="BT271" i="28"/>
  <c r="BV271" i="28"/>
  <c r="BX271" i="28"/>
  <c r="BZ271" i="28"/>
  <c r="CB271" i="28"/>
  <c r="BW271" i="28"/>
  <c r="BY271" i="28"/>
  <c r="CA271" i="28"/>
  <c r="CC271" i="28"/>
  <c r="BU271" i="28"/>
  <c r="BT272" i="28"/>
  <c r="BV272" i="28"/>
  <c r="BX272" i="28"/>
  <c r="BZ272" i="28"/>
  <c r="CB272" i="28"/>
  <c r="BW272" i="28"/>
  <c r="BY272" i="28"/>
  <c r="CA272" i="28"/>
  <c r="CC272" i="28"/>
  <c r="BU272" i="28"/>
  <c r="BT273" i="28"/>
  <c r="BV273" i="28"/>
  <c r="BX273" i="28"/>
  <c r="BZ273" i="28"/>
  <c r="CB273" i="28"/>
  <c r="BW273" i="28"/>
  <c r="BY273" i="28"/>
  <c r="CA273" i="28"/>
  <c r="CC273" i="28"/>
  <c r="BU273" i="28"/>
  <c r="BT274" i="28"/>
  <c r="BV274" i="28"/>
  <c r="BX274" i="28"/>
  <c r="BZ274" i="28"/>
  <c r="CB274" i="28"/>
  <c r="BW274" i="28"/>
  <c r="BY274" i="28"/>
  <c r="CA274" i="28"/>
  <c r="CC274" i="28"/>
  <c r="BU274" i="28"/>
  <c r="BT275" i="28"/>
  <c r="BV275" i="28"/>
  <c r="BX275" i="28"/>
  <c r="BZ275" i="28"/>
  <c r="CB275" i="28"/>
  <c r="BW275" i="28"/>
  <c r="BY275" i="28"/>
  <c r="CA275" i="28"/>
  <c r="CC275" i="28"/>
  <c r="BU275" i="28"/>
  <c r="BT276" i="28"/>
  <c r="BV276" i="28"/>
  <c r="BX276" i="28"/>
  <c r="BZ276" i="28"/>
  <c r="CB276" i="28"/>
  <c r="BW276" i="28"/>
  <c r="BY276" i="28"/>
  <c r="CA276" i="28"/>
  <c r="CC276" i="28"/>
  <c r="BU276" i="28"/>
  <c r="BT277" i="28"/>
  <c r="BV277" i="28"/>
  <c r="BX277" i="28"/>
  <c r="BZ277" i="28"/>
  <c r="CB277" i="28"/>
  <c r="BW277" i="28"/>
  <c r="BY277" i="28"/>
  <c r="CA277" i="28"/>
  <c r="CC277" i="28"/>
  <c r="BU277" i="28"/>
  <c r="BT278" i="28"/>
  <c r="BV278" i="28"/>
  <c r="BX278" i="28"/>
  <c r="BZ278" i="28"/>
  <c r="CB278" i="28"/>
  <c r="BW278" i="28"/>
  <c r="BY278" i="28"/>
  <c r="CA278" i="28"/>
  <c r="CC278" i="28"/>
  <c r="BU278" i="28"/>
  <c r="BT279" i="28"/>
  <c r="BV279" i="28"/>
  <c r="BX279" i="28"/>
  <c r="BZ279" i="28"/>
  <c r="CB279" i="28"/>
  <c r="BW279" i="28"/>
  <c r="BY279" i="28"/>
  <c r="CA279" i="28"/>
  <c r="CC279" i="28"/>
  <c r="BU279" i="28"/>
  <c r="BT280" i="28"/>
  <c r="BV280" i="28"/>
  <c r="BX280" i="28"/>
  <c r="BZ280" i="28"/>
  <c r="CB280" i="28"/>
  <c r="BW280" i="28"/>
  <c r="BY280" i="28"/>
  <c r="CA280" i="28"/>
  <c r="CC280" i="28"/>
  <c r="BU280" i="28"/>
  <c r="BT281" i="28"/>
  <c r="BV281" i="28"/>
  <c r="BX281" i="28"/>
  <c r="BZ281" i="28"/>
  <c r="CB281" i="28"/>
  <c r="BW281" i="28"/>
  <c r="BY281" i="28"/>
  <c r="CA281" i="28"/>
  <c r="CC281" i="28"/>
  <c r="BU281" i="28"/>
  <c r="BT282" i="28"/>
  <c r="BV282" i="28"/>
  <c r="BX282" i="28"/>
  <c r="BZ282" i="28"/>
  <c r="CB282" i="28"/>
  <c r="BW282" i="28"/>
  <c r="BY282" i="28"/>
  <c r="CA282" i="28"/>
  <c r="CC282" i="28"/>
  <c r="BU282" i="28"/>
  <c r="BT283" i="28"/>
  <c r="BV283" i="28"/>
  <c r="BX283" i="28"/>
  <c r="BZ283" i="28"/>
  <c r="CB283" i="28"/>
  <c r="BW283" i="28"/>
  <c r="BY283" i="28"/>
  <c r="CA283" i="28"/>
  <c r="CC283" i="28"/>
  <c r="BU283" i="28"/>
  <c r="BT284" i="28"/>
  <c r="BV284" i="28"/>
  <c r="BX284" i="28"/>
  <c r="BZ284" i="28"/>
  <c r="CB284" i="28"/>
  <c r="BW284" i="28"/>
  <c r="BY284" i="28"/>
  <c r="CA284" i="28"/>
  <c r="CC284" i="28"/>
  <c r="BU284" i="28"/>
  <c r="BT285" i="28"/>
  <c r="BV285" i="28"/>
  <c r="BX285" i="28"/>
  <c r="BZ285" i="28"/>
  <c r="CB285" i="28"/>
  <c r="BW285" i="28"/>
  <c r="BY285" i="28"/>
  <c r="CA285" i="28"/>
  <c r="CC285" i="28"/>
  <c r="BU285" i="28"/>
  <c r="BT286" i="28"/>
  <c r="BV286" i="28"/>
  <c r="BX286" i="28"/>
  <c r="BZ286" i="28"/>
  <c r="CB286" i="28"/>
  <c r="BW286" i="28"/>
  <c r="BY286" i="28"/>
  <c r="CA286" i="28"/>
  <c r="CC286" i="28"/>
  <c r="BU286" i="28"/>
  <c r="BT287" i="28"/>
  <c r="BV287" i="28"/>
  <c r="BX287" i="28"/>
  <c r="BZ287" i="28"/>
  <c r="CB287" i="28"/>
  <c r="BW287" i="28"/>
  <c r="BY287" i="28"/>
  <c r="CA287" i="28"/>
  <c r="CC287" i="28"/>
  <c r="BU287" i="28"/>
  <c r="BT288" i="28"/>
  <c r="BV288" i="28"/>
  <c r="BX288" i="28"/>
  <c r="BZ288" i="28"/>
  <c r="CB288" i="28"/>
  <c r="BW288" i="28"/>
  <c r="BY288" i="28"/>
  <c r="CA288" i="28"/>
  <c r="CC288" i="28"/>
  <c r="BU288" i="28"/>
  <c r="BT289" i="28"/>
  <c r="BV289" i="28"/>
  <c r="BX289" i="28"/>
  <c r="BZ289" i="28"/>
  <c r="CB289" i="28"/>
  <c r="BW289" i="28"/>
  <c r="BY289" i="28"/>
  <c r="CA289" i="28"/>
  <c r="CC289" i="28"/>
  <c r="BU289" i="28"/>
  <c r="BT290" i="28"/>
  <c r="BV290" i="28"/>
  <c r="BX290" i="28"/>
  <c r="BZ290" i="28"/>
  <c r="CB290" i="28"/>
  <c r="BW290" i="28"/>
  <c r="BY290" i="28"/>
  <c r="CA290" i="28"/>
  <c r="CC290" i="28"/>
  <c r="BU290" i="28"/>
  <c r="BT291" i="28"/>
  <c r="BV291" i="28"/>
  <c r="BX291" i="28"/>
  <c r="BZ291" i="28"/>
  <c r="CB291" i="28"/>
  <c r="BW291" i="28"/>
  <c r="BY291" i="28"/>
  <c r="CA291" i="28"/>
  <c r="CC291" i="28"/>
  <c r="BU291" i="28"/>
  <c r="BT292" i="28"/>
  <c r="BV292" i="28"/>
  <c r="BX292" i="28"/>
  <c r="BZ292" i="28"/>
  <c r="CB292" i="28"/>
  <c r="BW292" i="28"/>
  <c r="BY292" i="28"/>
  <c r="CA292" i="28"/>
  <c r="CC292" i="28"/>
  <c r="BU292" i="28"/>
  <c r="BT293" i="28"/>
  <c r="BV293" i="28"/>
  <c r="BX293" i="28"/>
  <c r="BZ293" i="28"/>
  <c r="CB293" i="28"/>
  <c r="BW293" i="28"/>
  <c r="BY293" i="28"/>
  <c r="CA293" i="28"/>
  <c r="CC293" i="28"/>
  <c r="BU293" i="28"/>
  <c r="BT294" i="28"/>
  <c r="BV294" i="28"/>
  <c r="BX294" i="28"/>
  <c r="BZ294" i="28"/>
  <c r="CB294" i="28"/>
  <c r="BW294" i="28"/>
  <c r="BY294" i="28"/>
  <c r="CA294" i="28"/>
  <c r="CC294" i="28"/>
  <c r="BU294" i="28"/>
  <c r="BT295" i="28"/>
  <c r="BV295" i="28"/>
  <c r="BX295" i="28"/>
  <c r="BZ295" i="28"/>
  <c r="CB295" i="28"/>
  <c r="BW295" i="28"/>
  <c r="BY295" i="28"/>
  <c r="CA295" i="28"/>
  <c r="CC295" i="28"/>
  <c r="BU295" i="28"/>
  <c r="BT296" i="28"/>
  <c r="BV296" i="28"/>
  <c r="BX296" i="28"/>
  <c r="BZ296" i="28"/>
  <c r="CB296" i="28"/>
  <c r="BW296" i="28"/>
  <c r="BY296" i="28"/>
  <c r="CA296" i="28"/>
  <c r="CC296" i="28"/>
  <c r="BU296" i="28"/>
  <c r="BT297" i="28"/>
  <c r="BV297" i="28"/>
  <c r="BX297" i="28"/>
  <c r="BZ297" i="28"/>
  <c r="CB297" i="28"/>
  <c r="BW297" i="28"/>
  <c r="BY297" i="28"/>
  <c r="CA297" i="28"/>
  <c r="CC297" i="28"/>
  <c r="BU297" i="28"/>
  <c r="BT298" i="28"/>
  <c r="BV298" i="28"/>
  <c r="BX298" i="28"/>
  <c r="BZ298" i="28"/>
  <c r="CB298" i="28"/>
  <c r="BW298" i="28"/>
  <c r="BY298" i="28"/>
  <c r="CA298" i="28"/>
  <c r="CC298" i="28"/>
  <c r="BU298" i="28"/>
  <c r="BT299" i="28"/>
  <c r="BV299" i="28"/>
  <c r="BX299" i="28"/>
  <c r="BZ299" i="28"/>
  <c r="CB299" i="28"/>
  <c r="BW299" i="28"/>
  <c r="BY299" i="28"/>
  <c r="CA299" i="28"/>
  <c r="CC299" i="28"/>
  <c r="BU299" i="28"/>
  <c r="BT300" i="28"/>
  <c r="BV300" i="28"/>
  <c r="BX300" i="28"/>
  <c r="BZ300" i="28"/>
  <c r="CB300" i="28"/>
  <c r="BW300" i="28"/>
  <c r="BY300" i="28"/>
  <c r="CA300" i="28"/>
  <c r="CC300" i="28"/>
  <c r="BU300" i="28"/>
  <c r="BT301" i="28"/>
  <c r="BV301" i="28"/>
  <c r="BX301" i="28"/>
  <c r="BZ301" i="28"/>
  <c r="CB301" i="28"/>
  <c r="BW301" i="28"/>
  <c r="BY301" i="28"/>
  <c r="CA301" i="28"/>
  <c r="CC301" i="28"/>
  <c r="BU301" i="28"/>
  <c r="BT302" i="28"/>
  <c r="BV302" i="28"/>
  <c r="BX302" i="28"/>
  <c r="BZ302" i="28"/>
  <c r="CB302" i="28"/>
  <c r="BW302" i="28"/>
  <c r="BY302" i="28"/>
  <c r="CA302" i="28"/>
  <c r="CC302" i="28"/>
  <c r="BU302" i="28"/>
  <c r="BT303" i="28"/>
  <c r="BV303" i="28"/>
  <c r="BX303" i="28"/>
  <c r="BZ303" i="28"/>
  <c r="CB303" i="28"/>
  <c r="BW303" i="28"/>
  <c r="BY303" i="28"/>
  <c r="CA303" i="28"/>
  <c r="CC303" i="28"/>
  <c r="BU303" i="28"/>
  <c r="BT304" i="28"/>
  <c r="BV304" i="28"/>
  <c r="BX304" i="28"/>
  <c r="BZ304" i="28"/>
  <c r="CB304" i="28"/>
  <c r="BW304" i="28"/>
  <c r="BY304" i="28"/>
  <c r="CA304" i="28"/>
  <c r="CC304" i="28"/>
  <c r="BU304" i="28"/>
  <c r="BT305" i="28"/>
  <c r="BV305" i="28"/>
  <c r="BX305" i="28"/>
  <c r="BZ305" i="28"/>
  <c r="CB305" i="28"/>
  <c r="BW305" i="28"/>
  <c r="BY305" i="28"/>
  <c r="CA305" i="28"/>
  <c r="CC305" i="28"/>
  <c r="BU305" i="28"/>
  <c r="BT306" i="28"/>
  <c r="BV306" i="28"/>
  <c r="BX306" i="28"/>
  <c r="BZ306" i="28"/>
  <c r="CB306" i="28"/>
  <c r="BW306" i="28"/>
  <c r="BY306" i="28"/>
  <c r="CA306" i="28"/>
  <c r="CC306" i="28"/>
  <c r="BU306" i="28"/>
  <c r="BT307" i="28"/>
  <c r="BV307" i="28"/>
  <c r="BX307" i="28"/>
  <c r="BZ307" i="28"/>
  <c r="CB307" i="28"/>
  <c r="BW307" i="28"/>
  <c r="BY307" i="28"/>
  <c r="CA307" i="28"/>
  <c r="CC307" i="28"/>
  <c r="BU307" i="28"/>
  <c r="BT308" i="28"/>
  <c r="BV308" i="28"/>
  <c r="BX308" i="28"/>
  <c r="BZ308" i="28"/>
  <c r="CB308" i="28"/>
  <c r="BW308" i="28"/>
  <c r="BY308" i="28"/>
  <c r="CA308" i="28"/>
  <c r="CC308" i="28"/>
  <c r="BU308" i="28"/>
  <c r="BT309" i="28"/>
  <c r="BV309" i="28"/>
  <c r="BX309" i="28"/>
  <c r="BZ309" i="28"/>
  <c r="CB309" i="28"/>
  <c r="BW309" i="28"/>
  <c r="BY309" i="28"/>
  <c r="CA309" i="28"/>
  <c r="CC309" i="28"/>
  <c r="BU309" i="28"/>
  <c r="BT310" i="28"/>
  <c r="BV310" i="28"/>
  <c r="BX310" i="28"/>
  <c r="BZ310" i="28"/>
  <c r="CB310" i="28"/>
  <c r="BW310" i="28"/>
  <c r="BY310" i="28"/>
  <c r="CA310" i="28"/>
  <c r="CC310" i="28"/>
  <c r="BU310" i="28"/>
  <c r="BT311" i="28"/>
  <c r="BV311" i="28"/>
  <c r="BX311" i="28"/>
  <c r="BZ311" i="28"/>
  <c r="CB311" i="28"/>
  <c r="BW311" i="28"/>
  <c r="BY311" i="28"/>
  <c r="CA311" i="28"/>
  <c r="CC311" i="28"/>
  <c r="BU311" i="28"/>
  <c r="BT312" i="28"/>
  <c r="BV312" i="28"/>
  <c r="BX312" i="28"/>
  <c r="BZ312" i="28"/>
  <c r="CB312" i="28"/>
  <c r="BW312" i="28"/>
  <c r="BY312" i="28"/>
  <c r="CA312" i="28"/>
  <c r="CC312" i="28"/>
  <c r="BU312" i="28"/>
  <c r="BT313" i="28"/>
  <c r="BV313" i="28"/>
  <c r="BX313" i="28"/>
  <c r="BZ313" i="28"/>
  <c r="CB313" i="28"/>
  <c r="BW313" i="28"/>
  <c r="BY313" i="28"/>
  <c r="CA313" i="28"/>
  <c r="CC313" i="28"/>
  <c r="BU313" i="28"/>
  <c r="BT314" i="28"/>
  <c r="BV314" i="28"/>
  <c r="BX314" i="28"/>
  <c r="BZ314" i="28"/>
  <c r="CB314" i="28"/>
  <c r="BW314" i="28"/>
  <c r="BY314" i="28"/>
  <c r="CA314" i="28"/>
  <c r="CC314" i="28"/>
  <c r="BU314" i="28"/>
  <c r="BT315" i="28"/>
  <c r="BV315" i="28"/>
  <c r="BX315" i="28"/>
  <c r="BZ315" i="28"/>
  <c r="CB315" i="28"/>
  <c r="BW315" i="28"/>
  <c r="BY315" i="28"/>
  <c r="CA315" i="28"/>
  <c r="CC315" i="28"/>
  <c r="BU315" i="28"/>
  <c r="BT316" i="28"/>
  <c r="BV316" i="28"/>
  <c r="BX316" i="28"/>
  <c r="BZ316" i="28"/>
  <c r="CB316" i="28"/>
  <c r="BW316" i="28"/>
  <c r="BY316" i="28"/>
  <c r="CA316" i="28"/>
  <c r="CC316" i="28"/>
  <c r="BU316" i="28"/>
  <c r="BT317" i="28"/>
  <c r="BV317" i="28"/>
  <c r="BX317" i="28"/>
  <c r="BZ317" i="28"/>
  <c r="CB317" i="28"/>
  <c r="BW317" i="28"/>
  <c r="BY317" i="28"/>
  <c r="CA317" i="28"/>
  <c r="CC317" i="28"/>
  <c r="BU317" i="28"/>
  <c r="BT318" i="28"/>
  <c r="BV318" i="28"/>
  <c r="BX318" i="28"/>
  <c r="BZ318" i="28"/>
  <c r="CB318" i="28"/>
  <c r="BW318" i="28"/>
  <c r="BY318" i="28"/>
  <c r="CA318" i="28"/>
  <c r="CC318" i="28"/>
  <c r="BU318" i="28"/>
  <c r="BT319" i="28"/>
  <c r="BV319" i="28"/>
  <c r="BX319" i="28"/>
  <c r="BZ319" i="28"/>
  <c r="CB319" i="28"/>
  <c r="BW319" i="28"/>
  <c r="BY319" i="28"/>
  <c r="CA319" i="28"/>
  <c r="CC319" i="28"/>
  <c r="BU319" i="28"/>
  <c r="BT320" i="28"/>
  <c r="BV320" i="28"/>
  <c r="BX320" i="28"/>
  <c r="BZ320" i="28"/>
  <c r="CB320" i="28"/>
  <c r="BW320" i="28"/>
  <c r="BY320" i="28"/>
  <c r="CA320" i="28"/>
  <c r="CC320" i="28"/>
  <c r="BU320" i="28"/>
  <c r="BT321" i="28"/>
  <c r="BV321" i="28"/>
  <c r="BX321" i="28"/>
  <c r="BZ321" i="28"/>
  <c r="CB321" i="28"/>
  <c r="BW321" i="28"/>
  <c r="BY321" i="28"/>
  <c r="CA321" i="28"/>
  <c r="CC321" i="28"/>
  <c r="BU321" i="28"/>
  <c r="BT322" i="28"/>
  <c r="BV322" i="28"/>
  <c r="BX322" i="28"/>
  <c r="BZ322" i="28"/>
  <c r="CB322" i="28"/>
  <c r="BW322" i="28"/>
  <c r="BY322" i="28"/>
  <c r="CA322" i="28"/>
  <c r="CC322" i="28"/>
  <c r="BU322" i="28"/>
  <c r="BT323" i="28"/>
  <c r="BV323" i="28"/>
  <c r="BX323" i="28"/>
  <c r="BZ323" i="28"/>
  <c r="CB323" i="28"/>
  <c r="BW323" i="28"/>
  <c r="BY323" i="28"/>
  <c r="CA323" i="28"/>
  <c r="CC323" i="28"/>
  <c r="BU323" i="28"/>
  <c r="BT324" i="28"/>
  <c r="BV324" i="28"/>
  <c r="BX324" i="28"/>
  <c r="BZ324" i="28"/>
  <c r="CB324" i="28"/>
  <c r="BW324" i="28"/>
  <c r="BY324" i="28"/>
  <c r="CA324" i="28"/>
  <c r="CC324" i="28"/>
  <c r="BU324" i="28"/>
  <c r="BT325" i="28"/>
  <c r="BV325" i="28"/>
  <c r="BX325" i="28"/>
  <c r="BZ325" i="28"/>
  <c r="CB325" i="28"/>
  <c r="BW325" i="28"/>
  <c r="BY325" i="28"/>
  <c r="CA325" i="28"/>
  <c r="CC325" i="28"/>
  <c r="BU325" i="28"/>
  <c r="BT326" i="28"/>
  <c r="BV326" i="28"/>
  <c r="BX326" i="28"/>
  <c r="BZ326" i="28"/>
  <c r="CB326" i="28"/>
  <c r="BW326" i="28"/>
  <c r="BY326" i="28"/>
  <c r="CA326" i="28"/>
  <c r="CC326" i="28"/>
  <c r="BU326" i="28"/>
  <c r="BT327" i="28"/>
  <c r="BV327" i="28"/>
  <c r="BX327" i="28"/>
  <c r="BZ327" i="28"/>
  <c r="CB327" i="28"/>
  <c r="BW327" i="28"/>
  <c r="BY327" i="28"/>
  <c r="CA327" i="28"/>
  <c r="CC327" i="28"/>
  <c r="BU327" i="28"/>
  <c r="BT328" i="28"/>
  <c r="BV328" i="28"/>
  <c r="BX328" i="28"/>
  <c r="BZ328" i="28"/>
  <c r="CB328" i="28"/>
  <c r="BW328" i="28"/>
  <c r="BY328" i="28"/>
  <c r="CA328" i="28"/>
  <c r="CC328" i="28"/>
  <c r="BU328" i="28"/>
  <c r="BT329" i="28"/>
  <c r="BV329" i="28"/>
  <c r="BX329" i="28"/>
  <c r="BZ329" i="28"/>
  <c r="CB329" i="28"/>
  <c r="BW329" i="28"/>
  <c r="BY329" i="28"/>
  <c r="CA329" i="28"/>
  <c r="CC329" i="28"/>
  <c r="BU329" i="28"/>
  <c r="BT330" i="28"/>
  <c r="BV330" i="28"/>
  <c r="BX330" i="28"/>
  <c r="BZ330" i="28"/>
  <c r="CB330" i="28"/>
  <c r="BW330" i="28"/>
  <c r="BY330" i="28"/>
  <c r="CA330" i="28"/>
  <c r="CC330" i="28"/>
  <c r="BU330" i="28"/>
  <c r="BT331" i="28"/>
  <c r="BV331" i="28"/>
  <c r="BX331" i="28"/>
  <c r="BZ331" i="28"/>
  <c r="CB331" i="28"/>
  <c r="BW331" i="28"/>
  <c r="BY331" i="28"/>
  <c r="CA331" i="28"/>
  <c r="CC331" i="28"/>
  <c r="BU331" i="28"/>
  <c r="BT332" i="28"/>
  <c r="BV332" i="28"/>
  <c r="BX332" i="28"/>
  <c r="BZ332" i="28"/>
  <c r="CB332" i="28"/>
  <c r="BW332" i="28"/>
  <c r="BZ354" i="28"/>
  <c r="BZ358" i="28"/>
  <c r="BZ362" i="28"/>
  <c r="BZ366" i="28"/>
  <c r="BZ370" i="28"/>
  <c r="BZ374" i="28"/>
  <c r="BZ378" i="28"/>
  <c r="BZ382" i="28"/>
  <c r="BZ386" i="28"/>
  <c r="BY332" i="28"/>
  <c r="CA332" i="28"/>
  <c r="CC332" i="28"/>
  <c r="BU332" i="28"/>
  <c r="BT333" i="28"/>
  <c r="BV333" i="28"/>
  <c r="BX333" i="28"/>
  <c r="BZ333" i="28"/>
  <c r="CB333" i="28"/>
  <c r="BW333" i="28"/>
  <c r="BY333" i="28"/>
  <c r="CA333" i="28"/>
  <c r="CC333" i="28"/>
  <c r="BU333" i="28"/>
  <c r="BT334" i="28"/>
  <c r="BV334" i="28"/>
  <c r="BX334" i="28"/>
  <c r="BZ334" i="28"/>
  <c r="CB334" i="28"/>
  <c r="BW334" i="28"/>
  <c r="BY334" i="28"/>
  <c r="CA334" i="28"/>
  <c r="CC334" i="28"/>
  <c r="BU334" i="28"/>
  <c r="BT335" i="28"/>
  <c r="BV335" i="28"/>
  <c r="BX335" i="28"/>
  <c r="BZ335" i="28"/>
  <c r="CB335" i="28"/>
  <c r="BW335" i="28"/>
  <c r="BY335" i="28"/>
  <c r="CA335" i="28"/>
  <c r="CC335" i="28"/>
  <c r="BU335" i="28"/>
  <c r="BT336" i="28"/>
  <c r="BV336" i="28"/>
  <c r="BX336" i="28"/>
  <c r="BZ336" i="28"/>
  <c r="CB336" i="28"/>
  <c r="BW336" i="28"/>
  <c r="BY336" i="28"/>
  <c r="CA336" i="28"/>
  <c r="CC336" i="28"/>
  <c r="BU336" i="28"/>
  <c r="BT337" i="28"/>
  <c r="BV337" i="28"/>
  <c r="BX337" i="28"/>
  <c r="BZ337" i="28"/>
  <c r="CB337" i="28"/>
  <c r="BW337" i="28"/>
  <c r="BY337" i="28"/>
  <c r="CA337" i="28"/>
  <c r="CC337" i="28"/>
  <c r="BU337" i="28"/>
  <c r="BT338" i="28"/>
  <c r="BV338" i="28"/>
  <c r="BX338" i="28"/>
  <c r="BZ338" i="28"/>
  <c r="CB338" i="28"/>
  <c r="BW338" i="28"/>
  <c r="BY338" i="28"/>
  <c r="CA338" i="28"/>
  <c r="CC338" i="28"/>
  <c r="BU338" i="28"/>
  <c r="BT339" i="28"/>
  <c r="BV339" i="28"/>
  <c r="BX339" i="28"/>
  <c r="BZ339" i="28"/>
  <c r="CB339" i="28"/>
  <c r="BW339" i="28"/>
  <c r="BY339" i="28"/>
  <c r="CA339" i="28"/>
  <c r="CC339" i="28"/>
  <c r="BU339" i="28"/>
  <c r="BT340" i="28"/>
  <c r="BV340" i="28"/>
  <c r="BX340" i="28"/>
  <c r="BZ340" i="28"/>
  <c r="CB340" i="28"/>
  <c r="BW340" i="28"/>
  <c r="BY340" i="28"/>
  <c r="CA340" i="28"/>
  <c r="CC340" i="28"/>
  <c r="BU340" i="28"/>
  <c r="BT341" i="28"/>
  <c r="BV341" i="28"/>
  <c r="BX341" i="28"/>
  <c r="BZ341" i="28"/>
  <c r="CB341" i="28"/>
  <c r="BW341" i="28"/>
  <c r="BY341" i="28"/>
  <c r="CA341" i="28"/>
  <c r="CC341" i="28"/>
  <c r="BU341" i="28"/>
  <c r="BT342" i="28"/>
  <c r="BV342" i="28"/>
  <c r="BX342" i="28"/>
  <c r="BZ342" i="28"/>
  <c r="CB342" i="28"/>
  <c r="BW342" i="28"/>
  <c r="BY342" i="28"/>
  <c r="CA342" i="28"/>
  <c r="CC342" i="28"/>
  <c r="BU342" i="28"/>
  <c r="BT343" i="28"/>
  <c r="BV343" i="28"/>
  <c r="BX343" i="28"/>
  <c r="BZ343" i="28"/>
  <c r="CB343" i="28"/>
  <c r="BW343" i="28"/>
  <c r="BY343" i="28"/>
  <c r="CA343" i="28"/>
  <c r="CC343" i="28"/>
  <c r="BU343" i="28"/>
  <c r="BT344" i="28"/>
  <c r="BV344" i="28"/>
  <c r="BX344" i="28"/>
  <c r="BZ344" i="28"/>
  <c r="CB344" i="28"/>
  <c r="BW344" i="28"/>
  <c r="BY344" i="28"/>
  <c r="CA344" i="28"/>
  <c r="CC344" i="28"/>
  <c r="BU344" i="28"/>
  <c r="BT345" i="28"/>
  <c r="BV345" i="28"/>
  <c r="BX345" i="28"/>
  <c r="BZ345" i="28"/>
  <c r="CB345" i="28"/>
  <c r="BW345" i="28"/>
  <c r="BY345" i="28"/>
  <c r="CA345" i="28"/>
  <c r="CC345" i="28"/>
  <c r="BU345" i="28"/>
  <c r="BT346" i="28"/>
  <c r="BV346" i="28"/>
  <c r="BX346" i="28"/>
  <c r="BZ346" i="28"/>
  <c r="CB346" i="28"/>
  <c r="BW346" i="28"/>
  <c r="BY346" i="28"/>
  <c r="CA346" i="28"/>
  <c r="CC346" i="28"/>
  <c r="BU346" i="28"/>
  <c r="BT347" i="28"/>
  <c r="BV347" i="28"/>
  <c r="BX347" i="28"/>
  <c r="BZ347" i="28"/>
  <c r="CB347" i="28"/>
  <c r="BW347" i="28"/>
  <c r="BY347" i="28"/>
  <c r="CA347" i="28"/>
  <c r="CC347" i="28"/>
  <c r="BU347" i="28"/>
  <c r="BT348" i="28"/>
  <c r="BV348" i="28"/>
  <c r="BX348" i="28"/>
  <c r="BZ348" i="28"/>
  <c r="CB348" i="28"/>
  <c r="BW348" i="28"/>
  <c r="BY348" i="28"/>
  <c r="CA348" i="28"/>
  <c r="CC348" i="28"/>
  <c r="BU348" i="28"/>
  <c r="BT349" i="28"/>
  <c r="BV349" i="28"/>
  <c r="BX349" i="28"/>
  <c r="BZ349" i="28"/>
  <c r="CB349" i="28"/>
  <c r="BW349" i="28"/>
  <c r="BY349" i="28"/>
  <c r="CA349" i="28"/>
  <c r="CC349" i="28"/>
  <c r="BU349" i="28"/>
  <c r="BT350" i="28"/>
  <c r="BV350" i="28"/>
  <c r="BX350" i="28"/>
  <c r="BZ350" i="28"/>
  <c r="CB350" i="28"/>
  <c r="BW350" i="28"/>
  <c r="BY350" i="28"/>
  <c r="CA350" i="28"/>
  <c r="CC350" i="28"/>
  <c r="BU350" i="28"/>
  <c r="BT351" i="28"/>
  <c r="BV351" i="28"/>
  <c r="BX351" i="28"/>
  <c r="BZ351" i="28"/>
  <c r="CB351" i="28"/>
  <c r="BW351" i="28"/>
  <c r="BY351" i="28"/>
  <c r="CA351" i="28"/>
  <c r="CC351" i="28"/>
  <c r="BU351" i="28"/>
  <c r="BT352" i="28"/>
  <c r="BV352" i="28"/>
  <c r="BX352" i="28"/>
  <c r="BZ352" i="28"/>
  <c r="CB352" i="28"/>
  <c r="BW352" i="28"/>
  <c r="BY352" i="28"/>
  <c r="CA352" i="28"/>
  <c r="CC352" i="28"/>
  <c r="BU352" i="28"/>
  <c r="BT353" i="28"/>
  <c r="BV353" i="28"/>
  <c r="BX353" i="28"/>
  <c r="BZ353" i="28"/>
  <c r="CB353" i="28"/>
  <c r="BU353" i="28"/>
  <c r="BV544" i="28"/>
  <c r="BZ544" i="28"/>
  <c r="BV670" i="28"/>
  <c r="BZ670" i="28"/>
  <c r="CB675" i="28"/>
  <c r="BT675" i="28"/>
  <c r="BX676" i="28"/>
  <c r="BZ676" i="28"/>
  <c r="CB676" i="28"/>
  <c r="BT676" i="28"/>
  <c r="BV676" i="28"/>
  <c r="BX677" i="28"/>
  <c r="CB677" i="28"/>
  <c r="BT677" i="28"/>
  <c r="BX678" i="28"/>
  <c r="BZ678" i="28"/>
  <c r="CB678" i="28"/>
  <c r="BT678" i="28"/>
  <c r="BV678" i="28"/>
  <c r="BX679" i="28"/>
  <c r="BT679" i="28"/>
  <c r="BT731" i="28"/>
  <c r="BV731" i="28"/>
  <c r="BX732" i="28"/>
  <c r="BZ732" i="28"/>
  <c r="CB732" i="28"/>
  <c r="BT732" i="28"/>
  <c r="BV732" i="28"/>
  <c r="BX733" i="28"/>
  <c r="BZ733" i="28"/>
  <c r="CB733" i="28"/>
  <c r="BT733" i="28"/>
  <c r="BV733" i="28"/>
  <c r="BX734" i="28"/>
  <c r="BZ734" i="28"/>
  <c r="CB734" i="28"/>
  <c r="BT734" i="28"/>
  <c r="BV734" i="28"/>
  <c r="BW735" i="28"/>
  <c r="BY735" i="28"/>
  <c r="CA735" i="28"/>
  <c r="CC735" i="28"/>
  <c r="BX735" i="28"/>
  <c r="BZ735" i="28"/>
  <c r="CB735" i="28"/>
  <c r="BT735" i="28"/>
  <c r="BV735" i="28"/>
  <c r="BU736" i="28"/>
  <c r="BW736" i="28"/>
  <c r="BY736" i="28"/>
  <c r="CA736" i="28"/>
  <c r="CC736" i="28"/>
  <c r="BX736" i="28"/>
  <c r="BZ736" i="28"/>
  <c r="CB736" i="28"/>
  <c r="BT736" i="28"/>
  <c r="BV736" i="28"/>
  <c r="BU737" i="28"/>
  <c r="BW737" i="28"/>
  <c r="BY737" i="28"/>
  <c r="CA737" i="28"/>
  <c r="CC737" i="28"/>
  <c r="BX737" i="28"/>
  <c r="BZ737" i="28"/>
  <c r="CB737" i="28"/>
  <c r="BT737" i="28"/>
  <c r="BV737" i="28"/>
  <c r="BU738" i="28"/>
  <c r="BW738" i="28"/>
  <c r="BY738" i="28"/>
  <c r="CA738" i="28"/>
  <c r="CC738" i="28"/>
  <c r="BX738" i="28"/>
  <c r="BZ738" i="28"/>
  <c r="CB738" i="28"/>
  <c r="BT738" i="28"/>
  <c r="BV738" i="28"/>
  <c r="BU739" i="28"/>
  <c r="BW739" i="28"/>
  <c r="BY739" i="28"/>
  <c r="CA739" i="28"/>
  <c r="CC739" i="28"/>
  <c r="BX739" i="28"/>
  <c r="BZ739" i="28"/>
  <c r="CB739" i="28"/>
  <c r="BT739" i="28"/>
  <c r="BV739" i="28"/>
  <c r="BU740" i="28"/>
  <c r="BW740" i="28"/>
  <c r="BY740" i="28"/>
  <c r="CA740" i="28"/>
  <c r="CC740" i="28"/>
  <c r="BX740" i="28"/>
  <c r="BZ740" i="28"/>
  <c r="CB740" i="28"/>
  <c r="BT740" i="28"/>
  <c r="BV740" i="28"/>
  <c r="BU741" i="28"/>
  <c r="BW741" i="28"/>
  <c r="BY741" i="28"/>
  <c r="CA741" i="28"/>
  <c r="CC741" i="28"/>
  <c r="BX741" i="28"/>
  <c r="BZ741" i="28"/>
  <c r="CB741" i="28"/>
  <c r="BT741" i="28"/>
  <c r="BV741" i="28"/>
  <c r="BU742" i="28"/>
  <c r="BW742" i="28"/>
  <c r="BY742" i="28"/>
  <c r="CA742" i="28"/>
  <c r="CC742" i="28"/>
  <c r="BX742" i="28"/>
  <c r="BZ742" i="28"/>
  <c r="CB742" i="28"/>
  <c r="BT742" i="28"/>
  <c r="BV742" i="28"/>
  <c r="BU743" i="28"/>
  <c r="BW743" i="28"/>
  <c r="BY743" i="28"/>
  <c r="CA743" i="28"/>
  <c r="CC743" i="28"/>
  <c r="BX743" i="28"/>
  <c r="BZ743" i="28"/>
  <c r="CB743" i="28"/>
  <c r="BT743" i="28"/>
  <c r="BV743" i="28"/>
  <c r="BU744" i="28"/>
  <c r="BW744" i="28"/>
  <c r="BY744" i="28"/>
  <c r="CA744" i="28"/>
  <c r="CC744" i="28"/>
  <c r="BX744" i="28"/>
  <c r="BZ744" i="28"/>
  <c r="CB744" i="28"/>
  <c r="BT744" i="28"/>
  <c r="BV744" i="28"/>
  <c r="BU745" i="28"/>
  <c r="BW745" i="28"/>
  <c r="BY745" i="28"/>
  <c r="CA745" i="28"/>
  <c r="CC745" i="28"/>
  <c r="BX745" i="28"/>
  <c r="BZ745" i="28"/>
  <c r="CB745" i="28"/>
  <c r="BT745" i="28"/>
  <c r="BV745" i="28"/>
  <c r="BU746" i="28"/>
  <c r="BW746" i="28"/>
  <c r="BY746" i="28"/>
  <c r="CA746" i="28"/>
  <c r="CC746" i="28"/>
  <c r="BX746" i="28"/>
  <c r="BZ746" i="28"/>
  <c r="CB746" i="28"/>
  <c r="BT746" i="28"/>
  <c r="BV746" i="28"/>
  <c r="BU747" i="28"/>
  <c r="BW747" i="28"/>
  <c r="BY747" i="28"/>
  <c r="CA747" i="28"/>
  <c r="CC747" i="28"/>
  <c r="BX747" i="28"/>
  <c r="BZ747" i="28"/>
  <c r="CB747" i="28"/>
  <c r="BT747" i="28"/>
  <c r="BV747" i="28"/>
  <c r="BU748" i="28"/>
  <c r="BW748" i="28"/>
  <c r="BY748" i="28"/>
  <c r="CA748" i="28"/>
  <c r="CC748" i="28"/>
  <c r="BX748" i="28"/>
  <c r="BZ748" i="28"/>
  <c r="CB748" i="28"/>
  <c r="BT748" i="28"/>
  <c r="BV748" i="28"/>
  <c r="BU749" i="28"/>
  <c r="BW749" i="28"/>
  <c r="BY749" i="28"/>
  <c r="CA749" i="28"/>
  <c r="CC749" i="28"/>
  <c r="BX749" i="28"/>
  <c r="BZ749" i="28"/>
  <c r="CB749" i="28"/>
  <c r="BT749" i="28"/>
  <c r="BV749" i="28"/>
  <c r="BU750" i="28"/>
  <c r="BW750" i="28"/>
  <c r="BY750" i="28"/>
  <c r="CA750" i="28"/>
  <c r="CC750" i="28"/>
  <c r="BX750" i="28"/>
  <c r="BZ750" i="28"/>
  <c r="CB750" i="28"/>
  <c r="BT750" i="28"/>
  <c r="BV750" i="28"/>
  <c r="BU751" i="28"/>
  <c r="BW751" i="28"/>
  <c r="BY751" i="28"/>
  <c r="CA751" i="28"/>
  <c r="CC751" i="28"/>
  <c r="BX751" i="28"/>
  <c r="BZ751" i="28"/>
  <c r="CB751" i="28"/>
  <c r="BT751" i="28"/>
  <c r="BV751" i="28"/>
  <c r="BU752" i="28"/>
  <c r="BW752" i="28"/>
  <c r="BY752" i="28"/>
  <c r="CA752" i="28"/>
  <c r="CC752" i="28"/>
  <c r="BX752" i="28"/>
  <c r="BZ752" i="28"/>
  <c r="CB752" i="28"/>
  <c r="BT752" i="28"/>
  <c r="BV752" i="28"/>
  <c r="BU753" i="28"/>
  <c r="BW753" i="28"/>
  <c r="BY753" i="28"/>
  <c r="CA753" i="28"/>
  <c r="CC753" i="28"/>
  <c r="BX753" i="28"/>
  <c r="BZ753" i="28"/>
  <c r="CB753" i="28"/>
  <c r="BT753" i="28"/>
  <c r="BV753" i="28"/>
  <c r="BU754" i="28"/>
  <c r="BW754" i="28"/>
  <c r="BY754" i="28"/>
  <c r="CA754" i="28"/>
  <c r="CC754" i="28"/>
  <c r="BX754" i="28"/>
  <c r="BZ754" i="28"/>
  <c r="CB754" i="28"/>
  <c r="BT754" i="28"/>
  <c r="BV754" i="28"/>
  <c r="BU755" i="28"/>
  <c r="BW755" i="28"/>
  <c r="BY755" i="28"/>
  <c r="CA755" i="28"/>
  <c r="CC755" i="28"/>
  <c r="BX755" i="28"/>
  <c r="BZ755" i="28"/>
  <c r="CB755" i="28"/>
  <c r="BT755" i="28"/>
  <c r="BV755" i="28"/>
  <c r="BU756" i="28"/>
  <c r="BW756" i="28"/>
  <c r="BY756" i="28"/>
  <c r="CA756" i="28"/>
  <c r="CC756" i="28"/>
  <c r="BX756" i="28"/>
  <c r="BZ756" i="28"/>
  <c r="CB756" i="28"/>
  <c r="BT756" i="28"/>
  <c r="BV756" i="28"/>
  <c r="BU757" i="28"/>
  <c r="BW757" i="28"/>
  <c r="BY757" i="28"/>
  <c r="CA757" i="28"/>
  <c r="CC757" i="28"/>
  <c r="BX757" i="28"/>
  <c r="BZ757" i="28"/>
  <c r="CB757" i="28"/>
  <c r="BT757" i="28"/>
  <c r="BV757" i="28"/>
  <c r="BU758" i="28"/>
  <c r="BW758" i="28"/>
  <c r="BY758" i="28"/>
  <c r="CA758" i="28"/>
  <c r="CC758" i="28"/>
  <c r="BX758" i="28"/>
  <c r="BZ758" i="28"/>
  <c r="CB758" i="28"/>
  <c r="BT758" i="28"/>
  <c r="BV758" i="28"/>
  <c r="BU759" i="28"/>
  <c r="BW759" i="28"/>
  <c r="BY759" i="28"/>
  <c r="CA759" i="28"/>
  <c r="CC759" i="28"/>
  <c r="BX759" i="28"/>
  <c r="BZ759" i="28"/>
  <c r="CB759" i="28"/>
  <c r="BT759" i="28"/>
  <c r="BV759" i="28"/>
  <c r="BU760" i="28"/>
  <c r="BW760" i="28"/>
  <c r="BY760" i="28"/>
  <c r="CA760" i="28"/>
  <c r="CC760" i="28"/>
  <c r="BX760" i="28"/>
  <c r="BZ760" i="28"/>
  <c r="CB760" i="28"/>
  <c r="BT760" i="28"/>
  <c r="BV760" i="28"/>
  <c r="BU761" i="28"/>
  <c r="BW761" i="28"/>
  <c r="BY761" i="28"/>
  <c r="CA761" i="28"/>
  <c r="CC761" i="28"/>
  <c r="BX761" i="28"/>
  <c r="BZ761" i="28"/>
  <c r="CB761" i="28"/>
  <c r="BT761" i="28"/>
  <c r="BV761" i="28"/>
  <c r="BU762" i="28"/>
  <c r="BW762" i="28"/>
  <c r="BY762" i="28"/>
  <c r="CA762" i="28"/>
  <c r="CC762" i="28"/>
  <c r="BX762" i="28"/>
  <c r="BZ762" i="28"/>
  <c r="CB762" i="28"/>
  <c r="BT762" i="28"/>
  <c r="BV762" i="28"/>
  <c r="BU763" i="28"/>
  <c r="BW763" i="28"/>
  <c r="BY763" i="28"/>
  <c r="CA763" i="28"/>
  <c r="CC763" i="28"/>
  <c r="BX763" i="28"/>
  <c r="BZ763" i="28"/>
  <c r="CB763" i="28"/>
  <c r="BT763" i="28"/>
  <c r="BV763" i="28"/>
  <c r="BU764" i="28"/>
  <c r="BW764" i="28"/>
  <c r="BY764" i="28"/>
  <c r="CA764" i="28"/>
  <c r="CC764" i="28"/>
  <c r="BX764" i="28"/>
  <c r="BZ764" i="28"/>
  <c r="CB764" i="28"/>
  <c r="BT764" i="28"/>
  <c r="BV764" i="28"/>
  <c r="BU765" i="28"/>
  <c r="BW765" i="28"/>
  <c r="BY765" i="28"/>
  <c r="CA765" i="28"/>
  <c r="CC765" i="28"/>
  <c r="BX765" i="28"/>
  <c r="BZ765" i="28"/>
  <c r="CB765" i="28"/>
  <c r="BT765" i="28"/>
  <c r="BV765" i="28"/>
  <c r="BU766" i="28"/>
  <c r="BW766" i="28"/>
  <c r="BY766" i="28"/>
  <c r="CA766" i="28"/>
  <c r="CC766" i="28"/>
  <c r="BX766" i="28"/>
  <c r="CB766" i="28"/>
  <c r="BT766" i="28"/>
  <c r="BU767" i="28"/>
  <c r="BW767" i="28"/>
  <c r="BY767" i="28"/>
  <c r="CA767" i="28"/>
  <c r="CC767" i="28"/>
  <c r="BX767" i="28"/>
  <c r="CB767" i="28"/>
  <c r="BT767" i="28"/>
  <c r="BU768" i="28"/>
  <c r="BW768" i="28"/>
  <c r="BY768" i="28"/>
  <c r="CA768" i="28"/>
  <c r="CC768" i="28"/>
  <c r="BX768" i="28"/>
  <c r="BZ768" i="28"/>
  <c r="CB768" i="28"/>
  <c r="BT768" i="28"/>
  <c r="BV768" i="28"/>
  <c r="BU769" i="28"/>
  <c r="BW769" i="28"/>
  <c r="BY769" i="28"/>
  <c r="CA769" i="28"/>
  <c r="CC769" i="28"/>
  <c r="BX769" i="28"/>
  <c r="CB769" i="28"/>
  <c r="BT769" i="28"/>
  <c r="BU770" i="28"/>
  <c r="BW770" i="28"/>
  <c r="BY770" i="28"/>
  <c r="CA770" i="28"/>
  <c r="CC770" i="28"/>
  <c r="BX770" i="28"/>
  <c r="BZ770" i="28"/>
  <c r="CB770" i="28"/>
  <c r="BT770" i="28"/>
  <c r="BV770" i="28"/>
  <c r="BU771" i="28"/>
  <c r="BW771" i="28"/>
  <c r="BY771" i="28"/>
  <c r="CA771" i="28"/>
  <c r="CC771" i="28"/>
  <c r="BX771" i="28"/>
  <c r="CB771" i="28"/>
  <c r="BT771" i="28"/>
  <c r="BU772" i="28"/>
  <c r="BW772" i="28"/>
  <c r="BY772" i="28"/>
  <c r="CA772" i="28"/>
  <c r="CC772" i="28"/>
  <c r="BX772" i="28"/>
  <c r="BZ772" i="28"/>
  <c r="CB772" i="28"/>
  <c r="BT772" i="28"/>
  <c r="BV772" i="28"/>
  <c r="BW773" i="28"/>
  <c r="BX773" i="28"/>
  <c r="CB773" i="28"/>
  <c r="BT773" i="28"/>
  <c r="BZ775" i="28"/>
  <c r="D56" i="34"/>
  <c r="G56" i="34"/>
  <c r="J56" i="34"/>
  <c r="M56" i="34"/>
  <c r="P56" i="34"/>
  <c r="G65" i="34"/>
  <c r="M65" i="34"/>
  <c r="BZ779" i="28"/>
  <c r="CB779" i="28"/>
  <c r="BT779" i="28"/>
  <c r="BV779" i="28"/>
  <c r="BX780" i="28"/>
  <c r="BZ780" i="28"/>
  <c r="CB780" i="28"/>
  <c r="BT780" i="28"/>
  <c r="BV780" i="28"/>
  <c r="BX781" i="28"/>
  <c r="BZ781" i="28"/>
  <c r="CB781" i="28"/>
  <c r="BT781" i="28"/>
  <c r="BV781" i="28"/>
  <c r="BW782" i="28"/>
  <c r="BY782" i="28"/>
  <c r="CA782" i="28"/>
  <c r="CC782" i="28"/>
  <c r="BX782" i="28"/>
  <c r="BZ782" i="28"/>
  <c r="CB782" i="28"/>
  <c r="BT782" i="28"/>
  <c r="BV782" i="28"/>
  <c r="BU783" i="28"/>
  <c r="BW783" i="28"/>
  <c r="BY783" i="28"/>
  <c r="CA783" i="28"/>
  <c r="CC783" i="28"/>
  <c r="BX783" i="28"/>
  <c r="BZ783" i="28"/>
  <c r="CB783" i="28"/>
  <c r="BT783" i="28"/>
  <c r="BV783" i="28"/>
  <c r="BU784" i="28"/>
  <c r="BW784" i="28"/>
  <c r="BY784" i="28"/>
  <c r="CA784" i="28"/>
  <c r="CC784" i="28"/>
  <c r="BX784" i="28"/>
  <c r="BZ784" i="28"/>
  <c r="CB784" i="28"/>
  <c r="BT784" i="28"/>
  <c r="BV784" i="28"/>
  <c r="BU785" i="28"/>
  <c r="BW785" i="28"/>
  <c r="BY785" i="28"/>
  <c r="CA785" i="28"/>
  <c r="CC785" i="28"/>
  <c r="BX785" i="28"/>
  <c r="BZ785" i="28"/>
  <c r="CB785" i="28"/>
  <c r="BT785" i="28"/>
  <c r="BV785" i="28"/>
  <c r="BU786" i="28"/>
  <c r="BW786" i="28"/>
  <c r="BY786" i="28"/>
  <c r="CA786" i="28"/>
  <c r="CC786" i="28"/>
  <c r="BX786" i="28"/>
  <c r="BZ786" i="28"/>
  <c r="CB786" i="28"/>
  <c r="BT786" i="28"/>
  <c r="BV786" i="28"/>
  <c r="BU787" i="28"/>
  <c r="BW787" i="28"/>
  <c r="BY787" i="28"/>
  <c r="CA787" i="28"/>
  <c r="CC787" i="28"/>
  <c r="BX787" i="28"/>
  <c r="BZ787" i="28"/>
  <c r="CB787" i="28"/>
  <c r="BT787" i="28"/>
  <c r="BV787" i="28"/>
  <c r="BU788" i="28"/>
  <c r="BW788" i="28"/>
  <c r="BY788" i="28"/>
  <c r="CA788" i="28"/>
  <c r="CC788" i="28"/>
  <c r="BX788" i="28"/>
  <c r="BZ788" i="28"/>
  <c r="CB788" i="28"/>
  <c r="BT788" i="28"/>
  <c r="BV788" i="28"/>
  <c r="BU789" i="28"/>
  <c r="BW789" i="28"/>
  <c r="BY789" i="28"/>
  <c r="CA789" i="28"/>
  <c r="CC789" i="28"/>
  <c r="BX789" i="28"/>
  <c r="BZ789" i="28"/>
  <c r="CB789" i="28"/>
  <c r="BT789" i="28"/>
  <c r="BV789" i="28"/>
  <c r="BU790" i="28"/>
  <c r="BW790" i="28"/>
  <c r="BY790" i="28"/>
  <c r="CA790" i="28"/>
  <c r="CC790" i="28"/>
  <c r="BX790" i="28"/>
  <c r="BZ790" i="28"/>
  <c r="CB790" i="28"/>
  <c r="BT790" i="28"/>
  <c r="BV790" i="28"/>
  <c r="BU791" i="28"/>
  <c r="BW791" i="28"/>
  <c r="BY791" i="28"/>
  <c r="CA791" i="28"/>
  <c r="CC791" i="28"/>
  <c r="BX791" i="28"/>
  <c r="BZ791" i="28"/>
  <c r="CB791" i="28"/>
  <c r="BT791" i="28"/>
  <c r="BV791" i="28"/>
  <c r="BU792" i="28"/>
  <c r="BW792" i="28"/>
  <c r="BY792" i="28"/>
  <c r="CA792" i="28"/>
  <c r="CC792" i="28"/>
  <c r="BX792" i="28"/>
  <c r="BZ792" i="28"/>
  <c r="CB792" i="28"/>
  <c r="BT792" i="28"/>
  <c r="BV792" i="28"/>
  <c r="BU793" i="28"/>
  <c r="BW793" i="28"/>
  <c r="BY793" i="28"/>
  <c r="CA793" i="28"/>
  <c r="CC793" i="28"/>
  <c r="BX793" i="28"/>
  <c r="BZ793" i="28"/>
  <c r="CB793" i="28"/>
  <c r="BT793" i="28"/>
  <c r="BV793" i="28"/>
  <c r="BU794" i="28"/>
  <c r="BW794" i="28"/>
  <c r="BY794" i="28"/>
  <c r="CA794" i="28"/>
  <c r="CC794" i="28"/>
  <c r="BX794" i="28"/>
  <c r="BZ794" i="28"/>
  <c r="CB794" i="28"/>
  <c r="BT794" i="28"/>
  <c r="BV794" i="28"/>
  <c r="BU795" i="28"/>
  <c r="BW795" i="28"/>
  <c r="BY795" i="28"/>
  <c r="CA795" i="28"/>
  <c r="CC795" i="28"/>
  <c r="BX795" i="28"/>
  <c r="BZ795" i="28"/>
  <c r="CB795" i="28"/>
  <c r="BT795" i="28"/>
  <c r="BV795" i="28"/>
  <c r="BU796" i="28"/>
  <c r="BW796" i="28"/>
  <c r="BY796" i="28"/>
  <c r="CA796" i="28"/>
  <c r="CC796" i="28"/>
  <c r="BX796" i="28"/>
  <c r="BZ796" i="28"/>
  <c r="CB796" i="28"/>
  <c r="BT796" i="28"/>
  <c r="BV796" i="28"/>
  <c r="BU797" i="28"/>
  <c r="BW797" i="28"/>
  <c r="BY797" i="28"/>
  <c r="CA797" i="28"/>
  <c r="CC797" i="28"/>
  <c r="BX797" i="28"/>
  <c r="BZ797" i="28"/>
  <c r="CB797" i="28"/>
  <c r="BT797" i="28"/>
  <c r="BV797" i="28"/>
  <c r="BU798" i="28"/>
  <c r="BW798" i="28"/>
  <c r="BY798" i="28"/>
  <c r="CA798" i="28"/>
  <c r="CC798" i="28"/>
  <c r="BX798" i="28"/>
  <c r="BZ798" i="28"/>
  <c r="CB798" i="28"/>
  <c r="BT798" i="28"/>
  <c r="BV798" i="28"/>
  <c r="BU799" i="28"/>
  <c r="BW799" i="28"/>
  <c r="BY799" i="28"/>
  <c r="CA799" i="28"/>
  <c r="CC799" i="28"/>
  <c r="BX799" i="28"/>
  <c r="BZ799" i="28"/>
  <c r="CB799" i="28"/>
  <c r="BT799" i="28"/>
  <c r="BV799" i="28"/>
  <c r="BU800" i="28"/>
  <c r="BW800" i="28"/>
  <c r="BY800" i="28"/>
  <c r="CA800" i="28"/>
  <c r="CC800" i="28"/>
  <c r="BX800" i="28"/>
  <c r="BZ800" i="28"/>
  <c r="CB800" i="28"/>
  <c r="BT800" i="28"/>
  <c r="BV800" i="28"/>
  <c r="BU801" i="28"/>
  <c r="BW801" i="28"/>
  <c r="BY801" i="28"/>
  <c r="CA801" i="28"/>
  <c r="CC801" i="28"/>
  <c r="F56" i="34"/>
  <c r="H56" i="34"/>
  <c r="L56" i="34"/>
  <c r="N56" i="34"/>
  <c r="F65" i="34"/>
  <c r="L65" i="34"/>
  <c r="D70" i="34"/>
  <c r="D69" i="34"/>
  <c r="R52" i="34"/>
  <c r="D68" i="34"/>
  <c r="F70" i="34"/>
  <c r="F69" i="34"/>
  <c r="G70" i="34"/>
  <c r="G69" i="34"/>
  <c r="J63" i="34"/>
  <c r="J62" i="34"/>
  <c r="L70" i="34"/>
  <c r="L69" i="34"/>
  <c r="M63" i="34"/>
  <c r="M62" i="34"/>
  <c r="P70" i="34"/>
  <c r="P69" i="34"/>
  <c r="P68" i="34"/>
  <c r="H67" i="34"/>
  <c r="H66" i="34"/>
  <c r="H43" i="34"/>
  <c r="E16" i="9"/>
  <c r="BD16" i="9"/>
  <c r="J66" i="34" s="1"/>
  <c r="C17" i="9"/>
  <c r="CQ16" i="10"/>
  <c r="M66" i="34" s="1"/>
  <c r="C17" i="10"/>
  <c r="D19" i="11"/>
  <c r="BX9" i="28"/>
  <c r="D63" i="34"/>
  <c r="D62" i="34"/>
  <c r="R40" i="34"/>
  <c r="F63" i="34"/>
  <c r="F62" i="34"/>
  <c r="G63" i="34"/>
  <c r="G62" i="34"/>
  <c r="J70" i="34"/>
  <c r="J69" i="34"/>
  <c r="J68" i="34"/>
  <c r="L63" i="34"/>
  <c r="L62" i="34"/>
  <c r="M70" i="34"/>
  <c r="M69" i="34"/>
  <c r="P63" i="34"/>
  <c r="P62" i="34"/>
  <c r="H34" i="34"/>
  <c r="H58" i="34"/>
  <c r="H57" i="34"/>
  <c r="N43" i="34"/>
  <c r="D14" i="5"/>
  <c r="AV14" i="5"/>
  <c r="D57" i="34" s="1"/>
  <c r="C15" i="5"/>
  <c r="D14" i="8"/>
  <c r="AO14" i="8"/>
  <c r="F57" i="34" s="1"/>
  <c r="BN14" i="8"/>
  <c r="G57" i="34" s="1"/>
  <c r="C15" i="8"/>
  <c r="D16" i="9"/>
  <c r="BI16" i="10"/>
  <c r="L66" i="34" s="1"/>
  <c r="P31" i="34"/>
  <c r="BB19" i="11"/>
  <c r="P57" i="34" s="1"/>
  <c r="BD19" i="11"/>
  <c r="P66" i="34" s="1"/>
  <c r="BW353" i="28"/>
  <c r="BY353" i="28"/>
  <c r="CA353" i="28"/>
  <c r="CC353" i="28"/>
  <c r="BC19" i="11" l="1"/>
  <c r="P58" i="34" s="1"/>
  <c r="BI8" i="28"/>
  <c r="N57" i="34"/>
  <c r="N58" i="34"/>
  <c r="BT107" i="28"/>
  <c r="BI7" i="28"/>
  <c r="BE19" i="11"/>
  <c r="P67" i="34" s="1"/>
  <c r="BC20" i="11"/>
  <c r="BE20" i="11"/>
  <c r="BT43" i="28"/>
  <c r="BT33" i="28"/>
  <c r="BT35" i="28"/>
  <c r="BT27" i="28"/>
  <c r="BT57" i="28"/>
  <c r="BT51" i="28"/>
  <c r="BH78" i="10"/>
  <c r="CP78" i="10"/>
  <c r="BJ78" i="10"/>
  <c r="AO69" i="28"/>
  <c r="BT69" i="28" s="1"/>
  <c r="CR78" i="10"/>
  <c r="BH26" i="10"/>
  <c r="CP26" i="10"/>
  <c r="AO17" i="28"/>
  <c r="CR26" i="10"/>
  <c r="BJ26" i="10"/>
  <c r="CP91" i="10"/>
  <c r="BH91" i="10"/>
  <c r="AO82" i="28"/>
  <c r="CR91" i="10"/>
  <c r="BJ91" i="10"/>
  <c r="CP27" i="10"/>
  <c r="BH27" i="10"/>
  <c r="AO18" i="28"/>
  <c r="CR27" i="10"/>
  <c r="BJ27" i="10"/>
  <c r="BH23" i="10"/>
  <c r="CP23" i="10"/>
  <c r="AO14" i="28"/>
  <c r="CR23" i="10"/>
  <c r="BJ23" i="10"/>
  <c r="AO87" i="28"/>
  <c r="BH96" i="10"/>
  <c r="CR96" i="10"/>
  <c r="CP96" i="10"/>
  <c r="BJ96" i="10"/>
  <c r="AO23" i="28"/>
  <c r="BH32" i="10"/>
  <c r="CR32" i="10"/>
  <c r="CP32" i="10"/>
  <c r="BJ32" i="10"/>
  <c r="BH157" i="10"/>
  <c r="AO148" i="28"/>
  <c r="CP157" i="10"/>
  <c r="CR157" i="10"/>
  <c r="BJ157" i="10"/>
  <c r="BH156" i="10"/>
  <c r="CP156" i="10"/>
  <c r="AO147" i="28"/>
  <c r="CR156" i="10"/>
  <c r="BJ156" i="10"/>
  <c r="CP130" i="10"/>
  <c r="BH130" i="10"/>
  <c r="AO121" i="28"/>
  <c r="CR130" i="10"/>
  <c r="BJ130" i="10"/>
  <c r="BH126" i="10"/>
  <c r="CP126" i="10"/>
  <c r="AO117" i="28"/>
  <c r="CR126" i="10"/>
  <c r="BJ126" i="10"/>
  <c r="BH118" i="10"/>
  <c r="CP118" i="10"/>
  <c r="AO109" i="28"/>
  <c r="BJ118" i="10"/>
  <c r="CR118" i="10"/>
  <c r="BH110" i="10"/>
  <c r="AO101" i="28"/>
  <c r="CR110" i="10"/>
  <c r="BJ110" i="10"/>
  <c r="CP110" i="10"/>
  <c r="CP102" i="10"/>
  <c r="AO93" i="28"/>
  <c r="BJ102" i="10"/>
  <c r="CR102" i="10"/>
  <c r="BH102" i="10"/>
  <c r="CP98" i="10"/>
  <c r="BH98" i="10"/>
  <c r="CR98" i="10"/>
  <c r="AO89" i="28"/>
  <c r="BJ98" i="10"/>
  <c r="BH74" i="10"/>
  <c r="CP74" i="10"/>
  <c r="AO65" i="28"/>
  <c r="BT65" i="28" s="1"/>
  <c r="CR74" i="10"/>
  <c r="BJ74" i="10"/>
  <c r="CP34" i="10"/>
  <c r="AO25" i="28"/>
  <c r="BH34" i="10"/>
  <c r="CR34" i="10"/>
  <c r="BJ34" i="10"/>
  <c r="BH22" i="10"/>
  <c r="AO13" i="28"/>
  <c r="BT13" i="28" s="1"/>
  <c r="CR22" i="10"/>
  <c r="BJ22" i="10"/>
  <c r="CP22" i="10"/>
  <c r="BH140" i="10"/>
  <c r="CP140" i="10"/>
  <c r="AO131" i="28"/>
  <c r="CR140" i="10"/>
  <c r="BJ140" i="10"/>
  <c r="BH111" i="10"/>
  <c r="CP111" i="10"/>
  <c r="AO102" i="28"/>
  <c r="CR111" i="10"/>
  <c r="BJ111" i="10"/>
  <c r="CP107" i="10"/>
  <c r="AO98" i="28"/>
  <c r="BH107" i="10"/>
  <c r="BJ107" i="10"/>
  <c r="CR107" i="10"/>
  <c r="BH79" i="10"/>
  <c r="CP79" i="10"/>
  <c r="CR79" i="10"/>
  <c r="BJ79" i="10"/>
  <c r="AO70" i="28"/>
  <c r="BT70" i="28" s="1"/>
  <c r="CP75" i="10"/>
  <c r="BJ75" i="10"/>
  <c r="CR75" i="10"/>
  <c r="AO66" i="28"/>
  <c r="BT66" i="28" s="1"/>
  <c r="BH75" i="10"/>
  <c r="BH31" i="10"/>
  <c r="CP31" i="10"/>
  <c r="AO22" i="28"/>
  <c r="BJ31" i="10"/>
  <c r="CR31" i="10"/>
  <c r="BH108" i="10"/>
  <c r="CP108" i="10"/>
  <c r="AO99" i="28"/>
  <c r="CR108" i="10"/>
  <c r="BJ108" i="10"/>
  <c r="BH150" i="10"/>
  <c r="CP150" i="10"/>
  <c r="AO141" i="28"/>
  <c r="BJ150" i="10"/>
  <c r="CR150" i="10"/>
  <c r="AO127" i="28"/>
  <c r="CP136" i="10"/>
  <c r="CR136" i="10"/>
  <c r="BH136" i="10"/>
  <c r="BJ136" i="10"/>
  <c r="BH63" i="10"/>
  <c r="CP63" i="10"/>
  <c r="AO54" i="28"/>
  <c r="BT54" i="28" s="1"/>
  <c r="CR63" i="10"/>
  <c r="BJ63" i="10"/>
  <c r="BH119" i="10"/>
  <c r="CP119" i="10"/>
  <c r="AO110" i="28"/>
  <c r="BJ119" i="10"/>
  <c r="CR119" i="10"/>
  <c r="BJ154" i="10"/>
  <c r="BH154" i="10"/>
  <c r="AO145" i="28"/>
  <c r="CR154" i="10"/>
  <c r="CP154" i="10"/>
  <c r="BH90" i="10"/>
  <c r="CP90" i="10"/>
  <c r="AO81" i="28"/>
  <c r="CR90" i="10"/>
  <c r="BJ90" i="10"/>
  <c r="BH30" i="10"/>
  <c r="CP30" i="10"/>
  <c r="AO21" i="28"/>
  <c r="CR30" i="10"/>
  <c r="BJ30" i="10"/>
  <c r="AO80" i="28"/>
  <c r="BH89" i="10"/>
  <c r="BJ89" i="10"/>
  <c r="CR89" i="10"/>
  <c r="CP89" i="10"/>
  <c r="BH29" i="10"/>
  <c r="AO20" i="28"/>
  <c r="BJ29" i="10"/>
  <c r="CR29" i="10"/>
  <c r="CP29" i="10"/>
  <c r="BH25" i="10"/>
  <c r="CP25" i="10"/>
  <c r="BJ25" i="10"/>
  <c r="AO16" i="28"/>
  <c r="CR25" i="10"/>
  <c r="AO63" i="28"/>
  <c r="BT63" i="28" s="1"/>
  <c r="CP72" i="10"/>
  <c r="CR72" i="10"/>
  <c r="BH72" i="10"/>
  <c r="BJ72" i="10"/>
  <c r="BH97" i="10"/>
  <c r="AO88" i="28"/>
  <c r="CP97" i="10"/>
  <c r="BJ97" i="10"/>
  <c r="CR97" i="10"/>
  <c r="BH35" i="10"/>
  <c r="BJ35" i="10"/>
  <c r="CR35" i="10"/>
  <c r="CP35" i="10"/>
  <c r="AO26" i="28"/>
  <c r="BT26" i="28" s="1"/>
  <c r="AO140" i="28"/>
  <c r="CP149" i="10"/>
  <c r="BJ149" i="10"/>
  <c r="BH149" i="10"/>
  <c r="CR149" i="10"/>
  <c r="CP139" i="10"/>
  <c r="BJ139" i="10"/>
  <c r="CR139" i="10"/>
  <c r="BH139" i="10"/>
  <c r="AO130" i="28"/>
  <c r="BH92" i="10"/>
  <c r="CP92" i="10"/>
  <c r="AO83" i="28"/>
  <c r="CR92" i="10"/>
  <c r="BJ92" i="10"/>
  <c r="BH19" i="10"/>
  <c r="CP19" i="10"/>
  <c r="CR19" i="10"/>
  <c r="AO10" i="28"/>
  <c r="BJ19" i="10"/>
  <c r="F144" i="28"/>
  <c r="AY151" i="5"/>
  <c r="AW151" i="5"/>
  <c r="F136" i="28"/>
  <c r="AY143" i="5"/>
  <c r="AW143" i="5"/>
  <c r="G128" i="28"/>
  <c r="BU128" i="28" s="1"/>
  <c r="AV135" i="5"/>
  <c r="G120" i="28"/>
  <c r="BU120" i="28" s="1"/>
  <c r="AV127" i="5"/>
  <c r="G112" i="28"/>
  <c r="BU112" i="28" s="1"/>
  <c r="AV119" i="5"/>
  <c r="AY95" i="5"/>
  <c r="F88" i="28"/>
  <c r="AW95" i="5"/>
  <c r="G80" i="28"/>
  <c r="AV87" i="5"/>
  <c r="G72" i="28"/>
  <c r="BU72" i="28" s="1"/>
  <c r="AV79" i="5"/>
  <c r="F24" i="28"/>
  <c r="AY31" i="5"/>
  <c r="AW31" i="5"/>
  <c r="AY23" i="5"/>
  <c r="F16" i="28"/>
  <c r="BT16" i="28" s="1"/>
  <c r="AW23" i="5"/>
  <c r="AP87" i="28"/>
  <c r="BG96" i="10"/>
  <c r="AP70" i="28"/>
  <c r="BG79" i="10"/>
  <c r="AP63" i="28"/>
  <c r="BG72" i="10"/>
  <c r="AP88" i="28"/>
  <c r="BG97" i="10"/>
  <c r="AO55" i="28"/>
  <c r="BT55" i="28" s="1"/>
  <c r="BH64" i="10"/>
  <c r="CR64" i="10"/>
  <c r="CP64" i="10"/>
  <c r="BJ64" i="10"/>
  <c r="F147" i="28"/>
  <c r="BT147" i="28" s="1"/>
  <c r="AY154" i="5"/>
  <c r="AW154" i="5"/>
  <c r="G138" i="28"/>
  <c r="BU138" i="28" s="1"/>
  <c r="AV145" i="5"/>
  <c r="G126" i="28"/>
  <c r="BU126" i="28" s="1"/>
  <c r="AV133" i="5"/>
  <c r="F117" i="28"/>
  <c r="AW124" i="5"/>
  <c r="AY124" i="5"/>
  <c r="F90" i="28"/>
  <c r="AW97" i="5"/>
  <c r="AY97" i="5"/>
  <c r="F81" i="28"/>
  <c r="AY88" i="5"/>
  <c r="AW88" i="5"/>
  <c r="F53" i="28"/>
  <c r="AW60" i="5"/>
  <c r="AY60" i="5"/>
  <c r="F22" i="28"/>
  <c r="AW29" i="5"/>
  <c r="AY29" i="5"/>
  <c r="F9" i="28"/>
  <c r="AW16" i="5"/>
  <c r="AY16" i="5"/>
  <c r="F146" i="28"/>
  <c r="AW153" i="5"/>
  <c r="AY153" i="5"/>
  <c r="G127" i="28"/>
  <c r="AV134" i="5"/>
  <c r="F106" i="28"/>
  <c r="AW113" i="5"/>
  <c r="AY113" i="5"/>
  <c r="F89" i="28"/>
  <c r="BT89" i="28" s="1"/>
  <c r="AW96" i="5"/>
  <c r="AY96" i="5"/>
  <c r="G23" i="28"/>
  <c r="AV30" i="5"/>
  <c r="AP103" i="28"/>
  <c r="BG112" i="10"/>
  <c r="AP64" i="28"/>
  <c r="BG73" i="10"/>
  <c r="AP22" i="28"/>
  <c r="BG31" i="10"/>
  <c r="AP15" i="28"/>
  <c r="BG24" i="10"/>
  <c r="F142" i="28"/>
  <c r="BT142" i="28" s="1"/>
  <c r="AW149" i="5"/>
  <c r="AY149" i="5"/>
  <c r="G123" i="28"/>
  <c r="BU123" i="28" s="1"/>
  <c r="AV130" i="5"/>
  <c r="AV108" i="5"/>
  <c r="G101" i="28"/>
  <c r="G87" i="28"/>
  <c r="AV94" i="5"/>
  <c r="G46" i="28"/>
  <c r="BU46" i="28" s="1"/>
  <c r="AV53" i="5"/>
  <c r="F17" i="28"/>
  <c r="BT17" i="28" s="1"/>
  <c r="AY24" i="5"/>
  <c r="AW24" i="5"/>
  <c r="AP140" i="28"/>
  <c r="BG149" i="10"/>
  <c r="BG108" i="10"/>
  <c r="AP99" i="28"/>
  <c r="AP79" i="28"/>
  <c r="BG88" i="10"/>
  <c r="G143" i="28"/>
  <c r="AV150" i="5"/>
  <c r="G134" i="28"/>
  <c r="BU134" i="28" s="1"/>
  <c r="AV141" i="5"/>
  <c r="G115" i="28"/>
  <c r="AV122" i="5"/>
  <c r="G102" i="28"/>
  <c r="AV109" i="5"/>
  <c r="G93" i="28"/>
  <c r="AV100" i="5"/>
  <c r="F79" i="28"/>
  <c r="BT79" i="28" s="1"/>
  <c r="AW86" i="5"/>
  <c r="AY86" i="5"/>
  <c r="G62" i="28"/>
  <c r="AV69" i="5"/>
  <c r="AV25" i="5"/>
  <c r="G18" i="28"/>
  <c r="G130" i="28"/>
  <c r="AV137" i="5"/>
  <c r="G118" i="28"/>
  <c r="AV125" i="5"/>
  <c r="G75" i="28"/>
  <c r="BU75" i="28" s="1"/>
  <c r="AV82" i="5"/>
  <c r="F14" i="28"/>
  <c r="BT14" i="28" s="1"/>
  <c r="AW21" i="5"/>
  <c r="AY21" i="5"/>
  <c r="F133" i="28"/>
  <c r="BT133" i="28" s="1"/>
  <c r="AY140" i="5"/>
  <c r="AW140" i="5"/>
  <c r="F103" i="28"/>
  <c r="AY110" i="5"/>
  <c r="AW110" i="5"/>
  <c r="F78" i="28"/>
  <c r="BT78" i="28" s="1"/>
  <c r="AW85" i="5"/>
  <c r="AY85" i="5"/>
  <c r="G61" i="28"/>
  <c r="AV68" i="5"/>
  <c r="F19" i="28"/>
  <c r="AY26" i="5"/>
  <c r="AW26" i="5"/>
  <c r="AP149" i="28"/>
  <c r="BG158" i="10"/>
  <c r="AO144" i="28"/>
  <c r="CP153" i="10"/>
  <c r="BJ153" i="10"/>
  <c r="BH153" i="10"/>
  <c r="CR153" i="10"/>
  <c r="BH145" i="10"/>
  <c r="AO136" i="28"/>
  <c r="CP145" i="10"/>
  <c r="BJ145" i="10"/>
  <c r="CR145" i="10"/>
  <c r="AP85" i="28"/>
  <c r="BG94" i="10"/>
  <c r="AP77" i="28"/>
  <c r="CO86" i="10"/>
  <c r="AO68" i="28"/>
  <c r="BT68" i="28" s="1"/>
  <c r="BH77" i="10"/>
  <c r="BJ77" i="10"/>
  <c r="CP77" i="10"/>
  <c r="CR77" i="10"/>
  <c r="BG70" i="10"/>
  <c r="AP61" i="28"/>
  <c r="BH65" i="10"/>
  <c r="CP65" i="10"/>
  <c r="BJ65" i="10"/>
  <c r="CR65" i="10"/>
  <c r="AO56" i="28"/>
  <c r="BH57" i="10"/>
  <c r="CP57" i="10"/>
  <c r="AO48" i="28"/>
  <c r="BT48" i="28" s="1"/>
  <c r="BJ57" i="10"/>
  <c r="CR57" i="10"/>
  <c r="BH41" i="10"/>
  <c r="CP41" i="10"/>
  <c r="BJ41" i="10"/>
  <c r="AO32" i="28"/>
  <c r="BT32" i="28" s="1"/>
  <c r="CR41" i="10"/>
  <c r="BH33" i="10"/>
  <c r="CP33" i="10"/>
  <c r="BJ33" i="10"/>
  <c r="AO24" i="28"/>
  <c r="CR33" i="10"/>
  <c r="AE98" i="28"/>
  <c r="BB107" i="9"/>
  <c r="AE92" i="28"/>
  <c r="BB101" i="9"/>
  <c r="AE88" i="28"/>
  <c r="BB97" i="9"/>
  <c r="AE74" i="28"/>
  <c r="BB83" i="9"/>
  <c r="AE65" i="28"/>
  <c r="BB74" i="9"/>
  <c r="BH132" i="10"/>
  <c r="CP132" i="10"/>
  <c r="AO123" i="28"/>
  <c r="CR132" i="10"/>
  <c r="BJ132" i="10"/>
  <c r="AO106" i="28"/>
  <c r="BH115" i="10"/>
  <c r="CP115" i="10"/>
  <c r="BJ115" i="10"/>
  <c r="CR115" i="10"/>
  <c r="AP98" i="28"/>
  <c r="BG107" i="10"/>
  <c r="AP84" i="28"/>
  <c r="BG93" i="10"/>
  <c r="BH82" i="10"/>
  <c r="CP82" i="10"/>
  <c r="AO73" i="28"/>
  <c r="BJ82" i="10"/>
  <c r="CR82" i="10"/>
  <c r="BH71" i="10"/>
  <c r="CP71" i="10"/>
  <c r="AO62" i="28"/>
  <c r="BJ71" i="10"/>
  <c r="CR71" i="10"/>
  <c r="CP59" i="10"/>
  <c r="AO50" i="28"/>
  <c r="BT50" i="28" s="1"/>
  <c r="BH59" i="10"/>
  <c r="BJ59" i="10"/>
  <c r="CR59" i="10"/>
  <c r="BG27" i="10"/>
  <c r="AP18" i="28"/>
  <c r="AP14" i="28"/>
  <c r="BG23" i="10"/>
  <c r="BS16" i="10"/>
  <c r="BS17" i="10"/>
  <c r="M17" i="34" s="1"/>
  <c r="CO18" i="10"/>
  <c r="AY155" i="5"/>
  <c r="F148" i="28"/>
  <c r="BT148" i="28" s="1"/>
  <c r="AW155" i="5"/>
  <c r="F140" i="28"/>
  <c r="AY147" i="5"/>
  <c r="AW147" i="5"/>
  <c r="F132" i="28"/>
  <c r="AY139" i="5"/>
  <c r="AW139" i="5"/>
  <c r="F124" i="28"/>
  <c r="AY131" i="5"/>
  <c r="AW131" i="5"/>
  <c r="AY123" i="5"/>
  <c r="F116" i="28"/>
  <c r="AW123" i="5"/>
  <c r="G92" i="28"/>
  <c r="AV99" i="5"/>
  <c r="AY91" i="5"/>
  <c r="F84" i="28"/>
  <c r="AW91" i="5"/>
  <c r="G76" i="28"/>
  <c r="AV83" i="5"/>
  <c r="F56" i="28"/>
  <c r="BT56" i="28" s="1"/>
  <c r="AY63" i="5"/>
  <c r="AW63" i="5"/>
  <c r="F20" i="28"/>
  <c r="BT20" i="28" s="1"/>
  <c r="AY27" i="5"/>
  <c r="AW27" i="5"/>
  <c r="AY19" i="5"/>
  <c r="F12" i="28"/>
  <c r="BT12" i="28" s="1"/>
  <c r="AW19" i="5"/>
  <c r="CP155" i="10"/>
  <c r="AO146" i="28"/>
  <c r="BH155" i="10"/>
  <c r="CR155" i="10"/>
  <c r="BJ155" i="10"/>
  <c r="AO111" i="28"/>
  <c r="CP120" i="10"/>
  <c r="CR120" i="10"/>
  <c r="BJ120" i="10"/>
  <c r="BH120" i="10"/>
  <c r="AP76" i="28"/>
  <c r="CO85" i="10"/>
  <c r="BG83" i="10"/>
  <c r="AP74" i="28"/>
  <c r="BH76" i="10"/>
  <c r="CP76" i="10"/>
  <c r="AO67" i="28"/>
  <c r="BT67" i="28" s="1"/>
  <c r="CR76" i="10"/>
  <c r="BJ76" i="10"/>
  <c r="AP23" i="28"/>
  <c r="BG32" i="10"/>
  <c r="BH18" i="10"/>
  <c r="AO9" i="28"/>
  <c r="CP18" i="10"/>
  <c r="BJ18" i="10"/>
  <c r="CR18" i="10"/>
  <c r="AP143" i="28"/>
  <c r="BG152" i="10"/>
  <c r="AP132" i="28"/>
  <c r="BG141" i="10"/>
  <c r="AO103" i="28"/>
  <c r="BH112" i="10"/>
  <c r="CR112" i="10"/>
  <c r="BJ112" i="10"/>
  <c r="CP112" i="10"/>
  <c r="BG71" i="10"/>
  <c r="AP62" i="28"/>
  <c r="AO15" i="28"/>
  <c r="CP24" i="10"/>
  <c r="CR24" i="10"/>
  <c r="BH24" i="10"/>
  <c r="BJ24" i="10"/>
  <c r="BB35" i="9"/>
  <c r="AE26" i="28"/>
  <c r="AE23" i="28"/>
  <c r="BB32" i="9"/>
  <c r="F145" i="28"/>
  <c r="AW152" i="5"/>
  <c r="AY152" i="5"/>
  <c r="F131" i="28"/>
  <c r="AY138" i="5"/>
  <c r="AW138" i="5"/>
  <c r="F119" i="28"/>
  <c r="BT119" i="28" s="1"/>
  <c r="AY126" i="5"/>
  <c r="AW126" i="5"/>
  <c r="G110" i="28"/>
  <c r="AV117" i="5"/>
  <c r="F83" i="28"/>
  <c r="AY90" i="5"/>
  <c r="AW90" i="5"/>
  <c r="F74" i="28"/>
  <c r="AW81" i="5"/>
  <c r="AY81" i="5"/>
  <c r="G15" i="28"/>
  <c r="AV22" i="5"/>
  <c r="AO79" i="28"/>
  <c r="CP88" i="10"/>
  <c r="CR88" i="10"/>
  <c r="BH88" i="10"/>
  <c r="BJ88" i="10"/>
  <c r="BG28" i="10"/>
  <c r="AP19" i="28"/>
  <c r="F137" i="28"/>
  <c r="BT137" i="28" s="1"/>
  <c r="AY144" i="5"/>
  <c r="AW144" i="5"/>
  <c r="F109" i="28"/>
  <c r="BT109" i="28" s="1"/>
  <c r="AY116" i="5"/>
  <c r="AW116" i="5"/>
  <c r="F91" i="28"/>
  <c r="BT91" i="28" s="1"/>
  <c r="AW98" i="5"/>
  <c r="AY98" i="5"/>
  <c r="G82" i="28"/>
  <c r="AV89" i="5"/>
  <c r="G10" i="28"/>
  <c r="AV17" i="5"/>
  <c r="AP135" i="28"/>
  <c r="BG144" i="10"/>
  <c r="BG75" i="10"/>
  <c r="AP66" i="28"/>
  <c r="AP24" i="28"/>
  <c r="BG33" i="10"/>
  <c r="BH28" i="10"/>
  <c r="CP28" i="10"/>
  <c r="AO19" i="28"/>
  <c r="CR28" i="10"/>
  <c r="BJ28" i="10"/>
  <c r="AV156" i="5"/>
  <c r="G149" i="28"/>
  <c r="G135" i="28"/>
  <c r="BU135" i="28" s="1"/>
  <c r="AV142" i="5"/>
  <c r="G114" i="28"/>
  <c r="BU114" i="28" s="1"/>
  <c r="AV121" i="5"/>
  <c r="G98" i="28"/>
  <c r="AV105" i="5"/>
  <c r="F58" i="28"/>
  <c r="AW65" i="5"/>
  <c r="AY65" i="5"/>
  <c r="F41" i="28"/>
  <c r="BT41" i="28" s="1"/>
  <c r="AY48" i="5"/>
  <c r="AW48" i="5"/>
  <c r="AO143" i="28"/>
  <c r="CP152" i="10"/>
  <c r="CR152" i="10"/>
  <c r="BH152" i="10"/>
  <c r="BJ152" i="10"/>
  <c r="AP130" i="28"/>
  <c r="BG139" i="10"/>
  <c r="AP118" i="28"/>
  <c r="BG127" i="10"/>
  <c r="CP70" i="10"/>
  <c r="AO61" i="28"/>
  <c r="BH70" i="10"/>
  <c r="CR70" i="10"/>
  <c r="BJ70" i="10"/>
  <c r="G150" i="28"/>
  <c r="BU150" i="28" s="1"/>
  <c r="AV157" i="5"/>
  <c r="F141" i="28"/>
  <c r="BT141" i="28" s="1"/>
  <c r="AW148" i="5"/>
  <c r="AY148" i="5"/>
  <c r="G122" i="28"/>
  <c r="BU122" i="28" s="1"/>
  <c r="AV129" i="5"/>
  <c r="G113" i="28"/>
  <c r="BU113" i="28" s="1"/>
  <c r="AV120" i="5"/>
  <c r="G99" i="28"/>
  <c r="BU99" i="28" s="1"/>
  <c r="AV106" i="5"/>
  <c r="G86" i="28"/>
  <c r="BU86" i="28" s="1"/>
  <c r="AV93" i="5"/>
  <c r="AV84" i="5"/>
  <c r="G77" i="28"/>
  <c r="F25" i="28"/>
  <c r="BT25" i="28" s="1"/>
  <c r="AW32" i="5"/>
  <c r="AY32" i="5"/>
  <c r="G139" i="28"/>
  <c r="BU139" i="28" s="1"/>
  <c r="AV146" i="5"/>
  <c r="AV132" i="5"/>
  <c r="G125" i="28"/>
  <c r="BU125" i="28" s="1"/>
  <c r="G111" i="28"/>
  <c r="AV118" i="5"/>
  <c r="G73" i="28"/>
  <c r="AV80" i="5"/>
  <c r="G21" i="28"/>
  <c r="AV28" i="5"/>
  <c r="F121" i="28"/>
  <c r="AY128" i="5"/>
  <c r="AW128" i="5"/>
  <c r="F85" i="28"/>
  <c r="AY92" i="5"/>
  <c r="AW92" i="5"/>
  <c r="F71" i="28"/>
  <c r="BT71" i="28" s="1"/>
  <c r="AY78" i="5"/>
  <c r="AW78" i="5"/>
  <c r="BG155" i="10"/>
  <c r="AP146" i="28"/>
  <c r="AO132" i="28"/>
  <c r="BH141" i="10"/>
  <c r="BJ141" i="10"/>
  <c r="CP141" i="10"/>
  <c r="CR141" i="10"/>
  <c r="AP121" i="28"/>
  <c r="BG130" i="10"/>
  <c r="AO116" i="28"/>
  <c r="BH125" i="10"/>
  <c r="BJ125" i="10"/>
  <c r="CR125" i="10"/>
  <c r="CP125" i="10"/>
  <c r="AO108" i="28"/>
  <c r="BT108" i="28" s="1"/>
  <c r="CP117" i="10"/>
  <c r="BJ117" i="10"/>
  <c r="CR117" i="10"/>
  <c r="BH117" i="10"/>
  <c r="AO100" i="28"/>
  <c r="BT100" i="28" s="1"/>
  <c r="CP109" i="10"/>
  <c r="BJ109" i="10"/>
  <c r="BH109" i="10"/>
  <c r="CR109" i="10"/>
  <c r="AP89" i="28"/>
  <c r="BG98" i="10"/>
  <c r="AP81" i="28"/>
  <c r="BG90" i="10"/>
  <c r="AO76" i="28"/>
  <c r="BH85" i="10"/>
  <c r="BJ85" i="10"/>
  <c r="CR85" i="10"/>
  <c r="CP85" i="10"/>
  <c r="BH81" i="10"/>
  <c r="AO72" i="28"/>
  <c r="CP81" i="10"/>
  <c r="BJ81" i="10"/>
  <c r="CR81" i="10"/>
  <c r="AP65" i="28"/>
  <c r="BG74" i="10"/>
  <c r="AP53" i="28"/>
  <c r="BG62" i="10"/>
  <c r="CP53" i="10"/>
  <c r="BJ53" i="10"/>
  <c r="AO44" i="28"/>
  <c r="BT44" i="28" s="1"/>
  <c r="CR53" i="10"/>
  <c r="BH53" i="10"/>
  <c r="AO28" i="28"/>
  <c r="BT28" i="28" s="1"/>
  <c r="BH37" i="10"/>
  <c r="BJ37" i="10"/>
  <c r="CP37" i="10"/>
  <c r="CR37" i="10"/>
  <c r="BG26" i="10"/>
  <c r="AP17" i="28"/>
  <c r="CO22" i="10"/>
  <c r="AP13" i="28"/>
  <c r="AE95" i="28"/>
  <c r="BU95" i="28" s="1"/>
  <c r="BB104" i="9"/>
  <c r="BB98" i="9"/>
  <c r="AE89" i="28"/>
  <c r="AE84" i="28"/>
  <c r="BB93" i="9"/>
  <c r="AE81" i="28"/>
  <c r="BB90" i="9"/>
  <c r="AE73" i="28"/>
  <c r="BB82" i="9"/>
  <c r="AE71" i="28"/>
  <c r="BB80" i="9"/>
  <c r="BB79" i="9"/>
  <c r="AE70" i="28"/>
  <c r="AE68" i="28"/>
  <c r="BU68" i="28" s="1"/>
  <c r="BB77" i="9"/>
  <c r="AE64" i="28"/>
  <c r="BB73" i="9"/>
  <c r="AE61" i="28"/>
  <c r="BB70" i="9"/>
  <c r="AD42" i="28"/>
  <c r="BE51" i="9"/>
  <c r="BC51" i="9"/>
  <c r="BH147" i="10"/>
  <c r="AO138" i="28"/>
  <c r="BJ147" i="10"/>
  <c r="CP147" i="10"/>
  <c r="CR147" i="10"/>
  <c r="BH127" i="10"/>
  <c r="CP127" i="10"/>
  <c r="AO118" i="28"/>
  <c r="BJ127" i="10"/>
  <c r="CR127" i="10"/>
  <c r="AO95" i="28"/>
  <c r="BT95" i="28" s="1"/>
  <c r="CP104" i="10"/>
  <c r="CR104" i="10"/>
  <c r="BH104" i="10"/>
  <c r="BJ104" i="10"/>
  <c r="AP82" i="28"/>
  <c r="BG91" i="10"/>
  <c r="AP80" i="28"/>
  <c r="BG89" i="10"/>
  <c r="AO71" i="28"/>
  <c r="BH80" i="10"/>
  <c r="CR80" i="10"/>
  <c r="BJ80" i="10"/>
  <c r="CP80" i="10"/>
  <c r="BH67" i="10"/>
  <c r="BJ67" i="10"/>
  <c r="AO58" i="28"/>
  <c r="CR67" i="10"/>
  <c r="CP67" i="10"/>
  <c r="BH51" i="10"/>
  <c r="AO42" i="28"/>
  <c r="BJ51" i="10"/>
  <c r="CP51" i="10"/>
  <c r="CR51" i="10"/>
  <c r="AP12" i="28"/>
  <c r="BG21" i="10"/>
  <c r="AP9" i="28"/>
  <c r="BG18" i="10"/>
  <c r="G148" i="28"/>
  <c r="AV155" i="5"/>
  <c r="G140" i="28"/>
  <c r="AV147" i="5"/>
  <c r="G132" i="28"/>
  <c r="BU132" i="28" s="1"/>
  <c r="AV139" i="5"/>
  <c r="G124" i="28"/>
  <c r="BU124" i="28" s="1"/>
  <c r="AV131" i="5"/>
  <c r="G116" i="28"/>
  <c r="BU116" i="28" s="1"/>
  <c r="AV123" i="5"/>
  <c r="F92" i="28"/>
  <c r="AY99" i="5"/>
  <c r="AW99" i="5"/>
  <c r="G84" i="28"/>
  <c r="AV91" i="5"/>
  <c r="AY83" i="5"/>
  <c r="AW83" i="5"/>
  <c r="F76" i="28"/>
  <c r="G56" i="28"/>
  <c r="AV63" i="5"/>
  <c r="G20" i="28"/>
  <c r="AV27" i="5"/>
  <c r="G12" i="28"/>
  <c r="AV19" i="5"/>
  <c r="BG136" i="10"/>
  <c r="AP127" i="28"/>
  <c r="BH62" i="10"/>
  <c r="CP62" i="10"/>
  <c r="AO53" i="28"/>
  <c r="BJ62" i="10"/>
  <c r="CR62" i="10"/>
  <c r="AO135" i="28"/>
  <c r="BH144" i="10"/>
  <c r="CR144" i="10"/>
  <c r="CP144" i="10"/>
  <c r="BJ144" i="10"/>
  <c r="P17" i="9"/>
  <c r="G145" i="28"/>
  <c r="AV152" i="5"/>
  <c r="G131" i="28"/>
  <c r="AV138" i="5"/>
  <c r="G119" i="28"/>
  <c r="BU119" i="28" s="1"/>
  <c r="AV126" i="5"/>
  <c r="F110" i="28"/>
  <c r="BT110" i="28" s="1"/>
  <c r="AW117" i="5"/>
  <c r="AY117" i="5"/>
  <c r="G83" i="28"/>
  <c r="AV90" i="5"/>
  <c r="G74" i="28"/>
  <c r="AV81" i="5"/>
  <c r="G22" i="28"/>
  <c r="AV29" i="5"/>
  <c r="G9" i="28"/>
  <c r="AV16" i="5"/>
  <c r="AP148" i="28"/>
  <c r="BG157" i="10"/>
  <c r="AP106" i="28"/>
  <c r="BG115" i="10"/>
  <c r="AP68" i="28"/>
  <c r="BG77" i="10"/>
  <c r="G146" i="28"/>
  <c r="AV153" i="5"/>
  <c r="F127" i="28"/>
  <c r="BT127" i="28" s="1"/>
  <c r="AW134" i="5"/>
  <c r="AY134" i="5"/>
  <c r="G106" i="28"/>
  <c r="AV113" i="5"/>
  <c r="AV96" i="5"/>
  <c r="G89" i="28"/>
  <c r="AW30" i="5"/>
  <c r="F23" i="28"/>
  <c r="AY30" i="5"/>
  <c r="BH94" i="10"/>
  <c r="CP94" i="10"/>
  <c r="CR94" i="10"/>
  <c r="BJ94" i="10"/>
  <c r="AO85" i="28"/>
  <c r="AP26" i="28"/>
  <c r="BG35" i="10"/>
  <c r="AE20" i="28"/>
  <c r="BB29" i="9"/>
  <c r="G142" i="28"/>
  <c r="BU142" i="28" s="1"/>
  <c r="AV149" i="5"/>
  <c r="F123" i="28"/>
  <c r="BT123" i="28" s="1"/>
  <c r="AW130" i="5"/>
  <c r="AY130" i="5"/>
  <c r="F101" i="28"/>
  <c r="BT101" i="28" s="1"/>
  <c r="AY108" i="5"/>
  <c r="AW108" i="5"/>
  <c r="F87" i="28"/>
  <c r="AW94" i="5"/>
  <c r="AY94" i="5"/>
  <c r="F46" i="28"/>
  <c r="BT46" i="28" s="1"/>
  <c r="AW53" i="5"/>
  <c r="AY53" i="5"/>
  <c r="G17" i="28"/>
  <c r="AV24" i="5"/>
  <c r="AP115" i="28"/>
  <c r="BG124" i="10"/>
  <c r="AP92" i="28"/>
  <c r="BG101" i="10"/>
  <c r="BG92" i="10"/>
  <c r="AP83" i="28"/>
  <c r="BH83" i="10"/>
  <c r="AO74" i="28"/>
  <c r="CR83" i="10"/>
  <c r="CP83" i="10"/>
  <c r="BJ83" i="10"/>
  <c r="AP10" i="28"/>
  <c r="BG19" i="10"/>
  <c r="F143" i="28"/>
  <c r="AY150" i="5"/>
  <c r="AW150" i="5"/>
  <c r="F134" i="28"/>
  <c r="BT134" i="28" s="1"/>
  <c r="AW141" i="5"/>
  <c r="AY141" i="5"/>
  <c r="F115" i="28"/>
  <c r="AY122" i="5"/>
  <c r="AW122" i="5"/>
  <c r="F102" i="28"/>
  <c r="BT102" i="28" s="1"/>
  <c r="AW109" i="5"/>
  <c r="AY109" i="5"/>
  <c r="F93" i="28"/>
  <c r="BT93" i="28" s="1"/>
  <c r="AW100" i="5"/>
  <c r="AY100" i="5"/>
  <c r="G79" i="28"/>
  <c r="AV86" i="5"/>
  <c r="F62" i="28"/>
  <c r="AW69" i="5"/>
  <c r="AY69" i="5"/>
  <c r="G25" i="28"/>
  <c r="AV32" i="5"/>
  <c r="F130" i="28"/>
  <c r="AW137" i="5"/>
  <c r="AY137" i="5"/>
  <c r="F118" i="28"/>
  <c r="BT118" i="28" s="1"/>
  <c r="AW125" i="5"/>
  <c r="AY125" i="5"/>
  <c r="F75" i="28"/>
  <c r="AW82" i="5"/>
  <c r="AY82" i="5"/>
  <c r="G14" i="28"/>
  <c r="BU14" i="28" s="1"/>
  <c r="AV21" i="5"/>
  <c r="BB22" i="9"/>
  <c r="AE13" i="28"/>
  <c r="AI17" i="9"/>
  <c r="J17" i="34" s="1"/>
  <c r="AI16" i="9"/>
  <c r="AV128" i="5"/>
  <c r="G121" i="28"/>
  <c r="BU121" i="28" s="1"/>
  <c r="AV92" i="5"/>
  <c r="G85" i="28"/>
  <c r="G71" i="28"/>
  <c r="AV78" i="5"/>
  <c r="G19" i="28"/>
  <c r="AV26" i="5"/>
  <c r="CP158" i="10"/>
  <c r="BJ158" i="10"/>
  <c r="BH158" i="10"/>
  <c r="AO149" i="28"/>
  <c r="CR158" i="10"/>
  <c r="AP141" i="28"/>
  <c r="BG150" i="10"/>
  <c r="BH137" i="10"/>
  <c r="AO128" i="28"/>
  <c r="CP137" i="10"/>
  <c r="BJ137" i="10"/>
  <c r="CR137" i="10"/>
  <c r="AO120" i="28"/>
  <c r="BH129" i="10"/>
  <c r="BJ129" i="10"/>
  <c r="CP129" i="10"/>
  <c r="CR129" i="10"/>
  <c r="BH121" i="10"/>
  <c r="AO112" i="28"/>
  <c r="CP121" i="10"/>
  <c r="BJ121" i="10"/>
  <c r="CR121" i="10"/>
  <c r="BH113" i="10"/>
  <c r="AO104" i="28"/>
  <c r="BT104" i="28" s="1"/>
  <c r="CP113" i="10"/>
  <c r="BJ113" i="10"/>
  <c r="CR113" i="10"/>
  <c r="BH105" i="10"/>
  <c r="AO96" i="28"/>
  <c r="BT96" i="28" s="1"/>
  <c r="CP105" i="10"/>
  <c r="BJ105" i="10"/>
  <c r="CR105" i="10"/>
  <c r="AO92" i="28"/>
  <c r="CP101" i="10"/>
  <c r="BJ101" i="10"/>
  <c r="BH101" i="10"/>
  <c r="CR101" i="10"/>
  <c r="BH93" i="10"/>
  <c r="AO84" i="28"/>
  <c r="CP93" i="10"/>
  <c r="BJ93" i="10"/>
  <c r="CR93" i="10"/>
  <c r="AP69" i="28"/>
  <c r="BG78" i="10"/>
  <c r="BH49" i="10"/>
  <c r="BJ49" i="10"/>
  <c r="AO40" i="28"/>
  <c r="BT40" i="28" s="1"/>
  <c r="CP49" i="10"/>
  <c r="CR49" i="10"/>
  <c r="AP21" i="28"/>
  <c r="BG30" i="10"/>
  <c r="CP21" i="10"/>
  <c r="AO12" i="28"/>
  <c r="BJ21" i="10"/>
  <c r="CR21" i="10"/>
  <c r="BH21" i="10"/>
  <c r="AE96" i="28"/>
  <c r="BU96" i="28" s="1"/>
  <c r="BB105" i="9"/>
  <c r="AE93" i="28"/>
  <c r="BB102" i="9"/>
  <c r="AE87" i="28"/>
  <c r="BB96" i="9"/>
  <c r="BB91" i="9"/>
  <c r="AE82" i="28"/>
  <c r="AE79" i="28"/>
  <c r="BB88" i="9"/>
  <c r="BB86" i="9"/>
  <c r="AE77" i="28"/>
  <c r="BB75" i="9"/>
  <c r="AE66" i="28"/>
  <c r="BU66" i="28" s="1"/>
  <c r="AE55" i="28"/>
  <c r="BU55" i="28" s="1"/>
  <c r="BB64" i="9"/>
  <c r="BB63" i="9"/>
  <c r="AE54" i="28"/>
  <c r="AP136" i="28"/>
  <c r="BG145" i="10"/>
  <c r="AP131" i="28"/>
  <c r="BG140" i="10"/>
  <c r="BG111" i="10"/>
  <c r="AP102" i="28"/>
  <c r="BH99" i="10"/>
  <c r="AO90" i="28"/>
  <c r="BJ99" i="10"/>
  <c r="CR99" i="10"/>
  <c r="CP99" i="10"/>
  <c r="BH86" i="10"/>
  <c r="BJ86" i="10"/>
  <c r="AO77" i="28"/>
  <c r="CR86" i="10"/>
  <c r="CP86" i="10"/>
  <c r="CP43" i="10"/>
  <c r="BJ43" i="10"/>
  <c r="CR43" i="10"/>
  <c r="BH43" i="10"/>
  <c r="AO34" i="28"/>
  <c r="BT34" i="28" s="1"/>
  <c r="AP20" i="28"/>
  <c r="BG29" i="10"/>
  <c r="AP16" i="28"/>
  <c r="BG25" i="10"/>
  <c r="AP145" i="28"/>
  <c r="BG154" i="10"/>
  <c r="BH133" i="10"/>
  <c r="AO124" i="28"/>
  <c r="CP133" i="10"/>
  <c r="BJ133" i="10"/>
  <c r="CR133" i="10"/>
  <c r="AP117" i="28"/>
  <c r="BG126" i="10"/>
  <c r="AP109" i="28"/>
  <c r="BG118" i="10"/>
  <c r="AP101" i="28"/>
  <c r="CO110" i="10"/>
  <c r="AP93" i="28"/>
  <c r="BG102" i="10"/>
  <c r="AP73" i="28"/>
  <c r="BG82" i="10"/>
  <c r="BH73" i="10"/>
  <c r="CP73" i="10"/>
  <c r="BJ73" i="10"/>
  <c r="AO64" i="28"/>
  <c r="BT64" i="28" s="1"/>
  <c r="CR73" i="10"/>
  <c r="CP69" i="10"/>
  <c r="BJ69" i="10"/>
  <c r="BH69" i="10"/>
  <c r="AO60" i="28"/>
  <c r="BT60" i="28" s="1"/>
  <c r="CR69" i="10"/>
  <c r="CP61" i="10"/>
  <c r="BJ61" i="10"/>
  <c r="BH61" i="10"/>
  <c r="AO52" i="28"/>
  <c r="BT52" i="28" s="1"/>
  <c r="CR61" i="10"/>
  <c r="BH45" i="10"/>
  <c r="CP45" i="10"/>
  <c r="AO36" i="28"/>
  <c r="BT36" i="28" s="1"/>
  <c r="BJ45" i="10"/>
  <c r="CR45" i="10"/>
  <c r="AP25" i="28"/>
  <c r="BG34" i="10"/>
  <c r="BB94" i="9"/>
  <c r="AE85" i="28"/>
  <c r="AE83" i="28"/>
  <c r="BB92" i="9"/>
  <c r="AE80" i="28"/>
  <c r="BB89" i="9"/>
  <c r="BB78" i="9"/>
  <c r="AE69" i="28"/>
  <c r="BU69" i="28" s="1"/>
  <c r="AE67" i="28"/>
  <c r="BB76" i="9"/>
  <c r="AE63" i="28"/>
  <c r="BU63" i="28" s="1"/>
  <c r="BB72" i="9"/>
  <c r="BB71" i="9"/>
  <c r="AE62" i="28"/>
  <c r="AE59" i="28"/>
  <c r="BU59" i="28" s="1"/>
  <c r="BB68" i="9"/>
  <c r="BB67" i="9"/>
  <c r="AE58" i="28"/>
  <c r="AE53" i="28"/>
  <c r="BB62" i="9"/>
  <c r="AP144" i="28"/>
  <c r="BG153" i="10"/>
  <c r="AP111" i="28"/>
  <c r="BG120" i="10"/>
  <c r="BH84" i="10"/>
  <c r="CP84" i="10"/>
  <c r="AO75" i="28"/>
  <c r="CR84" i="10"/>
  <c r="BJ84" i="10"/>
  <c r="AP67" i="28"/>
  <c r="BG76" i="10"/>
  <c r="AP56" i="28"/>
  <c r="BG65" i="10"/>
  <c r="G144" i="28"/>
  <c r="AV151" i="5"/>
  <c r="G136" i="28"/>
  <c r="BU136" i="28" s="1"/>
  <c r="AV143" i="5"/>
  <c r="F128" i="28"/>
  <c r="BT128" i="28" s="1"/>
  <c r="AY135" i="5"/>
  <c r="AW135" i="5"/>
  <c r="F120" i="28"/>
  <c r="AY127" i="5"/>
  <c r="AW127" i="5"/>
  <c r="AY119" i="5"/>
  <c r="AW119" i="5"/>
  <c r="F112" i="28"/>
  <c r="G88" i="28"/>
  <c r="AV95" i="5"/>
  <c r="F80" i="28"/>
  <c r="AY87" i="5"/>
  <c r="AW87" i="5"/>
  <c r="AY79" i="5"/>
  <c r="AW79" i="5"/>
  <c r="F72" i="28"/>
  <c r="AV31" i="5"/>
  <c r="G24" i="28"/>
  <c r="BU24" i="28" s="1"/>
  <c r="G16" i="28"/>
  <c r="AV23" i="5"/>
  <c r="AP54" i="28"/>
  <c r="CO63" i="10"/>
  <c r="BG119" i="10"/>
  <c r="AP110" i="28"/>
  <c r="AD23" i="28"/>
  <c r="AD8" i="28" s="1"/>
  <c r="BE32" i="9"/>
  <c r="BC32" i="9"/>
  <c r="BC17" i="9" s="1"/>
  <c r="G147" i="28"/>
  <c r="AV154" i="5"/>
  <c r="F138" i="28"/>
  <c r="AW145" i="5"/>
  <c r="AY145" i="5"/>
  <c r="F126" i="28"/>
  <c r="BT126" i="28" s="1"/>
  <c r="AW133" i="5"/>
  <c r="AY133" i="5"/>
  <c r="G117" i="28"/>
  <c r="AV124" i="5"/>
  <c r="G90" i="28"/>
  <c r="BU90" i="28" s="1"/>
  <c r="AV97" i="5"/>
  <c r="G81" i="28"/>
  <c r="AV88" i="5"/>
  <c r="G53" i="28"/>
  <c r="AV60" i="5"/>
  <c r="F15" i="28"/>
  <c r="BT15" i="28" s="1"/>
  <c r="AY22" i="5"/>
  <c r="AW22" i="5"/>
  <c r="BG156" i="10"/>
  <c r="AP147" i="28"/>
  <c r="BH124" i="10"/>
  <c r="CP124" i="10"/>
  <c r="AO115" i="28"/>
  <c r="CR124" i="10"/>
  <c r="BJ124" i="10"/>
  <c r="AE22" i="28"/>
  <c r="BB31" i="9"/>
  <c r="AE17" i="28"/>
  <c r="BB26" i="9"/>
  <c r="G137" i="28"/>
  <c r="BU137" i="28" s="1"/>
  <c r="AV144" i="5"/>
  <c r="G109" i="28"/>
  <c r="AV116" i="5"/>
  <c r="G91" i="28"/>
  <c r="BU91" i="28" s="1"/>
  <c r="AV98" i="5"/>
  <c r="F82" i="28"/>
  <c r="AW89" i="5"/>
  <c r="AY89" i="5"/>
  <c r="F10" i="28"/>
  <c r="AW17" i="5"/>
  <c r="AY17" i="5"/>
  <c r="AP71" i="28"/>
  <c r="BG80" i="10"/>
  <c r="F149" i="28"/>
  <c r="AY156" i="5"/>
  <c r="AW156" i="5"/>
  <c r="F135" i="28"/>
  <c r="AY142" i="5"/>
  <c r="AW142" i="5"/>
  <c r="F114" i="28"/>
  <c r="BT114" i="28" s="1"/>
  <c r="AW121" i="5"/>
  <c r="AY121" i="5"/>
  <c r="F98" i="28"/>
  <c r="BT98" i="28" s="1"/>
  <c r="AW105" i="5"/>
  <c r="AY105" i="5"/>
  <c r="G58" i="28"/>
  <c r="AV65" i="5"/>
  <c r="G41" i="28"/>
  <c r="BU41" i="28" s="1"/>
  <c r="AV48" i="5"/>
  <c r="BG67" i="10"/>
  <c r="AP58" i="28"/>
  <c r="AE19" i="28"/>
  <c r="BB28" i="9"/>
  <c r="F150" i="28"/>
  <c r="BT150" i="28" s="1"/>
  <c r="AW157" i="5"/>
  <c r="AY157" i="5"/>
  <c r="G141" i="28"/>
  <c r="AV148" i="5"/>
  <c r="F122" i="28"/>
  <c r="BT122" i="28" s="1"/>
  <c r="AW129" i="5"/>
  <c r="AY129" i="5"/>
  <c r="AW120" i="5"/>
  <c r="F113" i="28"/>
  <c r="BT113" i="28" s="1"/>
  <c r="AY120" i="5"/>
  <c r="F99" i="28"/>
  <c r="AY106" i="5"/>
  <c r="AW106" i="5"/>
  <c r="F86" i="28"/>
  <c r="BT86" i="28" s="1"/>
  <c r="AW93" i="5"/>
  <c r="AY93" i="5"/>
  <c r="F77" i="28"/>
  <c r="AW84" i="5"/>
  <c r="AY84" i="5"/>
  <c r="F18" i="28"/>
  <c r="AW25" i="5"/>
  <c r="AY25" i="5"/>
  <c r="F139" i="28"/>
  <c r="BT139" i="28" s="1"/>
  <c r="AW146" i="5"/>
  <c r="AY146" i="5"/>
  <c r="F125" i="28"/>
  <c r="BT125" i="28" s="1"/>
  <c r="AY132" i="5"/>
  <c r="AW132" i="5"/>
  <c r="F111" i="28"/>
  <c r="BT111" i="28" s="1"/>
  <c r="AW118" i="5"/>
  <c r="AY118" i="5"/>
  <c r="F73" i="28"/>
  <c r="BT73" i="28" s="1"/>
  <c r="AY80" i="5"/>
  <c r="AW80" i="5"/>
  <c r="F21" i="28"/>
  <c r="BT21" i="28" s="1"/>
  <c r="AY28" i="5"/>
  <c r="AW28" i="5"/>
  <c r="G133" i="28"/>
  <c r="BU133" i="28" s="1"/>
  <c r="AV140" i="5"/>
  <c r="G103" i="28"/>
  <c r="BU103" i="28" s="1"/>
  <c r="AV110" i="5"/>
  <c r="G78" i="28"/>
  <c r="BU78" i="28" s="1"/>
  <c r="AV85" i="5"/>
  <c r="F61" i="28"/>
  <c r="BT61" i="28" s="1"/>
  <c r="AY68" i="5"/>
  <c r="AW68" i="5"/>
  <c r="AV18" i="5"/>
  <c r="AE15" i="5"/>
  <c r="D17" i="34" s="1"/>
  <c r="G11" i="28"/>
  <c r="AE14" i="5"/>
  <c r="D33" i="34" s="1"/>
  <c r="M15" i="5"/>
  <c r="M14" i="5"/>
  <c r="D26" i="34" s="1"/>
  <c r="AY18" i="5"/>
  <c r="F11" i="28"/>
  <c r="AW18" i="5"/>
  <c r="S17" i="10"/>
  <c r="S16" i="10"/>
  <c r="N29" i="34" s="1"/>
  <c r="AP11" i="28"/>
  <c r="BG20" i="10"/>
  <c r="AK17" i="10"/>
  <c r="L17" i="34" s="1"/>
  <c r="AK16" i="10"/>
  <c r="BZ7" i="28"/>
  <c r="R50" i="34" s="1"/>
  <c r="BZ8" i="28"/>
  <c r="CB7" i="28"/>
  <c r="R51" i="34" s="1"/>
  <c r="BV7" i="28"/>
  <c r="R42" i="34" s="1"/>
  <c r="CA7" i="28"/>
  <c r="R39" i="34" s="1"/>
  <c r="BY7" i="28"/>
  <c r="R38" i="34" s="1"/>
  <c r="N66" i="34"/>
  <c r="BV8" i="28"/>
  <c r="R21" i="34" s="1"/>
  <c r="CB8" i="28"/>
  <c r="BW7" i="28"/>
  <c r="R57" i="34" s="1"/>
  <c r="CC8" i="28"/>
  <c r="R19" i="34" s="1"/>
  <c r="H63" i="34"/>
  <c r="H62" i="34"/>
  <c r="R23" i="34"/>
  <c r="BX7" i="28"/>
  <c r="BX8" i="28"/>
  <c r="R22" i="34" s="1"/>
  <c r="H68" i="34"/>
  <c r="H70" i="34"/>
  <c r="H69" i="34"/>
  <c r="CA8" i="28"/>
  <c r="BY8" i="28"/>
  <c r="BW8" i="28"/>
  <c r="R18" i="34" s="1"/>
  <c r="N68" i="34"/>
  <c r="N70" i="34"/>
  <c r="N69" i="34"/>
  <c r="N63" i="34"/>
  <c r="N62" i="34"/>
  <c r="BT82" i="28" l="1"/>
  <c r="BT88" i="28"/>
  <c r="BU85" i="28"/>
  <c r="BU10" i="28"/>
  <c r="BU15" i="28"/>
  <c r="BU110" i="28"/>
  <c r="BU118" i="28"/>
  <c r="BT136" i="28"/>
  <c r="BU149" i="28"/>
  <c r="BU26" i="28"/>
  <c r="BU21" i="28"/>
  <c r="BU111" i="28"/>
  <c r="BU109" i="28"/>
  <c r="BU131" i="28"/>
  <c r="BU127" i="28"/>
  <c r="BG17" i="10"/>
  <c r="BU141" i="28"/>
  <c r="BU16" i="28"/>
  <c r="BU67" i="28"/>
  <c r="BU25" i="28"/>
  <c r="BU12" i="28"/>
  <c r="BU140" i="28"/>
  <c r="BT131" i="28"/>
  <c r="BT10" i="28"/>
  <c r="BT80" i="28"/>
  <c r="BT120" i="28"/>
  <c r="BT75" i="28"/>
  <c r="BT143" i="28"/>
  <c r="BT92" i="28"/>
  <c r="BT53" i="28"/>
  <c r="BT62" i="28"/>
  <c r="BT42" i="28"/>
  <c r="BT138" i="28"/>
  <c r="BT76" i="28"/>
  <c r="BT85" i="28"/>
  <c r="BT84" i="28"/>
  <c r="BT146" i="28"/>
  <c r="BT81" i="28"/>
  <c r="BT24" i="28"/>
  <c r="BU17" i="28"/>
  <c r="BU53" i="28"/>
  <c r="BE16" i="9"/>
  <c r="J67" i="34" s="1"/>
  <c r="AD7" i="28"/>
  <c r="BU84" i="28"/>
  <c r="BU87" i="28"/>
  <c r="BC16" i="9"/>
  <c r="J58" i="34" s="1"/>
  <c r="BU89" i="28"/>
  <c r="BU74" i="28"/>
  <c r="BU71" i="28"/>
  <c r="BU61" i="28"/>
  <c r="BU80" i="28"/>
  <c r="BE17" i="9"/>
  <c r="BT77" i="28"/>
  <c r="J33" i="34"/>
  <c r="BB16" i="9"/>
  <c r="J57" i="34" s="1"/>
  <c r="BU22" i="28"/>
  <c r="BU70" i="28"/>
  <c r="BU98" i="28"/>
  <c r="BT145" i="28"/>
  <c r="BT116" i="28"/>
  <c r="BT124" i="28"/>
  <c r="BU101" i="28"/>
  <c r="AV15" i="5"/>
  <c r="BT99" i="28"/>
  <c r="BT135" i="28"/>
  <c r="BT72" i="28"/>
  <c r="BT112" i="28"/>
  <c r="BU144" i="28"/>
  <c r="AE8" i="28"/>
  <c r="BU13" i="28"/>
  <c r="AE7" i="28"/>
  <c r="BT130" i="28"/>
  <c r="BT115" i="28"/>
  <c r="BU146" i="28"/>
  <c r="BU9" i="28"/>
  <c r="BU20" i="28"/>
  <c r="BU148" i="28"/>
  <c r="BT121" i="28"/>
  <c r="BU73" i="28"/>
  <c r="BT58" i="28"/>
  <c r="BT74" i="28"/>
  <c r="BU92" i="28"/>
  <c r="BT140" i="28"/>
  <c r="CO17" i="10"/>
  <c r="BU18" i="28"/>
  <c r="BU93" i="28"/>
  <c r="BU115" i="28"/>
  <c r="BU143" i="28"/>
  <c r="BT106" i="28"/>
  <c r="BT9" i="28"/>
  <c r="BT90" i="28"/>
  <c r="BT144" i="28"/>
  <c r="BB17" i="9"/>
  <c r="BT132" i="28"/>
  <c r="BU65" i="28"/>
  <c r="BT23" i="28"/>
  <c r="BU83" i="28"/>
  <c r="BU56" i="28"/>
  <c r="R17" i="9"/>
  <c r="R16" i="9"/>
  <c r="J29" i="34" s="1"/>
  <c r="J61" i="34" s="1"/>
  <c r="BU77" i="28"/>
  <c r="M33" i="34"/>
  <c r="CO16" i="10"/>
  <c r="M57" i="34" s="1"/>
  <c r="BU102" i="28"/>
  <c r="BU23" i="28"/>
  <c r="BT18" i="28"/>
  <c r="BU58" i="28"/>
  <c r="BT149" i="28"/>
  <c r="BU81" i="28"/>
  <c r="BU117" i="28"/>
  <c r="BU147" i="28"/>
  <c r="BU88" i="28"/>
  <c r="BU54" i="28"/>
  <c r="BU19" i="28"/>
  <c r="BU79" i="28"/>
  <c r="BT87" i="28"/>
  <c r="BU106" i="28"/>
  <c r="BU145" i="28"/>
  <c r="BU64" i="28"/>
  <c r="BU82" i="28"/>
  <c r="BT83" i="28"/>
  <c r="BU76" i="28"/>
  <c r="BT19" i="28"/>
  <c r="BT103" i="28"/>
  <c r="BU130" i="28"/>
  <c r="BU62" i="28"/>
  <c r="BT22" i="28"/>
  <c r="BT117" i="28"/>
  <c r="BH20" i="10"/>
  <c r="CP20" i="10"/>
  <c r="AP8" i="28"/>
  <c r="N17" i="34" s="1"/>
  <c r="AP7" i="28"/>
  <c r="N33" i="34" s="1"/>
  <c r="AW15" i="5"/>
  <c r="AW14" i="5"/>
  <c r="D58" i="34" s="1"/>
  <c r="BU11" i="28"/>
  <c r="G8" i="28"/>
  <c r="G7" i="28"/>
  <c r="L33" i="34"/>
  <c r="BG16" i="10"/>
  <c r="L57" i="34" s="1"/>
  <c r="P17" i="10"/>
  <c r="P16" i="10"/>
  <c r="N26" i="34" s="1"/>
  <c r="AO11" i="28"/>
  <c r="CR20" i="10"/>
  <c r="BJ20" i="10"/>
  <c r="F8" i="28"/>
  <c r="BT11" i="28"/>
  <c r="F7" i="28"/>
  <c r="M61" i="34"/>
  <c r="L61" i="34"/>
  <c r="N61" i="34"/>
  <c r="AY14" i="5"/>
  <c r="D67" i="34" s="1"/>
  <c r="AY15" i="5"/>
  <c r="R34" i="34"/>
  <c r="R63" i="34" s="1"/>
  <c r="R66" i="34"/>
  <c r="R43" i="34"/>
  <c r="S17" i="9" l="1"/>
  <c r="S16" i="9"/>
  <c r="J30" i="34" s="1"/>
  <c r="R62" i="34"/>
  <c r="BJ17" i="10"/>
  <c r="BJ16" i="10"/>
  <c r="L67" i="34" s="1"/>
  <c r="CR17" i="10"/>
  <c r="CR16" i="10"/>
  <c r="M67" i="34" s="1"/>
  <c r="BH17" i="10"/>
  <c r="BH16" i="10"/>
  <c r="L58" i="34" s="1"/>
  <c r="BT8" i="28"/>
  <c r="BT7" i="28"/>
  <c r="R26" i="34" s="1"/>
  <c r="AO8" i="28"/>
  <c r="AO7" i="28"/>
  <c r="CP16" i="10"/>
  <c r="M58" i="34" s="1"/>
  <c r="CP17" i="10"/>
  <c r="BU7" i="28"/>
  <c r="R33" i="34" s="1"/>
  <c r="BU8" i="28"/>
  <c r="R17" i="34" s="1"/>
  <c r="R70" i="34"/>
  <c r="R69" i="34"/>
</calcChain>
</file>

<file path=xl/comments1.xml><?xml version="1.0" encoding="utf-8"?>
<comments xmlns="http://schemas.openxmlformats.org/spreadsheetml/2006/main">
  <authors>
    <author>Bhandari, Kalpana</author>
  </authors>
  <commentList>
    <comment ref="C4" authorId="0" shapeId="0">
      <text>
        <r>
          <rPr>
            <sz val="9"/>
            <color rgb="FF000000"/>
            <rFont val="Tahoma"/>
            <family val="2"/>
          </rPr>
          <t>O estado pode ser actualizado durante o envio para cada período de relatório.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Pode ser usado para o acompanhamento do estado interno dentro da equipa do subparceiro e/ou para indicar se os resultados dos dados ainda não estão disponíveis (por exemplo).</t>
        </r>
        <r>
          <rPr>
            <sz val="9"/>
            <color rgb="FF000000"/>
            <rFont val="Tahoma"/>
            <family val="2"/>
          </rPr>
          <t xml:space="preserve">  </t>
        </r>
      </text>
    </comment>
  </commentList>
</comments>
</file>

<file path=xl/comments2.xml><?xml version="1.0" encoding="utf-8"?>
<comments xmlns="http://schemas.openxmlformats.org/spreadsheetml/2006/main">
  <authors>
    <author>Bhandari, Kalpana</author>
  </authors>
  <commentList>
    <comment ref="B10" authorId="0" shapeId="0">
      <text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</t>
        </r>
      </text>
    </comment>
    <comment ref="B12" authorId="0" shapeId="0">
      <text>
        <r>
          <rPr>
            <sz val="9"/>
            <color rgb="FF000000"/>
            <rFont val="Tahoma"/>
            <family val="2"/>
          </rPr>
          <t>A data do início da AMM deve ser para todas as doenças apoiadas pela USAID.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18-Nov-2012.</t>
        </r>
      </text>
    </comment>
    <comment ref="B13" authorId="0" shapeId="0">
      <text>
        <r>
          <rPr>
            <sz val="9"/>
            <color rgb="FF000000"/>
            <rFont val="Tahoma"/>
            <family val="2"/>
          </rPr>
          <t>A data do fim da AMM deve ser para todas as doenças apoiadas pela USAID.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</t>
        </r>
      </text>
    </comment>
  </commentList>
</comments>
</file>

<file path=xl/comments3.xml><?xml version="1.0" encoding="utf-8"?>
<comments xmlns="http://schemas.openxmlformats.org/spreadsheetml/2006/main">
  <authors>
    <author>Bhandari, Kalpana</author>
  </authors>
  <commentList>
    <comment ref="B8" authorId="0" shapeId="0">
      <text>
        <r>
          <rPr>
            <sz val="9"/>
            <color rgb="FF000000"/>
            <rFont val="Tahoma"/>
            <family val="2"/>
          </rPr>
          <t>Tipicamente 1-4 anos</t>
        </r>
      </text>
    </comment>
    <comment ref="B10" authorId="0" shapeId="0">
      <text>
        <r>
          <rPr>
            <sz val="9"/>
            <color rgb="FF000000"/>
            <rFont val="Tahoma"/>
            <family val="2"/>
          </rPr>
          <t>Tipicamente 5-14 anos</t>
        </r>
      </text>
    </comment>
    <comment ref="E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F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G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H14" authorId="0" shape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</commentList>
</comments>
</file>

<file path=xl/comments4.xml><?xml version="1.0" encoding="utf-8"?>
<comments xmlns="http://schemas.openxmlformats.org/spreadsheetml/2006/main">
  <authors>
    <author>Bhandari, Kalpana</author>
    <author>kzoerhoff</author>
  </authors>
  <commentList>
    <comment ref="F12" authorId="0" shapeId="0">
      <text>
        <r>
          <rPr>
            <sz val="9"/>
            <color rgb="FF000000"/>
            <rFont val="Tahoma"/>
            <family val="2"/>
          </rPr>
          <t>Deve ser actual em relação ao período do relatório.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Se mapeada durante o período do relatório, a distribuição actualizada deve ser reflectida no código.</t>
        </r>
      </text>
    </comment>
    <comment ref="G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H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I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2" authorId="0" shapeId="0">
      <text>
        <r>
          <rPr>
            <sz val="9"/>
            <color rgb="FF000000"/>
            <rFont val="Tahoma"/>
            <family val="2"/>
          </rPr>
          <t>Insira o objectivo do próximo TAS planeado em cada distrito com FL endémica onde a AMM foi iniciada, ou o distrito que atingiu os critérios atingidos de interrupção de AMM para FL.</t>
        </r>
      </text>
    </comment>
    <comment ref="K12" authorId="0" shapeId="0">
      <text>
        <r>
          <rPr>
            <sz val="9"/>
            <color rgb="FF000000"/>
            <rFont val="Tahoma"/>
            <family val="2"/>
          </rPr>
          <t>Insira o mês estimado do próximo TAS planeado para cada distrito com FL endémica onde a AMM foi iniciada, ou o distrito que teve critérios atingidos para interromper a AMM para FL.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L12" authorId="0" shapeId="0">
      <text>
        <r>
          <rPr>
            <sz val="9"/>
            <color rgb="FF000000"/>
            <rFont val="Tahoma"/>
            <family val="2"/>
          </rPr>
          <t>Insira o ano estimado do próximo TAS planeado para cada distrito endémico de FL onde a AMM foi iniciada, ou o distrito que atingiu os critérios atingidos de interrupção de AMM para FL.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M12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tipicamente, toda a população no distrito endémico</t>
        </r>
      </text>
    </comment>
    <comment ref="N12" authorId="0" shapeId="0">
      <text>
        <r>
          <rPr>
            <sz val="9"/>
            <color rgb="FF000000"/>
            <rFont val="Tahoma"/>
            <family val="2"/>
          </rPr>
          <t>População total que vive em todas as IU endémicas e que requer PC</t>
        </r>
      </text>
    </comment>
    <comment ref="P12" authorId="0" shapeId="0">
      <text>
        <r>
          <rPr>
            <sz val="9"/>
            <color rgb="FF000000"/>
            <rFont val="Tahoma"/>
            <family val="2"/>
          </rPr>
          <t>Este é o mesmo ano em que os TAS para interrupção de AMM foram efectuados e deve ser apenas preenchido em distritos que aprovaram os TAS para interrupção de AMM.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Q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R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V12" authorId="0" shape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</t>
        </r>
      </text>
    </comment>
    <comment ref="X12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Y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Z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A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B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D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E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F12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H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J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K12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</t>
        </r>
        <r>
          <rPr>
            <sz val="9"/>
            <color rgb="FF000000"/>
            <rFont val="Tahoma"/>
            <family val="2"/>
          </rPr>
          <t>o</t>
        </r>
      </text>
    </comment>
    <comment ref="AL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M12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N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O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P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Q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R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S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T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AV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W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AX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Y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5.xml><?xml version="1.0" encoding="utf-8"?>
<comments xmlns="http://schemas.openxmlformats.org/spreadsheetml/2006/main">
  <authors>
    <author>Bhandari, Kalpana</author>
    <author>kzoerhoff</author>
  </authors>
  <commentList>
    <comment ref="G12" authorId="0" shapeId="0">
      <text>
        <r>
          <rPr>
            <sz val="9"/>
            <color rgb="FF000000"/>
            <rFont val="Tahoma"/>
            <family val="2"/>
          </rPr>
          <t>Se parte de um distrito (por exemplo, um foco) tiver atingido os critérios mas as áreas restantes ainda precisem de AMM, use o código 1 mas indique na coluna L o número de pessoas que vivem na área do foco onde foram atingidos os critérios de interrupção de AMM.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H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I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2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pode incluir a população que vive em áreas hipo, meso ou hiperendémicas.</t>
        </r>
      </text>
    </comment>
    <comment ref="L12" authorId="0" shapeId="0">
      <text>
        <r>
          <rPr>
            <sz val="9"/>
            <color rgb="FF000000"/>
            <rFont val="Tahoma"/>
            <family val="2"/>
          </rPr>
          <t>População total que vive em todas as áreas endémicas e que necessita de PC</t>
        </r>
      </text>
    </comment>
    <comment ref="S12" authorId="0" shape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U12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V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W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X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Y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A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</t>
        </r>
        <r>
          <rPr>
            <sz val="9"/>
            <color rgb="FF000000"/>
            <rFont val="Tahoma"/>
            <family val="2"/>
          </rPr>
          <t xml:space="preserve">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B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C12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E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G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H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I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</t>
        </r>
        <r>
          <rPr>
            <sz val="9"/>
            <color rgb="FF000000"/>
            <rFont val="Tahoma"/>
            <family val="2"/>
          </rPr>
          <t>as.</t>
        </r>
      </text>
    </comment>
    <comment ref="AJ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K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L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M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AO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P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AQ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R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AT12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AU12" authorId="1" shapeId="0">
      <text>
        <r>
          <rPr>
            <sz val="9"/>
            <color rgb="FF000000"/>
            <rFont val="Tahoma"/>
            <family val="2"/>
          </rPr>
          <t>Necessári</t>
        </r>
        <r>
          <rPr>
            <sz val="9"/>
            <color rgb="FF000000"/>
            <rFont val="Tahoma"/>
            <family val="2"/>
          </rPr>
          <t>o para financiamento da USAID; opcional para financiamento não USAID</t>
        </r>
      </text>
    </comment>
    <comment ref="AV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W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X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BA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BB12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BD12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BF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G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</t>
        </r>
        <r>
          <rPr>
            <sz val="9"/>
            <color rgb="FF000000"/>
            <rFont val="Tahoma"/>
            <family val="2"/>
          </rPr>
          <t>tagem ao número total de pessoas tratadas.</t>
        </r>
      </text>
    </comment>
    <comment ref="BH12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I12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J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</t>
        </r>
        <r>
          <rPr>
            <sz val="9"/>
            <color rgb="FF000000"/>
            <rFont val="Tahoma"/>
            <family val="2"/>
          </rPr>
          <t>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BK12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L12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N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O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P12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Q12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6.xml><?xml version="1.0" encoding="utf-8"?>
<comments xmlns="http://schemas.openxmlformats.org/spreadsheetml/2006/main">
  <authors>
    <author>Bhandari, Kalpana</author>
    <author>kzoerhoff</author>
  </authors>
  <commentList>
    <comment ref="H14" authorId="0" shapeId="0">
      <text>
        <r>
          <rPr>
            <sz val="9"/>
            <color rgb="FF000000"/>
            <rFont val="Tahoma"/>
            <family val="2"/>
          </rPr>
          <t>Se parte de um distrito (por exemplo, um foco) tiver atingido os critérios mas as áreas restantes ainda precisem de AMM, use o código 1 mas indique na coluna S o número de pessoas que vivem na área do foco onde foram atingidos os critérios de interrupção de AMM.</t>
        </r>
      </text>
    </comment>
    <comment ref="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J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Ano do inquérito sobre o qual se baseiam as actuais decisões de tratamento.</t>
        </r>
      </text>
    </comment>
    <comment ref="O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Tipo de inquérito sobre o qual se baseiam as actuais decisões de tratamento.</t>
        </r>
      </text>
    </comment>
    <comment ref="P14" authorId="0" shapeId="0">
      <text>
        <r>
          <rPr>
            <sz val="9"/>
            <color rgb="FF000000"/>
            <rFont val="Tahoma"/>
            <family val="2"/>
          </rPr>
          <t xml:space="preserve">Número de indivíduos que vivem em áreas endémicas; tipicamente, toda a </t>
        </r>
        <r>
          <rPr>
            <sz val="9"/>
            <color rgb="FF000000"/>
            <rFont val="Tahoma"/>
            <family val="2"/>
          </rPr>
          <t>população nas comunidades endémicas</t>
        </r>
      </text>
    </comment>
    <comment ref="Q14" authorId="0" shapeId="0">
      <text>
        <r>
          <rPr>
            <sz val="9"/>
            <color rgb="FF000000"/>
            <rFont val="Tahoma"/>
            <family val="2"/>
          </rPr>
          <t xml:space="preserve">Estimativa do número de indivíduos que precisam de PC para SCH anualmente de acordo com a estratégia recomendada </t>
        </r>
        <r>
          <rPr>
            <sz val="9"/>
            <color rgb="FF000000"/>
            <rFont val="Tahoma"/>
            <family val="2"/>
          </rPr>
          <t>Para calcular a população que precisa de PC para SCH anualmente, é usado o seguinte modelo:</t>
        </r>
        <r>
          <rPr>
            <sz val="9"/>
            <color rgb="FF000000"/>
            <rFont val="Tahoma"/>
            <family val="2"/>
          </rPr>
          <t>- Área de alto risco – todas as crianças em idade escolar e adultos que precisam de PC.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- Área de risco moderado – 50% das crianças em idade escolar e 20% dos adultos que devem ser tratados.</t>
        </r>
        <r>
          <rPr>
            <sz val="9"/>
            <color rgb="FF000000"/>
            <rFont val="Tahoma"/>
            <family val="2"/>
          </rPr>
          <t>- Área de baixo risco – 33% das crianças em idade escolar que devem ser tratadas.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Isto é equivalente ao tratamento de crianças em idade escolar duas vezes durante os anos escolares.</t>
        </r>
      </text>
    </comment>
    <comment ref="R14" authorId="0" shapeId="0">
      <text>
        <r>
          <rPr>
            <sz val="9"/>
            <color rgb="FF000000"/>
            <rFont val="Tahoma"/>
            <family val="2"/>
          </rPr>
          <t>Número de SAC que vivem em áreas endémicas; tipicamente, toda a população nas comunidades endémicas</t>
        </r>
      </text>
    </comment>
    <comment ref="S14" authorId="0" shapeId="0">
      <text>
        <r>
          <rPr>
            <sz val="9"/>
            <color rgb="FF000000"/>
            <rFont val="Tahoma"/>
            <family val="2"/>
          </rPr>
          <t>Número de HRA que vivem em áreas endémicas; tipicamente, toda a população nas comunidades endémicas</t>
        </r>
      </text>
    </comment>
    <comment ref="W14" authorId="0" shapeId="0">
      <text>
        <r>
          <rPr>
            <sz val="9"/>
            <color rgb="FF000000"/>
            <rFont val="Tahoma"/>
            <family val="2"/>
          </rPr>
          <t>Se o n.º de rondas actualmente implementadas por ano não corresponde ao recomendado pelas orientações da OMS, explique o motivo nos comentários.</t>
        </r>
      </text>
    </comment>
    <comment ref="AB14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AC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D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E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J14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N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P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Q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R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T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U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V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W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X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Y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B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C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BD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E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</t>
        </r>
        <r>
          <rPr>
            <sz val="9"/>
            <color rgb="FF000000"/>
            <rFont val="Tahoma"/>
            <family val="2"/>
          </rPr>
          <t>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</commentList>
</comments>
</file>

<file path=xl/comments7.xml><?xml version="1.0" encoding="utf-8"?>
<comments xmlns="http://schemas.openxmlformats.org/spreadsheetml/2006/main">
  <authors>
    <author>Bhandari, Kalpana</author>
    <author>kzoerhoff</author>
  </authors>
  <commentList>
    <comment ref="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</t>
        </r>
        <r>
          <rPr>
            <sz val="9"/>
            <color rgb="FF000000"/>
            <rFont val="Tahoma"/>
            <family val="2"/>
          </rPr>
          <t>dique o pior caso (ou seja, o valor mais alto).</t>
        </r>
      </text>
    </comment>
    <comment ref="J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Ano do inquérito sobre o qual se baseiam as ac</t>
        </r>
        <r>
          <rPr>
            <sz val="9"/>
            <color rgb="FF000000"/>
            <rFont val="Tahoma"/>
            <family val="2"/>
          </rPr>
          <t>tuais decisões de tratamento.</t>
        </r>
      </text>
    </comment>
    <comment ref="O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Tipo de inquérito sobre o qual se baseiam as actuais decisões de tratamento.</t>
        </r>
      </text>
    </comment>
    <comment ref="P14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inclui a população que vive em comunidades de risco baixo ou alto.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os indivíduos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do distrito endémico.</t>
        </r>
      </text>
    </comment>
    <comment ref="Q14" authorId="0" shapeId="0">
      <text>
        <r>
          <rPr>
            <sz val="9"/>
            <color rgb="FF000000"/>
            <rFont val="Tahoma"/>
            <family val="2"/>
          </rPr>
          <t>A população total de crianças em idade pré-escolar (PSAC) e em idade escolar (SAC) que vive em todas as áreas endémicas num país e que necessita de PC</t>
        </r>
      </text>
    </comment>
    <comment ref="R14" authorId="0" shapeId="0">
      <text>
        <r>
          <rPr>
            <sz val="9"/>
            <color rgb="FF000000"/>
            <rFont val="Tahoma"/>
            <family val="2"/>
          </rPr>
          <t>Número de crianças em idade pré-escolar que vivem em áreas endémicas; inclui PSAC que vivem em comunidades de alto ou baixo risco.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as PSAC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consideradas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PSAC do distrito endémico.</t>
        </r>
      </text>
    </comment>
    <comment ref="S14" authorId="0" shapeId="0">
      <text>
        <r>
          <rPr>
            <sz val="9"/>
            <color rgb="FF000000"/>
            <rFont val="Tahoma"/>
            <family val="2"/>
          </rPr>
          <t>Número de crianças em idade pré-escolar que vivem em áreas endémicas; inclui SAC que vivem em comunidades de alto ou baixo risco.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as SAC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incluídas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SAC do distrito endémico.</t>
        </r>
      </text>
    </comment>
    <comment ref="T14" authorId="0" shapeId="0">
      <text>
        <r>
          <rPr>
            <sz val="9"/>
            <color rgb="FF000000"/>
            <rFont val="Tahoma"/>
            <family val="2"/>
          </rPr>
          <t>Número de adultos em alto risco (HRA) que vivem em áreas endémicas; inclui a população que vive em comunidades de risco baixo ou alto.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os HRA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HRA do distrito endémico.</t>
        </r>
        <r>
          <rPr>
            <sz val="9"/>
            <color rgb="FF000000"/>
            <rFont val="Tahoma"/>
            <family val="2"/>
          </rPr>
          <t>Mesmo que os adultos de alto risco não constituam um grupo alvo específico para o tratamento da HTS, devem ser incluídos na população em risco se forem considerados como estando em risco de infecção com HTS.</t>
        </r>
      </text>
    </comment>
    <comment ref="X14" authorId="0" shapeId="0">
      <text>
        <r>
          <rPr>
            <sz val="9"/>
            <color rgb="FF000000"/>
            <rFont val="Tahoma"/>
            <family val="2"/>
          </rPr>
          <t xml:space="preserve">Se o n.º de rondas actualmente implementadas por ano não corresponde ao recomendado pelas orientações </t>
        </r>
        <r>
          <rPr>
            <sz val="9"/>
            <color rgb="FF000000"/>
            <rFont val="Tahoma"/>
            <family val="2"/>
          </rPr>
          <t>da OMS, explique o motivo nos comentários.</t>
        </r>
      </text>
    </comment>
    <comment ref="AB14" authorId="0" shapeId="0">
      <text>
        <r>
          <rPr>
            <sz val="9"/>
            <color rgb="FF000000"/>
            <rFont val="Tahoma"/>
            <family val="2"/>
          </rPr>
          <t>Insira o número de anos consecutivos mais recentes AMM concluídos.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AD14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AE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G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J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</t>
        </r>
        <r>
          <rPr>
            <sz val="9"/>
            <color rgb="FF000000"/>
            <rFont val="Tahoma"/>
            <family val="2"/>
          </rPr>
          <t>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K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L14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O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AQ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S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T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U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V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</t>
        </r>
        <r>
          <rPr>
            <sz val="9"/>
            <color rgb="FF000000"/>
            <rFont val="Tahoma"/>
            <family val="2"/>
          </rPr>
          <t>omentário a explicar a situação</t>
        </r>
      </text>
    </comment>
    <comment ref="AW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AX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tipicamente ser incluídos se tratados com IVM/DEC+ALB.</t>
        </r>
      </text>
    </comment>
    <comment ref="AY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Z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A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B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C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BD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E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G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H14" authorId="0" shapeId="0">
      <text>
        <r>
          <rPr>
            <sz val="9"/>
            <color rgb="FF000000"/>
            <rFont val="Tahoma"/>
            <family val="2"/>
          </rPr>
          <t>N.º</t>
        </r>
        <r>
          <rPr>
            <sz val="9"/>
            <color rgb="FF000000"/>
            <rFont val="Tahoma"/>
            <family val="2"/>
          </rPr>
          <t xml:space="preserve">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I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J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L14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BM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N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O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P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R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BS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BT14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BW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BY14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CA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CB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CC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 xml:space="preserve">Pode aplicar-se uma percentagem ao número total de pessoas tratadas se o </t>
        </r>
        <r>
          <rPr>
            <sz val="9"/>
            <color rgb="FF000000"/>
            <rFont val="Tahoma"/>
            <family val="2"/>
          </rPr>
          <t>tratamento não for fragmentado nos registos/folhas de registo/formulários de relatório, com um comentário a explicar a situação.</t>
        </r>
      </text>
    </comment>
    <comment ref="CD14" authorId="0" shape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CE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CF14" authorId="0" shape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</t>
        </r>
        <r>
          <rPr>
            <sz val="9"/>
            <color rgb="FF000000"/>
            <rFont val="Tahoma"/>
            <family val="2"/>
          </rPr>
          <t>nte, devem tipicamente ser incluídos se tratados com IVM/DEC+ALB.</t>
        </r>
      </text>
    </comment>
    <comment ref="CG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H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I14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J14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K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CL14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CM14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CO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CP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CQ14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CR14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8.xml><?xml version="1.0" encoding="utf-8"?>
<comments xmlns="http://schemas.openxmlformats.org/spreadsheetml/2006/main">
  <authors>
    <author>Bhandari, Kalpana</author>
    <author>kzoerhoff</author>
  </authors>
  <commentList>
    <comment ref="G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H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I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O17" authorId="0" shapeId="0">
      <text>
        <r>
          <rPr>
            <sz val="9"/>
            <color rgb="FF000000"/>
            <rFont val="Tahoma"/>
            <family val="2"/>
          </rPr>
          <t>Introduza a estimativa do mês do próximo inquérito planeado de impacto do tracoma para cada distrito endémico de tracoma onde a SAFE foi iniciada.</t>
        </r>
      </text>
    </comment>
    <comment ref="P17" authorId="0" shapeId="0">
      <text>
        <r>
          <rPr>
            <sz val="9"/>
            <color rgb="FF000000"/>
            <rFont val="Tahoma"/>
            <family val="2"/>
          </rPr>
          <t>Introduza a estimati</t>
        </r>
        <r>
          <rPr>
            <sz val="9"/>
            <color rgb="FF000000"/>
            <rFont val="Tahoma"/>
            <family val="2"/>
          </rPr>
          <t>va do ano do próximo nquérito planeado de impacto do tracoma para cada distrito endémico de tracoma onde a SAFE foi iniciada.</t>
        </r>
      </text>
    </comment>
    <comment ref="Q17" authorId="0" shapeId="0">
      <text>
        <r>
          <rPr>
            <sz val="9"/>
            <color rgb="FF000000"/>
            <rFont val="Tahoma"/>
            <family val="2"/>
          </rPr>
          <t>Número de indivíduos que vivem em áreas endémicas; tipicamente, toda a população no distrito ou subdistrito endémico, a não ser que não haja transmissão em áreas urbanas.</t>
        </r>
      </text>
    </comment>
    <comment ref="S17" authorId="0" shapeId="0">
      <text>
        <r>
          <rPr>
            <sz val="9"/>
            <color rgb="FF000000"/>
            <rFont val="Tahoma"/>
            <family val="2"/>
          </rPr>
          <t>Se o nível de implementação não corresponder ao recomendado pelas orientações da OMS, explique o motivo nos comentários.</t>
        </r>
      </text>
    </comment>
    <comment ref="U17" authorId="0" shapeId="0">
      <text>
        <r>
          <rPr>
            <sz val="9"/>
            <color rgb="FF000000"/>
            <rFont val="Tahoma"/>
            <family val="2"/>
          </rPr>
          <t>Este é o mesmo ano em que foi realizado o inquérito de impacto do tracoma e deve apenas ser preenchido em distritos que aprovaram o inquérito de impacto do tracoma a nível distrital.</t>
        </r>
      </text>
    </comment>
    <comment ref="AB17" authorId="0" shape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AD17" authorId="0" shape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AE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G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J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K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com os dados alvo reais (em vez de 100%, por exemplo, usado</t>
        </r>
        <r>
          <rPr>
            <sz val="9"/>
            <color rgb="FF000000"/>
            <rFont val="Tahoma"/>
            <family val="2"/>
          </rPr>
          <t xml:space="preserve"> durante o planeamento do trabalho) se houver uma diferença com base na forma como o país regista a sua população alvo.</t>
        </r>
      </text>
    </comment>
    <comment ref="AL17" authorId="0" shapeId="0">
      <text>
        <r>
          <rPr>
            <sz val="9"/>
            <color rgb="FF000000"/>
            <rFont val="Tahoma"/>
            <family val="2"/>
          </rPr>
          <t>Actualizar os números alvo com os dados alvo reais (em vez dos 100%, por exemplo, usados durante o planeamento de trabalho) se houver uma diferença com base na forma como o país regista a população alvo.</t>
        </r>
      </text>
    </comment>
    <comment ref="AN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P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R17" authorId="0" shape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T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U17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V17" authorId="0" shape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W17" authorId="0" shape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X17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Y17" authorId="1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7" authorId="0" shape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B17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C17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BD17" authorId="0" shape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E17" authorId="0" shape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</t>
        </r>
        <r>
          <rPr>
            <sz val="9"/>
            <color rgb="FF000000"/>
            <rFont val="Tahoma"/>
            <family val="2"/>
          </rPr>
          <t>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</commentList>
</comments>
</file>

<file path=xl/comments9.xml><?xml version="1.0" encoding="utf-8"?>
<comments xmlns="http://schemas.openxmlformats.org/spreadsheetml/2006/main">
  <authors>
    <author>Bhandari, Kalpana</author>
  </authors>
  <commentList>
    <comment ref="B11" authorId="0" shapeId="0">
      <text>
        <r>
          <rPr>
            <sz val="9"/>
            <color rgb="FF000000"/>
            <rFont val="Tahoma"/>
            <family val="2"/>
          </rPr>
          <t>Inclui NS, uma vez que o mapeamento não é necessário nestes distritos.</t>
        </r>
      </text>
    </comment>
    <comment ref="B13" authorId="0" shapeId="0">
      <text>
        <r>
          <rPr>
            <sz val="9"/>
            <color rgb="FF000000"/>
            <rFont val="Tahoma"/>
            <family val="2"/>
          </rPr>
          <t>Inclui "pendente", em seguimento de evidências ainda não disponíveis de que já não é endémica</t>
        </r>
      </text>
    </comment>
    <comment ref="B15" authorId="0" shapeId="0">
      <text>
        <r>
          <rPr>
            <sz val="9"/>
            <color rgb="FF000000"/>
            <rFont val="Tahoma"/>
            <family val="2"/>
          </rPr>
          <t>Refere-se ao UIG-A a nível subdistrital para tracoma</t>
        </r>
      </text>
    </comment>
    <comment ref="B56" authorId="0" shapeId="0">
      <text>
        <r>
          <rPr>
            <sz val="9"/>
            <color rgb="FF000000"/>
            <rFont val="Tahoma"/>
            <family val="2"/>
          </rPr>
          <t>N.º de distritos tratados/ N.º de distritos endémicos acima do limiar de tratamento</t>
        </r>
      </text>
    </comment>
    <comment ref="B57" authorId="0" shapeId="0">
      <text>
        <r>
          <rPr>
            <sz val="9"/>
            <color rgb="FF000000"/>
            <rFont val="Tahoma"/>
            <family val="2"/>
          </rPr>
          <t>N.º de pessoas tratadas/N.º de pessoas elegíveis visadas</t>
        </r>
      </text>
    </comment>
    <comment ref="B58" authorId="0" shapeId="0">
      <text>
        <r>
          <rPr>
            <sz val="9"/>
            <color rgb="FF000000"/>
            <rFont val="Tahoma"/>
            <family val="2"/>
          </rPr>
          <t>N.º de pessoas tratadas/ N.º de pessoas em risco nos distritos tratados</t>
        </r>
      </text>
    </comment>
    <comment ref="B59" authorId="0" shapeId="0">
      <text>
        <r>
          <rPr>
            <sz val="9"/>
            <color rgb="FF000000"/>
            <rFont val="Tahoma"/>
            <family val="2"/>
          </rPr>
          <t>N.º total de pessoas tratadas/ N.º de população que precisa de PC</t>
        </r>
      </text>
    </comment>
    <comment ref="B60" authorId="0" shapeId="0">
      <text>
        <r>
          <rPr>
            <sz val="9"/>
            <color rgb="FF000000"/>
            <rFont val="Tahoma"/>
            <family val="2"/>
          </rPr>
          <t>Total de PSAC tratadas/Total de PSAC em risco</t>
        </r>
      </text>
    </comment>
    <comment ref="B61" authorId="0" shapeId="0">
      <text>
        <r>
          <rPr>
            <sz val="9"/>
            <color rgb="FF000000"/>
            <rFont val="Tahoma"/>
            <family val="2"/>
          </rPr>
          <t>Total de SAC tratadas/Total de SAC em risco</t>
        </r>
      </text>
    </comment>
    <comment ref="B62" authorId="0" shapeId="0">
      <text>
        <r>
          <rPr>
            <sz val="9"/>
            <color rgb="FF000000"/>
            <rFont val="Tahoma"/>
            <family val="2"/>
          </rPr>
          <t>Total de mulheres tratadas/Total de pessoas tratadas</t>
        </r>
      </text>
    </comment>
    <comment ref="B63" authorId="0" shapeId="0">
      <text>
        <r>
          <rPr>
            <sz val="9"/>
            <color rgb="FF000000"/>
            <rFont val="Tahoma"/>
            <family val="2"/>
          </rPr>
          <t>Total de homens tratados/ Total de pessoas tratadas</t>
        </r>
      </text>
    </comment>
    <comment ref="B65" authorId="0" shapeId="0">
      <text>
        <r>
          <rPr>
            <sz val="9"/>
            <color rgb="FF000000"/>
            <rFont val="Tahoma"/>
            <family val="2"/>
          </rPr>
          <t>N.º de distritos tratados com financiamento da USAID/N.º de distritos endémicos acima do limiar de tratamento</t>
        </r>
      </text>
    </comment>
    <comment ref="B66" authorId="0" shapeId="0">
      <text>
        <r>
          <rPr>
            <sz val="9"/>
            <color rgb="FF000000"/>
            <rFont val="Tahoma"/>
            <family val="2"/>
          </rPr>
          <t>N.º de pessoas tratadas com financiamento da USAID/N.º de pessoas elegíveis visadas para tratamento com financiamento da USAID</t>
        </r>
      </text>
    </comment>
    <comment ref="B67" authorId="0" shapeId="0">
      <text>
        <r>
          <rPr>
            <sz val="9"/>
            <color rgb="FF000000"/>
            <rFont val="Tahoma"/>
            <family val="2"/>
          </rPr>
          <t>N.º de pessoas</t>
        </r>
        <r>
          <rPr>
            <sz val="9"/>
            <color rgb="FF000000"/>
            <rFont val="Tahoma"/>
            <family val="2"/>
          </rPr>
          <t xml:space="preserve"> tratadas com financiamento da USAID/N.º de pessoas em risco nos distritos tratados com financiamento da USAID</t>
        </r>
      </text>
    </comment>
    <comment ref="B68" authorId="0" shapeId="0">
      <text>
        <r>
          <rPr>
            <sz val="9"/>
            <color rgb="FF000000"/>
            <rFont val="Tahoma"/>
            <family val="2"/>
          </rPr>
          <t>N.º total de pessoas tratadas com financiamento da USAID/N.º total de pessoas que precisam de PC</t>
        </r>
      </text>
    </comment>
    <comment ref="B69" authorId="0" shapeId="0">
      <text>
        <r>
          <rPr>
            <sz val="9"/>
            <color rgb="FF000000"/>
            <rFont val="Tahoma"/>
            <family val="2"/>
          </rPr>
          <t>Mulheres tratadas com financiamento da USAID/Total de pessoas tratadas com financiamento da USAID</t>
        </r>
      </text>
    </comment>
    <comment ref="B70" authorId="0" shapeId="0">
      <text>
        <r>
          <rPr>
            <sz val="9"/>
            <color rgb="FF000000"/>
            <rFont val="Tahoma"/>
            <family val="2"/>
          </rPr>
          <t>Homens tratados com financiamento da USAID/Total de pessoas tratadas com financiamento da USAID</t>
        </r>
      </text>
    </comment>
  </commentList>
</comments>
</file>

<file path=xl/sharedStrings.xml><?xml version="1.0" encoding="utf-8"?>
<sst xmlns="http://schemas.openxmlformats.org/spreadsheetml/2006/main" count="1099" uniqueCount="601">
  <si>
    <r>
      <rPr>
        <b/>
        <sz val="10"/>
        <color rgb="FF000000"/>
        <rFont val="Tahoma"/>
        <family val="2"/>
      </rPr>
      <t>Ano das projecções populacionais</t>
    </r>
  </si>
  <si>
    <r>
      <rPr>
        <b/>
        <sz val="10"/>
        <color rgb="FF000000"/>
        <rFont val="Arial"/>
        <family val="2"/>
      </rPr>
      <t>FL</t>
    </r>
  </si>
  <si>
    <r>
      <rPr>
        <b/>
        <sz val="10"/>
        <color rgb="FF000000"/>
        <rFont val="Arial"/>
        <family val="2"/>
      </rPr>
      <t>Onco</t>
    </r>
  </si>
  <si>
    <r>
      <rPr>
        <b/>
        <sz val="10"/>
        <color rgb="FF000000"/>
        <rFont val="Tahoma"/>
        <family val="2"/>
      </rPr>
      <t>Ano do censo (se aplicável)</t>
    </r>
  </si>
  <si>
    <r>
      <rPr>
        <b/>
        <sz val="10"/>
        <color rgb="FF000000"/>
        <rFont val="Arial"/>
        <family val="2"/>
      </rPr>
      <t>Pop. masculina</t>
    </r>
  </si>
  <si>
    <r>
      <rPr>
        <b/>
        <sz val="10"/>
        <color rgb="FF000000"/>
        <rFont val="Arial"/>
        <family val="2"/>
      </rPr>
      <t>Pop. feminina</t>
    </r>
  </si>
  <si>
    <r>
      <rPr>
        <b/>
        <sz val="10"/>
        <color rgb="FF000000"/>
        <rFont val="Arial"/>
        <family val="2"/>
      </rPr>
      <t>Fonte dos dados pop.</t>
    </r>
  </si>
  <si>
    <r>
      <rPr>
        <b/>
        <sz val="10"/>
        <color rgb="FF000000"/>
        <rFont val="Tahoma"/>
        <family val="2"/>
      </rPr>
      <t>Códigos FL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</si>
  <si>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b/>
        <sz val="10"/>
        <color rgb="FF262626"/>
        <rFont val="Tahoma"/>
        <family val="2"/>
      </rPr>
      <t>Nome do país</t>
    </r>
  </si>
  <si>
    <r>
      <rPr>
        <b/>
        <sz val="10"/>
        <color rgb="FF262626"/>
        <rFont val="Tahoma"/>
        <family val="2"/>
      </rPr>
      <t>Exaustividade dos dados (%)</t>
    </r>
  </si>
  <si>
    <r>
      <rPr>
        <sz val="11"/>
        <color rgb="FF000000"/>
        <rFont val="Calibri"/>
        <family val="2"/>
      </rPr>
      <t>Outro</t>
    </r>
  </si>
  <si>
    <r>
      <rPr>
        <b/>
        <sz val="11"/>
        <color rgb="FF000000"/>
        <rFont val="Calibri"/>
        <family val="2"/>
      </rPr>
      <t>Códigos pendentes</t>
    </r>
  </si>
  <si>
    <r>
      <rPr>
        <sz val="11"/>
        <color rgb="FF000000"/>
        <rFont val="Calibri"/>
        <family val="2"/>
      </rPr>
      <t>Mês</t>
    </r>
  </si>
  <si>
    <r>
      <rPr>
        <sz val="11"/>
        <color rgb="FF000000"/>
        <rFont val="Calibri"/>
        <family val="2"/>
      </rPr>
      <t>Janeiro</t>
    </r>
  </si>
  <si>
    <r>
      <rPr>
        <sz val="11"/>
        <color rgb="FF000000"/>
        <rFont val="Calibri"/>
        <family val="2"/>
      </rPr>
      <t>Abril</t>
    </r>
  </si>
  <si>
    <r>
      <rPr>
        <i/>
        <sz val="10"/>
        <color rgb="FF000000"/>
        <rFont val="Tahoma"/>
        <family val="2"/>
      </rPr>
      <t>Julho</t>
    </r>
  </si>
  <si>
    <r>
      <rPr>
        <i/>
        <sz val="10"/>
        <color rgb="FF000000"/>
        <rFont val="Tahoma"/>
        <family val="2"/>
      </rPr>
      <t>Setembro</t>
    </r>
  </si>
  <si>
    <r>
      <rPr>
        <sz val="11"/>
        <color rgb="FF000000"/>
        <rFont val="Calibri"/>
        <family val="2"/>
      </rPr>
      <t>Outubro</t>
    </r>
  </si>
  <si>
    <r>
      <rPr>
        <sz val="11"/>
        <color rgb="FF000000"/>
        <rFont val="Calibri"/>
        <family val="2"/>
      </rPr>
      <t>Novembro</t>
    </r>
  </si>
  <si>
    <r>
      <rPr>
        <sz val="11"/>
        <color rgb="FF000000"/>
        <rFont val="Calibri"/>
        <family val="2"/>
      </rPr>
      <t>Dezembro</t>
    </r>
  </si>
  <si>
    <r>
      <rPr>
        <b/>
        <sz val="10"/>
        <color rgb="FF000000"/>
        <rFont val="Arial"/>
        <family val="2"/>
      </rPr>
      <t>Schisto</t>
    </r>
  </si>
  <si>
    <r>
      <rPr>
        <b/>
        <sz val="10"/>
        <color rgb="FF000000"/>
        <rFont val="Tahoma"/>
        <family val="2"/>
      </rPr>
      <t>Códigos Schisto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</si>
  <si>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1x/cada 3 anos</t>
    </r>
  </si>
  <si>
    <r>
      <rPr>
        <sz val="11"/>
        <color rgb="FF000000"/>
        <rFont val="Calibri"/>
        <family val="2"/>
      </rPr>
      <t>Prevalência alta (≥50%) no mapeamento inicial</t>
    </r>
  </si>
  <si>
    <r>
      <rPr>
        <sz val="11"/>
        <color rgb="FF000000"/>
        <rFont val="Calibri"/>
        <family val="2"/>
      </rPr>
      <t xml:space="preserve">Prevalência baixa (≥1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na avaliação</t>
    </r>
  </si>
  <si>
    <r>
      <rPr>
        <b/>
        <sz val="10"/>
        <color rgb="FF000000"/>
        <rFont val="Arial"/>
        <family val="2"/>
      </rPr>
      <t>HTS</t>
    </r>
  </si>
  <si>
    <r>
      <rPr>
        <b/>
        <sz val="10"/>
        <color rgb="FF000000"/>
        <rFont val="Tahoma"/>
        <family val="2"/>
      </rPr>
      <t>Códigos HTS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</si>
  <si>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3x/ano</t>
    </r>
  </si>
  <si>
    <r>
      <rPr>
        <sz val="11"/>
        <color rgb="FF000000"/>
        <rFont val="Calibri"/>
        <family val="2"/>
      </rPr>
      <t xml:space="preserve">Prevalência baixa (não endémica acima do limiar de tratamento no mapeamento inicial, ou seja,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20%)</t>
    </r>
  </si>
  <si>
    <r>
      <rPr>
        <sz val="11"/>
        <color rgb="FF000000"/>
        <rFont val="Calibri"/>
        <family val="2"/>
      </rPr>
      <t xml:space="preserve">Prevalência moderada (≥20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no mapeamento inicial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</si>
  <si>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20%) na avaliação</t>
    </r>
  </si>
  <si>
    <r>
      <rPr>
        <sz val="11"/>
        <color rgb="FF000000"/>
        <rFont val="Calibri"/>
        <family val="2"/>
      </rPr>
      <t xml:space="preserve">Prevalência alta (≥20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na avaliação</t>
    </r>
  </si>
  <si>
    <r>
      <rPr>
        <sz val="11"/>
        <color rgb="FF000000"/>
        <rFont val="Calibri"/>
        <family val="2"/>
      </rPr>
      <t>Prevalência muito alta (≥50%) na avaliação</t>
    </r>
  </si>
  <si>
    <r>
      <rPr>
        <b/>
        <sz val="10"/>
        <color rgb="FF000000"/>
        <rFont val="Arial"/>
        <family val="2"/>
      </rPr>
      <t>Tracoma</t>
    </r>
  </si>
  <si>
    <r>
      <rPr>
        <b/>
        <sz val="10"/>
        <color rgb="FF000000"/>
        <rFont val="Tahoma"/>
        <family val="2"/>
      </rPr>
      <t>Códigos Tracoma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</si>
  <si>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Aguarda implementação/resultados do inquéirito de impacto</t>
    </r>
  </si>
  <si>
    <r>
      <rPr>
        <b/>
        <sz val="10"/>
        <color rgb="FF000000"/>
        <rFont val="Arial"/>
        <family val="2"/>
      </rPr>
      <t>Nível de implementação recomendado com base nas orientações da OMS (distrito ou subdistrito)</t>
    </r>
  </si>
  <si>
    <r>
      <rPr>
        <b/>
        <sz val="10"/>
        <color rgb="FF000000"/>
        <rFont val="Arial"/>
        <family val="2"/>
      </rPr>
      <t>O tratamento está a ser actualmente implementado a nível distrital ou subdistrital?</t>
    </r>
    <r>
      <rPr>
        <b/>
        <sz val="10"/>
        <color rgb="FF000000"/>
        <rFont val="Arial"/>
        <family val="2"/>
      </rPr>
      <t xml:space="preserve"> </t>
    </r>
  </si>
  <si>
    <r>
      <rPr>
        <i/>
        <sz val="10"/>
        <color rgb="FF000000"/>
        <rFont val="Tahoma"/>
        <family val="2"/>
      </rPr>
      <t>Tetra</t>
    </r>
  </si>
  <si>
    <r>
      <rPr>
        <b/>
        <sz val="10"/>
        <color rgb="FF000000"/>
        <rFont val="Tahoma"/>
        <family val="2"/>
      </rPr>
      <t>TOTAL</t>
    </r>
  </si>
  <si>
    <t>-</t>
  </si>
  <si>
    <r>
      <rPr>
        <b/>
        <sz val="10"/>
        <color rgb="FF000000"/>
        <rFont val="Arial"/>
        <family val="2"/>
      </rPr>
      <t>N.º de HRA tratados (financiamento da USAID)</t>
    </r>
  </si>
  <si>
    <r>
      <rPr>
        <b/>
        <sz val="10"/>
        <color rgb="FF000000"/>
        <rFont val="Arial"/>
        <family val="2"/>
      </rPr>
      <t>N.º de pessoas tratadas com tetraciclina (financiamento da USAID)</t>
    </r>
  </si>
  <si>
    <r>
      <rPr>
        <sz val="11"/>
        <color rgb="FF000000"/>
        <rFont val="Calibri"/>
        <family val="2"/>
      </rPr>
      <t>Ainda não mapeada</t>
    </r>
  </si>
  <si>
    <r>
      <rPr>
        <sz val="11"/>
        <color rgb="FF000000"/>
        <rFont val="Calibri"/>
        <family val="2"/>
      </rPr>
      <t>Prevalência moderada (TF 10-29%)</t>
    </r>
  </si>
  <si>
    <r>
      <rPr>
        <sz val="11"/>
        <color rgb="FF000000"/>
        <rFont val="Calibri"/>
        <family val="2"/>
      </rPr>
      <t>Prevalência alta (TF ≥30%)</t>
    </r>
  </si>
  <si>
    <r>
      <rPr>
        <sz val="11"/>
        <color rgb="FF000000"/>
        <rFont val="Calibri"/>
        <family val="2"/>
      </rPr>
      <t>Critérios de interrupção de AMM atingidos</t>
    </r>
    <r>
      <rPr>
        <sz val="11"/>
        <color rgb="FF000000"/>
        <rFont val="Calibri"/>
        <family val="2"/>
      </rPr>
      <t xml:space="preserve"> </t>
    </r>
  </si>
  <si>
    <r>
      <rPr>
        <b/>
        <sz val="10"/>
        <color rgb="FF000000"/>
        <rFont val="Arial"/>
        <family val="2"/>
      </rPr>
      <t>Resultados mais recentes da prevalência</t>
    </r>
  </si>
  <si>
    <r>
      <rPr>
        <b/>
        <sz val="11"/>
        <color rgb="FFFFFFFF"/>
        <rFont val="Calibri"/>
        <family val="2"/>
      </rPr>
      <t>Pergunta</t>
    </r>
  </si>
  <si>
    <r>
      <rPr>
        <b/>
        <sz val="11"/>
        <color rgb="FFFFFFFF"/>
        <rFont val="Calibri"/>
        <family val="2"/>
      </rPr>
      <t>Pendente</t>
    </r>
  </si>
  <si>
    <r>
      <rPr>
        <b/>
        <sz val="11"/>
        <color rgb="FFFFFFFF"/>
        <rFont val="Calibri"/>
        <family val="2"/>
      </rPr>
      <t>Nota</t>
    </r>
  </si>
  <si>
    <r>
      <rPr>
        <sz val="11"/>
        <color rgb="FF000000"/>
        <rFont val="Calibri"/>
        <family val="2"/>
      </rPr>
      <t>Aguarda implementação/resultados dos TAS</t>
    </r>
  </si>
  <si>
    <r>
      <rPr>
        <sz val="11"/>
        <color rgb="FF000000"/>
        <rFont val="Calibri"/>
        <family val="2"/>
      </rPr>
      <t>Distribuição da doença (FL e Onco)</t>
    </r>
  </si>
  <si>
    <r>
      <rPr>
        <sz val="11"/>
        <color rgb="FF000000"/>
        <rFont val="Calibri"/>
        <family val="2"/>
      </rPr>
      <t>Tipo de AMM (FL)</t>
    </r>
  </si>
  <si>
    <r>
      <rPr>
        <sz val="11"/>
        <color rgb="FF000000"/>
        <rFont val="Calibri"/>
        <family val="2"/>
      </rPr>
      <t>Tipo de AMM (Onco)</t>
    </r>
  </si>
  <si>
    <r>
      <rPr>
        <i/>
        <sz val="10"/>
        <color rgb="FF000000"/>
        <rFont val="Tahoma"/>
        <family val="2"/>
      </rPr>
      <t>IVM</t>
    </r>
  </si>
  <si>
    <r>
      <rPr>
        <sz val="11"/>
        <color rgb="FF000000"/>
        <rFont val="Calibri"/>
        <family val="2"/>
      </rPr>
      <t>Tipo de AMM (Schisto)</t>
    </r>
  </si>
  <si>
    <r>
      <rPr>
        <sz val="11"/>
        <color rgb="FF000000"/>
        <rFont val="Calibri"/>
        <family val="2"/>
      </rPr>
      <t>Tipo de AMM (HTS)</t>
    </r>
  </si>
  <si>
    <r>
      <rPr>
        <sz val="11"/>
        <color rgb="FF000000"/>
        <rFont val="Calibri"/>
        <family val="2"/>
      </rPr>
      <t>Tipo de AMM (Tracoma)</t>
    </r>
  </si>
  <si>
    <r>
      <rPr>
        <i/>
        <sz val="10"/>
        <color rgb="FF000000"/>
        <rFont val="Tahoma"/>
        <family val="2"/>
      </rPr>
      <t>Zithro+Tetra</t>
    </r>
  </si>
  <si>
    <r>
      <rPr>
        <sz val="11"/>
        <color rgb="FF000000"/>
        <rFont val="Calibri"/>
        <family val="2"/>
      </rPr>
      <t>Distribuição da doença (Schisto)</t>
    </r>
  </si>
  <si>
    <r>
      <rPr>
        <sz val="11"/>
        <color rgb="FF000000"/>
        <rFont val="Calibri"/>
        <family val="2"/>
      </rPr>
      <t>Códigos Schisto para a frequência de AMM</t>
    </r>
  </si>
  <si>
    <r>
      <rPr>
        <sz val="11"/>
        <color rgb="FF000000"/>
        <rFont val="Calibri"/>
        <family val="2"/>
      </rPr>
      <t>Distribuição da doença (HTS)</t>
    </r>
  </si>
  <si>
    <r>
      <rPr>
        <sz val="11"/>
        <color rgb="FF000000"/>
        <rFont val="Calibri"/>
        <family val="2"/>
      </rPr>
      <t>Códigos HTS para a frequência de AMM</t>
    </r>
  </si>
  <si>
    <r>
      <rPr>
        <sz val="11"/>
        <color rgb="FF000000"/>
        <rFont val="Calibri"/>
        <family val="2"/>
      </rPr>
      <t>Distribuição da doença (Tracoma)</t>
    </r>
  </si>
  <si>
    <r>
      <rPr>
        <b/>
        <sz val="10"/>
        <color rgb="FF262626"/>
        <rFont val="Tahoma"/>
        <family val="2"/>
      </rPr>
      <t>Ano da pasta de trabalho</t>
    </r>
  </si>
  <si>
    <r>
      <rPr>
        <sz val="11"/>
        <color rgb="FF000000"/>
        <rFont val="Calibri"/>
        <family val="2"/>
      </rPr>
      <t>Ano Fiscal (FY) 2012 (Outubro de 2011 - Setembro de 2012)</t>
    </r>
  </si>
  <si>
    <r>
      <rPr>
        <sz val="11"/>
        <color rgb="FF000000"/>
        <rFont val="Calibri"/>
        <family val="2"/>
      </rPr>
      <t>Ano Fiscal (FY) 2014 (Outubro de 2013 - Setembro de 2014)</t>
    </r>
  </si>
  <si>
    <r>
      <rPr>
        <sz val="11"/>
        <color rgb="FF000000"/>
        <rFont val="Calibri"/>
        <family val="2"/>
      </rPr>
      <t>Ano Fiscal (FY) 2015 (Outubro de 2014 - Setembro de 2015)</t>
    </r>
  </si>
  <si>
    <r>
      <rPr>
        <sz val="11"/>
        <color rgb="FF000000"/>
        <rFont val="Calibri"/>
        <family val="2"/>
      </rPr>
      <t>Ano Fiscal (FY) 2016 (Outubro de 2015 - Setembro de 2016)</t>
    </r>
  </si>
  <si>
    <r>
      <rPr>
        <b/>
        <sz val="10"/>
        <color rgb="FF000000"/>
        <rFont val="Arial"/>
        <family val="2"/>
      </rPr>
      <t>Resultados mais recentes da prevalência (%)</t>
    </r>
  </si>
  <si>
    <r>
      <rPr>
        <b/>
        <sz val="10"/>
        <color rgb="FF262626"/>
        <rFont val="Tahoma"/>
        <family val="2"/>
      </rPr>
      <t>Nome</t>
    </r>
  </si>
  <si>
    <r>
      <rPr>
        <b/>
        <sz val="10"/>
        <color rgb="FF262626"/>
        <rFont val="Tahoma"/>
        <family val="2"/>
      </rPr>
      <t>Título</t>
    </r>
  </si>
  <si>
    <r>
      <rPr>
        <sz val="11"/>
        <color rgb="FF000000"/>
        <rFont val="Calibri"/>
        <family val="2"/>
      </rPr>
      <t>2A</t>
    </r>
  </si>
  <si>
    <r>
      <rPr>
        <sz val="11"/>
        <color rgb="FF000000"/>
        <rFont val="Calibri"/>
        <family val="2"/>
      </rPr>
      <t>Prevalência moderada (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30%) no mapeamento inicial através de questionário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</si>
  <si>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no mapeamento inicial através de um método parasitológico</t>
    </r>
  </si>
  <si>
    <r>
      <rPr>
        <sz val="11"/>
        <color rgb="FF000000"/>
        <rFont val="Calibri"/>
        <family val="2"/>
      </rPr>
      <t>3A</t>
    </r>
  </si>
  <si>
    <r>
      <rPr>
        <sz val="11"/>
        <color rgb="FF000000"/>
        <rFont val="Calibri"/>
        <family val="2"/>
      </rPr>
      <t>Prevalência alta (≥30%) no mapeamento inicial através de questionário</t>
    </r>
  </si>
  <si>
    <r>
      <rPr>
        <sz val="11"/>
        <color rgb="FF000000"/>
        <rFont val="Calibri"/>
        <family val="2"/>
      </rPr>
      <t>Prevalência alta (≥50%) no mapeamento inicial através de um método parasitológico</t>
    </r>
  </si>
  <si>
    <r>
      <rPr>
        <sz val="11"/>
        <color rgb="FF000000"/>
        <rFont val="Calibri"/>
        <family val="2"/>
      </rPr>
      <t>Prevalência baixa (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no mapeamento inicial através de um método parasitológico</t>
    </r>
  </si>
  <si>
    <r>
      <rPr>
        <sz val="11"/>
        <color rgb="FF000000"/>
        <rFont val="Calibri"/>
        <family val="2"/>
      </rPr>
      <t>Prevalência muito baixa  (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1%) na avaliação através de um método parasitológico</t>
    </r>
  </si>
  <si>
    <r>
      <rPr>
        <sz val="11"/>
        <color rgb="FF000000"/>
        <rFont val="Calibri"/>
        <family val="2"/>
      </rPr>
      <t xml:space="preserve">Prevalência baixa (≥1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na avaliação através de um método parasitológico</t>
    </r>
  </si>
  <si>
    <r>
      <rPr>
        <sz val="11"/>
        <color rgb="FF000000"/>
        <rFont val="Calibri"/>
        <family val="2"/>
      </rPr>
      <t>Prevalência alta (≥50%) na avaliação através de um método parasitológico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</si>
  <si>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na avaliação através de um método parasitológico</t>
    </r>
  </si>
  <si>
    <r>
      <rPr>
        <sz val="11"/>
        <color rgb="FF000000"/>
        <rFont val="Calibri"/>
        <family val="2"/>
      </rPr>
      <t>Questionário</t>
    </r>
  </si>
  <si>
    <r>
      <rPr>
        <sz val="11"/>
        <color rgb="FF000000"/>
        <rFont val="Calibri"/>
        <family val="2"/>
      </rPr>
      <t>PZQ+IVM+ALB</t>
    </r>
  </si>
  <si>
    <r>
      <rPr>
        <sz val="11"/>
        <color rgb="FF000000"/>
        <rFont val="Calibri"/>
        <family val="2"/>
      </rPr>
      <t>Critérios de interrupção de AMM atingidos (ou seja, prevalência muito baixa (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1%) na avaliação)</t>
    </r>
  </si>
  <si>
    <r>
      <rPr>
        <sz val="11"/>
        <color rgb="FF000000"/>
        <rFont val="Calibri"/>
        <family val="2"/>
      </rPr>
      <t>Tipos de inquérito de prevalência (Schisto)</t>
    </r>
  </si>
  <si>
    <r>
      <rPr>
        <sz val="11"/>
        <color rgb="FF000000"/>
        <rFont val="Calibri"/>
        <family val="2"/>
      </rPr>
      <t>Tipos de inquéritos de prevalência (Onco)</t>
    </r>
  </si>
  <si>
    <r>
      <rPr>
        <sz val="11"/>
        <color rgb="FF000000"/>
        <rFont val="Calibri"/>
        <family val="2"/>
      </rPr>
      <t>Tipos de inquéritos de prevalência (FL)</t>
    </r>
  </si>
  <si>
    <r>
      <rPr>
        <b/>
        <sz val="10"/>
        <color rgb="FF000000"/>
        <rFont val="Tahoma"/>
        <family val="2"/>
      </rPr>
      <t>Intervalo etário para PSAC (crianças em idade pré-escolar)</t>
    </r>
  </si>
  <si>
    <r>
      <rPr>
        <b/>
        <sz val="10"/>
        <color rgb="FF000000"/>
        <rFont val="Tahoma"/>
        <family val="2"/>
      </rPr>
      <t>Intervalo etário para SAC (crianças em idade escolar)</t>
    </r>
  </si>
  <si>
    <r>
      <rPr>
        <sz val="11"/>
        <color rgb="FF000000"/>
        <rFont val="Calibri"/>
        <family val="2"/>
      </rPr>
      <t>Não endémica no mapeamento inicial</t>
    </r>
  </si>
  <si>
    <r>
      <rPr>
        <sz val="11"/>
        <color rgb="FF000000"/>
        <rFont val="Calibri"/>
        <family val="2"/>
      </rPr>
      <t>CCA</t>
    </r>
  </si>
  <si>
    <r>
      <rPr>
        <i/>
        <sz val="10"/>
        <color rgb="FF000000"/>
        <rFont val="Tahoma"/>
        <family val="2"/>
      </rPr>
      <t>SS (mf)</t>
    </r>
  </si>
  <si>
    <r>
      <rPr>
        <b/>
        <sz val="10"/>
        <color rgb="FF000000"/>
        <rFont val="Arial"/>
        <family val="2"/>
      </rPr>
      <t>N.º de anos consecutivos mais recentes de AMM concluídos</t>
    </r>
  </si>
  <si>
    <r>
      <rPr>
        <sz val="11"/>
        <color rgb="FF000000"/>
        <rFont val="Calibri"/>
        <family val="2"/>
      </rPr>
      <t>Prevalência baixa (TF 5-9,9%) a nível do distrito - prevalência subdistrital desconhecida</t>
    </r>
  </si>
  <si>
    <r>
      <rPr>
        <b/>
        <sz val="10"/>
        <color rgb="FF262626"/>
        <rFont val="Tahoma"/>
        <family val="2"/>
      </rPr>
      <t>Nome do subparceiro</t>
    </r>
  </si>
  <si>
    <r>
      <rPr>
        <sz val="11"/>
        <color rgb="FF000000"/>
        <rFont val="Calibri"/>
        <family val="2"/>
      </rPr>
      <t>Planeamento de trabalho</t>
    </r>
  </si>
  <si>
    <r>
      <rPr>
        <b/>
        <sz val="10"/>
        <color rgb="FF000000"/>
        <rFont val="Arial"/>
        <family val="2"/>
      </rPr>
      <t>Ano determinado que atingiu os critérios de interrupção de AMM  para FL</t>
    </r>
  </si>
  <si>
    <r>
      <rPr>
        <b/>
        <sz val="10"/>
        <color rgb="FF000000"/>
        <rFont val="Arial"/>
        <family val="2"/>
      </rPr>
      <t>Ano determinado que atingiu os critérios de interrupção de AMM para onco</t>
    </r>
  </si>
  <si>
    <r>
      <rPr>
        <b/>
        <sz val="10"/>
        <color rgb="FF000000"/>
        <rFont val="Arial"/>
        <family val="2"/>
      </rPr>
      <t>Ano determinado que atingiu os critérios de interrupção de AMM para schisto</t>
    </r>
  </si>
  <si>
    <r>
      <rPr>
        <b/>
        <sz val="10"/>
        <color rgb="FF000000"/>
        <rFont val="Arial"/>
        <family val="2"/>
      </rPr>
      <t>Ano determinado que atingiu os critérios de interrupção de AMM para HTS</t>
    </r>
  </si>
  <si>
    <r>
      <rPr>
        <b/>
        <sz val="10"/>
        <color rgb="FF000000"/>
        <rFont val="Arial"/>
        <family val="2"/>
      </rPr>
      <t>Ano determinado que alcançou os critérios de interrupção de AMM a nível distrital para tracoma</t>
    </r>
  </si>
  <si>
    <r>
      <rPr>
        <i/>
        <sz val="10"/>
        <color rgb="FF000000"/>
        <rFont val="Tahoma"/>
        <family val="2"/>
      </rPr>
      <t>Censo</t>
    </r>
  </si>
  <si>
    <r>
      <rPr>
        <sz val="11"/>
        <color rgb="FF000000"/>
        <rFont val="Calibri"/>
        <family val="2"/>
      </rPr>
      <t>Distribuição da doença (FL)</t>
    </r>
  </si>
  <si>
    <r>
      <rPr>
        <sz val="11"/>
        <color rgb="FF000000"/>
        <rFont val="Calibri"/>
        <family val="2"/>
      </rPr>
      <t>Distribuição da doença (Onco)</t>
    </r>
  </si>
  <si>
    <r>
      <rPr>
        <sz val="11"/>
        <color rgb="FF000000"/>
        <rFont val="Calibri"/>
        <family val="2"/>
      </rPr>
      <t>Critérios de interrupção de AMM atingidos a nível distrital (Tracoma)</t>
    </r>
  </si>
  <si>
    <r>
      <rPr>
        <i/>
        <sz val="10"/>
        <color rgb="FF000000"/>
        <rFont val="Tahoma"/>
        <family val="2"/>
      </rPr>
      <t>B</t>
    </r>
  </si>
  <si>
    <r>
      <rPr>
        <sz val="11"/>
        <color rgb="FF000000"/>
        <rFont val="Calibri"/>
        <family val="2"/>
      </rPr>
      <t xml:space="preserve">Prevalência muito baixa (TF 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>0-4,9%) a nível do distrito - prevalência subdistrital desconhecida</t>
    </r>
  </si>
  <si>
    <r>
      <rPr>
        <sz val="11"/>
        <color rgb="FF000000"/>
        <rFont val="Calibri"/>
        <family val="2"/>
      </rPr>
      <t xml:space="preserve">Prevalência nos subdistritos que garante um nível de AMM subdistrital ou AMM alvo (nível de TF distrital 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</t>
    </r>
  </si>
  <si>
    <r>
      <rPr>
        <sz val="11"/>
        <color rgb="FF000000"/>
        <rFont val="Calibri"/>
        <family val="2"/>
      </rPr>
      <t>DEC</t>
    </r>
  </si>
  <si>
    <r>
      <rPr>
        <i/>
        <sz val="10"/>
        <color rgb="FF000000"/>
        <rFont val="Tahoma"/>
        <family val="2"/>
      </rPr>
      <t>Subdistrito</t>
    </r>
  </si>
  <si>
    <r>
      <rPr>
        <i/>
        <sz val="10"/>
        <color rgb="FF000000"/>
        <rFont val="Tahoma"/>
        <family val="2"/>
      </rPr>
      <t>Biopsia da pele</t>
    </r>
  </si>
  <si>
    <r>
      <rPr>
        <sz val="11"/>
        <color rgb="FF000000"/>
        <rFont val="Calibri"/>
        <family val="2"/>
      </rPr>
      <t>Período do relatório</t>
    </r>
  </si>
  <si>
    <r>
      <rPr>
        <b/>
        <sz val="10"/>
        <color rgb="FF000000"/>
        <rFont val="Arial"/>
        <family val="2"/>
      </rPr>
      <t>Critérios de interrupção de AMM atingidos a nível distrital para tracoma (Sim/Não/N/D)</t>
    </r>
  </si>
  <si>
    <r>
      <rPr>
        <b/>
        <sz val="10"/>
        <color rgb="FF000000"/>
        <rFont val="Arial"/>
        <family val="2"/>
      </rPr>
      <t>% de TT estimada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</si>
  <si>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Resultados de TRA mais recentes (%), se disponíveis</t>
    </r>
  </si>
  <si>
    <r>
      <rPr>
        <b/>
        <sz val="10"/>
        <color rgb="FF000000"/>
        <rFont val="Arial"/>
        <family val="2"/>
      </rPr>
      <t>Indicador TT</t>
    </r>
  </si>
  <si>
    <r>
      <rPr>
        <sz val="11"/>
        <color rgb="FF000000"/>
        <rFont val="Calibri"/>
        <family val="2"/>
      </rPr>
      <t>Stock esgotado durante a AMM</t>
    </r>
  </si>
  <si>
    <r>
      <rPr>
        <sz val="11"/>
        <color rgb="FF000000"/>
        <rFont val="Calibri"/>
        <family val="2"/>
      </rPr>
      <t>Medicamento esgotado (FL)</t>
    </r>
  </si>
  <si>
    <r>
      <rPr>
        <sz val="11"/>
        <color rgb="FF000000"/>
        <rFont val="Calibri"/>
        <family val="2"/>
      </rPr>
      <t>Medicamento esgotado (Onco)</t>
    </r>
  </si>
  <si>
    <r>
      <rPr>
        <sz val="11"/>
        <color rgb="FF000000"/>
        <rFont val="Calibri"/>
        <family val="2"/>
      </rPr>
      <t>Medicamento esgotado (Schisto)</t>
    </r>
  </si>
  <si>
    <r>
      <rPr>
        <sz val="11"/>
        <color rgb="FF000000"/>
        <rFont val="Calibri"/>
        <family val="2"/>
      </rPr>
      <t>Medicamento esgotado (HTS)</t>
    </r>
  </si>
  <si>
    <r>
      <rPr>
        <sz val="11"/>
        <color rgb="FF000000"/>
        <rFont val="Calibri"/>
        <family val="2"/>
      </rPr>
      <t>Medicamento esgotado (Tracoma)</t>
    </r>
  </si>
  <si>
    <r>
      <rPr>
        <sz val="11"/>
        <color rgb="FF000000"/>
        <rFont val="Calibri"/>
        <family val="2"/>
      </rPr>
      <t>Período de medicamento esgotado</t>
    </r>
  </si>
  <si>
    <r>
      <rPr>
        <i/>
        <sz val="10"/>
        <color rgb="FF000000"/>
        <rFont val="Tahoma"/>
        <family val="2"/>
      </rPr>
      <t>3-4 semanas</t>
    </r>
  </si>
  <si>
    <r>
      <rPr>
        <sz val="11"/>
        <color rgb="FF000000"/>
        <rFont val="Calibri"/>
        <family val="2"/>
      </rPr>
      <t>superior a um mês</t>
    </r>
  </si>
  <si>
    <r>
      <rPr>
        <sz val="11"/>
        <color rgb="FF000000"/>
        <rFont val="Calibri"/>
        <family val="2"/>
      </rPr>
      <t>ainda não está resolvido</t>
    </r>
  </si>
  <si>
    <r>
      <rPr>
        <sz val="11"/>
        <color rgb="FF000000"/>
        <rFont val="Calibri"/>
        <family val="2"/>
      </rPr>
      <t>Prevalência de Onco e Schisto na unidade administrativa</t>
    </r>
  </si>
  <si>
    <r>
      <rPr>
        <sz val="11"/>
        <color rgb="FF000000"/>
        <rFont val="Calibri"/>
        <family val="2"/>
      </rPr>
      <t>Masculino e feminino ≥15</t>
    </r>
  </si>
  <si>
    <r>
      <rPr>
        <sz val="11"/>
        <color rgb="FF000000"/>
        <rFont val="Calibri"/>
        <family val="2"/>
      </rPr>
      <t>Feminino ≥15</t>
    </r>
  </si>
  <si>
    <r>
      <rPr>
        <sz val="11"/>
        <color rgb="FF000000"/>
        <rFont val="Calibri"/>
        <family val="2"/>
      </rPr>
      <t>Mapeamento completo</t>
    </r>
  </si>
  <si>
    <r>
      <rPr>
        <sz val="11"/>
        <color rgb="FF000000"/>
        <rFont val="Calibri"/>
        <family val="2"/>
      </rPr>
      <t>Ainda não foi implementado</t>
    </r>
  </si>
  <si>
    <r>
      <rPr>
        <i/>
        <sz val="10"/>
        <color rgb="FF000000"/>
        <rFont val="Tahoma"/>
        <family val="2"/>
      </rPr>
      <t>Região de exemplo</t>
    </r>
  </si>
  <si>
    <r>
      <rPr>
        <i/>
        <sz val="10"/>
        <color rgb="FF000000"/>
        <rFont val="Tahoma"/>
        <family val="2"/>
      </rPr>
      <t>Distrito de exemplo</t>
    </r>
  </si>
  <si>
    <r>
      <rPr>
        <b/>
        <sz val="10"/>
        <color rgb="FF262626"/>
        <rFont val="Tahoma"/>
        <family val="2"/>
      </rPr>
      <t>Nome do projecto</t>
    </r>
  </si>
  <si>
    <r>
      <rPr>
        <sz val="11"/>
        <color rgb="FF000000"/>
        <rFont val="Calibri"/>
        <family val="2"/>
      </rPr>
      <t>Unidade administrativa (Tracoma)</t>
    </r>
  </si>
  <si>
    <r>
      <rPr>
        <i/>
        <sz val="10"/>
        <color rgb="FF000000"/>
        <rFont val="Tahoma"/>
        <family val="2"/>
      </rPr>
      <t>Feminino ≥15</t>
    </r>
  </si>
  <si>
    <r>
      <rPr>
        <sz val="11"/>
        <color rgb="FF000000"/>
        <rFont val="Calibri"/>
        <family val="2"/>
      </rPr>
      <t>Envio de dados AMM semestral</t>
    </r>
  </si>
  <si>
    <r>
      <rPr>
        <b/>
        <sz val="10"/>
        <color rgb="FF000000"/>
        <rFont val="Arial"/>
        <family val="2"/>
      </rPr>
      <t>Prevalência mais recente da infecção com schistosoma</t>
    </r>
  </si>
  <si>
    <r>
      <rPr>
        <b/>
        <sz val="10"/>
        <color rgb="FF000000"/>
        <rFont val="Arial"/>
        <family val="2"/>
      </rPr>
      <t>Prevalência global mais recente de qualquer infecção com HTS</t>
    </r>
  </si>
  <si>
    <t xml:space="preserve">              -  </t>
  </si>
  <si>
    <r>
      <rPr>
        <b/>
        <sz val="18"/>
        <color rgb="FF000000"/>
        <rFont val="Gill Sans MT"/>
        <family val="2"/>
      </rPr>
      <t>Pasta de trabalho da doença</t>
    </r>
  </si>
  <si>
    <r>
      <rPr>
        <sz val="11"/>
        <color rgb="FF000000"/>
        <rFont val="Calibri"/>
        <family val="2"/>
      </rPr>
      <t>1.º SAR (Outubro-Março)</t>
    </r>
  </si>
  <si>
    <r>
      <rPr>
        <sz val="11"/>
        <color rgb="FF000000"/>
        <rFont val="Calibri"/>
        <family val="2"/>
      </rPr>
      <t>2º SAR (Outubro-Setembro)</t>
    </r>
  </si>
  <si>
    <r>
      <rPr>
        <sz val="14"/>
        <color rgb="FF595959"/>
        <rFont val="Tahoma"/>
        <family val="2"/>
      </rPr>
      <t>Ficha de trabalho Demografia</t>
    </r>
  </si>
  <si>
    <r>
      <rPr>
        <sz val="14"/>
        <color rgb="FF595959"/>
        <rFont val="Tahoma"/>
        <family val="2"/>
      </rPr>
      <t>Ficha de trabalho País</t>
    </r>
  </si>
  <si>
    <r>
      <rPr>
        <sz val="14"/>
        <color rgb="FF376092"/>
        <rFont val="Tahoma"/>
        <family val="2"/>
      </rPr>
      <t>Ficha de trabalho da doença FL</t>
    </r>
  </si>
  <si>
    <r>
      <rPr>
        <b/>
        <sz val="10"/>
        <color rgb="FF000000"/>
        <rFont val="Arial"/>
        <family val="2"/>
      </rPr>
      <t>Informação sobre o país</t>
    </r>
  </si>
  <si>
    <r>
      <rPr>
        <b/>
        <sz val="10"/>
        <color rgb="FF000000"/>
        <rFont val="Tahoma"/>
        <family val="2"/>
      </rPr>
      <t>Códigos ONCO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</si>
  <si>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4"/>
        <color rgb="FF376092"/>
        <rFont val="Tahoma"/>
        <family val="2"/>
      </rPr>
      <t>Ficha de trabalho da doença ONCO</t>
    </r>
  </si>
  <si>
    <r>
      <rPr>
        <sz val="14"/>
        <color rgb="FF376092"/>
        <rFont val="Tahoma"/>
        <family val="2"/>
      </rPr>
      <t>Ficha de trabalho da doença Schisto</t>
    </r>
  </si>
  <si>
    <r>
      <rPr>
        <sz val="14"/>
        <color rgb="FF376092"/>
        <rFont val="Tahoma"/>
        <family val="2"/>
      </rPr>
      <t>Ficha de trabalho da doença HTS</t>
    </r>
  </si>
  <si>
    <r>
      <rPr>
        <sz val="14"/>
        <color rgb="FF376092"/>
        <rFont val="Tahoma"/>
        <family val="2"/>
      </rPr>
      <t>Ficha de trabalho da doença Tracoma</t>
    </r>
  </si>
  <si>
    <r>
      <rPr>
        <b/>
        <sz val="10"/>
        <color rgb="FF000000"/>
        <rFont val="Arial"/>
        <family val="2"/>
      </rPr>
      <t>N.º de pessoas tratadas com azitromicina (financiamento da USAID)</t>
    </r>
  </si>
  <si>
    <r>
      <rPr>
        <b/>
        <sz val="10"/>
        <color rgb="FF262626"/>
        <rFont val="Tahoma"/>
        <family val="2"/>
      </rPr>
      <t>Período do relatório</t>
    </r>
  </si>
  <si>
    <r>
      <rPr>
        <b/>
        <sz val="10"/>
        <color rgb="FF262626"/>
        <rFont val="Tahoma"/>
        <family val="2"/>
      </rPr>
      <t>N.º total de distritos no país</t>
    </r>
  </si>
  <si>
    <r>
      <rPr>
        <b/>
        <sz val="10"/>
        <color rgb="FF262626"/>
        <rFont val="Tahoma"/>
        <family val="2"/>
      </rPr>
      <t>Total de distritos tratados com o apoio da USAID</t>
    </r>
  </si>
  <si>
    <r>
      <rPr>
        <b/>
        <sz val="10"/>
        <color rgb="FF262626"/>
        <rFont val="Tahoma"/>
        <family val="2"/>
      </rPr>
      <t>N.º total de distritos que enviaram o relatório completo do tratamento</t>
    </r>
  </si>
  <si>
    <r>
      <rPr>
        <b/>
        <sz val="10"/>
        <color rgb="FF000000"/>
        <rFont val="Tahoma"/>
        <family val="2"/>
      </rPr>
      <t>Taxa de crescimento da população (nacional)</t>
    </r>
  </si>
  <si>
    <r>
      <rPr>
        <b/>
        <sz val="10"/>
        <color rgb="FF000000"/>
        <rFont val="Tahoma"/>
        <family val="2"/>
      </rPr>
      <t>% de população feminina dentro da população total (nacional)</t>
    </r>
  </si>
  <si>
    <r>
      <rPr>
        <b/>
        <sz val="10"/>
        <color rgb="FF000000"/>
        <rFont val="Tahoma"/>
        <family val="2"/>
      </rPr>
      <t>% de PSAC na população total (nacional)</t>
    </r>
  </si>
  <si>
    <r>
      <rPr>
        <b/>
        <sz val="10"/>
        <color rgb="FF000000"/>
        <rFont val="Tahoma"/>
        <family val="2"/>
      </rPr>
      <t>% de SAC na população total (nacional)</t>
    </r>
  </si>
  <si>
    <r>
      <rPr>
        <b/>
        <sz val="10"/>
        <color rgb="FF000000"/>
        <rFont val="Arial"/>
        <family val="2"/>
      </rPr>
      <t>Medicamento esgotado</t>
    </r>
  </si>
  <si>
    <r>
      <rPr>
        <b/>
        <sz val="10"/>
        <color rgb="FF000000"/>
        <rFont val="Arial"/>
        <family val="2"/>
      </rPr>
      <t>N.º de pessoas tratadas - ronda 1 (financiamento da USAID)</t>
    </r>
  </si>
  <si>
    <r>
      <rPr>
        <b/>
        <sz val="10"/>
        <color rgb="FF000000"/>
        <rFont val="Arial"/>
        <family val="2"/>
      </rPr>
      <t>Distribuição da doença (avaliação mais recente)</t>
    </r>
  </si>
  <si>
    <r>
      <rPr>
        <sz val="12"/>
        <color rgb="FF000000"/>
        <rFont val="Gill Sans MT"/>
        <family val="2"/>
      </rPr>
      <t>Este formulário deve ser usado para reportar dados específicos da doença a nível distrital.</t>
    </r>
    <r>
      <rPr>
        <sz val="12"/>
        <color rgb="FF000000"/>
        <rFont val="Gill Sans MT"/>
        <family val="2"/>
      </rPr>
      <t xml:space="preserve">  </t>
    </r>
    <r>
      <rPr>
        <sz val="12"/>
        <color rgb="FF000000"/>
        <rFont val="Gill Sans MT"/>
        <family val="2"/>
      </rPr>
      <t>Consulte o documento de Instruções da Pasta de Trabalho da Doença para orientações adicionais.</t>
    </r>
  </si>
  <si>
    <r>
      <rPr>
        <sz val="12"/>
        <color rgb="FF000000"/>
        <rFont val="Gill Sans MT"/>
        <family val="2"/>
      </rPr>
      <t>Este formulário foi criado pela equipa ENVISION M</t>
    </r>
    <r>
      <rPr>
        <sz val="12"/>
        <color rgb="FF000000"/>
        <rFont val="Gill Sans MT"/>
        <family val="2"/>
      </rPr>
      <t>&amp;</t>
    </r>
    <r>
      <rPr>
        <sz val="12"/>
        <color rgb="FF000000"/>
        <rFont val="Gill Sans MT"/>
        <family val="2"/>
      </rPr>
      <t>E da RTI International, com financiamento da Agência dos Estados Unidos para o Desenvolvimento Internacional (USAID), ao abrigo do acordo de cooperação número AID-OAA-A-11-00048.</t>
    </r>
    <r>
      <rPr>
        <sz val="12"/>
        <color rgb="FF000000"/>
        <rFont val="Gill Sans MT"/>
        <family val="2"/>
      </rPr>
      <t xml:space="preserve">  </t>
    </r>
  </si>
  <si>
    <r>
      <rPr>
        <b/>
        <sz val="10"/>
        <color rgb="FF000000"/>
        <rFont val="Arial"/>
        <family val="2"/>
      </rPr>
      <t xml:space="preserve">N.º de pessoas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</si>
  <si>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pessoas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</si>
  <si>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</si>
  <si>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sz val="11"/>
        <color rgb="FF000000"/>
        <rFont val="Calibri"/>
        <family val="2"/>
      </rPr>
      <t>Ano Fiscal (FY) 2013 (Outubro de 2012 - Setembro de 2013)</t>
    </r>
  </si>
  <si>
    <r>
      <rPr>
        <sz val="11"/>
        <color rgb="FF000000"/>
        <rFont val="Calibri"/>
        <family val="2"/>
      </rPr>
      <t>Aguarda implementação/resultados da avaliação da interrupção de AMM</t>
    </r>
  </si>
  <si>
    <r>
      <rPr>
        <sz val="11"/>
        <color rgb="FF000000"/>
        <rFont val="Calibri"/>
        <family val="2"/>
      </rPr>
      <t>Filtração da urina</t>
    </r>
  </si>
  <si>
    <r>
      <rPr>
        <sz val="11"/>
        <color rgb="FF000000"/>
        <rFont val="Calibri"/>
        <family val="2"/>
      </rPr>
      <t>Tira reagente</t>
    </r>
  </si>
  <si>
    <r>
      <rPr>
        <sz val="11"/>
        <color rgb="FF000000"/>
        <rFont val="Calibri"/>
        <family val="2"/>
      </rPr>
      <t>Não financiado</t>
    </r>
  </si>
  <si>
    <r>
      <rPr>
        <sz val="11"/>
        <color rgb="FF000000"/>
        <rFont val="Calibri"/>
        <family val="2"/>
      </rPr>
      <t>Outro financiamento da USAID</t>
    </r>
  </si>
  <si>
    <r>
      <rPr>
        <sz val="14"/>
        <color rgb="FF595959"/>
        <rFont val="Tahoma"/>
        <family val="2"/>
      </rPr>
      <t>Ficha de trabalho Estado</t>
    </r>
  </si>
  <si>
    <r>
      <rPr>
        <b/>
        <sz val="12"/>
        <color rgb="FFFFFFFF"/>
        <rFont val="Arial"/>
        <family val="2"/>
      </rPr>
      <t>Estado</t>
    </r>
  </si>
  <si>
    <r>
      <rPr>
        <sz val="11"/>
        <color rgb="FF000000"/>
        <rFont val="Calibri"/>
        <family val="2"/>
      </rPr>
      <t>Separador de estado</t>
    </r>
  </si>
  <si>
    <r>
      <rPr>
        <sz val="11"/>
        <color rgb="FF000000"/>
        <rFont val="Calibri"/>
        <family val="2"/>
      </rPr>
      <t>A decorrer</t>
    </r>
  </si>
  <si>
    <r>
      <rPr>
        <sz val="12"/>
        <color rgb="FF262626"/>
        <rFont val="Tahoma"/>
        <family val="2"/>
      </rPr>
      <t>País</t>
    </r>
  </si>
  <si>
    <r>
      <rPr>
        <b/>
        <sz val="10"/>
        <color rgb="FF000000"/>
        <rFont val="Arial"/>
        <family val="2"/>
      </rPr>
      <t>Mês do inquérito planeado de impacto do tracoma</t>
    </r>
  </si>
  <si>
    <r>
      <rPr>
        <b/>
        <sz val="10"/>
        <color rgb="FF000000"/>
        <rFont val="Arial"/>
        <family val="2"/>
      </rPr>
      <t>Ano do inquérito planeado de impacto do tracoma</t>
    </r>
  </si>
  <si>
    <r>
      <rPr>
        <b/>
        <sz val="10"/>
        <color rgb="FF000000"/>
        <rFont val="Arial"/>
        <family val="2"/>
      </rPr>
      <t>População total</t>
    </r>
  </si>
  <si>
    <r>
      <rPr>
        <sz val="14"/>
        <color rgb="FF595959"/>
        <rFont val="Tahoma"/>
        <family val="2"/>
      </rPr>
      <t>Sumário</t>
    </r>
  </si>
  <si>
    <r>
      <rPr>
        <b/>
        <sz val="10"/>
        <color rgb="FF000000"/>
        <rFont val="Arial"/>
        <family val="2"/>
      </rPr>
      <t>N.º total de pessoas tratadas (todos os financiamentos)</t>
    </r>
  </si>
  <si>
    <r>
      <rPr>
        <b/>
        <sz val="10"/>
        <color rgb="FF000000"/>
        <rFont val="Arial"/>
        <family val="2"/>
      </rPr>
      <t>N.º total de pessoas tratadas (financiamento da USAID)</t>
    </r>
  </si>
  <si>
    <r>
      <rPr>
        <b/>
        <sz val="10"/>
        <color rgb="FF000000"/>
        <rFont val="Arial"/>
        <family val="2"/>
      </rPr>
      <t>Pelo menos uma DTN</t>
    </r>
  </si>
  <si>
    <r>
      <rPr>
        <b/>
        <sz val="10"/>
        <color rgb="FF000000"/>
        <rFont val="Arial"/>
        <family val="2"/>
      </rPr>
      <t>Total de pessoas</t>
    </r>
  </si>
  <si>
    <r>
      <rPr>
        <b/>
        <sz val="10"/>
        <color rgb="FF000000"/>
        <rFont val="Arial"/>
        <family val="2"/>
      </rPr>
      <t>Total de distritos</t>
    </r>
  </si>
  <si>
    <r>
      <rPr>
        <sz val="14"/>
        <color rgb="FF595959"/>
        <rFont val="Tahoma"/>
        <family val="2"/>
      </rPr>
      <t>Sumário específico do distrito</t>
    </r>
  </si>
  <si>
    <r>
      <rPr>
        <b/>
        <sz val="10"/>
        <color rgb="FF000000"/>
        <rFont val="Arial"/>
        <family val="2"/>
      </rPr>
      <t>Objectivo do próximo TAS planeado</t>
    </r>
  </si>
  <si>
    <r>
      <rPr>
        <b/>
        <sz val="10"/>
        <color rgb="FF000000"/>
        <rFont val="Arial"/>
        <family val="2"/>
      </rPr>
      <t>Mês do próximo TAS planeado</t>
    </r>
  </si>
  <si>
    <r>
      <rPr>
        <b/>
        <sz val="10"/>
        <color rgb="FF000000"/>
        <rFont val="Arial"/>
        <family val="2"/>
      </rPr>
      <t>Ano do próximo TAS planeado</t>
    </r>
  </si>
  <si>
    <r>
      <rPr>
        <i/>
        <sz val="10"/>
        <color rgb="FF000000"/>
        <rFont val="Tahoma"/>
        <family val="2"/>
      </rPr>
      <t>TAS de interrupção da AMM</t>
    </r>
  </si>
  <si>
    <r>
      <rPr>
        <sz val="11"/>
        <color rgb="FF000000"/>
        <rFont val="Calibri"/>
        <family val="2"/>
      </rPr>
      <t>TAS de vigilância pós-AMM I</t>
    </r>
  </si>
  <si>
    <r>
      <rPr>
        <sz val="11"/>
        <color rgb="FF000000"/>
        <rFont val="Calibri"/>
        <family val="2"/>
      </rPr>
      <t>TAS de vigilância pós-AMM II</t>
    </r>
  </si>
  <si>
    <r>
      <rPr>
        <sz val="10"/>
        <color rgb="FF000000"/>
        <rFont val="Tahoma"/>
        <family val="2"/>
      </rPr>
      <t>N.º de distritos que necessitam de mapeamento</t>
    </r>
  </si>
  <si>
    <r>
      <rPr>
        <sz val="10"/>
        <color rgb="FF000000"/>
        <rFont val="Tahoma"/>
        <family val="2"/>
      </rPr>
      <t>N.º de distritos para os quais foi concluído o mapeamento</t>
    </r>
  </si>
  <si>
    <r>
      <rPr>
        <sz val="10"/>
        <color rgb="FF000000"/>
        <rFont val="Tahoma"/>
        <family val="2"/>
      </rPr>
      <t>N.º de distritos não mapeados, mas sem suspeita</t>
    </r>
  </si>
  <si>
    <r>
      <rPr>
        <sz val="10"/>
        <color rgb="FF000000"/>
        <rFont val="Tahoma"/>
        <family val="2"/>
      </rPr>
      <t>N.º de distritos não endémicos, acima do limiar de tratamento</t>
    </r>
  </si>
  <si>
    <r>
      <rPr>
        <sz val="10"/>
        <color rgb="FF000000"/>
        <rFont val="Tahoma"/>
        <family val="2"/>
      </rPr>
      <t>N.º de distritos endémicos, acima do limiar de tratamento</t>
    </r>
  </si>
  <si>
    <r>
      <rPr>
        <sz val="10"/>
        <color rgb="FF000000"/>
        <rFont val="Tahoma"/>
        <family val="2"/>
      </rPr>
      <t>N.º de distritos que aguardam implementação/resultados do inquérito de impacto</t>
    </r>
  </si>
  <si>
    <r>
      <rPr>
        <sz val="10"/>
        <color rgb="FF000000"/>
        <rFont val="Tahoma"/>
        <family val="2"/>
      </rPr>
      <t>População tratada com AMM - financiamento da USAID</t>
    </r>
  </si>
  <si>
    <r>
      <rPr>
        <sz val="10"/>
        <color rgb="FF000000"/>
        <rFont val="Tahoma"/>
        <family val="2"/>
      </rPr>
      <t>N.º de distritos visados para AMM - financiamento da USAID</t>
    </r>
  </si>
  <si>
    <r>
      <rPr>
        <sz val="10"/>
        <color rgb="FF000000"/>
        <rFont val="Tahoma"/>
        <family val="2"/>
      </rPr>
      <t>PSAC visadas para AMM - financiamento da USAID</t>
    </r>
  </si>
  <si>
    <r>
      <rPr>
        <sz val="10"/>
        <color rgb="FF000000"/>
        <rFont val="Tahoma"/>
        <family val="2"/>
      </rPr>
      <t>SAC visadas para AMM - financiamento da USAID</t>
    </r>
  </si>
  <si>
    <r>
      <rPr>
        <sz val="10"/>
        <color rgb="FF000000"/>
        <rFont val="Tahoma"/>
        <family val="2"/>
      </rPr>
      <t>HRA visados para AMM - financiamento da USAID</t>
    </r>
  </si>
  <si>
    <r>
      <rPr>
        <sz val="10"/>
        <color rgb="FF000000"/>
        <rFont val="Tahoma"/>
        <family val="2"/>
      </rPr>
      <t>PSAC tratadas para AMM -- financiamento da USAID</t>
    </r>
  </si>
  <si>
    <r>
      <rPr>
        <sz val="10"/>
        <color rgb="FF000000"/>
        <rFont val="Tahoma"/>
        <family val="2"/>
      </rPr>
      <t>SAC tratadas para AMM -- financiamento da USAID</t>
    </r>
  </si>
  <si>
    <r>
      <rPr>
        <sz val="10"/>
        <color rgb="FF000000"/>
        <rFont val="Tahoma"/>
        <family val="2"/>
      </rPr>
      <t>N.º de distritos tratados com AMM - financiamento da USAID</t>
    </r>
  </si>
  <si>
    <r>
      <rPr>
        <sz val="10"/>
        <color rgb="FF000000"/>
        <rFont val="Tahoma"/>
        <family val="2"/>
      </rPr>
      <t>Cobertura do programa - financiamento da USAID</t>
    </r>
  </si>
  <si>
    <r>
      <rPr>
        <sz val="10"/>
        <color rgb="FF000000"/>
        <rFont val="Tahoma"/>
        <family val="2"/>
      </rPr>
      <t>Cobertura epidemológica -- financiamento da USAID</t>
    </r>
  </si>
  <si>
    <r>
      <rPr>
        <sz val="10"/>
        <color rgb="FF000000"/>
        <rFont val="Tahoma"/>
        <family val="2"/>
      </rPr>
      <t>Cobertura geográfica - financiamento da USAID</t>
    </r>
  </si>
  <si>
    <r>
      <rPr>
        <b/>
        <sz val="11"/>
        <color rgb="FF000000"/>
        <rFont val="Arial"/>
        <family val="2"/>
      </rPr>
      <t>Distritos</t>
    </r>
  </si>
  <si>
    <r>
      <rPr>
        <b/>
        <sz val="11"/>
        <color rgb="FF000000"/>
        <rFont val="Arial"/>
        <family val="2"/>
      </rPr>
      <t>Pessoas</t>
    </r>
  </si>
  <si>
    <r>
      <rPr>
        <b/>
        <sz val="11"/>
        <color rgb="FF000000"/>
        <rFont val="Arial"/>
        <family val="2"/>
      </rPr>
      <t>Cobertura</t>
    </r>
  </si>
  <si>
    <r>
      <rPr>
        <sz val="11"/>
        <color rgb="FF000000"/>
        <rFont val="Calibri"/>
        <family val="2"/>
      </rPr>
      <t>Estado da ficha de trabalho</t>
    </r>
  </si>
  <si>
    <r>
      <rPr>
        <sz val="11"/>
        <color rgb="FF000000"/>
        <rFont val="Calibri"/>
        <family val="2"/>
      </rPr>
      <t>Não aplicável</t>
    </r>
  </si>
  <si>
    <r>
      <rPr>
        <sz val="11"/>
        <color rgb="FF000000"/>
        <rFont val="Calibri"/>
        <family val="2"/>
      </rPr>
      <t>Revisão</t>
    </r>
  </si>
  <si>
    <r>
      <rPr>
        <sz val="11"/>
        <color rgb="FF000000"/>
        <rFont val="Calibri"/>
        <family val="2"/>
      </rPr>
      <t>Financiamento apenas através do governo ou outros parceiros</t>
    </r>
  </si>
  <si>
    <r>
      <rPr>
        <b/>
        <sz val="10"/>
        <color rgb="FF000000"/>
        <rFont val="Arial"/>
        <family val="2"/>
      </rPr>
      <t>Fonte de financiamento - ronda 1</t>
    </r>
  </si>
  <si>
    <r>
      <rPr>
        <b/>
        <sz val="10"/>
        <color rgb="FF000000"/>
        <rFont val="Arial"/>
        <family val="2"/>
      </rPr>
      <t>Fonte de financiamento - ronda 2</t>
    </r>
  </si>
  <si>
    <r>
      <rPr>
        <b/>
        <sz val="10"/>
        <color rgb="FF000000"/>
        <rFont val="Arial"/>
        <family val="2"/>
      </rPr>
      <t>Fonte de financiamento - ronda 1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</si>
  <si>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Fonte de financiamento - ronda 2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</si>
  <si>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 xml:space="preserve">N.º SAC tratadas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</si>
  <si>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HRA tratados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</si>
  <si>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</si>
  <si>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</si>
  <si>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HRA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</si>
  <si>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</si>
  <si>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SAC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</si>
  <si>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HRA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</si>
  <si>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sz val="10"/>
        <color rgb="FF000000"/>
        <rFont val="Tahoma"/>
        <family val="2"/>
      </rPr>
      <t>HRA tratados para AMM -- financiamento da USAID</t>
    </r>
  </si>
  <si>
    <r>
      <rPr>
        <b/>
        <sz val="10"/>
        <color rgb="FF000000"/>
        <rFont val="Arial"/>
        <family val="2"/>
      </rPr>
      <t>HRA tratados (financiamento da USAID)</t>
    </r>
  </si>
  <si>
    <r>
      <rPr>
        <b/>
        <sz val="11"/>
        <color rgb="FFFFFFFF"/>
        <rFont val="Arial"/>
        <family val="2"/>
      </rPr>
      <t>Onco (Máx. na ronda 1 e ronda 2)</t>
    </r>
  </si>
  <si>
    <r>
      <rPr>
        <b/>
        <sz val="11"/>
        <color rgb="FFFFFFFF"/>
        <rFont val="Arial"/>
        <family val="2"/>
      </rPr>
      <t>HTS (Máx. na ronda 1 e ronda 2)</t>
    </r>
  </si>
  <si>
    <r>
      <rPr>
        <b/>
        <sz val="10"/>
        <color rgb="FF000000"/>
        <rFont val="Arial"/>
        <family val="2"/>
      </rPr>
      <t>Estimativa do n.º de pessoas com TT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</si>
  <si>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2"/>
        <color rgb="FFFFFFFF"/>
        <rFont val="Arial"/>
        <family val="2"/>
      </rPr>
      <t>Separador</t>
    </r>
  </si>
  <si>
    <r>
      <rPr>
        <b/>
        <sz val="10"/>
        <color rgb="FF000000"/>
        <rFont val="Arial"/>
        <family val="2"/>
      </rPr>
      <t>Ano determinado que alcançou o UIG - A a nível subdistrital para tracoma</t>
    </r>
  </si>
  <si>
    <r>
      <rPr>
        <sz val="10"/>
        <color rgb="FF000000"/>
        <rFont val="Tahoma"/>
        <family val="2"/>
      </rPr>
      <t>N.º de distritos para os quais foram atingidos os critérios de interrupção de AMM</t>
    </r>
  </si>
  <si>
    <r>
      <rPr>
        <sz val="10"/>
        <color rgb="FF000000"/>
        <rFont val="Tahoma"/>
        <family val="2"/>
      </rPr>
      <t>N.º de pessoas que vivem em distritos para os quais foram atingid</t>
    </r>
    <r>
      <rPr>
        <sz val="10"/>
        <color rgb="FF000000"/>
        <rFont val="Tahoma"/>
        <family val="2"/>
      </rPr>
      <t>os os critérios de interrupção de AMM</t>
    </r>
  </si>
  <si>
    <r>
      <rPr>
        <b/>
        <sz val="10"/>
        <color rgb="FF000000"/>
        <rFont val="Arial"/>
        <family val="2"/>
      </rPr>
      <t>Prevalência da infecção com schistosoma sobre a qual se baseiam as actuais decisões de tratamento</t>
    </r>
  </si>
  <si>
    <r>
      <rPr>
        <b/>
        <sz val="10"/>
        <color rgb="FF000000"/>
        <rFont val="Arial"/>
        <family val="2"/>
      </rPr>
      <t>Prevalência de qualquer infecção com HTS em que se baseiam as decisões do tratamento actual</t>
    </r>
  </si>
  <si>
    <r>
      <rPr>
        <sz val="11"/>
        <color rgb="FF000000"/>
        <rFont val="Calibri"/>
        <family val="2"/>
      </rPr>
      <t xml:space="preserve">UIG atingido - A (TF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5% a nível subdistrital)</t>
    </r>
  </si>
  <si>
    <r>
      <rPr>
        <b/>
        <sz val="10"/>
        <color rgb="FF000000"/>
        <rFont val="Arial"/>
        <family val="2"/>
      </rPr>
      <t>Resultados mais recentes da prevalência de FT a nível distrital (%)</t>
    </r>
  </si>
  <si>
    <r>
      <rPr>
        <b/>
        <sz val="10"/>
        <color rgb="FF000000"/>
        <rFont val="Arial"/>
        <family val="2"/>
      </rPr>
      <t>Resultados mais recentes de prevalência de FT a nível subdistrital (%)</t>
    </r>
  </si>
  <si>
    <r>
      <rPr>
        <b/>
        <sz val="10"/>
        <color rgb="FF000000"/>
        <rFont val="Arial"/>
        <family val="2"/>
      </rPr>
      <t>Ano dos resultados mais recentes de prevalência a nível distrital</t>
    </r>
  </si>
  <si>
    <r>
      <rPr>
        <b/>
        <sz val="10"/>
        <color rgb="FF000000"/>
        <rFont val="Arial"/>
        <family val="2"/>
      </rPr>
      <t>Ano dos resultados mais recentes de prevalência a nível subdistrital</t>
    </r>
  </si>
  <si>
    <r>
      <rPr>
        <sz val="11"/>
        <color rgb="FF000000"/>
        <rFont val="Calibri"/>
        <family val="2"/>
      </rPr>
      <t>1</t>
    </r>
  </si>
  <si>
    <r>
      <rPr>
        <sz val="11"/>
        <color rgb="FF000000"/>
        <rFont val="Calibri"/>
        <family val="2"/>
      </rPr>
      <t>2</t>
    </r>
  </si>
  <si>
    <r>
      <rPr>
        <sz val="11"/>
        <color rgb="FF000000"/>
        <rFont val="Calibri"/>
        <family val="2"/>
      </rPr>
      <t>3</t>
    </r>
  </si>
  <si>
    <r>
      <rPr>
        <sz val="11"/>
        <color rgb="FF000000"/>
        <rFont val="Calibri"/>
        <family val="2"/>
      </rPr>
      <t>4</t>
    </r>
  </si>
  <si>
    <r>
      <rPr>
        <sz val="11"/>
        <color rgb="FF000000"/>
        <rFont val="Calibri"/>
        <family val="2"/>
      </rPr>
      <t>5</t>
    </r>
  </si>
  <si>
    <r>
      <rPr>
        <sz val="11"/>
        <color rgb="FF000000"/>
        <rFont val="Calibri"/>
        <family val="2"/>
      </rPr>
      <t>6</t>
    </r>
  </si>
  <si>
    <r>
      <rPr>
        <sz val="11"/>
        <color rgb="FF000000"/>
        <rFont val="Calibri"/>
        <family val="2"/>
      </rPr>
      <t>7</t>
    </r>
  </si>
  <si>
    <r>
      <rPr>
        <sz val="11"/>
        <color rgb="FF000000"/>
        <rFont val="Calibri"/>
        <family val="2"/>
      </rPr>
      <t>8</t>
    </r>
  </si>
  <si>
    <r>
      <rPr>
        <sz val="11"/>
        <color rgb="FF000000"/>
        <rFont val="Calibri"/>
        <family val="2"/>
      </rPr>
      <t>9</t>
    </r>
  </si>
  <si>
    <r>
      <rPr>
        <sz val="11"/>
        <color rgb="FF000000"/>
        <rFont val="Calibri"/>
        <family val="2"/>
      </rPr>
      <t>10</t>
    </r>
  </si>
  <si>
    <r>
      <rPr>
        <sz val="11"/>
        <color rgb="FF000000"/>
        <rFont val="Calibri"/>
        <family val="2"/>
      </rPr>
      <t>11</t>
    </r>
  </si>
  <si>
    <r>
      <rPr>
        <sz val="11"/>
        <color rgb="FF000000"/>
        <rFont val="Calibri"/>
        <family val="2"/>
      </rPr>
      <t>12</t>
    </r>
  </si>
  <si>
    <r>
      <rPr>
        <sz val="11"/>
        <color rgb="FF000000"/>
        <rFont val="Calibri"/>
        <family val="2"/>
      </rPr>
      <t>13</t>
    </r>
  </si>
  <si>
    <r>
      <rPr>
        <sz val="11"/>
        <color rgb="FF000000"/>
        <rFont val="Calibri"/>
        <family val="2"/>
      </rPr>
      <t>14</t>
    </r>
  </si>
  <si>
    <r>
      <rPr>
        <sz val="11"/>
        <color rgb="FF000000"/>
        <rFont val="Calibri"/>
        <family val="2"/>
      </rPr>
      <t>15</t>
    </r>
  </si>
  <si>
    <r>
      <rPr>
        <b/>
        <sz val="10"/>
        <color rgb="FF000000"/>
        <rFont val="Arial"/>
        <family val="2"/>
      </rPr>
      <t>N.º de doentes com linfoedema</t>
    </r>
  </si>
  <si>
    <r>
      <rPr>
        <b/>
        <sz val="10"/>
        <color rgb="FF000000"/>
        <rFont val="Arial"/>
        <family val="2"/>
      </rPr>
      <t>N.º de doentes com hidrocele</t>
    </r>
  </si>
  <si>
    <r>
      <rPr>
        <b/>
        <sz val="10"/>
        <color rgb="FF000000"/>
        <rFont val="Arial"/>
        <family val="2"/>
      </rPr>
      <t>População que vive em áreas que atingiram os critérios de interrupção de AMM a nível distrital para o tracoma</t>
    </r>
  </si>
  <si>
    <r>
      <rPr>
        <b/>
        <sz val="10"/>
        <color rgb="FF000000"/>
        <rFont val="Arial"/>
        <family val="2"/>
      </rPr>
      <t>População que vive em áreas que atingiram o UIG-A a nível subdistrital de AMM para tracoma</t>
    </r>
  </si>
  <si>
    <r>
      <rPr>
        <sz val="11"/>
        <color rgb="FF000000"/>
        <rFont val="Calibri"/>
        <family val="2"/>
      </rPr>
      <t>Tipo de inquérito de prevalência (HTS) efectuado</t>
    </r>
  </si>
  <si>
    <r>
      <rPr>
        <b/>
        <sz val="10"/>
        <color rgb="FF000000"/>
        <rFont val="Arial"/>
        <family val="2"/>
      </rPr>
      <t xml:space="preserve">N.º de pessoas tratadas com azitromicina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</si>
  <si>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 com tetraciclina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</si>
  <si>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tratados - ronda 1 (Financiamento da USAID)</t>
    </r>
  </si>
  <si>
    <r>
      <rPr>
        <b/>
        <sz val="10"/>
        <color rgb="FF000000"/>
        <rFont val="Arial"/>
        <family val="2"/>
      </rPr>
      <t xml:space="preserve">N.º de PSAC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</si>
  <si>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</si>
  <si>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</si>
  <si>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</si>
  <si>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sz val="10"/>
        <color rgb="FF000000"/>
        <rFont val="Tahoma"/>
        <family val="2"/>
      </rPr>
      <t>PSAC tratadas para AMM -- todos os financiamentos</t>
    </r>
  </si>
  <si>
    <r>
      <rPr>
        <sz val="10"/>
        <color rgb="FF000000"/>
        <rFont val="Tahoma"/>
        <family val="2"/>
      </rPr>
      <t>SAC tratadas para AMM -- todos os financiamentos</t>
    </r>
  </si>
  <si>
    <r>
      <rPr>
        <sz val="10"/>
        <color rgb="FF000000"/>
        <rFont val="Tahoma"/>
        <family val="2"/>
      </rPr>
      <t>HRA tratados para AMM -- todos os financiamentos</t>
    </r>
  </si>
  <si>
    <r>
      <rPr>
        <sz val="10"/>
        <color rgb="FF000000"/>
        <rFont val="Tahoma"/>
        <family val="2"/>
      </rPr>
      <t>Mulheres tratadas para AMM -- todos os financiamentos</t>
    </r>
  </si>
  <si>
    <r>
      <rPr>
        <sz val="10"/>
        <color rgb="FF000000"/>
        <rFont val="Tahoma"/>
        <family val="2"/>
      </rPr>
      <t>Homens tratados para AMM -- todos os financiamentos</t>
    </r>
  </si>
  <si>
    <r>
      <rPr>
        <sz val="10"/>
        <color rgb="FF000000"/>
        <rFont val="Tahoma"/>
        <family val="2"/>
      </rPr>
      <t>Cobertura nacional - financiamento da USAID</t>
    </r>
  </si>
  <si>
    <r>
      <rPr>
        <b/>
        <sz val="10"/>
        <color rgb="FF000000"/>
        <rFont val="Arial"/>
        <family val="2"/>
      </rPr>
      <t>HRA tratados (todos os financiamentos)</t>
    </r>
  </si>
  <si>
    <r>
      <rPr>
        <b/>
        <sz val="10"/>
        <color rgb="FF000000"/>
        <rFont val="Arial"/>
        <family val="2"/>
      </rPr>
      <t xml:space="preserve">N.º de HRA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</si>
  <si>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HRA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</si>
  <si>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sz val="12"/>
        <color rgb="FF000000"/>
        <rFont val="Arial"/>
        <family val="2"/>
      </rPr>
      <t>Para definições e cálculos de indicadores, consulte o website ENVISION.</t>
    </r>
  </si>
  <si>
    <r>
      <rPr>
        <b/>
        <sz val="10"/>
        <color rgb="FF000000"/>
        <rFont val="Arial"/>
        <family val="2"/>
      </rPr>
      <t>Proporção global mais recente da infecção com schistosoma de "elevada intensidade" na população total inquirida</t>
    </r>
  </si>
  <si>
    <r>
      <rPr>
        <b/>
        <sz val="10"/>
        <color rgb="FF000000"/>
        <rFont val="Arial"/>
        <family val="2"/>
      </rPr>
      <t>Proporção global mais recente de infecção de "elevada intensidade" com qualquer HTS na população inquirida</t>
    </r>
  </si>
  <si>
    <r>
      <rPr>
        <sz val="10"/>
        <color rgb="FF000000"/>
        <rFont val="Tahoma"/>
        <family val="2"/>
      </rPr>
      <t>Proporção de tratamento de mulheres - financiamento da USAID</t>
    </r>
  </si>
  <si>
    <r>
      <rPr>
        <sz val="10"/>
        <color rgb="FF000000"/>
        <rFont val="Tahoma"/>
        <family val="2"/>
      </rPr>
      <t>Proporção de tratamento de homens - financiamento da USAID</t>
    </r>
  </si>
  <si>
    <r>
      <rPr>
        <sz val="10"/>
        <color rgb="FF000000"/>
        <rFont val="Tahoma"/>
        <family val="2"/>
      </rPr>
      <t>N.º de distritos visados para AMM - todos os financiamentos</t>
    </r>
  </si>
  <si>
    <r>
      <rPr>
        <sz val="10"/>
        <color rgb="FF000000"/>
        <rFont val="Tahoma"/>
        <family val="2"/>
      </rPr>
      <t>N.º de distritos tratados com AMM - todos os financiamentos</t>
    </r>
  </si>
  <si>
    <r>
      <rPr>
        <sz val="10"/>
        <color rgb="FF000000"/>
        <rFont val="Tahoma"/>
        <family val="2"/>
      </rPr>
      <t>N.º de distritos com  medicamento esgotado - todos os financiamentos</t>
    </r>
  </si>
  <si>
    <r>
      <rPr>
        <sz val="10"/>
        <color rgb="FF000000"/>
        <rFont val="Tahoma"/>
        <family val="2"/>
      </rPr>
      <t>N.º de distritos com  medicamento esgotado - financiamento da USAID</t>
    </r>
  </si>
  <si>
    <r>
      <rPr>
        <sz val="10"/>
        <color rgb="FF000000"/>
        <rFont val="Tahoma"/>
        <family val="2"/>
      </rPr>
      <t>População tratada com AMM - todos os financiamentos</t>
    </r>
  </si>
  <si>
    <r>
      <rPr>
        <sz val="10"/>
        <color rgb="FF000000"/>
        <rFont val="Tahoma"/>
        <family val="2"/>
      </rPr>
      <t>N.º de tratamentos fornecidos -- todos os financiamentos</t>
    </r>
  </si>
  <si>
    <r>
      <rPr>
        <sz val="10"/>
        <color rgb="FF000000"/>
        <rFont val="Tahoma"/>
        <family val="2"/>
      </rPr>
      <t>N.º de mulheres tratadas - financiamento da USAID</t>
    </r>
  </si>
  <si>
    <r>
      <rPr>
        <sz val="10"/>
        <color rgb="FF000000"/>
        <rFont val="Tahoma"/>
        <family val="2"/>
      </rPr>
      <t>N.º de homens tratados -- financiamento da USAID</t>
    </r>
  </si>
  <si>
    <r>
      <rPr>
        <sz val="10"/>
        <color rgb="FF000000"/>
        <rFont val="Tahoma"/>
        <family val="2"/>
      </rPr>
      <t>N.º de tratamentos fornecidos -- financiamento da USAID</t>
    </r>
  </si>
  <si>
    <r>
      <rPr>
        <sz val="10"/>
        <color rgb="FF000000"/>
        <rFont val="Tahoma"/>
        <family val="2"/>
      </rPr>
      <t>Cobertura geográfica -- todos os financiamentos</t>
    </r>
  </si>
  <si>
    <r>
      <rPr>
        <sz val="10"/>
        <color rgb="FF000000"/>
        <rFont val="Tahoma"/>
        <family val="2"/>
      </rPr>
      <t>Cobertura do programa - todos os financiamentos</t>
    </r>
  </si>
  <si>
    <r>
      <rPr>
        <sz val="10"/>
        <color rgb="FF000000"/>
        <rFont val="Tahoma"/>
        <family val="2"/>
      </rPr>
      <t>Cobertura nacional -- todos os financiamentos</t>
    </r>
  </si>
  <si>
    <r>
      <rPr>
        <sz val="10"/>
        <color rgb="FF000000"/>
        <rFont val="Tahoma"/>
        <family val="2"/>
      </rPr>
      <t>Cobertura epidemológica -- todos os financiamentos</t>
    </r>
  </si>
  <si>
    <r>
      <rPr>
        <sz val="10"/>
        <color rgb="FF000000"/>
        <rFont val="Tahoma"/>
        <family val="2"/>
      </rPr>
      <t>Cobertura PSAC -- todos os financiamentos</t>
    </r>
  </si>
  <si>
    <r>
      <rPr>
        <sz val="10"/>
        <color rgb="FF000000"/>
        <rFont val="Tahoma"/>
        <family val="2"/>
      </rPr>
      <t>Cobertura SAC -- todos os financiamentos</t>
    </r>
  </si>
  <si>
    <r>
      <rPr>
        <sz val="10"/>
        <color rgb="FF000000"/>
        <rFont val="Tahoma"/>
        <family val="2"/>
      </rPr>
      <t>Proporção de mulheres com tratamento - todos os financiamentos</t>
    </r>
  </si>
  <si>
    <r>
      <rPr>
        <sz val="10"/>
        <color rgb="FF000000"/>
        <rFont val="Tahoma"/>
        <family val="2"/>
      </rPr>
      <t>Proporção de homens com tratamento - todos os financiamentos</t>
    </r>
  </si>
  <si>
    <r>
      <rPr>
        <b/>
        <sz val="10"/>
        <color rgb="FF000000"/>
        <rFont val="Arial"/>
        <family val="2"/>
      </rPr>
      <t>População que precisa de PC para FL</t>
    </r>
  </si>
  <si>
    <r>
      <rPr>
        <b/>
        <sz val="10"/>
        <color rgb="FF000000"/>
        <rFont val="Arial"/>
        <family val="2"/>
      </rPr>
      <t>N.º</t>
    </r>
    <r>
      <rPr>
        <b/>
        <sz val="10"/>
        <color rgb="FF000000"/>
        <rFont val="Arial"/>
        <family val="2"/>
      </rPr>
      <t xml:space="preserve"> de pessoas elegíveis visadas </t>
    </r>
    <r>
      <rPr>
        <b/>
        <sz val="10"/>
        <color rgb="FF00000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</si>
  <si>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>População que precisa de PC para onco</t>
    </r>
  </si>
  <si>
    <r>
      <rPr>
        <b/>
        <sz val="10"/>
        <color rgb="FF000000"/>
        <rFont val="Arial"/>
        <family val="2"/>
      </rPr>
      <t>População que precisa de PC para schisto</t>
    </r>
  </si>
  <si>
    <r>
      <rPr>
        <b/>
        <sz val="10"/>
        <color rgb="FF000000"/>
        <rFont val="Arial"/>
        <family val="2"/>
      </rPr>
      <t>População em risco para schisto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</si>
  <si>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</t>
    </r>
    <r>
      <rPr>
        <b/>
        <sz val="10"/>
        <color rgb="FF000000"/>
        <rFont val="Arial"/>
        <family val="2"/>
      </rPr>
      <t>ação SAC em risco para schisto</t>
    </r>
  </si>
  <si>
    <r>
      <rPr>
        <b/>
        <sz val="10"/>
        <color rgb="FF000000"/>
        <rFont val="Arial"/>
        <family val="2"/>
      </rPr>
      <t>Adultos de alto risco em risco para schisto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</si>
  <si>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População que precisa de AMM para HTS</t>
    </r>
  </si>
  <si>
    <r>
      <rPr>
        <b/>
        <sz val="10"/>
        <color rgb="FF000000"/>
        <rFont val="Arial"/>
        <family val="2"/>
      </rPr>
      <t>PSAC em risco para HTS</t>
    </r>
  </si>
  <si>
    <r>
      <rPr>
        <b/>
        <sz val="10"/>
        <color rgb="FF000000"/>
        <rFont val="Arial"/>
        <family val="2"/>
      </rPr>
      <t>SAC em risco para HTS</t>
    </r>
  </si>
  <si>
    <r>
      <rPr>
        <b/>
        <sz val="10"/>
        <color rgb="FF000000"/>
        <rFont val="Arial"/>
        <family val="2"/>
      </rPr>
      <t>Adultos de alto risco em risco para HTS</t>
    </r>
  </si>
  <si>
    <r>
      <rPr>
        <sz val="10"/>
        <color rgb="FF000000"/>
        <rFont val="Tahoma"/>
        <family val="2"/>
      </rPr>
      <t>População em risco</t>
    </r>
  </si>
  <si>
    <r>
      <rPr>
        <sz val="10"/>
        <color rgb="FF000000"/>
        <rFont val="Tahoma"/>
        <family val="2"/>
      </rPr>
      <t>População PSAC em risco</t>
    </r>
  </si>
  <si>
    <r>
      <rPr>
        <sz val="10"/>
        <color rgb="FF000000"/>
        <rFont val="Tahoma"/>
        <family val="2"/>
      </rPr>
      <t>População SAC em risco</t>
    </r>
  </si>
  <si>
    <r>
      <rPr>
        <sz val="10"/>
        <color rgb="FF000000"/>
        <rFont val="Tahoma"/>
        <family val="2"/>
      </rPr>
      <t>População HRA em risco</t>
    </r>
  </si>
  <si>
    <r>
      <rPr>
        <sz val="10"/>
        <color rgb="FF000000"/>
        <rFont val="Tahoma"/>
        <family val="2"/>
      </rPr>
      <t>População elegível visada para AMM - todos os financiamentos</t>
    </r>
  </si>
  <si>
    <r>
      <rPr>
        <sz val="10"/>
        <color rgb="FF000000"/>
        <rFont val="Tahoma"/>
        <family val="2"/>
      </rPr>
      <t>População elegível visada para AMM - financiamento da USAID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</si>
  <si>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rgb="FF00000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</si>
  <si>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População em risco para schisto</t>
    </r>
  </si>
  <si>
    <r>
      <rPr>
        <b/>
        <sz val="10"/>
        <color rgb="FF000000"/>
        <rFont val="Arial"/>
        <family val="2"/>
      </rPr>
      <t>N.º total de pessoas em risco para, pelo menos, uma DTN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</si>
  <si>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N.º de rondas actualmente implementadas/ ano</t>
    </r>
  </si>
  <si>
    <r>
      <rPr>
        <b/>
        <sz val="10"/>
        <color rgb="FF000000"/>
        <rFont val="Arial"/>
        <family val="2"/>
      </rPr>
      <t xml:space="preserve">N.º de pessoas que vivem em áreas que </t>
    </r>
    <r>
      <rPr>
        <b/>
        <sz val="10"/>
        <color rgb="FF000000"/>
        <rFont val="Arial"/>
        <family val="2"/>
      </rPr>
      <t>atingiram os critérios de interrupção de AMM para onco</t>
    </r>
  </si>
  <si>
    <r>
      <rPr>
        <b/>
        <sz val="10"/>
        <color rgb="FF000000"/>
        <rFont val="Arial"/>
        <family val="2"/>
      </rPr>
      <t>N.º de pessoas que vivem em áreas que atingiram critérios de interrupção de AMM para FL</t>
    </r>
  </si>
  <si>
    <r>
      <rPr>
        <b/>
        <sz val="10"/>
        <color rgb="FF000000"/>
        <rFont val="Arial"/>
        <family val="2"/>
      </rPr>
      <t xml:space="preserve">N.º de pessoas elegíveis visadas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(todos os financiamentos) </t>
    </r>
  </si>
  <si>
    <r>
      <rPr>
        <b/>
        <sz val="10"/>
        <color rgb="FF000000"/>
        <rFont val="Arial"/>
        <family val="2"/>
      </rPr>
      <t>N.º de pessoas elegíveis visadas - ronda 2 (financiamento da USAID)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</si>
  <si>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N.º de pessoas que vivem em áreas que atingiram os critérios de interrupção de AMM para schisto</t>
    </r>
  </si>
  <si>
    <r>
      <rPr>
        <b/>
        <sz val="10"/>
        <color rgb="FF000000"/>
        <rFont val="Arial"/>
        <family val="2"/>
      </rPr>
      <t>N.º  de pessoas que vivem em áreas que atingiram critérios de interrupção de AMM para HTS</t>
    </r>
  </si>
  <si>
    <r>
      <rPr>
        <b/>
        <sz val="10"/>
        <color rgb="FF000000"/>
        <rFont val="Arial"/>
        <family val="2"/>
      </rPr>
      <t xml:space="preserve">N.º de homens tratados - ronda 1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</si>
  <si>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262626"/>
        <rFont val="Tahoma"/>
        <family val="2"/>
      </rPr>
      <t>Data da actualização da pasta de trabalho (formato dd-mm-aaaa)</t>
    </r>
  </si>
  <si>
    <r>
      <rPr>
        <b/>
        <sz val="10"/>
        <color rgb="FF262626"/>
        <rFont val="Tahoma"/>
        <family val="2"/>
      </rPr>
      <t>Data do início da AMM (formato dd-mm-aaaa)</t>
    </r>
  </si>
  <si>
    <r>
      <rPr>
        <b/>
        <sz val="10"/>
        <color rgb="FF262626"/>
        <rFont val="Tahoma"/>
        <family val="2"/>
      </rPr>
      <t>Data do fim da AMM (formato dd-mm-aaaa)</t>
    </r>
  </si>
  <si>
    <r>
      <rPr>
        <sz val="12"/>
        <color rgb="FF000000"/>
        <rFont val="Gill Sans MT"/>
        <family val="2"/>
      </rPr>
      <t>Questões relativas aos formulários podem ser enviadas para DTNdatabase@rti.org.</t>
    </r>
  </si>
  <si>
    <r>
      <rPr>
        <b/>
        <sz val="28"/>
        <color rgb="FF0285BD"/>
        <rFont val="Gill Sans MT"/>
        <family val="2"/>
      </rPr>
      <t>Captura de dados para projectos DTN da USAID</t>
    </r>
  </si>
  <si>
    <r>
      <rPr>
        <sz val="10"/>
        <color rgb="FF000000"/>
        <rFont val="Tahoma"/>
        <family val="2"/>
      </rPr>
      <t>População que precisa de PC</t>
    </r>
  </si>
  <si>
    <r>
      <rPr>
        <sz val="11"/>
        <color rgb="FF000000"/>
        <rFont val="Calibri"/>
        <family val="2"/>
      </rPr>
      <t>Nome do projecto</t>
    </r>
  </si>
  <si>
    <r>
      <rPr>
        <sz val="11"/>
        <color rgb="FF000000"/>
        <rFont val="Calibri"/>
        <family val="2"/>
      </rPr>
      <t>ENVISION</t>
    </r>
  </si>
  <si>
    <r>
      <rPr>
        <sz val="11"/>
        <color rgb="FF000000"/>
        <rFont val="Calibri"/>
        <family val="2"/>
      </rPr>
      <t>APOC apoiado pela USAID</t>
    </r>
  </si>
  <si>
    <r>
      <rPr>
        <sz val="11"/>
        <color rgb="FF000000"/>
        <rFont val="Calibri"/>
        <family val="2"/>
      </rPr>
      <t>Ano da pasta de trabalho</t>
    </r>
  </si>
  <si>
    <r>
      <rPr>
        <sz val="11"/>
        <color rgb="FF000000"/>
        <rFont val="Calibri"/>
        <family val="2"/>
      </rPr>
      <t>M</t>
    </r>
  </si>
  <si>
    <r>
      <rPr>
        <sz val="11"/>
        <color rgb="FF000000"/>
        <rFont val="Calibri"/>
        <family val="2"/>
      </rPr>
      <t>Não mapeada</t>
    </r>
  </si>
  <si>
    <r>
      <rPr>
        <sz val="11"/>
        <color rgb="FF000000"/>
        <rFont val="Calibri"/>
        <family val="2"/>
      </rPr>
      <t>NS</t>
    </r>
  </si>
  <si>
    <r>
      <rPr>
        <sz val="11"/>
        <color rgb="FF000000"/>
        <rFont val="Calibri"/>
        <family val="2"/>
      </rPr>
      <t>Não mapeada, mas sem suspeita</t>
    </r>
  </si>
  <si>
    <r>
      <rPr>
        <sz val="11"/>
        <color rgb="FF000000"/>
        <rFont val="Calibri"/>
        <family val="2"/>
      </rPr>
      <t>Não endémica, acima do limiar de tratamento</t>
    </r>
  </si>
  <si>
    <r>
      <rPr>
        <sz val="11"/>
        <color rgb="FF000000"/>
        <rFont val="Calibri"/>
        <family val="2"/>
      </rPr>
      <t>Endémica, acima do limiar de tratamento</t>
    </r>
  </si>
  <si>
    <r>
      <rPr>
        <sz val="11"/>
        <color rgb="FF000000"/>
        <rFont val="Calibri"/>
        <family val="2"/>
      </rPr>
      <t>Critérios de interrupção de AMM atingidos</t>
    </r>
  </si>
  <si>
    <r>
      <rPr>
        <sz val="11"/>
        <color rgb="FF000000"/>
        <rFont val="Calibri"/>
        <family val="2"/>
      </rPr>
      <t>Pendente</t>
    </r>
  </si>
  <si>
    <r>
      <rPr>
        <sz val="11"/>
        <color rgb="FF000000"/>
        <rFont val="Calibri"/>
        <family val="2"/>
      </rPr>
      <t>SS (mf)</t>
    </r>
  </si>
  <si>
    <r>
      <rPr>
        <sz val="11"/>
        <color rgb="FF000000"/>
        <rFont val="Calibri"/>
        <family val="2"/>
      </rPr>
      <t>SS (Ag)</t>
    </r>
  </si>
  <si>
    <r>
      <rPr>
        <sz val="11"/>
        <color rgb="FF000000"/>
        <rFont val="Calibri"/>
        <family val="2"/>
      </rPr>
      <t>SC (mf)</t>
    </r>
  </si>
  <si>
    <r>
      <rPr>
        <sz val="11"/>
        <color rgb="FF000000"/>
        <rFont val="Calibri"/>
        <family val="2"/>
      </rPr>
      <t>SC (Ag)</t>
    </r>
  </si>
  <si>
    <r>
      <rPr>
        <sz val="11"/>
        <color rgb="FF000000"/>
        <rFont val="Calibri"/>
        <family val="2"/>
      </rPr>
      <t>TAS</t>
    </r>
  </si>
  <si>
    <r>
      <rPr>
        <sz val="11"/>
        <color rgb="FF000000"/>
        <rFont val="Calibri"/>
        <family val="2"/>
      </rPr>
      <t>IVM + ALB</t>
    </r>
  </si>
  <si>
    <r>
      <rPr>
        <sz val="11"/>
        <color rgb="FF000000"/>
        <rFont val="Calibri"/>
        <family val="2"/>
      </rPr>
      <t>DEC+ALB</t>
    </r>
  </si>
  <si>
    <r>
      <rPr>
        <sz val="11"/>
        <color rgb="FF000000"/>
        <rFont val="Calibri"/>
        <family val="2"/>
      </rPr>
      <t>IVM+ALB+PZQ</t>
    </r>
  </si>
  <si>
    <r>
      <rPr>
        <sz val="11"/>
        <color rgb="FF000000"/>
        <rFont val="Calibri"/>
        <family val="2"/>
      </rPr>
      <t>Outro (especificar)</t>
    </r>
  </si>
  <si>
    <r>
      <rPr>
        <sz val="11"/>
        <color rgb="FF000000"/>
        <rFont val="Calibri"/>
        <family val="2"/>
      </rPr>
      <t>IVM</t>
    </r>
  </si>
  <si>
    <r>
      <rPr>
        <sz val="11"/>
        <color rgb="FF000000"/>
        <rFont val="Calibri"/>
        <family val="2"/>
      </rPr>
      <t>PZQ</t>
    </r>
  </si>
  <si>
    <r>
      <rPr>
        <sz val="11"/>
        <color rgb="FF000000"/>
        <rFont val="Calibri"/>
        <family val="2"/>
      </rPr>
      <t>PZQ+ALB</t>
    </r>
  </si>
  <si>
    <r>
      <rPr>
        <sz val="11"/>
        <color rgb="FF000000"/>
        <rFont val="Calibri"/>
        <family val="2"/>
      </rPr>
      <t>PZQ+MBD</t>
    </r>
  </si>
  <si>
    <r>
      <rPr>
        <sz val="11"/>
        <color rgb="FF000000"/>
        <rFont val="Calibri"/>
        <family val="2"/>
      </rPr>
      <t>PZQ+IVM</t>
    </r>
  </si>
  <si>
    <r>
      <rPr>
        <sz val="11"/>
        <color rgb="FF000000"/>
        <rFont val="Calibri"/>
        <family val="2"/>
      </rPr>
      <t>ALB</t>
    </r>
  </si>
  <si>
    <r>
      <rPr>
        <sz val="11"/>
        <color rgb="FF000000"/>
        <rFont val="Calibri"/>
        <family val="2"/>
      </rPr>
      <t>MBD</t>
    </r>
  </si>
  <si>
    <r>
      <rPr>
        <sz val="11"/>
        <color rgb="FF000000"/>
        <rFont val="Calibri"/>
        <family val="2"/>
      </rPr>
      <t>Zithro</t>
    </r>
  </si>
  <si>
    <r>
      <rPr>
        <sz val="11"/>
        <color rgb="FF000000"/>
        <rFont val="Calibri"/>
        <family val="2"/>
      </rPr>
      <t>Tetra</t>
    </r>
  </si>
  <si>
    <r>
      <rPr>
        <sz val="11"/>
        <color rgb="FF000000"/>
        <rFont val="Calibri"/>
        <family val="2"/>
      </rPr>
      <t>Zithro+Tetra</t>
    </r>
  </si>
  <si>
    <r>
      <rPr>
        <sz val="11"/>
        <color rgb="FF000000"/>
        <rFont val="Calibri"/>
        <family val="2"/>
      </rPr>
      <t>Fevereiro</t>
    </r>
  </si>
  <si>
    <r>
      <rPr>
        <sz val="11"/>
        <color rgb="FF000000"/>
        <rFont val="Calibri"/>
        <family val="2"/>
      </rPr>
      <t>Março</t>
    </r>
  </si>
  <si>
    <r>
      <rPr>
        <sz val="11"/>
        <color rgb="FF000000"/>
        <rFont val="Calibri"/>
        <family val="2"/>
      </rPr>
      <t>Maio</t>
    </r>
  </si>
  <si>
    <r>
      <rPr>
        <sz val="11"/>
        <color rgb="FF000000"/>
        <rFont val="Calibri"/>
        <family val="2"/>
      </rPr>
      <t>Junho</t>
    </r>
  </si>
  <si>
    <r>
      <rPr>
        <sz val="11"/>
        <color rgb="FF000000"/>
        <rFont val="Calibri"/>
        <family val="2"/>
      </rPr>
      <t>Julho</t>
    </r>
  </si>
  <si>
    <r>
      <rPr>
        <sz val="11"/>
        <color rgb="FF000000"/>
        <rFont val="Calibri"/>
        <family val="2"/>
      </rPr>
      <t>Agosto</t>
    </r>
  </si>
  <si>
    <r>
      <rPr>
        <sz val="11"/>
        <color rgb="FF000000"/>
        <rFont val="Calibri"/>
        <family val="2"/>
      </rPr>
      <t>Setembro</t>
    </r>
  </si>
  <si>
    <r>
      <rPr>
        <sz val="11"/>
        <color rgb="FF000000"/>
        <rFont val="Calibri"/>
        <family val="2"/>
      </rPr>
      <t>Fonte de financiamento</t>
    </r>
  </si>
  <si>
    <r>
      <rPr>
        <sz val="11"/>
        <color rgb="FF000000"/>
        <rFont val="Calibri"/>
        <family val="2"/>
      </rPr>
      <t>Distrito</t>
    </r>
  </si>
  <si>
    <r>
      <rPr>
        <sz val="11"/>
        <color rgb="FF000000"/>
        <rFont val="Calibri"/>
        <family val="2"/>
      </rPr>
      <t>Subdistrito</t>
    </r>
  </si>
  <si>
    <r>
      <rPr>
        <sz val="11"/>
        <color rgb="FF000000"/>
        <rFont val="Calibri"/>
        <family val="2"/>
      </rPr>
      <t>Tipo de inquérito de prevalência efetuado</t>
    </r>
  </si>
  <si>
    <r>
      <rPr>
        <sz val="11"/>
        <color rgb="FF000000"/>
        <rFont val="Calibri"/>
        <family val="2"/>
      </rPr>
      <t>Aguarda implementação/resultados da avaliação</t>
    </r>
  </si>
  <si>
    <r>
      <rPr>
        <sz val="11"/>
        <color rgb="FF000000"/>
        <rFont val="Calibri"/>
        <family val="2"/>
      </rPr>
      <t>A</t>
    </r>
  </si>
  <si>
    <r>
      <rPr>
        <sz val="11"/>
        <color rgb="FF000000"/>
        <rFont val="Calibri"/>
        <family val="2"/>
      </rPr>
      <t>1x/ano</t>
    </r>
  </si>
  <si>
    <r>
      <rPr>
        <sz val="11"/>
        <color rgb="FF000000"/>
        <rFont val="Calibri"/>
        <family val="2"/>
      </rPr>
      <t>B</t>
    </r>
  </si>
  <si>
    <r>
      <rPr>
        <sz val="11"/>
        <color rgb="FF000000"/>
        <rFont val="Calibri"/>
        <family val="2"/>
      </rPr>
      <t>1x/cada 2 anos</t>
    </r>
  </si>
  <si>
    <r>
      <rPr>
        <sz val="11"/>
        <color rgb="FF000000"/>
        <rFont val="Calibri"/>
        <family val="2"/>
      </rPr>
      <t>C</t>
    </r>
  </si>
  <si>
    <r>
      <rPr>
        <sz val="11"/>
        <color rgb="FF000000"/>
        <rFont val="Calibri"/>
        <family val="2"/>
      </rPr>
      <t>D</t>
    </r>
  </si>
  <si>
    <r>
      <rPr>
        <sz val="11"/>
        <color rgb="FF000000"/>
        <rFont val="Calibri"/>
        <family val="2"/>
      </rPr>
      <t>2x/ano</t>
    </r>
  </si>
  <si>
    <r>
      <rPr>
        <sz val="11"/>
        <color rgb="FF000000"/>
        <rFont val="Calibri"/>
        <family val="2"/>
      </rPr>
      <t>Nenhum(a)</t>
    </r>
  </si>
  <si>
    <r>
      <rPr>
        <sz val="11"/>
        <color rgb="FF000000"/>
        <rFont val="Calibri"/>
        <family val="2"/>
      </rPr>
      <t>Kato-Katz</t>
    </r>
  </si>
  <si>
    <r>
      <rPr>
        <sz val="11"/>
        <color rgb="FF000000"/>
        <rFont val="Calibri"/>
        <family val="2"/>
      </rPr>
      <t>Sim</t>
    </r>
  </si>
  <si>
    <r>
      <rPr>
        <sz val="11"/>
        <color rgb="FF000000"/>
        <rFont val="Calibri"/>
        <family val="2"/>
      </rPr>
      <t>Não</t>
    </r>
  </si>
  <si>
    <r>
      <rPr>
        <sz val="11"/>
        <color rgb="FF000000"/>
        <rFont val="Calibri"/>
        <family val="2"/>
      </rPr>
      <t>N/A</t>
    </r>
  </si>
  <si>
    <r>
      <rPr>
        <sz val="11"/>
        <color rgb="FF000000"/>
        <rFont val="Calibri"/>
        <family val="2"/>
      </rPr>
      <t>Indicador TT</t>
    </r>
  </si>
  <si>
    <r>
      <rPr>
        <sz val="11"/>
        <color rgb="FF000000"/>
        <rFont val="Calibri"/>
        <family val="2"/>
      </rPr>
      <t>1-2 dias</t>
    </r>
  </si>
  <si>
    <r>
      <rPr>
        <sz val="11"/>
        <color rgb="FF000000"/>
        <rFont val="Calibri"/>
        <family val="2"/>
      </rPr>
      <t>3-5 dias</t>
    </r>
  </si>
  <si>
    <r>
      <rPr>
        <sz val="11"/>
        <color rgb="FF000000"/>
        <rFont val="Calibri"/>
        <family val="2"/>
      </rPr>
      <t>3-4 semanas</t>
    </r>
  </si>
  <si>
    <r>
      <rPr>
        <sz val="11"/>
        <color rgb="FF000000"/>
        <rFont val="Calibri"/>
        <family val="2"/>
      </rPr>
      <t>Concluído</t>
    </r>
  </si>
  <si>
    <r>
      <rPr>
        <sz val="11"/>
        <color rgb="FF000000"/>
        <rFont val="Calibri"/>
        <family val="2"/>
      </rPr>
      <t>Não iniciado</t>
    </r>
  </si>
  <si>
    <r>
      <rPr>
        <sz val="11"/>
        <color rgb="FF000000"/>
        <rFont val="Calibri"/>
        <family val="2"/>
      </rPr>
      <t>Objectivo do próximo TAS planeado</t>
    </r>
  </si>
  <si>
    <r>
      <rPr>
        <sz val="11"/>
        <color rgb="FF000000"/>
        <rFont val="Calibri"/>
        <family val="2"/>
      </rPr>
      <t>TAS de interrupção da AMM</t>
    </r>
  </si>
  <si>
    <r>
      <rPr>
        <sz val="11"/>
        <color rgb="FF000000"/>
        <rFont val="Calibri"/>
        <family val="2"/>
      </rPr>
      <t>Parceiros</t>
    </r>
  </si>
  <si>
    <r>
      <rPr>
        <b/>
        <sz val="12"/>
        <color rgb="FFFFFFFF"/>
        <rFont val="Arial"/>
        <family val="2"/>
      </rPr>
      <t>Comentários</t>
    </r>
  </si>
  <si>
    <r>
      <rPr>
        <sz val="12"/>
        <color rgb="FF262626"/>
        <rFont val="Tahoma"/>
        <family val="2"/>
      </rPr>
      <t>Demografia</t>
    </r>
  </si>
  <si>
    <r>
      <rPr>
        <sz val="12"/>
        <color rgb="FF262626"/>
        <rFont val="Tahoma"/>
        <family val="2"/>
      </rPr>
      <t>FL</t>
    </r>
  </si>
  <si>
    <r>
      <rPr>
        <sz val="12"/>
        <color rgb="FF262626"/>
        <rFont val="Tahoma"/>
        <family val="2"/>
      </rPr>
      <t>Onco</t>
    </r>
  </si>
  <si>
    <r>
      <rPr>
        <sz val="12"/>
        <color rgb="FF262626"/>
        <rFont val="Tahoma"/>
        <family val="2"/>
      </rPr>
      <t>Schisto</t>
    </r>
  </si>
  <si>
    <r>
      <rPr>
        <sz val="12"/>
        <color rgb="FF262626"/>
        <rFont val="Tahoma"/>
        <family val="2"/>
      </rPr>
      <t>HTS</t>
    </r>
  </si>
  <si>
    <r>
      <rPr>
        <sz val="12"/>
        <color rgb="FF262626"/>
        <rFont val="Tahoma"/>
        <family val="2"/>
      </rPr>
      <t>Tracoma</t>
    </r>
  </si>
  <si>
    <r>
      <rPr>
        <b/>
        <sz val="10"/>
        <color rgb="FF262626"/>
        <rFont val="Tahoma"/>
        <family val="2"/>
      </rPr>
      <t>Comentários</t>
    </r>
  </si>
  <si>
    <r>
      <rPr>
        <b/>
        <sz val="11"/>
        <color rgb="FFFFFFFF"/>
        <rFont val="Arial"/>
        <family val="2"/>
      </rPr>
      <t>Demografia</t>
    </r>
  </si>
  <si>
    <r>
      <rPr>
        <b/>
        <sz val="10"/>
        <color rgb="FF000000"/>
        <rFont val="Arial"/>
        <family val="2"/>
      </rPr>
      <t>Administração de nível 1 (Região)</t>
    </r>
  </si>
  <si>
    <r>
      <rPr>
        <b/>
        <sz val="10"/>
        <color rgb="FF000000"/>
        <rFont val="Arial"/>
        <family val="2"/>
      </rPr>
      <t>Administração de nível 2 (Distrito)</t>
    </r>
  </si>
  <si>
    <r>
      <rPr>
        <b/>
        <sz val="10"/>
        <color rgb="FF000000"/>
        <rFont val="Arial"/>
        <family val="2"/>
      </rPr>
      <t>Pop. total</t>
    </r>
  </si>
  <si>
    <r>
      <rPr>
        <b/>
        <sz val="10"/>
        <color rgb="FF000000"/>
        <rFont val="Arial"/>
        <family val="2"/>
      </rPr>
      <t>Pop. PSAC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</si>
  <si>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Pop. SAC</t>
    </r>
  </si>
  <si>
    <r>
      <rPr>
        <b/>
        <sz val="10"/>
        <color rgb="FF000000"/>
        <rFont val="Arial"/>
        <family val="2"/>
      </rPr>
      <t>Comentários</t>
    </r>
  </si>
  <si>
    <r>
      <rPr>
        <b/>
        <sz val="10"/>
        <color rgb="FF000000"/>
        <rFont val="Tahoma"/>
        <family val="2"/>
      </rPr>
      <t>Fonte de financiamento</t>
    </r>
  </si>
  <si>
    <r>
      <rPr>
        <b/>
        <sz val="11"/>
        <color rgb="FF000000"/>
        <rFont val="Arial"/>
        <family val="2"/>
      </rPr>
      <t>Demografia</t>
    </r>
  </si>
  <si>
    <r>
      <rPr>
        <b/>
        <sz val="11"/>
        <color rgb="FFFFFFFF"/>
        <rFont val="Arial"/>
        <family val="2"/>
      </rPr>
      <t>Distribuição da doença</t>
    </r>
  </si>
  <si>
    <r>
      <rPr>
        <b/>
        <sz val="11"/>
        <color rgb="FFFFFFFF"/>
        <rFont val="Arial"/>
        <family val="2"/>
      </rPr>
      <t>Dados históricos de AMM</t>
    </r>
  </si>
  <si>
    <r>
      <rPr>
        <b/>
        <sz val="11"/>
        <color rgb="FFFFFFFF"/>
        <rFont val="Arial"/>
        <family val="2"/>
      </rPr>
      <t>AMM</t>
    </r>
    <r>
      <rPr>
        <b/>
        <sz val="11"/>
        <color rgb="FFFFFFFF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</si>
  <si>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Distribuição da doença</t>
    </r>
  </si>
  <si>
    <r>
      <rPr>
        <b/>
        <sz val="10"/>
        <color rgb="FF000000"/>
        <rFont val="Arial"/>
        <family val="2"/>
      </rPr>
      <t>Ano dos resultados mais recentes da prevalência</t>
    </r>
  </si>
  <si>
    <r>
      <rPr>
        <b/>
        <sz val="10"/>
        <color rgb="FF000000"/>
        <rFont val="Arial"/>
        <family val="2"/>
      </rPr>
      <t>Tipo de inquérito de prevalência efetuado</t>
    </r>
  </si>
  <si>
    <r>
      <rPr>
        <b/>
        <sz val="10"/>
        <color rgb="FF000000"/>
        <rFont val="Arial"/>
        <family val="2"/>
      </rPr>
      <t>População em risco para FL</t>
    </r>
  </si>
  <si>
    <r>
      <rPr>
        <b/>
        <sz val="10"/>
        <color rgb="FF000000"/>
        <rFont val="Arial"/>
        <family val="2"/>
      </rPr>
      <t>Ano de início da AMM</t>
    </r>
  </si>
  <si>
    <r>
      <rPr>
        <b/>
        <sz val="10"/>
        <color rgb="FF000000"/>
        <rFont val="Arial"/>
        <family val="2"/>
      </rPr>
      <t>N.º de AMM concluídas</t>
    </r>
  </si>
  <si>
    <r>
      <rPr>
        <b/>
        <sz val="10"/>
        <color rgb="FF000000"/>
        <rFont val="Arial"/>
        <family val="2"/>
      </rPr>
      <t>N.º de AMM consecutivas concluídas mais recentemente</t>
    </r>
  </si>
  <si>
    <r>
      <rPr>
        <b/>
        <sz val="10"/>
        <color rgb="FF000000"/>
        <rFont val="Arial"/>
        <family val="2"/>
      </rPr>
      <t>Tipo de AMM</t>
    </r>
  </si>
  <si>
    <r>
      <rPr>
        <b/>
        <sz val="10"/>
        <color rgb="FF000000"/>
        <rFont val="Arial"/>
        <family val="2"/>
      </rPr>
      <t>Mês do início do tratamento da AMM actual</t>
    </r>
  </si>
  <si>
    <r>
      <rPr>
        <b/>
        <sz val="10"/>
        <color rgb="FF000000"/>
        <rFont val="Arial"/>
        <family val="2"/>
      </rPr>
      <t>Ano do início do tratamento da AMM actual</t>
    </r>
  </si>
  <si>
    <r>
      <rPr>
        <b/>
        <sz val="10"/>
        <color rgb="FF000000"/>
        <rFont val="Arial"/>
        <family val="2"/>
      </rPr>
      <t>Mês do fim do tratamento da AMM actual</t>
    </r>
  </si>
  <si>
    <r>
      <rPr>
        <b/>
        <sz val="10"/>
        <color rgb="FF000000"/>
        <rFont val="Arial"/>
        <family val="2"/>
      </rPr>
      <t>Ano do fim do tratamento da AMM actual</t>
    </r>
  </si>
  <si>
    <r>
      <rPr>
        <b/>
        <sz val="10"/>
        <color rgb="FF000000"/>
        <rFont val="Arial"/>
        <family val="2"/>
      </rPr>
      <t>Fonte de financiamento</t>
    </r>
  </si>
  <si>
    <r>
      <rPr>
        <b/>
        <sz val="10"/>
        <color rgb="FF000000"/>
        <rFont val="Arial"/>
        <family val="2"/>
      </rPr>
      <t>Parceiros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</si>
  <si>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</si>
  <si>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tratadas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</si>
  <si>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 (financiamento da USAID)</t>
    </r>
  </si>
  <si>
    <r>
      <rPr>
        <b/>
        <sz val="10"/>
        <color rgb="FF000000"/>
        <rFont val="Arial"/>
        <family val="2"/>
      </rPr>
      <t>N.º de PSAC tratadas (todos os financiamentos)</t>
    </r>
  </si>
  <si>
    <r>
      <rPr>
        <b/>
        <sz val="10"/>
        <color rgb="FF000000"/>
        <rFont val="Arial"/>
        <family val="2"/>
      </rPr>
      <t>N.º de PSAC tratadas (financiamento da USAID)</t>
    </r>
  </si>
  <si>
    <r>
      <rPr>
        <b/>
        <sz val="10"/>
        <color rgb="FF000000"/>
        <rFont val="Arial"/>
        <family val="2"/>
      </rPr>
      <t>N.º de SAC tratadas (todos os financiamentos)</t>
    </r>
  </si>
  <si>
    <r>
      <rPr>
        <b/>
        <sz val="10"/>
        <color rgb="FF000000"/>
        <rFont val="Arial"/>
        <family val="2"/>
      </rPr>
      <t>N.º de SAC tratadas (financiamento da USAID)</t>
    </r>
  </si>
  <si>
    <r>
      <rPr>
        <b/>
        <sz val="10"/>
        <color rgb="FF000000"/>
        <rFont val="Arial"/>
        <family val="2"/>
      </rPr>
      <t>N.º de mulheres tratadas (todos os financiamentos)</t>
    </r>
  </si>
  <si>
    <r>
      <rPr>
        <b/>
        <sz val="10"/>
        <color rgb="FF000000"/>
        <rFont val="Arial"/>
        <family val="2"/>
      </rPr>
      <t>N.º de mulheres tratadas           (financiamento da USAID)</t>
    </r>
  </si>
  <si>
    <r>
      <rPr>
        <b/>
        <sz val="10"/>
        <color rgb="FF000000"/>
        <rFont val="Arial"/>
        <family val="2"/>
      </rPr>
      <t>N.º de homens tratados (todos os financiamentos)</t>
    </r>
  </si>
  <si>
    <r>
      <rPr>
        <b/>
        <sz val="10"/>
        <color rgb="FF000000"/>
        <rFont val="Arial"/>
        <family val="2"/>
      </rPr>
      <t>N.º de homens tratados (financiamento da USAID)</t>
    </r>
  </si>
  <si>
    <r>
      <rPr>
        <b/>
        <sz val="10"/>
        <color rgb="FF000000"/>
        <rFont val="Arial"/>
        <family val="2"/>
      </rPr>
      <t>Esgotado durante a AMM?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Arial"/>
        <family val="2"/>
      </rPr>
      <t>(Sim/Não/N/D)</t>
    </r>
  </si>
  <si>
    <r>
      <rPr>
        <b/>
        <sz val="10"/>
        <color rgb="FF000000"/>
        <rFont val="Arial"/>
        <family val="2"/>
      </rPr>
      <t>Quanto tempo durou o período de medicamento esgotado?</t>
    </r>
  </si>
  <si>
    <r>
      <rPr>
        <b/>
        <sz val="10"/>
        <color rgb="FF000000"/>
        <rFont val="Arial"/>
        <family val="2"/>
      </rPr>
      <t xml:space="preserve">Cobertura do programa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</si>
  <si>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da epi                              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</si>
  <si>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</si>
  <si>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da epi                               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</si>
  <si>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i/>
        <sz val="10"/>
        <color rgb="FF000000"/>
        <rFont val="Tahoma"/>
        <family val="2"/>
      </rPr>
      <t>Maio</t>
    </r>
  </si>
  <si>
    <r>
      <rPr>
        <i/>
        <sz val="10"/>
        <color rgb="FF000000"/>
        <rFont val="Tahoma"/>
        <family val="2"/>
      </rPr>
      <t>IVM + ALB</t>
    </r>
  </si>
  <si>
    <r>
      <rPr>
        <i/>
        <sz val="10"/>
        <color rgb="FF000000"/>
        <rFont val="Tahoma"/>
        <family val="2"/>
      </rPr>
      <t>Fevereiro</t>
    </r>
  </si>
  <si>
    <r>
      <rPr>
        <i/>
        <sz val="10"/>
        <color rgb="FF000000"/>
        <rFont val="Tahoma"/>
        <family val="2"/>
      </rPr>
      <t>Março</t>
    </r>
  </si>
  <si>
    <r>
      <rPr>
        <i/>
        <sz val="10"/>
        <color rgb="FF000000"/>
        <rFont val="Tahoma"/>
        <family val="2"/>
      </rPr>
      <t>Sim</t>
    </r>
  </si>
  <si>
    <r>
      <rPr>
        <i/>
        <sz val="10"/>
        <color rgb="FF000000"/>
        <rFont val="Tahoma"/>
        <family val="2"/>
      </rPr>
      <t>1-2 dias</t>
    </r>
  </si>
  <si>
    <r>
      <rPr>
        <i/>
        <sz val="10"/>
        <color rgb="FF000000"/>
        <rFont val="Tahoma"/>
        <family val="2"/>
      </rPr>
      <t>AMM não implementada em 2010 devido à falta de fundos.</t>
    </r>
    <r>
      <rPr>
        <i/>
        <sz val="10"/>
        <color rgb="FF000000"/>
        <rFont val="Tahoma"/>
        <family val="2"/>
      </rPr>
      <t xml:space="preserve">  </t>
    </r>
    <r>
      <rPr>
        <i/>
        <sz val="10"/>
        <color rgb="FF000000"/>
        <rFont val="Tahoma"/>
        <family val="2"/>
      </rPr>
      <t>A falta de stock numa aldeia em 2012 foi resolvida trazendo medicamentos da aldeia vizinha.</t>
    </r>
  </si>
  <si>
    <r>
      <rPr>
        <b/>
        <sz val="10"/>
        <color rgb="FF000000"/>
        <rFont val="Arial"/>
        <family val="2"/>
      </rPr>
      <t>TOTAL de pessoas</t>
    </r>
  </si>
  <si>
    <r>
      <rPr>
        <b/>
        <sz val="10"/>
        <color rgb="FF000000"/>
        <rFont val="Arial"/>
        <family val="2"/>
      </rPr>
      <t>TOTAL de distritos</t>
    </r>
  </si>
  <si>
    <r>
      <rPr>
        <b/>
        <sz val="11"/>
        <color rgb="FF000000"/>
        <rFont val="Tahoma"/>
        <family val="2"/>
      </rPr>
      <t>Fonte de financiamento</t>
    </r>
  </si>
  <si>
    <r>
      <rPr>
        <b/>
        <sz val="11"/>
        <color rgb="FF000000"/>
        <rFont val="Calibri"/>
        <family val="2"/>
      </rPr>
      <t>Fonte de financiamento</t>
    </r>
  </si>
  <si>
    <r>
      <rPr>
        <b/>
        <sz val="9"/>
        <color rgb="FFFFFFFF"/>
        <rFont val="Arial"/>
        <family val="2"/>
      </rPr>
      <t>Dados históricos de AMM</t>
    </r>
  </si>
  <si>
    <r>
      <rPr>
        <b/>
        <sz val="10"/>
        <color rgb="FF000000"/>
        <rFont val="Arial"/>
        <family val="2"/>
      </rPr>
      <t>Os dados de prevalência da unidade administrativa estão disponíveis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</si>
  <si>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População em risco para onco</t>
    </r>
  </si>
  <si>
    <r>
      <rPr>
        <b/>
        <sz val="10"/>
        <color rgb="FF000000"/>
        <rFont val="Arial"/>
        <family val="2"/>
      </rPr>
      <t>Tipo de AMM - ronda 1</t>
    </r>
  </si>
  <si>
    <r>
      <rPr>
        <b/>
        <sz val="10"/>
        <color rgb="FF000000"/>
        <rFont val="Arial"/>
        <family val="2"/>
      </rPr>
      <t>Mês do início do tratamento da AMM actual - ronda 1</t>
    </r>
  </si>
  <si>
    <r>
      <rPr>
        <b/>
        <sz val="10"/>
        <color rgb="FF000000"/>
        <rFont val="Arial"/>
        <family val="2"/>
      </rPr>
      <t>Ano do início do tratamento da AMM actual - ronda 1</t>
    </r>
  </si>
  <si>
    <r>
      <rPr>
        <b/>
        <sz val="10"/>
        <color rgb="FF000000"/>
        <rFont val="Arial"/>
        <family val="2"/>
      </rPr>
      <t>Mês do fim do tratamento da AMM actual - ronda 1</t>
    </r>
  </si>
  <si>
    <r>
      <rPr>
        <b/>
        <sz val="10"/>
        <color rgb="FF000000"/>
        <rFont val="Arial"/>
        <family val="2"/>
      </rPr>
      <t>Ano do fim do tratamento da AMM actual - ronda 1</t>
    </r>
  </si>
  <si>
    <r>
      <rPr>
        <b/>
        <sz val="10"/>
        <color rgb="FF000000"/>
        <rFont val="Arial"/>
        <family val="2"/>
      </rPr>
      <t>Parceiros - ronda 1</t>
    </r>
  </si>
  <si>
    <r>
      <rPr>
        <b/>
        <sz val="10"/>
        <color rgb="FF000000"/>
        <rFont val="Arial"/>
        <family val="2"/>
      </rPr>
      <t xml:space="preserve">N.º de mulheres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</si>
  <si>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- ronda 1 (Financiamento da USAID)</t>
    </r>
  </si>
  <si>
    <r>
      <rPr>
        <b/>
        <sz val="10"/>
        <color rgb="FF000000"/>
        <rFont val="Arial"/>
        <family val="2"/>
      </rPr>
      <t xml:space="preserve">N.º de homens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</si>
  <si>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Cobertura do programa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</si>
  <si>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Epi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</si>
  <si>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</si>
  <si>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Epi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</si>
  <si>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>Tipo de AMM - ronda 2</t>
    </r>
  </si>
  <si>
    <r>
      <rPr>
        <b/>
        <sz val="10"/>
        <color rgb="FF000000"/>
        <rFont val="Arial"/>
        <family val="2"/>
      </rPr>
      <t>Mês do início do tratamento da AMM actual - ronda 2</t>
    </r>
  </si>
  <si>
    <r>
      <rPr>
        <b/>
        <sz val="10"/>
        <color rgb="FF000000"/>
        <rFont val="Arial"/>
        <family val="2"/>
      </rPr>
      <t>Ano do início do tratamento da AMM actual - ronda 2</t>
    </r>
  </si>
  <si>
    <r>
      <rPr>
        <b/>
        <sz val="10"/>
        <color rgb="FF000000"/>
        <rFont val="Arial"/>
        <family val="2"/>
      </rPr>
      <t>Mês do fim do tratamento da AMM actual - ronda 2</t>
    </r>
  </si>
  <si>
    <r>
      <rPr>
        <b/>
        <sz val="10"/>
        <color rgb="FF000000"/>
        <rFont val="Arial"/>
        <family val="2"/>
      </rPr>
      <t>Ano do fim do tratamento da AMM actual - ronda 2</t>
    </r>
  </si>
  <si>
    <r>
      <rPr>
        <b/>
        <sz val="10"/>
        <color rgb="FF000000"/>
        <rFont val="Arial"/>
        <family val="2"/>
      </rPr>
      <t>Parceiros - ronda 2</t>
    </r>
  </si>
  <si>
    <r>
      <rPr>
        <b/>
        <sz val="10"/>
        <color rgb="FF000000"/>
        <rFont val="Arial"/>
        <family val="2"/>
      </rPr>
      <t>N.º de pessoas tratadas - ronda 2 (financiamento da USAID)</t>
    </r>
  </si>
  <si>
    <r>
      <rPr>
        <b/>
        <sz val="10"/>
        <color rgb="FF000000"/>
        <rFont val="Arial"/>
        <family val="2"/>
      </rPr>
      <t xml:space="preserve">N.º de mulheres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</si>
  <si>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- ronda 2 (Financiamento da USAID)</t>
    </r>
  </si>
  <si>
    <r>
      <rPr>
        <b/>
        <sz val="10"/>
        <color rgb="FF000000"/>
        <rFont val="Arial"/>
        <family val="2"/>
      </rPr>
      <t xml:space="preserve">N.º homens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</si>
  <si>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tratados - ronda 2 (Financiamento da USAID)</t>
    </r>
  </si>
  <si>
    <r>
      <rPr>
        <b/>
        <sz val="10"/>
        <color rgb="FF000000"/>
        <rFont val="Arial"/>
        <family val="2"/>
      </rPr>
      <t xml:space="preserve">Cobertura do programa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</si>
  <si>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Epi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</si>
  <si>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</si>
  <si>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Epi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</si>
  <si>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i/>
        <sz val="10"/>
        <color rgb="FF000000"/>
        <rFont val="Tahoma"/>
        <family val="2"/>
      </rPr>
      <t>48,80%</t>
    </r>
  </si>
  <si>
    <r>
      <rPr>
        <i/>
        <sz val="10"/>
        <color rgb="FF000000"/>
        <rFont val="Tahoma"/>
        <family val="2"/>
      </rPr>
      <t>3-5 dias</t>
    </r>
  </si>
  <si>
    <r>
      <rPr>
        <i/>
        <sz val="10"/>
        <color rgb="FF000000"/>
        <rFont val="Tahoma"/>
        <family val="2"/>
      </rPr>
      <t>Agosto</t>
    </r>
  </si>
  <si>
    <r>
      <rPr>
        <i/>
        <sz val="10"/>
        <color rgb="FF000000"/>
        <rFont val="Tahoma"/>
        <family val="2"/>
      </rPr>
      <t>Não</t>
    </r>
  </si>
  <si>
    <r>
      <rPr>
        <b/>
        <sz val="10"/>
        <color rgb="FF000000"/>
        <rFont val="Tahoma"/>
        <family val="2"/>
      </rPr>
      <t>Códigos para a frequência de AMM:</t>
    </r>
  </si>
  <si>
    <r>
      <rPr>
        <b/>
        <sz val="10"/>
        <color rgb="FF000000"/>
        <rFont val="Arial"/>
        <family val="2"/>
      </rPr>
      <t>Tipo de inquérito de prevalência mais recente efectuado</t>
    </r>
  </si>
  <si>
    <r>
      <rPr>
        <b/>
        <sz val="10"/>
        <color rgb="FF000000"/>
        <rFont val="Arial"/>
        <family val="2"/>
      </rPr>
      <t>Ano do inquérito</t>
    </r>
  </si>
  <si>
    <r>
      <rPr>
        <b/>
        <sz val="10"/>
        <color rgb="FF000000"/>
        <rFont val="Arial"/>
        <family val="2"/>
      </rPr>
      <t>Frequência da AMM recomendada, com base nas orientações da OMS</t>
    </r>
  </si>
  <si>
    <r>
      <rPr>
        <b/>
        <sz val="10"/>
        <color rgb="FF000000"/>
        <rFont val="Arial"/>
        <family val="2"/>
      </rPr>
      <t>Frequência da AMM actualmente implementada</t>
    </r>
  </si>
  <si>
    <r>
      <rPr>
        <b/>
        <sz val="10"/>
        <color rgb="FF000000"/>
        <rFont val="Arial"/>
        <family val="2"/>
      </rPr>
      <t>Ano de iníci</t>
    </r>
    <r>
      <rPr>
        <b/>
        <sz val="10"/>
        <color rgb="FF000000"/>
        <rFont val="Arial"/>
        <family val="2"/>
      </rPr>
      <t>o da AMM</t>
    </r>
  </si>
  <si>
    <r>
      <rPr>
        <b/>
        <sz val="10"/>
        <color rgb="FF000000"/>
        <rFont val="Arial"/>
        <family val="2"/>
      </rPr>
      <t>N.º de anos de AMM concluídas</t>
    </r>
  </si>
  <si>
    <r>
      <rPr>
        <b/>
        <sz val="10"/>
        <color rgb="FF000000"/>
        <rFont val="Arial"/>
        <family val="2"/>
      </rPr>
      <t>N.º de SAC visadas (financiamento da USAID)</t>
    </r>
  </si>
  <si>
    <r>
      <rPr>
        <b/>
        <sz val="10"/>
        <color rgb="FF000000"/>
        <rFont val="Arial"/>
        <family val="2"/>
      </rPr>
      <t>N.º de HRA (adultos de alto risco) visados (financiamento da USAID)</t>
    </r>
  </si>
  <si>
    <r>
      <rPr>
        <i/>
        <sz val="10"/>
        <color rgb="FF000000"/>
        <rFont val="Tahoma"/>
        <family val="2"/>
      </rPr>
      <t>Distrito</t>
    </r>
  </si>
  <si>
    <r>
      <rPr>
        <i/>
        <sz val="10"/>
        <color rgb="FF000000"/>
        <rFont val="Tahoma"/>
        <family val="2"/>
      </rPr>
      <t>60,60%</t>
    </r>
  </si>
  <si>
    <r>
      <rPr>
        <i/>
        <sz val="10"/>
        <color rgb="FF000000"/>
        <rFont val="Tahoma"/>
        <family val="2"/>
      </rPr>
      <t>36,21%</t>
    </r>
  </si>
  <si>
    <r>
      <rPr>
        <i/>
        <sz val="10"/>
        <color rgb="FF000000"/>
        <rFont val="Tahoma"/>
        <family val="2"/>
      </rPr>
      <t>Kato-Katz</t>
    </r>
  </si>
  <si>
    <r>
      <rPr>
        <i/>
        <sz val="10"/>
        <color rgb="FF000000"/>
        <rFont val="Tahoma"/>
        <family val="2"/>
      </rPr>
      <t>A</t>
    </r>
  </si>
  <si>
    <r>
      <rPr>
        <i/>
        <sz val="10"/>
        <color rgb="FF000000"/>
        <rFont val="Tahoma"/>
        <family val="2"/>
      </rPr>
      <t>PZQ</t>
    </r>
  </si>
  <si>
    <r>
      <rPr>
        <i/>
        <sz val="10"/>
        <color rgb="FF000000"/>
        <rFont val="Tahoma"/>
        <family val="2"/>
      </rPr>
      <t>Junho</t>
    </r>
  </si>
  <si>
    <r>
      <rPr>
        <b/>
        <sz val="11"/>
        <color rgb="FFFFFFFF"/>
        <rFont val="Arial"/>
        <family val="2"/>
      </rPr>
      <t>AMM</t>
    </r>
    <r>
      <rPr>
        <b/>
        <sz val="11"/>
        <color rgb="FFFFFFFF"/>
        <rFont val="Arial"/>
        <family val="2"/>
      </rPr>
      <t xml:space="preserve">  </t>
    </r>
  </si>
  <si>
    <r>
      <rPr>
        <b/>
        <sz val="10"/>
        <color rgb="FF000000"/>
        <rFont val="Arial"/>
        <family val="2"/>
      </rPr>
      <t>População em risco para HTS</t>
    </r>
  </si>
  <si>
    <r>
      <rPr>
        <i/>
        <sz val="10"/>
        <color rgb="FF000000"/>
        <rFont val="Tahoma"/>
        <family val="2"/>
      </rPr>
      <t>56,62%</t>
    </r>
  </si>
  <si>
    <r>
      <rPr>
        <i/>
        <sz val="10"/>
        <color rgb="FF000000"/>
        <rFont val="Tahoma"/>
        <family val="2"/>
      </rPr>
      <t>26,28%</t>
    </r>
  </si>
  <si>
    <r>
      <rPr>
        <i/>
        <sz val="10"/>
        <color rgb="FF000000"/>
        <rFont val="Tahoma"/>
        <family val="2"/>
      </rPr>
      <t>ALB</t>
    </r>
  </si>
  <si>
    <r>
      <rPr>
        <b/>
        <sz val="10"/>
        <color rgb="FF000000"/>
        <rFont val="Arial"/>
        <family val="2"/>
      </rPr>
      <t>População em risco de tracoma</t>
    </r>
  </si>
  <si>
    <r>
      <rPr>
        <i/>
        <sz val="10"/>
        <color rgb="FF000000"/>
        <rFont val="Tahoma"/>
        <family val="2"/>
      </rPr>
      <t>15,00%</t>
    </r>
  </si>
  <si>
    <r>
      <rPr>
        <i/>
        <sz val="10"/>
        <color rgb="FF000000"/>
        <rFont val="Tahoma"/>
        <family val="2"/>
      </rPr>
      <t>3,00%</t>
    </r>
  </si>
  <si>
    <r>
      <rPr>
        <b/>
        <sz val="11"/>
        <color rgb="FFFFFFFF"/>
        <rFont val="Arial"/>
        <family val="2"/>
      </rPr>
      <t>FL</t>
    </r>
  </si>
  <si>
    <r>
      <rPr>
        <b/>
        <sz val="11"/>
        <color rgb="FFFFFFFF"/>
        <rFont val="Arial"/>
        <family val="2"/>
      </rPr>
      <t>Schisto</t>
    </r>
  </si>
  <si>
    <r>
      <rPr>
        <b/>
        <sz val="11"/>
        <color rgb="FFFFFFFF"/>
        <rFont val="Arial"/>
        <family val="2"/>
      </rPr>
      <t>Tracoma</t>
    </r>
  </si>
  <si>
    <r>
      <rPr>
        <b/>
        <sz val="11"/>
        <color rgb="FF000000"/>
        <rFont val="Arial"/>
        <family val="2"/>
      </rPr>
      <t>Pelo menos uma DTN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</si>
  <si>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</si>
  <si>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(financiamento da USAID)</t>
    </r>
  </si>
  <si>
    <r>
      <rPr>
        <b/>
        <sz val="10"/>
        <color rgb="FF000000"/>
        <rFont val="Arial"/>
        <family val="2"/>
      </rPr>
      <t>Distritos com medicamento esgotado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</si>
  <si>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</si>
  <si>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</si>
  <si>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tratadas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</si>
  <si>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elegíveis vis</t>
    </r>
    <r>
      <rPr>
        <b/>
        <sz val="10"/>
        <color rgb="FF000000"/>
        <rFont val="Arial"/>
        <family val="2"/>
      </rPr>
      <t xml:space="preserve">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</si>
  <si>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</t>
    </r>
    <r>
      <rPr>
        <b/>
        <sz val="10"/>
        <color rgb="FF000000"/>
        <rFont val="Arial"/>
        <family val="2"/>
      </rPr>
      <t>s (todos os financiamentos)</t>
    </r>
  </si>
  <si>
    <r>
      <rPr>
        <b/>
        <sz val="10"/>
        <color rgb="FF000000"/>
        <rFont val="Arial"/>
        <family val="2"/>
      </rPr>
      <t>Ronda 1</t>
    </r>
  </si>
  <si>
    <r>
      <rPr>
        <b/>
        <sz val="10"/>
        <color rgb="FF000000"/>
        <rFont val="Arial"/>
        <family val="2"/>
      </rPr>
      <t>Ronda 2</t>
    </r>
  </si>
  <si>
    <r>
      <rPr>
        <b/>
        <sz val="10"/>
        <color rgb="FF000000"/>
        <rFont val="Arial"/>
        <family val="2"/>
      </rPr>
      <t>Total</t>
    </r>
  </si>
  <si>
    <t>Todos os financiamentos</t>
  </si>
  <si>
    <t>Financiamento da USAID</t>
  </si>
  <si>
    <t xml:space="preserve">END in Africa </t>
  </si>
  <si>
    <t xml:space="preserve">END in Asia </t>
  </si>
  <si>
    <t>END in Africa</t>
  </si>
  <si>
    <r>
      <rPr>
        <b/>
        <sz val="10"/>
        <color rgb="FF000000"/>
        <rFont val="Arial"/>
        <family val="2"/>
      </rPr>
      <t xml:space="preserve">N.º de pessoas elegíveis direccionadas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 (todos os financiamentos)</t>
    </r>
  </si>
  <si>
    <r>
      <rPr>
        <b/>
        <sz val="10"/>
        <color rgb="FF000000"/>
        <rFont val="Arial"/>
        <family val="2"/>
      </rPr>
      <t xml:space="preserve">N.º de pessoas elegíveis direccionadas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</si>
  <si>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elegíveis direccionadas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financiamentos)-ronda 1</t>
    </r>
  </si>
  <si>
    <t>N.º de pessoas elegíveis direccionadas (financiamento da USAID) - ronda 1</t>
  </si>
  <si>
    <t>N.º de PSAC direccionadas com financiamento da USAID - ronda 1</t>
  </si>
  <si>
    <t>N.º de SAC direccionadas com financiamento da USAID - ronda 1</t>
  </si>
  <si>
    <t>N.º de HRA direccionados com financiamento da USAID - ronda 1</t>
  </si>
  <si>
    <t>N.º de pessoas elegíveis direccionadas - ronda 2          (todos os financiamentos)</t>
  </si>
  <si>
    <t>N.º de pessoas elegíveis direccionadas - ronda 2 (financiamento da USAID)</t>
  </si>
  <si>
    <t>N.º de PSAC direccionadas com financiamento da USAID - ronda 2</t>
  </si>
  <si>
    <t>N.º de SAC direccionadas com financiamento da USAID - ronda 2</t>
  </si>
  <si>
    <t>N.º de HRA direccionados com financiamento da USAID - ronda 2</t>
  </si>
  <si>
    <t>N.º de pessoas elegíveis direccionadas - total (todos os financiamentos)</t>
  </si>
  <si>
    <t>N.º de pessoas elegíveis direccionadas - total (financiamento da USAID)</t>
  </si>
  <si>
    <t>N.º de SAC direccionadas (financiamento da USAID)</t>
  </si>
  <si>
    <t>N.º de HRA (adultos de alto risco) direccionados (financiamento da USAID)</t>
  </si>
  <si>
    <t>N.º de pessoas elegíveis direccionadas - ronda 1          (todos os financiamentos)</t>
  </si>
  <si>
    <t>N.º de pessoas elegíveis direccionadas - ronda 1          (financiamento da USAID)</t>
  </si>
  <si>
    <r>
      <rPr>
        <b/>
        <sz val="10"/>
        <color rgb="FF000000"/>
        <rFont val="Arial"/>
        <family val="2"/>
      </rPr>
      <t xml:space="preserve">N.º de pessoas elegíveis direccionadas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 (todos os financiamentos)</t>
    </r>
  </si>
  <si>
    <t>Data da actualização: 6-Mar-2013</t>
  </si>
  <si>
    <t>Medicamento esgotado (ronda 1)</t>
  </si>
  <si>
    <t>Quanto tempo durou o período de medicamento esgotado (ronda 1)?</t>
  </si>
  <si>
    <t>Esgotado durante a AMM (ronda 2)? (Sim/Não/N/D)</t>
  </si>
  <si>
    <t>Medicamento esgotado (ronda 2)</t>
  </si>
  <si>
    <t>Quanto tempo durou o período de medicamento esgotado (ronda 2)?</t>
  </si>
  <si>
    <t>Esgotado durante a AMM (ronda 1)? (Sim/Não/N/D)</t>
  </si>
  <si>
    <t>VERSION</t>
  </si>
  <si>
    <t>LANGUAGE</t>
  </si>
  <si>
    <t>PORTUGUESE</t>
  </si>
  <si>
    <t>Esgotado durante a AMM (ronda 1) ? (Sim/Não/N/D)</t>
  </si>
  <si>
    <t>TYPE</t>
  </si>
  <si>
    <t>country_workbook_disease</t>
  </si>
  <si>
    <t>Venho por este meio reconhecer que os dados estão correctos e em concordância com a informação do Ministério da Saúde. Estes dados podem ser utilizados para planeamento, monitorização, avaliação e emissão de informação a nivel do projecto sob alçada dos projectos de MTN de USAID. A aprovação não libera a utilização dos dados a nível distrital nem divulgado, licenciado, reproduzido, publicado, vendido ou tornado público para um terceiro parceiro, sem que o mesmo seja aprovado ou autorizado pelo representante designado do MISAU.</t>
  </si>
  <si>
    <t>Assinatura</t>
  </si>
  <si>
    <t>Nome</t>
  </si>
  <si>
    <t>Cargo</t>
  </si>
  <si>
    <t>Data</t>
  </si>
  <si>
    <t>Outro (especificar)</t>
  </si>
  <si>
    <t>3.2.1</t>
  </si>
  <si>
    <t>Incisão da pele para Mf</t>
  </si>
  <si>
    <t>Emplastro de DEC</t>
  </si>
  <si>
    <t>Palpação de nódulo</t>
  </si>
  <si>
    <t>OV16</t>
  </si>
  <si>
    <t>Entomológico</t>
  </si>
  <si>
    <t>SS (Mf)</t>
  </si>
  <si>
    <t>SS (ICT)</t>
  </si>
  <si>
    <t>SS (FTS)</t>
  </si>
  <si>
    <t>SC (Mf)</t>
  </si>
  <si>
    <t>SC (ICT)</t>
  </si>
  <si>
    <t>SC (FTS)</t>
  </si>
  <si>
    <t>MAP (Mf)</t>
  </si>
  <si>
    <t>MAP (ICT)</t>
  </si>
  <si>
    <t>MAP (FTS)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</si>
</sst>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;[Red]#,##0"/>
    <numFmt numFmtId="165" formatCode="[$-409]d\-mmm\-yyyy;@"/>
    <numFmt numFmtId="166" formatCode="0;\-0;;@"/>
    <numFmt numFmtId="167" formatCode="_(* #,##0_);_(* \(#,##0\);_(* &quot;-&quot;??_);_(@_)"/>
    <numFmt numFmtId="168" formatCode="0.0%"/>
    <numFmt numFmtId="169" formatCode="0_);\(0\)"/>
  </numFmts>
  <fonts count="72" x14ac:knownFonts="1">
    <font>
      <sz val="11"/>
      <color theme="1"/>
      <name val="Calibri"/>
      <scheme val="minor"/>
    </font>
    <font>
      <sz val="10"/>
      <name val="Arial"/>
      <family val="2"/>
    </font>
    <font>
      <b/>
      <sz val="11"/>
      <name val="Tahoma"/>
      <family val="2"/>
    </font>
    <font>
      <i/>
      <sz val="11"/>
      <name val="Tahoma"/>
      <family val="2"/>
    </font>
    <font>
      <sz val="11"/>
      <name val="Tahoma"/>
      <family val="2"/>
    </font>
    <font>
      <i/>
      <sz val="10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Gill Sans MT"/>
      <family val="2"/>
    </font>
    <font>
      <b/>
      <sz val="14"/>
      <color rgb="FFFF0000"/>
      <name val="Gill Sans MT"/>
      <family val="2"/>
    </font>
    <font>
      <i/>
      <sz val="11"/>
      <color theme="1"/>
      <name val="Gill Sans MT"/>
      <family val="2"/>
    </font>
    <font>
      <sz val="12"/>
      <color theme="1"/>
      <name val="Gill Sans MT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Tahoma"/>
      <family val="2"/>
    </font>
    <font>
      <b/>
      <sz val="12"/>
      <color theme="1"/>
      <name val="Calibri"/>
      <family val="2"/>
      <scheme val="minor"/>
    </font>
    <font>
      <sz val="11"/>
      <color theme="9" tint="0.79995117038483843"/>
      <name val="Arial"/>
      <family val="2"/>
    </font>
    <font>
      <sz val="11"/>
      <color rgb="FF19375D"/>
      <name val="Arial"/>
      <family val="2"/>
    </font>
    <font>
      <sz val="14"/>
      <color theme="1" tint="0.34998626667073579"/>
      <name val="Tahoma"/>
      <family val="2"/>
    </font>
    <font>
      <sz val="14"/>
      <color theme="4" tint="-0.24994659260841701"/>
      <name val="Tahoma"/>
      <family val="2"/>
    </font>
    <font>
      <b/>
      <sz val="10"/>
      <color theme="1" tint="0.14999847407452621"/>
      <name val="Tahoma"/>
      <family val="2"/>
    </font>
    <font>
      <sz val="10"/>
      <color theme="1"/>
      <name val="Arial"/>
      <family val="2"/>
    </font>
    <font>
      <b/>
      <sz val="28"/>
      <color rgb="FF0285BD"/>
      <name val="Gill Sans MT"/>
      <family val="2"/>
    </font>
    <font>
      <b/>
      <sz val="18"/>
      <color theme="1"/>
      <name val="Gill Sans MT"/>
      <family val="2"/>
    </font>
    <font>
      <b/>
      <sz val="10"/>
      <color rgb="FF000000"/>
      <name val="Arial"/>
      <family val="2"/>
    </font>
    <font>
      <b/>
      <sz val="10"/>
      <color theme="1"/>
      <name val="Tahoma"/>
      <family val="2"/>
    </font>
    <font>
      <b/>
      <sz val="11"/>
      <color theme="0"/>
      <name val="Arial"/>
      <family val="2"/>
    </font>
    <font>
      <b/>
      <sz val="10"/>
      <color theme="1"/>
      <name val="Arial"/>
      <family val="2"/>
    </font>
    <font>
      <b/>
      <sz val="12"/>
      <color theme="0"/>
      <name val="Arial"/>
      <family val="2"/>
    </font>
    <font>
      <sz val="12"/>
      <color theme="1" tint="0.14999847407452621"/>
      <name val="Tahoma"/>
      <family val="2"/>
    </font>
    <font>
      <sz val="10"/>
      <color theme="1" tint="0.14999847407452621"/>
      <name val="Tahoma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Tahoma"/>
      <family val="2"/>
    </font>
    <font>
      <b/>
      <sz val="11"/>
      <color rgb="FF000000"/>
      <name val="Arial"/>
      <family val="2"/>
    </font>
    <font>
      <sz val="11"/>
      <color theme="0"/>
      <name val="Arial"/>
      <family val="2"/>
    </font>
    <font>
      <b/>
      <sz val="9"/>
      <color theme="0"/>
      <name val="Arial"/>
      <family val="2"/>
    </font>
    <font>
      <b/>
      <sz val="11"/>
      <name val="Calibri"/>
      <family val="2"/>
      <scheme val="minor"/>
    </font>
    <font>
      <b/>
      <i/>
      <sz val="10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rgb="FF000000"/>
      <name val="Tahoma"/>
      <family val="2"/>
    </font>
    <font>
      <b/>
      <sz val="9"/>
      <color rgb="FF000000"/>
      <name val="Tahoma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8"/>
      <color rgb="FF000000"/>
      <name val="Gill Sans MT"/>
      <family val="2"/>
    </font>
    <font>
      <sz val="12"/>
      <color rgb="FF000000"/>
      <name val="Gill Sans MT"/>
      <family val="2"/>
    </font>
    <font>
      <sz val="14"/>
      <color rgb="FF595959"/>
      <name val="Tahoma"/>
      <family val="2"/>
    </font>
    <font>
      <b/>
      <sz val="12"/>
      <color rgb="FFFFFFFF"/>
      <name val="Arial"/>
      <family val="2"/>
    </font>
    <font>
      <sz val="12"/>
      <color rgb="FF262626"/>
      <name val="Tahoma"/>
      <family val="2"/>
    </font>
    <font>
      <b/>
      <sz val="10"/>
      <color rgb="FF262626"/>
      <name val="Tahoma"/>
      <family val="2"/>
    </font>
    <font>
      <b/>
      <sz val="10"/>
      <color rgb="FF000000"/>
      <name val="Tahoma"/>
      <family val="2"/>
    </font>
    <font>
      <b/>
      <sz val="11"/>
      <color rgb="FFFFFFFF"/>
      <name val="Arial"/>
      <family val="2"/>
    </font>
    <font>
      <i/>
      <sz val="10"/>
      <color rgb="FF000000"/>
      <name val="Tahoma"/>
      <family val="2"/>
    </font>
    <font>
      <sz val="14"/>
      <color rgb="FF376092"/>
      <name val="Tahoma"/>
      <family val="2"/>
    </font>
    <font>
      <b/>
      <sz val="11"/>
      <color rgb="FF000000"/>
      <name val="Tahoma"/>
      <family val="2"/>
    </font>
    <font>
      <b/>
      <sz val="9"/>
      <color rgb="FFFFFFFF"/>
      <name val="Arial"/>
      <family val="2"/>
    </font>
    <font>
      <sz val="12"/>
      <color rgb="FF000000"/>
      <name val="Arial"/>
      <family val="2"/>
    </font>
    <font>
      <sz val="10"/>
      <color rgb="FF000000"/>
      <name val="Tahoma"/>
      <family val="2"/>
    </font>
    <font>
      <sz val="11"/>
      <color theme="1"/>
      <name val="Calibri"/>
      <family val="2"/>
      <scheme val="minor"/>
    </font>
    <font>
      <sz val="13"/>
      <color theme="1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FFF6AE"/>
        <bgColor indexed="64"/>
      </patternFill>
    </fill>
    <fill>
      <patternFill patternType="solid">
        <fgColor theme="4" tint="-0.24991607409894101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C6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599932859279152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36609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CBE8E8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theme="4" tint="-0.24994659260841701"/>
        <bgColor indexed="64"/>
      </patternFill>
    </fill>
  </fills>
  <borders count="137">
    <border>
      <left/>
      <right/>
      <top/>
      <bottom/>
      <diagonal/>
    </border>
    <border>
      <left style="thin">
        <color theme="6" tint="0.39994506668294322"/>
      </left>
      <right/>
      <top style="thin">
        <color theme="6" tint="0.39994506668294322"/>
      </top>
      <bottom/>
      <diagonal/>
    </border>
    <border>
      <left/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/>
      <top/>
      <bottom/>
      <diagonal/>
    </border>
    <border>
      <left style="thin">
        <color theme="6" tint="0.39994506668294322"/>
      </left>
      <right/>
      <top/>
      <bottom style="thin">
        <color theme="6" tint="0.39994506668294322"/>
      </bottom>
      <diagonal/>
    </border>
    <border>
      <left/>
      <right style="thin">
        <color theme="6" tint="0.39988402966399123"/>
      </right>
      <top/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/>
      <top style="thin">
        <color theme="6" tint="0.39988402966399123"/>
      </top>
      <bottom style="thin">
        <color theme="6" tint="0.39994506668294322"/>
      </bottom>
      <diagonal/>
    </border>
    <border>
      <left/>
      <right style="thin">
        <color theme="6" tint="0.39988402966399123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 style="thin">
        <color theme="6" tint="0.39994506668294322"/>
      </right>
      <top/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94506668294322"/>
      </right>
      <top/>
      <bottom/>
      <diagonal/>
    </border>
    <border>
      <left/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/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/>
      <right style="thin">
        <color theme="6" tint="0.39994506668294322"/>
      </right>
      <top/>
      <bottom/>
      <diagonal/>
    </border>
    <border>
      <left/>
      <right style="thin">
        <color theme="6" tint="0.39994506668294322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 style="thin">
        <color theme="6" tint="0.39994506668294322"/>
      </right>
      <top/>
      <bottom/>
      <diagonal/>
    </border>
    <border>
      <left/>
      <right style="thin">
        <color theme="6" tint="0.39988402966399123"/>
      </right>
      <top style="thin">
        <color theme="6" tint="0.39988402966399123"/>
      </top>
      <bottom/>
      <diagonal/>
    </border>
    <border>
      <left/>
      <right/>
      <top style="thin">
        <color theme="6" tint="0.39988402966399123"/>
      </top>
      <bottom/>
      <diagonal/>
    </border>
    <border>
      <left/>
      <right style="thin">
        <color theme="6" tint="0.39988402966399123"/>
      </right>
      <top/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5351115451523"/>
      </right>
      <top/>
      <bottom/>
      <diagonal/>
    </border>
    <border>
      <left style="thin">
        <color theme="6" tint="0.39988402966399123"/>
      </left>
      <right/>
      <top style="thin">
        <color theme="6" tint="0.39994506668294322"/>
      </top>
      <bottom/>
      <diagonal/>
    </border>
    <border>
      <left style="thin">
        <color theme="6" tint="0.39988402966399123"/>
      </left>
      <right/>
      <top/>
      <bottom/>
      <diagonal/>
    </border>
    <border>
      <left/>
      <right style="thin">
        <color theme="6" tint="0.39988402966399123"/>
      </right>
      <top/>
      <bottom/>
      <diagonal/>
    </border>
    <border>
      <left/>
      <right style="thin">
        <color theme="6" tint="0.39994506668294322"/>
      </right>
      <top style="thin">
        <color theme="6" tint="0.39994506668294322"/>
      </top>
      <bottom style="thin">
        <color theme="6" tint="0.39994506668294322"/>
      </bottom>
      <diagonal/>
    </border>
    <border>
      <left style="thin">
        <color theme="6" tint="0.39994506668294322"/>
      </left>
      <right/>
      <top style="thin">
        <color theme="6" tint="0.39988402966399123"/>
      </top>
      <bottom style="thin">
        <color theme="6" tint="0.39988402966399123"/>
      </bottom>
      <diagonal/>
    </border>
    <border>
      <left/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8402966399123"/>
      </top>
      <bottom style="thin">
        <color theme="6" tint="0.399853511154515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5351115451523"/>
      </top>
      <bottom style="thin">
        <color theme="6" tint="0.39985351115451523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theme="0"/>
      </top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/>
      <right/>
      <top/>
      <bottom style="thin">
        <color theme="6" tint="0.39994506668294322"/>
      </bottom>
      <diagonal/>
    </border>
    <border>
      <left/>
      <right/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88402966399123"/>
      </left>
      <right/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/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/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8402966399123"/>
      </top>
      <bottom style="thin">
        <color theme="6" tint="0.39988402966399123"/>
      </bottom>
      <diagonal/>
    </border>
    <border>
      <left/>
      <right/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94506668294322"/>
      </left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theme="1" tint="0.34998626667073579"/>
      </left>
      <right style="hair">
        <color theme="1" tint="0.34998626667073579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 style="thick">
        <color theme="1" tint="0.49995422223578601"/>
      </bottom>
      <diagonal/>
    </border>
    <border>
      <left/>
      <right/>
      <top/>
      <bottom style="thick">
        <color theme="1" tint="0.4999542222357860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theme="1" tint="0.49995422223578601"/>
      </left>
      <right/>
      <top style="thick">
        <color theme="0"/>
      </top>
      <bottom style="thick">
        <color theme="0"/>
      </bottom>
      <diagonal/>
    </border>
    <border>
      <left style="hair">
        <color theme="1" tint="0.49995422223578601"/>
      </left>
      <right style="hair">
        <color theme="1" tint="0.49995422223578601"/>
      </right>
      <top style="thick">
        <color theme="0"/>
      </top>
      <bottom style="thick">
        <color theme="0"/>
      </bottom>
      <diagonal/>
    </border>
    <border>
      <left/>
      <right style="hair">
        <color theme="1" tint="0.49995422223578601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theme="1" tint="0.34998626667073579"/>
      </bottom>
      <diagonal/>
    </border>
    <border>
      <left style="hair">
        <color auto="1"/>
      </left>
      <right style="hair">
        <color auto="1"/>
      </right>
      <top style="thick">
        <color theme="0"/>
      </top>
      <bottom style="hair">
        <color auto="1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auto="1"/>
      </left>
      <right style="hair">
        <color auto="1"/>
      </right>
      <top style="thick">
        <color theme="0"/>
      </top>
      <bottom style="hair">
        <color theme="1"/>
      </bottom>
      <diagonal/>
    </border>
    <border>
      <left style="hair">
        <color auto="1"/>
      </left>
      <right style="hair">
        <color auto="1"/>
      </right>
      <top style="hair">
        <color theme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/>
      <bottom style="thick">
        <color theme="0"/>
      </bottom>
      <diagonal/>
    </border>
    <border>
      <left/>
      <right style="hair">
        <color auto="1"/>
      </right>
      <top style="thick">
        <color theme="0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 style="thick">
        <color theme="0"/>
      </top>
      <bottom/>
      <diagonal/>
    </border>
    <border>
      <left style="hair">
        <color theme="1" tint="0.49995422223578601"/>
      </left>
      <right style="hair">
        <color theme="1" tint="0.49995422223578601"/>
      </right>
      <top style="thick">
        <color theme="0"/>
      </top>
      <bottom/>
      <diagonal/>
    </border>
    <border>
      <left style="hair">
        <color auto="1"/>
      </left>
      <right style="hair">
        <color auto="1"/>
      </right>
      <top style="thick">
        <color theme="0"/>
      </top>
      <bottom style="thick">
        <color theme="1" tint="0.49995422223578601"/>
      </bottom>
      <diagonal/>
    </border>
    <border>
      <left/>
      <right/>
      <top style="thick">
        <color rgb="FF0285BD"/>
      </top>
      <bottom style="medium">
        <color rgb="FF0285BD"/>
      </bottom>
      <diagonal/>
    </border>
    <border>
      <left/>
      <right/>
      <top style="medium">
        <color rgb="FF0285BD"/>
      </top>
      <bottom style="medium">
        <color rgb="FF0285BD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theme="8" tint="-0.24994659260841701"/>
      </right>
      <top style="hair">
        <color theme="8" tint="-0.24994659260841701"/>
      </top>
      <bottom/>
      <diagonal/>
    </border>
    <border>
      <left style="hair">
        <color rgb="FF366092"/>
      </left>
      <right/>
      <top/>
      <bottom/>
      <diagonal/>
    </border>
    <border>
      <left/>
      <right style="hair">
        <color rgb="FF366092"/>
      </right>
      <top/>
      <bottom/>
      <diagonal/>
    </border>
    <border>
      <left style="hair">
        <color theme="8" tint="-0.24994659260841701"/>
      </left>
      <right/>
      <top/>
      <bottom/>
      <diagonal/>
    </border>
    <border>
      <left/>
      <right style="hair">
        <color theme="8" tint="-0.24994659260841701"/>
      </right>
      <top/>
      <bottom/>
      <diagonal/>
    </border>
    <border>
      <left/>
      <right style="hair">
        <color rgb="FF366092"/>
      </right>
      <top style="hair">
        <color rgb="FF366092"/>
      </top>
      <bottom/>
      <diagonal/>
    </border>
    <border>
      <left/>
      <right style="hair">
        <color theme="8" tint="-0.49995422223578601"/>
      </right>
      <top style="hair">
        <color theme="8" tint="-0.49995422223578601"/>
      </top>
      <bottom/>
      <diagonal/>
    </border>
    <border>
      <left style="hair">
        <color theme="8" tint="-0.49995422223578601"/>
      </left>
      <right/>
      <top/>
      <bottom/>
      <diagonal/>
    </border>
    <border>
      <left/>
      <right style="hair">
        <color theme="8" tint="-0.49995422223578601"/>
      </right>
      <top/>
      <bottom/>
      <diagonal/>
    </border>
    <border>
      <left style="hair">
        <color theme="8" tint="-0.24991607409894101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hair">
        <color auto="1"/>
      </right>
      <top/>
      <bottom style="thick">
        <color theme="0"/>
      </bottom>
      <diagonal/>
    </border>
    <border>
      <left/>
      <right/>
      <top style="thin">
        <color auto="1"/>
      </top>
      <bottom/>
      <diagonal/>
    </border>
    <border>
      <left style="hair">
        <color theme="4" tint="-0.24991607409894101"/>
      </left>
      <right/>
      <top style="hair">
        <color theme="4" tint="-0.24991607409894101"/>
      </top>
      <bottom/>
      <diagonal/>
    </border>
    <border>
      <left/>
      <right/>
      <top style="hair">
        <color theme="4" tint="-0.24991607409894101"/>
      </top>
      <bottom/>
      <diagonal/>
    </border>
    <border>
      <left/>
      <right style="hair">
        <color theme="4" tint="-0.24991607409894101"/>
      </right>
      <top style="hair">
        <color theme="4" tint="-0.24991607409894101"/>
      </top>
      <bottom/>
      <diagonal/>
    </border>
    <border>
      <left/>
      <right/>
      <top style="hair">
        <color theme="8" tint="-0.49995422223578601"/>
      </top>
      <bottom/>
      <diagonal/>
    </border>
    <border>
      <left style="hair">
        <color theme="4" tint="-0.24991607409894101"/>
      </left>
      <right/>
      <top/>
      <bottom/>
      <diagonal/>
    </border>
    <border>
      <left/>
      <right style="hair">
        <color theme="4" tint="-0.24991607409894101"/>
      </right>
      <top/>
      <bottom/>
      <diagonal/>
    </border>
    <border>
      <left style="hair">
        <color theme="8" tint="-0.49995422223578601"/>
      </left>
      <right/>
      <top style="hair">
        <color theme="8" tint="-0.49995422223578601"/>
      </top>
      <bottom/>
      <diagonal/>
    </border>
    <border>
      <left/>
      <right/>
      <top style="hair">
        <color theme="4" tint="-0.49995422223578601"/>
      </top>
      <bottom/>
      <diagonal/>
    </border>
    <border>
      <left/>
      <right style="hair">
        <color theme="4" tint="-0.49995422223578601"/>
      </right>
      <top style="hair">
        <color theme="4" tint="-0.49995422223578601"/>
      </top>
      <bottom/>
      <diagonal/>
    </border>
    <border>
      <left style="hair">
        <color theme="3" tint="-0.49995422223578601"/>
      </left>
      <right/>
      <top style="hair">
        <color theme="3" tint="-0.49995422223578601"/>
      </top>
      <bottom/>
      <diagonal/>
    </border>
    <border>
      <left/>
      <right style="hair">
        <color theme="3" tint="-0.49995422223578601"/>
      </right>
      <top style="hair">
        <color theme="3" tint="-0.49995422223578601"/>
      </top>
      <bottom/>
      <diagonal/>
    </border>
    <border>
      <left style="hair">
        <color theme="4" tint="-0.49995422223578601"/>
      </left>
      <right/>
      <top/>
      <bottom/>
      <diagonal/>
    </border>
    <border>
      <left/>
      <right style="hair">
        <color theme="4" tint="-0.49995422223578601"/>
      </right>
      <top/>
      <bottom/>
      <diagonal/>
    </border>
    <border>
      <left style="hair">
        <color theme="3" tint="-0.49995422223578601"/>
      </left>
      <right/>
      <top/>
      <bottom/>
      <diagonal/>
    </border>
    <border>
      <left/>
      <right style="hair">
        <color theme="3" tint="-0.49995422223578601"/>
      </right>
      <top/>
      <bottom/>
      <diagonal/>
    </border>
    <border>
      <left style="hair">
        <color theme="1" tint="0.49995422223578601"/>
      </left>
      <right/>
      <top style="thick">
        <color theme="0"/>
      </top>
      <bottom style="thick">
        <color theme="1" tint="0.49995422223578601"/>
      </bottom>
      <diagonal/>
    </border>
    <border>
      <left/>
      <right style="hair">
        <color theme="1" tint="0.49995422223578601"/>
      </right>
      <top style="thick">
        <color theme="0"/>
      </top>
      <bottom style="thick">
        <color theme="1" tint="0.49995422223578601"/>
      </bottom>
      <diagonal/>
    </border>
    <border>
      <left style="thin">
        <color rgb="FF366092"/>
      </left>
      <right/>
      <top style="thick">
        <color theme="0"/>
      </top>
      <bottom/>
      <diagonal/>
    </border>
    <border>
      <left/>
      <right style="thin">
        <color rgb="FF366092"/>
      </right>
      <top style="thick">
        <color theme="0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7" tint="-0.24994659260841701"/>
      </left>
      <right style="hair">
        <color auto="1"/>
      </right>
      <top style="thick">
        <color theme="0"/>
      </top>
      <bottom/>
      <diagonal/>
    </border>
    <border>
      <left style="hair">
        <color auto="1"/>
      </left>
      <right style="thin">
        <color theme="7" tint="-0.24994659260841701"/>
      </right>
      <top style="thick">
        <color theme="0"/>
      </top>
      <bottom/>
      <diagonal/>
    </border>
    <border>
      <left style="hair">
        <color rgb="FF366092"/>
      </left>
      <right/>
      <top style="hair">
        <color rgb="FF366092"/>
      </top>
      <bottom/>
      <diagonal/>
    </border>
    <border>
      <left/>
      <right/>
      <top style="hair">
        <color rgb="FF366092"/>
      </top>
      <bottom/>
      <diagonal/>
    </border>
    <border>
      <left style="hair">
        <color theme="8" tint="-0.24994659260841701"/>
      </left>
      <right/>
      <top style="hair">
        <color theme="8" tint="-0.24994659260841701"/>
      </top>
      <bottom/>
      <diagonal/>
    </border>
    <border>
      <left/>
      <right/>
      <top style="hair">
        <color theme="8" tint="-0.24994659260841701"/>
      </top>
      <bottom/>
      <diagonal/>
    </border>
    <border>
      <left style="thin">
        <color rgb="FFFFEC6E"/>
      </left>
      <right/>
      <top style="thick">
        <color theme="0"/>
      </top>
      <bottom style="thick">
        <color theme="0"/>
      </bottom>
      <diagonal/>
    </border>
    <border>
      <left style="thin">
        <color theme="4" tint="-0.24991607409894101"/>
      </left>
      <right/>
      <top style="thick">
        <color theme="0"/>
      </top>
      <bottom style="thick">
        <color theme="0"/>
      </bottom>
      <diagonal/>
    </border>
    <border>
      <left style="thin">
        <color theme="7" tint="-0.24991607409894101"/>
      </left>
      <right style="thin">
        <color auto="1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 style="thin">
        <color auto="1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/>
      <top style="thick">
        <color theme="0"/>
      </top>
      <bottom style="thick">
        <color theme="0"/>
      </bottom>
      <diagonal/>
    </border>
    <border>
      <left style="thin">
        <color theme="8" tint="-0.24991607409894101"/>
      </left>
      <right/>
      <top style="thick">
        <color theme="0"/>
      </top>
      <bottom style="thick">
        <color theme="0"/>
      </bottom>
      <diagonal/>
    </border>
    <border>
      <left style="hair">
        <color theme="8" tint="-0.4999542222357860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theme="4" tint="-0.49995422223578601"/>
      </left>
      <right/>
      <top style="hair">
        <color theme="4" tint="-0.49995422223578601"/>
      </top>
      <bottom/>
      <diagonal/>
    </border>
    <border>
      <left style="thin">
        <color theme="7" tint="-0.24994659260841701"/>
      </left>
      <right/>
      <top/>
      <bottom style="thick">
        <color theme="0"/>
      </bottom>
      <diagonal/>
    </border>
    <border>
      <left style="thin">
        <color rgb="FF366092"/>
      </left>
      <right/>
      <top/>
      <bottom style="thick">
        <color theme="0"/>
      </bottom>
      <diagonal/>
    </border>
    <border>
      <left style="thin">
        <color theme="7" tint="-0.24994659260841701"/>
      </left>
      <right/>
      <top/>
      <bottom/>
      <diagonal/>
    </border>
    <border>
      <left style="hair">
        <color auto="1"/>
      </left>
      <right/>
      <top/>
      <bottom style="hair">
        <color rgb="FFFFC000"/>
      </bottom>
      <diagonal/>
    </border>
    <border>
      <left/>
      <right/>
      <top/>
      <bottom style="hair">
        <color rgb="FFFFC000"/>
      </bottom>
      <diagonal/>
    </border>
    <border>
      <left/>
      <right style="hair">
        <color auto="1"/>
      </right>
      <top/>
      <bottom style="hair">
        <color rgb="FFFFC000"/>
      </bottom>
      <diagonal/>
    </border>
  </borders>
  <cellStyleXfs count="10">
    <xf numFmtId="0" fontId="0" fillId="0" borderId="0"/>
    <xf numFmtId="9" fontId="70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70" fillId="0" borderId="0"/>
    <xf numFmtId="41" fontId="1" fillId="0" borderId="0" applyFont="0" applyFill="0" applyBorder="0" applyAlignment="0" applyProtection="0"/>
    <xf numFmtId="0" fontId="70" fillId="0" borderId="0"/>
    <xf numFmtId="0" fontId="1" fillId="0" borderId="0"/>
    <xf numFmtId="0" fontId="49" fillId="0" borderId="0"/>
    <xf numFmtId="0" fontId="50" fillId="0" borderId="0"/>
  </cellStyleXfs>
  <cellXfs count="654">
    <xf numFmtId="0" fontId="0" fillId="0" borderId="0" xfId="0"/>
    <xf numFmtId="167" fontId="64" fillId="19" borderId="36" xfId="4" applyNumberFormat="1" applyFont="1" applyFill="1" applyBorder="1" applyAlignment="1" applyProtection="1">
      <alignment horizontal="center" vertical="center"/>
    </xf>
    <xf numFmtId="0" fontId="0" fillId="2" borderId="0" xfId="0" applyFill="1"/>
    <xf numFmtId="0" fontId="9" fillId="2" borderId="0" xfId="0" applyFont="1" applyFill="1"/>
    <xf numFmtId="0" fontId="0" fillId="2" borderId="0" xfId="0" applyFill="1" applyProtection="1"/>
    <xf numFmtId="0" fontId="0" fillId="2" borderId="0" xfId="0" applyFill="1" applyBorder="1" applyProtection="1"/>
    <xf numFmtId="0" fontId="10" fillId="2" borderId="0" xfId="0" applyFont="1" applyFill="1"/>
    <xf numFmtId="0" fontId="0" fillId="0" borderId="0" xfId="0" quotePrefix="1"/>
    <xf numFmtId="0" fontId="17" fillId="3" borderId="1" xfId="0" applyFont="1" applyFill="1" applyBorder="1" applyAlignment="1" applyProtection="1">
      <alignment horizontal="left"/>
    </xf>
    <xf numFmtId="0" fontId="17" fillId="3" borderId="2" xfId="0" applyFont="1" applyFill="1" applyBorder="1" applyAlignment="1" applyProtection="1">
      <alignment horizontal="left"/>
    </xf>
    <xf numFmtId="0" fontId="17" fillId="3" borderId="3" xfId="0" applyFont="1" applyFill="1" applyBorder="1" applyAlignment="1" applyProtection="1">
      <alignment horizontal="left"/>
    </xf>
    <xf numFmtId="0" fontId="17" fillId="3" borderId="0" xfId="0" applyFont="1" applyFill="1" applyBorder="1" applyAlignment="1" applyProtection="1">
      <alignment horizontal="left"/>
    </xf>
    <xf numFmtId="0" fontId="0" fillId="4" borderId="4" xfId="0" applyFill="1" applyBorder="1" applyProtection="1"/>
    <xf numFmtId="0" fontId="0" fillId="4" borderId="5" xfId="0" applyFill="1" applyBorder="1" applyProtection="1"/>
    <xf numFmtId="0" fontId="0" fillId="2" borderId="6" xfId="0" applyFill="1" applyBorder="1" applyProtection="1"/>
    <xf numFmtId="0" fontId="0" fillId="2" borderId="7" xfId="0" applyFill="1" applyBorder="1" applyProtection="1"/>
    <xf numFmtId="0" fontId="0" fillId="2" borderId="8" xfId="0" applyFill="1" applyBorder="1" applyProtection="1"/>
    <xf numFmtId="0" fontId="0" fillId="4" borderId="9" xfId="0" applyFill="1" applyBorder="1" applyProtection="1"/>
    <xf numFmtId="0" fontId="0" fillId="4" borderId="10" xfId="0" applyFill="1" applyBorder="1" applyProtection="1"/>
    <xf numFmtId="0" fontId="0" fillId="2" borderId="11" xfId="0" applyFill="1" applyBorder="1" applyProtection="1"/>
    <xf numFmtId="0" fontId="0" fillId="2" borderId="12" xfId="0" applyFill="1" applyBorder="1" applyProtection="1"/>
    <xf numFmtId="0" fontId="0" fillId="2" borderId="13" xfId="0" applyFill="1" applyBorder="1" applyProtection="1"/>
    <xf numFmtId="0" fontId="0" fillId="2" borderId="14" xfId="0" applyFill="1" applyBorder="1" applyProtection="1"/>
    <xf numFmtId="0" fontId="0" fillId="2" borderId="15" xfId="0" applyFill="1" applyBorder="1" applyProtection="1"/>
    <xf numFmtId="0" fontId="0" fillId="2" borderId="10" xfId="0" applyFill="1" applyBorder="1" applyProtection="1"/>
    <xf numFmtId="0" fontId="0" fillId="2" borderId="16" xfId="0" applyFill="1" applyBorder="1" applyProtection="1"/>
    <xf numFmtId="0" fontId="0" fillId="4" borderId="17" xfId="0" applyFill="1" applyBorder="1" applyProtection="1"/>
    <xf numFmtId="0" fontId="18" fillId="2" borderId="18" xfId="0" applyFont="1" applyFill="1" applyBorder="1" applyProtection="1"/>
    <xf numFmtId="0" fontId="18" fillId="2" borderId="19" xfId="0" applyFont="1" applyFill="1" applyBorder="1" applyProtection="1"/>
    <xf numFmtId="0" fontId="18" fillId="2" borderId="3" xfId="0" applyFont="1" applyFill="1" applyBorder="1" applyProtection="1"/>
    <xf numFmtId="0" fontId="0" fillId="2" borderId="20" xfId="0" applyFill="1" applyBorder="1" applyProtection="1"/>
    <xf numFmtId="0" fontId="0" fillId="2" borderId="21" xfId="0" applyFill="1" applyBorder="1" applyProtection="1"/>
    <xf numFmtId="0" fontId="0" fillId="2" borderId="22" xfId="0" applyFill="1" applyBorder="1" applyProtection="1"/>
    <xf numFmtId="0" fontId="18" fillId="2" borderId="11" xfId="0" applyFont="1" applyFill="1" applyBorder="1" applyProtection="1"/>
    <xf numFmtId="0" fontId="18" fillId="2" borderId="13" xfId="0" applyFont="1" applyFill="1" applyBorder="1" applyProtection="1"/>
    <xf numFmtId="0" fontId="0" fillId="2" borderId="23" xfId="0" applyFill="1" applyBorder="1" applyProtection="1"/>
    <xf numFmtId="0" fontId="11" fillId="2" borderId="24" xfId="0" applyFont="1" applyFill="1" applyBorder="1" applyProtection="1"/>
    <xf numFmtId="0" fontId="11" fillId="2" borderId="25" xfId="0" applyFont="1" applyFill="1" applyBorder="1" applyProtection="1"/>
    <xf numFmtId="0" fontId="11" fillId="2" borderId="0" xfId="0" applyFont="1" applyFill="1" applyBorder="1" applyProtection="1"/>
    <xf numFmtId="0" fontId="0" fillId="2" borderId="26" xfId="0" applyFill="1" applyBorder="1" applyProtection="1"/>
    <xf numFmtId="0" fontId="0" fillId="4" borderId="3" xfId="0" applyFill="1" applyBorder="1" applyProtection="1"/>
    <xf numFmtId="0" fontId="0" fillId="4" borderId="27" xfId="0" applyFill="1" applyBorder="1" applyProtection="1"/>
    <xf numFmtId="0" fontId="18" fillId="2" borderId="1" xfId="0" applyFont="1" applyFill="1" applyBorder="1" applyProtection="1"/>
    <xf numFmtId="0" fontId="18" fillId="2" borderId="0" xfId="0" applyFont="1" applyFill="1" applyBorder="1" applyProtection="1"/>
    <xf numFmtId="0" fontId="0" fillId="4" borderId="28" xfId="0" applyFill="1" applyBorder="1" applyProtection="1"/>
    <xf numFmtId="0" fontId="0" fillId="4" borderId="29" xfId="0" applyFill="1" applyBorder="1" applyProtection="1"/>
    <xf numFmtId="0" fontId="0" fillId="2" borderId="30" xfId="0" applyFill="1" applyBorder="1" applyProtection="1"/>
    <xf numFmtId="0" fontId="0" fillId="2" borderId="31" xfId="0" applyFill="1" applyBorder="1" applyProtection="1"/>
    <xf numFmtId="0" fontId="0" fillId="2" borderId="32" xfId="0" applyFill="1" applyBorder="1" applyProtection="1"/>
    <xf numFmtId="0" fontId="0" fillId="2" borderId="33" xfId="0" applyFill="1" applyBorder="1" applyProtection="1"/>
    <xf numFmtId="0" fontId="0" fillId="2" borderId="34" xfId="0" applyFill="1" applyBorder="1" applyProtection="1"/>
    <xf numFmtId="0" fontId="0" fillId="2" borderId="35" xfId="0" applyFill="1" applyBorder="1" applyProtection="1"/>
    <xf numFmtId="0" fontId="19" fillId="0" borderId="0" xfId="0" applyFont="1" applyFill="1" applyProtection="1">
      <protection locked="0"/>
    </xf>
    <xf numFmtId="0" fontId="19" fillId="0" borderId="0" xfId="0" applyFont="1" applyFill="1" applyAlignment="1" applyProtection="1">
      <alignment vertical="center"/>
      <protection locked="0"/>
    </xf>
    <xf numFmtId="3" fontId="20" fillId="2" borderId="0" xfId="0" applyNumberFormat="1" applyFont="1" applyFill="1" applyBorder="1" applyAlignment="1" applyProtection="1">
      <alignment horizontal="center" vertical="center"/>
      <protection locked="0"/>
    </xf>
    <xf numFmtId="3" fontId="5" fillId="2" borderId="36" xfId="0" applyNumberFormat="1" applyFont="1" applyFill="1" applyBorder="1" applyAlignment="1" applyProtection="1">
      <alignment horizontal="center" vertical="center"/>
    </xf>
    <xf numFmtId="3" fontId="20" fillId="2" borderId="0" xfId="0" applyNumberFormat="1" applyFont="1" applyFill="1" applyBorder="1" applyAlignment="1" applyProtection="1">
      <alignment horizontal="left" vertical="center" indent="1"/>
    </xf>
    <xf numFmtId="3" fontId="5" fillId="2" borderId="37" xfId="0" applyNumberFormat="1" applyFont="1" applyFill="1" applyBorder="1" applyAlignment="1" applyProtection="1">
      <alignment horizontal="center" vertical="center"/>
    </xf>
    <xf numFmtId="3" fontId="5" fillId="2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center" vertical="center"/>
    </xf>
    <xf numFmtId="10" fontId="6" fillId="0" borderId="38" xfId="0" applyNumberFormat="1" applyFont="1" applyFill="1" applyBorder="1" applyAlignment="1" applyProtection="1">
      <alignment horizontal="center" vertical="center"/>
      <protection locked="0"/>
    </xf>
    <xf numFmtId="2" fontId="20" fillId="5" borderId="39" xfId="0" applyNumberFormat="1" applyFont="1" applyFill="1" applyBorder="1" applyAlignment="1" applyProtection="1">
      <alignment horizontal="left" vertical="center" indent="1"/>
    </xf>
    <xf numFmtId="0" fontId="30" fillId="5" borderId="40" xfId="0" applyFont="1" applyFill="1" applyBorder="1" applyAlignment="1" applyProtection="1">
      <alignment horizontal="left" vertical="center" indent="1"/>
    </xf>
    <xf numFmtId="3" fontId="7" fillId="2" borderId="36" xfId="0" applyNumberFormat="1" applyFont="1" applyFill="1" applyBorder="1" applyAlignment="1" applyProtection="1">
      <alignment horizontal="center" vertical="center"/>
    </xf>
    <xf numFmtId="3" fontId="35" fillId="2" borderId="36" xfId="0" applyNumberFormat="1" applyFont="1" applyFill="1" applyBorder="1" applyAlignment="1" applyProtection="1">
      <alignment horizontal="center" vertical="center"/>
      <protection locked="0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168" fontId="6" fillId="0" borderId="42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wrapText="1"/>
    </xf>
    <xf numFmtId="1" fontId="6" fillId="0" borderId="43" xfId="0" applyNumberFormat="1" applyFont="1" applyFill="1" applyBorder="1" applyAlignment="1" applyProtection="1">
      <alignment horizontal="center" vertical="center"/>
      <protection locked="0"/>
    </xf>
    <xf numFmtId="0" fontId="38" fillId="6" borderId="36" xfId="0" applyFont="1" applyFill="1" applyBorder="1" applyAlignment="1" applyProtection="1">
      <alignment horizontal="center" vertical="center"/>
    </xf>
    <xf numFmtId="0" fontId="23" fillId="2" borderId="44" xfId="0" applyFont="1" applyFill="1" applyBorder="1" applyAlignment="1" applyProtection="1">
      <alignment horizontal="center" vertical="center"/>
    </xf>
    <xf numFmtId="0" fontId="36" fillId="2" borderId="45" xfId="0" applyFont="1" applyFill="1" applyBorder="1" applyAlignment="1" applyProtection="1">
      <alignment horizontal="center" vertical="center" wrapText="1"/>
    </xf>
    <xf numFmtId="49" fontId="37" fillId="7" borderId="46" xfId="0" applyNumberFormat="1" applyFont="1" applyFill="1" applyBorder="1" applyAlignment="1" applyProtection="1">
      <alignment horizontal="center" vertical="center" wrapText="1"/>
    </xf>
    <xf numFmtId="3" fontId="24" fillId="0" borderId="36" xfId="0" applyNumberFormat="1" applyFont="1" applyFill="1" applyBorder="1" applyAlignment="1" applyProtection="1">
      <alignment horizontal="center" vertical="center"/>
    </xf>
    <xf numFmtId="3" fontId="20" fillId="0" borderId="36" xfId="0" applyNumberFormat="1" applyFont="1" applyFill="1" applyBorder="1" applyAlignment="1" applyProtection="1">
      <alignment horizontal="center" vertical="center"/>
    </xf>
    <xf numFmtId="3" fontId="21" fillId="0" borderId="36" xfId="0" applyNumberFormat="1" applyFont="1" applyFill="1" applyBorder="1" applyAlignment="1" applyProtection="1">
      <alignment horizontal="center" vertical="center"/>
    </xf>
    <xf numFmtId="3" fontId="25" fillId="0" borderId="36" xfId="0" applyNumberFormat="1" applyFont="1" applyFill="1" applyBorder="1" applyAlignment="1" applyProtection="1">
      <alignment horizontal="center" vertical="center"/>
    </xf>
    <xf numFmtId="3" fontId="5" fillId="0" borderId="36" xfId="0" applyNumberFormat="1" applyFont="1" applyFill="1" applyBorder="1" applyAlignment="1" applyProtection="1">
      <alignment horizontal="center" vertical="center"/>
    </xf>
    <xf numFmtId="3" fontId="6" fillId="0" borderId="36" xfId="0" applyNumberFormat="1" applyFont="1" applyFill="1" applyBorder="1" applyAlignment="1" applyProtection="1">
      <alignment horizontal="center" vertical="center"/>
    </xf>
    <xf numFmtId="10" fontId="6" fillId="0" borderId="36" xfId="0" applyNumberFormat="1" applyFont="1" applyFill="1" applyBorder="1" applyAlignment="1" applyProtection="1">
      <alignment horizontal="center" vertical="center"/>
    </xf>
    <xf numFmtId="3" fontId="24" fillId="0" borderId="36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Protection="1">
      <protection locked="0"/>
    </xf>
    <xf numFmtId="3" fontId="6" fillId="0" borderId="37" xfId="0" applyNumberFormat="1" applyFont="1" applyFill="1" applyBorder="1" applyAlignment="1" applyProtection="1">
      <alignment horizontal="center" vertical="center"/>
    </xf>
    <xf numFmtId="167" fontId="6" fillId="0" borderId="36" xfId="4" applyNumberFormat="1" applyFont="1" applyFill="1" applyBorder="1" applyAlignment="1" applyProtection="1">
      <alignment horizontal="center" vertical="center"/>
      <protection locked="0"/>
    </xf>
    <xf numFmtId="0" fontId="26" fillId="0" borderId="0" xfId="0" applyFont="1" applyFill="1" applyProtection="1">
      <protection locked="0"/>
    </xf>
    <xf numFmtId="0" fontId="27" fillId="0" borderId="0" xfId="0" applyFont="1" applyFill="1" applyProtection="1">
      <protection locked="0"/>
    </xf>
    <xf numFmtId="0" fontId="24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6" fillId="0" borderId="0" xfId="0" applyFont="1" applyFill="1" applyBorder="1" applyAlignment="1" applyProtection="1">
      <alignment vertical="center"/>
      <protection locked="0"/>
    </xf>
    <xf numFmtId="3" fontId="20" fillId="0" borderId="47" xfId="0" applyNumberFormat="1" applyFont="1" applyFill="1" applyBorder="1" applyAlignment="1" applyProtection="1">
      <alignment vertical="center"/>
    </xf>
    <xf numFmtId="3" fontId="20" fillId="0" borderId="0" xfId="0" applyNumberFormat="1" applyFont="1" applyFill="1" applyBorder="1" applyAlignment="1" applyProtection="1">
      <alignment vertical="center"/>
    </xf>
    <xf numFmtId="0" fontId="7" fillId="0" borderId="0" xfId="0" applyFont="1" applyFill="1" applyAlignment="1" applyProtection="1">
      <alignment vertical="center"/>
      <protection locked="0"/>
    </xf>
    <xf numFmtId="0" fontId="0" fillId="0" borderId="0" xfId="0" applyAlignment="1">
      <alignment horizontal="center"/>
    </xf>
    <xf numFmtId="3" fontId="24" fillId="0" borderId="48" xfId="0" applyNumberFormat="1" applyFont="1" applyFill="1" applyBorder="1" applyAlignment="1" applyProtection="1">
      <alignment horizontal="center" vertical="center"/>
    </xf>
    <xf numFmtId="3" fontId="24" fillId="0" borderId="42" xfId="0" applyNumberFormat="1" applyFont="1" applyFill="1" applyBorder="1" applyAlignment="1" applyProtection="1">
      <alignment horizontal="center" vertical="center"/>
    </xf>
    <xf numFmtId="10" fontId="24" fillId="0" borderId="42" xfId="0" applyNumberFormat="1" applyFont="1" applyFill="1" applyBorder="1" applyAlignment="1" applyProtection="1">
      <alignment horizontal="center" vertical="center"/>
    </xf>
    <xf numFmtId="10" fontId="24" fillId="0" borderId="48" xfId="0" applyNumberFormat="1" applyFont="1" applyFill="1" applyBorder="1" applyAlignment="1" applyProtection="1">
      <alignment horizontal="center" vertical="center"/>
    </xf>
    <xf numFmtId="49" fontId="0" fillId="2" borderId="0" xfId="0" applyNumberFormat="1" applyFill="1" applyAlignment="1">
      <alignment horizontal="left"/>
    </xf>
    <xf numFmtId="49" fontId="17" fillId="3" borderId="2" xfId="0" applyNumberFormat="1" applyFont="1" applyFill="1" applyBorder="1" applyAlignment="1" applyProtection="1">
      <alignment horizontal="left"/>
    </xf>
    <xf numFmtId="49" fontId="17" fillId="3" borderId="0" xfId="0" applyNumberFormat="1" applyFont="1" applyFill="1" applyBorder="1" applyAlignment="1" applyProtection="1">
      <alignment horizontal="left"/>
    </xf>
    <xf numFmtId="49" fontId="0" fillId="4" borderId="49" xfId="0" applyNumberFormat="1" applyFill="1" applyBorder="1" applyAlignment="1" applyProtection="1">
      <alignment horizontal="left"/>
    </xf>
    <xf numFmtId="49" fontId="0" fillId="2" borderId="6" xfId="0" applyNumberFormat="1" applyFill="1" applyBorder="1" applyAlignment="1" applyProtection="1">
      <alignment horizontal="left"/>
    </xf>
    <xf numFmtId="49" fontId="0" fillId="2" borderId="7" xfId="0" applyNumberFormat="1" applyFill="1" applyBorder="1" applyAlignment="1" applyProtection="1">
      <alignment horizontal="left"/>
    </xf>
    <xf numFmtId="49" fontId="0" fillId="2" borderId="8" xfId="0" applyNumberFormat="1" applyFill="1" applyBorder="1" applyAlignment="1" applyProtection="1">
      <alignment horizontal="left"/>
    </xf>
    <xf numFmtId="49" fontId="0" fillId="2" borderId="0" xfId="0" applyNumberFormat="1" applyFill="1" applyBorder="1" applyAlignment="1" applyProtection="1">
      <alignment horizontal="left"/>
    </xf>
    <xf numFmtId="49" fontId="0" fillId="4" borderId="50" xfId="0" applyNumberFormat="1" applyFill="1" applyBorder="1" applyAlignment="1" applyProtection="1">
      <alignment horizontal="left"/>
    </xf>
    <xf numFmtId="49" fontId="0" fillId="2" borderId="12" xfId="0" applyNumberFormat="1" applyFill="1" applyBorder="1" applyAlignment="1" applyProtection="1">
      <alignment horizontal="left"/>
    </xf>
    <xf numFmtId="49" fontId="0" fillId="2" borderId="51" xfId="0" applyNumberFormat="1" applyFill="1" applyBorder="1" applyAlignment="1" applyProtection="1">
      <alignment horizontal="left"/>
    </xf>
    <xf numFmtId="49" fontId="0" fillId="2" borderId="52" xfId="0" applyNumberFormat="1" applyFill="1" applyBorder="1" applyAlignment="1" applyProtection="1">
      <alignment horizontal="left"/>
    </xf>
    <xf numFmtId="49" fontId="0" fillId="2" borderId="53" xfId="0" applyNumberFormat="1" applyFill="1" applyBorder="1" applyAlignment="1" applyProtection="1">
      <alignment horizontal="left"/>
    </xf>
    <xf numFmtId="49" fontId="0" fillId="2" borderId="14" xfId="0" applyNumberFormat="1" applyFill="1" applyBorder="1" applyAlignment="1" applyProtection="1">
      <alignment horizontal="left"/>
    </xf>
    <xf numFmtId="49" fontId="0" fillId="2" borderId="15" xfId="0" applyNumberFormat="1" applyFill="1" applyBorder="1" applyAlignment="1" applyProtection="1">
      <alignment horizontal="left"/>
    </xf>
    <xf numFmtId="49" fontId="0" fillId="2" borderId="20" xfId="0" applyNumberFormat="1" applyFill="1" applyBorder="1" applyAlignment="1" applyProtection="1">
      <alignment horizontal="left"/>
    </xf>
    <xf numFmtId="49" fontId="0" fillId="2" borderId="21" xfId="0" applyNumberFormat="1" applyFill="1" applyBorder="1" applyAlignment="1" applyProtection="1">
      <alignment horizontal="left"/>
    </xf>
    <xf numFmtId="49" fontId="0" fillId="2" borderId="54" xfId="0" applyNumberFormat="1" applyFill="1" applyBorder="1" applyAlignment="1" applyProtection="1">
      <alignment horizontal="left"/>
    </xf>
    <xf numFmtId="49" fontId="0" fillId="2" borderId="22" xfId="0" applyNumberFormat="1" applyFill="1" applyBorder="1" applyAlignment="1" applyProtection="1">
      <alignment horizontal="left"/>
    </xf>
    <xf numFmtId="49" fontId="0" fillId="2" borderId="55" xfId="0" applyNumberFormat="1" applyFill="1" applyBorder="1" applyAlignment="1" applyProtection="1">
      <alignment horizontal="left"/>
    </xf>
    <xf numFmtId="49" fontId="0" fillId="2" borderId="12" xfId="0" applyNumberFormat="1" applyFill="1" applyBorder="1" applyProtection="1"/>
    <xf numFmtId="49" fontId="0" fillId="2" borderId="0" xfId="0" applyNumberFormat="1" applyFill="1" applyBorder="1" applyProtection="1"/>
    <xf numFmtId="49" fontId="0" fillId="4" borderId="56" xfId="0" applyNumberFormat="1" applyFill="1" applyBorder="1" applyAlignment="1" applyProtection="1">
      <alignment horizontal="left"/>
    </xf>
    <xf numFmtId="49" fontId="0" fillId="2" borderId="30" xfId="0" applyNumberFormat="1" applyFill="1" applyBorder="1" applyAlignment="1" applyProtection="1">
      <alignment horizontal="left"/>
    </xf>
    <xf numFmtId="49" fontId="0" fillId="2" borderId="31" xfId="0" applyNumberFormat="1" applyFill="1" applyBorder="1" applyAlignment="1" applyProtection="1">
      <alignment horizontal="left"/>
    </xf>
    <xf numFmtId="49" fontId="0" fillId="2" borderId="32" xfId="0" applyNumberFormat="1" applyFill="1" applyBorder="1" applyAlignment="1" applyProtection="1">
      <alignment horizontal="left"/>
    </xf>
    <xf numFmtId="49" fontId="0" fillId="2" borderId="33" xfId="0" applyNumberFormat="1" applyFill="1" applyBorder="1" applyAlignment="1" applyProtection="1">
      <alignment horizontal="left"/>
    </xf>
    <xf numFmtId="49" fontId="0" fillId="2" borderId="57" xfId="0" applyNumberFormat="1" applyFill="1" applyBorder="1" applyAlignment="1" applyProtection="1">
      <alignment horizontal="left"/>
    </xf>
    <xf numFmtId="49" fontId="0" fillId="2" borderId="30" xfId="0" applyNumberFormat="1" applyFill="1" applyBorder="1" applyProtection="1"/>
    <xf numFmtId="1" fontId="6" fillId="0" borderId="58" xfId="0" applyNumberFormat="1" applyFont="1" applyFill="1" applyBorder="1" applyAlignment="1" applyProtection="1">
      <alignment horizontal="center" vertical="center" wrapText="1"/>
      <protection locked="0"/>
    </xf>
    <xf numFmtId="3" fontId="6" fillId="0" borderId="58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58" xfId="0" applyNumberFormat="1" applyFont="1" applyFill="1" applyBorder="1" applyAlignment="1" applyProtection="1">
      <alignment horizontal="center" vertical="center"/>
      <protection locked="0"/>
    </xf>
    <xf numFmtId="49" fontId="6" fillId="0" borderId="43" xfId="0" applyNumberFormat="1" applyFont="1" applyFill="1" applyBorder="1" applyAlignment="1" applyProtection="1">
      <alignment horizontal="center" vertical="center"/>
      <protection locked="0"/>
    </xf>
    <xf numFmtId="49" fontId="42" fillId="8" borderId="44" xfId="0" applyNumberFormat="1" applyFont="1" applyFill="1" applyBorder="1" applyAlignment="1" applyProtection="1">
      <alignment horizontal="center" vertical="center" wrapText="1"/>
    </xf>
    <xf numFmtId="49" fontId="37" fillId="9" borderId="59" xfId="0" applyNumberFormat="1" applyFont="1" applyFill="1" applyBorder="1" applyAlignment="1" applyProtection="1">
      <alignment horizontal="left" vertical="center" wrapText="1" indent="1"/>
    </xf>
    <xf numFmtId="49" fontId="8" fillId="7" borderId="46" xfId="0" applyNumberFormat="1" applyFont="1" applyFill="1" applyBorder="1" applyAlignment="1" applyProtection="1">
      <alignment horizontal="center" vertical="center" wrapText="1"/>
    </xf>
    <xf numFmtId="49" fontId="42" fillId="8" borderId="45" xfId="0" applyNumberFormat="1" applyFont="1" applyFill="1" applyBorder="1" applyAlignment="1" applyProtection="1">
      <alignment horizontal="center" vertical="center" wrapText="1"/>
    </xf>
    <xf numFmtId="49" fontId="37" fillId="9" borderId="46" xfId="0" applyNumberFormat="1" applyFont="1" applyFill="1" applyBorder="1" applyAlignment="1" applyProtection="1">
      <alignment horizontal="left" vertical="center" wrapText="1" indent="1"/>
    </xf>
    <xf numFmtId="49" fontId="37" fillId="10" borderId="46" xfId="0" applyNumberFormat="1" applyFont="1" applyFill="1" applyBorder="1" applyAlignment="1" applyProtection="1">
      <alignment horizontal="center" vertical="center" wrapText="1"/>
    </xf>
    <xf numFmtId="49" fontId="23" fillId="8" borderId="44" xfId="0" applyNumberFormat="1" applyFont="1" applyFill="1" applyBorder="1" applyAlignment="1" applyProtection="1">
      <alignment horizontal="left" vertical="center" wrapText="1" indent="1"/>
    </xf>
    <xf numFmtId="49" fontId="28" fillId="2" borderId="0" xfId="0" applyNumberFormat="1" applyFont="1" applyFill="1" applyAlignment="1" applyProtection="1">
      <alignment wrapText="1"/>
    </xf>
    <xf numFmtId="49" fontId="20" fillId="2" borderId="0" xfId="0" applyNumberFormat="1" applyFont="1" applyFill="1" applyBorder="1" applyAlignment="1" applyProtection="1">
      <alignment horizontal="center" vertical="center"/>
    </xf>
    <xf numFmtId="49" fontId="31" fillId="2" borderId="37" xfId="0" applyNumberFormat="1" applyFont="1" applyFill="1" applyBorder="1" applyAlignment="1" applyProtection="1">
      <alignment horizontal="center" vertical="center"/>
    </xf>
    <xf numFmtId="3" fontId="43" fillId="11" borderId="42" xfId="0" applyNumberFormat="1" applyFont="1" applyFill="1" applyBorder="1" applyAlignment="1" applyProtection="1">
      <alignment vertical="center" wrapText="1"/>
    </xf>
    <xf numFmtId="0" fontId="37" fillId="12" borderId="60" xfId="0" applyFont="1" applyFill="1" applyBorder="1" applyAlignment="1" applyProtection="1">
      <alignment horizontal="center"/>
    </xf>
    <xf numFmtId="0" fontId="44" fillId="13" borderId="61" xfId="0" applyFont="1" applyFill="1" applyBorder="1" applyAlignment="1" applyProtection="1">
      <alignment vertical="center"/>
    </xf>
    <xf numFmtId="0" fontId="34" fillId="5" borderId="38" xfId="0" applyFont="1" applyFill="1" applyBorder="1" applyAlignment="1" applyProtection="1">
      <alignment horizontal="center" vertical="center" wrapText="1"/>
    </xf>
    <xf numFmtId="49" fontId="24" fillId="5" borderId="48" xfId="0" applyNumberFormat="1" applyFont="1" applyFill="1" applyBorder="1" applyAlignment="1" applyProtection="1">
      <alignment horizontal="left" vertical="center" indent="1"/>
    </xf>
    <xf numFmtId="49" fontId="24" fillId="12" borderId="42" xfId="0" applyNumberFormat="1" applyFont="1" applyFill="1" applyBorder="1" applyAlignment="1" applyProtection="1">
      <alignment horizontal="left" vertical="center" indent="1"/>
    </xf>
    <xf numFmtId="49" fontId="24" fillId="9" borderId="48" xfId="0" applyNumberFormat="1" applyFont="1" applyFill="1" applyBorder="1" applyAlignment="1" applyProtection="1">
      <alignment horizontal="left" vertical="center" wrapText="1" indent="1"/>
      <protection locked="0"/>
    </xf>
    <xf numFmtId="49" fontId="24" fillId="2" borderId="42" xfId="0" applyNumberFormat="1" applyFont="1" applyFill="1" applyBorder="1" applyAlignment="1" applyProtection="1">
      <alignment horizontal="left" vertical="center" wrapText="1" indent="1"/>
      <protection locked="0"/>
    </xf>
    <xf numFmtId="3" fontId="24" fillId="9" borderId="48" xfId="0" applyNumberFormat="1" applyFont="1" applyFill="1" applyBorder="1" applyAlignment="1" applyProtection="1">
      <alignment horizontal="left" vertical="center" wrapText="1" indent="1"/>
      <protection locked="0"/>
    </xf>
    <xf numFmtId="3" fontId="24" fillId="2" borderId="42" xfId="0" applyNumberFormat="1" applyFont="1" applyFill="1" applyBorder="1" applyAlignment="1" applyProtection="1">
      <alignment horizontal="left" vertical="center" wrapText="1" indent="1"/>
      <protection locked="0"/>
    </xf>
    <xf numFmtId="166" fontId="6" fillId="5" borderId="48" xfId="0" applyNumberFormat="1" applyFont="1" applyFill="1" applyBorder="1" applyAlignment="1" applyProtection="1">
      <alignment horizontal="left" vertical="center" indent="1"/>
    </xf>
    <xf numFmtId="3" fontId="6" fillId="5" borderId="48" xfId="0" applyNumberFormat="1" applyFont="1" applyFill="1" applyBorder="1" applyAlignment="1" applyProtection="1">
      <alignment horizontal="center" vertical="center"/>
    </xf>
    <xf numFmtId="168" fontId="6" fillId="14" borderId="48" xfId="1" applyNumberFormat="1" applyFont="1" applyFill="1" applyBorder="1" applyAlignment="1" applyProtection="1">
      <alignment horizontal="center" vertical="center"/>
      <protection locked="0"/>
    </xf>
    <xf numFmtId="1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3" fontId="6" fillId="14" borderId="62" xfId="0" applyNumberFormat="1" applyFont="1" applyFill="1" applyBorder="1" applyAlignment="1" applyProtection="1">
      <alignment horizontal="center" vertical="center"/>
      <protection locked="0"/>
    </xf>
    <xf numFmtId="49" fontId="20" fillId="0" borderId="63" xfId="0" applyNumberFormat="1" applyFont="1" applyFill="1" applyBorder="1" applyAlignment="1" applyProtection="1">
      <alignment horizontal="left" vertical="top" wrapText="1" indent="1"/>
      <protection locked="0"/>
    </xf>
    <xf numFmtId="1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24" fillId="14" borderId="48" xfId="0" applyNumberFormat="1" applyFont="1" applyFill="1" applyBorder="1" applyAlignment="1" applyProtection="1">
      <alignment horizontal="left" vertical="center" wrapText="1"/>
    </xf>
    <xf numFmtId="49" fontId="24" fillId="0" borderId="42" xfId="0" applyNumberFormat="1" applyFont="1" applyFill="1" applyBorder="1" applyAlignment="1" applyProtection="1">
      <alignment horizontal="left" vertical="center" wrapText="1"/>
    </xf>
    <xf numFmtId="49" fontId="0" fillId="0" borderId="0" xfId="0" applyNumberFormat="1" applyAlignment="1">
      <alignment wrapText="1"/>
    </xf>
    <xf numFmtId="49" fontId="44" fillId="13" borderId="61" xfId="0" applyNumberFormat="1" applyFont="1" applyFill="1" applyBorder="1" applyAlignment="1" applyProtection="1">
      <alignment vertical="center"/>
    </xf>
    <xf numFmtId="49" fontId="34" fillId="5" borderId="38" xfId="0" applyNumberFormat="1" applyFont="1" applyFill="1" applyBorder="1" applyAlignment="1" applyProtection="1">
      <alignment horizontal="center" vertical="center" wrapText="1"/>
    </xf>
    <xf numFmtId="49" fontId="37" fillId="5" borderId="46" xfId="0" applyNumberFormat="1" applyFont="1" applyFill="1" applyBorder="1" applyAlignment="1" applyProtection="1">
      <alignment horizontal="left" vertical="center" wrapText="1" indent="1"/>
    </xf>
    <xf numFmtId="49" fontId="37" fillId="5" borderId="46" xfId="0" applyNumberFormat="1" applyFont="1" applyFill="1" applyBorder="1" applyAlignment="1" applyProtection="1">
      <alignment horizontal="center" vertical="center"/>
    </xf>
    <xf numFmtId="49" fontId="37" fillId="2" borderId="46" xfId="0" applyNumberFormat="1" applyFont="1" applyFill="1" applyBorder="1" applyAlignment="1" applyProtection="1">
      <alignment horizontal="center" vertical="center"/>
    </xf>
    <xf numFmtId="49" fontId="8" fillId="15" borderId="46" xfId="0" applyNumberFormat="1" applyFont="1" applyFill="1" applyBorder="1" applyAlignment="1" applyProtection="1">
      <alignment horizontal="center" vertical="center" wrapText="1"/>
    </xf>
    <xf numFmtId="49" fontId="37" fillId="16" borderId="46" xfId="0" applyNumberFormat="1" applyFont="1" applyFill="1" applyBorder="1" applyAlignment="1" applyProtection="1">
      <alignment horizontal="center" vertical="center" wrapText="1"/>
    </xf>
    <xf numFmtId="49" fontId="37" fillId="17" borderId="64" xfId="0" applyNumberFormat="1" applyFont="1" applyFill="1" applyBorder="1" applyAlignment="1" applyProtection="1">
      <alignment horizontal="center" vertical="center" wrapText="1"/>
    </xf>
    <xf numFmtId="49" fontId="37" fillId="5" borderId="46" xfId="0" applyNumberFormat="1" applyFont="1" applyFill="1" applyBorder="1" applyAlignment="1" applyProtection="1">
      <alignment horizontal="center" vertical="center" wrapText="1"/>
    </xf>
    <xf numFmtId="49" fontId="34" fillId="5" borderId="46" xfId="0" applyNumberFormat="1" applyFont="1" applyFill="1" applyBorder="1" applyAlignment="1" applyProtection="1">
      <alignment horizontal="left" vertical="center" wrapText="1" indent="1"/>
    </xf>
    <xf numFmtId="49" fontId="37" fillId="7" borderId="65" xfId="0" applyNumberFormat="1" applyFont="1" applyFill="1" applyBorder="1" applyAlignment="1" applyProtection="1">
      <alignment horizontal="center" vertical="center" wrapText="1"/>
    </xf>
    <xf numFmtId="49" fontId="34" fillId="2" borderId="36" xfId="0" applyNumberFormat="1" applyFont="1" applyFill="1" applyBorder="1" applyAlignment="1" applyProtection="1">
      <alignment horizontal="center" vertical="center" wrapText="1"/>
    </xf>
    <xf numFmtId="49" fontId="34" fillId="9" borderId="46" xfId="0" applyNumberFormat="1" applyFont="1" applyFill="1" applyBorder="1" applyAlignment="1" applyProtection="1">
      <alignment horizontal="left" vertical="center" wrapText="1" indent="1"/>
    </xf>
    <xf numFmtId="49" fontId="37" fillId="2" borderId="66" xfId="0" applyNumberFormat="1" applyFont="1" applyFill="1" applyBorder="1" applyAlignment="1" applyProtection="1">
      <alignment horizontal="center" vertical="center"/>
    </xf>
    <xf numFmtId="49" fontId="8" fillId="15" borderId="65" xfId="0" applyNumberFormat="1" applyFont="1" applyFill="1" applyBorder="1" applyAlignment="1" applyProtection="1">
      <alignment horizontal="center" vertical="center" wrapText="1"/>
    </xf>
    <xf numFmtId="49" fontId="37" fillId="17" borderId="65" xfId="0" applyNumberFormat="1" applyFont="1" applyFill="1" applyBorder="1" applyAlignment="1" applyProtection="1">
      <alignment horizontal="center" vertical="center" wrapText="1"/>
    </xf>
    <xf numFmtId="49" fontId="37" fillId="2" borderId="45" xfId="0" applyNumberFormat="1" applyFont="1" applyFill="1" applyBorder="1" applyAlignment="1" applyProtection="1">
      <alignment horizontal="center" vertical="center"/>
    </xf>
    <xf numFmtId="49" fontId="37" fillId="2" borderId="46" xfId="0" applyNumberFormat="1" applyFont="1" applyFill="1" applyBorder="1" applyAlignment="1" applyProtection="1">
      <alignment horizontal="left" vertical="center"/>
    </xf>
    <xf numFmtId="49" fontId="36" fillId="2" borderId="0" xfId="0" applyNumberFormat="1" applyFont="1" applyFill="1" applyBorder="1" applyAlignment="1" applyProtection="1">
      <alignment horizontal="center" vertical="center"/>
    </xf>
    <xf numFmtId="49" fontId="36" fillId="18" borderId="0" xfId="0" applyNumberFormat="1" applyFont="1" applyFill="1" applyBorder="1" applyAlignment="1" applyProtection="1">
      <alignment horizontal="center" vertical="center" wrapText="1"/>
      <protection hidden="1"/>
    </xf>
    <xf numFmtId="3" fontId="5" fillId="19" borderId="36" xfId="0" applyNumberFormat="1" applyFont="1" applyFill="1" applyBorder="1" applyAlignment="1" applyProtection="1">
      <alignment horizontal="center" vertical="center"/>
    </xf>
    <xf numFmtId="166" fontId="8" fillId="12" borderId="67" xfId="0" applyNumberFormat="1" applyFont="1" applyFill="1" applyBorder="1" applyAlignment="1" applyProtection="1">
      <alignment horizontal="center" vertical="center"/>
    </xf>
    <xf numFmtId="166" fontId="5" fillId="19" borderId="46" xfId="0" applyNumberFormat="1" applyFont="1" applyFill="1" applyBorder="1" applyAlignment="1" applyProtection="1">
      <alignment horizontal="left" vertical="center" indent="1"/>
    </xf>
    <xf numFmtId="3" fontId="5" fillId="19" borderId="46" xfId="0" applyNumberFormat="1" applyFont="1" applyFill="1" applyBorder="1" applyAlignment="1" applyProtection="1">
      <alignment horizontal="center" vertical="center"/>
    </xf>
    <xf numFmtId="1" fontId="5" fillId="19" borderId="36" xfId="0" applyNumberFormat="1" applyFont="1" applyFill="1" applyBorder="1" applyAlignment="1" applyProtection="1">
      <alignment horizontal="center" vertical="center"/>
    </xf>
    <xf numFmtId="166" fontId="5" fillId="19" borderId="36" xfId="0" applyNumberFormat="1" applyFont="1" applyFill="1" applyBorder="1" applyAlignment="1" applyProtection="1">
      <alignment horizontal="center" vertical="center"/>
    </xf>
    <xf numFmtId="169" fontId="5" fillId="19" borderId="36" xfId="4" applyNumberFormat="1" applyFont="1" applyFill="1" applyBorder="1" applyAlignment="1" applyProtection="1">
      <alignment horizontal="center" vertical="center"/>
    </xf>
    <xf numFmtId="49" fontId="37" fillId="12" borderId="68" xfId="0" applyNumberFormat="1" applyFont="1" applyFill="1" applyBorder="1" applyAlignment="1" applyProtection="1">
      <alignment horizontal="center" vertical="center"/>
    </xf>
    <xf numFmtId="1" fontId="7" fillId="12" borderId="69" xfId="0" applyNumberFormat="1" applyFont="1" applyFill="1" applyBorder="1" applyAlignment="1" applyProtection="1">
      <alignment horizontal="center" vertical="center"/>
    </xf>
    <xf numFmtId="3" fontId="7" fillId="12" borderId="69" xfId="0" applyNumberFormat="1" applyFont="1" applyFill="1" applyBorder="1" applyAlignment="1" applyProtection="1">
      <alignment horizontal="center" vertical="center"/>
    </xf>
    <xf numFmtId="1" fontId="7" fillId="12" borderId="68" xfId="0" applyNumberFormat="1" applyFont="1" applyFill="1" applyBorder="1" applyAlignment="1" applyProtection="1">
      <alignment horizontal="center" vertical="center"/>
    </xf>
    <xf numFmtId="167" fontId="7" fillId="12" borderId="68" xfId="4" applyNumberFormat="1" applyFont="1" applyFill="1" applyBorder="1" applyAlignment="1" applyProtection="1">
      <alignment horizontal="center" vertical="center"/>
    </xf>
    <xf numFmtId="3" fontId="7" fillId="12" borderId="68" xfId="0" applyNumberFormat="1" applyFont="1" applyFill="1" applyBorder="1" applyAlignment="1" applyProtection="1">
      <alignment horizontal="center" vertical="center"/>
    </xf>
    <xf numFmtId="1" fontId="5" fillId="19" borderId="46" xfId="0" applyNumberFormat="1" applyFont="1" applyFill="1" applyBorder="1" applyAlignment="1" applyProtection="1">
      <alignment horizontal="center" vertical="center"/>
    </xf>
    <xf numFmtId="166" fontId="5" fillId="19" borderId="46" xfId="0" applyNumberFormat="1" applyFont="1" applyFill="1" applyBorder="1" applyAlignment="1" applyProtection="1">
      <alignment horizontal="center" vertical="center"/>
    </xf>
    <xf numFmtId="49" fontId="5" fillId="19" borderId="46" xfId="0" applyNumberFormat="1" applyFont="1" applyFill="1" applyBorder="1" applyAlignment="1" applyProtection="1">
      <alignment horizontal="center" vertical="center"/>
    </xf>
    <xf numFmtId="169" fontId="5" fillId="19" borderId="46" xfId="4" applyNumberFormat="1" applyFont="1" applyFill="1" applyBorder="1" applyAlignment="1" applyProtection="1">
      <alignment horizontal="center" vertical="center"/>
    </xf>
    <xf numFmtId="3" fontId="7" fillId="12" borderId="70" xfId="0" applyNumberFormat="1" applyFont="1" applyFill="1" applyBorder="1" applyAlignment="1" applyProtection="1">
      <alignment horizontal="center" vertical="center"/>
    </xf>
    <xf numFmtId="3" fontId="7" fillId="12" borderId="67" xfId="0" applyNumberFormat="1" applyFont="1" applyFill="1" applyBorder="1" applyAlignment="1" applyProtection="1">
      <alignment horizontal="center" vertical="center"/>
    </xf>
    <xf numFmtId="167" fontId="5" fillId="19" borderId="36" xfId="4" applyNumberFormat="1" applyFont="1" applyFill="1" applyBorder="1" applyAlignment="1" applyProtection="1">
      <alignment horizontal="center" vertical="center"/>
    </xf>
    <xf numFmtId="167" fontId="7" fillId="12" borderId="70" xfId="4" applyNumberFormat="1" applyFont="1" applyFill="1" applyBorder="1" applyAlignment="1" applyProtection="1">
      <alignment horizontal="center" vertical="center"/>
    </xf>
    <xf numFmtId="10" fontId="5" fillId="19" borderId="36" xfId="1" applyNumberFormat="1" applyFont="1" applyFill="1" applyBorder="1" applyAlignment="1" applyProtection="1">
      <alignment horizontal="center" vertical="center"/>
    </xf>
    <xf numFmtId="10" fontId="7" fillId="12" borderId="70" xfId="1" applyNumberFormat="1" applyFont="1" applyFill="1" applyBorder="1" applyAlignment="1" applyProtection="1">
      <alignment horizontal="center" vertical="center"/>
    </xf>
    <xf numFmtId="49" fontId="5" fillId="19" borderId="71" xfId="0" applyNumberFormat="1" applyFont="1" applyFill="1" applyBorder="1" applyAlignment="1" applyProtection="1">
      <alignment horizontal="left" vertical="center" wrapText="1" indent="1"/>
    </xf>
    <xf numFmtId="49" fontId="7" fillId="12" borderId="70" xfId="0" applyNumberFormat="1" applyFont="1" applyFill="1" applyBorder="1" applyAlignment="1" applyProtection="1">
      <alignment horizontal="center" vertical="center"/>
    </xf>
    <xf numFmtId="1" fontId="35" fillId="12" borderId="70" xfId="0" applyNumberFormat="1" applyFont="1" applyFill="1" applyBorder="1" applyAlignment="1" applyProtection="1">
      <alignment horizontal="center" vertical="center"/>
    </xf>
    <xf numFmtId="167" fontId="35" fillId="12" borderId="70" xfId="4" applyNumberFormat="1" applyFont="1" applyFill="1" applyBorder="1" applyAlignment="1" applyProtection="1">
      <alignment horizontal="center" vertical="center"/>
    </xf>
    <xf numFmtId="3" fontId="35" fillId="12" borderId="70" xfId="0" applyNumberFormat="1" applyFont="1" applyFill="1" applyBorder="1" applyAlignment="1" applyProtection="1">
      <alignment horizontal="center" vertical="center"/>
    </xf>
    <xf numFmtId="3" fontId="7" fillId="12" borderId="70" xfId="0" applyNumberFormat="1" applyFont="1" applyFill="1" applyBorder="1" applyAlignment="1" applyProtection="1">
      <alignment horizontal="center" vertical="center" wrapText="1"/>
    </xf>
    <xf numFmtId="10" fontId="35" fillId="12" borderId="70" xfId="1" applyNumberFormat="1" applyFont="1" applyFill="1" applyBorder="1" applyAlignment="1" applyProtection="1">
      <alignment horizontal="center" vertical="center"/>
    </xf>
    <xf numFmtId="49" fontId="35" fillId="12" borderId="67" xfId="0" applyNumberFormat="1" applyFont="1" applyFill="1" applyBorder="1" applyAlignment="1" applyProtection="1">
      <alignment horizontal="center" vertical="center"/>
    </xf>
    <xf numFmtId="3" fontId="35" fillId="12" borderId="67" xfId="0" applyNumberFormat="1" applyFont="1" applyFill="1" applyBorder="1" applyAlignment="1" applyProtection="1">
      <alignment horizontal="center" vertical="center"/>
    </xf>
    <xf numFmtId="1" fontId="35" fillId="12" borderId="67" xfId="0" applyNumberFormat="1" applyFont="1" applyFill="1" applyBorder="1" applyAlignment="1" applyProtection="1">
      <alignment horizontal="center" vertical="center"/>
    </xf>
    <xf numFmtId="1" fontId="7" fillId="12" borderId="70" xfId="0" applyNumberFormat="1" applyFont="1" applyFill="1" applyBorder="1" applyAlignment="1" applyProtection="1">
      <alignment horizontal="center" vertical="center"/>
    </xf>
    <xf numFmtId="0" fontId="7" fillId="12" borderId="70" xfId="0" applyFont="1" applyFill="1" applyBorder="1" applyAlignment="1" applyProtection="1">
      <alignment horizontal="center" vertical="center"/>
    </xf>
    <xf numFmtId="49" fontId="7" fillId="12" borderId="67" xfId="0" applyNumberFormat="1" applyFont="1" applyFill="1" applyBorder="1" applyAlignment="1" applyProtection="1">
      <alignment horizontal="center" vertical="center"/>
    </xf>
    <xf numFmtId="37" fontId="7" fillId="12" borderId="70" xfId="4" applyNumberFormat="1" applyFont="1" applyFill="1" applyBorder="1" applyAlignment="1" applyProtection="1">
      <alignment horizontal="center" vertical="center"/>
    </xf>
    <xf numFmtId="49" fontId="35" fillId="9" borderId="72" xfId="0" applyNumberFormat="1" applyFont="1" applyFill="1" applyBorder="1" applyAlignment="1" applyProtection="1">
      <alignment horizontal="left" vertical="center" wrapText="1" indent="1"/>
      <protection locked="0"/>
    </xf>
    <xf numFmtId="166" fontId="7" fillId="12" borderId="67" xfId="0" applyNumberFormat="1" applyFont="1" applyFill="1" applyBorder="1" applyAlignment="1" applyProtection="1">
      <alignment horizontal="left" vertical="center" indent="1"/>
    </xf>
    <xf numFmtId="49" fontId="35" fillId="2" borderId="73" xfId="0" applyNumberFormat="1" applyFont="1" applyFill="1" applyBorder="1" applyAlignment="1" applyProtection="1">
      <alignment horizontal="left" vertical="center" wrapText="1" indent="1"/>
      <protection locked="0"/>
    </xf>
    <xf numFmtId="3" fontId="48" fillId="2" borderId="37" xfId="0" applyNumberFormat="1" applyFont="1" applyFill="1" applyBorder="1" applyAlignment="1" applyProtection="1">
      <alignment horizontal="center" vertical="center"/>
    </xf>
    <xf numFmtId="49" fontId="37" fillId="7" borderId="74" xfId="0" applyNumberFormat="1" applyFont="1" applyFill="1" applyBorder="1" applyAlignment="1" applyProtection="1">
      <alignment horizontal="center" vertical="center" wrapText="1"/>
    </xf>
    <xf numFmtId="49" fontId="8" fillId="7" borderId="74" xfId="0" applyNumberFormat="1" applyFont="1" applyFill="1" applyBorder="1" applyAlignment="1" applyProtection="1">
      <alignment horizontal="center" vertical="center" wrapText="1"/>
    </xf>
    <xf numFmtId="3" fontId="7" fillId="0" borderId="70" xfId="0" applyNumberFormat="1" applyFont="1" applyFill="1" applyBorder="1" applyAlignment="1" applyProtection="1">
      <alignment horizontal="center" vertical="center"/>
    </xf>
    <xf numFmtId="3" fontId="7" fillId="0" borderId="67" xfId="0" applyNumberFormat="1" applyFont="1" applyFill="1" applyBorder="1" applyAlignment="1" applyProtection="1">
      <alignment horizontal="center" vertical="center"/>
    </xf>
    <xf numFmtId="3" fontId="6" fillId="0" borderId="0" xfId="0" applyNumberFormat="1" applyFont="1" applyFill="1" applyBorder="1" applyAlignment="1" applyProtection="1">
      <alignment horizontal="center" vertical="center"/>
    </xf>
    <xf numFmtId="167" fontId="7" fillId="12" borderId="75" xfId="4" applyNumberFormat="1" applyFont="1" applyFill="1" applyBorder="1" applyAlignment="1" applyProtection="1">
      <alignment horizontal="center" vertical="center"/>
    </xf>
    <xf numFmtId="3" fontId="7" fillId="12" borderId="76" xfId="0" applyNumberFormat="1" applyFont="1" applyFill="1" applyBorder="1" applyAlignment="1" applyProtection="1">
      <alignment horizontal="center" vertical="center"/>
    </xf>
    <xf numFmtId="49" fontId="37" fillId="2" borderId="77" xfId="0" applyNumberFormat="1" applyFont="1" applyFill="1" applyBorder="1" applyAlignment="1" applyProtection="1">
      <alignment horizontal="center" vertical="center"/>
    </xf>
    <xf numFmtId="49" fontId="37" fillId="7" borderId="78" xfId="0" applyNumberFormat="1" applyFont="1" applyFill="1" applyBorder="1" applyAlignment="1" applyProtection="1">
      <alignment horizontal="center" vertical="center" wrapText="1"/>
      <protection hidden="1"/>
    </xf>
    <xf numFmtId="49" fontId="8" fillId="15" borderId="78" xfId="0" applyNumberFormat="1" applyFont="1" applyFill="1" applyBorder="1" applyAlignment="1" applyProtection="1">
      <alignment horizontal="center" vertical="center" wrapText="1"/>
      <protection hidden="1"/>
    </xf>
    <xf numFmtId="49" fontId="37" fillId="20" borderId="78" xfId="0" applyNumberFormat="1" applyFont="1" applyFill="1" applyBorder="1" applyAlignment="1" applyProtection="1">
      <alignment horizontal="center" vertical="center" wrapText="1"/>
      <protection hidden="1"/>
    </xf>
    <xf numFmtId="49" fontId="34" fillId="5" borderId="77" xfId="0" applyNumberFormat="1" applyFont="1" applyFill="1" applyBorder="1" applyAlignment="1" applyProtection="1">
      <alignment horizontal="left" vertical="center" wrapText="1" indent="1"/>
      <protection hidden="1"/>
    </xf>
    <xf numFmtId="3" fontId="35" fillId="12" borderId="70" xfId="4" applyNumberFormat="1" applyFont="1" applyFill="1" applyBorder="1" applyAlignment="1" applyProtection="1">
      <alignment horizontal="center" vertical="center"/>
      <protection hidden="1"/>
    </xf>
    <xf numFmtId="3" fontId="35" fillId="12" borderId="67" xfId="4" applyNumberFormat="1" applyFont="1" applyFill="1" applyBorder="1" applyAlignment="1" applyProtection="1">
      <alignment horizontal="center" vertical="center"/>
      <protection hidden="1"/>
    </xf>
    <xf numFmtId="49" fontId="34" fillId="5" borderId="46" xfId="0" applyNumberFormat="1" applyFont="1" applyFill="1" applyBorder="1" applyAlignment="1" applyProtection="1">
      <alignment horizontal="left" vertical="center" wrapText="1" indent="1"/>
      <protection hidden="1"/>
    </xf>
    <xf numFmtId="0" fontId="5" fillId="19" borderId="36" xfId="0" applyFont="1" applyFill="1" applyBorder="1" applyAlignment="1" applyProtection="1">
      <alignment horizontal="left" vertical="center" indent="1"/>
    </xf>
    <xf numFmtId="49" fontId="5" fillId="19" borderId="36" xfId="0" applyNumberFormat="1" applyFont="1" applyFill="1" applyBorder="1" applyAlignment="1" applyProtection="1">
      <alignment horizontal="left" vertical="center" indent="1"/>
    </xf>
    <xf numFmtId="49" fontId="35" fillId="9" borderId="79" xfId="0" applyNumberFormat="1" applyFont="1" applyFill="1" applyBorder="1" applyAlignment="1" applyProtection="1">
      <alignment horizontal="left" vertical="center" wrapText="1" indent="1"/>
      <protection locked="0"/>
    </xf>
    <xf numFmtId="0" fontId="35" fillId="12" borderId="79" xfId="0" applyFont="1" applyFill="1" applyBorder="1" applyAlignment="1" applyProtection="1">
      <alignment horizontal="center" vertical="center"/>
    </xf>
    <xf numFmtId="167" fontId="35" fillId="12" borderId="79" xfId="4" applyNumberFormat="1" applyFont="1" applyFill="1" applyBorder="1" applyAlignment="1" applyProtection="1">
      <alignment horizontal="center" vertical="center"/>
    </xf>
    <xf numFmtId="3" fontId="35" fillId="12" borderId="79" xfId="0" applyNumberFormat="1" applyFont="1" applyFill="1" applyBorder="1" applyAlignment="1" applyProtection="1">
      <alignment horizontal="center" vertical="center"/>
    </xf>
    <xf numFmtId="49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166" fontId="7" fillId="12" borderId="67" xfId="0" applyNumberFormat="1" applyFont="1" applyFill="1" applyBorder="1" applyAlignment="1" applyProtection="1">
      <alignment horizontal="center" vertical="center"/>
    </xf>
    <xf numFmtId="49" fontId="6" fillId="14" borderId="48" xfId="0" applyNumberFormat="1" applyFont="1" applyFill="1" applyBorder="1" applyAlignment="1" applyProtection="1">
      <alignment horizontal="center" vertical="center"/>
      <protection locked="0"/>
    </xf>
    <xf numFmtId="1" fontId="6" fillId="0" borderId="42" xfId="0" applyNumberFormat="1" applyFont="1" applyFill="1" applyBorder="1" applyAlignment="1" applyProtection="1">
      <alignment horizontal="center" vertical="center"/>
      <protection locked="0"/>
    </xf>
    <xf numFmtId="49" fontId="6" fillId="0" borderId="42" xfId="0" applyNumberFormat="1" applyFont="1" applyFill="1" applyBorder="1" applyAlignment="1" applyProtection="1">
      <alignment horizontal="center" vertical="center"/>
      <protection locked="0"/>
    </xf>
    <xf numFmtId="167" fontId="6" fillId="0" borderId="42" xfId="4" applyNumberFormat="1" applyFont="1" applyFill="1" applyBorder="1" applyAlignment="1" applyProtection="1">
      <alignment horizontal="center" vertical="center"/>
      <protection locked="0"/>
    </xf>
    <xf numFmtId="3" fontId="6" fillId="0" borderId="58" xfId="0" applyNumberFormat="1" applyFont="1" applyFill="1" applyBorder="1" applyAlignment="1" applyProtection="1">
      <alignment horizontal="center" vertical="center"/>
      <protection locked="0"/>
    </xf>
    <xf numFmtId="3" fontId="6" fillId="14" borderId="48" xfId="0" applyNumberFormat="1" applyFont="1" applyFill="1" applyBorder="1" applyAlignment="1" applyProtection="1">
      <alignment horizontal="center" vertical="center"/>
      <protection locked="0"/>
    </xf>
    <xf numFmtId="3" fontId="6" fillId="0" borderId="42" xfId="0" applyNumberFormat="1" applyFont="1" applyFill="1" applyBorder="1" applyAlignment="1" applyProtection="1">
      <alignment horizontal="center" vertical="center"/>
      <protection locked="0"/>
    </xf>
    <xf numFmtId="3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3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49" fontId="23" fillId="8" borderId="0" xfId="0" applyNumberFormat="1" applyFont="1" applyFill="1" applyBorder="1" applyAlignment="1" applyProtection="1">
      <alignment horizontal="left" vertical="center" wrapText="1"/>
    </xf>
    <xf numFmtId="49" fontId="37" fillId="9" borderId="46" xfId="0" applyNumberFormat="1" applyFont="1" applyFill="1" applyBorder="1" applyAlignment="1" applyProtection="1">
      <alignment horizontal="left" vertical="center" wrapText="1"/>
    </xf>
    <xf numFmtId="49" fontId="5" fillId="19" borderId="71" xfId="0" applyNumberFormat="1" applyFont="1" applyFill="1" applyBorder="1" applyAlignment="1" applyProtection="1">
      <alignment horizontal="left" vertical="center" wrapText="1"/>
    </xf>
    <xf numFmtId="49" fontId="35" fillId="9" borderId="72" xfId="0" applyNumberFormat="1" applyFont="1" applyFill="1" applyBorder="1" applyAlignment="1" applyProtection="1">
      <alignment horizontal="left" vertical="center" wrapText="1"/>
      <protection locked="0"/>
    </xf>
    <xf numFmtId="49" fontId="35" fillId="2" borderId="73" xfId="0" applyNumberFormat="1" applyFont="1" applyFill="1" applyBorder="1" applyAlignment="1" applyProtection="1">
      <alignment horizontal="left" vertical="center" wrapText="1"/>
      <protection locked="0"/>
    </xf>
    <xf numFmtId="49" fontId="24" fillId="9" borderId="48" xfId="0" applyNumberFormat="1" applyFont="1" applyFill="1" applyBorder="1" applyAlignment="1" applyProtection="1">
      <alignment horizontal="left" vertical="center" wrapText="1"/>
      <protection locked="0"/>
    </xf>
    <xf numFmtId="49" fontId="24" fillId="2" borderId="73" xfId="0" applyNumberFormat="1" applyFont="1" applyFill="1" applyBorder="1" applyAlignment="1" applyProtection="1">
      <alignment horizontal="left" vertical="center" wrapText="1"/>
      <protection locked="0"/>
    </xf>
    <xf numFmtId="1" fontId="6" fillId="14" borderId="48" xfId="0" applyNumberFormat="1" applyFont="1" applyFill="1" applyBorder="1" applyAlignment="1" applyProtection="1">
      <alignment horizontal="center" vertical="center"/>
      <protection locked="0"/>
    </xf>
    <xf numFmtId="10" fontId="6" fillId="14" borderId="48" xfId="1" applyNumberFormat="1" applyFont="1" applyFill="1" applyBorder="1" applyAlignment="1" applyProtection="1">
      <alignment horizontal="center" vertical="center"/>
      <protection locked="0"/>
    </xf>
    <xf numFmtId="2" fontId="6" fillId="14" borderId="48" xfId="0" applyNumberFormat="1" applyFont="1" applyFill="1" applyBorder="1" applyAlignment="1" applyProtection="1">
      <alignment horizontal="center" vertical="center"/>
      <protection locked="0"/>
    </xf>
    <xf numFmtId="49" fontId="24" fillId="9" borderId="72" xfId="0" applyNumberFormat="1" applyFont="1" applyFill="1" applyBorder="1" applyAlignment="1" applyProtection="1">
      <alignment horizontal="left" vertical="center" wrapText="1"/>
      <protection locked="0"/>
    </xf>
    <xf numFmtId="167" fontId="6" fillId="14" borderId="48" xfId="4" applyNumberFormat="1" applyFont="1" applyFill="1" applyBorder="1" applyAlignment="1" applyProtection="1">
      <alignment horizontal="center" vertical="center" wrapText="1"/>
      <protection locked="0"/>
    </xf>
    <xf numFmtId="167" fontId="6" fillId="14" borderId="48" xfId="4" applyNumberFormat="1" applyFont="1" applyFill="1" applyBorder="1" applyAlignment="1" applyProtection="1">
      <alignment horizontal="center" vertical="center"/>
      <protection locked="0"/>
    </xf>
    <xf numFmtId="167" fontId="6" fillId="0" borderId="42" xfId="4" applyNumberFormat="1" applyFont="1" applyFill="1" applyBorder="1" applyAlignment="1" applyProtection="1">
      <alignment horizontal="center" vertical="center" wrapText="1"/>
      <protection locked="0"/>
    </xf>
    <xf numFmtId="0" fontId="36" fillId="18" borderId="44" xfId="0" applyFont="1" applyFill="1" applyBorder="1" applyAlignment="1" applyProtection="1">
      <alignment horizontal="center" vertical="center" wrapText="1"/>
    </xf>
    <xf numFmtId="0" fontId="0" fillId="0" borderId="0" xfId="0" applyFill="1"/>
    <xf numFmtId="0" fontId="12" fillId="0" borderId="0" xfId="0" applyFont="1" applyFill="1" applyBorder="1"/>
    <xf numFmtId="0" fontId="32" fillId="0" borderId="8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33" fillId="0" borderId="81" xfId="0" applyFont="1" applyFill="1" applyBorder="1" applyAlignment="1">
      <alignment horizontal="center" vertical="center"/>
    </xf>
    <xf numFmtId="0" fontId="13" fillId="0" borderId="0" xfId="0" applyFont="1" applyFill="1" applyAlignment="1"/>
    <xf numFmtId="0" fontId="14" fillId="0" borderId="0" xfId="0" applyFont="1" applyFill="1" applyAlignment="1"/>
    <xf numFmtId="0" fontId="16" fillId="0" borderId="0" xfId="0" applyFont="1" applyFill="1" applyAlignment="1">
      <alignment vertical="top" wrapText="1"/>
    </xf>
    <xf numFmtId="0" fontId="15" fillId="0" borderId="0" xfId="0" applyFont="1" applyFill="1" applyAlignment="1">
      <alignment vertical="top" wrapText="1"/>
    </xf>
    <xf numFmtId="0" fontId="16" fillId="0" borderId="0" xfId="0" applyFont="1" applyFill="1" applyAlignment="1">
      <alignment horizontal="left" vertical="center" indent="2"/>
    </xf>
    <xf numFmtId="0" fontId="16" fillId="0" borderId="0" xfId="0" applyFont="1" applyFill="1" applyAlignment="1">
      <alignment horizontal="left" vertical="center" wrapText="1" indent="2"/>
    </xf>
    <xf numFmtId="0" fontId="16" fillId="0" borderId="0" xfId="0" applyFont="1" applyFill="1" applyAlignment="1">
      <alignment horizontal="justify" vertical="center"/>
    </xf>
    <xf numFmtId="0" fontId="16" fillId="0" borderId="0" xfId="0" applyFont="1" applyFill="1" applyAlignment="1">
      <alignment vertical="center" wrapText="1"/>
    </xf>
    <xf numFmtId="0" fontId="28" fillId="0" borderId="0" xfId="0" applyFont="1" applyFill="1" applyAlignment="1" applyProtection="1">
      <protection locked="0"/>
    </xf>
    <xf numFmtId="49" fontId="39" fillId="0" borderId="82" xfId="0" applyNumberFormat="1" applyFont="1" applyFill="1" applyBorder="1" applyAlignment="1" applyProtection="1">
      <alignment horizontal="left" vertical="center" indent="1"/>
    </xf>
    <xf numFmtId="49" fontId="40" fillId="0" borderId="82" xfId="0" applyNumberFormat="1" applyFont="1" applyFill="1" applyBorder="1" applyAlignment="1" applyProtection="1">
      <alignment horizontal="left" vertical="center" indent="1"/>
      <protection locked="0"/>
    </xf>
    <xf numFmtId="49" fontId="40" fillId="0" borderId="82" xfId="0" applyNumberFormat="1" applyFont="1" applyFill="1" applyBorder="1" applyAlignment="1" applyProtection="1">
      <alignment horizontal="left" vertical="center" wrapText="1" indent="1"/>
      <protection locked="0"/>
    </xf>
    <xf numFmtId="49" fontId="39" fillId="0" borderId="40" xfId="0" applyNumberFormat="1" applyFont="1" applyFill="1" applyBorder="1" applyAlignment="1" applyProtection="1">
      <alignment horizontal="left" vertical="center" indent="1"/>
    </xf>
    <xf numFmtId="49" fontId="40" fillId="0" borderId="40" xfId="0" applyNumberFormat="1" applyFont="1" applyFill="1" applyBorder="1" applyAlignment="1" applyProtection="1">
      <alignment horizontal="left" vertical="center" indent="1"/>
      <protection locked="0"/>
    </xf>
    <xf numFmtId="49" fontId="40" fillId="0" borderId="40" xfId="0" applyNumberFormat="1" applyFont="1" applyFill="1" applyBorder="1" applyAlignment="1" applyProtection="1">
      <alignment horizontal="left" vertical="center" wrapText="1" indent="1"/>
      <protection locked="0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wrapText="1"/>
    </xf>
    <xf numFmtId="0" fontId="24" fillId="0" borderId="0" xfId="0" applyFont="1" applyFill="1" applyAlignment="1" applyProtection="1">
      <alignment horizontal="left" indent="1"/>
      <protection locked="0"/>
    </xf>
    <xf numFmtId="0" fontId="24" fillId="0" borderId="0" xfId="0" applyFont="1" applyFill="1" applyProtection="1">
      <protection locked="0"/>
    </xf>
    <xf numFmtId="0" fontId="30" fillId="0" borderId="82" xfId="0" applyFont="1" applyFill="1" applyBorder="1" applyAlignment="1" applyProtection="1">
      <alignment horizontal="left" vertical="center" indent="1"/>
    </xf>
    <xf numFmtId="49" fontId="20" fillId="0" borderId="63" xfId="0" applyNumberFormat="1" applyFont="1" applyFill="1" applyBorder="1" applyAlignment="1" applyProtection="1">
      <alignment horizontal="left" vertical="center" indent="1"/>
      <protection locked="0"/>
    </xf>
    <xf numFmtId="0" fontId="30" fillId="0" borderId="40" xfId="0" applyFont="1" applyFill="1" applyBorder="1" applyAlignment="1" applyProtection="1">
      <alignment horizontal="left" vertical="center" indent="1"/>
    </xf>
    <xf numFmtId="49" fontId="20" fillId="0" borderId="39" xfId="0" applyNumberFormat="1" applyFont="1" applyFill="1" applyBorder="1" applyAlignment="1" applyProtection="1">
      <alignment horizontal="left" vertical="center" indent="1"/>
      <protection locked="0"/>
    </xf>
    <xf numFmtId="165" fontId="20" fillId="0" borderId="39" xfId="0" applyNumberFormat="1" applyFont="1" applyFill="1" applyBorder="1" applyAlignment="1" applyProtection="1">
      <alignment horizontal="left" vertical="center" indent="1"/>
      <protection locked="0"/>
    </xf>
    <xf numFmtId="1" fontId="20" fillId="0" borderId="39" xfId="0" applyNumberFormat="1" applyFont="1" applyFill="1" applyBorder="1" applyAlignment="1" applyProtection="1">
      <alignment horizontal="left" vertical="center" indent="1"/>
      <protection locked="0"/>
    </xf>
    <xf numFmtId="0" fontId="30" fillId="0" borderId="40" xfId="0" applyFont="1" applyFill="1" applyBorder="1" applyAlignment="1" applyProtection="1">
      <alignment horizontal="left" vertical="center" wrapText="1" indent="1"/>
    </xf>
    <xf numFmtId="0" fontId="30" fillId="0" borderId="82" xfId="0" applyFont="1" applyFill="1" applyBorder="1" applyAlignment="1" applyProtection="1">
      <alignment horizontal="left" vertical="top" wrapText="1" indent="1"/>
    </xf>
    <xf numFmtId="0" fontId="24" fillId="0" borderId="0" xfId="0" applyFont="1" applyFill="1" applyAlignment="1" applyProtection="1">
      <alignment vertical="top"/>
      <protection locked="0"/>
    </xf>
    <xf numFmtId="0" fontId="19" fillId="0" borderId="0" xfId="0" applyFont="1" applyFill="1" applyAlignment="1" applyProtection="1">
      <alignment horizontal="left" indent="1"/>
      <protection locked="0"/>
    </xf>
    <xf numFmtId="0" fontId="19" fillId="0" borderId="0" xfId="0" applyFont="1" applyFill="1" applyAlignment="1" applyProtection="1">
      <alignment horizontal="center"/>
      <protection locked="0"/>
    </xf>
    <xf numFmtId="0" fontId="19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Alignment="1" applyProtection="1">
      <alignment horizontal="left" indent="1"/>
      <protection locked="0"/>
    </xf>
    <xf numFmtId="0" fontId="20" fillId="0" borderId="0" xfId="0" applyFont="1" applyFill="1" applyAlignment="1" applyProtection="1">
      <alignment horizontal="center"/>
      <protection locked="0"/>
    </xf>
    <xf numFmtId="0" fontId="20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Protection="1">
      <protection locked="0"/>
    </xf>
    <xf numFmtId="0" fontId="20" fillId="0" borderId="0" xfId="0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left" vertical="center" indent="1"/>
    </xf>
    <xf numFmtId="0" fontId="20" fillId="0" borderId="0" xfId="0" applyFont="1" applyFill="1" applyAlignment="1" applyProtection="1">
      <alignment vertical="center"/>
      <protection locked="0"/>
    </xf>
    <xf numFmtId="0" fontId="19" fillId="0" borderId="0" xfId="0" applyFont="1" applyFill="1" applyAlignment="1" applyProtection="1">
      <alignment horizontal="left" indent="1"/>
    </xf>
    <xf numFmtId="0" fontId="19" fillId="0" borderId="0" xfId="0" applyFont="1" applyFill="1" applyAlignment="1" applyProtection="1">
      <alignment horizontal="center"/>
    </xf>
    <xf numFmtId="0" fontId="19" fillId="0" borderId="0" xfId="0" applyFont="1" applyFill="1" applyBorder="1" applyAlignment="1" applyProtection="1">
      <alignment horizontal="center"/>
    </xf>
    <xf numFmtId="49" fontId="23" fillId="0" borderId="0" xfId="0" applyNumberFormat="1" applyFont="1" applyFill="1" applyAlignment="1" applyProtection="1">
      <alignment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49" fontId="24" fillId="0" borderId="42" xfId="0" applyNumberFormat="1" applyFont="1" applyFill="1" applyBorder="1" applyAlignment="1" applyProtection="1">
      <alignment horizontal="left" vertical="center" indent="1"/>
    </xf>
    <xf numFmtId="3" fontId="24" fillId="0" borderId="42" xfId="0" applyNumberFormat="1" applyFont="1" applyFill="1" applyBorder="1" applyAlignment="1" applyProtection="1">
      <alignment horizontal="left" vertical="center" wrapText="1" indent="1"/>
      <protection locked="0"/>
    </xf>
    <xf numFmtId="49" fontId="24" fillId="0" borderId="42" xfId="0" applyNumberFormat="1" applyFont="1" applyFill="1" applyBorder="1" applyAlignment="1" applyProtection="1">
      <alignment horizontal="left" vertical="center" wrapText="1" indent="1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9" fillId="0" borderId="0" xfId="0" applyFont="1" applyFill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left" vertical="center" indent="1"/>
      <protection locked="0"/>
    </xf>
    <xf numFmtId="3" fontId="20" fillId="0" borderId="0" xfId="0" applyNumberFormat="1" applyFont="1" applyFill="1" applyBorder="1" applyAlignment="1" applyProtection="1">
      <alignment horizontal="center" vertical="center"/>
      <protection locked="0"/>
    </xf>
    <xf numFmtId="3" fontId="20" fillId="0" borderId="0" xfId="0" applyNumberFormat="1" applyFont="1" applyFill="1" applyBorder="1" applyAlignment="1" applyProtection="1">
      <alignment horizontal="left" vertical="center" indent="1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Alignment="1" applyProtection="1">
      <alignment horizontal="center" vertical="center"/>
      <protection locked="0"/>
    </xf>
    <xf numFmtId="10" fontId="20" fillId="0" borderId="0" xfId="0" applyNumberFormat="1" applyFont="1" applyFill="1" applyProtection="1">
      <protection locked="0"/>
    </xf>
    <xf numFmtId="49" fontId="20" fillId="0" borderId="0" xfId="0" applyNumberFormat="1" applyFont="1" applyFill="1" applyAlignment="1" applyProtection="1">
      <alignment vertical="center"/>
      <protection locked="0"/>
    </xf>
    <xf numFmtId="0" fontId="29" fillId="0" borderId="0" xfId="0" applyFont="1" applyFill="1" applyAlignment="1" applyProtection="1">
      <alignment horizontal="center" vertical="center"/>
      <protection locked="0"/>
    </xf>
    <xf numFmtId="3" fontId="20" fillId="0" borderId="0" xfId="0" applyNumberFormat="1" applyFont="1" applyFill="1" applyBorder="1" applyAlignment="1" applyProtection="1">
      <alignment horizontal="left" indent="1"/>
    </xf>
    <xf numFmtId="0" fontId="35" fillId="0" borderId="0" xfId="0" applyFont="1" applyFill="1" applyBorder="1" applyAlignment="1" applyProtection="1">
      <alignment horizontal="left" indent="2"/>
    </xf>
    <xf numFmtId="0" fontId="20" fillId="0" borderId="0" xfId="0" applyFont="1" applyFill="1" applyAlignment="1" applyProtection="1">
      <alignment horizontal="center"/>
    </xf>
    <xf numFmtId="0" fontId="4" fillId="0" borderId="0" xfId="0" applyFont="1" applyFill="1" applyBorder="1" applyAlignment="1" applyProtection="1">
      <alignment horizontal="right"/>
    </xf>
    <xf numFmtId="0" fontId="20" fillId="0" borderId="83" xfId="0" applyFont="1" applyFill="1" applyBorder="1" applyAlignment="1" applyProtection="1">
      <protection locked="0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Fill="1" applyBorder="1" applyAlignment="1" applyProtection="1">
      <alignment horizontal="center"/>
    </xf>
    <xf numFmtId="10" fontId="20" fillId="0" borderId="0" xfId="0" applyNumberFormat="1" applyFont="1" applyFill="1" applyAlignment="1" applyProtection="1"/>
    <xf numFmtId="49" fontId="20" fillId="0" borderId="0" xfId="0" applyNumberFormat="1" applyFont="1" applyFill="1" applyAlignment="1" applyProtection="1">
      <protection locked="0"/>
    </xf>
    <xf numFmtId="0" fontId="20" fillId="0" borderId="0" xfId="0" applyFont="1" applyFill="1" applyAlignment="1" applyProtection="1">
      <protection locked="0"/>
    </xf>
    <xf numFmtId="0" fontId="20" fillId="0" borderId="0" xfId="0" applyFont="1" applyFill="1" applyBorder="1" applyAlignment="1" applyProtection="1">
      <alignment horizontal="right" vertical="center" indent="1"/>
    </xf>
    <xf numFmtId="0" fontId="20" fillId="0" borderId="0" xfId="0" applyFont="1" applyFill="1" applyBorder="1" applyAlignment="1" applyProtection="1">
      <alignment horizontal="left" vertical="center" indent="1"/>
    </xf>
    <xf numFmtId="3" fontId="20" fillId="0" borderId="0" xfId="0" applyNumberFormat="1" applyFont="1" applyFill="1" applyBorder="1" applyAlignment="1" applyProtection="1">
      <alignment horizontal="center" vertical="center"/>
    </xf>
    <xf numFmtId="3" fontId="20" fillId="0" borderId="0" xfId="0" applyNumberFormat="1" applyFont="1" applyFill="1" applyBorder="1" applyAlignment="1" applyProtection="1">
      <alignment horizontal="left" vertical="center" indent="1"/>
    </xf>
    <xf numFmtId="49" fontId="24" fillId="0" borderId="84" xfId="0" applyNumberFormat="1" applyFont="1" applyFill="1" applyBorder="1" applyAlignment="1" applyProtection="1">
      <alignment horizontal="right" vertical="center"/>
    </xf>
    <xf numFmtId="49" fontId="24" fillId="0" borderId="0" xfId="0" applyNumberFormat="1" applyFont="1" applyFill="1" applyBorder="1" applyAlignment="1" applyProtection="1">
      <alignment horizontal="left" vertical="center"/>
    </xf>
    <xf numFmtId="0" fontId="20" fillId="0" borderId="85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right" vertical="center"/>
    </xf>
    <xf numFmtId="49" fontId="6" fillId="0" borderId="86" xfId="0" applyNumberFormat="1" applyFont="1" applyFill="1" applyBorder="1" applyAlignment="1" applyProtection="1">
      <alignment horizontal="right"/>
    </xf>
    <xf numFmtId="49" fontId="24" fillId="0" borderId="0" xfId="0" applyNumberFormat="1" applyFont="1" applyFill="1" applyBorder="1" applyAlignment="1" applyProtection="1">
      <alignment horizontal="left"/>
    </xf>
    <xf numFmtId="0" fontId="24" fillId="0" borderId="0" xfId="0" applyFont="1" applyFill="1" applyBorder="1" applyAlignment="1" applyProtection="1">
      <alignment horizontal="left"/>
    </xf>
    <xf numFmtId="0" fontId="20" fillId="0" borderId="87" xfId="0" applyFont="1" applyFill="1" applyBorder="1" applyAlignment="1" applyProtection="1">
      <alignment horizontal="center" vertical="center"/>
      <protection locked="0"/>
    </xf>
    <xf numFmtId="10" fontId="20" fillId="0" borderId="0" xfId="0" applyNumberFormat="1" applyFont="1" applyFill="1" applyProtection="1"/>
    <xf numFmtId="0" fontId="21" fillId="0" borderId="0" xfId="0" applyFont="1" applyFill="1" applyAlignment="1" applyProtection="1">
      <alignment horizontal="center" vertical="center"/>
    </xf>
    <xf numFmtId="49" fontId="24" fillId="0" borderId="86" xfId="0" applyNumberFormat="1" applyFont="1" applyFill="1" applyBorder="1" applyAlignment="1" applyProtection="1">
      <alignment horizontal="right"/>
    </xf>
    <xf numFmtId="3" fontId="24" fillId="0" borderId="84" xfId="0" applyNumberFormat="1" applyFont="1" applyFill="1" applyBorder="1" applyAlignment="1" applyProtection="1">
      <alignment horizontal="right" vertical="center"/>
    </xf>
    <xf numFmtId="0" fontId="24" fillId="0" borderId="0" xfId="0" applyFont="1" applyFill="1" applyBorder="1" applyAlignment="1" applyProtection="1">
      <alignment horizontal="left" vertical="center"/>
    </xf>
    <xf numFmtId="0" fontId="20" fillId="0" borderId="84" xfId="0" applyFont="1" applyFill="1" applyBorder="1" applyAlignment="1" applyProtection="1">
      <alignment horizontal="center" vertical="center"/>
    </xf>
    <xf numFmtId="0" fontId="20" fillId="0" borderId="86" xfId="0" applyFont="1" applyFill="1" applyBorder="1" applyAlignment="1" applyProtection="1">
      <alignment horizontal="center" vertical="center"/>
    </xf>
    <xf numFmtId="0" fontId="23" fillId="0" borderId="0" xfId="0" applyFont="1" applyFill="1" applyBorder="1" applyProtection="1">
      <protection locked="0"/>
    </xf>
    <xf numFmtId="49" fontId="20" fillId="0" borderId="0" xfId="0" applyNumberFormat="1" applyFont="1" applyFill="1" applyBorder="1" applyAlignment="1" applyProtection="1">
      <alignment horizontal="left" vertical="center"/>
      <protection locked="0"/>
    </xf>
    <xf numFmtId="49" fontId="20" fillId="0" borderId="0" xfId="0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Alignment="1" applyProtection="1">
      <alignment vertical="center"/>
      <protection locked="0"/>
    </xf>
    <xf numFmtId="0" fontId="21" fillId="0" borderId="0" xfId="0" applyFont="1" applyFill="1" applyBorder="1" applyAlignment="1" applyProtection="1">
      <alignment horizontal="left" vertical="center"/>
      <protection locked="0"/>
    </xf>
    <xf numFmtId="3" fontId="7" fillId="0" borderId="0" xfId="0" applyNumberFormat="1" applyFont="1" applyFill="1" applyAlignment="1" applyProtection="1">
      <alignment horizontal="center"/>
      <protection locked="0"/>
    </xf>
    <xf numFmtId="1" fontId="6" fillId="0" borderId="48" xfId="0" applyNumberFormat="1" applyFont="1" applyFill="1" applyBorder="1" applyAlignment="1" applyProtection="1">
      <alignment horizontal="center" vertical="center"/>
      <protection locked="0"/>
    </xf>
    <xf numFmtId="49" fontId="6" fillId="0" borderId="48" xfId="0" applyNumberFormat="1" applyFont="1" applyFill="1" applyBorder="1" applyAlignment="1" applyProtection="1">
      <alignment horizontal="center" vertical="center"/>
      <protection locked="0"/>
    </xf>
    <xf numFmtId="166" fontId="6" fillId="0" borderId="42" xfId="0" applyNumberFormat="1" applyFont="1" applyFill="1" applyBorder="1" applyAlignment="1" applyProtection="1">
      <alignment horizontal="left" vertical="center" indent="1"/>
    </xf>
    <xf numFmtId="3" fontId="6" fillId="0" borderId="42" xfId="0" applyNumberFormat="1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left" vertical="center" indent="1"/>
      <protection locked="0"/>
    </xf>
    <xf numFmtId="3" fontId="20" fillId="0" borderId="0" xfId="0" applyNumberFormat="1" applyFont="1" applyFill="1" applyAlignment="1" applyProtection="1">
      <alignment horizontal="center" vertical="center"/>
      <protection locked="0"/>
    </xf>
    <xf numFmtId="0" fontId="31" fillId="0" borderId="0" xfId="0" applyFont="1" applyFill="1" applyAlignment="1" applyProtection="1">
      <alignment vertical="center"/>
      <protection locked="0"/>
    </xf>
    <xf numFmtId="0" fontId="0" fillId="0" borderId="0" xfId="0" applyFont="1" applyFill="1" applyAlignment="1" applyProtection="1">
      <alignment horizontal="left" indent="1"/>
      <protection locked="0"/>
    </xf>
    <xf numFmtId="0" fontId="0" fillId="0" borderId="0" xfId="0" applyFont="1" applyFill="1" applyBorder="1" applyAlignment="1" applyProtection="1">
      <alignment horizontal="left" indent="1"/>
    </xf>
    <xf numFmtId="3" fontId="0" fillId="0" borderId="0" xfId="0" applyNumberFormat="1" applyFont="1" applyFill="1" applyBorder="1" applyAlignment="1" applyProtection="1">
      <alignment horizontal="center" vertical="center"/>
    </xf>
    <xf numFmtId="49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49" fontId="0" fillId="0" borderId="0" xfId="0" applyNumberFormat="1" applyFont="1" applyFill="1" applyAlignment="1" applyProtection="1">
      <alignment horizontal="center" vertical="center"/>
    </xf>
    <xf numFmtId="3" fontId="0" fillId="0" borderId="0" xfId="0" applyNumberFormat="1" applyFont="1" applyFill="1" applyBorder="1" applyAlignment="1" applyProtection="1">
      <alignment horizontal="center"/>
    </xf>
    <xf numFmtId="0" fontId="0" fillId="0" borderId="0" xfId="0" applyFont="1" applyFill="1" applyAlignment="1" applyProtection="1">
      <alignment horizontal="center" vertical="center" wrapText="1"/>
    </xf>
    <xf numFmtId="10" fontId="0" fillId="0" borderId="0" xfId="0" applyNumberFormat="1" applyFont="1" applyFill="1" applyAlignment="1" applyProtection="1">
      <alignment horizontal="center" vertical="center"/>
    </xf>
    <xf numFmtId="49" fontId="0" fillId="0" borderId="0" xfId="0" applyNumberFormat="1" applyFont="1" applyFill="1" applyAlignment="1" applyProtection="1">
      <alignment horizontal="left" vertical="center" wrapText="1" indent="1"/>
    </xf>
    <xf numFmtId="0" fontId="0" fillId="0" borderId="0" xfId="0" applyFont="1" applyFill="1" applyProtection="1">
      <protection locked="0"/>
    </xf>
    <xf numFmtId="0" fontId="29" fillId="0" borderId="0" xfId="0" applyFont="1" applyFill="1" applyBorder="1" applyAlignment="1" applyProtection="1">
      <alignment horizontal="left" vertical="center"/>
      <protection locked="0"/>
    </xf>
    <xf numFmtId="49" fontId="0" fillId="0" borderId="88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  <protection locked="0"/>
    </xf>
    <xf numFmtId="0" fontId="0" fillId="0" borderId="89" xfId="0" applyFont="1" applyFill="1" applyBorder="1" applyAlignment="1" applyProtection="1">
      <alignment horizontal="center" vertical="center"/>
    </xf>
    <xf numFmtId="0" fontId="0" fillId="0" borderId="41" xfId="0" applyFont="1" applyFill="1" applyBorder="1" applyAlignment="1" applyProtection="1">
      <alignment horizontal="center" vertical="center"/>
    </xf>
    <xf numFmtId="49" fontId="24" fillId="0" borderId="84" xfId="0" applyNumberFormat="1" applyFont="1" applyFill="1" applyBorder="1" applyAlignment="1" applyProtection="1">
      <alignment horizontal="right" vertical="center" indent="1"/>
    </xf>
    <xf numFmtId="49" fontId="24" fillId="0" borderId="0" xfId="0" applyNumberFormat="1" applyFont="1" applyFill="1" applyBorder="1" applyAlignment="1" applyProtection="1">
      <alignment horizontal="left" vertical="center"/>
    </xf>
    <xf numFmtId="49" fontId="0" fillId="0" borderId="85" xfId="0" applyNumberFormat="1" applyFont="1" applyFill="1" applyBorder="1" applyAlignment="1" applyProtection="1">
      <alignment horizontal="center" vertical="center"/>
    </xf>
    <xf numFmtId="49" fontId="11" fillId="0" borderId="90" xfId="0" applyNumberFormat="1" applyFont="1" applyFill="1" applyBorder="1" applyAlignment="1" applyProtection="1">
      <alignment horizontal="right" vertical="center" indent="1"/>
    </xf>
    <xf numFmtId="49" fontId="11" fillId="0" borderId="0" xfId="0" applyNumberFormat="1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center" vertical="center"/>
      <protection locked="0"/>
    </xf>
    <xf numFmtId="0" fontId="0" fillId="0" borderId="91" xfId="0" applyFont="1" applyFill="1" applyBorder="1" applyAlignment="1" applyProtection="1">
      <alignment horizontal="center" vertical="center"/>
    </xf>
    <xf numFmtId="49" fontId="11" fillId="0" borderId="90" xfId="0" applyNumberFormat="1" applyFont="1" applyFill="1" applyBorder="1" applyAlignment="1" applyProtection="1">
      <alignment horizontal="right" indent="1"/>
    </xf>
    <xf numFmtId="49" fontId="0" fillId="0" borderId="37" xfId="0" applyNumberFormat="1" applyFont="1" applyFill="1" applyBorder="1" applyAlignment="1" applyProtection="1">
      <alignment horizontal="center" vertical="center"/>
    </xf>
    <xf numFmtId="49" fontId="24" fillId="0" borderId="85" xfId="0" applyNumberFormat="1" applyFont="1" applyFill="1" applyBorder="1" applyAlignment="1" applyProtection="1">
      <alignment horizontal="left" vertical="center"/>
    </xf>
    <xf numFmtId="0" fontId="0" fillId="0" borderId="0" xfId="0" applyFont="1" applyFill="1" applyAlignment="1" applyProtection="1">
      <alignment horizontal="left" indent="1"/>
    </xf>
    <xf numFmtId="3" fontId="0" fillId="0" borderId="0" xfId="0" applyNumberFormat="1" applyFont="1" applyFill="1" applyAlignment="1" applyProtection="1">
      <alignment horizontal="center" vertical="center"/>
    </xf>
    <xf numFmtId="49" fontId="20" fillId="0" borderId="84" xfId="0" applyNumberFormat="1" applyFont="1" applyFill="1" applyBorder="1" applyAlignment="1" applyProtection="1">
      <alignment horizontal="center" vertical="center"/>
    </xf>
    <xf numFmtId="0" fontId="0" fillId="0" borderId="90" xfId="0" applyFont="1" applyFill="1" applyBorder="1" applyAlignment="1" applyProtection="1">
      <alignment horizontal="center" vertical="center"/>
    </xf>
    <xf numFmtId="0" fontId="0" fillId="0" borderId="92" xfId="0" applyFont="1" applyFill="1" applyBorder="1" applyAlignment="1" applyProtection="1">
      <alignment horizontal="center" vertical="center"/>
    </xf>
    <xf numFmtId="0" fontId="0" fillId="0" borderId="93" xfId="0" applyFont="1" applyFill="1" applyBorder="1" applyAlignment="1" applyProtection="1">
      <alignment horizontal="center" vertical="center"/>
    </xf>
    <xf numFmtId="0" fontId="0" fillId="0" borderId="94" xfId="0" applyFont="1" applyFill="1" applyBorder="1" applyAlignment="1" applyProtection="1">
      <alignment horizontal="center" vertical="center"/>
    </xf>
    <xf numFmtId="49" fontId="31" fillId="0" borderId="0" xfId="0" applyNumberFormat="1" applyFont="1" applyFill="1" applyAlignment="1" applyProtection="1">
      <alignment vertical="center"/>
      <protection locked="0"/>
    </xf>
    <xf numFmtId="49" fontId="31" fillId="0" borderId="0" xfId="0" applyNumberFormat="1" applyFont="1" applyFill="1" applyAlignment="1" applyProtection="1">
      <alignment horizontal="left" vertical="center"/>
      <protection locked="0"/>
    </xf>
    <xf numFmtId="0" fontId="5" fillId="0" borderId="0" xfId="0" applyFont="1" applyFill="1" applyAlignment="1" applyProtection="1">
      <alignment vertical="center"/>
      <protection locked="0"/>
    </xf>
    <xf numFmtId="0" fontId="37" fillId="0" borderId="0" xfId="0" applyFont="1" applyFill="1" applyAlignment="1" applyProtection="1">
      <alignment vertical="center"/>
      <protection locked="0"/>
    </xf>
    <xf numFmtId="3" fontId="35" fillId="0" borderId="0" xfId="0" applyNumberFormat="1" applyFont="1" applyFill="1" applyAlignment="1" applyProtection="1">
      <alignment vertical="center"/>
      <protection locked="0"/>
    </xf>
    <xf numFmtId="3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Font="1" applyFill="1" applyAlignment="1" applyProtection="1">
      <alignment horizontal="center" vertical="center"/>
      <protection locked="0"/>
    </xf>
    <xf numFmtId="3" fontId="0" fillId="0" borderId="0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Fill="1" applyAlignment="1" applyProtection="1">
      <alignment horizontal="center" vertical="center" wrapText="1"/>
      <protection locked="0"/>
    </xf>
    <xf numFmtId="10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Font="1" applyFill="1" applyAlignment="1" applyProtection="1">
      <alignment horizontal="left" vertical="center" wrapText="1" indent="1"/>
      <protection locked="0"/>
    </xf>
    <xf numFmtId="49" fontId="5" fillId="19" borderId="36" xfId="0" applyNumberFormat="1" applyFont="1" applyFill="1" applyBorder="1" applyAlignment="1" applyProtection="1">
      <alignment horizontal="center" vertical="center"/>
    </xf>
    <xf numFmtId="10" fontId="5" fillId="19" borderId="36" xfId="0" applyNumberFormat="1" applyFont="1" applyFill="1" applyBorder="1" applyAlignment="1" applyProtection="1">
      <alignment horizontal="center" vertical="center"/>
    </xf>
    <xf numFmtId="0" fontId="5" fillId="19" borderId="36" xfId="0" applyFont="1" applyFill="1" applyBorder="1" applyAlignment="1" applyProtection="1">
      <alignment horizontal="center" vertical="center"/>
    </xf>
    <xf numFmtId="10" fontId="6" fillId="14" borderId="48" xfId="0" applyNumberFormat="1" applyFont="1" applyFill="1" applyBorder="1" applyAlignment="1" applyProtection="1">
      <alignment horizontal="center" vertical="center"/>
      <protection locked="0"/>
    </xf>
    <xf numFmtId="49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10" fontId="6" fillId="0" borderId="42" xfId="0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indent="1"/>
    </xf>
    <xf numFmtId="3" fontId="24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center" vertical="center"/>
    </xf>
    <xf numFmtId="0" fontId="24" fillId="0" borderId="95" xfId="0" applyFont="1" applyFill="1" applyBorder="1" applyAlignment="1" applyProtection="1">
      <alignment horizontal="center" vertical="center"/>
    </xf>
    <xf numFmtId="0" fontId="24" fillId="0" borderId="0" xfId="0" applyFont="1" applyFill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center" vertical="center"/>
    </xf>
    <xf numFmtId="3" fontId="24" fillId="0" borderId="0" xfId="0" applyNumberFormat="1" applyFont="1" applyFill="1" applyBorder="1" applyProtection="1"/>
    <xf numFmtId="0" fontId="24" fillId="0" borderId="0" xfId="0" applyFont="1" applyFill="1" applyAlignment="1" applyProtection="1">
      <alignment horizontal="center" vertical="center" wrapText="1"/>
    </xf>
    <xf numFmtId="10" fontId="24" fillId="0" borderId="0" xfId="0" applyNumberFormat="1" applyFont="1" applyFill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left" vertical="top" wrapText="1" indent="1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center" vertical="center"/>
      <protection locked="0"/>
    </xf>
    <xf numFmtId="0" fontId="7" fillId="0" borderId="0" xfId="0" applyFont="1" applyFill="1" applyBorder="1" applyAlignment="1" applyProtection="1">
      <alignment horizontal="center" vertical="center"/>
    </xf>
    <xf numFmtId="49" fontId="24" fillId="0" borderId="0" xfId="0" applyNumberFormat="1" applyFont="1" applyFill="1" applyBorder="1" applyAlignment="1" applyProtection="1">
      <alignment horizontal="center" vertical="center"/>
      <protection locked="0"/>
    </xf>
    <xf numFmtId="0" fontId="24" fillId="0" borderId="96" xfId="0" applyFont="1" applyFill="1" applyBorder="1" applyAlignment="1" applyProtection="1">
      <alignment horizontal="left"/>
      <protection locked="0"/>
    </xf>
    <xf numFmtId="0" fontId="35" fillId="0" borderId="97" xfId="0" applyFont="1" applyFill="1" applyBorder="1" applyAlignment="1" applyProtection="1">
      <alignment horizontal="center"/>
    </xf>
    <xf numFmtId="0" fontId="35" fillId="0" borderId="97" xfId="0" applyFont="1" applyFill="1" applyBorder="1" applyAlignment="1" applyProtection="1">
      <alignment horizontal="center" vertical="top"/>
    </xf>
    <xf numFmtId="49" fontId="35" fillId="0" borderId="97" xfId="0" applyNumberFormat="1" applyFont="1" applyFill="1" applyBorder="1" applyAlignment="1" applyProtection="1">
      <alignment horizontal="center" vertical="top"/>
    </xf>
    <xf numFmtId="0" fontId="35" fillId="0" borderId="98" xfId="0" applyFont="1" applyFill="1" applyBorder="1" applyAlignment="1" applyProtection="1">
      <alignment horizontal="center" vertical="top"/>
    </xf>
    <xf numFmtId="0" fontId="35" fillId="0" borderId="0" xfId="0" applyFont="1" applyFill="1" applyBorder="1" applyAlignment="1" applyProtection="1">
      <alignment horizontal="center" vertical="top"/>
    </xf>
    <xf numFmtId="49" fontId="35" fillId="0" borderId="0" xfId="0" applyNumberFormat="1" applyFont="1" applyFill="1" applyBorder="1" applyAlignment="1" applyProtection="1">
      <alignment horizontal="center" vertical="top"/>
    </xf>
    <xf numFmtId="0" fontId="24" fillId="0" borderId="99" xfId="0" applyFont="1" applyFill="1" applyBorder="1" applyAlignment="1" applyProtection="1">
      <alignment horizontal="center" vertical="center"/>
    </xf>
    <xf numFmtId="0" fontId="24" fillId="0" borderId="89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right" vertical="top"/>
    </xf>
    <xf numFmtId="49" fontId="24" fillId="0" borderId="0" xfId="0" applyNumberFormat="1" applyFont="1" applyFill="1" applyBorder="1" applyAlignment="1" applyProtection="1">
      <alignment horizontal="left" vertical="top" indent="1"/>
    </xf>
    <xf numFmtId="49" fontId="24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 wrapText="1"/>
    </xf>
    <xf numFmtId="49" fontId="24" fillId="0" borderId="0" xfId="0" applyNumberFormat="1" applyFont="1" applyFill="1" applyBorder="1" applyAlignment="1" applyProtection="1">
      <alignment horizontal="right" vertical="top" indent="1"/>
    </xf>
    <xf numFmtId="49" fontId="24" fillId="0" borderId="0" xfId="0" applyNumberFormat="1" applyFont="1" applyFill="1" applyBorder="1" applyAlignment="1" applyProtection="1">
      <alignment horizontal="left" vertical="top"/>
    </xf>
    <xf numFmtId="0" fontId="24" fillId="0" borderId="101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vertical="top" wrapText="1"/>
    </xf>
    <xf numFmtId="49" fontId="24" fillId="0" borderId="96" xfId="0" applyNumberFormat="1" applyFont="1" applyFill="1" applyBorder="1" applyAlignment="1" applyProtection="1">
      <alignment horizontal="center" vertical="center"/>
      <protection locked="0"/>
    </xf>
    <xf numFmtId="49" fontId="24" fillId="0" borderId="98" xfId="0" applyNumberFormat="1" applyFont="1" applyFill="1" applyBorder="1" applyAlignment="1" applyProtection="1">
      <alignment horizontal="center" vertical="center"/>
    </xf>
    <xf numFmtId="49" fontId="6" fillId="0" borderId="90" xfId="0" applyNumberFormat="1" applyFont="1" applyFill="1" applyBorder="1" applyAlignment="1" applyProtection="1">
      <alignment horizontal="right" vertical="center" indent="1"/>
    </xf>
    <xf numFmtId="49" fontId="6" fillId="0" borderId="0" xfId="0" applyNumberFormat="1" applyFont="1" applyFill="1" applyBorder="1" applyAlignment="1" applyProtection="1">
      <alignment horizontal="left" vertical="center"/>
    </xf>
    <xf numFmtId="0" fontId="24" fillId="0" borderId="91" xfId="0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left" wrapText="1"/>
    </xf>
    <xf numFmtId="49" fontId="24" fillId="0" borderId="0" xfId="0" applyNumberFormat="1" applyFont="1" applyFill="1" applyAlignment="1" applyProtection="1">
      <alignment horizontal="left" vertical="center" wrapText="1" indent="1"/>
    </xf>
    <xf numFmtId="0" fontId="24" fillId="0" borderId="0" xfId="0" applyFont="1" applyFill="1" applyAlignment="1" applyProtection="1">
      <alignment horizontal="left" vertical="top" wrapText="1"/>
    </xf>
    <xf numFmtId="49" fontId="24" fillId="0" borderId="0" xfId="0" applyNumberFormat="1" applyFont="1" applyFill="1" applyBorder="1" applyAlignment="1" applyProtection="1">
      <alignment horizontal="center" vertical="top" wrapText="1"/>
    </xf>
    <xf numFmtId="49" fontId="24" fillId="0" borderId="100" xfId="0" applyNumberFormat="1" applyFont="1" applyFill="1" applyBorder="1" applyAlignment="1" applyProtection="1">
      <alignment horizontal="right" indent="1"/>
    </xf>
    <xf numFmtId="49" fontId="24" fillId="0" borderId="101" xfId="0" applyNumberFormat="1" applyFont="1" applyFill="1" applyBorder="1" applyAlignment="1" applyProtection="1">
      <alignment horizontal="left"/>
    </xf>
    <xf numFmtId="0" fontId="23" fillId="0" borderId="44" xfId="0" applyFont="1" applyFill="1" applyBorder="1" applyAlignment="1" applyProtection="1">
      <alignment horizontal="center" vertical="center"/>
    </xf>
    <xf numFmtId="0" fontId="24" fillId="0" borderId="100" xfId="0" applyFont="1" applyFill="1" applyBorder="1" applyAlignment="1" applyProtection="1">
      <alignment horizontal="left"/>
    </xf>
    <xf numFmtId="49" fontId="37" fillId="0" borderId="66" xfId="0" applyNumberFormat="1" applyFont="1" applyFill="1" applyBorder="1" applyAlignment="1" applyProtection="1">
      <alignment horizontal="center" vertical="center"/>
    </xf>
    <xf numFmtId="0" fontId="24" fillId="0" borderId="101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center" vertical="center"/>
    </xf>
    <xf numFmtId="49" fontId="24" fillId="0" borderId="101" xfId="0" applyNumberFormat="1" applyFont="1" applyFill="1" applyBorder="1" applyAlignment="1" applyProtection="1">
      <alignment horizontal="center" vertical="center"/>
    </xf>
    <xf numFmtId="0" fontId="24" fillId="0" borderId="90" xfId="0" applyFont="1" applyFill="1" applyBorder="1" applyAlignment="1" applyProtection="1">
      <alignment horizontal="center" vertical="center"/>
    </xf>
    <xf numFmtId="3" fontId="24" fillId="0" borderId="0" xfId="0" applyNumberFormat="1" applyFont="1" applyFill="1" applyBorder="1" applyAlignment="1" applyProtection="1"/>
    <xf numFmtId="0" fontId="19" fillId="0" borderId="0" xfId="0" applyFont="1" applyFill="1" applyBorder="1" applyAlignment="1" applyProtection="1">
      <alignment vertical="center"/>
      <protection locked="0"/>
    </xf>
    <xf numFmtId="0" fontId="5" fillId="0" borderId="0" xfId="0" applyFont="1" applyFill="1" applyBorder="1" applyAlignment="1" applyProtection="1">
      <alignment vertical="center"/>
      <protection locked="0"/>
    </xf>
    <xf numFmtId="3" fontId="24" fillId="0" borderId="0" xfId="0" applyNumberFormat="1" applyFont="1" applyFill="1" applyAlignment="1" applyProtection="1">
      <alignment horizontal="center"/>
      <protection locked="0"/>
    </xf>
    <xf numFmtId="3" fontId="24" fillId="0" borderId="0" xfId="0" applyNumberFormat="1" applyFont="1" applyFill="1" applyBorder="1" applyProtection="1">
      <protection locked="0"/>
    </xf>
    <xf numFmtId="0" fontId="24" fillId="0" borderId="0" xfId="0" applyFont="1" applyFill="1" applyAlignment="1" applyProtection="1">
      <alignment horizontal="center" vertical="center" wrapText="1"/>
      <protection locked="0"/>
    </xf>
    <xf numFmtId="10" fontId="24" fillId="0" borderId="0" xfId="0" applyNumberFormat="1" applyFont="1" applyFill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left" vertical="top" wrapText="1" indent="1"/>
      <protection locked="0"/>
    </xf>
    <xf numFmtId="166" fontId="6" fillId="0" borderId="36" xfId="0" applyNumberFormat="1" applyFont="1" applyFill="1" applyBorder="1" applyAlignment="1" applyProtection="1">
      <alignment horizontal="left" vertical="center"/>
    </xf>
    <xf numFmtId="10" fontId="6" fillId="0" borderId="42" xfId="1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vertical="center" indent="1"/>
    </xf>
    <xf numFmtId="3" fontId="24" fillId="0" borderId="0" xfId="0" applyNumberFormat="1" applyFont="1" applyFill="1" applyBorder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left" vertical="center" wrapText="1"/>
    </xf>
    <xf numFmtId="0" fontId="24" fillId="0" borderId="0" xfId="0" applyFont="1" applyFill="1" applyAlignment="1" applyProtection="1">
      <alignment vertical="center"/>
    </xf>
    <xf numFmtId="0" fontId="35" fillId="0" borderId="0" xfId="0" applyFont="1" applyFill="1" applyBorder="1" applyAlignment="1" applyProtection="1">
      <alignment horizontal="left" vertical="center" indent="1"/>
    </xf>
    <xf numFmtId="0" fontId="24" fillId="0" borderId="102" xfId="0" applyFont="1" applyFill="1" applyBorder="1" applyAlignment="1" applyProtection="1">
      <alignment horizontal="center" vertical="center"/>
    </xf>
    <xf numFmtId="3" fontId="24" fillId="0" borderId="103" xfId="0" applyNumberFormat="1" applyFont="1" applyFill="1" applyBorder="1" applyAlignment="1" applyProtection="1">
      <alignment horizontal="right" vertical="center"/>
    </xf>
    <xf numFmtId="0" fontId="24" fillId="0" borderId="103" xfId="0" applyFont="1" applyFill="1" applyBorder="1" applyAlignment="1" applyProtection="1">
      <alignment horizontal="center" vertical="center"/>
    </xf>
    <xf numFmtId="49" fontId="24" fillId="0" borderId="103" xfId="0" applyNumberFormat="1" applyFont="1" applyFill="1" applyBorder="1" applyAlignment="1" applyProtection="1">
      <alignment horizontal="center" vertical="center"/>
    </xf>
    <xf numFmtId="0" fontId="24" fillId="0" borderId="104" xfId="0" applyFont="1" applyFill="1" applyBorder="1" applyAlignment="1" applyProtection="1">
      <alignment horizontal="center" vertical="center"/>
    </xf>
    <xf numFmtId="49" fontId="24" fillId="0" borderId="105" xfId="0" applyNumberFormat="1" applyFont="1" applyFill="1" applyBorder="1" applyAlignment="1" applyProtection="1">
      <alignment vertical="center"/>
    </xf>
    <xf numFmtId="49" fontId="35" fillId="0" borderId="106" xfId="0" applyNumberFormat="1" applyFont="1" applyFill="1" applyBorder="1" applyAlignment="1" applyProtection="1">
      <alignment horizontal="center" vertical="center" wrapText="1"/>
    </xf>
    <xf numFmtId="49" fontId="24" fillId="0" borderId="0" xfId="0" applyNumberFormat="1" applyFont="1" applyFill="1" applyAlignment="1" applyProtection="1">
      <alignment vertical="center"/>
    </xf>
    <xf numFmtId="0" fontId="7" fillId="0" borderId="90" xfId="0" applyFont="1" applyFill="1" applyBorder="1" applyAlignment="1" applyProtection="1">
      <alignment vertical="center"/>
    </xf>
    <xf numFmtId="0" fontId="7" fillId="0" borderId="0" xfId="0" applyFont="1" applyFill="1" applyBorder="1" applyAlignment="1" applyProtection="1">
      <alignment vertical="center"/>
    </xf>
    <xf numFmtId="0" fontId="24" fillId="0" borderId="41" xfId="0" applyFont="1" applyFill="1" applyBorder="1" applyAlignment="1" applyProtection="1">
      <alignment horizontal="center" vertical="center"/>
    </xf>
    <xf numFmtId="49" fontId="24" fillId="0" borderId="107" xfId="0" applyNumberFormat="1" applyFont="1" applyFill="1" applyBorder="1" applyAlignment="1" applyProtection="1">
      <alignment horizontal="right" vertical="center"/>
    </xf>
    <xf numFmtId="49" fontId="24" fillId="0" borderId="0" xfId="0" applyNumberFormat="1" applyFont="1" applyFill="1" applyBorder="1" applyAlignment="1" applyProtection="1">
      <alignment horizontal="left" vertical="center" indent="1"/>
    </xf>
    <xf numFmtId="49" fontId="24" fillId="0" borderId="0" xfId="0" applyNumberFormat="1" applyFont="1" applyFill="1" applyBorder="1" applyAlignment="1" applyProtection="1">
      <alignment horizontal="right" vertical="center" indent="1"/>
    </xf>
    <xf numFmtId="0" fontId="24" fillId="0" borderId="108" xfId="0" applyFont="1" applyFill="1" applyBorder="1" applyAlignment="1" applyProtection="1">
      <alignment horizontal="center" vertical="center"/>
    </xf>
    <xf numFmtId="0" fontId="24" fillId="0" borderId="37" xfId="0" applyFont="1" applyFill="1" applyBorder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center" vertical="center" wrapText="1"/>
    </xf>
    <xf numFmtId="0" fontId="24" fillId="0" borderId="0" xfId="0" applyFont="1" applyFill="1" applyAlignment="1" applyProtection="1">
      <alignment horizontal="left" vertical="center" wrapText="1" indent="1"/>
    </xf>
    <xf numFmtId="49" fontId="24" fillId="0" borderId="109" xfId="0" applyNumberFormat="1" applyFont="1" applyFill="1" applyBorder="1" applyAlignment="1" applyProtection="1">
      <alignment horizontal="right" vertical="center" indent="1"/>
    </xf>
    <xf numFmtId="49" fontId="24" fillId="0" borderId="110" xfId="0" applyNumberFormat="1" applyFont="1" applyFill="1" applyBorder="1" applyAlignment="1" applyProtection="1">
      <alignment horizontal="left" vertical="center"/>
    </xf>
    <xf numFmtId="0" fontId="24" fillId="0" borderId="107" xfId="0" applyFont="1" applyFill="1" applyBorder="1" applyAlignment="1" applyProtection="1">
      <alignment horizontal="right" vertical="center"/>
    </xf>
    <xf numFmtId="0" fontId="24" fillId="0" borderId="0" xfId="0" applyFont="1" applyFill="1" applyBorder="1" applyAlignment="1" applyProtection="1">
      <alignment horizontal="right" vertical="center" indent="1"/>
    </xf>
    <xf numFmtId="0" fontId="24" fillId="0" borderId="107" xfId="0" applyFont="1" applyFill="1" applyBorder="1" applyAlignment="1" applyProtection="1">
      <alignment horizontal="left" vertical="center" indent="1"/>
    </xf>
    <xf numFmtId="49" fontId="37" fillId="0" borderId="45" xfId="0" applyNumberFormat="1" applyFont="1" applyFill="1" applyBorder="1" applyAlignment="1" applyProtection="1">
      <alignment horizontal="center" vertical="center"/>
    </xf>
    <xf numFmtId="49" fontId="24" fillId="0" borderId="109" xfId="0" applyNumberFormat="1" applyFont="1" applyFill="1" applyBorder="1" applyAlignment="1" applyProtection="1">
      <alignment horizontal="center" vertical="center"/>
    </xf>
    <xf numFmtId="49" fontId="24" fillId="0" borderId="110" xfId="0" applyNumberFormat="1" applyFont="1" applyFill="1" applyBorder="1" applyAlignment="1" applyProtection="1">
      <alignment horizontal="center" vertical="center"/>
    </xf>
    <xf numFmtId="3" fontId="5" fillId="0" borderId="0" xfId="0" applyNumberFormat="1" applyFont="1" applyFill="1" applyBorder="1" applyAlignment="1" applyProtection="1">
      <alignment horizontal="center" vertical="center"/>
    </xf>
    <xf numFmtId="0" fontId="19" fillId="0" borderId="0" xfId="0" applyFont="1" applyFill="1" applyBorder="1" applyAlignment="1" applyProtection="1">
      <alignment horizontal="center" vertical="center"/>
    </xf>
    <xf numFmtId="49" fontId="31" fillId="0" borderId="0" xfId="0" applyNumberFormat="1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vertical="center"/>
    </xf>
    <xf numFmtId="0" fontId="35" fillId="0" borderId="0" xfId="0" applyFont="1" applyFill="1" applyAlignment="1" applyProtection="1">
      <alignment vertical="center"/>
      <protection locked="0"/>
    </xf>
    <xf numFmtId="49" fontId="24" fillId="0" borderId="42" xfId="0" applyNumberFormat="1" applyFont="1" applyFill="1" applyBorder="1" applyAlignment="1" applyProtection="1">
      <alignment horizontal="left" vertical="center" wrapText="1"/>
      <protection locked="0"/>
    </xf>
    <xf numFmtId="0" fontId="24" fillId="0" borderId="0" xfId="0" applyFont="1" applyFill="1" applyAlignment="1" applyProtection="1">
      <alignment horizontal="left" vertical="center" indent="1"/>
      <protection locked="0"/>
    </xf>
    <xf numFmtId="3" fontId="24" fillId="0" borderId="0" xfId="0" applyNumberFormat="1" applyFont="1" applyFill="1" applyAlignment="1" applyProtection="1">
      <alignment horizontal="center" vertical="center"/>
      <protection locked="0"/>
    </xf>
    <xf numFmtId="3" fontId="24" fillId="0" borderId="0" xfId="0" applyNumberFormat="1" applyFont="1" applyFill="1" applyBorder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left" vertical="center" wrapText="1"/>
      <protection locked="0"/>
    </xf>
    <xf numFmtId="37" fontId="5" fillId="19" borderId="36" xfId="4" applyNumberFormat="1" applyFont="1" applyFill="1" applyBorder="1" applyAlignment="1" applyProtection="1">
      <alignment horizontal="center" vertical="center"/>
    </xf>
    <xf numFmtId="3" fontId="5" fillId="19" borderId="36" xfId="0" applyNumberFormat="1" applyFont="1" applyFill="1" applyBorder="1" applyAlignment="1" applyProtection="1">
      <alignment horizontal="center" vertical="center" wrapText="1"/>
    </xf>
    <xf numFmtId="37" fontId="6" fillId="14" borderId="48" xfId="4" applyNumberFormat="1" applyFont="1" applyFill="1" applyBorder="1" applyAlignment="1" applyProtection="1">
      <alignment horizontal="center" vertical="center"/>
      <protection locked="0"/>
    </xf>
    <xf numFmtId="166" fontId="6" fillId="0" borderId="36" xfId="0" applyNumberFormat="1" applyFont="1" applyFill="1" applyBorder="1" applyAlignment="1" applyProtection="1">
      <alignment horizontal="center" vertical="center"/>
    </xf>
    <xf numFmtId="37" fontId="6" fillId="0" borderId="42" xfId="4" applyNumberFormat="1" applyFont="1" applyFill="1" applyBorder="1" applyAlignment="1" applyProtection="1">
      <alignment horizontal="center" vertical="center"/>
      <protection locked="0"/>
    </xf>
    <xf numFmtId="0" fontId="24" fillId="0" borderId="97" xfId="0" applyFont="1" applyFill="1" applyBorder="1" applyAlignment="1" applyProtection="1">
      <alignment horizontal="center" vertical="center"/>
    </xf>
    <xf numFmtId="0" fontId="7" fillId="0" borderId="97" xfId="0" applyFont="1" applyFill="1" applyBorder="1" applyAlignment="1" applyProtection="1">
      <alignment horizontal="center" vertical="center"/>
    </xf>
    <xf numFmtId="0" fontId="24" fillId="0" borderId="97" xfId="0" applyFont="1" applyFill="1" applyBorder="1" applyAlignment="1" applyProtection="1">
      <alignment horizontal="center" vertical="center"/>
      <protection locked="0"/>
    </xf>
    <xf numFmtId="0" fontId="24" fillId="0" borderId="98" xfId="0" applyFont="1" applyFill="1" applyBorder="1" applyAlignment="1" applyProtection="1">
      <alignment horizontal="center" vertical="center"/>
      <protection locked="0"/>
    </xf>
    <xf numFmtId="0" fontId="35" fillId="0" borderId="0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right" vertical="center"/>
    </xf>
    <xf numFmtId="0" fontId="6" fillId="0" borderId="0" xfId="0" applyFont="1" applyFill="1" applyBorder="1" applyAlignment="1" applyProtection="1">
      <alignment horizontal="center" vertical="center"/>
    </xf>
    <xf numFmtId="0" fontId="7" fillId="0" borderId="99" xfId="0" applyFont="1" applyFill="1" applyBorder="1" applyAlignment="1" applyProtection="1">
      <alignment horizontal="center" vertical="center"/>
      <protection locked="0"/>
    </xf>
    <xf numFmtId="0" fontId="24" fillId="0" borderId="89" xfId="0" applyFont="1" applyFill="1" applyBorder="1" applyAlignment="1" applyProtection="1">
      <alignment horizontal="center" vertical="center"/>
      <protection locked="0"/>
    </xf>
    <xf numFmtId="0" fontId="24" fillId="0" borderId="91" xfId="0" applyFont="1" applyFill="1" applyBorder="1" applyAlignment="1" applyProtection="1">
      <alignment horizontal="center" vertical="center"/>
      <protection locked="0"/>
    </xf>
    <xf numFmtId="0" fontId="24" fillId="0" borderId="100" xfId="0" applyFont="1" applyFill="1" applyBorder="1" applyAlignment="1" applyProtection="1">
      <alignment horizontal="left" vertical="center" indent="1"/>
    </xf>
    <xf numFmtId="49" fontId="24" fillId="0" borderId="90" xfId="0" applyNumberFormat="1" applyFont="1" applyFill="1" applyBorder="1" applyAlignment="1" applyProtection="1">
      <alignment horizontal="center" vertical="center"/>
    </xf>
    <xf numFmtId="49" fontId="19" fillId="0" borderId="0" xfId="0" applyNumberFormat="1" applyFont="1" applyFill="1" applyBorder="1" applyAlignment="1" applyProtection="1">
      <alignment vertical="center"/>
      <protection locked="0"/>
    </xf>
    <xf numFmtId="2" fontId="6" fillId="0" borderId="42" xfId="0" applyNumberFormat="1" applyFont="1" applyFill="1" applyBorder="1" applyAlignment="1" applyProtection="1">
      <alignment horizontal="center" vertical="center"/>
      <protection locked="0"/>
    </xf>
    <xf numFmtId="3" fontId="5" fillId="19" borderId="37" xfId="0" applyNumberFormat="1" applyFont="1" applyFill="1" applyBorder="1" applyAlignment="1" applyProtection="1">
      <alignment horizontal="center" vertical="center"/>
    </xf>
    <xf numFmtId="49" fontId="0" fillId="0" borderId="0" xfId="0" applyNumberFormat="1" applyFill="1"/>
    <xf numFmtId="49" fontId="0" fillId="0" borderId="0" xfId="0" applyNumberFormat="1" applyFill="1" applyAlignment="1">
      <alignment horizontal="center" vertical="center"/>
    </xf>
    <xf numFmtId="0" fontId="28" fillId="0" borderId="0" xfId="0" applyFont="1" applyFill="1" applyAlignment="1" applyProtection="1">
      <alignment wrapText="1"/>
      <protection locked="0"/>
    </xf>
    <xf numFmtId="0" fontId="0" fillId="0" borderId="0" xfId="0" applyFill="1" applyAlignment="1">
      <alignment horizontal="center"/>
    </xf>
    <xf numFmtId="0" fontId="41" fillId="0" borderId="0" xfId="0" applyFont="1" applyFill="1" applyBorder="1" applyAlignment="1" applyProtection="1">
      <alignment vertical="center"/>
    </xf>
    <xf numFmtId="3" fontId="19" fillId="0" borderId="0" xfId="0" applyNumberFormat="1" applyFont="1" applyFill="1" applyBorder="1" applyAlignment="1" applyProtection="1">
      <alignment horizontal="center"/>
    </xf>
    <xf numFmtId="0" fontId="0" fillId="0" borderId="0" xfId="0" applyFill="1" applyProtection="1"/>
    <xf numFmtId="0" fontId="0" fillId="0" borderId="0" xfId="0" applyFill="1" applyBorder="1" applyProtection="1"/>
    <xf numFmtId="0" fontId="0" fillId="0" borderId="0" xfId="0" applyFill="1" applyBorder="1" applyAlignment="1" applyProtection="1">
      <alignment wrapText="1"/>
    </xf>
    <xf numFmtId="0" fontId="0" fillId="0" borderId="0" xfId="0" applyFill="1" applyBorder="1" applyAlignment="1" applyProtection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21" fillId="0" borderId="0" xfId="0" applyFont="1" applyFill="1" applyBorder="1" applyAlignment="1" applyProtection="1">
      <alignment horizontal="center" vertical="center"/>
    </xf>
    <xf numFmtId="0" fontId="25" fillId="0" borderId="0" xfId="0" applyFont="1" applyFill="1" applyBorder="1" applyAlignment="1" applyProtection="1">
      <alignment horizontal="center" vertical="center"/>
    </xf>
    <xf numFmtId="3" fontId="25" fillId="0" borderId="0" xfId="0" applyNumberFormat="1" applyFont="1" applyFill="1" applyBorder="1" applyAlignment="1" applyProtection="1">
      <alignment horizontal="center" vertical="center"/>
    </xf>
    <xf numFmtId="3" fontId="6" fillId="0" borderId="0" xfId="0" applyNumberFormat="1" applyFont="1" applyFill="1" applyBorder="1" applyAlignment="1" applyProtection="1">
      <alignment horizontal="center" vertical="center"/>
    </xf>
    <xf numFmtId="3" fontId="2" fillId="0" borderId="0" xfId="0" applyNumberFormat="1" applyFont="1" applyFill="1" applyBorder="1" applyAlignment="1" applyProtection="1">
      <alignment horizontal="center" vertical="center"/>
    </xf>
    <xf numFmtId="10" fontId="20" fillId="0" borderId="0" xfId="0" applyNumberFormat="1" applyFont="1" applyFill="1" applyAlignment="1" applyProtection="1">
      <alignment horizontal="center"/>
      <protection locked="0"/>
    </xf>
    <xf numFmtId="3" fontId="20" fillId="0" borderId="0" xfId="0" applyNumberFormat="1" applyFont="1" applyFill="1" applyBorder="1" applyAlignment="1" applyProtection="1">
      <alignment horizontal="center"/>
    </xf>
    <xf numFmtId="10" fontId="20" fillId="0" borderId="0" xfId="0" applyNumberFormat="1" applyFont="1" applyFill="1" applyAlignment="1" applyProtection="1">
      <alignment horizontal="center"/>
    </xf>
    <xf numFmtId="10" fontId="6" fillId="5" borderId="48" xfId="0" applyNumberFormat="1" applyFont="1" applyFill="1" applyBorder="1" applyAlignment="1" applyProtection="1">
      <alignment horizontal="center" vertical="center"/>
    </xf>
    <xf numFmtId="10" fontId="6" fillId="0" borderId="42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center" wrapText="1"/>
    </xf>
    <xf numFmtId="0" fontId="24" fillId="0" borderId="0" xfId="0" applyFont="1" applyFill="1" applyBorder="1" applyAlignment="1" applyProtection="1">
      <alignment horizontal="center" vertical="top" wrapText="1"/>
    </xf>
    <xf numFmtId="3" fontId="24" fillId="0" borderId="0" xfId="0" applyNumberFormat="1" applyFont="1" applyFill="1" applyBorder="1" applyAlignment="1" applyProtection="1">
      <alignment horizontal="center"/>
      <protection locked="0"/>
    </xf>
    <xf numFmtId="49" fontId="55" fillId="2" borderId="7" xfId="0" applyNumberFormat="1" applyFont="1" applyFill="1" applyBorder="1" applyAlignment="1" applyProtection="1">
      <alignment horizontal="left"/>
    </xf>
    <xf numFmtId="0" fontId="55" fillId="2" borderId="7" xfId="0" applyFont="1" applyFill="1" applyBorder="1" applyProtection="1"/>
    <xf numFmtId="49" fontId="34" fillId="10" borderId="46" xfId="0" applyNumberFormat="1" applyFont="1" applyFill="1" applyBorder="1" applyAlignment="1" applyProtection="1">
      <alignment horizontal="center" vertical="center" wrapText="1"/>
    </xf>
    <xf numFmtId="49" fontId="34" fillId="16" borderId="46" xfId="0" applyNumberFormat="1" applyFont="1" applyFill="1" applyBorder="1" applyAlignment="1" applyProtection="1">
      <alignment horizontal="center" vertical="center" wrapText="1"/>
    </xf>
    <xf numFmtId="49" fontId="34" fillId="17" borderId="64" xfId="0" applyNumberFormat="1" applyFont="1" applyFill="1" applyBorder="1" applyAlignment="1" applyProtection="1">
      <alignment horizontal="center" vertical="center" wrapText="1"/>
    </xf>
    <xf numFmtId="49" fontId="24" fillId="0" borderId="0" xfId="0" applyNumberFormat="1" applyFont="1" applyFill="1" applyBorder="1" applyAlignment="1" applyProtection="1">
      <alignment horizontal="left" vertical="center" wrapText="1"/>
    </xf>
    <xf numFmtId="49" fontId="71" fillId="0" borderId="0" xfId="0" applyNumberFormat="1" applyFont="1" applyFill="1" applyBorder="1" applyAlignment="1" applyProtection="1">
      <alignment horizontal="left" vertical="top" wrapText="1"/>
    </xf>
    <xf numFmtId="49" fontId="24" fillId="14" borderId="38" xfId="0" applyNumberFormat="1" applyFont="1" applyFill="1" applyBorder="1" applyAlignment="1" applyProtection="1">
      <alignment horizontal="left" wrapText="1"/>
      <protection locked="0"/>
    </xf>
    <xf numFmtId="49" fontId="55" fillId="2" borderId="12" xfId="0" applyNumberFormat="1" applyFont="1" applyFill="1" applyBorder="1" applyAlignment="1" applyProtection="1">
      <alignment horizontal="left"/>
    </xf>
    <xf numFmtId="0" fontId="37" fillId="7" borderId="111" xfId="0" applyFont="1" applyFill="1" applyBorder="1" applyAlignment="1" applyProtection="1">
      <alignment horizontal="center" vertical="center" wrapText="1"/>
    </xf>
    <xf numFmtId="0" fontId="37" fillId="7" borderId="112" xfId="0" applyFont="1" applyFill="1" applyBorder="1" applyAlignment="1" applyProtection="1">
      <alignment horizontal="center" vertical="center" wrapText="1"/>
    </xf>
    <xf numFmtId="0" fontId="36" fillId="18" borderId="113" xfId="0" applyFont="1" applyFill="1" applyBorder="1" applyAlignment="1" applyProtection="1">
      <alignment horizontal="center" vertical="center" wrapText="1"/>
    </xf>
    <xf numFmtId="0" fontId="36" fillId="18" borderId="44" xfId="0" applyFont="1" applyFill="1" applyBorder="1" applyAlignment="1" applyProtection="1">
      <alignment horizontal="center" vertical="center" wrapText="1"/>
    </xf>
    <xf numFmtId="0" fontId="36" fillId="18" borderId="114" xfId="0" applyFont="1" applyFill="1" applyBorder="1" applyAlignment="1" applyProtection="1">
      <alignment horizontal="center" vertical="center" wrapText="1"/>
    </xf>
    <xf numFmtId="0" fontId="7" fillId="0" borderId="115" xfId="0" applyFont="1" applyFill="1" applyBorder="1" applyAlignment="1" applyProtection="1">
      <alignment horizontal="left" vertical="center" indent="1"/>
    </xf>
    <xf numFmtId="0" fontId="23" fillId="13" borderId="44" xfId="0" applyFont="1" applyFill="1" applyBorder="1" applyAlignment="1" applyProtection="1">
      <alignment horizontal="center" vertical="center"/>
    </xf>
    <xf numFmtId="164" fontId="36" fillId="21" borderId="116" xfId="0" applyNumberFormat="1" applyFont="1" applyFill="1" applyBorder="1" applyAlignment="1" applyProtection="1">
      <alignment horizontal="center" vertical="center" wrapText="1"/>
    </xf>
    <xf numFmtId="164" fontId="36" fillId="21" borderId="77" xfId="0" applyNumberFormat="1" applyFont="1" applyFill="1" applyBorder="1" applyAlignment="1" applyProtection="1">
      <alignment horizontal="center" vertical="center" wrapText="1"/>
    </xf>
    <xf numFmtId="164" fontId="36" fillId="21" borderId="117" xfId="0" applyNumberFormat="1" applyFont="1" applyFill="1" applyBorder="1" applyAlignment="1" applyProtection="1">
      <alignment horizontal="center" vertical="center" wrapText="1"/>
    </xf>
    <xf numFmtId="0" fontId="36" fillId="22" borderId="44" xfId="0" applyFont="1" applyFill="1" applyBorder="1" applyAlignment="1" applyProtection="1">
      <alignment horizontal="center" vertical="center" wrapText="1"/>
    </xf>
    <xf numFmtId="0" fontId="35" fillId="0" borderId="118" xfId="0" applyFont="1" applyFill="1" applyBorder="1" applyAlignment="1" applyProtection="1">
      <alignment horizontal="left" indent="2"/>
    </xf>
    <xf numFmtId="0" fontId="35" fillId="0" borderId="119" xfId="0" applyFont="1" applyFill="1" applyBorder="1" applyAlignment="1" applyProtection="1">
      <alignment horizontal="left" indent="2"/>
    </xf>
    <xf numFmtId="0" fontId="35" fillId="0" borderId="88" xfId="0" applyFont="1" applyFill="1" applyBorder="1" applyAlignment="1" applyProtection="1">
      <alignment horizontal="left" indent="2"/>
    </xf>
    <xf numFmtId="0" fontId="35" fillId="0" borderId="120" xfId="0" applyFont="1" applyFill="1" applyBorder="1" applyAlignment="1" applyProtection="1">
      <alignment horizontal="center"/>
    </xf>
    <xf numFmtId="0" fontId="35" fillId="0" borderId="121" xfId="0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left" vertical="center"/>
    </xf>
    <xf numFmtId="49" fontId="24" fillId="0" borderId="85" xfId="0" applyNumberFormat="1" applyFont="1" applyFill="1" applyBorder="1" applyAlignment="1" applyProtection="1">
      <alignment horizontal="left" vertical="center"/>
    </xf>
    <xf numFmtId="0" fontId="23" fillId="13" borderId="122" xfId="0" applyFont="1" applyFill="1" applyBorder="1" applyAlignment="1" applyProtection="1">
      <alignment horizontal="center" vertical="center"/>
    </xf>
    <xf numFmtId="0" fontId="23" fillId="13" borderId="45" xfId="0" applyFont="1" applyFill="1" applyBorder="1" applyAlignment="1" applyProtection="1">
      <alignment horizontal="center" vertical="center"/>
    </xf>
    <xf numFmtId="0" fontId="35" fillId="0" borderId="118" xfId="0" applyFont="1" applyFill="1" applyBorder="1" applyAlignment="1" applyProtection="1">
      <alignment horizontal="center"/>
    </xf>
    <xf numFmtId="0" fontId="35" fillId="0" borderId="119" xfId="0" applyFont="1" applyFill="1" applyBorder="1" applyAlignment="1" applyProtection="1">
      <alignment horizontal="center"/>
    </xf>
    <xf numFmtId="0" fontId="2" fillId="0" borderId="102" xfId="0" applyFont="1" applyFill="1" applyBorder="1" applyAlignment="1" applyProtection="1">
      <alignment horizontal="center" vertical="center"/>
    </xf>
    <xf numFmtId="0" fontId="2" fillId="0" borderId="99" xfId="0" applyFont="1" applyFill="1" applyBorder="1" applyAlignment="1" applyProtection="1">
      <alignment horizontal="center" vertical="center"/>
    </xf>
    <xf numFmtId="0" fontId="36" fillId="23" borderId="123" xfId="0" applyFont="1" applyFill="1" applyBorder="1" applyAlignment="1" applyProtection="1">
      <alignment horizontal="center" vertical="center" wrapText="1"/>
    </xf>
    <xf numFmtId="0" fontId="45" fillId="23" borderId="45" xfId="0" applyFont="1" applyFill="1" applyBorder="1" applyAlignment="1" applyProtection="1">
      <alignment horizontal="center" vertical="center"/>
    </xf>
    <xf numFmtId="164" fontId="46" fillId="21" borderId="124" xfId="0" applyNumberFormat="1" applyFont="1" applyFill="1" applyBorder="1" applyAlignment="1" applyProtection="1">
      <alignment horizontal="center" vertical="center" wrapText="1"/>
    </xf>
    <xf numFmtId="164" fontId="46" fillId="21" borderId="125" xfId="0" applyNumberFormat="1" applyFont="1" applyFill="1" applyBorder="1" applyAlignment="1" applyProtection="1">
      <alignment horizontal="center" vertical="center" wrapText="1"/>
    </xf>
    <xf numFmtId="164" fontId="46" fillId="21" borderId="126" xfId="0" applyNumberFormat="1" applyFont="1" applyFill="1" applyBorder="1" applyAlignment="1" applyProtection="1">
      <alignment horizontal="center" vertical="center" wrapText="1"/>
    </xf>
    <xf numFmtId="0" fontId="36" fillId="22" borderId="127" xfId="0" applyFont="1" applyFill="1" applyBorder="1" applyAlignment="1" applyProtection="1">
      <alignment horizontal="center" vertical="center" wrapText="1"/>
    </xf>
    <xf numFmtId="0" fontId="36" fillId="22" borderId="45" xfId="0" applyFont="1" applyFill="1" applyBorder="1" applyAlignment="1" applyProtection="1">
      <alignment horizontal="center" vertical="center" wrapText="1"/>
    </xf>
    <xf numFmtId="0" fontId="47" fillId="0" borderId="128" xfId="0" applyFont="1" applyFill="1" applyBorder="1" applyAlignment="1" applyProtection="1">
      <alignment horizontal="left" vertical="center"/>
    </xf>
    <xf numFmtId="0" fontId="47" fillId="0" borderId="129" xfId="0" applyFont="1" applyFill="1" applyBorder="1" applyAlignment="1" applyProtection="1">
      <alignment horizontal="left" vertical="center"/>
    </xf>
    <xf numFmtId="49" fontId="11" fillId="0" borderId="0" xfId="0" applyNumberFormat="1" applyFont="1" applyFill="1" applyBorder="1" applyAlignment="1" applyProtection="1">
      <alignment horizontal="left"/>
    </xf>
    <xf numFmtId="49" fontId="11" fillId="0" borderId="37" xfId="0" applyNumberFormat="1" applyFont="1" applyFill="1" applyBorder="1" applyAlignment="1" applyProtection="1">
      <alignment horizontal="left"/>
    </xf>
    <xf numFmtId="0" fontId="7" fillId="0" borderId="102" xfId="0" applyFont="1" applyFill="1" applyBorder="1" applyAlignment="1" applyProtection="1">
      <alignment horizontal="center" vertical="center"/>
    </xf>
    <xf numFmtId="0" fontId="7" fillId="0" borderId="99" xfId="0" applyFont="1" applyFill="1" applyBorder="1" applyAlignment="1" applyProtection="1">
      <alignment horizontal="center" vertical="center"/>
    </xf>
    <xf numFmtId="49" fontId="35" fillId="0" borderId="100" xfId="0" applyNumberFormat="1" applyFont="1" applyFill="1" applyBorder="1" applyAlignment="1" applyProtection="1">
      <alignment horizontal="center" vertical="center"/>
    </xf>
    <xf numFmtId="49" fontId="35" fillId="0" borderId="101" xfId="0" applyNumberFormat="1" applyFont="1" applyFill="1" applyBorder="1" applyAlignment="1" applyProtection="1">
      <alignment horizontal="center" vertical="center"/>
    </xf>
    <xf numFmtId="0" fontId="36" fillId="23" borderId="44" xfId="0" applyFont="1" applyFill="1" applyBorder="1" applyAlignment="1" applyProtection="1">
      <alignment horizontal="center" vertical="center" wrapText="1"/>
    </xf>
    <xf numFmtId="164" fontId="36" fillId="21" borderId="44" xfId="0" applyNumberFormat="1" applyFont="1" applyFill="1" applyBorder="1" applyAlignment="1" applyProtection="1">
      <alignment horizontal="center" vertical="center" wrapText="1"/>
    </xf>
    <xf numFmtId="0" fontId="23" fillId="13" borderId="0" xfId="0" applyFont="1" applyFill="1" applyBorder="1" applyAlignment="1" applyProtection="1">
      <alignment horizontal="center" vertical="center"/>
    </xf>
    <xf numFmtId="0" fontId="36" fillId="23" borderId="0" xfId="0" applyFont="1" applyFill="1" applyBorder="1" applyAlignment="1" applyProtection="1">
      <alignment horizontal="center" vertical="center" wrapText="1"/>
    </xf>
    <xf numFmtId="164" fontId="36" fillId="21" borderId="0" xfId="0" applyNumberFormat="1" applyFont="1" applyFill="1" applyBorder="1" applyAlignment="1" applyProtection="1">
      <alignment horizontal="center" vertical="center" wrapText="1"/>
    </xf>
    <xf numFmtId="0" fontId="36" fillId="22" borderId="0" xfId="0" applyFont="1" applyFill="1" applyBorder="1" applyAlignment="1" applyProtection="1">
      <alignment horizontal="center" vertical="center" wrapText="1"/>
    </xf>
    <xf numFmtId="0" fontId="35" fillId="0" borderId="130" xfId="0" applyFont="1" applyFill="1" applyBorder="1" applyAlignment="1" applyProtection="1">
      <alignment horizontal="right" vertical="center" wrapText="1" indent="1"/>
    </xf>
    <xf numFmtId="0" fontId="35" fillId="0" borderId="103" xfId="0" applyFont="1" applyFill="1" applyBorder="1" applyAlignment="1" applyProtection="1">
      <alignment horizontal="right" vertical="center" wrapText="1" indent="1"/>
    </xf>
    <xf numFmtId="49" fontId="35" fillId="0" borderId="109" xfId="0" applyNumberFormat="1" applyFont="1" applyFill="1" applyBorder="1" applyAlignment="1" applyProtection="1">
      <alignment horizontal="center" vertical="center"/>
    </xf>
    <xf numFmtId="49" fontId="35" fillId="0" borderId="110" xfId="0" applyNumberFormat="1" applyFont="1" applyFill="1" applyBorder="1" applyAlignment="1" applyProtection="1">
      <alignment horizontal="center" vertical="center"/>
    </xf>
    <xf numFmtId="0" fontId="7" fillId="0" borderId="128" xfId="0" applyFont="1" applyFill="1" applyBorder="1" applyAlignment="1" applyProtection="1">
      <alignment horizontal="left" vertical="center"/>
    </xf>
    <xf numFmtId="0" fontId="7" fillId="0" borderId="129" xfId="0" applyFont="1" applyFill="1" applyBorder="1" applyAlignment="1" applyProtection="1">
      <alignment horizontal="left" vertical="center"/>
    </xf>
    <xf numFmtId="49" fontId="23" fillId="13" borderId="0" xfId="0" applyNumberFormat="1" applyFont="1" applyFill="1" applyBorder="1" applyAlignment="1" applyProtection="1">
      <alignment horizontal="center" vertical="center"/>
    </xf>
    <xf numFmtId="49" fontId="36" fillId="21" borderId="0" xfId="0" applyNumberFormat="1" applyFont="1" applyFill="1" applyBorder="1" applyAlignment="1" applyProtection="1">
      <alignment horizontal="center" vertical="center" wrapText="1"/>
    </xf>
    <xf numFmtId="49" fontId="36" fillId="22" borderId="0" xfId="0" applyNumberFormat="1" applyFont="1" applyFill="1" applyBorder="1" applyAlignment="1" applyProtection="1">
      <alignment horizontal="center" vertical="center"/>
    </xf>
    <xf numFmtId="0" fontId="35" fillId="0" borderId="96" xfId="0" applyFont="1" applyFill="1" applyBorder="1" applyAlignment="1" applyProtection="1">
      <alignment horizontal="center" vertical="center"/>
    </xf>
    <xf numFmtId="0" fontId="35" fillId="0" borderId="97" xfId="0" applyFont="1" applyFill="1" applyBorder="1" applyAlignment="1" applyProtection="1">
      <alignment horizontal="center" vertical="center"/>
    </xf>
    <xf numFmtId="0" fontId="7" fillId="0" borderId="102" xfId="0" applyFont="1" applyFill="1" applyBorder="1" applyAlignment="1" applyProtection="1">
      <alignment horizontal="center" vertical="center"/>
      <protection locked="0"/>
    </xf>
    <xf numFmtId="0" fontId="7" fillId="0" borderId="99" xfId="0" applyFont="1" applyFill="1" applyBorder="1" applyAlignment="1" applyProtection="1">
      <alignment horizontal="center" vertical="center"/>
      <protection locked="0"/>
    </xf>
    <xf numFmtId="49" fontId="36" fillId="23" borderId="0" xfId="0" applyNumberFormat="1" applyFont="1" applyFill="1" applyBorder="1" applyAlignment="1" applyProtection="1">
      <alignment horizontal="center" vertical="center"/>
    </xf>
    <xf numFmtId="49" fontId="36" fillId="21" borderId="131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93" xfId="0" applyNumberFormat="1" applyFont="1" applyFill="1" applyBorder="1" applyAlignment="1" applyProtection="1">
      <alignment horizontal="center" vertical="center" wrapText="1"/>
      <protection hidden="1"/>
    </xf>
    <xf numFmtId="49" fontId="44" fillId="13" borderId="93" xfId="0" applyNumberFormat="1" applyFont="1" applyFill="1" applyBorder="1" applyAlignment="1" applyProtection="1">
      <alignment horizontal="center" vertical="center"/>
      <protection hidden="1"/>
    </xf>
    <xf numFmtId="49" fontId="44" fillId="13" borderId="0" xfId="0" applyNumberFormat="1" applyFont="1" applyFill="1" applyBorder="1" applyAlignment="1" applyProtection="1">
      <alignment horizontal="center" vertical="center"/>
      <protection hidden="1"/>
    </xf>
    <xf numFmtId="49" fontId="36" fillId="18" borderId="132" xfId="0" applyNumberFormat="1" applyFont="1" applyFill="1" applyBorder="1" applyAlignment="1" applyProtection="1">
      <alignment horizontal="center" vertical="center" wrapText="1"/>
      <protection hidden="1"/>
    </xf>
    <xf numFmtId="49" fontId="36" fillId="18" borderId="93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133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0" xfId="0" applyNumberFormat="1" applyFont="1" applyFill="1" applyBorder="1" applyAlignment="1" applyProtection="1">
      <alignment horizontal="center" vertical="center" wrapText="1"/>
      <protection hidden="1"/>
    </xf>
    <xf numFmtId="49" fontId="36" fillId="22" borderId="93" xfId="0" applyNumberFormat="1" applyFont="1" applyFill="1" applyBorder="1" applyAlignment="1" applyProtection="1">
      <alignment horizontal="center" vertical="center" wrapText="1"/>
      <protection hidden="1"/>
    </xf>
    <xf numFmtId="49" fontId="24" fillId="14" borderId="0" xfId="0" applyNumberFormat="1" applyFont="1" applyFill="1" applyBorder="1" applyAlignment="1" applyProtection="1">
      <alignment horizontal="left" vertical="center" wrapText="1"/>
    </xf>
    <xf numFmtId="0" fontId="34" fillId="5" borderId="36" xfId="0" applyFont="1" applyFill="1" applyBorder="1" applyAlignment="1" applyProtection="1">
      <alignment horizontal="center" vertical="center" wrapText="1"/>
    </xf>
    <xf numFmtId="0" fontId="34" fillId="5" borderId="60" xfId="0" applyFont="1" applyFill="1" applyBorder="1" applyAlignment="1" applyProtection="1">
      <alignment horizontal="center" vertical="center" wrapText="1"/>
    </xf>
    <xf numFmtId="0" fontId="34" fillId="5" borderId="134" xfId="0" applyFont="1" applyFill="1" applyBorder="1" applyAlignment="1" applyProtection="1">
      <alignment horizontal="center" vertical="center" wrapText="1"/>
    </xf>
    <xf numFmtId="0" fontId="34" fillId="5" borderId="135" xfId="0" applyFont="1" applyFill="1" applyBorder="1" applyAlignment="1" applyProtection="1">
      <alignment horizontal="center" vertical="center" wrapText="1"/>
    </xf>
    <xf numFmtId="0" fontId="34" fillId="5" borderId="136" xfId="0" applyFont="1" applyFill="1" applyBorder="1" applyAlignment="1" applyProtection="1">
      <alignment horizontal="center" vertical="center" wrapText="1"/>
    </xf>
  </cellXfs>
  <cellStyles count="10">
    <cellStyle name="Comma" xfId="4"/>
    <cellStyle name="Comma [0]" xfId="5"/>
    <cellStyle name="Currency" xfId="2"/>
    <cellStyle name="Currency [0]" xfId="3"/>
    <cellStyle name="Followed Hyperlink" xfId="9"/>
    <cellStyle name="Hyperlink" xfId="8"/>
    <cellStyle name="Normal" xfId="0" builtinId="0"/>
    <cellStyle name="Normal 3 2" xfId="6"/>
    <cellStyle name="Normal 4" xfId="7"/>
    <cellStyle name="Percent" xfId="1"/>
  </cellStyles>
  <dxfs count="37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2409825</xdr:colOff>
      <xdr:row>0</xdr:row>
      <xdr:rowOff>133350</xdr:rowOff>
    </xdr:from>
    <xdr:to>
      <xdr:col>1</xdr:col>
      <xdr:colOff>5124450</xdr:colOff>
      <xdr:row>6</xdr:row>
      <xdr:rowOff>123825</xdr:rowOff>
    </xdr:to>
    <xdr:pic>
      <xdr:nvPicPr>
        <xdr:cNvPr id="1025" name="Picture 1" descr="Envision Logo_PM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90825" y="133350"/>
          <a:ext cx="27146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123825</xdr:rowOff>
    </xdr:from>
    <xdr:to>
      <xdr:col>1</xdr:col>
      <xdr:colOff>2266950</xdr:colOff>
      <xdr:row>5</xdr:row>
      <xdr:rowOff>133350</xdr:rowOff>
    </xdr:to>
    <xdr:pic>
      <xdr:nvPicPr>
        <xdr:cNvPr id="1026" name="Picture 2" descr="USAID Horizontal_RGB_600.bmp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7625" y="123825"/>
          <a:ext cx="26003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5305425</xdr:colOff>
      <xdr:row>0</xdr:row>
      <xdr:rowOff>38100</xdr:rowOff>
    </xdr:from>
    <xdr:to>
      <xdr:col>1</xdr:col>
      <xdr:colOff>7162800</xdr:colOff>
      <xdr:row>6</xdr:row>
      <xdr:rowOff>28575</xdr:rowOff>
    </xdr:to>
    <xdr:pic>
      <xdr:nvPicPr>
        <xdr:cNvPr id="1027" name="Picture 3" descr="RTI_653_1in_tranPA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686425" y="38100"/>
          <a:ext cx="18573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hfrawley\AppData\Local\Microsoft\Windows\Temporary%20Internet%20Files\Content.Outlook\ZXLQ15IC\Country%20work%20book_Program_V2_jf-7-30-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s"/>
      <sheetName val="ENVISION"/>
      <sheetName val="Country"/>
      <sheetName val="Geography"/>
      <sheetName val="Training"/>
      <sheetName val="M&amp;E "/>
      <sheetName val="Drug donations"/>
      <sheetName val="Other donations"/>
      <sheetName val="Historical-calendar"/>
      <sheetName val="FY Tx-all funding"/>
      <sheetName val="SAEs"/>
      <sheetName val="Process"/>
      <sheetName val="Snapshot-Natl"/>
      <sheetName val="Snapshot-District"/>
      <sheetName val="Version"/>
    </sheetNames>
    <sheetDataSet>
      <sheetData sheetId="0">
        <row r="25">
          <cell r="B25" t="str">
            <v>LF baseline sentinel site</v>
          </cell>
        </row>
        <row r="26">
          <cell r="B26" t="str">
            <v>LF baseline spot check</v>
          </cell>
        </row>
        <row r="27">
          <cell r="B27" t="str">
            <v>LF midterm sentinel site</v>
          </cell>
        </row>
        <row r="28">
          <cell r="B28" t="str">
            <v>LF midterm spot check</v>
          </cell>
        </row>
        <row r="29">
          <cell r="B29" t="str">
            <v>LF Pre-TAS sentinel site</v>
          </cell>
        </row>
        <row r="30">
          <cell r="B30" t="str">
            <v>LF Pre-TAS spot-check site</v>
          </cell>
        </row>
        <row r="31">
          <cell r="B31" t="str">
            <v>LF Transmission Assessment Survey (TAS)</v>
          </cell>
        </row>
        <row r="32">
          <cell r="B32" t="str">
            <v>Oncho epidemiological assessment</v>
          </cell>
        </row>
        <row r="33">
          <cell r="B33" t="str">
            <v>Schisto sentinel site</v>
          </cell>
        </row>
        <row r="34">
          <cell r="B34" t="str">
            <v>STH sentinel site</v>
          </cell>
        </row>
        <row r="35">
          <cell r="B35" t="str">
            <v>Trachoma impact survey</v>
          </cell>
        </row>
        <row r="36">
          <cell r="B36" t="str">
            <v>Post-MDA coverage survey</v>
          </cell>
        </row>
        <row r="37">
          <cell r="B37" t="str">
            <v>Post-MDA surveillance</v>
          </cell>
        </row>
        <row r="38">
          <cell r="B38" t="str">
            <v>KAP survey</v>
          </cell>
        </row>
        <row r="39">
          <cell r="B39" t="str">
            <v>Other (Please Specify)</v>
          </cell>
        </row>
        <row r="56">
          <cell r="B56">
            <v>0</v>
          </cell>
        </row>
        <row r="57">
          <cell r="B57">
            <v>1</v>
          </cell>
        </row>
        <row r="58">
          <cell r="B58">
            <v>2</v>
          </cell>
        </row>
        <row r="59">
          <cell r="B59">
            <v>3</v>
          </cell>
        </row>
        <row r="60">
          <cell r="B60">
            <v>4</v>
          </cell>
        </row>
        <row r="61">
          <cell r="B61">
            <v>5</v>
          </cell>
        </row>
        <row r="64">
          <cell r="B64" t="str">
            <v>LF</v>
          </cell>
        </row>
        <row r="65">
          <cell r="B65" t="str">
            <v>Oncho</v>
          </cell>
        </row>
        <row r="66">
          <cell r="B66" t="str">
            <v>Schisto</v>
          </cell>
        </row>
        <row r="67">
          <cell r="B67" t="str">
            <v>STH</v>
          </cell>
        </row>
        <row r="68">
          <cell r="B68" t="str">
            <v>Trachoma</v>
          </cell>
        </row>
        <row r="69">
          <cell r="B69" t="str">
            <v>All Applicable Diseases</v>
          </cell>
        </row>
        <row r="72">
          <cell r="B72" t="str">
            <v>ALB</v>
          </cell>
        </row>
        <row r="73">
          <cell r="B73" t="str">
            <v>DEC</v>
          </cell>
        </row>
        <row r="74">
          <cell r="B74" t="str">
            <v>IVM</v>
          </cell>
        </row>
        <row r="75">
          <cell r="B75" t="str">
            <v>MBD</v>
          </cell>
        </row>
        <row r="76">
          <cell r="B76" t="str">
            <v>PZQ</v>
          </cell>
        </row>
        <row r="77">
          <cell r="B77" t="str">
            <v>Tetra</v>
          </cell>
        </row>
        <row r="78">
          <cell r="B78" t="str">
            <v>Zithro (POS)</v>
          </cell>
        </row>
        <row r="79">
          <cell r="B79" t="str">
            <v>Zithro (Tablets)</v>
          </cell>
        </row>
        <row r="82">
          <cell r="B82" t="str">
            <v>Pfizer/ITI</v>
          </cell>
        </row>
        <row r="83">
          <cell r="B83" t="str">
            <v>GSK/WHO/ALB</v>
          </cell>
        </row>
        <row r="84">
          <cell r="B84" t="str">
            <v>Merck/MDP/IVM</v>
          </cell>
        </row>
        <row r="85">
          <cell r="B85" t="str">
            <v>J&amp;J/CWW</v>
          </cell>
        </row>
        <row r="86">
          <cell r="B86" t="str">
            <v>Merck-Serono/WHO</v>
          </cell>
        </row>
        <row r="87">
          <cell r="B87" t="str">
            <v>EISAI/WHO</v>
          </cell>
        </row>
        <row r="88">
          <cell r="B88" t="str">
            <v>Other (Please Specify)</v>
          </cell>
        </row>
        <row r="125">
          <cell r="B125" t="str">
            <v>Yes</v>
          </cell>
        </row>
        <row r="126">
          <cell r="B126" t="str">
            <v>No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306"/>
  <sheetViews>
    <sheetView topLeftCell="A13" workbookViewId="0">
      <selection activeCell="B44" sqref="B44"/>
    </sheetView>
  </sheetViews>
  <sheetFormatPr defaultColWidth="8.85546875" defaultRowHeight="15" x14ac:dyDescent="0.25"/>
  <cols>
    <col min="1" max="1" width="36" style="2" customWidth="1"/>
    <col min="2" max="2" width="35.140625" style="97" customWidth="1"/>
    <col min="3" max="3" width="97" style="2" customWidth="1"/>
    <col min="4" max="4" width="21" style="2" customWidth="1"/>
    <col min="5" max="5" width="83" style="2" customWidth="1"/>
    <col min="6" max="6" width="8.85546875" style="2" customWidth="1"/>
    <col min="7" max="16384" width="8.85546875" style="2"/>
  </cols>
  <sheetData>
    <row r="1" spans="1:3" x14ac:dyDescent="0.25">
      <c r="A1" s="3" t="s">
        <v>11</v>
      </c>
    </row>
    <row r="2" spans="1:3" x14ac:dyDescent="0.25">
      <c r="A2" s="6"/>
    </row>
    <row r="4" spans="1:3" x14ac:dyDescent="0.25">
      <c r="A4" s="8" t="s">
        <v>48</v>
      </c>
      <c r="B4" s="98" t="s">
        <v>49</v>
      </c>
      <c r="C4" s="9" t="s">
        <v>50</v>
      </c>
    </row>
    <row r="5" spans="1:3" x14ac:dyDescent="0.25">
      <c r="A5" s="10"/>
      <c r="B5" s="99"/>
      <c r="C5" s="11"/>
    </row>
    <row r="6" spans="1:3" x14ac:dyDescent="0.25">
      <c r="A6" s="12" t="s">
        <v>343</v>
      </c>
      <c r="B6" s="100"/>
      <c r="C6" s="13"/>
    </row>
    <row r="7" spans="1:3" x14ac:dyDescent="0.25">
      <c r="A7" s="5"/>
      <c r="B7" s="101" t="s">
        <v>344</v>
      </c>
      <c r="C7" s="14"/>
    </row>
    <row r="8" spans="1:3" x14ac:dyDescent="0.25">
      <c r="A8" s="5"/>
      <c r="B8" s="571" t="s">
        <v>545</v>
      </c>
      <c r="C8" s="15"/>
    </row>
    <row r="9" spans="1:3" x14ac:dyDescent="0.25">
      <c r="A9" s="5"/>
      <c r="B9" s="571" t="s">
        <v>546</v>
      </c>
      <c r="C9" s="15"/>
    </row>
    <row r="10" spans="1:3" x14ac:dyDescent="0.25">
      <c r="A10" s="5"/>
      <c r="B10" s="102" t="s">
        <v>345</v>
      </c>
      <c r="C10" s="15"/>
    </row>
    <row r="11" spans="1:3" x14ac:dyDescent="0.25">
      <c r="A11" s="5"/>
      <c r="B11" s="103" t="s">
        <v>10</v>
      </c>
      <c r="C11" s="16"/>
    </row>
    <row r="12" spans="1:3" x14ac:dyDescent="0.25">
      <c r="A12" s="5"/>
      <c r="B12" s="104"/>
      <c r="C12" s="5"/>
    </row>
    <row r="13" spans="1:3" x14ac:dyDescent="0.25">
      <c r="A13" s="17" t="s">
        <v>346</v>
      </c>
      <c r="B13" s="105"/>
      <c r="C13" s="18"/>
    </row>
    <row r="14" spans="1:3" x14ac:dyDescent="0.25">
      <c r="A14" s="19"/>
      <c r="B14" s="106" t="s">
        <v>66</v>
      </c>
      <c r="C14" s="20"/>
    </row>
    <row r="15" spans="1:3" x14ac:dyDescent="0.25">
      <c r="A15" s="21"/>
      <c r="B15" s="106" t="s">
        <v>172</v>
      </c>
      <c r="C15" s="20"/>
    </row>
    <row r="16" spans="1:3" x14ac:dyDescent="0.25">
      <c r="A16" s="21"/>
      <c r="B16" s="106" t="s">
        <v>67</v>
      </c>
      <c r="C16" s="20"/>
    </row>
    <row r="17" spans="1:3" x14ac:dyDescent="0.25">
      <c r="A17" s="21"/>
      <c r="B17" s="106" t="s">
        <v>68</v>
      </c>
      <c r="C17" s="20"/>
    </row>
    <row r="18" spans="1:3" x14ac:dyDescent="0.25">
      <c r="A18" s="21"/>
      <c r="B18" s="106" t="s">
        <v>69</v>
      </c>
      <c r="C18" s="20"/>
    </row>
    <row r="19" spans="1:3" x14ac:dyDescent="0.25">
      <c r="A19" s="5"/>
      <c r="B19" s="104"/>
      <c r="C19" s="5"/>
    </row>
    <row r="20" spans="1:3" x14ac:dyDescent="0.25">
      <c r="A20" s="17" t="s">
        <v>114</v>
      </c>
      <c r="B20" s="105"/>
      <c r="C20" s="18"/>
    </row>
    <row r="21" spans="1:3" x14ac:dyDescent="0.25">
      <c r="A21" s="5"/>
      <c r="B21" s="107" t="s">
        <v>98</v>
      </c>
      <c r="C21" s="22"/>
    </row>
    <row r="22" spans="1:3" x14ac:dyDescent="0.25">
      <c r="A22" s="5"/>
      <c r="B22" s="108" t="s">
        <v>144</v>
      </c>
      <c r="C22" s="23"/>
    </row>
    <row r="23" spans="1:3" x14ac:dyDescent="0.25">
      <c r="A23" s="5"/>
      <c r="B23" s="108" t="s">
        <v>145</v>
      </c>
      <c r="C23" s="23"/>
    </row>
    <row r="24" spans="1:3" x14ac:dyDescent="0.25">
      <c r="A24" s="5"/>
      <c r="B24" s="109" t="s">
        <v>139</v>
      </c>
      <c r="C24" s="24"/>
    </row>
    <row r="25" spans="1:3" x14ac:dyDescent="0.25">
      <c r="A25" s="5"/>
      <c r="B25" s="104"/>
      <c r="C25" s="5"/>
    </row>
    <row r="26" spans="1:3" x14ac:dyDescent="0.25">
      <c r="A26" s="17" t="s">
        <v>52</v>
      </c>
      <c r="B26" s="105"/>
      <c r="C26" s="18"/>
    </row>
    <row r="27" spans="1:3" x14ac:dyDescent="0.25">
      <c r="A27" s="19"/>
      <c r="B27" s="106" t="s">
        <v>347</v>
      </c>
      <c r="C27" s="20" t="s">
        <v>348</v>
      </c>
    </row>
    <row r="28" spans="1:3" x14ac:dyDescent="0.25">
      <c r="A28" s="21"/>
      <c r="B28" s="106" t="s">
        <v>349</v>
      </c>
      <c r="C28" s="20" t="s">
        <v>350</v>
      </c>
    </row>
    <row r="29" spans="1:3" x14ac:dyDescent="0.25">
      <c r="A29" s="21"/>
      <c r="B29" s="106">
        <v>0</v>
      </c>
      <c r="C29" s="20" t="s">
        <v>351</v>
      </c>
    </row>
    <row r="30" spans="1:3" x14ac:dyDescent="0.25">
      <c r="A30" s="21"/>
      <c r="B30" s="106">
        <v>1</v>
      </c>
      <c r="C30" s="20" t="s">
        <v>352</v>
      </c>
    </row>
    <row r="31" spans="1:3" x14ac:dyDescent="0.25">
      <c r="A31" s="21"/>
      <c r="B31" s="106">
        <v>100</v>
      </c>
      <c r="C31" s="20" t="s">
        <v>353</v>
      </c>
    </row>
    <row r="32" spans="1:3" x14ac:dyDescent="0.25">
      <c r="A32" s="21"/>
      <c r="B32" s="106" t="s">
        <v>354</v>
      </c>
      <c r="C32" s="20" t="s">
        <v>51</v>
      </c>
    </row>
    <row r="33" spans="1:3" x14ac:dyDescent="0.25">
      <c r="A33" s="5"/>
      <c r="B33" s="104"/>
      <c r="C33" s="5"/>
    </row>
    <row r="34" spans="1:3" x14ac:dyDescent="0.25">
      <c r="A34" s="17" t="s">
        <v>89</v>
      </c>
      <c r="B34" s="105"/>
      <c r="C34" s="18"/>
    </row>
    <row r="35" spans="1:3" x14ac:dyDescent="0.25">
      <c r="A35" s="21"/>
      <c r="B35" s="579" t="s">
        <v>592</v>
      </c>
      <c r="C35" s="20"/>
    </row>
    <row r="36" spans="1:3" x14ac:dyDescent="0.25">
      <c r="A36" s="21"/>
      <c r="B36" s="579" t="s">
        <v>593</v>
      </c>
      <c r="C36" s="20"/>
    </row>
    <row r="37" spans="1:3" x14ac:dyDescent="0.25">
      <c r="A37" s="21"/>
      <c r="B37" s="106" t="s">
        <v>594</v>
      </c>
      <c r="C37" s="20"/>
    </row>
    <row r="38" spans="1:3" x14ac:dyDescent="0.25">
      <c r="A38" s="21"/>
      <c r="B38" s="579" t="s">
        <v>595</v>
      </c>
      <c r="C38" s="20"/>
    </row>
    <row r="39" spans="1:3" x14ac:dyDescent="0.25">
      <c r="A39" s="21"/>
      <c r="B39" s="579" t="s">
        <v>596</v>
      </c>
      <c r="C39" s="20"/>
    </row>
    <row r="40" spans="1:3" x14ac:dyDescent="0.25">
      <c r="A40" s="21"/>
      <c r="B40" s="106" t="s">
        <v>597</v>
      </c>
      <c r="C40" s="20"/>
    </row>
    <row r="41" spans="1:3" x14ac:dyDescent="0.25">
      <c r="A41" s="21"/>
      <c r="B41" s="106" t="s">
        <v>598</v>
      </c>
      <c r="C41" s="20"/>
    </row>
    <row r="42" spans="1:3" x14ac:dyDescent="0.25">
      <c r="A42" s="21"/>
      <c r="B42" s="106" t="s">
        <v>599</v>
      </c>
      <c r="C42" s="20"/>
    </row>
    <row r="43" spans="1:3" x14ac:dyDescent="0.25">
      <c r="A43" s="21"/>
      <c r="B43" s="106" t="s">
        <v>600</v>
      </c>
      <c r="C43" s="20"/>
    </row>
    <row r="44" spans="1:3" x14ac:dyDescent="0.25">
      <c r="A44" s="21"/>
      <c r="B44" s="106" t="s">
        <v>359</v>
      </c>
      <c r="C44" s="20"/>
    </row>
    <row r="45" spans="1:3" x14ac:dyDescent="0.25">
      <c r="A45" s="5"/>
      <c r="B45" s="104"/>
      <c r="C45" s="5"/>
    </row>
    <row r="46" spans="1:3" x14ac:dyDescent="0.25">
      <c r="A46" s="17" t="s">
        <v>88</v>
      </c>
      <c r="B46" s="105"/>
      <c r="C46" s="18"/>
    </row>
    <row r="47" spans="1:3" x14ac:dyDescent="0.25">
      <c r="A47" s="19"/>
      <c r="B47" s="579" t="s">
        <v>587</v>
      </c>
      <c r="C47" s="20"/>
    </row>
    <row r="48" spans="1:3" x14ac:dyDescent="0.25">
      <c r="A48" s="21"/>
      <c r="B48" s="106" t="s">
        <v>588</v>
      </c>
      <c r="C48" s="20"/>
    </row>
    <row r="49" spans="1:3" x14ac:dyDescent="0.25">
      <c r="A49" s="21"/>
      <c r="B49" s="106" t="s">
        <v>589</v>
      </c>
      <c r="C49" s="20"/>
    </row>
    <row r="50" spans="1:3" x14ac:dyDescent="0.25">
      <c r="A50" s="21"/>
      <c r="B50" s="106" t="s">
        <v>590</v>
      </c>
      <c r="C50" s="20"/>
    </row>
    <row r="51" spans="1:3" x14ac:dyDescent="0.25">
      <c r="A51" s="21"/>
      <c r="B51" s="579" t="s">
        <v>591</v>
      </c>
      <c r="C51" s="20"/>
    </row>
    <row r="52" spans="1:3" x14ac:dyDescent="0.25">
      <c r="A52" s="5"/>
      <c r="B52" s="104"/>
      <c r="C52" s="25"/>
    </row>
    <row r="53" spans="1:3" x14ac:dyDescent="0.25">
      <c r="A53" s="17" t="s">
        <v>53</v>
      </c>
      <c r="B53" s="105"/>
      <c r="C53" s="26"/>
    </row>
    <row r="54" spans="1:3" x14ac:dyDescent="0.25">
      <c r="A54" s="27"/>
      <c r="B54" s="110" t="s">
        <v>360</v>
      </c>
      <c r="C54" s="22"/>
    </row>
    <row r="55" spans="1:3" x14ac:dyDescent="0.25">
      <c r="A55" s="28"/>
      <c r="B55" s="111" t="s">
        <v>361</v>
      </c>
      <c r="C55" s="23"/>
    </row>
    <row r="56" spans="1:3" x14ac:dyDescent="0.25">
      <c r="A56" s="28"/>
      <c r="B56" s="111" t="s">
        <v>362</v>
      </c>
      <c r="C56" s="23"/>
    </row>
    <row r="57" spans="1:3" x14ac:dyDescent="0.25">
      <c r="A57" s="28"/>
      <c r="B57" s="111" t="s">
        <v>363</v>
      </c>
      <c r="C57" s="23"/>
    </row>
    <row r="58" spans="1:3" x14ac:dyDescent="0.25">
      <c r="A58" s="29"/>
      <c r="B58" s="104"/>
      <c r="C58" s="5"/>
    </row>
    <row r="59" spans="1:3" x14ac:dyDescent="0.25">
      <c r="A59" s="17" t="s">
        <v>54</v>
      </c>
      <c r="B59" s="105"/>
      <c r="C59" s="26"/>
    </row>
    <row r="60" spans="1:3" x14ac:dyDescent="0.25">
      <c r="A60" s="27"/>
      <c r="B60" s="110" t="s">
        <v>364</v>
      </c>
      <c r="C60" s="22"/>
    </row>
    <row r="61" spans="1:3" x14ac:dyDescent="0.25">
      <c r="A61" s="28"/>
      <c r="B61" s="111" t="s">
        <v>360</v>
      </c>
      <c r="C61" s="23"/>
    </row>
    <row r="62" spans="1:3" x14ac:dyDescent="0.25">
      <c r="A62" s="28"/>
      <c r="B62" s="111" t="s">
        <v>363</v>
      </c>
      <c r="C62" s="23"/>
    </row>
    <row r="63" spans="1:3" x14ac:dyDescent="0.25">
      <c r="A63" s="29"/>
      <c r="B63" s="104"/>
      <c r="C63" s="5"/>
    </row>
    <row r="64" spans="1:3" x14ac:dyDescent="0.25">
      <c r="A64" s="17" t="s">
        <v>56</v>
      </c>
      <c r="B64" s="105"/>
      <c r="C64" s="26"/>
    </row>
    <row r="65" spans="1:3" x14ac:dyDescent="0.25">
      <c r="A65" s="27"/>
      <c r="B65" s="110" t="s">
        <v>365</v>
      </c>
      <c r="C65" s="22"/>
    </row>
    <row r="66" spans="1:3" x14ac:dyDescent="0.25">
      <c r="A66" s="28"/>
      <c r="B66" s="111" t="s">
        <v>366</v>
      </c>
      <c r="C66" s="23"/>
    </row>
    <row r="67" spans="1:3" ht="15" customHeight="1" x14ac:dyDescent="0.25">
      <c r="A67" s="28"/>
      <c r="B67" s="111" t="s">
        <v>367</v>
      </c>
      <c r="C67" s="23"/>
    </row>
    <row r="68" spans="1:3" x14ac:dyDescent="0.25">
      <c r="A68" s="28"/>
      <c r="B68" s="111" t="s">
        <v>368</v>
      </c>
      <c r="C68" s="23"/>
    </row>
    <row r="69" spans="1:3" x14ac:dyDescent="0.25">
      <c r="A69" s="28"/>
      <c r="B69" s="111" t="s">
        <v>362</v>
      </c>
      <c r="C69" s="23"/>
    </row>
    <row r="70" spans="1:3" x14ac:dyDescent="0.25">
      <c r="A70" s="28"/>
      <c r="B70" s="112" t="s">
        <v>363</v>
      </c>
      <c r="C70" s="30"/>
    </row>
    <row r="71" spans="1:3" x14ac:dyDescent="0.25">
      <c r="A71" s="29"/>
      <c r="B71" s="113"/>
      <c r="C71" s="31"/>
    </row>
    <row r="72" spans="1:3" x14ac:dyDescent="0.25">
      <c r="A72" s="17" t="s">
        <v>57</v>
      </c>
      <c r="B72" s="105"/>
      <c r="C72" s="26"/>
    </row>
    <row r="73" spans="1:3" x14ac:dyDescent="0.25">
      <c r="A73" s="27"/>
      <c r="B73" s="110" t="s">
        <v>369</v>
      </c>
      <c r="C73" s="22"/>
    </row>
    <row r="74" spans="1:3" x14ac:dyDescent="0.25">
      <c r="A74" s="28"/>
      <c r="B74" s="114" t="s">
        <v>370</v>
      </c>
      <c r="C74" s="32"/>
    </row>
    <row r="75" spans="1:3" x14ac:dyDescent="0.25">
      <c r="A75" s="28"/>
      <c r="B75" s="111" t="s">
        <v>360</v>
      </c>
      <c r="C75" s="32"/>
    </row>
    <row r="76" spans="1:3" x14ac:dyDescent="0.25">
      <c r="A76" s="28"/>
      <c r="B76" s="115" t="s">
        <v>361</v>
      </c>
      <c r="C76" s="32"/>
    </row>
    <row r="77" spans="1:3" x14ac:dyDescent="0.25">
      <c r="A77" s="28"/>
      <c r="B77" s="115" t="s">
        <v>366</v>
      </c>
      <c r="C77" s="32"/>
    </row>
    <row r="78" spans="1:3" x14ac:dyDescent="0.25">
      <c r="A78" s="28"/>
      <c r="B78" s="115" t="s">
        <v>367</v>
      </c>
      <c r="C78" s="32"/>
    </row>
    <row r="79" spans="1:3" x14ac:dyDescent="0.25">
      <c r="A79" s="28"/>
      <c r="B79" s="111" t="s">
        <v>362</v>
      </c>
      <c r="C79" s="32"/>
    </row>
    <row r="80" spans="1:3" x14ac:dyDescent="0.25">
      <c r="A80" s="28"/>
      <c r="B80" s="114" t="s">
        <v>363</v>
      </c>
      <c r="C80" s="30"/>
    </row>
    <row r="81" spans="1:3" x14ac:dyDescent="0.25">
      <c r="A81" s="29"/>
      <c r="B81" s="104"/>
      <c r="C81" s="31"/>
    </row>
    <row r="82" spans="1:3" x14ac:dyDescent="0.25">
      <c r="A82" s="17" t="s">
        <v>58</v>
      </c>
      <c r="B82" s="105"/>
      <c r="C82" s="26"/>
    </row>
    <row r="83" spans="1:3" x14ac:dyDescent="0.25">
      <c r="A83" s="33"/>
      <c r="B83" s="110" t="s">
        <v>371</v>
      </c>
      <c r="C83" s="22"/>
    </row>
    <row r="84" spans="1:3" x14ac:dyDescent="0.25">
      <c r="A84" s="34"/>
      <c r="B84" s="111" t="s">
        <v>372</v>
      </c>
      <c r="C84" s="23"/>
    </row>
    <row r="85" spans="1:3" x14ac:dyDescent="0.25">
      <c r="A85" s="34"/>
      <c r="B85" s="111" t="s">
        <v>373</v>
      </c>
      <c r="C85" s="23"/>
    </row>
    <row r="86" spans="1:3" x14ac:dyDescent="0.25">
      <c r="A86" s="35"/>
      <c r="B86" s="116" t="s">
        <v>363</v>
      </c>
      <c r="C86" s="32"/>
    </row>
    <row r="87" spans="1:3" x14ac:dyDescent="0.25">
      <c r="A87" s="5"/>
      <c r="B87" s="104"/>
      <c r="C87" s="5"/>
    </row>
    <row r="88" spans="1:3" x14ac:dyDescent="0.25">
      <c r="A88" s="17" t="s">
        <v>12</v>
      </c>
      <c r="B88" s="105"/>
      <c r="C88" s="26"/>
    </row>
    <row r="89" spans="1:3" x14ac:dyDescent="0.25">
      <c r="A89" s="27"/>
      <c r="B89" s="110" t="s">
        <v>13</v>
      </c>
      <c r="C89" s="22"/>
    </row>
    <row r="90" spans="1:3" x14ac:dyDescent="0.25">
      <c r="A90" s="28"/>
      <c r="B90" s="111" t="s">
        <v>374</v>
      </c>
      <c r="C90" s="23"/>
    </row>
    <row r="91" spans="1:3" x14ac:dyDescent="0.25">
      <c r="A91" s="28"/>
      <c r="B91" s="111" t="s">
        <v>375</v>
      </c>
      <c r="C91" s="23"/>
    </row>
    <row r="92" spans="1:3" x14ac:dyDescent="0.25">
      <c r="A92" s="28"/>
      <c r="B92" s="111" t="s">
        <v>14</v>
      </c>
      <c r="C92" s="23"/>
    </row>
    <row r="93" spans="1:3" x14ac:dyDescent="0.25">
      <c r="A93" s="28"/>
      <c r="B93" s="111" t="s">
        <v>376</v>
      </c>
      <c r="C93" s="23"/>
    </row>
    <row r="94" spans="1:3" x14ac:dyDescent="0.25">
      <c r="A94" s="28"/>
      <c r="B94" s="111" t="s">
        <v>377</v>
      </c>
      <c r="C94" s="23"/>
    </row>
    <row r="95" spans="1:3" x14ac:dyDescent="0.25">
      <c r="A95" s="28"/>
      <c r="B95" s="111" t="s">
        <v>378</v>
      </c>
      <c r="C95" s="23"/>
    </row>
    <row r="96" spans="1:3" x14ac:dyDescent="0.25">
      <c r="A96" s="28"/>
      <c r="B96" s="111" t="s">
        <v>379</v>
      </c>
      <c r="C96" s="23"/>
    </row>
    <row r="97" spans="1:3" x14ac:dyDescent="0.25">
      <c r="A97" s="28"/>
      <c r="B97" s="111" t="s">
        <v>380</v>
      </c>
      <c r="C97" s="23"/>
    </row>
    <row r="98" spans="1:3" x14ac:dyDescent="0.25">
      <c r="A98" s="28"/>
      <c r="B98" s="111" t="s">
        <v>17</v>
      </c>
      <c r="C98" s="23"/>
    </row>
    <row r="99" spans="1:3" x14ac:dyDescent="0.25">
      <c r="A99" s="28"/>
      <c r="B99" s="111" t="s">
        <v>18</v>
      </c>
      <c r="C99" s="23"/>
    </row>
    <row r="100" spans="1:3" x14ac:dyDescent="0.25">
      <c r="A100" s="28"/>
      <c r="B100" s="111" t="s">
        <v>19</v>
      </c>
      <c r="C100" s="23"/>
    </row>
    <row r="101" spans="1:3" x14ac:dyDescent="0.25">
      <c r="A101" s="29"/>
      <c r="B101" s="104"/>
      <c r="C101" s="5"/>
    </row>
    <row r="102" spans="1:3" x14ac:dyDescent="0.25">
      <c r="A102" s="17" t="s">
        <v>381</v>
      </c>
      <c r="B102" s="105"/>
      <c r="C102" s="26"/>
    </row>
    <row r="103" spans="1:3" x14ac:dyDescent="0.25">
      <c r="A103" s="36"/>
      <c r="B103" s="101">
        <v>0</v>
      </c>
      <c r="C103" s="14" t="s">
        <v>176</v>
      </c>
    </row>
    <row r="104" spans="1:3" x14ac:dyDescent="0.25">
      <c r="A104" s="37"/>
      <c r="B104" s="102">
        <v>1</v>
      </c>
      <c r="C104" s="15" t="s">
        <v>344</v>
      </c>
    </row>
    <row r="105" spans="1:3" x14ac:dyDescent="0.25">
      <c r="A105" s="37"/>
      <c r="B105" s="102">
        <v>2</v>
      </c>
      <c r="C105" s="572" t="s">
        <v>547</v>
      </c>
    </row>
    <row r="106" spans="1:3" x14ac:dyDescent="0.25">
      <c r="A106" s="37"/>
      <c r="B106" s="102">
        <v>3</v>
      </c>
      <c r="C106" s="572" t="s">
        <v>546</v>
      </c>
    </row>
    <row r="107" spans="1:3" x14ac:dyDescent="0.25">
      <c r="A107" s="37"/>
      <c r="B107" s="102">
        <v>4</v>
      </c>
      <c r="C107" s="15" t="s">
        <v>345</v>
      </c>
    </row>
    <row r="108" spans="1:3" x14ac:dyDescent="0.25">
      <c r="A108" s="37"/>
      <c r="B108" s="102">
        <v>5</v>
      </c>
      <c r="C108" s="15" t="s">
        <v>177</v>
      </c>
    </row>
    <row r="109" spans="1:3" x14ac:dyDescent="0.25">
      <c r="A109" s="37"/>
      <c r="B109" s="113">
        <v>6</v>
      </c>
      <c r="C109" s="31" t="s">
        <v>222</v>
      </c>
    </row>
    <row r="110" spans="1:3" x14ac:dyDescent="0.25">
      <c r="A110" s="37"/>
      <c r="B110" s="113"/>
      <c r="C110" s="31"/>
    </row>
    <row r="111" spans="1:3" x14ac:dyDescent="0.25">
      <c r="A111" s="38"/>
      <c r="B111" s="104"/>
      <c r="C111" s="5"/>
    </row>
    <row r="112" spans="1:3" x14ac:dyDescent="0.25">
      <c r="A112" s="17" t="s">
        <v>129</v>
      </c>
      <c r="B112" s="105"/>
      <c r="C112" s="26"/>
    </row>
    <row r="113" spans="1:3" x14ac:dyDescent="0.25">
      <c r="A113" s="27"/>
      <c r="B113" s="110" t="s">
        <v>382</v>
      </c>
      <c r="C113" s="22"/>
    </row>
    <row r="114" spans="1:3" x14ac:dyDescent="0.25">
      <c r="A114" s="28"/>
      <c r="B114" s="111" t="s">
        <v>383</v>
      </c>
      <c r="C114" s="23"/>
    </row>
    <row r="115" spans="1:3" x14ac:dyDescent="0.25">
      <c r="A115" s="28"/>
      <c r="B115" s="111" t="s">
        <v>363</v>
      </c>
      <c r="C115" s="23"/>
    </row>
    <row r="116" spans="1:3" x14ac:dyDescent="0.25">
      <c r="A116" s="29"/>
      <c r="B116" s="104"/>
      <c r="C116" s="39"/>
    </row>
    <row r="117" spans="1:3" x14ac:dyDescent="0.25">
      <c r="A117" s="12" t="s">
        <v>105</v>
      </c>
      <c r="B117" s="100"/>
      <c r="C117" s="13"/>
    </row>
    <row r="118" spans="1:3" x14ac:dyDescent="0.25">
      <c r="A118" s="29"/>
      <c r="B118" s="106" t="s">
        <v>347</v>
      </c>
      <c r="C118" s="20" t="s">
        <v>348</v>
      </c>
    </row>
    <row r="119" spans="1:3" x14ac:dyDescent="0.25">
      <c r="A119" s="29"/>
      <c r="B119" s="106" t="s">
        <v>349</v>
      </c>
      <c r="C119" s="20" t="s">
        <v>350</v>
      </c>
    </row>
    <row r="120" spans="1:3" x14ac:dyDescent="0.25">
      <c r="A120" s="29"/>
      <c r="B120" s="106">
        <v>0</v>
      </c>
      <c r="C120" s="20" t="s">
        <v>351</v>
      </c>
    </row>
    <row r="121" spans="1:3" x14ac:dyDescent="0.25">
      <c r="A121" s="29"/>
      <c r="B121" s="106">
        <v>1</v>
      </c>
      <c r="C121" s="20" t="s">
        <v>352</v>
      </c>
    </row>
    <row r="122" spans="1:3" x14ac:dyDescent="0.25">
      <c r="A122" s="29"/>
      <c r="B122" s="106">
        <v>100</v>
      </c>
      <c r="C122" s="20" t="s">
        <v>353</v>
      </c>
    </row>
    <row r="123" spans="1:3" x14ac:dyDescent="0.25">
      <c r="A123" s="29"/>
      <c r="B123" s="106" t="s">
        <v>354</v>
      </c>
      <c r="C123" s="20" t="s">
        <v>51</v>
      </c>
    </row>
    <row r="124" spans="1:3" x14ac:dyDescent="0.25">
      <c r="A124" s="29"/>
      <c r="B124" s="104"/>
      <c r="C124" s="5"/>
    </row>
    <row r="125" spans="1:3" x14ac:dyDescent="0.25">
      <c r="A125" s="17" t="s">
        <v>384</v>
      </c>
      <c r="B125" s="105"/>
      <c r="C125" s="18"/>
    </row>
    <row r="126" spans="1:3" x14ac:dyDescent="0.25">
      <c r="A126" s="29"/>
      <c r="B126" s="107" t="s">
        <v>355</v>
      </c>
      <c r="C126" s="22"/>
    </row>
    <row r="127" spans="1:3" x14ac:dyDescent="0.25">
      <c r="A127" s="29"/>
      <c r="B127" s="108" t="s">
        <v>356</v>
      </c>
      <c r="C127" s="23"/>
    </row>
    <row r="128" spans="1:3" x14ac:dyDescent="0.25">
      <c r="A128" s="29"/>
      <c r="B128" s="108" t="s">
        <v>357</v>
      </c>
      <c r="C128" s="23"/>
    </row>
    <row r="129" spans="1:3" x14ac:dyDescent="0.25">
      <c r="A129" s="29"/>
      <c r="B129" s="108" t="s">
        <v>358</v>
      </c>
      <c r="C129" s="23"/>
    </row>
    <row r="130" spans="1:3" x14ac:dyDescent="0.25">
      <c r="A130" s="29"/>
      <c r="B130" s="109" t="s">
        <v>359</v>
      </c>
      <c r="C130" s="24"/>
    </row>
    <row r="131" spans="1:3" x14ac:dyDescent="0.25">
      <c r="A131" s="29"/>
      <c r="B131" s="104"/>
      <c r="C131" s="5"/>
    </row>
    <row r="132" spans="1:3" x14ac:dyDescent="0.25">
      <c r="A132" s="17" t="s">
        <v>106</v>
      </c>
      <c r="B132" s="105"/>
      <c r="C132" s="18"/>
    </row>
    <row r="133" spans="1:3" x14ac:dyDescent="0.25">
      <c r="A133" s="29"/>
      <c r="B133" s="101" t="s">
        <v>347</v>
      </c>
      <c r="C133" s="14" t="s">
        <v>348</v>
      </c>
    </row>
    <row r="134" spans="1:3" x14ac:dyDescent="0.25">
      <c r="A134" s="29"/>
      <c r="B134" s="102" t="s">
        <v>349</v>
      </c>
      <c r="C134" s="15" t="s">
        <v>350</v>
      </c>
    </row>
    <row r="135" spans="1:3" x14ac:dyDescent="0.25">
      <c r="A135" s="29"/>
      <c r="B135" s="102">
        <v>0</v>
      </c>
      <c r="C135" s="15" t="s">
        <v>351</v>
      </c>
    </row>
    <row r="136" spans="1:3" x14ac:dyDescent="0.25">
      <c r="A136" s="29"/>
      <c r="B136" s="102">
        <v>1</v>
      </c>
      <c r="C136" s="15" t="s">
        <v>352</v>
      </c>
    </row>
    <row r="137" spans="1:3" x14ac:dyDescent="0.25">
      <c r="A137" s="29"/>
      <c r="B137" s="102">
        <v>100</v>
      </c>
      <c r="C137" s="15" t="s">
        <v>353</v>
      </c>
    </row>
    <row r="138" spans="1:3" x14ac:dyDescent="0.25">
      <c r="A138" s="29"/>
      <c r="B138" s="103" t="s">
        <v>354</v>
      </c>
      <c r="C138" s="16" t="s">
        <v>173</v>
      </c>
    </row>
    <row r="139" spans="1:3" x14ac:dyDescent="0.25">
      <c r="A139" s="29"/>
      <c r="B139" s="104"/>
      <c r="C139" s="5"/>
    </row>
    <row r="140" spans="1:3" x14ac:dyDescent="0.25">
      <c r="A140" s="17" t="s">
        <v>60</v>
      </c>
      <c r="B140" s="105"/>
      <c r="C140" s="18"/>
    </row>
    <row r="141" spans="1:3" x14ac:dyDescent="0.25">
      <c r="A141" s="19"/>
      <c r="B141" s="106" t="s">
        <v>347</v>
      </c>
      <c r="C141" s="20" t="s">
        <v>348</v>
      </c>
    </row>
    <row r="142" spans="1:3" x14ac:dyDescent="0.25">
      <c r="A142" s="21"/>
      <c r="B142" s="106" t="s">
        <v>349</v>
      </c>
      <c r="C142" s="20" t="s">
        <v>350</v>
      </c>
    </row>
    <row r="143" spans="1:3" x14ac:dyDescent="0.25">
      <c r="A143" s="21"/>
      <c r="B143" s="106">
        <v>0</v>
      </c>
      <c r="C143" s="20" t="s">
        <v>351</v>
      </c>
    </row>
    <row r="144" spans="1:3" x14ac:dyDescent="0.25">
      <c r="A144" s="21"/>
      <c r="B144" s="106">
        <v>1</v>
      </c>
      <c r="C144" s="20" t="s">
        <v>79</v>
      </c>
    </row>
    <row r="145" spans="1:3" x14ac:dyDescent="0.25">
      <c r="A145" s="21"/>
      <c r="B145" s="106">
        <v>2</v>
      </c>
      <c r="C145" s="20" t="s">
        <v>75</v>
      </c>
    </row>
    <row r="146" spans="1:3" x14ac:dyDescent="0.25">
      <c r="A146" s="21"/>
      <c r="B146" s="106" t="s">
        <v>73</v>
      </c>
      <c r="C146" s="20" t="s">
        <v>74</v>
      </c>
    </row>
    <row r="147" spans="1:3" x14ac:dyDescent="0.25">
      <c r="A147" s="21"/>
      <c r="B147" s="106">
        <v>3</v>
      </c>
      <c r="C147" s="20" t="s">
        <v>78</v>
      </c>
    </row>
    <row r="148" spans="1:3" x14ac:dyDescent="0.25">
      <c r="A148" s="21"/>
      <c r="B148" s="106" t="s">
        <v>76</v>
      </c>
      <c r="C148" s="20" t="s">
        <v>77</v>
      </c>
    </row>
    <row r="149" spans="1:3" x14ac:dyDescent="0.25">
      <c r="A149" s="21"/>
      <c r="B149" s="106">
        <v>10</v>
      </c>
      <c r="C149" s="20" t="s">
        <v>80</v>
      </c>
    </row>
    <row r="150" spans="1:3" x14ac:dyDescent="0.25">
      <c r="A150" s="21"/>
      <c r="B150" s="106">
        <v>20</v>
      </c>
      <c r="C150" s="20" t="s">
        <v>81</v>
      </c>
    </row>
    <row r="151" spans="1:3" x14ac:dyDescent="0.25">
      <c r="A151" s="21"/>
      <c r="B151" s="106">
        <v>30</v>
      </c>
      <c r="C151" s="20" t="s">
        <v>83</v>
      </c>
    </row>
    <row r="152" spans="1:3" x14ac:dyDescent="0.25">
      <c r="A152" s="21"/>
      <c r="B152" s="106">
        <v>40</v>
      </c>
      <c r="C152" s="20" t="s">
        <v>82</v>
      </c>
    </row>
    <row r="153" spans="1:3" x14ac:dyDescent="0.25">
      <c r="A153" s="21"/>
      <c r="B153" s="106">
        <v>100</v>
      </c>
      <c r="C153" s="20" t="s">
        <v>46</v>
      </c>
    </row>
    <row r="154" spans="1:3" x14ac:dyDescent="0.25">
      <c r="A154" s="21"/>
      <c r="B154" s="106" t="s">
        <v>354</v>
      </c>
      <c r="C154" s="20" t="s">
        <v>385</v>
      </c>
    </row>
    <row r="155" spans="1:3" x14ac:dyDescent="0.25">
      <c r="A155" s="5"/>
      <c r="B155" s="104"/>
      <c r="C155" s="5"/>
    </row>
    <row r="156" spans="1:3" x14ac:dyDescent="0.25">
      <c r="A156" s="17" t="s">
        <v>61</v>
      </c>
      <c r="B156" s="105"/>
      <c r="C156" s="18"/>
    </row>
    <row r="157" spans="1:3" x14ac:dyDescent="0.25">
      <c r="A157" s="21"/>
      <c r="B157" s="117" t="s">
        <v>386</v>
      </c>
      <c r="C157" s="20" t="s">
        <v>387</v>
      </c>
    </row>
    <row r="158" spans="1:3" x14ac:dyDescent="0.25">
      <c r="A158" s="21"/>
      <c r="B158" s="117" t="s">
        <v>388</v>
      </c>
      <c r="C158" s="20" t="s">
        <v>389</v>
      </c>
    </row>
    <row r="159" spans="1:3" x14ac:dyDescent="0.25">
      <c r="A159" s="21"/>
      <c r="B159" s="117" t="s">
        <v>390</v>
      </c>
      <c r="C159" s="20" t="s">
        <v>22</v>
      </c>
    </row>
    <row r="160" spans="1:3" x14ac:dyDescent="0.25">
      <c r="A160" s="21"/>
      <c r="B160" s="117" t="s">
        <v>391</v>
      </c>
      <c r="C160" s="20" t="s">
        <v>392</v>
      </c>
    </row>
    <row r="161" spans="1:3" x14ac:dyDescent="0.25">
      <c r="A161" s="21"/>
      <c r="B161" s="117" t="s">
        <v>393</v>
      </c>
      <c r="C161" s="20" t="s">
        <v>393</v>
      </c>
    </row>
    <row r="162" spans="1:3" x14ac:dyDescent="0.25">
      <c r="A162" s="5"/>
      <c r="B162" s="118"/>
      <c r="C162" s="5"/>
    </row>
    <row r="163" spans="1:3" x14ac:dyDescent="0.25">
      <c r="A163" s="17" t="s">
        <v>87</v>
      </c>
      <c r="B163" s="105"/>
      <c r="C163" s="18"/>
    </row>
    <row r="164" spans="1:3" x14ac:dyDescent="0.25">
      <c r="A164" s="5"/>
      <c r="B164" s="117" t="s">
        <v>394</v>
      </c>
      <c r="C164" s="20"/>
    </row>
    <row r="165" spans="1:3" x14ac:dyDescent="0.25">
      <c r="A165" s="5"/>
      <c r="B165" s="117" t="s">
        <v>84</v>
      </c>
      <c r="C165" s="20"/>
    </row>
    <row r="166" spans="1:3" x14ac:dyDescent="0.25">
      <c r="A166" s="5"/>
      <c r="B166" s="117" t="s">
        <v>93</v>
      </c>
      <c r="C166" s="20"/>
    </row>
    <row r="167" spans="1:3" x14ac:dyDescent="0.25">
      <c r="A167" s="5"/>
      <c r="B167" s="117" t="s">
        <v>174</v>
      </c>
      <c r="C167" s="20"/>
    </row>
    <row r="168" spans="1:3" x14ac:dyDescent="0.25">
      <c r="A168" s="5"/>
      <c r="B168" s="117" t="s">
        <v>175</v>
      </c>
      <c r="C168" s="20"/>
    </row>
    <row r="169" spans="1:3" x14ac:dyDescent="0.25">
      <c r="A169" s="5"/>
      <c r="B169" s="118" t="s">
        <v>585</v>
      </c>
      <c r="C169" s="5"/>
    </row>
    <row r="170" spans="1:3" x14ac:dyDescent="0.25">
      <c r="A170" s="5"/>
      <c r="B170" s="118"/>
      <c r="C170" s="5"/>
    </row>
    <row r="171" spans="1:3" x14ac:dyDescent="0.25">
      <c r="A171" s="17" t="s">
        <v>62</v>
      </c>
      <c r="B171" s="105"/>
      <c r="C171" s="18"/>
    </row>
    <row r="172" spans="1:3" x14ac:dyDescent="0.25">
      <c r="A172" s="19"/>
      <c r="B172" s="106" t="s">
        <v>347</v>
      </c>
      <c r="C172" s="20" t="s">
        <v>348</v>
      </c>
    </row>
    <row r="173" spans="1:3" x14ac:dyDescent="0.25">
      <c r="A173" s="21"/>
      <c r="B173" s="106" t="s">
        <v>349</v>
      </c>
      <c r="C173" s="20" t="s">
        <v>350</v>
      </c>
    </row>
    <row r="174" spans="1:3" x14ac:dyDescent="0.25">
      <c r="A174" s="21"/>
      <c r="B174" s="106">
        <v>0</v>
      </c>
      <c r="C174" s="20" t="s">
        <v>351</v>
      </c>
    </row>
    <row r="175" spans="1:3" x14ac:dyDescent="0.25">
      <c r="A175" s="21"/>
      <c r="B175" s="106">
        <v>1</v>
      </c>
      <c r="C175" s="20" t="s">
        <v>28</v>
      </c>
    </row>
    <row r="176" spans="1:3" x14ac:dyDescent="0.25">
      <c r="A176" s="21"/>
      <c r="B176" s="106">
        <v>2</v>
      </c>
      <c r="C176" s="20" t="s">
        <v>29</v>
      </c>
    </row>
    <row r="177" spans="1:3" x14ac:dyDescent="0.25">
      <c r="A177" s="21"/>
      <c r="B177" s="106">
        <v>3</v>
      </c>
      <c r="C177" s="20" t="s">
        <v>23</v>
      </c>
    </row>
    <row r="178" spans="1:3" x14ac:dyDescent="0.25">
      <c r="A178" s="21"/>
      <c r="B178" s="106">
        <v>10</v>
      </c>
      <c r="C178" s="20" t="s">
        <v>24</v>
      </c>
    </row>
    <row r="179" spans="1:3" x14ac:dyDescent="0.25">
      <c r="A179" s="21"/>
      <c r="B179" s="106">
        <v>20</v>
      </c>
      <c r="C179" s="20" t="s">
        <v>30</v>
      </c>
    </row>
    <row r="180" spans="1:3" x14ac:dyDescent="0.25">
      <c r="A180" s="21"/>
      <c r="B180" s="106">
        <v>30</v>
      </c>
      <c r="C180" s="20" t="s">
        <v>31</v>
      </c>
    </row>
    <row r="181" spans="1:3" x14ac:dyDescent="0.25">
      <c r="A181" s="21"/>
      <c r="B181" s="106">
        <v>40</v>
      </c>
      <c r="C181" s="20" t="s">
        <v>32</v>
      </c>
    </row>
    <row r="182" spans="1:3" x14ac:dyDescent="0.25">
      <c r="A182" s="21"/>
      <c r="B182" s="106">
        <v>100</v>
      </c>
      <c r="C182" s="20" t="s">
        <v>86</v>
      </c>
    </row>
    <row r="183" spans="1:3" x14ac:dyDescent="0.25">
      <c r="A183" s="21"/>
      <c r="B183" s="106" t="s">
        <v>354</v>
      </c>
      <c r="C183" s="20" t="s">
        <v>385</v>
      </c>
    </row>
    <row r="184" spans="1:3" x14ac:dyDescent="0.25">
      <c r="A184" s="5"/>
      <c r="B184" s="104"/>
      <c r="C184" s="5"/>
    </row>
    <row r="185" spans="1:3" x14ac:dyDescent="0.25">
      <c r="A185" s="17" t="s">
        <v>63</v>
      </c>
      <c r="B185" s="105"/>
      <c r="C185" s="18"/>
    </row>
    <row r="186" spans="1:3" x14ac:dyDescent="0.25">
      <c r="A186" s="21"/>
      <c r="B186" s="117" t="s">
        <v>386</v>
      </c>
      <c r="C186" s="20" t="s">
        <v>392</v>
      </c>
    </row>
    <row r="187" spans="1:3" x14ac:dyDescent="0.25">
      <c r="A187" s="21"/>
      <c r="B187" s="117" t="s">
        <v>388</v>
      </c>
      <c r="C187" s="20" t="s">
        <v>387</v>
      </c>
    </row>
    <row r="188" spans="1:3" x14ac:dyDescent="0.25">
      <c r="A188" s="21"/>
      <c r="B188" s="117" t="s">
        <v>390</v>
      </c>
      <c r="C188" s="20" t="s">
        <v>389</v>
      </c>
    </row>
    <row r="189" spans="1:3" x14ac:dyDescent="0.25">
      <c r="A189" s="21"/>
      <c r="B189" s="117" t="s">
        <v>391</v>
      </c>
      <c r="C189" s="20" t="s">
        <v>27</v>
      </c>
    </row>
    <row r="190" spans="1:3" x14ac:dyDescent="0.25">
      <c r="A190" s="21"/>
      <c r="B190" s="117" t="s">
        <v>393</v>
      </c>
      <c r="C190" s="20" t="s">
        <v>393</v>
      </c>
    </row>
    <row r="191" spans="1:3" x14ac:dyDescent="0.25">
      <c r="A191" s="5"/>
      <c r="B191" s="118"/>
      <c r="C191" s="5"/>
    </row>
    <row r="192" spans="1:3" x14ac:dyDescent="0.25">
      <c r="A192" s="17" t="s">
        <v>64</v>
      </c>
      <c r="B192" s="105"/>
      <c r="C192" s="18"/>
    </row>
    <row r="193" spans="1:3" x14ac:dyDescent="0.25">
      <c r="A193" s="19"/>
      <c r="B193" s="106" t="s">
        <v>347</v>
      </c>
      <c r="C193" s="20" t="s">
        <v>43</v>
      </c>
    </row>
    <row r="194" spans="1:3" x14ac:dyDescent="0.25">
      <c r="A194" s="21"/>
      <c r="B194" s="106" t="s">
        <v>349</v>
      </c>
      <c r="C194" s="20" t="s">
        <v>350</v>
      </c>
    </row>
    <row r="195" spans="1:3" x14ac:dyDescent="0.25">
      <c r="A195" s="21"/>
      <c r="B195" s="106">
        <v>0</v>
      </c>
      <c r="C195" s="20" t="s">
        <v>92</v>
      </c>
    </row>
    <row r="196" spans="1:3" x14ac:dyDescent="0.25">
      <c r="A196" s="21"/>
      <c r="B196" s="106">
        <v>1</v>
      </c>
      <c r="C196" s="20" t="s">
        <v>110</v>
      </c>
    </row>
    <row r="197" spans="1:3" x14ac:dyDescent="0.25">
      <c r="A197" s="21"/>
      <c r="B197" s="106">
        <v>2</v>
      </c>
      <c r="C197" s="20" t="s">
        <v>109</v>
      </c>
    </row>
    <row r="198" spans="1:3" x14ac:dyDescent="0.25">
      <c r="A198" s="21"/>
      <c r="B198" s="106">
        <v>3</v>
      </c>
      <c r="C198" s="20" t="s">
        <v>96</v>
      </c>
    </row>
    <row r="199" spans="1:3" x14ac:dyDescent="0.25">
      <c r="A199" s="21"/>
      <c r="B199" s="106">
        <v>4</v>
      </c>
      <c r="C199" s="20" t="s">
        <v>44</v>
      </c>
    </row>
    <row r="200" spans="1:3" x14ac:dyDescent="0.25">
      <c r="A200" s="21"/>
      <c r="B200" s="106">
        <v>5</v>
      </c>
      <c r="C200" s="20" t="s">
        <v>45</v>
      </c>
    </row>
    <row r="201" spans="1:3" x14ac:dyDescent="0.25">
      <c r="A201" s="21"/>
      <c r="B201" s="106">
        <v>100</v>
      </c>
      <c r="C201" s="20" t="s">
        <v>246</v>
      </c>
    </row>
    <row r="202" spans="1:3" x14ac:dyDescent="0.25">
      <c r="A202" s="21"/>
      <c r="B202" s="106" t="s">
        <v>354</v>
      </c>
      <c r="C202" s="20" t="s">
        <v>35</v>
      </c>
    </row>
    <row r="203" spans="1:3" x14ac:dyDescent="0.25">
      <c r="A203" s="5"/>
      <c r="B203" s="104"/>
      <c r="C203" s="25"/>
    </row>
    <row r="204" spans="1:3" x14ac:dyDescent="0.25">
      <c r="A204" s="17" t="s">
        <v>137</v>
      </c>
      <c r="B204" s="105"/>
      <c r="C204" s="26"/>
    </row>
    <row r="205" spans="1:3" x14ac:dyDescent="0.25">
      <c r="A205" s="27"/>
      <c r="B205" s="110" t="s">
        <v>382</v>
      </c>
      <c r="C205" s="22"/>
    </row>
    <row r="206" spans="1:3" x14ac:dyDescent="0.25">
      <c r="A206" s="28"/>
      <c r="B206" s="111" t="s">
        <v>383</v>
      </c>
      <c r="C206" s="23"/>
    </row>
    <row r="207" spans="1:3" x14ac:dyDescent="0.25">
      <c r="A207" s="28"/>
      <c r="B207" s="111" t="s">
        <v>363</v>
      </c>
      <c r="C207" s="23"/>
    </row>
    <row r="208" spans="1:3" x14ac:dyDescent="0.25">
      <c r="A208" s="29"/>
      <c r="B208" s="104"/>
      <c r="C208" s="5"/>
    </row>
    <row r="209" spans="1:3" x14ac:dyDescent="0.25">
      <c r="A209" s="40" t="s">
        <v>107</v>
      </c>
      <c r="B209" s="100"/>
      <c r="C209" s="41"/>
    </row>
    <row r="210" spans="1:3" x14ac:dyDescent="0.25">
      <c r="A210" s="42"/>
      <c r="B210" s="101" t="s">
        <v>395</v>
      </c>
      <c r="C210" s="14"/>
    </row>
    <row r="211" spans="1:3" x14ac:dyDescent="0.25">
      <c r="A211" s="29"/>
      <c r="B211" s="102" t="s">
        <v>396</v>
      </c>
      <c r="C211" s="15"/>
    </row>
    <row r="212" spans="1:3" x14ac:dyDescent="0.25">
      <c r="A212" s="43"/>
      <c r="B212" s="102" t="s">
        <v>397</v>
      </c>
      <c r="C212" s="15"/>
    </row>
    <row r="213" spans="1:3" x14ac:dyDescent="0.25">
      <c r="A213" s="43"/>
      <c r="B213" s="104"/>
      <c r="C213" s="5"/>
    </row>
    <row r="214" spans="1:3" x14ac:dyDescent="0.25">
      <c r="A214" s="44" t="s">
        <v>398</v>
      </c>
      <c r="B214" s="119"/>
      <c r="C214" s="45"/>
    </row>
    <row r="215" spans="1:3" x14ac:dyDescent="0.25">
      <c r="A215" s="43"/>
      <c r="B215" s="120" t="s">
        <v>130</v>
      </c>
      <c r="C215" s="46"/>
    </row>
    <row r="216" spans="1:3" x14ac:dyDescent="0.25">
      <c r="A216" s="43"/>
      <c r="B216" s="121" t="s">
        <v>131</v>
      </c>
      <c r="C216" s="47"/>
    </row>
    <row r="217" spans="1:3" x14ac:dyDescent="0.25">
      <c r="A217" s="43"/>
      <c r="B217" s="104" t="s">
        <v>585</v>
      </c>
      <c r="C217" s="5"/>
    </row>
    <row r="218" spans="1:3" x14ac:dyDescent="0.25">
      <c r="A218" s="43"/>
      <c r="B218" s="104"/>
      <c r="C218" s="5"/>
    </row>
    <row r="219" spans="1:3" x14ac:dyDescent="0.25">
      <c r="A219" s="44" t="s">
        <v>119</v>
      </c>
      <c r="B219" s="119"/>
      <c r="C219" s="45"/>
    </row>
    <row r="220" spans="1:3" x14ac:dyDescent="0.25">
      <c r="A220" s="4"/>
      <c r="B220" s="106" t="s">
        <v>395</v>
      </c>
      <c r="C220" s="20"/>
    </row>
    <row r="221" spans="1:3" x14ac:dyDescent="0.25">
      <c r="A221" s="4"/>
      <c r="B221" s="106" t="s">
        <v>396</v>
      </c>
      <c r="C221" s="20"/>
    </row>
    <row r="222" spans="1:3" x14ac:dyDescent="0.25">
      <c r="A222" s="4"/>
      <c r="B222" s="106" t="s">
        <v>397</v>
      </c>
      <c r="C222" s="20"/>
    </row>
    <row r="223" spans="1:3" x14ac:dyDescent="0.25">
      <c r="A223" s="4"/>
      <c r="B223" s="104"/>
      <c r="C223" s="25"/>
    </row>
    <row r="224" spans="1:3" x14ac:dyDescent="0.25">
      <c r="A224" s="44" t="s">
        <v>120</v>
      </c>
      <c r="B224" s="119"/>
      <c r="C224" s="45"/>
    </row>
    <row r="225" spans="1:3" x14ac:dyDescent="0.25">
      <c r="A225" s="4"/>
      <c r="B225" s="106" t="s">
        <v>111</v>
      </c>
      <c r="C225" s="20"/>
    </row>
    <row r="226" spans="1:3" x14ac:dyDescent="0.25">
      <c r="A226" s="4"/>
      <c r="B226" s="106" t="s">
        <v>364</v>
      </c>
      <c r="C226" s="20"/>
    </row>
    <row r="227" spans="1:3" x14ac:dyDescent="0.25">
      <c r="A227" s="4"/>
      <c r="B227" s="106" t="s">
        <v>369</v>
      </c>
      <c r="C227" s="20"/>
    </row>
    <row r="228" spans="1:3" x14ac:dyDescent="0.25">
      <c r="A228" s="4"/>
      <c r="B228" s="106" t="s">
        <v>361</v>
      </c>
      <c r="C228" s="20"/>
    </row>
    <row r="229" spans="1:3" x14ac:dyDescent="0.25">
      <c r="A229" s="4"/>
      <c r="B229" s="106" t="s">
        <v>360</v>
      </c>
      <c r="C229" s="20"/>
    </row>
    <row r="230" spans="1:3" x14ac:dyDescent="0.25">
      <c r="A230" s="4"/>
      <c r="B230" s="122" t="s">
        <v>362</v>
      </c>
      <c r="C230" s="48"/>
    </row>
    <row r="231" spans="1:3" x14ac:dyDescent="0.25">
      <c r="A231" s="4"/>
      <c r="B231" s="104"/>
      <c r="C231" s="5"/>
    </row>
    <row r="232" spans="1:3" x14ac:dyDescent="0.25">
      <c r="A232" s="44" t="s">
        <v>121</v>
      </c>
      <c r="B232" s="119"/>
      <c r="C232" s="45"/>
    </row>
    <row r="233" spans="1:3" x14ac:dyDescent="0.25">
      <c r="A233" s="4"/>
      <c r="B233" s="106" t="s">
        <v>364</v>
      </c>
      <c r="C233" s="20"/>
    </row>
    <row r="234" spans="1:3" x14ac:dyDescent="0.25">
      <c r="A234" s="4"/>
      <c r="B234" s="123" t="s">
        <v>360</v>
      </c>
      <c r="C234" s="49"/>
    </row>
    <row r="235" spans="1:3" x14ac:dyDescent="0.25">
      <c r="A235" s="4"/>
      <c r="B235" s="104"/>
      <c r="C235" s="5"/>
    </row>
    <row r="236" spans="1:3" x14ac:dyDescent="0.25">
      <c r="A236" s="44" t="s">
        <v>122</v>
      </c>
      <c r="B236" s="119"/>
      <c r="C236" s="45"/>
    </row>
    <row r="237" spans="1:3" x14ac:dyDescent="0.25">
      <c r="A237" s="4"/>
      <c r="B237" s="106" t="s">
        <v>365</v>
      </c>
      <c r="C237" s="20"/>
    </row>
    <row r="238" spans="1:3" x14ac:dyDescent="0.25">
      <c r="A238" s="4"/>
      <c r="B238" s="106" t="s">
        <v>366</v>
      </c>
      <c r="C238" s="20"/>
    </row>
    <row r="239" spans="1:3" x14ac:dyDescent="0.25">
      <c r="A239" s="4"/>
      <c r="B239" s="106" t="s">
        <v>367</v>
      </c>
      <c r="C239" s="20"/>
    </row>
    <row r="240" spans="1:3" x14ac:dyDescent="0.25">
      <c r="A240" s="4"/>
      <c r="B240" s="106" t="s">
        <v>368</v>
      </c>
      <c r="C240" s="20"/>
    </row>
    <row r="241" spans="1:3" x14ac:dyDescent="0.25">
      <c r="A241" s="4"/>
      <c r="B241" s="122" t="s">
        <v>85</v>
      </c>
      <c r="C241" s="48"/>
    </row>
    <row r="242" spans="1:3" x14ac:dyDescent="0.25">
      <c r="A242" s="4"/>
      <c r="B242" s="104"/>
      <c r="C242" s="5"/>
    </row>
    <row r="243" spans="1:3" x14ac:dyDescent="0.25">
      <c r="A243" s="44" t="s">
        <v>123</v>
      </c>
      <c r="B243" s="119"/>
      <c r="C243" s="45"/>
    </row>
    <row r="244" spans="1:3" x14ac:dyDescent="0.25">
      <c r="A244" s="4"/>
      <c r="B244" s="106" t="s">
        <v>369</v>
      </c>
      <c r="C244" s="20"/>
    </row>
    <row r="245" spans="1:3" x14ac:dyDescent="0.25">
      <c r="A245" s="4"/>
      <c r="B245" s="106" t="s">
        <v>370</v>
      </c>
      <c r="C245" s="20"/>
    </row>
    <row r="246" spans="1:3" x14ac:dyDescent="0.25">
      <c r="A246" s="4"/>
      <c r="B246" s="106" t="s">
        <v>360</v>
      </c>
      <c r="C246" s="20"/>
    </row>
    <row r="247" spans="1:3" x14ac:dyDescent="0.25">
      <c r="A247" s="4"/>
      <c r="B247" s="106" t="s">
        <v>361</v>
      </c>
      <c r="C247" s="20"/>
    </row>
    <row r="248" spans="1:3" x14ac:dyDescent="0.25">
      <c r="A248" s="4"/>
      <c r="B248" s="124" t="s">
        <v>367</v>
      </c>
      <c r="C248" s="50"/>
    </row>
    <row r="249" spans="1:3" x14ac:dyDescent="0.25">
      <c r="A249" s="4"/>
      <c r="B249" s="114" t="s">
        <v>362</v>
      </c>
      <c r="C249" s="51"/>
    </row>
    <row r="250" spans="1:3" x14ac:dyDescent="0.25">
      <c r="A250" s="4"/>
      <c r="B250" s="104"/>
      <c r="C250" s="5"/>
    </row>
    <row r="251" spans="1:3" x14ac:dyDescent="0.25">
      <c r="A251" s="44" t="s">
        <v>124</v>
      </c>
      <c r="B251" s="119"/>
      <c r="C251" s="45"/>
    </row>
    <row r="252" spans="1:3" x14ac:dyDescent="0.25">
      <c r="A252" s="4"/>
      <c r="B252" s="106" t="s">
        <v>371</v>
      </c>
      <c r="C252" s="20"/>
    </row>
    <row r="253" spans="1:3" x14ac:dyDescent="0.25">
      <c r="A253" s="4"/>
      <c r="B253" s="106" t="s">
        <v>372</v>
      </c>
      <c r="C253" s="20"/>
    </row>
    <row r="254" spans="1:3" x14ac:dyDescent="0.25">
      <c r="A254" s="4"/>
      <c r="B254" s="122" t="s">
        <v>373</v>
      </c>
      <c r="C254" s="48"/>
    </row>
    <row r="255" spans="1:3" x14ac:dyDescent="0.25">
      <c r="A255" s="4"/>
      <c r="B255" s="104"/>
      <c r="C255" s="5"/>
    </row>
    <row r="256" spans="1:3" x14ac:dyDescent="0.25">
      <c r="A256" s="44" t="s">
        <v>125</v>
      </c>
      <c r="B256" s="119"/>
      <c r="C256" s="45"/>
    </row>
    <row r="257" spans="1:3" x14ac:dyDescent="0.25">
      <c r="A257" s="4"/>
      <c r="B257" s="125" t="s">
        <v>399</v>
      </c>
      <c r="C257" s="46"/>
    </row>
    <row r="258" spans="1:3" x14ac:dyDescent="0.25">
      <c r="A258" s="4"/>
      <c r="B258" s="106" t="s">
        <v>400</v>
      </c>
      <c r="C258" s="20"/>
    </row>
    <row r="259" spans="1:3" x14ac:dyDescent="0.25">
      <c r="A259" s="4"/>
      <c r="B259" s="106" t="s">
        <v>401</v>
      </c>
      <c r="C259" s="20"/>
    </row>
    <row r="260" spans="1:3" x14ac:dyDescent="0.25">
      <c r="A260" s="4"/>
      <c r="B260" s="106" t="s">
        <v>127</v>
      </c>
      <c r="C260" s="20"/>
    </row>
    <row r="261" spans="1:3" x14ac:dyDescent="0.25">
      <c r="A261" s="4"/>
      <c r="B261" s="106" t="s">
        <v>128</v>
      </c>
      <c r="C261" s="20"/>
    </row>
    <row r="262" spans="1:3" x14ac:dyDescent="0.25">
      <c r="A262" s="4"/>
      <c r="B262" s="106" t="s">
        <v>397</v>
      </c>
      <c r="C262" s="20"/>
    </row>
    <row r="263" spans="1:3" x14ac:dyDescent="0.25">
      <c r="A263" s="4"/>
      <c r="B263" s="104"/>
      <c r="C263" s="25"/>
    </row>
    <row r="264" spans="1:3" x14ac:dyDescent="0.25">
      <c r="A264" s="44" t="s">
        <v>132</v>
      </c>
      <c r="B264" s="119"/>
      <c r="C264" s="45"/>
    </row>
    <row r="265" spans="1:3" x14ac:dyDescent="0.25">
      <c r="A265" s="4"/>
      <c r="B265" s="106" t="s">
        <v>395</v>
      </c>
      <c r="C265" s="20"/>
    </row>
    <row r="266" spans="1:3" x14ac:dyDescent="0.25">
      <c r="A266" s="4"/>
      <c r="B266" s="106" t="s">
        <v>133</v>
      </c>
      <c r="C266" s="20"/>
    </row>
    <row r="267" spans="1:3" x14ac:dyDescent="0.25">
      <c r="A267" s="4"/>
      <c r="B267" s="106" t="s">
        <v>397</v>
      </c>
      <c r="C267" s="20"/>
    </row>
    <row r="269" spans="1:3" x14ac:dyDescent="0.25">
      <c r="A269" s="44" t="s">
        <v>180</v>
      </c>
      <c r="B269" s="119"/>
      <c r="C269" s="45"/>
    </row>
    <row r="270" spans="1:3" x14ac:dyDescent="0.25">
      <c r="A270" s="4"/>
      <c r="B270" s="106" t="s">
        <v>402</v>
      </c>
      <c r="C270" s="20"/>
    </row>
    <row r="271" spans="1:3" x14ac:dyDescent="0.25">
      <c r="A271" s="4"/>
      <c r="B271" s="106" t="s">
        <v>181</v>
      </c>
      <c r="C271" s="20"/>
    </row>
    <row r="272" spans="1:3" x14ac:dyDescent="0.25">
      <c r="A272" s="4"/>
      <c r="B272" s="106" t="s">
        <v>403</v>
      </c>
      <c r="C272" s="20"/>
    </row>
    <row r="274" spans="1:3" x14ac:dyDescent="0.25">
      <c r="A274" s="44" t="s">
        <v>404</v>
      </c>
      <c r="B274" s="119"/>
      <c r="C274" s="45"/>
    </row>
    <row r="275" spans="1:3" x14ac:dyDescent="0.25">
      <c r="A275" s="4"/>
      <c r="B275" s="106" t="s">
        <v>405</v>
      </c>
      <c r="C275" s="20"/>
    </row>
    <row r="276" spans="1:3" x14ac:dyDescent="0.25">
      <c r="A276" s="4"/>
      <c r="B276" s="106" t="s">
        <v>197</v>
      </c>
      <c r="C276" s="20"/>
    </row>
    <row r="277" spans="1:3" x14ac:dyDescent="0.25">
      <c r="A277" s="4"/>
      <c r="B277" s="106" t="s">
        <v>198</v>
      </c>
      <c r="C277" s="20"/>
    </row>
    <row r="279" spans="1:3" x14ac:dyDescent="0.25">
      <c r="A279" s="44" t="s">
        <v>219</v>
      </c>
      <c r="B279" s="119"/>
      <c r="C279" s="45"/>
    </row>
    <row r="280" spans="1:3" x14ac:dyDescent="0.25">
      <c r="A280" s="4"/>
      <c r="B280" s="106" t="s">
        <v>403</v>
      </c>
      <c r="C280" s="20"/>
    </row>
    <row r="281" spans="1:3" x14ac:dyDescent="0.25">
      <c r="A281" s="4"/>
      <c r="B281" s="106" t="s">
        <v>181</v>
      </c>
      <c r="C281" s="20"/>
    </row>
    <row r="282" spans="1:3" x14ac:dyDescent="0.25">
      <c r="A282" s="4"/>
      <c r="B282" s="106" t="s">
        <v>402</v>
      </c>
      <c r="C282" s="20"/>
    </row>
    <row r="283" spans="1:3" x14ac:dyDescent="0.25">
      <c r="B283" s="106" t="s">
        <v>220</v>
      </c>
      <c r="C283" s="20"/>
    </row>
    <row r="284" spans="1:3" x14ac:dyDescent="0.25">
      <c r="B284" s="106" t="s">
        <v>221</v>
      </c>
      <c r="C284" s="20"/>
    </row>
    <row r="285" spans="1:3" x14ac:dyDescent="0.25">
      <c r="B285" s="106"/>
      <c r="C285" s="20"/>
    </row>
    <row r="286" spans="1:3" x14ac:dyDescent="0.25">
      <c r="A286" s="44" t="s">
        <v>406</v>
      </c>
      <c r="B286" s="119"/>
      <c r="C286" s="45"/>
    </row>
    <row r="287" spans="1:3" x14ac:dyDescent="0.25">
      <c r="A287" s="4"/>
      <c r="B287" s="106" t="s">
        <v>251</v>
      </c>
      <c r="C287" s="20"/>
    </row>
    <row r="288" spans="1:3" x14ac:dyDescent="0.25">
      <c r="B288" s="106" t="s">
        <v>252</v>
      </c>
      <c r="C288" s="20"/>
    </row>
    <row r="289" spans="1:3" x14ac:dyDescent="0.25">
      <c r="B289" s="106" t="s">
        <v>253</v>
      </c>
      <c r="C289" s="20"/>
    </row>
    <row r="290" spans="1:3" x14ac:dyDescent="0.25">
      <c r="B290" s="106" t="s">
        <v>254</v>
      </c>
      <c r="C290" s="20"/>
    </row>
    <row r="291" spans="1:3" x14ac:dyDescent="0.25">
      <c r="B291" s="106" t="s">
        <v>255</v>
      </c>
      <c r="C291" s="20"/>
    </row>
    <row r="292" spans="1:3" x14ac:dyDescent="0.25">
      <c r="B292" s="106" t="s">
        <v>256</v>
      </c>
      <c r="C292" s="20"/>
    </row>
    <row r="293" spans="1:3" x14ac:dyDescent="0.25">
      <c r="B293" s="106" t="s">
        <v>257</v>
      </c>
      <c r="C293" s="20"/>
    </row>
    <row r="294" spans="1:3" x14ac:dyDescent="0.25">
      <c r="B294" s="106" t="s">
        <v>258</v>
      </c>
      <c r="C294" s="20"/>
    </row>
    <row r="295" spans="1:3" x14ac:dyDescent="0.25">
      <c r="B295" s="106" t="s">
        <v>259</v>
      </c>
      <c r="C295" s="20"/>
    </row>
    <row r="296" spans="1:3" x14ac:dyDescent="0.25">
      <c r="B296" s="106" t="s">
        <v>260</v>
      </c>
      <c r="C296" s="20"/>
    </row>
    <row r="297" spans="1:3" x14ac:dyDescent="0.25">
      <c r="B297" s="106" t="s">
        <v>261</v>
      </c>
      <c r="C297" s="20"/>
    </row>
    <row r="298" spans="1:3" x14ac:dyDescent="0.25">
      <c r="B298" s="106" t="s">
        <v>262</v>
      </c>
      <c r="C298" s="20"/>
    </row>
    <row r="299" spans="1:3" x14ac:dyDescent="0.25">
      <c r="B299" s="106" t="s">
        <v>263</v>
      </c>
      <c r="C299" s="20"/>
    </row>
    <row r="300" spans="1:3" x14ac:dyDescent="0.25">
      <c r="B300" s="106" t="s">
        <v>264</v>
      </c>
      <c r="C300" s="20"/>
    </row>
    <row r="301" spans="1:3" x14ac:dyDescent="0.25">
      <c r="B301" s="106" t="s">
        <v>265</v>
      </c>
      <c r="C301" s="20"/>
    </row>
    <row r="302" spans="1:3" x14ac:dyDescent="0.25">
      <c r="B302" s="106"/>
      <c r="C302" s="20"/>
    </row>
    <row r="303" spans="1:3" x14ac:dyDescent="0.25">
      <c r="A303" s="44" t="s">
        <v>270</v>
      </c>
      <c r="B303" s="119"/>
      <c r="C303" s="45"/>
    </row>
    <row r="304" spans="1:3" x14ac:dyDescent="0.25">
      <c r="A304" s="4"/>
      <c r="B304" s="106" t="s">
        <v>394</v>
      </c>
      <c r="C304" s="20"/>
    </row>
    <row r="305" spans="1:3" x14ac:dyDescent="0.25">
      <c r="A305" s="4"/>
      <c r="B305" s="106" t="s">
        <v>363</v>
      </c>
      <c r="C305" s="20"/>
    </row>
    <row r="306" spans="1:3" x14ac:dyDescent="0.25">
      <c r="B306" s="106"/>
      <c r="C306" s="20"/>
    </row>
  </sheetData>
  <sheetProtection password="967E" sheet="1" objects="1" scenarios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"/>
  <sheetViews>
    <sheetView showGridLines="0" tabSelected="1" workbookViewId="0">
      <selection activeCell="B11" sqref="B11"/>
    </sheetView>
  </sheetViews>
  <sheetFormatPr defaultColWidth="8.85546875" defaultRowHeight="15" x14ac:dyDescent="0.25"/>
  <cols>
    <col min="1" max="1" width="5.7109375" style="268" customWidth="1"/>
    <col min="2" max="2" width="109.5703125" style="268" customWidth="1"/>
    <col min="3" max="3" width="8.85546875" style="268" customWidth="1"/>
    <col min="4" max="16384" width="8.85546875" style="268"/>
  </cols>
  <sheetData>
    <row r="1" spans="2:15" x14ac:dyDescent="0.25">
      <c r="K1" s="269"/>
      <c r="L1" s="269"/>
      <c r="M1" s="269"/>
      <c r="N1" s="269"/>
      <c r="O1" s="269"/>
    </row>
    <row r="2" spans="2:15" x14ac:dyDescent="0.25">
      <c r="K2" s="269"/>
      <c r="L2" s="269"/>
      <c r="M2" s="269"/>
      <c r="N2" s="269"/>
      <c r="O2" s="269"/>
    </row>
    <row r="3" spans="2:15" x14ac:dyDescent="0.25">
      <c r="K3" s="269"/>
      <c r="L3" s="269"/>
      <c r="M3" s="269"/>
      <c r="N3" s="269"/>
      <c r="O3" s="269"/>
    </row>
    <row r="4" spans="2:15" x14ac:dyDescent="0.25">
      <c r="K4" s="269"/>
      <c r="L4" s="269"/>
      <c r="M4" s="269"/>
      <c r="N4" s="269"/>
      <c r="O4" s="269"/>
    </row>
    <row r="5" spans="2:15" x14ac:dyDescent="0.25">
      <c r="K5" s="269"/>
      <c r="L5" s="269"/>
      <c r="M5" s="269"/>
      <c r="N5" s="269"/>
      <c r="O5" s="269"/>
    </row>
    <row r="6" spans="2:15" x14ac:dyDescent="0.25">
      <c r="K6" s="269"/>
      <c r="L6" s="269"/>
      <c r="M6" s="269"/>
      <c r="N6" s="269"/>
      <c r="O6" s="269"/>
    </row>
    <row r="7" spans="2:15" x14ac:dyDescent="0.25">
      <c r="K7" s="269"/>
      <c r="L7" s="269"/>
      <c r="M7" s="269"/>
      <c r="N7" s="269"/>
      <c r="O7" s="269"/>
    </row>
    <row r="8" spans="2:15" ht="15.75" customHeight="1" x14ac:dyDescent="0.25"/>
    <row r="9" spans="2:15" s="271" customFormat="1" ht="42.75" customHeight="1" x14ac:dyDescent="0.25">
      <c r="B9" s="270" t="s">
        <v>341</v>
      </c>
    </row>
    <row r="10" spans="2:15" s="271" customFormat="1" ht="30" customHeight="1" x14ac:dyDescent="0.25">
      <c r="B10" s="272" t="s">
        <v>143</v>
      </c>
    </row>
    <row r="11" spans="2:15" ht="24.75" x14ac:dyDescent="0.5">
      <c r="B11" s="273"/>
    </row>
    <row r="12" spans="2:15" ht="21.75" x14ac:dyDescent="0.45">
      <c r="B12" s="274" t="s">
        <v>567</v>
      </c>
    </row>
    <row r="14" spans="2:15" ht="58.5" x14ac:dyDescent="0.25">
      <c r="B14" s="275" t="s">
        <v>168</v>
      </c>
    </row>
    <row r="15" spans="2:15" ht="17.25" x14ac:dyDescent="0.25">
      <c r="B15" s="276"/>
    </row>
    <row r="16" spans="2:15" ht="39" x14ac:dyDescent="0.25">
      <c r="B16" s="275" t="s">
        <v>167</v>
      </c>
    </row>
    <row r="17" spans="2:2" ht="19.5" x14ac:dyDescent="0.25">
      <c r="B17" s="275"/>
    </row>
    <row r="18" spans="2:2" ht="19.5" x14ac:dyDescent="0.25">
      <c r="B18" s="275" t="s">
        <v>340</v>
      </c>
    </row>
    <row r="19" spans="2:2" ht="19.5" x14ac:dyDescent="0.25">
      <c r="B19" s="277"/>
    </row>
    <row r="20" spans="2:2" ht="19.5" x14ac:dyDescent="0.25">
      <c r="B20" s="277"/>
    </row>
    <row r="21" spans="2:2" ht="18" customHeight="1" x14ac:dyDescent="0.25">
      <c r="B21" s="278"/>
    </row>
    <row r="22" spans="2:2" ht="15" customHeight="1" x14ac:dyDescent="0.25">
      <c r="B22" s="279"/>
    </row>
    <row r="23" spans="2:2" ht="19.5" x14ac:dyDescent="0.25">
      <c r="B23" s="280"/>
    </row>
  </sheetData>
  <sheetProtection password="967E" sheet="1" objects="1" scenarios="1"/>
  <pageMargins left="0.7" right="0.7" top="0.75" bottom="0.75" header="0.3" footer="0.3"/>
  <pageSetup paperSize="148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D14"/>
  <sheetViews>
    <sheetView showGridLines="0" workbookViewId="0">
      <selection activeCell="D6" sqref="D6"/>
    </sheetView>
  </sheetViews>
  <sheetFormatPr defaultColWidth="9.140625" defaultRowHeight="15" x14ac:dyDescent="0.25"/>
  <cols>
    <col min="1" max="1" width="4.28515625" style="268" customWidth="1"/>
    <col min="2" max="2" width="21.7109375" style="268" customWidth="1"/>
    <col min="3" max="3" width="22.140625" style="268" customWidth="1"/>
    <col min="4" max="4" width="106.7109375" style="268" customWidth="1"/>
    <col min="5" max="5" width="9.140625" style="268" customWidth="1"/>
    <col min="6" max="16384" width="9.140625" style="268"/>
  </cols>
  <sheetData>
    <row r="2" spans="2:4" ht="18" x14ac:dyDescent="0.25">
      <c r="B2" s="281" t="s">
        <v>178</v>
      </c>
    </row>
    <row r="4" spans="2:4" ht="38.25" customHeight="1" x14ac:dyDescent="0.25">
      <c r="B4" s="69" t="s">
        <v>240</v>
      </c>
      <c r="C4" s="69" t="s">
        <v>179</v>
      </c>
      <c r="D4" s="69" t="s">
        <v>407</v>
      </c>
    </row>
    <row r="5" spans="2:4" ht="60" customHeight="1" x14ac:dyDescent="0.25">
      <c r="B5" s="282" t="s">
        <v>182</v>
      </c>
      <c r="C5" s="283"/>
      <c r="D5" s="284"/>
    </row>
    <row r="6" spans="2:4" ht="60" customHeight="1" x14ac:dyDescent="0.25">
      <c r="B6" s="285" t="s">
        <v>408</v>
      </c>
      <c r="C6" s="286"/>
      <c r="D6" s="287"/>
    </row>
    <row r="7" spans="2:4" ht="60" customHeight="1" x14ac:dyDescent="0.25">
      <c r="B7" s="285" t="s">
        <v>409</v>
      </c>
      <c r="C7" s="286"/>
      <c r="D7" s="287"/>
    </row>
    <row r="8" spans="2:4" ht="60" customHeight="1" x14ac:dyDescent="0.25">
      <c r="B8" s="282" t="s">
        <v>410</v>
      </c>
      <c r="C8" s="283"/>
      <c r="D8" s="284"/>
    </row>
    <row r="9" spans="2:4" ht="60" customHeight="1" x14ac:dyDescent="0.25">
      <c r="B9" s="285" t="s">
        <v>411</v>
      </c>
      <c r="C9" s="286"/>
      <c r="D9" s="287"/>
    </row>
    <row r="10" spans="2:4" ht="60" customHeight="1" x14ac:dyDescent="0.25">
      <c r="B10" s="285" t="s">
        <v>412</v>
      </c>
      <c r="C10" s="286"/>
      <c r="D10" s="287"/>
    </row>
    <row r="11" spans="2:4" ht="60" customHeight="1" x14ac:dyDescent="0.25">
      <c r="B11" s="282" t="s">
        <v>413</v>
      </c>
      <c r="C11" s="283"/>
      <c r="D11" s="284"/>
    </row>
    <row r="12" spans="2:4" x14ac:dyDescent="0.25">
      <c r="B12" s="288"/>
      <c r="D12" s="289"/>
    </row>
    <row r="13" spans="2:4" x14ac:dyDescent="0.25">
      <c r="D13" s="289"/>
    </row>
    <row r="14" spans="2:4" x14ac:dyDescent="0.25">
      <c r="D14" s="289"/>
    </row>
  </sheetData>
  <sheetProtection password="967E" sheet="1" objects="1" scenarios="1" formatColumns="0" formatRows="0" autoFilter="0"/>
  <dataValidations count="1">
    <dataValidation type="list" showInputMessage="1" showErrorMessage="1" sqref="C5:C11">
      <formula1>Worksheets_status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B1:C19"/>
  <sheetViews>
    <sheetView showGridLines="0" workbookViewId="0">
      <selection activeCell="C8" sqref="C8"/>
    </sheetView>
  </sheetViews>
  <sheetFormatPr defaultColWidth="8.85546875" defaultRowHeight="12.75" x14ac:dyDescent="0.2"/>
  <cols>
    <col min="1" max="1" width="5.7109375" style="291" customWidth="1"/>
    <col min="2" max="2" width="63.42578125" style="290" customWidth="1"/>
    <col min="3" max="3" width="56" style="290" customWidth="1"/>
    <col min="4" max="4" width="56.7109375" style="291" customWidth="1"/>
    <col min="5" max="5" width="8.85546875" style="291" customWidth="1"/>
    <col min="6" max="6" width="9.140625" style="291" customWidth="1"/>
    <col min="7" max="7" width="8.85546875" style="291" customWidth="1"/>
    <col min="8" max="16384" width="8.85546875" style="291"/>
  </cols>
  <sheetData>
    <row r="1" spans="2:3" ht="18" customHeight="1" x14ac:dyDescent="0.2"/>
    <row r="2" spans="2:3" ht="18" customHeight="1" x14ac:dyDescent="0.25">
      <c r="B2" s="281" t="s">
        <v>147</v>
      </c>
    </row>
    <row r="3" spans="2:3" ht="18" customHeight="1" x14ac:dyDescent="0.2"/>
    <row r="4" spans="2:3" s="86" customFormat="1" ht="25.5" customHeight="1" x14ac:dyDescent="0.25">
      <c r="B4" s="580" t="s">
        <v>149</v>
      </c>
      <c r="C4" s="581"/>
    </row>
    <row r="5" spans="2:3" s="86" customFormat="1" ht="24" customHeight="1" x14ac:dyDescent="0.25">
      <c r="B5" s="292" t="s">
        <v>71</v>
      </c>
      <c r="C5" s="293"/>
    </row>
    <row r="6" spans="2:3" s="86" customFormat="1" ht="24" customHeight="1" x14ac:dyDescent="0.25">
      <c r="B6" s="294" t="s">
        <v>72</v>
      </c>
      <c r="C6" s="295"/>
    </row>
    <row r="7" spans="2:3" s="86" customFormat="1" ht="24" customHeight="1" x14ac:dyDescent="0.25">
      <c r="B7" s="294" t="s">
        <v>8</v>
      </c>
      <c r="C7" s="295"/>
    </row>
    <row r="8" spans="2:3" s="86" customFormat="1" ht="24" customHeight="1" x14ac:dyDescent="0.25">
      <c r="B8" s="294" t="s">
        <v>136</v>
      </c>
      <c r="C8" s="295"/>
    </row>
    <row r="9" spans="2:3" s="86" customFormat="1" ht="24" customHeight="1" x14ac:dyDescent="0.25">
      <c r="B9" s="294" t="s">
        <v>97</v>
      </c>
      <c r="C9" s="295"/>
    </row>
    <row r="10" spans="2:3" s="86" customFormat="1" ht="24" customHeight="1" x14ac:dyDescent="0.25">
      <c r="B10" s="294" t="s">
        <v>337</v>
      </c>
      <c r="C10" s="296"/>
    </row>
    <row r="11" spans="2:3" s="86" customFormat="1" ht="24" customHeight="1" x14ac:dyDescent="0.25">
      <c r="B11" s="294" t="s">
        <v>65</v>
      </c>
      <c r="C11" s="295"/>
    </row>
    <row r="12" spans="2:3" s="86" customFormat="1" ht="24" customHeight="1" x14ac:dyDescent="0.25">
      <c r="B12" s="294" t="s">
        <v>338</v>
      </c>
      <c r="C12" s="296"/>
    </row>
    <row r="13" spans="2:3" s="86" customFormat="1" ht="24" customHeight="1" x14ac:dyDescent="0.25">
      <c r="B13" s="294" t="s">
        <v>339</v>
      </c>
      <c r="C13" s="296"/>
    </row>
    <row r="14" spans="2:3" s="86" customFormat="1" ht="24" customHeight="1" x14ac:dyDescent="0.25">
      <c r="B14" s="294" t="s">
        <v>156</v>
      </c>
      <c r="C14" s="295"/>
    </row>
    <row r="15" spans="2:3" s="86" customFormat="1" ht="24" customHeight="1" x14ac:dyDescent="0.25">
      <c r="B15" s="294" t="s">
        <v>157</v>
      </c>
      <c r="C15" s="297"/>
    </row>
    <row r="16" spans="2:3" s="86" customFormat="1" ht="24" customHeight="1" x14ac:dyDescent="0.25">
      <c r="B16" s="294" t="s">
        <v>158</v>
      </c>
      <c r="C16" s="297"/>
    </row>
    <row r="17" spans="2:3" s="86" customFormat="1" ht="24" customHeight="1" x14ac:dyDescent="0.25">
      <c r="B17" s="298" t="s">
        <v>159</v>
      </c>
      <c r="C17" s="297"/>
    </row>
    <row r="18" spans="2:3" s="86" customFormat="1" ht="24" customHeight="1" x14ac:dyDescent="0.25">
      <c r="B18" s="62" t="s">
        <v>9</v>
      </c>
      <c r="C18" s="61" t="str">
        <f>IF(C16=0,"",(C17/C16*100))</f>
        <v/>
      </c>
    </row>
    <row r="19" spans="2:3" s="300" customFormat="1" ht="25.5" customHeight="1" x14ac:dyDescent="0.25">
      <c r="B19" s="299" t="s">
        <v>414</v>
      </c>
      <c r="C19" s="155"/>
    </row>
  </sheetData>
  <sheetProtection password="967E" sheet="1" objects="1" scenarios="1" formatColumns="0" formatRows="0" autoFilter="0"/>
  <mergeCells count="1">
    <mergeCell ref="B4:C4"/>
  </mergeCells>
  <dataValidations count="8">
    <dataValidation type="date" operator="greaterThan" allowBlank="1" showInputMessage="1" showErrorMessage="1" sqref="C13">
      <formula1>C12</formula1>
    </dataValidation>
    <dataValidation type="whole" errorStyle="information" allowBlank="1" showInputMessage="1" showErrorMessage="1" sqref="C16">
      <formula1>0</formula1>
      <formula2>C15</formula2>
    </dataValidation>
    <dataValidation type="whole" allowBlank="1" showInputMessage="1" showErrorMessage="1" error="Total # districts submitting complete treatment report should be less than the total districts treated with USAID support." sqref="C17">
      <formula1>0</formula1>
      <formula2>C16</formula2>
    </dataValidation>
    <dataValidation type="date" operator="greaterThan" allowBlank="1" showInputMessage="1" showErrorMessage="1" sqref="C10">
      <formula1>38718</formula1>
    </dataValidation>
    <dataValidation type="date" operator="greaterThan" allowBlank="1" showInputMessage="1" showErrorMessage="1" sqref="C12">
      <formula1>38353</formula1>
    </dataValidation>
    <dataValidation type="list" showInputMessage="1" showErrorMessage="1" error="Seleccione uma sessão na lista descendente." sqref="C11">
      <formula1>YEAR_OF_WORKBOOK</formula1>
    </dataValidation>
    <dataValidation type="list" showInputMessage="1" showErrorMessage="1" error="Seleccione uma sessão na lista descendente." sqref="C14">
      <formula1>REPORTING_PERIOD</formula1>
    </dataValidation>
    <dataValidation type="list" showInputMessage="1" showErrorMessage="1" error="Seleccione uma sessão na lista descendente." sqref="C8">
      <formula1>Project_name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N816"/>
  <sheetViews>
    <sheetView showGridLines="0" zoomScaleNormal="100" workbookViewId="0">
      <pane xSplit="3" ySplit="16" topLeftCell="D17" activePane="bottomRight" state="frozen"/>
      <selection pane="topRight" activeCell="D1" sqref="D1"/>
      <selection pane="bottomLeft" activeCell="A17" sqref="A17"/>
      <selection pane="bottomRight" activeCell="K8" sqref="K8"/>
    </sheetView>
  </sheetViews>
  <sheetFormatPr defaultColWidth="13.85546875" defaultRowHeight="14.25" x14ac:dyDescent="0.2"/>
  <cols>
    <col min="1" max="1" width="5.7109375" style="52" customWidth="1"/>
    <col min="2" max="3" width="35.140625" style="301" customWidth="1"/>
    <col min="4" max="4" width="16.85546875" style="302" customWidth="1"/>
    <col min="5" max="9" width="13.85546875" style="302" customWidth="1"/>
    <col min="10" max="10" width="0.85546875" style="303" customWidth="1"/>
    <col min="11" max="11" width="60.42578125" style="301" customWidth="1"/>
    <col min="12" max="12" width="13.85546875" style="52" customWidth="1"/>
    <col min="13" max="16384" width="13.85546875" style="52"/>
  </cols>
  <sheetData>
    <row r="1" spans="2:11" ht="18" customHeight="1" x14ac:dyDescent="0.2"/>
    <row r="2" spans="2:11" s="307" customFormat="1" ht="20.100000000000001" customHeight="1" x14ac:dyDescent="0.25">
      <c r="B2" s="281" t="s">
        <v>146</v>
      </c>
      <c r="C2" s="304"/>
      <c r="D2" s="305"/>
      <c r="E2" s="305"/>
      <c r="F2" s="305"/>
      <c r="G2" s="305"/>
      <c r="H2" s="305"/>
      <c r="I2" s="305"/>
      <c r="J2" s="306"/>
      <c r="K2" s="304"/>
    </row>
    <row r="3" spans="2:11" s="307" customFormat="1" ht="18" customHeight="1" x14ac:dyDescent="0.2">
      <c r="B3" s="304"/>
      <c r="C3" s="304"/>
      <c r="D3" s="305"/>
      <c r="E3" s="305"/>
      <c r="F3" s="305"/>
      <c r="G3" s="305"/>
      <c r="H3" s="305"/>
      <c r="I3" s="305"/>
      <c r="J3" s="306"/>
      <c r="K3" s="304"/>
    </row>
    <row r="4" spans="2:11" s="310" customFormat="1" ht="23.1" customHeight="1" x14ac:dyDescent="0.25">
      <c r="B4" s="585" t="s">
        <v>3</v>
      </c>
      <c r="C4" s="585"/>
      <c r="D4" s="156"/>
      <c r="E4" s="59"/>
      <c r="F4" s="59"/>
      <c r="G4" s="59"/>
      <c r="H4" s="59"/>
      <c r="I4" s="59"/>
      <c r="J4" s="308"/>
      <c r="K4" s="309"/>
    </row>
    <row r="5" spans="2:11" s="310" customFormat="1" ht="23.1" customHeight="1" x14ac:dyDescent="0.25">
      <c r="B5" s="585" t="s">
        <v>0</v>
      </c>
      <c r="C5" s="585"/>
      <c r="D5" s="156"/>
      <c r="E5" s="59"/>
      <c r="F5" s="59"/>
      <c r="G5" s="59"/>
      <c r="H5" s="59"/>
      <c r="I5" s="59"/>
      <c r="J5" s="308"/>
      <c r="K5" s="309"/>
    </row>
    <row r="6" spans="2:11" s="310" customFormat="1" ht="23.1" customHeight="1" x14ac:dyDescent="0.25">
      <c r="B6" s="585" t="s">
        <v>160</v>
      </c>
      <c r="C6" s="585"/>
      <c r="D6" s="60"/>
      <c r="E6" s="59"/>
      <c r="F6" s="59"/>
      <c r="G6" s="59"/>
      <c r="H6" s="59"/>
      <c r="I6" s="59"/>
      <c r="J6" s="308"/>
      <c r="K6" s="309"/>
    </row>
    <row r="7" spans="2:11" s="310" customFormat="1" ht="23.1" customHeight="1" x14ac:dyDescent="0.25">
      <c r="B7" s="585" t="s">
        <v>161</v>
      </c>
      <c r="C7" s="585"/>
      <c r="D7" s="60"/>
      <c r="E7" s="59"/>
      <c r="F7" s="59"/>
      <c r="G7" s="59"/>
      <c r="H7" s="59"/>
      <c r="I7" s="59"/>
      <c r="J7" s="308"/>
      <c r="K7" s="309"/>
    </row>
    <row r="8" spans="2:11" s="310" customFormat="1" ht="23.1" customHeight="1" x14ac:dyDescent="0.25">
      <c r="B8" s="585" t="s">
        <v>90</v>
      </c>
      <c r="C8" s="585"/>
      <c r="D8" s="65"/>
      <c r="E8" s="59"/>
      <c r="F8" s="59"/>
      <c r="G8" s="59"/>
      <c r="H8" s="59"/>
      <c r="I8" s="59"/>
      <c r="J8" s="308"/>
      <c r="K8" s="309"/>
    </row>
    <row r="9" spans="2:11" s="310" customFormat="1" ht="23.1" customHeight="1" x14ac:dyDescent="0.25">
      <c r="B9" s="585" t="s">
        <v>162</v>
      </c>
      <c r="C9" s="585"/>
      <c r="D9" s="60"/>
      <c r="E9" s="59"/>
      <c r="F9" s="59"/>
      <c r="G9" s="59"/>
      <c r="H9" s="59"/>
      <c r="I9" s="59"/>
      <c r="J9" s="308"/>
      <c r="K9" s="309"/>
    </row>
    <row r="10" spans="2:11" s="310" customFormat="1" ht="23.1" customHeight="1" x14ac:dyDescent="0.25">
      <c r="B10" s="585" t="s">
        <v>91</v>
      </c>
      <c r="C10" s="585"/>
      <c r="D10" s="65"/>
      <c r="E10" s="59"/>
      <c r="F10" s="59"/>
      <c r="G10" s="59"/>
      <c r="H10" s="59"/>
      <c r="I10" s="59"/>
      <c r="J10" s="308"/>
      <c r="K10" s="309"/>
    </row>
    <row r="11" spans="2:11" s="310" customFormat="1" ht="23.1" customHeight="1" x14ac:dyDescent="0.25">
      <c r="B11" s="585" t="s">
        <v>163</v>
      </c>
      <c r="C11" s="585"/>
      <c r="D11" s="60"/>
      <c r="E11" s="59"/>
      <c r="F11" s="59"/>
      <c r="G11" s="59"/>
      <c r="H11" s="59"/>
      <c r="I11" s="59"/>
      <c r="J11" s="308"/>
      <c r="K11" s="309"/>
    </row>
    <row r="12" spans="2:11" ht="18" customHeight="1" x14ac:dyDescent="0.2">
      <c r="B12" s="311"/>
      <c r="C12" s="311"/>
      <c r="D12" s="312"/>
      <c r="E12" s="312"/>
      <c r="F12" s="312"/>
      <c r="G12" s="312"/>
      <c r="H12" s="312"/>
      <c r="I12" s="312"/>
      <c r="J12" s="313"/>
      <c r="K12" s="311"/>
    </row>
    <row r="13" spans="2:11" s="302" customFormat="1" ht="20.100000000000001" customHeight="1" x14ac:dyDescent="0.2">
      <c r="B13" s="582" t="s">
        <v>415</v>
      </c>
      <c r="C13" s="583"/>
      <c r="D13" s="583"/>
      <c r="E13" s="583"/>
      <c r="F13" s="583"/>
      <c r="G13" s="583"/>
      <c r="H13" s="583"/>
      <c r="I13" s="583"/>
      <c r="J13" s="583"/>
      <c r="K13" s="584"/>
    </row>
    <row r="14" spans="2:11" s="314" customFormat="1" ht="33" customHeight="1" x14ac:dyDescent="0.25">
      <c r="B14" s="169" t="s">
        <v>416</v>
      </c>
      <c r="C14" s="169" t="s">
        <v>417</v>
      </c>
      <c r="D14" s="170" t="s">
        <v>418</v>
      </c>
      <c r="E14" s="170" t="s">
        <v>419</v>
      </c>
      <c r="F14" s="170" t="s">
        <v>420</v>
      </c>
      <c r="G14" s="170" t="s">
        <v>4</v>
      </c>
      <c r="H14" s="170" t="s">
        <v>5</v>
      </c>
      <c r="I14" s="170" t="s">
        <v>6</v>
      </c>
      <c r="J14" s="171"/>
      <c r="K14" s="172" t="s">
        <v>421</v>
      </c>
    </row>
    <row r="15" spans="2:11" s="315" customFormat="1" ht="18" customHeight="1" x14ac:dyDescent="0.25">
      <c r="B15" s="236" t="s">
        <v>134</v>
      </c>
      <c r="C15" s="237" t="s">
        <v>135</v>
      </c>
      <c r="D15" s="180">
        <v>839660</v>
      </c>
      <c r="E15" s="180">
        <v>57990</v>
      </c>
      <c r="F15" s="180">
        <v>230067</v>
      </c>
      <c r="G15" s="180">
        <v>424320</v>
      </c>
      <c r="H15" s="180">
        <v>415340</v>
      </c>
      <c r="I15" s="180" t="s">
        <v>104</v>
      </c>
      <c r="J15" s="55"/>
      <c r="K15" s="180"/>
    </row>
    <row r="16" spans="2:11" s="86" customFormat="1" ht="21.95" customHeight="1" x14ac:dyDescent="0.25">
      <c r="B16" s="239" t="s">
        <v>39</v>
      </c>
      <c r="C16" s="239">
        <f>COUNTA(C17:C816)</f>
        <v>0</v>
      </c>
      <c r="D16" s="240">
        <f>SUM(D17:D816)</f>
        <v>0</v>
      </c>
      <c r="E16" s="240">
        <f>SUM(E17:E816)</f>
        <v>0</v>
      </c>
      <c r="F16" s="240">
        <f>SUM(F17:F816)</f>
        <v>0</v>
      </c>
      <c r="G16" s="240">
        <f>SUM(G17:G816)</f>
        <v>0</v>
      </c>
      <c r="H16" s="240">
        <f>SUM(H17:H816)</f>
        <v>0</v>
      </c>
      <c r="I16" s="241"/>
      <c r="J16" s="64"/>
      <c r="K16" s="238"/>
    </row>
    <row r="17" spans="1:14" s="53" customFormat="1" x14ac:dyDescent="0.25">
      <c r="B17" s="144"/>
      <c r="C17" s="144"/>
      <c r="D17" s="148"/>
      <c r="E17" s="148"/>
      <c r="F17" s="148"/>
      <c r="G17" s="148"/>
      <c r="H17" s="148"/>
      <c r="I17" s="146"/>
      <c r="J17" s="80"/>
      <c r="K17" s="146"/>
    </row>
    <row r="18" spans="1:14" s="53" customFormat="1" x14ac:dyDescent="0.25">
      <c r="B18" s="316"/>
      <c r="C18" s="316"/>
      <c r="D18" s="317"/>
      <c r="E18" s="317"/>
      <c r="F18" s="317"/>
      <c r="G18" s="317"/>
      <c r="H18" s="317"/>
      <c r="I18" s="318"/>
      <c r="J18" s="80"/>
      <c r="K18" s="318"/>
    </row>
    <row r="19" spans="1:14" s="53" customFormat="1" x14ac:dyDescent="0.2">
      <c r="B19" s="144"/>
      <c r="C19" s="144"/>
      <c r="D19" s="148"/>
      <c r="E19" s="148"/>
      <c r="F19" s="148"/>
      <c r="G19" s="148"/>
      <c r="H19" s="148"/>
      <c r="I19" s="146"/>
      <c r="J19" s="80"/>
      <c r="K19" s="146"/>
      <c r="N19" s="84"/>
    </row>
    <row r="20" spans="1:14" s="53" customFormat="1" x14ac:dyDescent="0.2">
      <c r="B20" s="316"/>
      <c r="C20" s="316"/>
      <c r="D20" s="317"/>
      <c r="E20" s="317"/>
      <c r="F20" s="317"/>
      <c r="G20" s="317"/>
      <c r="H20" s="317"/>
      <c r="I20" s="318"/>
      <c r="J20" s="80"/>
      <c r="K20" s="318"/>
      <c r="M20" s="52"/>
    </row>
    <row r="21" spans="1:14" s="53" customFormat="1" x14ac:dyDescent="0.25">
      <c r="B21" s="144"/>
      <c r="C21" s="144"/>
      <c r="D21" s="148"/>
      <c r="E21" s="148"/>
      <c r="F21" s="148"/>
      <c r="G21" s="148"/>
      <c r="H21" s="148"/>
      <c r="I21" s="146"/>
      <c r="J21" s="80"/>
      <c r="K21" s="146"/>
    </row>
    <row r="22" spans="1:14" s="53" customFormat="1" x14ac:dyDescent="0.2">
      <c r="B22" s="316"/>
      <c r="C22" s="316"/>
      <c r="D22" s="317"/>
      <c r="E22" s="317"/>
      <c r="F22" s="317"/>
      <c r="G22" s="317"/>
      <c r="H22" s="317"/>
      <c r="I22" s="318"/>
      <c r="J22" s="80"/>
      <c r="K22" s="318"/>
      <c r="M22" s="85"/>
      <c r="N22" s="52"/>
    </row>
    <row r="23" spans="1:14" x14ac:dyDescent="0.2">
      <c r="A23" s="53"/>
      <c r="B23" s="144"/>
      <c r="C23" s="144"/>
      <c r="D23" s="148"/>
      <c r="E23" s="148"/>
      <c r="F23" s="148"/>
      <c r="G23" s="148"/>
      <c r="H23" s="148"/>
      <c r="I23" s="146"/>
      <c r="J23" s="80"/>
      <c r="K23" s="146"/>
    </row>
    <row r="24" spans="1:14" x14ac:dyDescent="0.2">
      <c r="A24" s="53"/>
      <c r="B24" s="316"/>
      <c r="C24" s="316"/>
      <c r="D24" s="317"/>
      <c r="E24" s="317"/>
      <c r="F24" s="317"/>
      <c r="G24" s="317"/>
      <c r="H24" s="317"/>
      <c r="I24" s="318"/>
      <c r="J24" s="80"/>
      <c r="K24" s="318"/>
    </row>
    <row r="25" spans="1:14" x14ac:dyDescent="0.2">
      <c r="A25" s="53"/>
      <c r="B25" s="144"/>
      <c r="C25" s="144"/>
      <c r="D25" s="148"/>
      <c r="E25" s="148"/>
      <c r="F25" s="148"/>
      <c r="G25" s="148"/>
      <c r="H25" s="148"/>
      <c r="I25" s="146"/>
      <c r="J25" s="80"/>
      <c r="K25" s="146"/>
    </row>
    <row r="26" spans="1:14" x14ac:dyDescent="0.2">
      <c r="A26" s="53"/>
      <c r="B26" s="316"/>
      <c r="C26" s="316"/>
      <c r="D26" s="317"/>
      <c r="E26" s="317"/>
      <c r="F26" s="317"/>
      <c r="G26" s="317"/>
      <c r="H26" s="317"/>
      <c r="I26" s="318"/>
      <c r="J26" s="80"/>
      <c r="K26" s="318"/>
    </row>
    <row r="27" spans="1:14" x14ac:dyDescent="0.2">
      <c r="A27" s="53"/>
      <c r="B27" s="144"/>
      <c r="C27" s="144"/>
      <c r="D27" s="148"/>
      <c r="E27" s="148"/>
      <c r="F27" s="148"/>
      <c r="G27" s="148"/>
      <c r="H27" s="148"/>
      <c r="I27" s="146"/>
      <c r="J27" s="80"/>
      <c r="K27" s="146"/>
    </row>
    <row r="28" spans="1:14" x14ac:dyDescent="0.2">
      <c r="A28" s="53"/>
      <c r="B28" s="316"/>
      <c r="C28" s="316"/>
      <c r="D28" s="317"/>
      <c r="E28" s="317"/>
      <c r="F28" s="317"/>
      <c r="G28" s="317"/>
      <c r="H28" s="317"/>
      <c r="I28" s="318"/>
      <c r="J28" s="80"/>
      <c r="K28" s="318"/>
    </row>
    <row r="29" spans="1:14" x14ac:dyDescent="0.2">
      <c r="A29" s="53"/>
      <c r="B29" s="144"/>
      <c r="C29" s="144"/>
      <c r="D29" s="148"/>
      <c r="E29" s="148"/>
      <c r="F29" s="148"/>
      <c r="G29" s="148"/>
      <c r="H29" s="148"/>
      <c r="I29" s="146"/>
      <c r="J29" s="80"/>
      <c r="K29" s="146"/>
    </row>
    <row r="30" spans="1:14" x14ac:dyDescent="0.2">
      <c r="A30" s="53"/>
      <c r="B30" s="316"/>
      <c r="C30" s="316"/>
      <c r="D30" s="317"/>
      <c r="E30" s="317"/>
      <c r="F30" s="317"/>
      <c r="G30" s="317"/>
      <c r="H30" s="317"/>
      <c r="I30" s="318"/>
      <c r="J30" s="80"/>
      <c r="K30" s="318"/>
    </row>
    <row r="31" spans="1:14" x14ac:dyDescent="0.2">
      <c r="A31" s="53"/>
      <c r="B31" s="144"/>
      <c r="C31" s="144"/>
      <c r="D31" s="148"/>
      <c r="E31" s="148"/>
      <c r="F31" s="148"/>
      <c r="G31" s="148"/>
      <c r="H31" s="148"/>
      <c r="I31" s="146"/>
      <c r="J31" s="80"/>
      <c r="K31" s="146"/>
    </row>
    <row r="32" spans="1:14" x14ac:dyDescent="0.2">
      <c r="A32" s="53"/>
      <c r="B32" s="316"/>
      <c r="C32" s="316"/>
      <c r="D32" s="317"/>
      <c r="E32" s="317"/>
      <c r="F32" s="317"/>
      <c r="G32" s="317"/>
      <c r="H32" s="317"/>
      <c r="I32" s="318"/>
      <c r="J32" s="80"/>
      <c r="K32" s="318"/>
    </row>
    <row r="33" spans="1:11" x14ac:dyDescent="0.2">
      <c r="A33" s="53"/>
      <c r="B33" s="144"/>
      <c r="C33" s="144"/>
      <c r="D33" s="148"/>
      <c r="E33" s="148"/>
      <c r="F33" s="148"/>
      <c r="G33" s="148"/>
      <c r="H33" s="148"/>
      <c r="I33" s="146"/>
      <c r="J33" s="80"/>
      <c r="K33" s="146"/>
    </row>
    <row r="34" spans="1:11" x14ac:dyDescent="0.2">
      <c r="A34" s="53"/>
      <c r="B34" s="316"/>
      <c r="C34" s="316"/>
      <c r="D34" s="317"/>
      <c r="E34" s="317"/>
      <c r="F34" s="317"/>
      <c r="G34" s="317"/>
      <c r="H34" s="317"/>
      <c r="I34" s="318"/>
      <c r="J34" s="80"/>
      <c r="K34" s="318"/>
    </row>
    <row r="35" spans="1:11" x14ac:dyDescent="0.2">
      <c r="A35" s="53"/>
      <c r="B35" s="144"/>
      <c r="C35" s="144"/>
      <c r="D35" s="148"/>
      <c r="E35" s="148"/>
      <c r="F35" s="148"/>
      <c r="G35" s="148"/>
      <c r="H35" s="148"/>
      <c r="I35" s="146"/>
      <c r="J35" s="80"/>
      <c r="K35" s="146"/>
    </row>
    <row r="36" spans="1:11" x14ac:dyDescent="0.2">
      <c r="A36" s="53"/>
      <c r="B36" s="316"/>
      <c r="C36" s="316"/>
      <c r="D36" s="317"/>
      <c r="E36" s="317"/>
      <c r="F36" s="317"/>
      <c r="G36" s="317"/>
      <c r="H36" s="317"/>
      <c r="I36" s="318"/>
      <c r="J36" s="80"/>
      <c r="K36" s="318"/>
    </row>
    <row r="37" spans="1:11" x14ac:dyDescent="0.2">
      <c r="A37" s="53"/>
      <c r="B37" s="144"/>
      <c r="C37" s="144"/>
      <c r="D37" s="148"/>
      <c r="E37" s="148"/>
      <c r="F37" s="148"/>
      <c r="G37" s="148"/>
      <c r="H37" s="148"/>
      <c r="I37" s="146"/>
      <c r="J37" s="80"/>
      <c r="K37" s="146"/>
    </row>
    <row r="38" spans="1:11" x14ac:dyDescent="0.2">
      <c r="A38" s="53"/>
      <c r="B38" s="316"/>
      <c r="C38" s="316"/>
      <c r="D38" s="317"/>
      <c r="E38" s="317"/>
      <c r="F38" s="317"/>
      <c r="G38" s="317"/>
      <c r="H38" s="317"/>
      <c r="I38" s="318"/>
      <c r="J38" s="80"/>
      <c r="K38" s="318"/>
    </row>
    <row r="39" spans="1:11" x14ac:dyDescent="0.2">
      <c r="A39" s="53"/>
      <c r="B39" s="144"/>
      <c r="C39" s="144"/>
      <c r="D39" s="148"/>
      <c r="E39" s="148"/>
      <c r="F39" s="148"/>
      <c r="G39" s="148"/>
      <c r="H39" s="148"/>
      <c r="I39" s="146"/>
      <c r="J39" s="80"/>
      <c r="K39" s="146"/>
    </row>
    <row r="40" spans="1:11" x14ac:dyDescent="0.2">
      <c r="A40" s="53"/>
      <c r="B40" s="316"/>
      <c r="C40" s="316"/>
      <c r="D40" s="317"/>
      <c r="E40" s="317"/>
      <c r="F40" s="317"/>
      <c r="G40" s="317"/>
      <c r="H40" s="317"/>
      <c r="I40" s="318"/>
      <c r="J40" s="80"/>
      <c r="K40" s="318"/>
    </row>
    <row r="41" spans="1:11" x14ac:dyDescent="0.2">
      <c r="A41" s="53"/>
      <c r="B41" s="144"/>
      <c r="C41" s="144"/>
      <c r="D41" s="148"/>
      <c r="E41" s="148"/>
      <c r="F41" s="148"/>
      <c r="G41" s="148"/>
      <c r="H41" s="148"/>
      <c r="I41" s="146"/>
      <c r="J41" s="80"/>
      <c r="K41" s="146"/>
    </row>
    <row r="42" spans="1:11" x14ac:dyDescent="0.2">
      <c r="A42" s="53"/>
      <c r="B42" s="316"/>
      <c r="C42" s="316"/>
      <c r="D42" s="317"/>
      <c r="E42" s="317"/>
      <c r="F42" s="317"/>
      <c r="G42" s="317"/>
      <c r="H42" s="317"/>
      <c r="I42" s="318"/>
      <c r="J42" s="80"/>
      <c r="K42" s="318"/>
    </row>
    <row r="43" spans="1:11" x14ac:dyDescent="0.2">
      <c r="A43" s="53"/>
      <c r="B43" s="144"/>
      <c r="C43" s="144"/>
      <c r="D43" s="148"/>
      <c r="E43" s="148"/>
      <c r="F43" s="148"/>
      <c r="G43" s="148"/>
      <c r="H43" s="148"/>
      <c r="I43" s="146"/>
      <c r="J43" s="80"/>
      <c r="K43" s="146"/>
    </row>
    <row r="44" spans="1:11" x14ac:dyDescent="0.2">
      <c r="A44" s="53"/>
      <c r="B44" s="316"/>
      <c r="C44" s="316"/>
      <c r="D44" s="317"/>
      <c r="E44" s="317"/>
      <c r="F44" s="317"/>
      <c r="G44" s="317"/>
      <c r="H44" s="317"/>
      <c r="I44" s="318"/>
      <c r="J44" s="80"/>
      <c r="K44" s="318"/>
    </row>
    <row r="45" spans="1:11" x14ac:dyDescent="0.2">
      <c r="A45" s="53"/>
      <c r="B45" s="144"/>
      <c r="C45" s="144"/>
      <c r="D45" s="148"/>
      <c r="E45" s="148"/>
      <c r="F45" s="148"/>
      <c r="G45" s="148"/>
      <c r="H45" s="148"/>
      <c r="I45" s="146"/>
      <c r="J45" s="80"/>
      <c r="K45" s="146"/>
    </row>
    <row r="46" spans="1:11" x14ac:dyDescent="0.2">
      <c r="A46" s="53"/>
      <c r="B46" s="316"/>
      <c r="C46" s="316"/>
      <c r="D46" s="317"/>
      <c r="E46" s="317"/>
      <c r="F46" s="317"/>
      <c r="G46" s="317"/>
      <c r="H46" s="317"/>
      <c r="I46" s="318"/>
      <c r="J46" s="80"/>
      <c r="K46" s="318"/>
    </row>
    <row r="47" spans="1:11" x14ac:dyDescent="0.2">
      <c r="A47" s="53"/>
      <c r="B47" s="144"/>
      <c r="C47" s="144"/>
      <c r="D47" s="148"/>
      <c r="E47" s="148"/>
      <c r="F47" s="148"/>
      <c r="G47" s="148"/>
      <c r="H47" s="148"/>
      <c r="I47" s="146"/>
      <c r="J47" s="80"/>
      <c r="K47" s="146"/>
    </row>
    <row r="48" spans="1:11" x14ac:dyDescent="0.2">
      <c r="A48" s="53"/>
      <c r="B48" s="145"/>
      <c r="C48" s="145"/>
      <c r="D48" s="149"/>
      <c r="E48" s="149"/>
      <c r="F48" s="149"/>
      <c r="G48" s="149"/>
      <c r="H48" s="149"/>
      <c r="I48" s="147"/>
      <c r="J48" s="80"/>
      <c r="K48" s="147"/>
    </row>
    <row r="49" spans="1:11" x14ac:dyDescent="0.2">
      <c r="A49" s="53"/>
      <c r="B49" s="144"/>
      <c r="C49" s="144"/>
      <c r="D49" s="148"/>
      <c r="E49" s="148"/>
      <c r="F49" s="148"/>
      <c r="G49" s="148"/>
      <c r="H49" s="148"/>
      <c r="I49" s="146"/>
      <c r="J49" s="80"/>
      <c r="K49" s="146"/>
    </row>
    <row r="50" spans="1:11" x14ac:dyDescent="0.2">
      <c r="A50" s="53"/>
      <c r="B50" s="145"/>
      <c r="C50" s="145"/>
      <c r="D50" s="149"/>
      <c r="E50" s="149"/>
      <c r="F50" s="149"/>
      <c r="G50" s="149"/>
      <c r="H50" s="149"/>
      <c r="I50" s="147"/>
      <c r="J50" s="80"/>
      <c r="K50" s="147"/>
    </row>
    <row r="51" spans="1:11" x14ac:dyDescent="0.2">
      <c r="A51" s="53"/>
      <c r="B51" s="144"/>
      <c r="C51" s="144"/>
      <c r="D51" s="148"/>
      <c r="E51" s="148"/>
      <c r="F51" s="148"/>
      <c r="G51" s="148"/>
      <c r="H51" s="148"/>
      <c r="I51" s="146"/>
      <c r="J51" s="80"/>
      <c r="K51" s="146"/>
    </row>
    <row r="52" spans="1:11" x14ac:dyDescent="0.2">
      <c r="A52" s="53"/>
      <c r="B52" s="145"/>
      <c r="C52" s="145"/>
      <c r="D52" s="149"/>
      <c r="E52" s="149"/>
      <c r="F52" s="149"/>
      <c r="G52" s="149"/>
      <c r="H52" s="149"/>
      <c r="I52" s="147"/>
      <c r="J52" s="80"/>
      <c r="K52" s="147"/>
    </row>
    <row r="53" spans="1:11" x14ac:dyDescent="0.2">
      <c r="A53" s="53"/>
      <c r="B53" s="144"/>
      <c r="C53" s="144"/>
      <c r="D53" s="148"/>
      <c r="E53" s="148"/>
      <c r="F53" s="148"/>
      <c r="G53" s="148"/>
      <c r="H53" s="148"/>
      <c r="I53" s="146"/>
      <c r="J53" s="80"/>
      <c r="K53" s="146"/>
    </row>
    <row r="54" spans="1:11" x14ac:dyDescent="0.2">
      <c r="A54" s="53"/>
      <c r="B54" s="145"/>
      <c r="C54" s="145"/>
      <c r="D54" s="149"/>
      <c r="E54" s="149"/>
      <c r="F54" s="149"/>
      <c r="G54" s="149"/>
      <c r="H54" s="149"/>
      <c r="I54" s="147"/>
      <c r="J54" s="80"/>
      <c r="K54" s="147"/>
    </row>
    <row r="55" spans="1:11" x14ac:dyDescent="0.2">
      <c r="A55" s="53"/>
      <c r="B55" s="144"/>
      <c r="C55" s="144"/>
      <c r="D55" s="148"/>
      <c r="E55" s="148"/>
      <c r="F55" s="148"/>
      <c r="G55" s="148"/>
      <c r="H55" s="148"/>
      <c r="I55" s="146"/>
      <c r="J55" s="80"/>
      <c r="K55" s="146"/>
    </row>
    <row r="56" spans="1:11" x14ac:dyDescent="0.2">
      <c r="A56" s="53"/>
      <c r="B56" s="145"/>
      <c r="C56" s="145"/>
      <c r="D56" s="149"/>
      <c r="E56" s="149"/>
      <c r="F56" s="149"/>
      <c r="G56" s="149"/>
      <c r="H56" s="149"/>
      <c r="I56" s="147"/>
      <c r="J56" s="80"/>
      <c r="K56" s="147"/>
    </row>
    <row r="57" spans="1:11" x14ac:dyDescent="0.2">
      <c r="A57" s="53"/>
      <c r="B57" s="144"/>
      <c r="C57" s="144"/>
      <c r="D57" s="148"/>
      <c r="E57" s="148"/>
      <c r="F57" s="148"/>
      <c r="G57" s="148"/>
      <c r="H57" s="148"/>
      <c r="I57" s="146"/>
      <c r="J57" s="80"/>
      <c r="K57" s="146"/>
    </row>
    <row r="58" spans="1:11" x14ac:dyDescent="0.2">
      <c r="A58" s="53"/>
      <c r="B58" s="145"/>
      <c r="C58" s="145"/>
      <c r="D58" s="149"/>
      <c r="E58" s="149"/>
      <c r="F58" s="149"/>
      <c r="G58" s="149"/>
      <c r="H58" s="149"/>
      <c r="I58" s="147"/>
      <c r="J58" s="80"/>
      <c r="K58" s="147"/>
    </row>
    <row r="59" spans="1:11" x14ac:dyDescent="0.2">
      <c r="A59" s="53"/>
      <c r="B59" s="144"/>
      <c r="C59" s="144"/>
      <c r="D59" s="148"/>
      <c r="E59" s="148"/>
      <c r="F59" s="148"/>
      <c r="G59" s="148"/>
      <c r="H59" s="148"/>
      <c r="I59" s="146"/>
      <c r="J59" s="80"/>
      <c r="K59" s="146"/>
    </row>
    <row r="60" spans="1:11" x14ac:dyDescent="0.2">
      <c r="A60" s="53"/>
      <c r="B60" s="145"/>
      <c r="C60" s="145"/>
      <c r="D60" s="149"/>
      <c r="E60" s="149"/>
      <c r="F60" s="149"/>
      <c r="G60" s="149"/>
      <c r="H60" s="149"/>
      <c r="I60" s="147"/>
      <c r="J60" s="80"/>
      <c r="K60" s="147"/>
    </row>
    <row r="61" spans="1:11" x14ac:dyDescent="0.2">
      <c r="A61" s="53"/>
      <c r="B61" s="144"/>
      <c r="C61" s="144"/>
      <c r="D61" s="148"/>
      <c r="E61" s="148"/>
      <c r="F61" s="148"/>
      <c r="G61" s="148"/>
      <c r="H61" s="148"/>
      <c r="I61" s="146"/>
      <c r="J61" s="80"/>
      <c r="K61" s="146"/>
    </row>
    <row r="62" spans="1:11" x14ac:dyDescent="0.2">
      <c r="A62" s="53"/>
      <c r="B62" s="145"/>
      <c r="C62" s="145"/>
      <c r="D62" s="149"/>
      <c r="E62" s="149"/>
      <c r="F62" s="149"/>
      <c r="G62" s="149"/>
      <c r="H62" s="149"/>
      <c r="I62" s="147"/>
      <c r="J62" s="80"/>
      <c r="K62" s="147"/>
    </row>
    <row r="63" spans="1:11" x14ac:dyDescent="0.2">
      <c r="A63" s="53"/>
      <c r="B63" s="144"/>
      <c r="C63" s="144"/>
      <c r="D63" s="148"/>
      <c r="E63" s="148"/>
      <c r="F63" s="148"/>
      <c r="G63" s="148"/>
      <c r="H63" s="148"/>
      <c r="I63" s="146"/>
      <c r="J63" s="80"/>
      <c r="K63" s="146"/>
    </row>
    <row r="64" spans="1:11" x14ac:dyDescent="0.2">
      <c r="A64" s="53"/>
      <c r="B64" s="145"/>
      <c r="C64" s="145"/>
      <c r="D64" s="149"/>
      <c r="E64" s="149"/>
      <c r="F64" s="149"/>
      <c r="G64" s="149"/>
      <c r="H64" s="149"/>
      <c r="I64" s="147"/>
      <c r="J64" s="80"/>
      <c r="K64" s="147"/>
    </row>
    <row r="65" spans="1:11" x14ac:dyDescent="0.2">
      <c r="A65" s="53"/>
      <c r="B65" s="144"/>
      <c r="C65" s="144"/>
      <c r="D65" s="148"/>
      <c r="E65" s="148"/>
      <c r="F65" s="148"/>
      <c r="G65" s="148"/>
      <c r="H65" s="148"/>
      <c r="I65" s="146"/>
      <c r="J65" s="80"/>
      <c r="K65" s="146"/>
    </row>
    <row r="66" spans="1:11" x14ac:dyDescent="0.2">
      <c r="A66" s="53"/>
      <c r="B66" s="145"/>
      <c r="C66" s="145"/>
      <c r="D66" s="149"/>
      <c r="E66" s="149"/>
      <c r="F66" s="149"/>
      <c r="G66" s="149"/>
      <c r="H66" s="149"/>
      <c r="I66" s="147"/>
      <c r="J66" s="80"/>
      <c r="K66" s="147"/>
    </row>
    <row r="67" spans="1:11" x14ac:dyDescent="0.2">
      <c r="A67" s="53"/>
      <c r="B67" s="144"/>
      <c r="C67" s="144"/>
      <c r="D67" s="148"/>
      <c r="E67" s="148"/>
      <c r="F67" s="148"/>
      <c r="G67" s="148"/>
      <c r="H67" s="148"/>
      <c r="I67" s="146"/>
      <c r="J67" s="80"/>
      <c r="K67" s="146"/>
    </row>
    <row r="68" spans="1:11" x14ac:dyDescent="0.2">
      <c r="A68" s="53"/>
      <c r="B68" s="145"/>
      <c r="C68" s="145"/>
      <c r="D68" s="149"/>
      <c r="E68" s="149"/>
      <c r="F68" s="149"/>
      <c r="G68" s="149"/>
      <c r="H68" s="149"/>
      <c r="I68" s="147"/>
      <c r="J68" s="80"/>
      <c r="K68" s="147"/>
    </row>
    <row r="69" spans="1:11" x14ac:dyDescent="0.2">
      <c r="A69" s="53"/>
      <c r="B69" s="144"/>
      <c r="C69" s="144"/>
      <c r="D69" s="148"/>
      <c r="E69" s="148"/>
      <c r="F69" s="148"/>
      <c r="G69" s="148"/>
      <c r="H69" s="148"/>
      <c r="I69" s="146"/>
      <c r="J69" s="80"/>
      <c r="K69" s="146"/>
    </row>
    <row r="70" spans="1:11" x14ac:dyDescent="0.2">
      <c r="A70" s="53"/>
      <c r="B70" s="145"/>
      <c r="C70" s="145"/>
      <c r="D70" s="149"/>
      <c r="E70" s="149"/>
      <c r="F70" s="149"/>
      <c r="G70" s="149"/>
      <c r="H70" s="149"/>
      <c r="I70" s="147"/>
      <c r="J70" s="80"/>
      <c r="K70" s="147"/>
    </row>
    <row r="71" spans="1:11" x14ac:dyDescent="0.2">
      <c r="A71" s="53"/>
      <c r="B71" s="144"/>
      <c r="C71" s="144"/>
      <c r="D71" s="148"/>
      <c r="E71" s="148"/>
      <c r="F71" s="148"/>
      <c r="G71" s="148"/>
      <c r="H71" s="148"/>
      <c r="I71" s="146"/>
      <c r="J71" s="80"/>
      <c r="K71" s="146"/>
    </row>
    <row r="72" spans="1:11" x14ac:dyDescent="0.2">
      <c r="A72" s="53"/>
      <c r="B72" s="145"/>
      <c r="C72" s="145"/>
      <c r="D72" s="149"/>
      <c r="E72" s="149"/>
      <c r="F72" s="149"/>
      <c r="G72" s="149"/>
      <c r="H72" s="149"/>
      <c r="I72" s="147"/>
      <c r="J72" s="80"/>
      <c r="K72" s="147"/>
    </row>
    <row r="73" spans="1:11" x14ac:dyDescent="0.2">
      <c r="A73" s="53"/>
      <c r="B73" s="144"/>
      <c r="C73" s="144"/>
      <c r="D73" s="148"/>
      <c r="E73" s="148"/>
      <c r="F73" s="148"/>
      <c r="G73" s="148"/>
      <c r="H73" s="148"/>
      <c r="I73" s="146"/>
      <c r="J73" s="80"/>
      <c r="K73" s="146"/>
    </row>
    <row r="74" spans="1:11" x14ac:dyDescent="0.2">
      <c r="A74" s="53"/>
      <c r="B74" s="145"/>
      <c r="C74" s="145"/>
      <c r="D74" s="149"/>
      <c r="E74" s="149"/>
      <c r="F74" s="149"/>
      <c r="G74" s="149"/>
      <c r="H74" s="149"/>
      <c r="I74" s="147"/>
      <c r="J74" s="80"/>
      <c r="K74" s="147"/>
    </row>
    <row r="75" spans="1:11" x14ac:dyDescent="0.2">
      <c r="A75" s="53"/>
      <c r="B75" s="144"/>
      <c r="C75" s="144"/>
      <c r="D75" s="148"/>
      <c r="E75" s="148"/>
      <c r="F75" s="148"/>
      <c r="G75" s="148"/>
      <c r="H75" s="148"/>
      <c r="I75" s="146"/>
      <c r="J75" s="80"/>
      <c r="K75" s="146"/>
    </row>
    <row r="76" spans="1:11" x14ac:dyDescent="0.2">
      <c r="A76" s="53"/>
      <c r="B76" s="145"/>
      <c r="C76" s="145"/>
      <c r="D76" s="149"/>
      <c r="E76" s="149"/>
      <c r="F76" s="149"/>
      <c r="G76" s="149"/>
      <c r="H76" s="149"/>
      <c r="I76" s="147"/>
      <c r="J76" s="80"/>
      <c r="K76" s="147"/>
    </row>
    <row r="77" spans="1:11" x14ac:dyDescent="0.2">
      <c r="A77" s="53"/>
      <c r="B77" s="144"/>
      <c r="C77" s="144"/>
      <c r="D77" s="148"/>
      <c r="E77" s="148"/>
      <c r="F77" s="148"/>
      <c r="G77" s="148"/>
      <c r="H77" s="148"/>
      <c r="I77" s="146"/>
      <c r="J77" s="80"/>
      <c r="K77" s="146"/>
    </row>
    <row r="78" spans="1:11" x14ac:dyDescent="0.2">
      <c r="A78" s="53"/>
      <c r="B78" s="145"/>
      <c r="C78" s="145"/>
      <c r="D78" s="149"/>
      <c r="E78" s="149"/>
      <c r="F78" s="149"/>
      <c r="G78" s="149"/>
      <c r="H78" s="149"/>
      <c r="I78" s="147"/>
      <c r="J78" s="80"/>
      <c r="K78" s="147"/>
    </row>
    <row r="79" spans="1:11" x14ac:dyDescent="0.2">
      <c r="A79" s="53"/>
      <c r="B79" s="144"/>
      <c r="C79" s="144"/>
      <c r="D79" s="148"/>
      <c r="E79" s="148"/>
      <c r="F79" s="148"/>
      <c r="G79" s="148"/>
      <c r="H79" s="148"/>
      <c r="I79" s="146"/>
      <c r="J79" s="80"/>
      <c r="K79" s="146"/>
    </row>
    <row r="80" spans="1:11" x14ac:dyDescent="0.2">
      <c r="A80" s="53"/>
      <c r="B80" s="145"/>
      <c r="C80" s="145"/>
      <c r="D80" s="149"/>
      <c r="E80" s="149"/>
      <c r="F80" s="149"/>
      <c r="G80" s="149"/>
      <c r="H80" s="149"/>
      <c r="I80" s="147"/>
      <c r="J80" s="80"/>
      <c r="K80" s="147"/>
    </row>
    <row r="81" spans="1:11" x14ac:dyDescent="0.2">
      <c r="A81" s="53"/>
      <c r="B81" s="144"/>
      <c r="C81" s="144"/>
      <c r="D81" s="148"/>
      <c r="E81" s="148"/>
      <c r="F81" s="148"/>
      <c r="G81" s="148"/>
      <c r="H81" s="148"/>
      <c r="I81" s="146"/>
      <c r="J81" s="80"/>
      <c r="K81" s="146"/>
    </row>
    <row r="82" spans="1:11" x14ac:dyDescent="0.2">
      <c r="A82" s="53"/>
      <c r="B82" s="145"/>
      <c r="C82" s="145"/>
      <c r="D82" s="149"/>
      <c r="E82" s="149"/>
      <c r="F82" s="149"/>
      <c r="G82" s="149"/>
      <c r="H82" s="149"/>
      <c r="I82" s="147"/>
      <c r="J82" s="80"/>
      <c r="K82" s="147"/>
    </row>
    <row r="83" spans="1:11" x14ac:dyDescent="0.2">
      <c r="A83" s="53"/>
      <c r="B83" s="144"/>
      <c r="C83" s="144"/>
      <c r="D83" s="148"/>
      <c r="E83" s="148"/>
      <c r="F83" s="148"/>
      <c r="G83" s="148"/>
      <c r="H83" s="148"/>
      <c r="I83" s="146"/>
      <c r="J83" s="80"/>
      <c r="K83" s="146"/>
    </row>
    <row r="84" spans="1:11" x14ac:dyDescent="0.2">
      <c r="A84" s="53"/>
      <c r="B84" s="145"/>
      <c r="C84" s="145"/>
      <c r="D84" s="149"/>
      <c r="E84" s="149"/>
      <c r="F84" s="149"/>
      <c r="G84" s="149"/>
      <c r="H84" s="149"/>
      <c r="I84" s="147"/>
      <c r="J84" s="80"/>
      <c r="K84" s="147"/>
    </row>
    <row r="85" spans="1:11" x14ac:dyDescent="0.2">
      <c r="A85" s="53"/>
      <c r="B85" s="144"/>
      <c r="C85" s="144"/>
      <c r="D85" s="148"/>
      <c r="E85" s="148"/>
      <c r="F85" s="148"/>
      <c r="G85" s="148"/>
      <c r="H85" s="148"/>
      <c r="I85" s="146"/>
      <c r="J85" s="80"/>
      <c r="K85" s="146"/>
    </row>
    <row r="86" spans="1:11" x14ac:dyDescent="0.2">
      <c r="A86" s="53"/>
      <c r="B86" s="145"/>
      <c r="C86" s="145"/>
      <c r="D86" s="149"/>
      <c r="E86" s="149"/>
      <c r="F86" s="149"/>
      <c r="G86" s="149"/>
      <c r="H86" s="149"/>
      <c r="I86" s="147"/>
      <c r="J86" s="80"/>
      <c r="K86" s="147"/>
    </row>
    <row r="87" spans="1:11" x14ac:dyDescent="0.2">
      <c r="A87" s="53"/>
      <c r="B87" s="144"/>
      <c r="C87" s="144"/>
      <c r="D87" s="148"/>
      <c r="E87" s="148"/>
      <c r="F87" s="148"/>
      <c r="G87" s="148"/>
      <c r="H87" s="148"/>
      <c r="I87" s="146"/>
      <c r="J87" s="80"/>
      <c r="K87" s="146"/>
    </row>
    <row r="88" spans="1:11" x14ac:dyDescent="0.2">
      <c r="A88" s="53"/>
      <c r="B88" s="145"/>
      <c r="C88" s="145"/>
      <c r="D88" s="149"/>
      <c r="E88" s="149"/>
      <c r="F88" s="149"/>
      <c r="G88" s="149"/>
      <c r="H88" s="149"/>
      <c r="I88" s="147"/>
      <c r="J88" s="80"/>
      <c r="K88" s="147"/>
    </row>
    <row r="89" spans="1:11" x14ac:dyDescent="0.2">
      <c r="A89" s="53"/>
      <c r="B89" s="144"/>
      <c r="C89" s="144"/>
      <c r="D89" s="148"/>
      <c r="E89" s="148"/>
      <c r="F89" s="148"/>
      <c r="G89" s="148"/>
      <c r="H89" s="148"/>
      <c r="I89" s="146"/>
      <c r="J89" s="80"/>
      <c r="K89" s="146"/>
    </row>
    <row r="90" spans="1:11" x14ac:dyDescent="0.2">
      <c r="A90" s="53"/>
      <c r="B90" s="145"/>
      <c r="C90" s="145"/>
      <c r="D90" s="149"/>
      <c r="E90" s="149"/>
      <c r="F90" s="149"/>
      <c r="G90" s="149"/>
      <c r="H90" s="149"/>
      <c r="I90" s="147"/>
      <c r="J90" s="80"/>
      <c r="K90" s="147"/>
    </row>
    <row r="91" spans="1:11" x14ac:dyDescent="0.2">
      <c r="A91" s="53"/>
      <c r="B91" s="144"/>
      <c r="C91" s="144"/>
      <c r="D91" s="148"/>
      <c r="E91" s="148"/>
      <c r="F91" s="148"/>
      <c r="G91" s="148"/>
      <c r="H91" s="148"/>
      <c r="I91" s="146"/>
      <c r="J91" s="80"/>
      <c r="K91" s="146"/>
    </row>
    <row r="92" spans="1:11" x14ac:dyDescent="0.2">
      <c r="A92" s="53"/>
      <c r="B92" s="145"/>
      <c r="C92" s="145"/>
      <c r="D92" s="149"/>
      <c r="E92" s="149"/>
      <c r="F92" s="149"/>
      <c r="G92" s="149"/>
      <c r="H92" s="149"/>
      <c r="I92" s="147"/>
      <c r="J92" s="80"/>
      <c r="K92" s="147"/>
    </row>
    <row r="93" spans="1:11" x14ac:dyDescent="0.2">
      <c r="A93" s="53"/>
      <c r="B93" s="144"/>
      <c r="C93" s="144"/>
      <c r="D93" s="148"/>
      <c r="E93" s="148"/>
      <c r="F93" s="148"/>
      <c r="G93" s="148"/>
      <c r="H93" s="148"/>
      <c r="I93" s="146"/>
      <c r="J93" s="80"/>
      <c r="K93" s="146"/>
    </row>
    <row r="94" spans="1:11" x14ac:dyDescent="0.2">
      <c r="A94" s="53"/>
      <c r="B94" s="145"/>
      <c r="C94" s="145"/>
      <c r="D94" s="149"/>
      <c r="E94" s="149"/>
      <c r="F94" s="149"/>
      <c r="G94" s="149"/>
      <c r="H94" s="149"/>
      <c r="I94" s="147"/>
      <c r="J94" s="80"/>
      <c r="K94" s="147"/>
    </row>
    <row r="95" spans="1:11" x14ac:dyDescent="0.2">
      <c r="A95" s="53"/>
      <c r="B95" s="144"/>
      <c r="C95" s="144"/>
      <c r="D95" s="148"/>
      <c r="E95" s="148"/>
      <c r="F95" s="148"/>
      <c r="G95" s="148"/>
      <c r="H95" s="148"/>
      <c r="I95" s="146"/>
      <c r="J95" s="80"/>
      <c r="K95" s="146"/>
    </row>
    <row r="96" spans="1:11" x14ac:dyDescent="0.2">
      <c r="A96" s="53"/>
      <c r="B96" s="145"/>
      <c r="C96" s="145"/>
      <c r="D96" s="149"/>
      <c r="E96" s="149"/>
      <c r="F96" s="149"/>
      <c r="G96" s="149"/>
      <c r="H96" s="149"/>
      <c r="I96" s="147"/>
      <c r="J96" s="80"/>
      <c r="K96" s="147"/>
    </row>
    <row r="97" spans="1:11" x14ac:dyDescent="0.2">
      <c r="A97" s="53"/>
      <c r="B97" s="144"/>
      <c r="C97" s="144"/>
      <c r="D97" s="148"/>
      <c r="E97" s="148"/>
      <c r="F97" s="148"/>
      <c r="G97" s="148"/>
      <c r="H97" s="148"/>
      <c r="I97" s="146"/>
      <c r="J97" s="80"/>
      <c r="K97" s="146"/>
    </row>
    <row r="98" spans="1:11" x14ac:dyDescent="0.2">
      <c r="A98" s="53"/>
      <c r="B98" s="145"/>
      <c r="C98" s="145"/>
      <c r="D98" s="149"/>
      <c r="E98" s="149"/>
      <c r="F98" s="149"/>
      <c r="G98" s="149"/>
      <c r="H98" s="149"/>
      <c r="I98" s="147"/>
      <c r="J98" s="80"/>
      <c r="K98" s="147"/>
    </row>
    <row r="99" spans="1:11" x14ac:dyDescent="0.2">
      <c r="A99" s="53"/>
      <c r="B99" s="144"/>
      <c r="C99" s="144"/>
      <c r="D99" s="148"/>
      <c r="E99" s="148"/>
      <c r="F99" s="148"/>
      <c r="G99" s="148"/>
      <c r="H99" s="148"/>
      <c r="I99" s="146"/>
      <c r="J99" s="80"/>
      <c r="K99" s="146"/>
    </row>
    <row r="100" spans="1:11" x14ac:dyDescent="0.2">
      <c r="A100" s="53"/>
      <c r="B100" s="145"/>
      <c r="C100" s="145"/>
      <c r="D100" s="149"/>
      <c r="E100" s="149"/>
      <c r="F100" s="149"/>
      <c r="G100" s="149"/>
      <c r="H100" s="149"/>
      <c r="I100" s="147"/>
      <c r="J100" s="80"/>
      <c r="K100" s="147"/>
    </row>
    <row r="101" spans="1:11" x14ac:dyDescent="0.2">
      <c r="A101" s="53"/>
      <c r="B101" s="144"/>
      <c r="C101" s="144"/>
      <c r="D101" s="148"/>
      <c r="E101" s="148"/>
      <c r="F101" s="148"/>
      <c r="G101" s="148"/>
      <c r="H101" s="148"/>
      <c r="I101" s="146"/>
      <c r="J101" s="80"/>
      <c r="K101" s="146"/>
    </row>
    <row r="102" spans="1:11" x14ac:dyDescent="0.2">
      <c r="A102" s="53"/>
      <c r="B102" s="145"/>
      <c r="C102" s="145"/>
      <c r="D102" s="149"/>
      <c r="E102" s="149"/>
      <c r="F102" s="149"/>
      <c r="G102" s="149"/>
      <c r="H102" s="149"/>
      <c r="I102" s="147"/>
      <c r="J102" s="80"/>
      <c r="K102" s="147"/>
    </row>
    <row r="103" spans="1:11" x14ac:dyDescent="0.2">
      <c r="A103" s="53"/>
      <c r="B103" s="144"/>
      <c r="C103" s="144"/>
      <c r="D103" s="148"/>
      <c r="E103" s="148"/>
      <c r="F103" s="148"/>
      <c r="G103" s="148"/>
      <c r="H103" s="148"/>
      <c r="I103" s="146"/>
      <c r="J103" s="80"/>
      <c r="K103" s="146"/>
    </row>
    <row r="104" spans="1:11" x14ac:dyDescent="0.2">
      <c r="A104" s="53"/>
      <c r="B104" s="145"/>
      <c r="C104" s="145"/>
      <c r="D104" s="149"/>
      <c r="E104" s="149"/>
      <c r="F104" s="149"/>
      <c r="G104" s="149"/>
      <c r="H104" s="149"/>
      <c r="I104" s="147"/>
      <c r="J104" s="80"/>
      <c r="K104" s="147"/>
    </row>
    <row r="105" spans="1:11" x14ac:dyDescent="0.2">
      <c r="A105" s="53"/>
      <c r="B105" s="144"/>
      <c r="C105" s="144"/>
      <c r="D105" s="148"/>
      <c r="E105" s="148"/>
      <c r="F105" s="148"/>
      <c r="G105" s="148"/>
      <c r="H105" s="148"/>
      <c r="I105" s="146"/>
      <c r="J105" s="80"/>
      <c r="K105" s="146"/>
    </row>
    <row r="106" spans="1:11" x14ac:dyDescent="0.2">
      <c r="A106" s="53"/>
      <c r="B106" s="145"/>
      <c r="C106" s="145"/>
      <c r="D106" s="149"/>
      <c r="E106" s="149"/>
      <c r="F106" s="149"/>
      <c r="G106" s="149"/>
      <c r="H106" s="149"/>
      <c r="I106" s="147"/>
      <c r="J106" s="80"/>
      <c r="K106" s="147"/>
    </row>
    <row r="107" spans="1:11" x14ac:dyDescent="0.2">
      <c r="A107" s="53"/>
      <c r="B107" s="144"/>
      <c r="C107" s="144"/>
      <c r="D107" s="148"/>
      <c r="E107" s="148"/>
      <c r="F107" s="148"/>
      <c r="G107" s="148"/>
      <c r="H107" s="148"/>
      <c r="I107" s="146"/>
      <c r="J107" s="80"/>
      <c r="K107" s="146"/>
    </row>
    <row r="108" spans="1:11" x14ac:dyDescent="0.2">
      <c r="A108" s="53"/>
      <c r="B108" s="145"/>
      <c r="C108" s="145"/>
      <c r="D108" s="149"/>
      <c r="E108" s="149"/>
      <c r="F108" s="149"/>
      <c r="G108" s="149"/>
      <c r="H108" s="149"/>
      <c r="I108" s="147"/>
      <c r="J108" s="80"/>
      <c r="K108" s="147"/>
    </row>
    <row r="109" spans="1:11" x14ac:dyDescent="0.2">
      <c r="A109" s="53"/>
      <c r="B109" s="144"/>
      <c r="C109" s="144"/>
      <c r="D109" s="148"/>
      <c r="E109" s="148"/>
      <c r="F109" s="148"/>
      <c r="G109" s="148"/>
      <c r="H109" s="148"/>
      <c r="I109" s="146"/>
      <c r="J109" s="80"/>
      <c r="K109" s="146"/>
    </row>
    <row r="110" spans="1:11" x14ac:dyDescent="0.2">
      <c r="A110" s="53"/>
      <c r="B110" s="145"/>
      <c r="C110" s="145"/>
      <c r="D110" s="149"/>
      <c r="E110" s="149"/>
      <c r="F110" s="149"/>
      <c r="G110" s="149"/>
      <c r="H110" s="149"/>
      <c r="I110" s="147"/>
      <c r="J110" s="80"/>
      <c r="K110" s="147"/>
    </row>
    <row r="111" spans="1:11" x14ac:dyDescent="0.2">
      <c r="A111" s="53"/>
      <c r="B111" s="144"/>
      <c r="C111" s="144"/>
      <c r="D111" s="148"/>
      <c r="E111" s="148"/>
      <c r="F111" s="148"/>
      <c r="G111" s="148"/>
      <c r="H111" s="148"/>
      <c r="I111" s="146"/>
      <c r="J111" s="80"/>
      <c r="K111" s="146"/>
    </row>
    <row r="112" spans="1:11" x14ac:dyDescent="0.2">
      <c r="A112" s="53"/>
      <c r="B112" s="145"/>
      <c r="C112" s="145"/>
      <c r="D112" s="149"/>
      <c r="E112" s="149"/>
      <c r="F112" s="149"/>
      <c r="G112" s="149"/>
      <c r="H112" s="149"/>
      <c r="I112" s="147"/>
      <c r="J112" s="80"/>
      <c r="K112" s="147"/>
    </row>
    <row r="113" spans="1:11" x14ac:dyDescent="0.2">
      <c r="A113" s="53"/>
      <c r="B113" s="144"/>
      <c r="C113" s="144"/>
      <c r="D113" s="148"/>
      <c r="E113" s="148"/>
      <c r="F113" s="148"/>
      <c r="G113" s="148"/>
      <c r="H113" s="148"/>
      <c r="I113" s="146"/>
      <c r="J113" s="80"/>
      <c r="K113" s="146"/>
    </row>
    <row r="114" spans="1:11" x14ac:dyDescent="0.2">
      <c r="A114" s="53"/>
      <c r="B114" s="145"/>
      <c r="C114" s="145"/>
      <c r="D114" s="149"/>
      <c r="E114" s="149"/>
      <c r="F114" s="149"/>
      <c r="G114" s="149"/>
      <c r="H114" s="149"/>
      <c r="I114" s="147"/>
      <c r="J114" s="80"/>
      <c r="K114" s="147"/>
    </row>
    <row r="115" spans="1:11" x14ac:dyDescent="0.2">
      <c r="A115" s="53"/>
      <c r="B115" s="144"/>
      <c r="C115" s="144"/>
      <c r="D115" s="148"/>
      <c r="E115" s="148"/>
      <c r="F115" s="148"/>
      <c r="G115" s="148"/>
      <c r="H115" s="148"/>
      <c r="I115" s="146"/>
      <c r="J115" s="80"/>
      <c r="K115" s="146"/>
    </row>
    <row r="116" spans="1:11" x14ac:dyDescent="0.2">
      <c r="A116" s="53"/>
      <c r="B116" s="145"/>
      <c r="C116" s="145"/>
      <c r="D116" s="149"/>
      <c r="E116" s="149"/>
      <c r="F116" s="149"/>
      <c r="G116" s="149"/>
      <c r="H116" s="149"/>
      <c r="I116" s="147"/>
      <c r="J116" s="80"/>
      <c r="K116" s="147"/>
    </row>
    <row r="117" spans="1:11" x14ac:dyDescent="0.2">
      <c r="A117" s="53"/>
      <c r="B117" s="144"/>
      <c r="C117" s="144"/>
      <c r="D117" s="148"/>
      <c r="E117" s="148"/>
      <c r="F117" s="148"/>
      <c r="G117" s="148"/>
      <c r="H117" s="148"/>
      <c r="I117" s="146"/>
      <c r="J117" s="80"/>
      <c r="K117" s="146"/>
    </row>
    <row r="118" spans="1:11" x14ac:dyDescent="0.2">
      <c r="A118" s="53"/>
      <c r="B118" s="145"/>
      <c r="C118" s="145"/>
      <c r="D118" s="149"/>
      <c r="E118" s="149"/>
      <c r="F118" s="149"/>
      <c r="G118" s="149"/>
      <c r="H118" s="149"/>
      <c r="I118" s="147"/>
      <c r="J118" s="80"/>
      <c r="K118" s="147"/>
    </row>
    <row r="119" spans="1:11" x14ac:dyDescent="0.2">
      <c r="A119" s="53"/>
      <c r="B119" s="144"/>
      <c r="C119" s="144"/>
      <c r="D119" s="148"/>
      <c r="E119" s="148"/>
      <c r="F119" s="148"/>
      <c r="G119" s="148"/>
      <c r="H119" s="148"/>
      <c r="I119" s="146"/>
      <c r="J119" s="80"/>
      <c r="K119" s="146"/>
    </row>
    <row r="120" spans="1:11" x14ac:dyDescent="0.2">
      <c r="A120" s="53"/>
      <c r="B120" s="145"/>
      <c r="C120" s="145"/>
      <c r="D120" s="149"/>
      <c r="E120" s="149"/>
      <c r="F120" s="149"/>
      <c r="G120" s="149"/>
      <c r="H120" s="149"/>
      <c r="I120" s="147"/>
      <c r="J120" s="80"/>
      <c r="K120" s="147"/>
    </row>
    <row r="121" spans="1:11" x14ac:dyDescent="0.2">
      <c r="A121" s="53"/>
      <c r="B121" s="144"/>
      <c r="C121" s="144"/>
      <c r="D121" s="148"/>
      <c r="E121" s="148"/>
      <c r="F121" s="148"/>
      <c r="G121" s="148"/>
      <c r="H121" s="148"/>
      <c r="I121" s="146"/>
      <c r="J121" s="80"/>
      <c r="K121" s="146"/>
    </row>
    <row r="122" spans="1:11" x14ac:dyDescent="0.2">
      <c r="A122" s="53"/>
      <c r="B122" s="145"/>
      <c r="C122" s="145"/>
      <c r="D122" s="149"/>
      <c r="E122" s="149"/>
      <c r="F122" s="149"/>
      <c r="G122" s="149"/>
      <c r="H122" s="149"/>
      <c r="I122" s="147"/>
      <c r="J122" s="80"/>
      <c r="K122" s="147"/>
    </row>
    <row r="123" spans="1:11" x14ac:dyDescent="0.2">
      <c r="A123" s="53"/>
      <c r="B123" s="144"/>
      <c r="C123" s="144"/>
      <c r="D123" s="148"/>
      <c r="E123" s="148"/>
      <c r="F123" s="148"/>
      <c r="G123" s="148"/>
      <c r="H123" s="148"/>
      <c r="I123" s="146"/>
      <c r="J123" s="80"/>
      <c r="K123" s="146"/>
    </row>
    <row r="124" spans="1:11" x14ac:dyDescent="0.2">
      <c r="A124" s="53"/>
      <c r="B124" s="145"/>
      <c r="C124" s="145"/>
      <c r="D124" s="149"/>
      <c r="E124" s="149"/>
      <c r="F124" s="149"/>
      <c r="G124" s="149"/>
      <c r="H124" s="149"/>
      <c r="I124" s="147"/>
      <c r="J124" s="80"/>
      <c r="K124" s="147"/>
    </row>
    <row r="125" spans="1:11" x14ac:dyDescent="0.2">
      <c r="A125" s="53"/>
      <c r="B125" s="144"/>
      <c r="C125" s="144"/>
      <c r="D125" s="148"/>
      <c r="E125" s="148"/>
      <c r="F125" s="148"/>
      <c r="G125" s="148"/>
      <c r="H125" s="148"/>
      <c r="I125" s="146"/>
      <c r="J125" s="80"/>
      <c r="K125" s="146"/>
    </row>
    <row r="126" spans="1:11" x14ac:dyDescent="0.2">
      <c r="A126" s="53"/>
      <c r="B126" s="145"/>
      <c r="C126" s="145"/>
      <c r="D126" s="149"/>
      <c r="E126" s="149"/>
      <c r="F126" s="149"/>
      <c r="G126" s="149"/>
      <c r="H126" s="149"/>
      <c r="I126" s="147"/>
      <c r="J126" s="80"/>
      <c r="K126" s="147"/>
    </row>
    <row r="127" spans="1:11" x14ac:dyDescent="0.2">
      <c r="A127" s="53"/>
      <c r="B127" s="144"/>
      <c r="C127" s="144"/>
      <c r="D127" s="148"/>
      <c r="E127" s="148"/>
      <c r="F127" s="148"/>
      <c r="G127" s="148"/>
      <c r="H127" s="148"/>
      <c r="I127" s="146"/>
      <c r="J127" s="80"/>
      <c r="K127" s="146"/>
    </row>
    <row r="128" spans="1:11" x14ac:dyDescent="0.2">
      <c r="A128" s="53"/>
      <c r="B128" s="145"/>
      <c r="C128" s="145"/>
      <c r="D128" s="149"/>
      <c r="E128" s="149"/>
      <c r="F128" s="149"/>
      <c r="G128" s="149"/>
      <c r="H128" s="149"/>
      <c r="I128" s="147"/>
      <c r="J128" s="80"/>
      <c r="K128" s="147"/>
    </row>
    <row r="129" spans="1:11" x14ac:dyDescent="0.2">
      <c r="A129" s="53"/>
      <c r="B129" s="144"/>
      <c r="C129" s="144"/>
      <c r="D129" s="148"/>
      <c r="E129" s="148"/>
      <c r="F129" s="148"/>
      <c r="G129" s="148"/>
      <c r="H129" s="148"/>
      <c r="I129" s="146"/>
      <c r="J129" s="80"/>
      <c r="K129" s="146"/>
    </row>
    <row r="130" spans="1:11" x14ac:dyDescent="0.2">
      <c r="A130" s="53"/>
      <c r="B130" s="145"/>
      <c r="C130" s="145"/>
      <c r="D130" s="149"/>
      <c r="E130" s="149"/>
      <c r="F130" s="149"/>
      <c r="G130" s="149"/>
      <c r="H130" s="149"/>
      <c r="I130" s="147"/>
      <c r="J130" s="80"/>
      <c r="K130" s="147"/>
    </row>
    <row r="131" spans="1:11" x14ac:dyDescent="0.2">
      <c r="A131" s="53"/>
      <c r="B131" s="144"/>
      <c r="C131" s="144"/>
      <c r="D131" s="148"/>
      <c r="E131" s="148"/>
      <c r="F131" s="148"/>
      <c r="G131" s="148"/>
      <c r="H131" s="148"/>
      <c r="I131" s="146"/>
      <c r="J131" s="80"/>
      <c r="K131" s="146"/>
    </row>
    <row r="132" spans="1:11" x14ac:dyDescent="0.2">
      <c r="A132" s="53"/>
      <c r="B132" s="145"/>
      <c r="C132" s="145"/>
      <c r="D132" s="149"/>
      <c r="E132" s="149"/>
      <c r="F132" s="149"/>
      <c r="G132" s="149"/>
      <c r="H132" s="149"/>
      <c r="I132" s="147"/>
      <c r="J132" s="80"/>
      <c r="K132" s="147"/>
    </row>
    <row r="133" spans="1:11" x14ac:dyDescent="0.2">
      <c r="A133" s="53"/>
      <c r="B133" s="144"/>
      <c r="C133" s="144"/>
      <c r="D133" s="148"/>
      <c r="E133" s="148"/>
      <c r="F133" s="148"/>
      <c r="G133" s="148"/>
      <c r="H133" s="148"/>
      <c r="I133" s="146"/>
      <c r="J133" s="80"/>
      <c r="K133" s="146"/>
    </row>
    <row r="134" spans="1:11" x14ac:dyDescent="0.2">
      <c r="A134" s="53"/>
      <c r="B134" s="145"/>
      <c r="C134" s="145"/>
      <c r="D134" s="149"/>
      <c r="E134" s="149"/>
      <c r="F134" s="149"/>
      <c r="G134" s="149"/>
      <c r="H134" s="149"/>
      <c r="I134" s="147"/>
      <c r="J134" s="80"/>
      <c r="K134" s="147"/>
    </row>
    <row r="135" spans="1:11" x14ac:dyDescent="0.2">
      <c r="A135" s="53"/>
      <c r="B135" s="144"/>
      <c r="C135" s="144"/>
      <c r="D135" s="148"/>
      <c r="E135" s="148"/>
      <c r="F135" s="148"/>
      <c r="G135" s="148"/>
      <c r="H135" s="148"/>
      <c r="I135" s="146"/>
      <c r="J135" s="80"/>
      <c r="K135" s="146"/>
    </row>
    <row r="136" spans="1:11" x14ac:dyDescent="0.2">
      <c r="A136" s="53"/>
      <c r="B136" s="145"/>
      <c r="C136" s="145"/>
      <c r="D136" s="149"/>
      <c r="E136" s="149"/>
      <c r="F136" s="149"/>
      <c r="G136" s="149"/>
      <c r="H136" s="149"/>
      <c r="I136" s="147"/>
      <c r="J136" s="80"/>
      <c r="K136" s="147"/>
    </row>
    <row r="137" spans="1:11" x14ac:dyDescent="0.2">
      <c r="A137" s="53"/>
      <c r="B137" s="144"/>
      <c r="C137" s="144"/>
      <c r="D137" s="148"/>
      <c r="E137" s="148"/>
      <c r="F137" s="148"/>
      <c r="G137" s="148"/>
      <c r="H137" s="148"/>
      <c r="I137" s="146"/>
      <c r="J137" s="80"/>
      <c r="K137" s="146"/>
    </row>
    <row r="138" spans="1:11" x14ac:dyDescent="0.2">
      <c r="A138" s="53"/>
      <c r="B138" s="145"/>
      <c r="C138" s="145"/>
      <c r="D138" s="149"/>
      <c r="E138" s="149"/>
      <c r="F138" s="149"/>
      <c r="G138" s="149"/>
      <c r="H138" s="149"/>
      <c r="I138" s="147"/>
      <c r="J138" s="80"/>
      <c r="K138" s="147"/>
    </row>
    <row r="139" spans="1:11" x14ac:dyDescent="0.2">
      <c r="A139" s="53"/>
      <c r="B139" s="144"/>
      <c r="C139" s="144"/>
      <c r="D139" s="148"/>
      <c r="E139" s="148"/>
      <c r="F139" s="148"/>
      <c r="G139" s="148"/>
      <c r="H139" s="148"/>
      <c r="I139" s="146"/>
      <c r="J139" s="80"/>
      <c r="K139" s="146"/>
    </row>
    <row r="140" spans="1:11" x14ac:dyDescent="0.2">
      <c r="A140" s="53"/>
      <c r="B140" s="145"/>
      <c r="C140" s="145"/>
      <c r="D140" s="149"/>
      <c r="E140" s="149"/>
      <c r="F140" s="149"/>
      <c r="G140" s="149"/>
      <c r="H140" s="149"/>
      <c r="I140" s="147"/>
      <c r="J140" s="80"/>
      <c r="K140" s="147"/>
    </row>
    <row r="141" spans="1:11" x14ac:dyDescent="0.2">
      <c r="A141" s="53"/>
      <c r="B141" s="144"/>
      <c r="C141" s="144"/>
      <c r="D141" s="148"/>
      <c r="E141" s="148"/>
      <c r="F141" s="148"/>
      <c r="G141" s="148"/>
      <c r="H141" s="148"/>
      <c r="I141" s="146"/>
      <c r="J141" s="80"/>
      <c r="K141" s="146"/>
    </row>
    <row r="142" spans="1:11" x14ac:dyDescent="0.2">
      <c r="A142" s="53"/>
      <c r="B142" s="145"/>
      <c r="C142" s="145"/>
      <c r="D142" s="149"/>
      <c r="E142" s="149"/>
      <c r="F142" s="149"/>
      <c r="G142" s="149"/>
      <c r="H142" s="149"/>
      <c r="I142" s="147"/>
      <c r="J142" s="80"/>
      <c r="K142" s="147"/>
    </row>
    <row r="143" spans="1:11" x14ac:dyDescent="0.2">
      <c r="A143" s="53"/>
      <c r="B143" s="144"/>
      <c r="C143" s="144"/>
      <c r="D143" s="148"/>
      <c r="E143" s="148"/>
      <c r="F143" s="148"/>
      <c r="G143" s="148"/>
      <c r="H143" s="148"/>
      <c r="I143" s="146"/>
      <c r="J143" s="80"/>
      <c r="K143" s="146"/>
    </row>
    <row r="144" spans="1:11" x14ac:dyDescent="0.2">
      <c r="A144" s="53"/>
      <c r="B144" s="145"/>
      <c r="C144" s="145"/>
      <c r="D144" s="149"/>
      <c r="E144" s="149"/>
      <c r="F144" s="149"/>
      <c r="G144" s="149"/>
      <c r="H144" s="149"/>
      <c r="I144" s="147"/>
      <c r="J144" s="80"/>
      <c r="K144" s="147"/>
    </row>
    <row r="145" spans="1:11" x14ac:dyDescent="0.2">
      <c r="A145" s="53"/>
      <c r="B145" s="144"/>
      <c r="C145" s="144"/>
      <c r="D145" s="148"/>
      <c r="E145" s="148"/>
      <c r="F145" s="148"/>
      <c r="G145" s="148"/>
      <c r="H145" s="148"/>
      <c r="I145" s="146"/>
      <c r="J145" s="80"/>
      <c r="K145" s="146"/>
    </row>
    <row r="146" spans="1:11" x14ac:dyDescent="0.2">
      <c r="A146" s="53"/>
      <c r="B146" s="145"/>
      <c r="C146" s="145"/>
      <c r="D146" s="149"/>
      <c r="E146" s="149"/>
      <c r="F146" s="149"/>
      <c r="G146" s="149"/>
      <c r="H146" s="149"/>
      <c r="I146" s="147"/>
      <c r="J146" s="80"/>
      <c r="K146" s="147"/>
    </row>
    <row r="147" spans="1:11" x14ac:dyDescent="0.2">
      <c r="A147" s="53"/>
      <c r="B147" s="144"/>
      <c r="C147" s="144"/>
      <c r="D147" s="148"/>
      <c r="E147" s="148"/>
      <c r="F147" s="148"/>
      <c r="G147" s="148"/>
      <c r="H147" s="148"/>
      <c r="I147" s="146"/>
      <c r="J147" s="80"/>
      <c r="K147" s="146"/>
    </row>
    <row r="148" spans="1:11" x14ac:dyDescent="0.2">
      <c r="A148" s="53"/>
      <c r="B148" s="145"/>
      <c r="C148" s="145"/>
      <c r="D148" s="149"/>
      <c r="E148" s="149"/>
      <c r="F148" s="149"/>
      <c r="G148" s="149"/>
      <c r="H148" s="149"/>
      <c r="I148" s="147"/>
      <c r="J148" s="80"/>
      <c r="K148" s="147"/>
    </row>
    <row r="149" spans="1:11" x14ac:dyDescent="0.2">
      <c r="A149" s="53"/>
      <c r="B149" s="144"/>
      <c r="C149" s="144"/>
      <c r="D149" s="148"/>
      <c r="E149" s="148"/>
      <c r="F149" s="148"/>
      <c r="G149" s="148"/>
      <c r="H149" s="148"/>
      <c r="I149" s="146"/>
      <c r="J149" s="80"/>
      <c r="K149" s="146"/>
    </row>
    <row r="150" spans="1:11" x14ac:dyDescent="0.2">
      <c r="A150" s="53"/>
      <c r="B150" s="145"/>
      <c r="C150" s="145"/>
      <c r="D150" s="149"/>
      <c r="E150" s="149"/>
      <c r="F150" s="149"/>
      <c r="G150" s="149"/>
      <c r="H150" s="149"/>
      <c r="I150" s="147"/>
      <c r="J150" s="80"/>
      <c r="K150" s="147"/>
    </row>
    <row r="151" spans="1:11" x14ac:dyDescent="0.2">
      <c r="A151" s="53"/>
      <c r="B151" s="144"/>
      <c r="C151" s="144"/>
      <c r="D151" s="148"/>
      <c r="E151" s="148"/>
      <c r="F151" s="148"/>
      <c r="G151" s="148"/>
      <c r="H151" s="148"/>
      <c r="I151" s="146"/>
      <c r="J151" s="80"/>
      <c r="K151" s="146"/>
    </row>
    <row r="152" spans="1:11" x14ac:dyDescent="0.2">
      <c r="A152" s="53"/>
      <c r="B152" s="145"/>
      <c r="C152" s="145"/>
      <c r="D152" s="149"/>
      <c r="E152" s="149"/>
      <c r="F152" s="149"/>
      <c r="G152" s="149"/>
      <c r="H152" s="149"/>
      <c r="I152" s="147"/>
      <c r="J152" s="80"/>
      <c r="K152" s="147"/>
    </row>
    <row r="153" spans="1:11" x14ac:dyDescent="0.2">
      <c r="A153" s="53"/>
      <c r="B153" s="144"/>
      <c r="C153" s="144"/>
      <c r="D153" s="148"/>
      <c r="E153" s="148"/>
      <c r="F153" s="148"/>
      <c r="G153" s="148"/>
      <c r="H153" s="148"/>
      <c r="I153" s="146"/>
      <c r="J153" s="80"/>
      <c r="K153" s="146"/>
    </row>
    <row r="154" spans="1:11" x14ac:dyDescent="0.2">
      <c r="A154" s="53"/>
      <c r="B154" s="145"/>
      <c r="C154" s="145"/>
      <c r="D154" s="149"/>
      <c r="E154" s="149"/>
      <c r="F154" s="149"/>
      <c r="G154" s="149"/>
      <c r="H154" s="149"/>
      <c r="I154" s="147"/>
      <c r="J154" s="80"/>
      <c r="K154" s="147"/>
    </row>
    <row r="155" spans="1:11" x14ac:dyDescent="0.2">
      <c r="A155" s="53"/>
      <c r="B155" s="144"/>
      <c r="C155" s="144"/>
      <c r="D155" s="148"/>
      <c r="E155" s="148"/>
      <c r="F155" s="148"/>
      <c r="G155" s="148"/>
      <c r="H155" s="148"/>
      <c r="I155" s="146"/>
      <c r="J155" s="80"/>
      <c r="K155" s="146"/>
    </row>
    <row r="156" spans="1:11" x14ac:dyDescent="0.2">
      <c r="A156" s="53"/>
      <c r="B156" s="145"/>
      <c r="C156" s="145"/>
      <c r="D156" s="149"/>
      <c r="E156" s="149"/>
      <c r="F156" s="149"/>
      <c r="G156" s="149"/>
      <c r="H156" s="149"/>
      <c r="I156" s="147"/>
      <c r="J156" s="80"/>
      <c r="K156" s="147"/>
    </row>
    <row r="157" spans="1:11" x14ac:dyDescent="0.2">
      <c r="A157" s="53"/>
      <c r="B157" s="144"/>
      <c r="C157" s="144"/>
      <c r="D157" s="148"/>
      <c r="E157" s="148"/>
      <c r="F157" s="148"/>
      <c r="G157" s="148"/>
      <c r="H157" s="148"/>
      <c r="I157" s="146"/>
      <c r="J157" s="80"/>
      <c r="K157" s="146"/>
    </row>
    <row r="158" spans="1:11" x14ac:dyDescent="0.2">
      <c r="A158" s="53"/>
      <c r="B158" s="145"/>
      <c r="C158" s="145"/>
      <c r="D158" s="149"/>
      <c r="E158" s="149"/>
      <c r="F158" s="149"/>
      <c r="G158" s="149"/>
      <c r="H158" s="149"/>
      <c r="I158" s="147"/>
      <c r="J158" s="80"/>
      <c r="K158" s="147"/>
    </row>
    <row r="159" spans="1:11" x14ac:dyDescent="0.2">
      <c r="A159" s="53"/>
      <c r="B159" s="144"/>
      <c r="C159" s="144"/>
      <c r="D159" s="148"/>
      <c r="E159" s="148"/>
      <c r="F159" s="148"/>
      <c r="G159" s="148"/>
      <c r="H159" s="148"/>
      <c r="I159" s="146"/>
      <c r="J159" s="80"/>
      <c r="K159" s="146"/>
    </row>
    <row r="160" spans="1:11" x14ac:dyDescent="0.2">
      <c r="A160" s="53"/>
      <c r="B160" s="145"/>
      <c r="C160" s="145"/>
      <c r="D160" s="149"/>
      <c r="E160" s="149"/>
      <c r="F160" s="149"/>
      <c r="G160" s="149"/>
      <c r="H160" s="149"/>
      <c r="I160" s="147"/>
      <c r="J160" s="80"/>
      <c r="K160" s="147"/>
    </row>
    <row r="161" spans="1:11" x14ac:dyDescent="0.2">
      <c r="A161" s="53"/>
      <c r="B161" s="144"/>
      <c r="C161" s="144"/>
      <c r="D161" s="148"/>
      <c r="E161" s="148"/>
      <c r="F161" s="148"/>
      <c r="G161" s="148"/>
      <c r="H161" s="148"/>
      <c r="I161" s="146"/>
      <c r="J161" s="80"/>
      <c r="K161" s="146"/>
    </row>
    <row r="162" spans="1:11" x14ac:dyDescent="0.2">
      <c r="A162" s="53"/>
      <c r="B162" s="145"/>
      <c r="C162" s="145"/>
      <c r="D162" s="149"/>
      <c r="E162" s="149"/>
      <c r="F162" s="149"/>
      <c r="G162" s="149"/>
      <c r="H162" s="149"/>
      <c r="I162" s="147"/>
      <c r="J162" s="80"/>
      <c r="K162" s="147"/>
    </row>
    <row r="163" spans="1:11" x14ac:dyDescent="0.2">
      <c r="A163" s="53"/>
      <c r="B163" s="144"/>
      <c r="C163" s="144"/>
      <c r="D163" s="148"/>
      <c r="E163" s="148"/>
      <c r="F163" s="148"/>
      <c r="G163" s="148"/>
      <c r="H163" s="148"/>
      <c r="I163" s="146"/>
      <c r="J163" s="80"/>
      <c r="K163" s="146"/>
    </row>
    <row r="164" spans="1:11" x14ac:dyDescent="0.2">
      <c r="A164" s="53"/>
      <c r="B164" s="145"/>
      <c r="C164" s="145"/>
      <c r="D164" s="149"/>
      <c r="E164" s="149"/>
      <c r="F164" s="149"/>
      <c r="G164" s="149"/>
      <c r="H164" s="149"/>
      <c r="I164" s="147"/>
      <c r="J164" s="80"/>
      <c r="K164" s="147"/>
    </row>
    <row r="165" spans="1:11" x14ac:dyDescent="0.2">
      <c r="A165" s="53"/>
      <c r="B165" s="144"/>
      <c r="C165" s="144"/>
      <c r="D165" s="148"/>
      <c r="E165" s="148"/>
      <c r="F165" s="148"/>
      <c r="G165" s="148"/>
      <c r="H165" s="148"/>
      <c r="I165" s="146"/>
      <c r="J165" s="80"/>
      <c r="K165" s="146"/>
    </row>
    <row r="166" spans="1:11" x14ac:dyDescent="0.2">
      <c r="A166" s="53"/>
      <c r="B166" s="145"/>
      <c r="C166" s="145"/>
      <c r="D166" s="149"/>
      <c r="E166" s="149"/>
      <c r="F166" s="149"/>
      <c r="G166" s="149"/>
      <c r="H166" s="149"/>
      <c r="I166" s="147"/>
      <c r="J166" s="80"/>
      <c r="K166" s="147"/>
    </row>
    <row r="167" spans="1:11" x14ac:dyDescent="0.2">
      <c r="A167" s="53"/>
      <c r="B167" s="144"/>
      <c r="C167" s="144"/>
      <c r="D167" s="148"/>
      <c r="E167" s="148"/>
      <c r="F167" s="148"/>
      <c r="G167" s="148"/>
      <c r="H167" s="148"/>
      <c r="I167" s="146"/>
      <c r="J167" s="80"/>
      <c r="K167" s="146"/>
    </row>
    <row r="168" spans="1:11" x14ac:dyDescent="0.2">
      <c r="A168" s="53"/>
      <c r="B168" s="145"/>
      <c r="C168" s="145"/>
      <c r="D168" s="149"/>
      <c r="E168" s="149"/>
      <c r="F168" s="149"/>
      <c r="G168" s="149"/>
      <c r="H168" s="149"/>
      <c r="I168" s="147"/>
      <c r="J168" s="80"/>
      <c r="K168" s="147"/>
    </row>
    <row r="169" spans="1:11" x14ac:dyDescent="0.2">
      <c r="A169" s="53"/>
      <c r="B169" s="144"/>
      <c r="C169" s="144"/>
      <c r="D169" s="148"/>
      <c r="E169" s="148"/>
      <c r="F169" s="148"/>
      <c r="G169" s="148"/>
      <c r="H169" s="148"/>
      <c r="I169" s="146"/>
      <c r="J169" s="80"/>
      <c r="K169" s="146"/>
    </row>
    <row r="170" spans="1:11" x14ac:dyDescent="0.2">
      <c r="A170" s="53"/>
      <c r="B170" s="145"/>
      <c r="C170" s="145"/>
      <c r="D170" s="149"/>
      <c r="E170" s="149"/>
      <c r="F170" s="149"/>
      <c r="G170" s="149"/>
      <c r="H170" s="149"/>
      <c r="I170" s="147"/>
      <c r="J170" s="80"/>
      <c r="K170" s="147"/>
    </row>
    <row r="171" spans="1:11" x14ac:dyDescent="0.2">
      <c r="A171" s="53"/>
      <c r="B171" s="144"/>
      <c r="C171" s="144"/>
      <c r="D171" s="148"/>
      <c r="E171" s="148"/>
      <c r="F171" s="148"/>
      <c r="G171" s="148"/>
      <c r="H171" s="148"/>
      <c r="I171" s="146"/>
      <c r="J171" s="80"/>
      <c r="K171" s="146"/>
    </row>
    <row r="172" spans="1:11" x14ac:dyDescent="0.2">
      <c r="A172" s="53"/>
      <c r="B172" s="145"/>
      <c r="C172" s="145"/>
      <c r="D172" s="149"/>
      <c r="E172" s="149"/>
      <c r="F172" s="149"/>
      <c r="G172" s="149"/>
      <c r="H172" s="149"/>
      <c r="I172" s="147"/>
      <c r="J172" s="80"/>
      <c r="K172" s="147"/>
    </row>
    <row r="173" spans="1:11" x14ac:dyDescent="0.2">
      <c r="A173" s="53"/>
      <c r="B173" s="144"/>
      <c r="C173" s="144"/>
      <c r="D173" s="148"/>
      <c r="E173" s="148"/>
      <c r="F173" s="148"/>
      <c r="G173" s="148"/>
      <c r="H173" s="148"/>
      <c r="I173" s="146"/>
      <c r="J173" s="80"/>
      <c r="K173" s="146"/>
    </row>
    <row r="174" spans="1:11" x14ac:dyDescent="0.2">
      <c r="A174" s="53"/>
      <c r="B174" s="145"/>
      <c r="C174" s="145"/>
      <c r="D174" s="149"/>
      <c r="E174" s="149"/>
      <c r="F174" s="149"/>
      <c r="G174" s="149"/>
      <c r="H174" s="149"/>
      <c r="I174" s="147"/>
      <c r="J174" s="80"/>
      <c r="K174" s="147"/>
    </row>
    <row r="175" spans="1:11" x14ac:dyDescent="0.2">
      <c r="A175" s="53"/>
      <c r="B175" s="144"/>
      <c r="C175" s="144"/>
      <c r="D175" s="148"/>
      <c r="E175" s="148"/>
      <c r="F175" s="148"/>
      <c r="G175" s="148"/>
      <c r="H175" s="148"/>
      <c r="I175" s="146"/>
      <c r="J175" s="80"/>
      <c r="K175" s="146"/>
    </row>
    <row r="176" spans="1:11" x14ac:dyDescent="0.2">
      <c r="A176" s="53"/>
      <c r="B176" s="145"/>
      <c r="C176" s="145"/>
      <c r="D176" s="149"/>
      <c r="E176" s="149"/>
      <c r="F176" s="149"/>
      <c r="G176" s="149"/>
      <c r="H176" s="149"/>
      <c r="I176" s="147"/>
      <c r="J176" s="80"/>
      <c r="K176" s="147"/>
    </row>
    <row r="177" spans="1:11" x14ac:dyDescent="0.2">
      <c r="A177" s="53"/>
      <c r="B177" s="144"/>
      <c r="C177" s="144"/>
      <c r="D177" s="148"/>
      <c r="E177" s="148"/>
      <c r="F177" s="148"/>
      <c r="G177" s="148"/>
      <c r="H177" s="148"/>
      <c r="I177" s="146"/>
      <c r="J177" s="80"/>
      <c r="K177" s="146"/>
    </row>
    <row r="178" spans="1:11" x14ac:dyDescent="0.2">
      <c r="A178" s="53"/>
      <c r="B178" s="145"/>
      <c r="C178" s="145"/>
      <c r="D178" s="149"/>
      <c r="E178" s="149"/>
      <c r="F178" s="149"/>
      <c r="G178" s="149"/>
      <c r="H178" s="149"/>
      <c r="I178" s="147"/>
      <c r="J178" s="80"/>
      <c r="K178" s="147"/>
    </row>
    <row r="179" spans="1:11" x14ac:dyDescent="0.2">
      <c r="A179" s="53"/>
      <c r="B179" s="144"/>
      <c r="C179" s="144"/>
      <c r="D179" s="148"/>
      <c r="E179" s="148"/>
      <c r="F179" s="148"/>
      <c r="G179" s="148"/>
      <c r="H179" s="148"/>
      <c r="I179" s="146"/>
      <c r="J179" s="80"/>
      <c r="K179" s="146"/>
    </row>
    <row r="180" spans="1:11" x14ac:dyDescent="0.2">
      <c r="A180" s="53"/>
      <c r="B180" s="145"/>
      <c r="C180" s="145"/>
      <c r="D180" s="149"/>
      <c r="E180" s="149"/>
      <c r="F180" s="149"/>
      <c r="G180" s="149"/>
      <c r="H180" s="149"/>
      <c r="I180" s="147"/>
      <c r="J180" s="80"/>
      <c r="K180" s="147"/>
    </row>
    <row r="181" spans="1:11" x14ac:dyDescent="0.2">
      <c r="A181" s="53"/>
      <c r="B181" s="144"/>
      <c r="C181" s="144"/>
      <c r="D181" s="148"/>
      <c r="E181" s="148"/>
      <c r="F181" s="148"/>
      <c r="G181" s="148"/>
      <c r="H181" s="148"/>
      <c r="I181" s="146"/>
      <c r="J181" s="80"/>
      <c r="K181" s="146"/>
    </row>
    <row r="182" spans="1:11" x14ac:dyDescent="0.2">
      <c r="A182" s="53"/>
      <c r="B182" s="145"/>
      <c r="C182" s="145"/>
      <c r="D182" s="149"/>
      <c r="E182" s="149"/>
      <c r="F182" s="149"/>
      <c r="G182" s="149"/>
      <c r="H182" s="149"/>
      <c r="I182" s="147"/>
      <c r="J182" s="80"/>
      <c r="K182" s="147"/>
    </row>
    <row r="183" spans="1:11" x14ac:dyDescent="0.2">
      <c r="A183" s="53"/>
      <c r="B183" s="144"/>
      <c r="C183" s="144"/>
      <c r="D183" s="148"/>
      <c r="E183" s="148"/>
      <c r="F183" s="148"/>
      <c r="G183" s="148"/>
      <c r="H183" s="148"/>
      <c r="I183" s="146"/>
      <c r="J183" s="80"/>
      <c r="K183" s="146"/>
    </row>
    <row r="184" spans="1:11" x14ac:dyDescent="0.2">
      <c r="A184" s="53"/>
      <c r="B184" s="145"/>
      <c r="C184" s="145"/>
      <c r="D184" s="149"/>
      <c r="E184" s="149"/>
      <c r="F184" s="149"/>
      <c r="G184" s="149"/>
      <c r="H184" s="149"/>
      <c r="I184" s="147"/>
      <c r="J184" s="80"/>
      <c r="K184" s="147"/>
    </row>
    <row r="185" spans="1:11" x14ac:dyDescent="0.2">
      <c r="A185" s="53"/>
      <c r="B185" s="144"/>
      <c r="C185" s="144"/>
      <c r="D185" s="148"/>
      <c r="E185" s="148"/>
      <c r="F185" s="148"/>
      <c r="G185" s="148"/>
      <c r="H185" s="148"/>
      <c r="I185" s="146"/>
      <c r="J185" s="80"/>
      <c r="K185" s="146"/>
    </row>
    <row r="186" spans="1:11" x14ac:dyDescent="0.2">
      <c r="A186" s="53"/>
      <c r="B186" s="145"/>
      <c r="C186" s="145"/>
      <c r="D186" s="149"/>
      <c r="E186" s="149"/>
      <c r="F186" s="149"/>
      <c r="G186" s="149"/>
      <c r="H186" s="149"/>
      <c r="I186" s="147"/>
      <c r="J186" s="80"/>
      <c r="K186" s="147"/>
    </row>
    <row r="187" spans="1:11" x14ac:dyDescent="0.2">
      <c r="A187" s="53"/>
      <c r="B187" s="144"/>
      <c r="C187" s="144"/>
      <c r="D187" s="148"/>
      <c r="E187" s="148"/>
      <c r="F187" s="148"/>
      <c r="G187" s="148"/>
      <c r="H187" s="148"/>
      <c r="I187" s="146"/>
      <c r="J187" s="80"/>
      <c r="K187" s="146"/>
    </row>
    <row r="188" spans="1:11" x14ac:dyDescent="0.2">
      <c r="A188" s="53"/>
      <c r="B188" s="145"/>
      <c r="C188" s="145"/>
      <c r="D188" s="149"/>
      <c r="E188" s="149"/>
      <c r="F188" s="149"/>
      <c r="G188" s="149"/>
      <c r="H188" s="149"/>
      <c r="I188" s="147"/>
      <c r="J188" s="80"/>
      <c r="K188" s="147"/>
    </row>
    <row r="189" spans="1:11" x14ac:dyDescent="0.2">
      <c r="A189" s="53"/>
      <c r="B189" s="144"/>
      <c r="C189" s="144"/>
      <c r="D189" s="148"/>
      <c r="E189" s="148"/>
      <c r="F189" s="148"/>
      <c r="G189" s="148"/>
      <c r="H189" s="148"/>
      <c r="I189" s="146"/>
      <c r="J189" s="80"/>
      <c r="K189" s="146"/>
    </row>
    <row r="190" spans="1:11" x14ac:dyDescent="0.2">
      <c r="A190" s="53"/>
      <c r="B190" s="145"/>
      <c r="C190" s="145"/>
      <c r="D190" s="149"/>
      <c r="E190" s="149"/>
      <c r="F190" s="149"/>
      <c r="G190" s="149"/>
      <c r="H190" s="149"/>
      <c r="I190" s="147"/>
      <c r="J190" s="80"/>
      <c r="K190" s="147"/>
    </row>
    <row r="191" spans="1:11" x14ac:dyDescent="0.2">
      <c r="A191" s="53"/>
      <c r="B191" s="144"/>
      <c r="C191" s="144"/>
      <c r="D191" s="148"/>
      <c r="E191" s="148"/>
      <c r="F191" s="148"/>
      <c r="G191" s="148"/>
      <c r="H191" s="148"/>
      <c r="I191" s="146"/>
      <c r="J191" s="80"/>
      <c r="K191" s="146"/>
    </row>
    <row r="192" spans="1:11" x14ac:dyDescent="0.2">
      <c r="A192" s="53"/>
      <c r="B192" s="145"/>
      <c r="C192" s="145"/>
      <c r="D192" s="149"/>
      <c r="E192" s="149"/>
      <c r="F192" s="149"/>
      <c r="G192" s="149"/>
      <c r="H192" s="149"/>
      <c r="I192" s="147"/>
      <c r="J192" s="80"/>
      <c r="K192" s="147"/>
    </row>
    <row r="193" spans="1:11" x14ac:dyDescent="0.2">
      <c r="A193" s="53"/>
      <c r="B193" s="144"/>
      <c r="C193" s="144"/>
      <c r="D193" s="148"/>
      <c r="E193" s="148"/>
      <c r="F193" s="148"/>
      <c r="G193" s="148"/>
      <c r="H193" s="148"/>
      <c r="I193" s="146"/>
      <c r="J193" s="80"/>
      <c r="K193" s="146"/>
    </row>
    <row r="194" spans="1:11" x14ac:dyDescent="0.2">
      <c r="A194" s="53"/>
      <c r="B194" s="145"/>
      <c r="C194" s="145"/>
      <c r="D194" s="149"/>
      <c r="E194" s="149"/>
      <c r="F194" s="149"/>
      <c r="G194" s="149"/>
      <c r="H194" s="149"/>
      <c r="I194" s="147"/>
      <c r="J194" s="80"/>
      <c r="K194" s="147"/>
    </row>
    <row r="195" spans="1:11" x14ac:dyDescent="0.2">
      <c r="A195" s="53"/>
      <c r="B195" s="144"/>
      <c r="C195" s="144"/>
      <c r="D195" s="148"/>
      <c r="E195" s="148"/>
      <c r="F195" s="148"/>
      <c r="G195" s="148"/>
      <c r="H195" s="148"/>
      <c r="I195" s="146"/>
      <c r="J195" s="80"/>
      <c r="K195" s="146"/>
    </row>
    <row r="196" spans="1:11" x14ac:dyDescent="0.2">
      <c r="A196" s="53"/>
      <c r="B196" s="145"/>
      <c r="C196" s="145"/>
      <c r="D196" s="149"/>
      <c r="E196" s="149"/>
      <c r="F196" s="149"/>
      <c r="G196" s="149"/>
      <c r="H196" s="149"/>
      <c r="I196" s="147"/>
      <c r="J196" s="80"/>
      <c r="K196" s="147"/>
    </row>
    <row r="197" spans="1:11" x14ac:dyDescent="0.2">
      <c r="A197" s="53"/>
      <c r="B197" s="144"/>
      <c r="C197" s="144"/>
      <c r="D197" s="148"/>
      <c r="E197" s="148"/>
      <c r="F197" s="148"/>
      <c r="G197" s="148"/>
      <c r="H197" s="148"/>
      <c r="I197" s="146"/>
      <c r="J197" s="80"/>
      <c r="K197" s="146"/>
    </row>
    <row r="198" spans="1:11" x14ac:dyDescent="0.2">
      <c r="A198" s="53"/>
      <c r="B198" s="145"/>
      <c r="C198" s="145"/>
      <c r="D198" s="149"/>
      <c r="E198" s="149"/>
      <c r="F198" s="149"/>
      <c r="G198" s="149"/>
      <c r="H198" s="149"/>
      <c r="I198" s="147"/>
      <c r="J198" s="80"/>
      <c r="K198" s="147"/>
    </row>
    <row r="199" spans="1:11" x14ac:dyDescent="0.2">
      <c r="A199" s="53"/>
      <c r="B199" s="144"/>
      <c r="C199" s="144"/>
      <c r="D199" s="148"/>
      <c r="E199" s="148"/>
      <c r="F199" s="148"/>
      <c r="G199" s="148"/>
      <c r="H199" s="148"/>
      <c r="I199" s="146"/>
      <c r="J199" s="80"/>
      <c r="K199" s="146"/>
    </row>
    <row r="200" spans="1:11" x14ac:dyDescent="0.2">
      <c r="A200" s="53"/>
      <c r="B200" s="145"/>
      <c r="C200" s="145"/>
      <c r="D200" s="149"/>
      <c r="E200" s="149"/>
      <c r="F200" s="149"/>
      <c r="G200" s="149"/>
      <c r="H200" s="149"/>
      <c r="I200" s="147"/>
      <c r="J200" s="80"/>
      <c r="K200" s="147"/>
    </row>
    <row r="201" spans="1:11" x14ac:dyDescent="0.2">
      <c r="A201" s="53"/>
      <c r="B201" s="144"/>
      <c r="C201" s="144"/>
      <c r="D201" s="148"/>
      <c r="E201" s="148"/>
      <c r="F201" s="148"/>
      <c r="G201" s="148"/>
      <c r="H201" s="148"/>
      <c r="I201" s="146"/>
      <c r="J201" s="80"/>
      <c r="K201" s="146"/>
    </row>
    <row r="202" spans="1:11" x14ac:dyDescent="0.2">
      <c r="A202" s="53"/>
      <c r="B202" s="145"/>
      <c r="C202" s="145"/>
      <c r="D202" s="149"/>
      <c r="E202" s="149"/>
      <c r="F202" s="149"/>
      <c r="G202" s="149"/>
      <c r="H202" s="149"/>
      <c r="I202" s="147"/>
      <c r="J202" s="80"/>
      <c r="K202" s="147"/>
    </row>
    <row r="203" spans="1:11" x14ac:dyDescent="0.2">
      <c r="A203" s="53"/>
      <c r="B203" s="144"/>
      <c r="C203" s="144"/>
      <c r="D203" s="148"/>
      <c r="E203" s="148"/>
      <c r="F203" s="148"/>
      <c r="G203" s="148"/>
      <c r="H203" s="148"/>
      <c r="I203" s="146"/>
      <c r="J203" s="80"/>
      <c r="K203" s="146"/>
    </row>
    <row r="204" spans="1:11" x14ac:dyDescent="0.2">
      <c r="A204" s="53"/>
      <c r="B204" s="145"/>
      <c r="C204" s="145"/>
      <c r="D204" s="149"/>
      <c r="E204" s="149"/>
      <c r="F204" s="149"/>
      <c r="G204" s="149"/>
      <c r="H204" s="149"/>
      <c r="I204" s="147"/>
      <c r="J204" s="80"/>
      <c r="K204" s="147"/>
    </row>
    <row r="205" spans="1:11" x14ac:dyDescent="0.2">
      <c r="A205" s="53"/>
      <c r="B205" s="144"/>
      <c r="C205" s="144"/>
      <c r="D205" s="148"/>
      <c r="E205" s="148"/>
      <c r="F205" s="148"/>
      <c r="G205" s="148"/>
      <c r="H205" s="148"/>
      <c r="I205" s="146"/>
      <c r="J205" s="80"/>
      <c r="K205" s="146"/>
    </row>
    <row r="206" spans="1:11" x14ac:dyDescent="0.2">
      <c r="A206" s="53"/>
      <c r="B206" s="145"/>
      <c r="C206" s="145"/>
      <c r="D206" s="149"/>
      <c r="E206" s="149"/>
      <c r="F206" s="149"/>
      <c r="G206" s="149"/>
      <c r="H206" s="149"/>
      <c r="I206" s="147"/>
      <c r="J206" s="80"/>
      <c r="K206" s="147"/>
    </row>
    <row r="207" spans="1:11" x14ac:dyDescent="0.2">
      <c r="A207" s="53"/>
      <c r="B207" s="144"/>
      <c r="C207" s="144"/>
      <c r="D207" s="148"/>
      <c r="E207" s="148"/>
      <c r="F207" s="148"/>
      <c r="G207" s="148"/>
      <c r="H207" s="148"/>
      <c r="I207" s="146"/>
      <c r="J207" s="80"/>
      <c r="K207" s="146"/>
    </row>
    <row r="208" spans="1:11" x14ac:dyDescent="0.2">
      <c r="A208" s="53"/>
      <c r="B208" s="145"/>
      <c r="C208" s="145"/>
      <c r="D208" s="149"/>
      <c r="E208" s="149"/>
      <c r="F208" s="149"/>
      <c r="G208" s="149"/>
      <c r="H208" s="149"/>
      <c r="I208" s="147"/>
      <c r="J208" s="80"/>
      <c r="K208" s="147"/>
    </row>
    <row r="209" spans="1:11" x14ac:dyDescent="0.2">
      <c r="A209" s="53"/>
      <c r="B209" s="144"/>
      <c r="C209" s="144"/>
      <c r="D209" s="148"/>
      <c r="E209" s="148"/>
      <c r="F209" s="148"/>
      <c r="G209" s="148"/>
      <c r="H209" s="148"/>
      <c r="I209" s="146"/>
      <c r="J209" s="80"/>
      <c r="K209" s="146"/>
    </row>
    <row r="210" spans="1:11" x14ac:dyDescent="0.2">
      <c r="A210" s="53"/>
      <c r="B210" s="145"/>
      <c r="C210" s="145"/>
      <c r="D210" s="149"/>
      <c r="E210" s="149"/>
      <c r="F210" s="149"/>
      <c r="G210" s="149"/>
      <c r="H210" s="149"/>
      <c r="I210" s="147"/>
      <c r="J210" s="80"/>
      <c r="K210" s="147"/>
    </row>
    <row r="211" spans="1:11" x14ac:dyDescent="0.2">
      <c r="A211" s="53"/>
      <c r="B211" s="144"/>
      <c r="C211" s="144"/>
      <c r="D211" s="148"/>
      <c r="E211" s="148"/>
      <c r="F211" s="148"/>
      <c r="G211" s="148"/>
      <c r="H211" s="148"/>
      <c r="I211" s="146"/>
      <c r="J211" s="80"/>
      <c r="K211" s="146"/>
    </row>
    <row r="212" spans="1:11" x14ac:dyDescent="0.2">
      <c r="A212" s="53"/>
      <c r="B212" s="145"/>
      <c r="C212" s="145"/>
      <c r="D212" s="149"/>
      <c r="E212" s="149"/>
      <c r="F212" s="149"/>
      <c r="G212" s="149"/>
      <c r="H212" s="149"/>
      <c r="I212" s="147"/>
      <c r="J212" s="80"/>
      <c r="K212" s="147"/>
    </row>
    <row r="213" spans="1:11" x14ac:dyDescent="0.2">
      <c r="A213" s="53"/>
      <c r="B213" s="144"/>
      <c r="C213" s="144"/>
      <c r="D213" s="148"/>
      <c r="E213" s="148"/>
      <c r="F213" s="148"/>
      <c r="G213" s="148"/>
      <c r="H213" s="148"/>
      <c r="I213" s="146"/>
      <c r="J213" s="80"/>
      <c r="K213" s="146"/>
    </row>
    <row r="214" spans="1:11" x14ac:dyDescent="0.2">
      <c r="A214" s="53"/>
      <c r="B214" s="145"/>
      <c r="C214" s="145"/>
      <c r="D214" s="149"/>
      <c r="E214" s="149"/>
      <c r="F214" s="149"/>
      <c r="G214" s="149"/>
      <c r="H214" s="149"/>
      <c r="I214" s="147"/>
      <c r="J214" s="80"/>
      <c r="K214" s="147"/>
    </row>
    <row r="215" spans="1:11" x14ac:dyDescent="0.2">
      <c r="A215" s="53"/>
      <c r="B215" s="144"/>
      <c r="C215" s="144"/>
      <c r="D215" s="148"/>
      <c r="E215" s="148"/>
      <c r="F215" s="148"/>
      <c r="G215" s="148"/>
      <c r="H215" s="148"/>
      <c r="I215" s="146"/>
      <c r="J215" s="80"/>
      <c r="K215" s="146"/>
    </row>
    <row r="216" spans="1:11" x14ac:dyDescent="0.2">
      <c r="A216" s="53"/>
      <c r="B216" s="145"/>
      <c r="C216" s="145"/>
      <c r="D216" s="149"/>
      <c r="E216" s="149"/>
      <c r="F216" s="149"/>
      <c r="G216" s="149"/>
      <c r="H216" s="149"/>
      <c r="I216" s="147"/>
      <c r="J216" s="80"/>
      <c r="K216" s="147"/>
    </row>
    <row r="217" spans="1:11" x14ac:dyDescent="0.2">
      <c r="A217" s="53"/>
      <c r="B217" s="144"/>
      <c r="C217" s="144"/>
      <c r="D217" s="148"/>
      <c r="E217" s="148"/>
      <c r="F217" s="148"/>
      <c r="G217" s="148"/>
      <c r="H217" s="148"/>
      <c r="I217" s="146"/>
      <c r="J217" s="80"/>
      <c r="K217" s="146"/>
    </row>
    <row r="218" spans="1:11" x14ac:dyDescent="0.2">
      <c r="A218" s="53"/>
      <c r="B218" s="145"/>
      <c r="C218" s="145"/>
      <c r="D218" s="149"/>
      <c r="E218" s="149"/>
      <c r="F218" s="149"/>
      <c r="G218" s="149"/>
      <c r="H218" s="149"/>
      <c r="I218" s="147"/>
      <c r="J218" s="80"/>
      <c r="K218" s="147"/>
    </row>
    <row r="219" spans="1:11" x14ac:dyDescent="0.2">
      <c r="A219" s="53"/>
      <c r="B219" s="144"/>
      <c r="C219" s="144"/>
      <c r="D219" s="148"/>
      <c r="E219" s="148"/>
      <c r="F219" s="148"/>
      <c r="G219" s="148"/>
      <c r="H219" s="148"/>
      <c r="I219" s="146"/>
      <c r="J219" s="80"/>
      <c r="K219" s="146"/>
    </row>
    <row r="220" spans="1:11" x14ac:dyDescent="0.2">
      <c r="A220" s="53"/>
      <c r="B220" s="145"/>
      <c r="C220" s="145"/>
      <c r="D220" s="149"/>
      <c r="E220" s="149"/>
      <c r="F220" s="149"/>
      <c r="G220" s="149"/>
      <c r="H220" s="149"/>
      <c r="I220" s="147"/>
      <c r="J220" s="80"/>
      <c r="K220" s="147"/>
    </row>
    <row r="221" spans="1:11" x14ac:dyDescent="0.2">
      <c r="A221" s="53"/>
      <c r="B221" s="144"/>
      <c r="C221" s="144"/>
      <c r="D221" s="148"/>
      <c r="E221" s="148"/>
      <c r="F221" s="148"/>
      <c r="G221" s="148"/>
      <c r="H221" s="148"/>
      <c r="I221" s="146"/>
      <c r="J221" s="80"/>
      <c r="K221" s="146"/>
    </row>
    <row r="222" spans="1:11" x14ac:dyDescent="0.2">
      <c r="A222" s="53"/>
      <c r="B222" s="145"/>
      <c r="C222" s="145"/>
      <c r="D222" s="149"/>
      <c r="E222" s="149"/>
      <c r="F222" s="149"/>
      <c r="G222" s="149"/>
      <c r="H222" s="149"/>
      <c r="I222" s="147"/>
      <c r="J222" s="80"/>
      <c r="K222" s="147"/>
    </row>
    <row r="223" spans="1:11" x14ac:dyDescent="0.2">
      <c r="A223" s="53"/>
      <c r="B223" s="144"/>
      <c r="C223" s="144"/>
      <c r="D223" s="148"/>
      <c r="E223" s="148"/>
      <c r="F223" s="148"/>
      <c r="G223" s="148"/>
      <c r="H223" s="148"/>
      <c r="I223" s="146"/>
      <c r="J223" s="80"/>
      <c r="K223" s="146"/>
    </row>
    <row r="224" spans="1:11" x14ac:dyDescent="0.2">
      <c r="A224" s="53"/>
      <c r="B224" s="145"/>
      <c r="C224" s="145"/>
      <c r="D224" s="149"/>
      <c r="E224" s="149"/>
      <c r="F224" s="149"/>
      <c r="G224" s="149"/>
      <c r="H224" s="149"/>
      <c r="I224" s="147"/>
      <c r="J224" s="80"/>
      <c r="K224" s="147"/>
    </row>
    <row r="225" spans="1:11" x14ac:dyDescent="0.2">
      <c r="A225" s="53"/>
      <c r="B225" s="144"/>
      <c r="C225" s="144"/>
      <c r="D225" s="148"/>
      <c r="E225" s="148"/>
      <c r="F225" s="148"/>
      <c r="G225" s="148"/>
      <c r="H225" s="148"/>
      <c r="I225" s="146"/>
      <c r="J225" s="80"/>
      <c r="K225" s="146"/>
    </row>
    <row r="226" spans="1:11" x14ac:dyDescent="0.2">
      <c r="A226" s="53"/>
      <c r="B226" s="145"/>
      <c r="C226" s="145"/>
      <c r="D226" s="149"/>
      <c r="E226" s="149"/>
      <c r="F226" s="149"/>
      <c r="G226" s="149"/>
      <c r="H226" s="149"/>
      <c r="I226" s="147"/>
      <c r="J226" s="80"/>
      <c r="K226" s="147"/>
    </row>
    <row r="227" spans="1:11" x14ac:dyDescent="0.2">
      <c r="A227" s="53"/>
      <c r="B227" s="144"/>
      <c r="C227" s="144"/>
      <c r="D227" s="148"/>
      <c r="E227" s="148"/>
      <c r="F227" s="148"/>
      <c r="G227" s="148"/>
      <c r="H227" s="148"/>
      <c r="I227" s="146"/>
      <c r="J227" s="80"/>
      <c r="K227" s="146"/>
    </row>
    <row r="228" spans="1:11" x14ac:dyDescent="0.2">
      <c r="A228" s="53"/>
      <c r="B228" s="145"/>
      <c r="C228" s="145"/>
      <c r="D228" s="149"/>
      <c r="E228" s="149"/>
      <c r="F228" s="149"/>
      <c r="G228" s="149"/>
      <c r="H228" s="149"/>
      <c r="I228" s="147"/>
      <c r="J228" s="80"/>
      <c r="K228" s="147"/>
    </row>
    <row r="229" spans="1:11" x14ac:dyDescent="0.2">
      <c r="A229" s="53"/>
      <c r="B229" s="144"/>
      <c r="C229" s="144"/>
      <c r="D229" s="148"/>
      <c r="E229" s="148"/>
      <c r="F229" s="148"/>
      <c r="G229" s="148"/>
      <c r="H229" s="148"/>
      <c r="I229" s="146"/>
      <c r="J229" s="80"/>
      <c r="K229" s="146"/>
    </row>
    <row r="230" spans="1:11" x14ac:dyDescent="0.2">
      <c r="A230" s="53"/>
      <c r="B230" s="145"/>
      <c r="C230" s="145"/>
      <c r="D230" s="149"/>
      <c r="E230" s="149"/>
      <c r="F230" s="149"/>
      <c r="G230" s="149"/>
      <c r="H230" s="149"/>
      <c r="I230" s="147"/>
      <c r="J230" s="80"/>
      <c r="K230" s="147"/>
    </row>
    <row r="231" spans="1:11" x14ac:dyDescent="0.2">
      <c r="A231" s="53"/>
      <c r="B231" s="144"/>
      <c r="C231" s="144"/>
      <c r="D231" s="148"/>
      <c r="E231" s="148"/>
      <c r="F231" s="148"/>
      <c r="G231" s="148"/>
      <c r="H231" s="148"/>
      <c r="I231" s="146"/>
      <c r="J231" s="80"/>
      <c r="K231" s="146"/>
    </row>
    <row r="232" spans="1:11" x14ac:dyDescent="0.2">
      <c r="A232" s="53"/>
      <c r="B232" s="145"/>
      <c r="C232" s="145"/>
      <c r="D232" s="149"/>
      <c r="E232" s="149"/>
      <c r="F232" s="149"/>
      <c r="G232" s="149"/>
      <c r="H232" s="149"/>
      <c r="I232" s="147"/>
      <c r="J232" s="80"/>
      <c r="K232" s="147"/>
    </row>
    <row r="233" spans="1:11" x14ac:dyDescent="0.2">
      <c r="A233" s="53"/>
      <c r="B233" s="144"/>
      <c r="C233" s="144"/>
      <c r="D233" s="148"/>
      <c r="E233" s="148"/>
      <c r="F233" s="148"/>
      <c r="G233" s="148"/>
      <c r="H233" s="148"/>
      <c r="I233" s="146"/>
      <c r="J233" s="80"/>
      <c r="K233" s="146"/>
    </row>
    <row r="234" spans="1:11" x14ac:dyDescent="0.2">
      <c r="A234" s="53"/>
      <c r="B234" s="145"/>
      <c r="C234" s="145"/>
      <c r="D234" s="149"/>
      <c r="E234" s="149"/>
      <c r="F234" s="149"/>
      <c r="G234" s="149"/>
      <c r="H234" s="149"/>
      <c r="I234" s="147"/>
      <c r="J234" s="80"/>
      <c r="K234" s="147"/>
    </row>
    <row r="235" spans="1:11" x14ac:dyDescent="0.2">
      <c r="A235" s="53"/>
      <c r="B235" s="144"/>
      <c r="C235" s="144"/>
      <c r="D235" s="148"/>
      <c r="E235" s="148"/>
      <c r="F235" s="148"/>
      <c r="G235" s="148"/>
      <c r="H235" s="148"/>
      <c r="I235" s="146"/>
      <c r="J235" s="80"/>
      <c r="K235" s="146"/>
    </row>
    <row r="236" spans="1:11" x14ac:dyDescent="0.2">
      <c r="A236" s="53"/>
      <c r="B236" s="145"/>
      <c r="C236" s="145"/>
      <c r="D236" s="149"/>
      <c r="E236" s="149"/>
      <c r="F236" s="149"/>
      <c r="G236" s="149"/>
      <c r="H236" s="149"/>
      <c r="I236" s="147"/>
      <c r="J236" s="80"/>
      <c r="K236" s="147"/>
    </row>
    <row r="237" spans="1:11" x14ac:dyDescent="0.2">
      <c r="A237" s="53"/>
      <c r="B237" s="144"/>
      <c r="C237" s="144"/>
      <c r="D237" s="148"/>
      <c r="E237" s="148"/>
      <c r="F237" s="148"/>
      <c r="G237" s="148"/>
      <c r="H237" s="148"/>
      <c r="I237" s="146"/>
      <c r="J237" s="80"/>
      <c r="K237" s="146"/>
    </row>
    <row r="238" spans="1:11" x14ac:dyDescent="0.2">
      <c r="A238" s="53"/>
      <c r="B238" s="145"/>
      <c r="C238" s="145"/>
      <c r="D238" s="149"/>
      <c r="E238" s="149"/>
      <c r="F238" s="149"/>
      <c r="G238" s="149"/>
      <c r="H238" s="149"/>
      <c r="I238" s="147"/>
      <c r="J238" s="80"/>
      <c r="K238" s="147"/>
    </row>
    <row r="239" spans="1:11" x14ac:dyDescent="0.2">
      <c r="A239" s="53"/>
      <c r="B239" s="144"/>
      <c r="C239" s="144"/>
      <c r="D239" s="148"/>
      <c r="E239" s="148"/>
      <c r="F239" s="148"/>
      <c r="G239" s="148"/>
      <c r="H239" s="148"/>
      <c r="I239" s="146"/>
      <c r="J239" s="80"/>
      <c r="K239" s="146"/>
    </row>
    <row r="240" spans="1:11" x14ac:dyDescent="0.2">
      <c r="A240" s="53"/>
      <c r="B240" s="145"/>
      <c r="C240" s="145"/>
      <c r="D240" s="149"/>
      <c r="E240" s="149"/>
      <c r="F240" s="149"/>
      <c r="G240" s="149"/>
      <c r="H240" s="149"/>
      <c r="I240" s="147"/>
      <c r="J240" s="80"/>
      <c r="K240" s="147"/>
    </row>
    <row r="241" spans="1:11" x14ac:dyDescent="0.2">
      <c r="A241" s="53"/>
      <c r="B241" s="144"/>
      <c r="C241" s="144"/>
      <c r="D241" s="148"/>
      <c r="E241" s="148"/>
      <c r="F241" s="148"/>
      <c r="G241" s="148"/>
      <c r="H241" s="148"/>
      <c r="I241" s="146"/>
      <c r="J241" s="80"/>
      <c r="K241" s="146"/>
    </row>
    <row r="242" spans="1:11" x14ac:dyDescent="0.2">
      <c r="A242" s="53"/>
      <c r="B242" s="145"/>
      <c r="C242" s="145"/>
      <c r="D242" s="149"/>
      <c r="E242" s="149"/>
      <c r="F242" s="149"/>
      <c r="G242" s="149"/>
      <c r="H242" s="149"/>
      <c r="I242" s="147"/>
      <c r="J242" s="80"/>
      <c r="K242" s="147"/>
    </row>
    <row r="243" spans="1:11" x14ac:dyDescent="0.2">
      <c r="A243" s="53"/>
      <c r="B243" s="144"/>
      <c r="C243" s="144"/>
      <c r="D243" s="148"/>
      <c r="E243" s="148"/>
      <c r="F243" s="148"/>
      <c r="G243" s="148"/>
      <c r="H243" s="148"/>
      <c r="I243" s="146"/>
      <c r="J243" s="80"/>
      <c r="K243" s="146"/>
    </row>
    <row r="244" spans="1:11" x14ac:dyDescent="0.2">
      <c r="A244" s="53"/>
      <c r="B244" s="145"/>
      <c r="C244" s="145"/>
      <c r="D244" s="149"/>
      <c r="E244" s="149"/>
      <c r="F244" s="149"/>
      <c r="G244" s="149"/>
      <c r="H244" s="149"/>
      <c r="I244" s="147"/>
      <c r="J244" s="80"/>
      <c r="K244" s="147"/>
    </row>
    <row r="245" spans="1:11" x14ac:dyDescent="0.2">
      <c r="A245" s="53"/>
      <c r="B245" s="144"/>
      <c r="C245" s="144"/>
      <c r="D245" s="148"/>
      <c r="E245" s="148"/>
      <c r="F245" s="148"/>
      <c r="G245" s="148"/>
      <c r="H245" s="148"/>
      <c r="I245" s="146"/>
      <c r="J245" s="80"/>
      <c r="K245" s="146"/>
    </row>
    <row r="246" spans="1:11" x14ac:dyDescent="0.2">
      <c r="A246" s="53"/>
      <c r="B246" s="145"/>
      <c r="C246" s="145"/>
      <c r="D246" s="149"/>
      <c r="E246" s="149"/>
      <c r="F246" s="149"/>
      <c r="G246" s="149"/>
      <c r="H246" s="149"/>
      <c r="I246" s="147"/>
      <c r="J246" s="80"/>
      <c r="K246" s="147"/>
    </row>
    <row r="247" spans="1:11" x14ac:dyDescent="0.2">
      <c r="A247" s="53"/>
      <c r="B247" s="144"/>
      <c r="C247" s="144"/>
      <c r="D247" s="148"/>
      <c r="E247" s="148"/>
      <c r="F247" s="148"/>
      <c r="G247" s="148"/>
      <c r="H247" s="148"/>
      <c r="I247" s="146"/>
      <c r="J247" s="80"/>
      <c r="K247" s="146"/>
    </row>
    <row r="248" spans="1:11" x14ac:dyDescent="0.2">
      <c r="A248" s="53"/>
      <c r="B248" s="145"/>
      <c r="C248" s="145"/>
      <c r="D248" s="149"/>
      <c r="E248" s="149"/>
      <c r="F248" s="149"/>
      <c r="G248" s="149"/>
      <c r="H248" s="149"/>
      <c r="I248" s="147"/>
      <c r="J248" s="80"/>
      <c r="K248" s="147"/>
    </row>
    <row r="249" spans="1:11" x14ac:dyDescent="0.2">
      <c r="A249" s="53"/>
      <c r="B249" s="144"/>
      <c r="C249" s="144"/>
      <c r="D249" s="148"/>
      <c r="E249" s="148"/>
      <c r="F249" s="148"/>
      <c r="G249" s="148"/>
      <c r="H249" s="148"/>
      <c r="I249" s="146"/>
      <c r="J249" s="80"/>
      <c r="K249" s="146"/>
    </row>
    <row r="250" spans="1:11" x14ac:dyDescent="0.2">
      <c r="A250" s="53"/>
      <c r="B250" s="145"/>
      <c r="C250" s="145"/>
      <c r="D250" s="149"/>
      <c r="E250" s="149"/>
      <c r="F250" s="149"/>
      <c r="G250" s="149"/>
      <c r="H250" s="149"/>
      <c r="I250" s="147"/>
      <c r="J250" s="80"/>
      <c r="K250" s="147"/>
    </row>
    <row r="251" spans="1:11" x14ac:dyDescent="0.2">
      <c r="A251" s="53"/>
      <c r="B251" s="144"/>
      <c r="C251" s="144"/>
      <c r="D251" s="148"/>
      <c r="E251" s="148"/>
      <c r="F251" s="148"/>
      <c r="G251" s="148"/>
      <c r="H251" s="148"/>
      <c r="I251" s="146"/>
      <c r="J251" s="80"/>
      <c r="K251" s="146"/>
    </row>
    <row r="252" spans="1:11" x14ac:dyDescent="0.2">
      <c r="A252" s="53"/>
      <c r="B252" s="145"/>
      <c r="C252" s="145"/>
      <c r="D252" s="149"/>
      <c r="E252" s="149"/>
      <c r="F252" s="149"/>
      <c r="G252" s="149"/>
      <c r="H252" s="149"/>
      <c r="I252" s="147"/>
      <c r="J252" s="80"/>
      <c r="K252" s="147"/>
    </row>
    <row r="253" spans="1:11" x14ac:dyDescent="0.2">
      <c r="A253" s="53"/>
      <c r="B253" s="144"/>
      <c r="C253" s="144"/>
      <c r="D253" s="148"/>
      <c r="E253" s="148"/>
      <c r="F253" s="148"/>
      <c r="G253" s="148"/>
      <c r="H253" s="148"/>
      <c r="I253" s="146"/>
      <c r="J253" s="80"/>
      <c r="K253" s="146"/>
    </row>
    <row r="254" spans="1:11" x14ac:dyDescent="0.2">
      <c r="A254" s="53"/>
      <c r="B254" s="145"/>
      <c r="C254" s="145"/>
      <c r="D254" s="149"/>
      <c r="E254" s="149"/>
      <c r="F254" s="149"/>
      <c r="G254" s="149"/>
      <c r="H254" s="149"/>
      <c r="I254" s="147"/>
      <c r="J254" s="80"/>
      <c r="K254" s="147"/>
    </row>
    <row r="255" spans="1:11" x14ac:dyDescent="0.2">
      <c r="A255" s="53"/>
      <c r="B255" s="144"/>
      <c r="C255" s="144"/>
      <c r="D255" s="148"/>
      <c r="E255" s="148"/>
      <c r="F255" s="148"/>
      <c r="G255" s="148"/>
      <c r="H255" s="148"/>
      <c r="I255" s="146"/>
      <c r="J255" s="80"/>
      <c r="K255" s="146"/>
    </row>
    <row r="256" spans="1:11" x14ac:dyDescent="0.2">
      <c r="A256" s="53"/>
      <c r="B256" s="145"/>
      <c r="C256" s="145"/>
      <c r="D256" s="149"/>
      <c r="E256" s="149"/>
      <c r="F256" s="149"/>
      <c r="G256" s="149"/>
      <c r="H256" s="149"/>
      <c r="I256" s="147"/>
      <c r="J256" s="80"/>
      <c r="K256" s="147"/>
    </row>
    <row r="257" spans="1:11" x14ac:dyDescent="0.2">
      <c r="A257" s="53"/>
      <c r="B257" s="144"/>
      <c r="C257" s="144"/>
      <c r="D257" s="148"/>
      <c r="E257" s="148"/>
      <c r="F257" s="148"/>
      <c r="G257" s="148"/>
      <c r="H257" s="148"/>
      <c r="I257" s="146"/>
      <c r="J257" s="80"/>
      <c r="K257" s="146"/>
    </row>
    <row r="258" spans="1:11" x14ac:dyDescent="0.2">
      <c r="A258" s="53"/>
      <c r="B258" s="145"/>
      <c r="C258" s="145"/>
      <c r="D258" s="149"/>
      <c r="E258" s="149"/>
      <c r="F258" s="149"/>
      <c r="G258" s="149"/>
      <c r="H258" s="149"/>
      <c r="I258" s="147"/>
      <c r="J258" s="80"/>
      <c r="K258" s="147"/>
    </row>
    <row r="259" spans="1:11" x14ac:dyDescent="0.2">
      <c r="A259" s="53"/>
      <c r="B259" s="144"/>
      <c r="C259" s="144"/>
      <c r="D259" s="148"/>
      <c r="E259" s="148"/>
      <c r="F259" s="148"/>
      <c r="G259" s="148"/>
      <c r="H259" s="148"/>
      <c r="I259" s="146"/>
      <c r="J259" s="80"/>
      <c r="K259" s="146"/>
    </row>
    <row r="260" spans="1:11" x14ac:dyDescent="0.2">
      <c r="A260" s="53"/>
      <c r="B260" s="145"/>
      <c r="C260" s="145"/>
      <c r="D260" s="149"/>
      <c r="E260" s="149"/>
      <c r="F260" s="149"/>
      <c r="G260" s="149"/>
      <c r="H260" s="149"/>
      <c r="I260" s="147"/>
      <c r="J260" s="80"/>
      <c r="K260" s="147"/>
    </row>
    <row r="261" spans="1:11" x14ac:dyDescent="0.2">
      <c r="A261" s="53"/>
      <c r="B261" s="144"/>
      <c r="C261" s="144"/>
      <c r="D261" s="148"/>
      <c r="E261" s="148"/>
      <c r="F261" s="148"/>
      <c r="G261" s="148"/>
      <c r="H261" s="148"/>
      <c r="I261" s="146"/>
      <c r="J261" s="80"/>
      <c r="K261" s="146"/>
    </row>
    <row r="262" spans="1:11" x14ac:dyDescent="0.2">
      <c r="A262" s="53"/>
      <c r="B262" s="145"/>
      <c r="C262" s="145"/>
      <c r="D262" s="149"/>
      <c r="E262" s="149"/>
      <c r="F262" s="149"/>
      <c r="G262" s="149"/>
      <c r="H262" s="149"/>
      <c r="I262" s="147"/>
      <c r="J262" s="80"/>
      <c r="K262" s="147"/>
    </row>
    <row r="263" spans="1:11" x14ac:dyDescent="0.2">
      <c r="A263" s="53"/>
      <c r="B263" s="144"/>
      <c r="C263" s="144"/>
      <c r="D263" s="148"/>
      <c r="E263" s="148"/>
      <c r="F263" s="148"/>
      <c r="G263" s="148"/>
      <c r="H263" s="148"/>
      <c r="I263" s="146"/>
      <c r="J263" s="80"/>
      <c r="K263" s="146"/>
    </row>
    <row r="264" spans="1:11" x14ac:dyDescent="0.2">
      <c r="A264" s="53"/>
      <c r="B264" s="145"/>
      <c r="C264" s="145"/>
      <c r="D264" s="149"/>
      <c r="E264" s="149"/>
      <c r="F264" s="149"/>
      <c r="G264" s="149"/>
      <c r="H264" s="149"/>
      <c r="I264" s="147"/>
      <c r="J264" s="80"/>
      <c r="K264" s="147"/>
    </row>
    <row r="265" spans="1:11" x14ac:dyDescent="0.2">
      <c r="A265" s="53"/>
      <c r="B265" s="144"/>
      <c r="C265" s="144"/>
      <c r="D265" s="148"/>
      <c r="E265" s="148"/>
      <c r="F265" s="148"/>
      <c r="G265" s="148"/>
      <c r="H265" s="148"/>
      <c r="I265" s="146"/>
      <c r="J265" s="80"/>
      <c r="K265" s="146"/>
    </row>
    <row r="266" spans="1:11" x14ac:dyDescent="0.2">
      <c r="A266" s="53"/>
      <c r="B266" s="145"/>
      <c r="C266" s="145"/>
      <c r="D266" s="149"/>
      <c r="E266" s="149"/>
      <c r="F266" s="149"/>
      <c r="G266" s="149"/>
      <c r="H266" s="149"/>
      <c r="I266" s="147"/>
      <c r="J266" s="80"/>
      <c r="K266" s="147"/>
    </row>
    <row r="267" spans="1:11" x14ac:dyDescent="0.2">
      <c r="A267" s="53"/>
      <c r="B267" s="144"/>
      <c r="C267" s="144"/>
      <c r="D267" s="148"/>
      <c r="E267" s="148"/>
      <c r="F267" s="148"/>
      <c r="G267" s="148"/>
      <c r="H267" s="148"/>
      <c r="I267" s="146"/>
      <c r="J267" s="80"/>
      <c r="K267" s="146"/>
    </row>
    <row r="268" spans="1:11" x14ac:dyDescent="0.2">
      <c r="A268" s="53"/>
      <c r="B268" s="145"/>
      <c r="C268" s="145"/>
      <c r="D268" s="149"/>
      <c r="E268" s="149"/>
      <c r="F268" s="149"/>
      <c r="G268" s="149"/>
      <c r="H268" s="149"/>
      <c r="I268" s="147"/>
      <c r="J268" s="80"/>
      <c r="K268" s="147"/>
    </row>
    <row r="269" spans="1:11" x14ac:dyDescent="0.2">
      <c r="A269" s="53"/>
      <c r="B269" s="144"/>
      <c r="C269" s="144"/>
      <c r="D269" s="148"/>
      <c r="E269" s="148"/>
      <c r="F269" s="148"/>
      <c r="G269" s="148"/>
      <c r="H269" s="148"/>
      <c r="I269" s="146"/>
      <c r="J269" s="80"/>
      <c r="K269" s="146"/>
    </row>
    <row r="270" spans="1:11" x14ac:dyDescent="0.2">
      <c r="A270" s="53"/>
      <c r="B270" s="145"/>
      <c r="C270" s="145"/>
      <c r="D270" s="149"/>
      <c r="E270" s="149"/>
      <c r="F270" s="149"/>
      <c r="G270" s="149"/>
      <c r="H270" s="149"/>
      <c r="I270" s="147"/>
      <c r="J270" s="80"/>
      <c r="K270" s="147"/>
    </row>
    <row r="271" spans="1:11" x14ac:dyDescent="0.2">
      <c r="A271" s="53"/>
      <c r="B271" s="144"/>
      <c r="C271" s="144"/>
      <c r="D271" s="148"/>
      <c r="E271" s="148"/>
      <c r="F271" s="148"/>
      <c r="G271" s="148"/>
      <c r="H271" s="148"/>
      <c r="I271" s="146"/>
      <c r="J271" s="80"/>
      <c r="K271" s="146"/>
    </row>
    <row r="272" spans="1:11" x14ac:dyDescent="0.2">
      <c r="A272" s="53"/>
      <c r="B272" s="145"/>
      <c r="C272" s="145"/>
      <c r="D272" s="149"/>
      <c r="E272" s="149"/>
      <c r="F272" s="149"/>
      <c r="G272" s="149"/>
      <c r="H272" s="149"/>
      <c r="I272" s="147"/>
      <c r="J272" s="80"/>
      <c r="K272" s="147"/>
    </row>
    <row r="273" spans="1:11" x14ac:dyDescent="0.2">
      <c r="A273" s="53"/>
      <c r="B273" s="144"/>
      <c r="C273" s="144"/>
      <c r="D273" s="148"/>
      <c r="E273" s="148"/>
      <c r="F273" s="148"/>
      <c r="G273" s="148"/>
      <c r="H273" s="148"/>
      <c r="I273" s="146"/>
      <c r="J273" s="80"/>
      <c r="K273" s="146"/>
    </row>
    <row r="274" spans="1:11" x14ac:dyDescent="0.2">
      <c r="A274" s="53"/>
      <c r="B274" s="145"/>
      <c r="C274" s="145"/>
      <c r="D274" s="149"/>
      <c r="E274" s="149"/>
      <c r="F274" s="149"/>
      <c r="G274" s="149"/>
      <c r="H274" s="149"/>
      <c r="I274" s="147"/>
      <c r="J274" s="80"/>
      <c r="K274" s="147"/>
    </row>
    <row r="275" spans="1:11" x14ac:dyDescent="0.2">
      <c r="A275" s="53"/>
      <c r="B275" s="144"/>
      <c r="C275" s="144"/>
      <c r="D275" s="148"/>
      <c r="E275" s="148"/>
      <c r="F275" s="148"/>
      <c r="G275" s="148"/>
      <c r="H275" s="148"/>
      <c r="I275" s="146"/>
      <c r="J275" s="80"/>
      <c r="K275" s="146"/>
    </row>
    <row r="276" spans="1:11" x14ac:dyDescent="0.2">
      <c r="A276" s="53"/>
      <c r="B276" s="145"/>
      <c r="C276" s="145"/>
      <c r="D276" s="149"/>
      <c r="E276" s="149"/>
      <c r="F276" s="149"/>
      <c r="G276" s="149"/>
      <c r="H276" s="149"/>
      <c r="I276" s="147"/>
      <c r="J276" s="80"/>
      <c r="K276" s="147"/>
    </row>
    <row r="277" spans="1:11" x14ac:dyDescent="0.2">
      <c r="A277" s="53"/>
      <c r="B277" s="144"/>
      <c r="C277" s="144"/>
      <c r="D277" s="148"/>
      <c r="E277" s="148"/>
      <c r="F277" s="148"/>
      <c r="G277" s="148"/>
      <c r="H277" s="148"/>
      <c r="I277" s="146"/>
      <c r="J277" s="80"/>
      <c r="K277" s="146"/>
    </row>
    <row r="278" spans="1:11" x14ac:dyDescent="0.2">
      <c r="A278" s="53"/>
      <c r="B278" s="145"/>
      <c r="C278" s="145"/>
      <c r="D278" s="149"/>
      <c r="E278" s="149"/>
      <c r="F278" s="149"/>
      <c r="G278" s="149"/>
      <c r="H278" s="149"/>
      <c r="I278" s="147"/>
      <c r="J278" s="80"/>
      <c r="K278" s="147"/>
    </row>
    <row r="279" spans="1:11" x14ac:dyDescent="0.2">
      <c r="A279" s="53"/>
      <c r="B279" s="144"/>
      <c r="C279" s="144"/>
      <c r="D279" s="148"/>
      <c r="E279" s="148"/>
      <c r="F279" s="148"/>
      <c r="G279" s="148"/>
      <c r="H279" s="148"/>
      <c r="I279" s="146"/>
      <c r="J279" s="80"/>
      <c r="K279" s="146"/>
    </row>
    <row r="280" spans="1:11" x14ac:dyDescent="0.2">
      <c r="A280" s="53"/>
      <c r="B280" s="145"/>
      <c r="C280" s="145"/>
      <c r="D280" s="149"/>
      <c r="E280" s="149"/>
      <c r="F280" s="149"/>
      <c r="G280" s="149"/>
      <c r="H280" s="149"/>
      <c r="I280" s="147"/>
      <c r="J280" s="80"/>
      <c r="K280" s="147"/>
    </row>
    <row r="281" spans="1:11" x14ac:dyDescent="0.2">
      <c r="A281" s="53"/>
      <c r="B281" s="144"/>
      <c r="C281" s="144"/>
      <c r="D281" s="148"/>
      <c r="E281" s="148"/>
      <c r="F281" s="148"/>
      <c r="G281" s="148"/>
      <c r="H281" s="148"/>
      <c r="I281" s="146"/>
      <c r="J281" s="80"/>
      <c r="K281" s="146"/>
    </row>
    <row r="282" spans="1:11" x14ac:dyDescent="0.2">
      <c r="A282" s="53"/>
      <c r="B282" s="145"/>
      <c r="C282" s="145"/>
      <c r="D282" s="149"/>
      <c r="E282" s="149"/>
      <c r="F282" s="149"/>
      <c r="G282" s="149"/>
      <c r="H282" s="149"/>
      <c r="I282" s="147"/>
      <c r="J282" s="80"/>
      <c r="K282" s="147"/>
    </row>
    <row r="283" spans="1:11" x14ac:dyDescent="0.2">
      <c r="A283" s="53"/>
      <c r="B283" s="144"/>
      <c r="C283" s="144"/>
      <c r="D283" s="148"/>
      <c r="E283" s="148"/>
      <c r="F283" s="148"/>
      <c r="G283" s="148"/>
      <c r="H283" s="148"/>
      <c r="I283" s="146"/>
      <c r="J283" s="80"/>
      <c r="K283" s="146"/>
    </row>
    <row r="284" spans="1:11" x14ac:dyDescent="0.2">
      <c r="A284" s="53"/>
      <c r="B284" s="145"/>
      <c r="C284" s="145"/>
      <c r="D284" s="149"/>
      <c r="E284" s="149"/>
      <c r="F284" s="149"/>
      <c r="G284" s="149"/>
      <c r="H284" s="149"/>
      <c r="I284" s="147"/>
      <c r="J284" s="80"/>
      <c r="K284" s="147"/>
    </row>
    <row r="285" spans="1:11" x14ac:dyDescent="0.2">
      <c r="A285" s="53"/>
      <c r="B285" s="144"/>
      <c r="C285" s="144"/>
      <c r="D285" s="148"/>
      <c r="E285" s="148"/>
      <c r="F285" s="148"/>
      <c r="G285" s="148"/>
      <c r="H285" s="148"/>
      <c r="I285" s="146"/>
      <c r="J285" s="80"/>
      <c r="K285" s="146"/>
    </row>
    <row r="286" spans="1:11" x14ac:dyDescent="0.2">
      <c r="A286" s="53"/>
      <c r="B286" s="145"/>
      <c r="C286" s="145"/>
      <c r="D286" s="149"/>
      <c r="E286" s="149"/>
      <c r="F286" s="149"/>
      <c r="G286" s="149"/>
      <c r="H286" s="149"/>
      <c r="I286" s="147"/>
      <c r="J286" s="80"/>
      <c r="K286" s="147"/>
    </row>
    <row r="287" spans="1:11" x14ac:dyDescent="0.2">
      <c r="A287" s="53"/>
      <c r="B287" s="144"/>
      <c r="C287" s="144"/>
      <c r="D287" s="148"/>
      <c r="E287" s="148"/>
      <c r="F287" s="148"/>
      <c r="G287" s="148"/>
      <c r="H287" s="148"/>
      <c r="I287" s="146"/>
      <c r="J287" s="80"/>
      <c r="K287" s="146"/>
    </row>
    <row r="288" spans="1:11" x14ac:dyDescent="0.2">
      <c r="A288" s="53"/>
      <c r="B288" s="145"/>
      <c r="C288" s="145"/>
      <c r="D288" s="149"/>
      <c r="E288" s="149"/>
      <c r="F288" s="149"/>
      <c r="G288" s="149"/>
      <c r="H288" s="149"/>
      <c r="I288" s="147"/>
      <c r="J288" s="80"/>
      <c r="K288" s="147"/>
    </row>
    <row r="289" spans="1:11" x14ac:dyDescent="0.2">
      <c r="A289" s="53"/>
      <c r="B289" s="144"/>
      <c r="C289" s="144"/>
      <c r="D289" s="148"/>
      <c r="E289" s="148"/>
      <c r="F289" s="148"/>
      <c r="G289" s="148"/>
      <c r="H289" s="148"/>
      <c r="I289" s="146"/>
      <c r="J289" s="80"/>
      <c r="K289" s="146"/>
    </row>
    <row r="290" spans="1:11" x14ac:dyDescent="0.2">
      <c r="A290" s="53"/>
      <c r="B290" s="145"/>
      <c r="C290" s="145"/>
      <c r="D290" s="149"/>
      <c r="E290" s="149"/>
      <c r="F290" s="149"/>
      <c r="G290" s="149"/>
      <c r="H290" s="149"/>
      <c r="I290" s="147"/>
      <c r="J290" s="80"/>
      <c r="K290" s="147"/>
    </row>
    <row r="291" spans="1:11" x14ac:dyDescent="0.2">
      <c r="A291" s="53"/>
      <c r="B291" s="144"/>
      <c r="C291" s="144"/>
      <c r="D291" s="148"/>
      <c r="E291" s="148"/>
      <c r="F291" s="148"/>
      <c r="G291" s="148"/>
      <c r="H291" s="148"/>
      <c r="I291" s="146"/>
      <c r="J291" s="80"/>
      <c r="K291" s="146"/>
    </row>
    <row r="292" spans="1:11" x14ac:dyDescent="0.2">
      <c r="A292" s="53"/>
      <c r="B292" s="145"/>
      <c r="C292" s="145"/>
      <c r="D292" s="149"/>
      <c r="E292" s="149"/>
      <c r="F292" s="149"/>
      <c r="G292" s="149"/>
      <c r="H292" s="149"/>
      <c r="I292" s="147"/>
      <c r="J292" s="80"/>
      <c r="K292" s="147"/>
    </row>
    <row r="293" spans="1:11" x14ac:dyDescent="0.2">
      <c r="A293" s="53"/>
      <c r="B293" s="144"/>
      <c r="C293" s="144"/>
      <c r="D293" s="148"/>
      <c r="E293" s="148"/>
      <c r="F293" s="148"/>
      <c r="G293" s="148"/>
      <c r="H293" s="148"/>
      <c r="I293" s="146"/>
      <c r="J293" s="80"/>
      <c r="K293" s="146"/>
    </row>
    <row r="294" spans="1:11" x14ac:dyDescent="0.2">
      <c r="A294" s="53"/>
      <c r="B294" s="145"/>
      <c r="C294" s="145"/>
      <c r="D294" s="149"/>
      <c r="E294" s="149"/>
      <c r="F294" s="149"/>
      <c r="G294" s="149"/>
      <c r="H294" s="149"/>
      <c r="I294" s="147"/>
      <c r="J294" s="80"/>
      <c r="K294" s="147"/>
    </row>
    <row r="295" spans="1:11" x14ac:dyDescent="0.2">
      <c r="A295" s="53"/>
      <c r="B295" s="144"/>
      <c r="C295" s="144"/>
      <c r="D295" s="148"/>
      <c r="E295" s="148"/>
      <c r="F295" s="148"/>
      <c r="G295" s="148"/>
      <c r="H295" s="148"/>
      <c r="I295" s="146"/>
      <c r="J295" s="80"/>
      <c r="K295" s="146"/>
    </row>
    <row r="296" spans="1:11" x14ac:dyDescent="0.2">
      <c r="A296" s="53"/>
      <c r="B296" s="145"/>
      <c r="C296" s="145"/>
      <c r="D296" s="149"/>
      <c r="E296" s="149"/>
      <c r="F296" s="149"/>
      <c r="G296" s="149"/>
      <c r="H296" s="149"/>
      <c r="I296" s="147"/>
      <c r="J296" s="80"/>
      <c r="K296" s="147"/>
    </row>
    <row r="297" spans="1:11" x14ac:dyDescent="0.2">
      <c r="A297" s="53"/>
      <c r="B297" s="144"/>
      <c r="C297" s="144"/>
      <c r="D297" s="148"/>
      <c r="E297" s="148"/>
      <c r="F297" s="148"/>
      <c r="G297" s="148"/>
      <c r="H297" s="148"/>
      <c r="I297" s="146"/>
      <c r="J297" s="80"/>
      <c r="K297" s="146"/>
    </row>
    <row r="298" spans="1:11" x14ac:dyDescent="0.2">
      <c r="A298" s="53"/>
      <c r="B298" s="145"/>
      <c r="C298" s="145"/>
      <c r="D298" s="149"/>
      <c r="E298" s="149"/>
      <c r="F298" s="149"/>
      <c r="G298" s="149"/>
      <c r="H298" s="149"/>
      <c r="I298" s="147"/>
      <c r="J298" s="80"/>
      <c r="K298" s="147"/>
    </row>
    <row r="299" spans="1:11" x14ac:dyDescent="0.2">
      <c r="A299" s="53"/>
      <c r="B299" s="144"/>
      <c r="C299" s="144"/>
      <c r="D299" s="148"/>
      <c r="E299" s="148"/>
      <c r="F299" s="148"/>
      <c r="G299" s="148"/>
      <c r="H299" s="148"/>
      <c r="I299" s="146"/>
      <c r="J299" s="80"/>
      <c r="K299" s="146"/>
    </row>
    <row r="300" spans="1:11" x14ac:dyDescent="0.2">
      <c r="A300" s="53"/>
      <c r="B300" s="145"/>
      <c r="C300" s="145"/>
      <c r="D300" s="149"/>
      <c r="E300" s="149"/>
      <c r="F300" s="149"/>
      <c r="G300" s="149"/>
      <c r="H300" s="149"/>
      <c r="I300" s="147"/>
      <c r="J300" s="80"/>
      <c r="K300" s="147"/>
    </row>
    <row r="301" spans="1:11" x14ac:dyDescent="0.2">
      <c r="A301" s="53"/>
      <c r="B301" s="144"/>
      <c r="C301" s="144"/>
      <c r="D301" s="148"/>
      <c r="E301" s="148"/>
      <c r="F301" s="148"/>
      <c r="G301" s="148"/>
      <c r="H301" s="148"/>
      <c r="I301" s="146"/>
      <c r="J301" s="80"/>
      <c r="K301" s="146"/>
    </row>
    <row r="302" spans="1:11" x14ac:dyDescent="0.2">
      <c r="A302" s="53"/>
      <c r="B302" s="145"/>
      <c r="C302" s="145"/>
      <c r="D302" s="149"/>
      <c r="E302" s="149"/>
      <c r="F302" s="149"/>
      <c r="G302" s="149"/>
      <c r="H302" s="149"/>
      <c r="I302" s="147"/>
      <c r="J302" s="80"/>
      <c r="K302" s="147"/>
    </row>
    <row r="303" spans="1:11" s="53" customFormat="1" x14ac:dyDescent="0.25">
      <c r="B303" s="144"/>
      <c r="C303" s="144"/>
      <c r="D303" s="148"/>
      <c r="E303" s="148"/>
      <c r="F303" s="148"/>
      <c r="G303" s="148"/>
      <c r="H303" s="148"/>
      <c r="I303" s="146"/>
      <c r="J303" s="80"/>
      <c r="K303" s="146"/>
    </row>
    <row r="304" spans="1:11" s="53" customFormat="1" x14ac:dyDescent="0.25">
      <c r="B304" s="145"/>
      <c r="C304" s="145"/>
      <c r="D304" s="149"/>
      <c r="E304" s="149"/>
      <c r="F304" s="149"/>
      <c r="G304" s="149"/>
      <c r="H304" s="149"/>
      <c r="I304" s="147"/>
      <c r="J304" s="80"/>
      <c r="K304" s="147"/>
    </row>
    <row r="305" spans="1:14" s="53" customFormat="1" x14ac:dyDescent="0.2">
      <c r="B305" s="144"/>
      <c r="C305" s="144"/>
      <c r="D305" s="148"/>
      <c r="E305" s="148"/>
      <c r="F305" s="148"/>
      <c r="G305" s="148"/>
      <c r="H305" s="148"/>
      <c r="I305" s="146"/>
      <c r="J305" s="80"/>
      <c r="K305" s="146"/>
      <c r="N305" s="84"/>
    </row>
    <row r="306" spans="1:14" s="53" customFormat="1" x14ac:dyDescent="0.2">
      <c r="B306" s="145"/>
      <c r="C306" s="145"/>
      <c r="D306" s="149"/>
      <c r="E306" s="149"/>
      <c r="F306" s="149"/>
      <c r="G306" s="149"/>
      <c r="H306" s="149"/>
      <c r="I306" s="147"/>
      <c r="J306" s="80"/>
      <c r="K306" s="147"/>
      <c r="M306" s="52"/>
    </row>
    <row r="307" spans="1:14" s="53" customFormat="1" x14ac:dyDescent="0.25">
      <c r="B307" s="144"/>
      <c r="C307" s="144"/>
      <c r="D307" s="148"/>
      <c r="E307" s="148"/>
      <c r="F307" s="148"/>
      <c r="G307" s="148"/>
      <c r="H307" s="148"/>
      <c r="I307" s="146"/>
      <c r="J307" s="80"/>
      <c r="K307" s="146"/>
    </row>
    <row r="308" spans="1:14" s="53" customFormat="1" x14ac:dyDescent="0.2">
      <c r="B308" s="145"/>
      <c r="C308" s="145"/>
      <c r="D308" s="149"/>
      <c r="E308" s="149"/>
      <c r="F308" s="149"/>
      <c r="G308" s="149"/>
      <c r="H308" s="149"/>
      <c r="I308" s="147"/>
      <c r="J308" s="80"/>
      <c r="K308" s="147"/>
      <c r="M308" s="85"/>
      <c r="N308" s="52"/>
    </row>
    <row r="309" spans="1:14" x14ac:dyDescent="0.2">
      <c r="A309" s="53"/>
      <c r="B309" s="144"/>
      <c r="C309" s="144"/>
      <c r="D309" s="148"/>
      <c r="E309" s="148"/>
      <c r="F309" s="148"/>
      <c r="G309" s="148"/>
      <c r="H309" s="148"/>
      <c r="I309" s="146"/>
      <c r="J309" s="80"/>
      <c r="K309" s="146"/>
    </row>
    <row r="310" spans="1:14" x14ac:dyDescent="0.2">
      <c r="A310" s="53"/>
      <c r="B310" s="145"/>
      <c r="C310" s="145"/>
      <c r="D310" s="149"/>
      <c r="E310" s="149"/>
      <c r="F310" s="149"/>
      <c r="G310" s="149"/>
      <c r="H310" s="149"/>
      <c r="I310" s="147"/>
      <c r="J310" s="80"/>
      <c r="K310" s="147"/>
    </row>
    <row r="311" spans="1:14" x14ac:dyDescent="0.2">
      <c r="A311" s="53"/>
      <c r="B311" s="144"/>
      <c r="C311" s="144"/>
      <c r="D311" s="148"/>
      <c r="E311" s="148"/>
      <c r="F311" s="148"/>
      <c r="G311" s="148"/>
      <c r="H311" s="148"/>
      <c r="I311" s="146"/>
      <c r="J311" s="80"/>
      <c r="K311" s="146"/>
    </row>
    <row r="312" spans="1:14" x14ac:dyDescent="0.2">
      <c r="A312" s="53"/>
      <c r="B312" s="145"/>
      <c r="C312" s="145"/>
      <c r="D312" s="149"/>
      <c r="E312" s="149"/>
      <c r="F312" s="149"/>
      <c r="G312" s="149"/>
      <c r="H312" s="149"/>
      <c r="I312" s="147"/>
      <c r="J312" s="80"/>
      <c r="K312" s="147"/>
    </row>
    <row r="313" spans="1:14" x14ac:dyDescent="0.2">
      <c r="A313" s="53"/>
      <c r="B313" s="144"/>
      <c r="C313" s="144"/>
      <c r="D313" s="148"/>
      <c r="E313" s="148"/>
      <c r="F313" s="148"/>
      <c r="G313" s="148"/>
      <c r="H313" s="148"/>
      <c r="I313" s="146"/>
      <c r="J313" s="80"/>
      <c r="K313" s="146"/>
    </row>
    <row r="314" spans="1:14" x14ac:dyDescent="0.2">
      <c r="A314" s="53"/>
      <c r="B314" s="145"/>
      <c r="C314" s="145"/>
      <c r="D314" s="149"/>
      <c r="E314" s="149"/>
      <c r="F314" s="149"/>
      <c r="G314" s="149"/>
      <c r="H314" s="149"/>
      <c r="I314" s="147"/>
      <c r="J314" s="80"/>
      <c r="K314" s="147"/>
    </row>
    <row r="315" spans="1:14" x14ac:dyDescent="0.2">
      <c r="A315" s="53"/>
      <c r="B315" s="144"/>
      <c r="C315" s="144"/>
      <c r="D315" s="148"/>
      <c r="E315" s="148"/>
      <c r="F315" s="148"/>
      <c r="G315" s="148"/>
      <c r="H315" s="148"/>
      <c r="I315" s="146"/>
      <c r="J315" s="80"/>
      <c r="K315" s="146"/>
    </row>
    <row r="316" spans="1:14" x14ac:dyDescent="0.2">
      <c r="A316" s="53"/>
      <c r="B316" s="145"/>
      <c r="C316" s="145"/>
      <c r="D316" s="149"/>
      <c r="E316" s="149"/>
      <c r="F316" s="149"/>
      <c r="G316" s="149"/>
      <c r="H316" s="149"/>
      <c r="I316" s="147"/>
      <c r="J316" s="80"/>
      <c r="K316" s="147"/>
    </row>
    <row r="317" spans="1:14" x14ac:dyDescent="0.2">
      <c r="A317" s="53"/>
      <c r="B317" s="144"/>
      <c r="C317" s="144"/>
      <c r="D317" s="148"/>
      <c r="E317" s="148"/>
      <c r="F317" s="148"/>
      <c r="G317" s="148"/>
      <c r="H317" s="148"/>
      <c r="I317" s="146"/>
      <c r="J317" s="80"/>
      <c r="K317" s="146"/>
    </row>
    <row r="318" spans="1:14" x14ac:dyDescent="0.2">
      <c r="A318" s="53"/>
      <c r="B318" s="145"/>
      <c r="C318" s="145"/>
      <c r="D318" s="149"/>
      <c r="E318" s="149"/>
      <c r="F318" s="149"/>
      <c r="G318" s="149"/>
      <c r="H318" s="149"/>
      <c r="I318" s="147"/>
      <c r="J318" s="80"/>
      <c r="K318" s="147"/>
    </row>
    <row r="319" spans="1:14" x14ac:dyDescent="0.2">
      <c r="A319" s="53"/>
      <c r="B319" s="144"/>
      <c r="C319" s="144"/>
      <c r="D319" s="148"/>
      <c r="E319" s="148"/>
      <c r="F319" s="148"/>
      <c r="G319" s="148"/>
      <c r="H319" s="148"/>
      <c r="I319" s="146"/>
      <c r="J319" s="80"/>
      <c r="K319" s="146"/>
    </row>
    <row r="320" spans="1:14" x14ac:dyDescent="0.2">
      <c r="A320" s="53"/>
      <c r="B320" s="145"/>
      <c r="C320" s="145"/>
      <c r="D320" s="149"/>
      <c r="E320" s="149"/>
      <c r="F320" s="149"/>
      <c r="G320" s="149"/>
      <c r="H320" s="149"/>
      <c r="I320" s="147"/>
      <c r="J320" s="80"/>
      <c r="K320" s="147"/>
    </row>
    <row r="321" spans="1:11" x14ac:dyDescent="0.2">
      <c r="A321" s="53"/>
      <c r="B321" s="144"/>
      <c r="C321" s="144"/>
      <c r="D321" s="148"/>
      <c r="E321" s="148"/>
      <c r="F321" s="148"/>
      <c r="G321" s="148"/>
      <c r="H321" s="148"/>
      <c r="I321" s="146"/>
      <c r="J321" s="80"/>
      <c r="K321" s="146"/>
    </row>
    <row r="322" spans="1:11" x14ac:dyDescent="0.2">
      <c r="A322" s="53"/>
      <c r="B322" s="145"/>
      <c r="C322" s="145"/>
      <c r="D322" s="149"/>
      <c r="E322" s="149"/>
      <c r="F322" s="149"/>
      <c r="G322" s="149"/>
      <c r="H322" s="149"/>
      <c r="I322" s="147"/>
      <c r="J322" s="80"/>
      <c r="K322" s="147"/>
    </row>
    <row r="323" spans="1:11" x14ac:dyDescent="0.2">
      <c r="A323" s="53"/>
      <c r="B323" s="144"/>
      <c r="C323" s="144"/>
      <c r="D323" s="148"/>
      <c r="E323" s="148"/>
      <c r="F323" s="148"/>
      <c r="G323" s="148"/>
      <c r="H323" s="148"/>
      <c r="I323" s="146"/>
      <c r="J323" s="80"/>
      <c r="K323" s="146"/>
    </row>
    <row r="324" spans="1:11" x14ac:dyDescent="0.2">
      <c r="A324" s="53"/>
      <c r="B324" s="145"/>
      <c r="C324" s="145"/>
      <c r="D324" s="149"/>
      <c r="E324" s="149"/>
      <c r="F324" s="149"/>
      <c r="G324" s="149"/>
      <c r="H324" s="149"/>
      <c r="I324" s="147"/>
      <c r="J324" s="80"/>
      <c r="K324" s="147"/>
    </row>
    <row r="325" spans="1:11" x14ac:dyDescent="0.2">
      <c r="A325" s="53"/>
      <c r="B325" s="144"/>
      <c r="C325" s="144"/>
      <c r="D325" s="148"/>
      <c r="E325" s="148"/>
      <c r="F325" s="148"/>
      <c r="G325" s="148"/>
      <c r="H325" s="148"/>
      <c r="I325" s="146"/>
      <c r="J325" s="80"/>
      <c r="K325" s="146"/>
    </row>
    <row r="326" spans="1:11" x14ac:dyDescent="0.2">
      <c r="A326" s="53"/>
      <c r="B326" s="145"/>
      <c r="C326" s="145"/>
      <c r="D326" s="149"/>
      <c r="E326" s="149"/>
      <c r="F326" s="149"/>
      <c r="G326" s="149"/>
      <c r="H326" s="149"/>
      <c r="I326" s="147"/>
      <c r="J326" s="80"/>
      <c r="K326" s="147"/>
    </row>
    <row r="327" spans="1:11" x14ac:dyDescent="0.2">
      <c r="A327" s="53"/>
      <c r="B327" s="144"/>
      <c r="C327" s="144"/>
      <c r="D327" s="148"/>
      <c r="E327" s="148"/>
      <c r="F327" s="148"/>
      <c r="G327" s="148"/>
      <c r="H327" s="148"/>
      <c r="I327" s="146"/>
      <c r="J327" s="80"/>
      <c r="K327" s="146"/>
    </row>
    <row r="328" spans="1:11" x14ac:dyDescent="0.2">
      <c r="A328" s="53"/>
      <c r="B328" s="145"/>
      <c r="C328" s="145"/>
      <c r="D328" s="149"/>
      <c r="E328" s="149"/>
      <c r="F328" s="149"/>
      <c r="G328" s="149"/>
      <c r="H328" s="149"/>
      <c r="I328" s="147"/>
      <c r="J328" s="80"/>
      <c r="K328" s="147"/>
    </row>
    <row r="329" spans="1:11" x14ac:dyDescent="0.2">
      <c r="A329" s="53"/>
      <c r="B329" s="144"/>
      <c r="C329" s="144"/>
      <c r="D329" s="148"/>
      <c r="E329" s="148"/>
      <c r="F329" s="148"/>
      <c r="G329" s="148"/>
      <c r="H329" s="148"/>
      <c r="I329" s="146"/>
      <c r="J329" s="80"/>
      <c r="K329" s="146"/>
    </row>
    <row r="330" spans="1:11" x14ac:dyDescent="0.2">
      <c r="A330" s="53"/>
      <c r="B330" s="145"/>
      <c r="C330" s="145"/>
      <c r="D330" s="149"/>
      <c r="E330" s="149"/>
      <c r="F330" s="149"/>
      <c r="G330" s="149"/>
      <c r="H330" s="149"/>
      <c r="I330" s="147"/>
      <c r="J330" s="80"/>
      <c r="K330" s="147"/>
    </row>
    <row r="331" spans="1:11" x14ac:dyDescent="0.2">
      <c r="A331" s="53"/>
      <c r="B331" s="144"/>
      <c r="C331" s="144"/>
      <c r="D331" s="148"/>
      <c r="E331" s="148"/>
      <c r="F331" s="148"/>
      <c r="G331" s="148"/>
      <c r="H331" s="148"/>
      <c r="I331" s="146"/>
      <c r="J331" s="80"/>
      <c r="K331" s="146"/>
    </row>
    <row r="332" spans="1:11" x14ac:dyDescent="0.2">
      <c r="A332" s="53"/>
      <c r="B332" s="145"/>
      <c r="C332" s="145"/>
      <c r="D332" s="149"/>
      <c r="E332" s="149"/>
      <c r="F332" s="149"/>
      <c r="G332" s="149"/>
      <c r="H332" s="149"/>
      <c r="I332" s="147"/>
      <c r="J332" s="80"/>
      <c r="K332" s="147"/>
    </row>
    <row r="333" spans="1:11" x14ac:dyDescent="0.2">
      <c r="A333" s="53"/>
      <c r="B333" s="144"/>
      <c r="C333" s="144"/>
      <c r="D333" s="148"/>
      <c r="E333" s="148"/>
      <c r="F333" s="148"/>
      <c r="G333" s="148"/>
      <c r="H333" s="148"/>
      <c r="I333" s="146"/>
      <c r="J333" s="80"/>
      <c r="K333" s="146"/>
    </row>
    <row r="334" spans="1:11" x14ac:dyDescent="0.2">
      <c r="A334" s="53"/>
      <c r="B334" s="145"/>
      <c r="C334" s="145"/>
      <c r="D334" s="149"/>
      <c r="E334" s="149"/>
      <c r="F334" s="149"/>
      <c r="G334" s="149"/>
      <c r="H334" s="149"/>
      <c r="I334" s="147"/>
      <c r="J334" s="80"/>
      <c r="K334" s="147"/>
    </row>
    <row r="335" spans="1:11" x14ac:dyDescent="0.2">
      <c r="A335" s="53"/>
      <c r="B335" s="144"/>
      <c r="C335" s="144"/>
      <c r="D335" s="148"/>
      <c r="E335" s="148"/>
      <c r="F335" s="148"/>
      <c r="G335" s="148"/>
      <c r="H335" s="148"/>
      <c r="I335" s="146"/>
      <c r="J335" s="80"/>
      <c r="K335" s="146"/>
    </row>
    <row r="336" spans="1:11" x14ac:dyDescent="0.2">
      <c r="A336" s="53"/>
      <c r="B336" s="145"/>
      <c r="C336" s="145"/>
      <c r="D336" s="149"/>
      <c r="E336" s="149"/>
      <c r="F336" s="149"/>
      <c r="G336" s="149"/>
      <c r="H336" s="149"/>
      <c r="I336" s="147"/>
      <c r="J336" s="80"/>
      <c r="K336" s="147"/>
    </row>
    <row r="337" spans="1:11" x14ac:dyDescent="0.2">
      <c r="A337" s="53"/>
      <c r="B337" s="144"/>
      <c r="C337" s="144"/>
      <c r="D337" s="148"/>
      <c r="E337" s="148"/>
      <c r="F337" s="148"/>
      <c r="G337" s="148"/>
      <c r="H337" s="148"/>
      <c r="I337" s="146"/>
      <c r="J337" s="80"/>
      <c r="K337" s="146"/>
    </row>
    <row r="338" spans="1:11" x14ac:dyDescent="0.2">
      <c r="A338" s="53"/>
      <c r="B338" s="145"/>
      <c r="C338" s="145"/>
      <c r="D338" s="149"/>
      <c r="E338" s="149"/>
      <c r="F338" s="149"/>
      <c r="G338" s="149"/>
      <c r="H338" s="149"/>
      <c r="I338" s="147"/>
      <c r="J338" s="80"/>
      <c r="K338" s="147"/>
    </row>
    <row r="339" spans="1:11" x14ac:dyDescent="0.2">
      <c r="A339" s="53"/>
      <c r="B339" s="144"/>
      <c r="C339" s="144"/>
      <c r="D339" s="148"/>
      <c r="E339" s="148"/>
      <c r="F339" s="148"/>
      <c r="G339" s="148"/>
      <c r="H339" s="148"/>
      <c r="I339" s="146"/>
      <c r="J339" s="80"/>
      <c r="K339" s="146"/>
    </row>
    <row r="340" spans="1:11" x14ac:dyDescent="0.2">
      <c r="A340" s="53"/>
      <c r="B340" s="145"/>
      <c r="C340" s="145"/>
      <c r="D340" s="149"/>
      <c r="E340" s="149"/>
      <c r="F340" s="149"/>
      <c r="G340" s="149"/>
      <c r="H340" s="149"/>
      <c r="I340" s="147"/>
      <c r="J340" s="80"/>
      <c r="K340" s="147"/>
    </row>
    <row r="341" spans="1:11" x14ac:dyDescent="0.2">
      <c r="A341" s="53"/>
      <c r="B341" s="144"/>
      <c r="C341" s="144"/>
      <c r="D341" s="148"/>
      <c r="E341" s="148"/>
      <c r="F341" s="148"/>
      <c r="G341" s="148"/>
      <c r="H341" s="148"/>
      <c r="I341" s="146"/>
      <c r="J341" s="80"/>
      <c r="K341" s="146"/>
    </row>
    <row r="342" spans="1:11" x14ac:dyDescent="0.2">
      <c r="A342" s="53"/>
      <c r="B342" s="145"/>
      <c r="C342" s="145"/>
      <c r="D342" s="149"/>
      <c r="E342" s="149"/>
      <c r="F342" s="149"/>
      <c r="G342" s="149"/>
      <c r="H342" s="149"/>
      <c r="I342" s="147"/>
      <c r="J342" s="80"/>
      <c r="K342" s="147"/>
    </row>
    <row r="343" spans="1:11" x14ac:dyDescent="0.2">
      <c r="A343" s="53"/>
      <c r="B343" s="144"/>
      <c r="C343" s="144"/>
      <c r="D343" s="148"/>
      <c r="E343" s="148"/>
      <c r="F343" s="148"/>
      <c r="G343" s="148"/>
      <c r="H343" s="148"/>
      <c r="I343" s="146"/>
      <c r="J343" s="80"/>
      <c r="K343" s="146"/>
    </row>
    <row r="344" spans="1:11" x14ac:dyDescent="0.2">
      <c r="A344" s="53"/>
      <c r="B344" s="145"/>
      <c r="C344" s="145"/>
      <c r="D344" s="149"/>
      <c r="E344" s="149"/>
      <c r="F344" s="149"/>
      <c r="G344" s="149"/>
      <c r="H344" s="149"/>
      <c r="I344" s="147"/>
      <c r="J344" s="80"/>
      <c r="K344" s="147"/>
    </row>
    <row r="345" spans="1:11" x14ac:dyDescent="0.2">
      <c r="A345" s="53"/>
      <c r="B345" s="144"/>
      <c r="C345" s="144"/>
      <c r="D345" s="148"/>
      <c r="E345" s="148"/>
      <c r="F345" s="148"/>
      <c r="G345" s="148"/>
      <c r="H345" s="148"/>
      <c r="I345" s="146"/>
      <c r="J345" s="80"/>
      <c r="K345" s="146"/>
    </row>
    <row r="346" spans="1:11" x14ac:dyDescent="0.2">
      <c r="A346" s="53"/>
      <c r="B346" s="145"/>
      <c r="C346" s="145"/>
      <c r="D346" s="149"/>
      <c r="E346" s="149"/>
      <c r="F346" s="149"/>
      <c r="G346" s="149"/>
      <c r="H346" s="149"/>
      <c r="I346" s="147"/>
      <c r="J346" s="80"/>
      <c r="K346" s="147"/>
    </row>
    <row r="347" spans="1:11" x14ac:dyDescent="0.2">
      <c r="A347" s="53"/>
      <c r="B347" s="144"/>
      <c r="C347" s="144"/>
      <c r="D347" s="148"/>
      <c r="E347" s="148"/>
      <c r="F347" s="148"/>
      <c r="G347" s="148"/>
      <c r="H347" s="148"/>
      <c r="I347" s="146"/>
      <c r="J347" s="80"/>
      <c r="K347" s="146"/>
    </row>
    <row r="348" spans="1:11" x14ac:dyDescent="0.2">
      <c r="A348" s="53"/>
      <c r="B348" s="145"/>
      <c r="C348" s="145"/>
      <c r="D348" s="149"/>
      <c r="E348" s="149"/>
      <c r="F348" s="149"/>
      <c r="G348" s="149"/>
      <c r="H348" s="149"/>
      <c r="I348" s="147"/>
      <c r="J348" s="80"/>
      <c r="K348" s="147"/>
    </row>
    <row r="349" spans="1:11" x14ac:dyDescent="0.2">
      <c r="A349" s="53"/>
      <c r="B349" s="144"/>
      <c r="C349" s="144"/>
      <c r="D349" s="148"/>
      <c r="E349" s="148"/>
      <c r="F349" s="148"/>
      <c r="G349" s="148"/>
      <c r="H349" s="148"/>
      <c r="I349" s="146"/>
      <c r="J349" s="80"/>
      <c r="K349" s="146"/>
    </row>
    <row r="350" spans="1:11" x14ac:dyDescent="0.2">
      <c r="A350" s="53"/>
      <c r="B350" s="145"/>
      <c r="C350" s="145"/>
      <c r="D350" s="149"/>
      <c r="E350" s="149"/>
      <c r="F350" s="149"/>
      <c r="G350" s="149"/>
      <c r="H350" s="149"/>
      <c r="I350" s="147"/>
      <c r="J350" s="80"/>
      <c r="K350" s="147"/>
    </row>
    <row r="351" spans="1:11" x14ac:dyDescent="0.2">
      <c r="A351" s="53"/>
      <c r="B351" s="144"/>
      <c r="C351" s="144"/>
      <c r="D351" s="148"/>
      <c r="E351" s="148"/>
      <c r="F351" s="148"/>
      <c r="G351" s="148"/>
      <c r="H351" s="148"/>
      <c r="I351" s="146"/>
      <c r="J351" s="80"/>
      <c r="K351" s="146"/>
    </row>
    <row r="352" spans="1:11" x14ac:dyDescent="0.2">
      <c r="A352" s="53"/>
      <c r="B352" s="145"/>
      <c r="C352" s="145"/>
      <c r="D352" s="149"/>
      <c r="E352" s="149"/>
      <c r="F352" s="149"/>
      <c r="G352" s="149"/>
      <c r="H352" s="149"/>
      <c r="I352" s="147"/>
      <c r="J352" s="80"/>
      <c r="K352" s="147"/>
    </row>
    <row r="353" spans="1:11" x14ac:dyDescent="0.2">
      <c r="A353" s="53"/>
      <c r="B353" s="144"/>
      <c r="C353" s="144"/>
      <c r="D353" s="148"/>
      <c r="E353" s="148"/>
      <c r="F353" s="148"/>
      <c r="G353" s="148"/>
      <c r="H353" s="148"/>
      <c r="I353" s="146"/>
      <c r="J353" s="80"/>
      <c r="K353" s="146"/>
    </row>
    <row r="354" spans="1:11" x14ac:dyDescent="0.2">
      <c r="A354" s="53"/>
      <c r="B354" s="145"/>
      <c r="C354" s="145"/>
      <c r="D354" s="149"/>
      <c r="E354" s="149"/>
      <c r="F354" s="149"/>
      <c r="G354" s="149"/>
      <c r="H354" s="149"/>
      <c r="I354" s="147"/>
      <c r="J354" s="80"/>
      <c r="K354" s="147"/>
    </row>
    <row r="355" spans="1:11" x14ac:dyDescent="0.2">
      <c r="A355" s="53"/>
      <c r="B355" s="144"/>
      <c r="C355" s="144"/>
      <c r="D355" s="148"/>
      <c r="E355" s="148"/>
      <c r="F355" s="148"/>
      <c r="G355" s="148"/>
      <c r="H355" s="148"/>
      <c r="I355" s="146"/>
      <c r="J355" s="80"/>
      <c r="K355" s="146"/>
    </row>
    <row r="356" spans="1:11" x14ac:dyDescent="0.2">
      <c r="A356" s="53"/>
      <c r="B356" s="145"/>
      <c r="C356" s="145"/>
      <c r="D356" s="149"/>
      <c r="E356" s="149"/>
      <c r="F356" s="149"/>
      <c r="G356" s="149"/>
      <c r="H356" s="149"/>
      <c r="I356" s="147"/>
      <c r="J356" s="80"/>
      <c r="K356" s="147"/>
    </row>
    <row r="357" spans="1:11" x14ac:dyDescent="0.2">
      <c r="A357" s="53"/>
      <c r="B357" s="144"/>
      <c r="C357" s="144"/>
      <c r="D357" s="148"/>
      <c r="E357" s="148"/>
      <c r="F357" s="148"/>
      <c r="G357" s="148"/>
      <c r="H357" s="148"/>
      <c r="I357" s="146"/>
      <c r="J357" s="80"/>
      <c r="K357" s="146"/>
    </row>
    <row r="358" spans="1:11" x14ac:dyDescent="0.2">
      <c r="A358" s="53"/>
      <c r="B358" s="145"/>
      <c r="C358" s="145"/>
      <c r="D358" s="149"/>
      <c r="E358" s="149"/>
      <c r="F358" s="149"/>
      <c r="G358" s="149"/>
      <c r="H358" s="149"/>
      <c r="I358" s="147"/>
      <c r="J358" s="80"/>
      <c r="K358" s="147"/>
    </row>
    <row r="359" spans="1:11" x14ac:dyDescent="0.2">
      <c r="A359" s="53"/>
      <c r="B359" s="144"/>
      <c r="C359" s="144"/>
      <c r="D359" s="148"/>
      <c r="E359" s="148"/>
      <c r="F359" s="148"/>
      <c r="G359" s="148"/>
      <c r="H359" s="148"/>
      <c r="I359" s="146"/>
      <c r="J359" s="80"/>
      <c r="K359" s="146"/>
    </row>
    <row r="360" spans="1:11" x14ac:dyDescent="0.2">
      <c r="A360" s="53"/>
      <c r="B360" s="145"/>
      <c r="C360" s="145"/>
      <c r="D360" s="149"/>
      <c r="E360" s="149"/>
      <c r="F360" s="149"/>
      <c r="G360" s="149"/>
      <c r="H360" s="149"/>
      <c r="I360" s="147"/>
      <c r="J360" s="80"/>
      <c r="K360" s="147"/>
    </row>
    <row r="361" spans="1:11" x14ac:dyDescent="0.2">
      <c r="A361" s="53"/>
      <c r="B361" s="144"/>
      <c r="C361" s="144"/>
      <c r="D361" s="148"/>
      <c r="E361" s="148"/>
      <c r="F361" s="148"/>
      <c r="G361" s="148"/>
      <c r="H361" s="148"/>
      <c r="I361" s="146"/>
      <c r="J361" s="80"/>
      <c r="K361" s="146"/>
    </row>
    <row r="362" spans="1:11" x14ac:dyDescent="0.2">
      <c r="A362" s="53"/>
      <c r="B362" s="145"/>
      <c r="C362" s="145"/>
      <c r="D362" s="149"/>
      <c r="E362" s="149"/>
      <c r="F362" s="149"/>
      <c r="G362" s="149"/>
      <c r="H362" s="149"/>
      <c r="I362" s="147"/>
      <c r="J362" s="80"/>
      <c r="K362" s="147"/>
    </row>
    <row r="363" spans="1:11" x14ac:dyDescent="0.2">
      <c r="A363" s="53"/>
      <c r="B363" s="144"/>
      <c r="C363" s="144"/>
      <c r="D363" s="148"/>
      <c r="E363" s="148"/>
      <c r="F363" s="148"/>
      <c r="G363" s="148"/>
      <c r="H363" s="148"/>
      <c r="I363" s="146"/>
      <c r="J363" s="80"/>
      <c r="K363" s="146"/>
    </row>
    <row r="364" spans="1:11" x14ac:dyDescent="0.2">
      <c r="A364" s="53"/>
      <c r="B364" s="145"/>
      <c r="C364" s="145"/>
      <c r="D364" s="149"/>
      <c r="E364" s="149"/>
      <c r="F364" s="149"/>
      <c r="G364" s="149"/>
      <c r="H364" s="149"/>
      <c r="I364" s="147"/>
      <c r="J364" s="80"/>
      <c r="K364" s="147"/>
    </row>
    <row r="365" spans="1:11" x14ac:dyDescent="0.2">
      <c r="A365" s="53"/>
      <c r="B365" s="144"/>
      <c r="C365" s="144"/>
      <c r="D365" s="148"/>
      <c r="E365" s="148"/>
      <c r="F365" s="148"/>
      <c r="G365" s="148"/>
      <c r="H365" s="148"/>
      <c r="I365" s="146"/>
      <c r="J365" s="80"/>
      <c r="K365" s="146"/>
    </row>
    <row r="366" spans="1:11" x14ac:dyDescent="0.2">
      <c r="A366" s="53"/>
      <c r="B366" s="145"/>
      <c r="C366" s="145"/>
      <c r="D366" s="149"/>
      <c r="E366" s="149"/>
      <c r="F366" s="149"/>
      <c r="G366" s="149"/>
      <c r="H366" s="149"/>
      <c r="I366" s="147"/>
      <c r="J366" s="80"/>
      <c r="K366" s="147"/>
    </row>
    <row r="367" spans="1:11" x14ac:dyDescent="0.2">
      <c r="A367" s="53"/>
      <c r="B367" s="144"/>
      <c r="C367" s="144"/>
      <c r="D367" s="148"/>
      <c r="E367" s="148"/>
      <c r="F367" s="148"/>
      <c r="G367" s="148"/>
      <c r="H367" s="148"/>
      <c r="I367" s="146"/>
      <c r="J367" s="80"/>
      <c r="K367" s="146"/>
    </row>
    <row r="368" spans="1:11" x14ac:dyDescent="0.2">
      <c r="A368" s="53"/>
      <c r="B368" s="145"/>
      <c r="C368" s="145"/>
      <c r="D368" s="149"/>
      <c r="E368" s="149"/>
      <c r="F368" s="149"/>
      <c r="G368" s="149"/>
      <c r="H368" s="149"/>
      <c r="I368" s="147"/>
      <c r="J368" s="80"/>
      <c r="K368" s="147"/>
    </row>
    <row r="369" spans="1:11" x14ac:dyDescent="0.2">
      <c r="A369" s="53"/>
      <c r="B369" s="144"/>
      <c r="C369" s="144"/>
      <c r="D369" s="148"/>
      <c r="E369" s="148"/>
      <c r="F369" s="148"/>
      <c r="G369" s="148"/>
      <c r="H369" s="148"/>
      <c r="I369" s="146"/>
      <c r="J369" s="80"/>
      <c r="K369" s="146"/>
    </row>
    <row r="370" spans="1:11" x14ac:dyDescent="0.2">
      <c r="A370" s="53"/>
      <c r="B370" s="145"/>
      <c r="C370" s="145"/>
      <c r="D370" s="149"/>
      <c r="E370" s="149"/>
      <c r="F370" s="149"/>
      <c r="G370" s="149"/>
      <c r="H370" s="149"/>
      <c r="I370" s="147"/>
      <c r="J370" s="80"/>
      <c r="K370" s="147"/>
    </row>
    <row r="371" spans="1:11" x14ac:dyDescent="0.2">
      <c r="A371" s="53"/>
      <c r="B371" s="144"/>
      <c r="C371" s="144"/>
      <c r="D371" s="148"/>
      <c r="E371" s="148"/>
      <c r="F371" s="148"/>
      <c r="G371" s="148"/>
      <c r="H371" s="148"/>
      <c r="I371" s="146"/>
      <c r="J371" s="80"/>
      <c r="K371" s="146"/>
    </row>
    <row r="372" spans="1:11" x14ac:dyDescent="0.2">
      <c r="A372" s="53"/>
      <c r="B372" s="145"/>
      <c r="C372" s="145"/>
      <c r="D372" s="149"/>
      <c r="E372" s="149"/>
      <c r="F372" s="149"/>
      <c r="G372" s="149"/>
      <c r="H372" s="149"/>
      <c r="I372" s="147"/>
      <c r="J372" s="80"/>
      <c r="K372" s="147"/>
    </row>
    <row r="373" spans="1:11" x14ac:dyDescent="0.2">
      <c r="A373" s="53"/>
      <c r="B373" s="144"/>
      <c r="C373" s="144"/>
      <c r="D373" s="148"/>
      <c r="E373" s="148"/>
      <c r="F373" s="148"/>
      <c r="G373" s="148"/>
      <c r="H373" s="148"/>
      <c r="I373" s="146"/>
      <c r="J373" s="80"/>
      <c r="K373" s="146"/>
    </row>
    <row r="374" spans="1:11" x14ac:dyDescent="0.2">
      <c r="A374" s="53"/>
      <c r="B374" s="145"/>
      <c r="C374" s="145"/>
      <c r="D374" s="149"/>
      <c r="E374" s="149"/>
      <c r="F374" s="149"/>
      <c r="G374" s="149"/>
      <c r="H374" s="149"/>
      <c r="I374" s="147"/>
      <c r="J374" s="80"/>
      <c r="K374" s="147"/>
    </row>
    <row r="375" spans="1:11" x14ac:dyDescent="0.2">
      <c r="A375" s="53"/>
      <c r="B375" s="144"/>
      <c r="C375" s="144"/>
      <c r="D375" s="148"/>
      <c r="E375" s="148"/>
      <c r="F375" s="148"/>
      <c r="G375" s="148"/>
      <c r="H375" s="148"/>
      <c r="I375" s="146"/>
      <c r="J375" s="80"/>
      <c r="K375" s="146"/>
    </row>
    <row r="376" spans="1:11" x14ac:dyDescent="0.2">
      <c r="A376" s="53"/>
      <c r="B376" s="145"/>
      <c r="C376" s="145"/>
      <c r="D376" s="149"/>
      <c r="E376" s="149"/>
      <c r="F376" s="149"/>
      <c r="G376" s="149"/>
      <c r="H376" s="149"/>
      <c r="I376" s="147"/>
      <c r="J376" s="80"/>
      <c r="K376" s="147"/>
    </row>
    <row r="377" spans="1:11" x14ac:dyDescent="0.2">
      <c r="A377" s="53"/>
      <c r="B377" s="144"/>
      <c r="C377" s="144"/>
      <c r="D377" s="148"/>
      <c r="E377" s="148"/>
      <c r="F377" s="148"/>
      <c r="G377" s="148"/>
      <c r="H377" s="148"/>
      <c r="I377" s="146"/>
      <c r="J377" s="80"/>
      <c r="K377" s="146"/>
    </row>
    <row r="378" spans="1:11" x14ac:dyDescent="0.2">
      <c r="A378" s="53"/>
      <c r="B378" s="145"/>
      <c r="C378" s="145"/>
      <c r="D378" s="149"/>
      <c r="E378" s="149"/>
      <c r="F378" s="149"/>
      <c r="G378" s="149"/>
      <c r="H378" s="149"/>
      <c r="I378" s="147"/>
      <c r="J378" s="80"/>
      <c r="K378" s="147"/>
    </row>
    <row r="379" spans="1:11" x14ac:dyDescent="0.2">
      <c r="A379" s="53"/>
      <c r="B379" s="144"/>
      <c r="C379" s="144"/>
      <c r="D379" s="148"/>
      <c r="E379" s="148"/>
      <c r="F379" s="148"/>
      <c r="G379" s="148"/>
      <c r="H379" s="148"/>
      <c r="I379" s="146"/>
      <c r="J379" s="80"/>
      <c r="K379" s="146"/>
    </row>
    <row r="380" spans="1:11" x14ac:dyDescent="0.2">
      <c r="A380" s="53"/>
      <c r="B380" s="145"/>
      <c r="C380" s="145"/>
      <c r="D380" s="149"/>
      <c r="E380" s="149"/>
      <c r="F380" s="149"/>
      <c r="G380" s="149"/>
      <c r="H380" s="149"/>
      <c r="I380" s="147"/>
      <c r="J380" s="80"/>
      <c r="K380" s="147"/>
    </row>
    <row r="381" spans="1:11" x14ac:dyDescent="0.2">
      <c r="A381" s="53"/>
      <c r="B381" s="144"/>
      <c r="C381" s="144"/>
      <c r="D381" s="148"/>
      <c r="E381" s="148"/>
      <c r="F381" s="148"/>
      <c r="G381" s="148"/>
      <c r="H381" s="148"/>
      <c r="I381" s="146"/>
      <c r="J381" s="80"/>
      <c r="K381" s="146"/>
    </row>
    <row r="382" spans="1:11" x14ac:dyDescent="0.2">
      <c r="A382" s="53"/>
      <c r="B382" s="145"/>
      <c r="C382" s="145"/>
      <c r="D382" s="149"/>
      <c r="E382" s="149"/>
      <c r="F382" s="149"/>
      <c r="G382" s="149"/>
      <c r="H382" s="149"/>
      <c r="I382" s="147"/>
      <c r="J382" s="80"/>
      <c r="K382" s="147"/>
    </row>
    <row r="383" spans="1:11" x14ac:dyDescent="0.2">
      <c r="A383" s="53"/>
      <c r="B383" s="144"/>
      <c r="C383" s="144"/>
      <c r="D383" s="148"/>
      <c r="E383" s="148"/>
      <c r="F383" s="148"/>
      <c r="G383" s="148"/>
      <c r="H383" s="148"/>
      <c r="I383" s="146"/>
      <c r="J383" s="80"/>
      <c r="K383" s="146"/>
    </row>
    <row r="384" spans="1:11" x14ac:dyDescent="0.2">
      <c r="A384" s="53"/>
      <c r="B384" s="145"/>
      <c r="C384" s="145"/>
      <c r="D384" s="149"/>
      <c r="E384" s="149"/>
      <c r="F384" s="149"/>
      <c r="G384" s="149"/>
      <c r="H384" s="149"/>
      <c r="I384" s="147"/>
      <c r="J384" s="80"/>
      <c r="K384" s="147"/>
    </row>
    <row r="385" spans="1:11" x14ac:dyDescent="0.2">
      <c r="A385" s="53"/>
      <c r="B385" s="144"/>
      <c r="C385" s="144"/>
      <c r="D385" s="148"/>
      <c r="E385" s="148"/>
      <c r="F385" s="148"/>
      <c r="G385" s="148"/>
      <c r="H385" s="148"/>
      <c r="I385" s="146"/>
      <c r="J385" s="80"/>
      <c r="K385" s="146"/>
    </row>
    <row r="386" spans="1:11" x14ac:dyDescent="0.2">
      <c r="A386" s="53"/>
      <c r="B386" s="145"/>
      <c r="C386" s="145"/>
      <c r="D386" s="149"/>
      <c r="E386" s="149"/>
      <c r="F386" s="149"/>
      <c r="G386" s="149"/>
      <c r="H386" s="149"/>
      <c r="I386" s="147"/>
      <c r="J386" s="80"/>
      <c r="K386" s="147"/>
    </row>
    <row r="387" spans="1:11" x14ac:dyDescent="0.2">
      <c r="A387" s="53"/>
      <c r="B387" s="144"/>
      <c r="C387" s="144"/>
      <c r="D387" s="148"/>
      <c r="E387" s="148"/>
      <c r="F387" s="148"/>
      <c r="G387" s="148"/>
      <c r="H387" s="148"/>
      <c r="I387" s="146"/>
      <c r="J387" s="80"/>
      <c r="K387" s="146"/>
    </row>
    <row r="388" spans="1:11" x14ac:dyDescent="0.2">
      <c r="A388" s="53"/>
      <c r="B388" s="145"/>
      <c r="C388" s="145"/>
      <c r="D388" s="149"/>
      <c r="E388" s="149"/>
      <c r="F388" s="149"/>
      <c r="G388" s="149"/>
      <c r="H388" s="149"/>
      <c r="I388" s="147"/>
      <c r="J388" s="80"/>
      <c r="K388" s="147"/>
    </row>
    <row r="389" spans="1:11" x14ac:dyDescent="0.2">
      <c r="A389" s="53"/>
      <c r="B389" s="144"/>
      <c r="C389" s="144"/>
      <c r="D389" s="148"/>
      <c r="E389" s="148"/>
      <c r="F389" s="148"/>
      <c r="G389" s="148"/>
      <c r="H389" s="148"/>
      <c r="I389" s="146"/>
      <c r="J389" s="80"/>
      <c r="K389" s="146"/>
    </row>
    <row r="390" spans="1:11" x14ac:dyDescent="0.2">
      <c r="A390" s="53"/>
      <c r="B390" s="145"/>
      <c r="C390" s="145"/>
      <c r="D390" s="149"/>
      <c r="E390" s="149"/>
      <c r="F390" s="149"/>
      <c r="G390" s="149"/>
      <c r="H390" s="149"/>
      <c r="I390" s="147"/>
      <c r="J390" s="80"/>
      <c r="K390" s="147"/>
    </row>
    <row r="391" spans="1:11" x14ac:dyDescent="0.2">
      <c r="A391" s="53"/>
      <c r="B391" s="144"/>
      <c r="C391" s="144"/>
      <c r="D391" s="148"/>
      <c r="E391" s="148"/>
      <c r="F391" s="148"/>
      <c r="G391" s="148"/>
      <c r="H391" s="148"/>
      <c r="I391" s="146"/>
      <c r="J391" s="80"/>
      <c r="K391" s="146"/>
    </row>
    <row r="392" spans="1:11" x14ac:dyDescent="0.2">
      <c r="A392" s="53"/>
      <c r="B392" s="145"/>
      <c r="C392" s="145"/>
      <c r="D392" s="149"/>
      <c r="E392" s="149"/>
      <c r="F392" s="149"/>
      <c r="G392" s="149"/>
      <c r="H392" s="149"/>
      <c r="I392" s="147"/>
      <c r="J392" s="80"/>
      <c r="K392" s="147"/>
    </row>
    <row r="393" spans="1:11" x14ac:dyDescent="0.2">
      <c r="A393" s="53"/>
      <c r="B393" s="144"/>
      <c r="C393" s="144"/>
      <c r="D393" s="148"/>
      <c r="E393" s="148"/>
      <c r="F393" s="148"/>
      <c r="G393" s="148"/>
      <c r="H393" s="148"/>
      <c r="I393" s="146"/>
      <c r="J393" s="80"/>
      <c r="K393" s="146"/>
    </row>
    <row r="394" spans="1:11" x14ac:dyDescent="0.2">
      <c r="A394" s="53"/>
      <c r="B394" s="145"/>
      <c r="C394" s="145"/>
      <c r="D394" s="149"/>
      <c r="E394" s="149"/>
      <c r="F394" s="149"/>
      <c r="G394" s="149"/>
      <c r="H394" s="149"/>
      <c r="I394" s="147"/>
      <c r="J394" s="80"/>
      <c r="K394" s="147"/>
    </row>
    <row r="395" spans="1:11" x14ac:dyDescent="0.2">
      <c r="A395" s="53"/>
      <c r="B395" s="144"/>
      <c r="C395" s="144"/>
      <c r="D395" s="148"/>
      <c r="E395" s="148"/>
      <c r="F395" s="148"/>
      <c r="G395" s="148"/>
      <c r="H395" s="148"/>
      <c r="I395" s="146"/>
      <c r="J395" s="80"/>
      <c r="K395" s="146"/>
    </row>
    <row r="396" spans="1:11" x14ac:dyDescent="0.2">
      <c r="A396" s="53"/>
      <c r="B396" s="145"/>
      <c r="C396" s="145"/>
      <c r="D396" s="149"/>
      <c r="E396" s="149"/>
      <c r="F396" s="149"/>
      <c r="G396" s="149"/>
      <c r="H396" s="149"/>
      <c r="I396" s="147"/>
      <c r="J396" s="80"/>
      <c r="K396" s="147"/>
    </row>
    <row r="397" spans="1:11" x14ac:dyDescent="0.2">
      <c r="A397" s="53"/>
      <c r="B397" s="144"/>
      <c r="C397" s="144"/>
      <c r="D397" s="148"/>
      <c r="E397" s="148"/>
      <c r="F397" s="148"/>
      <c r="G397" s="148"/>
      <c r="H397" s="148"/>
      <c r="I397" s="146"/>
      <c r="J397" s="80"/>
      <c r="K397" s="146"/>
    </row>
    <row r="398" spans="1:11" x14ac:dyDescent="0.2">
      <c r="A398" s="53"/>
      <c r="B398" s="145"/>
      <c r="C398" s="145"/>
      <c r="D398" s="149"/>
      <c r="E398" s="149"/>
      <c r="F398" s="149"/>
      <c r="G398" s="149"/>
      <c r="H398" s="149"/>
      <c r="I398" s="147"/>
      <c r="J398" s="80"/>
      <c r="K398" s="147"/>
    </row>
    <row r="399" spans="1:11" x14ac:dyDescent="0.2">
      <c r="A399" s="53"/>
      <c r="B399" s="144"/>
      <c r="C399" s="144"/>
      <c r="D399" s="148"/>
      <c r="E399" s="148"/>
      <c r="F399" s="148"/>
      <c r="G399" s="148"/>
      <c r="H399" s="148"/>
      <c r="I399" s="146"/>
      <c r="J399" s="80"/>
      <c r="K399" s="146"/>
    </row>
    <row r="400" spans="1:11" x14ac:dyDescent="0.2">
      <c r="A400" s="53"/>
      <c r="B400" s="145"/>
      <c r="C400" s="145"/>
      <c r="D400" s="149"/>
      <c r="E400" s="149"/>
      <c r="F400" s="149"/>
      <c r="G400" s="149"/>
      <c r="H400" s="149"/>
      <c r="I400" s="147"/>
      <c r="J400" s="80"/>
      <c r="K400" s="147"/>
    </row>
    <row r="401" spans="1:11" x14ac:dyDescent="0.2">
      <c r="A401" s="53"/>
      <c r="B401" s="144"/>
      <c r="C401" s="144"/>
      <c r="D401" s="148"/>
      <c r="E401" s="148"/>
      <c r="F401" s="148"/>
      <c r="G401" s="148"/>
      <c r="H401" s="148"/>
      <c r="I401" s="146"/>
      <c r="J401" s="80"/>
      <c r="K401" s="146"/>
    </row>
    <row r="402" spans="1:11" x14ac:dyDescent="0.2">
      <c r="A402" s="53"/>
      <c r="B402" s="145"/>
      <c r="C402" s="145"/>
      <c r="D402" s="149"/>
      <c r="E402" s="149"/>
      <c r="F402" s="149"/>
      <c r="G402" s="149"/>
      <c r="H402" s="149"/>
      <c r="I402" s="147"/>
      <c r="J402" s="80"/>
      <c r="K402" s="147"/>
    </row>
    <row r="403" spans="1:11" x14ac:dyDescent="0.2">
      <c r="A403" s="53"/>
      <c r="B403" s="144"/>
      <c r="C403" s="144"/>
      <c r="D403" s="148"/>
      <c r="E403" s="148"/>
      <c r="F403" s="148"/>
      <c r="G403" s="148"/>
      <c r="H403" s="148"/>
      <c r="I403" s="146"/>
      <c r="J403" s="80"/>
      <c r="K403" s="146"/>
    </row>
    <row r="404" spans="1:11" x14ac:dyDescent="0.2">
      <c r="A404" s="53"/>
      <c r="B404" s="145"/>
      <c r="C404" s="145"/>
      <c r="D404" s="149"/>
      <c r="E404" s="149"/>
      <c r="F404" s="149"/>
      <c r="G404" s="149"/>
      <c r="H404" s="149"/>
      <c r="I404" s="147"/>
      <c r="J404" s="80"/>
      <c r="K404" s="147"/>
    </row>
    <row r="405" spans="1:11" x14ac:dyDescent="0.2">
      <c r="A405" s="53"/>
      <c r="B405" s="144"/>
      <c r="C405" s="144"/>
      <c r="D405" s="148"/>
      <c r="E405" s="148"/>
      <c r="F405" s="148"/>
      <c r="G405" s="148"/>
      <c r="H405" s="148"/>
      <c r="I405" s="146"/>
      <c r="J405" s="80"/>
      <c r="K405" s="146"/>
    </row>
    <row r="406" spans="1:11" x14ac:dyDescent="0.2">
      <c r="A406" s="53"/>
      <c r="B406" s="145"/>
      <c r="C406" s="145"/>
      <c r="D406" s="149"/>
      <c r="E406" s="149"/>
      <c r="F406" s="149"/>
      <c r="G406" s="149"/>
      <c r="H406" s="149"/>
      <c r="I406" s="147"/>
      <c r="J406" s="80"/>
      <c r="K406" s="147"/>
    </row>
    <row r="407" spans="1:11" x14ac:dyDescent="0.2">
      <c r="A407" s="53"/>
      <c r="B407" s="144"/>
      <c r="C407" s="144"/>
      <c r="D407" s="148"/>
      <c r="E407" s="148"/>
      <c r="F407" s="148"/>
      <c r="G407" s="148"/>
      <c r="H407" s="148"/>
      <c r="I407" s="146"/>
      <c r="J407" s="80"/>
      <c r="K407" s="146"/>
    </row>
    <row r="408" spans="1:11" x14ac:dyDescent="0.2">
      <c r="A408" s="53"/>
      <c r="B408" s="145"/>
      <c r="C408" s="145"/>
      <c r="D408" s="149"/>
      <c r="E408" s="149"/>
      <c r="F408" s="149"/>
      <c r="G408" s="149"/>
      <c r="H408" s="149"/>
      <c r="I408" s="147"/>
      <c r="J408" s="80"/>
      <c r="K408" s="147"/>
    </row>
    <row r="409" spans="1:11" x14ac:dyDescent="0.2">
      <c r="A409" s="53"/>
      <c r="B409" s="144"/>
      <c r="C409" s="144"/>
      <c r="D409" s="148"/>
      <c r="E409" s="148"/>
      <c r="F409" s="148"/>
      <c r="G409" s="148"/>
      <c r="H409" s="148"/>
      <c r="I409" s="146"/>
      <c r="J409" s="80"/>
      <c r="K409" s="146"/>
    </row>
    <row r="410" spans="1:11" x14ac:dyDescent="0.2">
      <c r="A410" s="53"/>
      <c r="B410" s="145"/>
      <c r="C410" s="145"/>
      <c r="D410" s="149"/>
      <c r="E410" s="149"/>
      <c r="F410" s="149"/>
      <c r="G410" s="149"/>
      <c r="H410" s="149"/>
      <c r="I410" s="147"/>
      <c r="J410" s="80"/>
      <c r="K410" s="147"/>
    </row>
    <row r="411" spans="1:11" x14ac:dyDescent="0.2">
      <c r="A411" s="53"/>
      <c r="B411" s="144"/>
      <c r="C411" s="144"/>
      <c r="D411" s="148"/>
      <c r="E411" s="148"/>
      <c r="F411" s="148"/>
      <c r="G411" s="148"/>
      <c r="H411" s="148"/>
      <c r="I411" s="146"/>
      <c r="J411" s="80"/>
      <c r="K411" s="146"/>
    </row>
    <row r="412" spans="1:11" x14ac:dyDescent="0.2">
      <c r="A412" s="53"/>
      <c r="B412" s="145"/>
      <c r="C412" s="145"/>
      <c r="D412" s="149"/>
      <c r="E412" s="149"/>
      <c r="F412" s="149"/>
      <c r="G412" s="149"/>
      <c r="H412" s="149"/>
      <c r="I412" s="147"/>
      <c r="J412" s="80"/>
      <c r="K412" s="147"/>
    </row>
    <row r="413" spans="1:11" x14ac:dyDescent="0.2">
      <c r="A413" s="53"/>
      <c r="B413" s="144"/>
      <c r="C413" s="144"/>
      <c r="D413" s="148"/>
      <c r="E413" s="148"/>
      <c r="F413" s="148"/>
      <c r="G413" s="148"/>
      <c r="H413" s="148"/>
      <c r="I413" s="146"/>
      <c r="J413" s="80"/>
      <c r="K413" s="146"/>
    </row>
    <row r="414" spans="1:11" x14ac:dyDescent="0.2">
      <c r="A414" s="53"/>
      <c r="B414" s="145"/>
      <c r="C414" s="145"/>
      <c r="D414" s="149"/>
      <c r="E414" s="149"/>
      <c r="F414" s="149"/>
      <c r="G414" s="149"/>
      <c r="H414" s="149"/>
      <c r="I414" s="147"/>
      <c r="J414" s="80"/>
      <c r="K414" s="147"/>
    </row>
    <row r="415" spans="1:11" x14ac:dyDescent="0.2">
      <c r="A415" s="53"/>
      <c r="B415" s="144"/>
      <c r="C415" s="144"/>
      <c r="D415" s="148"/>
      <c r="E415" s="148"/>
      <c r="F415" s="148"/>
      <c r="G415" s="148"/>
      <c r="H415" s="148"/>
      <c r="I415" s="146"/>
      <c r="J415" s="80"/>
      <c r="K415" s="146"/>
    </row>
    <row r="416" spans="1:11" x14ac:dyDescent="0.2">
      <c r="A416" s="53"/>
      <c r="B416" s="145"/>
      <c r="C416" s="145"/>
      <c r="D416" s="149"/>
      <c r="E416" s="149"/>
      <c r="F416" s="149"/>
      <c r="G416" s="149"/>
      <c r="H416" s="149"/>
      <c r="I416" s="147"/>
      <c r="J416" s="80"/>
      <c r="K416" s="147"/>
    </row>
    <row r="417" spans="1:11" x14ac:dyDescent="0.2">
      <c r="A417" s="53"/>
      <c r="B417" s="144"/>
      <c r="C417" s="144"/>
      <c r="D417" s="148"/>
      <c r="E417" s="148"/>
      <c r="F417" s="148"/>
      <c r="G417" s="148"/>
      <c r="H417" s="148"/>
      <c r="I417" s="146"/>
      <c r="J417" s="80"/>
      <c r="K417" s="146"/>
    </row>
    <row r="418" spans="1:11" x14ac:dyDescent="0.2">
      <c r="A418" s="53"/>
      <c r="B418" s="145"/>
      <c r="C418" s="145"/>
      <c r="D418" s="149"/>
      <c r="E418" s="149"/>
      <c r="F418" s="149"/>
      <c r="G418" s="149"/>
      <c r="H418" s="149"/>
      <c r="I418" s="147"/>
      <c r="J418" s="80"/>
      <c r="K418" s="147"/>
    </row>
    <row r="419" spans="1:11" x14ac:dyDescent="0.2">
      <c r="A419" s="53"/>
      <c r="B419" s="144"/>
      <c r="C419" s="144"/>
      <c r="D419" s="148"/>
      <c r="E419" s="148"/>
      <c r="F419" s="148"/>
      <c r="G419" s="148"/>
      <c r="H419" s="148"/>
      <c r="I419" s="146"/>
      <c r="J419" s="80"/>
      <c r="K419" s="146"/>
    </row>
    <row r="420" spans="1:11" x14ac:dyDescent="0.2">
      <c r="A420" s="53"/>
      <c r="B420" s="145"/>
      <c r="C420" s="145"/>
      <c r="D420" s="149"/>
      <c r="E420" s="149"/>
      <c r="F420" s="149"/>
      <c r="G420" s="149"/>
      <c r="H420" s="149"/>
      <c r="I420" s="147"/>
      <c r="J420" s="80"/>
      <c r="K420" s="147"/>
    </row>
    <row r="421" spans="1:11" x14ac:dyDescent="0.2">
      <c r="A421" s="53"/>
      <c r="B421" s="144"/>
      <c r="C421" s="144"/>
      <c r="D421" s="148"/>
      <c r="E421" s="148"/>
      <c r="F421" s="148"/>
      <c r="G421" s="148"/>
      <c r="H421" s="148"/>
      <c r="I421" s="146"/>
      <c r="J421" s="80"/>
      <c r="K421" s="146"/>
    </row>
    <row r="422" spans="1:11" x14ac:dyDescent="0.2">
      <c r="A422" s="53"/>
      <c r="B422" s="145"/>
      <c r="C422" s="145"/>
      <c r="D422" s="149"/>
      <c r="E422" s="149"/>
      <c r="F422" s="149"/>
      <c r="G422" s="149"/>
      <c r="H422" s="149"/>
      <c r="I422" s="147"/>
      <c r="J422" s="80"/>
      <c r="K422" s="147"/>
    </row>
    <row r="423" spans="1:11" x14ac:dyDescent="0.2">
      <c r="A423" s="53"/>
      <c r="B423" s="144"/>
      <c r="C423" s="144"/>
      <c r="D423" s="148"/>
      <c r="E423" s="148"/>
      <c r="F423" s="148"/>
      <c r="G423" s="148"/>
      <c r="H423" s="148"/>
      <c r="I423" s="146"/>
      <c r="J423" s="80"/>
      <c r="K423" s="146"/>
    </row>
    <row r="424" spans="1:11" x14ac:dyDescent="0.2">
      <c r="A424" s="53"/>
      <c r="B424" s="145"/>
      <c r="C424" s="145"/>
      <c r="D424" s="149"/>
      <c r="E424" s="149"/>
      <c r="F424" s="149"/>
      <c r="G424" s="149"/>
      <c r="H424" s="149"/>
      <c r="I424" s="147"/>
      <c r="J424" s="80"/>
      <c r="K424" s="147"/>
    </row>
    <row r="425" spans="1:11" x14ac:dyDescent="0.2">
      <c r="A425" s="53"/>
      <c r="B425" s="144"/>
      <c r="C425" s="144"/>
      <c r="D425" s="148"/>
      <c r="E425" s="148"/>
      <c r="F425" s="148"/>
      <c r="G425" s="148"/>
      <c r="H425" s="148"/>
      <c r="I425" s="146"/>
      <c r="J425" s="80"/>
      <c r="K425" s="146"/>
    </row>
    <row r="426" spans="1:11" x14ac:dyDescent="0.2">
      <c r="A426" s="53"/>
      <c r="B426" s="145"/>
      <c r="C426" s="145"/>
      <c r="D426" s="149"/>
      <c r="E426" s="149"/>
      <c r="F426" s="149"/>
      <c r="G426" s="149"/>
      <c r="H426" s="149"/>
      <c r="I426" s="147"/>
      <c r="J426" s="80"/>
      <c r="K426" s="147"/>
    </row>
    <row r="427" spans="1:11" x14ac:dyDescent="0.2">
      <c r="A427" s="53"/>
      <c r="B427" s="144"/>
      <c r="C427" s="144"/>
      <c r="D427" s="148"/>
      <c r="E427" s="148"/>
      <c r="F427" s="148"/>
      <c r="G427" s="148"/>
      <c r="H427" s="148"/>
      <c r="I427" s="146"/>
      <c r="J427" s="80"/>
      <c r="K427" s="146"/>
    </row>
    <row r="428" spans="1:11" x14ac:dyDescent="0.2">
      <c r="A428" s="53"/>
      <c r="B428" s="145"/>
      <c r="C428" s="145"/>
      <c r="D428" s="149"/>
      <c r="E428" s="149"/>
      <c r="F428" s="149"/>
      <c r="G428" s="149"/>
      <c r="H428" s="149"/>
      <c r="I428" s="147"/>
      <c r="J428" s="80"/>
      <c r="K428" s="147"/>
    </row>
    <row r="429" spans="1:11" x14ac:dyDescent="0.2">
      <c r="A429" s="53"/>
      <c r="B429" s="144"/>
      <c r="C429" s="144"/>
      <c r="D429" s="148"/>
      <c r="E429" s="148"/>
      <c r="F429" s="148"/>
      <c r="G429" s="148"/>
      <c r="H429" s="148"/>
      <c r="I429" s="146"/>
      <c r="J429" s="80"/>
      <c r="K429" s="146"/>
    </row>
    <row r="430" spans="1:11" x14ac:dyDescent="0.2">
      <c r="A430" s="53"/>
      <c r="B430" s="145"/>
      <c r="C430" s="145"/>
      <c r="D430" s="149"/>
      <c r="E430" s="149"/>
      <c r="F430" s="149"/>
      <c r="G430" s="149"/>
      <c r="H430" s="149"/>
      <c r="I430" s="147"/>
      <c r="J430" s="80"/>
      <c r="K430" s="147"/>
    </row>
    <row r="431" spans="1:11" x14ac:dyDescent="0.2">
      <c r="A431" s="53"/>
      <c r="B431" s="144"/>
      <c r="C431" s="144"/>
      <c r="D431" s="148"/>
      <c r="E431" s="148"/>
      <c r="F431" s="148"/>
      <c r="G431" s="148"/>
      <c r="H431" s="148"/>
      <c r="I431" s="146"/>
      <c r="J431" s="80"/>
      <c r="K431" s="146"/>
    </row>
    <row r="432" spans="1:11" x14ac:dyDescent="0.2">
      <c r="A432" s="53"/>
      <c r="B432" s="145"/>
      <c r="C432" s="145"/>
      <c r="D432" s="149"/>
      <c r="E432" s="149"/>
      <c r="F432" s="149"/>
      <c r="G432" s="149"/>
      <c r="H432" s="149"/>
      <c r="I432" s="147"/>
      <c r="J432" s="80"/>
      <c r="K432" s="147"/>
    </row>
    <row r="433" spans="1:11" x14ac:dyDescent="0.2">
      <c r="A433" s="53"/>
      <c r="B433" s="144"/>
      <c r="C433" s="144"/>
      <c r="D433" s="148"/>
      <c r="E433" s="148"/>
      <c r="F433" s="148"/>
      <c r="G433" s="148"/>
      <c r="H433" s="148"/>
      <c r="I433" s="146"/>
      <c r="J433" s="80"/>
      <c r="K433" s="146"/>
    </row>
    <row r="434" spans="1:11" x14ac:dyDescent="0.2">
      <c r="A434" s="53"/>
      <c r="B434" s="145"/>
      <c r="C434" s="145"/>
      <c r="D434" s="149"/>
      <c r="E434" s="149"/>
      <c r="F434" s="149"/>
      <c r="G434" s="149"/>
      <c r="H434" s="149"/>
      <c r="I434" s="147"/>
      <c r="J434" s="80"/>
      <c r="K434" s="147"/>
    </row>
    <row r="435" spans="1:11" x14ac:dyDescent="0.2">
      <c r="A435" s="53"/>
      <c r="B435" s="144"/>
      <c r="C435" s="144"/>
      <c r="D435" s="148"/>
      <c r="E435" s="148"/>
      <c r="F435" s="148"/>
      <c r="G435" s="148"/>
      <c r="H435" s="148"/>
      <c r="I435" s="146"/>
      <c r="J435" s="80"/>
      <c r="K435" s="146"/>
    </row>
    <row r="436" spans="1:11" x14ac:dyDescent="0.2">
      <c r="A436" s="53"/>
      <c r="B436" s="145"/>
      <c r="C436" s="145"/>
      <c r="D436" s="149"/>
      <c r="E436" s="149"/>
      <c r="F436" s="149"/>
      <c r="G436" s="149"/>
      <c r="H436" s="149"/>
      <c r="I436" s="147"/>
      <c r="J436" s="80"/>
      <c r="K436" s="147"/>
    </row>
    <row r="437" spans="1:11" x14ac:dyDescent="0.2">
      <c r="A437" s="53"/>
      <c r="B437" s="144"/>
      <c r="C437" s="144"/>
      <c r="D437" s="148"/>
      <c r="E437" s="148"/>
      <c r="F437" s="148"/>
      <c r="G437" s="148"/>
      <c r="H437" s="148"/>
      <c r="I437" s="146"/>
      <c r="J437" s="80"/>
      <c r="K437" s="146"/>
    </row>
    <row r="438" spans="1:11" x14ac:dyDescent="0.2">
      <c r="A438" s="53"/>
      <c r="B438" s="145"/>
      <c r="C438" s="145"/>
      <c r="D438" s="149"/>
      <c r="E438" s="149"/>
      <c r="F438" s="149"/>
      <c r="G438" s="149"/>
      <c r="H438" s="149"/>
      <c r="I438" s="147"/>
      <c r="J438" s="80"/>
      <c r="K438" s="147"/>
    </row>
    <row r="439" spans="1:11" x14ac:dyDescent="0.2">
      <c r="A439" s="53"/>
      <c r="B439" s="144"/>
      <c r="C439" s="144"/>
      <c r="D439" s="148"/>
      <c r="E439" s="148"/>
      <c r="F439" s="148"/>
      <c r="G439" s="148"/>
      <c r="H439" s="148"/>
      <c r="I439" s="146"/>
      <c r="J439" s="80"/>
      <c r="K439" s="146"/>
    </row>
    <row r="440" spans="1:11" x14ac:dyDescent="0.2">
      <c r="A440" s="53"/>
      <c r="B440" s="145"/>
      <c r="C440" s="145"/>
      <c r="D440" s="149"/>
      <c r="E440" s="149"/>
      <c r="F440" s="149"/>
      <c r="G440" s="149"/>
      <c r="H440" s="149"/>
      <c r="I440" s="147"/>
      <c r="J440" s="80"/>
      <c r="K440" s="147"/>
    </row>
    <row r="441" spans="1:11" x14ac:dyDescent="0.2">
      <c r="A441" s="53"/>
      <c r="B441" s="144"/>
      <c r="C441" s="144"/>
      <c r="D441" s="148"/>
      <c r="E441" s="148"/>
      <c r="F441" s="148"/>
      <c r="G441" s="148"/>
      <c r="H441" s="148"/>
      <c r="I441" s="146"/>
      <c r="J441" s="80"/>
      <c r="K441" s="146"/>
    </row>
    <row r="442" spans="1:11" x14ac:dyDescent="0.2">
      <c r="A442" s="53"/>
      <c r="B442" s="145"/>
      <c r="C442" s="145"/>
      <c r="D442" s="149"/>
      <c r="E442" s="149"/>
      <c r="F442" s="149"/>
      <c r="G442" s="149"/>
      <c r="H442" s="149"/>
      <c r="I442" s="147"/>
      <c r="J442" s="80"/>
      <c r="K442" s="147"/>
    </row>
    <row r="443" spans="1:11" x14ac:dyDescent="0.2">
      <c r="A443" s="53"/>
      <c r="B443" s="144"/>
      <c r="C443" s="144"/>
      <c r="D443" s="148"/>
      <c r="E443" s="148"/>
      <c r="F443" s="148"/>
      <c r="G443" s="148"/>
      <c r="H443" s="148"/>
      <c r="I443" s="146"/>
      <c r="J443" s="80"/>
      <c r="K443" s="146"/>
    </row>
    <row r="444" spans="1:11" x14ac:dyDescent="0.2">
      <c r="A444" s="53"/>
      <c r="B444" s="145"/>
      <c r="C444" s="145"/>
      <c r="D444" s="149"/>
      <c r="E444" s="149"/>
      <c r="F444" s="149"/>
      <c r="G444" s="149"/>
      <c r="H444" s="149"/>
      <c r="I444" s="147"/>
      <c r="J444" s="80"/>
      <c r="K444" s="147"/>
    </row>
    <row r="445" spans="1:11" x14ac:dyDescent="0.2">
      <c r="A445" s="53"/>
      <c r="B445" s="144"/>
      <c r="C445" s="144"/>
      <c r="D445" s="148"/>
      <c r="E445" s="148"/>
      <c r="F445" s="148"/>
      <c r="G445" s="148"/>
      <c r="H445" s="148"/>
      <c r="I445" s="146"/>
      <c r="J445" s="80"/>
      <c r="K445" s="146"/>
    </row>
    <row r="446" spans="1:11" x14ac:dyDescent="0.2">
      <c r="A446" s="53"/>
      <c r="B446" s="145"/>
      <c r="C446" s="145"/>
      <c r="D446" s="149"/>
      <c r="E446" s="149"/>
      <c r="F446" s="149"/>
      <c r="G446" s="149"/>
      <c r="H446" s="149"/>
      <c r="I446" s="147"/>
      <c r="J446" s="80"/>
      <c r="K446" s="147"/>
    </row>
    <row r="447" spans="1:11" x14ac:dyDescent="0.2">
      <c r="A447" s="53"/>
      <c r="B447" s="144"/>
      <c r="C447" s="144"/>
      <c r="D447" s="148"/>
      <c r="E447" s="148"/>
      <c r="F447" s="148"/>
      <c r="G447" s="148"/>
      <c r="H447" s="148"/>
      <c r="I447" s="146"/>
      <c r="J447" s="80"/>
      <c r="K447" s="146"/>
    </row>
    <row r="448" spans="1:11" x14ac:dyDescent="0.2">
      <c r="A448" s="53"/>
      <c r="B448" s="145"/>
      <c r="C448" s="145"/>
      <c r="D448" s="149"/>
      <c r="E448" s="149"/>
      <c r="F448" s="149"/>
      <c r="G448" s="149"/>
      <c r="H448" s="149"/>
      <c r="I448" s="147"/>
      <c r="J448" s="80"/>
      <c r="K448" s="147"/>
    </row>
    <row r="449" spans="1:11" x14ac:dyDescent="0.2">
      <c r="A449" s="53"/>
      <c r="B449" s="144"/>
      <c r="C449" s="144"/>
      <c r="D449" s="148"/>
      <c r="E449" s="148"/>
      <c r="F449" s="148"/>
      <c r="G449" s="148"/>
      <c r="H449" s="148"/>
      <c r="I449" s="146"/>
      <c r="J449" s="80"/>
      <c r="K449" s="146"/>
    </row>
    <row r="450" spans="1:11" x14ac:dyDescent="0.2">
      <c r="A450" s="53"/>
      <c r="B450" s="145"/>
      <c r="C450" s="145"/>
      <c r="D450" s="149"/>
      <c r="E450" s="149"/>
      <c r="F450" s="149"/>
      <c r="G450" s="149"/>
      <c r="H450" s="149"/>
      <c r="I450" s="147"/>
      <c r="J450" s="80"/>
      <c r="K450" s="147"/>
    </row>
    <row r="451" spans="1:11" x14ac:dyDescent="0.2">
      <c r="A451" s="53"/>
      <c r="B451" s="144"/>
      <c r="C451" s="144"/>
      <c r="D451" s="148"/>
      <c r="E451" s="148"/>
      <c r="F451" s="148"/>
      <c r="G451" s="148"/>
      <c r="H451" s="148"/>
      <c r="I451" s="146"/>
      <c r="J451" s="80"/>
      <c r="K451" s="146"/>
    </row>
    <row r="452" spans="1:11" x14ac:dyDescent="0.2">
      <c r="A452" s="53"/>
      <c r="B452" s="145"/>
      <c r="C452" s="145"/>
      <c r="D452" s="149"/>
      <c r="E452" s="149"/>
      <c r="F452" s="149"/>
      <c r="G452" s="149"/>
      <c r="H452" s="149"/>
      <c r="I452" s="147"/>
      <c r="J452" s="80"/>
      <c r="K452" s="147"/>
    </row>
    <row r="453" spans="1:11" x14ac:dyDescent="0.2">
      <c r="A453" s="53"/>
      <c r="B453" s="144"/>
      <c r="C453" s="144"/>
      <c r="D453" s="148"/>
      <c r="E453" s="148"/>
      <c r="F453" s="148"/>
      <c r="G453" s="148"/>
      <c r="H453" s="148"/>
      <c r="I453" s="146"/>
      <c r="J453" s="80"/>
      <c r="K453" s="146"/>
    </row>
    <row r="454" spans="1:11" x14ac:dyDescent="0.2">
      <c r="A454" s="53"/>
      <c r="B454" s="145"/>
      <c r="C454" s="145"/>
      <c r="D454" s="149"/>
      <c r="E454" s="149"/>
      <c r="F454" s="149"/>
      <c r="G454" s="149"/>
      <c r="H454" s="149"/>
      <c r="I454" s="147"/>
      <c r="J454" s="80"/>
      <c r="K454" s="147"/>
    </row>
    <row r="455" spans="1:11" x14ac:dyDescent="0.2">
      <c r="A455" s="53"/>
      <c r="B455" s="144"/>
      <c r="C455" s="144"/>
      <c r="D455" s="148"/>
      <c r="E455" s="148"/>
      <c r="F455" s="148"/>
      <c r="G455" s="148"/>
      <c r="H455" s="148"/>
      <c r="I455" s="146"/>
      <c r="J455" s="80"/>
      <c r="K455" s="146"/>
    </row>
    <row r="456" spans="1:11" x14ac:dyDescent="0.2">
      <c r="A456" s="53"/>
      <c r="B456" s="145"/>
      <c r="C456" s="145"/>
      <c r="D456" s="149"/>
      <c r="E456" s="149"/>
      <c r="F456" s="149"/>
      <c r="G456" s="149"/>
      <c r="H456" s="149"/>
      <c r="I456" s="147"/>
      <c r="J456" s="80"/>
      <c r="K456" s="147"/>
    </row>
    <row r="457" spans="1:11" x14ac:dyDescent="0.2">
      <c r="A457" s="53"/>
      <c r="B457" s="144"/>
      <c r="C457" s="144"/>
      <c r="D457" s="148"/>
      <c r="E457" s="148"/>
      <c r="F457" s="148"/>
      <c r="G457" s="148"/>
      <c r="H457" s="148"/>
      <c r="I457" s="146"/>
      <c r="J457" s="80"/>
      <c r="K457" s="146"/>
    </row>
    <row r="458" spans="1:11" x14ac:dyDescent="0.2">
      <c r="A458" s="53"/>
      <c r="B458" s="145"/>
      <c r="C458" s="145"/>
      <c r="D458" s="149"/>
      <c r="E458" s="149"/>
      <c r="F458" s="149"/>
      <c r="G458" s="149"/>
      <c r="H458" s="149"/>
      <c r="I458" s="147"/>
      <c r="J458" s="80"/>
      <c r="K458" s="147"/>
    </row>
    <row r="459" spans="1:11" x14ac:dyDescent="0.2">
      <c r="A459" s="53"/>
      <c r="B459" s="144"/>
      <c r="C459" s="144"/>
      <c r="D459" s="148"/>
      <c r="E459" s="148"/>
      <c r="F459" s="148"/>
      <c r="G459" s="148"/>
      <c r="H459" s="148"/>
      <c r="I459" s="146"/>
      <c r="J459" s="80"/>
      <c r="K459" s="146"/>
    </row>
    <row r="460" spans="1:11" x14ac:dyDescent="0.2">
      <c r="A460" s="53"/>
      <c r="B460" s="145"/>
      <c r="C460" s="145"/>
      <c r="D460" s="149"/>
      <c r="E460" s="149"/>
      <c r="F460" s="149"/>
      <c r="G460" s="149"/>
      <c r="H460" s="149"/>
      <c r="I460" s="147"/>
      <c r="J460" s="80"/>
      <c r="K460" s="147"/>
    </row>
    <row r="461" spans="1:11" x14ac:dyDescent="0.2">
      <c r="A461" s="53"/>
      <c r="B461" s="144"/>
      <c r="C461" s="144"/>
      <c r="D461" s="148"/>
      <c r="E461" s="148"/>
      <c r="F461" s="148"/>
      <c r="G461" s="148"/>
      <c r="H461" s="148"/>
      <c r="I461" s="146"/>
      <c r="J461" s="80"/>
      <c r="K461" s="146"/>
    </row>
    <row r="462" spans="1:11" x14ac:dyDescent="0.2">
      <c r="A462" s="53"/>
      <c r="B462" s="145"/>
      <c r="C462" s="145"/>
      <c r="D462" s="149"/>
      <c r="E462" s="149"/>
      <c r="F462" s="149"/>
      <c r="G462" s="149"/>
      <c r="H462" s="149"/>
      <c r="I462" s="147"/>
      <c r="J462" s="80"/>
      <c r="K462" s="147"/>
    </row>
    <row r="463" spans="1:11" x14ac:dyDescent="0.2">
      <c r="A463" s="53"/>
      <c r="B463" s="144"/>
      <c r="C463" s="144"/>
      <c r="D463" s="148"/>
      <c r="E463" s="148"/>
      <c r="F463" s="148"/>
      <c r="G463" s="148"/>
      <c r="H463" s="148"/>
      <c r="I463" s="146"/>
      <c r="J463" s="80"/>
      <c r="K463" s="146"/>
    </row>
    <row r="464" spans="1:11" x14ac:dyDescent="0.2">
      <c r="A464" s="53"/>
      <c r="B464" s="145"/>
      <c r="C464" s="145"/>
      <c r="D464" s="149"/>
      <c r="E464" s="149"/>
      <c r="F464" s="149"/>
      <c r="G464" s="149"/>
      <c r="H464" s="149"/>
      <c r="I464" s="147"/>
      <c r="J464" s="80"/>
      <c r="K464" s="147"/>
    </row>
    <row r="465" spans="1:11" x14ac:dyDescent="0.2">
      <c r="A465" s="53"/>
      <c r="B465" s="144"/>
      <c r="C465" s="144"/>
      <c r="D465" s="148"/>
      <c r="E465" s="148"/>
      <c r="F465" s="148"/>
      <c r="G465" s="148"/>
      <c r="H465" s="148"/>
      <c r="I465" s="146"/>
      <c r="J465" s="80"/>
      <c r="K465" s="146"/>
    </row>
    <row r="466" spans="1:11" x14ac:dyDescent="0.2">
      <c r="A466" s="53"/>
      <c r="B466" s="145"/>
      <c r="C466" s="145"/>
      <c r="D466" s="149"/>
      <c r="E466" s="149"/>
      <c r="F466" s="149"/>
      <c r="G466" s="149"/>
      <c r="H466" s="149"/>
      <c r="I466" s="147"/>
      <c r="J466" s="80"/>
      <c r="K466" s="147"/>
    </row>
    <row r="467" spans="1:11" x14ac:dyDescent="0.2">
      <c r="A467" s="53"/>
      <c r="B467" s="144"/>
      <c r="C467" s="144"/>
      <c r="D467" s="148"/>
      <c r="E467" s="148"/>
      <c r="F467" s="148"/>
      <c r="G467" s="148"/>
      <c r="H467" s="148"/>
      <c r="I467" s="146"/>
      <c r="J467" s="80"/>
      <c r="K467" s="146"/>
    </row>
    <row r="468" spans="1:11" x14ac:dyDescent="0.2">
      <c r="A468" s="53"/>
      <c r="B468" s="145"/>
      <c r="C468" s="145"/>
      <c r="D468" s="149"/>
      <c r="E468" s="149"/>
      <c r="F468" s="149"/>
      <c r="G468" s="149"/>
      <c r="H468" s="149"/>
      <c r="I468" s="147"/>
      <c r="J468" s="80"/>
      <c r="K468" s="147"/>
    </row>
    <row r="469" spans="1:11" x14ac:dyDescent="0.2">
      <c r="A469" s="53"/>
      <c r="B469" s="144"/>
      <c r="C469" s="144"/>
      <c r="D469" s="148"/>
      <c r="E469" s="148"/>
      <c r="F469" s="148"/>
      <c r="G469" s="148"/>
      <c r="H469" s="148"/>
      <c r="I469" s="146"/>
      <c r="J469" s="80"/>
      <c r="K469" s="146"/>
    </row>
    <row r="470" spans="1:11" x14ac:dyDescent="0.2">
      <c r="A470" s="53"/>
      <c r="B470" s="145"/>
      <c r="C470" s="145"/>
      <c r="D470" s="149"/>
      <c r="E470" s="149"/>
      <c r="F470" s="149"/>
      <c r="G470" s="149"/>
      <c r="H470" s="149"/>
      <c r="I470" s="147"/>
      <c r="J470" s="80"/>
      <c r="K470" s="147"/>
    </row>
    <row r="471" spans="1:11" x14ac:dyDescent="0.2">
      <c r="A471" s="53"/>
      <c r="B471" s="144"/>
      <c r="C471" s="144"/>
      <c r="D471" s="148"/>
      <c r="E471" s="148"/>
      <c r="F471" s="148"/>
      <c r="G471" s="148"/>
      <c r="H471" s="148"/>
      <c r="I471" s="146"/>
      <c r="J471" s="80"/>
      <c r="K471" s="146"/>
    </row>
    <row r="472" spans="1:11" x14ac:dyDescent="0.2">
      <c r="A472" s="53"/>
      <c r="B472" s="145"/>
      <c r="C472" s="145"/>
      <c r="D472" s="149"/>
      <c r="E472" s="149"/>
      <c r="F472" s="149"/>
      <c r="G472" s="149"/>
      <c r="H472" s="149"/>
      <c r="I472" s="147"/>
      <c r="J472" s="80"/>
      <c r="K472" s="147"/>
    </row>
    <row r="473" spans="1:11" x14ac:dyDescent="0.2">
      <c r="A473" s="53"/>
      <c r="B473" s="144"/>
      <c r="C473" s="144"/>
      <c r="D473" s="148"/>
      <c r="E473" s="148"/>
      <c r="F473" s="148"/>
      <c r="G473" s="148"/>
      <c r="H473" s="148"/>
      <c r="I473" s="146"/>
      <c r="J473" s="80"/>
      <c r="K473" s="146"/>
    </row>
    <row r="474" spans="1:11" x14ac:dyDescent="0.2">
      <c r="A474" s="53"/>
      <c r="B474" s="145"/>
      <c r="C474" s="145"/>
      <c r="D474" s="149"/>
      <c r="E474" s="149"/>
      <c r="F474" s="149"/>
      <c r="G474" s="149"/>
      <c r="H474" s="149"/>
      <c r="I474" s="147"/>
      <c r="J474" s="80"/>
      <c r="K474" s="147"/>
    </row>
    <row r="475" spans="1:11" x14ac:dyDescent="0.2">
      <c r="A475" s="53"/>
      <c r="B475" s="144"/>
      <c r="C475" s="144"/>
      <c r="D475" s="148"/>
      <c r="E475" s="148"/>
      <c r="F475" s="148"/>
      <c r="G475" s="148"/>
      <c r="H475" s="148"/>
      <c r="I475" s="146"/>
      <c r="J475" s="80"/>
      <c r="K475" s="146"/>
    </row>
    <row r="476" spans="1:11" x14ac:dyDescent="0.2">
      <c r="A476" s="53"/>
      <c r="B476" s="145"/>
      <c r="C476" s="145"/>
      <c r="D476" s="149"/>
      <c r="E476" s="149"/>
      <c r="F476" s="149"/>
      <c r="G476" s="149"/>
      <c r="H476" s="149"/>
      <c r="I476" s="147"/>
      <c r="J476" s="80"/>
      <c r="K476" s="147"/>
    </row>
    <row r="477" spans="1:11" x14ac:dyDescent="0.2">
      <c r="A477" s="53"/>
      <c r="B477" s="144"/>
      <c r="C477" s="144"/>
      <c r="D477" s="148"/>
      <c r="E477" s="148"/>
      <c r="F477" s="148"/>
      <c r="G477" s="148"/>
      <c r="H477" s="148"/>
      <c r="I477" s="146"/>
      <c r="J477" s="80"/>
      <c r="K477" s="146"/>
    </row>
    <row r="478" spans="1:11" x14ac:dyDescent="0.2">
      <c r="A478" s="53"/>
      <c r="B478" s="145"/>
      <c r="C478" s="145"/>
      <c r="D478" s="149"/>
      <c r="E478" s="149"/>
      <c r="F478" s="149"/>
      <c r="G478" s="149"/>
      <c r="H478" s="149"/>
      <c r="I478" s="147"/>
      <c r="J478" s="80"/>
      <c r="K478" s="147"/>
    </row>
    <row r="479" spans="1:11" x14ac:dyDescent="0.2">
      <c r="A479" s="53"/>
      <c r="B479" s="144"/>
      <c r="C479" s="144"/>
      <c r="D479" s="148"/>
      <c r="E479" s="148"/>
      <c r="F479" s="148"/>
      <c r="G479" s="148"/>
      <c r="H479" s="148"/>
      <c r="I479" s="146"/>
      <c r="J479" s="80"/>
      <c r="K479" s="146"/>
    </row>
    <row r="480" spans="1:11" x14ac:dyDescent="0.2">
      <c r="A480" s="53"/>
      <c r="B480" s="145"/>
      <c r="C480" s="145"/>
      <c r="D480" s="149"/>
      <c r="E480" s="149"/>
      <c r="F480" s="149"/>
      <c r="G480" s="149"/>
      <c r="H480" s="149"/>
      <c r="I480" s="147"/>
      <c r="J480" s="80"/>
      <c r="K480" s="147"/>
    </row>
    <row r="481" spans="1:11" x14ac:dyDescent="0.2">
      <c r="A481" s="53"/>
      <c r="B481" s="144"/>
      <c r="C481" s="144"/>
      <c r="D481" s="148"/>
      <c r="E481" s="148"/>
      <c r="F481" s="148"/>
      <c r="G481" s="148"/>
      <c r="H481" s="148"/>
      <c r="I481" s="146"/>
      <c r="J481" s="80"/>
      <c r="K481" s="146"/>
    </row>
    <row r="482" spans="1:11" x14ac:dyDescent="0.2">
      <c r="A482" s="53"/>
      <c r="B482" s="145"/>
      <c r="C482" s="145"/>
      <c r="D482" s="149"/>
      <c r="E482" s="149"/>
      <c r="F482" s="149"/>
      <c r="G482" s="149"/>
      <c r="H482" s="149"/>
      <c r="I482" s="147"/>
      <c r="J482" s="80"/>
      <c r="K482" s="147"/>
    </row>
    <row r="483" spans="1:11" x14ac:dyDescent="0.2">
      <c r="A483" s="53"/>
      <c r="B483" s="144"/>
      <c r="C483" s="144"/>
      <c r="D483" s="148"/>
      <c r="E483" s="148"/>
      <c r="F483" s="148"/>
      <c r="G483" s="148"/>
      <c r="H483" s="148"/>
      <c r="I483" s="146"/>
      <c r="J483" s="80"/>
      <c r="K483" s="146"/>
    </row>
    <row r="484" spans="1:11" x14ac:dyDescent="0.2">
      <c r="A484" s="53"/>
      <c r="B484" s="145"/>
      <c r="C484" s="145"/>
      <c r="D484" s="149"/>
      <c r="E484" s="149"/>
      <c r="F484" s="149"/>
      <c r="G484" s="149"/>
      <c r="H484" s="149"/>
      <c r="I484" s="147"/>
      <c r="J484" s="80"/>
      <c r="K484" s="147"/>
    </row>
    <row r="485" spans="1:11" x14ac:dyDescent="0.2">
      <c r="A485" s="53"/>
      <c r="B485" s="144"/>
      <c r="C485" s="144"/>
      <c r="D485" s="148"/>
      <c r="E485" s="148"/>
      <c r="F485" s="148"/>
      <c r="G485" s="148"/>
      <c r="H485" s="148"/>
      <c r="I485" s="146"/>
      <c r="J485" s="80"/>
      <c r="K485" s="146"/>
    </row>
    <row r="486" spans="1:11" x14ac:dyDescent="0.2">
      <c r="A486" s="53"/>
      <c r="B486" s="145"/>
      <c r="C486" s="145"/>
      <c r="D486" s="149"/>
      <c r="E486" s="149"/>
      <c r="F486" s="149"/>
      <c r="G486" s="149"/>
      <c r="H486" s="149"/>
      <c r="I486" s="147"/>
      <c r="J486" s="80"/>
      <c r="K486" s="147"/>
    </row>
    <row r="487" spans="1:11" x14ac:dyDescent="0.2">
      <c r="A487" s="53"/>
      <c r="B487" s="144"/>
      <c r="C487" s="144"/>
      <c r="D487" s="148"/>
      <c r="E487" s="148"/>
      <c r="F487" s="148"/>
      <c r="G487" s="148"/>
      <c r="H487" s="148"/>
      <c r="I487" s="146"/>
      <c r="J487" s="80"/>
      <c r="K487" s="146"/>
    </row>
    <row r="488" spans="1:11" x14ac:dyDescent="0.2">
      <c r="A488" s="53"/>
      <c r="B488" s="145"/>
      <c r="C488" s="145"/>
      <c r="D488" s="149"/>
      <c r="E488" s="149"/>
      <c r="F488" s="149"/>
      <c r="G488" s="149"/>
      <c r="H488" s="149"/>
      <c r="I488" s="147"/>
      <c r="J488" s="80"/>
      <c r="K488" s="147"/>
    </row>
    <row r="489" spans="1:11" x14ac:dyDescent="0.2">
      <c r="A489" s="53"/>
      <c r="B489" s="144"/>
      <c r="C489" s="144"/>
      <c r="D489" s="148"/>
      <c r="E489" s="148"/>
      <c r="F489" s="148"/>
      <c r="G489" s="148"/>
      <c r="H489" s="148"/>
      <c r="I489" s="146"/>
      <c r="J489" s="80"/>
      <c r="K489" s="146"/>
    </row>
    <row r="490" spans="1:11" x14ac:dyDescent="0.2">
      <c r="A490" s="53"/>
      <c r="B490" s="145"/>
      <c r="C490" s="145"/>
      <c r="D490" s="149"/>
      <c r="E490" s="149"/>
      <c r="F490" s="149"/>
      <c r="G490" s="149"/>
      <c r="H490" s="149"/>
      <c r="I490" s="147"/>
      <c r="J490" s="80"/>
      <c r="K490" s="147"/>
    </row>
    <row r="491" spans="1:11" x14ac:dyDescent="0.2">
      <c r="A491" s="53"/>
      <c r="B491" s="144"/>
      <c r="C491" s="144"/>
      <c r="D491" s="148"/>
      <c r="E491" s="148"/>
      <c r="F491" s="148"/>
      <c r="G491" s="148"/>
      <c r="H491" s="148"/>
      <c r="I491" s="146"/>
      <c r="J491" s="80"/>
      <c r="K491" s="146"/>
    </row>
    <row r="492" spans="1:11" x14ac:dyDescent="0.2">
      <c r="A492" s="53"/>
      <c r="B492" s="145"/>
      <c r="C492" s="145"/>
      <c r="D492" s="149"/>
      <c r="E492" s="149"/>
      <c r="F492" s="149"/>
      <c r="G492" s="149"/>
      <c r="H492" s="149"/>
      <c r="I492" s="147"/>
      <c r="J492" s="80"/>
      <c r="K492" s="147"/>
    </row>
    <row r="493" spans="1:11" x14ac:dyDescent="0.2">
      <c r="A493" s="53"/>
      <c r="B493" s="144"/>
      <c r="C493" s="144"/>
      <c r="D493" s="148"/>
      <c r="E493" s="148"/>
      <c r="F493" s="148"/>
      <c r="G493" s="148"/>
      <c r="H493" s="148"/>
      <c r="I493" s="146"/>
      <c r="J493" s="80"/>
      <c r="K493" s="146"/>
    </row>
    <row r="494" spans="1:11" x14ac:dyDescent="0.2">
      <c r="A494" s="53"/>
      <c r="B494" s="145"/>
      <c r="C494" s="145"/>
      <c r="D494" s="149"/>
      <c r="E494" s="149"/>
      <c r="F494" s="149"/>
      <c r="G494" s="149"/>
      <c r="H494" s="149"/>
      <c r="I494" s="147"/>
      <c r="J494" s="80"/>
      <c r="K494" s="147"/>
    </row>
    <row r="495" spans="1:11" x14ac:dyDescent="0.2">
      <c r="A495" s="53"/>
      <c r="B495" s="144"/>
      <c r="C495" s="144"/>
      <c r="D495" s="148"/>
      <c r="E495" s="148"/>
      <c r="F495" s="148"/>
      <c r="G495" s="148"/>
      <c r="H495" s="148"/>
      <c r="I495" s="146"/>
      <c r="J495" s="80"/>
      <c r="K495" s="146"/>
    </row>
    <row r="496" spans="1:11" x14ac:dyDescent="0.2">
      <c r="A496" s="53"/>
      <c r="B496" s="145"/>
      <c r="C496" s="145"/>
      <c r="D496" s="149"/>
      <c r="E496" s="149"/>
      <c r="F496" s="149"/>
      <c r="G496" s="149"/>
      <c r="H496" s="149"/>
      <c r="I496" s="147"/>
      <c r="J496" s="80"/>
      <c r="K496" s="147"/>
    </row>
    <row r="497" spans="1:11" x14ac:dyDescent="0.2">
      <c r="A497" s="53"/>
      <c r="B497" s="144"/>
      <c r="C497" s="144"/>
      <c r="D497" s="148"/>
      <c r="E497" s="148"/>
      <c r="F497" s="148"/>
      <c r="G497" s="148"/>
      <c r="H497" s="148"/>
      <c r="I497" s="146"/>
      <c r="J497" s="80"/>
      <c r="K497" s="146"/>
    </row>
    <row r="498" spans="1:11" x14ac:dyDescent="0.2">
      <c r="A498" s="53"/>
      <c r="B498" s="145"/>
      <c r="C498" s="145"/>
      <c r="D498" s="149"/>
      <c r="E498" s="149"/>
      <c r="F498" s="149"/>
      <c r="G498" s="149"/>
      <c r="H498" s="149"/>
      <c r="I498" s="147"/>
      <c r="J498" s="80"/>
      <c r="K498" s="147"/>
    </row>
    <row r="499" spans="1:11" x14ac:dyDescent="0.2">
      <c r="A499" s="53"/>
      <c r="B499" s="144"/>
      <c r="C499" s="144"/>
      <c r="D499" s="148"/>
      <c r="E499" s="148"/>
      <c r="F499" s="148"/>
      <c r="G499" s="148"/>
      <c r="H499" s="148"/>
      <c r="I499" s="146"/>
      <c r="J499" s="80"/>
      <c r="K499" s="146"/>
    </row>
    <row r="500" spans="1:11" x14ac:dyDescent="0.2">
      <c r="A500" s="53"/>
      <c r="B500" s="145"/>
      <c r="C500" s="145"/>
      <c r="D500" s="149"/>
      <c r="E500" s="149"/>
      <c r="F500" s="149"/>
      <c r="G500" s="149"/>
      <c r="H500" s="149"/>
      <c r="I500" s="147"/>
      <c r="J500" s="80"/>
      <c r="K500" s="147"/>
    </row>
    <row r="501" spans="1:11" x14ac:dyDescent="0.2">
      <c r="A501" s="53"/>
      <c r="B501" s="144"/>
      <c r="C501" s="144"/>
      <c r="D501" s="148"/>
      <c r="E501" s="148"/>
      <c r="F501" s="148"/>
      <c r="G501" s="148"/>
      <c r="H501" s="148"/>
      <c r="I501" s="146"/>
      <c r="J501" s="80"/>
      <c r="K501" s="146"/>
    </row>
    <row r="502" spans="1:11" x14ac:dyDescent="0.2">
      <c r="A502" s="53"/>
      <c r="B502" s="145"/>
      <c r="C502" s="145"/>
      <c r="D502" s="149"/>
      <c r="E502" s="149"/>
      <c r="F502" s="149"/>
      <c r="G502" s="149"/>
      <c r="H502" s="149"/>
      <c r="I502" s="147"/>
      <c r="J502" s="80"/>
      <c r="K502" s="147"/>
    </row>
    <row r="503" spans="1:11" x14ac:dyDescent="0.2">
      <c r="A503" s="53"/>
      <c r="B503" s="144"/>
      <c r="C503" s="144"/>
      <c r="D503" s="148"/>
      <c r="E503" s="148"/>
      <c r="F503" s="148"/>
      <c r="G503" s="148"/>
      <c r="H503" s="148"/>
      <c r="I503" s="146"/>
      <c r="J503" s="80"/>
      <c r="K503" s="146"/>
    </row>
    <row r="504" spans="1:11" x14ac:dyDescent="0.2">
      <c r="A504" s="53"/>
      <c r="B504" s="145"/>
      <c r="C504" s="145"/>
      <c r="D504" s="149"/>
      <c r="E504" s="149"/>
      <c r="F504" s="149"/>
      <c r="G504" s="149"/>
      <c r="H504" s="149"/>
      <c r="I504" s="147"/>
      <c r="J504" s="80"/>
      <c r="K504" s="147"/>
    </row>
    <row r="505" spans="1:11" x14ac:dyDescent="0.2">
      <c r="A505" s="53"/>
      <c r="B505" s="144"/>
      <c r="C505" s="144"/>
      <c r="D505" s="148"/>
      <c r="E505" s="148"/>
      <c r="F505" s="148"/>
      <c r="G505" s="148"/>
      <c r="H505" s="148"/>
      <c r="I505" s="146"/>
      <c r="J505" s="80"/>
      <c r="K505" s="146"/>
    </row>
    <row r="506" spans="1:11" x14ac:dyDescent="0.2">
      <c r="A506" s="53"/>
      <c r="B506" s="145"/>
      <c r="C506" s="145"/>
      <c r="D506" s="149"/>
      <c r="E506" s="149"/>
      <c r="F506" s="149"/>
      <c r="G506" s="149"/>
      <c r="H506" s="149"/>
      <c r="I506" s="147"/>
      <c r="J506" s="80"/>
      <c r="K506" s="147"/>
    </row>
    <row r="507" spans="1:11" x14ac:dyDescent="0.2">
      <c r="A507" s="53"/>
      <c r="B507" s="144"/>
      <c r="C507" s="144"/>
      <c r="D507" s="148"/>
      <c r="E507" s="148"/>
      <c r="F507" s="148"/>
      <c r="G507" s="148"/>
      <c r="H507" s="148"/>
      <c r="I507" s="146"/>
      <c r="J507" s="80"/>
      <c r="K507" s="146"/>
    </row>
    <row r="508" spans="1:11" x14ac:dyDescent="0.2">
      <c r="A508" s="53"/>
      <c r="B508" s="145"/>
      <c r="C508" s="145"/>
      <c r="D508" s="149"/>
      <c r="E508" s="149"/>
      <c r="F508" s="149"/>
      <c r="G508" s="149"/>
      <c r="H508" s="149"/>
      <c r="I508" s="147"/>
      <c r="J508" s="80"/>
      <c r="K508" s="147"/>
    </row>
    <row r="509" spans="1:11" x14ac:dyDescent="0.2">
      <c r="A509" s="53"/>
      <c r="B509" s="144"/>
      <c r="C509" s="144"/>
      <c r="D509" s="148"/>
      <c r="E509" s="148"/>
      <c r="F509" s="148"/>
      <c r="G509" s="148"/>
      <c r="H509" s="148"/>
      <c r="I509" s="146"/>
      <c r="J509" s="80"/>
      <c r="K509" s="146"/>
    </row>
    <row r="510" spans="1:11" x14ac:dyDescent="0.2">
      <c r="A510" s="53"/>
      <c r="B510" s="145"/>
      <c r="C510" s="145"/>
      <c r="D510" s="149"/>
      <c r="E510" s="149"/>
      <c r="F510" s="149"/>
      <c r="G510" s="149"/>
      <c r="H510" s="149"/>
      <c r="I510" s="147"/>
      <c r="J510" s="80"/>
      <c r="K510" s="147"/>
    </row>
    <row r="511" spans="1:11" x14ac:dyDescent="0.2">
      <c r="A511" s="53"/>
      <c r="B511" s="144"/>
      <c r="C511" s="144"/>
      <c r="D511" s="148"/>
      <c r="E511" s="148"/>
      <c r="F511" s="148"/>
      <c r="G511" s="148"/>
      <c r="H511" s="148"/>
      <c r="I511" s="146"/>
      <c r="J511" s="80"/>
      <c r="K511" s="146"/>
    </row>
    <row r="512" spans="1:11" x14ac:dyDescent="0.2">
      <c r="A512" s="53"/>
      <c r="B512" s="145"/>
      <c r="C512" s="145"/>
      <c r="D512" s="149"/>
      <c r="E512" s="149"/>
      <c r="F512" s="149"/>
      <c r="G512" s="149"/>
      <c r="H512" s="149"/>
      <c r="I512" s="147"/>
      <c r="J512" s="80"/>
      <c r="K512" s="147"/>
    </row>
    <row r="513" spans="1:11" x14ac:dyDescent="0.2">
      <c r="A513" s="53"/>
      <c r="B513" s="144"/>
      <c r="C513" s="144"/>
      <c r="D513" s="148"/>
      <c r="E513" s="148"/>
      <c r="F513" s="148"/>
      <c r="G513" s="148"/>
      <c r="H513" s="148"/>
      <c r="I513" s="146"/>
      <c r="J513" s="80"/>
      <c r="K513" s="146"/>
    </row>
    <row r="514" spans="1:11" x14ac:dyDescent="0.2">
      <c r="A514" s="53"/>
      <c r="B514" s="145"/>
      <c r="C514" s="145"/>
      <c r="D514" s="149"/>
      <c r="E514" s="149"/>
      <c r="F514" s="149"/>
      <c r="G514" s="149"/>
      <c r="H514" s="149"/>
      <c r="I514" s="147"/>
      <c r="J514" s="80"/>
      <c r="K514" s="147"/>
    </row>
    <row r="515" spans="1:11" x14ac:dyDescent="0.2">
      <c r="A515" s="53"/>
      <c r="B515" s="144"/>
      <c r="C515" s="144"/>
      <c r="D515" s="148"/>
      <c r="E515" s="148"/>
      <c r="F515" s="148"/>
      <c r="G515" s="148"/>
      <c r="H515" s="148"/>
      <c r="I515" s="146"/>
      <c r="J515" s="80"/>
      <c r="K515" s="146"/>
    </row>
    <row r="516" spans="1:11" x14ac:dyDescent="0.2">
      <c r="A516" s="53"/>
      <c r="B516" s="145"/>
      <c r="C516" s="145"/>
      <c r="D516" s="149"/>
      <c r="E516" s="149"/>
      <c r="F516" s="149"/>
      <c r="G516" s="149"/>
      <c r="H516" s="149"/>
      <c r="I516" s="147"/>
      <c r="J516" s="80"/>
      <c r="K516" s="147"/>
    </row>
    <row r="517" spans="1:11" x14ac:dyDescent="0.2">
      <c r="A517" s="53"/>
      <c r="B517" s="144"/>
      <c r="C517" s="144"/>
      <c r="D517" s="148"/>
      <c r="E517" s="148"/>
      <c r="F517" s="148"/>
      <c r="G517" s="148"/>
      <c r="H517" s="148"/>
      <c r="I517" s="146"/>
      <c r="J517" s="80"/>
      <c r="K517" s="146"/>
    </row>
    <row r="518" spans="1:11" x14ac:dyDescent="0.2">
      <c r="A518" s="53"/>
      <c r="B518" s="145"/>
      <c r="C518" s="145"/>
      <c r="D518" s="149"/>
      <c r="E518" s="149"/>
      <c r="F518" s="149"/>
      <c r="G518" s="149"/>
      <c r="H518" s="149"/>
      <c r="I518" s="147"/>
      <c r="J518" s="80"/>
      <c r="K518" s="147"/>
    </row>
    <row r="519" spans="1:11" x14ac:dyDescent="0.2">
      <c r="A519" s="53"/>
      <c r="B519" s="144"/>
      <c r="C519" s="144"/>
      <c r="D519" s="148"/>
      <c r="E519" s="148"/>
      <c r="F519" s="148"/>
      <c r="G519" s="148"/>
      <c r="H519" s="148"/>
      <c r="I519" s="146"/>
      <c r="J519" s="80"/>
      <c r="K519" s="146"/>
    </row>
    <row r="520" spans="1:11" x14ac:dyDescent="0.2">
      <c r="A520" s="53"/>
      <c r="B520" s="145"/>
      <c r="C520" s="145"/>
      <c r="D520" s="149"/>
      <c r="E520" s="149"/>
      <c r="F520" s="149"/>
      <c r="G520" s="149"/>
      <c r="H520" s="149"/>
      <c r="I520" s="147"/>
      <c r="J520" s="80"/>
      <c r="K520" s="147"/>
    </row>
    <row r="521" spans="1:11" x14ac:dyDescent="0.2">
      <c r="A521" s="53"/>
      <c r="B521" s="144"/>
      <c r="C521" s="144"/>
      <c r="D521" s="148"/>
      <c r="E521" s="148"/>
      <c r="F521" s="148"/>
      <c r="G521" s="148"/>
      <c r="H521" s="148"/>
      <c r="I521" s="146"/>
      <c r="J521" s="80"/>
      <c r="K521" s="146"/>
    </row>
    <row r="522" spans="1:11" x14ac:dyDescent="0.2">
      <c r="A522" s="53"/>
      <c r="B522" s="145"/>
      <c r="C522" s="145"/>
      <c r="D522" s="149"/>
      <c r="E522" s="149"/>
      <c r="F522" s="149"/>
      <c r="G522" s="149"/>
      <c r="H522" s="149"/>
      <c r="I522" s="147"/>
      <c r="J522" s="80"/>
      <c r="K522" s="147"/>
    </row>
    <row r="523" spans="1:11" x14ac:dyDescent="0.2">
      <c r="A523" s="53"/>
      <c r="B523" s="144"/>
      <c r="C523" s="144"/>
      <c r="D523" s="148"/>
      <c r="E523" s="148"/>
      <c r="F523" s="148"/>
      <c r="G523" s="148"/>
      <c r="H523" s="148"/>
      <c r="I523" s="146"/>
      <c r="J523" s="80"/>
      <c r="K523" s="146"/>
    </row>
    <row r="524" spans="1:11" x14ac:dyDescent="0.2">
      <c r="A524" s="53"/>
      <c r="B524" s="145"/>
      <c r="C524" s="145"/>
      <c r="D524" s="149"/>
      <c r="E524" s="149"/>
      <c r="F524" s="149"/>
      <c r="G524" s="149"/>
      <c r="H524" s="149"/>
      <c r="I524" s="147"/>
      <c r="J524" s="80"/>
      <c r="K524" s="147"/>
    </row>
    <row r="525" spans="1:11" x14ac:dyDescent="0.2">
      <c r="A525" s="53"/>
      <c r="B525" s="144"/>
      <c r="C525" s="144"/>
      <c r="D525" s="148"/>
      <c r="E525" s="148"/>
      <c r="F525" s="148"/>
      <c r="G525" s="148"/>
      <c r="H525" s="148"/>
      <c r="I525" s="146"/>
      <c r="J525" s="80"/>
      <c r="K525" s="146"/>
    </row>
    <row r="526" spans="1:11" x14ac:dyDescent="0.2">
      <c r="A526" s="53"/>
      <c r="B526" s="145"/>
      <c r="C526" s="145"/>
      <c r="D526" s="149"/>
      <c r="E526" s="149"/>
      <c r="F526" s="149"/>
      <c r="G526" s="149"/>
      <c r="H526" s="149"/>
      <c r="I526" s="147"/>
      <c r="J526" s="80"/>
      <c r="K526" s="147"/>
    </row>
    <row r="527" spans="1:11" x14ac:dyDescent="0.2">
      <c r="A527" s="53"/>
      <c r="B527" s="144"/>
      <c r="C527" s="144"/>
      <c r="D527" s="148"/>
      <c r="E527" s="148"/>
      <c r="F527" s="148"/>
      <c r="G527" s="148"/>
      <c r="H527" s="148"/>
      <c r="I527" s="146"/>
      <c r="J527" s="80"/>
      <c r="K527" s="146"/>
    </row>
    <row r="528" spans="1:11" x14ac:dyDescent="0.2">
      <c r="A528" s="53"/>
      <c r="B528" s="145"/>
      <c r="C528" s="145"/>
      <c r="D528" s="149"/>
      <c r="E528" s="149"/>
      <c r="F528" s="149"/>
      <c r="G528" s="149"/>
      <c r="H528" s="149"/>
      <c r="I528" s="147"/>
      <c r="J528" s="80"/>
      <c r="K528" s="147"/>
    </row>
    <row r="529" spans="1:11" x14ac:dyDescent="0.2">
      <c r="A529" s="53"/>
      <c r="B529" s="144"/>
      <c r="C529" s="144"/>
      <c r="D529" s="148"/>
      <c r="E529" s="148"/>
      <c r="F529" s="148"/>
      <c r="G529" s="148"/>
      <c r="H529" s="148"/>
      <c r="I529" s="146"/>
      <c r="J529" s="80"/>
      <c r="K529" s="146"/>
    </row>
    <row r="530" spans="1:11" x14ac:dyDescent="0.2">
      <c r="A530" s="53"/>
      <c r="B530" s="145"/>
      <c r="C530" s="145"/>
      <c r="D530" s="149"/>
      <c r="E530" s="149"/>
      <c r="F530" s="149"/>
      <c r="G530" s="149"/>
      <c r="H530" s="149"/>
      <c r="I530" s="147"/>
      <c r="J530" s="80"/>
      <c r="K530" s="147"/>
    </row>
    <row r="531" spans="1:11" x14ac:dyDescent="0.2">
      <c r="A531" s="53"/>
      <c r="B531" s="144"/>
      <c r="C531" s="144"/>
      <c r="D531" s="148"/>
      <c r="E531" s="148"/>
      <c r="F531" s="148"/>
      <c r="G531" s="148"/>
      <c r="H531" s="148"/>
      <c r="I531" s="146"/>
      <c r="J531" s="80"/>
      <c r="K531" s="146"/>
    </row>
    <row r="532" spans="1:11" x14ac:dyDescent="0.2">
      <c r="A532" s="53"/>
      <c r="B532" s="145"/>
      <c r="C532" s="145"/>
      <c r="D532" s="149"/>
      <c r="E532" s="149"/>
      <c r="F532" s="149"/>
      <c r="G532" s="149"/>
      <c r="H532" s="149"/>
      <c r="I532" s="147"/>
      <c r="J532" s="80"/>
      <c r="K532" s="147"/>
    </row>
    <row r="533" spans="1:11" x14ac:dyDescent="0.2">
      <c r="A533" s="53"/>
      <c r="B533" s="144"/>
      <c r="C533" s="144"/>
      <c r="D533" s="148"/>
      <c r="E533" s="148"/>
      <c r="F533" s="148"/>
      <c r="G533" s="148"/>
      <c r="H533" s="148"/>
      <c r="I533" s="146"/>
      <c r="J533" s="80"/>
      <c r="K533" s="146"/>
    </row>
    <row r="534" spans="1:11" x14ac:dyDescent="0.2">
      <c r="A534" s="53"/>
      <c r="B534" s="145"/>
      <c r="C534" s="145"/>
      <c r="D534" s="149"/>
      <c r="E534" s="149"/>
      <c r="F534" s="149"/>
      <c r="G534" s="149"/>
      <c r="H534" s="149"/>
      <c r="I534" s="147"/>
      <c r="J534" s="80"/>
      <c r="K534" s="147"/>
    </row>
    <row r="535" spans="1:11" x14ac:dyDescent="0.2">
      <c r="A535" s="53"/>
      <c r="B535" s="144"/>
      <c r="C535" s="144"/>
      <c r="D535" s="148"/>
      <c r="E535" s="148"/>
      <c r="F535" s="148"/>
      <c r="G535" s="148"/>
      <c r="H535" s="148"/>
      <c r="I535" s="146"/>
      <c r="J535" s="80"/>
      <c r="K535" s="146"/>
    </row>
    <row r="536" spans="1:11" x14ac:dyDescent="0.2">
      <c r="A536" s="53"/>
      <c r="B536" s="145"/>
      <c r="C536" s="145"/>
      <c r="D536" s="149"/>
      <c r="E536" s="149"/>
      <c r="F536" s="149"/>
      <c r="G536" s="149"/>
      <c r="H536" s="149"/>
      <c r="I536" s="147"/>
      <c r="J536" s="80"/>
      <c r="K536" s="147"/>
    </row>
    <row r="537" spans="1:11" x14ac:dyDescent="0.2">
      <c r="A537" s="53"/>
      <c r="B537" s="144"/>
      <c r="C537" s="144"/>
      <c r="D537" s="148"/>
      <c r="E537" s="148"/>
      <c r="F537" s="148"/>
      <c r="G537" s="148"/>
      <c r="H537" s="148"/>
      <c r="I537" s="146"/>
      <c r="J537" s="80"/>
      <c r="K537" s="146"/>
    </row>
    <row r="538" spans="1:11" x14ac:dyDescent="0.2">
      <c r="A538" s="53"/>
      <c r="B538" s="145"/>
      <c r="C538" s="145"/>
      <c r="D538" s="149"/>
      <c r="E538" s="149"/>
      <c r="F538" s="149"/>
      <c r="G538" s="149"/>
      <c r="H538" s="149"/>
      <c r="I538" s="147"/>
      <c r="J538" s="80"/>
      <c r="K538" s="147"/>
    </row>
    <row r="539" spans="1:11" x14ac:dyDescent="0.2">
      <c r="A539" s="53"/>
      <c r="B539" s="144"/>
      <c r="C539" s="144"/>
      <c r="D539" s="148"/>
      <c r="E539" s="148"/>
      <c r="F539" s="148"/>
      <c r="G539" s="148"/>
      <c r="H539" s="148"/>
      <c r="I539" s="146"/>
      <c r="J539" s="80"/>
      <c r="K539" s="146"/>
    </row>
    <row r="540" spans="1:11" x14ac:dyDescent="0.2">
      <c r="A540" s="53"/>
      <c r="B540" s="145"/>
      <c r="C540" s="145"/>
      <c r="D540" s="149"/>
      <c r="E540" s="149"/>
      <c r="F540" s="149"/>
      <c r="G540" s="149"/>
      <c r="H540" s="149"/>
      <c r="I540" s="147"/>
      <c r="J540" s="80"/>
      <c r="K540" s="147"/>
    </row>
    <row r="541" spans="1:11" x14ac:dyDescent="0.2">
      <c r="A541" s="53"/>
      <c r="B541" s="144"/>
      <c r="C541" s="144"/>
      <c r="D541" s="148"/>
      <c r="E541" s="148"/>
      <c r="F541" s="148"/>
      <c r="G541" s="148"/>
      <c r="H541" s="148"/>
      <c r="I541" s="146"/>
      <c r="J541" s="80"/>
      <c r="K541" s="146"/>
    </row>
    <row r="542" spans="1:11" x14ac:dyDescent="0.2">
      <c r="A542" s="53"/>
      <c r="B542" s="145"/>
      <c r="C542" s="145"/>
      <c r="D542" s="149"/>
      <c r="E542" s="149"/>
      <c r="F542" s="149"/>
      <c r="G542" s="149"/>
      <c r="H542" s="149"/>
      <c r="I542" s="147"/>
      <c r="J542" s="80"/>
      <c r="K542" s="147"/>
    </row>
    <row r="543" spans="1:11" x14ac:dyDescent="0.2">
      <c r="A543" s="53"/>
      <c r="B543" s="144"/>
      <c r="C543" s="144"/>
      <c r="D543" s="148"/>
      <c r="E543" s="148"/>
      <c r="F543" s="148"/>
      <c r="G543" s="148"/>
      <c r="H543" s="148"/>
      <c r="I543" s="146"/>
      <c r="J543" s="80"/>
      <c r="K543" s="146"/>
    </row>
    <row r="544" spans="1:11" x14ac:dyDescent="0.2">
      <c r="A544" s="53"/>
      <c r="B544" s="145"/>
      <c r="C544" s="145"/>
      <c r="D544" s="149"/>
      <c r="E544" s="149"/>
      <c r="F544" s="149"/>
      <c r="G544" s="149"/>
      <c r="H544" s="149"/>
      <c r="I544" s="147"/>
      <c r="J544" s="80"/>
      <c r="K544" s="147"/>
    </row>
    <row r="545" spans="1:11" x14ac:dyDescent="0.2">
      <c r="A545" s="53"/>
      <c r="B545" s="144"/>
      <c r="C545" s="144"/>
      <c r="D545" s="148"/>
      <c r="E545" s="148"/>
      <c r="F545" s="148"/>
      <c r="G545" s="148"/>
      <c r="H545" s="148"/>
      <c r="I545" s="146"/>
      <c r="J545" s="80"/>
      <c r="K545" s="146"/>
    </row>
    <row r="546" spans="1:11" x14ac:dyDescent="0.2">
      <c r="A546" s="53"/>
      <c r="B546" s="145"/>
      <c r="C546" s="145"/>
      <c r="D546" s="149"/>
      <c r="E546" s="149"/>
      <c r="F546" s="149"/>
      <c r="G546" s="149"/>
      <c r="H546" s="149"/>
      <c r="I546" s="147"/>
      <c r="J546" s="80"/>
      <c r="K546" s="147"/>
    </row>
    <row r="547" spans="1:11" x14ac:dyDescent="0.2">
      <c r="A547" s="53"/>
      <c r="B547" s="144"/>
      <c r="C547" s="144"/>
      <c r="D547" s="148"/>
      <c r="E547" s="148"/>
      <c r="F547" s="148"/>
      <c r="G547" s="148"/>
      <c r="H547" s="148"/>
      <c r="I547" s="146"/>
      <c r="J547" s="80"/>
      <c r="K547" s="146"/>
    </row>
    <row r="548" spans="1:11" x14ac:dyDescent="0.2">
      <c r="A548" s="53"/>
      <c r="B548" s="145"/>
      <c r="C548" s="145"/>
      <c r="D548" s="149"/>
      <c r="E548" s="149"/>
      <c r="F548" s="149"/>
      <c r="G548" s="149"/>
      <c r="H548" s="149"/>
      <c r="I548" s="147"/>
      <c r="J548" s="80"/>
      <c r="K548" s="147"/>
    </row>
    <row r="549" spans="1:11" x14ac:dyDescent="0.2">
      <c r="A549" s="53"/>
      <c r="B549" s="144"/>
      <c r="C549" s="144"/>
      <c r="D549" s="148"/>
      <c r="E549" s="148"/>
      <c r="F549" s="148"/>
      <c r="G549" s="148"/>
      <c r="H549" s="148"/>
      <c r="I549" s="146"/>
      <c r="J549" s="80"/>
      <c r="K549" s="146"/>
    </row>
    <row r="550" spans="1:11" x14ac:dyDescent="0.2">
      <c r="A550" s="53"/>
      <c r="B550" s="145"/>
      <c r="C550" s="145"/>
      <c r="D550" s="149"/>
      <c r="E550" s="149"/>
      <c r="F550" s="149"/>
      <c r="G550" s="149"/>
      <c r="H550" s="149"/>
      <c r="I550" s="147"/>
      <c r="J550" s="80"/>
      <c r="K550" s="147"/>
    </row>
    <row r="551" spans="1:11" x14ac:dyDescent="0.2">
      <c r="A551" s="53"/>
      <c r="B551" s="144"/>
      <c r="C551" s="144"/>
      <c r="D551" s="148"/>
      <c r="E551" s="148"/>
      <c r="F551" s="148"/>
      <c r="G551" s="148"/>
      <c r="H551" s="148"/>
      <c r="I551" s="146"/>
      <c r="J551" s="80"/>
      <c r="K551" s="146"/>
    </row>
    <row r="552" spans="1:11" x14ac:dyDescent="0.2">
      <c r="A552" s="53"/>
      <c r="B552" s="145"/>
      <c r="C552" s="145"/>
      <c r="D552" s="149"/>
      <c r="E552" s="149"/>
      <c r="F552" s="149"/>
      <c r="G552" s="149"/>
      <c r="H552" s="149"/>
      <c r="I552" s="147"/>
      <c r="J552" s="80"/>
      <c r="K552" s="147"/>
    </row>
    <row r="553" spans="1:11" x14ac:dyDescent="0.2">
      <c r="A553" s="53"/>
      <c r="B553" s="144"/>
      <c r="C553" s="144"/>
      <c r="D553" s="148"/>
      <c r="E553" s="148"/>
      <c r="F553" s="148"/>
      <c r="G553" s="148"/>
      <c r="H553" s="148"/>
      <c r="I553" s="146"/>
      <c r="J553" s="80"/>
      <c r="K553" s="146"/>
    </row>
    <row r="554" spans="1:11" x14ac:dyDescent="0.2">
      <c r="A554" s="53"/>
      <c r="B554" s="145"/>
      <c r="C554" s="145"/>
      <c r="D554" s="149"/>
      <c r="E554" s="149"/>
      <c r="F554" s="149"/>
      <c r="G554" s="149"/>
      <c r="H554" s="149"/>
      <c r="I554" s="147"/>
      <c r="J554" s="80"/>
      <c r="K554" s="147"/>
    </row>
    <row r="555" spans="1:11" x14ac:dyDescent="0.2">
      <c r="A555" s="53"/>
      <c r="B555" s="144"/>
      <c r="C555" s="144"/>
      <c r="D555" s="148"/>
      <c r="E555" s="148"/>
      <c r="F555" s="148"/>
      <c r="G555" s="148"/>
      <c r="H555" s="148"/>
      <c r="I555" s="146"/>
      <c r="J555" s="80"/>
      <c r="K555" s="146"/>
    </row>
    <row r="556" spans="1:11" x14ac:dyDescent="0.2">
      <c r="A556" s="53"/>
      <c r="B556" s="145"/>
      <c r="C556" s="145"/>
      <c r="D556" s="149"/>
      <c r="E556" s="149"/>
      <c r="F556" s="149"/>
      <c r="G556" s="149"/>
      <c r="H556" s="149"/>
      <c r="I556" s="147"/>
      <c r="J556" s="80"/>
      <c r="K556" s="147"/>
    </row>
    <row r="557" spans="1:11" x14ac:dyDescent="0.2">
      <c r="A557" s="53"/>
      <c r="B557" s="144"/>
      <c r="C557" s="144"/>
      <c r="D557" s="148"/>
      <c r="E557" s="148"/>
      <c r="F557" s="148"/>
      <c r="G557" s="148"/>
      <c r="H557" s="148"/>
      <c r="I557" s="146"/>
      <c r="J557" s="80"/>
      <c r="K557" s="146"/>
    </row>
    <row r="558" spans="1:11" x14ac:dyDescent="0.2">
      <c r="A558" s="53"/>
      <c r="B558" s="145"/>
      <c r="C558" s="145"/>
      <c r="D558" s="149"/>
      <c r="E558" s="149"/>
      <c r="F558" s="149"/>
      <c r="G558" s="149"/>
      <c r="H558" s="149"/>
      <c r="I558" s="147"/>
      <c r="J558" s="80"/>
      <c r="K558" s="147"/>
    </row>
    <row r="559" spans="1:11" x14ac:dyDescent="0.2">
      <c r="A559" s="53"/>
      <c r="B559" s="144"/>
      <c r="C559" s="144"/>
      <c r="D559" s="148"/>
      <c r="E559" s="148"/>
      <c r="F559" s="148"/>
      <c r="G559" s="148"/>
      <c r="H559" s="148"/>
      <c r="I559" s="146"/>
      <c r="J559" s="80"/>
      <c r="K559" s="146"/>
    </row>
    <row r="560" spans="1:11" x14ac:dyDescent="0.2">
      <c r="A560" s="53"/>
      <c r="B560" s="145"/>
      <c r="C560" s="145"/>
      <c r="D560" s="149"/>
      <c r="E560" s="149"/>
      <c r="F560" s="149"/>
      <c r="G560" s="149"/>
      <c r="H560" s="149"/>
      <c r="I560" s="147"/>
      <c r="J560" s="80"/>
      <c r="K560" s="147"/>
    </row>
    <row r="561" spans="1:11" x14ac:dyDescent="0.2">
      <c r="A561" s="53"/>
      <c r="B561" s="144"/>
      <c r="C561" s="144"/>
      <c r="D561" s="148"/>
      <c r="E561" s="148"/>
      <c r="F561" s="148"/>
      <c r="G561" s="148"/>
      <c r="H561" s="148"/>
      <c r="I561" s="146"/>
      <c r="J561" s="80"/>
      <c r="K561" s="146"/>
    </row>
    <row r="562" spans="1:11" x14ac:dyDescent="0.2">
      <c r="A562" s="53"/>
      <c r="B562" s="145"/>
      <c r="C562" s="145"/>
      <c r="D562" s="149"/>
      <c r="E562" s="149"/>
      <c r="F562" s="149"/>
      <c r="G562" s="149"/>
      <c r="H562" s="149"/>
      <c r="I562" s="147"/>
      <c r="J562" s="80"/>
      <c r="K562" s="147"/>
    </row>
    <row r="563" spans="1:11" x14ac:dyDescent="0.2">
      <c r="A563" s="53"/>
      <c r="B563" s="144"/>
      <c r="C563" s="144"/>
      <c r="D563" s="148"/>
      <c r="E563" s="148"/>
      <c r="F563" s="148"/>
      <c r="G563" s="148"/>
      <c r="H563" s="148"/>
      <c r="I563" s="146"/>
      <c r="J563" s="80"/>
      <c r="K563" s="146"/>
    </row>
    <row r="564" spans="1:11" x14ac:dyDescent="0.2">
      <c r="A564" s="53"/>
      <c r="B564" s="145"/>
      <c r="C564" s="145"/>
      <c r="D564" s="149"/>
      <c r="E564" s="149"/>
      <c r="F564" s="149"/>
      <c r="G564" s="149"/>
      <c r="H564" s="149"/>
      <c r="I564" s="147"/>
      <c r="J564" s="80"/>
      <c r="K564" s="147"/>
    </row>
    <row r="565" spans="1:11" x14ac:dyDescent="0.2">
      <c r="A565" s="53"/>
      <c r="B565" s="144"/>
      <c r="C565" s="144"/>
      <c r="D565" s="148"/>
      <c r="E565" s="148"/>
      <c r="F565" s="148"/>
      <c r="G565" s="148"/>
      <c r="H565" s="148"/>
      <c r="I565" s="146"/>
      <c r="J565" s="80"/>
      <c r="K565" s="146"/>
    </row>
    <row r="566" spans="1:11" x14ac:dyDescent="0.2">
      <c r="A566" s="53"/>
      <c r="B566" s="145"/>
      <c r="C566" s="145"/>
      <c r="D566" s="149"/>
      <c r="E566" s="149"/>
      <c r="F566" s="149"/>
      <c r="G566" s="149"/>
      <c r="H566" s="149"/>
      <c r="I566" s="147"/>
      <c r="J566" s="80"/>
      <c r="K566" s="147"/>
    </row>
    <row r="567" spans="1:11" x14ac:dyDescent="0.2">
      <c r="A567" s="53"/>
      <c r="B567" s="144"/>
      <c r="C567" s="144"/>
      <c r="D567" s="148"/>
      <c r="E567" s="148"/>
      <c r="F567" s="148"/>
      <c r="G567" s="148"/>
      <c r="H567" s="148"/>
      <c r="I567" s="146"/>
      <c r="J567" s="80"/>
      <c r="K567" s="146"/>
    </row>
    <row r="568" spans="1:11" x14ac:dyDescent="0.2">
      <c r="A568" s="53"/>
      <c r="B568" s="145"/>
      <c r="C568" s="145"/>
      <c r="D568" s="149"/>
      <c r="E568" s="149"/>
      <c r="F568" s="149"/>
      <c r="G568" s="149"/>
      <c r="H568" s="149"/>
      <c r="I568" s="147"/>
      <c r="J568" s="80"/>
      <c r="K568" s="147"/>
    </row>
    <row r="569" spans="1:11" x14ac:dyDescent="0.2">
      <c r="A569" s="53"/>
      <c r="B569" s="144"/>
      <c r="C569" s="144"/>
      <c r="D569" s="148"/>
      <c r="E569" s="148"/>
      <c r="F569" s="148"/>
      <c r="G569" s="148"/>
      <c r="H569" s="148"/>
      <c r="I569" s="146"/>
      <c r="J569" s="80"/>
      <c r="K569" s="146"/>
    </row>
    <row r="570" spans="1:11" x14ac:dyDescent="0.2">
      <c r="A570" s="53"/>
      <c r="B570" s="145"/>
      <c r="C570" s="145"/>
      <c r="D570" s="149"/>
      <c r="E570" s="149"/>
      <c r="F570" s="149"/>
      <c r="G570" s="149"/>
      <c r="H570" s="149"/>
      <c r="I570" s="147"/>
      <c r="J570" s="80"/>
      <c r="K570" s="147"/>
    </row>
    <row r="571" spans="1:11" x14ac:dyDescent="0.2">
      <c r="A571" s="53"/>
      <c r="B571" s="144"/>
      <c r="C571" s="144"/>
      <c r="D571" s="148"/>
      <c r="E571" s="148"/>
      <c r="F571" s="148"/>
      <c r="G571" s="148"/>
      <c r="H571" s="148"/>
      <c r="I571" s="146"/>
      <c r="J571" s="80"/>
      <c r="K571" s="146"/>
    </row>
    <row r="572" spans="1:11" x14ac:dyDescent="0.2">
      <c r="A572" s="53"/>
      <c r="B572" s="145"/>
      <c r="C572" s="145"/>
      <c r="D572" s="149"/>
      <c r="E572" s="149"/>
      <c r="F572" s="149"/>
      <c r="G572" s="149"/>
      <c r="H572" s="149"/>
      <c r="I572" s="147"/>
      <c r="J572" s="80"/>
      <c r="K572" s="147"/>
    </row>
    <row r="573" spans="1:11" x14ac:dyDescent="0.2">
      <c r="A573" s="53"/>
      <c r="B573" s="144"/>
      <c r="C573" s="144"/>
      <c r="D573" s="148"/>
      <c r="E573" s="148"/>
      <c r="F573" s="148"/>
      <c r="G573" s="148"/>
      <c r="H573" s="148"/>
      <c r="I573" s="146"/>
      <c r="J573" s="80"/>
      <c r="K573" s="146"/>
    </row>
    <row r="574" spans="1:11" x14ac:dyDescent="0.2">
      <c r="A574" s="53"/>
      <c r="B574" s="145"/>
      <c r="C574" s="145"/>
      <c r="D574" s="149"/>
      <c r="E574" s="149"/>
      <c r="F574" s="149"/>
      <c r="G574" s="149"/>
      <c r="H574" s="149"/>
      <c r="I574" s="147"/>
      <c r="J574" s="80"/>
      <c r="K574" s="147"/>
    </row>
    <row r="575" spans="1:11" x14ac:dyDescent="0.2">
      <c r="A575" s="53"/>
      <c r="B575" s="144"/>
      <c r="C575" s="144"/>
      <c r="D575" s="148"/>
      <c r="E575" s="148"/>
      <c r="F575" s="148"/>
      <c r="G575" s="148"/>
      <c r="H575" s="148"/>
      <c r="I575" s="146"/>
      <c r="J575" s="80"/>
      <c r="K575" s="146"/>
    </row>
    <row r="576" spans="1:11" x14ac:dyDescent="0.2">
      <c r="A576" s="53"/>
      <c r="B576" s="145"/>
      <c r="C576" s="145"/>
      <c r="D576" s="149"/>
      <c r="E576" s="149"/>
      <c r="F576" s="149"/>
      <c r="G576" s="149"/>
      <c r="H576" s="149"/>
      <c r="I576" s="147"/>
      <c r="J576" s="80"/>
      <c r="K576" s="147"/>
    </row>
    <row r="577" spans="1:11" x14ac:dyDescent="0.2">
      <c r="A577" s="53"/>
      <c r="B577" s="144"/>
      <c r="C577" s="144"/>
      <c r="D577" s="148"/>
      <c r="E577" s="148"/>
      <c r="F577" s="148"/>
      <c r="G577" s="148"/>
      <c r="H577" s="148"/>
      <c r="I577" s="146"/>
      <c r="J577" s="80"/>
      <c r="K577" s="146"/>
    </row>
    <row r="578" spans="1:11" x14ac:dyDescent="0.2">
      <c r="A578" s="53"/>
      <c r="B578" s="145"/>
      <c r="C578" s="145"/>
      <c r="D578" s="149"/>
      <c r="E578" s="149"/>
      <c r="F578" s="149"/>
      <c r="G578" s="149"/>
      <c r="H578" s="149"/>
      <c r="I578" s="147"/>
      <c r="J578" s="80"/>
      <c r="K578" s="147"/>
    </row>
    <row r="579" spans="1:11" x14ac:dyDescent="0.2">
      <c r="A579" s="53"/>
      <c r="B579" s="144"/>
      <c r="C579" s="144"/>
      <c r="D579" s="148"/>
      <c r="E579" s="148"/>
      <c r="F579" s="148"/>
      <c r="G579" s="148"/>
      <c r="H579" s="148"/>
      <c r="I579" s="146"/>
      <c r="J579" s="80"/>
      <c r="K579" s="146"/>
    </row>
    <row r="580" spans="1:11" x14ac:dyDescent="0.2">
      <c r="A580" s="53"/>
      <c r="B580" s="145"/>
      <c r="C580" s="145"/>
      <c r="D580" s="149"/>
      <c r="E580" s="149"/>
      <c r="F580" s="149"/>
      <c r="G580" s="149"/>
      <c r="H580" s="149"/>
      <c r="I580" s="147"/>
      <c r="J580" s="80"/>
      <c r="K580" s="147"/>
    </row>
    <row r="581" spans="1:11" x14ac:dyDescent="0.2">
      <c r="A581" s="53"/>
      <c r="B581" s="144"/>
      <c r="C581" s="144"/>
      <c r="D581" s="148"/>
      <c r="E581" s="148"/>
      <c r="F581" s="148"/>
      <c r="G581" s="148"/>
      <c r="H581" s="148"/>
      <c r="I581" s="146"/>
      <c r="J581" s="80"/>
      <c r="K581" s="146"/>
    </row>
    <row r="582" spans="1:11" x14ac:dyDescent="0.2">
      <c r="A582" s="53"/>
      <c r="B582" s="145"/>
      <c r="C582" s="145"/>
      <c r="D582" s="149"/>
      <c r="E582" s="149"/>
      <c r="F582" s="149"/>
      <c r="G582" s="149"/>
      <c r="H582" s="149"/>
      <c r="I582" s="147"/>
      <c r="J582" s="80"/>
      <c r="K582" s="147"/>
    </row>
    <row r="583" spans="1:11" x14ac:dyDescent="0.2">
      <c r="A583" s="53"/>
      <c r="B583" s="144"/>
      <c r="C583" s="144"/>
      <c r="D583" s="148"/>
      <c r="E583" s="148"/>
      <c r="F583" s="148"/>
      <c r="G583" s="148"/>
      <c r="H583" s="148"/>
      <c r="I583" s="146"/>
      <c r="J583" s="80"/>
      <c r="K583" s="146"/>
    </row>
    <row r="584" spans="1:11" x14ac:dyDescent="0.2">
      <c r="A584" s="53"/>
      <c r="B584" s="145"/>
      <c r="C584" s="145"/>
      <c r="D584" s="149"/>
      <c r="E584" s="149"/>
      <c r="F584" s="149"/>
      <c r="G584" s="149"/>
      <c r="H584" s="149"/>
      <c r="I584" s="147"/>
      <c r="J584" s="80"/>
      <c r="K584" s="147"/>
    </row>
    <row r="585" spans="1:11" x14ac:dyDescent="0.2">
      <c r="A585" s="53"/>
      <c r="B585" s="144"/>
      <c r="C585" s="144"/>
      <c r="D585" s="148"/>
      <c r="E585" s="148"/>
      <c r="F585" s="148"/>
      <c r="G585" s="148"/>
      <c r="H585" s="148"/>
      <c r="I585" s="146"/>
      <c r="J585" s="80"/>
      <c r="K585" s="146"/>
    </row>
    <row r="586" spans="1:11" x14ac:dyDescent="0.2">
      <c r="A586" s="53"/>
      <c r="B586" s="145"/>
      <c r="C586" s="145"/>
      <c r="D586" s="149"/>
      <c r="E586" s="149"/>
      <c r="F586" s="149"/>
      <c r="G586" s="149"/>
      <c r="H586" s="149"/>
      <c r="I586" s="147"/>
      <c r="J586" s="80"/>
      <c r="K586" s="147"/>
    </row>
    <row r="587" spans="1:11" x14ac:dyDescent="0.2">
      <c r="A587" s="53"/>
      <c r="B587" s="144"/>
      <c r="C587" s="144"/>
      <c r="D587" s="148"/>
      <c r="E587" s="148"/>
      <c r="F587" s="148"/>
      <c r="G587" s="148"/>
      <c r="H587" s="148"/>
      <c r="I587" s="146"/>
      <c r="J587" s="80"/>
      <c r="K587" s="146"/>
    </row>
    <row r="588" spans="1:11" x14ac:dyDescent="0.2">
      <c r="A588" s="53"/>
      <c r="B588" s="145"/>
      <c r="C588" s="145"/>
      <c r="D588" s="149"/>
      <c r="E588" s="149"/>
      <c r="F588" s="149"/>
      <c r="G588" s="149"/>
      <c r="H588" s="149"/>
      <c r="I588" s="147"/>
      <c r="J588" s="80"/>
      <c r="K588" s="147"/>
    </row>
    <row r="589" spans="1:11" x14ac:dyDescent="0.2">
      <c r="A589" s="53"/>
      <c r="B589" s="144"/>
      <c r="C589" s="144"/>
      <c r="D589" s="148"/>
      <c r="E589" s="148"/>
      <c r="F589" s="148"/>
      <c r="G589" s="148"/>
      <c r="H589" s="148"/>
      <c r="I589" s="146"/>
      <c r="J589" s="80"/>
      <c r="K589" s="146"/>
    </row>
    <row r="590" spans="1:11" x14ac:dyDescent="0.2">
      <c r="A590" s="53"/>
      <c r="B590" s="145"/>
      <c r="C590" s="145"/>
      <c r="D590" s="149"/>
      <c r="E590" s="149"/>
      <c r="F590" s="149"/>
      <c r="G590" s="149"/>
      <c r="H590" s="149"/>
      <c r="I590" s="147"/>
      <c r="J590" s="80"/>
      <c r="K590" s="147"/>
    </row>
    <row r="591" spans="1:11" x14ac:dyDescent="0.2">
      <c r="A591" s="53"/>
      <c r="B591" s="144"/>
      <c r="C591" s="144"/>
      <c r="D591" s="148"/>
      <c r="E591" s="148"/>
      <c r="F591" s="148"/>
      <c r="G591" s="148"/>
      <c r="H591" s="148"/>
      <c r="I591" s="146"/>
      <c r="J591" s="80"/>
      <c r="K591" s="146"/>
    </row>
    <row r="592" spans="1:11" x14ac:dyDescent="0.2">
      <c r="A592" s="53"/>
      <c r="B592" s="145"/>
      <c r="C592" s="145"/>
      <c r="D592" s="149"/>
      <c r="E592" s="149"/>
      <c r="F592" s="149"/>
      <c r="G592" s="149"/>
      <c r="H592" s="149"/>
      <c r="I592" s="147"/>
      <c r="J592" s="80"/>
      <c r="K592" s="147"/>
    </row>
    <row r="593" spans="1:11" x14ac:dyDescent="0.2">
      <c r="A593" s="53"/>
      <c r="B593" s="144"/>
      <c r="C593" s="144"/>
      <c r="D593" s="148"/>
      <c r="E593" s="148"/>
      <c r="F593" s="148"/>
      <c r="G593" s="148"/>
      <c r="H593" s="148"/>
      <c r="I593" s="146"/>
      <c r="J593" s="80"/>
      <c r="K593" s="146"/>
    </row>
    <row r="594" spans="1:11" x14ac:dyDescent="0.2">
      <c r="A594" s="53"/>
      <c r="B594" s="145"/>
      <c r="C594" s="145"/>
      <c r="D594" s="149"/>
      <c r="E594" s="149"/>
      <c r="F594" s="149"/>
      <c r="G594" s="149"/>
      <c r="H594" s="149"/>
      <c r="I594" s="147"/>
      <c r="J594" s="80"/>
      <c r="K594" s="147"/>
    </row>
    <row r="595" spans="1:11" x14ac:dyDescent="0.2">
      <c r="A595" s="53"/>
      <c r="B595" s="144"/>
      <c r="C595" s="144"/>
      <c r="D595" s="148"/>
      <c r="E595" s="148"/>
      <c r="F595" s="148"/>
      <c r="G595" s="148"/>
      <c r="H595" s="148"/>
      <c r="I595" s="146"/>
      <c r="J595" s="80"/>
      <c r="K595" s="146"/>
    </row>
    <row r="596" spans="1:11" x14ac:dyDescent="0.2">
      <c r="A596" s="53"/>
      <c r="B596" s="145"/>
      <c r="C596" s="145"/>
      <c r="D596" s="149"/>
      <c r="E596" s="149"/>
      <c r="F596" s="149"/>
      <c r="G596" s="149"/>
      <c r="H596" s="149"/>
      <c r="I596" s="147"/>
      <c r="J596" s="80"/>
      <c r="K596" s="147"/>
    </row>
    <row r="597" spans="1:11" x14ac:dyDescent="0.2">
      <c r="A597" s="53"/>
      <c r="B597" s="144"/>
      <c r="C597" s="144"/>
      <c r="D597" s="148"/>
      <c r="E597" s="148"/>
      <c r="F597" s="148"/>
      <c r="G597" s="148"/>
      <c r="H597" s="148"/>
      <c r="I597" s="146"/>
      <c r="J597" s="80"/>
      <c r="K597" s="146"/>
    </row>
    <row r="598" spans="1:11" x14ac:dyDescent="0.2">
      <c r="A598" s="53"/>
      <c r="B598" s="145"/>
      <c r="C598" s="145"/>
      <c r="D598" s="149"/>
      <c r="E598" s="149"/>
      <c r="F598" s="149"/>
      <c r="G598" s="149"/>
      <c r="H598" s="149"/>
      <c r="I598" s="147"/>
      <c r="J598" s="80"/>
      <c r="K598" s="147"/>
    </row>
    <row r="599" spans="1:11" x14ac:dyDescent="0.2">
      <c r="A599" s="53"/>
      <c r="B599" s="144"/>
      <c r="C599" s="144"/>
      <c r="D599" s="148"/>
      <c r="E599" s="148"/>
      <c r="F599" s="148"/>
      <c r="G599" s="148"/>
      <c r="H599" s="148"/>
      <c r="I599" s="146"/>
      <c r="J599" s="80"/>
      <c r="K599" s="146"/>
    </row>
    <row r="600" spans="1:11" x14ac:dyDescent="0.2">
      <c r="A600" s="53"/>
      <c r="B600" s="145"/>
      <c r="C600" s="145"/>
      <c r="D600" s="149"/>
      <c r="E600" s="149"/>
      <c r="F600" s="149"/>
      <c r="G600" s="149"/>
      <c r="H600" s="149"/>
      <c r="I600" s="147"/>
      <c r="J600" s="80"/>
      <c r="K600" s="147"/>
    </row>
    <row r="601" spans="1:11" x14ac:dyDescent="0.2">
      <c r="A601" s="53"/>
      <c r="B601" s="144"/>
      <c r="C601" s="144"/>
      <c r="D601" s="148"/>
      <c r="E601" s="148"/>
      <c r="F601" s="148"/>
      <c r="G601" s="148"/>
      <c r="H601" s="148"/>
      <c r="I601" s="146"/>
      <c r="J601" s="80"/>
      <c r="K601" s="146"/>
    </row>
    <row r="602" spans="1:11" x14ac:dyDescent="0.2">
      <c r="A602" s="53"/>
      <c r="B602" s="145"/>
      <c r="C602" s="145"/>
      <c r="D602" s="149"/>
      <c r="E602" s="149"/>
      <c r="F602" s="149"/>
      <c r="G602" s="149"/>
      <c r="H602" s="149"/>
      <c r="I602" s="147"/>
      <c r="J602" s="80"/>
      <c r="K602" s="147"/>
    </row>
    <row r="603" spans="1:11" x14ac:dyDescent="0.2">
      <c r="A603" s="53"/>
      <c r="B603" s="144"/>
      <c r="C603" s="144"/>
      <c r="D603" s="148"/>
      <c r="E603" s="148"/>
      <c r="F603" s="148"/>
      <c r="G603" s="148"/>
      <c r="H603" s="148"/>
      <c r="I603" s="146"/>
      <c r="J603" s="80"/>
      <c r="K603" s="146"/>
    </row>
    <row r="604" spans="1:11" x14ac:dyDescent="0.2">
      <c r="A604" s="53"/>
      <c r="B604" s="145"/>
      <c r="C604" s="145"/>
      <c r="D604" s="149"/>
      <c r="E604" s="149"/>
      <c r="F604" s="149"/>
      <c r="G604" s="149"/>
      <c r="H604" s="149"/>
      <c r="I604" s="147"/>
      <c r="J604" s="80"/>
      <c r="K604" s="147"/>
    </row>
    <row r="605" spans="1:11" x14ac:dyDescent="0.2">
      <c r="A605" s="53"/>
      <c r="B605" s="144"/>
      <c r="C605" s="144"/>
      <c r="D605" s="148"/>
      <c r="E605" s="148"/>
      <c r="F605" s="148"/>
      <c r="G605" s="148"/>
      <c r="H605" s="148"/>
      <c r="I605" s="146"/>
      <c r="J605" s="80"/>
      <c r="K605" s="146"/>
    </row>
    <row r="606" spans="1:11" x14ac:dyDescent="0.2">
      <c r="A606" s="53"/>
      <c r="B606" s="145"/>
      <c r="C606" s="145"/>
      <c r="D606" s="149"/>
      <c r="E606" s="149"/>
      <c r="F606" s="149"/>
      <c r="G606" s="149"/>
      <c r="H606" s="149"/>
      <c r="I606" s="147"/>
      <c r="J606" s="80"/>
      <c r="K606" s="147"/>
    </row>
    <row r="607" spans="1:11" x14ac:dyDescent="0.2">
      <c r="A607" s="53"/>
      <c r="B607" s="144"/>
      <c r="C607" s="144"/>
      <c r="D607" s="148"/>
      <c r="E607" s="148"/>
      <c r="F607" s="148"/>
      <c r="G607" s="148"/>
      <c r="H607" s="148"/>
      <c r="I607" s="146"/>
      <c r="J607" s="80"/>
      <c r="K607" s="146"/>
    </row>
    <row r="608" spans="1:11" x14ac:dyDescent="0.2">
      <c r="A608" s="53"/>
      <c r="B608" s="145"/>
      <c r="C608" s="145"/>
      <c r="D608" s="149"/>
      <c r="E608" s="149"/>
      <c r="F608" s="149"/>
      <c r="G608" s="149"/>
      <c r="H608" s="149"/>
      <c r="I608" s="147"/>
      <c r="J608" s="80"/>
      <c r="K608" s="147"/>
    </row>
    <row r="609" spans="1:11" x14ac:dyDescent="0.2">
      <c r="A609" s="53"/>
      <c r="B609" s="144"/>
      <c r="C609" s="144"/>
      <c r="D609" s="148"/>
      <c r="E609" s="148"/>
      <c r="F609" s="148"/>
      <c r="G609" s="148"/>
      <c r="H609" s="148"/>
      <c r="I609" s="146"/>
      <c r="J609" s="80"/>
      <c r="K609" s="146"/>
    </row>
    <row r="610" spans="1:11" x14ac:dyDescent="0.2">
      <c r="A610" s="53"/>
      <c r="B610" s="145"/>
      <c r="C610" s="145"/>
      <c r="D610" s="149"/>
      <c r="E610" s="149"/>
      <c r="F610" s="149"/>
      <c r="G610" s="149"/>
      <c r="H610" s="149"/>
      <c r="I610" s="147"/>
      <c r="J610" s="80"/>
      <c r="K610" s="147"/>
    </row>
    <row r="611" spans="1:11" x14ac:dyDescent="0.2">
      <c r="A611" s="53"/>
      <c r="B611" s="144"/>
      <c r="C611" s="144"/>
      <c r="D611" s="148"/>
      <c r="E611" s="148"/>
      <c r="F611" s="148"/>
      <c r="G611" s="148"/>
      <c r="H611" s="148"/>
      <c r="I611" s="146"/>
      <c r="J611" s="80"/>
      <c r="K611" s="146"/>
    </row>
    <row r="612" spans="1:11" x14ac:dyDescent="0.2">
      <c r="A612" s="53"/>
      <c r="B612" s="145"/>
      <c r="C612" s="145"/>
      <c r="D612" s="149"/>
      <c r="E612" s="149"/>
      <c r="F612" s="149"/>
      <c r="G612" s="149"/>
      <c r="H612" s="149"/>
      <c r="I612" s="147"/>
      <c r="J612" s="80"/>
      <c r="K612" s="147"/>
    </row>
    <row r="613" spans="1:11" x14ac:dyDescent="0.2">
      <c r="A613" s="53"/>
      <c r="B613" s="144"/>
      <c r="C613" s="144"/>
      <c r="D613" s="148"/>
      <c r="E613" s="148"/>
      <c r="F613" s="148"/>
      <c r="G613" s="148"/>
      <c r="H613" s="148"/>
      <c r="I613" s="146"/>
      <c r="J613" s="80"/>
      <c r="K613" s="146"/>
    </row>
    <row r="614" spans="1:11" x14ac:dyDescent="0.2">
      <c r="A614" s="53"/>
      <c r="B614" s="145"/>
      <c r="C614" s="145"/>
      <c r="D614" s="149"/>
      <c r="E614" s="149"/>
      <c r="F614" s="149"/>
      <c r="G614" s="149"/>
      <c r="H614" s="149"/>
      <c r="I614" s="147"/>
      <c r="J614" s="80"/>
      <c r="K614" s="147"/>
    </row>
    <row r="615" spans="1:11" x14ac:dyDescent="0.2">
      <c r="A615" s="53"/>
      <c r="B615" s="144"/>
      <c r="C615" s="144"/>
      <c r="D615" s="148"/>
      <c r="E615" s="148"/>
      <c r="F615" s="148"/>
      <c r="G615" s="148"/>
      <c r="H615" s="148"/>
      <c r="I615" s="146"/>
      <c r="J615" s="80"/>
      <c r="K615" s="146"/>
    </row>
    <row r="616" spans="1:11" x14ac:dyDescent="0.2">
      <c r="A616" s="53"/>
      <c r="B616" s="145"/>
      <c r="C616" s="145"/>
      <c r="D616" s="149"/>
      <c r="E616" s="149"/>
      <c r="F616" s="149"/>
      <c r="G616" s="149"/>
      <c r="H616" s="149"/>
      <c r="I616" s="147"/>
      <c r="J616" s="80"/>
      <c r="K616" s="147"/>
    </row>
    <row r="617" spans="1:11" x14ac:dyDescent="0.2">
      <c r="A617" s="53"/>
      <c r="B617" s="144"/>
      <c r="C617" s="144"/>
      <c r="D617" s="148"/>
      <c r="E617" s="148"/>
      <c r="F617" s="148"/>
      <c r="G617" s="148"/>
      <c r="H617" s="148"/>
      <c r="I617" s="146"/>
      <c r="J617" s="80"/>
      <c r="K617" s="146"/>
    </row>
    <row r="618" spans="1:11" x14ac:dyDescent="0.2">
      <c r="A618" s="53"/>
      <c r="B618" s="145"/>
      <c r="C618" s="145"/>
      <c r="D618" s="149"/>
      <c r="E618" s="149"/>
      <c r="F618" s="149"/>
      <c r="G618" s="149"/>
      <c r="H618" s="149"/>
      <c r="I618" s="147"/>
      <c r="J618" s="80"/>
      <c r="K618" s="147"/>
    </row>
    <row r="619" spans="1:11" x14ac:dyDescent="0.2">
      <c r="A619" s="53"/>
      <c r="B619" s="144"/>
      <c r="C619" s="144"/>
      <c r="D619" s="148"/>
      <c r="E619" s="148"/>
      <c r="F619" s="148"/>
      <c r="G619" s="148"/>
      <c r="H619" s="148"/>
      <c r="I619" s="146"/>
      <c r="J619" s="80"/>
      <c r="K619" s="146"/>
    </row>
    <row r="620" spans="1:11" x14ac:dyDescent="0.2">
      <c r="A620" s="53"/>
      <c r="B620" s="145"/>
      <c r="C620" s="145"/>
      <c r="D620" s="149"/>
      <c r="E620" s="149"/>
      <c r="F620" s="149"/>
      <c r="G620" s="149"/>
      <c r="H620" s="149"/>
      <c r="I620" s="147"/>
      <c r="J620" s="80"/>
      <c r="K620" s="147"/>
    </row>
    <row r="621" spans="1:11" x14ac:dyDescent="0.2">
      <c r="A621" s="53"/>
      <c r="B621" s="144"/>
      <c r="C621" s="144"/>
      <c r="D621" s="148"/>
      <c r="E621" s="148"/>
      <c r="F621" s="148"/>
      <c r="G621" s="148"/>
      <c r="H621" s="148"/>
      <c r="I621" s="146"/>
      <c r="J621" s="80"/>
      <c r="K621" s="146"/>
    </row>
    <row r="622" spans="1:11" x14ac:dyDescent="0.2">
      <c r="A622" s="53"/>
      <c r="B622" s="145"/>
      <c r="C622" s="145"/>
      <c r="D622" s="149"/>
      <c r="E622" s="149"/>
      <c r="F622" s="149"/>
      <c r="G622" s="149"/>
      <c r="H622" s="149"/>
      <c r="I622" s="147"/>
      <c r="J622" s="80"/>
      <c r="K622" s="147"/>
    </row>
    <row r="623" spans="1:11" x14ac:dyDescent="0.2">
      <c r="A623" s="53"/>
      <c r="B623" s="144"/>
      <c r="C623" s="144"/>
      <c r="D623" s="148"/>
      <c r="E623" s="148"/>
      <c r="F623" s="148"/>
      <c r="G623" s="148"/>
      <c r="H623" s="148"/>
      <c r="I623" s="146"/>
      <c r="J623" s="80"/>
      <c r="K623" s="146"/>
    </row>
    <row r="624" spans="1:11" x14ac:dyDescent="0.2">
      <c r="A624" s="53"/>
      <c r="B624" s="145"/>
      <c r="C624" s="145"/>
      <c r="D624" s="149"/>
      <c r="E624" s="149"/>
      <c r="F624" s="149"/>
      <c r="G624" s="149"/>
      <c r="H624" s="149"/>
      <c r="I624" s="147"/>
      <c r="J624" s="80"/>
      <c r="K624" s="147"/>
    </row>
    <row r="625" spans="1:11" x14ac:dyDescent="0.2">
      <c r="A625" s="53"/>
      <c r="B625" s="144"/>
      <c r="C625" s="144"/>
      <c r="D625" s="148"/>
      <c r="E625" s="148"/>
      <c r="F625" s="148"/>
      <c r="G625" s="148"/>
      <c r="H625" s="148"/>
      <c r="I625" s="146"/>
      <c r="J625" s="80"/>
      <c r="K625" s="146"/>
    </row>
    <row r="626" spans="1:11" x14ac:dyDescent="0.2">
      <c r="A626" s="53"/>
      <c r="B626" s="145"/>
      <c r="C626" s="145"/>
      <c r="D626" s="149"/>
      <c r="E626" s="149"/>
      <c r="F626" s="149"/>
      <c r="G626" s="149"/>
      <c r="H626" s="149"/>
      <c r="I626" s="147"/>
      <c r="J626" s="80"/>
      <c r="K626" s="147"/>
    </row>
    <row r="627" spans="1:11" x14ac:dyDescent="0.2">
      <c r="A627" s="53"/>
      <c r="B627" s="144"/>
      <c r="C627" s="144"/>
      <c r="D627" s="148"/>
      <c r="E627" s="148"/>
      <c r="F627" s="148"/>
      <c r="G627" s="148"/>
      <c r="H627" s="148"/>
      <c r="I627" s="146"/>
      <c r="J627" s="80"/>
      <c r="K627" s="146"/>
    </row>
    <row r="628" spans="1:11" x14ac:dyDescent="0.2">
      <c r="A628" s="53"/>
      <c r="B628" s="145"/>
      <c r="C628" s="145"/>
      <c r="D628" s="149"/>
      <c r="E628" s="149"/>
      <c r="F628" s="149"/>
      <c r="G628" s="149"/>
      <c r="H628" s="149"/>
      <c r="I628" s="147"/>
      <c r="J628" s="80"/>
      <c r="K628" s="147"/>
    </row>
    <row r="629" spans="1:11" x14ac:dyDescent="0.2">
      <c r="A629" s="53"/>
      <c r="B629" s="144"/>
      <c r="C629" s="144"/>
      <c r="D629" s="148"/>
      <c r="E629" s="148"/>
      <c r="F629" s="148"/>
      <c r="G629" s="148"/>
      <c r="H629" s="148"/>
      <c r="I629" s="146"/>
      <c r="J629" s="80"/>
      <c r="K629" s="146"/>
    </row>
    <row r="630" spans="1:11" x14ac:dyDescent="0.2">
      <c r="A630" s="53"/>
      <c r="B630" s="145"/>
      <c r="C630" s="145"/>
      <c r="D630" s="149"/>
      <c r="E630" s="149"/>
      <c r="F630" s="149"/>
      <c r="G630" s="149"/>
      <c r="H630" s="149"/>
      <c r="I630" s="147"/>
      <c r="J630" s="80"/>
      <c r="K630" s="147"/>
    </row>
    <row r="631" spans="1:11" x14ac:dyDescent="0.2">
      <c r="A631" s="53"/>
      <c r="B631" s="144"/>
      <c r="C631" s="144"/>
      <c r="D631" s="148"/>
      <c r="E631" s="148"/>
      <c r="F631" s="148"/>
      <c r="G631" s="148"/>
      <c r="H631" s="148"/>
      <c r="I631" s="146"/>
      <c r="J631" s="80"/>
      <c r="K631" s="146"/>
    </row>
    <row r="632" spans="1:11" x14ac:dyDescent="0.2">
      <c r="A632" s="53"/>
      <c r="B632" s="145"/>
      <c r="C632" s="145"/>
      <c r="D632" s="149"/>
      <c r="E632" s="149"/>
      <c r="F632" s="149"/>
      <c r="G632" s="149"/>
      <c r="H632" s="149"/>
      <c r="I632" s="147"/>
      <c r="J632" s="80"/>
      <c r="K632" s="147"/>
    </row>
    <row r="633" spans="1:11" x14ac:dyDescent="0.2">
      <c r="A633" s="53"/>
      <c r="B633" s="144"/>
      <c r="C633" s="144"/>
      <c r="D633" s="148"/>
      <c r="E633" s="148"/>
      <c r="F633" s="148"/>
      <c r="G633" s="148"/>
      <c r="H633" s="148"/>
      <c r="I633" s="146"/>
      <c r="J633" s="80"/>
      <c r="K633" s="146"/>
    </row>
    <row r="634" spans="1:11" x14ac:dyDescent="0.2">
      <c r="A634" s="53"/>
      <c r="B634" s="145"/>
      <c r="C634" s="145"/>
      <c r="D634" s="149"/>
      <c r="E634" s="149"/>
      <c r="F634" s="149"/>
      <c r="G634" s="149"/>
      <c r="H634" s="149"/>
      <c r="I634" s="147"/>
      <c r="J634" s="80"/>
      <c r="K634" s="147"/>
    </row>
    <row r="635" spans="1:11" x14ac:dyDescent="0.2">
      <c r="A635" s="53"/>
      <c r="B635" s="144"/>
      <c r="C635" s="144"/>
      <c r="D635" s="148"/>
      <c r="E635" s="148"/>
      <c r="F635" s="148"/>
      <c r="G635" s="148"/>
      <c r="H635" s="148"/>
      <c r="I635" s="146"/>
      <c r="J635" s="80"/>
      <c r="K635" s="146"/>
    </row>
    <row r="636" spans="1:11" x14ac:dyDescent="0.2">
      <c r="A636" s="53"/>
      <c r="B636" s="145"/>
      <c r="C636" s="145"/>
      <c r="D636" s="149"/>
      <c r="E636" s="149"/>
      <c r="F636" s="149"/>
      <c r="G636" s="149"/>
      <c r="H636" s="149"/>
      <c r="I636" s="147"/>
      <c r="J636" s="80"/>
      <c r="K636" s="147"/>
    </row>
    <row r="637" spans="1:11" x14ac:dyDescent="0.2">
      <c r="A637" s="53"/>
      <c r="B637" s="144"/>
      <c r="C637" s="144"/>
      <c r="D637" s="148"/>
      <c r="E637" s="148"/>
      <c r="F637" s="148"/>
      <c r="G637" s="148"/>
      <c r="H637" s="148"/>
      <c r="I637" s="146"/>
      <c r="J637" s="80"/>
      <c r="K637" s="146"/>
    </row>
    <row r="638" spans="1:11" x14ac:dyDescent="0.2">
      <c r="A638" s="53"/>
      <c r="B638" s="145"/>
      <c r="C638" s="145"/>
      <c r="D638" s="149"/>
      <c r="E638" s="149"/>
      <c r="F638" s="149"/>
      <c r="G638" s="149"/>
      <c r="H638" s="149"/>
      <c r="I638" s="147"/>
      <c r="J638" s="80"/>
      <c r="K638" s="147"/>
    </row>
    <row r="639" spans="1:11" x14ac:dyDescent="0.2">
      <c r="A639" s="53"/>
      <c r="B639" s="144"/>
      <c r="C639" s="144"/>
      <c r="D639" s="148"/>
      <c r="E639" s="148"/>
      <c r="F639" s="148"/>
      <c r="G639" s="148"/>
      <c r="H639" s="148"/>
      <c r="I639" s="146"/>
      <c r="J639" s="80"/>
      <c r="K639" s="146"/>
    </row>
    <row r="640" spans="1:11" x14ac:dyDescent="0.2">
      <c r="A640" s="53"/>
      <c r="B640" s="145"/>
      <c r="C640" s="145"/>
      <c r="D640" s="149"/>
      <c r="E640" s="149"/>
      <c r="F640" s="149"/>
      <c r="G640" s="149"/>
      <c r="H640" s="149"/>
      <c r="I640" s="147"/>
      <c r="J640" s="80"/>
      <c r="K640" s="147"/>
    </row>
    <row r="641" spans="1:11" x14ac:dyDescent="0.2">
      <c r="A641" s="53"/>
      <c r="B641" s="144"/>
      <c r="C641" s="144"/>
      <c r="D641" s="148"/>
      <c r="E641" s="148"/>
      <c r="F641" s="148"/>
      <c r="G641" s="148"/>
      <c r="H641" s="148"/>
      <c r="I641" s="146"/>
      <c r="J641" s="80"/>
      <c r="K641" s="146"/>
    </row>
    <row r="642" spans="1:11" x14ac:dyDescent="0.2">
      <c r="A642" s="53"/>
      <c r="B642" s="145"/>
      <c r="C642" s="145"/>
      <c r="D642" s="149"/>
      <c r="E642" s="149"/>
      <c r="F642" s="149"/>
      <c r="G642" s="149"/>
      <c r="H642" s="149"/>
      <c r="I642" s="147"/>
      <c r="J642" s="80"/>
      <c r="K642" s="147"/>
    </row>
    <row r="643" spans="1:11" x14ac:dyDescent="0.2">
      <c r="A643" s="53"/>
      <c r="B643" s="144"/>
      <c r="C643" s="144"/>
      <c r="D643" s="148"/>
      <c r="E643" s="148"/>
      <c r="F643" s="148"/>
      <c r="G643" s="148"/>
      <c r="H643" s="148"/>
      <c r="I643" s="146"/>
      <c r="J643" s="80"/>
      <c r="K643" s="146"/>
    </row>
    <row r="644" spans="1:11" x14ac:dyDescent="0.2">
      <c r="A644" s="53"/>
      <c r="B644" s="145"/>
      <c r="C644" s="145"/>
      <c r="D644" s="149"/>
      <c r="E644" s="149"/>
      <c r="F644" s="149"/>
      <c r="G644" s="149"/>
      <c r="H644" s="149"/>
      <c r="I644" s="147"/>
      <c r="J644" s="80"/>
      <c r="K644" s="147"/>
    </row>
    <row r="645" spans="1:11" x14ac:dyDescent="0.2">
      <c r="A645" s="53"/>
      <c r="B645" s="144"/>
      <c r="C645" s="144"/>
      <c r="D645" s="148"/>
      <c r="E645" s="148"/>
      <c r="F645" s="148"/>
      <c r="G645" s="148"/>
      <c r="H645" s="148"/>
      <c r="I645" s="146"/>
      <c r="J645" s="80"/>
      <c r="K645" s="146"/>
    </row>
    <row r="646" spans="1:11" x14ac:dyDescent="0.2">
      <c r="A646" s="53"/>
      <c r="B646" s="145"/>
      <c r="C646" s="145"/>
      <c r="D646" s="149"/>
      <c r="E646" s="149"/>
      <c r="F646" s="149"/>
      <c r="G646" s="149"/>
      <c r="H646" s="149"/>
      <c r="I646" s="147"/>
      <c r="J646" s="80"/>
      <c r="K646" s="147"/>
    </row>
    <row r="647" spans="1:11" x14ac:dyDescent="0.2">
      <c r="A647" s="53"/>
      <c r="B647" s="144"/>
      <c r="C647" s="144"/>
      <c r="D647" s="148"/>
      <c r="E647" s="148"/>
      <c r="F647" s="148"/>
      <c r="G647" s="148"/>
      <c r="H647" s="148"/>
      <c r="I647" s="146"/>
      <c r="J647" s="80"/>
      <c r="K647" s="146"/>
    </row>
    <row r="648" spans="1:11" x14ac:dyDescent="0.2">
      <c r="A648" s="53"/>
      <c r="B648" s="145"/>
      <c r="C648" s="145"/>
      <c r="D648" s="149"/>
      <c r="E648" s="149"/>
      <c r="F648" s="149"/>
      <c r="G648" s="149"/>
      <c r="H648" s="149"/>
      <c r="I648" s="147"/>
      <c r="J648" s="80"/>
      <c r="K648" s="147"/>
    </row>
    <row r="649" spans="1:11" x14ac:dyDescent="0.2">
      <c r="A649" s="53"/>
      <c r="B649" s="144"/>
      <c r="C649" s="144"/>
      <c r="D649" s="148"/>
      <c r="E649" s="148"/>
      <c r="F649" s="148"/>
      <c r="G649" s="148"/>
      <c r="H649" s="148"/>
      <c r="I649" s="146"/>
      <c r="J649" s="80"/>
      <c r="K649" s="146"/>
    </row>
    <row r="650" spans="1:11" x14ac:dyDescent="0.2">
      <c r="A650" s="53"/>
      <c r="B650" s="145"/>
      <c r="C650" s="145"/>
      <c r="D650" s="149"/>
      <c r="E650" s="149"/>
      <c r="F650" s="149"/>
      <c r="G650" s="149"/>
      <c r="H650" s="149"/>
      <c r="I650" s="147"/>
      <c r="J650" s="80"/>
      <c r="K650" s="147"/>
    </row>
    <row r="651" spans="1:11" x14ac:dyDescent="0.2">
      <c r="A651" s="53"/>
      <c r="B651" s="144"/>
      <c r="C651" s="144"/>
      <c r="D651" s="148"/>
      <c r="E651" s="148"/>
      <c r="F651" s="148"/>
      <c r="G651" s="148"/>
      <c r="H651" s="148"/>
      <c r="I651" s="146"/>
      <c r="J651" s="80"/>
      <c r="K651" s="146"/>
    </row>
    <row r="652" spans="1:11" x14ac:dyDescent="0.2">
      <c r="A652" s="53"/>
      <c r="B652" s="145"/>
      <c r="C652" s="145"/>
      <c r="D652" s="149"/>
      <c r="E652" s="149"/>
      <c r="F652" s="149"/>
      <c r="G652" s="149"/>
      <c r="H652" s="149"/>
      <c r="I652" s="147"/>
      <c r="J652" s="80"/>
      <c r="K652" s="147"/>
    </row>
    <row r="653" spans="1:11" x14ac:dyDescent="0.2">
      <c r="A653" s="53"/>
      <c r="B653" s="144"/>
      <c r="C653" s="144"/>
      <c r="D653" s="148"/>
      <c r="E653" s="148"/>
      <c r="F653" s="148"/>
      <c r="G653" s="148"/>
      <c r="H653" s="148"/>
      <c r="I653" s="146"/>
      <c r="J653" s="80"/>
      <c r="K653" s="146"/>
    </row>
    <row r="654" spans="1:11" x14ac:dyDescent="0.2">
      <c r="A654" s="53"/>
      <c r="B654" s="145"/>
      <c r="C654" s="145"/>
      <c r="D654" s="149"/>
      <c r="E654" s="149"/>
      <c r="F654" s="149"/>
      <c r="G654" s="149"/>
      <c r="H654" s="149"/>
      <c r="I654" s="147"/>
      <c r="J654" s="80"/>
      <c r="K654" s="147"/>
    </row>
    <row r="655" spans="1:11" x14ac:dyDescent="0.2">
      <c r="A655" s="53"/>
      <c r="B655" s="144"/>
      <c r="C655" s="144"/>
      <c r="D655" s="148"/>
      <c r="E655" s="148"/>
      <c r="F655" s="148"/>
      <c r="G655" s="148"/>
      <c r="H655" s="148"/>
      <c r="I655" s="146"/>
      <c r="J655" s="80"/>
      <c r="K655" s="146"/>
    </row>
    <row r="656" spans="1:11" x14ac:dyDescent="0.2">
      <c r="A656" s="53"/>
      <c r="B656" s="145"/>
      <c r="C656" s="145"/>
      <c r="D656" s="149"/>
      <c r="E656" s="149"/>
      <c r="F656" s="149"/>
      <c r="G656" s="149"/>
      <c r="H656" s="149"/>
      <c r="I656" s="147"/>
      <c r="J656" s="80"/>
      <c r="K656" s="147"/>
    </row>
    <row r="657" spans="1:11" x14ac:dyDescent="0.2">
      <c r="A657" s="53"/>
      <c r="B657" s="144"/>
      <c r="C657" s="144"/>
      <c r="D657" s="148"/>
      <c r="E657" s="148"/>
      <c r="F657" s="148"/>
      <c r="G657" s="148"/>
      <c r="H657" s="148"/>
      <c r="I657" s="146"/>
      <c r="J657" s="80"/>
      <c r="K657" s="146"/>
    </row>
    <row r="658" spans="1:11" x14ac:dyDescent="0.2">
      <c r="A658" s="53"/>
      <c r="B658" s="145"/>
      <c r="C658" s="145"/>
      <c r="D658" s="149"/>
      <c r="E658" s="149"/>
      <c r="F658" s="149"/>
      <c r="G658" s="149"/>
      <c r="H658" s="149"/>
      <c r="I658" s="147"/>
      <c r="J658" s="80"/>
      <c r="K658" s="147"/>
    </row>
    <row r="659" spans="1:11" x14ac:dyDescent="0.2">
      <c r="A659" s="53"/>
      <c r="B659" s="144"/>
      <c r="C659" s="144"/>
      <c r="D659" s="148"/>
      <c r="E659" s="148"/>
      <c r="F659" s="148"/>
      <c r="G659" s="148"/>
      <c r="H659" s="148"/>
      <c r="I659" s="146"/>
      <c r="J659" s="80"/>
      <c r="K659" s="146"/>
    </row>
    <row r="660" spans="1:11" x14ac:dyDescent="0.2">
      <c r="A660" s="53"/>
      <c r="B660" s="145"/>
      <c r="C660" s="145"/>
      <c r="D660" s="149"/>
      <c r="E660" s="149"/>
      <c r="F660" s="149"/>
      <c r="G660" s="149"/>
      <c r="H660" s="149"/>
      <c r="I660" s="147"/>
      <c r="J660" s="80"/>
      <c r="K660" s="147"/>
    </row>
    <row r="661" spans="1:11" x14ac:dyDescent="0.2">
      <c r="A661" s="53"/>
      <c r="B661" s="144"/>
      <c r="C661" s="144"/>
      <c r="D661" s="148"/>
      <c r="E661" s="148"/>
      <c r="F661" s="148"/>
      <c r="G661" s="148"/>
      <c r="H661" s="148"/>
      <c r="I661" s="146"/>
      <c r="J661" s="80"/>
      <c r="K661" s="146"/>
    </row>
    <row r="662" spans="1:11" x14ac:dyDescent="0.2">
      <c r="A662" s="53"/>
      <c r="B662" s="145"/>
      <c r="C662" s="145"/>
      <c r="D662" s="149"/>
      <c r="E662" s="149"/>
      <c r="F662" s="149"/>
      <c r="G662" s="149"/>
      <c r="H662" s="149"/>
      <c r="I662" s="147"/>
      <c r="J662" s="80"/>
      <c r="K662" s="147"/>
    </row>
    <row r="663" spans="1:11" x14ac:dyDescent="0.2">
      <c r="A663" s="53"/>
      <c r="B663" s="144"/>
      <c r="C663" s="144"/>
      <c r="D663" s="148"/>
      <c r="E663" s="148"/>
      <c r="F663" s="148"/>
      <c r="G663" s="148"/>
      <c r="H663" s="148"/>
      <c r="I663" s="146"/>
      <c r="J663" s="80"/>
      <c r="K663" s="146"/>
    </row>
    <row r="664" spans="1:11" x14ac:dyDescent="0.2">
      <c r="A664" s="53"/>
      <c r="B664" s="145"/>
      <c r="C664" s="145"/>
      <c r="D664" s="149"/>
      <c r="E664" s="149"/>
      <c r="F664" s="149"/>
      <c r="G664" s="149"/>
      <c r="H664" s="149"/>
      <c r="I664" s="147"/>
      <c r="J664" s="80"/>
      <c r="K664" s="147"/>
    </row>
    <row r="665" spans="1:11" x14ac:dyDescent="0.2">
      <c r="A665" s="53"/>
      <c r="B665" s="144"/>
      <c r="C665" s="144"/>
      <c r="D665" s="148"/>
      <c r="E665" s="148"/>
      <c r="F665" s="148"/>
      <c r="G665" s="148"/>
      <c r="H665" s="148"/>
      <c r="I665" s="146"/>
      <c r="J665" s="80"/>
      <c r="K665" s="146"/>
    </row>
    <row r="666" spans="1:11" x14ac:dyDescent="0.2">
      <c r="A666" s="53"/>
      <c r="B666" s="145"/>
      <c r="C666" s="145"/>
      <c r="D666" s="149"/>
      <c r="E666" s="149"/>
      <c r="F666" s="149"/>
      <c r="G666" s="149"/>
      <c r="H666" s="149"/>
      <c r="I666" s="147"/>
      <c r="J666" s="80"/>
      <c r="K666" s="147"/>
    </row>
    <row r="667" spans="1:11" x14ac:dyDescent="0.2">
      <c r="A667" s="53"/>
      <c r="B667" s="144"/>
      <c r="C667" s="144"/>
      <c r="D667" s="148"/>
      <c r="E667" s="148"/>
      <c r="F667" s="148"/>
      <c r="G667" s="148"/>
      <c r="H667" s="148"/>
      <c r="I667" s="146"/>
      <c r="J667" s="80"/>
      <c r="K667" s="146"/>
    </row>
    <row r="668" spans="1:11" x14ac:dyDescent="0.2">
      <c r="A668" s="53"/>
      <c r="B668" s="145"/>
      <c r="C668" s="145"/>
      <c r="D668" s="149"/>
      <c r="E668" s="149"/>
      <c r="F668" s="149"/>
      <c r="G668" s="149"/>
      <c r="H668" s="149"/>
      <c r="I668" s="147"/>
      <c r="J668" s="80"/>
      <c r="K668" s="147"/>
    </row>
    <row r="669" spans="1:11" x14ac:dyDescent="0.2">
      <c r="A669" s="53"/>
      <c r="B669" s="144"/>
      <c r="C669" s="144"/>
      <c r="D669" s="148"/>
      <c r="E669" s="148"/>
      <c r="F669" s="148"/>
      <c r="G669" s="148"/>
      <c r="H669" s="148"/>
      <c r="I669" s="146"/>
      <c r="J669" s="80"/>
      <c r="K669" s="146"/>
    </row>
    <row r="670" spans="1:11" x14ac:dyDescent="0.2">
      <c r="A670" s="53"/>
      <c r="B670" s="145"/>
      <c r="C670" s="145"/>
      <c r="D670" s="149"/>
      <c r="E670" s="149"/>
      <c r="F670" s="149"/>
      <c r="G670" s="149"/>
      <c r="H670" s="149"/>
      <c r="I670" s="147"/>
      <c r="J670" s="80"/>
      <c r="K670" s="147"/>
    </row>
    <row r="671" spans="1:11" x14ac:dyDescent="0.2">
      <c r="A671" s="53"/>
      <c r="B671" s="144"/>
      <c r="C671" s="144"/>
      <c r="D671" s="148"/>
      <c r="E671" s="148"/>
      <c r="F671" s="148"/>
      <c r="G671" s="148"/>
      <c r="H671" s="148"/>
      <c r="I671" s="146"/>
      <c r="J671" s="80"/>
      <c r="K671" s="146"/>
    </row>
    <row r="672" spans="1:11" x14ac:dyDescent="0.2">
      <c r="A672" s="53"/>
      <c r="B672" s="145"/>
      <c r="C672" s="145"/>
      <c r="D672" s="149"/>
      <c r="E672" s="149"/>
      <c r="F672" s="149"/>
      <c r="G672" s="149"/>
      <c r="H672" s="149"/>
      <c r="I672" s="147"/>
      <c r="J672" s="80"/>
      <c r="K672" s="147"/>
    </row>
    <row r="673" spans="1:11" x14ac:dyDescent="0.2">
      <c r="A673" s="53"/>
      <c r="B673" s="144"/>
      <c r="C673" s="144"/>
      <c r="D673" s="148"/>
      <c r="E673" s="148"/>
      <c r="F673" s="148"/>
      <c r="G673" s="148"/>
      <c r="H673" s="148"/>
      <c r="I673" s="146"/>
      <c r="J673" s="80"/>
      <c r="K673" s="146"/>
    </row>
    <row r="674" spans="1:11" x14ac:dyDescent="0.2">
      <c r="A674" s="53"/>
      <c r="B674" s="145"/>
      <c r="C674" s="145"/>
      <c r="D674" s="149"/>
      <c r="E674" s="149"/>
      <c r="F674" s="149"/>
      <c r="G674" s="149"/>
      <c r="H674" s="149"/>
      <c r="I674" s="147"/>
      <c r="J674" s="80"/>
      <c r="K674" s="147"/>
    </row>
    <row r="675" spans="1:11" x14ac:dyDescent="0.2">
      <c r="A675" s="53"/>
      <c r="B675" s="144"/>
      <c r="C675" s="144"/>
      <c r="D675" s="148"/>
      <c r="E675" s="148"/>
      <c r="F675" s="148"/>
      <c r="G675" s="148"/>
      <c r="H675" s="148"/>
      <c r="I675" s="146"/>
      <c r="J675" s="80"/>
      <c r="K675" s="146"/>
    </row>
    <row r="676" spans="1:11" x14ac:dyDescent="0.2">
      <c r="A676" s="53"/>
      <c r="B676" s="145"/>
      <c r="C676" s="145"/>
      <c r="D676" s="149"/>
      <c r="E676" s="149"/>
      <c r="F676" s="149"/>
      <c r="G676" s="149"/>
      <c r="H676" s="149"/>
      <c r="I676" s="147"/>
      <c r="J676" s="80"/>
      <c r="K676" s="147"/>
    </row>
    <row r="677" spans="1:11" x14ac:dyDescent="0.2">
      <c r="A677" s="53"/>
      <c r="B677" s="144"/>
      <c r="C677" s="144"/>
      <c r="D677" s="148"/>
      <c r="E677" s="148"/>
      <c r="F677" s="148"/>
      <c r="G677" s="148"/>
      <c r="H677" s="148"/>
      <c r="I677" s="146"/>
      <c r="J677" s="80"/>
      <c r="K677" s="146"/>
    </row>
    <row r="678" spans="1:11" x14ac:dyDescent="0.2">
      <c r="A678" s="53"/>
      <c r="B678" s="145"/>
      <c r="C678" s="145"/>
      <c r="D678" s="149"/>
      <c r="E678" s="149"/>
      <c r="F678" s="149"/>
      <c r="G678" s="149"/>
      <c r="H678" s="149"/>
      <c r="I678" s="147"/>
      <c r="J678" s="80"/>
      <c r="K678" s="147"/>
    </row>
    <row r="679" spans="1:11" x14ac:dyDescent="0.2">
      <c r="A679" s="53"/>
      <c r="B679" s="144"/>
      <c r="C679" s="144"/>
      <c r="D679" s="148"/>
      <c r="E679" s="148"/>
      <c r="F679" s="148"/>
      <c r="G679" s="148"/>
      <c r="H679" s="148"/>
      <c r="I679" s="146"/>
      <c r="J679" s="80"/>
      <c r="K679" s="146"/>
    </row>
    <row r="680" spans="1:11" x14ac:dyDescent="0.2">
      <c r="A680" s="53"/>
      <c r="B680" s="145"/>
      <c r="C680" s="145"/>
      <c r="D680" s="149"/>
      <c r="E680" s="149"/>
      <c r="F680" s="149"/>
      <c r="G680" s="149"/>
      <c r="H680" s="149"/>
      <c r="I680" s="147"/>
      <c r="J680" s="80"/>
      <c r="K680" s="147"/>
    </row>
    <row r="681" spans="1:11" x14ac:dyDescent="0.2">
      <c r="A681" s="53"/>
      <c r="B681" s="144"/>
      <c r="C681" s="144"/>
      <c r="D681" s="148"/>
      <c r="E681" s="148"/>
      <c r="F681" s="148"/>
      <c r="G681" s="148"/>
      <c r="H681" s="148"/>
      <c r="I681" s="146"/>
      <c r="J681" s="80"/>
      <c r="K681" s="146"/>
    </row>
    <row r="682" spans="1:11" x14ac:dyDescent="0.2">
      <c r="A682" s="53"/>
      <c r="B682" s="145"/>
      <c r="C682" s="145"/>
      <c r="D682" s="149"/>
      <c r="E682" s="149"/>
      <c r="F682" s="149"/>
      <c r="G682" s="149"/>
      <c r="H682" s="149"/>
      <c r="I682" s="147"/>
      <c r="J682" s="80"/>
      <c r="K682" s="147"/>
    </row>
    <row r="683" spans="1:11" x14ac:dyDescent="0.2">
      <c r="A683" s="53"/>
      <c r="B683" s="144"/>
      <c r="C683" s="144"/>
      <c r="D683" s="148"/>
      <c r="E683" s="148"/>
      <c r="F683" s="148"/>
      <c r="G683" s="148"/>
      <c r="H683" s="148"/>
      <c r="I683" s="146"/>
      <c r="J683" s="80"/>
      <c r="K683" s="146"/>
    </row>
    <row r="684" spans="1:11" x14ac:dyDescent="0.2">
      <c r="A684" s="53"/>
      <c r="B684" s="145"/>
      <c r="C684" s="145"/>
      <c r="D684" s="149"/>
      <c r="E684" s="149"/>
      <c r="F684" s="149"/>
      <c r="G684" s="149"/>
      <c r="H684" s="149"/>
      <c r="I684" s="147"/>
      <c r="J684" s="80"/>
      <c r="K684" s="147"/>
    </row>
    <row r="685" spans="1:11" x14ac:dyDescent="0.2">
      <c r="A685" s="53"/>
      <c r="B685" s="144"/>
      <c r="C685" s="144"/>
      <c r="D685" s="148"/>
      <c r="E685" s="148"/>
      <c r="F685" s="148"/>
      <c r="G685" s="148"/>
      <c r="H685" s="148"/>
      <c r="I685" s="146"/>
      <c r="J685" s="80"/>
      <c r="K685" s="146"/>
    </row>
    <row r="686" spans="1:11" x14ac:dyDescent="0.2">
      <c r="A686" s="53"/>
      <c r="B686" s="145"/>
      <c r="C686" s="145"/>
      <c r="D686" s="149"/>
      <c r="E686" s="149"/>
      <c r="F686" s="149"/>
      <c r="G686" s="149"/>
      <c r="H686" s="149"/>
      <c r="I686" s="147"/>
      <c r="J686" s="80"/>
      <c r="K686" s="147"/>
    </row>
    <row r="687" spans="1:11" x14ac:dyDescent="0.2">
      <c r="A687" s="53"/>
      <c r="B687" s="144"/>
      <c r="C687" s="144"/>
      <c r="D687" s="148"/>
      <c r="E687" s="148"/>
      <c r="F687" s="148"/>
      <c r="G687" s="148"/>
      <c r="H687" s="148"/>
      <c r="I687" s="146"/>
      <c r="J687" s="80"/>
      <c r="K687" s="146"/>
    </row>
    <row r="688" spans="1:11" x14ac:dyDescent="0.2">
      <c r="A688" s="53"/>
      <c r="B688" s="145"/>
      <c r="C688" s="145"/>
      <c r="D688" s="149"/>
      <c r="E688" s="149"/>
      <c r="F688" s="149"/>
      <c r="G688" s="149"/>
      <c r="H688" s="149"/>
      <c r="I688" s="147"/>
      <c r="J688" s="80"/>
      <c r="K688" s="147"/>
    </row>
    <row r="689" spans="1:11" x14ac:dyDescent="0.2">
      <c r="A689" s="53"/>
      <c r="B689" s="144"/>
      <c r="C689" s="144"/>
      <c r="D689" s="148"/>
      <c r="E689" s="148"/>
      <c r="F689" s="148"/>
      <c r="G689" s="148"/>
      <c r="H689" s="148"/>
      <c r="I689" s="146"/>
      <c r="J689" s="80"/>
      <c r="K689" s="146"/>
    </row>
    <row r="690" spans="1:11" x14ac:dyDescent="0.2">
      <c r="A690" s="53"/>
      <c r="B690" s="145"/>
      <c r="C690" s="145"/>
      <c r="D690" s="149"/>
      <c r="E690" s="149"/>
      <c r="F690" s="149"/>
      <c r="G690" s="149"/>
      <c r="H690" s="149"/>
      <c r="I690" s="147"/>
      <c r="J690" s="80"/>
      <c r="K690" s="147"/>
    </row>
    <row r="691" spans="1:11" x14ac:dyDescent="0.2">
      <c r="A691" s="53"/>
      <c r="B691" s="144"/>
      <c r="C691" s="144"/>
      <c r="D691" s="148"/>
      <c r="E691" s="148"/>
      <c r="F691" s="148"/>
      <c r="G691" s="148"/>
      <c r="H691" s="148"/>
      <c r="I691" s="146"/>
      <c r="J691" s="80"/>
      <c r="K691" s="146"/>
    </row>
    <row r="692" spans="1:11" x14ac:dyDescent="0.2">
      <c r="A692" s="53"/>
      <c r="B692" s="145"/>
      <c r="C692" s="145"/>
      <c r="D692" s="149"/>
      <c r="E692" s="149"/>
      <c r="F692" s="149"/>
      <c r="G692" s="149"/>
      <c r="H692" s="149"/>
      <c r="I692" s="147"/>
      <c r="J692" s="80"/>
      <c r="K692" s="147"/>
    </row>
    <row r="693" spans="1:11" x14ac:dyDescent="0.2">
      <c r="A693" s="53"/>
      <c r="B693" s="144"/>
      <c r="C693" s="144"/>
      <c r="D693" s="148"/>
      <c r="E693" s="148"/>
      <c r="F693" s="148"/>
      <c r="G693" s="148"/>
      <c r="H693" s="148"/>
      <c r="I693" s="146"/>
      <c r="J693" s="80"/>
      <c r="K693" s="146"/>
    </row>
    <row r="694" spans="1:11" x14ac:dyDescent="0.2">
      <c r="A694" s="53"/>
      <c r="B694" s="145"/>
      <c r="C694" s="145"/>
      <c r="D694" s="149"/>
      <c r="E694" s="149"/>
      <c r="F694" s="149"/>
      <c r="G694" s="149"/>
      <c r="H694" s="149"/>
      <c r="I694" s="147"/>
      <c r="J694" s="80"/>
      <c r="K694" s="147"/>
    </row>
    <row r="695" spans="1:11" x14ac:dyDescent="0.2">
      <c r="A695" s="53"/>
      <c r="B695" s="144"/>
      <c r="C695" s="144"/>
      <c r="D695" s="148"/>
      <c r="E695" s="148"/>
      <c r="F695" s="148"/>
      <c r="G695" s="148"/>
      <c r="H695" s="148"/>
      <c r="I695" s="146"/>
      <c r="J695" s="80"/>
      <c r="K695" s="146"/>
    </row>
    <row r="696" spans="1:11" x14ac:dyDescent="0.2">
      <c r="A696" s="53"/>
      <c r="B696" s="145"/>
      <c r="C696" s="145"/>
      <c r="D696" s="149"/>
      <c r="E696" s="149"/>
      <c r="F696" s="149"/>
      <c r="G696" s="149"/>
      <c r="H696" s="149"/>
      <c r="I696" s="147"/>
      <c r="J696" s="80"/>
      <c r="K696" s="147"/>
    </row>
    <row r="697" spans="1:11" x14ac:dyDescent="0.2">
      <c r="A697" s="53"/>
      <c r="B697" s="144"/>
      <c r="C697" s="144"/>
      <c r="D697" s="148"/>
      <c r="E697" s="148"/>
      <c r="F697" s="148"/>
      <c r="G697" s="148"/>
      <c r="H697" s="148"/>
      <c r="I697" s="146"/>
      <c r="J697" s="80"/>
      <c r="K697" s="146"/>
    </row>
    <row r="698" spans="1:11" x14ac:dyDescent="0.2">
      <c r="A698" s="53"/>
      <c r="B698" s="145"/>
      <c r="C698" s="145"/>
      <c r="D698" s="149"/>
      <c r="E698" s="149"/>
      <c r="F698" s="149"/>
      <c r="G698" s="149"/>
      <c r="H698" s="149"/>
      <c r="I698" s="147"/>
      <c r="J698" s="80"/>
      <c r="K698" s="147"/>
    </row>
    <row r="699" spans="1:11" x14ac:dyDescent="0.2">
      <c r="A699" s="53"/>
      <c r="B699" s="144"/>
      <c r="C699" s="144"/>
      <c r="D699" s="148"/>
      <c r="E699" s="148"/>
      <c r="F699" s="148"/>
      <c r="G699" s="148"/>
      <c r="H699" s="148"/>
      <c r="I699" s="146"/>
      <c r="J699" s="80"/>
      <c r="K699" s="146"/>
    </row>
    <row r="700" spans="1:11" x14ac:dyDescent="0.2">
      <c r="A700" s="53"/>
      <c r="B700" s="145"/>
      <c r="C700" s="145"/>
      <c r="D700" s="149"/>
      <c r="E700" s="149"/>
      <c r="F700" s="149"/>
      <c r="G700" s="149"/>
      <c r="H700" s="149"/>
      <c r="I700" s="147"/>
      <c r="J700" s="80"/>
      <c r="K700" s="147"/>
    </row>
    <row r="701" spans="1:11" x14ac:dyDescent="0.2">
      <c r="A701" s="53"/>
      <c r="B701" s="144"/>
      <c r="C701" s="144"/>
      <c r="D701" s="148"/>
      <c r="E701" s="148"/>
      <c r="F701" s="148"/>
      <c r="G701" s="148"/>
      <c r="H701" s="148"/>
      <c r="I701" s="146"/>
      <c r="J701" s="80"/>
      <c r="K701" s="146"/>
    </row>
    <row r="702" spans="1:11" x14ac:dyDescent="0.2">
      <c r="A702" s="53"/>
      <c r="B702" s="145"/>
      <c r="C702" s="145"/>
      <c r="D702" s="149"/>
      <c r="E702" s="149"/>
      <c r="F702" s="149"/>
      <c r="G702" s="149"/>
      <c r="H702" s="149"/>
      <c r="I702" s="147"/>
      <c r="J702" s="80"/>
      <c r="K702" s="147"/>
    </row>
    <row r="703" spans="1:11" x14ac:dyDescent="0.2">
      <c r="A703" s="53"/>
      <c r="B703" s="144"/>
      <c r="C703" s="144"/>
      <c r="D703" s="148"/>
      <c r="E703" s="148"/>
      <c r="F703" s="148"/>
      <c r="G703" s="148"/>
      <c r="H703" s="148"/>
      <c r="I703" s="146"/>
      <c r="J703" s="80"/>
      <c r="K703" s="146"/>
    </row>
    <row r="704" spans="1:11" x14ac:dyDescent="0.2">
      <c r="A704" s="53"/>
      <c r="B704" s="145"/>
      <c r="C704" s="145"/>
      <c r="D704" s="149"/>
      <c r="E704" s="149"/>
      <c r="F704" s="149"/>
      <c r="G704" s="149"/>
      <c r="H704" s="149"/>
      <c r="I704" s="147"/>
      <c r="J704" s="80"/>
      <c r="K704" s="147"/>
    </row>
    <row r="705" spans="1:11" x14ac:dyDescent="0.2">
      <c r="A705" s="53"/>
      <c r="B705" s="144"/>
      <c r="C705" s="144"/>
      <c r="D705" s="148"/>
      <c r="E705" s="148"/>
      <c r="F705" s="148"/>
      <c r="G705" s="148"/>
      <c r="H705" s="148"/>
      <c r="I705" s="146"/>
      <c r="J705" s="80"/>
      <c r="K705" s="146"/>
    </row>
    <row r="706" spans="1:11" x14ac:dyDescent="0.2">
      <c r="A706" s="53"/>
      <c r="B706" s="145"/>
      <c r="C706" s="145"/>
      <c r="D706" s="149"/>
      <c r="E706" s="149"/>
      <c r="F706" s="149"/>
      <c r="G706" s="149"/>
      <c r="H706" s="149"/>
      <c r="I706" s="147"/>
      <c r="J706" s="80"/>
      <c r="K706" s="147"/>
    </row>
    <row r="707" spans="1:11" x14ac:dyDescent="0.2">
      <c r="A707" s="53"/>
      <c r="B707" s="144"/>
      <c r="C707" s="144"/>
      <c r="D707" s="148"/>
      <c r="E707" s="148"/>
      <c r="F707" s="148"/>
      <c r="G707" s="148"/>
      <c r="H707" s="148"/>
      <c r="I707" s="146"/>
      <c r="J707" s="80"/>
      <c r="K707" s="146"/>
    </row>
    <row r="708" spans="1:11" x14ac:dyDescent="0.2">
      <c r="A708" s="53"/>
      <c r="B708" s="145"/>
      <c r="C708" s="145"/>
      <c r="D708" s="149"/>
      <c r="E708" s="149"/>
      <c r="F708" s="149"/>
      <c r="G708" s="149"/>
      <c r="H708" s="149"/>
      <c r="I708" s="147"/>
      <c r="J708" s="80"/>
      <c r="K708" s="147"/>
    </row>
    <row r="709" spans="1:11" x14ac:dyDescent="0.2">
      <c r="A709" s="53"/>
      <c r="B709" s="144"/>
      <c r="C709" s="144"/>
      <c r="D709" s="148"/>
      <c r="E709" s="148"/>
      <c r="F709" s="148"/>
      <c r="G709" s="148"/>
      <c r="H709" s="148"/>
      <c r="I709" s="146"/>
      <c r="J709" s="80"/>
      <c r="K709" s="146"/>
    </row>
    <row r="710" spans="1:11" x14ac:dyDescent="0.2">
      <c r="A710" s="53"/>
      <c r="B710" s="145"/>
      <c r="C710" s="145"/>
      <c r="D710" s="149"/>
      <c r="E710" s="149"/>
      <c r="F710" s="149"/>
      <c r="G710" s="149"/>
      <c r="H710" s="149"/>
      <c r="I710" s="147"/>
      <c r="J710" s="80"/>
      <c r="K710" s="147"/>
    </row>
    <row r="711" spans="1:11" x14ac:dyDescent="0.2">
      <c r="A711" s="53"/>
      <c r="B711" s="144"/>
      <c r="C711" s="144"/>
      <c r="D711" s="148"/>
      <c r="E711" s="148"/>
      <c r="F711" s="148"/>
      <c r="G711" s="148"/>
      <c r="H711" s="148"/>
      <c r="I711" s="146"/>
      <c r="J711" s="80"/>
      <c r="K711" s="146"/>
    </row>
    <row r="712" spans="1:11" x14ac:dyDescent="0.2">
      <c r="A712" s="53"/>
      <c r="B712" s="145"/>
      <c r="C712" s="145"/>
      <c r="D712" s="149"/>
      <c r="E712" s="149"/>
      <c r="F712" s="149"/>
      <c r="G712" s="149"/>
      <c r="H712" s="149"/>
      <c r="I712" s="147"/>
      <c r="J712" s="80"/>
      <c r="K712" s="147"/>
    </row>
    <row r="713" spans="1:11" x14ac:dyDescent="0.2">
      <c r="A713" s="53"/>
      <c r="B713" s="144"/>
      <c r="C713" s="144"/>
      <c r="D713" s="148"/>
      <c r="E713" s="148"/>
      <c r="F713" s="148"/>
      <c r="G713" s="148"/>
      <c r="H713" s="148"/>
      <c r="I713" s="146"/>
      <c r="J713" s="80"/>
      <c r="K713" s="146"/>
    </row>
    <row r="714" spans="1:11" x14ac:dyDescent="0.2">
      <c r="A714" s="53"/>
      <c r="B714" s="145"/>
      <c r="C714" s="145"/>
      <c r="D714" s="149"/>
      <c r="E714" s="149"/>
      <c r="F714" s="149"/>
      <c r="G714" s="149"/>
      <c r="H714" s="149"/>
      <c r="I714" s="147"/>
      <c r="J714" s="80"/>
      <c r="K714" s="147"/>
    </row>
    <row r="715" spans="1:11" x14ac:dyDescent="0.2">
      <c r="A715" s="53"/>
      <c r="B715" s="144"/>
      <c r="C715" s="144"/>
      <c r="D715" s="148"/>
      <c r="E715" s="148"/>
      <c r="F715" s="148"/>
      <c r="G715" s="148"/>
      <c r="H715" s="148"/>
      <c r="I715" s="146"/>
      <c r="J715" s="80"/>
      <c r="K715" s="146"/>
    </row>
    <row r="716" spans="1:11" x14ac:dyDescent="0.2">
      <c r="A716" s="53"/>
      <c r="B716" s="145"/>
      <c r="C716" s="145"/>
      <c r="D716" s="149"/>
      <c r="E716" s="149"/>
      <c r="F716" s="149"/>
      <c r="G716" s="149"/>
      <c r="H716" s="149"/>
      <c r="I716" s="147"/>
      <c r="J716" s="80"/>
      <c r="K716" s="147"/>
    </row>
    <row r="717" spans="1:11" x14ac:dyDescent="0.2">
      <c r="A717" s="53"/>
      <c r="B717" s="144"/>
      <c r="C717" s="144"/>
      <c r="D717" s="148"/>
      <c r="E717" s="148"/>
      <c r="F717" s="148"/>
      <c r="G717" s="148"/>
      <c r="H717" s="148"/>
      <c r="I717" s="146"/>
      <c r="J717" s="80"/>
      <c r="K717" s="146"/>
    </row>
    <row r="718" spans="1:11" x14ac:dyDescent="0.2">
      <c r="A718" s="53"/>
      <c r="B718" s="145"/>
      <c r="C718" s="145"/>
      <c r="D718" s="149"/>
      <c r="E718" s="149"/>
      <c r="F718" s="149"/>
      <c r="G718" s="149"/>
      <c r="H718" s="149"/>
      <c r="I718" s="147"/>
      <c r="J718" s="80"/>
      <c r="K718" s="147"/>
    </row>
    <row r="719" spans="1:11" x14ac:dyDescent="0.2">
      <c r="A719" s="53"/>
      <c r="B719" s="144"/>
      <c r="C719" s="144"/>
      <c r="D719" s="148"/>
      <c r="E719" s="148"/>
      <c r="F719" s="148"/>
      <c r="G719" s="148"/>
      <c r="H719" s="148"/>
      <c r="I719" s="146"/>
      <c r="J719" s="80"/>
      <c r="K719" s="146"/>
    </row>
    <row r="720" spans="1:11" x14ac:dyDescent="0.2">
      <c r="A720" s="53"/>
      <c r="B720" s="145"/>
      <c r="C720" s="145"/>
      <c r="D720" s="149"/>
      <c r="E720" s="149"/>
      <c r="F720" s="149"/>
      <c r="G720" s="149"/>
      <c r="H720" s="149"/>
      <c r="I720" s="147"/>
      <c r="J720" s="80"/>
      <c r="K720" s="147"/>
    </row>
    <row r="721" spans="1:11" x14ac:dyDescent="0.2">
      <c r="A721" s="53"/>
      <c r="B721" s="144"/>
      <c r="C721" s="144"/>
      <c r="D721" s="148"/>
      <c r="E721" s="148"/>
      <c r="F721" s="148"/>
      <c r="G721" s="148"/>
      <c r="H721" s="148"/>
      <c r="I721" s="146"/>
      <c r="J721" s="80"/>
      <c r="K721" s="146"/>
    </row>
    <row r="722" spans="1:11" x14ac:dyDescent="0.2">
      <c r="A722" s="53"/>
      <c r="B722" s="145"/>
      <c r="C722" s="145"/>
      <c r="D722" s="149"/>
      <c r="E722" s="149"/>
      <c r="F722" s="149"/>
      <c r="G722" s="149"/>
      <c r="H722" s="149"/>
      <c r="I722" s="147"/>
      <c r="J722" s="80"/>
      <c r="K722" s="147"/>
    </row>
    <row r="723" spans="1:11" x14ac:dyDescent="0.2">
      <c r="A723" s="53"/>
      <c r="B723" s="144"/>
      <c r="C723" s="144"/>
      <c r="D723" s="148"/>
      <c r="E723" s="148"/>
      <c r="F723" s="148"/>
      <c r="G723" s="148"/>
      <c r="H723" s="148"/>
      <c r="I723" s="146"/>
      <c r="J723" s="80"/>
      <c r="K723" s="146"/>
    </row>
    <row r="724" spans="1:11" x14ac:dyDescent="0.2">
      <c r="A724" s="53"/>
      <c r="B724" s="145"/>
      <c r="C724" s="145"/>
      <c r="D724" s="149"/>
      <c r="E724" s="149"/>
      <c r="F724" s="149"/>
      <c r="G724" s="149"/>
      <c r="H724" s="149"/>
      <c r="I724" s="147"/>
      <c r="J724" s="80"/>
      <c r="K724" s="147"/>
    </row>
    <row r="725" spans="1:11" x14ac:dyDescent="0.2">
      <c r="A725" s="53"/>
      <c r="B725" s="144"/>
      <c r="C725" s="144"/>
      <c r="D725" s="148"/>
      <c r="E725" s="148"/>
      <c r="F725" s="148"/>
      <c r="G725" s="148"/>
      <c r="H725" s="148"/>
      <c r="I725" s="146"/>
      <c r="J725" s="80"/>
      <c r="K725" s="146"/>
    </row>
    <row r="726" spans="1:11" x14ac:dyDescent="0.2">
      <c r="A726" s="53"/>
      <c r="B726" s="145"/>
      <c r="C726" s="145"/>
      <c r="D726" s="149"/>
      <c r="E726" s="149"/>
      <c r="F726" s="149"/>
      <c r="G726" s="149"/>
      <c r="H726" s="149"/>
      <c r="I726" s="147"/>
      <c r="J726" s="80"/>
      <c r="K726" s="147"/>
    </row>
    <row r="727" spans="1:11" x14ac:dyDescent="0.2">
      <c r="A727" s="53"/>
      <c r="B727" s="144"/>
      <c r="C727" s="144"/>
      <c r="D727" s="148"/>
      <c r="E727" s="148"/>
      <c r="F727" s="148"/>
      <c r="G727" s="148"/>
      <c r="H727" s="148"/>
      <c r="I727" s="146"/>
      <c r="J727" s="80"/>
      <c r="K727" s="146"/>
    </row>
    <row r="728" spans="1:11" x14ac:dyDescent="0.2">
      <c r="A728" s="53"/>
      <c r="B728" s="145"/>
      <c r="C728" s="145"/>
      <c r="D728" s="149"/>
      <c r="E728" s="149"/>
      <c r="F728" s="149"/>
      <c r="G728" s="149"/>
      <c r="H728" s="149"/>
      <c r="I728" s="147"/>
      <c r="J728" s="80"/>
      <c r="K728" s="147"/>
    </row>
    <row r="729" spans="1:11" x14ac:dyDescent="0.2">
      <c r="A729" s="53"/>
      <c r="B729" s="144"/>
      <c r="C729" s="144"/>
      <c r="D729" s="148"/>
      <c r="E729" s="148"/>
      <c r="F729" s="148"/>
      <c r="G729" s="148"/>
      <c r="H729" s="148"/>
      <c r="I729" s="146"/>
      <c r="J729" s="80"/>
      <c r="K729" s="146"/>
    </row>
    <row r="730" spans="1:11" x14ac:dyDescent="0.2">
      <c r="A730" s="53"/>
      <c r="B730" s="145"/>
      <c r="C730" s="145"/>
      <c r="D730" s="149"/>
      <c r="E730" s="149"/>
      <c r="F730" s="149"/>
      <c r="G730" s="149"/>
      <c r="H730" s="149"/>
      <c r="I730" s="147"/>
      <c r="J730" s="80"/>
      <c r="K730" s="147"/>
    </row>
    <row r="731" spans="1:11" x14ac:dyDescent="0.2">
      <c r="A731" s="53"/>
      <c r="B731" s="144"/>
      <c r="C731" s="144"/>
      <c r="D731" s="148"/>
      <c r="E731" s="148"/>
      <c r="F731" s="148"/>
      <c r="G731" s="148"/>
      <c r="H731" s="148"/>
      <c r="I731" s="146"/>
      <c r="J731" s="80"/>
      <c r="K731" s="146"/>
    </row>
    <row r="732" spans="1:11" x14ac:dyDescent="0.2">
      <c r="A732" s="53"/>
      <c r="B732" s="145"/>
      <c r="C732" s="145"/>
      <c r="D732" s="149"/>
      <c r="E732" s="149"/>
      <c r="F732" s="149"/>
      <c r="G732" s="149"/>
      <c r="H732" s="149"/>
      <c r="I732" s="147"/>
      <c r="J732" s="80"/>
      <c r="K732" s="147"/>
    </row>
    <row r="733" spans="1:11" x14ac:dyDescent="0.2">
      <c r="A733" s="53"/>
      <c r="B733" s="144"/>
      <c r="C733" s="144"/>
      <c r="D733" s="148"/>
      <c r="E733" s="148"/>
      <c r="F733" s="148"/>
      <c r="G733" s="148"/>
      <c r="H733" s="148"/>
      <c r="I733" s="146"/>
      <c r="J733" s="80"/>
      <c r="K733" s="146"/>
    </row>
    <row r="734" spans="1:11" x14ac:dyDescent="0.2">
      <c r="A734" s="53"/>
      <c r="B734" s="145"/>
      <c r="C734" s="145"/>
      <c r="D734" s="149"/>
      <c r="E734" s="149"/>
      <c r="F734" s="149"/>
      <c r="G734" s="149"/>
      <c r="H734" s="149"/>
      <c r="I734" s="147"/>
      <c r="J734" s="80"/>
      <c r="K734" s="147"/>
    </row>
    <row r="735" spans="1:11" x14ac:dyDescent="0.2">
      <c r="A735" s="53"/>
      <c r="B735" s="144"/>
      <c r="C735" s="144"/>
      <c r="D735" s="148"/>
      <c r="E735" s="148"/>
      <c r="F735" s="148"/>
      <c r="G735" s="148"/>
      <c r="H735" s="148"/>
      <c r="I735" s="146"/>
      <c r="J735" s="80"/>
      <c r="K735" s="146"/>
    </row>
    <row r="736" spans="1:11" x14ac:dyDescent="0.2">
      <c r="A736" s="53"/>
      <c r="B736" s="145"/>
      <c r="C736" s="145"/>
      <c r="D736" s="149"/>
      <c r="E736" s="149"/>
      <c r="F736" s="149"/>
      <c r="G736" s="149"/>
      <c r="H736" s="149"/>
      <c r="I736" s="147"/>
      <c r="J736" s="80"/>
      <c r="K736" s="147"/>
    </row>
    <row r="737" spans="1:11" x14ac:dyDescent="0.2">
      <c r="A737" s="53"/>
      <c r="B737" s="144"/>
      <c r="C737" s="144"/>
      <c r="D737" s="148"/>
      <c r="E737" s="148"/>
      <c r="F737" s="148"/>
      <c r="G737" s="148"/>
      <c r="H737" s="148"/>
      <c r="I737" s="146"/>
      <c r="J737" s="80"/>
      <c r="K737" s="146"/>
    </row>
    <row r="738" spans="1:11" x14ac:dyDescent="0.2">
      <c r="A738" s="53"/>
      <c r="B738" s="145"/>
      <c r="C738" s="145"/>
      <c r="D738" s="149"/>
      <c r="E738" s="149"/>
      <c r="F738" s="149"/>
      <c r="G738" s="149"/>
      <c r="H738" s="149"/>
      <c r="I738" s="147"/>
      <c r="J738" s="80"/>
      <c r="K738" s="147"/>
    </row>
    <row r="739" spans="1:11" x14ac:dyDescent="0.2">
      <c r="A739" s="53"/>
      <c r="B739" s="144"/>
      <c r="C739" s="144"/>
      <c r="D739" s="148"/>
      <c r="E739" s="148"/>
      <c r="F739" s="148"/>
      <c r="G739" s="148"/>
      <c r="H739" s="148"/>
      <c r="I739" s="146"/>
      <c r="J739" s="80"/>
      <c r="K739" s="146"/>
    </row>
    <row r="740" spans="1:11" x14ac:dyDescent="0.2">
      <c r="A740" s="53"/>
      <c r="B740" s="145"/>
      <c r="C740" s="145"/>
      <c r="D740" s="149"/>
      <c r="E740" s="149"/>
      <c r="F740" s="149"/>
      <c r="G740" s="149"/>
      <c r="H740" s="149"/>
      <c r="I740" s="147"/>
      <c r="J740" s="80"/>
      <c r="K740" s="147"/>
    </row>
    <row r="741" spans="1:11" x14ac:dyDescent="0.2">
      <c r="A741" s="53"/>
      <c r="B741" s="144"/>
      <c r="C741" s="144"/>
      <c r="D741" s="148"/>
      <c r="E741" s="148"/>
      <c r="F741" s="148"/>
      <c r="G741" s="148"/>
      <c r="H741" s="148"/>
      <c r="I741" s="146"/>
      <c r="J741" s="80"/>
      <c r="K741" s="146"/>
    </row>
    <row r="742" spans="1:11" x14ac:dyDescent="0.2">
      <c r="A742" s="53"/>
      <c r="B742" s="145"/>
      <c r="C742" s="145"/>
      <c r="D742" s="149"/>
      <c r="E742" s="149"/>
      <c r="F742" s="149"/>
      <c r="G742" s="149"/>
      <c r="H742" s="149"/>
      <c r="I742" s="147"/>
      <c r="J742" s="80"/>
      <c r="K742" s="147"/>
    </row>
    <row r="743" spans="1:11" x14ac:dyDescent="0.2">
      <c r="A743" s="53"/>
      <c r="B743" s="144"/>
      <c r="C743" s="144"/>
      <c r="D743" s="148"/>
      <c r="E743" s="148"/>
      <c r="F743" s="148"/>
      <c r="G743" s="148"/>
      <c r="H743" s="148"/>
      <c r="I743" s="146"/>
      <c r="J743" s="80"/>
      <c r="K743" s="146"/>
    </row>
    <row r="744" spans="1:11" x14ac:dyDescent="0.2">
      <c r="A744" s="53"/>
      <c r="B744" s="145"/>
      <c r="C744" s="145"/>
      <c r="D744" s="149"/>
      <c r="E744" s="149"/>
      <c r="F744" s="149"/>
      <c r="G744" s="149"/>
      <c r="H744" s="149"/>
      <c r="I744" s="147"/>
      <c r="J744" s="80"/>
      <c r="K744" s="147"/>
    </row>
    <row r="745" spans="1:11" x14ac:dyDescent="0.2">
      <c r="A745" s="53"/>
      <c r="B745" s="144"/>
      <c r="C745" s="144"/>
      <c r="D745" s="148"/>
      <c r="E745" s="148"/>
      <c r="F745" s="148"/>
      <c r="G745" s="148"/>
      <c r="H745" s="148"/>
      <c r="I745" s="146"/>
      <c r="J745" s="80"/>
      <c r="K745" s="146"/>
    </row>
    <row r="746" spans="1:11" x14ac:dyDescent="0.2">
      <c r="A746" s="53"/>
      <c r="B746" s="145"/>
      <c r="C746" s="145"/>
      <c r="D746" s="149"/>
      <c r="E746" s="149"/>
      <c r="F746" s="149"/>
      <c r="G746" s="149"/>
      <c r="H746" s="149"/>
      <c r="I746" s="147"/>
      <c r="J746" s="80"/>
      <c r="K746" s="147"/>
    </row>
    <row r="747" spans="1:11" x14ac:dyDescent="0.2">
      <c r="A747" s="53"/>
      <c r="B747" s="144"/>
      <c r="C747" s="144"/>
      <c r="D747" s="148"/>
      <c r="E747" s="148"/>
      <c r="F747" s="148"/>
      <c r="G747" s="148"/>
      <c r="H747" s="148"/>
      <c r="I747" s="146"/>
      <c r="J747" s="80"/>
      <c r="K747" s="146"/>
    </row>
    <row r="748" spans="1:11" x14ac:dyDescent="0.2">
      <c r="A748" s="53"/>
      <c r="B748" s="145"/>
      <c r="C748" s="145"/>
      <c r="D748" s="149"/>
      <c r="E748" s="149"/>
      <c r="F748" s="149"/>
      <c r="G748" s="149"/>
      <c r="H748" s="149"/>
      <c r="I748" s="147"/>
      <c r="J748" s="80"/>
      <c r="K748" s="147"/>
    </row>
    <row r="749" spans="1:11" x14ac:dyDescent="0.2">
      <c r="A749" s="53"/>
      <c r="B749" s="144"/>
      <c r="C749" s="144"/>
      <c r="D749" s="148"/>
      <c r="E749" s="148"/>
      <c r="F749" s="148"/>
      <c r="G749" s="148"/>
      <c r="H749" s="148"/>
      <c r="I749" s="146"/>
      <c r="J749" s="80"/>
      <c r="K749" s="146"/>
    </row>
    <row r="750" spans="1:11" x14ac:dyDescent="0.2">
      <c r="A750" s="53"/>
      <c r="B750" s="145"/>
      <c r="C750" s="145"/>
      <c r="D750" s="149"/>
      <c r="E750" s="149"/>
      <c r="F750" s="149"/>
      <c r="G750" s="149"/>
      <c r="H750" s="149"/>
      <c r="I750" s="147"/>
      <c r="J750" s="80"/>
      <c r="K750" s="147"/>
    </row>
    <row r="751" spans="1:11" x14ac:dyDescent="0.2">
      <c r="A751" s="53"/>
      <c r="B751" s="144"/>
      <c r="C751" s="144"/>
      <c r="D751" s="148"/>
      <c r="E751" s="148"/>
      <c r="F751" s="148"/>
      <c r="G751" s="148"/>
      <c r="H751" s="148"/>
      <c r="I751" s="146"/>
      <c r="J751" s="80"/>
      <c r="K751" s="146"/>
    </row>
    <row r="752" spans="1:11" x14ac:dyDescent="0.2">
      <c r="A752" s="53"/>
      <c r="B752" s="145"/>
      <c r="C752" s="145"/>
      <c r="D752" s="149"/>
      <c r="E752" s="149"/>
      <c r="F752" s="149"/>
      <c r="G752" s="149"/>
      <c r="H752" s="149"/>
      <c r="I752" s="147"/>
      <c r="J752" s="80"/>
      <c r="K752" s="147"/>
    </row>
    <row r="753" spans="1:11" x14ac:dyDescent="0.2">
      <c r="A753" s="53"/>
      <c r="B753" s="144"/>
      <c r="C753" s="144"/>
      <c r="D753" s="148"/>
      <c r="E753" s="148"/>
      <c r="F753" s="148"/>
      <c r="G753" s="148"/>
      <c r="H753" s="148"/>
      <c r="I753" s="146"/>
      <c r="J753" s="80"/>
      <c r="K753" s="146"/>
    </row>
    <row r="754" spans="1:11" x14ac:dyDescent="0.2">
      <c r="A754" s="53"/>
      <c r="B754" s="145"/>
      <c r="C754" s="145"/>
      <c r="D754" s="149"/>
      <c r="E754" s="149"/>
      <c r="F754" s="149"/>
      <c r="G754" s="149"/>
      <c r="H754" s="149"/>
      <c r="I754" s="147"/>
      <c r="J754" s="80"/>
      <c r="K754" s="147"/>
    </row>
    <row r="755" spans="1:11" x14ac:dyDescent="0.2">
      <c r="A755" s="53"/>
      <c r="B755" s="144"/>
      <c r="C755" s="144"/>
      <c r="D755" s="148"/>
      <c r="E755" s="148"/>
      <c r="F755" s="148"/>
      <c r="G755" s="148"/>
      <c r="H755" s="148"/>
      <c r="I755" s="146"/>
      <c r="J755" s="80"/>
      <c r="K755" s="146"/>
    </row>
    <row r="756" spans="1:11" x14ac:dyDescent="0.2">
      <c r="A756" s="53"/>
      <c r="B756" s="145"/>
      <c r="C756" s="145"/>
      <c r="D756" s="149"/>
      <c r="E756" s="149"/>
      <c r="F756" s="149"/>
      <c r="G756" s="149"/>
      <c r="H756" s="149"/>
      <c r="I756" s="147"/>
      <c r="J756" s="80"/>
      <c r="K756" s="147"/>
    </row>
    <row r="757" spans="1:11" x14ac:dyDescent="0.2">
      <c r="A757" s="53"/>
      <c r="B757" s="144"/>
      <c r="C757" s="144"/>
      <c r="D757" s="148"/>
      <c r="E757" s="148"/>
      <c r="F757" s="148"/>
      <c r="G757" s="148"/>
      <c r="H757" s="148"/>
      <c r="I757" s="146"/>
      <c r="J757" s="80"/>
      <c r="K757" s="146"/>
    </row>
    <row r="758" spans="1:11" x14ac:dyDescent="0.2">
      <c r="A758" s="53"/>
      <c r="B758" s="145"/>
      <c r="C758" s="145"/>
      <c r="D758" s="149"/>
      <c r="E758" s="149"/>
      <c r="F758" s="149"/>
      <c r="G758" s="149"/>
      <c r="H758" s="149"/>
      <c r="I758" s="147"/>
      <c r="J758" s="80"/>
      <c r="K758" s="147"/>
    </row>
    <row r="759" spans="1:11" x14ac:dyDescent="0.2">
      <c r="A759" s="53"/>
      <c r="B759" s="144"/>
      <c r="C759" s="144"/>
      <c r="D759" s="148"/>
      <c r="E759" s="148"/>
      <c r="F759" s="148"/>
      <c r="G759" s="148"/>
      <c r="H759" s="148"/>
      <c r="I759" s="146"/>
      <c r="J759" s="80"/>
      <c r="K759" s="146"/>
    </row>
    <row r="760" spans="1:11" x14ac:dyDescent="0.2">
      <c r="A760" s="53"/>
      <c r="B760" s="145"/>
      <c r="C760" s="145"/>
      <c r="D760" s="149"/>
      <c r="E760" s="149"/>
      <c r="F760" s="149"/>
      <c r="G760" s="149"/>
      <c r="H760" s="149"/>
      <c r="I760" s="147"/>
      <c r="J760" s="80"/>
      <c r="K760" s="147"/>
    </row>
    <row r="761" spans="1:11" x14ac:dyDescent="0.2">
      <c r="A761" s="53"/>
      <c r="B761" s="144"/>
      <c r="C761" s="144"/>
      <c r="D761" s="148"/>
      <c r="E761" s="148"/>
      <c r="F761" s="148"/>
      <c r="G761" s="148"/>
      <c r="H761" s="148"/>
      <c r="I761" s="146"/>
      <c r="J761" s="80"/>
      <c r="K761" s="146"/>
    </row>
    <row r="762" spans="1:11" x14ac:dyDescent="0.2">
      <c r="A762" s="53"/>
      <c r="B762" s="145"/>
      <c r="C762" s="145"/>
      <c r="D762" s="149"/>
      <c r="E762" s="149"/>
      <c r="F762" s="149"/>
      <c r="G762" s="149"/>
      <c r="H762" s="149"/>
      <c r="I762" s="147"/>
      <c r="J762" s="80"/>
      <c r="K762" s="147"/>
    </row>
    <row r="763" spans="1:11" x14ac:dyDescent="0.2">
      <c r="A763" s="53"/>
      <c r="B763" s="144"/>
      <c r="C763" s="144"/>
      <c r="D763" s="148"/>
      <c r="E763" s="148"/>
      <c r="F763" s="148"/>
      <c r="G763" s="148"/>
      <c r="H763" s="148"/>
      <c r="I763" s="146"/>
      <c r="J763" s="80"/>
      <c r="K763" s="146"/>
    </row>
    <row r="764" spans="1:11" x14ac:dyDescent="0.2">
      <c r="A764" s="53"/>
      <c r="B764" s="145"/>
      <c r="C764" s="145"/>
      <c r="D764" s="149"/>
      <c r="E764" s="149"/>
      <c r="F764" s="149"/>
      <c r="G764" s="149"/>
      <c r="H764" s="149"/>
      <c r="I764" s="147"/>
      <c r="J764" s="80"/>
      <c r="K764" s="147"/>
    </row>
    <row r="765" spans="1:11" x14ac:dyDescent="0.2">
      <c r="A765" s="53"/>
      <c r="B765" s="144"/>
      <c r="C765" s="144"/>
      <c r="D765" s="148"/>
      <c r="E765" s="148"/>
      <c r="F765" s="148"/>
      <c r="G765" s="148"/>
      <c r="H765" s="148"/>
      <c r="I765" s="146"/>
      <c r="J765" s="80"/>
      <c r="K765" s="146"/>
    </row>
    <row r="766" spans="1:11" x14ac:dyDescent="0.2">
      <c r="A766" s="53"/>
      <c r="B766" s="145"/>
      <c r="C766" s="145"/>
      <c r="D766" s="149"/>
      <c r="E766" s="149"/>
      <c r="F766" s="149"/>
      <c r="G766" s="149"/>
      <c r="H766" s="149"/>
      <c r="I766" s="147"/>
      <c r="J766" s="80"/>
      <c r="K766" s="147"/>
    </row>
    <row r="767" spans="1:11" x14ac:dyDescent="0.2">
      <c r="A767" s="53"/>
      <c r="B767" s="144"/>
      <c r="C767" s="144"/>
      <c r="D767" s="148"/>
      <c r="E767" s="148"/>
      <c r="F767" s="148"/>
      <c r="G767" s="148"/>
      <c r="H767" s="148"/>
      <c r="I767" s="146"/>
      <c r="J767" s="80"/>
      <c r="K767" s="146"/>
    </row>
    <row r="768" spans="1:11" x14ac:dyDescent="0.2">
      <c r="A768" s="53"/>
      <c r="B768" s="145"/>
      <c r="C768" s="145"/>
      <c r="D768" s="149"/>
      <c r="E768" s="149"/>
      <c r="F768" s="149"/>
      <c r="G768" s="149"/>
      <c r="H768" s="149"/>
      <c r="I768" s="147"/>
      <c r="J768" s="80"/>
      <c r="K768" s="147"/>
    </row>
    <row r="769" spans="1:11" x14ac:dyDescent="0.2">
      <c r="A769" s="53"/>
      <c r="B769" s="144"/>
      <c r="C769" s="144"/>
      <c r="D769" s="148"/>
      <c r="E769" s="148"/>
      <c r="F769" s="148"/>
      <c r="G769" s="148"/>
      <c r="H769" s="148"/>
      <c r="I769" s="146"/>
      <c r="J769" s="80"/>
      <c r="K769" s="146"/>
    </row>
    <row r="770" spans="1:11" x14ac:dyDescent="0.2">
      <c r="A770" s="53"/>
      <c r="B770" s="145"/>
      <c r="C770" s="145"/>
      <c r="D770" s="149"/>
      <c r="E770" s="149"/>
      <c r="F770" s="149"/>
      <c r="G770" s="149"/>
      <c r="H770" s="149"/>
      <c r="I770" s="147"/>
      <c r="J770" s="80"/>
      <c r="K770" s="147"/>
    </row>
    <row r="771" spans="1:11" x14ac:dyDescent="0.2">
      <c r="A771" s="53"/>
      <c r="B771" s="144"/>
      <c r="C771" s="144"/>
      <c r="D771" s="148"/>
      <c r="E771" s="148"/>
      <c r="F771" s="148"/>
      <c r="G771" s="148"/>
      <c r="H771" s="148"/>
      <c r="I771" s="146"/>
      <c r="J771" s="80"/>
      <c r="K771" s="146"/>
    </row>
    <row r="772" spans="1:11" x14ac:dyDescent="0.2">
      <c r="A772" s="53"/>
      <c r="B772" s="145"/>
      <c r="C772" s="145"/>
      <c r="D772" s="149"/>
      <c r="E772" s="149"/>
      <c r="F772" s="149"/>
      <c r="G772" s="149"/>
      <c r="H772" s="149"/>
      <c r="I772" s="147"/>
      <c r="J772" s="80"/>
      <c r="K772" s="147"/>
    </row>
    <row r="773" spans="1:11" x14ac:dyDescent="0.2">
      <c r="A773" s="53"/>
      <c r="B773" s="144"/>
      <c r="C773" s="144"/>
      <c r="D773" s="148"/>
      <c r="E773" s="148"/>
      <c r="F773" s="148"/>
      <c r="G773" s="148"/>
      <c r="H773" s="148"/>
      <c r="I773" s="146"/>
      <c r="J773" s="80"/>
      <c r="K773" s="146"/>
    </row>
    <row r="774" spans="1:11" x14ac:dyDescent="0.2">
      <c r="A774" s="53"/>
      <c r="B774" s="145"/>
      <c r="C774" s="145"/>
      <c r="D774" s="149"/>
      <c r="E774" s="149"/>
      <c r="F774" s="149"/>
      <c r="G774" s="149"/>
      <c r="H774" s="149"/>
      <c r="I774" s="147"/>
      <c r="J774" s="80"/>
      <c r="K774" s="147"/>
    </row>
    <row r="775" spans="1:11" x14ac:dyDescent="0.2">
      <c r="A775" s="53"/>
      <c r="B775" s="144"/>
      <c r="C775" s="144"/>
      <c r="D775" s="148"/>
      <c r="E775" s="148"/>
      <c r="F775" s="148"/>
      <c r="G775" s="148"/>
      <c r="H775" s="148"/>
      <c r="I775" s="146"/>
      <c r="J775" s="80"/>
      <c r="K775" s="146"/>
    </row>
    <row r="776" spans="1:11" x14ac:dyDescent="0.2">
      <c r="A776" s="53"/>
      <c r="B776" s="145"/>
      <c r="C776" s="145"/>
      <c r="D776" s="149"/>
      <c r="E776" s="149"/>
      <c r="F776" s="149"/>
      <c r="G776" s="149"/>
      <c r="H776" s="149"/>
      <c r="I776" s="147"/>
      <c r="J776" s="80"/>
      <c r="K776" s="147"/>
    </row>
    <row r="777" spans="1:11" x14ac:dyDescent="0.2">
      <c r="A777" s="53"/>
      <c r="B777" s="144"/>
      <c r="C777" s="144"/>
      <c r="D777" s="148"/>
      <c r="E777" s="148"/>
      <c r="F777" s="148"/>
      <c r="G777" s="148"/>
      <c r="H777" s="148"/>
      <c r="I777" s="146"/>
      <c r="J777" s="80"/>
      <c r="K777" s="146"/>
    </row>
    <row r="778" spans="1:11" x14ac:dyDescent="0.2">
      <c r="A778" s="53"/>
      <c r="B778" s="145"/>
      <c r="C778" s="145"/>
      <c r="D778" s="149"/>
      <c r="E778" s="149"/>
      <c r="F778" s="149"/>
      <c r="G778" s="149"/>
      <c r="H778" s="149"/>
      <c r="I778" s="147"/>
      <c r="J778" s="80"/>
      <c r="K778" s="147"/>
    </row>
    <row r="779" spans="1:11" x14ac:dyDescent="0.2">
      <c r="A779" s="53"/>
      <c r="B779" s="144"/>
      <c r="C779" s="144"/>
      <c r="D779" s="148"/>
      <c r="E779" s="148"/>
      <c r="F779" s="148"/>
      <c r="G779" s="148"/>
      <c r="H779" s="148"/>
      <c r="I779" s="146"/>
      <c r="J779" s="80"/>
      <c r="K779" s="146"/>
    </row>
    <row r="780" spans="1:11" x14ac:dyDescent="0.2">
      <c r="A780" s="53"/>
      <c r="B780" s="145"/>
      <c r="C780" s="145"/>
      <c r="D780" s="149"/>
      <c r="E780" s="149"/>
      <c r="F780" s="149"/>
      <c r="G780" s="149"/>
      <c r="H780" s="149"/>
      <c r="I780" s="147"/>
      <c r="J780" s="80"/>
      <c r="K780" s="147"/>
    </row>
    <row r="781" spans="1:11" x14ac:dyDescent="0.2">
      <c r="A781" s="53"/>
      <c r="B781" s="144"/>
      <c r="C781" s="144"/>
      <c r="D781" s="148"/>
      <c r="E781" s="148"/>
      <c r="F781" s="148"/>
      <c r="G781" s="148"/>
      <c r="H781" s="148"/>
      <c r="I781" s="146"/>
      <c r="J781" s="80"/>
      <c r="K781" s="146"/>
    </row>
    <row r="782" spans="1:11" x14ac:dyDescent="0.2">
      <c r="A782" s="53"/>
      <c r="B782" s="145"/>
      <c r="C782" s="145"/>
      <c r="D782" s="149"/>
      <c r="E782" s="149"/>
      <c r="F782" s="149"/>
      <c r="G782" s="149"/>
      <c r="H782" s="149"/>
      <c r="I782" s="147"/>
      <c r="J782" s="80"/>
      <c r="K782" s="147"/>
    </row>
    <row r="783" spans="1:11" x14ac:dyDescent="0.2">
      <c r="A783" s="53"/>
      <c r="B783" s="144"/>
      <c r="C783" s="144"/>
      <c r="D783" s="148"/>
      <c r="E783" s="148"/>
      <c r="F783" s="148"/>
      <c r="G783" s="148"/>
      <c r="H783" s="148"/>
      <c r="I783" s="146"/>
      <c r="J783" s="80"/>
      <c r="K783" s="146"/>
    </row>
    <row r="784" spans="1:11" x14ac:dyDescent="0.2">
      <c r="A784" s="53"/>
      <c r="B784" s="145"/>
      <c r="C784" s="145"/>
      <c r="D784" s="149"/>
      <c r="E784" s="149"/>
      <c r="F784" s="149"/>
      <c r="G784" s="149"/>
      <c r="H784" s="149"/>
      <c r="I784" s="147"/>
      <c r="J784" s="80"/>
      <c r="K784" s="147"/>
    </row>
    <row r="785" spans="1:11" x14ac:dyDescent="0.2">
      <c r="A785" s="53"/>
      <c r="B785" s="144"/>
      <c r="C785" s="144"/>
      <c r="D785" s="148"/>
      <c r="E785" s="148"/>
      <c r="F785" s="148"/>
      <c r="G785" s="148"/>
      <c r="H785" s="148"/>
      <c r="I785" s="146"/>
      <c r="J785" s="80"/>
      <c r="K785" s="146"/>
    </row>
    <row r="786" spans="1:11" x14ac:dyDescent="0.2">
      <c r="A786" s="53"/>
      <c r="B786" s="145"/>
      <c r="C786" s="145"/>
      <c r="D786" s="149"/>
      <c r="E786" s="149"/>
      <c r="F786" s="149"/>
      <c r="G786" s="149"/>
      <c r="H786" s="149"/>
      <c r="I786" s="147"/>
      <c r="J786" s="80"/>
      <c r="K786" s="147"/>
    </row>
    <row r="787" spans="1:11" x14ac:dyDescent="0.2">
      <c r="A787" s="53"/>
      <c r="B787" s="144"/>
      <c r="C787" s="144"/>
      <c r="D787" s="148"/>
      <c r="E787" s="148"/>
      <c r="F787" s="148"/>
      <c r="G787" s="148"/>
      <c r="H787" s="148"/>
      <c r="I787" s="146"/>
      <c r="J787" s="80"/>
      <c r="K787" s="146"/>
    </row>
    <row r="788" spans="1:11" x14ac:dyDescent="0.2">
      <c r="A788" s="53"/>
      <c r="B788" s="145"/>
      <c r="C788" s="145"/>
      <c r="D788" s="149"/>
      <c r="E788" s="149"/>
      <c r="F788" s="149"/>
      <c r="G788" s="149"/>
      <c r="H788" s="149"/>
      <c r="I788" s="147"/>
      <c r="J788" s="80"/>
      <c r="K788" s="147"/>
    </row>
    <row r="789" spans="1:11" x14ac:dyDescent="0.2">
      <c r="A789" s="53"/>
      <c r="B789" s="144"/>
      <c r="C789" s="144"/>
      <c r="D789" s="148"/>
      <c r="E789" s="148"/>
      <c r="F789" s="148"/>
      <c r="G789" s="148"/>
      <c r="H789" s="148"/>
      <c r="I789" s="146"/>
      <c r="J789" s="80"/>
      <c r="K789" s="146"/>
    </row>
    <row r="790" spans="1:11" x14ac:dyDescent="0.2">
      <c r="A790" s="53"/>
      <c r="B790" s="145"/>
      <c r="C790" s="145"/>
      <c r="D790" s="149"/>
      <c r="E790" s="149"/>
      <c r="F790" s="149"/>
      <c r="G790" s="149"/>
      <c r="H790" s="149"/>
      <c r="I790" s="147"/>
      <c r="J790" s="80"/>
      <c r="K790" s="147"/>
    </row>
    <row r="791" spans="1:11" x14ac:dyDescent="0.2">
      <c r="A791" s="53"/>
      <c r="B791" s="144"/>
      <c r="C791" s="144"/>
      <c r="D791" s="148"/>
      <c r="E791" s="148"/>
      <c r="F791" s="148"/>
      <c r="G791" s="148"/>
      <c r="H791" s="148"/>
      <c r="I791" s="146"/>
      <c r="J791" s="80"/>
      <c r="K791" s="146"/>
    </row>
    <row r="792" spans="1:11" x14ac:dyDescent="0.2">
      <c r="A792" s="53"/>
      <c r="B792" s="145"/>
      <c r="C792" s="145"/>
      <c r="D792" s="149"/>
      <c r="E792" s="149"/>
      <c r="F792" s="149"/>
      <c r="G792" s="149"/>
      <c r="H792" s="149"/>
      <c r="I792" s="147"/>
      <c r="J792" s="80"/>
      <c r="K792" s="147"/>
    </row>
    <row r="793" spans="1:11" x14ac:dyDescent="0.2">
      <c r="A793" s="53"/>
      <c r="B793" s="144"/>
      <c r="C793" s="144"/>
      <c r="D793" s="148"/>
      <c r="E793" s="148"/>
      <c r="F793" s="148"/>
      <c r="G793" s="148"/>
      <c r="H793" s="148"/>
      <c r="I793" s="146"/>
      <c r="J793" s="80"/>
      <c r="K793" s="146"/>
    </row>
    <row r="794" spans="1:11" x14ac:dyDescent="0.2">
      <c r="A794" s="53"/>
      <c r="B794" s="145"/>
      <c r="C794" s="145"/>
      <c r="D794" s="149"/>
      <c r="E794" s="149"/>
      <c r="F794" s="149"/>
      <c r="G794" s="149"/>
      <c r="H794" s="149"/>
      <c r="I794" s="147"/>
      <c r="J794" s="80"/>
      <c r="K794" s="147"/>
    </row>
    <row r="795" spans="1:11" x14ac:dyDescent="0.2">
      <c r="A795" s="53"/>
      <c r="B795" s="144"/>
      <c r="C795" s="144"/>
      <c r="D795" s="148"/>
      <c r="E795" s="148"/>
      <c r="F795" s="148"/>
      <c r="G795" s="148"/>
      <c r="H795" s="148"/>
      <c r="I795" s="146"/>
      <c r="J795" s="80"/>
      <c r="K795" s="146"/>
    </row>
    <row r="796" spans="1:11" x14ac:dyDescent="0.2">
      <c r="A796" s="53"/>
      <c r="B796" s="145"/>
      <c r="C796" s="145"/>
      <c r="D796" s="149"/>
      <c r="E796" s="149"/>
      <c r="F796" s="149"/>
      <c r="G796" s="149"/>
      <c r="H796" s="149"/>
      <c r="I796" s="147"/>
      <c r="J796" s="80"/>
      <c r="K796" s="147"/>
    </row>
    <row r="797" spans="1:11" x14ac:dyDescent="0.2">
      <c r="A797" s="53"/>
      <c r="B797" s="144"/>
      <c r="C797" s="144"/>
      <c r="D797" s="148"/>
      <c r="E797" s="148"/>
      <c r="F797" s="148"/>
      <c r="G797" s="148"/>
      <c r="H797" s="148"/>
      <c r="I797" s="146"/>
      <c r="J797" s="80"/>
      <c r="K797" s="146"/>
    </row>
    <row r="798" spans="1:11" x14ac:dyDescent="0.2">
      <c r="A798" s="53"/>
      <c r="B798" s="145"/>
      <c r="C798" s="145"/>
      <c r="D798" s="149"/>
      <c r="E798" s="149"/>
      <c r="F798" s="149"/>
      <c r="G798" s="149"/>
      <c r="H798" s="149"/>
      <c r="I798" s="147"/>
      <c r="J798" s="80"/>
      <c r="K798" s="147"/>
    </row>
    <row r="799" spans="1:11" x14ac:dyDescent="0.2">
      <c r="A799" s="53"/>
      <c r="B799" s="144"/>
      <c r="C799" s="144"/>
      <c r="D799" s="148"/>
      <c r="E799" s="148"/>
      <c r="F799" s="148"/>
      <c r="G799" s="148"/>
      <c r="H799" s="148"/>
      <c r="I799" s="146"/>
      <c r="J799" s="80"/>
      <c r="K799" s="146"/>
    </row>
    <row r="800" spans="1:11" x14ac:dyDescent="0.2">
      <c r="A800" s="53"/>
      <c r="B800" s="145"/>
      <c r="C800" s="145"/>
      <c r="D800" s="149"/>
      <c r="E800" s="149"/>
      <c r="F800" s="149"/>
      <c r="G800" s="149"/>
      <c r="H800" s="149"/>
      <c r="I800" s="147"/>
      <c r="J800" s="80"/>
      <c r="K800" s="147"/>
    </row>
    <row r="801" spans="1:11" x14ac:dyDescent="0.2">
      <c r="A801" s="53"/>
      <c r="B801" s="144"/>
      <c r="C801" s="144"/>
      <c r="D801" s="148"/>
      <c r="E801" s="148"/>
      <c r="F801" s="148"/>
      <c r="G801" s="148"/>
      <c r="H801" s="148"/>
      <c r="I801" s="146"/>
      <c r="J801" s="80"/>
      <c r="K801" s="146"/>
    </row>
    <row r="802" spans="1:11" x14ac:dyDescent="0.2">
      <c r="A802" s="53"/>
      <c r="B802" s="145"/>
      <c r="C802" s="145"/>
      <c r="D802" s="149"/>
      <c r="E802" s="149"/>
      <c r="F802" s="149"/>
      <c r="G802" s="149"/>
      <c r="H802" s="149"/>
      <c r="I802" s="147"/>
      <c r="J802" s="80"/>
      <c r="K802" s="147"/>
    </row>
    <row r="803" spans="1:11" x14ac:dyDescent="0.2">
      <c r="A803" s="53"/>
      <c r="B803" s="144"/>
      <c r="C803" s="144"/>
      <c r="D803" s="148"/>
      <c r="E803" s="148"/>
      <c r="F803" s="148"/>
      <c r="G803" s="148"/>
      <c r="H803" s="148"/>
      <c r="I803" s="146"/>
      <c r="J803" s="80"/>
      <c r="K803" s="146"/>
    </row>
    <row r="804" spans="1:11" x14ac:dyDescent="0.2">
      <c r="A804" s="53"/>
      <c r="B804" s="145"/>
      <c r="C804" s="145"/>
      <c r="D804" s="149"/>
      <c r="E804" s="149"/>
      <c r="F804" s="149"/>
      <c r="G804" s="149"/>
      <c r="H804" s="149"/>
      <c r="I804" s="147"/>
      <c r="J804" s="80"/>
      <c r="K804" s="147"/>
    </row>
    <row r="805" spans="1:11" x14ac:dyDescent="0.2">
      <c r="A805" s="53"/>
      <c r="B805" s="144"/>
      <c r="C805" s="144"/>
      <c r="D805" s="148"/>
      <c r="E805" s="148"/>
      <c r="F805" s="148"/>
      <c r="G805" s="148"/>
      <c r="H805" s="148"/>
      <c r="I805" s="146"/>
      <c r="J805" s="80"/>
      <c r="K805" s="146"/>
    </row>
    <row r="806" spans="1:11" x14ac:dyDescent="0.2">
      <c r="A806" s="53"/>
      <c r="B806" s="145"/>
      <c r="C806" s="145"/>
      <c r="D806" s="149"/>
      <c r="E806" s="149"/>
      <c r="F806" s="149"/>
      <c r="G806" s="149"/>
      <c r="H806" s="149"/>
      <c r="I806" s="147"/>
      <c r="J806" s="80"/>
      <c r="K806" s="147"/>
    </row>
    <row r="807" spans="1:11" x14ac:dyDescent="0.2">
      <c r="A807" s="53"/>
      <c r="B807" s="144"/>
      <c r="C807" s="144"/>
      <c r="D807" s="148"/>
      <c r="E807" s="148"/>
      <c r="F807" s="148"/>
      <c r="G807" s="148"/>
      <c r="H807" s="148"/>
      <c r="I807" s="146"/>
      <c r="J807" s="80"/>
      <c r="K807" s="146"/>
    </row>
    <row r="808" spans="1:11" x14ac:dyDescent="0.2">
      <c r="A808" s="53"/>
      <c r="B808" s="145"/>
      <c r="C808" s="145"/>
      <c r="D808" s="149"/>
      <c r="E808" s="149"/>
      <c r="F808" s="149"/>
      <c r="G808" s="149"/>
      <c r="H808" s="149"/>
      <c r="I808" s="147"/>
      <c r="J808" s="80"/>
      <c r="K808" s="147"/>
    </row>
    <row r="809" spans="1:11" x14ac:dyDescent="0.2">
      <c r="A809" s="53"/>
      <c r="B809" s="144"/>
      <c r="C809" s="144"/>
      <c r="D809" s="148"/>
      <c r="E809" s="148"/>
      <c r="F809" s="148"/>
      <c r="G809" s="148"/>
      <c r="H809" s="148"/>
      <c r="I809" s="146"/>
      <c r="J809" s="80"/>
      <c r="K809" s="146"/>
    </row>
    <row r="810" spans="1:11" x14ac:dyDescent="0.2">
      <c r="A810" s="53"/>
      <c r="B810" s="145"/>
      <c r="C810" s="145"/>
      <c r="D810" s="149"/>
      <c r="E810" s="149"/>
      <c r="F810" s="149"/>
      <c r="G810" s="149"/>
      <c r="H810" s="149"/>
      <c r="I810" s="147"/>
      <c r="J810" s="80"/>
      <c r="K810" s="147"/>
    </row>
    <row r="811" spans="1:11" x14ac:dyDescent="0.2">
      <c r="A811" s="53"/>
      <c r="B811" s="144"/>
      <c r="C811" s="144"/>
      <c r="D811" s="148"/>
      <c r="E811" s="148"/>
      <c r="F811" s="148"/>
      <c r="G811" s="148"/>
      <c r="H811" s="148"/>
      <c r="I811" s="146"/>
      <c r="J811" s="80"/>
      <c r="K811" s="146"/>
    </row>
    <row r="812" spans="1:11" x14ac:dyDescent="0.2">
      <c r="A812" s="53"/>
      <c r="B812" s="145"/>
      <c r="C812" s="145"/>
      <c r="D812" s="149"/>
      <c r="E812" s="149"/>
      <c r="F812" s="149"/>
      <c r="G812" s="149"/>
      <c r="H812" s="149"/>
      <c r="I812" s="147"/>
      <c r="J812" s="80"/>
      <c r="K812" s="147"/>
    </row>
    <row r="813" spans="1:11" x14ac:dyDescent="0.2">
      <c r="A813" s="53"/>
      <c r="B813" s="144"/>
      <c r="C813" s="144"/>
      <c r="D813" s="148"/>
      <c r="E813" s="148"/>
      <c r="F813" s="148"/>
      <c r="G813" s="148"/>
      <c r="H813" s="148"/>
      <c r="I813" s="146"/>
      <c r="J813" s="80"/>
      <c r="K813" s="146"/>
    </row>
    <row r="814" spans="1:11" x14ac:dyDescent="0.2">
      <c r="A814" s="53"/>
      <c r="B814" s="145"/>
      <c r="C814" s="145"/>
      <c r="D814" s="149"/>
      <c r="E814" s="149"/>
      <c r="F814" s="149"/>
      <c r="G814" s="149"/>
      <c r="H814" s="149"/>
      <c r="I814" s="147"/>
      <c r="J814" s="80"/>
      <c r="K814" s="147"/>
    </row>
    <row r="815" spans="1:11" x14ac:dyDescent="0.2">
      <c r="A815" s="53"/>
      <c r="B815" s="144"/>
      <c r="C815" s="144"/>
      <c r="D815" s="148"/>
      <c r="E815" s="148"/>
      <c r="F815" s="148"/>
      <c r="G815" s="148"/>
      <c r="H815" s="148"/>
      <c r="I815" s="146"/>
      <c r="J815" s="80"/>
      <c r="K815" s="146"/>
    </row>
    <row r="816" spans="1:11" x14ac:dyDescent="0.2">
      <c r="A816" s="53"/>
      <c r="B816" s="145"/>
      <c r="C816" s="145"/>
      <c r="D816" s="149"/>
      <c r="E816" s="149"/>
      <c r="F816" s="149"/>
      <c r="G816" s="149"/>
      <c r="H816" s="149"/>
      <c r="I816" s="147"/>
      <c r="J816" s="80"/>
      <c r="K816" s="147"/>
    </row>
  </sheetData>
  <sheetProtection password="967E" sheet="1" objects="1" scenarios="1" formatColumns="0" formatRows="0" autoFilter="0"/>
  <autoFilter ref="A15:N15"/>
  <mergeCells count="9">
    <mergeCell ref="B13:K13"/>
    <mergeCell ref="B7:C7"/>
    <mergeCell ref="B4:C4"/>
    <mergeCell ref="B5:C5"/>
    <mergeCell ref="B6:C6"/>
    <mergeCell ref="B9:C9"/>
    <mergeCell ref="B11:C11"/>
    <mergeCell ref="B8:C8"/>
    <mergeCell ref="B10:C10"/>
  </mergeCells>
  <dataValidations count="6">
    <dataValidation type="whole" allowBlank="1" showInputMessage="1" showErrorMessage="1" sqref="D4">
      <formula1>1900</formula1>
      <formula2>10000</formula2>
    </dataValidation>
    <dataValidation type="whole" errorStyle="information" operator="lessThan" allowBlank="1" showInputMessage="1" showErrorMessage="1" error="O valor deve ser inferior ao da população total." sqref="E17:E158">
      <formula1>D17</formula1>
    </dataValidation>
    <dataValidation type="whole" errorStyle="information" operator="lessThan" allowBlank="1" showInputMessage="1" showErrorMessage="1" error="O valor deve ser inferior ao da população total" sqref="F17:F158 F159:F816">
      <formula1>D17</formula1>
    </dataValidation>
    <dataValidation type="whole" errorStyle="information" operator="lessThan" allowBlank="1" showInputMessage="1" showErrorMessage="1" error="O valor deve ser inferior ao da população total" sqref="G17:G158 G159:G816">
      <formula1>D17</formula1>
    </dataValidation>
    <dataValidation type="whole" errorStyle="information" operator="lessThan" allowBlank="1" showInputMessage="1" showErrorMessage="1" error="O valor deve ser inferior ao da população total" sqref="H17:H158 H159:H816">
      <formula1>D17</formula1>
    </dataValidation>
    <dataValidation type="whole" errorStyle="information" operator="lessThan" allowBlank="1" showInputMessage="1" showErrorMessage="1" error="O valor deve ser inferior ao da população total" sqref="E159:E816">
      <formula1>D159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H815"/>
  <sheetViews>
    <sheetView showGridLines="0" zoomScaleNormal="100"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AD23" sqref="AD23"/>
    </sheetView>
  </sheetViews>
  <sheetFormatPr defaultColWidth="8.85546875" defaultRowHeight="14.25" x14ac:dyDescent="0.2"/>
  <cols>
    <col min="1" max="1" width="5.7109375" style="319" customWidth="1"/>
    <col min="2" max="3" width="25.85546875" style="368" customWidth="1"/>
    <col min="4" max="4" width="14.28515625" style="369" customWidth="1"/>
    <col min="5" max="5" width="0.85546875" style="323" customWidth="1"/>
    <col min="6" max="6" width="14.42578125" style="325" customWidth="1"/>
    <col min="7" max="7" width="14.85546875" style="325" customWidth="1"/>
    <col min="8" max="8" width="16.42578125" style="325" customWidth="1"/>
    <col min="9" max="9" width="16.28515625" style="325" customWidth="1"/>
    <col min="10" max="10" width="25.85546875" style="325" customWidth="1"/>
    <col min="11" max="12" width="13.7109375" style="325" customWidth="1"/>
    <col min="13" max="14" width="19" style="325" customWidth="1"/>
    <col min="15" max="15" width="22" style="325" customWidth="1"/>
    <col min="16" max="16" width="20.42578125" style="325" customWidth="1"/>
    <col min="17" max="18" width="17.42578125" style="325" customWidth="1"/>
    <col min="19" max="19" width="0.85546875" style="323" customWidth="1"/>
    <col min="20" max="20" width="12.140625" style="325" customWidth="1"/>
    <col min="21" max="21" width="12" style="325" customWidth="1"/>
    <col min="22" max="22" width="17" style="325" customWidth="1"/>
    <col min="23" max="23" width="0.85546875" style="323" customWidth="1"/>
    <col min="24" max="24" width="15.140625" style="325" customWidth="1"/>
    <col min="25" max="25" width="15" style="325" customWidth="1"/>
    <col min="26" max="26" width="16.7109375" style="325" customWidth="1"/>
    <col min="27" max="27" width="15.140625" style="325" customWidth="1"/>
    <col min="28" max="28" width="15.28515625" style="325" customWidth="1"/>
    <col min="29" max="30" width="14.7109375" style="325" customWidth="1"/>
    <col min="31" max="32" width="17.85546875" style="325" customWidth="1"/>
    <col min="33" max="33" width="0.85546875" style="325" customWidth="1"/>
    <col min="34" max="36" width="16.85546875" style="325" customWidth="1"/>
    <col min="37" max="38" width="15.42578125" style="325" customWidth="1"/>
    <col min="39" max="40" width="17.7109375" style="325" customWidth="1"/>
    <col min="41" max="45" width="16.140625" style="325" customWidth="1"/>
    <col min="46" max="46" width="17" style="326" customWidth="1"/>
    <col min="47" max="47" width="0.85546875" style="323" customWidth="1"/>
    <col min="48" max="49" width="18.42578125" style="322" customWidth="1"/>
    <col min="50" max="50" width="18.42578125" style="563" customWidth="1"/>
    <col min="51" max="51" width="18.42578125" style="322" customWidth="1"/>
    <col min="52" max="52" width="0.85546875" style="323" customWidth="1"/>
    <col min="53" max="53" width="65.7109375" style="327" customWidth="1"/>
    <col min="54" max="54" width="8.85546875" style="307" customWidth="1"/>
    <col min="55" max="16384" width="8.85546875" style="307"/>
  </cols>
  <sheetData>
    <row r="1" spans="1:60" ht="18" customHeight="1" x14ac:dyDescent="0.2">
      <c r="B1" s="320"/>
      <c r="C1" s="321"/>
      <c r="D1" s="322"/>
      <c r="F1" s="322"/>
      <c r="G1" s="324"/>
      <c r="H1" s="324"/>
      <c r="AA1" s="324"/>
      <c r="AB1" s="324"/>
      <c r="AC1" s="324"/>
      <c r="AD1" s="324"/>
      <c r="AE1" s="324"/>
    </row>
    <row r="2" spans="1:60" s="338" customFormat="1" ht="21.95" customHeight="1" x14ac:dyDescent="0.2">
      <c r="A2" s="319"/>
      <c r="B2" s="320" t="s">
        <v>148</v>
      </c>
      <c r="C2" s="320"/>
      <c r="D2" s="328"/>
      <c r="E2" s="329"/>
      <c r="F2" s="591" t="s">
        <v>7</v>
      </c>
      <c r="G2" s="592"/>
      <c r="H2" s="592"/>
      <c r="I2" s="593"/>
      <c r="J2" s="330"/>
      <c r="K2" s="331"/>
      <c r="L2" s="331"/>
      <c r="M2" s="331"/>
      <c r="N2" s="331"/>
      <c r="O2" s="331"/>
      <c r="P2" s="331"/>
      <c r="Q2" s="331"/>
      <c r="R2" s="331"/>
      <c r="S2" s="329"/>
      <c r="T2" s="331"/>
      <c r="U2" s="331"/>
      <c r="V2" s="331"/>
      <c r="W2" s="329"/>
      <c r="X2" s="331"/>
      <c r="Y2" s="331"/>
      <c r="Z2" s="331"/>
      <c r="AA2" s="332"/>
      <c r="AB2" s="594" t="s">
        <v>422</v>
      </c>
      <c r="AC2" s="595"/>
      <c r="AD2" s="595"/>
      <c r="AE2" s="595"/>
      <c r="AF2" s="333"/>
      <c r="AG2" s="334"/>
      <c r="AH2" s="335"/>
      <c r="AI2" s="335"/>
      <c r="AJ2" s="335"/>
      <c r="AK2" s="331"/>
      <c r="AL2" s="331"/>
      <c r="AM2" s="331"/>
      <c r="AN2" s="331"/>
      <c r="AO2" s="331"/>
      <c r="AP2" s="331"/>
      <c r="AQ2" s="331"/>
      <c r="AR2" s="331"/>
      <c r="AS2" s="331"/>
      <c r="AT2" s="336"/>
      <c r="AU2" s="329"/>
      <c r="AV2" s="564"/>
      <c r="AW2" s="564"/>
      <c r="AX2" s="565"/>
      <c r="AY2" s="564"/>
      <c r="AZ2" s="329"/>
      <c r="BA2" s="337"/>
    </row>
    <row r="3" spans="1:60" x14ac:dyDescent="0.2">
      <c r="B3" s="339"/>
      <c r="C3" s="340"/>
      <c r="D3" s="341"/>
      <c r="E3" s="342"/>
      <c r="F3" s="343" t="str">
        <f>'Códigos pendentes'!B27</f>
        <v>M</v>
      </c>
      <c r="G3" s="344" t="str">
        <f>'Códigos pendentes'!C27</f>
        <v>Não mapeada</v>
      </c>
      <c r="H3" s="308"/>
      <c r="I3" s="345"/>
      <c r="J3" s="308"/>
      <c r="K3" s="59"/>
      <c r="L3" s="59"/>
      <c r="M3" s="59"/>
      <c r="N3" s="59"/>
      <c r="O3" s="59"/>
      <c r="P3" s="59"/>
      <c r="Q3" s="59"/>
      <c r="R3" s="59"/>
      <c r="S3" s="342"/>
      <c r="T3" s="59"/>
      <c r="U3" s="59"/>
      <c r="V3" s="59"/>
      <c r="W3" s="342"/>
      <c r="X3" s="59"/>
      <c r="Y3" s="59"/>
      <c r="Z3" s="59"/>
      <c r="AA3" s="346"/>
      <c r="AB3" s="347">
        <f>'Códigos pendentes'!B103</f>
        <v>0</v>
      </c>
      <c r="AC3" s="348" t="str">
        <f>'Códigos pendentes'!C103</f>
        <v>Não financiado</v>
      </c>
      <c r="AD3" s="349"/>
      <c r="AE3" s="335"/>
      <c r="AF3" s="350"/>
      <c r="AG3" s="324"/>
      <c r="AH3" s="308"/>
      <c r="AI3" s="308"/>
      <c r="AJ3" s="308"/>
      <c r="AK3" s="59"/>
      <c r="AL3" s="59"/>
      <c r="AM3" s="59"/>
      <c r="AN3" s="59"/>
      <c r="AO3" s="59"/>
      <c r="AP3" s="59"/>
      <c r="AQ3" s="59"/>
      <c r="AR3" s="59"/>
      <c r="AS3" s="59"/>
      <c r="AT3" s="351"/>
      <c r="AU3" s="342"/>
      <c r="AV3" s="341"/>
      <c r="AW3" s="341"/>
      <c r="AX3" s="565"/>
      <c r="AY3" s="341"/>
      <c r="AZ3" s="342"/>
    </row>
    <row r="4" spans="1:60" x14ac:dyDescent="0.2">
      <c r="B4" s="339"/>
      <c r="C4" s="340"/>
      <c r="D4" s="341"/>
      <c r="E4" s="342"/>
      <c r="F4" s="343" t="str">
        <f>'Códigos pendentes'!B28</f>
        <v>NS</v>
      </c>
      <c r="G4" s="344" t="str">
        <f>'Códigos pendentes'!C28</f>
        <v>Não mapeada, mas sem suspeita</v>
      </c>
      <c r="H4" s="308"/>
      <c r="I4" s="345"/>
      <c r="J4" s="308"/>
      <c r="K4" s="59"/>
      <c r="L4" s="59"/>
      <c r="M4" s="59"/>
      <c r="N4" s="59"/>
      <c r="O4" s="59"/>
      <c r="P4" s="59"/>
      <c r="Q4" s="59"/>
      <c r="R4" s="59"/>
      <c r="S4" s="342"/>
      <c r="T4" s="59"/>
      <c r="U4" s="59"/>
      <c r="V4" s="59"/>
      <c r="W4" s="342"/>
      <c r="X4" s="59"/>
      <c r="Y4" s="59"/>
      <c r="Z4" s="59"/>
      <c r="AA4" s="346"/>
      <c r="AB4" s="347">
        <f>'Códigos pendentes'!B104</f>
        <v>1</v>
      </c>
      <c r="AC4" s="348" t="str">
        <f>'Códigos pendentes'!C104</f>
        <v>ENVISION</v>
      </c>
      <c r="AD4" s="349"/>
      <c r="AE4" s="335"/>
      <c r="AF4" s="350"/>
      <c r="AG4" s="324"/>
      <c r="AH4" s="308"/>
      <c r="AI4" s="308"/>
      <c r="AJ4" s="308"/>
      <c r="AK4" s="59"/>
      <c r="AL4" s="59"/>
      <c r="AM4" s="59"/>
      <c r="AN4" s="59"/>
      <c r="AO4" s="59"/>
      <c r="AP4" s="59"/>
      <c r="AQ4" s="59"/>
      <c r="AR4" s="59"/>
      <c r="AS4" s="59"/>
      <c r="AT4" s="351"/>
      <c r="AU4" s="342"/>
      <c r="AV4" s="341"/>
      <c r="AW4" s="341"/>
      <c r="AX4" s="565"/>
      <c r="AY4" s="341"/>
      <c r="AZ4" s="342"/>
    </row>
    <row r="5" spans="1:60" x14ac:dyDescent="0.2">
      <c r="B5" s="339"/>
      <c r="C5" s="340"/>
      <c r="D5" s="341"/>
      <c r="E5" s="342"/>
      <c r="F5" s="343">
        <f>'Códigos pendentes'!B29</f>
        <v>0</v>
      </c>
      <c r="G5" s="344" t="str">
        <f>'Códigos pendentes'!C29</f>
        <v>Não endémica, acima do limiar de tratamento</v>
      </c>
      <c r="H5" s="308"/>
      <c r="I5" s="345"/>
      <c r="J5" s="308"/>
      <c r="K5" s="59"/>
      <c r="L5" s="59"/>
      <c r="M5" s="59"/>
      <c r="N5" s="59"/>
      <c r="O5" s="59"/>
      <c r="P5" s="59"/>
      <c r="Q5" s="59"/>
      <c r="R5" s="59"/>
      <c r="S5" s="342"/>
      <c r="T5" s="59"/>
      <c r="U5" s="352"/>
      <c r="V5" s="59"/>
      <c r="W5" s="342"/>
      <c r="X5" s="59"/>
      <c r="Y5" s="59"/>
      <c r="Z5" s="59"/>
      <c r="AA5" s="346"/>
      <c r="AB5" s="347">
        <f>'Códigos pendentes'!B105</f>
        <v>2</v>
      </c>
      <c r="AC5" s="348" t="str">
        <f>'Códigos pendentes'!C105</f>
        <v>END in Africa</v>
      </c>
      <c r="AD5" s="349"/>
      <c r="AE5" s="335"/>
      <c r="AF5" s="350"/>
      <c r="AG5" s="324"/>
      <c r="AH5" s="308"/>
      <c r="AI5" s="308"/>
      <c r="AJ5" s="308"/>
      <c r="AK5" s="59"/>
      <c r="AL5" s="59"/>
      <c r="AM5" s="59"/>
      <c r="AN5" s="59"/>
      <c r="AO5" s="59"/>
      <c r="AP5" s="59"/>
      <c r="AQ5" s="59"/>
      <c r="AR5" s="59"/>
      <c r="AS5" s="59"/>
      <c r="AT5" s="351"/>
      <c r="AU5" s="342"/>
      <c r="AV5" s="341"/>
      <c r="AW5" s="341"/>
      <c r="AX5" s="565"/>
      <c r="AY5" s="341"/>
      <c r="AZ5" s="342"/>
    </row>
    <row r="6" spans="1:60" x14ac:dyDescent="0.2">
      <c r="B6" s="339"/>
      <c r="C6" s="340"/>
      <c r="D6" s="341"/>
      <c r="E6" s="342"/>
      <c r="F6" s="343">
        <f>'Códigos pendentes'!B30</f>
        <v>1</v>
      </c>
      <c r="G6" s="344" t="str">
        <f>'Códigos pendentes'!C30</f>
        <v>Endémica, acima do limiar de tratamento</v>
      </c>
      <c r="H6" s="308"/>
      <c r="I6" s="345"/>
      <c r="J6" s="308"/>
      <c r="K6" s="59"/>
      <c r="L6" s="59"/>
      <c r="M6" s="59"/>
      <c r="N6" s="59"/>
      <c r="O6" s="59"/>
      <c r="P6" s="59"/>
      <c r="Q6" s="59"/>
      <c r="R6" s="59"/>
      <c r="S6" s="342"/>
      <c r="T6" s="59"/>
      <c r="U6" s="352"/>
      <c r="V6" s="59"/>
      <c r="W6" s="342"/>
      <c r="X6" s="59"/>
      <c r="Y6" s="59"/>
      <c r="Z6" s="59"/>
      <c r="AA6" s="346"/>
      <c r="AB6" s="347">
        <f>'Códigos pendentes'!B106</f>
        <v>3</v>
      </c>
      <c r="AC6" s="348" t="str">
        <f>'Códigos pendentes'!C106</f>
        <v xml:space="preserve">END in Asia </v>
      </c>
      <c r="AD6" s="349"/>
      <c r="AE6" s="335"/>
      <c r="AF6" s="350"/>
      <c r="AG6" s="324"/>
      <c r="AH6" s="308"/>
      <c r="AI6" s="308"/>
      <c r="AJ6" s="308"/>
      <c r="AK6" s="59"/>
      <c r="AL6" s="59"/>
      <c r="AO6" s="59"/>
      <c r="AP6" s="59"/>
      <c r="AQ6" s="59"/>
      <c r="AR6" s="59"/>
      <c r="AS6" s="59"/>
      <c r="AT6" s="351"/>
      <c r="AU6" s="342"/>
      <c r="AV6" s="341"/>
      <c r="AW6" s="341"/>
      <c r="AX6" s="565"/>
      <c r="AY6" s="341"/>
      <c r="AZ6" s="342"/>
    </row>
    <row r="7" spans="1:60" x14ac:dyDescent="0.2">
      <c r="B7" s="339"/>
      <c r="C7" s="340"/>
      <c r="D7" s="341"/>
      <c r="E7" s="342"/>
      <c r="F7" s="343">
        <f>'Códigos pendentes'!B31</f>
        <v>100</v>
      </c>
      <c r="G7" s="344" t="str">
        <f>'Códigos pendentes'!C31</f>
        <v>Critérios de interrupção de AMM atingidos</v>
      </c>
      <c r="H7" s="308"/>
      <c r="I7" s="345"/>
      <c r="J7" s="308"/>
      <c r="K7" s="59"/>
      <c r="L7" s="59"/>
      <c r="M7" s="59"/>
      <c r="N7" s="59"/>
      <c r="O7" s="59"/>
      <c r="P7" s="59"/>
      <c r="Q7" s="59"/>
      <c r="R7" s="59"/>
      <c r="S7" s="342"/>
      <c r="T7" s="59"/>
      <c r="U7" s="59"/>
      <c r="V7" s="59"/>
      <c r="W7" s="342"/>
      <c r="X7" s="59"/>
      <c r="Y7" s="59"/>
      <c r="Z7" s="59"/>
      <c r="AA7" s="346"/>
      <c r="AB7" s="347">
        <f>'Códigos pendentes'!B107</f>
        <v>4</v>
      </c>
      <c r="AC7" s="348" t="str">
        <f>'Códigos pendentes'!C107</f>
        <v>APOC apoiado pela USAID</v>
      </c>
      <c r="AD7" s="349"/>
      <c r="AE7" s="335"/>
      <c r="AF7" s="350"/>
      <c r="AG7" s="324"/>
      <c r="AH7" s="308"/>
      <c r="AI7" s="308"/>
      <c r="AJ7" s="308"/>
      <c r="AK7" s="59"/>
      <c r="AL7" s="59"/>
      <c r="AM7" s="59"/>
      <c r="AN7" s="59"/>
      <c r="AO7" s="59"/>
      <c r="AP7" s="59"/>
      <c r="AQ7" s="59"/>
      <c r="AR7" s="59"/>
      <c r="AS7" s="59"/>
      <c r="AT7" s="351"/>
      <c r="AU7" s="342"/>
      <c r="AV7" s="341"/>
      <c r="AW7" s="341"/>
      <c r="AX7" s="565"/>
      <c r="AY7" s="341"/>
      <c r="AZ7" s="342"/>
    </row>
    <row r="8" spans="1:60" x14ac:dyDescent="0.2">
      <c r="B8" s="339"/>
      <c r="C8" s="340"/>
      <c r="D8" s="341"/>
      <c r="E8" s="342"/>
      <c r="F8" s="343" t="str">
        <f>'Códigos pendentes'!B32</f>
        <v>Pendente</v>
      </c>
      <c r="G8" s="344" t="str">
        <f>'Códigos pendentes'!C32</f>
        <v>Aguarda implementação/resultados dos TAS</v>
      </c>
      <c r="H8" s="308"/>
      <c r="I8" s="345"/>
      <c r="J8" s="308"/>
      <c r="K8" s="59"/>
      <c r="L8" s="59"/>
      <c r="M8" s="59"/>
      <c r="N8" s="59"/>
      <c r="O8" s="59"/>
      <c r="P8" s="59"/>
      <c r="Q8" s="59"/>
      <c r="R8" s="59"/>
      <c r="S8" s="342"/>
      <c r="T8" s="59"/>
      <c r="U8" s="59"/>
      <c r="V8" s="59"/>
      <c r="W8" s="342"/>
      <c r="X8" s="59"/>
      <c r="Y8" s="59"/>
      <c r="Z8" s="59"/>
      <c r="AA8" s="308"/>
      <c r="AB8" s="353">
        <f>'Códigos pendentes'!B108</f>
        <v>5</v>
      </c>
      <c r="AC8" s="348" t="str">
        <f>'Códigos pendentes'!C108</f>
        <v>Outro financiamento da USAID</v>
      </c>
      <c r="AD8" s="349"/>
      <c r="AE8" s="335"/>
      <c r="AF8" s="350"/>
      <c r="AG8" s="324"/>
      <c r="AH8" s="308"/>
      <c r="AI8" s="308"/>
      <c r="AJ8" s="308"/>
      <c r="AK8" s="59"/>
      <c r="AL8" s="59"/>
      <c r="AM8" s="59"/>
      <c r="AN8" s="59"/>
      <c r="AO8" s="59"/>
      <c r="AP8" s="59"/>
      <c r="AQ8" s="59"/>
      <c r="AR8" s="59"/>
      <c r="AS8" s="59"/>
      <c r="AT8" s="351"/>
      <c r="AU8" s="342"/>
      <c r="AV8" s="341"/>
      <c r="AW8" s="341"/>
      <c r="AX8" s="565"/>
      <c r="AY8" s="341"/>
      <c r="AZ8" s="342"/>
    </row>
    <row r="9" spans="1:60" x14ac:dyDescent="0.2">
      <c r="B9" s="339"/>
      <c r="C9" s="340"/>
      <c r="D9" s="341"/>
      <c r="E9" s="342"/>
      <c r="F9" s="354"/>
      <c r="G9" s="355"/>
      <c r="H9" s="308"/>
      <c r="I9" s="345"/>
      <c r="J9" s="308"/>
      <c r="K9" s="59"/>
      <c r="L9" s="59"/>
      <c r="M9" s="59"/>
      <c r="N9" s="59"/>
      <c r="O9" s="59"/>
      <c r="P9" s="59"/>
      <c r="Q9" s="59"/>
      <c r="R9" s="59"/>
      <c r="S9" s="342"/>
      <c r="T9" s="59"/>
      <c r="U9" s="59"/>
      <c r="V9" s="59"/>
      <c r="W9" s="342"/>
      <c r="X9" s="59"/>
      <c r="Y9" s="59"/>
      <c r="Z9" s="59"/>
      <c r="AA9" s="308"/>
      <c r="AB9" s="353">
        <f>'Códigos pendentes'!B109</f>
        <v>6</v>
      </c>
      <c r="AC9" s="348" t="str">
        <f>'Códigos pendentes'!C109</f>
        <v>Financiamento apenas através do governo ou outros parceiros</v>
      </c>
      <c r="AD9" s="349"/>
      <c r="AE9" s="335"/>
      <c r="AF9" s="350"/>
      <c r="AG9" s="324"/>
      <c r="AH9" s="308"/>
      <c r="AI9" s="308"/>
      <c r="AJ9" s="308"/>
      <c r="AK9" s="59"/>
      <c r="AL9" s="59"/>
      <c r="AM9" s="59"/>
      <c r="AN9" s="59"/>
      <c r="AO9" s="59"/>
      <c r="AP9" s="59"/>
      <c r="AQ9" s="59"/>
      <c r="AR9" s="59"/>
      <c r="AS9" s="59"/>
      <c r="AT9" s="351"/>
      <c r="AU9" s="342"/>
      <c r="AV9" s="341"/>
      <c r="AW9" s="341"/>
      <c r="AX9" s="565"/>
      <c r="AY9" s="341"/>
      <c r="AZ9" s="342"/>
    </row>
    <row r="10" spans="1:60" ht="8.25" customHeight="1" x14ac:dyDescent="0.2">
      <c r="B10" s="309"/>
      <c r="C10" s="340"/>
      <c r="D10" s="341"/>
      <c r="E10" s="342"/>
      <c r="F10" s="356"/>
      <c r="G10" s="308"/>
      <c r="H10" s="308"/>
      <c r="I10" s="345"/>
      <c r="J10" s="308"/>
      <c r="K10" s="59"/>
      <c r="L10" s="59"/>
      <c r="M10" s="59"/>
      <c r="N10" s="59"/>
      <c r="O10" s="59"/>
      <c r="P10" s="59"/>
      <c r="Q10" s="59"/>
      <c r="R10" s="59"/>
      <c r="S10" s="342"/>
      <c r="T10" s="59"/>
      <c r="U10" s="59"/>
      <c r="V10" s="59"/>
      <c r="W10" s="342"/>
      <c r="X10" s="59"/>
      <c r="Y10" s="59"/>
      <c r="Z10" s="59"/>
      <c r="AA10" s="59"/>
      <c r="AB10" s="357"/>
      <c r="AC10" s="308"/>
      <c r="AD10" s="308"/>
      <c r="AE10" s="308"/>
      <c r="AF10" s="350"/>
      <c r="AG10" s="324"/>
      <c r="AH10" s="308"/>
      <c r="AI10" s="308"/>
      <c r="AJ10" s="308"/>
      <c r="AK10" s="59"/>
      <c r="AL10" s="59"/>
      <c r="AM10" s="59"/>
      <c r="AN10" s="59"/>
      <c r="AO10" s="59"/>
      <c r="AP10" s="59"/>
      <c r="AQ10" s="59"/>
      <c r="AR10" s="59"/>
      <c r="AS10" s="59"/>
      <c r="AT10" s="351"/>
      <c r="AU10" s="342"/>
      <c r="AV10" s="341"/>
      <c r="AW10" s="341"/>
      <c r="AX10" s="565"/>
      <c r="AY10" s="341"/>
      <c r="AZ10" s="342"/>
    </row>
    <row r="11" spans="1:60" s="358" customFormat="1" ht="20.100000000000001" customHeight="1" thickTop="1" thickBot="1" x14ac:dyDescent="0.3">
      <c r="A11" s="319"/>
      <c r="B11" s="586" t="s">
        <v>423</v>
      </c>
      <c r="C11" s="586"/>
      <c r="D11" s="586"/>
      <c r="E11" s="70"/>
      <c r="F11" s="582" t="s">
        <v>424</v>
      </c>
      <c r="G11" s="583"/>
      <c r="H11" s="583"/>
      <c r="I11" s="583"/>
      <c r="J11" s="583"/>
      <c r="K11" s="583"/>
      <c r="L11" s="583"/>
      <c r="M11" s="583"/>
      <c r="N11" s="583"/>
      <c r="O11" s="583"/>
      <c r="P11" s="584"/>
      <c r="Q11" s="267"/>
      <c r="R11" s="267"/>
      <c r="S11" s="70"/>
      <c r="T11" s="587" t="s">
        <v>425</v>
      </c>
      <c r="U11" s="588"/>
      <c r="V11" s="589"/>
      <c r="W11" s="70"/>
      <c r="X11" s="590" t="s">
        <v>426</v>
      </c>
      <c r="Y11" s="590"/>
      <c r="Z11" s="590"/>
      <c r="AA11" s="590"/>
      <c r="AB11" s="590"/>
      <c r="AC11" s="590"/>
      <c r="AD11" s="590"/>
      <c r="AE11" s="590"/>
      <c r="AF11" s="590"/>
      <c r="AG11" s="590"/>
      <c r="AH11" s="590"/>
      <c r="AI11" s="590"/>
      <c r="AJ11" s="590"/>
      <c r="AK11" s="590"/>
      <c r="AL11" s="590"/>
      <c r="AM11" s="590"/>
      <c r="AN11" s="590"/>
      <c r="AO11" s="590"/>
      <c r="AP11" s="590"/>
      <c r="AQ11" s="590"/>
      <c r="AR11" s="590"/>
      <c r="AS11" s="590"/>
      <c r="AT11" s="590"/>
      <c r="AU11" s="590"/>
      <c r="AV11" s="590"/>
      <c r="AW11" s="590"/>
      <c r="AX11" s="590"/>
      <c r="AY11" s="590"/>
      <c r="AZ11" s="70"/>
      <c r="BA11" s="130"/>
    </row>
    <row r="12" spans="1:60" s="360" customFormat="1" ht="65.099999999999994" customHeight="1" thickTop="1" thickBot="1" x14ac:dyDescent="0.3">
      <c r="A12" s="359"/>
      <c r="B12" s="168" t="s">
        <v>416</v>
      </c>
      <c r="C12" s="168" t="s">
        <v>417</v>
      </c>
      <c r="D12" s="163" t="s">
        <v>418</v>
      </c>
      <c r="E12" s="173"/>
      <c r="F12" s="170" t="s">
        <v>427</v>
      </c>
      <c r="G12" s="170" t="s">
        <v>70</v>
      </c>
      <c r="H12" s="170" t="s">
        <v>428</v>
      </c>
      <c r="I12" s="170" t="s">
        <v>429</v>
      </c>
      <c r="J12" s="170" t="s">
        <v>193</v>
      </c>
      <c r="K12" s="170" t="s">
        <v>194</v>
      </c>
      <c r="L12" s="170" t="s">
        <v>195</v>
      </c>
      <c r="M12" s="170" t="s">
        <v>430</v>
      </c>
      <c r="N12" s="170" t="s">
        <v>309</v>
      </c>
      <c r="O12" s="170" t="s">
        <v>331</v>
      </c>
      <c r="P12" s="170" t="s">
        <v>99</v>
      </c>
      <c r="Q12" s="170" t="s">
        <v>266</v>
      </c>
      <c r="R12" s="170" t="s">
        <v>267</v>
      </c>
      <c r="S12" s="173"/>
      <c r="T12" s="174" t="s">
        <v>431</v>
      </c>
      <c r="U12" s="174" t="s">
        <v>432</v>
      </c>
      <c r="V12" s="165" t="s">
        <v>433</v>
      </c>
      <c r="W12" s="173"/>
      <c r="X12" s="135" t="s">
        <v>434</v>
      </c>
      <c r="Y12" s="135" t="s">
        <v>435</v>
      </c>
      <c r="Z12" s="135" t="s">
        <v>436</v>
      </c>
      <c r="AA12" s="135" t="s">
        <v>437</v>
      </c>
      <c r="AB12" s="135" t="s">
        <v>438</v>
      </c>
      <c r="AC12" s="135" t="s">
        <v>439</v>
      </c>
      <c r="AD12" s="135" t="s">
        <v>440</v>
      </c>
      <c r="AE12" s="135" t="s">
        <v>566</v>
      </c>
      <c r="AF12" s="135" t="s">
        <v>549</v>
      </c>
      <c r="AG12" s="173"/>
      <c r="AH12" s="175" t="s">
        <v>442</v>
      </c>
      <c r="AI12" s="175" t="s">
        <v>443</v>
      </c>
      <c r="AJ12" s="175" t="s">
        <v>444</v>
      </c>
      <c r="AK12" s="175" t="s">
        <v>445</v>
      </c>
      <c r="AL12" s="175" t="s">
        <v>446</v>
      </c>
      <c r="AM12" s="175" t="s">
        <v>447</v>
      </c>
      <c r="AN12" s="175" t="s">
        <v>448</v>
      </c>
      <c r="AO12" s="175" t="s">
        <v>449</v>
      </c>
      <c r="AP12" s="175" t="s">
        <v>450</v>
      </c>
      <c r="AQ12" s="175" t="s">
        <v>451</v>
      </c>
      <c r="AR12" s="166" t="s">
        <v>452</v>
      </c>
      <c r="AS12" s="175" t="s">
        <v>164</v>
      </c>
      <c r="AT12" s="167" t="s">
        <v>453</v>
      </c>
      <c r="AU12" s="176"/>
      <c r="AV12" s="168" t="s">
        <v>454</v>
      </c>
      <c r="AW12" s="168" t="s">
        <v>455</v>
      </c>
      <c r="AX12" s="168" t="s">
        <v>456</v>
      </c>
      <c r="AY12" s="168" t="s">
        <v>457</v>
      </c>
      <c r="AZ12" s="176"/>
      <c r="BA12" s="131" t="s">
        <v>421</v>
      </c>
    </row>
    <row r="13" spans="1:60" s="361" customFormat="1" ht="30.75" customHeight="1" thickTop="1" thickBot="1" x14ac:dyDescent="0.3">
      <c r="A13" s="319"/>
      <c r="B13" s="182" t="str">
        <f>Demografia!B15</f>
        <v>Região de exemplo</v>
      </c>
      <c r="C13" s="182" t="str">
        <f>Demografia!C15</f>
        <v>Distrito de exemplo</v>
      </c>
      <c r="D13" s="183">
        <f>Demografia!D15</f>
        <v>839660</v>
      </c>
      <c r="E13" s="57"/>
      <c r="F13" s="193">
        <v>1</v>
      </c>
      <c r="G13" s="194">
        <v>10</v>
      </c>
      <c r="H13" s="195">
        <v>2007</v>
      </c>
      <c r="I13" s="194" t="s">
        <v>94</v>
      </c>
      <c r="J13" s="194" t="s">
        <v>196</v>
      </c>
      <c r="K13" s="194" t="s">
        <v>458</v>
      </c>
      <c r="L13" s="196">
        <v>2013</v>
      </c>
      <c r="M13" s="183">
        <v>839660</v>
      </c>
      <c r="N13" s="183">
        <v>839660</v>
      </c>
      <c r="O13" s="194" t="s">
        <v>142</v>
      </c>
      <c r="P13" s="193"/>
      <c r="Q13" s="183">
        <v>546</v>
      </c>
      <c r="R13" s="183">
        <v>25</v>
      </c>
      <c r="S13" s="57"/>
      <c r="T13" s="184">
        <v>2008</v>
      </c>
      <c r="U13" s="184">
        <v>3</v>
      </c>
      <c r="V13" s="184">
        <v>2</v>
      </c>
      <c r="W13" s="57"/>
      <c r="X13" s="185" t="s">
        <v>459</v>
      </c>
      <c r="Y13" s="185" t="s">
        <v>460</v>
      </c>
      <c r="Z13" s="186">
        <v>2013</v>
      </c>
      <c r="AA13" s="185" t="s">
        <v>461</v>
      </c>
      <c r="AB13" s="185">
        <v>2013</v>
      </c>
      <c r="AC13" s="180">
        <v>1</v>
      </c>
      <c r="AD13" s="180">
        <v>1</v>
      </c>
      <c r="AE13" s="199">
        <v>822867</v>
      </c>
      <c r="AF13" s="199">
        <v>822867</v>
      </c>
      <c r="AG13" s="57"/>
      <c r="AH13" s="180">
        <v>699437</v>
      </c>
      <c r="AI13" s="180">
        <v>699437</v>
      </c>
      <c r="AJ13" s="199">
        <v>49292</v>
      </c>
      <c r="AK13" s="199">
        <v>49292</v>
      </c>
      <c r="AL13" s="199">
        <v>195557</v>
      </c>
      <c r="AM13" s="199">
        <v>195557</v>
      </c>
      <c r="AN13" s="199">
        <v>363707</v>
      </c>
      <c r="AO13" s="199">
        <v>363707</v>
      </c>
      <c r="AP13" s="199">
        <v>335730</v>
      </c>
      <c r="AQ13" s="199">
        <v>335730</v>
      </c>
      <c r="AR13" s="185" t="s">
        <v>462</v>
      </c>
      <c r="AS13" s="180" t="s">
        <v>55</v>
      </c>
      <c r="AT13" s="180" t="s">
        <v>463</v>
      </c>
      <c r="AU13" s="57"/>
      <c r="AV13" s="201">
        <f>IF(AC13=0," ",AH13/AE13)</f>
        <v>0.85000006076316104</v>
      </c>
      <c r="AW13" s="201">
        <f>IF(AC13=0," ",AH13/M13)</f>
        <v>0.8330002620108139</v>
      </c>
      <c r="AX13" s="201">
        <f>IF(OR(AC13&gt;5,AC13&lt;1)," ",AI13/AF13)</f>
        <v>0.85000006076316104</v>
      </c>
      <c r="AY13" s="201">
        <f>IF(OR(AC13&gt;5,AC13&lt;1)," ",AI13/M13)</f>
        <v>0.8330002620108139</v>
      </c>
      <c r="AZ13" s="57"/>
      <c r="BA13" s="203" t="s">
        <v>464</v>
      </c>
    </row>
    <row r="14" spans="1:60" s="363" customFormat="1" ht="18" customHeight="1" thickTop="1" x14ac:dyDescent="0.2">
      <c r="A14" s="362"/>
      <c r="B14" s="187" t="s">
        <v>465</v>
      </c>
      <c r="C14" s="187" t="s">
        <v>40</v>
      </c>
      <c r="D14" s="192">
        <f>Demografia!D16</f>
        <v>0</v>
      </c>
      <c r="E14" s="220"/>
      <c r="F14" s="190" t="s">
        <v>40</v>
      </c>
      <c r="G14" s="191" t="s">
        <v>40</v>
      </c>
      <c r="H14" s="192" t="s">
        <v>40</v>
      </c>
      <c r="I14" s="192" t="s">
        <v>40</v>
      </c>
      <c r="J14" s="192" t="s">
        <v>40</v>
      </c>
      <c r="K14" s="192" t="s">
        <v>40</v>
      </c>
      <c r="L14" s="190" t="s">
        <v>40</v>
      </c>
      <c r="M14" s="191">
        <f>SUM(M16:M815)</f>
        <v>0</v>
      </c>
      <c r="N14" s="191">
        <f>SUM(N16:N815)</f>
        <v>0</v>
      </c>
      <c r="O14" s="191">
        <f>SUM(O16:O815)</f>
        <v>0</v>
      </c>
      <c r="P14" s="192" t="s">
        <v>40</v>
      </c>
      <c r="Q14" s="191">
        <f>SUM(Q16:Q815)</f>
        <v>0</v>
      </c>
      <c r="R14" s="191">
        <f>SUM(R16:R815)</f>
        <v>0</v>
      </c>
      <c r="S14" s="220"/>
      <c r="T14" s="197" t="s">
        <v>40</v>
      </c>
      <c r="U14" s="197" t="s">
        <v>40</v>
      </c>
      <c r="V14" s="197" t="s">
        <v>40</v>
      </c>
      <c r="W14" s="220"/>
      <c r="X14" s="197" t="s">
        <v>40</v>
      </c>
      <c r="Y14" s="197" t="s">
        <v>40</v>
      </c>
      <c r="Z14" s="197" t="s">
        <v>40</v>
      </c>
      <c r="AA14" s="197" t="s">
        <v>40</v>
      </c>
      <c r="AB14" s="197" t="s">
        <v>40</v>
      </c>
      <c r="AC14" s="197" t="s">
        <v>40</v>
      </c>
      <c r="AD14" s="197" t="s">
        <v>40</v>
      </c>
      <c r="AE14" s="200">
        <f>SUM(AE16:AE815)</f>
        <v>0</v>
      </c>
      <c r="AF14" s="200">
        <f>SUM(AF16:AF815)</f>
        <v>0</v>
      </c>
      <c r="AG14" s="220"/>
      <c r="AH14" s="200">
        <f t="shared" ref="AH14:AQ14" si="0">SUM(AH16:AH815)</f>
        <v>0</v>
      </c>
      <c r="AI14" s="200">
        <f t="shared" si="0"/>
        <v>0</v>
      </c>
      <c r="AJ14" s="200">
        <f t="shared" si="0"/>
        <v>0</v>
      </c>
      <c r="AK14" s="200">
        <f t="shared" si="0"/>
        <v>0</v>
      </c>
      <c r="AL14" s="200">
        <f t="shared" si="0"/>
        <v>0</v>
      </c>
      <c r="AM14" s="200">
        <f t="shared" si="0"/>
        <v>0</v>
      </c>
      <c r="AN14" s="200">
        <f t="shared" si="0"/>
        <v>0</v>
      </c>
      <c r="AO14" s="200">
        <f t="shared" si="0"/>
        <v>0</v>
      </c>
      <c r="AP14" s="200">
        <f t="shared" si="0"/>
        <v>0</v>
      </c>
      <c r="AQ14" s="200">
        <f t="shared" si="0"/>
        <v>0</v>
      </c>
      <c r="AR14" s="197" t="s">
        <v>40</v>
      </c>
      <c r="AS14" s="197" t="s">
        <v>40</v>
      </c>
      <c r="AT14" s="197" t="s">
        <v>40</v>
      </c>
      <c r="AU14" s="220"/>
      <c r="AV14" s="202" t="str">
        <f>IF(AH14=0," ",(AH14/AE14))</f>
        <v xml:space="preserve"> </v>
      </c>
      <c r="AW14" s="202" t="str">
        <f>IF(ISERROR((AVERAGE(AW16:AW815))),"",AVERAGE(AW16:AW815))</f>
        <v/>
      </c>
      <c r="AX14" s="202" t="str">
        <f>IF(AF14=0," ",(AI14/AF14))</f>
        <v xml:space="preserve"> </v>
      </c>
      <c r="AY14" s="202" t="str">
        <f>IF(ISERROR((AVERAGE(AY16:AY815))),"",AVERAGE(AY16:AY815))</f>
        <v/>
      </c>
      <c r="AZ14" s="220"/>
      <c r="BA14" s="217"/>
    </row>
    <row r="15" spans="1:60" s="363" customFormat="1" ht="18" customHeight="1" thickBot="1" x14ac:dyDescent="0.25">
      <c r="A15" s="362"/>
      <c r="B15" s="181" t="s">
        <v>466</v>
      </c>
      <c r="C15" s="243">
        <f>Demografia!C16</f>
        <v>0</v>
      </c>
      <c r="D15" s="198" t="s">
        <v>40</v>
      </c>
      <c r="E15" s="220"/>
      <c r="F15" s="188">
        <f t="shared" ref="F15:L15" si="1">COUNTA(F16:F815)</f>
        <v>0</v>
      </c>
      <c r="G15" s="189">
        <f t="shared" si="1"/>
        <v>0</v>
      </c>
      <c r="H15" s="189">
        <f t="shared" si="1"/>
        <v>0</v>
      </c>
      <c r="I15" s="189">
        <f t="shared" si="1"/>
        <v>0</v>
      </c>
      <c r="J15" s="189">
        <f t="shared" si="1"/>
        <v>0</v>
      </c>
      <c r="K15" s="189">
        <f t="shared" si="1"/>
        <v>0</v>
      </c>
      <c r="L15" s="189">
        <f t="shared" si="1"/>
        <v>0</v>
      </c>
      <c r="M15" s="189">
        <f>COUNTIF(M16:M815,"&gt;0")</f>
        <v>0</v>
      </c>
      <c r="N15" s="189">
        <f>COUNTIF(N16:N815,"&gt;0")</f>
        <v>0</v>
      </c>
      <c r="O15" s="189">
        <f>COUNTIF(O16:O815,"&gt;0")</f>
        <v>0</v>
      </c>
      <c r="P15" s="189">
        <f>COUNTA(P16:P815)</f>
        <v>0</v>
      </c>
      <c r="Q15" s="189">
        <f>COUNTIF(Q16:Q815,"&gt;0")</f>
        <v>0</v>
      </c>
      <c r="R15" s="189">
        <f>COUNTIF(R16:R815,"&gt;0")</f>
        <v>0</v>
      </c>
      <c r="S15" s="220"/>
      <c r="T15" s="198">
        <f>COUNTA(T16:T815)</f>
        <v>0</v>
      </c>
      <c r="U15" s="198">
        <f>COUNTA(U16:U815)</f>
        <v>0</v>
      </c>
      <c r="V15" s="198">
        <f>COUNTA(V16:V815)</f>
        <v>0</v>
      </c>
      <c r="W15" s="220"/>
      <c r="X15" s="198">
        <f>COUNTA(X16:X815)</f>
        <v>0</v>
      </c>
      <c r="Y15" s="198">
        <f>COUNTA(Y16:Y815)</f>
        <v>0</v>
      </c>
      <c r="Z15" s="198">
        <f>COUNTA(Z16:Z815)</f>
        <v>0</v>
      </c>
      <c r="AA15" s="198">
        <f>COUNTA(AA16:AA815)</f>
        <v>0</v>
      </c>
      <c r="AB15" s="198">
        <f>COUNTA(AB16:AB815)</f>
        <v>0</v>
      </c>
      <c r="AC15" s="198">
        <f>COUNTIF(AC16:AC815,"&gt;0")</f>
        <v>0</v>
      </c>
      <c r="AD15" s="198">
        <f>COUNTIF(AD16:AD815,"&gt;0")</f>
        <v>0</v>
      </c>
      <c r="AE15" s="198">
        <f>COUNTIF(AE16:AE815,"&gt;0")</f>
        <v>0</v>
      </c>
      <c r="AF15" s="198">
        <f>COUNTIF(AF16:AF815,"&gt;0")</f>
        <v>0</v>
      </c>
      <c r="AG15" s="220"/>
      <c r="AH15" s="198">
        <f t="shared" ref="AH15:AQ15" si="2">COUNTIF(AH16:AH815,"&gt;0")</f>
        <v>0</v>
      </c>
      <c r="AI15" s="198">
        <f t="shared" si="2"/>
        <v>0</v>
      </c>
      <c r="AJ15" s="198">
        <f t="shared" si="2"/>
        <v>0</v>
      </c>
      <c r="AK15" s="198">
        <f t="shared" si="2"/>
        <v>0</v>
      </c>
      <c r="AL15" s="198">
        <f t="shared" si="2"/>
        <v>0</v>
      </c>
      <c r="AM15" s="198">
        <f t="shared" si="2"/>
        <v>0</v>
      </c>
      <c r="AN15" s="198">
        <f t="shared" si="2"/>
        <v>0</v>
      </c>
      <c r="AO15" s="198">
        <f t="shared" si="2"/>
        <v>0</v>
      </c>
      <c r="AP15" s="198">
        <f t="shared" si="2"/>
        <v>0</v>
      </c>
      <c r="AQ15" s="198">
        <f t="shared" si="2"/>
        <v>0</v>
      </c>
      <c r="AR15" s="198">
        <f>COUNTIF(AR16:AR815,"Sim")</f>
        <v>0</v>
      </c>
      <c r="AS15" s="198">
        <f>COUNTA(AS16:AS815)</f>
        <v>0</v>
      </c>
      <c r="AT15" s="198">
        <f>COUNTA(AT16:AT815)</f>
        <v>0</v>
      </c>
      <c r="AU15" s="220"/>
      <c r="AV15" s="198">
        <f>COUNTIF(AV16:AV815,"&gt;0")</f>
        <v>0</v>
      </c>
      <c r="AW15" s="198">
        <f>COUNTIF(AW16:AW815,"&gt;0")</f>
        <v>0</v>
      </c>
      <c r="AX15" s="198">
        <f>COUNTIF(AX16:AX815,"&gt;0")</f>
        <v>0</v>
      </c>
      <c r="AY15" s="198">
        <f>COUNTIF(AY16:AY815,"&gt;0")</f>
        <v>0</v>
      </c>
      <c r="AZ15" s="220"/>
      <c r="BA15" s="219"/>
    </row>
    <row r="16" spans="1:60" s="81" customFormat="1" ht="15" thickTop="1" x14ac:dyDescent="0.2">
      <c r="A16" s="319"/>
      <c r="B16" s="150">
        <f>Demografia!B17</f>
        <v>0</v>
      </c>
      <c r="C16" s="150">
        <f>Demografia!C17</f>
        <v>0</v>
      </c>
      <c r="D16" s="151">
        <f>Demografia!D17</f>
        <v>0</v>
      </c>
      <c r="E16" s="82"/>
      <c r="F16" s="260"/>
      <c r="G16" s="152"/>
      <c r="H16" s="260"/>
      <c r="I16" s="244"/>
      <c r="J16" s="244"/>
      <c r="K16" s="244"/>
      <c r="L16" s="260"/>
      <c r="M16" s="264"/>
      <c r="N16" s="264"/>
      <c r="O16" s="264"/>
      <c r="P16" s="153"/>
      <c r="Q16" s="251"/>
      <c r="R16" s="251"/>
      <c r="S16" s="82"/>
      <c r="T16" s="260"/>
      <c r="U16" s="260"/>
      <c r="V16" s="260"/>
      <c r="W16" s="82"/>
      <c r="X16" s="244"/>
      <c r="Y16" s="244"/>
      <c r="Z16" s="260"/>
      <c r="AA16" s="244"/>
      <c r="AB16" s="260"/>
      <c r="AC16" s="260"/>
      <c r="AD16" s="260"/>
      <c r="AE16" s="265"/>
      <c r="AF16" s="265"/>
      <c r="AG16" s="83"/>
      <c r="AH16" s="265"/>
      <c r="AI16" s="265"/>
      <c r="AJ16" s="265"/>
      <c r="AK16" s="265"/>
      <c r="AL16" s="265"/>
      <c r="AM16" s="265"/>
      <c r="AN16" s="265"/>
      <c r="AO16" s="265"/>
      <c r="AP16" s="265"/>
      <c r="AQ16" s="265"/>
      <c r="AR16" s="249"/>
      <c r="AS16" s="249"/>
      <c r="AT16" s="154"/>
      <c r="AU16" s="82"/>
      <c r="AV16" s="566" t="str">
        <f t="shared" ref="AV16:AV78" si="3">IF(AC16=0," ",AH16/AE16)</f>
        <v xml:space="preserve"> </v>
      </c>
      <c r="AW16" s="566" t="str">
        <f>IF(OR(AC16=0,M16=0)," ",AH16/M16)</f>
        <v xml:space="preserve"> </v>
      </c>
      <c r="AX16" s="566" t="str">
        <f t="shared" ref="AX16" si="4">IF(OR(AC16&gt;5,AC16&lt;1)," ",AI16/AF16)</f>
        <v xml:space="preserve"> </v>
      </c>
      <c r="AY16" s="566" t="str">
        <f>IF(OR(AC16&gt;5,AC16&lt;1,M16=0)," ",AI16/M16)</f>
        <v xml:space="preserve"> </v>
      </c>
      <c r="AZ16" s="82"/>
      <c r="BA16" s="146"/>
      <c r="BF16" s="53"/>
      <c r="BG16" s="53"/>
      <c r="BH16" s="53"/>
    </row>
    <row r="17" spans="1:60" s="81" customFormat="1" ht="14.25" customHeight="1" x14ac:dyDescent="0.2">
      <c r="A17" s="319"/>
      <c r="B17" s="366">
        <f>Demografia!B18</f>
        <v>0</v>
      </c>
      <c r="C17" s="366">
        <f>Demografia!C18</f>
        <v>0</v>
      </c>
      <c r="D17" s="367">
        <f>Demografia!D18</f>
        <v>0</v>
      </c>
      <c r="E17" s="82"/>
      <c r="F17" s="68"/>
      <c r="G17" s="66"/>
      <c r="H17" s="245"/>
      <c r="I17" s="246"/>
      <c r="J17" s="246"/>
      <c r="K17" s="246"/>
      <c r="L17" s="245"/>
      <c r="M17" s="266"/>
      <c r="N17" s="266"/>
      <c r="O17" s="266"/>
      <c r="P17" s="126"/>
      <c r="Q17" s="127"/>
      <c r="R17" s="127"/>
      <c r="S17" s="82"/>
      <c r="T17" s="68"/>
      <c r="U17" s="245"/>
      <c r="V17" s="128"/>
      <c r="W17" s="82"/>
      <c r="X17" s="129"/>
      <c r="Y17" s="246"/>
      <c r="Z17" s="245"/>
      <c r="AA17" s="246"/>
      <c r="AB17" s="245"/>
      <c r="AC17" s="245"/>
      <c r="AD17" s="245"/>
      <c r="AE17" s="247"/>
      <c r="AF17" s="247"/>
      <c r="AG17" s="83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50"/>
      <c r="AS17" s="250"/>
      <c r="AT17" s="248"/>
      <c r="AU17" s="82"/>
      <c r="AV17" s="567" t="str">
        <f>IF(AC17=0," ",AH17/AE17)</f>
        <v xml:space="preserve"> </v>
      </c>
      <c r="AW17" s="567" t="str">
        <f t="shared" ref="AW17:AW80" si="5">IF(OR(AC17=0,M17=0)," ",AH17/M17)</f>
        <v xml:space="preserve"> </v>
      </c>
      <c r="AX17" s="567" t="str">
        <f t="shared" ref="AX17:AX80" si="6">IF(OR(AC17&gt;5,AC17&lt;1)," ",AI17/AF17)</f>
        <v xml:space="preserve"> </v>
      </c>
      <c r="AY17" s="567" t="str">
        <f t="shared" ref="AY17:AY80" si="7">IF(OR(AC17&gt;5,AC17&lt;1,M17=0)," ",AI17/M17)</f>
        <v xml:space="preserve"> </v>
      </c>
      <c r="AZ17" s="82"/>
      <c r="BA17" s="318"/>
      <c r="BF17" s="53"/>
      <c r="BG17" s="53"/>
      <c r="BH17" s="53"/>
    </row>
    <row r="18" spans="1:60" s="81" customFormat="1" ht="14.25" customHeight="1" x14ac:dyDescent="0.2">
      <c r="A18" s="319"/>
      <c r="B18" s="150">
        <f>Demografia!B19</f>
        <v>0</v>
      </c>
      <c r="C18" s="150">
        <f>Demografia!C19</f>
        <v>0</v>
      </c>
      <c r="D18" s="151">
        <f>Demografia!D19</f>
        <v>0</v>
      </c>
      <c r="E18" s="82"/>
      <c r="F18" s="260"/>
      <c r="G18" s="152"/>
      <c r="H18" s="260"/>
      <c r="I18" s="244"/>
      <c r="J18" s="244"/>
      <c r="K18" s="244"/>
      <c r="L18" s="260"/>
      <c r="M18" s="264"/>
      <c r="N18" s="264"/>
      <c r="O18" s="264"/>
      <c r="P18" s="153"/>
      <c r="Q18" s="251"/>
      <c r="R18" s="251"/>
      <c r="S18" s="82"/>
      <c r="T18" s="260"/>
      <c r="U18" s="260"/>
      <c r="V18" s="260"/>
      <c r="W18" s="82"/>
      <c r="X18" s="244"/>
      <c r="Y18" s="244"/>
      <c r="Z18" s="260"/>
      <c r="AA18" s="244"/>
      <c r="AB18" s="260"/>
      <c r="AC18" s="260"/>
      <c r="AD18" s="260"/>
      <c r="AE18" s="265"/>
      <c r="AF18" s="265"/>
      <c r="AG18" s="83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49"/>
      <c r="AS18" s="249"/>
      <c r="AT18" s="154"/>
      <c r="AU18" s="82"/>
      <c r="AV18" s="566" t="str">
        <f t="shared" si="3"/>
        <v xml:space="preserve"> </v>
      </c>
      <c r="AW18" s="566" t="str">
        <f t="shared" si="5"/>
        <v xml:space="preserve"> </v>
      </c>
      <c r="AX18" s="566" t="str">
        <f t="shared" si="6"/>
        <v xml:space="preserve"> </v>
      </c>
      <c r="AY18" s="566" t="str">
        <f t="shared" si="7"/>
        <v xml:space="preserve"> </v>
      </c>
      <c r="AZ18" s="82"/>
      <c r="BA18" s="146"/>
      <c r="BF18" s="53"/>
      <c r="BG18" s="84"/>
      <c r="BH18" s="53"/>
    </row>
    <row r="19" spans="1:60" s="81" customFormat="1" ht="14.25" customHeight="1" x14ac:dyDescent="0.2">
      <c r="A19" s="319"/>
      <c r="B19" s="366">
        <f>Demografia!B20</f>
        <v>0</v>
      </c>
      <c r="C19" s="366">
        <f>Demografia!C20</f>
        <v>0</v>
      </c>
      <c r="D19" s="367">
        <f>Demografia!D20</f>
        <v>0</v>
      </c>
      <c r="E19" s="82"/>
      <c r="F19" s="68"/>
      <c r="G19" s="66"/>
      <c r="H19" s="245"/>
      <c r="I19" s="246"/>
      <c r="J19" s="246"/>
      <c r="K19" s="246"/>
      <c r="L19" s="245"/>
      <c r="M19" s="266"/>
      <c r="N19" s="266"/>
      <c r="O19" s="266"/>
      <c r="P19" s="126"/>
      <c r="Q19" s="127"/>
      <c r="R19" s="127"/>
      <c r="S19" s="82"/>
      <c r="T19" s="68"/>
      <c r="U19" s="245"/>
      <c r="V19" s="128"/>
      <c r="W19" s="82"/>
      <c r="X19" s="129"/>
      <c r="Y19" s="246"/>
      <c r="Z19" s="245"/>
      <c r="AA19" s="246"/>
      <c r="AB19" s="245"/>
      <c r="AC19" s="245"/>
      <c r="AD19" s="245"/>
      <c r="AE19" s="247"/>
      <c r="AF19" s="247"/>
      <c r="AG19" s="83"/>
      <c r="AH19" s="247"/>
      <c r="AI19" s="247"/>
      <c r="AJ19" s="247"/>
      <c r="AK19" s="247"/>
      <c r="AL19" s="247"/>
      <c r="AM19" s="247"/>
      <c r="AN19" s="247"/>
      <c r="AO19" s="247"/>
      <c r="AP19" s="247"/>
      <c r="AQ19" s="247"/>
      <c r="AR19" s="250"/>
      <c r="AS19" s="250"/>
      <c r="AT19" s="248"/>
      <c r="AU19" s="82"/>
      <c r="AV19" s="567" t="str">
        <f t="shared" si="3"/>
        <v xml:space="preserve"> </v>
      </c>
      <c r="AW19" s="567" t="str">
        <f t="shared" si="5"/>
        <v xml:space="preserve"> </v>
      </c>
      <c r="AX19" s="567" t="str">
        <f t="shared" si="6"/>
        <v xml:space="preserve"> </v>
      </c>
      <c r="AY19" s="567" t="str">
        <f t="shared" si="7"/>
        <v xml:space="preserve"> </v>
      </c>
      <c r="AZ19" s="82"/>
      <c r="BA19" s="318"/>
      <c r="BF19" s="52"/>
      <c r="BG19" s="53"/>
      <c r="BH19" s="53"/>
    </row>
    <row r="20" spans="1:60" s="81" customFormat="1" ht="14.25" customHeight="1" x14ac:dyDescent="0.2">
      <c r="A20" s="319"/>
      <c r="B20" s="150">
        <f>Demografia!B21</f>
        <v>0</v>
      </c>
      <c r="C20" s="150">
        <f>Demografia!C21</f>
        <v>0</v>
      </c>
      <c r="D20" s="151">
        <f>Demografia!D21</f>
        <v>0</v>
      </c>
      <c r="E20" s="82"/>
      <c r="F20" s="260"/>
      <c r="G20" s="152"/>
      <c r="H20" s="260"/>
      <c r="I20" s="244"/>
      <c r="J20" s="244"/>
      <c r="K20" s="244"/>
      <c r="L20" s="260"/>
      <c r="M20" s="264"/>
      <c r="N20" s="264"/>
      <c r="O20" s="264"/>
      <c r="P20" s="153"/>
      <c r="Q20" s="251"/>
      <c r="R20" s="251"/>
      <c r="S20" s="82"/>
      <c r="T20" s="260"/>
      <c r="U20" s="260"/>
      <c r="V20" s="260"/>
      <c r="W20" s="82"/>
      <c r="X20" s="244"/>
      <c r="Y20" s="244"/>
      <c r="Z20" s="260"/>
      <c r="AA20" s="244"/>
      <c r="AB20" s="260"/>
      <c r="AC20" s="260"/>
      <c r="AD20" s="260"/>
      <c r="AE20" s="265"/>
      <c r="AF20" s="265"/>
      <c r="AG20" s="83"/>
      <c r="AH20" s="265"/>
      <c r="AI20" s="265"/>
      <c r="AJ20" s="265"/>
      <c r="AK20" s="265"/>
      <c r="AL20" s="265"/>
      <c r="AM20" s="265"/>
      <c r="AN20" s="265"/>
      <c r="AO20" s="265"/>
      <c r="AP20" s="265"/>
      <c r="AQ20" s="265"/>
      <c r="AR20" s="249"/>
      <c r="AS20" s="249"/>
      <c r="AT20" s="154"/>
      <c r="AU20" s="82"/>
      <c r="AV20" s="566" t="str">
        <f t="shared" si="3"/>
        <v xml:space="preserve"> </v>
      </c>
      <c r="AW20" s="566" t="str">
        <f t="shared" si="5"/>
        <v xml:space="preserve"> </v>
      </c>
      <c r="AX20" s="566" t="str">
        <f t="shared" si="6"/>
        <v xml:space="preserve"> </v>
      </c>
      <c r="AY20" s="566" t="str">
        <f t="shared" si="7"/>
        <v xml:space="preserve"> </v>
      </c>
      <c r="AZ20" s="82"/>
      <c r="BA20" s="146"/>
      <c r="BF20" s="53"/>
      <c r="BG20" s="53"/>
      <c r="BH20" s="53"/>
    </row>
    <row r="21" spans="1:60" s="81" customFormat="1" ht="14.25" customHeight="1" x14ac:dyDescent="0.2">
      <c r="A21" s="319"/>
      <c r="B21" s="366">
        <f>Demografia!B22</f>
        <v>0</v>
      </c>
      <c r="C21" s="366">
        <f>Demografia!C22</f>
        <v>0</v>
      </c>
      <c r="D21" s="367">
        <f>Demografia!D22</f>
        <v>0</v>
      </c>
      <c r="E21" s="82"/>
      <c r="F21" s="68"/>
      <c r="G21" s="66"/>
      <c r="H21" s="245"/>
      <c r="I21" s="246"/>
      <c r="J21" s="246"/>
      <c r="K21" s="246"/>
      <c r="L21" s="245"/>
      <c r="M21" s="266"/>
      <c r="N21" s="266"/>
      <c r="O21" s="266"/>
      <c r="P21" s="126"/>
      <c r="Q21" s="127"/>
      <c r="R21" s="127"/>
      <c r="S21" s="82"/>
      <c r="T21" s="68"/>
      <c r="U21" s="245"/>
      <c r="V21" s="128"/>
      <c r="W21" s="82"/>
      <c r="X21" s="129"/>
      <c r="Y21" s="246"/>
      <c r="Z21" s="245"/>
      <c r="AA21" s="246"/>
      <c r="AB21" s="245"/>
      <c r="AC21" s="245"/>
      <c r="AD21" s="245"/>
      <c r="AE21" s="247"/>
      <c r="AF21" s="247"/>
      <c r="AG21" s="83"/>
      <c r="AH21" s="247"/>
      <c r="AI21" s="247"/>
      <c r="AJ21" s="247"/>
      <c r="AK21" s="247"/>
      <c r="AL21" s="247"/>
      <c r="AM21" s="247"/>
      <c r="AN21" s="247"/>
      <c r="AO21" s="247"/>
      <c r="AP21" s="247"/>
      <c r="AQ21" s="247"/>
      <c r="AR21" s="250"/>
      <c r="AS21" s="250"/>
      <c r="AT21" s="248"/>
      <c r="AU21" s="82"/>
      <c r="AV21" s="567" t="str">
        <f t="shared" si="3"/>
        <v xml:space="preserve"> </v>
      </c>
      <c r="AW21" s="567" t="str">
        <f t="shared" si="5"/>
        <v xml:space="preserve"> </v>
      </c>
      <c r="AX21" s="567" t="str">
        <f t="shared" si="6"/>
        <v xml:space="preserve"> </v>
      </c>
      <c r="AY21" s="567" t="str">
        <f t="shared" si="7"/>
        <v xml:space="preserve"> </v>
      </c>
      <c r="AZ21" s="82"/>
      <c r="BA21" s="318"/>
      <c r="BF21" s="85"/>
      <c r="BG21" s="52"/>
      <c r="BH21" s="53"/>
    </row>
    <row r="22" spans="1:60" s="81" customFormat="1" ht="14.25" customHeight="1" x14ac:dyDescent="0.2">
      <c r="A22" s="319"/>
      <c r="B22" s="150">
        <f>Demografia!B23</f>
        <v>0</v>
      </c>
      <c r="C22" s="150">
        <f>Demografia!C23</f>
        <v>0</v>
      </c>
      <c r="D22" s="151">
        <f>Demografia!D23</f>
        <v>0</v>
      </c>
      <c r="E22" s="82"/>
      <c r="F22" s="260"/>
      <c r="G22" s="152"/>
      <c r="H22" s="260"/>
      <c r="I22" s="244"/>
      <c r="J22" s="244"/>
      <c r="K22" s="244"/>
      <c r="L22" s="260"/>
      <c r="M22" s="264"/>
      <c r="N22" s="264"/>
      <c r="O22" s="264"/>
      <c r="P22" s="153"/>
      <c r="Q22" s="251"/>
      <c r="R22" s="251"/>
      <c r="S22" s="82"/>
      <c r="T22" s="260"/>
      <c r="U22" s="260"/>
      <c r="V22" s="260"/>
      <c r="W22" s="82"/>
      <c r="X22" s="244"/>
      <c r="Y22" s="244"/>
      <c r="Z22" s="260"/>
      <c r="AA22" s="244"/>
      <c r="AB22" s="260"/>
      <c r="AC22" s="260"/>
      <c r="AD22" s="260"/>
      <c r="AE22" s="265"/>
      <c r="AF22" s="265"/>
      <c r="AG22" s="83"/>
      <c r="AH22" s="265"/>
      <c r="AI22" s="265"/>
      <c r="AJ22" s="265"/>
      <c r="AK22" s="265"/>
      <c r="AL22" s="265"/>
      <c r="AM22" s="265"/>
      <c r="AN22" s="265"/>
      <c r="AO22" s="265"/>
      <c r="AP22" s="265"/>
      <c r="AQ22" s="265"/>
      <c r="AR22" s="249"/>
      <c r="AS22" s="249"/>
      <c r="AT22" s="154"/>
      <c r="AU22" s="82"/>
      <c r="AV22" s="566" t="str">
        <f t="shared" si="3"/>
        <v xml:space="preserve"> </v>
      </c>
      <c r="AW22" s="566" t="str">
        <f t="shared" si="5"/>
        <v xml:space="preserve"> </v>
      </c>
      <c r="AX22" s="566" t="str">
        <f t="shared" si="6"/>
        <v xml:space="preserve"> </v>
      </c>
      <c r="AY22" s="566" t="str">
        <f t="shared" si="7"/>
        <v xml:space="preserve"> </v>
      </c>
      <c r="AZ22" s="82"/>
      <c r="BA22" s="146"/>
      <c r="BF22" s="52"/>
      <c r="BG22" s="52"/>
      <c r="BH22" s="52"/>
    </row>
    <row r="23" spans="1:60" s="81" customFormat="1" ht="14.25" customHeight="1" x14ac:dyDescent="0.2">
      <c r="A23" s="319"/>
      <c r="B23" s="366">
        <f>Demografia!B24</f>
        <v>0</v>
      </c>
      <c r="C23" s="366">
        <f>Demografia!C24</f>
        <v>0</v>
      </c>
      <c r="D23" s="367">
        <f>Demografia!D24</f>
        <v>0</v>
      </c>
      <c r="E23" s="82"/>
      <c r="F23" s="68"/>
      <c r="G23" s="66"/>
      <c r="H23" s="245"/>
      <c r="I23" s="246"/>
      <c r="J23" s="246"/>
      <c r="K23" s="246"/>
      <c r="L23" s="245"/>
      <c r="M23" s="266"/>
      <c r="N23" s="266"/>
      <c r="O23" s="266"/>
      <c r="P23" s="126"/>
      <c r="Q23" s="127"/>
      <c r="R23" s="127"/>
      <c r="S23" s="82"/>
      <c r="T23" s="68"/>
      <c r="U23" s="245"/>
      <c r="V23" s="128"/>
      <c r="W23" s="82"/>
      <c r="X23" s="129"/>
      <c r="Y23" s="246"/>
      <c r="Z23" s="245"/>
      <c r="AA23" s="246"/>
      <c r="AB23" s="245"/>
      <c r="AC23" s="245"/>
      <c r="AD23" s="245"/>
      <c r="AE23" s="247"/>
      <c r="AF23" s="247"/>
      <c r="AG23" s="83"/>
      <c r="AH23" s="247"/>
      <c r="AI23" s="247"/>
      <c r="AJ23" s="247"/>
      <c r="AK23" s="247"/>
      <c r="AL23" s="247"/>
      <c r="AM23" s="247"/>
      <c r="AN23" s="247"/>
      <c r="AO23" s="247"/>
      <c r="AP23" s="247"/>
      <c r="AQ23" s="247"/>
      <c r="AR23" s="250"/>
      <c r="AS23" s="250"/>
      <c r="AT23" s="248"/>
      <c r="AU23" s="82"/>
      <c r="AV23" s="567" t="str">
        <f t="shared" si="3"/>
        <v xml:space="preserve"> </v>
      </c>
      <c r="AW23" s="567" t="str">
        <f t="shared" si="5"/>
        <v xml:space="preserve"> </v>
      </c>
      <c r="AX23" s="567" t="str">
        <f t="shared" si="6"/>
        <v xml:space="preserve"> </v>
      </c>
      <c r="AY23" s="567" t="str">
        <f t="shared" si="7"/>
        <v xml:space="preserve"> </v>
      </c>
      <c r="AZ23" s="82"/>
      <c r="BA23" s="318"/>
      <c r="BF23" s="52"/>
      <c r="BG23" s="52"/>
      <c r="BH23" s="52"/>
    </row>
    <row r="24" spans="1:60" s="81" customFormat="1" ht="14.25" customHeight="1" x14ac:dyDescent="0.2">
      <c r="A24" s="319"/>
      <c r="B24" s="150">
        <f>Demografia!B25</f>
        <v>0</v>
      </c>
      <c r="C24" s="150">
        <f>Demografia!C25</f>
        <v>0</v>
      </c>
      <c r="D24" s="151">
        <f>Demografia!D25</f>
        <v>0</v>
      </c>
      <c r="E24" s="82"/>
      <c r="F24" s="260"/>
      <c r="G24" s="152"/>
      <c r="H24" s="260"/>
      <c r="I24" s="244"/>
      <c r="J24" s="244"/>
      <c r="K24" s="244"/>
      <c r="L24" s="260"/>
      <c r="M24" s="264"/>
      <c r="N24" s="264"/>
      <c r="O24" s="264"/>
      <c r="P24" s="153"/>
      <c r="Q24" s="251"/>
      <c r="R24" s="251"/>
      <c r="S24" s="82"/>
      <c r="T24" s="260"/>
      <c r="U24" s="260"/>
      <c r="V24" s="260"/>
      <c r="W24" s="82"/>
      <c r="X24" s="244"/>
      <c r="Y24" s="244"/>
      <c r="Z24" s="260"/>
      <c r="AA24" s="244"/>
      <c r="AB24" s="260"/>
      <c r="AC24" s="260"/>
      <c r="AD24" s="260"/>
      <c r="AE24" s="265"/>
      <c r="AF24" s="265"/>
      <c r="AG24" s="83"/>
      <c r="AH24" s="265"/>
      <c r="AI24" s="265"/>
      <c r="AJ24" s="265"/>
      <c r="AK24" s="265"/>
      <c r="AL24" s="265"/>
      <c r="AM24" s="265"/>
      <c r="AN24" s="265"/>
      <c r="AO24" s="265"/>
      <c r="AP24" s="265"/>
      <c r="AQ24" s="265"/>
      <c r="AR24" s="249"/>
      <c r="AS24" s="249"/>
      <c r="AT24" s="154"/>
      <c r="AU24" s="82"/>
      <c r="AV24" s="566" t="str">
        <f t="shared" si="3"/>
        <v xml:space="preserve"> </v>
      </c>
      <c r="AW24" s="566" t="str">
        <f t="shared" si="5"/>
        <v xml:space="preserve"> </v>
      </c>
      <c r="AX24" s="566" t="str">
        <f t="shared" si="6"/>
        <v xml:space="preserve"> </v>
      </c>
      <c r="AY24" s="566" t="str">
        <f t="shared" si="7"/>
        <v xml:space="preserve"> </v>
      </c>
      <c r="AZ24" s="82"/>
      <c r="BA24" s="146"/>
      <c r="BF24" s="52"/>
      <c r="BG24" s="52"/>
      <c r="BH24" s="52"/>
    </row>
    <row r="25" spans="1:60" s="81" customFormat="1" ht="14.25" customHeight="1" x14ac:dyDescent="0.2">
      <c r="A25" s="319"/>
      <c r="B25" s="366">
        <f>Demografia!B26</f>
        <v>0</v>
      </c>
      <c r="C25" s="366">
        <f>Demografia!C26</f>
        <v>0</v>
      </c>
      <c r="D25" s="367">
        <f>Demografia!D26</f>
        <v>0</v>
      </c>
      <c r="E25" s="82"/>
      <c r="F25" s="68"/>
      <c r="G25" s="66"/>
      <c r="H25" s="245"/>
      <c r="I25" s="246"/>
      <c r="J25" s="246"/>
      <c r="K25" s="246"/>
      <c r="L25" s="245"/>
      <c r="M25" s="266"/>
      <c r="N25" s="266"/>
      <c r="O25" s="266"/>
      <c r="P25" s="126"/>
      <c r="Q25" s="127"/>
      <c r="R25" s="127"/>
      <c r="S25" s="82"/>
      <c r="T25" s="68"/>
      <c r="U25" s="245"/>
      <c r="V25" s="128"/>
      <c r="W25" s="82"/>
      <c r="X25" s="129"/>
      <c r="Y25" s="246"/>
      <c r="Z25" s="245"/>
      <c r="AA25" s="246"/>
      <c r="AB25" s="245"/>
      <c r="AC25" s="245"/>
      <c r="AD25" s="245"/>
      <c r="AE25" s="247"/>
      <c r="AF25" s="247"/>
      <c r="AG25" s="83"/>
      <c r="AH25" s="247"/>
      <c r="AI25" s="247"/>
      <c r="AJ25" s="247"/>
      <c r="AK25" s="247"/>
      <c r="AL25" s="247"/>
      <c r="AM25" s="247"/>
      <c r="AN25" s="247"/>
      <c r="AO25" s="247"/>
      <c r="AP25" s="247"/>
      <c r="AQ25" s="247"/>
      <c r="AR25" s="250"/>
      <c r="AS25" s="250"/>
      <c r="AT25" s="248"/>
      <c r="AU25" s="82"/>
      <c r="AV25" s="567" t="str">
        <f t="shared" si="3"/>
        <v xml:space="preserve"> </v>
      </c>
      <c r="AW25" s="567" t="str">
        <f t="shared" si="5"/>
        <v xml:space="preserve"> </v>
      </c>
      <c r="AX25" s="567" t="str">
        <f t="shared" si="6"/>
        <v xml:space="preserve"> </v>
      </c>
      <c r="AY25" s="567" t="str">
        <f t="shared" si="7"/>
        <v xml:space="preserve"> </v>
      </c>
      <c r="AZ25" s="82"/>
      <c r="BA25" s="318"/>
      <c r="BF25" s="52"/>
      <c r="BG25" s="52"/>
      <c r="BH25" s="52"/>
    </row>
    <row r="26" spans="1:60" s="81" customFormat="1" ht="14.25" customHeight="1" x14ac:dyDescent="0.2">
      <c r="A26" s="319"/>
      <c r="B26" s="150">
        <f>Demografia!B27</f>
        <v>0</v>
      </c>
      <c r="C26" s="150">
        <f>Demografia!C27</f>
        <v>0</v>
      </c>
      <c r="D26" s="151">
        <f>Demografia!D27</f>
        <v>0</v>
      </c>
      <c r="E26" s="82"/>
      <c r="F26" s="260"/>
      <c r="G26" s="152"/>
      <c r="H26" s="260"/>
      <c r="I26" s="244"/>
      <c r="J26" s="244"/>
      <c r="K26" s="244"/>
      <c r="L26" s="260"/>
      <c r="M26" s="264"/>
      <c r="N26" s="264"/>
      <c r="O26" s="264"/>
      <c r="P26" s="153"/>
      <c r="Q26" s="251"/>
      <c r="R26" s="251"/>
      <c r="S26" s="82"/>
      <c r="T26" s="260"/>
      <c r="U26" s="260"/>
      <c r="V26" s="260"/>
      <c r="W26" s="82"/>
      <c r="X26" s="244"/>
      <c r="Y26" s="244"/>
      <c r="Z26" s="260"/>
      <c r="AA26" s="244"/>
      <c r="AB26" s="260"/>
      <c r="AC26" s="260"/>
      <c r="AD26" s="260"/>
      <c r="AE26" s="265"/>
      <c r="AF26" s="265"/>
      <c r="AG26" s="83"/>
      <c r="AH26" s="265"/>
      <c r="AI26" s="265"/>
      <c r="AJ26" s="265"/>
      <c r="AK26" s="265"/>
      <c r="AL26" s="265"/>
      <c r="AM26" s="265"/>
      <c r="AN26" s="265"/>
      <c r="AO26" s="265"/>
      <c r="AP26" s="265"/>
      <c r="AQ26" s="265"/>
      <c r="AR26" s="249"/>
      <c r="AS26" s="249"/>
      <c r="AT26" s="154"/>
      <c r="AU26" s="82"/>
      <c r="AV26" s="566" t="str">
        <f t="shared" si="3"/>
        <v xml:space="preserve"> </v>
      </c>
      <c r="AW26" s="566" t="str">
        <f t="shared" si="5"/>
        <v xml:space="preserve"> </v>
      </c>
      <c r="AX26" s="566" t="str">
        <f t="shared" si="6"/>
        <v xml:space="preserve"> </v>
      </c>
      <c r="AY26" s="566" t="str">
        <f t="shared" si="7"/>
        <v xml:space="preserve"> </v>
      </c>
      <c r="AZ26" s="82"/>
      <c r="BA26" s="146"/>
      <c r="BF26" s="52"/>
      <c r="BG26" s="52"/>
      <c r="BH26" s="52"/>
    </row>
    <row r="27" spans="1:60" s="81" customFormat="1" ht="14.25" customHeight="1" x14ac:dyDescent="0.2">
      <c r="A27" s="319"/>
      <c r="B27" s="366">
        <f>Demografia!B28</f>
        <v>0</v>
      </c>
      <c r="C27" s="366">
        <f>Demografia!C28</f>
        <v>0</v>
      </c>
      <c r="D27" s="367">
        <f>Demografia!D28</f>
        <v>0</v>
      </c>
      <c r="E27" s="82"/>
      <c r="F27" s="68"/>
      <c r="G27" s="66"/>
      <c r="H27" s="245"/>
      <c r="I27" s="246"/>
      <c r="J27" s="246"/>
      <c r="K27" s="246"/>
      <c r="L27" s="245"/>
      <c r="M27" s="266"/>
      <c r="N27" s="266"/>
      <c r="O27" s="266"/>
      <c r="P27" s="126"/>
      <c r="Q27" s="127"/>
      <c r="R27" s="127"/>
      <c r="S27" s="82"/>
      <c r="T27" s="68"/>
      <c r="U27" s="245"/>
      <c r="V27" s="128"/>
      <c r="W27" s="82"/>
      <c r="X27" s="129"/>
      <c r="Y27" s="246"/>
      <c r="Z27" s="245"/>
      <c r="AA27" s="246"/>
      <c r="AB27" s="245"/>
      <c r="AC27" s="245"/>
      <c r="AD27" s="245"/>
      <c r="AE27" s="247"/>
      <c r="AF27" s="247"/>
      <c r="AG27" s="83"/>
      <c r="AH27" s="247"/>
      <c r="AI27" s="247"/>
      <c r="AJ27" s="247"/>
      <c r="AK27" s="247"/>
      <c r="AL27" s="247"/>
      <c r="AM27" s="247"/>
      <c r="AN27" s="247"/>
      <c r="AO27" s="247"/>
      <c r="AP27" s="247"/>
      <c r="AQ27" s="247"/>
      <c r="AR27" s="250"/>
      <c r="AS27" s="250"/>
      <c r="AT27" s="248"/>
      <c r="AU27" s="82"/>
      <c r="AV27" s="567" t="str">
        <f t="shared" si="3"/>
        <v xml:space="preserve"> </v>
      </c>
      <c r="AW27" s="567" t="str">
        <f t="shared" si="5"/>
        <v xml:space="preserve"> </v>
      </c>
      <c r="AX27" s="567" t="str">
        <f t="shared" si="6"/>
        <v xml:space="preserve"> </v>
      </c>
      <c r="AY27" s="567" t="str">
        <f t="shared" si="7"/>
        <v xml:space="preserve"> </v>
      </c>
      <c r="AZ27" s="82"/>
      <c r="BA27" s="318"/>
      <c r="BF27" s="52"/>
      <c r="BG27" s="52"/>
      <c r="BH27" s="52"/>
    </row>
    <row r="28" spans="1:60" s="81" customFormat="1" ht="14.25" customHeight="1" x14ac:dyDescent="0.2">
      <c r="A28" s="319"/>
      <c r="B28" s="150">
        <f>Demografia!B29</f>
        <v>0</v>
      </c>
      <c r="C28" s="150">
        <f>Demografia!C29</f>
        <v>0</v>
      </c>
      <c r="D28" s="151">
        <f>Demografia!D29</f>
        <v>0</v>
      </c>
      <c r="E28" s="82"/>
      <c r="F28" s="260"/>
      <c r="G28" s="152"/>
      <c r="H28" s="260"/>
      <c r="I28" s="244"/>
      <c r="J28" s="244"/>
      <c r="K28" s="244"/>
      <c r="L28" s="260"/>
      <c r="M28" s="264"/>
      <c r="N28" s="264"/>
      <c r="O28" s="264"/>
      <c r="P28" s="153"/>
      <c r="Q28" s="251"/>
      <c r="R28" s="251"/>
      <c r="S28" s="82"/>
      <c r="T28" s="260"/>
      <c r="U28" s="260"/>
      <c r="V28" s="260"/>
      <c r="W28" s="82"/>
      <c r="X28" s="244"/>
      <c r="Y28" s="244"/>
      <c r="Z28" s="260"/>
      <c r="AA28" s="244"/>
      <c r="AB28" s="260"/>
      <c r="AC28" s="260"/>
      <c r="AD28" s="260"/>
      <c r="AE28" s="265"/>
      <c r="AF28" s="265"/>
      <c r="AG28" s="83"/>
      <c r="AH28" s="265"/>
      <c r="AI28" s="265"/>
      <c r="AJ28" s="265"/>
      <c r="AK28" s="265"/>
      <c r="AL28" s="265"/>
      <c r="AM28" s="265"/>
      <c r="AN28" s="265"/>
      <c r="AO28" s="265"/>
      <c r="AP28" s="265"/>
      <c r="AQ28" s="265"/>
      <c r="AR28" s="249"/>
      <c r="AS28" s="249"/>
      <c r="AT28" s="154"/>
      <c r="AU28" s="82"/>
      <c r="AV28" s="566" t="str">
        <f t="shared" si="3"/>
        <v xml:space="preserve"> </v>
      </c>
      <c r="AW28" s="566" t="str">
        <f t="shared" si="5"/>
        <v xml:space="preserve"> </v>
      </c>
      <c r="AX28" s="566" t="str">
        <f t="shared" si="6"/>
        <v xml:space="preserve"> </v>
      </c>
      <c r="AY28" s="566" t="str">
        <f t="shared" si="7"/>
        <v xml:space="preserve"> </v>
      </c>
      <c r="AZ28" s="82"/>
      <c r="BA28" s="146"/>
      <c r="BF28" s="52"/>
      <c r="BG28" s="52"/>
      <c r="BH28" s="52"/>
    </row>
    <row r="29" spans="1:60" s="81" customFormat="1" ht="14.25" customHeight="1" x14ac:dyDescent="0.2">
      <c r="A29" s="319"/>
      <c r="B29" s="366">
        <f>Demografia!B30</f>
        <v>0</v>
      </c>
      <c r="C29" s="366">
        <f>Demografia!C30</f>
        <v>0</v>
      </c>
      <c r="D29" s="367">
        <f>Demografia!D30</f>
        <v>0</v>
      </c>
      <c r="E29" s="82"/>
      <c r="F29" s="68"/>
      <c r="G29" s="66"/>
      <c r="H29" s="245"/>
      <c r="I29" s="246"/>
      <c r="J29" s="246"/>
      <c r="K29" s="246"/>
      <c r="L29" s="245"/>
      <c r="M29" s="266"/>
      <c r="N29" s="266"/>
      <c r="O29" s="266"/>
      <c r="P29" s="126"/>
      <c r="Q29" s="127"/>
      <c r="R29" s="127"/>
      <c r="S29" s="82"/>
      <c r="T29" s="68"/>
      <c r="U29" s="245"/>
      <c r="V29" s="128"/>
      <c r="W29" s="82"/>
      <c r="X29" s="129"/>
      <c r="Y29" s="246"/>
      <c r="Z29" s="245"/>
      <c r="AA29" s="246"/>
      <c r="AB29" s="245"/>
      <c r="AC29" s="245"/>
      <c r="AD29" s="245"/>
      <c r="AE29" s="247"/>
      <c r="AF29" s="247"/>
      <c r="AG29" s="83"/>
      <c r="AH29" s="247"/>
      <c r="AI29" s="247"/>
      <c r="AJ29" s="247"/>
      <c r="AK29" s="247"/>
      <c r="AL29" s="247"/>
      <c r="AM29" s="247"/>
      <c r="AN29" s="247"/>
      <c r="AO29" s="247"/>
      <c r="AP29" s="247"/>
      <c r="AQ29" s="247"/>
      <c r="AR29" s="250"/>
      <c r="AS29" s="250"/>
      <c r="AT29" s="248"/>
      <c r="AU29" s="82"/>
      <c r="AV29" s="567" t="str">
        <f t="shared" si="3"/>
        <v xml:space="preserve"> </v>
      </c>
      <c r="AW29" s="567" t="str">
        <f t="shared" si="5"/>
        <v xml:space="preserve"> </v>
      </c>
      <c r="AX29" s="567" t="str">
        <f t="shared" si="6"/>
        <v xml:space="preserve"> </v>
      </c>
      <c r="AY29" s="567" t="str">
        <f t="shared" si="7"/>
        <v xml:space="preserve"> </v>
      </c>
      <c r="AZ29" s="82"/>
      <c r="BA29" s="318"/>
    </row>
    <row r="30" spans="1:60" s="81" customFormat="1" ht="14.25" customHeight="1" x14ac:dyDescent="0.2">
      <c r="A30" s="319"/>
      <c r="B30" s="150">
        <f>Demografia!B31</f>
        <v>0</v>
      </c>
      <c r="C30" s="150">
        <f>Demografia!C31</f>
        <v>0</v>
      </c>
      <c r="D30" s="151">
        <f>Demografia!D31</f>
        <v>0</v>
      </c>
      <c r="E30" s="82"/>
      <c r="F30" s="260"/>
      <c r="G30" s="152"/>
      <c r="H30" s="260"/>
      <c r="I30" s="244"/>
      <c r="J30" s="244"/>
      <c r="K30" s="244"/>
      <c r="L30" s="260"/>
      <c r="M30" s="264"/>
      <c r="N30" s="264"/>
      <c r="O30" s="264"/>
      <c r="P30" s="153"/>
      <c r="Q30" s="251"/>
      <c r="R30" s="251"/>
      <c r="S30" s="82"/>
      <c r="T30" s="260"/>
      <c r="U30" s="260"/>
      <c r="V30" s="260"/>
      <c r="W30" s="82"/>
      <c r="X30" s="244"/>
      <c r="Y30" s="244"/>
      <c r="Z30" s="260"/>
      <c r="AA30" s="244"/>
      <c r="AB30" s="260"/>
      <c r="AC30" s="260"/>
      <c r="AD30" s="260"/>
      <c r="AE30" s="265"/>
      <c r="AF30" s="265"/>
      <c r="AG30" s="83"/>
      <c r="AH30" s="265"/>
      <c r="AI30" s="265"/>
      <c r="AJ30" s="265"/>
      <c r="AK30" s="265"/>
      <c r="AL30" s="265"/>
      <c r="AM30" s="265"/>
      <c r="AN30" s="265"/>
      <c r="AO30" s="265"/>
      <c r="AP30" s="265"/>
      <c r="AQ30" s="265"/>
      <c r="AR30" s="249"/>
      <c r="AS30" s="249"/>
      <c r="AT30" s="154"/>
      <c r="AU30" s="82"/>
      <c r="AV30" s="566" t="str">
        <f t="shared" si="3"/>
        <v xml:space="preserve"> </v>
      </c>
      <c r="AW30" s="566" t="str">
        <f t="shared" si="5"/>
        <v xml:space="preserve"> </v>
      </c>
      <c r="AX30" s="566" t="str">
        <f t="shared" si="6"/>
        <v xml:space="preserve"> </v>
      </c>
      <c r="AY30" s="566" t="str">
        <f t="shared" si="7"/>
        <v xml:space="preserve"> </v>
      </c>
      <c r="AZ30" s="82"/>
      <c r="BA30" s="146"/>
    </row>
    <row r="31" spans="1:60" s="81" customFormat="1" ht="14.25" customHeight="1" x14ac:dyDescent="0.2">
      <c r="A31" s="319"/>
      <c r="B31" s="366">
        <f>Demografia!B32</f>
        <v>0</v>
      </c>
      <c r="C31" s="366">
        <f>Demografia!C32</f>
        <v>0</v>
      </c>
      <c r="D31" s="367">
        <f>Demografia!D32</f>
        <v>0</v>
      </c>
      <c r="E31" s="82"/>
      <c r="F31" s="68"/>
      <c r="G31" s="66"/>
      <c r="H31" s="245"/>
      <c r="I31" s="246"/>
      <c r="J31" s="246"/>
      <c r="K31" s="246"/>
      <c r="L31" s="245"/>
      <c r="M31" s="266"/>
      <c r="N31" s="266"/>
      <c r="O31" s="266"/>
      <c r="P31" s="126"/>
      <c r="Q31" s="127"/>
      <c r="R31" s="127"/>
      <c r="S31" s="82"/>
      <c r="T31" s="68"/>
      <c r="U31" s="245"/>
      <c r="V31" s="128"/>
      <c r="W31" s="82"/>
      <c r="X31" s="129"/>
      <c r="Y31" s="246"/>
      <c r="Z31" s="245"/>
      <c r="AA31" s="246"/>
      <c r="AB31" s="245"/>
      <c r="AC31" s="245"/>
      <c r="AD31" s="245"/>
      <c r="AE31" s="247"/>
      <c r="AF31" s="247"/>
      <c r="AG31" s="83"/>
      <c r="AH31" s="247"/>
      <c r="AI31" s="247"/>
      <c r="AJ31" s="247"/>
      <c r="AK31" s="247"/>
      <c r="AL31" s="247"/>
      <c r="AM31" s="247"/>
      <c r="AN31" s="247"/>
      <c r="AO31" s="247"/>
      <c r="AP31" s="247"/>
      <c r="AQ31" s="247"/>
      <c r="AR31" s="250"/>
      <c r="AS31" s="250"/>
      <c r="AT31" s="248"/>
      <c r="AU31" s="82"/>
      <c r="AV31" s="567" t="str">
        <f t="shared" si="3"/>
        <v xml:space="preserve"> </v>
      </c>
      <c r="AW31" s="567" t="str">
        <f t="shared" si="5"/>
        <v xml:space="preserve"> </v>
      </c>
      <c r="AX31" s="567" t="str">
        <f t="shared" si="6"/>
        <v xml:space="preserve"> </v>
      </c>
      <c r="AY31" s="567" t="str">
        <f t="shared" si="7"/>
        <v xml:space="preserve"> </v>
      </c>
      <c r="AZ31" s="82"/>
      <c r="BA31" s="318"/>
    </row>
    <row r="32" spans="1:60" s="81" customFormat="1" ht="14.25" customHeight="1" x14ac:dyDescent="0.2">
      <c r="A32" s="319"/>
      <c r="B32" s="150">
        <f>Demografia!B33</f>
        <v>0</v>
      </c>
      <c r="C32" s="150">
        <f>Demografia!C33</f>
        <v>0</v>
      </c>
      <c r="D32" s="151">
        <f>Demografia!D33</f>
        <v>0</v>
      </c>
      <c r="E32" s="82"/>
      <c r="F32" s="260"/>
      <c r="G32" s="152"/>
      <c r="H32" s="260"/>
      <c r="I32" s="244"/>
      <c r="J32" s="244"/>
      <c r="K32" s="244"/>
      <c r="L32" s="260"/>
      <c r="M32" s="264"/>
      <c r="N32" s="264"/>
      <c r="O32" s="264"/>
      <c r="P32" s="153"/>
      <c r="Q32" s="251"/>
      <c r="R32" s="251"/>
      <c r="S32" s="82"/>
      <c r="T32" s="260"/>
      <c r="U32" s="260"/>
      <c r="V32" s="260"/>
      <c r="W32" s="82"/>
      <c r="X32" s="244"/>
      <c r="Y32" s="244"/>
      <c r="Z32" s="260"/>
      <c r="AA32" s="244"/>
      <c r="AB32" s="260"/>
      <c r="AC32" s="260"/>
      <c r="AD32" s="260"/>
      <c r="AE32" s="265"/>
      <c r="AF32" s="265"/>
      <c r="AG32" s="83"/>
      <c r="AH32" s="265"/>
      <c r="AI32" s="265"/>
      <c r="AJ32" s="265"/>
      <c r="AK32" s="265"/>
      <c r="AL32" s="265"/>
      <c r="AM32" s="265"/>
      <c r="AN32" s="265"/>
      <c r="AO32" s="265"/>
      <c r="AP32" s="265"/>
      <c r="AQ32" s="265"/>
      <c r="AR32" s="249"/>
      <c r="AS32" s="249"/>
      <c r="AT32" s="154"/>
      <c r="AU32" s="82"/>
      <c r="AV32" s="566" t="str">
        <f t="shared" si="3"/>
        <v xml:space="preserve"> </v>
      </c>
      <c r="AW32" s="566" t="str">
        <f t="shared" si="5"/>
        <v xml:space="preserve"> </v>
      </c>
      <c r="AX32" s="566" t="str">
        <f t="shared" si="6"/>
        <v xml:space="preserve"> </v>
      </c>
      <c r="AY32" s="566" t="str">
        <f t="shared" si="7"/>
        <v xml:space="preserve"> </v>
      </c>
      <c r="AZ32" s="82"/>
      <c r="BA32" s="146"/>
      <c r="BF32" s="59"/>
    </row>
    <row r="33" spans="1:53" s="81" customFormat="1" ht="14.25" customHeight="1" x14ac:dyDescent="0.2">
      <c r="A33" s="319"/>
      <c r="B33" s="366">
        <f>Demografia!B34</f>
        <v>0</v>
      </c>
      <c r="C33" s="366">
        <f>Demografia!C34</f>
        <v>0</v>
      </c>
      <c r="D33" s="367">
        <f>Demografia!D34</f>
        <v>0</v>
      </c>
      <c r="E33" s="82"/>
      <c r="F33" s="68"/>
      <c r="G33" s="66"/>
      <c r="H33" s="245"/>
      <c r="I33" s="246"/>
      <c r="J33" s="246"/>
      <c r="K33" s="246"/>
      <c r="L33" s="245"/>
      <c r="M33" s="266"/>
      <c r="N33" s="266"/>
      <c r="O33" s="266"/>
      <c r="P33" s="126"/>
      <c r="Q33" s="127"/>
      <c r="R33" s="127"/>
      <c r="S33" s="82"/>
      <c r="T33" s="68"/>
      <c r="U33" s="245"/>
      <c r="V33" s="128"/>
      <c r="W33" s="82"/>
      <c r="X33" s="129"/>
      <c r="Y33" s="246"/>
      <c r="Z33" s="245"/>
      <c r="AA33" s="246"/>
      <c r="AB33" s="245"/>
      <c r="AC33" s="245"/>
      <c r="AD33" s="245"/>
      <c r="AE33" s="247"/>
      <c r="AF33" s="247"/>
      <c r="AG33" s="83"/>
      <c r="AH33" s="247"/>
      <c r="AI33" s="247"/>
      <c r="AJ33" s="247"/>
      <c r="AK33" s="247"/>
      <c r="AL33" s="247"/>
      <c r="AM33" s="247"/>
      <c r="AN33" s="247"/>
      <c r="AO33" s="247"/>
      <c r="AP33" s="247"/>
      <c r="AQ33" s="247"/>
      <c r="AR33" s="250"/>
      <c r="AS33" s="250"/>
      <c r="AT33" s="248"/>
      <c r="AU33" s="82"/>
      <c r="AV33" s="567" t="str">
        <f t="shared" si="3"/>
        <v xml:space="preserve"> </v>
      </c>
      <c r="AW33" s="567" t="str">
        <f t="shared" si="5"/>
        <v xml:space="preserve"> </v>
      </c>
      <c r="AX33" s="567" t="str">
        <f t="shared" si="6"/>
        <v xml:space="preserve"> </v>
      </c>
      <c r="AY33" s="567" t="str">
        <f t="shared" si="7"/>
        <v xml:space="preserve"> </v>
      </c>
      <c r="AZ33" s="82"/>
      <c r="BA33" s="318"/>
    </row>
    <row r="34" spans="1:53" s="81" customFormat="1" ht="14.25" customHeight="1" x14ac:dyDescent="0.2">
      <c r="A34" s="319"/>
      <c r="B34" s="150">
        <f>Demografia!B35</f>
        <v>0</v>
      </c>
      <c r="C34" s="150">
        <f>Demografia!C35</f>
        <v>0</v>
      </c>
      <c r="D34" s="151">
        <f>Demografia!D35</f>
        <v>0</v>
      </c>
      <c r="E34" s="82"/>
      <c r="F34" s="260"/>
      <c r="G34" s="152"/>
      <c r="H34" s="260"/>
      <c r="I34" s="244"/>
      <c r="J34" s="244"/>
      <c r="K34" s="244"/>
      <c r="L34" s="260"/>
      <c r="M34" s="264"/>
      <c r="N34" s="264"/>
      <c r="O34" s="264"/>
      <c r="P34" s="153"/>
      <c r="Q34" s="251"/>
      <c r="R34" s="251"/>
      <c r="S34" s="82"/>
      <c r="T34" s="260"/>
      <c r="U34" s="260"/>
      <c r="V34" s="260"/>
      <c r="W34" s="82"/>
      <c r="X34" s="244"/>
      <c r="Y34" s="244"/>
      <c r="Z34" s="260"/>
      <c r="AA34" s="244"/>
      <c r="AB34" s="260"/>
      <c r="AC34" s="260"/>
      <c r="AD34" s="260"/>
      <c r="AE34" s="265"/>
      <c r="AF34" s="265"/>
      <c r="AG34" s="83"/>
      <c r="AH34" s="265"/>
      <c r="AI34" s="265"/>
      <c r="AJ34" s="265"/>
      <c r="AK34" s="265"/>
      <c r="AL34" s="265"/>
      <c r="AM34" s="265"/>
      <c r="AN34" s="265"/>
      <c r="AO34" s="265"/>
      <c r="AP34" s="265"/>
      <c r="AQ34" s="265"/>
      <c r="AR34" s="249"/>
      <c r="AS34" s="249"/>
      <c r="AT34" s="154"/>
      <c r="AU34" s="82"/>
      <c r="AV34" s="566" t="str">
        <f t="shared" si="3"/>
        <v xml:space="preserve"> </v>
      </c>
      <c r="AW34" s="566" t="str">
        <f t="shared" si="5"/>
        <v xml:space="preserve"> </v>
      </c>
      <c r="AX34" s="566" t="str">
        <f t="shared" si="6"/>
        <v xml:space="preserve"> </v>
      </c>
      <c r="AY34" s="566" t="str">
        <f t="shared" si="7"/>
        <v xml:space="preserve"> </v>
      </c>
      <c r="AZ34" s="82"/>
      <c r="BA34" s="146"/>
    </row>
    <row r="35" spans="1:53" s="81" customFormat="1" ht="14.25" customHeight="1" x14ac:dyDescent="0.2">
      <c r="A35" s="319"/>
      <c r="B35" s="366">
        <f>Demografia!B36</f>
        <v>0</v>
      </c>
      <c r="C35" s="366">
        <f>Demografia!C36</f>
        <v>0</v>
      </c>
      <c r="D35" s="367">
        <f>Demografia!D36</f>
        <v>0</v>
      </c>
      <c r="E35" s="82"/>
      <c r="F35" s="68"/>
      <c r="G35" s="66"/>
      <c r="H35" s="245"/>
      <c r="I35" s="246"/>
      <c r="J35" s="246"/>
      <c r="K35" s="246"/>
      <c r="L35" s="245"/>
      <c r="M35" s="266"/>
      <c r="N35" s="266"/>
      <c r="O35" s="266"/>
      <c r="P35" s="126"/>
      <c r="Q35" s="127"/>
      <c r="R35" s="127"/>
      <c r="S35" s="82"/>
      <c r="T35" s="68"/>
      <c r="U35" s="245"/>
      <c r="V35" s="128"/>
      <c r="W35" s="82"/>
      <c r="X35" s="129"/>
      <c r="Y35" s="246"/>
      <c r="Z35" s="245"/>
      <c r="AA35" s="246"/>
      <c r="AB35" s="245"/>
      <c r="AC35" s="245"/>
      <c r="AD35" s="245"/>
      <c r="AE35" s="247"/>
      <c r="AF35" s="247"/>
      <c r="AG35" s="83"/>
      <c r="AH35" s="247"/>
      <c r="AI35" s="247"/>
      <c r="AJ35" s="247"/>
      <c r="AK35" s="247"/>
      <c r="AL35" s="247"/>
      <c r="AM35" s="247"/>
      <c r="AN35" s="247"/>
      <c r="AO35" s="247"/>
      <c r="AP35" s="247"/>
      <c r="AQ35" s="247"/>
      <c r="AR35" s="250"/>
      <c r="AS35" s="250"/>
      <c r="AT35" s="248"/>
      <c r="AU35" s="82"/>
      <c r="AV35" s="567" t="str">
        <f t="shared" si="3"/>
        <v xml:space="preserve"> </v>
      </c>
      <c r="AW35" s="567" t="str">
        <f t="shared" si="5"/>
        <v xml:space="preserve"> </v>
      </c>
      <c r="AX35" s="567" t="str">
        <f t="shared" si="6"/>
        <v xml:space="preserve"> </v>
      </c>
      <c r="AY35" s="567" t="str">
        <f t="shared" si="7"/>
        <v xml:space="preserve"> </v>
      </c>
      <c r="AZ35" s="82"/>
      <c r="BA35" s="318"/>
    </row>
    <row r="36" spans="1:53" s="81" customFormat="1" ht="14.25" customHeight="1" x14ac:dyDescent="0.2">
      <c r="A36" s="319"/>
      <c r="B36" s="150">
        <f>Demografia!B37</f>
        <v>0</v>
      </c>
      <c r="C36" s="150">
        <f>Demografia!C37</f>
        <v>0</v>
      </c>
      <c r="D36" s="151">
        <f>Demografia!D37</f>
        <v>0</v>
      </c>
      <c r="E36" s="82"/>
      <c r="F36" s="260"/>
      <c r="G36" s="152"/>
      <c r="H36" s="260"/>
      <c r="I36" s="244"/>
      <c r="J36" s="244"/>
      <c r="K36" s="244"/>
      <c r="L36" s="260"/>
      <c r="M36" s="264"/>
      <c r="N36" s="264"/>
      <c r="O36" s="264"/>
      <c r="P36" s="153"/>
      <c r="Q36" s="251"/>
      <c r="R36" s="251"/>
      <c r="S36" s="82"/>
      <c r="T36" s="260"/>
      <c r="U36" s="260"/>
      <c r="V36" s="260"/>
      <c r="W36" s="82"/>
      <c r="X36" s="244"/>
      <c r="Y36" s="244"/>
      <c r="Z36" s="260"/>
      <c r="AA36" s="244"/>
      <c r="AB36" s="260"/>
      <c r="AC36" s="260"/>
      <c r="AD36" s="260"/>
      <c r="AE36" s="265"/>
      <c r="AF36" s="265"/>
      <c r="AG36" s="83"/>
      <c r="AH36" s="265"/>
      <c r="AI36" s="265"/>
      <c r="AJ36" s="265"/>
      <c r="AK36" s="265"/>
      <c r="AL36" s="265"/>
      <c r="AM36" s="265"/>
      <c r="AN36" s="265"/>
      <c r="AO36" s="265"/>
      <c r="AP36" s="265"/>
      <c r="AQ36" s="265"/>
      <c r="AR36" s="249"/>
      <c r="AS36" s="249"/>
      <c r="AT36" s="154"/>
      <c r="AU36" s="82"/>
      <c r="AV36" s="566" t="str">
        <f t="shared" si="3"/>
        <v xml:space="preserve"> </v>
      </c>
      <c r="AW36" s="566" t="str">
        <f t="shared" si="5"/>
        <v xml:space="preserve"> </v>
      </c>
      <c r="AX36" s="566" t="str">
        <f t="shared" si="6"/>
        <v xml:space="preserve"> </v>
      </c>
      <c r="AY36" s="566" t="str">
        <f t="shared" si="7"/>
        <v xml:space="preserve"> </v>
      </c>
      <c r="AZ36" s="82"/>
      <c r="BA36" s="146"/>
    </row>
    <row r="37" spans="1:53" s="81" customFormat="1" ht="14.25" customHeight="1" x14ac:dyDescent="0.2">
      <c r="A37" s="319"/>
      <c r="B37" s="366">
        <f>Demografia!B38</f>
        <v>0</v>
      </c>
      <c r="C37" s="366">
        <f>Demografia!C38</f>
        <v>0</v>
      </c>
      <c r="D37" s="367">
        <f>Demografia!D38</f>
        <v>0</v>
      </c>
      <c r="E37" s="82"/>
      <c r="F37" s="68"/>
      <c r="G37" s="66"/>
      <c r="H37" s="245"/>
      <c r="I37" s="246"/>
      <c r="J37" s="246"/>
      <c r="K37" s="246"/>
      <c r="L37" s="245"/>
      <c r="M37" s="266"/>
      <c r="N37" s="266"/>
      <c r="O37" s="266"/>
      <c r="P37" s="126"/>
      <c r="Q37" s="127"/>
      <c r="R37" s="127"/>
      <c r="S37" s="82"/>
      <c r="T37" s="68"/>
      <c r="U37" s="245"/>
      <c r="V37" s="128"/>
      <c r="W37" s="82"/>
      <c r="X37" s="129"/>
      <c r="Y37" s="246"/>
      <c r="Z37" s="245"/>
      <c r="AA37" s="246"/>
      <c r="AB37" s="245"/>
      <c r="AC37" s="245"/>
      <c r="AD37" s="245"/>
      <c r="AE37" s="247"/>
      <c r="AF37" s="247"/>
      <c r="AG37" s="83"/>
      <c r="AH37" s="247"/>
      <c r="AI37" s="247"/>
      <c r="AJ37" s="247"/>
      <c r="AK37" s="247"/>
      <c r="AL37" s="247"/>
      <c r="AM37" s="247"/>
      <c r="AN37" s="247"/>
      <c r="AO37" s="247"/>
      <c r="AP37" s="247"/>
      <c r="AQ37" s="247"/>
      <c r="AR37" s="250"/>
      <c r="AS37" s="250"/>
      <c r="AT37" s="248"/>
      <c r="AU37" s="82"/>
      <c r="AV37" s="567" t="str">
        <f t="shared" si="3"/>
        <v xml:space="preserve"> </v>
      </c>
      <c r="AW37" s="567" t="str">
        <f t="shared" si="5"/>
        <v xml:space="preserve"> </v>
      </c>
      <c r="AX37" s="567" t="str">
        <f t="shared" si="6"/>
        <v xml:space="preserve"> </v>
      </c>
      <c r="AY37" s="567" t="str">
        <f t="shared" si="7"/>
        <v xml:space="preserve"> </v>
      </c>
      <c r="AZ37" s="82"/>
      <c r="BA37" s="318"/>
    </row>
    <row r="38" spans="1:53" s="81" customFormat="1" ht="14.25" customHeight="1" x14ac:dyDescent="0.2">
      <c r="A38" s="319"/>
      <c r="B38" s="150">
        <f>Demografia!B39</f>
        <v>0</v>
      </c>
      <c r="C38" s="150">
        <f>Demografia!C39</f>
        <v>0</v>
      </c>
      <c r="D38" s="151">
        <f>Demografia!D39</f>
        <v>0</v>
      </c>
      <c r="E38" s="82"/>
      <c r="F38" s="260"/>
      <c r="G38" s="152"/>
      <c r="H38" s="260"/>
      <c r="I38" s="244"/>
      <c r="J38" s="244"/>
      <c r="K38" s="244"/>
      <c r="L38" s="260"/>
      <c r="M38" s="264"/>
      <c r="N38" s="264"/>
      <c r="O38" s="264"/>
      <c r="P38" s="153"/>
      <c r="Q38" s="251"/>
      <c r="R38" s="251"/>
      <c r="S38" s="82"/>
      <c r="T38" s="260"/>
      <c r="U38" s="260"/>
      <c r="V38" s="260"/>
      <c r="W38" s="82"/>
      <c r="X38" s="244"/>
      <c r="Y38" s="244"/>
      <c r="Z38" s="260"/>
      <c r="AA38" s="244"/>
      <c r="AB38" s="260"/>
      <c r="AC38" s="260"/>
      <c r="AD38" s="260"/>
      <c r="AE38" s="265"/>
      <c r="AF38" s="265"/>
      <c r="AG38" s="83"/>
      <c r="AH38" s="265"/>
      <c r="AI38" s="265"/>
      <c r="AJ38" s="265"/>
      <c r="AK38" s="265"/>
      <c r="AL38" s="265"/>
      <c r="AM38" s="265"/>
      <c r="AN38" s="265"/>
      <c r="AO38" s="265"/>
      <c r="AP38" s="265"/>
      <c r="AQ38" s="265"/>
      <c r="AR38" s="249"/>
      <c r="AS38" s="249"/>
      <c r="AT38" s="154"/>
      <c r="AU38" s="82"/>
      <c r="AV38" s="566" t="str">
        <f t="shared" si="3"/>
        <v xml:space="preserve"> </v>
      </c>
      <c r="AW38" s="566" t="str">
        <f t="shared" si="5"/>
        <v xml:space="preserve"> </v>
      </c>
      <c r="AX38" s="566" t="str">
        <f t="shared" si="6"/>
        <v xml:space="preserve"> </v>
      </c>
      <c r="AY38" s="566" t="str">
        <f t="shared" si="7"/>
        <v xml:space="preserve"> </v>
      </c>
      <c r="AZ38" s="82"/>
      <c r="BA38" s="146"/>
    </row>
    <row r="39" spans="1:53" s="81" customFormat="1" x14ac:dyDescent="0.2">
      <c r="A39" s="319"/>
      <c r="B39" s="366">
        <f>Demografia!B40</f>
        <v>0</v>
      </c>
      <c r="C39" s="366">
        <f>Demografia!C40</f>
        <v>0</v>
      </c>
      <c r="D39" s="367">
        <f>Demografia!D40</f>
        <v>0</v>
      </c>
      <c r="E39" s="82"/>
      <c r="F39" s="68"/>
      <c r="G39" s="66"/>
      <c r="H39" s="245"/>
      <c r="I39" s="246"/>
      <c r="J39" s="246"/>
      <c r="K39" s="246"/>
      <c r="L39" s="245"/>
      <c r="M39" s="266"/>
      <c r="N39" s="266"/>
      <c r="O39" s="266"/>
      <c r="P39" s="126"/>
      <c r="Q39" s="127"/>
      <c r="R39" s="127"/>
      <c r="S39" s="82"/>
      <c r="T39" s="68"/>
      <c r="U39" s="245"/>
      <c r="V39" s="128"/>
      <c r="W39" s="82"/>
      <c r="X39" s="129"/>
      <c r="Y39" s="246"/>
      <c r="Z39" s="245"/>
      <c r="AA39" s="246"/>
      <c r="AB39" s="245"/>
      <c r="AC39" s="245"/>
      <c r="AD39" s="245"/>
      <c r="AE39" s="247"/>
      <c r="AF39" s="247"/>
      <c r="AG39" s="83"/>
      <c r="AH39" s="247"/>
      <c r="AI39" s="247"/>
      <c r="AJ39" s="247"/>
      <c r="AK39" s="247"/>
      <c r="AL39" s="247"/>
      <c r="AM39" s="247"/>
      <c r="AN39" s="247"/>
      <c r="AO39" s="247"/>
      <c r="AP39" s="247"/>
      <c r="AQ39" s="247"/>
      <c r="AR39" s="250"/>
      <c r="AS39" s="250"/>
      <c r="AT39" s="248"/>
      <c r="AU39" s="82"/>
      <c r="AV39" s="567" t="str">
        <f t="shared" si="3"/>
        <v xml:space="preserve"> </v>
      </c>
      <c r="AW39" s="567" t="str">
        <f t="shared" si="5"/>
        <v xml:space="preserve"> </v>
      </c>
      <c r="AX39" s="567" t="str">
        <f t="shared" si="6"/>
        <v xml:space="preserve"> </v>
      </c>
      <c r="AY39" s="567" t="str">
        <f t="shared" si="7"/>
        <v xml:space="preserve"> </v>
      </c>
      <c r="AZ39" s="82"/>
      <c r="BA39" s="318"/>
    </row>
    <row r="40" spans="1:53" s="81" customFormat="1" x14ac:dyDescent="0.2">
      <c r="A40" s="319"/>
      <c r="B40" s="150">
        <f>Demografia!B41</f>
        <v>0</v>
      </c>
      <c r="C40" s="150">
        <f>Demografia!C41</f>
        <v>0</v>
      </c>
      <c r="D40" s="151">
        <f>Demografia!D41</f>
        <v>0</v>
      </c>
      <c r="E40" s="82"/>
      <c r="F40" s="260"/>
      <c r="G40" s="152"/>
      <c r="H40" s="260"/>
      <c r="I40" s="244"/>
      <c r="J40" s="244"/>
      <c r="K40" s="244"/>
      <c r="L40" s="260"/>
      <c r="M40" s="264"/>
      <c r="N40" s="264"/>
      <c r="O40" s="264"/>
      <c r="P40" s="153"/>
      <c r="Q40" s="251"/>
      <c r="R40" s="251"/>
      <c r="S40" s="82"/>
      <c r="T40" s="260"/>
      <c r="U40" s="260"/>
      <c r="V40" s="260"/>
      <c r="W40" s="82"/>
      <c r="X40" s="244"/>
      <c r="Y40" s="244"/>
      <c r="Z40" s="260"/>
      <c r="AA40" s="244"/>
      <c r="AB40" s="260"/>
      <c r="AC40" s="260"/>
      <c r="AD40" s="260"/>
      <c r="AE40" s="265"/>
      <c r="AF40" s="265"/>
      <c r="AG40" s="83"/>
      <c r="AH40" s="265"/>
      <c r="AI40" s="265"/>
      <c r="AJ40" s="265"/>
      <c r="AK40" s="265"/>
      <c r="AL40" s="265"/>
      <c r="AM40" s="265"/>
      <c r="AN40" s="265"/>
      <c r="AO40" s="265"/>
      <c r="AP40" s="265"/>
      <c r="AQ40" s="265"/>
      <c r="AR40" s="249"/>
      <c r="AS40" s="249"/>
      <c r="AT40" s="154"/>
      <c r="AU40" s="82"/>
      <c r="AV40" s="566" t="str">
        <f t="shared" si="3"/>
        <v xml:space="preserve"> </v>
      </c>
      <c r="AW40" s="566" t="str">
        <f t="shared" si="5"/>
        <v xml:space="preserve"> </v>
      </c>
      <c r="AX40" s="566" t="str">
        <f t="shared" si="6"/>
        <v xml:space="preserve"> </v>
      </c>
      <c r="AY40" s="566" t="str">
        <f t="shared" si="7"/>
        <v xml:space="preserve"> </v>
      </c>
      <c r="AZ40" s="82"/>
      <c r="BA40" s="146"/>
    </row>
    <row r="41" spans="1:53" s="81" customFormat="1" x14ac:dyDescent="0.2">
      <c r="A41" s="319"/>
      <c r="B41" s="366">
        <f>Demografia!B42</f>
        <v>0</v>
      </c>
      <c r="C41" s="366">
        <f>Demografia!C42</f>
        <v>0</v>
      </c>
      <c r="D41" s="367">
        <f>Demografia!D42</f>
        <v>0</v>
      </c>
      <c r="E41" s="82"/>
      <c r="F41" s="68"/>
      <c r="G41" s="66"/>
      <c r="H41" s="245"/>
      <c r="I41" s="246"/>
      <c r="J41" s="246"/>
      <c r="K41" s="246"/>
      <c r="L41" s="245"/>
      <c r="M41" s="266"/>
      <c r="N41" s="266"/>
      <c r="O41" s="266"/>
      <c r="P41" s="126"/>
      <c r="Q41" s="127"/>
      <c r="R41" s="127"/>
      <c r="S41" s="82"/>
      <c r="T41" s="68"/>
      <c r="U41" s="245"/>
      <c r="V41" s="128"/>
      <c r="W41" s="82"/>
      <c r="X41" s="129"/>
      <c r="Y41" s="246"/>
      <c r="Z41" s="245"/>
      <c r="AA41" s="246"/>
      <c r="AB41" s="245"/>
      <c r="AC41" s="245"/>
      <c r="AD41" s="245"/>
      <c r="AE41" s="247"/>
      <c r="AF41" s="247"/>
      <c r="AG41" s="83"/>
      <c r="AH41" s="247"/>
      <c r="AI41" s="247"/>
      <c r="AJ41" s="247"/>
      <c r="AK41" s="247"/>
      <c r="AL41" s="247"/>
      <c r="AM41" s="247"/>
      <c r="AN41" s="247"/>
      <c r="AO41" s="247"/>
      <c r="AP41" s="247"/>
      <c r="AQ41" s="247"/>
      <c r="AR41" s="250"/>
      <c r="AS41" s="250"/>
      <c r="AT41" s="248"/>
      <c r="AU41" s="82"/>
      <c r="AV41" s="567" t="str">
        <f t="shared" si="3"/>
        <v xml:space="preserve"> </v>
      </c>
      <c r="AW41" s="567" t="str">
        <f t="shared" si="5"/>
        <v xml:space="preserve"> </v>
      </c>
      <c r="AX41" s="567" t="str">
        <f t="shared" si="6"/>
        <v xml:space="preserve"> </v>
      </c>
      <c r="AY41" s="567" t="str">
        <f t="shared" si="7"/>
        <v xml:space="preserve"> </v>
      </c>
      <c r="AZ41" s="82"/>
      <c r="BA41" s="318"/>
    </row>
    <row r="42" spans="1:53" s="81" customFormat="1" x14ac:dyDescent="0.2">
      <c r="A42" s="319"/>
      <c r="B42" s="150">
        <f>Demografia!B43</f>
        <v>0</v>
      </c>
      <c r="C42" s="150">
        <f>Demografia!C43</f>
        <v>0</v>
      </c>
      <c r="D42" s="151">
        <f>Demografia!D43</f>
        <v>0</v>
      </c>
      <c r="E42" s="82"/>
      <c r="F42" s="260"/>
      <c r="G42" s="152"/>
      <c r="H42" s="260"/>
      <c r="I42" s="244"/>
      <c r="J42" s="244"/>
      <c r="K42" s="244"/>
      <c r="L42" s="260"/>
      <c r="M42" s="264"/>
      <c r="N42" s="264"/>
      <c r="O42" s="264"/>
      <c r="P42" s="153"/>
      <c r="Q42" s="251"/>
      <c r="R42" s="251"/>
      <c r="S42" s="82"/>
      <c r="T42" s="260"/>
      <c r="U42" s="260"/>
      <c r="V42" s="260"/>
      <c r="W42" s="82"/>
      <c r="X42" s="244"/>
      <c r="Y42" s="244"/>
      <c r="Z42" s="260"/>
      <c r="AA42" s="244"/>
      <c r="AB42" s="260"/>
      <c r="AC42" s="260"/>
      <c r="AD42" s="260"/>
      <c r="AE42" s="265"/>
      <c r="AF42" s="265"/>
      <c r="AG42" s="83"/>
      <c r="AH42" s="265"/>
      <c r="AI42" s="265"/>
      <c r="AJ42" s="265"/>
      <c r="AK42" s="265"/>
      <c r="AL42" s="265"/>
      <c r="AM42" s="265"/>
      <c r="AN42" s="265"/>
      <c r="AO42" s="265"/>
      <c r="AP42" s="265"/>
      <c r="AQ42" s="265"/>
      <c r="AR42" s="249"/>
      <c r="AS42" s="249"/>
      <c r="AT42" s="154"/>
      <c r="AU42" s="82"/>
      <c r="AV42" s="566" t="str">
        <f t="shared" si="3"/>
        <v xml:space="preserve"> </v>
      </c>
      <c r="AW42" s="566" t="str">
        <f t="shared" si="5"/>
        <v xml:space="preserve"> </v>
      </c>
      <c r="AX42" s="566" t="str">
        <f t="shared" si="6"/>
        <v xml:space="preserve"> </v>
      </c>
      <c r="AY42" s="566" t="str">
        <f t="shared" si="7"/>
        <v xml:space="preserve"> </v>
      </c>
      <c r="AZ42" s="82"/>
      <c r="BA42" s="146"/>
    </row>
    <row r="43" spans="1:53" s="81" customFormat="1" x14ac:dyDescent="0.2">
      <c r="A43" s="319"/>
      <c r="B43" s="366">
        <f>Demografia!B44</f>
        <v>0</v>
      </c>
      <c r="C43" s="366">
        <f>Demografia!C44</f>
        <v>0</v>
      </c>
      <c r="D43" s="367">
        <f>Demografia!D44</f>
        <v>0</v>
      </c>
      <c r="E43" s="82"/>
      <c r="F43" s="68"/>
      <c r="G43" s="66"/>
      <c r="H43" s="245"/>
      <c r="I43" s="246"/>
      <c r="J43" s="246"/>
      <c r="K43" s="246"/>
      <c r="L43" s="245"/>
      <c r="M43" s="266"/>
      <c r="N43" s="266"/>
      <c r="O43" s="266"/>
      <c r="P43" s="126"/>
      <c r="Q43" s="127"/>
      <c r="R43" s="127"/>
      <c r="S43" s="82"/>
      <c r="T43" s="68"/>
      <c r="U43" s="245"/>
      <c r="V43" s="128"/>
      <c r="W43" s="82"/>
      <c r="X43" s="129"/>
      <c r="Y43" s="246"/>
      <c r="Z43" s="245"/>
      <c r="AA43" s="246"/>
      <c r="AB43" s="245"/>
      <c r="AC43" s="245"/>
      <c r="AD43" s="245"/>
      <c r="AE43" s="247"/>
      <c r="AF43" s="247"/>
      <c r="AG43" s="83"/>
      <c r="AH43" s="247"/>
      <c r="AI43" s="247"/>
      <c r="AJ43" s="247"/>
      <c r="AK43" s="247"/>
      <c r="AL43" s="247"/>
      <c r="AM43" s="247"/>
      <c r="AN43" s="247"/>
      <c r="AO43" s="247"/>
      <c r="AP43" s="247"/>
      <c r="AQ43" s="247"/>
      <c r="AR43" s="250"/>
      <c r="AS43" s="250"/>
      <c r="AT43" s="248"/>
      <c r="AU43" s="82"/>
      <c r="AV43" s="567" t="str">
        <f t="shared" si="3"/>
        <v xml:space="preserve"> </v>
      </c>
      <c r="AW43" s="567" t="str">
        <f t="shared" si="5"/>
        <v xml:space="preserve"> </v>
      </c>
      <c r="AX43" s="567" t="str">
        <f t="shared" si="6"/>
        <v xml:space="preserve"> </v>
      </c>
      <c r="AY43" s="567" t="str">
        <f t="shared" si="7"/>
        <v xml:space="preserve"> </v>
      </c>
      <c r="AZ43" s="82"/>
      <c r="BA43" s="318"/>
    </row>
    <row r="44" spans="1:53" s="81" customFormat="1" x14ac:dyDescent="0.2">
      <c r="A44" s="319"/>
      <c r="B44" s="150">
        <f>Demografia!B45</f>
        <v>0</v>
      </c>
      <c r="C44" s="150">
        <f>Demografia!C45</f>
        <v>0</v>
      </c>
      <c r="D44" s="151">
        <f>Demografia!D45</f>
        <v>0</v>
      </c>
      <c r="E44" s="82"/>
      <c r="F44" s="260"/>
      <c r="G44" s="152"/>
      <c r="H44" s="260"/>
      <c r="I44" s="244"/>
      <c r="J44" s="244"/>
      <c r="K44" s="244"/>
      <c r="L44" s="260"/>
      <c r="M44" s="264"/>
      <c r="N44" s="264"/>
      <c r="O44" s="264"/>
      <c r="P44" s="153"/>
      <c r="Q44" s="251"/>
      <c r="R44" s="251"/>
      <c r="S44" s="82"/>
      <c r="T44" s="260"/>
      <c r="U44" s="260"/>
      <c r="V44" s="260"/>
      <c r="W44" s="82"/>
      <c r="X44" s="244"/>
      <c r="Y44" s="244"/>
      <c r="Z44" s="260"/>
      <c r="AA44" s="244"/>
      <c r="AB44" s="260"/>
      <c r="AC44" s="260"/>
      <c r="AD44" s="260"/>
      <c r="AE44" s="265"/>
      <c r="AF44" s="265"/>
      <c r="AG44" s="83"/>
      <c r="AH44" s="265"/>
      <c r="AI44" s="265"/>
      <c r="AJ44" s="265"/>
      <c r="AK44" s="265"/>
      <c r="AL44" s="265"/>
      <c r="AM44" s="265"/>
      <c r="AN44" s="265"/>
      <c r="AO44" s="265"/>
      <c r="AP44" s="265"/>
      <c r="AQ44" s="265"/>
      <c r="AR44" s="249"/>
      <c r="AS44" s="249"/>
      <c r="AT44" s="154"/>
      <c r="AU44" s="82"/>
      <c r="AV44" s="566" t="str">
        <f t="shared" si="3"/>
        <v xml:space="preserve"> </v>
      </c>
      <c r="AW44" s="566" t="str">
        <f t="shared" si="5"/>
        <v xml:space="preserve"> </v>
      </c>
      <c r="AX44" s="566" t="str">
        <f t="shared" si="6"/>
        <v xml:space="preserve"> </v>
      </c>
      <c r="AY44" s="566" t="str">
        <f t="shared" si="7"/>
        <v xml:space="preserve"> </v>
      </c>
      <c r="AZ44" s="82"/>
      <c r="BA44" s="146"/>
    </row>
    <row r="45" spans="1:53" s="81" customFormat="1" x14ac:dyDescent="0.2">
      <c r="A45" s="319"/>
      <c r="B45" s="366">
        <f>Demografia!B46</f>
        <v>0</v>
      </c>
      <c r="C45" s="366">
        <f>Demografia!C46</f>
        <v>0</v>
      </c>
      <c r="D45" s="367">
        <f>Demografia!D46</f>
        <v>0</v>
      </c>
      <c r="E45" s="82"/>
      <c r="F45" s="68"/>
      <c r="G45" s="66"/>
      <c r="H45" s="245"/>
      <c r="I45" s="246"/>
      <c r="J45" s="246"/>
      <c r="K45" s="246"/>
      <c r="L45" s="245"/>
      <c r="M45" s="266"/>
      <c r="N45" s="266"/>
      <c r="O45" s="266"/>
      <c r="P45" s="126"/>
      <c r="Q45" s="127"/>
      <c r="R45" s="127"/>
      <c r="S45" s="82"/>
      <c r="T45" s="68"/>
      <c r="U45" s="245"/>
      <c r="V45" s="128"/>
      <c r="W45" s="82"/>
      <c r="X45" s="129"/>
      <c r="Y45" s="246"/>
      <c r="Z45" s="245"/>
      <c r="AA45" s="246"/>
      <c r="AB45" s="245"/>
      <c r="AC45" s="245"/>
      <c r="AD45" s="245"/>
      <c r="AE45" s="247"/>
      <c r="AF45" s="247"/>
      <c r="AG45" s="83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50"/>
      <c r="AS45" s="250"/>
      <c r="AT45" s="248"/>
      <c r="AU45" s="82"/>
      <c r="AV45" s="567" t="str">
        <f t="shared" si="3"/>
        <v xml:space="preserve"> </v>
      </c>
      <c r="AW45" s="567" t="str">
        <f t="shared" si="5"/>
        <v xml:space="preserve"> </v>
      </c>
      <c r="AX45" s="567" t="str">
        <f t="shared" si="6"/>
        <v xml:space="preserve"> </v>
      </c>
      <c r="AY45" s="567" t="str">
        <f t="shared" si="7"/>
        <v xml:space="preserve"> </v>
      </c>
      <c r="AZ45" s="82"/>
      <c r="BA45" s="318"/>
    </row>
    <row r="46" spans="1:53" s="81" customFormat="1" x14ac:dyDescent="0.2">
      <c r="A46" s="319"/>
      <c r="B46" s="150">
        <f>Demografia!B47</f>
        <v>0</v>
      </c>
      <c r="C46" s="150">
        <f>Demografia!C47</f>
        <v>0</v>
      </c>
      <c r="D46" s="151">
        <f>Demografia!D47</f>
        <v>0</v>
      </c>
      <c r="E46" s="82"/>
      <c r="F46" s="260"/>
      <c r="G46" s="152"/>
      <c r="H46" s="260"/>
      <c r="I46" s="244"/>
      <c r="J46" s="244"/>
      <c r="K46" s="244"/>
      <c r="L46" s="260"/>
      <c r="M46" s="264"/>
      <c r="N46" s="264"/>
      <c r="O46" s="264"/>
      <c r="P46" s="153"/>
      <c r="Q46" s="251"/>
      <c r="R46" s="251"/>
      <c r="S46" s="82"/>
      <c r="T46" s="260"/>
      <c r="U46" s="260"/>
      <c r="V46" s="260"/>
      <c r="W46" s="82"/>
      <c r="X46" s="244"/>
      <c r="Y46" s="244"/>
      <c r="Z46" s="260"/>
      <c r="AA46" s="244"/>
      <c r="AB46" s="260"/>
      <c r="AC46" s="260"/>
      <c r="AD46" s="260"/>
      <c r="AE46" s="265"/>
      <c r="AF46" s="265"/>
      <c r="AG46" s="83"/>
      <c r="AH46" s="265"/>
      <c r="AI46" s="265"/>
      <c r="AJ46" s="265"/>
      <c r="AK46" s="265"/>
      <c r="AL46" s="265"/>
      <c r="AM46" s="265"/>
      <c r="AN46" s="265"/>
      <c r="AO46" s="265"/>
      <c r="AP46" s="265"/>
      <c r="AQ46" s="265"/>
      <c r="AR46" s="249"/>
      <c r="AS46" s="249"/>
      <c r="AT46" s="154"/>
      <c r="AU46" s="82"/>
      <c r="AV46" s="566" t="str">
        <f t="shared" si="3"/>
        <v xml:space="preserve"> </v>
      </c>
      <c r="AW46" s="566" t="str">
        <f t="shared" si="5"/>
        <v xml:space="preserve"> </v>
      </c>
      <c r="AX46" s="566" t="str">
        <f t="shared" si="6"/>
        <v xml:space="preserve"> </v>
      </c>
      <c r="AY46" s="566" t="str">
        <f t="shared" si="7"/>
        <v xml:space="preserve"> </v>
      </c>
      <c r="AZ46" s="82"/>
      <c r="BA46" s="146"/>
    </row>
    <row r="47" spans="1:53" s="81" customFormat="1" x14ac:dyDescent="0.2">
      <c r="A47" s="319"/>
      <c r="B47" s="366">
        <f>Demografia!B48</f>
        <v>0</v>
      </c>
      <c r="C47" s="366">
        <f>Demografia!C48</f>
        <v>0</v>
      </c>
      <c r="D47" s="367">
        <f>Demografia!D48</f>
        <v>0</v>
      </c>
      <c r="E47" s="82"/>
      <c r="F47" s="68"/>
      <c r="G47" s="66"/>
      <c r="H47" s="245"/>
      <c r="I47" s="246"/>
      <c r="J47" s="246"/>
      <c r="K47" s="246"/>
      <c r="L47" s="245"/>
      <c r="M47" s="266"/>
      <c r="N47" s="266"/>
      <c r="O47" s="266"/>
      <c r="P47" s="126"/>
      <c r="Q47" s="127"/>
      <c r="R47" s="127"/>
      <c r="S47" s="82"/>
      <c r="T47" s="68"/>
      <c r="U47" s="245"/>
      <c r="V47" s="128"/>
      <c r="W47" s="82"/>
      <c r="X47" s="129"/>
      <c r="Y47" s="246"/>
      <c r="Z47" s="245"/>
      <c r="AA47" s="246"/>
      <c r="AB47" s="245"/>
      <c r="AC47" s="245"/>
      <c r="AD47" s="245"/>
      <c r="AE47" s="247"/>
      <c r="AF47" s="247"/>
      <c r="AG47" s="83"/>
      <c r="AH47" s="247"/>
      <c r="AI47" s="247"/>
      <c r="AJ47" s="247"/>
      <c r="AK47" s="247"/>
      <c r="AL47" s="247"/>
      <c r="AM47" s="247"/>
      <c r="AN47" s="247"/>
      <c r="AO47" s="247"/>
      <c r="AP47" s="247"/>
      <c r="AQ47" s="247"/>
      <c r="AR47" s="250"/>
      <c r="AS47" s="250"/>
      <c r="AT47" s="248"/>
      <c r="AU47" s="82"/>
      <c r="AV47" s="567" t="str">
        <f t="shared" si="3"/>
        <v xml:space="preserve"> </v>
      </c>
      <c r="AW47" s="567" t="str">
        <f t="shared" si="5"/>
        <v xml:space="preserve"> </v>
      </c>
      <c r="AX47" s="567" t="str">
        <f t="shared" si="6"/>
        <v xml:space="preserve"> </v>
      </c>
      <c r="AY47" s="567" t="str">
        <f t="shared" si="7"/>
        <v xml:space="preserve"> </v>
      </c>
      <c r="AZ47" s="82"/>
      <c r="BA47" s="318"/>
    </row>
    <row r="48" spans="1:53" s="81" customFormat="1" x14ac:dyDescent="0.2">
      <c r="A48" s="319"/>
      <c r="B48" s="150">
        <f>Demografia!B49</f>
        <v>0</v>
      </c>
      <c r="C48" s="150">
        <f>Demografia!C49</f>
        <v>0</v>
      </c>
      <c r="D48" s="151">
        <f>Demografia!D49</f>
        <v>0</v>
      </c>
      <c r="E48" s="82"/>
      <c r="F48" s="260"/>
      <c r="G48" s="152"/>
      <c r="H48" s="260"/>
      <c r="I48" s="244"/>
      <c r="J48" s="244"/>
      <c r="K48" s="244"/>
      <c r="L48" s="260"/>
      <c r="M48" s="264"/>
      <c r="N48" s="264"/>
      <c r="O48" s="264"/>
      <c r="P48" s="153"/>
      <c r="Q48" s="251"/>
      <c r="R48" s="251"/>
      <c r="S48" s="82"/>
      <c r="T48" s="260"/>
      <c r="U48" s="260"/>
      <c r="V48" s="260"/>
      <c r="W48" s="82"/>
      <c r="X48" s="244"/>
      <c r="Y48" s="244"/>
      <c r="Z48" s="260"/>
      <c r="AA48" s="244"/>
      <c r="AB48" s="260"/>
      <c r="AC48" s="260"/>
      <c r="AD48" s="260"/>
      <c r="AE48" s="265"/>
      <c r="AF48" s="265"/>
      <c r="AG48" s="83"/>
      <c r="AH48" s="265"/>
      <c r="AI48" s="265"/>
      <c r="AJ48" s="265"/>
      <c r="AK48" s="265"/>
      <c r="AL48" s="265"/>
      <c r="AM48" s="265"/>
      <c r="AN48" s="265"/>
      <c r="AO48" s="265"/>
      <c r="AP48" s="265"/>
      <c r="AQ48" s="265"/>
      <c r="AR48" s="249"/>
      <c r="AS48" s="249"/>
      <c r="AT48" s="154"/>
      <c r="AU48" s="82"/>
      <c r="AV48" s="566" t="str">
        <f t="shared" si="3"/>
        <v xml:space="preserve"> </v>
      </c>
      <c r="AW48" s="566" t="str">
        <f t="shared" si="5"/>
        <v xml:space="preserve"> </v>
      </c>
      <c r="AX48" s="566" t="str">
        <f t="shared" si="6"/>
        <v xml:space="preserve"> </v>
      </c>
      <c r="AY48" s="566" t="str">
        <f t="shared" si="7"/>
        <v xml:space="preserve"> </v>
      </c>
      <c r="AZ48" s="82"/>
      <c r="BA48" s="146"/>
    </row>
    <row r="49" spans="1:53" s="81" customFormat="1" x14ac:dyDescent="0.2">
      <c r="A49" s="319"/>
      <c r="B49" s="366">
        <f>Demografia!B50</f>
        <v>0</v>
      </c>
      <c r="C49" s="366">
        <f>Demografia!C50</f>
        <v>0</v>
      </c>
      <c r="D49" s="367">
        <f>Demografia!D50</f>
        <v>0</v>
      </c>
      <c r="E49" s="82"/>
      <c r="F49" s="68"/>
      <c r="G49" s="66"/>
      <c r="H49" s="245"/>
      <c r="I49" s="246"/>
      <c r="J49" s="246"/>
      <c r="K49" s="246"/>
      <c r="L49" s="245"/>
      <c r="M49" s="266"/>
      <c r="N49" s="266"/>
      <c r="O49" s="266"/>
      <c r="P49" s="126"/>
      <c r="Q49" s="127"/>
      <c r="R49" s="127"/>
      <c r="S49" s="82"/>
      <c r="T49" s="68"/>
      <c r="U49" s="245"/>
      <c r="V49" s="128"/>
      <c r="W49" s="82"/>
      <c r="X49" s="129"/>
      <c r="Y49" s="246"/>
      <c r="Z49" s="245"/>
      <c r="AA49" s="246"/>
      <c r="AB49" s="245"/>
      <c r="AC49" s="245"/>
      <c r="AD49" s="245"/>
      <c r="AE49" s="247"/>
      <c r="AF49" s="247"/>
      <c r="AG49" s="83"/>
      <c r="AH49" s="247"/>
      <c r="AI49" s="247"/>
      <c r="AJ49" s="247"/>
      <c r="AK49" s="247"/>
      <c r="AL49" s="247"/>
      <c r="AM49" s="247"/>
      <c r="AN49" s="247"/>
      <c r="AO49" s="247"/>
      <c r="AP49" s="247"/>
      <c r="AQ49" s="247"/>
      <c r="AR49" s="250"/>
      <c r="AS49" s="250"/>
      <c r="AT49" s="248"/>
      <c r="AU49" s="82"/>
      <c r="AV49" s="567" t="str">
        <f t="shared" si="3"/>
        <v xml:space="preserve"> </v>
      </c>
      <c r="AW49" s="567" t="str">
        <f t="shared" si="5"/>
        <v xml:space="preserve"> </v>
      </c>
      <c r="AX49" s="567" t="str">
        <f t="shared" si="6"/>
        <v xml:space="preserve"> </v>
      </c>
      <c r="AY49" s="567" t="str">
        <f t="shared" si="7"/>
        <v xml:space="preserve"> </v>
      </c>
      <c r="AZ49" s="82"/>
      <c r="BA49" s="318"/>
    </row>
    <row r="50" spans="1:53" s="81" customFormat="1" x14ac:dyDescent="0.2">
      <c r="A50" s="319"/>
      <c r="B50" s="150">
        <f>Demografia!B51</f>
        <v>0</v>
      </c>
      <c r="C50" s="150">
        <f>Demografia!C51</f>
        <v>0</v>
      </c>
      <c r="D50" s="151">
        <f>Demografia!D51</f>
        <v>0</v>
      </c>
      <c r="E50" s="82"/>
      <c r="F50" s="260"/>
      <c r="G50" s="152"/>
      <c r="H50" s="260"/>
      <c r="I50" s="244"/>
      <c r="J50" s="244"/>
      <c r="K50" s="244"/>
      <c r="L50" s="260"/>
      <c r="M50" s="264"/>
      <c r="N50" s="264"/>
      <c r="O50" s="264"/>
      <c r="P50" s="153"/>
      <c r="Q50" s="251"/>
      <c r="R50" s="251"/>
      <c r="S50" s="82"/>
      <c r="T50" s="260"/>
      <c r="U50" s="260"/>
      <c r="V50" s="260"/>
      <c r="W50" s="82"/>
      <c r="X50" s="244"/>
      <c r="Y50" s="244"/>
      <c r="Z50" s="260"/>
      <c r="AA50" s="244"/>
      <c r="AB50" s="260"/>
      <c r="AC50" s="260"/>
      <c r="AD50" s="260"/>
      <c r="AE50" s="265"/>
      <c r="AF50" s="265"/>
      <c r="AG50" s="83"/>
      <c r="AH50" s="265"/>
      <c r="AI50" s="265"/>
      <c r="AJ50" s="265"/>
      <c r="AK50" s="265"/>
      <c r="AL50" s="265"/>
      <c r="AM50" s="265"/>
      <c r="AN50" s="265"/>
      <c r="AO50" s="265"/>
      <c r="AP50" s="265"/>
      <c r="AQ50" s="265"/>
      <c r="AR50" s="249"/>
      <c r="AS50" s="249"/>
      <c r="AT50" s="154"/>
      <c r="AU50" s="82"/>
      <c r="AV50" s="566" t="str">
        <f t="shared" si="3"/>
        <v xml:space="preserve"> </v>
      </c>
      <c r="AW50" s="566" t="str">
        <f t="shared" si="5"/>
        <v xml:space="preserve"> </v>
      </c>
      <c r="AX50" s="566" t="str">
        <f t="shared" si="6"/>
        <v xml:space="preserve"> </v>
      </c>
      <c r="AY50" s="566" t="str">
        <f t="shared" si="7"/>
        <v xml:space="preserve"> </v>
      </c>
      <c r="AZ50" s="82"/>
      <c r="BA50" s="146"/>
    </row>
    <row r="51" spans="1:53" s="81" customFormat="1" x14ac:dyDescent="0.2">
      <c r="A51" s="319"/>
      <c r="B51" s="366">
        <f>Demografia!B52</f>
        <v>0</v>
      </c>
      <c r="C51" s="366">
        <f>Demografia!C52</f>
        <v>0</v>
      </c>
      <c r="D51" s="367">
        <f>Demografia!D52</f>
        <v>0</v>
      </c>
      <c r="E51" s="82"/>
      <c r="F51" s="68"/>
      <c r="G51" s="66"/>
      <c r="H51" s="245"/>
      <c r="I51" s="246"/>
      <c r="J51" s="246"/>
      <c r="K51" s="246"/>
      <c r="L51" s="245"/>
      <c r="M51" s="266"/>
      <c r="N51" s="266"/>
      <c r="O51" s="266"/>
      <c r="P51" s="126"/>
      <c r="Q51" s="127"/>
      <c r="R51" s="127"/>
      <c r="S51" s="82"/>
      <c r="T51" s="68"/>
      <c r="U51" s="245"/>
      <c r="V51" s="128"/>
      <c r="W51" s="82"/>
      <c r="X51" s="129"/>
      <c r="Y51" s="246"/>
      <c r="Z51" s="245"/>
      <c r="AA51" s="246"/>
      <c r="AB51" s="245"/>
      <c r="AC51" s="245"/>
      <c r="AD51" s="245"/>
      <c r="AE51" s="247"/>
      <c r="AF51" s="247"/>
      <c r="AG51" s="83"/>
      <c r="AH51" s="247"/>
      <c r="AI51" s="247"/>
      <c r="AJ51" s="247"/>
      <c r="AK51" s="247"/>
      <c r="AL51" s="247"/>
      <c r="AM51" s="247"/>
      <c r="AN51" s="247"/>
      <c r="AO51" s="247"/>
      <c r="AP51" s="247"/>
      <c r="AQ51" s="247"/>
      <c r="AR51" s="250"/>
      <c r="AS51" s="250"/>
      <c r="AT51" s="248"/>
      <c r="AU51" s="82"/>
      <c r="AV51" s="567" t="str">
        <f t="shared" si="3"/>
        <v xml:space="preserve"> </v>
      </c>
      <c r="AW51" s="567" t="str">
        <f t="shared" si="5"/>
        <v xml:space="preserve"> </v>
      </c>
      <c r="AX51" s="567" t="str">
        <f t="shared" si="6"/>
        <v xml:space="preserve"> </v>
      </c>
      <c r="AY51" s="567" t="str">
        <f t="shared" si="7"/>
        <v xml:space="preserve"> </v>
      </c>
      <c r="AZ51" s="82"/>
      <c r="BA51" s="318"/>
    </row>
    <row r="52" spans="1:53" s="81" customFormat="1" x14ac:dyDescent="0.2">
      <c r="A52" s="319"/>
      <c r="B52" s="150">
        <f>Demografia!B53</f>
        <v>0</v>
      </c>
      <c r="C52" s="150">
        <f>Demografia!C53</f>
        <v>0</v>
      </c>
      <c r="D52" s="151">
        <f>Demografia!D53</f>
        <v>0</v>
      </c>
      <c r="E52" s="82"/>
      <c r="F52" s="260"/>
      <c r="G52" s="152"/>
      <c r="H52" s="260"/>
      <c r="I52" s="244"/>
      <c r="J52" s="244"/>
      <c r="K52" s="244"/>
      <c r="L52" s="260"/>
      <c r="M52" s="264"/>
      <c r="N52" s="264"/>
      <c r="O52" s="264"/>
      <c r="P52" s="153"/>
      <c r="Q52" s="251"/>
      <c r="R52" s="251"/>
      <c r="S52" s="82"/>
      <c r="T52" s="260"/>
      <c r="U52" s="260"/>
      <c r="V52" s="260"/>
      <c r="W52" s="82"/>
      <c r="X52" s="244"/>
      <c r="Y52" s="244"/>
      <c r="Z52" s="260"/>
      <c r="AA52" s="244"/>
      <c r="AB52" s="260"/>
      <c r="AC52" s="260"/>
      <c r="AD52" s="260"/>
      <c r="AE52" s="265"/>
      <c r="AF52" s="265"/>
      <c r="AG52" s="83"/>
      <c r="AH52" s="265"/>
      <c r="AI52" s="265"/>
      <c r="AJ52" s="265"/>
      <c r="AK52" s="265"/>
      <c r="AL52" s="265"/>
      <c r="AM52" s="265"/>
      <c r="AN52" s="265"/>
      <c r="AO52" s="265"/>
      <c r="AP52" s="265"/>
      <c r="AQ52" s="265"/>
      <c r="AR52" s="249"/>
      <c r="AS52" s="249"/>
      <c r="AT52" s="154"/>
      <c r="AU52" s="82"/>
      <c r="AV52" s="566" t="str">
        <f t="shared" si="3"/>
        <v xml:space="preserve"> </v>
      </c>
      <c r="AW52" s="566" t="str">
        <f t="shared" si="5"/>
        <v xml:space="preserve"> </v>
      </c>
      <c r="AX52" s="566" t="str">
        <f t="shared" si="6"/>
        <v xml:space="preserve"> </v>
      </c>
      <c r="AY52" s="566" t="str">
        <f t="shared" si="7"/>
        <v xml:space="preserve"> </v>
      </c>
      <c r="AZ52" s="82"/>
      <c r="BA52" s="146"/>
    </row>
    <row r="53" spans="1:53" s="81" customFormat="1" x14ac:dyDescent="0.2">
      <c r="A53" s="319"/>
      <c r="B53" s="366">
        <f>Demografia!B54</f>
        <v>0</v>
      </c>
      <c r="C53" s="366">
        <f>Demografia!C54</f>
        <v>0</v>
      </c>
      <c r="D53" s="367">
        <f>Demografia!D54</f>
        <v>0</v>
      </c>
      <c r="E53" s="82"/>
      <c r="F53" s="68"/>
      <c r="G53" s="66"/>
      <c r="H53" s="245"/>
      <c r="I53" s="246"/>
      <c r="J53" s="246"/>
      <c r="K53" s="246"/>
      <c r="L53" s="245"/>
      <c r="M53" s="266"/>
      <c r="N53" s="266"/>
      <c r="O53" s="266"/>
      <c r="P53" s="126"/>
      <c r="Q53" s="127"/>
      <c r="R53" s="127"/>
      <c r="S53" s="82"/>
      <c r="T53" s="68"/>
      <c r="U53" s="245"/>
      <c r="V53" s="128"/>
      <c r="W53" s="82"/>
      <c r="X53" s="129"/>
      <c r="Y53" s="246"/>
      <c r="Z53" s="245"/>
      <c r="AA53" s="246"/>
      <c r="AB53" s="245"/>
      <c r="AC53" s="245"/>
      <c r="AD53" s="245"/>
      <c r="AE53" s="247"/>
      <c r="AF53" s="247"/>
      <c r="AG53" s="83"/>
      <c r="AH53" s="247"/>
      <c r="AI53" s="247"/>
      <c r="AJ53" s="247"/>
      <c r="AK53" s="247"/>
      <c r="AL53" s="247"/>
      <c r="AM53" s="247"/>
      <c r="AN53" s="247"/>
      <c r="AO53" s="247"/>
      <c r="AP53" s="247"/>
      <c r="AQ53" s="247"/>
      <c r="AR53" s="250"/>
      <c r="AS53" s="250"/>
      <c r="AT53" s="248"/>
      <c r="AU53" s="82"/>
      <c r="AV53" s="567" t="str">
        <f t="shared" si="3"/>
        <v xml:space="preserve"> </v>
      </c>
      <c r="AW53" s="567" t="str">
        <f t="shared" si="5"/>
        <v xml:space="preserve"> </v>
      </c>
      <c r="AX53" s="567" t="str">
        <f t="shared" si="6"/>
        <v xml:space="preserve"> </v>
      </c>
      <c r="AY53" s="567" t="str">
        <f t="shared" si="7"/>
        <v xml:space="preserve"> </v>
      </c>
      <c r="AZ53" s="82"/>
      <c r="BA53" s="318"/>
    </row>
    <row r="54" spans="1:53" s="81" customFormat="1" x14ac:dyDescent="0.2">
      <c r="A54" s="319"/>
      <c r="B54" s="150">
        <f>Demografia!B55</f>
        <v>0</v>
      </c>
      <c r="C54" s="150">
        <f>Demografia!C55</f>
        <v>0</v>
      </c>
      <c r="D54" s="151">
        <f>Demografia!D55</f>
        <v>0</v>
      </c>
      <c r="E54" s="82"/>
      <c r="F54" s="260"/>
      <c r="G54" s="152"/>
      <c r="H54" s="260"/>
      <c r="I54" s="244"/>
      <c r="J54" s="244"/>
      <c r="K54" s="244"/>
      <c r="L54" s="260"/>
      <c r="M54" s="264"/>
      <c r="N54" s="264"/>
      <c r="O54" s="264"/>
      <c r="P54" s="153"/>
      <c r="Q54" s="251"/>
      <c r="R54" s="251"/>
      <c r="S54" s="82"/>
      <c r="T54" s="260"/>
      <c r="U54" s="260"/>
      <c r="V54" s="260"/>
      <c r="W54" s="82"/>
      <c r="X54" s="244"/>
      <c r="Y54" s="244"/>
      <c r="Z54" s="260"/>
      <c r="AA54" s="244"/>
      <c r="AB54" s="260"/>
      <c r="AC54" s="260"/>
      <c r="AD54" s="260"/>
      <c r="AE54" s="265"/>
      <c r="AF54" s="265"/>
      <c r="AG54" s="83"/>
      <c r="AH54" s="265"/>
      <c r="AI54" s="265"/>
      <c r="AJ54" s="265"/>
      <c r="AK54" s="265"/>
      <c r="AL54" s="265"/>
      <c r="AM54" s="265"/>
      <c r="AN54" s="265"/>
      <c r="AO54" s="265"/>
      <c r="AP54" s="265"/>
      <c r="AQ54" s="265"/>
      <c r="AR54" s="249"/>
      <c r="AS54" s="249"/>
      <c r="AT54" s="154"/>
      <c r="AU54" s="82"/>
      <c r="AV54" s="566" t="str">
        <f t="shared" si="3"/>
        <v xml:space="preserve"> </v>
      </c>
      <c r="AW54" s="566" t="str">
        <f t="shared" si="5"/>
        <v xml:space="preserve"> </v>
      </c>
      <c r="AX54" s="566" t="str">
        <f t="shared" si="6"/>
        <v xml:space="preserve"> </v>
      </c>
      <c r="AY54" s="566" t="str">
        <f t="shared" si="7"/>
        <v xml:space="preserve"> </v>
      </c>
      <c r="AZ54" s="82"/>
      <c r="BA54" s="146"/>
    </row>
    <row r="55" spans="1:53" s="81" customFormat="1" x14ac:dyDescent="0.2">
      <c r="A55" s="319"/>
      <c r="B55" s="366">
        <f>Demografia!B56</f>
        <v>0</v>
      </c>
      <c r="C55" s="366">
        <f>Demografia!C56</f>
        <v>0</v>
      </c>
      <c r="D55" s="367">
        <f>Demografia!D56</f>
        <v>0</v>
      </c>
      <c r="E55" s="82"/>
      <c r="F55" s="68"/>
      <c r="G55" s="66"/>
      <c r="H55" s="245"/>
      <c r="I55" s="246"/>
      <c r="J55" s="246"/>
      <c r="K55" s="246"/>
      <c r="L55" s="245"/>
      <c r="M55" s="266"/>
      <c r="N55" s="266"/>
      <c r="O55" s="266"/>
      <c r="P55" s="126"/>
      <c r="Q55" s="127"/>
      <c r="R55" s="127"/>
      <c r="S55" s="82"/>
      <c r="T55" s="68"/>
      <c r="U55" s="245"/>
      <c r="V55" s="128"/>
      <c r="W55" s="82"/>
      <c r="X55" s="129"/>
      <c r="Y55" s="246"/>
      <c r="Z55" s="245"/>
      <c r="AA55" s="246"/>
      <c r="AB55" s="245"/>
      <c r="AC55" s="245"/>
      <c r="AD55" s="245"/>
      <c r="AE55" s="247"/>
      <c r="AF55" s="247"/>
      <c r="AG55" s="83"/>
      <c r="AH55" s="247"/>
      <c r="AI55" s="247"/>
      <c r="AJ55" s="247"/>
      <c r="AK55" s="247"/>
      <c r="AL55" s="247"/>
      <c r="AM55" s="247"/>
      <c r="AN55" s="247"/>
      <c r="AO55" s="247"/>
      <c r="AP55" s="247"/>
      <c r="AQ55" s="247"/>
      <c r="AR55" s="250"/>
      <c r="AS55" s="250"/>
      <c r="AT55" s="248"/>
      <c r="AU55" s="82"/>
      <c r="AV55" s="567" t="str">
        <f t="shared" si="3"/>
        <v xml:space="preserve"> </v>
      </c>
      <c r="AW55" s="567" t="str">
        <f t="shared" si="5"/>
        <v xml:space="preserve"> </v>
      </c>
      <c r="AX55" s="567" t="str">
        <f t="shared" si="6"/>
        <v xml:space="preserve"> </v>
      </c>
      <c r="AY55" s="567" t="str">
        <f t="shared" si="7"/>
        <v xml:space="preserve"> </v>
      </c>
      <c r="AZ55" s="82"/>
      <c r="BA55" s="318"/>
    </row>
    <row r="56" spans="1:53" s="81" customFormat="1" x14ac:dyDescent="0.2">
      <c r="A56" s="319"/>
      <c r="B56" s="150">
        <f>Demografia!B57</f>
        <v>0</v>
      </c>
      <c r="C56" s="150">
        <f>Demografia!C57</f>
        <v>0</v>
      </c>
      <c r="D56" s="151">
        <f>Demografia!D57</f>
        <v>0</v>
      </c>
      <c r="E56" s="82"/>
      <c r="F56" s="260"/>
      <c r="G56" s="152"/>
      <c r="H56" s="260"/>
      <c r="I56" s="244"/>
      <c r="J56" s="244"/>
      <c r="K56" s="244"/>
      <c r="L56" s="260"/>
      <c r="M56" s="264"/>
      <c r="N56" s="264"/>
      <c r="O56" s="264"/>
      <c r="P56" s="153"/>
      <c r="Q56" s="251"/>
      <c r="R56" s="251"/>
      <c r="S56" s="82"/>
      <c r="T56" s="260"/>
      <c r="U56" s="260"/>
      <c r="V56" s="260"/>
      <c r="W56" s="82"/>
      <c r="X56" s="244"/>
      <c r="Y56" s="244"/>
      <c r="Z56" s="260"/>
      <c r="AA56" s="244"/>
      <c r="AB56" s="260"/>
      <c r="AC56" s="260"/>
      <c r="AD56" s="260"/>
      <c r="AE56" s="265"/>
      <c r="AF56" s="265"/>
      <c r="AG56" s="83"/>
      <c r="AH56" s="265"/>
      <c r="AI56" s="265"/>
      <c r="AJ56" s="265"/>
      <c r="AK56" s="265"/>
      <c r="AL56" s="265"/>
      <c r="AM56" s="265"/>
      <c r="AN56" s="265"/>
      <c r="AO56" s="265"/>
      <c r="AP56" s="265"/>
      <c r="AQ56" s="265"/>
      <c r="AR56" s="249"/>
      <c r="AS56" s="249"/>
      <c r="AT56" s="154"/>
      <c r="AU56" s="82"/>
      <c r="AV56" s="566" t="str">
        <f t="shared" si="3"/>
        <v xml:space="preserve"> </v>
      </c>
      <c r="AW56" s="566" t="str">
        <f t="shared" si="5"/>
        <v xml:space="preserve"> </v>
      </c>
      <c r="AX56" s="566" t="str">
        <f t="shared" si="6"/>
        <v xml:space="preserve"> </v>
      </c>
      <c r="AY56" s="566" t="str">
        <f t="shared" si="7"/>
        <v xml:space="preserve"> </v>
      </c>
      <c r="AZ56" s="82"/>
      <c r="BA56" s="146"/>
    </row>
    <row r="57" spans="1:53" s="81" customFormat="1" x14ac:dyDescent="0.2">
      <c r="A57" s="319"/>
      <c r="B57" s="366">
        <f>Demografia!B58</f>
        <v>0</v>
      </c>
      <c r="C57" s="366">
        <f>Demografia!C58</f>
        <v>0</v>
      </c>
      <c r="D57" s="367">
        <f>Demografia!D58</f>
        <v>0</v>
      </c>
      <c r="E57" s="82"/>
      <c r="F57" s="68"/>
      <c r="G57" s="66"/>
      <c r="H57" s="245"/>
      <c r="I57" s="246"/>
      <c r="J57" s="246"/>
      <c r="K57" s="246"/>
      <c r="L57" s="245"/>
      <c r="M57" s="266"/>
      <c r="N57" s="266"/>
      <c r="O57" s="266"/>
      <c r="P57" s="126"/>
      <c r="Q57" s="127"/>
      <c r="R57" s="127"/>
      <c r="S57" s="82"/>
      <c r="T57" s="68"/>
      <c r="U57" s="245"/>
      <c r="V57" s="128"/>
      <c r="W57" s="82"/>
      <c r="X57" s="129"/>
      <c r="Y57" s="246"/>
      <c r="Z57" s="245"/>
      <c r="AA57" s="246"/>
      <c r="AB57" s="245"/>
      <c r="AC57" s="245"/>
      <c r="AD57" s="245"/>
      <c r="AE57" s="247"/>
      <c r="AF57" s="247"/>
      <c r="AG57" s="83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50"/>
      <c r="AS57" s="250"/>
      <c r="AT57" s="248"/>
      <c r="AU57" s="82"/>
      <c r="AV57" s="567" t="str">
        <f t="shared" si="3"/>
        <v xml:space="preserve"> </v>
      </c>
      <c r="AW57" s="567" t="str">
        <f t="shared" si="5"/>
        <v xml:space="preserve"> </v>
      </c>
      <c r="AX57" s="567" t="str">
        <f t="shared" si="6"/>
        <v xml:space="preserve"> </v>
      </c>
      <c r="AY57" s="567" t="str">
        <f t="shared" si="7"/>
        <v xml:space="preserve"> </v>
      </c>
      <c r="AZ57" s="82"/>
      <c r="BA57" s="318"/>
    </row>
    <row r="58" spans="1:53" s="81" customFormat="1" x14ac:dyDescent="0.2">
      <c r="A58" s="319"/>
      <c r="B58" s="150">
        <f>Demografia!B59</f>
        <v>0</v>
      </c>
      <c r="C58" s="150">
        <f>Demografia!C59</f>
        <v>0</v>
      </c>
      <c r="D58" s="151">
        <f>Demografia!D59</f>
        <v>0</v>
      </c>
      <c r="E58" s="82"/>
      <c r="F58" s="260"/>
      <c r="G58" s="152"/>
      <c r="H58" s="260"/>
      <c r="I58" s="244"/>
      <c r="J58" s="244"/>
      <c r="K58" s="244"/>
      <c r="L58" s="260"/>
      <c r="M58" s="264"/>
      <c r="N58" s="264"/>
      <c r="O58" s="264"/>
      <c r="P58" s="153"/>
      <c r="Q58" s="251"/>
      <c r="R58" s="251"/>
      <c r="S58" s="82"/>
      <c r="T58" s="260"/>
      <c r="U58" s="260"/>
      <c r="V58" s="260"/>
      <c r="W58" s="82"/>
      <c r="X58" s="244"/>
      <c r="Y58" s="244"/>
      <c r="Z58" s="260"/>
      <c r="AA58" s="244"/>
      <c r="AB58" s="260"/>
      <c r="AC58" s="260"/>
      <c r="AD58" s="260"/>
      <c r="AE58" s="265"/>
      <c r="AF58" s="265"/>
      <c r="AG58" s="83"/>
      <c r="AH58" s="265"/>
      <c r="AI58" s="265"/>
      <c r="AJ58" s="265"/>
      <c r="AK58" s="265"/>
      <c r="AL58" s="265"/>
      <c r="AM58" s="265"/>
      <c r="AN58" s="265"/>
      <c r="AO58" s="265"/>
      <c r="AP58" s="265"/>
      <c r="AQ58" s="265"/>
      <c r="AR58" s="249"/>
      <c r="AS58" s="249"/>
      <c r="AT58" s="154"/>
      <c r="AU58" s="82"/>
      <c r="AV58" s="566" t="str">
        <f t="shared" si="3"/>
        <v xml:space="preserve"> </v>
      </c>
      <c r="AW58" s="566" t="str">
        <f t="shared" si="5"/>
        <v xml:space="preserve"> </v>
      </c>
      <c r="AX58" s="566" t="str">
        <f t="shared" si="6"/>
        <v xml:space="preserve"> </v>
      </c>
      <c r="AY58" s="566" t="str">
        <f t="shared" si="7"/>
        <v xml:space="preserve"> </v>
      </c>
      <c r="AZ58" s="82"/>
      <c r="BA58" s="146"/>
    </row>
    <row r="59" spans="1:53" s="81" customFormat="1" x14ac:dyDescent="0.2">
      <c r="A59" s="319"/>
      <c r="B59" s="366">
        <f>Demografia!B60</f>
        <v>0</v>
      </c>
      <c r="C59" s="366">
        <f>Demografia!C60</f>
        <v>0</v>
      </c>
      <c r="D59" s="367">
        <f>Demografia!D60</f>
        <v>0</v>
      </c>
      <c r="E59" s="82"/>
      <c r="F59" s="68"/>
      <c r="G59" s="66"/>
      <c r="H59" s="245"/>
      <c r="I59" s="246"/>
      <c r="J59" s="246"/>
      <c r="K59" s="246"/>
      <c r="L59" s="245"/>
      <c r="M59" s="266"/>
      <c r="N59" s="266"/>
      <c r="O59" s="266"/>
      <c r="P59" s="126"/>
      <c r="Q59" s="127"/>
      <c r="R59" s="127"/>
      <c r="S59" s="82"/>
      <c r="T59" s="68"/>
      <c r="U59" s="245"/>
      <c r="V59" s="128"/>
      <c r="W59" s="82"/>
      <c r="X59" s="129"/>
      <c r="Y59" s="246"/>
      <c r="Z59" s="245"/>
      <c r="AA59" s="246"/>
      <c r="AB59" s="245"/>
      <c r="AC59" s="245"/>
      <c r="AD59" s="245"/>
      <c r="AE59" s="247"/>
      <c r="AF59" s="247"/>
      <c r="AG59" s="83"/>
      <c r="AH59" s="247"/>
      <c r="AI59" s="247"/>
      <c r="AJ59" s="247"/>
      <c r="AK59" s="247"/>
      <c r="AL59" s="247"/>
      <c r="AM59" s="247"/>
      <c r="AN59" s="247"/>
      <c r="AO59" s="247"/>
      <c r="AP59" s="247"/>
      <c r="AQ59" s="247"/>
      <c r="AR59" s="250"/>
      <c r="AS59" s="250"/>
      <c r="AT59" s="248"/>
      <c r="AU59" s="82"/>
      <c r="AV59" s="567" t="str">
        <f t="shared" si="3"/>
        <v xml:space="preserve"> </v>
      </c>
      <c r="AW59" s="567" t="str">
        <f t="shared" si="5"/>
        <v xml:space="preserve"> </v>
      </c>
      <c r="AX59" s="567" t="str">
        <f t="shared" si="6"/>
        <v xml:space="preserve"> </v>
      </c>
      <c r="AY59" s="567" t="str">
        <f t="shared" si="7"/>
        <v xml:space="preserve"> </v>
      </c>
      <c r="AZ59" s="82"/>
      <c r="BA59" s="318"/>
    </row>
    <row r="60" spans="1:53" s="81" customFormat="1" x14ac:dyDescent="0.2">
      <c r="A60" s="319"/>
      <c r="B60" s="150">
        <f>Demografia!B61</f>
        <v>0</v>
      </c>
      <c r="C60" s="150">
        <f>Demografia!C61</f>
        <v>0</v>
      </c>
      <c r="D60" s="151">
        <f>Demografia!D61</f>
        <v>0</v>
      </c>
      <c r="E60" s="82"/>
      <c r="F60" s="260"/>
      <c r="G60" s="152"/>
      <c r="H60" s="260"/>
      <c r="I60" s="244"/>
      <c r="J60" s="244"/>
      <c r="K60" s="244"/>
      <c r="L60" s="260"/>
      <c r="M60" s="264"/>
      <c r="N60" s="264"/>
      <c r="O60" s="264"/>
      <c r="P60" s="153"/>
      <c r="Q60" s="251"/>
      <c r="R60" s="251"/>
      <c r="S60" s="82"/>
      <c r="T60" s="260"/>
      <c r="U60" s="260"/>
      <c r="V60" s="260"/>
      <c r="W60" s="82"/>
      <c r="X60" s="244"/>
      <c r="Y60" s="244"/>
      <c r="Z60" s="260"/>
      <c r="AA60" s="244"/>
      <c r="AB60" s="260"/>
      <c r="AC60" s="260"/>
      <c r="AD60" s="260"/>
      <c r="AE60" s="265"/>
      <c r="AF60" s="265"/>
      <c r="AG60" s="83"/>
      <c r="AH60" s="265"/>
      <c r="AI60" s="265"/>
      <c r="AJ60" s="265"/>
      <c r="AK60" s="265"/>
      <c r="AL60" s="265"/>
      <c r="AM60" s="265"/>
      <c r="AN60" s="265"/>
      <c r="AO60" s="265"/>
      <c r="AP60" s="265"/>
      <c r="AQ60" s="265"/>
      <c r="AR60" s="249"/>
      <c r="AS60" s="249"/>
      <c r="AT60" s="154"/>
      <c r="AU60" s="82"/>
      <c r="AV60" s="566" t="str">
        <f t="shared" si="3"/>
        <v xml:space="preserve"> </v>
      </c>
      <c r="AW60" s="566" t="str">
        <f t="shared" si="5"/>
        <v xml:space="preserve"> </v>
      </c>
      <c r="AX60" s="566" t="str">
        <f t="shared" si="6"/>
        <v xml:space="preserve"> </v>
      </c>
      <c r="AY60" s="566" t="str">
        <f t="shared" si="7"/>
        <v xml:space="preserve"> </v>
      </c>
      <c r="AZ60" s="82"/>
      <c r="BA60" s="146"/>
    </row>
    <row r="61" spans="1:53" s="81" customFormat="1" x14ac:dyDescent="0.2">
      <c r="A61" s="319"/>
      <c r="B61" s="366">
        <f>Demografia!B62</f>
        <v>0</v>
      </c>
      <c r="C61" s="366">
        <f>Demografia!C62</f>
        <v>0</v>
      </c>
      <c r="D61" s="367">
        <f>Demografia!D62</f>
        <v>0</v>
      </c>
      <c r="E61" s="82"/>
      <c r="F61" s="68"/>
      <c r="G61" s="66"/>
      <c r="H61" s="245"/>
      <c r="I61" s="246"/>
      <c r="J61" s="246"/>
      <c r="K61" s="246"/>
      <c r="L61" s="245"/>
      <c r="M61" s="266"/>
      <c r="N61" s="266"/>
      <c r="O61" s="266"/>
      <c r="P61" s="126"/>
      <c r="Q61" s="127"/>
      <c r="R61" s="127"/>
      <c r="S61" s="82"/>
      <c r="T61" s="68"/>
      <c r="U61" s="245"/>
      <c r="V61" s="128"/>
      <c r="W61" s="82"/>
      <c r="X61" s="129"/>
      <c r="Y61" s="246"/>
      <c r="Z61" s="245"/>
      <c r="AA61" s="246"/>
      <c r="AB61" s="245"/>
      <c r="AC61" s="245"/>
      <c r="AD61" s="245"/>
      <c r="AE61" s="247"/>
      <c r="AF61" s="247"/>
      <c r="AG61" s="83"/>
      <c r="AH61" s="247"/>
      <c r="AI61" s="247"/>
      <c r="AJ61" s="247"/>
      <c r="AK61" s="247"/>
      <c r="AL61" s="247"/>
      <c r="AM61" s="247"/>
      <c r="AN61" s="247"/>
      <c r="AO61" s="247"/>
      <c r="AP61" s="247"/>
      <c r="AQ61" s="247"/>
      <c r="AR61" s="250"/>
      <c r="AS61" s="250"/>
      <c r="AT61" s="248"/>
      <c r="AU61" s="82"/>
      <c r="AV61" s="567" t="str">
        <f t="shared" si="3"/>
        <v xml:space="preserve"> </v>
      </c>
      <c r="AW61" s="567" t="str">
        <f t="shared" si="5"/>
        <v xml:space="preserve"> </v>
      </c>
      <c r="AX61" s="567" t="str">
        <f t="shared" si="6"/>
        <v xml:space="preserve"> </v>
      </c>
      <c r="AY61" s="567" t="str">
        <f t="shared" si="7"/>
        <v xml:space="preserve"> </v>
      </c>
      <c r="AZ61" s="82"/>
      <c r="BA61" s="318"/>
    </row>
    <row r="62" spans="1:53" s="81" customFormat="1" x14ac:dyDescent="0.2">
      <c r="A62" s="319"/>
      <c r="B62" s="150">
        <f>Demografia!B63</f>
        <v>0</v>
      </c>
      <c r="C62" s="150">
        <f>Demografia!C63</f>
        <v>0</v>
      </c>
      <c r="D62" s="151">
        <f>Demografia!D63</f>
        <v>0</v>
      </c>
      <c r="E62" s="82"/>
      <c r="F62" s="260"/>
      <c r="G62" s="152"/>
      <c r="H62" s="260"/>
      <c r="I62" s="244"/>
      <c r="J62" s="244"/>
      <c r="K62" s="244"/>
      <c r="L62" s="260"/>
      <c r="M62" s="264"/>
      <c r="N62" s="264"/>
      <c r="O62" s="264"/>
      <c r="P62" s="153"/>
      <c r="Q62" s="251"/>
      <c r="R62" s="251"/>
      <c r="S62" s="82"/>
      <c r="T62" s="260"/>
      <c r="U62" s="260"/>
      <c r="V62" s="260"/>
      <c r="W62" s="82"/>
      <c r="X62" s="244"/>
      <c r="Y62" s="244"/>
      <c r="Z62" s="260"/>
      <c r="AA62" s="244"/>
      <c r="AB62" s="260"/>
      <c r="AC62" s="260"/>
      <c r="AD62" s="260"/>
      <c r="AE62" s="265"/>
      <c r="AF62" s="265"/>
      <c r="AG62" s="83"/>
      <c r="AH62" s="265"/>
      <c r="AI62" s="265"/>
      <c r="AJ62" s="265"/>
      <c r="AK62" s="265"/>
      <c r="AL62" s="265"/>
      <c r="AM62" s="265"/>
      <c r="AN62" s="265"/>
      <c r="AO62" s="265"/>
      <c r="AP62" s="265"/>
      <c r="AQ62" s="265"/>
      <c r="AR62" s="249"/>
      <c r="AS62" s="249"/>
      <c r="AT62" s="154"/>
      <c r="AU62" s="82"/>
      <c r="AV62" s="566" t="str">
        <f t="shared" si="3"/>
        <v xml:space="preserve"> </v>
      </c>
      <c r="AW62" s="566" t="str">
        <f t="shared" si="5"/>
        <v xml:space="preserve"> </v>
      </c>
      <c r="AX62" s="566" t="str">
        <f t="shared" si="6"/>
        <v xml:space="preserve"> </v>
      </c>
      <c r="AY62" s="566" t="str">
        <f t="shared" si="7"/>
        <v xml:space="preserve"> </v>
      </c>
      <c r="AZ62" s="82"/>
      <c r="BA62" s="146"/>
    </row>
    <row r="63" spans="1:53" s="81" customFormat="1" x14ac:dyDescent="0.2">
      <c r="A63" s="319"/>
      <c r="B63" s="366">
        <f>Demografia!B64</f>
        <v>0</v>
      </c>
      <c r="C63" s="366">
        <f>Demografia!C64</f>
        <v>0</v>
      </c>
      <c r="D63" s="367">
        <f>Demografia!D64</f>
        <v>0</v>
      </c>
      <c r="E63" s="82"/>
      <c r="F63" s="68"/>
      <c r="G63" s="66"/>
      <c r="H63" s="245"/>
      <c r="I63" s="246"/>
      <c r="J63" s="246"/>
      <c r="K63" s="246"/>
      <c r="L63" s="245"/>
      <c r="M63" s="266"/>
      <c r="N63" s="266"/>
      <c r="O63" s="266"/>
      <c r="P63" s="126"/>
      <c r="Q63" s="127"/>
      <c r="R63" s="127"/>
      <c r="S63" s="82"/>
      <c r="T63" s="68"/>
      <c r="U63" s="245"/>
      <c r="V63" s="128"/>
      <c r="W63" s="82"/>
      <c r="X63" s="129"/>
      <c r="Y63" s="246"/>
      <c r="Z63" s="245"/>
      <c r="AA63" s="246"/>
      <c r="AB63" s="245"/>
      <c r="AC63" s="245"/>
      <c r="AD63" s="245"/>
      <c r="AE63" s="247"/>
      <c r="AF63" s="247"/>
      <c r="AG63" s="83"/>
      <c r="AH63" s="247"/>
      <c r="AI63" s="247"/>
      <c r="AJ63" s="247"/>
      <c r="AK63" s="247"/>
      <c r="AL63" s="247"/>
      <c r="AM63" s="247"/>
      <c r="AN63" s="247"/>
      <c r="AO63" s="247"/>
      <c r="AP63" s="247"/>
      <c r="AQ63" s="247"/>
      <c r="AR63" s="250"/>
      <c r="AS63" s="250"/>
      <c r="AT63" s="248"/>
      <c r="AU63" s="82"/>
      <c r="AV63" s="567" t="str">
        <f t="shared" si="3"/>
        <v xml:space="preserve"> </v>
      </c>
      <c r="AW63" s="567" t="str">
        <f t="shared" si="5"/>
        <v xml:space="preserve"> </v>
      </c>
      <c r="AX63" s="567" t="str">
        <f t="shared" si="6"/>
        <v xml:space="preserve"> </v>
      </c>
      <c r="AY63" s="567" t="str">
        <f t="shared" si="7"/>
        <v xml:space="preserve"> </v>
      </c>
      <c r="AZ63" s="82"/>
      <c r="BA63" s="318"/>
    </row>
    <row r="64" spans="1:53" s="81" customFormat="1" x14ac:dyDescent="0.2">
      <c r="A64" s="319"/>
      <c r="B64" s="150">
        <f>Demografia!B65</f>
        <v>0</v>
      </c>
      <c r="C64" s="150">
        <f>Demografia!C65</f>
        <v>0</v>
      </c>
      <c r="D64" s="151">
        <f>Demografia!D65</f>
        <v>0</v>
      </c>
      <c r="E64" s="82"/>
      <c r="F64" s="260"/>
      <c r="G64" s="152"/>
      <c r="H64" s="260"/>
      <c r="I64" s="244"/>
      <c r="J64" s="244"/>
      <c r="K64" s="244"/>
      <c r="L64" s="260"/>
      <c r="M64" s="264"/>
      <c r="N64" s="264"/>
      <c r="O64" s="264"/>
      <c r="P64" s="153"/>
      <c r="Q64" s="251"/>
      <c r="R64" s="251"/>
      <c r="S64" s="82"/>
      <c r="T64" s="260"/>
      <c r="U64" s="260"/>
      <c r="V64" s="260"/>
      <c r="W64" s="82"/>
      <c r="X64" s="244"/>
      <c r="Y64" s="244"/>
      <c r="Z64" s="260"/>
      <c r="AA64" s="244"/>
      <c r="AB64" s="260"/>
      <c r="AC64" s="260"/>
      <c r="AD64" s="260"/>
      <c r="AE64" s="265"/>
      <c r="AF64" s="265"/>
      <c r="AG64" s="83"/>
      <c r="AH64" s="265"/>
      <c r="AI64" s="265"/>
      <c r="AJ64" s="265"/>
      <c r="AK64" s="265"/>
      <c r="AL64" s="265"/>
      <c r="AM64" s="265"/>
      <c r="AN64" s="265"/>
      <c r="AO64" s="265"/>
      <c r="AP64" s="265"/>
      <c r="AQ64" s="265"/>
      <c r="AR64" s="249"/>
      <c r="AS64" s="249"/>
      <c r="AT64" s="154"/>
      <c r="AU64" s="82"/>
      <c r="AV64" s="566" t="str">
        <f t="shared" si="3"/>
        <v xml:space="preserve"> </v>
      </c>
      <c r="AW64" s="566" t="str">
        <f t="shared" si="5"/>
        <v xml:space="preserve"> </v>
      </c>
      <c r="AX64" s="566" t="str">
        <f t="shared" si="6"/>
        <v xml:space="preserve"> </v>
      </c>
      <c r="AY64" s="566" t="str">
        <f t="shared" si="7"/>
        <v xml:space="preserve"> </v>
      </c>
      <c r="AZ64" s="82"/>
      <c r="BA64" s="146"/>
    </row>
    <row r="65" spans="1:53" s="81" customFormat="1" x14ac:dyDescent="0.2">
      <c r="A65" s="319"/>
      <c r="B65" s="366">
        <f>Demografia!B66</f>
        <v>0</v>
      </c>
      <c r="C65" s="366">
        <f>Demografia!C66</f>
        <v>0</v>
      </c>
      <c r="D65" s="367">
        <f>Demografia!D66</f>
        <v>0</v>
      </c>
      <c r="E65" s="82"/>
      <c r="F65" s="68"/>
      <c r="G65" s="66"/>
      <c r="H65" s="245"/>
      <c r="I65" s="246"/>
      <c r="J65" s="246"/>
      <c r="K65" s="246"/>
      <c r="L65" s="245"/>
      <c r="M65" s="266"/>
      <c r="N65" s="266"/>
      <c r="O65" s="266"/>
      <c r="P65" s="126"/>
      <c r="Q65" s="127"/>
      <c r="R65" s="127"/>
      <c r="S65" s="82"/>
      <c r="T65" s="68"/>
      <c r="U65" s="245"/>
      <c r="V65" s="128"/>
      <c r="W65" s="82"/>
      <c r="X65" s="129"/>
      <c r="Y65" s="246"/>
      <c r="Z65" s="245"/>
      <c r="AA65" s="246"/>
      <c r="AB65" s="245"/>
      <c r="AC65" s="245"/>
      <c r="AD65" s="245"/>
      <c r="AE65" s="247"/>
      <c r="AF65" s="247"/>
      <c r="AG65" s="83"/>
      <c r="AH65" s="247"/>
      <c r="AI65" s="247"/>
      <c r="AJ65" s="247"/>
      <c r="AK65" s="247"/>
      <c r="AL65" s="247"/>
      <c r="AM65" s="247"/>
      <c r="AN65" s="247"/>
      <c r="AO65" s="247"/>
      <c r="AP65" s="247"/>
      <c r="AQ65" s="247"/>
      <c r="AR65" s="250"/>
      <c r="AS65" s="250"/>
      <c r="AT65" s="248"/>
      <c r="AU65" s="82"/>
      <c r="AV65" s="567" t="str">
        <f t="shared" si="3"/>
        <v xml:space="preserve"> </v>
      </c>
      <c r="AW65" s="567" t="str">
        <f t="shared" si="5"/>
        <v xml:space="preserve"> </v>
      </c>
      <c r="AX65" s="567" t="str">
        <f t="shared" si="6"/>
        <v xml:space="preserve"> </v>
      </c>
      <c r="AY65" s="567" t="str">
        <f t="shared" si="7"/>
        <v xml:space="preserve"> </v>
      </c>
      <c r="AZ65" s="82"/>
      <c r="BA65" s="318"/>
    </row>
    <row r="66" spans="1:53" s="81" customFormat="1" x14ac:dyDescent="0.2">
      <c r="A66" s="319"/>
      <c r="B66" s="150">
        <f>Demografia!B67</f>
        <v>0</v>
      </c>
      <c r="C66" s="150">
        <f>Demografia!C67</f>
        <v>0</v>
      </c>
      <c r="D66" s="151">
        <f>Demografia!D67</f>
        <v>0</v>
      </c>
      <c r="E66" s="82"/>
      <c r="F66" s="260"/>
      <c r="G66" s="152"/>
      <c r="H66" s="260"/>
      <c r="I66" s="244"/>
      <c r="J66" s="244"/>
      <c r="K66" s="244"/>
      <c r="L66" s="260"/>
      <c r="M66" s="264"/>
      <c r="N66" s="264"/>
      <c r="O66" s="264"/>
      <c r="P66" s="153"/>
      <c r="Q66" s="251"/>
      <c r="R66" s="251"/>
      <c r="S66" s="82"/>
      <c r="T66" s="260"/>
      <c r="U66" s="260"/>
      <c r="V66" s="260"/>
      <c r="W66" s="82"/>
      <c r="X66" s="244"/>
      <c r="Y66" s="244"/>
      <c r="Z66" s="260"/>
      <c r="AA66" s="244"/>
      <c r="AB66" s="260"/>
      <c r="AC66" s="260"/>
      <c r="AD66" s="260"/>
      <c r="AE66" s="265"/>
      <c r="AF66" s="265"/>
      <c r="AG66" s="83"/>
      <c r="AH66" s="265"/>
      <c r="AI66" s="265"/>
      <c r="AJ66" s="265"/>
      <c r="AK66" s="265"/>
      <c r="AL66" s="265"/>
      <c r="AM66" s="265"/>
      <c r="AN66" s="265"/>
      <c r="AO66" s="265"/>
      <c r="AP66" s="265"/>
      <c r="AQ66" s="265"/>
      <c r="AR66" s="249"/>
      <c r="AS66" s="249"/>
      <c r="AT66" s="154"/>
      <c r="AU66" s="82"/>
      <c r="AV66" s="566" t="str">
        <f t="shared" si="3"/>
        <v xml:space="preserve"> </v>
      </c>
      <c r="AW66" s="566" t="str">
        <f t="shared" si="5"/>
        <v xml:space="preserve"> </v>
      </c>
      <c r="AX66" s="566" t="str">
        <f t="shared" si="6"/>
        <v xml:space="preserve"> </v>
      </c>
      <c r="AY66" s="566" t="str">
        <f t="shared" si="7"/>
        <v xml:space="preserve"> </v>
      </c>
      <c r="AZ66" s="82"/>
      <c r="BA66" s="146"/>
    </row>
    <row r="67" spans="1:53" s="81" customFormat="1" x14ac:dyDescent="0.2">
      <c r="A67" s="319"/>
      <c r="B67" s="366">
        <f>Demografia!B68</f>
        <v>0</v>
      </c>
      <c r="C67" s="366">
        <f>Demografia!C68</f>
        <v>0</v>
      </c>
      <c r="D67" s="367">
        <f>Demografia!D68</f>
        <v>0</v>
      </c>
      <c r="E67" s="82"/>
      <c r="F67" s="68"/>
      <c r="G67" s="66"/>
      <c r="H67" s="245"/>
      <c r="I67" s="246"/>
      <c r="J67" s="246"/>
      <c r="K67" s="246"/>
      <c r="L67" s="245"/>
      <c r="M67" s="266"/>
      <c r="N67" s="266"/>
      <c r="O67" s="266"/>
      <c r="P67" s="126"/>
      <c r="Q67" s="127"/>
      <c r="R67" s="127"/>
      <c r="S67" s="82"/>
      <c r="T67" s="68"/>
      <c r="U67" s="245"/>
      <c r="V67" s="128"/>
      <c r="W67" s="82"/>
      <c r="X67" s="129"/>
      <c r="Y67" s="246"/>
      <c r="Z67" s="245"/>
      <c r="AA67" s="246"/>
      <c r="AB67" s="245"/>
      <c r="AC67" s="245"/>
      <c r="AD67" s="245"/>
      <c r="AE67" s="247"/>
      <c r="AF67" s="247"/>
      <c r="AG67" s="83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50"/>
      <c r="AS67" s="250"/>
      <c r="AT67" s="248"/>
      <c r="AU67" s="82"/>
      <c r="AV67" s="567" t="str">
        <f t="shared" si="3"/>
        <v xml:space="preserve"> </v>
      </c>
      <c r="AW67" s="567" t="str">
        <f t="shared" si="5"/>
        <v xml:space="preserve"> </v>
      </c>
      <c r="AX67" s="567" t="str">
        <f t="shared" si="6"/>
        <v xml:space="preserve"> </v>
      </c>
      <c r="AY67" s="567" t="str">
        <f t="shared" si="7"/>
        <v xml:space="preserve"> </v>
      </c>
      <c r="AZ67" s="82"/>
      <c r="BA67" s="318"/>
    </row>
    <row r="68" spans="1:53" s="81" customFormat="1" x14ac:dyDescent="0.2">
      <c r="A68" s="319"/>
      <c r="B68" s="150">
        <f>Demografia!B69</f>
        <v>0</v>
      </c>
      <c r="C68" s="150">
        <f>Demografia!C69</f>
        <v>0</v>
      </c>
      <c r="D68" s="151">
        <f>Demografia!D69</f>
        <v>0</v>
      </c>
      <c r="E68" s="82"/>
      <c r="F68" s="260"/>
      <c r="G68" s="152"/>
      <c r="H68" s="260"/>
      <c r="I68" s="244"/>
      <c r="J68" s="244"/>
      <c r="K68" s="244"/>
      <c r="L68" s="260"/>
      <c r="M68" s="264"/>
      <c r="N68" s="264"/>
      <c r="O68" s="264"/>
      <c r="P68" s="153"/>
      <c r="Q68" s="251"/>
      <c r="R68" s="251"/>
      <c r="S68" s="82"/>
      <c r="T68" s="260"/>
      <c r="U68" s="260"/>
      <c r="V68" s="260"/>
      <c r="W68" s="82"/>
      <c r="X68" s="244"/>
      <c r="Y68" s="244"/>
      <c r="Z68" s="260"/>
      <c r="AA68" s="244"/>
      <c r="AB68" s="260"/>
      <c r="AC68" s="260"/>
      <c r="AD68" s="260"/>
      <c r="AE68" s="265"/>
      <c r="AF68" s="265"/>
      <c r="AG68" s="83"/>
      <c r="AH68" s="265"/>
      <c r="AI68" s="265"/>
      <c r="AJ68" s="265"/>
      <c r="AK68" s="265"/>
      <c r="AL68" s="265"/>
      <c r="AM68" s="265"/>
      <c r="AN68" s="265"/>
      <c r="AO68" s="265"/>
      <c r="AP68" s="265"/>
      <c r="AQ68" s="265"/>
      <c r="AR68" s="249"/>
      <c r="AS68" s="249"/>
      <c r="AT68" s="154"/>
      <c r="AU68" s="82"/>
      <c r="AV68" s="566" t="str">
        <f t="shared" si="3"/>
        <v xml:space="preserve"> </v>
      </c>
      <c r="AW68" s="566" t="str">
        <f t="shared" si="5"/>
        <v xml:space="preserve"> </v>
      </c>
      <c r="AX68" s="566" t="str">
        <f t="shared" si="6"/>
        <v xml:space="preserve"> </v>
      </c>
      <c r="AY68" s="566" t="str">
        <f t="shared" si="7"/>
        <v xml:space="preserve"> </v>
      </c>
      <c r="AZ68" s="82"/>
      <c r="BA68" s="146"/>
    </row>
    <row r="69" spans="1:53" s="81" customFormat="1" x14ac:dyDescent="0.2">
      <c r="A69" s="319"/>
      <c r="B69" s="366">
        <f>Demografia!B70</f>
        <v>0</v>
      </c>
      <c r="C69" s="366">
        <f>Demografia!C70</f>
        <v>0</v>
      </c>
      <c r="D69" s="367">
        <f>Demografia!D70</f>
        <v>0</v>
      </c>
      <c r="E69" s="82"/>
      <c r="F69" s="68"/>
      <c r="G69" s="66"/>
      <c r="H69" s="245"/>
      <c r="I69" s="246"/>
      <c r="J69" s="246"/>
      <c r="K69" s="246"/>
      <c r="L69" s="245"/>
      <c r="M69" s="266"/>
      <c r="N69" s="266"/>
      <c r="O69" s="266"/>
      <c r="P69" s="126"/>
      <c r="Q69" s="127"/>
      <c r="R69" s="127"/>
      <c r="S69" s="82"/>
      <c r="T69" s="68"/>
      <c r="U69" s="245"/>
      <c r="V69" s="128"/>
      <c r="W69" s="82"/>
      <c r="X69" s="129"/>
      <c r="Y69" s="246"/>
      <c r="Z69" s="245"/>
      <c r="AA69" s="246"/>
      <c r="AB69" s="245"/>
      <c r="AC69" s="245"/>
      <c r="AD69" s="245"/>
      <c r="AE69" s="247"/>
      <c r="AF69" s="247"/>
      <c r="AG69" s="83"/>
      <c r="AH69" s="247"/>
      <c r="AI69" s="247"/>
      <c r="AJ69" s="247"/>
      <c r="AK69" s="247"/>
      <c r="AL69" s="247"/>
      <c r="AM69" s="247"/>
      <c r="AN69" s="247"/>
      <c r="AO69" s="247"/>
      <c r="AP69" s="247"/>
      <c r="AQ69" s="247"/>
      <c r="AR69" s="250"/>
      <c r="AS69" s="250"/>
      <c r="AT69" s="248"/>
      <c r="AU69" s="82"/>
      <c r="AV69" s="567" t="str">
        <f t="shared" si="3"/>
        <v xml:space="preserve"> </v>
      </c>
      <c r="AW69" s="567" t="str">
        <f t="shared" si="5"/>
        <v xml:space="preserve"> </v>
      </c>
      <c r="AX69" s="567" t="str">
        <f t="shared" si="6"/>
        <v xml:space="preserve"> </v>
      </c>
      <c r="AY69" s="567" t="str">
        <f t="shared" si="7"/>
        <v xml:space="preserve"> </v>
      </c>
      <c r="AZ69" s="82"/>
      <c r="BA69" s="318"/>
    </row>
    <row r="70" spans="1:53" s="81" customFormat="1" x14ac:dyDescent="0.2">
      <c r="A70" s="319"/>
      <c r="B70" s="150">
        <f>Demografia!B71</f>
        <v>0</v>
      </c>
      <c r="C70" s="150">
        <f>Demografia!C71</f>
        <v>0</v>
      </c>
      <c r="D70" s="151">
        <f>Demografia!D71</f>
        <v>0</v>
      </c>
      <c r="E70" s="82"/>
      <c r="F70" s="260"/>
      <c r="G70" s="152"/>
      <c r="H70" s="260"/>
      <c r="I70" s="244"/>
      <c r="J70" s="244"/>
      <c r="K70" s="244"/>
      <c r="L70" s="260"/>
      <c r="M70" s="264"/>
      <c r="N70" s="264"/>
      <c r="O70" s="264"/>
      <c r="P70" s="153"/>
      <c r="Q70" s="251"/>
      <c r="R70" s="251"/>
      <c r="S70" s="82"/>
      <c r="T70" s="260"/>
      <c r="U70" s="260"/>
      <c r="V70" s="260"/>
      <c r="W70" s="82"/>
      <c r="X70" s="244"/>
      <c r="Y70" s="244"/>
      <c r="Z70" s="260"/>
      <c r="AA70" s="244"/>
      <c r="AB70" s="260"/>
      <c r="AC70" s="260"/>
      <c r="AD70" s="260"/>
      <c r="AE70" s="265"/>
      <c r="AF70" s="265"/>
      <c r="AG70" s="83"/>
      <c r="AH70" s="265"/>
      <c r="AI70" s="265"/>
      <c r="AJ70" s="265"/>
      <c r="AK70" s="265"/>
      <c r="AL70" s="265"/>
      <c r="AM70" s="265"/>
      <c r="AN70" s="265"/>
      <c r="AO70" s="265"/>
      <c r="AP70" s="265"/>
      <c r="AQ70" s="265"/>
      <c r="AR70" s="249"/>
      <c r="AS70" s="249"/>
      <c r="AT70" s="154"/>
      <c r="AU70" s="82"/>
      <c r="AV70" s="566" t="str">
        <f t="shared" si="3"/>
        <v xml:space="preserve"> </v>
      </c>
      <c r="AW70" s="566" t="str">
        <f t="shared" si="5"/>
        <v xml:space="preserve"> </v>
      </c>
      <c r="AX70" s="566" t="str">
        <f t="shared" si="6"/>
        <v xml:space="preserve"> </v>
      </c>
      <c r="AY70" s="566" t="str">
        <f t="shared" si="7"/>
        <v xml:space="preserve"> </v>
      </c>
      <c r="AZ70" s="82"/>
      <c r="BA70" s="146"/>
    </row>
    <row r="71" spans="1:53" s="81" customFormat="1" x14ac:dyDescent="0.2">
      <c r="A71" s="319"/>
      <c r="B71" s="366">
        <f>Demografia!B72</f>
        <v>0</v>
      </c>
      <c r="C71" s="366">
        <f>Demografia!C72</f>
        <v>0</v>
      </c>
      <c r="D71" s="367">
        <f>Demografia!D72</f>
        <v>0</v>
      </c>
      <c r="E71" s="82"/>
      <c r="F71" s="68"/>
      <c r="G71" s="66"/>
      <c r="H71" s="245"/>
      <c r="I71" s="246"/>
      <c r="J71" s="246"/>
      <c r="K71" s="246"/>
      <c r="L71" s="245"/>
      <c r="M71" s="266"/>
      <c r="N71" s="266"/>
      <c r="O71" s="266"/>
      <c r="P71" s="126"/>
      <c r="Q71" s="127"/>
      <c r="R71" s="127"/>
      <c r="S71" s="82"/>
      <c r="T71" s="68"/>
      <c r="U71" s="245"/>
      <c r="V71" s="128"/>
      <c r="W71" s="82"/>
      <c r="X71" s="129"/>
      <c r="Y71" s="246"/>
      <c r="Z71" s="245"/>
      <c r="AA71" s="246"/>
      <c r="AB71" s="245"/>
      <c r="AC71" s="245"/>
      <c r="AD71" s="245"/>
      <c r="AE71" s="247"/>
      <c r="AF71" s="247"/>
      <c r="AG71" s="83"/>
      <c r="AH71" s="247"/>
      <c r="AI71" s="247"/>
      <c r="AJ71" s="247"/>
      <c r="AK71" s="247"/>
      <c r="AL71" s="247"/>
      <c r="AM71" s="247"/>
      <c r="AN71" s="247"/>
      <c r="AO71" s="247"/>
      <c r="AP71" s="247"/>
      <c r="AQ71" s="247"/>
      <c r="AR71" s="250"/>
      <c r="AS71" s="250"/>
      <c r="AT71" s="248"/>
      <c r="AU71" s="82"/>
      <c r="AV71" s="567" t="str">
        <f t="shared" si="3"/>
        <v xml:space="preserve"> </v>
      </c>
      <c r="AW71" s="567" t="str">
        <f t="shared" si="5"/>
        <v xml:space="preserve"> </v>
      </c>
      <c r="AX71" s="567" t="str">
        <f t="shared" si="6"/>
        <v xml:space="preserve"> </v>
      </c>
      <c r="AY71" s="567" t="str">
        <f t="shared" si="7"/>
        <v xml:space="preserve"> </v>
      </c>
      <c r="AZ71" s="82"/>
      <c r="BA71" s="318"/>
    </row>
    <row r="72" spans="1:53" s="81" customFormat="1" x14ac:dyDescent="0.2">
      <c r="A72" s="319"/>
      <c r="B72" s="150">
        <f>Demografia!B73</f>
        <v>0</v>
      </c>
      <c r="C72" s="150">
        <f>Demografia!C73</f>
        <v>0</v>
      </c>
      <c r="D72" s="151">
        <f>Demografia!D73</f>
        <v>0</v>
      </c>
      <c r="E72" s="82"/>
      <c r="F72" s="260"/>
      <c r="G72" s="152"/>
      <c r="H72" s="260"/>
      <c r="I72" s="244"/>
      <c r="J72" s="244"/>
      <c r="K72" s="244"/>
      <c r="L72" s="260"/>
      <c r="M72" s="264"/>
      <c r="N72" s="264"/>
      <c r="O72" s="264"/>
      <c r="P72" s="153"/>
      <c r="Q72" s="251"/>
      <c r="R72" s="251"/>
      <c r="S72" s="82"/>
      <c r="T72" s="260"/>
      <c r="U72" s="260"/>
      <c r="V72" s="260"/>
      <c r="W72" s="82"/>
      <c r="X72" s="244"/>
      <c r="Y72" s="244"/>
      <c r="Z72" s="260"/>
      <c r="AA72" s="244"/>
      <c r="AB72" s="260"/>
      <c r="AC72" s="260"/>
      <c r="AD72" s="260"/>
      <c r="AE72" s="265"/>
      <c r="AF72" s="265"/>
      <c r="AG72" s="83"/>
      <c r="AH72" s="265"/>
      <c r="AI72" s="265"/>
      <c r="AJ72" s="265"/>
      <c r="AK72" s="265"/>
      <c r="AL72" s="265"/>
      <c r="AM72" s="265"/>
      <c r="AN72" s="265"/>
      <c r="AO72" s="265"/>
      <c r="AP72" s="265"/>
      <c r="AQ72" s="265"/>
      <c r="AR72" s="249"/>
      <c r="AS72" s="249"/>
      <c r="AT72" s="154"/>
      <c r="AU72" s="82"/>
      <c r="AV72" s="566" t="str">
        <f t="shared" si="3"/>
        <v xml:space="preserve"> </v>
      </c>
      <c r="AW72" s="566" t="str">
        <f t="shared" si="5"/>
        <v xml:space="preserve"> </v>
      </c>
      <c r="AX72" s="566" t="str">
        <f t="shared" si="6"/>
        <v xml:space="preserve"> </v>
      </c>
      <c r="AY72" s="566" t="str">
        <f t="shared" si="7"/>
        <v xml:space="preserve"> </v>
      </c>
      <c r="AZ72" s="82"/>
      <c r="BA72" s="146"/>
    </row>
    <row r="73" spans="1:53" s="81" customFormat="1" x14ac:dyDescent="0.2">
      <c r="A73" s="319"/>
      <c r="B73" s="366">
        <f>Demografia!B74</f>
        <v>0</v>
      </c>
      <c r="C73" s="366">
        <f>Demografia!C74</f>
        <v>0</v>
      </c>
      <c r="D73" s="367">
        <f>Demografia!D74</f>
        <v>0</v>
      </c>
      <c r="E73" s="82"/>
      <c r="F73" s="68"/>
      <c r="G73" s="66"/>
      <c r="H73" s="245"/>
      <c r="I73" s="246"/>
      <c r="J73" s="246"/>
      <c r="K73" s="246"/>
      <c r="L73" s="245"/>
      <c r="M73" s="266"/>
      <c r="N73" s="266"/>
      <c r="O73" s="266"/>
      <c r="P73" s="126"/>
      <c r="Q73" s="127"/>
      <c r="R73" s="127"/>
      <c r="S73" s="82"/>
      <c r="T73" s="68"/>
      <c r="U73" s="245"/>
      <c r="V73" s="128"/>
      <c r="W73" s="82"/>
      <c r="X73" s="129"/>
      <c r="Y73" s="246"/>
      <c r="Z73" s="245"/>
      <c r="AA73" s="246"/>
      <c r="AB73" s="245"/>
      <c r="AC73" s="245"/>
      <c r="AD73" s="245"/>
      <c r="AE73" s="247"/>
      <c r="AF73" s="247"/>
      <c r="AG73" s="83"/>
      <c r="AH73" s="247"/>
      <c r="AI73" s="247"/>
      <c r="AJ73" s="247"/>
      <c r="AK73" s="247"/>
      <c r="AL73" s="247"/>
      <c r="AM73" s="247"/>
      <c r="AN73" s="247"/>
      <c r="AO73" s="247"/>
      <c r="AP73" s="247"/>
      <c r="AQ73" s="247"/>
      <c r="AR73" s="250"/>
      <c r="AS73" s="250"/>
      <c r="AT73" s="248"/>
      <c r="AU73" s="82"/>
      <c r="AV73" s="567" t="str">
        <f t="shared" si="3"/>
        <v xml:space="preserve"> </v>
      </c>
      <c r="AW73" s="567" t="str">
        <f t="shared" si="5"/>
        <v xml:space="preserve"> </v>
      </c>
      <c r="AX73" s="567" t="str">
        <f t="shared" si="6"/>
        <v xml:space="preserve"> </v>
      </c>
      <c r="AY73" s="567" t="str">
        <f t="shared" si="7"/>
        <v xml:space="preserve"> </v>
      </c>
      <c r="AZ73" s="82"/>
      <c r="BA73" s="318"/>
    </row>
    <row r="74" spans="1:53" s="81" customFormat="1" x14ac:dyDescent="0.2">
      <c r="A74" s="319"/>
      <c r="B74" s="150">
        <f>Demografia!B75</f>
        <v>0</v>
      </c>
      <c r="C74" s="150">
        <f>Demografia!C75</f>
        <v>0</v>
      </c>
      <c r="D74" s="151">
        <f>Demografia!D75</f>
        <v>0</v>
      </c>
      <c r="E74" s="82"/>
      <c r="F74" s="260"/>
      <c r="G74" s="152"/>
      <c r="H74" s="260"/>
      <c r="I74" s="244"/>
      <c r="J74" s="244"/>
      <c r="K74" s="244"/>
      <c r="L74" s="260"/>
      <c r="M74" s="264"/>
      <c r="N74" s="264"/>
      <c r="O74" s="264"/>
      <c r="P74" s="153"/>
      <c r="Q74" s="251"/>
      <c r="R74" s="251"/>
      <c r="S74" s="82"/>
      <c r="T74" s="260"/>
      <c r="U74" s="260"/>
      <c r="V74" s="260"/>
      <c r="W74" s="82"/>
      <c r="X74" s="244"/>
      <c r="Y74" s="244"/>
      <c r="Z74" s="260"/>
      <c r="AA74" s="244"/>
      <c r="AB74" s="260"/>
      <c r="AC74" s="260"/>
      <c r="AD74" s="260"/>
      <c r="AE74" s="265"/>
      <c r="AF74" s="265"/>
      <c r="AG74" s="83"/>
      <c r="AH74" s="265"/>
      <c r="AI74" s="265"/>
      <c r="AJ74" s="265"/>
      <c r="AK74" s="265"/>
      <c r="AL74" s="265"/>
      <c r="AM74" s="265"/>
      <c r="AN74" s="265"/>
      <c r="AO74" s="265"/>
      <c r="AP74" s="265"/>
      <c r="AQ74" s="265"/>
      <c r="AR74" s="249"/>
      <c r="AS74" s="249"/>
      <c r="AT74" s="154"/>
      <c r="AU74" s="82"/>
      <c r="AV74" s="566" t="str">
        <f t="shared" si="3"/>
        <v xml:space="preserve"> </v>
      </c>
      <c r="AW74" s="566" t="str">
        <f t="shared" si="5"/>
        <v xml:space="preserve"> </v>
      </c>
      <c r="AX74" s="566" t="str">
        <f t="shared" si="6"/>
        <v xml:space="preserve"> </v>
      </c>
      <c r="AY74" s="566" t="str">
        <f t="shared" si="7"/>
        <v xml:space="preserve"> </v>
      </c>
      <c r="AZ74" s="82"/>
      <c r="BA74" s="146"/>
    </row>
    <row r="75" spans="1:53" s="81" customFormat="1" x14ac:dyDescent="0.2">
      <c r="A75" s="319"/>
      <c r="B75" s="366">
        <f>Demografia!B76</f>
        <v>0</v>
      </c>
      <c r="C75" s="366">
        <f>Demografia!C76</f>
        <v>0</v>
      </c>
      <c r="D75" s="367">
        <f>Demografia!D76</f>
        <v>0</v>
      </c>
      <c r="E75" s="82"/>
      <c r="F75" s="68"/>
      <c r="G75" s="66"/>
      <c r="H75" s="245"/>
      <c r="I75" s="246"/>
      <c r="J75" s="246"/>
      <c r="K75" s="246"/>
      <c r="L75" s="245"/>
      <c r="M75" s="266"/>
      <c r="N75" s="266"/>
      <c r="O75" s="266"/>
      <c r="P75" s="126"/>
      <c r="Q75" s="127"/>
      <c r="R75" s="127"/>
      <c r="S75" s="82"/>
      <c r="T75" s="68"/>
      <c r="U75" s="245"/>
      <c r="V75" s="128"/>
      <c r="W75" s="82"/>
      <c r="X75" s="129"/>
      <c r="Y75" s="246"/>
      <c r="Z75" s="245"/>
      <c r="AA75" s="246"/>
      <c r="AB75" s="245"/>
      <c r="AC75" s="245"/>
      <c r="AD75" s="245"/>
      <c r="AE75" s="247"/>
      <c r="AF75" s="247"/>
      <c r="AG75" s="83"/>
      <c r="AH75" s="247"/>
      <c r="AI75" s="247"/>
      <c r="AJ75" s="247"/>
      <c r="AK75" s="247"/>
      <c r="AL75" s="247"/>
      <c r="AM75" s="247"/>
      <c r="AN75" s="247"/>
      <c r="AO75" s="247"/>
      <c r="AP75" s="247"/>
      <c r="AQ75" s="247"/>
      <c r="AR75" s="250"/>
      <c r="AS75" s="250"/>
      <c r="AT75" s="248"/>
      <c r="AU75" s="82"/>
      <c r="AV75" s="567" t="str">
        <f t="shared" si="3"/>
        <v xml:space="preserve"> </v>
      </c>
      <c r="AW75" s="567" t="str">
        <f t="shared" si="5"/>
        <v xml:space="preserve"> </v>
      </c>
      <c r="AX75" s="567" t="str">
        <f t="shared" si="6"/>
        <v xml:space="preserve"> </v>
      </c>
      <c r="AY75" s="567" t="str">
        <f t="shared" si="7"/>
        <v xml:space="preserve"> </v>
      </c>
      <c r="AZ75" s="82"/>
      <c r="BA75" s="318"/>
    </row>
    <row r="76" spans="1:53" s="81" customFormat="1" x14ac:dyDescent="0.2">
      <c r="A76" s="319"/>
      <c r="B76" s="150">
        <f>Demografia!B77</f>
        <v>0</v>
      </c>
      <c r="C76" s="150">
        <f>Demografia!C77</f>
        <v>0</v>
      </c>
      <c r="D76" s="151">
        <f>Demografia!D77</f>
        <v>0</v>
      </c>
      <c r="E76" s="82"/>
      <c r="F76" s="260"/>
      <c r="G76" s="152"/>
      <c r="H76" s="260"/>
      <c r="I76" s="244"/>
      <c r="J76" s="244"/>
      <c r="K76" s="244"/>
      <c r="L76" s="260"/>
      <c r="M76" s="264"/>
      <c r="N76" s="264"/>
      <c r="O76" s="264"/>
      <c r="P76" s="153"/>
      <c r="Q76" s="251"/>
      <c r="R76" s="251"/>
      <c r="S76" s="82"/>
      <c r="T76" s="260"/>
      <c r="U76" s="260"/>
      <c r="V76" s="260"/>
      <c r="W76" s="82"/>
      <c r="X76" s="244"/>
      <c r="Y76" s="244"/>
      <c r="Z76" s="260"/>
      <c r="AA76" s="244"/>
      <c r="AB76" s="260"/>
      <c r="AC76" s="260"/>
      <c r="AD76" s="260"/>
      <c r="AE76" s="265"/>
      <c r="AF76" s="265"/>
      <c r="AG76" s="83"/>
      <c r="AH76" s="265"/>
      <c r="AI76" s="265"/>
      <c r="AJ76" s="265"/>
      <c r="AK76" s="265"/>
      <c r="AL76" s="265"/>
      <c r="AM76" s="265"/>
      <c r="AN76" s="265"/>
      <c r="AO76" s="265"/>
      <c r="AP76" s="265"/>
      <c r="AQ76" s="265"/>
      <c r="AR76" s="249"/>
      <c r="AS76" s="249"/>
      <c r="AT76" s="154"/>
      <c r="AU76" s="82"/>
      <c r="AV76" s="566" t="str">
        <f t="shared" si="3"/>
        <v xml:space="preserve"> </v>
      </c>
      <c r="AW76" s="566" t="str">
        <f t="shared" si="5"/>
        <v xml:space="preserve"> </v>
      </c>
      <c r="AX76" s="566" t="str">
        <f t="shared" si="6"/>
        <v xml:space="preserve"> </v>
      </c>
      <c r="AY76" s="566" t="str">
        <f t="shared" si="7"/>
        <v xml:space="preserve"> </v>
      </c>
      <c r="AZ76" s="82"/>
      <c r="BA76" s="146"/>
    </row>
    <row r="77" spans="1:53" s="81" customFormat="1" x14ac:dyDescent="0.2">
      <c r="A77" s="319"/>
      <c r="B77" s="366">
        <f>Demografia!B78</f>
        <v>0</v>
      </c>
      <c r="C77" s="366">
        <f>Demografia!C78</f>
        <v>0</v>
      </c>
      <c r="D77" s="367">
        <f>Demografia!D78</f>
        <v>0</v>
      </c>
      <c r="E77" s="82"/>
      <c r="F77" s="68"/>
      <c r="G77" s="66"/>
      <c r="H77" s="245"/>
      <c r="I77" s="246"/>
      <c r="J77" s="246"/>
      <c r="K77" s="246"/>
      <c r="L77" s="245"/>
      <c r="M77" s="266"/>
      <c r="N77" s="266"/>
      <c r="O77" s="266"/>
      <c r="P77" s="126"/>
      <c r="Q77" s="127"/>
      <c r="R77" s="127"/>
      <c r="S77" s="82"/>
      <c r="T77" s="68"/>
      <c r="U77" s="245"/>
      <c r="V77" s="128"/>
      <c r="W77" s="82"/>
      <c r="X77" s="129"/>
      <c r="Y77" s="246"/>
      <c r="Z77" s="245"/>
      <c r="AA77" s="246"/>
      <c r="AB77" s="245"/>
      <c r="AC77" s="245"/>
      <c r="AD77" s="245"/>
      <c r="AE77" s="247"/>
      <c r="AF77" s="247"/>
      <c r="AG77" s="83"/>
      <c r="AH77" s="247"/>
      <c r="AI77" s="247"/>
      <c r="AJ77" s="247"/>
      <c r="AK77" s="247"/>
      <c r="AL77" s="247"/>
      <c r="AM77" s="247"/>
      <c r="AN77" s="247"/>
      <c r="AO77" s="247"/>
      <c r="AP77" s="247"/>
      <c r="AQ77" s="247"/>
      <c r="AR77" s="250"/>
      <c r="AS77" s="250"/>
      <c r="AT77" s="248"/>
      <c r="AU77" s="82"/>
      <c r="AV77" s="567" t="str">
        <f t="shared" si="3"/>
        <v xml:space="preserve"> </v>
      </c>
      <c r="AW77" s="567" t="str">
        <f t="shared" si="5"/>
        <v xml:space="preserve"> </v>
      </c>
      <c r="AX77" s="567" t="str">
        <f t="shared" si="6"/>
        <v xml:space="preserve"> </v>
      </c>
      <c r="AY77" s="567" t="str">
        <f t="shared" si="7"/>
        <v xml:space="preserve"> </v>
      </c>
      <c r="AZ77" s="82"/>
      <c r="BA77" s="318"/>
    </row>
    <row r="78" spans="1:53" s="81" customFormat="1" x14ac:dyDescent="0.2">
      <c r="A78" s="319"/>
      <c r="B78" s="150">
        <f>Demografia!B79</f>
        <v>0</v>
      </c>
      <c r="C78" s="150">
        <f>Demografia!C79</f>
        <v>0</v>
      </c>
      <c r="D78" s="151">
        <f>Demografia!D79</f>
        <v>0</v>
      </c>
      <c r="E78" s="82"/>
      <c r="F78" s="260"/>
      <c r="G78" s="152"/>
      <c r="H78" s="260"/>
      <c r="I78" s="244"/>
      <c r="J78" s="244"/>
      <c r="K78" s="244"/>
      <c r="L78" s="260"/>
      <c r="M78" s="264"/>
      <c r="N78" s="264"/>
      <c r="O78" s="264"/>
      <c r="P78" s="153"/>
      <c r="Q78" s="251"/>
      <c r="R78" s="251"/>
      <c r="S78" s="82"/>
      <c r="T78" s="260"/>
      <c r="U78" s="260"/>
      <c r="V78" s="260"/>
      <c r="W78" s="82"/>
      <c r="X78" s="244"/>
      <c r="Y78" s="244"/>
      <c r="Z78" s="260"/>
      <c r="AA78" s="244"/>
      <c r="AB78" s="260"/>
      <c r="AC78" s="260"/>
      <c r="AD78" s="260"/>
      <c r="AE78" s="265"/>
      <c r="AF78" s="265"/>
      <c r="AG78" s="83"/>
      <c r="AH78" s="265"/>
      <c r="AI78" s="265"/>
      <c r="AJ78" s="265"/>
      <c r="AK78" s="265"/>
      <c r="AL78" s="265"/>
      <c r="AM78" s="265"/>
      <c r="AN78" s="265"/>
      <c r="AO78" s="265"/>
      <c r="AP78" s="265"/>
      <c r="AQ78" s="265"/>
      <c r="AR78" s="249"/>
      <c r="AS78" s="249"/>
      <c r="AT78" s="154"/>
      <c r="AU78" s="82"/>
      <c r="AV78" s="566" t="str">
        <f t="shared" si="3"/>
        <v xml:space="preserve"> </v>
      </c>
      <c r="AW78" s="566" t="str">
        <f t="shared" si="5"/>
        <v xml:space="preserve"> </v>
      </c>
      <c r="AX78" s="566" t="str">
        <f t="shared" si="6"/>
        <v xml:space="preserve"> </v>
      </c>
      <c r="AY78" s="566" t="str">
        <f t="shared" si="7"/>
        <v xml:space="preserve"> </v>
      </c>
      <c r="AZ78" s="82"/>
      <c r="BA78" s="146"/>
    </row>
    <row r="79" spans="1:53" s="81" customFormat="1" x14ac:dyDescent="0.2">
      <c r="A79" s="319"/>
      <c r="B79" s="366">
        <f>Demografia!B80</f>
        <v>0</v>
      </c>
      <c r="C79" s="366">
        <f>Demografia!C80</f>
        <v>0</v>
      </c>
      <c r="D79" s="367">
        <f>Demografia!D80</f>
        <v>0</v>
      </c>
      <c r="E79" s="82"/>
      <c r="F79" s="68"/>
      <c r="G79" s="66"/>
      <c r="H79" s="245"/>
      <c r="I79" s="246"/>
      <c r="J79" s="246"/>
      <c r="K79" s="246"/>
      <c r="L79" s="245"/>
      <c r="M79" s="266"/>
      <c r="N79" s="266"/>
      <c r="O79" s="266"/>
      <c r="P79" s="126"/>
      <c r="Q79" s="127"/>
      <c r="R79" s="127"/>
      <c r="S79" s="82"/>
      <c r="T79" s="68"/>
      <c r="U79" s="245"/>
      <c r="V79" s="128"/>
      <c r="W79" s="82"/>
      <c r="X79" s="129"/>
      <c r="Y79" s="246"/>
      <c r="Z79" s="245"/>
      <c r="AA79" s="246"/>
      <c r="AB79" s="245"/>
      <c r="AC79" s="245"/>
      <c r="AD79" s="245"/>
      <c r="AE79" s="247"/>
      <c r="AF79" s="247"/>
      <c r="AG79" s="83"/>
      <c r="AH79" s="247"/>
      <c r="AI79" s="247"/>
      <c r="AJ79" s="247"/>
      <c r="AK79" s="247"/>
      <c r="AL79" s="247"/>
      <c r="AM79" s="247"/>
      <c r="AN79" s="247"/>
      <c r="AO79" s="247"/>
      <c r="AP79" s="247"/>
      <c r="AQ79" s="247"/>
      <c r="AR79" s="250"/>
      <c r="AS79" s="250"/>
      <c r="AT79" s="248"/>
      <c r="AU79" s="82"/>
      <c r="AV79" s="567" t="str">
        <f t="shared" ref="AV79:AV142" si="8">IF(AC79=0," ",AH79/AE79)</f>
        <v xml:space="preserve"> </v>
      </c>
      <c r="AW79" s="567" t="str">
        <f t="shared" si="5"/>
        <v xml:space="preserve"> </v>
      </c>
      <c r="AX79" s="567" t="str">
        <f t="shared" si="6"/>
        <v xml:space="preserve"> </v>
      </c>
      <c r="AY79" s="567" t="str">
        <f t="shared" si="7"/>
        <v xml:space="preserve"> </v>
      </c>
      <c r="AZ79" s="82"/>
      <c r="BA79" s="318"/>
    </row>
    <row r="80" spans="1:53" s="81" customFormat="1" x14ac:dyDescent="0.2">
      <c r="A80" s="319"/>
      <c r="B80" s="150">
        <f>Demografia!B81</f>
        <v>0</v>
      </c>
      <c r="C80" s="150">
        <f>Demografia!C81</f>
        <v>0</v>
      </c>
      <c r="D80" s="151">
        <f>Demografia!D81</f>
        <v>0</v>
      </c>
      <c r="E80" s="82"/>
      <c r="F80" s="260"/>
      <c r="G80" s="152"/>
      <c r="H80" s="260"/>
      <c r="I80" s="244"/>
      <c r="J80" s="244"/>
      <c r="K80" s="244"/>
      <c r="L80" s="260"/>
      <c r="M80" s="264"/>
      <c r="N80" s="264"/>
      <c r="O80" s="264"/>
      <c r="P80" s="153"/>
      <c r="Q80" s="251"/>
      <c r="R80" s="251"/>
      <c r="S80" s="82"/>
      <c r="T80" s="260"/>
      <c r="U80" s="260"/>
      <c r="V80" s="260"/>
      <c r="W80" s="82"/>
      <c r="X80" s="244"/>
      <c r="Y80" s="244"/>
      <c r="Z80" s="260"/>
      <c r="AA80" s="244"/>
      <c r="AB80" s="260"/>
      <c r="AC80" s="260"/>
      <c r="AD80" s="260"/>
      <c r="AE80" s="265"/>
      <c r="AF80" s="265"/>
      <c r="AG80" s="83"/>
      <c r="AH80" s="265"/>
      <c r="AI80" s="265"/>
      <c r="AJ80" s="265"/>
      <c r="AK80" s="265"/>
      <c r="AL80" s="265"/>
      <c r="AM80" s="265"/>
      <c r="AN80" s="265"/>
      <c r="AO80" s="265"/>
      <c r="AP80" s="265"/>
      <c r="AQ80" s="265"/>
      <c r="AR80" s="249"/>
      <c r="AS80" s="249"/>
      <c r="AT80" s="154"/>
      <c r="AU80" s="82"/>
      <c r="AV80" s="566" t="str">
        <f t="shared" si="8"/>
        <v xml:space="preserve"> </v>
      </c>
      <c r="AW80" s="566" t="str">
        <f t="shared" si="5"/>
        <v xml:space="preserve"> </v>
      </c>
      <c r="AX80" s="566" t="str">
        <f t="shared" si="6"/>
        <v xml:space="preserve"> </v>
      </c>
      <c r="AY80" s="566" t="str">
        <f t="shared" si="7"/>
        <v xml:space="preserve"> </v>
      </c>
      <c r="AZ80" s="82"/>
      <c r="BA80" s="146"/>
    </row>
    <row r="81" spans="1:53" s="81" customFormat="1" x14ac:dyDescent="0.2">
      <c r="A81" s="319"/>
      <c r="B81" s="366">
        <f>Demografia!B82</f>
        <v>0</v>
      </c>
      <c r="C81" s="366">
        <f>Demografia!C82</f>
        <v>0</v>
      </c>
      <c r="D81" s="367">
        <f>Demografia!D82</f>
        <v>0</v>
      </c>
      <c r="E81" s="82"/>
      <c r="F81" s="68"/>
      <c r="G81" s="66"/>
      <c r="H81" s="245"/>
      <c r="I81" s="246"/>
      <c r="J81" s="246"/>
      <c r="K81" s="246"/>
      <c r="L81" s="245"/>
      <c r="M81" s="266"/>
      <c r="N81" s="266"/>
      <c r="O81" s="266"/>
      <c r="P81" s="126"/>
      <c r="Q81" s="127"/>
      <c r="R81" s="127"/>
      <c r="S81" s="82"/>
      <c r="T81" s="68"/>
      <c r="U81" s="245"/>
      <c r="V81" s="128"/>
      <c r="W81" s="82"/>
      <c r="X81" s="129"/>
      <c r="Y81" s="246"/>
      <c r="Z81" s="245"/>
      <c r="AA81" s="246"/>
      <c r="AB81" s="245"/>
      <c r="AC81" s="245"/>
      <c r="AD81" s="245"/>
      <c r="AE81" s="247"/>
      <c r="AF81" s="247"/>
      <c r="AG81" s="83"/>
      <c r="AH81" s="247"/>
      <c r="AI81" s="247"/>
      <c r="AJ81" s="247"/>
      <c r="AK81" s="247"/>
      <c r="AL81" s="247"/>
      <c r="AM81" s="247"/>
      <c r="AN81" s="247"/>
      <c r="AO81" s="247"/>
      <c r="AP81" s="247"/>
      <c r="AQ81" s="247"/>
      <c r="AR81" s="250"/>
      <c r="AS81" s="250"/>
      <c r="AT81" s="248"/>
      <c r="AU81" s="82"/>
      <c r="AV81" s="567" t="str">
        <f t="shared" si="8"/>
        <v xml:space="preserve"> </v>
      </c>
      <c r="AW81" s="567" t="str">
        <f t="shared" ref="AW81:AW144" si="9">IF(OR(AC81=0,M81=0)," ",AH81/M81)</f>
        <v xml:space="preserve"> </v>
      </c>
      <c r="AX81" s="567" t="str">
        <f t="shared" ref="AX81:AX144" si="10">IF(OR(AC81&gt;5,AC81&lt;1)," ",AI81/AF81)</f>
        <v xml:space="preserve"> </v>
      </c>
      <c r="AY81" s="567" t="str">
        <f t="shared" ref="AY81:AY144" si="11">IF(OR(AC81&gt;5,AC81&lt;1,M81=0)," ",AI81/M81)</f>
        <v xml:space="preserve"> </v>
      </c>
      <c r="AZ81" s="82"/>
      <c r="BA81" s="318"/>
    </row>
    <row r="82" spans="1:53" s="81" customFormat="1" x14ac:dyDescent="0.2">
      <c r="A82" s="319"/>
      <c r="B82" s="150">
        <f>Demografia!B83</f>
        <v>0</v>
      </c>
      <c r="C82" s="150">
        <f>Demografia!C83</f>
        <v>0</v>
      </c>
      <c r="D82" s="151">
        <f>Demografia!D83</f>
        <v>0</v>
      </c>
      <c r="E82" s="82"/>
      <c r="F82" s="260"/>
      <c r="G82" s="152"/>
      <c r="H82" s="260"/>
      <c r="I82" s="244"/>
      <c r="J82" s="244"/>
      <c r="K82" s="244"/>
      <c r="L82" s="260"/>
      <c r="M82" s="264"/>
      <c r="N82" s="264"/>
      <c r="O82" s="264"/>
      <c r="P82" s="153"/>
      <c r="Q82" s="251"/>
      <c r="R82" s="251"/>
      <c r="S82" s="82"/>
      <c r="T82" s="260"/>
      <c r="U82" s="260"/>
      <c r="V82" s="260"/>
      <c r="W82" s="82"/>
      <c r="X82" s="244"/>
      <c r="Y82" s="244"/>
      <c r="Z82" s="260"/>
      <c r="AA82" s="244"/>
      <c r="AB82" s="260"/>
      <c r="AC82" s="260"/>
      <c r="AD82" s="260"/>
      <c r="AE82" s="265"/>
      <c r="AF82" s="265"/>
      <c r="AG82" s="83"/>
      <c r="AH82" s="265"/>
      <c r="AI82" s="265"/>
      <c r="AJ82" s="265"/>
      <c r="AK82" s="265"/>
      <c r="AL82" s="265"/>
      <c r="AM82" s="265"/>
      <c r="AN82" s="265"/>
      <c r="AO82" s="265"/>
      <c r="AP82" s="265"/>
      <c r="AQ82" s="265"/>
      <c r="AR82" s="249"/>
      <c r="AS82" s="249"/>
      <c r="AT82" s="154"/>
      <c r="AU82" s="82"/>
      <c r="AV82" s="566" t="str">
        <f t="shared" si="8"/>
        <v xml:space="preserve"> </v>
      </c>
      <c r="AW82" s="566" t="str">
        <f t="shared" si="9"/>
        <v xml:space="preserve"> </v>
      </c>
      <c r="AX82" s="566" t="str">
        <f t="shared" si="10"/>
        <v xml:space="preserve"> </v>
      </c>
      <c r="AY82" s="566" t="str">
        <f t="shared" si="11"/>
        <v xml:space="preserve"> </v>
      </c>
      <c r="AZ82" s="82"/>
      <c r="BA82" s="146"/>
    </row>
    <row r="83" spans="1:53" s="81" customFormat="1" x14ac:dyDescent="0.2">
      <c r="A83" s="319"/>
      <c r="B83" s="366">
        <f>Demografia!B84</f>
        <v>0</v>
      </c>
      <c r="C83" s="366">
        <f>Demografia!C84</f>
        <v>0</v>
      </c>
      <c r="D83" s="367">
        <f>Demografia!D84</f>
        <v>0</v>
      </c>
      <c r="E83" s="82"/>
      <c r="F83" s="68"/>
      <c r="G83" s="66"/>
      <c r="H83" s="245"/>
      <c r="I83" s="246"/>
      <c r="J83" s="246"/>
      <c r="K83" s="246"/>
      <c r="L83" s="245"/>
      <c r="M83" s="266"/>
      <c r="N83" s="266"/>
      <c r="O83" s="266"/>
      <c r="P83" s="126"/>
      <c r="Q83" s="127"/>
      <c r="R83" s="127"/>
      <c r="S83" s="82"/>
      <c r="T83" s="68"/>
      <c r="U83" s="245"/>
      <c r="V83" s="128"/>
      <c r="W83" s="82"/>
      <c r="X83" s="129"/>
      <c r="Y83" s="246"/>
      <c r="Z83" s="245"/>
      <c r="AA83" s="246"/>
      <c r="AB83" s="245"/>
      <c r="AC83" s="245"/>
      <c r="AD83" s="245"/>
      <c r="AE83" s="247"/>
      <c r="AF83" s="247"/>
      <c r="AG83" s="83"/>
      <c r="AH83" s="247"/>
      <c r="AI83" s="247"/>
      <c r="AJ83" s="247"/>
      <c r="AK83" s="247"/>
      <c r="AL83" s="247"/>
      <c r="AM83" s="247"/>
      <c r="AN83" s="247"/>
      <c r="AO83" s="247"/>
      <c r="AP83" s="247"/>
      <c r="AQ83" s="247"/>
      <c r="AR83" s="250"/>
      <c r="AS83" s="250"/>
      <c r="AT83" s="248"/>
      <c r="AU83" s="82"/>
      <c r="AV83" s="567" t="str">
        <f t="shared" si="8"/>
        <v xml:space="preserve"> </v>
      </c>
      <c r="AW83" s="567" t="str">
        <f t="shared" si="9"/>
        <v xml:space="preserve"> </v>
      </c>
      <c r="AX83" s="567" t="str">
        <f t="shared" si="10"/>
        <v xml:space="preserve"> </v>
      </c>
      <c r="AY83" s="567" t="str">
        <f t="shared" si="11"/>
        <v xml:space="preserve"> </v>
      </c>
      <c r="AZ83" s="82"/>
      <c r="BA83" s="318"/>
    </row>
    <row r="84" spans="1:53" s="81" customFormat="1" x14ac:dyDescent="0.2">
      <c r="A84" s="319"/>
      <c r="B84" s="150">
        <f>Demografia!B85</f>
        <v>0</v>
      </c>
      <c r="C84" s="150">
        <f>Demografia!C85</f>
        <v>0</v>
      </c>
      <c r="D84" s="151">
        <f>Demografia!D85</f>
        <v>0</v>
      </c>
      <c r="E84" s="82"/>
      <c r="F84" s="260"/>
      <c r="G84" s="152"/>
      <c r="H84" s="260"/>
      <c r="I84" s="244"/>
      <c r="J84" s="244"/>
      <c r="K84" s="244"/>
      <c r="L84" s="260"/>
      <c r="M84" s="264"/>
      <c r="N84" s="264"/>
      <c r="O84" s="264"/>
      <c r="P84" s="153"/>
      <c r="Q84" s="251"/>
      <c r="R84" s="251"/>
      <c r="S84" s="82"/>
      <c r="T84" s="260"/>
      <c r="U84" s="260"/>
      <c r="V84" s="260"/>
      <c r="W84" s="82"/>
      <c r="X84" s="244"/>
      <c r="Y84" s="244"/>
      <c r="Z84" s="260"/>
      <c r="AA84" s="244"/>
      <c r="AB84" s="260"/>
      <c r="AC84" s="260"/>
      <c r="AD84" s="260"/>
      <c r="AE84" s="265"/>
      <c r="AF84" s="265"/>
      <c r="AG84" s="83"/>
      <c r="AH84" s="265"/>
      <c r="AI84" s="265"/>
      <c r="AJ84" s="265"/>
      <c r="AK84" s="265"/>
      <c r="AL84" s="265"/>
      <c r="AM84" s="265"/>
      <c r="AN84" s="265"/>
      <c r="AO84" s="265"/>
      <c r="AP84" s="265"/>
      <c r="AQ84" s="265"/>
      <c r="AR84" s="249"/>
      <c r="AS84" s="249"/>
      <c r="AT84" s="154"/>
      <c r="AU84" s="82"/>
      <c r="AV84" s="566" t="str">
        <f t="shared" si="8"/>
        <v xml:space="preserve"> </v>
      </c>
      <c r="AW84" s="566" t="str">
        <f t="shared" si="9"/>
        <v xml:space="preserve"> </v>
      </c>
      <c r="AX84" s="566" t="str">
        <f t="shared" si="10"/>
        <v xml:space="preserve"> </v>
      </c>
      <c r="AY84" s="566" t="str">
        <f t="shared" si="11"/>
        <v xml:space="preserve"> </v>
      </c>
      <c r="AZ84" s="82"/>
      <c r="BA84" s="146"/>
    </row>
    <row r="85" spans="1:53" s="81" customFormat="1" x14ac:dyDescent="0.2">
      <c r="A85" s="319"/>
      <c r="B85" s="366">
        <f>Demografia!B86</f>
        <v>0</v>
      </c>
      <c r="C85" s="366">
        <f>Demografia!C86</f>
        <v>0</v>
      </c>
      <c r="D85" s="367">
        <f>Demografia!D86</f>
        <v>0</v>
      </c>
      <c r="E85" s="82"/>
      <c r="F85" s="68"/>
      <c r="G85" s="66"/>
      <c r="H85" s="245"/>
      <c r="I85" s="246"/>
      <c r="J85" s="246"/>
      <c r="K85" s="246"/>
      <c r="L85" s="245"/>
      <c r="M85" s="266"/>
      <c r="N85" s="266"/>
      <c r="O85" s="266"/>
      <c r="P85" s="126"/>
      <c r="Q85" s="127"/>
      <c r="R85" s="127"/>
      <c r="S85" s="82"/>
      <c r="T85" s="68"/>
      <c r="U85" s="245"/>
      <c r="V85" s="128"/>
      <c r="W85" s="82"/>
      <c r="X85" s="129"/>
      <c r="Y85" s="246"/>
      <c r="Z85" s="245"/>
      <c r="AA85" s="246"/>
      <c r="AB85" s="245"/>
      <c r="AC85" s="245"/>
      <c r="AD85" s="245"/>
      <c r="AE85" s="247"/>
      <c r="AF85" s="247"/>
      <c r="AG85" s="83"/>
      <c r="AH85" s="247"/>
      <c r="AI85" s="247"/>
      <c r="AJ85" s="247"/>
      <c r="AK85" s="247"/>
      <c r="AL85" s="247"/>
      <c r="AM85" s="247"/>
      <c r="AN85" s="247"/>
      <c r="AO85" s="247"/>
      <c r="AP85" s="247"/>
      <c r="AQ85" s="247"/>
      <c r="AR85" s="250"/>
      <c r="AS85" s="250"/>
      <c r="AT85" s="248"/>
      <c r="AU85" s="82"/>
      <c r="AV85" s="567" t="str">
        <f t="shared" si="8"/>
        <v xml:space="preserve"> </v>
      </c>
      <c r="AW85" s="567" t="str">
        <f t="shared" si="9"/>
        <v xml:space="preserve"> </v>
      </c>
      <c r="AX85" s="567" t="str">
        <f t="shared" si="10"/>
        <v xml:space="preserve"> </v>
      </c>
      <c r="AY85" s="567" t="str">
        <f t="shared" si="11"/>
        <v xml:space="preserve"> </v>
      </c>
      <c r="AZ85" s="82"/>
      <c r="BA85" s="318"/>
    </row>
    <row r="86" spans="1:53" s="81" customFormat="1" x14ac:dyDescent="0.2">
      <c r="A86" s="319"/>
      <c r="B86" s="150">
        <f>Demografia!B87</f>
        <v>0</v>
      </c>
      <c r="C86" s="150">
        <f>Demografia!C87</f>
        <v>0</v>
      </c>
      <c r="D86" s="151">
        <f>Demografia!D87</f>
        <v>0</v>
      </c>
      <c r="E86" s="82"/>
      <c r="F86" s="260"/>
      <c r="G86" s="152"/>
      <c r="H86" s="260"/>
      <c r="I86" s="244"/>
      <c r="J86" s="244"/>
      <c r="K86" s="244"/>
      <c r="L86" s="260"/>
      <c r="M86" s="264"/>
      <c r="N86" s="264"/>
      <c r="O86" s="264"/>
      <c r="P86" s="153"/>
      <c r="Q86" s="251"/>
      <c r="R86" s="251"/>
      <c r="S86" s="82"/>
      <c r="T86" s="260"/>
      <c r="U86" s="260"/>
      <c r="V86" s="260"/>
      <c r="W86" s="82"/>
      <c r="X86" s="244"/>
      <c r="Y86" s="244"/>
      <c r="Z86" s="260"/>
      <c r="AA86" s="244"/>
      <c r="AB86" s="260"/>
      <c r="AC86" s="260"/>
      <c r="AD86" s="260"/>
      <c r="AE86" s="265"/>
      <c r="AF86" s="265"/>
      <c r="AG86" s="83"/>
      <c r="AH86" s="265"/>
      <c r="AI86" s="265"/>
      <c r="AJ86" s="265"/>
      <c r="AK86" s="265"/>
      <c r="AL86" s="265"/>
      <c r="AM86" s="265"/>
      <c r="AN86" s="265"/>
      <c r="AO86" s="265"/>
      <c r="AP86" s="265"/>
      <c r="AQ86" s="265"/>
      <c r="AR86" s="249"/>
      <c r="AS86" s="249"/>
      <c r="AT86" s="154"/>
      <c r="AU86" s="82"/>
      <c r="AV86" s="566" t="str">
        <f t="shared" si="8"/>
        <v xml:space="preserve"> </v>
      </c>
      <c r="AW86" s="566" t="str">
        <f t="shared" si="9"/>
        <v xml:space="preserve"> </v>
      </c>
      <c r="AX86" s="566" t="str">
        <f t="shared" si="10"/>
        <v xml:space="preserve"> </v>
      </c>
      <c r="AY86" s="566" t="str">
        <f t="shared" si="11"/>
        <v xml:space="preserve"> </v>
      </c>
      <c r="AZ86" s="82"/>
      <c r="BA86" s="146"/>
    </row>
    <row r="87" spans="1:53" s="81" customFormat="1" x14ac:dyDescent="0.2">
      <c r="A87" s="319"/>
      <c r="B87" s="366">
        <f>Demografia!B88</f>
        <v>0</v>
      </c>
      <c r="C87" s="366">
        <f>Demografia!C88</f>
        <v>0</v>
      </c>
      <c r="D87" s="367">
        <f>Demografia!D88</f>
        <v>0</v>
      </c>
      <c r="E87" s="82"/>
      <c r="F87" s="68"/>
      <c r="G87" s="66"/>
      <c r="H87" s="245"/>
      <c r="I87" s="246"/>
      <c r="J87" s="246"/>
      <c r="K87" s="246"/>
      <c r="L87" s="245"/>
      <c r="M87" s="266"/>
      <c r="N87" s="266"/>
      <c r="O87" s="266"/>
      <c r="P87" s="126"/>
      <c r="Q87" s="127"/>
      <c r="R87" s="127"/>
      <c r="S87" s="82"/>
      <c r="T87" s="68"/>
      <c r="U87" s="245"/>
      <c r="V87" s="128"/>
      <c r="W87" s="82"/>
      <c r="X87" s="129"/>
      <c r="Y87" s="246"/>
      <c r="Z87" s="245"/>
      <c r="AA87" s="246"/>
      <c r="AB87" s="245"/>
      <c r="AC87" s="245"/>
      <c r="AD87" s="245"/>
      <c r="AE87" s="247"/>
      <c r="AF87" s="247"/>
      <c r="AG87" s="83"/>
      <c r="AH87" s="247"/>
      <c r="AI87" s="247"/>
      <c r="AJ87" s="247"/>
      <c r="AK87" s="247"/>
      <c r="AL87" s="247"/>
      <c r="AM87" s="247"/>
      <c r="AN87" s="247"/>
      <c r="AO87" s="247"/>
      <c r="AP87" s="247"/>
      <c r="AQ87" s="247"/>
      <c r="AR87" s="250"/>
      <c r="AS87" s="250"/>
      <c r="AT87" s="248"/>
      <c r="AU87" s="82"/>
      <c r="AV87" s="567" t="str">
        <f t="shared" si="8"/>
        <v xml:space="preserve"> </v>
      </c>
      <c r="AW87" s="567" t="str">
        <f t="shared" si="9"/>
        <v xml:space="preserve"> </v>
      </c>
      <c r="AX87" s="567" t="str">
        <f t="shared" si="10"/>
        <v xml:space="preserve"> </v>
      </c>
      <c r="AY87" s="567" t="str">
        <f t="shared" si="11"/>
        <v xml:space="preserve"> </v>
      </c>
      <c r="AZ87" s="82"/>
      <c r="BA87" s="318"/>
    </row>
    <row r="88" spans="1:53" s="81" customFormat="1" x14ac:dyDescent="0.2">
      <c r="A88" s="319"/>
      <c r="B88" s="150">
        <f>Demografia!B89</f>
        <v>0</v>
      </c>
      <c r="C88" s="150">
        <f>Demografia!C89</f>
        <v>0</v>
      </c>
      <c r="D88" s="151">
        <f>Demografia!D89</f>
        <v>0</v>
      </c>
      <c r="E88" s="82"/>
      <c r="F88" s="260"/>
      <c r="G88" s="152"/>
      <c r="H88" s="260"/>
      <c r="I88" s="244"/>
      <c r="J88" s="244"/>
      <c r="K88" s="244"/>
      <c r="L88" s="260"/>
      <c r="M88" s="264"/>
      <c r="N88" s="264"/>
      <c r="O88" s="264"/>
      <c r="P88" s="153"/>
      <c r="Q88" s="251"/>
      <c r="R88" s="251"/>
      <c r="S88" s="82"/>
      <c r="T88" s="260"/>
      <c r="U88" s="260"/>
      <c r="V88" s="260"/>
      <c r="W88" s="82"/>
      <c r="X88" s="244"/>
      <c r="Y88" s="244"/>
      <c r="Z88" s="260"/>
      <c r="AA88" s="244"/>
      <c r="AB88" s="260"/>
      <c r="AC88" s="260"/>
      <c r="AD88" s="260"/>
      <c r="AE88" s="265"/>
      <c r="AF88" s="265"/>
      <c r="AG88" s="83"/>
      <c r="AH88" s="265"/>
      <c r="AI88" s="265"/>
      <c r="AJ88" s="265"/>
      <c r="AK88" s="265"/>
      <c r="AL88" s="265"/>
      <c r="AM88" s="265"/>
      <c r="AN88" s="265"/>
      <c r="AO88" s="265"/>
      <c r="AP88" s="265"/>
      <c r="AQ88" s="265"/>
      <c r="AR88" s="249"/>
      <c r="AS88" s="249"/>
      <c r="AT88" s="154"/>
      <c r="AU88" s="82"/>
      <c r="AV88" s="566" t="str">
        <f t="shared" si="8"/>
        <v xml:space="preserve"> </v>
      </c>
      <c r="AW88" s="566" t="str">
        <f t="shared" si="9"/>
        <v xml:space="preserve"> </v>
      </c>
      <c r="AX88" s="566" t="str">
        <f t="shared" si="10"/>
        <v xml:space="preserve"> </v>
      </c>
      <c r="AY88" s="566" t="str">
        <f t="shared" si="11"/>
        <v xml:space="preserve"> </v>
      </c>
      <c r="AZ88" s="82"/>
      <c r="BA88" s="146"/>
    </row>
    <row r="89" spans="1:53" s="81" customFormat="1" x14ac:dyDescent="0.2">
      <c r="A89" s="319"/>
      <c r="B89" s="366">
        <f>Demografia!B90</f>
        <v>0</v>
      </c>
      <c r="C89" s="366">
        <f>Demografia!C90</f>
        <v>0</v>
      </c>
      <c r="D89" s="367">
        <f>Demografia!D90</f>
        <v>0</v>
      </c>
      <c r="E89" s="82"/>
      <c r="F89" s="68"/>
      <c r="G89" s="66"/>
      <c r="H89" s="245"/>
      <c r="I89" s="246"/>
      <c r="J89" s="246"/>
      <c r="K89" s="246"/>
      <c r="L89" s="245"/>
      <c r="M89" s="266"/>
      <c r="N89" s="266"/>
      <c r="O89" s="266"/>
      <c r="P89" s="126"/>
      <c r="Q89" s="127"/>
      <c r="R89" s="127"/>
      <c r="S89" s="82"/>
      <c r="T89" s="68"/>
      <c r="U89" s="245"/>
      <c r="V89" s="128"/>
      <c r="W89" s="82"/>
      <c r="X89" s="129"/>
      <c r="Y89" s="246"/>
      <c r="Z89" s="245"/>
      <c r="AA89" s="246"/>
      <c r="AB89" s="245"/>
      <c r="AC89" s="245"/>
      <c r="AD89" s="245"/>
      <c r="AE89" s="247"/>
      <c r="AF89" s="247"/>
      <c r="AG89" s="83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50"/>
      <c r="AS89" s="250"/>
      <c r="AT89" s="248"/>
      <c r="AU89" s="82"/>
      <c r="AV89" s="567" t="str">
        <f t="shared" si="8"/>
        <v xml:space="preserve"> </v>
      </c>
      <c r="AW89" s="567" t="str">
        <f t="shared" si="9"/>
        <v xml:space="preserve"> </v>
      </c>
      <c r="AX89" s="567" t="str">
        <f t="shared" si="10"/>
        <v xml:space="preserve"> </v>
      </c>
      <c r="AY89" s="567" t="str">
        <f t="shared" si="11"/>
        <v xml:space="preserve"> </v>
      </c>
      <c r="AZ89" s="82"/>
      <c r="BA89" s="318"/>
    </row>
    <row r="90" spans="1:53" s="81" customFormat="1" x14ac:dyDescent="0.2">
      <c r="A90" s="319"/>
      <c r="B90" s="150">
        <f>Demografia!B91</f>
        <v>0</v>
      </c>
      <c r="C90" s="150">
        <f>Demografia!C91</f>
        <v>0</v>
      </c>
      <c r="D90" s="151">
        <f>Demografia!D91</f>
        <v>0</v>
      </c>
      <c r="E90" s="82"/>
      <c r="F90" s="260"/>
      <c r="G90" s="152"/>
      <c r="H90" s="260"/>
      <c r="I90" s="244"/>
      <c r="J90" s="244"/>
      <c r="K90" s="244"/>
      <c r="L90" s="260"/>
      <c r="M90" s="264"/>
      <c r="N90" s="264"/>
      <c r="O90" s="264"/>
      <c r="P90" s="153"/>
      <c r="Q90" s="251"/>
      <c r="R90" s="251"/>
      <c r="S90" s="82"/>
      <c r="T90" s="260"/>
      <c r="U90" s="260"/>
      <c r="V90" s="260"/>
      <c r="W90" s="82"/>
      <c r="X90" s="244"/>
      <c r="Y90" s="244"/>
      <c r="Z90" s="260"/>
      <c r="AA90" s="244"/>
      <c r="AB90" s="260"/>
      <c r="AC90" s="260"/>
      <c r="AD90" s="260"/>
      <c r="AE90" s="265"/>
      <c r="AF90" s="265"/>
      <c r="AG90" s="83"/>
      <c r="AH90" s="265"/>
      <c r="AI90" s="265"/>
      <c r="AJ90" s="265"/>
      <c r="AK90" s="265"/>
      <c r="AL90" s="265"/>
      <c r="AM90" s="265"/>
      <c r="AN90" s="265"/>
      <c r="AO90" s="265"/>
      <c r="AP90" s="265"/>
      <c r="AQ90" s="265"/>
      <c r="AR90" s="249"/>
      <c r="AS90" s="249"/>
      <c r="AT90" s="154"/>
      <c r="AU90" s="82"/>
      <c r="AV90" s="566" t="str">
        <f t="shared" si="8"/>
        <v xml:space="preserve"> </v>
      </c>
      <c r="AW90" s="566" t="str">
        <f t="shared" si="9"/>
        <v xml:space="preserve"> </v>
      </c>
      <c r="AX90" s="566" t="str">
        <f t="shared" si="10"/>
        <v xml:space="preserve"> </v>
      </c>
      <c r="AY90" s="566" t="str">
        <f t="shared" si="11"/>
        <v xml:space="preserve"> </v>
      </c>
      <c r="AZ90" s="82"/>
      <c r="BA90" s="146"/>
    </row>
    <row r="91" spans="1:53" s="81" customFormat="1" x14ac:dyDescent="0.2">
      <c r="A91" s="319"/>
      <c r="B91" s="366">
        <f>Demografia!B92</f>
        <v>0</v>
      </c>
      <c r="C91" s="366">
        <f>Demografia!C92</f>
        <v>0</v>
      </c>
      <c r="D91" s="367">
        <f>Demografia!D92</f>
        <v>0</v>
      </c>
      <c r="E91" s="82"/>
      <c r="F91" s="68"/>
      <c r="G91" s="66"/>
      <c r="H91" s="245"/>
      <c r="I91" s="246"/>
      <c r="J91" s="246"/>
      <c r="K91" s="246"/>
      <c r="L91" s="245"/>
      <c r="M91" s="266"/>
      <c r="N91" s="266"/>
      <c r="O91" s="266"/>
      <c r="P91" s="126"/>
      <c r="Q91" s="127"/>
      <c r="R91" s="127"/>
      <c r="S91" s="82"/>
      <c r="T91" s="68"/>
      <c r="U91" s="245"/>
      <c r="V91" s="128"/>
      <c r="W91" s="82"/>
      <c r="X91" s="129"/>
      <c r="Y91" s="246"/>
      <c r="Z91" s="245"/>
      <c r="AA91" s="246"/>
      <c r="AB91" s="245"/>
      <c r="AC91" s="245"/>
      <c r="AD91" s="245"/>
      <c r="AE91" s="247"/>
      <c r="AF91" s="247"/>
      <c r="AG91" s="83"/>
      <c r="AH91" s="247"/>
      <c r="AI91" s="247"/>
      <c r="AJ91" s="247"/>
      <c r="AK91" s="247"/>
      <c r="AL91" s="247"/>
      <c r="AM91" s="247"/>
      <c r="AN91" s="247"/>
      <c r="AO91" s="247"/>
      <c r="AP91" s="247"/>
      <c r="AQ91" s="247"/>
      <c r="AR91" s="250"/>
      <c r="AS91" s="250"/>
      <c r="AT91" s="248"/>
      <c r="AU91" s="82"/>
      <c r="AV91" s="567" t="str">
        <f t="shared" si="8"/>
        <v xml:space="preserve"> </v>
      </c>
      <c r="AW91" s="567" t="str">
        <f t="shared" si="9"/>
        <v xml:space="preserve"> </v>
      </c>
      <c r="AX91" s="567" t="str">
        <f t="shared" si="10"/>
        <v xml:space="preserve"> </v>
      </c>
      <c r="AY91" s="567" t="str">
        <f t="shared" si="11"/>
        <v xml:space="preserve"> </v>
      </c>
      <c r="AZ91" s="82"/>
      <c r="BA91" s="318"/>
    </row>
    <row r="92" spans="1:53" s="81" customFormat="1" x14ac:dyDescent="0.2">
      <c r="A92" s="319"/>
      <c r="B92" s="150">
        <f>Demografia!B93</f>
        <v>0</v>
      </c>
      <c r="C92" s="150">
        <f>Demografia!C93</f>
        <v>0</v>
      </c>
      <c r="D92" s="151">
        <f>Demografia!D93</f>
        <v>0</v>
      </c>
      <c r="E92" s="82"/>
      <c r="F92" s="260"/>
      <c r="G92" s="152"/>
      <c r="H92" s="260"/>
      <c r="I92" s="244"/>
      <c r="J92" s="244"/>
      <c r="K92" s="244"/>
      <c r="L92" s="260"/>
      <c r="M92" s="264"/>
      <c r="N92" s="264"/>
      <c r="O92" s="264"/>
      <c r="P92" s="153"/>
      <c r="Q92" s="251"/>
      <c r="R92" s="251"/>
      <c r="S92" s="82"/>
      <c r="T92" s="260"/>
      <c r="U92" s="260"/>
      <c r="V92" s="260"/>
      <c r="W92" s="82"/>
      <c r="X92" s="244"/>
      <c r="Y92" s="244"/>
      <c r="Z92" s="260"/>
      <c r="AA92" s="244"/>
      <c r="AB92" s="260"/>
      <c r="AC92" s="260"/>
      <c r="AD92" s="260"/>
      <c r="AE92" s="265"/>
      <c r="AF92" s="265"/>
      <c r="AG92" s="83"/>
      <c r="AH92" s="265"/>
      <c r="AI92" s="265"/>
      <c r="AJ92" s="265"/>
      <c r="AK92" s="265"/>
      <c r="AL92" s="265"/>
      <c r="AM92" s="265"/>
      <c r="AN92" s="265"/>
      <c r="AO92" s="265"/>
      <c r="AP92" s="265"/>
      <c r="AQ92" s="265"/>
      <c r="AR92" s="249"/>
      <c r="AS92" s="249"/>
      <c r="AT92" s="154"/>
      <c r="AU92" s="82"/>
      <c r="AV92" s="566" t="str">
        <f t="shared" si="8"/>
        <v xml:space="preserve"> </v>
      </c>
      <c r="AW92" s="566" t="str">
        <f t="shared" si="9"/>
        <v xml:space="preserve"> </v>
      </c>
      <c r="AX92" s="566" t="str">
        <f t="shared" si="10"/>
        <v xml:space="preserve"> </v>
      </c>
      <c r="AY92" s="566" t="str">
        <f t="shared" si="11"/>
        <v xml:space="preserve"> </v>
      </c>
      <c r="AZ92" s="82"/>
      <c r="BA92" s="146"/>
    </row>
    <row r="93" spans="1:53" s="81" customFormat="1" x14ac:dyDescent="0.2">
      <c r="A93" s="319"/>
      <c r="B93" s="366">
        <f>Demografia!B94</f>
        <v>0</v>
      </c>
      <c r="C93" s="366">
        <f>Demografia!C94</f>
        <v>0</v>
      </c>
      <c r="D93" s="367">
        <f>Demografia!D94</f>
        <v>0</v>
      </c>
      <c r="E93" s="82"/>
      <c r="F93" s="68"/>
      <c r="G93" s="66"/>
      <c r="H93" s="245"/>
      <c r="I93" s="246"/>
      <c r="J93" s="246"/>
      <c r="K93" s="246"/>
      <c r="L93" s="245"/>
      <c r="M93" s="266"/>
      <c r="N93" s="266"/>
      <c r="O93" s="266"/>
      <c r="P93" s="126"/>
      <c r="Q93" s="127"/>
      <c r="R93" s="127"/>
      <c r="S93" s="82"/>
      <c r="T93" s="68"/>
      <c r="U93" s="245"/>
      <c r="V93" s="128"/>
      <c r="W93" s="82"/>
      <c r="X93" s="129"/>
      <c r="Y93" s="246"/>
      <c r="Z93" s="245"/>
      <c r="AA93" s="246"/>
      <c r="AB93" s="245"/>
      <c r="AC93" s="245"/>
      <c r="AD93" s="245"/>
      <c r="AE93" s="247"/>
      <c r="AF93" s="247"/>
      <c r="AG93" s="83"/>
      <c r="AH93" s="247"/>
      <c r="AI93" s="247"/>
      <c r="AJ93" s="247"/>
      <c r="AK93" s="247"/>
      <c r="AL93" s="247"/>
      <c r="AM93" s="247"/>
      <c r="AN93" s="247"/>
      <c r="AO93" s="247"/>
      <c r="AP93" s="247"/>
      <c r="AQ93" s="247"/>
      <c r="AR93" s="250"/>
      <c r="AS93" s="250"/>
      <c r="AT93" s="248"/>
      <c r="AU93" s="82"/>
      <c r="AV93" s="567" t="str">
        <f t="shared" si="8"/>
        <v xml:space="preserve"> </v>
      </c>
      <c r="AW93" s="567" t="str">
        <f t="shared" si="9"/>
        <v xml:space="preserve"> </v>
      </c>
      <c r="AX93" s="567" t="str">
        <f t="shared" si="10"/>
        <v xml:space="preserve"> </v>
      </c>
      <c r="AY93" s="567" t="str">
        <f t="shared" si="11"/>
        <v xml:space="preserve"> </v>
      </c>
      <c r="AZ93" s="82"/>
      <c r="BA93" s="318"/>
    </row>
    <row r="94" spans="1:53" s="81" customFormat="1" x14ac:dyDescent="0.2">
      <c r="A94" s="319"/>
      <c r="B94" s="150">
        <f>Demografia!B95</f>
        <v>0</v>
      </c>
      <c r="C94" s="150">
        <f>Demografia!C95</f>
        <v>0</v>
      </c>
      <c r="D94" s="151">
        <f>Demografia!D95</f>
        <v>0</v>
      </c>
      <c r="E94" s="82"/>
      <c r="F94" s="260"/>
      <c r="G94" s="152"/>
      <c r="H94" s="260"/>
      <c r="I94" s="244"/>
      <c r="J94" s="244"/>
      <c r="K94" s="244"/>
      <c r="L94" s="260"/>
      <c r="M94" s="264"/>
      <c r="N94" s="264"/>
      <c r="O94" s="264"/>
      <c r="P94" s="153"/>
      <c r="Q94" s="251"/>
      <c r="R94" s="251"/>
      <c r="S94" s="82"/>
      <c r="T94" s="260"/>
      <c r="U94" s="260"/>
      <c r="V94" s="260"/>
      <c r="W94" s="82"/>
      <c r="X94" s="244"/>
      <c r="Y94" s="244"/>
      <c r="Z94" s="260"/>
      <c r="AA94" s="244"/>
      <c r="AB94" s="260"/>
      <c r="AC94" s="260"/>
      <c r="AD94" s="260"/>
      <c r="AE94" s="265"/>
      <c r="AF94" s="265"/>
      <c r="AG94" s="83"/>
      <c r="AH94" s="265"/>
      <c r="AI94" s="265"/>
      <c r="AJ94" s="265"/>
      <c r="AK94" s="265"/>
      <c r="AL94" s="265"/>
      <c r="AM94" s="265"/>
      <c r="AN94" s="265"/>
      <c r="AO94" s="265"/>
      <c r="AP94" s="265"/>
      <c r="AQ94" s="265"/>
      <c r="AR94" s="249"/>
      <c r="AS94" s="249"/>
      <c r="AT94" s="154"/>
      <c r="AU94" s="82"/>
      <c r="AV94" s="566" t="str">
        <f t="shared" si="8"/>
        <v xml:space="preserve"> </v>
      </c>
      <c r="AW94" s="566" t="str">
        <f t="shared" si="9"/>
        <v xml:space="preserve"> </v>
      </c>
      <c r="AX94" s="566" t="str">
        <f t="shared" si="10"/>
        <v xml:space="preserve"> </v>
      </c>
      <c r="AY94" s="566" t="str">
        <f t="shared" si="11"/>
        <v xml:space="preserve"> </v>
      </c>
      <c r="AZ94" s="82"/>
      <c r="BA94" s="146"/>
    </row>
    <row r="95" spans="1:53" s="81" customFormat="1" x14ac:dyDescent="0.2">
      <c r="A95" s="319"/>
      <c r="B95" s="366">
        <f>Demografia!B96</f>
        <v>0</v>
      </c>
      <c r="C95" s="366">
        <f>Demografia!C96</f>
        <v>0</v>
      </c>
      <c r="D95" s="367">
        <f>Demografia!D96</f>
        <v>0</v>
      </c>
      <c r="E95" s="82"/>
      <c r="F95" s="68"/>
      <c r="G95" s="66"/>
      <c r="H95" s="245"/>
      <c r="I95" s="246"/>
      <c r="J95" s="246"/>
      <c r="K95" s="246"/>
      <c r="L95" s="245"/>
      <c r="M95" s="266"/>
      <c r="N95" s="266"/>
      <c r="O95" s="266"/>
      <c r="P95" s="126"/>
      <c r="Q95" s="127"/>
      <c r="R95" s="127"/>
      <c r="S95" s="82"/>
      <c r="T95" s="68"/>
      <c r="U95" s="245"/>
      <c r="V95" s="128"/>
      <c r="W95" s="82"/>
      <c r="X95" s="129"/>
      <c r="Y95" s="246"/>
      <c r="Z95" s="245"/>
      <c r="AA95" s="246"/>
      <c r="AB95" s="245"/>
      <c r="AC95" s="245"/>
      <c r="AD95" s="245"/>
      <c r="AE95" s="247"/>
      <c r="AF95" s="247"/>
      <c r="AG95" s="83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50"/>
      <c r="AS95" s="250"/>
      <c r="AT95" s="248"/>
      <c r="AU95" s="82"/>
      <c r="AV95" s="567" t="str">
        <f t="shared" si="8"/>
        <v xml:space="preserve"> </v>
      </c>
      <c r="AW95" s="567" t="str">
        <f t="shared" si="9"/>
        <v xml:space="preserve"> </v>
      </c>
      <c r="AX95" s="567" t="str">
        <f t="shared" si="10"/>
        <v xml:space="preserve"> </v>
      </c>
      <c r="AY95" s="567" t="str">
        <f t="shared" si="11"/>
        <v xml:space="preserve"> </v>
      </c>
      <c r="AZ95" s="82"/>
      <c r="BA95" s="318"/>
    </row>
    <row r="96" spans="1:53" s="81" customFormat="1" x14ac:dyDescent="0.2">
      <c r="A96" s="319"/>
      <c r="B96" s="150">
        <f>Demografia!B97</f>
        <v>0</v>
      </c>
      <c r="C96" s="150">
        <f>Demografia!C97</f>
        <v>0</v>
      </c>
      <c r="D96" s="151">
        <f>Demografia!D97</f>
        <v>0</v>
      </c>
      <c r="E96" s="82"/>
      <c r="F96" s="260"/>
      <c r="G96" s="152"/>
      <c r="H96" s="260"/>
      <c r="I96" s="244"/>
      <c r="J96" s="244"/>
      <c r="K96" s="244"/>
      <c r="L96" s="260"/>
      <c r="M96" s="264"/>
      <c r="N96" s="264"/>
      <c r="O96" s="264"/>
      <c r="P96" s="153"/>
      <c r="Q96" s="251"/>
      <c r="R96" s="251"/>
      <c r="S96" s="82"/>
      <c r="T96" s="260"/>
      <c r="U96" s="260"/>
      <c r="V96" s="260"/>
      <c r="W96" s="82"/>
      <c r="X96" s="244"/>
      <c r="Y96" s="244"/>
      <c r="Z96" s="260"/>
      <c r="AA96" s="244"/>
      <c r="AB96" s="260"/>
      <c r="AC96" s="260"/>
      <c r="AD96" s="260"/>
      <c r="AE96" s="265"/>
      <c r="AF96" s="265"/>
      <c r="AG96" s="83"/>
      <c r="AH96" s="265"/>
      <c r="AI96" s="265"/>
      <c r="AJ96" s="265"/>
      <c r="AK96" s="265"/>
      <c r="AL96" s="265"/>
      <c r="AM96" s="265"/>
      <c r="AN96" s="265"/>
      <c r="AO96" s="265"/>
      <c r="AP96" s="265"/>
      <c r="AQ96" s="265"/>
      <c r="AR96" s="249"/>
      <c r="AS96" s="249"/>
      <c r="AT96" s="154"/>
      <c r="AU96" s="82"/>
      <c r="AV96" s="566" t="str">
        <f t="shared" si="8"/>
        <v xml:space="preserve"> </v>
      </c>
      <c r="AW96" s="566" t="str">
        <f t="shared" si="9"/>
        <v xml:space="preserve"> </v>
      </c>
      <c r="AX96" s="566" t="str">
        <f t="shared" si="10"/>
        <v xml:space="preserve"> </v>
      </c>
      <c r="AY96" s="566" t="str">
        <f t="shared" si="11"/>
        <v xml:space="preserve"> </v>
      </c>
      <c r="AZ96" s="82"/>
      <c r="BA96" s="146"/>
    </row>
    <row r="97" spans="1:53" s="81" customFormat="1" x14ac:dyDescent="0.2">
      <c r="A97" s="319"/>
      <c r="B97" s="366">
        <f>Demografia!B98</f>
        <v>0</v>
      </c>
      <c r="C97" s="366">
        <f>Demografia!C98</f>
        <v>0</v>
      </c>
      <c r="D97" s="367">
        <f>Demografia!D98</f>
        <v>0</v>
      </c>
      <c r="E97" s="82"/>
      <c r="F97" s="68"/>
      <c r="G97" s="66"/>
      <c r="H97" s="245"/>
      <c r="I97" s="246"/>
      <c r="J97" s="246"/>
      <c r="K97" s="246"/>
      <c r="L97" s="245"/>
      <c r="M97" s="266"/>
      <c r="N97" s="266"/>
      <c r="O97" s="266"/>
      <c r="P97" s="126"/>
      <c r="Q97" s="127"/>
      <c r="R97" s="127"/>
      <c r="S97" s="82"/>
      <c r="T97" s="68"/>
      <c r="U97" s="245"/>
      <c r="V97" s="128"/>
      <c r="W97" s="82"/>
      <c r="X97" s="129"/>
      <c r="Y97" s="246"/>
      <c r="Z97" s="245"/>
      <c r="AA97" s="246"/>
      <c r="AB97" s="245"/>
      <c r="AC97" s="245"/>
      <c r="AD97" s="245"/>
      <c r="AE97" s="247"/>
      <c r="AF97" s="247"/>
      <c r="AG97" s="83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50"/>
      <c r="AS97" s="250"/>
      <c r="AT97" s="248"/>
      <c r="AU97" s="82"/>
      <c r="AV97" s="567" t="str">
        <f t="shared" si="8"/>
        <v xml:space="preserve"> </v>
      </c>
      <c r="AW97" s="567" t="str">
        <f t="shared" si="9"/>
        <v xml:space="preserve"> </v>
      </c>
      <c r="AX97" s="567" t="str">
        <f t="shared" si="10"/>
        <v xml:space="preserve"> </v>
      </c>
      <c r="AY97" s="567" t="str">
        <f t="shared" si="11"/>
        <v xml:space="preserve"> </v>
      </c>
      <c r="AZ97" s="82"/>
      <c r="BA97" s="318"/>
    </row>
    <row r="98" spans="1:53" s="81" customFormat="1" x14ac:dyDescent="0.2">
      <c r="A98" s="319"/>
      <c r="B98" s="150">
        <f>Demografia!B99</f>
        <v>0</v>
      </c>
      <c r="C98" s="150">
        <f>Demografia!C99</f>
        <v>0</v>
      </c>
      <c r="D98" s="151">
        <f>Demografia!D99</f>
        <v>0</v>
      </c>
      <c r="E98" s="82"/>
      <c r="F98" s="260"/>
      <c r="G98" s="152"/>
      <c r="H98" s="260"/>
      <c r="I98" s="244"/>
      <c r="J98" s="244"/>
      <c r="K98" s="244"/>
      <c r="L98" s="260"/>
      <c r="M98" s="264"/>
      <c r="N98" s="264"/>
      <c r="O98" s="264"/>
      <c r="P98" s="153"/>
      <c r="Q98" s="251"/>
      <c r="R98" s="251"/>
      <c r="S98" s="82"/>
      <c r="T98" s="260"/>
      <c r="U98" s="260"/>
      <c r="V98" s="260"/>
      <c r="W98" s="82"/>
      <c r="X98" s="244"/>
      <c r="Y98" s="244"/>
      <c r="Z98" s="260"/>
      <c r="AA98" s="244"/>
      <c r="AB98" s="260"/>
      <c r="AC98" s="260"/>
      <c r="AD98" s="260"/>
      <c r="AE98" s="265"/>
      <c r="AF98" s="265"/>
      <c r="AG98" s="83"/>
      <c r="AH98" s="265"/>
      <c r="AI98" s="265"/>
      <c r="AJ98" s="265"/>
      <c r="AK98" s="265"/>
      <c r="AL98" s="265"/>
      <c r="AM98" s="265"/>
      <c r="AN98" s="265"/>
      <c r="AO98" s="265"/>
      <c r="AP98" s="265"/>
      <c r="AQ98" s="265"/>
      <c r="AR98" s="249"/>
      <c r="AS98" s="249"/>
      <c r="AT98" s="154"/>
      <c r="AU98" s="82"/>
      <c r="AV98" s="566" t="str">
        <f t="shared" si="8"/>
        <v xml:space="preserve"> </v>
      </c>
      <c r="AW98" s="566" t="str">
        <f t="shared" si="9"/>
        <v xml:space="preserve"> </v>
      </c>
      <c r="AX98" s="566" t="str">
        <f t="shared" si="10"/>
        <v xml:space="preserve"> </v>
      </c>
      <c r="AY98" s="566" t="str">
        <f t="shared" si="11"/>
        <v xml:space="preserve"> </v>
      </c>
      <c r="AZ98" s="82"/>
      <c r="BA98" s="146"/>
    </row>
    <row r="99" spans="1:53" s="81" customFormat="1" x14ac:dyDescent="0.2">
      <c r="A99" s="319"/>
      <c r="B99" s="366">
        <f>Demografia!B100</f>
        <v>0</v>
      </c>
      <c r="C99" s="366">
        <f>Demografia!C100</f>
        <v>0</v>
      </c>
      <c r="D99" s="367">
        <f>Demografia!D100</f>
        <v>0</v>
      </c>
      <c r="E99" s="82"/>
      <c r="F99" s="68"/>
      <c r="G99" s="66"/>
      <c r="H99" s="245"/>
      <c r="I99" s="246"/>
      <c r="J99" s="246"/>
      <c r="K99" s="246"/>
      <c r="L99" s="245"/>
      <c r="M99" s="266"/>
      <c r="N99" s="266"/>
      <c r="O99" s="266"/>
      <c r="P99" s="126"/>
      <c r="Q99" s="127"/>
      <c r="R99" s="127"/>
      <c r="S99" s="82"/>
      <c r="T99" s="68"/>
      <c r="U99" s="245"/>
      <c r="V99" s="128"/>
      <c r="W99" s="82"/>
      <c r="X99" s="129"/>
      <c r="Y99" s="246"/>
      <c r="Z99" s="245"/>
      <c r="AA99" s="246"/>
      <c r="AB99" s="245"/>
      <c r="AC99" s="245"/>
      <c r="AD99" s="245"/>
      <c r="AE99" s="247"/>
      <c r="AF99" s="247"/>
      <c r="AG99" s="83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50"/>
      <c r="AS99" s="250"/>
      <c r="AT99" s="248"/>
      <c r="AU99" s="82"/>
      <c r="AV99" s="567" t="str">
        <f t="shared" si="8"/>
        <v xml:space="preserve"> </v>
      </c>
      <c r="AW99" s="567" t="str">
        <f t="shared" si="9"/>
        <v xml:space="preserve"> </v>
      </c>
      <c r="AX99" s="567" t="str">
        <f t="shared" si="10"/>
        <v xml:space="preserve"> </v>
      </c>
      <c r="AY99" s="567" t="str">
        <f t="shared" si="11"/>
        <v xml:space="preserve"> </v>
      </c>
      <c r="AZ99" s="82"/>
      <c r="BA99" s="318"/>
    </row>
    <row r="100" spans="1:53" s="81" customFormat="1" x14ac:dyDescent="0.2">
      <c r="A100" s="319"/>
      <c r="B100" s="150">
        <f>Demografia!B101</f>
        <v>0</v>
      </c>
      <c r="C100" s="150">
        <f>Demografia!C101</f>
        <v>0</v>
      </c>
      <c r="D100" s="151">
        <f>Demografia!D101</f>
        <v>0</v>
      </c>
      <c r="E100" s="82"/>
      <c r="F100" s="260"/>
      <c r="G100" s="152"/>
      <c r="H100" s="260"/>
      <c r="I100" s="244"/>
      <c r="J100" s="244"/>
      <c r="K100" s="244"/>
      <c r="L100" s="260"/>
      <c r="M100" s="264"/>
      <c r="N100" s="264"/>
      <c r="O100" s="264"/>
      <c r="P100" s="153"/>
      <c r="Q100" s="251"/>
      <c r="R100" s="251"/>
      <c r="S100" s="82"/>
      <c r="T100" s="260"/>
      <c r="U100" s="260"/>
      <c r="V100" s="260"/>
      <c r="W100" s="82"/>
      <c r="X100" s="244"/>
      <c r="Y100" s="244"/>
      <c r="Z100" s="260"/>
      <c r="AA100" s="244"/>
      <c r="AB100" s="260"/>
      <c r="AC100" s="260"/>
      <c r="AD100" s="260"/>
      <c r="AE100" s="265"/>
      <c r="AF100" s="265"/>
      <c r="AG100" s="83"/>
      <c r="AH100" s="265"/>
      <c r="AI100" s="265"/>
      <c r="AJ100" s="265"/>
      <c r="AK100" s="265"/>
      <c r="AL100" s="265"/>
      <c r="AM100" s="265"/>
      <c r="AN100" s="265"/>
      <c r="AO100" s="265"/>
      <c r="AP100" s="265"/>
      <c r="AQ100" s="265"/>
      <c r="AR100" s="249"/>
      <c r="AS100" s="249"/>
      <c r="AT100" s="154"/>
      <c r="AU100" s="82"/>
      <c r="AV100" s="566" t="str">
        <f t="shared" si="8"/>
        <v xml:space="preserve"> </v>
      </c>
      <c r="AW100" s="566" t="str">
        <f t="shared" si="9"/>
        <v xml:space="preserve"> </v>
      </c>
      <c r="AX100" s="566" t="str">
        <f t="shared" si="10"/>
        <v xml:space="preserve"> </v>
      </c>
      <c r="AY100" s="566" t="str">
        <f t="shared" si="11"/>
        <v xml:space="preserve"> </v>
      </c>
      <c r="AZ100" s="82"/>
      <c r="BA100" s="146"/>
    </row>
    <row r="101" spans="1:53" s="81" customFormat="1" x14ac:dyDescent="0.2">
      <c r="A101" s="319"/>
      <c r="B101" s="366">
        <f>Demografia!B102</f>
        <v>0</v>
      </c>
      <c r="C101" s="366">
        <f>Demografia!C102</f>
        <v>0</v>
      </c>
      <c r="D101" s="367">
        <f>Demografia!D102</f>
        <v>0</v>
      </c>
      <c r="E101" s="82"/>
      <c r="F101" s="68"/>
      <c r="G101" s="66"/>
      <c r="H101" s="245"/>
      <c r="I101" s="246"/>
      <c r="J101" s="246"/>
      <c r="K101" s="246"/>
      <c r="L101" s="245"/>
      <c r="M101" s="266"/>
      <c r="N101" s="266"/>
      <c r="O101" s="266"/>
      <c r="P101" s="126"/>
      <c r="Q101" s="127"/>
      <c r="R101" s="127"/>
      <c r="S101" s="82"/>
      <c r="T101" s="68"/>
      <c r="U101" s="245"/>
      <c r="V101" s="128"/>
      <c r="W101" s="82"/>
      <c r="X101" s="129"/>
      <c r="Y101" s="246"/>
      <c r="Z101" s="245"/>
      <c r="AA101" s="246"/>
      <c r="AB101" s="245"/>
      <c r="AC101" s="245"/>
      <c r="AD101" s="245"/>
      <c r="AE101" s="247"/>
      <c r="AF101" s="247"/>
      <c r="AG101" s="83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50"/>
      <c r="AS101" s="250"/>
      <c r="AT101" s="248"/>
      <c r="AU101" s="82"/>
      <c r="AV101" s="567" t="str">
        <f t="shared" si="8"/>
        <v xml:space="preserve"> </v>
      </c>
      <c r="AW101" s="567" t="str">
        <f t="shared" si="9"/>
        <v xml:space="preserve"> </v>
      </c>
      <c r="AX101" s="567" t="str">
        <f t="shared" si="10"/>
        <v xml:space="preserve"> </v>
      </c>
      <c r="AY101" s="567" t="str">
        <f t="shared" si="11"/>
        <v xml:space="preserve"> </v>
      </c>
      <c r="AZ101" s="82"/>
      <c r="BA101" s="318"/>
    </row>
    <row r="102" spans="1:53" s="81" customFormat="1" x14ac:dyDescent="0.2">
      <c r="A102" s="319"/>
      <c r="B102" s="150">
        <f>Demografia!B103</f>
        <v>0</v>
      </c>
      <c r="C102" s="150">
        <f>Demografia!C103</f>
        <v>0</v>
      </c>
      <c r="D102" s="151">
        <f>Demografia!D103</f>
        <v>0</v>
      </c>
      <c r="E102" s="82"/>
      <c r="F102" s="260"/>
      <c r="G102" s="152"/>
      <c r="H102" s="260"/>
      <c r="I102" s="244"/>
      <c r="J102" s="244"/>
      <c r="K102" s="244"/>
      <c r="L102" s="260"/>
      <c r="M102" s="264"/>
      <c r="N102" s="264"/>
      <c r="O102" s="264"/>
      <c r="P102" s="153"/>
      <c r="Q102" s="251"/>
      <c r="R102" s="251"/>
      <c r="S102" s="82"/>
      <c r="T102" s="260"/>
      <c r="U102" s="260"/>
      <c r="V102" s="260"/>
      <c r="W102" s="82"/>
      <c r="X102" s="244"/>
      <c r="Y102" s="244"/>
      <c r="Z102" s="260"/>
      <c r="AA102" s="244"/>
      <c r="AB102" s="260"/>
      <c r="AC102" s="260"/>
      <c r="AD102" s="260"/>
      <c r="AE102" s="265"/>
      <c r="AF102" s="265"/>
      <c r="AG102" s="83"/>
      <c r="AH102" s="265"/>
      <c r="AI102" s="265"/>
      <c r="AJ102" s="265"/>
      <c r="AK102" s="265"/>
      <c r="AL102" s="265"/>
      <c r="AM102" s="265"/>
      <c r="AN102" s="265"/>
      <c r="AO102" s="265"/>
      <c r="AP102" s="265"/>
      <c r="AQ102" s="265"/>
      <c r="AR102" s="249"/>
      <c r="AS102" s="249"/>
      <c r="AT102" s="154"/>
      <c r="AU102" s="82"/>
      <c r="AV102" s="566" t="str">
        <f t="shared" si="8"/>
        <v xml:space="preserve"> </v>
      </c>
      <c r="AW102" s="566" t="str">
        <f t="shared" si="9"/>
        <v xml:space="preserve"> </v>
      </c>
      <c r="AX102" s="566" t="str">
        <f t="shared" si="10"/>
        <v xml:space="preserve"> </v>
      </c>
      <c r="AY102" s="566" t="str">
        <f t="shared" si="11"/>
        <v xml:space="preserve"> </v>
      </c>
      <c r="AZ102" s="82"/>
      <c r="BA102" s="146"/>
    </row>
    <row r="103" spans="1:53" s="81" customFormat="1" x14ac:dyDescent="0.2">
      <c r="A103" s="319"/>
      <c r="B103" s="366">
        <f>Demografia!B104</f>
        <v>0</v>
      </c>
      <c r="C103" s="366">
        <f>Demografia!C104</f>
        <v>0</v>
      </c>
      <c r="D103" s="367">
        <f>Demografia!D104</f>
        <v>0</v>
      </c>
      <c r="E103" s="82"/>
      <c r="F103" s="68"/>
      <c r="G103" s="66"/>
      <c r="H103" s="245"/>
      <c r="I103" s="246"/>
      <c r="J103" s="246"/>
      <c r="K103" s="246"/>
      <c r="L103" s="245"/>
      <c r="M103" s="266"/>
      <c r="N103" s="266"/>
      <c r="O103" s="266"/>
      <c r="P103" s="126"/>
      <c r="Q103" s="127"/>
      <c r="R103" s="127"/>
      <c r="S103" s="82"/>
      <c r="T103" s="68"/>
      <c r="U103" s="245"/>
      <c r="V103" s="128"/>
      <c r="W103" s="82"/>
      <c r="X103" s="129"/>
      <c r="Y103" s="246"/>
      <c r="Z103" s="245"/>
      <c r="AA103" s="246"/>
      <c r="AB103" s="245"/>
      <c r="AC103" s="245"/>
      <c r="AD103" s="245"/>
      <c r="AE103" s="247"/>
      <c r="AF103" s="247"/>
      <c r="AG103" s="83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50"/>
      <c r="AS103" s="250"/>
      <c r="AT103" s="248"/>
      <c r="AU103" s="82"/>
      <c r="AV103" s="567" t="str">
        <f t="shared" si="8"/>
        <v xml:space="preserve"> </v>
      </c>
      <c r="AW103" s="567" t="str">
        <f t="shared" si="9"/>
        <v xml:space="preserve"> </v>
      </c>
      <c r="AX103" s="567" t="str">
        <f t="shared" si="10"/>
        <v xml:space="preserve"> </v>
      </c>
      <c r="AY103" s="567" t="str">
        <f t="shared" si="11"/>
        <v xml:space="preserve"> </v>
      </c>
      <c r="AZ103" s="82"/>
      <c r="BA103" s="318"/>
    </row>
    <row r="104" spans="1:53" s="81" customFormat="1" x14ac:dyDescent="0.2">
      <c r="A104" s="319"/>
      <c r="B104" s="150">
        <f>Demografia!B105</f>
        <v>0</v>
      </c>
      <c r="C104" s="150">
        <f>Demografia!C105</f>
        <v>0</v>
      </c>
      <c r="D104" s="151">
        <f>Demografia!D105</f>
        <v>0</v>
      </c>
      <c r="E104" s="82"/>
      <c r="F104" s="260"/>
      <c r="G104" s="152"/>
      <c r="H104" s="260"/>
      <c r="I104" s="244"/>
      <c r="J104" s="244"/>
      <c r="K104" s="244"/>
      <c r="L104" s="260"/>
      <c r="M104" s="264"/>
      <c r="N104" s="264"/>
      <c r="O104" s="264"/>
      <c r="P104" s="153"/>
      <c r="Q104" s="251"/>
      <c r="R104" s="251"/>
      <c r="S104" s="82"/>
      <c r="T104" s="260"/>
      <c r="U104" s="260"/>
      <c r="V104" s="260"/>
      <c r="W104" s="82"/>
      <c r="X104" s="244"/>
      <c r="Y104" s="244"/>
      <c r="Z104" s="260"/>
      <c r="AA104" s="244"/>
      <c r="AB104" s="260"/>
      <c r="AC104" s="260"/>
      <c r="AD104" s="260"/>
      <c r="AE104" s="265"/>
      <c r="AF104" s="265"/>
      <c r="AG104" s="83"/>
      <c r="AH104" s="265"/>
      <c r="AI104" s="265"/>
      <c r="AJ104" s="265"/>
      <c r="AK104" s="265"/>
      <c r="AL104" s="265"/>
      <c r="AM104" s="265"/>
      <c r="AN104" s="265"/>
      <c r="AO104" s="265"/>
      <c r="AP104" s="265"/>
      <c r="AQ104" s="265"/>
      <c r="AR104" s="249"/>
      <c r="AS104" s="249"/>
      <c r="AT104" s="154"/>
      <c r="AU104" s="82"/>
      <c r="AV104" s="566" t="str">
        <f t="shared" si="8"/>
        <v xml:space="preserve"> </v>
      </c>
      <c r="AW104" s="566" t="str">
        <f t="shared" si="9"/>
        <v xml:space="preserve"> </v>
      </c>
      <c r="AX104" s="566" t="str">
        <f t="shared" si="10"/>
        <v xml:space="preserve"> </v>
      </c>
      <c r="AY104" s="566" t="str">
        <f t="shared" si="11"/>
        <v xml:space="preserve"> </v>
      </c>
      <c r="AZ104" s="82"/>
      <c r="BA104" s="146"/>
    </row>
    <row r="105" spans="1:53" s="81" customFormat="1" x14ac:dyDescent="0.2">
      <c r="A105" s="319"/>
      <c r="B105" s="366">
        <f>Demografia!B106</f>
        <v>0</v>
      </c>
      <c r="C105" s="366">
        <f>Demografia!C106</f>
        <v>0</v>
      </c>
      <c r="D105" s="367">
        <f>Demografia!D106</f>
        <v>0</v>
      </c>
      <c r="E105" s="82"/>
      <c r="F105" s="68"/>
      <c r="G105" s="66"/>
      <c r="H105" s="245"/>
      <c r="I105" s="246"/>
      <c r="J105" s="246"/>
      <c r="K105" s="246"/>
      <c r="L105" s="245"/>
      <c r="M105" s="266"/>
      <c r="N105" s="266"/>
      <c r="O105" s="266"/>
      <c r="P105" s="126"/>
      <c r="Q105" s="127"/>
      <c r="R105" s="127"/>
      <c r="S105" s="82"/>
      <c r="T105" s="68"/>
      <c r="U105" s="245"/>
      <c r="V105" s="128"/>
      <c r="W105" s="82"/>
      <c r="X105" s="129"/>
      <c r="Y105" s="246"/>
      <c r="Z105" s="245"/>
      <c r="AA105" s="246"/>
      <c r="AB105" s="245"/>
      <c r="AC105" s="245"/>
      <c r="AD105" s="245"/>
      <c r="AE105" s="247"/>
      <c r="AF105" s="247"/>
      <c r="AG105" s="83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50"/>
      <c r="AS105" s="250"/>
      <c r="AT105" s="248"/>
      <c r="AU105" s="82"/>
      <c r="AV105" s="567" t="str">
        <f t="shared" si="8"/>
        <v xml:space="preserve"> </v>
      </c>
      <c r="AW105" s="567" t="str">
        <f t="shared" si="9"/>
        <v xml:space="preserve"> </v>
      </c>
      <c r="AX105" s="567" t="str">
        <f t="shared" si="10"/>
        <v xml:space="preserve"> </v>
      </c>
      <c r="AY105" s="567" t="str">
        <f t="shared" si="11"/>
        <v xml:space="preserve"> </v>
      </c>
      <c r="AZ105" s="82"/>
      <c r="BA105" s="318"/>
    </row>
    <row r="106" spans="1:53" s="81" customFormat="1" x14ac:dyDescent="0.2">
      <c r="A106" s="319"/>
      <c r="B106" s="150">
        <f>Demografia!B107</f>
        <v>0</v>
      </c>
      <c r="C106" s="150">
        <f>Demografia!C107</f>
        <v>0</v>
      </c>
      <c r="D106" s="151">
        <f>Demografia!D107</f>
        <v>0</v>
      </c>
      <c r="E106" s="82"/>
      <c r="F106" s="260"/>
      <c r="G106" s="152"/>
      <c r="H106" s="260"/>
      <c r="I106" s="244"/>
      <c r="J106" s="244"/>
      <c r="K106" s="244"/>
      <c r="L106" s="260"/>
      <c r="M106" s="264"/>
      <c r="N106" s="264"/>
      <c r="O106" s="264"/>
      <c r="P106" s="153"/>
      <c r="Q106" s="251"/>
      <c r="R106" s="251"/>
      <c r="S106" s="82"/>
      <c r="T106" s="260"/>
      <c r="U106" s="260"/>
      <c r="V106" s="260"/>
      <c r="W106" s="82"/>
      <c r="X106" s="244"/>
      <c r="Y106" s="244"/>
      <c r="Z106" s="260"/>
      <c r="AA106" s="244"/>
      <c r="AB106" s="260"/>
      <c r="AC106" s="260"/>
      <c r="AD106" s="260"/>
      <c r="AE106" s="265"/>
      <c r="AF106" s="265"/>
      <c r="AG106" s="83"/>
      <c r="AH106" s="265"/>
      <c r="AI106" s="265"/>
      <c r="AJ106" s="265"/>
      <c r="AK106" s="265"/>
      <c r="AL106" s="265"/>
      <c r="AM106" s="265"/>
      <c r="AN106" s="265"/>
      <c r="AO106" s="265"/>
      <c r="AP106" s="265"/>
      <c r="AQ106" s="265"/>
      <c r="AR106" s="249"/>
      <c r="AS106" s="249"/>
      <c r="AT106" s="154"/>
      <c r="AU106" s="82"/>
      <c r="AV106" s="566" t="str">
        <f t="shared" si="8"/>
        <v xml:space="preserve"> </v>
      </c>
      <c r="AW106" s="566" t="str">
        <f t="shared" si="9"/>
        <v xml:space="preserve"> </v>
      </c>
      <c r="AX106" s="566" t="str">
        <f t="shared" si="10"/>
        <v xml:space="preserve"> </v>
      </c>
      <c r="AY106" s="566" t="str">
        <f t="shared" si="11"/>
        <v xml:space="preserve"> </v>
      </c>
      <c r="AZ106" s="82"/>
      <c r="BA106" s="146"/>
    </row>
    <row r="107" spans="1:53" s="81" customFormat="1" x14ac:dyDescent="0.2">
      <c r="A107" s="319"/>
      <c r="B107" s="366">
        <f>Demografia!B108</f>
        <v>0</v>
      </c>
      <c r="C107" s="366">
        <f>Demografia!C108</f>
        <v>0</v>
      </c>
      <c r="D107" s="367">
        <f>Demografia!D108</f>
        <v>0</v>
      </c>
      <c r="E107" s="82"/>
      <c r="F107" s="68"/>
      <c r="G107" s="66"/>
      <c r="H107" s="245"/>
      <c r="I107" s="246"/>
      <c r="J107" s="246"/>
      <c r="K107" s="246"/>
      <c r="L107" s="245"/>
      <c r="M107" s="266"/>
      <c r="N107" s="266"/>
      <c r="O107" s="266"/>
      <c r="P107" s="126"/>
      <c r="Q107" s="127"/>
      <c r="R107" s="127"/>
      <c r="S107" s="82"/>
      <c r="T107" s="68"/>
      <c r="U107" s="245"/>
      <c r="V107" s="128"/>
      <c r="W107" s="82"/>
      <c r="X107" s="129"/>
      <c r="Y107" s="246"/>
      <c r="Z107" s="245"/>
      <c r="AA107" s="246"/>
      <c r="AB107" s="245"/>
      <c r="AC107" s="245"/>
      <c r="AD107" s="245"/>
      <c r="AE107" s="247"/>
      <c r="AF107" s="247"/>
      <c r="AG107" s="83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50"/>
      <c r="AS107" s="250"/>
      <c r="AT107" s="248"/>
      <c r="AU107" s="82"/>
      <c r="AV107" s="567" t="str">
        <f t="shared" si="8"/>
        <v xml:space="preserve"> </v>
      </c>
      <c r="AW107" s="567" t="str">
        <f t="shared" si="9"/>
        <v xml:space="preserve"> </v>
      </c>
      <c r="AX107" s="567" t="str">
        <f t="shared" si="10"/>
        <v xml:space="preserve"> </v>
      </c>
      <c r="AY107" s="567" t="str">
        <f t="shared" si="11"/>
        <v xml:space="preserve"> </v>
      </c>
      <c r="AZ107" s="82"/>
      <c r="BA107" s="318"/>
    </row>
    <row r="108" spans="1:53" s="81" customFormat="1" x14ac:dyDescent="0.2">
      <c r="A108" s="319"/>
      <c r="B108" s="150">
        <f>Demografia!B109</f>
        <v>0</v>
      </c>
      <c r="C108" s="150">
        <f>Demografia!C109</f>
        <v>0</v>
      </c>
      <c r="D108" s="151">
        <f>Demografia!D109</f>
        <v>0</v>
      </c>
      <c r="E108" s="82"/>
      <c r="F108" s="260"/>
      <c r="G108" s="152"/>
      <c r="H108" s="260"/>
      <c r="I108" s="244"/>
      <c r="J108" s="244"/>
      <c r="K108" s="244"/>
      <c r="L108" s="260"/>
      <c r="M108" s="264"/>
      <c r="N108" s="264"/>
      <c r="O108" s="264"/>
      <c r="P108" s="153"/>
      <c r="Q108" s="251"/>
      <c r="R108" s="251"/>
      <c r="S108" s="82"/>
      <c r="T108" s="260"/>
      <c r="U108" s="260"/>
      <c r="V108" s="260"/>
      <c r="W108" s="82"/>
      <c r="X108" s="244"/>
      <c r="Y108" s="244"/>
      <c r="Z108" s="260"/>
      <c r="AA108" s="244"/>
      <c r="AB108" s="260"/>
      <c r="AC108" s="260"/>
      <c r="AD108" s="260"/>
      <c r="AE108" s="265"/>
      <c r="AF108" s="265"/>
      <c r="AG108" s="83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49"/>
      <c r="AS108" s="249"/>
      <c r="AT108" s="154"/>
      <c r="AU108" s="82"/>
      <c r="AV108" s="566" t="str">
        <f t="shared" si="8"/>
        <v xml:space="preserve"> </v>
      </c>
      <c r="AW108" s="566" t="str">
        <f t="shared" si="9"/>
        <v xml:space="preserve"> </v>
      </c>
      <c r="AX108" s="566" t="str">
        <f t="shared" si="10"/>
        <v xml:space="preserve"> </v>
      </c>
      <c r="AY108" s="566" t="str">
        <f t="shared" si="11"/>
        <v xml:space="preserve"> </v>
      </c>
      <c r="AZ108" s="82"/>
      <c r="BA108" s="146"/>
    </row>
    <row r="109" spans="1:53" s="81" customFormat="1" x14ac:dyDescent="0.2">
      <c r="A109" s="319"/>
      <c r="B109" s="366">
        <f>Demografia!B110</f>
        <v>0</v>
      </c>
      <c r="C109" s="366">
        <f>Demografia!C110</f>
        <v>0</v>
      </c>
      <c r="D109" s="367">
        <f>Demografia!D110</f>
        <v>0</v>
      </c>
      <c r="E109" s="82"/>
      <c r="F109" s="68"/>
      <c r="G109" s="66"/>
      <c r="H109" s="245"/>
      <c r="I109" s="246"/>
      <c r="J109" s="246"/>
      <c r="K109" s="246"/>
      <c r="L109" s="245"/>
      <c r="M109" s="266"/>
      <c r="N109" s="266"/>
      <c r="O109" s="266"/>
      <c r="P109" s="126"/>
      <c r="Q109" s="127"/>
      <c r="R109" s="127"/>
      <c r="S109" s="82"/>
      <c r="T109" s="68"/>
      <c r="U109" s="245"/>
      <c r="V109" s="128"/>
      <c r="W109" s="82"/>
      <c r="X109" s="129"/>
      <c r="Y109" s="246"/>
      <c r="Z109" s="245"/>
      <c r="AA109" s="246"/>
      <c r="AB109" s="245"/>
      <c r="AC109" s="245"/>
      <c r="AD109" s="245"/>
      <c r="AE109" s="247"/>
      <c r="AF109" s="247"/>
      <c r="AG109" s="83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50"/>
      <c r="AS109" s="250"/>
      <c r="AT109" s="248"/>
      <c r="AU109" s="82"/>
      <c r="AV109" s="567" t="str">
        <f t="shared" si="8"/>
        <v xml:space="preserve"> </v>
      </c>
      <c r="AW109" s="567" t="str">
        <f t="shared" si="9"/>
        <v xml:space="preserve"> </v>
      </c>
      <c r="AX109" s="567" t="str">
        <f t="shared" si="10"/>
        <v xml:space="preserve"> </v>
      </c>
      <c r="AY109" s="567" t="str">
        <f t="shared" si="11"/>
        <v xml:space="preserve"> </v>
      </c>
      <c r="AZ109" s="82"/>
      <c r="BA109" s="318"/>
    </row>
    <row r="110" spans="1:53" s="81" customFormat="1" x14ac:dyDescent="0.2">
      <c r="A110" s="319"/>
      <c r="B110" s="150">
        <f>Demografia!B111</f>
        <v>0</v>
      </c>
      <c r="C110" s="150">
        <f>Demografia!C111</f>
        <v>0</v>
      </c>
      <c r="D110" s="151">
        <f>Demografia!D111</f>
        <v>0</v>
      </c>
      <c r="E110" s="82"/>
      <c r="F110" s="260"/>
      <c r="G110" s="152"/>
      <c r="H110" s="260"/>
      <c r="I110" s="244"/>
      <c r="J110" s="244"/>
      <c r="K110" s="244"/>
      <c r="L110" s="260"/>
      <c r="M110" s="264"/>
      <c r="N110" s="264"/>
      <c r="O110" s="264"/>
      <c r="P110" s="153"/>
      <c r="Q110" s="251"/>
      <c r="R110" s="251"/>
      <c r="S110" s="82"/>
      <c r="T110" s="260"/>
      <c r="U110" s="260"/>
      <c r="V110" s="260"/>
      <c r="W110" s="82"/>
      <c r="X110" s="244"/>
      <c r="Y110" s="244"/>
      <c r="Z110" s="260"/>
      <c r="AA110" s="244"/>
      <c r="AB110" s="260"/>
      <c r="AC110" s="260"/>
      <c r="AD110" s="260"/>
      <c r="AE110" s="265"/>
      <c r="AF110" s="265"/>
      <c r="AG110" s="83"/>
      <c r="AH110" s="265"/>
      <c r="AI110" s="265"/>
      <c r="AJ110" s="265"/>
      <c r="AK110" s="265"/>
      <c r="AL110" s="265"/>
      <c r="AM110" s="265"/>
      <c r="AN110" s="265"/>
      <c r="AO110" s="265"/>
      <c r="AP110" s="265"/>
      <c r="AQ110" s="265"/>
      <c r="AR110" s="249"/>
      <c r="AS110" s="249"/>
      <c r="AT110" s="154"/>
      <c r="AU110" s="82"/>
      <c r="AV110" s="566" t="str">
        <f t="shared" si="8"/>
        <v xml:space="preserve"> </v>
      </c>
      <c r="AW110" s="566" t="str">
        <f t="shared" si="9"/>
        <v xml:space="preserve"> </v>
      </c>
      <c r="AX110" s="566" t="str">
        <f t="shared" si="10"/>
        <v xml:space="preserve"> </v>
      </c>
      <c r="AY110" s="566" t="str">
        <f t="shared" si="11"/>
        <v xml:space="preserve"> </v>
      </c>
      <c r="AZ110" s="82"/>
      <c r="BA110" s="146"/>
    </row>
    <row r="111" spans="1:53" s="81" customFormat="1" x14ac:dyDescent="0.2">
      <c r="A111" s="319"/>
      <c r="B111" s="366">
        <f>Demografia!B112</f>
        <v>0</v>
      </c>
      <c r="C111" s="366">
        <f>Demografia!C112</f>
        <v>0</v>
      </c>
      <c r="D111" s="367">
        <f>Demografia!D112</f>
        <v>0</v>
      </c>
      <c r="E111" s="82"/>
      <c r="F111" s="68"/>
      <c r="G111" s="66"/>
      <c r="H111" s="245"/>
      <c r="I111" s="246"/>
      <c r="J111" s="246"/>
      <c r="K111" s="246"/>
      <c r="L111" s="245"/>
      <c r="M111" s="266"/>
      <c r="N111" s="266"/>
      <c r="O111" s="266"/>
      <c r="P111" s="126"/>
      <c r="Q111" s="127"/>
      <c r="R111" s="127"/>
      <c r="S111" s="82"/>
      <c r="T111" s="68"/>
      <c r="U111" s="245"/>
      <c r="V111" s="128"/>
      <c r="W111" s="82"/>
      <c r="X111" s="129"/>
      <c r="Y111" s="246"/>
      <c r="Z111" s="245"/>
      <c r="AA111" s="246"/>
      <c r="AB111" s="245"/>
      <c r="AC111" s="245"/>
      <c r="AD111" s="245"/>
      <c r="AE111" s="247"/>
      <c r="AF111" s="247"/>
      <c r="AG111" s="83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50"/>
      <c r="AS111" s="250"/>
      <c r="AT111" s="248"/>
      <c r="AU111" s="82"/>
      <c r="AV111" s="567" t="str">
        <f t="shared" si="8"/>
        <v xml:space="preserve"> </v>
      </c>
      <c r="AW111" s="567" t="str">
        <f t="shared" si="9"/>
        <v xml:space="preserve"> </v>
      </c>
      <c r="AX111" s="567" t="str">
        <f t="shared" si="10"/>
        <v xml:space="preserve"> </v>
      </c>
      <c r="AY111" s="567" t="str">
        <f t="shared" si="11"/>
        <v xml:space="preserve"> </v>
      </c>
      <c r="AZ111" s="82"/>
      <c r="BA111" s="318"/>
    </row>
    <row r="112" spans="1:53" s="81" customFormat="1" x14ac:dyDescent="0.2">
      <c r="A112" s="319"/>
      <c r="B112" s="150">
        <f>Demografia!B113</f>
        <v>0</v>
      </c>
      <c r="C112" s="150">
        <f>Demografia!C113</f>
        <v>0</v>
      </c>
      <c r="D112" s="151">
        <f>Demografia!D113</f>
        <v>0</v>
      </c>
      <c r="E112" s="82"/>
      <c r="F112" s="260"/>
      <c r="G112" s="152"/>
      <c r="H112" s="260"/>
      <c r="I112" s="244"/>
      <c r="J112" s="244"/>
      <c r="K112" s="244"/>
      <c r="L112" s="260"/>
      <c r="M112" s="264"/>
      <c r="N112" s="264"/>
      <c r="O112" s="264"/>
      <c r="P112" s="153"/>
      <c r="Q112" s="251"/>
      <c r="R112" s="251"/>
      <c r="S112" s="82"/>
      <c r="T112" s="260"/>
      <c r="U112" s="260"/>
      <c r="V112" s="260"/>
      <c r="W112" s="82"/>
      <c r="X112" s="244"/>
      <c r="Y112" s="244"/>
      <c r="Z112" s="260"/>
      <c r="AA112" s="244"/>
      <c r="AB112" s="260"/>
      <c r="AC112" s="260"/>
      <c r="AD112" s="260"/>
      <c r="AE112" s="265"/>
      <c r="AF112" s="265"/>
      <c r="AG112" s="83"/>
      <c r="AH112" s="265"/>
      <c r="AI112" s="265"/>
      <c r="AJ112" s="265"/>
      <c r="AK112" s="265"/>
      <c r="AL112" s="265"/>
      <c r="AM112" s="265"/>
      <c r="AN112" s="265"/>
      <c r="AO112" s="265"/>
      <c r="AP112" s="265"/>
      <c r="AQ112" s="265"/>
      <c r="AR112" s="249"/>
      <c r="AS112" s="249"/>
      <c r="AT112" s="154"/>
      <c r="AU112" s="82"/>
      <c r="AV112" s="566" t="str">
        <f t="shared" si="8"/>
        <v xml:space="preserve"> </v>
      </c>
      <c r="AW112" s="566" t="str">
        <f t="shared" si="9"/>
        <v xml:space="preserve"> </v>
      </c>
      <c r="AX112" s="566" t="str">
        <f t="shared" si="10"/>
        <v xml:space="preserve"> </v>
      </c>
      <c r="AY112" s="566" t="str">
        <f t="shared" si="11"/>
        <v xml:space="preserve"> </v>
      </c>
      <c r="AZ112" s="82"/>
      <c r="BA112" s="146"/>
    </row>
    <row r="113" spans="1:53" s="81" customFormat="1" x14ac:dyDescent="0.2">
      <c r="A113" s="319"/>
      <c r="B113" s="366">
        <f>Demografia!B114</f>
        <v>0</v>
      </c>
      <c r="C113" s="366">
        <f>Demografia!C114</f>
        <v>0</v>
      </c>
      <c r="D113" s="367">
        <f>Demografia!D114</f>
        <v>0</v>
      </c>
      <c r="E113" s="82"/>
      <c r="F113" s="68"/>
      <c r="G113" s="66"/>
      <c r="H113" s="245"/>
      <c r="I113" s="246"/>
      <c r="J113" s="246"/>
      <c r="K113" s="246"/>
      <c r="L113" s="245"/>
      <c r="M113" s="266"/>
      <c r="N113" s="266"/>
      <c r="O113" s="266"/>
      <c r="P113" s="126"/>
      <c r="Q113" s="127"/>
      <c r="R113" s="127"/>
      <c r="S113" s="82"/>
      <c r="T113" s="68"/>
      <c r="U113" s="245"/>
      <c r="V113" s="128"/>
      <c r="W113" s="82"/>
      <c r="X113" s="129"/>
      <c r="Y113" s="246"/>
      <c r="Z113" s="245"/>
      <c r="AA113" s="246"/>
      <c r="AB113" s="245"/>
      <c r="AC113" s="245"/>
      <c r="AD113" s="245"/>
      <c r="AE113" s="247"/>
      <c r="AF113" s="247"/>
      <c r="AG113" s="83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50"/>
      <c r="AS113" s="250"/>
      <c r="AT113" s="248"/>
      <c r="AU113" s="82"/>
      <c r="AV113" s="567" t="str">
        <f t="shared" si="8"/>
        <v xml:space="preserve"> </v>
      </c>
      <c r="AW113" s="567" t="str">
        <f t="shared" si="9"/>
        <v xml:space="preserve"> </v>
      </c>
      <c r="AX113" s="567" t="str">
        <f t="shared" si="10"/>
        <v xml:space="preserve"> </v>
      </c>
      <c r="AY113" s="567" t="str">
        <f t="shared" si="11"/>
        <v xml:space="preserve"> </v>
      </c>
      <c r="AZ113" s="82"/>
      <c r="BA113" s="318"/>
    </row>
    <row r="114" spans="1:53" s="81" customFormat="1" x14ac:dyDescent="0.2">
      <c r="A114" s="319"/>
      <c r="B114" s="150">
        <f>Demografia!B115</f>
        <v>0</v>
      </c>
      <c r="C114" s="150">
        <f>Demografia!C115</f>
        <v>0</v>
      </c>
      <c r="D114" s="151">
        <f>Demografia!D115</f>
        <v>0</v>
      </c>
      <c r="E114" s="82"/>
      <c r="F114" s="260"/>
      <c r="G114" s="152"/>
      <c r="H114" s="260"/>
      <c r="I114" s="244"/>
      <c r="J114" s="244"/>
      <c r="K114" s="244"/>
      <c r="L114" s="260"/>
      <c r="M114" s="264"/>
      <c r="N114" s="264"/>
      <c r="O114" s="264"/>
      <c r="P114" s="153"/>
      <c r="Q114" s="251"/>
      <c r="R114" s="251"/>
      <c r="S114" s="82"/>
      <c r="T114" s="260"/>
      <c r="U114" s="260"/>
      <c r="V114" s="260"/>
      <c r="W114" s="82"/>
      <c r="X114" s="244"/>
      <c r="Y114" s="244"/>
      <c r="Z114" s="260"/>
      <c r="AA114" s="244"/>
      <c r="AB114" s="260"/>
      <c r="AC114" s="260"/>
      <c r="AD114" s="260"/>
      <c r="AE114" s="265"/>
      <c r="AF114" s="265"/>
      <c r="AG114" s="83"/>
      <c r="AH114" s="265"/>
      <c r="AI114" s="265"/>
      <c r="AJ114" s="265"/>
      <c r="AK114" s="265"/>
      <c r="AL114" s="265"/>
      <c r="AM114" s="265"/>
      <c r="AN114" s="265"/>
      <c r="AO114" s="265"/>
      <c r="AP114" s="265"/>
      <c r="AQ114" s="265"/>
      <c r="AR114" s="249"/>
      <c r="AS114" s="249"/>
      <c r="AT114" s="154"/>
      <c r="AU114" s="82"/>
      <c r="AV114" s="566" t="str">
        <f t="shared" si="8"/>
        <v xml:space="preserve"> </v>
      </c>
      <c r="AW114" s="566" t="str">
        <f t="shared" si="9"/>
        <v xml:space="preserve"> </v>
      </c>
      <c r="AX114" s="566" t="str">
        <f t="shared" si="10"/>
        <v xml:space="preserve"> </v>
      </c>
      <c r="AY114" s="566" t="str">
        <f t="shared" si="11"/>
        <v xml:space="preserve"> </v>
      </c>
      <c r="AZ114" s="82"/>
      <c r="BA114" s="146"/>
    </row>
    <row r="115" spans="1:53" s="81" customFormat="1" x14ac:dyDescent="0.2">
      <c r="A115" s="319"/>
      <c r="B115" s="366">
        <f>Demografia!B116</f>
        <v>0</v>
      </c>
      <c r="C115" s="366">
        <f>Demografia!C116</f>
        <v>0</v>
      </c>
      <c r="D115" s="367">
        <f>Demografia!D116</f>
        <v>0</v>
      </c>
      <c r="E115" s="82"/>
      <c r="F115" s="68"/>
      <c r="G115" s="66"/>
      <c r="H115" s="245"/>
      <c r="I115" s="246"/>
      <c r="J115" s="246"/>
      <c r="K115" s="246"/>
      <c r="L115" s="245"/>
      <c r="M115" s="266"/>
      <c r="N115" s="266"/>
      <c r="O115" s="266"/>
      <c r="P115" s="126"/>
      <c r="Q115" s="127"/>
      <c r="R115" s="127"/>
      <c r="S115" s="82"/>
      <c r="T115" s="68"/>
      <c r="U115" s="245"/>
      <c r="V115" s="128"/>
      <c r="W115" s="82"/>
      <c r="X115" s="129"/>
      <c r="Y115" s="246"/>
      <c r="Z115" s="245"/>
      <c r="AA115" s="246"/>
      <c r="AB115" s="245"/>
      <c r="AC115" s="245"/>
      <c r="AD115" s="245"/>
      <c r="AE115" s="247"/>
      <c r="AF115" s="247"/>
      <c r="AG115" s="83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50"/>
      <c r="AS115" s="250"/>
      <c r="AT115" s="248"/>
      <c r="AU115" s="82"/>
      <c r="AV115" s="567" t="str">
        <f t="shared" si="8"/>
        <v xml:space="preserve"> </v>
      </c>
      <c r="AW115" s="567" t="str">
        <f t="shared" si="9"/>
        <v xml:space="preserve"> </v>
      </c>
      <c r="AX115" s="567" t="str">
        <f t="shared" si="10"/>
        <v xml:space="preserve"> </v>
      </c>
      <c r="AY115" s="567" t="str">
        <f t="shared" si="11"/>
        <v xml:space="preserve"> </v>
      </c>
      <c r="AZ115" s="82"/>
      <c r="BA115" s="318"/>
    </row>
    <row r="116" spans="1:53" s="81" customFormat="1" x14ac:dyDescent="0.2">
      <c r="A116" s="319"/>
      <c r="B116" s="150">
        <f>Demografia!B117</f>
        <v>0</v>
      </c>
      <c r="C116" s="150">
        <f>Demografia!C117</f>
        <v>0</v>
      </c>
      <c r="D116" s="151">
        <f>Demografia!D117</f>
        <v>0</v>
      </c>
      <c r="E116" s="82"/>
      <c r="F116" s="260"/>
      <c r="G116" s="152"/>
      <c r="H116" s="260"/>
      <c r="I116" s="244"/>
      <c r="J116" s="244"/>
      <c r="K116" s="244"/>
      <c r="L116" s="260"/>
      <c r="M116" s="264"/>
      <c r="N116" s="264"/>
      <c r="O116" s="264"/>
      <c r="P116" s="153"/>
      <c r="Q116" s="251"/>
      <c r="R116" s="251"/>
      <c r="S116" s="82"/>
      <c r="T116" s="260"/>
      <c r="U116" s="260"/>
      <c r="V116" s="260"/>
      <c r="W116" s="82"/>
      <c r="X116" s="244"/>
      <c r="Y116" s="244"/>
      <c r="Z116" s="260"/>
      <c r="AA116" s="244"/>
      <c r="AB116" s="260"/>
      <c r="AC116" s="260"/>
      <c r="AD116" s="260"/>
      <c r="AE116" s="265"/>
      <c r="AF116" s="265"/>
      <c r="AG116" s="83"/>
      <c r="AH116" s="265"/>
      <c r="AI116" s="265"/>
      <c r="AJ116" s="265"/>
      <c r="AK116" s="265"/>
      <c r="AL116" s="265"/>
      <c r="AM116" s="265"/>
      <c r="AN116" s="265"/>
      <c r="AO116" s="265"/>
      <c r="AP116" s="265"/>
      <c r="AQ116" s="265"/>
      <c r="AR116" s="249"/>
      <c r="AS116" s="249"/>
      <c r="AT116" s="154"/>
      <c r="AU116" s="82"/>
      <c r="AV116" s="566" t="str">
        <f t="shared" si="8"/>
        <v xml:space="preserve"> </v>
      </c>
      <c r="AW116" s="566" t="str">
        <f t="shared" si="9"/>
        <v xml:space="preserve"> </v>
      </c>
      <c r="AX116" s="566" t="str">
        <f t="shared" si="10"/>
        <v xml:space="preserve"> </v>
      </c>
      <c r="AY116" s="566" t="str">
        <f t="shared" si="11"/>
        <v xml:space="preserve"> </v>
      </c>
      <c r="AZ116" s="82"/>
      <c r="BA116" s="146"/>
    </row>
    <row r="117" spans="1:53" s="81" customFormat="1" x14ac:dyDescent="0.2">
      <c r="A117" s="319"/>
      <c r="B117" s="366">
        <f>Demografia!B118</f>
        <v>0</v>
      </c>
      <c r="C117" s="366">
        <f>Demografia!C118</f>
        <v>0</v>
      </c>
      <c r="D117" s="367">
        <f>Demografia!D118</f>
        <v>0</v>
      </c>
      <c r="E117" s="82"/>
      <c r="F117" s="68"/>
      <c r="G117" s="66"/>
      <c r="H117" s="245"/>
      <c r="I117" s="246"/>
      <c r="J117" s="246"/>
      <c r="K117" s="246"/>
      <c r="L117" s="245"/>
      <c r="M117" s="266"/>
      <c r="N117" s="266"/>
      <c r="O117" s="266"/>
      <c r="P117" s="126"/>
      <c r="Q117" s="127"/>
      <c r="R117" s="127"/>
      <c r="S117" s="82"/>
      <c r="T117" s="68"/>
      <c r="U117" s="245"/>
      <c r="V117" s="128"/>
      <c r="W117" s="82"/>
      <c r="X117" s="129"/>
      <c r="Y117" s="246"/>
      <c r="Z117" s="245"/>
      <c r="AA117" s="246"/>
      <c r="AB117" s="245"/>
      <c r="AC117" s="245"/>
      <c r="AD117" s="245"/>
      <c r="AE117" s="247"/>
      <c r="AF117" s="247"/>
      <c r="AG117" s="83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50"/>
      <c r="AS117" s="250"/>
      <c r="AT117" s="248"/>
      <c r="AU117" s="82"/>
      <c r="AV117" s="567" t="str">
        <f t="shared" si="8"/>
        <v xml:space="preserve"> </v>
      </c>
      <c r="AW117" s="567" t="str">
        <f t="shared" si="9"/>
        <v xml:space="preserve"> </v>
      </c>
      <c r="AX117" s="567" t="str">
        <f t="shared" si="10"/>
        <v xml:space="preserve"> </v>
      </c>
      <c r="AY117" s="567" t="str">
        <f t="shared" si="11"/>
        <v xml:space="preserve"> </v>
      </c>
      <c r="AZ117" s="82"/>
      <c r="BA117" s="318"/>
    </row>
    <row r="118" spans="1:53" s="81" customFormat="1" x14ac:dyDescent="0.2">
      <c r="A118" s="319"/>
      <c r="B118" s="150">
        <f>Demografia!B119</f>
        <v>0</v>
      </c>
      <c r="C118" s="150">
        <f>Demografia!C119</f>
        <v>0</v>
      </c>
      <c r="D118" s="151">
        <f>Demografia!D119</f>
        <v>0</v>
      </c>
      <c r="E118" s="82"/>
      <c r="F118" s="260"/>
      <c r="G118" s="152"/>
      <c r="H118" s="260"/>
      <c r="I118" s="244"/>
      <c r="J118" s="244"/>
      <c r="K118" s="244"/>
      <c r="L118" s="260"/>
      <c r="M118" s="264"/>
      <c r="N118" s="264"/>
      <c r="O118" s="264"/>
      <c r="P118" s="153"/>
      <c r="Q118" s="251"/>
      <c r="R118" s="251"/>
      <c r="S118" s="82"/>
      <c r="T118" s="260"/>
      <c r="U118" s="260"/>
      <c r="V118" s="260"/>
      <c r="W118" s="82"/>
      <c r="X118" s="244"/>
      <c r="Y118" s="244"/>
      <c r="Z118" s="260"/>
      <c r="AA118" s="244"/>
      <c r="AB118" s="260"/>
      <c r="AC118" s="260"/>
      <c r="AD118" s="260"/>
      <c r="AE118" s="265"/>
      <c r="AF118" s="265"/>
      <c r="AG118" s="83"/>
      <c r="AH118" s="265"/>
      <c r="AI118" s="265"/>
      <c r="AJ118" s="265"/>
      <c r="AK118" s="265"/>
      <c r="AL118" s="265"/>
      <c r="AM118" s="265"/>
      <c r="AN118" s="265"/>
      <c r="AO118" s="265"/>
      <c r="AP118" s="265"/>
      <c r="AQ118" s="265"/>
      <c r="AR118" s="249"/>
      <c r="AS118" s="249"/>
      <c r="AT118" s="154"/>
      <c r="AU118" s="82"/>
      <c r="AV118" s="566" t="str">
        <f t="shared" si="8"/>
        <v xml:space="preserve"> </v>
      </c>
      <c r="AW118" s="566" t="str">
        <f t="shared" si="9"/>
        <v xml:space="preserve"> </v>
      </c>
      <c r="AX118" s="566" t="str">
        <f t="shared" si="10"/>
        <v xml:space="preserve"> </v>
      </c>
      <c r="AY118" s="566" t="str">
        <f t="shared" si="11"/>
        <v xml:space="preserve"> </v>
      </c>
      <c r="AZ118" s="82"/>
      <c r="BA118" s="146"/>
    </row>
    <row r="119" spans="1:53" s="81" customFormat="1" x14ac:dyDescent="0.2">
      <c r="A119" s="319"/>
      <c r="B119" s="366">
        <f>Demografia!B120</f>
        <v>0</v>
      </c>
      <c r="C119" s="366">
        <f>Demografia!C120</f>
        <v>0</v>
      </c>
      <c r="D119" s="367">
        <f>Demografia!D120</f>
        <v>0</v>
      </c>
      <c r="E119" s="82"/>
      <c r="F119" s="68"/>
      <c r="G119" s="66"/>
      <c r="H119" s="245"/>
      <c r="I119" s="246"/>
      <c r="J119" s="246"/>
      <c r="K119" s="246"/>
      <c r="L119" s="245"/>
      <c r="M119" s="266"/>
      <c r="N119" s="266"/>
      <c r="O119" s="266"/>
      <c r="P119" s="126"/>
      <c r="Q119" s="127"/>
      <c r="R119" s="127"/>
      <c r="S119" s="82"/>
      <c r="T119" s="68"/>
      <c r="U119" s="245"/>
      <c r="V119" s="128"/>
      <c r="W119" s="82"/>
      <c r="X119" s="129"/>
      <c r="Y119" s="246"/>
      <c r="Z119" s="245"/>
      <c r="AA119" s="246"/>
      <c r="AB119" s="245"/>
      <c r="AC119" s="245"/>
      <c r="AD119" s="245"/>
      <c r="AE119" s="247"/>
      <c r="AF119" s="247"/>
      <c r="AG119" s="83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50"/>
      <c r="AS119" s="250"/>
      <c r="AT119" s="248"/>
      <c r="AU119" s="82"/>
      <c r="AV119" s="567" t="str">
        <f t="shared" si="8"/>
        <v xml:space="preserve"> </v>
      </c>
      <c r="AW119" s="567" t="str">
        <f t="shared" si="9"/>
        <v xml:space="preserve"> </v>
      </c>
      <c r="AX119" s="567" t="str">
        <f t="shared" si="10"/>
        <v xml:space="preserve"> </v>
      </c>
      <c r="AY119" s="567" t="str">
        <f t="shared" si="11"/>
        <v xml:space="preserve"> </v>
      </c>
      <c r="AZ119" s="82"/>
      <c r="BA119" s="318"/>
    </row>
    <row r="120" spans="1:53" s="81" customFormat="1" x14ac:dyDescent="0.2">
      <c r="A120" s="319"/>
      <c r="B120" s="150">
        <f>Demografia!B121</f>
        <v>0</v>
      </c>
      <c r="C120" s="150">
        <f>Demografia!C121</f>
        <v>0</v>
      </c>
      <c r="D120" s="151">
        <f>Demografia!D121</f>
        <v>0</v>
      </c>
      <c r="E120" s="82"/>
      <c r="F120" s="260"/>
      <c r="G120" s="152"/>
      <c r="H120" s="260"/>
      <c r="I120" s="244"/>
      <c r="J120" s="244"/>
      <c r="K120" s="244"/>
      <c r="L120" s="260"/>
      <c r="M120" s="264"/>
      <c r="N120" s="264"/>
      <c r="O120" s="264"/>
      <c r="P120" s="153"/>
      <c r="Q120" s="251"/>
      <c r="R120" s="251"/>
      <c r="S120" s="82"/>
      <c r="T120" s="260"/>
      <c r="U120" s="260"/>
      <c r="V120" s="260"/>
      <c r="W120" s="82"/>
      <c r="X120" s="244"/>
      <c r="Y120" s="244"/>
      <c r="Z120" s="260"/>
      <c r="AA120" s="244"/>
      <c r="AB120" s="260"/>
      <c r="AC120" s="260"/>
      <c r="AD120" s="260"/>
      <c r="AE120" s="265"/>
      <c r="AF120" s="265"/>
      <c r="AG120" s="83"/>
      <c r="AH120" s="265"/>
      <c r="AI120" s="265"/>
      <c r="AJ120" s="265"/>
      <c r="AK120" s="265"/>
      <c r="AL120" s="265"/>
      <c r="AM120" s="265"/>
      <c r="AN120" s="265"/>
      <c r="AO120" s="265"/>
      <c r="AP120" s="265"/>
      <c r="AQ120" s="265"/>
      <c r="AR120" s="249"/>
      <c r="AS120" s="249"/>
      <c r="AT120" s="154"/>
      <c r="AU120" s="82"/>
      <c r="AV120" s="566" t="str">
        <f t="shared" si="8"/>
        <v xml:space="preserve"> </v>
      </c>
      <c r="AW120" s="566" t="str">
        <f t="shared" si="9"/>
        <v xml:space="preserve"> </v>
      </c>
      <c r="AX120" s="566" t="str">
        <f t="shared" si="10"/>
        <v xml:space="preserve"> </v>
      </c>
      <c r="AY120" s="566" t="str">
        <f t="shared" si="11"/>
        <v xml:space="preserve"> </v>
      </c>
      <c r="AZ120" s="82"/>
      <c r="BA120" s="146"/>
    </row>
    <row r="121" spans="1:53" s="81" customFormat="1" x14ac:dyDescent="0.2">
      <c r="A121" s="319"/>
      <c r="B121" s="366">
        <f>Demografia!B122</f>
        <v>0</v>
      </c>
      <c r="C121" s="366">
        <f>Demografia!C122</f>
        <v>0</v>
      </c>
      <c r="D121" s="367">
        <f>Demografia!D122</f>
        <v>0</v>
      </c>
      <c r="E121" s="82"/>
      <c r="F121" s="68"/>
      <c r="G121" s="66"/>
      <c r="H121" s="245"/>
      <c r="I121" s="246"/>
      <c r="J121" s="246"/>
      <c r="K121" s="246"/>
      <c r="L121" s="245"/>
      <c r="M121" s="266"/>
      <c r="N121" s="266"/>
      <c r="O121" s="266"/>
      <c r="P121" s="126"/>
      <c r="Q121" s="127"/>
      <c r="R121" s="127"/>
      <c r="S121" s="82"/>
      <c r="T121" s="68"/>
      <c r="U121" s="245"/>
      <c r="V121" s="128"/>
      <c r="W121" s="82"/>
      <c r="X121" s="129"/>
      <c r="Y121" s="246"/>
      <c r="Z121" s="245"/>
      <c r="AA121" s="246"/>
      <c r="AB121" s="245"/>
      <c r="AC121" s="245"/>
      <c r="AD121" s="245"/>
      <c r="AE121" s="247"/>
      <c r="AF121" s="247"/>
      <c r="AG121" s="83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50"/>
      <c r="AS121" s="250"/>
      <c r="AT121" s="248"/>
      <c r="AU121" s="82"/>
      <c r="AV121" s="567" t="str">
        <f t="shared" si="8"/>
        <v xml:space="preserve"> </v>
      </c>
      <c r="AW121" s="567" t="str">
        <f t="shared" si="9"/>
        <v xml:space="preserve"> </v>
      </c>
      <c r="AX121" s="567" t="str">
        <f t="shared" si="10"/>
        <v xml:space="preserve"> </v>
      </c>
      <c r="AY121" s="567" t="str">
        <f t="shared" si="11"/>
        <v xml:space="preserve"> </v>
      </c>
      <c r="AZ121" s="82"/>
      <c r="BA121" s="318"/>
    </row>
    <row r="122" spans="1:53" s="81" customFormat="1" x14ac:dyDescent="0.2">
      <c r="A122" s="319"/>
      <c r="B122" s="150">
        <f>Demografia!B123</f>
        <v>0</v>
      </c>
      <c r="C122" s="150">
        <f>Demografia!C123</f>
        <v>0</v>
      </c>
      <c r="D122" s="151">
        <f>Demografia!D123</f>
        <v>0</v>
      </c>
      <c r="E122" s="82"/>
      <c r="F122" s="260"/>
      <c r="G122" s="152"/>
      <c r="H122" s="260"/>
      <c r="I122" s="244"/>
      <c r="J122" s="244"/>
      <c r="K122" s="244"/>
      <c r="L122" s="260"/>
      <c r="M122" s="264"/>
      <c r="N122" s="264"/>
      <c r="O122" s="264"/>
      <c r="P122" s="153"/>
      <c r="Q122" s="251"/>
      <c r="R122" s="251"/>
      <c r="S122" s="82"/>
      <c r="T122" s="260"/>
      <c r="U122" s="260"/>
      <c r="V122" s="260"/>
      <c r="W122" s="82"/>
      <c r="X122" s="244"/>
      <c r="Y122" s="244"/>
      <c r="Z122" s="260"/>
      <c r="AA122" s="244"/>
      <c r="AB122" s="260"/>
      <c r="AC122" s="260"/>
      <c r="AD122" s="260"/>
      <c r="AE122" s="265"/>
      <c r="AF122" s="265"/>
      <c r="AG122" s="83"/>
      <c r="AH122" s="265"/>
      <c r="AI122" s="265"/>
      <c r="AJ122" s="265"/>
      <c r="AK122" s="265"/>
      <c r="AL122" s="265"/>
      <c r="AM122" s="265"/>
      <c r="AN122" s="265"/>
      <c r="AO122" s="265"/>
      <c r="AP122" s="265"/>
      <c r="AQ122" s="265"/>
      <c r="AR122" s="249"/>
      <c r="AS122" s="249"/>
      <c r="AT122" s="154"/>
      <c r="AU122" s="82"/>
      <c r="AV122" s="566" t="str">
        <f t="shared" si="8"/>
        <v xml:space="preserve"> </v>
      </c>
      <c r="AW122" s="566" t="str">
        <f t="shared" si="9"/>
        <v xml:space="preserve"> </v>
      </c>
      <c r="AX122" s="566" t="str">
        <f t="shared" si="10"/>
        <v xml:space="preserve"> </v>
      </c>
      <c r="AY122" s="566" t="str">
        <f t="shared" si="11"/>
        <v xml:space="preserve"> </v>
      </c>
      <c r="AZ122" s="82"/>
      <c r="BA122" s="146"/>
    </row>
    <row r="123" spans="1:53" s="81" customFormat="1" x14ac:dyDescent="0.2">
      <c r="A123" s="319"/>
      <c r="B123" s="366">
        <f>Demografia!B124</f>
        <v>0</v>
      </c>
      <c r="C123" s="366">
        <f>Demografia!C124</f>
        <v>0</v>
      </c>
      <c r="D123" s="367">
        <f>Demografia!D124</f>
        <v>0</v>
      </c>
      <c r="E123" s="82"/>
      <c r="F123" s="68"/>
      <c r="G123" s="66"/>
      <c r="H123" s="245"/>
      <c r="I123" s="246"/>
      <c r="J123" s="246"/>
      <c r="K123" s="246"/>
      <c r="L123" s="245"/>
      <c r="M123" s="266"/>
      <c r="N123" s="266"/>
      <c r="O123" s="266"/>
      <c r="P123" s="126"/>
      <c r="Q123" s="127"/>
      <c r="R123" s="127"/>
      <c r="S123" s="82"/>
      <c r="T123" s="68"/>
      <c r="U123" s="245"/>
      <c r="V123" s="128"/>
      <c r="W123" s="82"/>
      <c r="X123" s="129"/>
      <c r="Y123" s="246"/>
      <c r="Z123" s="245"/>
      <c r="AA123" s="246"/>
      <c r="AB123" s="245"/>
      <c r="AC123" s="245"/>
      <c r="AD123" s="245"/>
      <c r="AE123" s="247"/>
      <c r="AF123" s="247"/>
      <c r="AG123" s="83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50"/>
      <c r="AS123" s="250"/>
      <c r="AT123" s="248"/>
      <c r="AU123" s="82"/>
      <c r="AV123" s="567" t="str">
        <f t="shared" si="8"/>
        <v xml:space="preserve"> </v>
      </c>
      <c r="AW123" s="567" t="str">
        <f t="shared" si="9"/>
        <v xml:space="preserve"> </v>
      </c>
      <c r="AX123" s="567" t="str">
        <f t="shared" si="10"/>
        <v xml:space="preserve"> </v>
      </c>
      <c r="AY123" s="567" t="str">
        <f t="shared" si="11"/>
        <v xml:space="preserve"> </v>
      </c>
      <c r="AZ123" s="82"/>
      <c r="BA123" s="318"/>
    </row>
    <row r="124" spans="1:53" s="81" customFormat="1" x14ac:dyDescent="0.2">
      <c r="A124" s="319"/>
      <c r="B124" s="150">
        <f>Demografia!B125</f>
        <v>0</v>
      </c>
      <c r="C124" s="150">
        <f>Demografia!C125</f>
        <v>0</v>
      </c>
      <c r="D124" s="151">
        <f>Demografia!D125</f>
        <v>0</v>
      </c>
      <c r="E124" s="82"/>
      <c r="F124" s="260"/>
      <c r="G124" s="152"/>
      <c r="H124" s="260"/>
      <c r="I124" s="244"/>
      <c r="J124" s="244"/>
      <c r="K124" s="244"/>
      <c r="L124" s="260"/>
      <c r="M124" s="264"/>
      <c r="N124" s="264"/>
      <c r="O124" s="264"/>
      <c r="P124" s="153"/>
      <c r="Q124" s="251"/>
      <c r="R124" s="251"/>
      <c r="S124" s="82"/>
      <c r="T124" s="260"/>
      <c r="U124" s="260"/>
      <c r="V124" s="260"/>
      <c r="W124" s="82"/>
      <c r="X124" s="244"/>
      <c r="Y124" s="244"/>
      <c r="Z124" s="260"/>
      <c r="AA124" s="244"/>
      <c r="AB124" s="260"/>
      <c r="AC124" s="260"/>
      <c r="AD124" s="260"/>
      <c r="AE124" s="265"/>
      <c r="AF124" s="265"/>
      <c r="AG124" s="83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49"/>
      <c r="AS124" s="249"/>
      <c r="AT124" s="154"/>
      <c r="AU124" s="82"/>
      <c r="AV124" s="566" t="str">
        <f t="shared" si="8"/>
        <v xml:space="preserve"> </v>
      </c>
      <c r="AW124" s="566" t="str">
        <f t="shared" si="9"/>
        <v xml:space="preserve"> </v>
      </c>
      <c r="AX124" s="566" t="str">
        <f t="shared" si="10"/>
        <v xml:space="preserve"> </v>
      </c>
      <c r="AY124" s="566" t="str">
        <f t="shared" si="11"/>
        <v xml:space="preserve"> </v>
      </c>
      <c r="AZ124" s="82"/>
      <c r="BA124" s="146"/>
    </row>
    <row r="125" spans="1:53" s="81" customFormat="1" x14ac:dyDescent="0.2">
      <c r="A125" s="319"/>
      <c r="B125" s="366">
        <f>Demografia!B126</f>
        <v>0</v>
      </c>
      <c r="C125" s="366">
        <f>Demografia!C126</f>
        <v>0</v>
      </c>
      <c r="D125" s="367">
        <f>Demografia!D126</f>
        <v>0</v>
      </c>
      <c r="E125" s="82"/>
      <c r="F125" s="68"/>
      <c r="G125" s="66"/>
      <c r="H125" s="245"/>
      <c r="I125" s="246"/>
      <c r="J125" s="246"/>
      <c r="K125" s="246"/>
      <c r="L125" s="245"/>
      <c r="M125" s="266"/>
      <c r="N125" s="266"/>
      <c r="O125" s="266"/>
      <c r="P125" s="126"/>
      <c r="Q125" s="127"/>
      <c r="R125" s="127"/>
      <c r="S125" s="82"/>
      <c r="T125" s="68"/>
      <c r="U125" s="245"/>
      <c r="V125" s="128"/>
      <c r="W125" s="82"/>
      <c r="X125" s="129"/>
      <c r="Y125" s="246"/>
      <c r="Z125" s="245"/>
      <c r="AA125" s="246"/>
      <c r="AB125" s="245"/>
      <c r="AC125" s="245"/>
      <c r="AD125" s="245"/>
      <c r="AE125" s="247"/>
      <c r="AF125" s="247"/>
      <c r="AG125" s="83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50"/>
      <c r="AS125" s="250"/>
      <c r="AT125" s="248"/>
      <c r="AU125" s="82"/>
      <c r="AV125" s="567" t="str">
        <f t="shared" si="8"/>
        <v xml:space="preserve"> </v>
      </c>
      <c r="AW125" s="567" t="str">
        <f t="shared" si="9"/>
        <v xml:space="preserve"> </v>
      </c>
      <c r="AX125" s="567" t="str">
        <f t="shared" si="10"/>
        <v xml:space="preserve"> </v>
      </c>
      <c r="AY125" s="567" t="str">
        <f t="shared" si="11"/>
        <v xml:space="preserve"> </v>
      </c>
      <c r="AZ125" s="82"/>
      <c r="BA125" s="318"/>
    </row>
    <row r="126" spans="1:53" s="81" customFormat="1" x14ac:dyDescent="0.2">
      <c r="A126" s="319"/>
      <c r="B126" s="150">
        <f>Demografia!B127</f>
        <v>0</v>
      </c>
      <c r="C126" s="150">
        <f>Demografia!C127</f>
        <v>0</v>
      </c>
      <c r="D126" s="151">
        <f>Demografia!D127</f>
        <v>0</v>
      </c>
      <c r="E126" s="82"/>
      <c r="F126" s="260"/>
      <c r="G126" s="152"/>
      <c r="H126" s="260"/>
      <c r="I126" s="244"/>
      <c r="J126" s="244"/>
      <c r="K126" s="244"/>
      <c r="L126" s="260"/>
      <c r="M126" s="264"/>
      <c r="N126" s="264"/>
      <c r="O126" s="264"/>
      <c r="P126" s="153"/>
      <c r="Q126" s="251"/>
      <c r="R126" s="251"/>
      <c r="S126" s="82"/>
      <c r="T126" s="260"/>
      <c r="U126" s="260"/>
      <c r="V126" s="260"/>
      <c r="W126" s="82"/>
      <c r="X126" s="244"/>
      <c r="Y126" s="244"/>
      <c r="Z126" s="260"/>
      <c r="AA126" s="244"/>
      <c r="AB126" s="260"/>
      <c r="AC126" s="260"/>
      <c r="AD126" s="260"/>
      <c r="AE126" s="265"/>
      <c r="AF126" s="265"/>
      <c r="AG126" s="83"/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49"/>
      <c r="AS126" s="249"/>
      <c r="AT126" s="154"/>
      <c r="AU126" s="82"/>
      <c r="AV126" s="566" t="str">
        <f t="shared" si="8"/>
        <v xml:space="preserve"> </v>
      </c>
      <c r="AW126" s="566" t="str">
        <f t="shared" si="9"/>
        <v xml:space="preserve"> </v>
      </c>
      <c r="AX126" s="566" t="str">
        <f t="shared" si="10"/>
        <v xml:space="preserve"> </v>
      </c>
      <c r="AY126" s="566" t="str">
        <f t="shared" si="11"/>
        <v xml:space="preserve"> </v>
      </c>
      <c r="AZ126" s="82"/>
      <c r="BA126" s="146"/>
    </row>
    <row r="127" spans="1:53" s="81" customFormat="1" x14ac:dyDescent="0.2">
      <c r="A127" s="319"/>
      <c r="B127" s="366">
        <f>Demografia!B128</f>
        <v>0</v>
      </c>
      <c r="C127" s="366">
        <f>Demografia!C128</f>
        <v>0</v>
      </c>
      <c r="D127" s="367">
        <f>Demografia!D128</f>
        <v>0</v>
      </c>
      <c r="E127" s="82"/>
      <c r="F127" s="68"/>
      <c r="G127" s="66"/>
      <c r="H127" s="245"/>
      <c r="I127" s="246"/>
      <c r="J127" s="246"/>
      <c r="K127" s="246"/>
      <c r="L127" s="245"/>
      <c r="M127" s="266"/>
      <c r="N127" s="266"/>
      <c r="O127" s="266"/>
      <c r="P127" s="126"/>
      <c r="Q127" s="127"/>
      <c r="R127" s="127"/>
      <c r="S127" s="82"/>
      <c r="T127" s="68"/>
      <c r="U127" s="245"/>
      <c r="V127" s="128"/>
      <c r="W127" s="82"/>
      <c r="X127" s="129"/>
      <c r="Y127" s="246"/>
      <c r="Z127" s="245"/>
      <c r="AA127" s="246"/>
      <c r="AB127" s="245"/>
      <c r="AC127" s="245"/>
      <c r="AD127" s="245"/>
      <c r="AE127" s="247"/>
      <c r="AF127" s="247"/>
      <c r="AG127" s="83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50"/>
      <c r="AS127" s="250"/>
      <c r="AT127" s="248"/>
      <c r="AU127" s="82"/>
      <c r="AV127" s="567" t="str">
        <f t="shared" si="8"/>
        <v xml:space="preserve"> </v>
      </c>
      <c r="AW127" s="567" t="str">
        <f t="shared" si="9"/>
        <v xml:space="preserve"> </v>
      </c>
      <c r="AX127" s="567" t="str">
        <f t="shared" si="10"/>
        <v xml:space="preserve"> </v>
      </c>
      <c r="AY127" s="567" t="str">
        <f t="shared" si="11"/>
        <v xml:space="preserve"> </v>
      </c>
      <c r="AZ127" s="82"/>
      <c r="BA127" s="318"/>
    </row>
    <row r="128" spans="1:53" s="81" customFormat="1" x14ac:dyDescent="0.2">
      <c r="A128" s="319"/>
      <c r="B128" s="150">
        <f>Demografia!B129</f>
        <v>0</v>
      </c>
      <c r="C128" s="150">
        <f>Demografia!C129</f>
        <v>0</v>
      </c>
      <c r="D128" s="151">
        <f>Demografia!D129</f>
        <v>0</v>
      </c>
      <c r="E128" s="82"/>
      <c r="F128" s="260"/>
      <c r="G128" s="152"/>
      <c r="H128" s="260"/>
      <c r="I128" s="244"/>
      <c r="J128" s="244"/>
      <c r="K128" s="244"/>
      <c r="L128" s="260"/>
      <c r="M128" s="264"/>
      <c r="N128" s="264"/>
      <c r="O128" s="264"/>
      <c r="P128" s="153"/>
      <c r="Q128" s="251"/>
      <c r="R128" s="251"/>
      <c r="S128" s="82"/>
      <c r="T128" s="260"/>
      <c r="U128" s="260"/>
      <c r="V128" s="260"/>
      <c r="W128" s="82"/>
      <c r="X128" s="244"/>
      <c r="Y128" s="244"/>
      <c r="Z128" s="260"/>
      <c r="AA128" s="244"/>
      <c r="AB128" s="260"/>
      <c r="AC128" s="260"/>
      <c r="AD128" s="260"/>
      <c r="AE128" s="265"/>
      <c r="AF128" s="265"/>
      <c r="AG128" s="83"/>
      <c r="AH128" s="265"/>
      <c r="AI128" s="265"/>
      <c r="AJ128" s="265"/>
      <c r="AK128" s="265"/>
      <c r="AL128" s="265"/>
      <c r="AM128" s="265"/>
      <c r="AN128" s="265"/>
      <c r="AO128" s="265"/>
      <c r="AP128" s="265"/>
      <c r="AQ128" s="265"/>
      <c r="AR128" s="249"/>
      <c r="AS128" s="249"/>
      <c r="AT128" s="154"/>
      <c r="AU128" s="82"/>
      <c r="AV128" s="566" t="str">
        <f t="shared" si="8"/>
        <v xml:space="preserve"> </v>
      </c>
      <c r="AW128" s="566" t="str">
        <f t="shared" si="9"/>
        <v xml:space="preserve"> </v>
      </c>
      <c r="AX128" s="566" t="str">
        <f t="shared" si="10"/>
        <v xml:space="preserve"> </v>
      </c>
      <c r="AY128" s="566" t="str">
        <f t="shared" si="11"/>
        <v xml:space="preserve"> </v>
      </c>
      <c r="AZ128" s="82"/>
      <c r="BA128" s="146"/>
    </row>
    <row r="129" spans="1:53" s="81" customFormat="1" x14ac:dyDescent="0.2">
      <c r="A129" s="319"/>
      <c r="B129" s="366">
        <f>Demografia!B130</f>
        <v>0</v>
      </c>
      <c r="C129" s="366">
        <f>Demografia!C130</f>
        <v>0</v>
      </c>
      <c r="D129" s="367">
        <f>Demografia!D130</f>
        <v>0</v>
      </c>
      <c r="E129" s="82"/>
      <c r="F129" s="68"/>
      <c r="G129" s="66"/>
      <c r="H129" s="245"/>
      <c r="I129" s="246"/>
      <c r="J129" s="246"/>
      <c r="K129" s="246"/>
      <c r="L129" s="245"/>
      <c r="M129" s="266"/>
      <c r="N129" s="266"/>
      <c r="O129" s="266"/>
      <c r="P129" s="126"/>
      <c r="Q129" s="127"/>
      <c r="R129" s="127"/>
      <c r="S129" s="82"/>
      <c r="T129" s="68"/>
      <c r="U129" s="245"/>
      <c r="V129" s="128"/>
      <c r="W129" s="82"/>
      <c r="X129" s="129"/>
      <c r="Y129" s="246"/>
      <c r="Z129" s="245"/>
      <c r="AA129" s="246"/>
      <c r="AB129" s="245"/>
      <c r="AC129" s="245"/>
      <c r="AD129" s="245"/>
      <c r="AE129" s="247"/>
      <c r="AF129" s="247"/>
      <c r="AG129" s="83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50"/>
      <c r="AS129" s="250"/>
      <c r="AT129" s="248"/>
      <c r="AU129" s="82"/>
      <c r="AV129" s="567" t="str">
        <f t="shared" si="8"/>
        <v xml:space="preserve"> </v>
      </c>
      <c r="AW129" s="567" t="str">
        <f t="shared" si="9"/>
        <v xml:space="preserve"> </v>
      </c>
      <c r="AX129" s="567" t="str">
        <f t="shared" si="10"/>
        <v xml:space="preserve"> </v>
      </c>
      <c r="AY129" s="567" t="str">
        <f t="shared" si="11"/>
        <v xml:space="preserve"> </v>
      </c>
      <c r="AZ129" s="82"/>
      <c r="BA129" s="318"/>
    </row>
    <row r="130" spans="1:53" s="81" customFormat="1" x14ac:dyDescent="0.2">
      <c r="A130" s="319"/>
      <c r="B130" s="150">
        <f>Demografia!B131</f>
        <v>0</v>
      </c>
      <c r="C130" s="150">
        <f>Demografia!C131</f>
        <v>0</v>
      </c>
      <c r="D130" s="151">
        <f>Demografia!D131</f>
        <v>0</v>
      </c>
      <c r="E130" s="82"/>
      <c r="F130" s="260"/>
      <c r="G130" s="152"/>
      <c r="H130" s="260"/>
      <c r="I130" s="244"/>
      <c r="J130" s="244"/>
      <c r="K130" s="244"/>
      <c r="L130" s="260"/>
      <c r="M130" s="264"/>
      <c r="N130" s="264"/>
      <c r="O130" s="264"/>
      <c r="P130" s="153"/>
      <c r="Q130" s="251"/>
      <c r="R130" s="251"/>
      <c r="S130" s="82"/>
      <c r="T130" s="260"/>
      <c r="U130" s="260"/>
      <c r="V130" s="260"/>
      <c r="W130" s="82"/>
      <c r="X130" s="244"/>
      <c r="Y130" s="244"/>
      <c r="Z130" s="260"/>
      <c r="AA130" s="244"/>
      <c r="AB130" s="260"/>
      <c r="AC130" s="260"/>
      <c r="AD130" s="260"/>
      <c r="AE130" s="265"/>
      <c r="AF130" s="265"/>
      <c r="AG130" s="83"/>
      <c r="AH130" s="265"/>
      <c r="AI130" s="265"/>
      <c r="AJ130" s="265"/>
      <c r="AK130" s="265"/>
      <c r="AL130" s="265"/>
      <c r="AM130" s="265"/>
      <c r="AN130" s="265"/>
      <c r="AO130" s="265"/>
      <c r="AP130" s="265"/>
      <c r="AQ130" s="265"/>
      <c r="AR130" s="249"/>
      <c r="AS130" s="249"/>
      <c r="AT130" s="154"/>
      <c r="AU130" s="82"/>
      <c r="AV130" s="566" t="str">
        <f t="shared" si="8"/>
        <v xml:space="preserve"> </v>
      </c>
      <c r="AW130" s="566" t="str">
        <f t="shared" si="9"/>
        <v xml:space="preserve"> </v>
      </c>
      <c r="AX130" s="566" t="str">
        <f t="shared" si="10"/>
        <v xml:space="preserve"> </v>
      </c>
      <c r="AY130" s="566" t="str">
        <f t="shared" si="11"/>
        <v xml:space="preserve"> </v>
      </c>
      <c r="AZ130" s="82"/>
      <c r="BA130" s="146"/>
    </row>
    <row r="131" spans="1:53" s="81" customFormat="1" x14ac:dyDescent="0.2">
      <c r="A131" s="319"/>
      <c r="B131" s="366">
        <f>Demografia!B132</f>
        <v>0</v>
      </c>
      <c r="C131" s="366">
        <f>Demografia!C132</f>
        <v>0</v>
      </c>
      <c r="D131" s="367">
        <f>Demografia!D132</f>
        <v>0</v>
      </c>
      <c r="E131" s="82"/>
      <c r="F131" s="68"/>
      <c r="G131" s="66"/>
      <c r="H131" s="245"/>
      <c r="I131" s="246"/>
      <c r="J131" s="246"/>
      <c r="K131" s="246"/>
      <c r="L131" s="245"/>
      <c r="M131" s="266"/>
      <c r="N131" s="266"/>
      <c r="O131" s="266"/>
      <c r="P131" s="126"/>
      <c r="Q131" s="127"/>
      <c r="R131" s="127"/>
      <c r="S131" s="82"/>
      <c r="T131" s="68"/>
      <c r="U131" s="245"/>
      <c r="V131" s="128"/>
      <c r="W131" s="82"/>
      <c r="X131" s="129"/>
      <c r="Y131" s="246"/>
      <c r="Z131" s="245"/>
      <c r="AA131" s="246"/>
      <c r="AB131" s="245"/>
      <c r="AC131" s="245"/>
      <c r="AD131" s="245"/>
      <c r="AE131" s="247"/>
      <c r="AF131" s="247"/>
      <c r="AG131" s="83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50"/>
      <c r="AS131" s="250"/>
      <c r="AT131" s="248"/>
      <c r="AU131" s="82"/>
      <c r="AV131" s="567" t="str">
        <f t="shared" si="8"/>
        <v xml:space="preserve"> </v>
      </c>
      <c r="AW131" s="567" t="str">
        <f t="shared" si="9"/>
        <v xml:space="preserve"> </v>
      </c>
      <c r="AX131" s="567" t="str">
        <f t="shared" si="10"/>
        <v xml:space="preserve"> </v>
      </c>
      <c r="AY131" s="567" t="str">
        <f t="shared" si="11"/>
        <v xml:space="preserve"> </v>
      </c>
      <c r="AZ131" s="82"/>
      <c r="BA131" s="318"/>
    </row>
    <row r="132" spans="1:53" s="81" customFormat="1" x14ac:dyDescent="0.2">
      <c r="A132" s="319"/>
      <c r="B132" s="150">
        <f>Demografia!B133</f>
        <v>0</v>
      </c>
      <c r="C132" s="150">
        <f>Demografia!C133</f>
        <v>0</v>
      </c>
      <c r="D132" s="151">
        <f>Demografia!D133</f>
        <v>0</v>
      </c>
      <c r="E132" s="82"/>
      <c r="F132" s="260"/>
      <c r="G132" s="152"/>
      <c r="H132" s="260"/>
      <c r="I132" s="244"/>
      <c r="J132" s="244"/>
      <c r="K132" s="244"/>
      <c r="L132" s="260"/>
      <c r="M132" s="264"/>
      <c r="N132" s="264"/>
      <c r="O132" s="264"/>
      <c r="P132" s="153"/>
      <c r="Q132" s="251"/>
      <c r="R132" s="251"/>
      <c r="S132" s="82"/>
      <c r="T132" s="260"/>
      <c r="U132" s="260"/>
      <c r="V132" s="260"/>
      <c r="W132" s="82"/>
      <c r="X132" s="244"/>
      <c r="Y132" s="244"/>
      <c r="Z132" s="260"/>
      <c r="AA132" s="244"/>
      <c r="AB132" s="260"/>
      <c r="AC132" s="260"/>
      <c r="AD132" s="260"/>
      <c r="AE132" s="265"/>
      <c r="AF132" s="265"/>
      <c r="AG132" s="83"/>
      <c r="AH132" s="265"/>
      <c r="AI132" s="265"/>
      <c r="AJ132" s="265"/>
      <c r="AK132" s="265"/>
      <c r="AL132" s="265"/>
      <c r="AM132" s="265"/>
      <c r="AN132" s="265"/>
      <c r="AO132" s="265"/>
      <c r="AP132" s="265"/>
      <c r="AQ132" s="265"/>
      <c r="AR132" s="249"/>
      <c r="AS132" s="249"/>
      <c r="AT132" s="154"/>
      <c r="AU132" s="82"/>
      <c r="AV132" s="566" t="str">
        <f t="shared" si="8"/>
        <v xml:space="preserve"> </v>
      </c>
      <c r="AW132" s="566" t="str">
        <f t="shared" si="9"/>
        <v xml:space="preserve"> </v>
      </c>
      <c r="AX132" s="566" t="str">
        <f t="shared" si="10"/>
        <v xml:space="preserve"> </v>
      </c>
      <c r="AY132" s="566" t="str">
        <f t="shared" si="11"/>
        <v xml:space="preserve"> </v>
      </c>
      <c r="AZ132" s="82"/>
      <c r="BA132" s="146"/>
    </row>
    <row r="133" spans="1:53" s="81" customFormat="1" x14ac:dyDescent="0.2">
      <c r="A133" s="319"/>
      <c r="B133" s="366">
        <f>Demografia!B134</f>
        <v>0</v>
      </c>
      <c r="C133" s="366">
        <f>Demografia!C134</f>
        <v>0</v>
      </c>
      <c r="D133" s="367">
        <f>Demografia!D134</f>
        <v>0</v>
      </c>
      <c r="E133" s="82"/>
      <c r="F133" s="68"/>
      <c r="G133" s="66"/>
      <c r="H133" s="245"/>
      <c r="I133" s="246"/>
      <c r="J133" s="246"/>
      <c r="K133" s="246"/>
      <c r="L133" s="245"/>
      <c r="M133" s="266"/>
      <c r="N133" s="266"/>
      <c r="O133" s="266"/>
      <c r="P133" s="126"/>
      <c r="Q133" s="127"/>
      <c r="R133" s="127"/>
      <c r="S133" s="82"/>
      <c r="T133" s="68"/>
      <c r="U133" s="245"/>
      <c r="V133" s="128"/>
      <c r="W133" s="82"/>
      <c r="X133" s="129"/>
      <c r="Y133" s="246"/>
      <c r="Z133" s="245"/>
      <c r="AA133" s="246"/>
      <c r="AB133" s="245"/>
      <c r="AC133" s="245"/>
      <c r="AD133" s="245"/>
      <c r="AE133" s="247"/>
      <c r="AF133" s="247"/>
      <c r="AG133" s="83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50"/>
      <c r="AS133" s="250"/>
      <c r="AT133" s="248"/>
      <c r="AU133" s="82"/>
      <c r="AV133" s="567" t="str">
        <f t="shared" si="8"/>
        <v xml:space="preserve"> </v>
      </c>
      <c r="AW133" s="567" t="str">
        <f t="shared" si="9"/>
        <v xml:space="preserve"> </v>
      </c>
      <c r="AX133" s="567" t="str">
        <f t="shared" si="10"/>
        <v xml:space="preserve"> </v>
      </c>
      <c r="AY133" s="567" t="str">
        <f t="shared" si="11"/>
        <v xml:space="preserve"> </v>
      </c>
      <c r="AZ133" s="82"/>
      <c r="BA133" s="318"/>
    </row>
    <row r="134" spans="1:53" s="81" customFormat="1" x14ac:dyDescent="0.2">
      <c r="A134" s="319"/>
      <c r="B134" s="150">
        <f>Demografia!B135</f>
        <v>0</v>
      </c>
      <c r="C134" s="150">
        <f>Demografia!C135</f>
        <v>0</v>
      </c>
      <c r="D134" s="151">
        <f>Demografia!D135</f>
        <v>0</v>
      </c>
      <c r="E134" s="82"/>
      <c r="F134" s="260"/>
      <c r="G134" s="152"/>
      <c r="H134" s="260"/>
      <c r="I134" s="244"/>
      <c r="J134" s="244"/>
      <c r="K134" s="244"/>
      <c r="L134" s="260"/>
      <c r="M134" s="264"/>
      <c r="N134" s="264"/>
      <c r="O134" s="264"/>
      <c r="P134" s="153"/>
      <c r="Q134" s="251"/>
      <c r="R134" s="251"/>
      <c r="S134" s="82"/>
      <c r="T134" s="260"/>
      <c r="U134" s="260"/>
      <c r="V134" s="260"/>
      <c r="W134" s="82"/>
      <c r="X134" s="244"/>
      <c r="Y134" s="244"/>
      <c r="Z134" s="260"/>
      <c r="AA134" s="244"/>
      <c r="AB134" s="260"/>
      <c r="AC134" s="260"/>
      <c r="AD134" s="260"/>
      <c r="AE134" s="265"/>
      <c r="AF134" s="265"/>
      <c r="AG134" s="83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249"/>
      <c r="AS134" s="249"/>
      <c r="AT134" s="154"/>
      <c r="AU134" s="82"/>
      <c r="AV134" s="566" t="str">
        <f t="shared" si="8"/>
        <v xml:space="preserve"> </v>
      </c>
      <c r="AW134" s="566" t="str">
        <f t="shared" si="9"/>
        <v xml:space="preserve"> </v>
      </c>
      <c r="AX134" s="566" t="str">
        <f t="shared" si="10"/>
        <v xml:space="preserve"> </v>
      </c>
      <c r="AY134" s="566" t="str">
        <f t="shared" si="11"/>
        <v xml:space="preserve"> </v>
      </c>
      <c r="AZ134" s="82"/>
      <c r="BA134" s="146"/>
    </row>
    <row r="135" spans="1:53" s="81" customFormat="1" x14ac:dyDescent="0.2">
      <c r="A135" s="319"/>
      <c r="B135" s="366">
        <f>Demografia!B136</f>
        <v>0</v>
      </c>
      <c r="C135" s="366">
        <f>Demografia!C136</f>
        <v>0</v>
      </c>
      <c r="D135" s="367">
        <f>Demografia!D136</f>
        <v>0</v>
      </c>
      <c r="E135" s="82"/>
      <c r="F135" s="68"/>
      <c r="G135" s="66"/>
      <c r="H135" s="245"/>
      <c r="I135" s="246"/>
      <c r="J135" s="246"/>
      <c r="K135" s="246"/>
      <c r="L135" s="245"/>
      <c r="M135" s="266"/>
      <c r="N135" s="266"/>
      <c r="O135" s="266"/>
      <c r="P135" s="126"/>
      <c r="Q135" s="127"/>
      <c r="R135" s="127"/>
      <c r="S135" s="82"/>
      <c r="T135" s="68"/>
      <c r="U135" s="245"/>
      <c r="V135" s="128"/>
      <c r="W135" s="82"/>
      <c r="X135" s="129"/>
      <c r="Y135" s="246"/>
      <c r="Z135" s="245"/>
      <c r="AA135" s="246"/>
      <c r="AB135" s="245"/>
      <c r="AC135" s="245"/>
      <c r="AD135" s="245"/>
      <c r="AE135" s="247"/>
      <c r="AF135" s="247"/>
      <c r="AG135" s="83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50"/>
      <c r="AS135" s="250"/>
      <c r="AT135" s="248"/>
      <c r="AU135" s="82"/>
      <c r="AV135" s="567" t="str">
        <f t="shared" si="8"/>
        <v xml:space="preserve"> </v>
      </c>
      <c r="AW135" s="567" t="str">
        <f t="shared" si="9"/>
        <v xml:space="preserve"> </v>
      </c>
      <c r="AX135" s="567" t="str">
        <f t="shared" si="10"/>
        <v xml:space="preserve"> </v>
      </c>
      <c r="AY135" s="567" t="str">
        <f t="shared" si="11"/>
        <v xml:space="preserve"> </v>
      </c>
      <c r="AZ135" s="82"/>
      <c r="BA135" s="318"/>
    </row>
    <row r="136" spans="1:53" s="81" customFormat="1" x14ac:dyDescent="0.2">
      <c r="A136" s="319"/>
      <c r="B136" s="150">
        <f>Demografia!B137</f>
        <v>0</v>
      </c>
      <c r="C136" s="150">
        <f>Demografia!C137</f>
        <v>0</v>
      </c>
      <c r="D136" s="151">
        <f>Demografia!D137</f>
        <v>0</v>
      </c>
      <c r="E136" s="82"/>
      <c r="F136" s="260"/>
      <c r="G136" s="152"/>
      <c r="H136" s="260"/>
      <c r="I136" s="244"/>
      <c r="J136" s="244"/>
      <c r="K136" s="244"/>
      <c r="L136" s="260"/>
      <c r="M136" s="264"/>
      <c r="N136" s="264"/>
      <c r="O136" s="264"/>
      <c r="P136" s="153"/>
      <c r="Q136" s="251"/>
      <c r="R136" s="251"/>
      <c r="S136" s="82"/>
      <c r="T136" s="260"/>
      <c r="U136" s="260"/>
      <c r="V136" s="260"/>
      <c r="W136" s="82"/>
      <c r="X136" s="244"/>
      <c r="Y136" s="244"/>
      <c r="Z136" s="260"/>
      <c r="AA136" s="244"/>
      <c r="AB136" s="260"/>
      <c r="AC136" s="260"/>
      <c r="AD136" s="260"/>
      <c r="AE136" s="265"/>
      <c r="AF136" s="265"/>
      <c r="AG136" s="83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249"/>
      <c r="AS136" s="249"/>
      <c r="AT136" s="154"/>
      <c r="AU136" s="82"/>
      <c r="AV136" s="566" t="str">
        <f t="shared" si="8"/>
        <v xml:space="preserve"> </v>
      </c>
      <c r="AW136" s="566" t="str">
        <f t="shared" si="9"/>
        <v xml:space="preserve"> </v>
      </c>
      <c r="AX136" s="566" t="str">
        <f t="shared" si="10"/>
        <v xml:space="preserve"> </v>
      </c>
      <c r="AY136" s="566" t="str">
        <f t="shared" si="11"/>
        <v xml:space="preserve"> </v>
      </c>
      <c r="AZ136" s="82"/>
      <c r="BA136" s="146"/>
    </row>
    <row r="137" spans="1:53" s="81" customFormat="1" x14ac:dyDescent="0.2">
      <c r="A137" s="319"/>
      <c r="B137" s="366">
        <f>Demografia!B138</f>
        <v>0</v>
      </c>
      <c r="C137" s="366">
        <f>Demografia!C138</f>
        <v>0</v>
      </c>
      <c r="D137" s="367">
        <f>Demografia!D138</f>
        <v>0</v>
      </c>
      <c r="E137" s="82"/>
      <c r="F137" s="68"/>
      <c r="G137" s="66"/>
      <c r="H137" s="245"/>
      <c r="I137" s="246"/>
      <c r="J137" s="246"/>
      <c r="K137" s="246"/>
      <c r="L137" s="245"/>
      <c r="M137" s="266"/>
      <c r="N137" s="266"/>
      <c r="O137" s="266"/>
      <c r="P137" s="126"/>
      <c r="Q137" s="127"/>
      <c r="R137" s="127"/>
      <c r="S137" s="82"/>
      <c r="T137" s="68"/>
      <c r="U137" s="245"/>
      <c r="V137" s="128"/>
      <c r="W137" s="82"/>
      <c r="X137" s="129"/>
      <c r="Y137" s="246"/>
      <c r="Z137" s="245"/>
      <c r="AA137" s="246"/>
      <c r="AB137" s="245"/>
      <c r="AC137" s="245"/>
      <c r="AD137" s="245"/>
      <c r="AE137" s="247"/>
      <c r="AF137" s="247"/>
      <c r="AG137" s="83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50"/>
      <c r="AS137" s="250"/>
      <c r="AT137" s="248"/>
      <c r="AU137" s="82"/>
      <c r="AV137" s="567" t="str">
        <f t="shared" si="8"/>
        <v xml:space="preserve"> </v>
      </c>
      <c r="AW137" s="567" t="str">
        <f t="shared" si="9"/>
        <v xml:space="preserve"> </v>
      </c>
      <c r="AX137" s="567" t="str">
        <f t="shared" si="10"/>
        <v xml:space="preserve"> </v>
      </c>
      <c r="AY137" s="567" t="str">
        <f t="shared" si="11"/>
        <v xml:space="preserve"> </v>
      </c>
      <c r="AZ137" s="82"/>
      <c r="BA137" s="318"/>
    </row>
    <row r="138" spans="1:53" s="81" customFormat="1" x14ac:dyDescent="0.2">
      <c r="A138" s="319"/>
      <c r="B138" s="150">
        <f>Demografia!B139</f>
        <v>0</v>
      </c>
      <c r="C138" s="150">
        <f>Demografia!C139</f>
        <v>0</v>
      </c>
      <c r="D138" s="151">
        <f>Demografia!D139</f>
        <v>0</v>
      </c>
      <c r="E138" s="82"/>
      <c r="F138" s="260"/>
      <c r="G138" s="152"/>
      <c r="H138" s="260"/>
      <c r="I138" s="244"/>
      <c r="J138" s="244"/>
      <c r="K138" s="244"/>
      <c r="L138" s="260"/>
      <c r="M138" s="264"/>
      <c r="N138" s="264"/>
      <c r="O138" s="264"/>
      <c r="P138" s="153"/>
      <c r="Q138" s="251"/>
      <c r="R138" s="251"/>
      <c r="S138" s="82"/>
      <c r="T138" s="260"/>
      <c r="U138" s="260"/>
      <c r="V138" s="260"/>
      <c r="W138" s="82"/>
      <c r="X138" s="244"/>
      <c r="Y138" s="244"/>
      <c r="Z138" s="260"/>
      <c r="AA138" s="244"/>
      <c r="AB138" s="260"/>
      <c r="AC138" s="260"/>
      <c r="AD138" s="260"/>
      <c r="AE138" s="265"/>
      <c r="AF138" s="265"/>
      <c r="AG138" s="83"/>
      <c r="AH138" s="265"/>
      <c r="AI138" s="265"/>
      <c r="AJ138" s="265"/>
      <c r="AK138" s="265"/>
      <c r="AL138" s="265"/>
      <c r="AM138" s="265"/>
      <c r="AN138" s="265"/>
      <c r="AO138" s="265"/>
      <c r="AP138" s="265"/>
      <c r="AQ138" s="265"/>
      <c r="AR138" s="249"/>
      <c r="AS138" s="249"/>
      <c r="AT138" s="154"/>
      <c r="AU138" s="82"/>
      <c r="AV138" s="566" t="str">
        <f t="shared" si="8"/>
        <v xml:space="preserve"> </v>
      </c>
      <c r="AW138" s="566" t="str">
        <f t="shared" si="9"/>
        <v xml:space="preserve"> </v>
      </c>
      <c r="AX138" s="566" t="str">
        <f t="shared" si="10"/>
        <v xml:space="preserve"> </v>
      </c>
      <c r="AY138" s="566" t="str">
        <f t="shared" si="11"/>
        <v xml:space="preserve"> </v>
      </c>
      <c r="AZ138" s="82"/>
      <c r="BA138" s="146"/>
    </row>
    <row r="139" spans="1:53" s="81" customFormat="1" x14ac:dyDescent="0.2">
      <c r="A139" s="319"/>
      <c r="B139" s="366">
        <f>Demografia!B140</f>
        <v>0</v>
      </c>
      <c r="C139" s="366">
        <f>Demografia!C140</f>
        <v>0</v>
      </c>
      <c r="D139" s="367">
        <f>Demografia!D140</f>
        <v>0</v>
      </c>
      <c r="E139" s="82"/>
      <c r="F139" s="68"/>
      <c r="G139" s="66"/>
      <c r="H139" s="245"/>
      <c r="I139" s="246"/>
      <c r="J139" s="246"/>
      <c r="K139" s="246"/>
      <c r="L139" s="245"/>
      <c r="M139" s="266"/>
      <c r="N139" s="266"/>
      <c r="O139" s="266"/>
      <c r="P139" s="126"/>
      <c r="Q139" s="127"/>
      <c r="R139" s="127"/>
      <c r="S139" s="82"/>
      <c r="T139" s="68"/>
      <c r="U139" s="245"/>
      <c r="V139" s="128"/>
      <c r="W139" s="82"/>
      <c r="X139" s="129"/>
      <c r="Y139" s="246"/>
      <c r="Z139" s="245"/>
      <c r="AA139" s="246"/>
      <c r="AB139" s="245"/>
      <c r="AC139" s="245"/>
      <c r="AD139" s="245"/>
      <c r="AE139" s="247"/>
      <c r="AF139" s="247"/>
      <c r="AG139" s="83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50"/>
      <c r="AS139" s="250"/>
      <c r="AT139" s="248"/>
      <c r="AU139" s="82"/>
      <c r="AV139" s="567" t="str">
        <f t="shared" si="8"/>
        <v xml:space="preserve"> </v>
      </c>
      <c r="AW139" s="567" t="str">
        <f t="shared" si="9"/>
        <v xml:space="preserve"> </v>
      </c>
      <c r="AX139" s="567" t="str">
        <f t="shared" si="10"/>
        <v xml:space="preserve"> </v>
      </c>
      <c r="AY139" s="567" t="str">
        <f t="shared" si="11"/>
        <v xml:space="preserve"> </v>
      </c>
      <c r="AZ139" s="82"/>
      <c r="BA139" s="318"/>
    </row>
    <row r="140" spans="1:53" s="81" customFormat="1" x14ac:dyDescent="0.2">
      <c r="A140" s="319"/>
      <c r="B140" s="150">
        <f>Demografia!B141</f>
        <v>0</v>
      </c>
      <c r="C140" s="150">
        <f>Demografia!C141</f>
        <v>0</v>
      </c>
      <c r="D140" s="151">
        <f>Demografia!D141</f>
        <v>0</v>
      </c>
      <c r="E140" s="82"/>
      <c r="F140" s="260"/>
      <c r="G140" s="152"/>
      <c r="H140" s="260"/>
      <c r="I140" s="244"/>
      <c r="J140" s="244"/>
      <c r="K140" s="244"/>
      <c r="L140" s="260"/>
      <c r="M140" s="264"/>
      <c r="N140" s="264"/>
      <c r="O140" s="264"/>
      <c r="P140" s="153"/>
      <c r="Q140" s="251"/>
      <c r="R140" s="251"/>
      <c r="S140" s="82"/>
      <c r="T140" s="260"/>
      <c r="U140" s="260"/>
      <c r="V140" s="260"/>
      <c r="W140" s="82"/>
      <c r="X140" s="244"/>
      <c r="Y140" s="244"/>
      <c r="Z140" s="260"/>
      <c r="AA140" s="244"/>
      <c r="AB140" s="260"/>
      <c r="AC140" s="260"/>
      <c r="AD140" s="260"/>
      <c r="AE140" s="265"/>
      <c r="AF140" s="265"/>
      <c r="AG140" s="83"/>
      <c r="AH140" s="265"/>
      <c r="AI140" s="265"/>
      <c r="AJ140" s="265"/>
      <c r="AK140" s="265"/>
      <c r="AL140" s="265"/>
      <c r="AM140" s="265"/>
      <c r="AN140" s="265"/>
      <c r="AO140" s="265"/>
      <c r="AP140" s="265"/>
      <c r="AQ140" s="265"/>
      <c r="AR140" s="249"/>
      <c r="AS140" s="249"/>
      <c r="AT140" s="154"/>
      <c r="AU140" s="82"/>
      <c r="AV140" s="566" t="str">
        <f t="shared" si="8"/>
        <v xml:space="preserve"> </v>
      </c>
      <c r="AW140" s="566" t="str">
        <f t="shared" si="9"/>
        <v xml:space="preserve"> </v>
      </c>
      <c r="AX140" s="566" t="str">
        <f t="shared" si="10"/>
        <v xml:space="preserve"> </v>
      </c>
      <c r="AY140" s="566" t="str">
        <f t="shared" si="11"/>
        <v xml:space="preserve"> </v>
      </c>
      <c r="AZ140" s="82"/>
      <c r="BA140" s="146"/>
    </row>
    <row r="141" spans="1:53" s="81" customFormat="1" x14ac:dyDescent="0.2">
      <c r="A141" s="319"/>
      <c r="B141" s="366">
        <f>Demografia!B142</f>
        <v>0</v>
      </c>
      <c r="C141" s="366">
        <f>Demografia!C142</f>
        <v>0</v>
      </c>
      <c r="D141" s="367">
        <f>Demografia!D142</f>
        <v>0</v>
      </c>
      <c r="E141" s="82"/>
      <c r="F141" s="68"/>
      <c r="G141" s="66"/>
      <c r="H141" s="245"/>
      <c r="I141" s="246"/>
      <c r="J141" s="246"/>
      <c r="K141" s="246"/>
      <c r="L141" s="245"/>
      <c r="M141" s="266"/>
      <c r="N141" s="266"/>
      <c r="O141" s="266"/>
      <c r="P141" s="126"/>
      <c r="Q141" s="127"/>
      <c r="R141" s="127"/>
      <c r="S141" s="82"/>
      <c r="T141" s="68"/>
      <c r="U141" s="245"/>
      <c r="V141" s="128"/>
      <c r="W141" s="82"/>
      <c r="X141" s="129"/>
      <c r="Y141" s="246"/>
      <c r="Z141" s="245"/>
      <c r="AA141" s="246"/>
      <c r="AB141" s="245"/>
      <c r="AC141" s="245"/>
      <c r="AD141" s="245"/>
      <c r="AE141" s="247"/>
      <c r="AF141" s="247"/>
      <c r="AG141" s="83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50"/>
      <c r="AS141" s="250"/>
      <c r="AT141" s="248"/>
      <c r="AU141" s="82"/>
      <c r="AV141" s="567" t="str">
        <f t="shared" si="8"/>
        <v xml:space="preserve"> </v>
      </c>
      <c r="AW141" s="567" t="str">
        <f t="shared" si="9"/>
        <v xml:space="preserve"> </v>
      </c>
      <c r="AX141" s="567" t="str">
        <f t="shared" si="10"/>
        <v xml:space="preserve"> </v>
      </c>
      <c r="AY141" s="567" t="str">
        <f t="shared" si="11"/>
        <v xml:space="preserve"> </v>
      </c>
      <c r="AZ141" s="82"/>
      <c r="BA141" s="318"/>
    </row>
    <row r="142" spans="1:53" s="81" customFormat="1" x14ac:dyDescent="0.2">
      <c r="A142" s="319"/>
      <c r="B142" s="150">
        <f>Demografia!B143</f>
        <v>0</v>
      </c>
      <c r="C142" s="150">
        <f>Demografia!C143</f>
        <v>0</v>
      </c>
      <c r="D142" s="151">
        <f>Demografia!D143</f>
        <v>0</v>
      </c>
      <c r="E142" s="82"/>
      <c r="F142" s="260"/>
      <c r="G142" s="152"/>
      <c r="H142" s="260"/>
      <c r="I142" s="244"/>
      <c r="J142" s="244"/>
      <c r="K142" s="244"/>
      <c r="L142" s="260"/>
      <c r="M142" s="264"/>
      <c r="N142" s="264"/>
      <c r="O142" s="264"/>
      <c r="P142" s="153"/>
      <c r="Q142" s="251"/>
      <c r="R142" s="251"/>
      <c r="S142" s="82"/>
      <c r="T142" s="260"/>
      <c r="U142" s="260"/>
      <c r="V142" s="260"/>
      <c r="W142" s="82"/>
      <c r="X142" s="244"/>
      <c r="Y142" s="244"/>
      <c r="Z142" s="260"/>
      <c r="AA142" s="244"/>
      <c r="AB142" s="260"/>
      <c r="AC142" s="260"/>
      <c r="AD142" s="260"/>
      <c r="AE142" s="265"/>
      <c r="AF142" s="265"/>
      <c r="AG142" s="83"/>
      <c r="AH142" s="265"/>
      <c r="AI142" s="265"/>
      <c r="AJ142" s="265"/>
      <c r="AK142" s="265"/>
      <c r="AL142" s="265"/>
      <c r="AM142" s="265"/>
      <c r="AN142" s="265"/>
      <c r="AO142" s="265"/>
      <c r="AP142" s="265"/>
      <c r="AQ142" s="265"/>
      <c r="AR142" s="249"/>
      <c r="AS142" s="249"/>
      <c r="AT142" s="154"/>
      <c r="AU142" s="82"/>
      <c r="AV142" s="566" t="str">
        <f t="shared" si="8"/>
        <v xml:space="preserve"> </v>
      </c>
      <c r="AW142" s="566" t="str">
        <f t="shared" si="9"/>
        <v xml:space="preserve"> </v>
      </c>
      <c r="AX142" s="566" t="str">
        <f t="shared" si="10"/>
        <v xml:space="preserve"> </v>
      </c>
      <c r="AY142" s="566" t="str">
        <f t="shared" si="11"/>
        <v xml:space="preserve"> </v>
      </c>
      <c r="AZ142" s="82"/>
      <c r="BA142" s="146"/>
    </row>
    <row r="143" spans="1:53" s="81" customFormat="1" x14ac:dyDescent="0.2">
      <c r="A143" s="319"/>
      <c r="B143" s="366">
        <f>Demografia!B144</f>
        <v>0</v>
      </c>
      <c r="C143" s="366">
        <f>Demografia!C144</f>
        <v>0</v>
      </c>
      <c r="D143" s="367">
        <f>Demografia!D144</f>
        <v>0</v>
      </c>
      <c r="E143" s="82"/>
      <c r="F143" s="68"/>
      <c r="G143" s="66"/>
      <c r="H143" s="245"/>
      <c r="I143" s="246"/>
      <c r="J143" s="246"/>
      <c r="K143" s="246"/>
      <c r="L143" s="245"/>
      <c r="M143" s="266"/>
      <c r="N143" s="266"/>
      <c r="O143" s="266"/>
      <c r="P143" s="126"/>
      <c r="Q143" s="127"/>
      <c r="R143" s="127"/>
      <c r="S143" s="82"/>
      <c r="T143" s="68"/>
      <c r="U143" s="245"/>
      <c r="V143" s="128"/>
      <c r="W143" s="82"/>
      <c r="X143" s="129"/>
      <c r="Y143" s="246"/>
      <c r="Z143" s="245"/>
      <c r="AA143" s="246"/>
      <c r="AB143" s="245"/>
      <c r="AC143" s="245"/>
      <c r="AD143" s="245"/>
      <c r="AE143" s="247"/>
      <c r="AF143" s="247"/>
      <c r="AG143" s="83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50"/>
      <c r="AS143" s="250"/>
      <c r="AT143" s="248"/>
      <c r="AU143" s="82"/>
      <c r="AV143" s="567" t="str">
        <f t="shared" ref="AV143:AV206" si="12">IF(AC143=0," ",AH143/AE143)</f>
        <v xml:space="preserve"> </v>
      </c>
      <c r="AW143" s="567" t="str">
        <f t="shared" si="9"/>
        <v xml:space="preserve"> </v>
      </c>
      <c r="AX143" s="567" t="str">
        <f t="shared" si="10"/>
        <v xml:space="preserve"> </v>
      </c>
      <c r="AY143" s="567" t="str">
        <f t="shared" si="11"/>
        <v xml:space="preserve"> </v>
      </c>
      <c r="AZ143" s="82"/>
      <c r="BA143" s="318"/>
    </row>
    <row r="144" spans="1:53" s="81" customFormat="1" x14ac:dyDescent="0.2">
      <c r="A144" s="319"/>
      <c r="B144" s="150">
        <f>Demografia!B145</f>
        <v>0</v>
      </c>
      <c r="C144" s="150">
        <f>Demografia!C145</f>
        <v>0</v>
      </c>
      <c r="D144" s="151">
        <f>Demografia!D145</f>
        <v>0</v>
      </c>
      <c r="E144" s="82"/>
      <c r="F144" s="260"/>
      <c r="G144" s="152"/>
      <c r="H144" s="260"/>
      <c r="I144" s="244"/>
      <c r="J144" s="244"/>
      <c r="K144" s="244"/>
      <c r="L144" s="260"/>
      <c r="M144" s="264"/>
      <c r="N144" s="264"/>
      <c r="O144" s="264"/>
      <c r="P144" s="153"/>
      <c r="Q144" s="251"/>
      <c r="R144" s="251"/>
      <c r="S144" s="82"/>
      <c r="T144" s="260"/>
      <c r="U144" s="260"/>
      <c r="V144" s="260"/>
      <c r="W144" s="82"/>
      <c r="X144" s="244"/>
      <c r="Y144" s="244"/>
      <c r="Z144" s="260"/>
      <c r="AA144" s="244"/>
      <c r="AB144" s="260"/>
      <c r="AC144" s="260"/>
      <c r="AD144" s="260"/>
      <c r="AE144" s="265"/>
      <c r="AF144" s="265"/>
      <c r="AG144" s="83"/>
      <c r="AH144" s="265"/>
      <c r="AI144" s="265"/>
      <c r="AJ144" s="265"/>
      <c r="AK144" s="265"/>
      <c r="AL144" s="265"/>
      <c r="AM144" s="265"/>
      <c r="AN144" s="265"/>
      <c r="AO144" s="265"/>
      <c r="AP144" s="265"/>
      <c r="AQ144" s="265"/>
      <c r="AR144" s="249"/>
      <c r="AS144" s="249"/>
      <c r="AT144" s="154"/>
      <c r="AU144" s="82"/>
      <c r="AV144" s="566" t="str">
        <f t="shared" si="12"/>
        <v xml:space="preserve"> </v>
      </c>
      <c r="AW144" s="566" t="str">
        <f t="shared" si="9"/>
        <v xml:space="preserve"> </v>
      </c>
      <c r="AX144" s="566" t="str">
        <f t="shared" si="10"/>
        <v xml:space="preserve"> </v>
      </c>
      <c r="AY144" s="566" t="str">
        <f t="shared" si="11"/>
        <v xml:space="preserve"> </v>
      </c>
      <c r="AZ144" s="82"/>
      <c r="BA144" s="146"/>
    </row>
    <row r="145" spans="1:53" s="81" customFormat="1" x14ac:dyDescent="0.2">
      <c r="A145" s="319"/>
      <c r="B145" s="366">
        <f>Demografia!B146</f>
        <v>0</v>
      </c>
      <c r="C145" s="366">
        <f>Demografia!C146</f>
        <v>0</v>
      </c>
      <c r="D145" s="367">
        <f>Demografia!D146</f>
        <v>0</v>
      </c>
      <c r="E145" s="82"/>
      <c r="F145" s="68"/>
      <c r="G145" s="66"/>
      <c r="H145" s="245"/>
      <c r="I145" s="246"/>
      <c r="J145" s="246"/>
      <c r="K145" s="246"/>
      <c r="L145" s="245"/>
      <c r="M145" s="266"/>
      <c r="N145" s="266"/>
      <c r="O145" s="266"/>
      <c r="P145" s="126"/>
      <c r="Q145" s="127"/>
      <c r="R145" s="127"/>
      <c r="S145" s="82"/>
      <c r="T145" s="68"/>
      <c r="U145" s="245"/>
      <c r="V145" s="128"/>
      <c r="W145" s="82"/>
      <c r="X145" s="129"/>
      <c r="Y145" s="246"/>
      <c r="Z145" s="245"/>
      <c r="AA145" s="246"/>
      <c r="AB145" s="245"/>
      <c r="AC145" s="245"/>
      <c r="AD145" s="245"/>
      <c r="AE145" s="247"/>
      <c r="AF145" s="247"/>
      <c r="AG145" s="83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50"/>
      <c r="AS145" s="250"/>
      <c r="AT145" s="248"/>
      <c r="AU145" s="82"/>
      <c r="AV145" s="567" t="str">
        <f t="shared" si="12"/>
        <v xml:space="preserve"> </v>
      </c>
      <c r="AW145" s="567" t="str">
        <f t="shared" ref="AW145:AW208" si="13">IF(OR(AC145=0,M145=0)," ",AH145/M145)</f>
        <v xml:space="preserve"> </v>
      </c>
      <c r="AX145" s="567" t="str">
        <f t="shared" ref="AX145:AX208" si="14">IF(OR(AC145&gt;5,AC145&lt;1)," ",AI145/AF145)</f>
        <v xml:space="preserve"> </v>
      </c>
      <c r="AY145" s="567" t="str">
        <f t="shared" ref="AY145:AY208" si="15">IF(OR(AC145&gt;5,AC145&lt;1,M145=0)," ",AI145/M145)</f>
        <v xml:space="preserve"> </v>
      </c>
      <c r="AZ145" s="82"/>
      <c r="BA145" s="318"/>
    </row>
    <row r="146" spans="1:53" s="81" customFormat="1" x14ac:dyDescent="0.2">
      <c r="A146" s="319"/>
      <c r="B146" s="150">
        <f>Demografia!B147</f>
        <v>0</v>
      </c>
      <c r="C146" s="150">
        <f>Demografia!C147</f>
        <v>0</v>
      </c>
      <c r="D146" s="151">
        <f>Demografia!D147</f>
        <v>0</v>
      </c>
      <c r="E146" s="82"/>
      <c r="F146" s="260"/>
      <c r="G146" s="152"/>
      <c r="H146" s="260"/>
      <c r="I146" s="244"/>
      <c r="J146" s="244"/>
      <c r="K146" s="244"/>
      <c r="L146" s="260"/>
      <c r="M146" s="264"/>
      <c r="N146" s="264"/>
      <c r="O146" s="264"/>
      <c r="P146" s="153"/>
      <c r="Q146" s="251"/>
      <c r="R146" s="251"/>
      <c r="S146" s="82"/>
      <c r="T146" s="260"/>
      <c r="U146" s="260"/>
      <c r="V146" s="260"/>
      <c r="W146" s="82"/>
      <c r="X146" s="244"/>
      <c r="Y146" s="244"/>
      <c r="Z146" s="260"/>
      <c r="AA146" s="244"/>
      <c r="AB146" s="260"/>
      <c r="AC146" s="260"/>
      <c r="AD146" s="260"/>
      <c r="AE146" s="265"/>
      <c r="AF146" s="265"/>
      <c r="AG146" s="83"/>
      <c r="AH146" s="265"/>
      <c r="AI146" s="265"/>
      <c r="AJ146" s="265"/>
      <c r="AK146" s="265"/>
      <c r="AL146" s="265"/>
      <c r="AM146" s="265"/>
      <c r="AN146" s="265"/>
      <c r="AO146" s="265"/>
      <c r="AP146" s="265"/>
      <c r="AQ146" s="265"/>
      <c r="AR146" s="249"/>
      <c r="AS146" s="249"/>
      <c r="AT146" s="154"/>
      <c r="AU146" s="82"/>
      <c r="AV146" s="566" t="str">
        <f t="shared" si="12"/>
        <v xml:space="preserve"> </v>
      </c>
      <c r="AW146" s="566" t="str">
        <f t="shared" si="13"/>
        <v xml:space="preserve"> </v>
      </c>
      <c r="AX146" s="566" t="str">
        <f t="shared" si="14"/>
        <v xml:space="preserve"> </v>
      </c>
      <c r="AY146" s="566" t="str">
        <f t="shared" si="15"/>
        <v xml:space="preserve"> </v>
      </c>
      <c r="AZ146" s="82"/>
      <c r="BA146" s="146"/>
    </row>
    <row r="147" spans="1:53" s="81" customFormat="1" x14ac:dyDescent="0.2">
      <c r="A147" s="319"/>
      <c r="B147" s="366">
        <f>Demografia!B148</f>
        <v>0</v>
      </c>
      <c r="C147" s="366">
        <f>Demografia!C148</f>
        <v>0</v>
      </c>
      <c r="D147" s="367">
        <f>Demografia!D148</f>
        <v>0</v>
      </c>
      <c r="E147" s="82"/>
      <c r="F147" s="68"/>
      <c r="G147" s="66"/>
      <c r="H147" s="245"/>
      <c r="I147" s="246"/>
      <c r="J147" s="246"/>
      <c r="K147" s="246"/>
      <c r="L147" s="245"/>
      <c r="M147" s="266"/>
      <c r="N147" s="266"/>
      <c r="O147" s="266"/>
      <c r="P147" s="126"/>
      <c r="Q147" s="127"/>
      <c r="R147" s="127"/>
      <c r="S147" s="82"/>
      <c r="T147" s="68"/>
      <c r="U147" s="245"/>
      <c r="V147" s="128"/>
      <c r="W147" s="82"/>
      <c r="X147" s="129"/>
      <c r="Y147" s="246"/>
      <c r="Z147" s="245"/>
      <c r="AA147" s="246"/>
      <c r="AB147" s="245"/>
      <c r="AC147" s="245"/>
      <c r="AD147" s="245"/>
      <c r="AE147" s="247"/>
      <c r="AF147" s="247"/>
      <c r="AG147" s="83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50"/>
      <c r="AS147" s="250"/>
      <c r="AT147" s="248"/>
      <c r="AU147" s="82"/>
      <c r="AV147" s="567" t="str">
        <f t="shared" si="12"/>
        <v xml:space="preserve"> </v>
      </c>
      <c r="AW147" s="567" t="str">
        <f t="shared" si="13"/>
        <v xml:space="preserve"> </v>
      </c>
      <c r="AX147" s="567" t="str">
        <f t="shared" si="14"/>
        <v xml:space="preserve"> </v>
      </c>
      <c r="AY147" s="567" t="str">
        <f t="shared" si="15"/>
        <v xml:space="preserve"> </v>
      </c>
      <c r="AZ147" s="82"/>
      <c r="BA147" s="318"/>
    </row>
    <row r="148" spans="1:53" s="81" customFormat="1" x14ac:dyDescent="0.2">
      <c r="A148" s="319"/>
      <c r="B148" s="150">
        <f>Demografia!B149</f>
        <v>0</v>
      </c>
      <c r="C148" s="150">
        <f>Demografia!C149</f>
        <v>0</v>
      </c>
      <c r="D148" s="151">
        <f>Demografia!D149</f>
        <v>0</v>
      </c>
      <c r="E148" s="82"/>
      <c r="F148" s="260"/>
      <c r="G148" s="152"/>
      <c r="H148" s="260"/>
      <c r="I148" s="244"/>
      <c r="J148" s="244"/>
      <c r="K148" s="244"/>
      <c r="L148" s="260"/>
      <c r="M148" s="264"/>
      <c r="N148" s="264"/>
      <c r="O148" s="264"/>
      <c r="P148" s="153"/>
      <c r="Q148" s="251"/>
      <c r="R148" s="251"/>
      <c r="S148" s="82"/>
      <c r="T148" s="260"/>
      <c r="U148" s="260"/>
      <c r="V148" s="260"/>
      <c r="W148" s="82"/>
      <c r="X148" s="244"/>
      <c r="Y148" s="244"/>
      <c r="Z148" s="260"/>
      <c r="AA148" s="244"/>
      <c r="AB148" s="260"/>
      <c r="AC148" s="260"/>
      <c r="AD148" s="260"/>
      <c r="AE148" s="265"/>
      <c r="AF148" s="265"/>
      <c r="AG148" s="83"/>
      <c r="AH148" s="265"/>
      <c r="AI148" s="265"/>
      <c r="AJ148" s="265"/>
      <c r="AK148" s="265"/>
      <c r="AL148" s="265"/>
      <c r="AM148" s="265"/>
      <c r="AN148" s="265"/>
      <c r="AO148" s="265"/>
      <c r="AP148" s="265"/>
      <c r="AQ148" s="265"/>
      <c r="AR148" s="249"/>
      <c r="AS148" s="249"/>
      <c r="AT148" s="154"/>
      <c r="AU148" s="82"/>
      <c r="AV148" s="566" t="str">
        <f t="shared" si="12"/>
        <v xml:space="preserve"> </v>
      </c>
      <c r="AW148" s="566" t="str">
        <f t="shared" si="13"/>
        <v xml:space="preserve"> </v>
      </c>
      <c r="AX148" s="566" t="str">
        <f t="shared" si="14"/>
        <v xml:space="preserve"> </v>
      </c>
      <c r="AY148" s="566" t="str">
        <f t="shared" si="15"/>
        <v xml:space="preserve"> </v>
      </c>
      <c r="AZ148" s="82"/>
      <c r="BA148" s="146"/>
    </row>
    <row r="149" spans="1:53" s="81" customFormat="1" x14ac:dyDescent="0.2">
      <c r="A149" s="319"/>
      <c r="B149" s="366">
        <f>Demografia!B150</f>
        <v>0</v>
      </c>
      <c r="C149" s="366">
        <f>Demografia!C150</f>
        <v>0</v>
      </c>
      <c r="D149" s="367">
        <f>Demografia!D150</f>
        <v>0</v>
      </c>
      <c r="E149" s="82"/>
      <c r="F149" s="68"/>
      <c r="G149" s="66"/>
      <c r="H149" s="245"/>
      <c r="I149" s="246"/>
      <c r="J149" s="246"/>
      <c r="K149" s="246"/>
      <c r="L149" s="245"/>
      <c r="M149" s="266"/>
      <c r="N149" s="266"/>
      <c r="O149" s="266"/>
      <c r="P149" s="126"/>
      <c r="Q149" s="127"/>
      <c r="R149" s="127"/>
      <c r="S149" s="82"/>
      <c r="T149" s="68"/>
      <c r="U149" s="245"/>
      <c r="V149" s="128"/>
      <c r="W149" s="82"/>
      <c r="X149" s="129"/>
      <c r="Y149" s="246"/>
      <c r="Z149" s="245"/>
      <c r="AA149" s="246"/>
      <c r="AB149" s="245"/>
      <c r="AC149" s="245"/>
      <c r="AD149" s="245"/>
      <c r="AE149" s="247"/>
      <c r="AF149" s="247"/>
      <c r="AG149" s="83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50"/>
      <c r="AS149" s="250"/>
      <c r="AT149" s="248"/>
      <c r="AU149" s="82"/>
      <c r="AV149" s="567" t="str">
        <f t="shared" si="12"/>
        <v xml:space="preserve"> </v>
      </c>
      <c r="AW149" s="567" t="str">
        <f t="shared" si="13"/>
        <v xml:space="preserve"> </v>
      </c>
      <c r="AX149" s="567" t="str">
        <f t="shared" si="14"/>
        <v xml:space="preserve"> </v>
      </c>
      <c r="AY149" s="567" t="str">
        <f t="shared" si="15"/>
        <v xml:space="preserve"> </v>
      </c>
      <c r="AZ149" s="82"/>
      <c r="BA149" s="318"/>
    </row>
    <row r="150" spans="1:53" s="81" customFormat="1" x14ac:dyDescent="0.2">
      <c r="A150" s="319"/>
      <c r="B150" s="150">
        <f>Demografia!B151</f>
        <v>0</v>
      </c>
      <c r="C150" s="150">
        <f>Demografia!C151</f>
        <v>0</v>
      </c>
      <c r="D150" s="151">
        <f>Demografia!D151</f>
        <v>0</v>
      </c>
      <c r="E150" s="82"/>
      <c r="F150" s="260"/>
      <c r="G150" s="152"/>
      <c r="H150" s="260"/>
      <c r="I150" s="244"/>
      <c r="J150" s="244"/>
      <c r="K150" s="244"/>
      <c r="L150" s="260"/>
      <c r="M150" s="264"/>
      <c r="N150" s="264"/>
      <c r="O150" s="264"/>
      <c r="P150" s="153"/>
      <c r="Q150" s="251"/>
      <c r="R150" s="251"/>
      <c r="S150" s="82"/>
      <c r="T150" s="260"/>
      <c r="U150" s="260"/>
      <c r="V150" s="260"/>
      <c r="W150" s="82"/>
      <c r="X150" s="244"/>
      <c r="Y150" s="244"/>
      <c r="Z150" s="260"/>
      <c r="AA150" s="244"/>
      <c r="AB150" s="260"/>
      <c r="AC150" s="260"/>
      <c r="AD150" s="260"/>
      <c r="AE150" s="265"/>
      <c r="AF150" s="265"/>
      <c r="AG150" s="83"/>
      <c r="AH150" s="265"/>
      <c r="AI150" s="265"/>
      <c r="AJ150" s="265"/>
      <c r="AK150" s="265"/>
      <c r="AL150" s="265"/>
      <c r="AM150" s="265"/>
      <c r="AN150" s="265"/>
      <c r="AO150" s="265"/>
      <c r="AP150" s="265"/>
      <c r="AQ150" s="265"/>
      <c r="AR150" s="249"/>
      <c r="AS150" s="249"/>
      <c r="AT150" s="154"/>
      <c r="AU150" s="82"/>
      <c r="AV150" s="566" t="str">
        <f t="shared" si="12"/>
        <v xml:space="preserve"> </v>
      </c>
      <c r="AW150" s="566" t="str">
        <f t="shared" si="13"/>
        <v xml:space="preserve"> </v>
      </c>
      <c r="AX150" s="566" t="str">
        <f t="shared" si="14"/>
        <v xml:space="preserve"> </v>
      </c>
      <c r="AY150" s="566" t="str">
        <f t="shared" si="15"/>
        <v xml:space="preserve"> </v>
      </c>
      <c r="AZ150" s="82"/>
      <c r="BA150" s="146"/>
    </row>
    <row r="151" spans="1:53" s="81" customFormat="1" x14ac:dyDescent="0.2">
      <c r="A151" s="319"/>
      <c r="B151" s="366">
        <f>Demografia!B152</f>
        <v>0</v>
      </c>
      <c r="C151" s="366">
        <f>Demografia!C152</f>
        <v>0</v>
      </c>
      <c r="D151" s="367">
        <f>Demografia!D152</f>
        <v>0</v>
      </c>
      <c r="E151" s="82"/>
      <c r="F151" s="68"/>
      <c r="G151" s="66"/>
      <c r="H151" s="245"/>
      <c r="I151" s="246"/>
      <c r="J151" s="246"/>
      <c r="K151" s="246"/>
      <c r="L151" s="245"/>
      <c r="M151" s="266"/>
      <c r="N151" s="266"/>
      <c r="O151" s="266"/>
      <c r="P151" s="126"/>
      <c r="Q151" s="127"/>
      <c r="R151" s="127"/>
      <c r="S151" s="82"/>
      <c r="T151" s="68"/>
      <c r="U151" s="245"/>
      <c r="V151" s="128"/>
      <c r="W151" s="82"/>
      <c r="X151" s="129"/>
      <c r="Y151" s="246"/>
      <c r="Z151" s="245"/>
      <c r="AA151" s="246"/>
      <c r="AB151" s="245"/>
      <c r="AC151" s="245"/>
      <c r="AD151" s="245"/>
      <c r="AE151" s="247"/>
      <c r="AF151" s="247"/>
      <c r="AG151" s="83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50"/>
      <c r="AS151" s="250"/>
      <c r="AT151" s="248"/>
      <c r="AU151" s="82"/>
      <c r="AV151" s="567" t="str">
        <f t="shared" si="12"/>
        <v xml:space="preserve"> </v>
      </c>
      <c r="AW151" s="567" t="str">
        <f t="shared" si="13"/>
        <v xml:space="preserve"> </v>
      </c>
      <c r="AX151" s="567" t="str">
        <f t="shared" si="14"/>
        <v xml:space="preserve"> </v>
      </c>
      <c r="AY151" s="567" t="str">
        <f t="shared" si="15"/>
        <v xml:space="preserve"> </v>
      </c>
      <c r="AZ151" s="82"/>
      <c r="BA151" s="318"/>
    </row>
    <row r="152" spans="1:53" s="81" customFormat="1" x14ac:dyDescent="0.2">
      <c r="A152" s="319"/>
      <c r="B152" s="150">
        <f>Demografia!B153</f>
        <v>0</v>
      </c>
      <c r="C152" s="150">
        <f>Demografia!C153</f>
        <v>0</v>
      </c>
      <c r="D152" s="151">
        <f>Demografia!D153</f>
        <v>0</v>
      </c>
      <c r="E152" s="82"/>
      <c r="F152" s="260"/>
      <c r="G152" s="152"/>
      <c r="H152" s="260"/>
      <c r="I152" s="244"/>
      <c r="J152" s="244"/>
      <c r="K152" s="244"/>
      <c r="L152" s="260"/>
      <c r="M152" s="264"/>
      <c r="N152" s="264"/>
      <c r="O152" s="264"/>
      <c r="P152" s="153"/>
      <c r="Q152" s="251"/>
      <c r="R152" s="251"/>
      <c r="S152" s="82"/>
      <c r="T152" s="260"/>
      <c r="U152" s="260"/>
      <c r="V152" s="260"/>
      <c r="W152" s="82"/>
      <c r="X152" s="244"/>
      <c r="Y152" s="244"/>
      <c r="Z152" s="260"/>
      <c r="AA152" s="244"/>
      <c r="AB152" s="260"/>
      <c r="AC152" s="260"/>
      <c r="AD152" s="260"/>
      <c r="AE152" s="265"/>
      <c r="AF152" s="265"/>
      <c r="AG152" s="83"/>
      <c r="AH152" s="265"/>
      <c r="AI152" s="265"/>
      <c r="AJ152" s="265"/>
      <c r="AK152" s="265"/>
      <c r="AL152" s="265"/>
      <c r="AM152" s="265"/>
      <c r="AN152" s="265"/>
      <c r="AO152" s="265"/>
      <c r="AP152" s="265"/>
      <c r="AQ152" s="265"/>
      <c r="AR152" s="249"/>
      <c r="AS152" s="249"/>
      <c r="AT152" s="154"/>
      <c r="AU152" s="82"/>
      <c r="AV152" s="566" t="str">
        <f t="shared" si="12"/>
        <v xml:space="preserve"> </v>
      </c>
      <c r="AW152" s="566" t="str">
        <f t="shared" si="13"/>
        <v xml:space="preserve"> </v>
      </c>
      <c r="AX152" s="566" t="str">
        <f t="shared" si="14"/>
        <v xml:space="preserve"> </v>
      </c>
      <c r="AY152" s="566" t="str">
        <f t="shared" si="15"/>
        <v xml:space="preserve"> </v>
      </c>
      <c r="AZ152" s="82"/>
      <c r="BA152" s="146"/>
    </row>
    <row r="153" spans="1:53" s="81" customFormat="1" x14ac:dyDescent="0.2">
      <c r="A153" s="319"/>
      <c r="B153" s="366">
        <f>Demografia!B154</f>
        <v>0</v>
      </c>
      <c r="C153" s="366">
        <f>Demografia!C154</f>
        <v>0</v>
      </c>
      <c r="D153" s="367">
        <f>Demografia!D154</f>
        <v>0</v>
      </c>
      <c r="E153" s="82"/>
      <c r="F153" s="68"/>
      <c r="G153" s="66"/>
      <c r="H153" s="245"/>
      <c r="I153" s="246"/>
      <c r="J153" s="246"/>
      <c r="K153" s="246"/>
      <c r="L153" s="245"/>
      <c r="M153" s="266"/>
      <c r="N153" s="266"/>
      <c r="O153" s="266"/>
      <c r="P153" s="126"/>
      <c r="Q153" s="127"/>
      <c r="R153" s="127"/>
      <c r="S153" s="82"/>
      <c r="T153" s="68"/>
      <c r="U153" s="245"/>
      <c r="V153" s="128"/>
      <c r="W153" s="82"/>
      <c r="X153" s="129"/>
      <c r="Y153" s="246"/>
      <c r="Z153" s="245"/>
      <c r="AA153" s="246"/>
      <c r="AB153" s="245"/>
      <c r="AC153" s="245"/>
      <c r="AD153" s="245"/>
      <c r="AE153" s="247"/>
      <c r="AF153" s="247"/>
      <c r="AG153" s="83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50"/>
      <c r="AS153" s="250"/>
      <c r="AT153" s="248"/>
      <c r="AU153" s="82"/>
      <c r="AV153" s="567" t="str">
        <f t="shared" si="12"/>
        <v xml:space="preserve"> </v>
      </c>
      <c r="AW153" s="567" t="str">
        <f t="shared" si="13"/>
        <v xml:space="preserve"> </v>
      </c>
      <c r="AX153" s="567" t="str">
        <f t="shared" si="14"/>
        <v xml:space="preserve"> </v>
      </c>
      <c r="AY153" s="567" t="str">
        <f t="shared" si="15"/>
        <v xml:space="preserve"> </v>
      </c>
      <c r="AZ153" s="82"/>
      <c r="BA153" s="318"/>
    </row>
    <row r="154" spans="1:53" s="81" customFormat="1" x14ac:dyDescent="0.2">
      <c r="A154" s="319"/>
      <c r="B154" s="150">
        <f>Demografia!B155</f>
        <v>0</v>
      </c>
      <c r="C154" s="150">
        <f>Demografia!C155</f>
        <v>0</v>
      </c>
      <c r="D154" s="151">
        <f>Demografia!D155</f>
        <v>0</v>
      </c>
      <c r="E154" s="82"/>
      <c r="F154" s="260"/>
      <c r="G154" s="152"/>
      <c r="H154" s="260"/>
      <c r="I154" s="244"/>
      <c r="J154" s="244"/>
      <c r="K154" s="244"/>
      <c r="L154" s="260"/>
      <c r="M154" s="264"/>
      <c r="N154" s="264"/>
      <c r="O154" s="264"/>
      <c r="P154" s="153"/>
      <c r="Q154" s="251"/>
      <c r="R154" s="251"/>
      <c r="S154" s="82"/>
      <c r="T154" s="260"/>
      <c r="U154" s="260"/>
      <c r="V154" s="260"/>
      <c r="W154" s="82"/>
      <c r="X154" s="244"/>
      <c r="Y154" s="244"/>
      <c r="Z154" s="260"/>
      <c r="AA154" s="244"/>
      <c r="AB154" s="260"/>
      <c r="AC154" s="260"/>
      <c r="AD154" s="260"/>
      <c r="AE154" s="265"/>
      <c r="AF154" s="265"/>
      <c r="AG154" s="83"/>
      <c r="AH154" s="265"/>
      <c r="AI154" s="265"/>
      <c r="AJ154" s="265"/>
      <c r="AK154" s="265"/>
      <c r="AL154" s="265"/>
      <c r="AM154" s="265"/>
      <c r="AN154" s="265"/>
      <c r="AO154" s="265"/>
      <c r="AP154" s="265"/>
      <c r="AQ154" s="265"/>
      <c r="AR154" s="249"/>
      <c r="AS154" s="249"/>
      <c r="AT154" s="154"/>
      <c r="AU154" s="82"/>
      <c r="AV154" s="566" t="str">
        <f t="shared" si="12"/>
        <v xml:space="preserve"> </v>
      </c>
      <c r="AW154" s="566" t="str">
        <f t="shared" si="13"/>
        <v xml:space="preserve"> </v>
      </c>
      <c r="AX154" s="566" t="str">
        <f t="shared" si="14"/>
        <v xml:space="preserve"> </v>
      </c>
      <c r="AY154" s="566" t="str">
        <f t="shared" si="15"/>
        <v xml:space="preserve"> </v>
      </c>
      <c r="AZ154" s="82"/>
      <c r="BA154" s="146"/>
    </row>
    <row r="155" spans="1:53" s="81" customFormat="1" x14ac:dyDescent="0.2">
      <c r="A155" s="319"/>
      <c r="B155" s="366">
        <f>Demografia!B156</f>
        <v>0</v>
      </c>
      <c r="C155" s="366">
        <f>Demografia!C156</f>
        <v>0</v>
      </c>
      <c r="D155" s="367">
        <f>Demografia!D156</f>
        <v>0</v>
      </c>
      <c r="E155" s="82"/>
      <c r="F155" s="68"/>
      <c r="G155" s="66"/>
      <c r="H155" s="245"/>
      <c r="I155" s="246"/>
      <c r="J155" s="246"/>
      <c r="K155" s="246"/>
      <c r="L155" s="245"/>
      <c r="M155" s="266"/>
      <c r="N155" s="266"/>
      <c r="O155" s="266"/>
      <c r="P155" s="126"/>
      <c r="Q155" s="127"/>
      <c r="R155" s="127"/>
      <c r="S155" s="82"/>
      <c r="T155" s="68"/>
      <c r="U155" s="245"/>
      <c r="V155" s="128"/>
      <c r="W155" s="82"/>
      <c r="X155" s="129"/>
      <c r="Y155" s="246"/>
      <c r="Z155" s="245"/>
      <c r="AA155" s="246"/>
      <c r="AB155" s="245"/>
      <c r="AC155" s="245"/>
      <c r="AD155" s="245"/>
      <c r="AE155" s="247"/>
      <c r="AF155" s="247"/>
      <c r="AG155" s="83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50"/>
      <c r="AS155" s="250"/>
      <c r="AT155" s="248"/>
      <c r="AU155" s="82"/>
      <c r="AV155" s="567" t="str">
        <f t="shared" si="12"/>
        <v xml:space="preserve"> </v>
      </c>
      <c r="AW155" s="567" t="str">
        <f t="shared" si="13"/>
        <v xml:space="preserve"> </v>
      </c>
      <c r="AX155" s="567" t="str">
        <f t="shared" si="14"/>
        <v xml:space="preserve"> </v>
      </c>
      <c r="AY155" s="567" t="str">
        <f t="shared" si="15"/>
        <v xml:space="preserve"> </v>
      </c>
      <c r="AZ155" s="82"/>
      <c r="BA155" s="318"/>
    </row>
    <row r="156" spans="1:53" s="81" customFormat="1" x14ac:dyDescent="0.2">
      <c r="A156" s="319"/>
      <c r="B156" s="150">
        <f>Demografia!B157</f>
        <v>0</v>
      </c>
      <c r="C156" s="150">
        <f>Demografia!C157</f>
        <v>0</v>
      </c>
      <c r="D156" s="151">
        <f>Demografia!D157</f>
        <v>0</v>
      </c>
      <c r="E156" s="82"/>
      <c r="F156" s="260"/>
      <c r="G156" s="152"/>
      <c r="H156" s="260"/>
      <c r="I156" s="244"/>
      <c r="J156" s="244"/>
      <c r="K156" s="244"/>
      <c r="L156" s="260"/>
      <c r="M156" s="264"/>
      <c r="N156" s="264"/>
      <c r="O156" s="264"/>
      <c r="P156" s="153"/>
      <c r="Q156" s="251"/>
      <c r="R156" s="251"/>
      <c r="S156" s="82"/>
      <c r="T156" s="260"/>
      <c r="U156" s="260"/>
      <c r="V156" s="260"/>
      <c r="W156" s="82"/>
      <c r="X156" s="244"/>
      <c r="Y156" s="244"/>
      <c r="Z156" s="260"/>
      <c r="AA156" s="244"/>
      <c r="AB156" s="260"/>
      <c r="AC156" s="260"/>
      <c r="AD156" s="260"/>
      <c r="AE156" s="265"/>
      <c r="AF156" s="265"/>
      <c r="AG156" s="83"/>
      <c r="AH156" s="265"/>
      <c r="AI156" s="265"/>
      <c r="AJ156" s="265"/>
      <c r="AK156" s="265"/>
      <c r="AL156" s="265"/>
      <c r="AM156" s="265"/>
      <c r="AN156" s="265"/>
      <c r="AO156" s="265"/>
      <c r="AP156" s="265"/>
      <c r="AQ156" s="265"/>
      <c r="AR156" s="249"/>
      <c r="AS156" s="249"/>
      <c r="AT156" s="154"/>
      <c r="AU156" s="82"/>
      <c r="AV156" s="566" t="str">
        <f t="shared" si="12"/>
        <v xml:space="preserve"> </v>
      </c>
      <c r="AW156" s="566" t="str">
        <f t="shared" si="13"/>
        <v xml:space="preserve"> </v>
      </c>
      <c r="AX156" s="566" t="str">
        <f t="shared" si="14"/>
        <v xml:space="preserve"> </v>
      </c>
      <c r="AY156" s="566" t="str">
        <f t="shared" si="15"/>
        <v xml:space="preserve"> </v>
      </c>
      <c r="AZ156" s="82"/>
      <c r="BA156" s="146"/>
    </row>
    <row r="157" spans="1:53" s="81" customFormat="1" x14ac:dyDescent="0.2">
      <c r="A157" s="319"/>
      <c r="B157" s="366">
        <f>Demografia!B158</f>
        <v>0</v>
      </c>
      <c r="C157" s="366">
        <f>Demografia!C158</f>
        <v>0</v>
      </c>
      <c r="D157" s="367">
        <f>Demografia!D158</f>
        <v>0</v>
      </c>
      <c r="E157" s="82"/>
      <c r="F157" s="68"/>
      <c r="G157" s="66"/>
      <c r="H157" s="245"/>
      <c r="I157" s="246"/>
      <c r="J157" s="246"/>
      <c r="K157" s="246"/>
      <c r="L157" s="245"/>
      <c r="M157" s="266"/>
      <c r="N157" s="266"/>
      <c r="O157" s="266"/>
      <c r="P157" s="126"/>
      <c r="Q157" s="127"/>
      <c r="R157" s="127"/>
      <c r="S157" s="82"/>
      <c r="T157" s="68"/>
      <c r="U157" s="245"/>
      <c r="V157" s="128"/>
      <c r="W157" s="82"/>
      <c r="X157" s="129"/>
      <c r="Y157" s="246"/>
      <c r="Z157" s="245"/>
      <c r="AA157" s="246"/>
      <c r="AB157" s="245"/>
      <c r="AC157" s="245"/>
      <c r="AD157" s="245"/>
      <c r="AE157" s="247"/>
      <c r="AF157" s="247"/>
      <c r="AG157" s="83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50"/>
      <c r="AS157" s="250"/>
      <c r="AT157" s="248"/>
      <c r="AU157" s="82"/>
      <c r="AV157" s="567" t="str">
        <f t="shared" si="12"/>
        <v xml:space="preserve"> </v>
      </c>
      <c r="AW157" s="567" t="str">
        <f t="shared" si="13"/>
        <v xml:space="preserve"> </v>
      </c>
      <c r="AX157" s="567" t="str">
        <f t="shared" si="14"/>
        <v xml:space="preserve"> </v>
      </c>
      <c r="AY157" s="567" t="str">
        <f t="shared" si="15"/>
        <v xml:space="preserve"> </v>
      </c>
      <c r="AZ157" s="82"/>
      <c r="BA157" s="318"/>
    </row>
    <row r="158" spans="1:53" s="81" customFormat="1" x14ac:dyDescent="0.2">
      <c r="A158" s="319"/>
      <c r="B158" s="150">
        <f>Demografia!B159</f>
        <v>0</v>
      </c>
      <c r="C158" s="150">
        <f>Demografia!C159</f>
        <v>0</v>
      </c>
      <c r="D158" s="151">
        <f>Demografia!D159</f>
        <v>0</v>
      </c>
      <c r="E158" s="82"/>
      <c r="F158" s="260"/>
      <c r="G158" s="152"/>
      <c r="H158" s="260"/>
      <c r="I158" s="244"/>
      <c r="J158" s="244"/>
      <c r="K158" s="244"/>
      <c r="L158" s="260"/>
      <c r="M158" s="264"/>
      <c r="N158" s="264"/>
      <c r="O158" s="264"/>
      <c r="P158" s="153"/>
      <c r="Q158" s="251"/>
      <c r="R158" s="251"/>
      <c r="S158" s="82"/>
      <c r="T158" s="260"/>
      <c r="U158" s="260"/>
      <c r="V158" s="260"/>
      <c r="W158" s="82"/>
      <c r="X158" s="244"/>
      <c r="Y158" s="244"/>
      <c r="Z158" s="260"/>
      <c r="AA158" s="244"/>
      <c r="AB158" s="260"/>
      <c r="AC158" s="260"/>
      <c r="AD158" s="260"/>
      <c r="AE158" s="265"/>
      <c r="AF158" s="265"/>
      <c r="AG158" s="83"/>
      <c r="AH158" s="265"/>
      <c r="AI158" s="265"/>
      <c r="AJ158" s="265"/>
      <c r="AK158" s="265"/>
      <c r="AL158" s="265"/>
      <c r="AM158" s="265"/>
      <c r="AN158" s="265"/>
      <c r="AO158" s="265"/>
      <c r="AP158" s="265"/>
      <c r="AQ158" s="265"/>
      <c r="AR158" s="249"/>
      <c r="AS158" s="249"/>
      <c r="AT158" s="154"/>
      <c r="AU158" s="82"/>
      <c r="AV158" s="566" t="str">
        <f t="shared" si="12"/>
        <v xml:space="preserve"> </v>
      </c>
      <c r="AW158" s="566" t="str">
        <f t="shared" si="13"/>
        <v xml:space="preserve"> </v>
      </c>
      <c r="AX158" s="566" t="str">
        <f t="shared" si="14"/>
        <v xml:space="preserve"> </v>
      </c>
      <c r="AY158" s="566" t="str">
        <f t="shared" si="15"/>
        <v xml:space="preserve"> </v>
      </c>
      <c r="AZ158" s="82"/>
      <c r="BA158" s="146"/>
    </row>
    <row r="159" spans="1:53" s="81" customFormat="1" x14ac:dyDescent="0.2">
      <c r="A159" s="319"/>
      <c r="B159" s="366">
        <f>Demografia!B160</f>
        <v>0</v>
      </c>
      <c r="C159" s="366">
        <f>Demografia!C160</f>
        <v>0</v>
      </c>
      <c r="D159" s="367">
        <f>Demografia!D160</f>
        <v>0</v>
      </c>
      <c r="E159" s="82"/>
      <c r="F159" s="68"/>
      <c r="G159" s="66"/>
      <c r="H159" s="245"/>
      <c r="I159" s="246"/>
      <c r="J159" s="246"/>
      <c r="K159" s="246"/>
      <c r="L159" s="245"/>
      <c r="M159" s="266"/>
      <c r="N159" s="266"/>
      <c r="O159" s="266"/>
      <c r="P159" s="126"/>
      <c r="Q159" s="127"/>
      <c r="R159" s="127"/>
      <c r="S159" s="82"/>
      <c r="T159" s="68"/>
      <c r="U159" s="245"/>
      <c r="V159" s="128"/>
      <c r="W159" s="82"/>
      <c r="X159" s="129"/>
      <c r="Y159" s="246"/>
      <c r="Z159" s="245"/>
      <c r="AA159" s="246"/>
      <c r="AB159" s="245"/>
      <c r="AC159" s="245"/>
      <c r="AD159" s="245"/>
      <c r="AE159" s="247"/>
      <c r="AF159" s="247"/>
      <c r="AG159" s="83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50"/>
      <c r="AS159" s="250"/>
      <c r="AT159" s="248"/>
      <c r="AU159" s="82"/>
      <c r="AV159" s="567" t="str">
        <f t="shared" si="12"/>
        <v xml:space="preserve"> </v>
      </c>
      <c r="AW159" s="567" t="str">
        <f t="shared" si="13"/>
        <v xml:space="preserve"> </v>
      </c>
      <c r="AX159" s="567" t="str">
        <f t="shared" si="14"/>
        <v xml:space="preserve"> </v>
      </c>
      <c r="AY159" s="567" t="str">
        <f t="shared" si="15"/>
        <v xml:space="preserve"> </v>
      </c>
      <c r="AZ159" s="82"/>
      <c r="BA159" s="318"/>
    </row>
    <row r="160" spans="1:53" s="81" customFormat="1" x14ac:dyDescent="0.2">
      <c r="A160" s="319"/>
      <c r="B160" s="150">
        <f>Demografia!B161</f>
        <v>0</v>
      </c>
      <c r="C160" s="150">
        <f>Demografia!C161</f>
        <v>0</v>
      </c>
      <c r="D160" s="151">
        <f>Demografia!D161</f>
        <v>0</v>
      </c>
      <c r="E160" s="82"/>
      <c r="F160" s="260"/>
      <c r="G160" s="152"/>
      <c r="H160" s="260"/>
      <c r="I160" s="244"/>
      <c r="J160" s="244"/>
      <c r="K160" s="244"/>
      <c r="L160" s="260"/>
      <c r="M160" s="264"/>
      <c r="N160" s="264"/>
      <c r="O160" s="264"/>
      <c r="P160" s="153"/>
      <c r="Q160" s="251"/>
      <c r="R160" s="251"/>
      <c r="S160" s="82"/>
      <c r="T160" s="260"/>
      <c r="U160" s="260"/>
      <c r="V160" s="260"/>
      <c r="W160" s="82"/>
      <c r="X160" s="244"/>
      <c r="Y160" s="244"/>
      <c r="Z160" s="260"/>
      <c r="AA160" s="244"/>
      <c r="AB160" s="260"/>
      <c r="AC160" s="260"/>
      <c r="AD160" s="260"/>
      <c r="AE160" s="265"/>
      <c r="AF160" s="265"/>
      <c r="AG160" s="83"/>
      <c r="AH160" s="265"/>
      <c r="AI160" s="265"/>
      <c r="AJ160" s="265"/>
      <c r="AK160" s="265"/>
      <c r="AL160" s="265"/>
      <c r="AM160" s="265"/>
      <c r="AN160" s="265"/>
      <c r="AO160" s="265"/>
      <c r="AP160" s="265"/>
      <c r="AQ160" s="265"/>
      <c r="AR160" s="249"/>
      <c r="AS160" s="249"/>
      <c r="AT160" s="154"/>
      <c r="AU160" s="82"/>
      <c r="AV160" s="566" t="str">
        <f t="shared" si="12"/>
        <v xml:space="preserve"> </v>
      </c>
      <c r="AW160" s="566" t="str">
        <f t="shared" si="13"/>
        <v xml:space="preserve"> </v>
      </c>
      <c r="AX160" s="566" t="str">
        <f t="shared" si="14"/>
        <v xml:space="preserve"> </v>
      </c>
      <c r="AY160" s="566" t="str">
        <f t="shared" si="15"/>
        <v xml:space="preserve"> </v>
      </c>
      <c r="AZ160" s="82"/>
      <c r="BA160" s="146"/>
    </row>
    <row r="161" spans="1:53" s="81" customFormat="1" x14ac:dyDescent="0.2">
      <c r="A161" s="319"/>
      <c r="B161" s="366">
        <f>Demografia!B162</f>
        <v>0</v>
      </c>
      <c r="C161" s="366">
        <f>Demografia!C162</f>
        <v>0</v>
      </c>
      <c r="D161" s="367">
        <f>Demografia!D162</f>
        <v>0</v>
      </c>
      <c r="E161" s="82"/>
      <c r="F161" s="68"/>
      <c r="G161" s="66"/>
      <c r="H161" s="245"/>
      <c r="I161" s="246"/>
      <c r="J161" s="246"/>
      <c r="K161" s="246"/>
      <c r="L161" s="245"/>
      <c r="M161" s="266"/>
      <c r="N161" s="266"/>
      <c r="O161" s="266"/>
      <c r="P161" s="126"/>
      <c r="Q161" s="127"/>
      <c r="R161" s="127"/>
      <c r="S161" s="82"/>
      <c r="T161" s="68"/>
      <c r="U161" s="245"/>
      <c r="V161" s="128"/>
      <c r="W161" s="82"/>
      <c r="X161" s="129"/>
      <c r="Y161" s="246"/>
      <c r="Z161" s="245"/>
      <c r="AA161" s="246"/>
      <c r="AB161" s="245"/>
      <c r="AC161" s="245"/>
      <c r="AD161" s="245"/>
      <c r="AE161" s="247"/>
      <c r="AF161" s="247"/>
      <c r="AG161" s="83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50"/>
      <c r="AS161" s="250"/>
      <c r="AT161" s="248"/>
      <c r="AU161" s="82"/>
      <c r="AV161" s="567" t="str">
        <f t="shared" si="12"/>
        <v xml:space="preserve"> </v>
      </c>
      <c r="AW161" s="567" t="str">
        <f t="shared" si="13"/>
        <v xml:space="preserve"> </v>
      </c>
      <c r="AX161" s="567" t="str">
        <f t="shared" si="14"/>
        <v xml:space="preserve"> </v>
      </c>
      <c r="AY161" s="567" t="str">
        <f t="shared" si="15"/>
        <v xml:space="preserve"> </v>
      </c>
      <c r="AZ161" s="82"/>
      <c r="BA161" s="318"/>
    </row>
    <row r="162" spans="1:53" s="81" customFormat="1" x14ac:dyDescent="0.2">
      <c r="A162" s="319"/>
      <c r="B162" s="150">
        <f>Demografia!B163</f>
        <v>0</v>
      </c>
      <c r="C162" s="150">
        <f>Demografia!C163</f>
        <v>0</v>
      </c>
      <c r="D162" s="151">
        <f>Demografia!D163</f>
        <v>0</v>
      </c>
      <c r="E162" s="82"/>
      <c r="F162" s="260"/>
      <c r="G162" s="152"/>
      <c r="H162" s="260"/>
      <c r="I162" s="244"/>
      <c r="J162" s="244"/>
      <c r="K162" s="244"/>
      <c r="L162" s="260"/>
      <c r="M162" s="264"/>
      <c r="N162" s="264"/>
      <c r="O162" s="264"/>
      <c r="P162" s="153"/>
      <c r="Q162" s="251"/>
      <c r="R162" s="251"/>
      <c r="S162" s="82"/>
      <c r="T162" s="260"/>
      <c r="U162" s="260"/>
      <c r="V162" s="260"/>
      <c r="W162" s="82"/>
      <c r="X162" s="244"/>
      <c r="Y162" s="244"/>
      <c r="Z162" s="260"/>
      <c r="AA162" s="244"/>
      <c r="AB162" s="260"/>
      <c r="AC162" s="260"/>
      <c r="AD162" s="260"/>
      <c r="AE162" s="265"/>
      <c r="AF162" s="265"/>
      <c r="AG162" s="83"/>
      <c r="AH162" s="265"/>
      <c r="AI162" s="265"/>
      <c r="AJ162" s="265"/>
      <c r="AK162" s="265"/>
      <c r="AL162" s="265"/>
      <c r="AM162" s="265"/>
      <c r="AN162" s="265"/>
      <c r="AO162" s="265"/>
      <c r="AP162" s="265"/>
      <c r="AQ162" s="265"/>
      <c r="AR162" s="249"/>
      <c r="AS162" s="249"/>
      <c r="AT162" s="154"/>
      <c r="AU162" s="82"/>
      <c r="AV162" s="566" t="str">
        <f t="shared" si="12"/>
        <v xml:space="preserve"> </v>
      </c>
      <c r="AW162" s="566" t="str">
        <f t="shared" si="13"/>
        <v xml:space="preserve"> </v>
      </c>
      <c r="AX162" s="566" t="str">
        <f t="shared" si="14"/>
        <v xml:space="preserve"> </v>
      </c>
      <c r="AY162" s="566" t="str">
        <f t="shared" si="15"/>
        <v xml:space="preserve"> </v>
      </c>
      <c r="AZ162" s="82"/>
      <c r="BA162" s="146"/>
    </row>
    <row r="163" spans="1:53" s="81" customFormat="1" x14ac:dyDescent="0.2">
      <c r="A163" s="319"/>
      <c r="B163" s="366">
        <f>Demografia!B164</f>
        <v>0</v>
      </c>
      <c r="C163" s="366">
        <f>Demografia!C164</f>
        <v>0</v>
      </c>
      <c r="D163" s="367">
        <f>Demografia!D164</f>
        <v>0</v>
      </c>
      <c r="E163" s="82"/>
      <c r="F163" s="68"/>
      <c r="G163" s="66"/>
      <c r="H163" s="245"/>
      <c r="I163" s="246"/>
      <c r="J163" s="246"/>
      <c r="K163" s="246"/>
      <c r="L163" s="245"/>
      <c r="M163" s="266"/>
      <c r="N163" s="266"/>
      <c r="O163" s="266"/>
      <c r="P163" s="126"/>
      <c r="Q163" s="127"/>
      <c r="R163" s="127"/>
      <c r="S163" s="82"/>
      <c r="T163" s="68"/>
      <c r="U163" s="245"/>
      <c r="V163" s="128"/>
      <c r="W163" s="82"/>
      <c r="X163" s="129"/>
      <c r="Y163" s="246"/>
      <c r="Z163" s="245"/>
      <c r="AA163" s="246"/>
      <c r="AB163" s="245"/>
      <c r="AC163" s="245"/>
      <c r="AD163" s="245"/>
      <c r="AE163" s="247"/>
      <c r="AF163" s="247"/>
      <c r="AG163" s="83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50"/>
      <c r="AS163" s="250"/>
      <c r="AT163" s="248"/>
      <c r="AU163" s="82"/>
      <c r="AV163" s="567" t="str">
        <f t="shared" si="12"/>
        <v xml:space="preserve"> </v>
      </c>
      <c r="AW163" s="567" t="str">
        <f t="shared" si="13"/>
        <v xml:space="preserve"> </v>
      </c>
      <c r="AX163" s="567" t="str">
        <f t="shared" si="14"/>
        <v xml:space="preserve"> </v>
      </c>
      <c r="AY163" s="567" t="str">
        <f t="shared" si="15"/>
        <v xml:space="preserve"> </v>
      </c>
      <c r="AZ163" s="82"/>
      <c r="BA163" s="318"/>
    </row>
    <row r="164" spans="1:53" s="81" customFormat="1" x14ac:dyDescent="0.2">
      <c r="A164" s="319"/>
      <c r="B164" s="150">
        <f>Demografia!B165</f>
        <v>0</v>
      </c>
      <c r="C164" s="150">
        <f>Demografia!C165</f>
        <v>0</v>
      </c>
      <c r="D164" s="151">
        <f>Demografia!D165</f>
        <v>0</v>
      </c>
      <c r="E164" s="82"/>
      <c r="F164" s="260"/>
      <c r="G164" s="152"/>
      <c r="H164" s="260"/>
      <c r="I164" s="244"/>
      <c r="J164" s="244"/>
      <c r="K164" s="244"/>
      <c r="L164" s="260"/>
      <c r="M164" s="264"/>
      <c r="N164" s="264"/>
      <c r="O164" s="264"/>
      <c r="P164" s="153"/>
      <c r="Q164" s="251"/>
      <c r="R164" s="251"/>
      <c r="S164" s="82"/>
      <c r="T164" s="260"/>
      <c r="U164" s="260"/>
      <c r="V164" s="260"/>
      <c r="W164" s="82"/>
      <c r="X164" s="244"/>
      <c r="Y164" s="244"/>
      <c r="Z164" s="260"/>
      <c r="AA164" s="244"/>
      <c r="AB164" s="260"/>
      <c r="AC164" s="260"/>
      <c r="AD164" s="260"/>
      <c r="AE164" s="265"/>
      <c r="AF164" s="265"/>
      <c r="AG164" s="83"/>
      <c r="AH164" s="265"/>
      <c r="AI164" s="265"/>
      <c r="AJ164" s="265"/>
      <c r="AK164" s="265"/>
      <c r="AL164" s="265"/>
      <c r="AM164" s="265"/>
      <c r="AN164" s="265"/>
      <c r="AO164" s="265"/>
      <c r="AP164" s="265"/>
      <c r="AQ164" s="265"/>
      <c r="AR164" s="249"/>
      <c r="AS164" s="249"/>
      <c r="AT164" s="154"/>
      <c r="AU164" s="82"/>
      <c r="AV164" s="566" t="str">
        <f t="shared" si="12"/>
        <v xml:space="preserve"> </v>
      </c>
      <c r="AW164" s="566" t="str">
        <f t="shared" si="13"/>
        <v xml:space="preserve"> </v>
      </c>
      <c r="AX164" s="566" t="str">
        <f t="shared" si="14"/>
        <v xml:space="preserve"> </v>
      </c>
      <c r="AY164" s="566" t="str">
        <f t="shared" si="15"/>
        <v xml:space="preserve"> </v>
      </c>
      <c r="AZ164" s="82"/>
      <c r="BA164" s="146"/>
    </row>
    <row r="165" spans="1:53" s="81" customFormat="1" x14ac:dyDescent="0.2">
      <c r="A165" s="319"/>
      <c r="B165" s="366">
        <f>Demografia!B166</f>
        <v>0</v>
      </c>
      <c r="C165" s="366">
        <f>Demografia!C166</f>
        <v>0</v>
      </c>
      <c r="D165" s="367">
        <f>Demografia!D166</f>
        <v>0</v>
      </c>
      <c r="E165" s="82"/>
      <c r="F165" s="68"/>
      <c r="G165" s="66"/>
      <c r="H165" s="245"/>
      <c r="I165" s="246"/>
      <c r="J165" s="246"/>
      <c r="K165" s="246"/>
      <c r="L165" s="245"/>
      <c r="M165" s="266"/>
      <c r="N165" s="266"/>
      <c r="O165" s="266"/>
      <c r="P165" s="126"/>
      <c r="Q165" s="127"/>
      <c r="R165" s="127"/>
      <c r="S165" s="82"/>
      <c r="T165" s="68"/>
      <c r="U165" s="245"/>
      <c r="V165" s="128"/>
      <c r="W165" s="82"/>
      <c r="X165" s="129"/>
      <c r="Y165" s="246"/>
      <c r="Z165" s="245"/>
      <c r="AA165" s="246"/>
      <c r="AB165" s="245"/>
      <c r="AC165" s="245"/>
      <c r="AD165" s="245"/>
      <c r="AE165" s="247"/>
      <c r="AF165" s="247"/>
      <c r="AG165" s="83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50"/>
      <c r="AS165" s="250"/>
      <c r="AT165" s="248"/>
      <c r="AU165" s="82"/>
      <c r="AV165" s="567" t="str">
        <f t="shared" si="12"/>
        <v xml:space="preserve"> </v>
      </c>
      <c r="AW165" s="567" t="str">
        <f t="shared" si="13"/>
        <v xml:space="preserve"> </v>
      </c>
      <c r="AX165" s="567" t="str">
        <f t="shared" si="14"/>
        <v xml:space="preserve"> </v>
      </c>
      <c r="AY165" s="567" t="str">
        <f t="shared" si="15"/>
        <v xml:space="preserve"> </v>
      </c>
      <c r="AZ165" s="82"/>
      <c r="BA165" s="318"/>
    </row>
    <row r="166" spans="1:53" s="81" customFormat="1" x14ac:dyDescent="0.2">
      <c r="A166" s="319"/>
      <c r="B166" s="150">
        <f>Demografia!B167</f>
        <v>0</v>
      </c>
      <c r="C166" s="150">
        <f>Demografia!C167</f>
        <v>0</v>
      </c>
      <c r="D166" s="151">
        <f>Demografia!D167</f>
        <v>0</v>
      </c>
      <c r="E166" s="82"/>
      <c r="F166" s="260"/>
      <c r="G166" s="152"/>
      <c r="H166" s="260"/>
      <c r="I166" s="244"/>
      <c r="J166" s="244"/>
      <c r="K166" s="244"/>
      <c r="L166" s="260"/>
      <c r="M166" s="264"/>
      <c r="N166" s="264"/>
      <c r="O166" s="264"/>
      <c r="P166" s="153"/>
      <c r="Q166" s="251"/>
      <c r="R166" s="251"/>
      <c r="S166" s="82"/>
      <c r="T166" s="260"/>
      <c r="U166" s="260"/>
      <c r="V166" s="260"/>
      <c r="W166" s="82"/>
      <c r="X166" s="244"/>
      <c r="Y166" s="244"/>
      <c r="Z166" s="260"/>
      <c r="AA166" s="244"/>
      <c r="AB166" s="260"/>
      <c r="AC166" s="260"/>
      <c r="AD166" s="260"/>
      <c r="AE166" s="265"/>
      <c r="AF166" s="265"/>
      <c r="AG166" s="83"/>
      <c r="AH166" s="265"/>
      <c r="AI166" s="265"/>
      <c r="AJ166" s="265"/>
      <c r="AK166" s="265"/>
      <c r="AL166" s="265"/>
      <c r="AM166" s="265"/>
      <c r="AN166" s="265"/>
      <c r="AO166" s="265"/>
      <c r="AP166" s="265"/>
      <c r="AQ166" s="265"/>
      <c r="AR166" s="249"/>
      <c r="AS166" s="249"/>
      <c r="AT166" s="154"/>
      <c r="AU166" s="82"/>
      <c r="AV166" s="566" t="str">
        <f t="shared" si="12"/>
        <v xml:space="preserve"> </v>
      </c>
      <c r="AW166" s="566" t="str">
        <f t="shared" si="13"/>
        <v xml:space="preserve"> </v>
      </c>
      <c r="AX166" s="566" t="str">
        <f t="shared" si="14"/>
        <v xml:space="preserve"> </v>
      </c>
      <c r="AY166" s="566" t="str">
        <f t="shared" si="15"/>
        <v xml:space="preserve"> </v>
      </c>
      <c r="AZ166" s="82"/>
      <c r="BA166" s="146"/>
    </row>
    <row r="167" spans="1:53" s="81" customFormat="1" x14ac:dyDescent="0.2">
      <c r="A167" s="319"/>
      <c r="B167" s="366">
        <f>Demografia!B168</f>
        <v>0</v>
      </c>
      <c r="C167" s="366">
        <f>Demografia!C168</f>
        <v>0</v>
      </c>
      <c r="D167" s="367">
        <f>Demografia!D168</f>
        <v>0</v>
      </c>
      <c r="E167" s="82"/>
      <c r="F167" s="68"/>
      <c r="G167" s="66"/>
      <c r="H167" s="245"/>
      <c r="I167" s="246"/>
      <c r="J167" s="246"/>
      <c r="K167" s="246"/>
      <c r="L167" s="245"/>
      <c r="M167" s="266"/>
      <c r="N167" s="266"/>
      <c r="O167" s="266"/>
      <c r="P167" s="126"/>
      <c r="Q167" s="127"/>
      <c r="R167" s="127"/>
      <c r="S167" s="82"/>
      <c r="T167" s="68"/>
      <c r="U167" s="245"/>
      <c r="V167" s="128"/>
      <c r="W167" s="82"/>
      <c r="X167" s="129"/>
      <c r="Y167" s="246"/>
      <c r="Z167" s="245"/>
      <c r="AA167" s="246"/>
      <c r="AB167" s="245"/>
      <c r="AC167" s="245"/>
      <c r="AD167" s="245"/>
      <c r="AE167" s="247"/>
      <c r="AF167" s="247"/>
      <c r="AG167" s="83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50"/>
      <c r="AS167" s="250"/>
      <c r="AT167" s="248"/>
      <c r="AU167" s="82"/>
      <c r="AV167" s="567" t="str">
        <f t="shared" si="12"/>
        <v xml:space="preserve"> </v>
      </c>
      <c r="AW167" s="567" t="str">
        <f t="shared" si="13"/>
        <v xml:space="preserve"> </v>
      </c>
      <c r="AX167" s="567" t="str">
        <f t="shared" si="14"/>
        <v xml:space="preserve"> </v>
      </c>
      <c r="AY167" s="567" t="str">
        <f t="shared" si="15"/>
        <v xml:space="preserve"> </v>
      </c>
      <c r="AZ167" s="82"/>
      <c r="BA167" s="318"/>
    </row>
    <row r="168" spans="1:53" s="81" customFormat="1" x14ac:dyDescent="0.2">
      <c r="A168" s="319"/>
      <c r="B168" s="150">
        <f>Demografia!B169</f>
        <v>0</v>
      </c>
      <c r="C168" s="150">
        <f>Demografia!C169</f>
        <v>0</v>
      </c>
      <c r="D168" s="151">
        <f>Demografia!D169</f>
        <v>0</v>
      </c>
      <c r="E168" s="82"/>
      <c r="F168" s="260"/>
      <c r="G168" s="152"/>
      <c r="H168" s="260"/>
      <c r="I168" s="244"/>
      <c r="J168" s="244"/>
      <c r="K168" s="244"/>
      <c r="L168" s="260"/>
      <c r="M168" s="264"/>
      <c r="N168" s="264"/>
      <c r="O168" s="264"/>
      <c r="P168" s="153"/>
      <c r="Q168" s="251"/>
      <c r="R168" s="251"/>
      <c r="S168" s="82"/>
      <c r="T168" s="260"/>
      <c r="U168" s="260"/>
      <c r="V168" s="260"/>
      <c r="W168" s="82"/>
      <c r="X168" s="244"/>
      <c r="Y168" s="244"/>
      <c r="Z168" s="260"/>
      <c r="AA168" s="244"/>
      <c r="AB168" s="260"/>
      <c r="AC168" s="260"/>
      <c r="AD168" s="260"/>
      <c r="AE168" s="265"/>
      <c r="AF168" s="265"/>
      <c r="AG168" s="83"/>
      <c r="AH168" s="265"/>
      <c r="AI168" s="265"/>
      <c r="AJ168" s="265"/>
      <c r="AK168" s="265"/>
      <c r="AL168" s="265"/>
      <c r="AM168" s="265"/>
      <c r="AN168" s="265"/>
      <c r="AO168" s="265"/>
      <c r="AP168" s="265"/>
      <c r="AQ168" s="265"/>
      <c r="AR168" s="249"/>
      <c r="AS168" s="249"/>
      <c r="AT168" s="154"/>
      <c r="AU168" s="82"/>
      <c r="AV168" s="566" t="str">
        <f t="shared" si="12"/>
        <v xml:space="preserve"> </v>
      </c>
      <c r="AW168" s="566" t="str">
        <f t="shared" si="13"/>
        <v xml:space="preserve"> </v>
      </c>
      <c r="AX168" s="566" t="str">
        <f t="shared" si="14"/>
        <v xml:space="preserve"> </v>
      </c>
      <c r="AY168" s="566" t="str">
        <f t="shared" si="15"/>
        <v xml:space="preserve"> </v>
      </c>
      <c r="AZ168" s="82"/>
      <c r="BA168" s="146"/>
    </row>
    <row r="169" spans="1:53" s="81" customFormat="1" x14ac:dyDescent="0.2">
      <c r="A169" s="319"/>
      <c r="B169" s="366">
        <f>Demografia!B170</f>
        <v>0</v>
      </c>
      <c r="C169" s="366">
        <f>Demografia!C170</f>
        <v>0</v>
      </c>
      <c r="D169" s="367">
        <f>Demografia!D170</f>
        <v>0</v>
      </c>
      <c r="E169" s="82"/>
      <c r="F169" s="68"/>
      <c r="G169" s="66"/>
      <c r="H169" s="245"/>
      <c r="I169" s="246"/>
      <c r="J169" s="246"/>
      <c r="K169" s="246"/>
      <c r="L169" s="245"/>
      <c r="M169" s="266"/>
      <c r="N169" s="266"/>
      <c r="O169" s="266"/>
      <c r="P169" s="126"/>
      <c r="Q169" s="127"/>
      <c r="R169" s="127"/>
      <c r="S169" s="82"/>
      <c r="T169" s="68"/>
      <c r="U169" s="245"/>
      <c r="V169" s="128"/>
      <c r="W169" s="82"/>
      <c r="X169" s="129"/>
      <c r="Y169" s="246"/>
      <c r="Z169" s="245"/>
      <c r="AA169" s="246"/>
      <c r="AB169" s="245"/>
      <c r="AC169" s="245"/>
      <c r="AD169" s="245"/>
      <c r="AE169" s="247"/>
      <c r="AF169" s="247"/>
      <c r="AG169" s="83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50"/>
      <c r="AS169" s="250"/>
      <c r="AT169" s="248"/>
      <c r="AU169" s="82"/>
      <c r="AV169" s="567" t="str">
        <f t="shared" si="12"/>
        <v xml:space="preserve"> </v>
      </c>
      <c r="AW169" s="567" t="str">
        <f t="shared" si="13"/>
        <v xml:space="preserve"> </v>
      </c>
      <c r="AX169" s="567" t="str">
        <f t="shared" si="14"/>
        <v xml:space="preserve"> </v>
      </c>
      <c r="AY169" s="567" t="str">
        <f t="shared" si="15"/>
        <v xml:space="preserve"> </v>
      </c>
      <c r="AZ169" s="82"/>
      <c r="BA169" s="318"/>
    </row>
    <row r="170" spans="1:53" s="81" customFormat="1" x14ac:dyDescent="0.2">
      <c r="A170" s="319"/>
      <c r="B170" s="150">
        <f>Demografia!B171</f>
        <v>0</v>
      </c>
      <c r="C170" s="150">
        <f>Demografia!C171</f>
        <v>0</v>
      </c>
      <c r="D170" s="151">
        <f>Demografia!D171</f>
        <v>0</v>
      </c>
      <c r="E170" s="82"/>
      <c r="F170" s="260"/>
      <c r="G170" s="152"/>
      <c r="H170" s="260"/>
      <c r="I170" s="244"/>
      <c r="J170" s="244"/>
      <c r="K170" s="244"/>
      <c r="L170" s="260"/>
      <c r="M170" s="264"/>
      <c r="N170" s="264"/>
      <c r="O170" s="264"/>
      <c r="P170" s="153"/>
      <c r="Q170" s="251"/>
      <c r="R170" s="251"/>
      <c r="S170" s="82"/>
      <c r="T170" s="260"/>
      <c r="U170" s="260"/>
      <c r="V170" s="260"/>
      <c r="W170" s="82"/>
      <c r="X170" s="244"/>
      <c r="Y170" s="244"/>
      <c r="Z170" s="260"/>
      <c r="AA170" s="244"/>
      <c r="AB170" s="260"/>
      <c r="AC170" s="260"/>
      <c r="AD170" s="260"/>
      <c r="AE170" s="265"/>
      <c r="AF170" s="265"/>
      <c r="AG170" s="83"/>
      <c r="AH170" s="265"/>
      <c r="AI170" s="265"/>
      <c r="AJ170" s="265"/>
      <c r="AK170" s="265"/>
      <c r="AL170" s="265"/>
      <c r="AM170" s="265"/>
      <c r="AN170" s="265"/>
      <c r="AO170" s="265"/>
      <c r="AP170" s="265"/>
      <c r="AQ170" s="265"/>
      <c r="AR170" s="249"/>
      <c r="AS170" s="249"/>
      <c r="AT170" s="154"/>
      <c r="AU170" s="82"/>
      <c r="AV170" s="566" t="str">
        <f t="shared" si="12"/>
        <v xml:space="preserve"> </v>
      </c>
      <c r="AW170" s="566" t="str">
        <f t="shared" si="13"/>
        <v xml:space="preserve"> </v>
      </c>
      <c r="AX170" s="566" t="str">
        <f t="shared" si="14"/>
        <v xml:space="preserve"> </v>
      </c>
      <c r="AY170" s="566" t="str">
        <f t="shared" si="15"/>
        <v xml:space="preserve"> </v>
      </c>
      <c r="AZ170" s="82"/>
      <c r="BA170" s="146"/>
    </row>
    <row r="171" spans="1:53" s="81" customFormat="1" x14ac:dyDescent="0.2">
      <c r="A171" s="319"/>
      <c r="B171" s="366">
        <f>Demografia!B172</f>
        <v>0</v>
      </c>
      <c r="C171" s="366">
        <f>Demografia!C172</f>
        <v>0</v>
      </c>
      <c r="D171" s="367">
        <f>Demografia!D172</f>
        <v>0</v>
      </c>
      <c r="E171" s="82"/>
      <c r="F171" s="68"/>
      <c r="G171" s="66"/>
      <c r="H171" s="245"/>
      <c r="I171" s="246"/>
      <c r="J171" s="246"/>
      <c r="K171" s="246"/>
      <c r="L171" s="245"/>
      <c r="M171" s="266"/>
      <c r="N171" s="266"/>
      <c r="O171" s="266"/>
      <c r="P171" s="126"/>
      <c r="Q171" s="127"/>
      <c r="R171" s="127"/>
      <c r="S171" s="82"/>
      <c r="T171" s="68"/>
      <c r="U171" s="245"/>
      <c r="V171" s="128"/>
      <c r="W171" s="82"/>
      <c r="X171" s="129"/>
      <c r="Y171" s="246"/>
      <c r="Z171" s="245"/>
      <c r="AA171" s="246"/>
      <c r="AB171" s="245"/>
      <c r="AC171" s="245"/>
      <c r="AD171" s="245"/>
      <c r="AE171" s="247"/>
      <c r="AF171" s="247"/>
      <c r="AG171" s="83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50"/>
      <c r="AS171" s="250"/>
      <c r="AT171" s="248"/>
      <c r="AU171" s="82"/>
      <c r="AV171" s="567" t="str">
        <f t="shared" si="12"/>
        <v xml:space="preserve"> </v>
      </c>
      <c r="AW171" s="567" t="str">
        <f t="shared" si="13"/>
        <v xml:space="preserve"> </v>
      </c>
      <c r="AX171" s="567" t="str">
        <f t="shared" si="14"/>
        <v xml:space="preserve"> </v>
      </c>
      <c r="AY171" s="567" t="str">
        <f t="shared" si="15"/>
        <v xml:space="preserve"> </v>
      </c>
      <c r="AZ171" s="82"/>
      <c r="BA171" s="318"/>
    </row>
    <row r="172" spans="1:53" s="81" customFormat="1" x14ac:dyDescent="0.2">
      <c r="A172" s="319"/>
      <c r="B172" s="150">
        <f>Demografia!B173</f>
        <v>0</v>
      </c>
      <c r="C172" s="150">
        <f>Demografia!C173</f>
        <v>0</v>
      </c>
      <c r="D172" s="151">
        <f>Demografia!D173</f>
        <v>0</v>
      </c>
      <c r="E172" s="82"/>
      <c r="F172" s="260"/>
      <c r="G172" s="152"/>
      <c r="H172" s="260"/>
      <c r="I172" s="244"/>
      <c r="J172" s="244"/>
      <c r="K172" s="244"/>
      <c r="L172" s="260"/>
      <c r="M172" s="264"/>
      <c r="N172" s="264"/>
      <c r="O172" s="264"/>
      <c r="P172" s="153"/>
      <c r="Q172" s="251"/>
      <c r="R172" s="251"/>
      <c r="S172" s="82"/>
      <c r="T172" s="260"/>
      <c r="U172" s="260"/>
      <c r="V172" s="260"/>
      <c r="W172" s="82"/>
      <c r="X172" s="244"/>
      <c r="Y172" s="244"/>
      <c r="Z172" s="260"/>
      <c r="AA172" s="244"/>
      <c r="AB172" s="260"/>
      <c r="AC172" s="260"/>
      <c r="AD172" s="260"/>
      <c r="AE172" s="265"/>
      <c r="AF172" s="265"/>
      <c r="AG172" s="83"/>
      <c r="AH172" s="265"/>
      <c r="AI172" s="265"/>
      <c r="AJ172" s="265"/>
      <c r="AK172" s="265"/>
      <c r="AL172" s="265"/>
      <c r="AM172" s="265"/>
      <c r="AN172" s="265"/>
      <c r="AO172" s="265"/>
      <c r="AP172" s="265"/>
      <c r="AQ172" s="265"/>
      <c r="AR172" s="249"/>
      <c r="AS172" s="249"/>
      <c r="AT172" s="154"/>
      <c r="AU172" s="82"/>
      <c r="AV172" s="566" t="str">
        <f t="shared" si="12"/>
        <v xml:space="preserve"> </v>
      </c>
      <c r="AW172" s="566" t="str">
        <f t="shared" si="13"/>
        <v xml:space="preserve"> </v>
      </c>
      <c r="AX172" s="566" t="str">
        <f t="shared" si="14"/>
        <v xml:space="preserve"> </v>
      </c>
      <c r="AY172" s="566" t="str">
        <f t="shared" si="15"/>
        <v xml:space="preserve"> </v>
      </c>
      <c r="AZ172" s="82"/>
      <c r="BA172" s="146"/>
    </row>
    <row r="173" spans="1:53" s="81" customFormat="1" x14ac:dyDescent="0.2">
      <c r="A173" s="319"/>
      <c r="B173" s="366">
        <f>Demografia!B174</f>
        <v>0</v>
      </c>
      <c r="C173" s="366">
        <f>Demografia!C174</f>
        <v>0</v>
      </c>
      <c r="D173" s="367">
        <f>Demografia!D174</f>
        <v>0</v>
      </c>
      <c r="E173" s="82"/>
      <c r="F173" s="68"/>
      <c r="G173" s="66"/>
      <c r="H173" s="245"/>
      <c r="I173" s="246"/>
      <c r="J173" s="246"/>
      <c r="K173" s="246"/>
      <c r="L173" s="245"/>
      <c r="M173" s="266"/>
      <c r="N173" s="266"/>
      <c r="O173" s="266"/>
      <c r="P173" s="126"/>
      <c r="Q173" s="127"/>
      <c r="R173" s="127"/>
      <c r="S173" s="82"/>
      <c r="T173" s="68"/>
      <c r="U173" s="245"/>
      <c r="V173" s="128"/>
      <c r="W173" s="82"/>
      <c r="X173" s="129"/>
      <c r="Y173" s="246"/>
      <c r="Z173" s="245"/>
      <c r="AA173" s="246"/>
      <c r="AB173" s="245"/>
      <c r="AC173" s="245"/>
      <c r="AD173" s="245"/>
      <c r="AE173" s="247"/>
      <c r="AF173" s="247"/>
      <c r="AG173" s="83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50"/>
      <c r="AS173" s="250"/>
      <c r="AT173" s="248"/>
      <c r="AU173" s="82"/>
      <c r="AV173" s="567" t="str">
        <f t="shared" si="12"/>
        <v xml:space="preserve"> </v>
      </c>
      <c r="AW173" s="567" t="str">
        <f t="shared" si="13"/>
        <v xml:space="preserve"> </v>
      </c>
      <c r="AX173" s="567" t="str">
        <f t="shared" si="14"/>
        <v xml:space="preserve"> </v>
      </c>
      <c r="AY173" s="567" t="str">
        <f t="shared" si="15"/>
        <v xml:space="preserve"> </v>
      </c>
      <c r="AZ173" s="82"/>
      <c r="BA173" s="318"/>
    </row>
    <row r="174" spans="1:53" s="81" customFormat="1" x14ac:dyDescent="0.2">
      <c r="A174" s="319"/>
      <c r="B174" s="150">
        <f>Demografia!B175</f>
        <v>0</v>
      </c>
      <c r="C174" s="150">
        <f>Demografia!C175</f>
        <v>0</v>
      </c>
      <c r="D174" s="151">
        <f>Demografia!D175</f>
        <v>0</v>
      </c>
      <c r="E174" s="82"/>
      <c r="F174" s="260"/>
      <c r="G174" s="152"/>
      <c r="H174" s="260"/>
      <c r="I174" s="244"/>
      <c r="J174" s="244"/>
      <c r="K174" s="244"/>
      <c r="L174" s="260"/>
      <c r="M174" s="264"/>
      <c r="N174" s="264"/>
      <c r="O174" s="264"/>
      <c r="P174" s="153"/>
      <c r="Q174" s="251"/>
      <c r="R174" s="251"/>
      <c r="S174" s="82"/>
      <c r="T174" s="260"/>
      <c r="U174" s="260"/>
      <c r="V174" s="260"/>
      <c r="W174" s="82"/>
      <c r="X174" s="244"/>
      <c r="Y174" s="244"/>
      <c r="Z174" s="260"/>
      <c r="AA174" s="244"/>
      <c r="AB174" s="260"/>
      <c r="AC174" s="260"/>
      <c r="AD174" s="260"/>
      <c r="AE174" s="265"/>
      <c r="AF174" s="265"/>
      <c r="AG174" s="83"/>
      <c r="AH174" s="265"/>
      <c r="AI174" s="265"/>
      <c r="AJ174" s="265"/>
      <c r="AK174" s="265"/>
      <c r="AL174" s="265"/>
      <c r="AM174" s="265"/>
      <c r="AN174" s="265"/>
      <c r="AO174" s="265"/>
      <c r="AP174" s="265"/>
      <c r="AQ174" s="265"/>
      <c r="AR174" s="249"/>
      <c r="AS174" s="249"/>
      <c r="AT174" s="154"/>
      <c r="AU174" s="82"/>
      <c r="AV174" s="566" t="str">
        <f t="shared" si="12"/>
        <v xml:space="preserve"> </v>
      </c>
      <c r="AW174" s="566" t="str">
        <f t="shared" si="13"/>
        <v xml:space="preserve"> </v>
      </c>
      <c r="AX174" s="566" t="str">
        <f t="shared" si="14"/>
        <v xml:space="preserve"> </v>
      </c>
      <c r="AY174" s="566" t="str">
        <f t="shared" si="15"/>
        <v xml:space="preserve"> </v>
      </c>
      <c r="AZ174" s="82"/>
      <c r="BA174" s="146"/>
    </row>
    <row r="175" spans="1:53" s="81" customFormat="1" x14ac:dyDescent="0.2">
      <c r="A175" s="319"/>
      <c r="B175" s="366">
        <f>Demografia!B176</f>
        <v>0</v>
      </c>
      <c r="C175" s="366">
        <f>Demografia!C176</f>
        <v>0</v>
      </c>
      <c r="D175" s="367">
        <f>Demografia!D176</f>
        <v>0</v>
      </c>
      <c r="E175" s="82"/>
      <c r="F175" s="68"/>
      <c r="G175" s="66"/>
      <c r="H175" s="245"/>
      <c r="I175" s="246"/>
      <c r="J175" s="246"/>
      <c r="K175" s="246"/>
      <c r="L175" s="245"/>
      <c r="M175" s="266"/>
      <c r="N175" s="266"/>
      <c r="O175" s="266"/>
      <c r="P175" s="126"/>
      <c r="Q175" s="127"/>
      <c r="R175" s="127"/>
      <c r="S175" s="82"/>
      <c r="T175" s="68"/>
      <c r="U175" s="245"/>
      <c r="V175" s="128"/>
      <c r="W175" s="82"/>
      <c r="X175" s="129"/>
      <c r="Y175" s="246"/>
      <c r="Z175" s="245"/>
      <c r="AA175" s="246"/>
      <c r="AB175" s="245"/>
      <c r="AC175" s="245"/>
      <c r="AD175" s="245"/>
      <c r="AE175" s="247"/>
      <c r="AF175" s="247"/>
      <c r="AG175" s="83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50"/>
      <c r="AS175" s="250"/>
      <c r="AT175" s="248"/>
      <c r="AU175" s="82"/>
      <c r="AV175" s="567" t="str">
        <f t="shared" si="12"/>
        <v xml:space="preserve"> </v>
      </c>
      <c r="AW175" s="567" t="str">
        <f t="shared" si="13"/>
        <v xml:space="preserve"> </v>
      </c>
      <c r="AX175" s="567" t="str">
        <f t="shared" si="14"/>
        <v xml:space="preserve"> </v>
      </c>
      <c r="AY175" s="567" t="str">
        <f t="shared" si="15"/>
        <v xml:space="preserve"> </v>
      </c>
      <c r="AZ175" s="82"/>
      <c r="BA175" s="318"/>
    </row>
    <row r="176" spans="1:53" s="81" customFormat="1" x14ac:dyDescent="0.2">
      <c r="A176" s="319"/>
      <c r="B176" s="150">
        <f>Demografia!B177</f>
        <v>0</v>
      </c>
      <c r="C176" s="150">
        <f>Demografia!C177</f>
        <v>0</v>
      </c>
      <c r="D176" s="151">
        <f>Demografia!D177</f>
        <v>0</v>
      </c>
      <c r="E176" s="82"/>
      <c r="F176" s="260"/>
      <c r="G176" s="152"/>
      <c r="H176" s="260"/>
      <c r="I176" s="244"/>
      <c r="J176" s="244"/>
      <c r="K176" s="244"/>
      <c r="L176" s="260"/>
      <c r="M176" s="264"/>
      <c r="N176" s="264"/>
      <c r="O176" s="264"/>
      <c r="P176" s="153"/>
      <c r="Q176" s="251"/>
      <c r="R176" s="251"/>
      <c r="S176" s="82"/>
      <c r="T176" s="260"/>
      <c r="U176" s="260"/>
      <c r="V176" s="260"/>
      <c r="W176" s="82"/>
      <c r="X176" s="244"/>
      <c r="Y176" s="244"/>
      <c r="Z176" s="260"/>
      <c r="AA176" s="244"/>
      <c r="AB176" s="260"/>
      <c r="AC176" s="260"/>
      <c r="AD176" s="260"/>
      <c r="AE176" s="265"/>
      <c r="AF176" s="265"/>
      <c r="AG176" s="83"/>
      <c r="AH176" s="265"/>
      <c r="AI176" s="265"/>
      <c r="AJ176" s="265"/>
      <c r="AK176" s="265"/>
      <c r="AL176" s="265"/>
      <c r="AM176" s="265"/>
      <c r="AN176" s="265"/>
      <c r="AO176" s="265"/>
      <c r="AP176" s="265"/>
      <c r="AQ176" s="265"/>
      <c r="AR176" s="249"/>
      <c r="AS176" s="249"/>
      <c r="AT176" s="154"/>
      <c r="AU176" s="82"/>
      <c r="AV176" s="566" t="str">
        <f t="shared" si="12"/>
        <v xml:space="preserve"> </v>
      </c>
      <c r="AW176" s="566" t="str">
        <f t="shared" si="13"/>
        <v xml:space="preserve"> </v>
      </c>
      <c r="AX176" s="566" t="str">
        <f t="shared" si="14"/>
        <v xml:space="preserve"> </v>
      </c>
      <c r="AY176" s="566" t="str">
        <f t="shared" si="15"/>
        <v xml:space="preserve"> </v>
      </c>
      <c r="AZ176" s="82"/>
      <c r="BA176" s="146"/>
    </row>
    <row r="177" spans="1:53" s="81" customFormat="1" x14ac:dyDescent="0.2">
      <c r="A177" s="319"/>
      <c r="B177" s="366">
        <f>Demografia!B178</f>
        <v>0</v>
      </c>
      <c r="C177" s="366">
        <f>Demografia!C178</f>
        <v>0</v>
      </c>
      <c r="D177" s="367">
        <f>Demografia!D178</f>
        <v>0</v>
      </c>
      <c r="E177" s="82"/>
      <c r="F177" s="68"/>
      <c r="G177" s="66"/>
      <c r="H177" s="245"/>
      <c r="I177" s="246"/>
      <c r="J177" s="246"/>
      <c r="K177" s="246"/>
      <c r="L177" s="245"/>
      <c r="M177" s="266"/>
      <c r="N177" s="266"/>
      <c r="O177" s="266"/>
      <c r="P177" s="126"/>
      <c r="Q177" s="127"/>
      <c r="R177" s="127"/>
      <c r="S177" s="82"/>
      <c r="T177" s="68"/>
      <c r="U177" s="245"/>
      <c r="V177" s="128"/>
      <c r="W177" s="82"/>
      <c r="X177" s="129"/>
      <c r="Y177" s="246"/>
      <c r="Z177" s="245"/>
      <c r="AA177" s="246"/>
      <c r="AB177" s="245"/>
      <c r="AC177" s="245"/>
      <c r="AD177" s="245"/>
      <c r="AE177" s="247"/>
      <c r="AF177" s="247"/>
      <c r="AG177" s="83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50"/>
      <c r="AS177" s="250"/>
      <c r="AT177" s="248"/>
      <c r="AU177" s="82"/>
      <c r="AV177" s="567" t="str">
        <f t="shared" si="12"/>
        <v xml:space="preserve"> </v>
      </c>
      <c r="AW177" s="567" t="str">
        <f t="shared" si="13"/>
        <v xml:space="preserve"> </v>
      </c>
      <c r="AX177" s="567" t="str">
        <f t="shared" si="14"/>
        <v xml:space="preserve"> </v>
      </c>
      <c r="AY177" s="567" t="str">
        <f t="shared" si="15"/>
        <v xml:space="preserve"> </v>
      </c>
      <c r="AZ177" s="82"/>
      <c r="BA177" s="318"/>
    </row>
    <row r="178" spans="1:53" s="81" customFormat="1" x14ac:dyDescent="0.2">
      <c r="A178" s="319"/>
      <c r="B178" s="150">
        <f>Demografia!B179</f>
        <v>0</v>
      </c>
      <c r="C178" s="150">
        <f>Demografia!C179</f>
        <v>0</v>
      </c>
      <c r="D178" s="151">
        <f>Demografia!D179</f>
        <v>0</v>
      </c>
      <c r="E178" s="82"/>
      <c r="F178" s="260"/>
      <c r="G178" s="152"/>
      <c r="H178" s="260"/>
      <c r="I178" s="244"/>
      <c r="J178" s="244"/>
      <c r="K178" s="244"/>
      <c r="L178" s="260"/>
      <c r="M178" s="264"/>
      <c r="N178" s="264"/>
      <c r="O178" s="264"/>
      <c r="P178" s="153"/>
      <c r="Q178" s="251"/>
      <c r="R178" s="251"/>
      <c r="S178" s="82"/>
      <c r="T178" s="260"/>
      <c r="U178" s="260"/>
      <c r="V178" s="260"/>
      <c r="W178" s="82"/>
      <c r="X178" s="244"/>
      <c r="Y178" s="244"/>
      <c r="Z178" s="260"/>
      <c r="AA178" s="244"/>
      <c r="AB178" s="260"/>
      <c r="AC178" s="260"/>
      <c r="AD178" s="260"/>
      <c r="AE178" s="265"/>
      <c r="AF178" s="265"/>
      <c r="AG178" s="83"/>
      <c r="AH178" s="265"/>
      <c r="AI178" s="265"/>
      <c r="AJ178" s="265"/>
      <c r="AK178" s="265"/>
      <c r="AL178" s="265"/>
      <c r="AM178" s="265"/>
      <c r="AN178" s="265"/>
      <c r="AO178" s="265"/>
      <c r="AP178" s="265"/>
      <c r="AQ178" s="265"/>
      <c r="AR178" s="249"/>
      <c r="AS178" s="249"/>
      <c r="AT178" s="154"/>
      <c r="AU178" s="82"/>
      <c r="AV178" s="566" t="str">
        <f t="shared" si="12"/>
        <v xml:space="preserve"> </v>
      </c>
      <c r="AW178" s="566" t="str">
        <f t="shared" si="13"/>
        <v xml:space="preserve"> </v>
      </c>
      <c r="AX178" s="566" t="str">
        <f t="shared" si="14"/>
        <v xml:space="preserve"> </v>
      </c>
      <c r="AY178" s="566" t="str">
        <f t="shared" si="15"/>
        <v xml:space="preserve"> </v>
      </c>
      <c r="AZ178" s="82"/>
      <c r="BA178" s="146"/>
    </row>
    <row r="179" spans="1:53" s="81" customFormat="1" x14ac:dyDescent="0.2">
      <c r="A179" s="319"/>
      <c r="B179" s="366">
        <f>Demografia!B180</f>
        <v>0</v>
      </c>
      <c r="C179" s="366">
        <f>Demografia!C180</f>
        <v>0</v>
      </c>
      <c r="D179" s="367">
        <f>Demografia!D180</f>
        <v>0</v>
      </c>
      <c r="E179" s="82"/>
      <c r="F179" s="68"/>
      <c r="G179" s="66"/>
      <c r="H179" s="245"/>
      <c r="I179" s="246"/>
      <c r="J179" s="246"/>
      <c r="K179" s="246"/>
      <c r="L179" s="245"/>
      <c r="M179" s="266"/>
      <c r="N179" s="266"/>
      <c r="O179" s="266"/>
      <c r="P179" s="126"/>
      <c r="Q179" s="127"/>
      <c r="R179" s="127"/>
      <c r="S179" s="82"/>
      <c r="T179" s="68"/>
      <c r="U179" s="245"/>
      <c r="V179" s="128"/>
      <c r="W179" s="82"/>
      <c r="X179" s="129"/>
      <c r="Y179" s="246"/>
      <c r="Z179" s="245"/>
      <c r="AA179" s="246"/>
      <c r="AB179" s="245"/>
      <c r="AC179" s="245"/>
      <c r="AD179" s="245"/>
      <c r="AE179" s="247"/>
      <c r="AF179" s="247"/>
      <c r="AG179" s="83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50"/>
      <c r="AS179" s="250"/>
      <c r="AT179" s="248"/>
      <c r="AU179" s="82"/>
      <c r="AV179" s="567" t="str">
        <f t="shared" si="12"/>
        <v xml:space="preserve"> </v>
      </c>
      <c r="AW179" s="567" t="str">
        <f t="shared" si="13"/>
        <v xml:space="preserve"> </v>
      </c>
      <c r="AX179" s="567" t="str">
        <f t="shared" si="14"/>
        <v xml:space="preserve"> </v>
      </c>
      <c r="AY179" s="567" t="str">
        <f t="shared" si="15"/>
        <v xml:space="preserve"> </v>
      </c>
      <c r="AZ179" s="82"/>
      <c r="BA179" s="318"/>
    </row>
    <row r="180" spans="1:53" s="81" customFormat="1" x14ac:dyDescent="0.2">
      <c r="A180" s="319"/>
      <c r="B180" s="150">
        <f>Demografia!B181</f>
        <v>0</v>
      </c>
      <c r="C180" s="150">
        <f>Demografia!C181</f>
        <v>0</v>
      </c>
      <c r="D180" s="151">
        <f>Demografia!D181</f>
        <v>0</v>
      </c>
      <c r="E180" s="82"/>
      <c r="F180" s="260"/>
      <c r="G180" s="152"/>
      <c r="H180" s="260"/>
      <c r="I180" s="244"/>
      <c r="J180" s="244"/>
      <c r="K180" s="244"/>
      <c r="L180" s="260"/>
      <c r="M180" s="264"/>
      <c r="N180" s="264"/>
      <c r="O180" s="264"/>
      <c r="P180" s="153"/>
      <c r="Q180" s="251"/>
      <c r="R180" s="251"/>
      <c r="S180" s="82"/>
      <c r="T180" s="260"/>
      <c r="U180" s="260"/>
      <c r="V180" s="260"/>
      <c r="W180" s="82"/>
      <c r="X180" s="244"/>
      <c r="Y180" s="244"/>
      <c r="Z180" s="260"/>
      <c r="AA180" s="244"/>
      <c r="AB180" s="260"/>
      <c r="AC180" s="260"/>
      <c r="AD180" s="260"/>
      <c r="AE180" s="265"/>
      <c r="AF180" s="265"/>
      <c r="AG180" s="83"/>
      <c r="AH180" s="265"/>
      <c r="AI180" s="265"/>
      <c r="AJ180" s="265"/>
      <c r="AK180" s="265"/>
      <c r="AL180" s="265"/>
      <c r="AM180" s="265"/>
      <c r="AN180" s="265"/>
      <c r="AO180" s="265"/>
      <c r="AP180" s="265"/>
      <c r="AQ180" s="265"/>
      <c r="AR180" s="249"/>
      <c r="AS180" s="249"/>
      <c r="AT180" s="154"/>
      <c r="AU180" s="82"/>
      <c r="AV180" s="566" t="str">
        <f t="shared" si="12"/>
        <v xml:space="preserve"> </v>
      </c>
      <c r="AW180" s="566" t="str">
        <f t="shared" si="13"/>
        <v xml:space="preserve"> </v>
      </c>
      <c r="AX180" s="566" t="str">
        <f t="shared" si="14"/>
        <v xml:space="preserve"> </v>
      </c>
      <c r="AY180" s="566" t="str">
        <f t="shared" si="15"/>
        <v xml:space="preserve"> </v>
      </c>
      <c r="AZ180" s="82"/>
      <c r="BA180" s="146"/>
    </row>
    <row r="181" spans="1:53" s="81" customFormat="1" x14ac:dyDescent="0.2">
      <c r="A181" s="319"/>
      <c r="B181" s="366">
        <f>Demografia!B182</f>
        <v>0</v>
      </c>
      <c r="C181" s="366">
        <f>Demografia!C182</f>
        <v>0</v>
      </c>
      <c r="D181" s="367">
        <f>Demografia!D182</f>
        <v>0</v>
      </c>
      <c r="E181" s="82"/>
      <c r="F181" s="68"/>
      <c r="G181" s="66"/>
      <c r="H181" s="245"/>
      <c r="I181" s="246"/>
      <c r="J181" s="246"/>
      <c r="K181" s="246"/>
      <c r="L181" s="245"/>
      <c r="M181" s="266"/>
      <c r="N181" s="266"/>
      <c r="O181" s="266"/>
      <c r="P181" s="126"/>
      <c r="Q181" s="127"/>
      <c r="R181" s="127"/>
      <c r="S181" s="82"/>
      <c r="T181" s="68"/>
      <c r="U181" s="245"/>
      <c r="V181" s="128"/>
      <c r="W181" s="82"/>
      <c r="X181" s="129"/>
      <c r="Y181" s="246"/>
      <c r="Z181" s="245"/>
      <c r="AA181" s="246"/>
      <c r="AB181" s="245"/>
      <c r="AC181" s="245"/>
      <c r="AD181" s="245"/>
      <c r="AE181" s="247"/>
      <c r="AF181" s="247"/>
      <c r="AG181" s="83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50"/>
      <c r="AS181" s="250"/>
      <c r="AT181" s="248"/>
      <c r="AU181" s="82"/>
      <c r="AV181" s="567" t="str">
        <f t="shared" si="12"/>
        <v xml:space="preserve"> </v>
      </c>
      <c r="AW181" s="567" t="str">
        <f t="shared" si="13"/>
        <v xml:space="preserve"> </v>
      </c>
      <c r="AX181" s="567" t="str">
        <f t="shared" si="14"/>
        <v xml:space="preserve"> </v>
      </c>
      <c r="AY181" s="567" t="str">
        <f t="shared" si="15"/>
        <v xml:space="preserve"> </v>
      </c>
      <c r="AZ181" s="82"/>
      <c r="BA181" s="318"/>
    </row>
    <row r="182" spans="1:53" s="81" customFormat="1" x14ac:dyDescent="0.2">
      <c r="A182" s="319"/>
      <c r="B182" s="150">
        <f>Demografia!B183</f>
        <v>0</v>
      </c>
      <c r="C182" s="150">
        <f>Demografia!C183</f>
        <v>0</v>
      </c>
      <c r="D182" s="151">
        <f>Demografia!D183</f>
        <v>0</v>
      </c>
      <c r="E182" s="82"/>
      <c r="F182" s="260"/>
      <c r="G182" s="152"/>
      <c r="H182" s="260"/>
      <c r="I182" s="244"/>
      <c r="J182" s="244"/>
      <c r="K182" s="244"/>
      <c r="L182" s="260"/>
      <c r="M182" s="264"/>
      <c r="N182" s="264"/>
      <c r="O182" s="264"/>
      <c r="P182" s="153"/>
      <c r="Q182" s="251"/>
      <c r="R182" s="251"/>
      <c r="S182" s="82"/>
      <c r="T182" s="260"/>
      <c r="U182" s="260"/>
      <c r="V182" s="260"/>
      <c r="W182" s="82"/>
      <c r="X182" s="244"/>
      <c r="Y182" s="244"/>
      <c r="Z182" s="260"/>
      <c r="AA182" s="244"/>
      <c r="AB182" s="260"/>
      <c r="AC182" s="260"/>
      <c r="AD182" s="260"/>
      <c r="AE182" s="265"/>
      <c r="AF182" s="265"/>
      <c r="AG182" s="83"/>
      <c r="AH182" s="265"/>
      <c r="AI182" s="265"/>
      <c r="AJ182" s="265"/>
      <c r="AK182" s="265"/>
      <c r="AL182" s="265"/>
      <c r="AM182" s="265"/>
      <c r="AN182" s="265"/>
      <c r="AO182" s="265"/>
      <c r="AP182" s="265"/>
      <c r="AQ182" s="265"/>
      <c r="AR182" s="249"/>
      <c r="AS182" s="249"/>
      <c r="AT182" s="154"/>
      <c r="AU182" s="82"/>
      <c r="AV182" s="566" t="str">
        <f t="shared" si="12"/>
        <v xml:space="preserve"> </v>
      </c>
      <c r="AW182" s="566" t="str">
        <f t="shared" si="13"/>
        <v xml:space="preserve"> </v>
      </c>
      <c r="AX182" s="566" t="str">
        <f t="shared" si="14"/>
        <v xml:space="preserve"> </v>
      </c>
      <c r="AY182" s="566" t="str">
        <f t="shared" si="15"/>
        <v xml:space="preserve"> </v>
      </c>
      <c r="AZ182" s="82"/>
      <c r="BA182" s="146"/>
    </row>
    <row r="183" spans="1:53" s="81" customFormat="1" x14ac:dyDescent="0.2">
      <c r="A183" s="319"/>
      <c r="B183" s="366">
        <f>Demografia!B184</f>
        <v>0</v>
      </c>
      <c r="C183" s="366">
        <f>Demografia!C184</f>
        <v>0</v>
      </c>
      <c r="D183" s="367">
        <f>Demografia!D184</f>
        <v>0</v>
      </c>
      <c r="E183" s="82"/>
      <c r="F183" s="68"/>
      <c r="G183" s="66"/>
      <c r="H183" s="245"/>
      <c r="I183" s="246"/>
      <c r="J183" s="246"/>
      <c r="K183" s="246"/>
      <c r="L183" s="245"/>
      <c r="M183" s="266"/>
      <c r="N183" s="266"/>
      <c r="O183" s="266"/>
      <c r="P183" s="126"/>
      <c r="Q183" s="127"/>
      <c r="R183" s="127"/>
      <c r="S183" s="82"/>
      <c r="T183" s="68"/>
      <c r="U183" s="245"/>
      <c r="V183" s="128"/>
      <c r="W183" s="82"/>
      <c r="X183" s="129"/>
      <c r="Y183" s="246"/>
      <c r="Z183" s="245"/>
      <c r="AA183" s="246"/>
      <c r="AB183" s="245"/>
      <c r="AC183" s="245"/>
      <c r="AD183" s="245"/>
      <c r="AE183" s="247"/>
      <c r="AF183" s="247"/>
      <c r="AG183" s="83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50"/>
      <c r="AS183" s="250"/>
      <c r="AT183" s="248"/>
      <c r="AU183" s="82"/>
      <c r="AV183" s="567" t="str">
        <f t="shared" si="12"/>
        <v xml:space="preserve"> </v>
      </c>
      <c r="AW183" s="567" t="str">
        <f t="shared" si="13"/>
        <v xml:space="preserve"> </v>
      </c>
      <c r="AX183" s="567" t="str">
        <f t="shared" si="14"/>
        <v xml:space="preserve"> </v>
      </c>
      <c r="AY183" s="567" t="str">
        <f t="shared" si="15"/>
        <v xml:space="preserve"> </v>
      </c>
      <c r="AZ183" s="82"/>
      <c r="BA183" s="318"/>
    </row>
    <row r="184" spans="1:53" s="81" customFormat="1" x14ac:dyDescent="0.2">
      <c r="A184" s="319"/>
      <c r="B184" s="150">
        <f>Demografia!B185</f>
        <v>0</v>
      </c>
      <c r="C184" s="150">
        <f>Demografia!C185</f>
        <v>0</v>
      </c>
      <c r="D184" s="151">
        <f>Demografia!D185</f>
        <v>0</v>
      </c>
      <c r="E184" s="82"/>
      <c r="F184" s="260"/>
      <c r="G184" s="152"/>
      <c r="H184" s="260"/>
      <c r="I184" s="244"/>
      <c r="J184" s="244"/>
      <c r="K184" s="244"/>
      <c r="L184" s="260"/>
      <c r="M184" s="264"/>
      <c r="N184" s="264"/>
      <c r="O184" s="264"/>
      <c r="P184" s="153"/>
      <c r="Q184" s="251"/>
      <c r="R184" s="251"/>
      <c r="S184" s="82"/>
      <c r="T184" s="260"/>
      <c r="U184" s="260"/>
      <c r="V184" s="260"/>
      <c r="W184" s="82"/>
      <c r="X184" s="244"/>
      <c r="Y184" s="244"/>
      <c r="Z184" s="260"/>
      <c r="AA184" s="244"/>
      <c r="AB184" s="260"/>
      <c r="AC184" s="260"/>
      <c r="AD184" s="260"/>
      <c r="AE184" s="265"/>
      <c r="AF184" s="265"/>
      <c r="AG184" s="83"/>
      <c r="AH184" s="265"/>
      <c r="AI184" s="265"/>
      <c r="AJ184" s="265"/>
      <c r="AK184" s="265"/>
      <c r="AL184" s="265"/>
      <c r="AM184" s="265"/>
      <c r="AN184" s="265"/>
      <c r="AO184" s="265"/>
      <c r="AP184" s="265"/>
      <c r="AQ184" s="265"/>
      <c r="AR184" s="249"/>
      <c r="AS184" s="249"/>
      <c r="AT184" s="154"/>
      <c r="AU184" s="82"/>
      <c r="AV184" s="566" t="str">
        <f t="shared" si="12"/>
        <v xml:space="preserve"> </v>
      </c>
      <c r="AW184" s="566" t="str">
        <f t="shared" si="13"/>
        <v xml:space="preserve"> </v>
      </c>
      <c r="AX184" s="566" t="str">
        <f t="shared" si="14"/>
        <v xml:space="preserve"> </v>
      </c>
      <c r="AY184" s="566" t="str">
        <f t="shared" si="15"/>
        <v xml:space="preserve"> </v>
      </c>
      <c r="AZ184" s="82"/>
      <c r="BA184" s="146"/>
    </row>
    <row r="185" spans="1:53" s="81" customFormat="1" x14ac:dyDescent="0.2">
      <c r="A185" s="319"/>
      <c r="B185" s="366">
        <f>Demografia!B186</f>
        <v>0</v>
      </c>
      <c r="C185" s="366">
        <f>Demografia!C186</f>
        <v>0</v>
      </c>
      <c r="D185" s="367">
        <f>Demografia!D186</f>
        <v>0</v>
      </c>
      <c r="E185" s="82"/>
      <c r="F185" s="68"/>
      <c r="G185" s="66"/>
      <c r="H185" s="245"/>
      <c r="I185" s="246"/>
      <c r="J185" s="246"/>
      <c r="K185" s="246"/>
      <c r="L185" s="245"/>
      <c r="M185" s="266"/>
      <c r="N185" s="266"/>
      <c r="O185" s="266"/>
      <c r="P185" s="126"/>
      <c r="Q185" s="127"/>
      <c r="R185" s="127"/>
      <c r="S185" s="82"/>
      <c r="T185" s="68"/>
      <c r="U185" s="245"/>
      <c r="V185" s="128"/>
      <c r="W185" s="82"/>
      <c r="X185" s="129"/>
      <c r="Y185" s="246"/>
      <c r="Z185" s="245"/>
      <c r="AA185" s="246"/>
      <c r="AB185" s="245"/>
      <c r="AC185" s="245"/>
      <c r="AD185" s="245"/>
      <c r="AE185" s="247"/>
      <c r="AF185" s="247"/>
      <c r="AG185" s="83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50"/>
      <c r="AS185" s="250"/>
      <c r="AT185" s="248"/>
      <c r="AU185" s="82"/>
      <c r="AV185" s="567" t="str">
        <f t="shared" si="12"/>
        <v xml:space="preserve"> </v>
      </c>
      <c r="AW185" s="567" t="str">
        <f t="shared" si="13"/>
        <v xml:space="preserve"> </v>
      </c>
      <c r="AX185" s="567" t="str">
        <f t="shared" si="14"/>
        <v xml:space="preserve"> </v>
      </c>
      <c r="AY185" s="567" t="str">
        <f t="shared" si="15"/>
        <v xml:space="preserve"> </v>
      </c>
      <c r="AZ185" s="82"/>
      <c r="BA185" s="318"/>
    </row>
    <row r="186" spans="1:53" s="81" customFormat="1" x14ac:dyDescent="0.2">
      <c r="A186" s="319"/>
      <c r="B186" s="150">
        <f>Demografia!B187</f>
        <v>0</v>
      </c>
      <c r="C186" s="150">
        <f>Demografia!C187</f>
        <v>0</v>
      </c>
      <c r="D186" s="151">
        <f>Demografia!D187</f>
        <v>0</v>
      </c>
      <c r="E186" s="82"/>
      <c r="F186" s="260"/>
      <c r="G186" s="152"/>
      <c r="H186" s="260"/>
      <c r="I186" s="244"/>
      <c r="J186" s="244"/>
      <c r="K186" s="244"/>
      <c r="L186" s="260"/>
      <c r="M186" s="264"/>
      <c r="N186" s="264"/>
      <c r="O186" s="264"/>
      <c r="P186" s="153"/>
      <c r="Q186" s="251"/>
      <c r="R186" s="251"/>
      <c r="S186" s="82"/>
      <c r="T186" s="260"/>
      <c r="U186" s="260"/>
      <c r="V186" s="260"/>
      <c r="W186" s="82"/>
      <c r="X186" s="244"/>
      <c r="Y186" s="244"/>
      <c r="Z186" s="260"/>
      <c r="AA186" s="244"/>
      <c r="AB186" s="260"/>
      <c r="AC186" s="260"/>
      <c r="AD186" s="260"/>
      <c r="AE186" s="265"/>
      <c r="AF186" s="265"/>
      <c r="AG186" s="83"/>
      <c r="AH186" s="265"/>
      <c r="AI186" s="265"/>
      <c r="AJ186" s="265"/>
      <c r="AK186" s="265"/>
      <c r="AL186" s="265"/>
      <c r="AM186" s="265"/>
      <c r="AN186" s="265"/>
      <c r="AO186" s="265"/>
      <c r="AP186" s="265"/>
      <c r="AQ186" s="265"/>
      <c r="AR186" s="249"/>
      <c r="AS186" s="249"/>
      <c r="AT186" s="154"/>
      <c r="AU186" s="82"/>
      <c r="AV186" s="566" t="str">
        <f t="shared" si="12"/>
        <v xml:space="preserve"> </v>
      </c>
      <c r="AW186" s="566" t="str">
        <f t="shared" si="13"/>
        <v xml:space="preserve"> </v>
      </c>
      <c r="AX186" s="566" t="str">
        <f t="shared" si="14"/>
        <v xml:space="preserve"> </v>
      </c>
      <c r="AY186" s="566" t="str">
        <f t="shared" si="15"/>
        <v xml:space="preserve"> </v>
      </c>
      <c r="AZ186" s="82"/>
      <c r="BA186" s="146"/>
    </row>
    <row r="187" spans="1:53" s="81" customFormat="1" x14ac:dyDescent="0.2">
      <c r="A187" s="319"/>
      <c r="B187" s="366">
        <f>Demografia!B188</f>
        <v>0</v>
      </c>
      <c r="C187" s="366">
        <f>Demografia!C188</f>
        <v>0</v>
      </c>
      <c r="D187" s="367">
        <f>Demografia!D188</f>
        <v>0</v>
      </c>
      <c r="E187" s="82"/>
      <c r="F187" s="68"/>
      <c r="G187" s="66"/>
      <c r="H187" s="245"/>
      <c r="I187" s="246"/>
      <c r="J187" s="246"/>
      <c r="K187" s="246"/>
      <c r="L187" s="245"/>
      <c r="M187" s="266"/>
      <c r="N187" s="266"/>
      <c r="O187" s="266"/>
      <c r="P187" s="126"/>
      <c r="Q187" s="127"/>
      <c r="R187" s="127"/>
      <c r="S187" s="82"/>
      <c r="T187" s="68"/>
      <c r="U187" s="245"/>
      <c r="V187" s="128"/>
      <c r="W187" s="82"/>
      <c r="X187" s="129"/>
      <c r="Y187" s="246"/>
      <c r="Z187" s="245"/>
      <c r="AA187" s="246"/>
      <c r="AB187" s="245"/>
      <c r="AC187" s="245"/>
      <c r="AD187" s="245"/>
      <c r="AE187" s="247"/>
      <c r="AF187" s="247"/>
      <c r="AG187" s="83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50"/>
      <c r="AS187" s="250"/>
      <c r="AT187" s="248"/>
      <c r="AU187" s="82"/>
      <c r="AV187" s="567" t="str">
        <f t="shared" si="12"/>
        <v xml:space="preserve"> </v>
      </c>
      <c r="AW187" s="567" t="str">
        <f t="shared" si="13"/>
        <v xml:space="preserve"> </v>
      </c>
      <c r="AX187" s="567" t="str">
        <f t="shared" si="14"/>
        <v xml:space="preserve"> </v>
      </c>
      <c r="AY187" s="567" t="str">
        <f t="shared" si="15"/>
        <v xml:space="preserve"> </v>
      </c>
      <c r="AZ187" s="82"/>
      <c r="BA187" s="318"/>
    </row>
    <row r="188" spans="1:53" s="81" customFormat="1" x14ac:dyDescent="0.2">
      <c r="A188" s="319"/>
      <c r="B188" s="150">
        <f>Demografia!B189</f>
        <v>0</v>
      </c>
      <c r="C188" s="150">
        <f>Demografia!C189</f>
        <v>0</v>
      </c>
      <c r="D188" s="151">
        <f>Demografia!D189</f>
        <v>0</v>
      </c>
      <c r="E188" s="82"/>
      <c r="F188" s="260"/>
      <c r="G188" s="152"/>
      <c r="H188" s="260"/>
      <c r="I188" s="244"/>
      <c r="J188" s="244"/>
      <c r="K188" s="244"/>
      <c r="L188" s="260"/>
      <c r="M188" s="264"/>
      <c r="N188" s="264"/>
      <c r="O188" s="264"/>
      <c r="P188" s="153"/>
      <c r="Q188" s="251"/>
      <c r="R188" s="251"/>
      <c r="S188" s="82"/>
      <c r="T188" s="260"/>
      <c r="U188" s="260"/>
      <c r="V188" s="260"/>
      <c r="W188" s="82"/>
      <c r="X188" s="244"/>
      <c r="Y188" s="244"/>
      <c r="Z188" s="260"/>
      <c r="AA188" s="244"/>
      <c r="AB188" s="260"/>
      <c r="AC188" s="260"/>
      <c r="AD188" s="260"/>
      <c r="AE188" s="265"/>
      <c r="AF188" s="265"/>
      <c r="AG188" s="83"/>
      <c r="AH188" s="265"/>
      <c r="AI188" s="265"/>
      <c r="AJ188" s="265"/>
      <c r="AK188" s="265"/>
      <c r="AL188" s="265"/>
      <c r="AM188" s="265"/>
      <c r="AN188" s="265"/>
      <c r="AO188" s="265"/>
      <c r="AP188" s="265"/>
      <c r="AQ188" s="265"/>
      <c r="AR188" s="249"/>
      <c r="AS188" s="249"/>
      <c r="AT188" s="154"/>
      <c r="AU188" s="82"/>
      <c r="AV188" s="566" t="str">
        <f t="shared" si="12"/>
        <v xml:space="preserve"> </v>
      </c>
      <c r="AW188" s="566" t="str">
        <f t="shared" si="13"/>
        <v xml:space="preserve"> </v>
      </c>
      <c r="AX188" s="566" t="str">
        <f t="shared" si="14"/>
        <v xml:space="preserve"> </v>
      </c>
      <c r="AY188" s="566" t="str">
        <f t="shared" si="15"/>
        <v xml:space="preserve"> </v>
      </c>
      <c r="AZ188" s="82"/>
      <c r="BA188" s="146"/>
    </row>
    <row r="189" spans="1:53" s="81" customFormat="1" x14ac:dyDescent="0.2">
      <c r="A189" s="319"/>
      <c r="B189" s="366">
        <f>Demografia!B190</f>
        <v>0</v>
      </c>
      <c r="C189" s="366">
        <f>Demografia!C190</f>
        <v>0</v>
      </c>
      <c r="D189" s="367">
        <f>Demografia!D190</f>
        <v>0</v>
      </c>
      <c r="E189" s="82"/>
      <c r="F189" s="68"/>
      <c r="G189" s="66"/>
      <c r="H189" s="245"/>
      <c r="I189" s="246"/>
      <c r="J189" s="246"/>
      <c r="K189" s="246"/>
      <c r="L189" s="245"/>
      <c r="M189" s="266"/>
      <c r="N189" s="266"/>
      <c r="O189" s="266"/>
      <c r="P189" s="126"/>
      <c r="Q189" s="127"/>
      <c r="R189" s="127"/>
      <c r="S189" s="82"/>
      <c r="T189" s="68"/>
      <c r="U189" s="245"/>
      <c r="V189" s="128"/>
      <c r="W189" s="82"/>
      <c r="X189" s="129"/>
      <c r="Y189" s="246"/>
      <c r="Z189" s="245"/>
      <c r="AA189" s="246"/>
      <c r="AB189" s="245"/>
      <c r="AC189" s="245"/>
      <c r="AD189" s="245"/>
      <c r="AE189" s="247"/>
      <c r="AF189" s="247"/>
      <c r="AG189" s="83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50"/>
      <c r="AS189" s="250"/>
      <c r="AT189" s="248"/>
      <c r="AU189" s="82"/>
      <c r="AV189" s="567" t="str">
        <f t="shared" si="12"/>
        <v xml:space="preserve"> </v>
      </c>
      <c r="AW189" s="567" t="str">
        <f t="shared" si="13"/>
        <v xml:space="preserve"> </v>
      </c>
      <c r="AX189" s="567" t="str">
        <f t="shared" si="14"/>
        <v xml:space="preserve"> </v>
      </c>
      <c r="AY189" s="567" t="str">
        <f t="shared" si="15"/>
        <v xml:space="preserve"> </v>
      </c>
      <c r="AZ189" s="82"/>
      <c r="BA189" s="318"/>
    </row>
    <row r="190" spans="1:53" s="81" customFormat="1" x14ac:dyDescent="0.2">
      <c r="A190" s="319"/>
      <c r="B190" s="150">
        <f>Demografia!B191</f>
        <v>0</v>
      </c>
      <c r="C190" s="150">
        <f>Demografia!C191</f>
        <v>0</v>
      </c>
      <c r="D190" s="151">
        <f>Demografia!D191</f>
        <v>0</v>
      </c>
      <c r="E190" s="82"/>
      <c r="F190" s="260"/>
      <c r="G190" s="152"/>
      <c r="H190" s="260"/>
      <c r="I190" s="244"/>
      <c r="J190" s="244"/>
      <c r="K190" s="244"/>
      <c r="L190" s="260"/>
      <c r="M190" s="264"/>
      <c r="N190" s="264"/>
      <c r="O190" s="264"/>
      <c r="P190" s="153"/>
      <c r="Q190" s="251"/>
      <c r="R190" s="251"/>
      <c r="S190" s="82"/>
      <c r="T190" s="260"/>
      <c r="U190" s="260"/>
      <c r="V190" s="260"/>
      <c r="W190" s="82"/>
      <c r="X190" s="244"/>
      <c r="Y190" s="244"/>
      <c r="Z190" s="260"/>
      <c r="AA190" s="244"/>
      <c r="AB190" s="260"/>
      <c r="AC190" s="260"/>
      <c r="AD190" s="260"/>
      <c r="AE190" s="265"/>
      <c r="AF190" s="265"/>
      <c r="AG190" s="83"/>
      <c r="AH190" s="265"/>
      <c r="AI190" s="265"/>
      <c r="AJ190" s="265"/>
      <c r="AK190" s="265"/>
      <c r="AL190" s="265"/>
      <c r="AM190" s="265"/>
      <c r="AN190" s="265"/>
      <c r="AO190" s="265"/>
      <c r="AP190" s="265"/>
      <c r="AQ190" s="265"/>
      <c r="AR190" s="249"/>
      <c r="AS190" s="249"/>
      <c r="AT190" s="154"/>
      <c r="AU190" s="82"/>
      <c r="AV190" s="566" t="str">
        <f t="shared" si="12"/>
        <v xml:space="preserve"> </v>
      </c>
      <c r="AW190" s="566" t="str">
        <f t="shared" si="13"/>
        <v xml:space="preserve"> </v>
      </c>
      <c r="AX190" s="566" t="str">
        <f t="shared" si="14"/>
        <v xml:space="preserve"> </v>
      </c>
      <c r="AY190" s="566" t="str">
        <f t="shared" si="15"/>
        <v xml:space="preserve"> </v>
      </c>
      <c r="AZ190" s="82"/>
      <c r="BA190" s="146"/>
    </row>
    <row r="191" spans="1:53" s="81" customFormat="1" x14ac:dyDescent="0.2">
      <c r="A191" s="319"/>
      <c r="B191" s="366">
        <f>Demografia!B192</f>
        <v>0</v>
      </c>
      <c r="C191" s="366">
        <f>Demografia!C192</f>
        <v>0</v>
      </c>
      <c r="D191" s="367">
        <f>Demografia!D192</f>
        <v>0</v>
      </c>
      <c r="E191" s="82"/>
      <c r="F191" s="68"/>
      <c r="G191" s="66"/>
      <c r="H191" s="245"/>
      <c r="I191" s="246"/>
      <c r="J191" s="246"/>
      <c r="K191" s="246"/>
      <c r="L191" s="245"/>
      <c r="M191" s="266"/>
      <c r="N191" s="266"/>
      <c r="O191" s="266"/>
      <c r="P191" s="126"/>
      <c r="Q191" s="127"/>
      <c r="R191" s="127"/>
      <c r="S191" s="82"/>
      <c r="T191" s="68"/>
      <c r="U191" s="245"/>
      <c r="V191" s="128"/>
      <c r="W191" s="82"/>
      <c r="X191" s="129"/>
      <c r="Y191" s="246"/>
      <c r="Z191" s="245"/>
      <c r="AA191" s="246"/>
      <c r="AB191" s="245"/>
      <c r="AC191" s="245"/>
      <c r="AD191" s="245"/>
      <c r="AE191" s="247"/>
      <c r="AF191" s="247"/>
      <c r="AG191" s="83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50"/>
      <c r="AS191" s="250"/>
      <c r="AT191" s="248"/>
      <c r="AU191" s="82"/>
      <c r="AV191" s="567" t="str">
        <f t="shared" si="12"/>
        <v xml:space="preserve"> </v>
      </c>
      <c r="AW191" s="567" t="str">
        <f t="shared" si="13"/>
        <v xml:space="preserve"> </v>
      </c>
      <c r="AX191" s="567" t="str">
        <f t="shared" si="14"/>
        <v xml:space="preserve"> </v>
      </c>
      <c r="AY191" s="567" t="str">
        <f t="shared" si="15"/>
        <v xml:space="preserve"> </v>
      </c>
      <c r="AZ191" s="82"/>
      <c r="BA191" s="318"/>
    </row>
    <row r="192" spans="1:53" s="81" customFormat="1" x14ac:dyDescent="0.2">
      <c r="A192" s="319"/>
      <c r="B192" s="150">
        <f>Demografia!B193</f>
        <v>0</v>
      </c>
      <c r="C192" s="150">
        <f>Demografia!C193</f>
        <v>0</v>
      </c>
      <c r="D192" s="151">
        <f>Demografia!D193</f>
        <v>0</v>
      </c>
      <c r="E192" s="82"/>
      <c r="F192" s="260"/>
      <c r="G192" s="152"/>
      <c r="H192" s="260"/>
      <c r="I192" s="244"/>
      <c r="J192" s="244"/>
      <c r="K192" s="244"/>
      <c r="L192" s="260"/>
      <c r="M192" s="264"/>
      <c r="N192" s="264"/>
      <c r="O192" s="264"/>
      <c r="P192" s="153"/>
      <c r="Q192" s="251"/>
      <c r="R192" s="251"/>
      <c r="S192" s="82"/>
      <c r="T192" s="260"/>
      <c r="U192" s="260"/>
      <c r="V192" s="260"/>
      <c r="W192" s="82"/>
      <c r="X192" s="244"/>
      <c r="Y192" s="244"/>
      <c r="Z192" s="260"/>
      <c r="AA192" s="244"/>
      <c r="AB192" s="260"/>
      <c r="AC192" s="260"/>
      <c r="AD192" s="260"/>
      <c r="AE192" s="265"/>
      <c r="AF192" s="265"/>
      <c r="AG192" s="83"/>
      <c r="AH192" s="265"/>
      <c r="AI192" s="265"/>
      <c r="AJ192" s="265"/>
      <c r="AK192" s="265"/>
      <c r="AL192" s="265"/>
      <c r="AM192" s="265"/>
      <c r="AN192" s="265"/>
      <c r="AO192" s="265"/>
      <c r="AP192" s="265"/>
      <c r="AQ192" s="265"/>
      <c r="AR192" s="249"/>
      <c r="AS192" s="249"/>
      <c r="AT192" s="154"/>
      <c r="AU192" s="82"/>
      <c r="AV192" s="566" t="str">
        <f t="shared" si="12"/>
        <v xml:space="preserve"> </v>
      </c>
      <c r="AW192" s="566" t="str">
        <f t="shared" si="13"/>
        <v xml:space="preserve"> </v>
      </c>
      <c r="AX192" s="566" t="str">
        <f t="shared" si="14"/>
        <v xml:space="preserve"> </v>
      </c>
      <c r="AY192" s="566" t="str">
        <f t="shared" si="15"/>
        <v xml:space="preserve"> </v>
      </c>
      <c r="AZ192" s="82"/>
      <c r="BA192" s="146"/>
    </row>
    <row r="193" spans="1:53" s="81" customFormat="1" x14ac:dyDescent="0.2">
      <c r="A193" s="319"/>
      <c r="B193" s="366">
        <f>Demografia!B194</f>
        <v>0</v>
      </c>
      <c r="C193" s="366">
        <f>Demografia!C194</f>
        <v>0</v>
      </c>
      <c r="D193" s="367">
        <f>Demografia!D194</f>
        <v>0</v>
      </c>
      <c r="E193" s="82"/>
      <c r="F193" s="68"/>
      <c r="G193" s="66"/>
      <c r="H193" s="245"/>
      <c r="I193" s="246"/>
      <c r="J193" s="246"/>
      <c r="K193" s="246"/>
      <c r="L193" s="245"/>
      <c r="M193" s="266"/>
      <c r="N193" s="266"/>
      <c r="O193" s="266"/>
      <c r="P193" s="126"/>
      <c r="Q193" s="127"/>
      <c r="R193" s="127"/>
      <c r="S193" s="82"/>
      <c r="T193" s="68"/>
      <c r="U193" s="245"/>
      <c r="V193" s="128"/>
      <c r="W193" s="82"/>
      <c r="X193" s="129"/>
      <c r="Y193" s="246"/>
      <c r="Z193" s="245"/>
      <c r="AA193" s="246"/>
      <c r="AB193" s="245"/>
      <c r="AC193" s="245"/>
      <c r="AD193" s="245"/>
      <c r="AE193" s="247"/>
      <c r="AF193" s="247"/>
      <c r="AG193" s="83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50"/>
      <c r="AS193" s="250"/>
      <c r="AT193" s="248"/>
      <c r="AU193" s="82"/>
      <c r="AV193" s="567" t="str">
        <f t="shared" si="12"/>
        <v xml:space="preserve"> </v>
      </c>
      <c r="AW193" s="567" t="str">
        <f t="shared" si="13"/>
        <v xml:space="preserve"> </v>
      </c>
      <c r="AX193" s="567" t="str">
        <f t="shared" si="14"/>
        <v xml:space="preserve"> </v>
      </c>
      <c r="AY193" s="567" t="str">
        <f t="shared" si="15"/>
        <v xml:space="preserve"> </v>
      </c>
      <c r="AZ193" s="82"/>
      <c r="BA193" s="318"/>
    </row>
    <row r="194" spans="1:53" s="81" customFormat="1" x14ac:dyDescent="0.2">
      <c r="A194" s="319"/>
      <c r="B194" s="150">
        <f>Demografia!B195</f>
        <v>0</v>
      </c>
      <c r="C194" s="150">
        <f>Demografia!C195</f>
        <v>0</v>
      </c>
      <c r="D194" s="151">
        <f>Demografia!D195</f>
        <v>0</v>
      </c>
      <c r="E194" s="82"/>
      <c r="F194" s="260"/>
      <c r="G194" s="152"/>
      <c r="H194" s="260"/>
      <c r="I194" s="244"/>
      <c r="J194" s="244"/>
      <c r="K194" s="244"/>
      <c r="L194" s="260"/>
      <c r="M194" s="264"/>
      <c r="N194" s="264"/>
      <c r="O194" s="264"/>
      <c r="P194" s="153"/>
      <c r="Q194" s="251"/>
      <c r="R194" s="251"/>
      <c r="S194" s="82"/>
      <c r="T194" s="260"/>
      <c r="U194" s="260"/>
      <c r="V194" s="260"/>
      <c r="W194" s="82"/>
      <c r="X194" s="244"/>
      <c r="Y194" s="244"/>
      <c r="Z194" s="260"/>
      <c r="AA194" s="244"/>
      <c r="AB194" s="260"/>
      <c r="AC194" s="260"/>
      <c r="AD194" s="260"/>
      <c r="AE194" s="265"/>
      <c r="AF194" s="265"/>
      <c r="AG194" s="83"/>
      <c r="AH194" s="265"/>
      <c r="AI194" s="265"/>
      <c r="AJ194" s="265"/>
      <c r="AK194" s="265"/>
      <c r="AL194" s="265"/>
      <c r="AM194" s="265"/>
      <c r="AN194" s="265"/>
      <c r="AO194" s="265"/>
      <c r="AP194" s="265"/>
      <c r="AQ194" s="265"/>
      <c r="AR194" s="249"/>
      <c r="AS194" s="249"/>
      <c r="AT194" s="154"/>
      <c r="AU194" s="82"/>
      <c r="AV194" s="566" t="str">
        <f t="shared" si="12"/>
        <v xml:space="preserve"> </v>
      </c>
      <c r="AW194" s="566" t="str">
        <f t="shared" si="13"/>
        <v xml:space="preserve"> </v>
      </c>
      <c r="AX194" s="566" t="str">
        <f t="shared" si="14"/>
        <v xml:space="preserve"> </v>
      </c>
      <c r="AY194" s="566" t="str">
        <f t="shared" si="15"/>
        <v xml:space="preserve"> </v>
      </c>
      <c r="AZ194" s="82"/>
      <c r="BA194" s="146"/>
    </row>
    <row r="195" spans="1:53" s="81" customFormat="1" x14ac:dyDescent="0.2">
      <c r="A195" s="319"/>
      <c r="B195" s="366">
        <f>Demografia!B196</f>
        <v>0</v>
      </c>
      <c r="C195" s="366">
        <f>Demografia!C196</f>
        <v>0</v>
      </c>
      <c r="D195" s="367">
        <f>Demografia!D196</f>
        <v>0</v>
      </c>
      <c r="E195" s="82"/>
      <c r="F195" s="68"/>
      <c r="G195" s="66"/>
      <c r="H195" s="245"/>
      <c r="I195" s="246"/>
      <c r="J195" s="246"/>
      <c r="K195" s="246"/>
      <c r="L195" s="245"/>
      <c r="M195" s="266"/>
      <c r="N195" s="266"/>
      <c r="O195" s="266"/>
      <c r="P195" s="126"/>
      <c r="Q195" s="127"/>
      <c r="R195" s="127"/>
      <c r="S195" s="82"/>
      <c r="T195" s="68"/>
      <c r="U195" s="245"/>
      <c r="V195" s="128"/>
      <c r="W195" s="82"/>
      <c r="X195" s="129"/>
      <c r="Y195" s="246"/>
      <c r="Z195" s="245"/>
      <c r="AA195" s="246"/>
      <c r="AB195" s="245"/>
      <c r="AC195" s="245"/>
      <c r="AD195" s="245"/>
      <c r="AE195" s="247"/>
      <c r="AF195" s="247"/>
      <c r="AG195" s="83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50"/>
      <c r="AS195" s="250"/>
      <c r="AT195" s="248"/>
      <c r="AU195" s="82"/>
      <c r="AV195" s="567" t="str">
        <f t="shared" si="12"/>
        <v xml:space="preserve"> </v>
      </c>
      <c r="AW195" s="567" t="str">
        <f t="shared" si="13"/>
        <v xml:space="preserve"> </v>
      </c>
      <c r="AX195" s="567" t="str">
        <f t="shared" si="14"/>
        <v xml:space="preserve"> </v>
      </c>
      <c r="AY195" s="567" t="str">
        <f t="shared" si="15"/>
        <v xml:space="preserve"> </v>
      </c>
      <c r="AZ195" s="82"/>
      <c r="BA195" s="318"/>
    </row>
    <row r="196" spans="1:53" s="81" customFormat="1" x14ac:dyDescent="0.2">
      <c r="A196" s="319"/>
      <c r="B196" s="150">
        <f>Demografia!B197</f>
        <v>0</v>
      </c>
      <c r="C196" s="150">
        <f>Demografia!C197</f>
        <v>0</v>
      </c>
      <c r="D196" s="151">
        <f>Demografia!D197</f>
        <v>0</v>
      </c>
      <c r="E196" s="82"/>
      <c r="F196" s="260"/>
      <c r="G196" s="152"/>
      <c r="H196" s="260"/>
      <c r="I196" s="244"/>
      <c r="J196" s="244"/>
      <c r="K196" s="244"/>
      <c r="L196" s="260"/>
      <c r="M196" s="264"/>
      <c r="N196" s="264"/>
      <c r="O196" s="264"/>
      <c r="P196" s="153"/>
      <c r="Q196" s="251"/>
      <c r="R196" s="251"/>
      <c r="S196" s="82"/>
      <c r="T196" s="260"/>
      <c r="U196" s="260"/>
      <c r="V196" s="260"/>
      <c r="W196" s="82"/>
      <c r="X196" s="244"/>
      <c r="Y196" s="244"/>
      <c r="Z196" s="260"/>
      <c r="AA196" s="244"/>
      <c r="AB196" s="260"/>
      <c r="AC196" s="260"/>
      <c r="AD196" s="260"/>
      <c r="AE196" s="265"/>
      <c r="AF196" s="265"/>
      <c r="AG196" s="83"/>
      <c r="AH196" s="265"/>
      <c r="AI196" s="265"/>
      <c r="AJ196" s="265"/>
      <c r="AK196" s="265"/>
      <c r="AL196" s="265"/>
      <c r="AM196" s="265"/>
      <c r="AN196" s="265"/>
      <c r="AO196" s="265"/>
      <c r="AP196" s="265"/>
      <c r="AQ196" s="265"/>
      <c r="AR196" s="249"/>
      <c r="AS196" s="249"/>
      <c r="AT196" s="154"/>
      <c r="AU196" s="82"/>
      <c r="AV196" s="566" t="str">
        <f t="shared" si="12"/>
        <v xml:space="preserve"> </v>
      </c>
      <c r="AW196" s="566" t="str">
        <f t="shared" si="13"/>
        <v xml:space="preserve"> </v>
      </c>
      <c r="AX196" s="566" t="str">
        <f t="shared" si="14"/>
        <v xml:space="preserve"> </v>
      </c>
      <c r="AY196" s="566" t="str">
        <f t="shared" si="15"/>
        <v xml:space="preserve"> </v>
      </c>
      <c r="AZ196" s="82"/>
      <c r="BA196" s="146"/>
    </row>
    <row r="197" spans="1:53" s="81" customFormat="1" x14ac:dyDescent="0.2">
      <c r="A197" s="319"/>
      <c r="B197" s="366">
        <f>Demografia!B198</f>
        <v>0</v>
      </c>
      <c r="C197" s="366">
        <f>Demografia!C198</f>
        <v>0</v>
      </c>
      <c r="D197" s="367">
        <f>Demografia!D198</f>
        <v>0</v>
      </c>
      <c r="E197" s="82"/>
      <c r="F197" s="68"/>
      <c r="G197" s="66"/>
      <c r="H197" s="245"/>
      <c r="I197" s="246"/>
      <c r="J197" s="246"/>
      <c r="K197" s="246"/>
      <c r="L197" s="245"/>
      <c r="M197" s="266"/>
      <c r="N197" s="266"/>
      <c r="O197" s="266"/>
      <c r="P197" s="126"/>
      <c r="Q197" s="127"/>
      <c r="R197" s="127"/>
      <c r="S197" s="82"/>
      <c r="T197" s="68"/>
      <c r="U197" s="245"/>
      <c r="V197" s="128"/>
      <c r="W197" s="82"/>
      <c r="X197" s="129"/>
      <c r="Y197" s="246"/>
      <c r="Z197" s="245"/>
      <c r="AA197" s="246"/>
      <c r="AB197" s="245"/>
      <c r="AC197" s="245"/>
      <c r="AD197" s="245"/>
      <c r="AE197" s="247"/>
      <c r="AF197" s="247"/>
      <c r="AG197" s="83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50"/>
      <c r="AS197" s="250"/>
      <c r="AT197" s="248"/>
      <c r="AU197" s="82"/>
      <c r="AV197" s="567" t="str">
        <f t="shared" si="12"/>
        <v xml:space="preserve"> </v>
      </c>
      <c r="AW197" s="567" t="str">
        <f t="shared" si="13"/>
        <v xml:space="preserve"> </v>
      </c>
      <c r="AX197" s="567" t="str">
        <f t="shared" si="14"/>
        <v xml:space="preserve"> </v>
      </c>
      <c r="AY197" s="567" t="str">
        <f t="shared" si="15"/>
        <v xml:space="preserve"> </v>
      </c>
      <c r="AZ197" s="82"/>
      <c r="BA197" s="318"/>
    </row>
    <row r="198" spans="1:53" s="81" customFormat="1" x14ac:dyDescent="0.2">
      <c r="A198" s="319"/>
      <c r="B198" s="150">
        <f>Demografia!B199</f>
        <v>0</v>
      </c>
      <c r="C198" s="150">
        <f>Demografia!C199</f>
        <v>0</v>
      </c>
      <c r="D198" s="151">
        <f>Demografia!D199</f>
        <v>0</v>
      </c>
      <c r="E198" s="82"/>
      <c r="F198" s="260"/>
      <c r="G198" s="152"/>
      <c r="H198" s="260"/>
      <c r="I198" s="244"/>
      <c r="J198" s="244"/>
      <c r="K198" s="244"/>
      <c r="L198" s="260"/>
      <c r="M198" s="264"/>
      <c r="N198" s="264"/>
      <c r="O198" s="264"/>
      <c r="P198" s="153"/>
      <c r="Q198" s="251"/>
      <c r="R198" s="251"/>
      <c r="S198" s="82"/>
      <c r="T198" s="260"/>
      <c r="U198" s="260"/>
      <c r="V198" s="260"/>
      <c r="W198" s="82"/>
      <c r="X198" s="244"/>
      <c r="Y198" s="244"/>
      <c r="Z198" s="260"/>
      <c r="AA198" s="244"/>
      <c r="AB198" s="260"/>
      <c r="AC198" s="260"/>
      <c r="AD198" s="260"/>
      <c r="AE198" s="265"/>
      <c r="AF198" s="265"/>
      <c r="AG198" s="83"/>
      <c r="AH198" s="265"/>
      <c r="AI198" s="265"/>
      <c r="AJ198" s="265"/>
      <c r="AK198" s="265"/>
      <c r="AL198" s="265"/>
      <c r="AM198" s="265"/>
      <c r="AN198" s="265"/>
      <c r="AO198" s="265"/>
      <c r="AP198" s="265"/>
      <c r="AQ198" s="265"/>
      <c r="AR198" s="249"/>
      <c r="AS198" s="249"/>
      <c r="AT198" s="154"/>
      <c r="AU198" s="82"/>
      <c r="AV198" s="566" t="str">
        <f t="shared" si="12"/>
        <v xml:space="preserve"> </v>
      </c>
      <c r="AW198" s="566" t="str">
        <f t="shared" si="13"/>
        <v xml:space="preserve"> </v>
      </c>
      <c r="AX198" s="566" t="str">
        <f t="shared" si="14"/>
        <v xml:space="preserve"> </v>
      </c>
      <c r="AY198" s="566" t="str">
        <f t="shared" si="15"/>
        <v xml:space="preserve"> </v>
      </c>
      <c r="AZ198" s="82"/>
      <c r="BA198" s="146"/>
    </row>
    <row r="199" spans="1:53" s="81" customFormat="1" x14ac:dyDescent="0.2">
      <c r="A199" s="319"/>
      <c r="B199" s="366">
        <f>Demografia!B200</f>
        <v>0</v>
      </c>
      <c r="C199" s="366">
        <f>Demografia!C200</f>
        <v>0</v>
      </c>
      <c r="D199" s="367">
        <f>Demografia!D200</f>
        <v>0</v>
      </c>
      <c r="E199" s="82"/>
      <c r="F199" s="68"/>
      <c r="G199" s="66"/>
      <c r="H199" s="245"/>
      <c r="I199" s="246"/>
      <c r="J199" s="246"/>
      <c r="K199" s="246"/>
      <c r="L199" s="245"/>
      <c r="M199" s="266"/>
      <c r="N199" s="266"/>
      <c r="O199" s="266"/>
      <c r="P199" s="126"/>
      <c r="Q199" s="127"/>
      <c r="R199" s="127"/>
      <c r="S199" s="82"/>
      <c r="T199" s="68"/>
      <c r="U199" s="245"/>
      <c r="V199" s="128"/>
      <c r="W199" s="82"/>
      <c r="X199" s="129"/>
      <c r="Y199" s="246"/>
      <c r="Z199" s="245"/>
      <c r="AA199" s="246"/>
      <c r="AB199" s="245"/>
      <c r="AC199" s="245"/>
      <c r="AD199" s="245"/>
      <c r="AE199" s="247"/>
      <c r="AF199" s="247"/>
      <c r="AG199" s="83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50"/>
      <c r="AS199" s="250"/>
      <c r="AT199" s="248"/>
      <c r="AU199" s="82"/>
      <c r="AV199" s="567" t="str">
        <f t="shared" si="12"/>
        <v xml:space="preserve"> </v>
      </c>
      <c r="AW199" s="567" t="str">
        <f t="shared" si="13"/>
        <v xml:space="preserve"> </v>
      </c>
      <c r="AX199" s="567" t="str">
        <f t="shared" si="14"/>
        <v xml:space="preserve"> </v>
      </c>
      <c r="AY199" s="567" t="str">
        <f t="shared" si="15"/>
        <v xml:space="preserve"> </v>
      </c>
      <c r="AZ199" s="82"/>
      <c r="BA199" s="318"/>
    </row>
    <row r="200" spans="1:53" s="81" customFormat="1" x14ac:dyDescent="0.2">
      <c r="A200" s="319"/>
      <c r="B200" s="150">
        <f>Demografia!B201</f>
        <v>0</v>
      </c>
      <c r="C200" s="150">
        <f>Demografia!C201</f>
        <v>0</v>
      </c>
      <c r="D200" s="151">
        <f>Demografia!D201</f>
        <v>0</v>
      </c>
      <c r="E200" s="82"/>
      <c r="F200" s="260"/>
      <c r="G200" s="152"/>
      <c r="H200" s="260"/>
      <c r="I200" s="244"/>
      <c r="J200" s="244"/>
      <c r="K200" s="244"/>
      <c r="L200" s="260"/>
      <c r="M200" s="264"/>
      <c r="N200" s="264"/>
      <c r="O200" s="264"/>
      <c r="P200" s="153"/>
      <c r="Q200" s="251"/>
      <c r="R200" s="251"/>
      <c r="S200" s="82"/>
      <c r="T200" s="260"/>
      <c r="U200" s="260"/>
      <c r="V200" s="260"/>
      <c r="W200" s="82"/>
      <c r="X200" s="244"/>
      <c r="Y200" s="244"/>
      <c r="Z200" s="260"/>
      <c r="AA200" s="244"/>
      <c r="AB200" s="260"/>
      <c r="AC200" s="260"/>
      <c r="AD200" s="260"/>
      <c r="AE200" s="265"/>
      <c r="AF200" s="265"/>
      <c r="AG200" s="83"/>
      <c r="AH200" s="265"/>
      <c r="AI200" s="265"/>
      <c r="AJ200" s="265"/>
      <c r="AK200" s="265"/>
      <c r="AL200" s="265"/>
      <c r="AM200" s="265"/>
      <c r="AN200" s="265"/>
      <c r="AO200" s="265"/>
      <c r="AP200" s="265"/>
      <c r="AQ200" s="265"/>
      <c r="AR200" s="249"/>
      <c r="AS200" s="249"/>
      <c r="AT200" s="154"/>
      <c r="AU200" s="82"/>
      <c r="AV200" s="566" t="str">
        <f t="shared" si="12"/>
        <v xml:space="preserve"> </v>
      </c>
      <c r="AW200" s="566" t="str">
        <f t="shared" si="13"/>
        <v xml:space="preserve"> </v>
      </c>
      <c r="AX200" s="566" t="str">
        <f t="shared" si="14"/>
        <v xml:space="preserve"> </v>
      </c>
      <c r="AY200" s="566" t="str">
        <f t="shared" si="15"/>
        <v xml:space="preserve"> </v>
      </c>
      <c r="AZ200" s="82"/>
      <c r="BA200" s="146"/>
    </row>
    <row r="201" spans="1:53" s="81" customFormat="1" x14ac:dyDescent="0.2">
      <c r="A201" s="319"/>
      <c r="B201" s="366">
        <f>Demografia!B202</f>
        <v>0</v>
      </c>
      <c r="C201" s="366">
        <f>Demografia!C202</f>
        <v>0</v>
      </c>
      <c r="D201" s="367">
        <f>Demografia!D202</f>
        <v>0</v>
      </c>
      <c r="E201" s="82"/>
      <c r="F201" s="68"/>
      <c r="G201" s="66"/>
      <c r="H201" s="245"/>
      <c r="I201" s="246"/>
      <c r="J201" s="246"/>
      <c r="K201" s="246"/>
      <c r="L201" s="245"/>
      <c r="M201" s="266"/>
      <c r="N201" s="266"/>
      <c r="O201" s="266"/>
      <c r="P201" s="126"/>
      <c r="Q201" s="127"/>
      <c r="R201" s="127"/>
      <c r="S201" s="82"/>
      <c r="T201" s="68"/>
      <c r="U201" s="245"/>
      <c r="V201" s="128"/>
      <c r="W201" s="82"/>
      <c r="X201" s="129"/>
      <c r="Y201" s="246"/>
      <c r="Z201" s="245"/>
      <c r="AA201" s="246"/>
      <c r="AB201" s="245"/>
      <c r="AC201" s="245"/>
      <c r="AD201" s="245"/>
      <c r="AE201" s="247"/>
      <c r="AF201" s="247"/>
      <c r="AG201" s="83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50"/>
      <c r="AS201" s="250"/>
      <c r="AT201" s="248"/>
      <c r="AU201" s="82"/>
      <c r="AV201" s="567" t="str">
        <f t="shared" si="12"/>
        <v xml:space="preserve"> </v>
      </c>
      <c r="AW201" s="567" t="str">
        <f t="shared" si="13"/>
        <v xml:space="preserve"> </v>
      </c>
      <c r="AX201" s="567" t="str">
        <f t="shared" si="14"/>
        <v xml:space="preserve"> </v>
      </c>
      <c r="AY201" s="567" t="str">
        <f t="shared" si="15"/>
        <v xml:space="preserve"> </v>
      </c>
      <c r="AZ201" s="82"/>
      <c r="BA201" s="318"/>
    </row>
    <row r="202" spans="1:53" s="81" customFormat="1" x14ac:dyDescent="0.2">
      <c r="A202" s="319"/>
      <c r="B202" s="150">
        <f>Demografia!B203</f>
        <v>0</v>
      </c>
      <c r="C202" s="150">
        <f>Demografia!C203</f>
        <v>0</v>
      </c>
      <c r="D202" s="151">
        <f>Demografia!D203</f>
        <v>0</v>
      </c>
      <c r="E202" s="82"/>
      <c r="F202" s="260"/>
      <c r="G202" s="152"/>
      <c r="H202" s="260"/>
      <c r="I202" s="244"/>
      <c r="J202" s="244"/>
      <c r="K202" s="244"/>
      <c r="L202" s="260"/>
      <c r="M202" s="264"/>
      <c r="N202" s="264"/>
      <c r="O202" s="264"/>
      <c r="P202" s="153"/>
      <c r="Q202" s="251"/>
      <c r="R202" s="251"/>
      <c r="S202" s="82"/>
      <c r="T202" s="260"/>
      <c r="U202" s="260"/>
      <c r="V202" s="260"/>
      <c r="W202" s="82"/>
      <c r="X202" s="244"/>
      <c r="Y202" s="244"/>
      <c r="Z202" s="260"/>
      <c r="AA202" s="244"/>
      <c r="AB202" s="260"/>
      <c r="AC202" s="260"/>
      <c r="AD202" s="260"/>
      <c r="AE202" s="265"/>
      <c r="AF202" s="265"/>
      <c r="AG202" s="83"/>
      <c r="AH202" s="265"/>
      <c r="AI202" s="265"/>
      <c r="AJ202" s="265"/>
      <c r="AK202" s="265"/>
      <c r="AL202" s="265"/>
      <c r="AM202" s="265"/>
      <c r="AN202" s="265"/>
      <c r="AO202" s="265"/>
      <c r="AP202" s="265"/>
      <c r="AQ202" s="265"/>
      <c r="AR202" s="249"/>
      <c r="AS202" s="249"/>
      <c r="AT202" s="154"/>
      <c r="AU202" s="82"/>
      <c r="AV202" s="566" t="str">
        <f t="shared" si="12"/>
        <v xml:space="preserve"> </v>
      </c>
      <c r="AW202" s="566" t="str">
        <f t="shared" si="13"/>
        <v xml:space="preserve"> </v>
      </c>
      <c r="AX202" s="566" t="str">
        <f t="shared" si="14"/>
        <v xml:space="preserve"> </v>
      </c>
      <c r="AY202" s="566" t="str">
        <f t="shared" si="15"/>
        <v xml:space="preserve"> </v>
      </c>
      <c r="AZ202" s="82"/>
      <c r="BA202" s="146"/>
    </row>
    <row r="203" spans="1:53" s="81" customFormat="1" x14ac:dyDescent="0.2">
      <c r="A203" s="319"/>
      <c r="B203" s="366">
        <f>Demografia!B204</f>
        <v>0</v>
      </c>
      <c r="C203" s="366">
        <f>Demografia!C204</f>
        <v>0</v>
      </c>
      <c r="D203" s="367">
        <f>Demografia!D204</f>
        <v>0</v>
      </c>
      <c r="E203" s="82"/>
      <c r="F203" s="68"/>
      <c r="G203" s="66"/>
      <c r="H203" s="245"/>
      <c r="I203" s="246"/>
      <c r="J203" s="246"/>
      <c r="K203" s="246"/>
      <c r="L203" s="245"/>
      <c r="M203" s="266"/>
      <c r="N203" s="266"/>
      <c r="O203" s="266"/>
      <c r="P203" s="126"/>
      <c r="Q203" s="127"/>
      <c r="R203" s="127"/>
      <c r="S203" s="82"/>
      <c r="T203" s="68"/>
      <c r="U203" s="245"/>
      <c r="V203" s="128"/>
      <c r="W203" s="82"/>
      <c r="X203" s="129"/>
      <c r="Y203" s="246"/>
      <c r="Z203" s="245"/>
      <c r="AA203" s="246"/>
      <c r="AB203" s="245"/>
      <c r="AC203" s="245"/>
      <c r="AD203" s="245"/>
      <c r="AE203" s="247"/>
      <c r="AF203" s="247"/>
      <c r="AG203" s="83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50"/>
      <c r="AS203" s="250"/>
      <c r="AT203" s="248"/>
      <c r="AU203" s="82"/>
      <c r="AV203" s="567" t="str">
        <f t="shared" si="12"/>
        <v xml:space="preserve"> </v>
      </c>
      <c r="AW203" s="567" t="str">
        <f t="shared" si="13"/>
        <v xml:space="preserve"> </v>
      </c>
      <c r="AX203" s="567" t="str">
        <f t="shared" si="14"/>
        <v xml:space="preserve"> </v>
      </c>
      <c r="AY203" s="567" t="str">
        <f t="shared" si="15"/>
        <v xml:space="preserve"> </v>
      </c>
      <c r="AZ203" s="82"/>
      <c r="BA203" s="318"/>
    </row>
    <row r="204" spans="1:53" s="81" customFormat="1" x14ac:dyDescent="0.2">
      <c r="A204" s="319"/>
      <c r="B204" s="150">
        <f>Demografia!B205</f>
        <v>0</v>
      </c>
      <c r="C204" s="150">
        <f>Demografia!C205</f>
        <v>0</v>
      </c>
      <c r="D204" s="151">
        <f>Demografia!D205</f>
        <v>0</v>
      </c>
      <c r="E204" s="82"/>
      <c r="F204" s="260"/>
      <c r="G204" s="152"/>
      <c r="H204" s="260"/>
      <c r="I204" s="244"/>
      <c r="J204" s="244"/>
      <c r="K204" s="244"/>
      <c r="L204" s="260"/>
      <c r="M204" s="264"/>
      <c r="N204" s="264"/>
      <c r="O204" s="264"/>
      <c r="P204" s="153"/>
      <c r="Q204" s="251"/>
      <c r="R204" s="251"/>
      <c r="S204" s="82"/>
      <c r="T204" s="260"/>
      <c r="U204" s="260"/>
      <c r="V204" s="260"/>
      <c r="W204" s="82"/>
      <c r="X204" s="244"/>
      <c r="Y204" s="244"/>
      <c r="Z204" s="260"/>
      <c r="AA204" s="244"/>
      <c r="AB204" s="260"/>
      <c r="AC204" s="260"/>
      <c r="AD204" s="260"/>
      <c r="AE204" s="265"/>
      <c r="AF204" s="265"/>
      <c r="AG204" s="83"/>
      <c r="AH204" s="265"/>
      <c r="AI204" s="265"/>
      <c r="AJ204" s="265"/>
      <c r="AK204" s="265"/>
      <c r="AL204" s="265"/>
      <c r="AM204" s="265"/>
      <c r="AN204" s="265"/>
      <c r="AO204" s="265"/>
      <c r="AP204" s="265"/>
      <c r="AQ204" s="265"/>
      <c r="AR204" s="249"/>
      <c r="AS204" s="249"/>
      <c r="AT204" s="154"/>
      <c r="AU204" s="82"/>
      <c r="AV204" s="566" t="str">
        <f t="shared" si="12"/>
        <v xml:space="preserve"> </v>
      </c>
      <c r="AW204" s="566" t="str">
        <f t="shared" si="13"/>
        <v xml:space="preserve"> </v>
      </c>
      <c r="AX204" s="566" t="str">
        <f t="shared" si="14"/>
        <v xml:space="preserve"> </v>
      </c>
      <c r="AY204" s="566" t="str">
        <f t="shared" si="15"/>
        <v xml:space="preserve"> </v>
      </c>
      <c r="AZ204" s="82"/>
      <c r="BA204" s="146"/>
    </row>
    <row r="205" spans="1:53" s="81" customFormat="1" x14ac:dyDescent="0.2">
      <c r="A205" s="319"/>
      <c r="B205" s="366">
        <f>Demografia!B206</f>
        <v>0</v>
      </c>
      <c r="C205" s="366">
        <f>Demografia!C206</f>
        <v>0</v>
      </c>
      <c r="D205" s="367">
        <f>Demografia!D206</f>
        <v>0</v>
      </c>
      <c r="E205" s="82"/>
      <c r="F205" s="68"/>
      <c r="G205" s="66"/>
      <c r="H205" s="245"/>
      <c r="I205" s="246"/>
      <c r="J205" s="246"/>
      <c r="K205" s="246"/>
      <c r="L205" s="245"/>
      <c r="M205" s="266"/>
      <c r="N205" s="266"/>
      <c r="O205" s="266"/>
      <c r="P205" s="126"/>
      <c r="Q205" s="127"/>
      <c r="R205" s="127"/>
      <c r="S205" s="82"/>
      <c r="T205" s="68"/>
      <c r="U205" s="245"/>
      <c r="V205" s="128"/>
      <c r="W205" s="82"/>
      <c r="X205" s="129"/>
      <c r="Y205" s="246"/>
      <c r="Z205" s="245"/>
      <c r="AA205" s="246"/>
      <c r="AB205" s="245"/>
      <c r="AC205" s="245"/>
      <c r="AD205" s="245"/>
      <c r="AE205" s="247"/>
      <c r="AF205" s="247"/>
      <c r="AG205" s="83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50"/>
      <c r="AS205" s="250"/>
      <c r="AT205" s="248"/>
      <c r="AU205" s="82"/>
      <c r="AV205" s="567" t="str">
        <f t="shared" si="12"/>
        <v xml:space="preserve"> </v>
      </c>
      <c r="AW205" s="567" t="str">
        <f t="shared" si="13"/>
        <v xml:space="preserve"> </v>
      </c>
      <c r="AX205" s="567" t="str">
        <f t="shared" si="14"/>
        <v xml:space="preserve"> </v>
      </c>
      <c r="AY205" s="567" t="str">
        <f t="shared" si="15"/>
        <v xml:space="preserve"> </v>
      </c>
      <c r="AZ205" s="82"/>
      <c r="BA205" s="318"/>
    </row>
    <row r="206" spans="1:53" s="81" customFormat="1" x14ac:dyDescent="0.2">
      <c r="A206" s="319"/>
      <c r="B206" s="150">
        <f>Demografia!B207</f>
        <v>0</v>
      </c>
      <c r="C206" s="150">
        <f>Demografia!C207</f>
        <v>0</v>
      </c>
      <c r="D206" s="151">
        <f>Demografia!D207</f>
        <v>0</v>
      </c>
      <c r="E206" s="82"/>
      <c r="F206" s="260"/>
      <c r="G206" s="152"/>
      <c r="H206" s="260"/>
      <c r="I206" s="244"/>
      <c r="J206" s="244"/>
      <c r="K206" s="244"/>
      <c r="L206" s="260"/>
      <c r="M206" s="264"/>
      <c r="N206" s="264"/>
      <c r="O206" s="264"/>
      <c r="P206" s="153"/>
      <c r="Q206" s="251"/>
      <c r="R206" s="251"/>
      <c r="S206" s="82"/>
      <c r="T206" s="260"/>
      <c r="U206" s="260"/>
      <c r="V206" s="260"/>
      <c r="W206" s="82"/>
      <c r="X206" s="244"/>
      <c r="Y206" s="244"/>
      <c r="Z206" s="260"/>
      <c r="AA206" s="244"/>
      <c r="AB206" s="260"/>
      <c r="AC206" s="260"/>
      <c r="AD206" s="260"/>
      <c r="AE206" s="265"/>
      <c r="AF206" s="265"/>
      <c r="AG206" s="83"/>
      <c r="AH206" s="265"/>
      <c r="AI206" s="265"/>
      <c r="AJ206" s="265"/>
      <c r="AK206" s="265"/>
      <c r="AL206" s="265"/>
      <c r="AM206" s="265"/>
      <c r="AN206" s="265"/>
      <c r="AO206" s="265"/>
      <c r="AP206" s="265"/>
      <c r="AQ206" s="265"/>
      <c r="AR206" s="249"/>
      <c r="AS206" s="249"/>
      <c r="AT206" s="154"/>
      <c r="AU206" s="82"/>
      <c r="AV206" s="566" t="str">
        <f t="shared" si="12"/>
        <v xml:space="preserve"> </v>
      </c>
      <c r="AW206" s="566" t="str">
        <f t="shared" si="13"/>
        <v xml:space="preserve"> </v>
      </c>
      <c r="AX206" s="566" t="str">
        <f t="shared" si="14"/>
        <v xml:space="preserve"> </v>
      </c>
      <c r="AY206" s="566" t="str">
        <f t="shared" si="15"/>
        <v xml:space="preserve"> </v>
      </c>
      <c r="AZ206" s="82"/>
      <c r="BA206" s="146"/>
    </row>
    <row r="207" spans="1:53" s="81" customFormat="1" x14ac:dyDescent="0.2">
      <c r="A207" s="319"/>
      <c r="B207" s="366">
        <f>Demografia!B208</f>
        <v>0</v>
      </c>
      <c r="C207" s="366">
        <f>Demografia!C208</f>
        <v>0</v>
      </c>
      <c r="D207" s="367">
        <f>Demografia!D208</f>
        <v>0</v>
      </c>
      <c r="E207" s="82"/>
      <c r="F207" s="68"/>
      <c r="G207" s="66"/>
      <c r="H207" s="245"/>
      <c r="I207" s="246"/>
      <c r="J207" s="246"/>
      <c r="K207" s="246"/>
      <c r="L207" s="245"/>
      <c r="M207" s="266"/>
      <c r="N207" s="266"/>
      <c r="O207" s="266"/>
      <c r="P207" s="126"/>
      <c r="Q207" s="127"/>
      <c r="R207" s="127"/>
      <c r="S207" s="82"/>
      <c r="T207" s="68"/>
      <c r="U207" s="245"/>
      <c r="V207" s="128"/>
      <c r="W207" s="82"/>
      <c r="X207" s="129"/>
      <c r="Y207" s="246"/>
      <c r="Z207" s="245"/>
      <c r="AA207" s="246"/>
      <c r="AB207" s="245"/>
      <c r="AC207" s="245"/>
      <c r="AD207" s="245"/>
      <c r="AE207" s="247"/>
      <c r="AF207" s="247"/>
      <c r="AG207" s="83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50"/>
      <c r="AS207" s="250"/>
      <c r="AT207" s="248"/>
      <c r="AU207" s="82"/>
      <c r="AV207" s="567" t="str">
        <f t="shared" ref="AV207:AV270" si="16">IF(AC207=0," ",AH207/AE207)</f>
        <v xml:space="preserve"> </v>
      </c>
      <c r="AW207" s="567" t="str">
        <f t="shared" si="13"/>
        <v xml:space="preserve"> </v>
      </c>
      <c r="AX207" s="567" t="str">
        <f t="shared" si="14"/>
        <v xml:space="preserve"> </v>
      </c>
      <c r="AY207" s="567" t="str">
        <f t="shared" si="15"/>
        <v xml:space="preserve"> </v>
      </c>
      <c r="AZ207" s="82"/>
      <c r="BA207" s="318"/>
    </row>
    <row r="208" spans="1:53" s="81" customFormat="1" x14ac:dyDescent="0.2">
      <c r="A208" s="319"/>
      <c r="B208" s="150">
        <f>Demografia!B209</f>
        <v>0</v>
      </c>
      <c r="C208" s="150">
        <f>Demografia!C209</f>
        <v>0</v>
      </c>
      <c r="D208" s="151">
        <f>Demografia!D209</f>
        <v>0</v>
      </c>
      <c r="E208" s="82"/>
      <c r="F208" s="260"/>
      <c r="G208" s="152"/>
      <c r="H208" s="260"/>
      <c r="I208" s="244"/>
      <c r="J208" s="244"/>
      <c r="K208" s="244"/>
      <c r="L208" s="260"/>
      <c r="M208" s="264"/>
      <c r="N208" s="264"/>
      <c r="O208" s="264"/>
      <c r="P208" s="153"/>
      <c r="Q208" s="251"/>
      <c r="R208" s="251"/>
      <c r="S208" s="82"/>
      <c r="T208" s="260"/>
      <c r="U208" s="260"/>
      <c r="V208" s="260"/>
      <c r="W208" s="82"/>
      <c r="X208" s="244"/>
      <c r="Y208" s="244"/>
      <c r="Z208" s="260"/>
      <c r="AA208" s="244"/>
      <c r="AB208" s="260"/>
      <c r="AC208" s="260"/>
      <c r="AD208" s="260"/>
      <c r="AE208" s="265"/>
      <c r="AF208" s="265"/>
      <c r="AG208" s="83"/>
      <c r="AH208" s="265"/>
      <c r="AI208" s="265"/>
      <c r="AJ208" s="265"/>
      <c r="AK208" s="265"/>
      <c r="AL208" s="265"/>
      <c r="AM208" s="265"/>
      <c r="AN208" s="265"/>
      <c r="AO208" s="265"/>
      <c r="AP208" s="265"/>
      <c r="AQ208" s="265"/>
      <c r="AR208" s="249"/>
      <c r="AS208" s="249"/>
      <c r="AT208" s="154"/>
      <c r="AU208" s="82"/>
      <c r="AV208" s="566" t="str">
        <f t="shared" si="16"/>
        <v xml:space="preserve"> </v>
      </c>
      <c r="AW208" s="566" t="str">
        <f t="shared" si="13"/>
        <v xml:space="preserve"> </v>
      </c>
      <c r="AX208" s="566" t="str">
        <f t="shared" si="14"/>
        <v xml:space="preserve"> </v>
      </c>
      <c r="AY208" s="566" t="str">
        <f t="shared" si="15"/>
        <v xml:space="preserve"> </v>
      </c>
      <c r="AZ208" s="82"/>
      <c r="BA208" s="146"/>
    </row>
    <row r="209" spans="1:53" s="81" customFormat="1" x14ac:dyDescent="0.2">
      <c r="A209" s="319"/>
      <c r="B209" s="366">
        <f>Demografia!B210</f>
        <v>0</v>
      </c>
      <c r="C209" s="366">
        <f>Demografia!C210</f>
        <v>0</v>
      </c>
      <c r="D209" s="367">
        <f>Demografia!D210</f>
        <v>0</v>
      </c>
      <c r="E209" s="82"/>
      <c r="F209" s="68"/>
      <c r="G209" s="66"/>
      <c r="H209" s="245"/>
      <c r="I209" s="246"/>
      <c r="J209" s="246"/>
      <c r="K209" s="246"/>
      <c r="L209" s="245"/>
      <c r="M209" s="266"/>
      <c r="N209" s="266"/>
      <c r="O209" s="266"/>
      <c r="P209" s="126"/>
      <c r="Q209" s="127"/>
      <c r="R209" s="127"/>
      <c r="S209" s="82"/>
      <c r="T209" s="68"/>
      <c r="U209" s="245"/>
      <c r="V209" s="128"/>
      <c r="W209" s="82"/>
      <c r="X209" s="129"/>
      <c r="Y209" s="246"/>
      <c r="Z209" s="245"/>
      <c r="AA209" s="246"/>
      <c r="AB209" s="245"/>
      <c r="AC209" s="245"/>
      <c r="AD209" s="245"/>
      <c r="AE209" s="247"/>
      <c r="AF209" s="247"/>
      <c r="AG209" s="83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50"/>
      <c r="AS209" s="250"/>
      <c r="AT209" s="248"/>
      <c r="AU209" s="82"/>
      <c r="AV209" s="567" t="str">
        <f t="shared" si="16"/>
        <v xml:space="preserve"> </v>
      </c>
      <c r="AW209" s="567" t="str">
        <f t="shared" ref="AW209:AW272" si="17">IF(OR(AC209=0,M209=0)," ",AH209/M209)</f>
        <v xml:space="preserve"> </v>
      </c>
      <c r="AX209" s="567" t="str">
        <f t="shared" ref="AX209:AX272" si="18">IF(OR(AC209&gt;5,AC209&lt;1)," ",AI209/AF209)</f>
        <v xml:space="preserve"> </v>
      </c>
      <c r="AY209" s="567" t="str">
        <f t="shared" ref="AY209:AY272" si="19">IF(OR(AC209&gt;5,AC209&lt;1,M209=0)," ",AI209/M209)</f>
        <v xml:space="preserve"> </v>
      </c>
      <c r="AZ209" s="82"/>
      <c r="BA209" s="318"/>
    </row>
    <row r="210" spans="1:53" s="81" customFormat="1" x14ac:dyDescent="0.2">
      <c r="A210" s="319"/>
      <c r="B210" s="150">
        <f>Demografia!B211</f>
        <v>0</v>
      </c>
      <c r="C210" s="150">
        <f>Demografia!C211</f>
        <v>0</v>
      </c>
      <c r="D210" s="151">
        <f>Demografia!D211</f>
        <v>0</v>
      </c>
      <c r="E210" s="82"/>
      <c r="F210" s="260"/>
      <c r="G210" s="152"/>
      <c r="H210" s="260"/>
      <c r="I210" s="244"/>
      <c r="J210" s="244"/>
      <c r="K210" s="244"/>
      <c r="L210" s="260"/>
      <c r="M210" s="264"/>
      <c r="N210" s="264"/>
      <c r="O210" s="264"/>
      <c r="P210" s="153"/>
      <c r="Q210" s="251"/>
      <c r="R210" s="251"/>
      <c r="S210" s="82"/>
      <c r="T210" s="260"/>
      <c r="U210" s="260"/>
      <c r="V210" s="260"/>
      <c r="W210" s="82"/>
      <c r="X210" s="244"/>
      <c r="Y210" s="244"/>
      <c r="Z210" s="260"/>
      <c r="AA210" s="244"/>
      <c r="AB210" s="260"/>
      <c r="AC210" s="260"/>
      <c r="AD210" s="260"/>
      <c r="AE210" s="265"/>
      <c r="AF210" s="265"/>
      <c r="AG210" s="83"/>
      <c r="AH210" s="265"/>
      <c r="AI210" s="265"/>
      <c r="AJ210" s="265"/>
      <c r="AK210" s="265"/>
      <c r="AL210" s="265"/>
      <c r="AM210" s="265"/>
      <c r="AN210" s="265"/>
      <c r="AO210" s="265"/>
      <c r="AP210" s="265"/>
      <c r="AQ210" s="265"/>
      <c r="AR210" s="249"/>
      <c r="AS210" s="249"/>
      <c r="AT210" s="154"/>
      <c r="AU210" s="82"/>
      <c r="AV210" s="566" t="str">
        <f t="shared" si="16"/>
        <v xml:space="preserve"> </v>
      </c>
      <c r="AW210" s="566" t="str">
        <f t="shared" si="17"/>
        <v xml:space="preserve"> </v>
      </c>
      <c r="AX210" s="566" t="str">
        <f t="shared" si="18"/>
        <v xml:space="preserve"> </v>
      </c>
      <c r="AY210" s="566" t="str">
        <f t="shared" si="19"/>
        <v xml:space="preserve"> </v>
      </c>
      <c r="AZ210" s="82"/>
      <c r="BA210" s="146"/>
    </row>
    <row r="211" spans="1:53" s="81" customFormat="1" x14ac:dyDescent="0.2">
      <c r="A211" s="319"/>
      <c r="B211" s="366">
        <f>Demografia!B212</f>
        <v>0</v>
      </c>
      <c r="C211" s="366">
        <f>Demografia!C212</f>
        <v>0</v>
      </c>
      <c r="D211" s="367">
        <f>Demografia!D212</f>
        <v>0</v>
      </c>
      <c r="E211" s="82"/>
      <c r="F211" s="68"/>
      <c r="G211" s="66"/>
      <c r="H211" s="245"/>
      <c r="I211" s="246"/>
      <c r="J211" s="246"/>
      <c r="K211" s="246"/>
      <c r="L211" s="245"/>
      <c r="M211" s="266"/>
      <c r="N211" s="266"/>
      <c r="O211" s="266"/>
      <c r="P211" s="126"/>
      <c r="Q211" s="127"/>
      <c r="R211" s="127"/>
      <c r="S211" s="82"/>
      <c r="T211" s="68"/>
      <c r="U211" s="245"/>
      <c r="V211" s="128"/>
      <c r="W211" s="82"/>
      <c r="X211" s="129"/>
      <c r="Y211" s="246"/>
      <c r="Z211" s="245"/>
      <c r="AA211" s="246"/>
      <c r="AB211" s="245"/>
      <c r="AC211" s="245"/>
      <c r="AD211" s="245"/>
      <c r="AE211" s="247"/>
      <c r="AF211" s="247"/>
      <c r="AG211" s="83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50"/>
      <c r="AS211" s="250"/>
      <c r="AT211" s="248"/>
      <c r="AU211" s="82"/>
      <c r="AV211" s="567" t="str">
        <f t="shared" si="16"/>
        <v xml:space="preserve"> </v>
      </c>
      <c r="AW211" s="567" t="str">
        <f t="shared" si="17"/>
        <v xml:space="preserve"> </v>
      </c>
      <c r="AX211" s="567" t="str">
        <f t="shared" si="18"/>
        <v xml:space="preserve"> </v>
      </c>
      <c r="AY211" s="567" t="str">
        <f t="shared" si="19"/>
        <v xml:space="preserve"> </v>
      </c>
      <c r="AZ211" s="82"/>
      <c r="BA211" s="318"/>
    </row>
    <row r="212" spans="1:53" s="81" customFormat="1" x14ac:dyDescent="0.2">
      <c r="A212" s="319"/>
      <c r="B212" s="150">
        <f>Demografia!B213</f>
        <v>0</v>
      </c>
      <c r="C212" s="150">
        <f>Demografia!C213</f>
        <v>0</v>
      </c>
      <c r="D212" s="151">
        <f>Demografia!D213</f>
        <v>0</v>
      </c>
      <c r="E212" s="82"/>
      <c r="F212" s="260"/>
      <c r="G212" s="152"/>
      <c r="H212" s="260"/>
      <c r="I212" s="244"/>
      <c r="J212" s="244"/>
      <c r="K212" s="244"/>
      <c r="L212" s="260"/>
      <c r="M212" s="264"/>
      <c r="N212" s="264"/>
      <c r="O212" s="264"/>
      <c r="P212" s="153"/>
      <c r="Q212" s="251"/>
      <c r="R212" s="251"/>
      <c r="S212" s="82"/>
      <c r="T212" s="260"/>
      <c r="U212" s="260"/>
      <c r="V212" s="260"/>
      <c r="W212" s="82"/>
      <c r="X212" s="244"/>
      <c r="Y212" s="244"/>
      <c r="Z212" s="260"/>
      <c r="AA212" s="244"/>
      <c r="AB212" s="260"/>
      <c r="AC212" s="260"/>
      <c r="AD212" s="260"/>
      <c r="AE212" s="265"/>
      <c r="AF212" s="265"/>
      <c r="AG212" s="83"/>
      <c r="AH212" s="265"/>
      <c r="AI212" s="265"/>
      <c r="AJ212" s="265"/>
      <c r="AK212" s="265"/>
      <c r="AL212" s="265"/>
      <c r="AM212" s="265"/>
      <c r="AN212" s="265"/>
      <c r="AO212" s="265"/>
      <c r="AP212" s="265"/>
      <c r="AQ212" s="265"/>
      <c r="AR212" s="249"/>
      <c r="AS212" s="249"/>
      <c r="AT212" s="154"/>
      <c r="AU212" s="82"/>
      <c r="AV212" s="566" t="str">
        <f t="shared" si="16"/>
        <v xml:space="preserve"> </v>
      </c>
      <c r="AW212" s="566" t="str">
        <f t="shared" si="17"/>
        <v xml:space="preserve"> </v>
      </c>
      <c r="AX212" s="566" t="str">
        <f t="shared" si="18"/>
        <v xml:space="preserve"> </v>
      </c>
      <c r="AY212" s="566" t="str">
        <f t="shared" si="19"/>
        <v xml:space="preserve"> </v>
      </c>
      <c r="AZ212" s="82"/>
      <c r="BA212" s="146"/>
    </row>
    <row r="213" spans="1:53" s="81" customFormat="1" x14ac:dyDescent="0.2">
      <c r="A213" s="319"/>
      <c r="B213" s="366">
        <f>Demografia!B214</f>
        <v>0</v>
      </c>
      <c r="C213" s="366">
        <f>Demografia!C214</f>
        <v>0</v>
      </c>
      <c r="D213" s="367">
        <f>Demografia!D214</f>
        <v>0</v>
      </c>
      <c r="E213" s="82"/>
      <c r="F213" s="68"/>
      <c r="G213" s="66"/>
      <c r="H213" s="245"/>
      <c r="I213" s="246"/>
      <c r="J213" s="246"/>
      <c r="K213" s="246"/>
      <c r="L213" s="245"/>
      <c r="M213" s="266"/>
      <c r="N213" s="266"/>
      <c r="O213" s="266"/>
      <c r="P213" s="126"/>
      <c r="Q213" s="127"/>
      <c r="R213" s="127"/>
      <c r="S213" s="82"/>
      <c r="T213" s="68"/>
      <c r="U213" s="245"/>
      <c r="V213" s="128"/>
      <c r="W213" s="82"/>
      <c r="X213" s="129"/>
      <c r="Y213" s="246"/>
      <c r="Z213" s="245"/>
      <c r="AA213" s="246"/>
      <c r="AB213" s="245"/>
      <c r="AC213" s="245"/>
      <c r="AD213" s="245"/>
      <c r="AE213" s="247"/>
      <c r="AF213" s="247"/>
      <c r="AG213" s="83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50"/>
      <c r="AS213" s="250"/>
      <c r="AT213" s="248"/>
      <c r="AU213" s="82"/>
      <c r="AV213" s="567" t="str">
        <f t="shared" si="16"/>
        <v xml:space="preserve"> </v>
      </c>
      <c r="AW213" s="567" t="str">
        <f t="shared" si="17"/>
        <v xml:space="preserve"> </v>
      </c>
      <c r="AX213" s="567" t="str">
        <f t="shared" si="18"/>
        <v xml:space="preserve"> </v>
      </c>
      <c r="AY213" s="567" t="str">
        <f t="shared" si="19"/>
        <v xml:space="preserve"> </v>
      </c>
      <c r="AZ213" s="82"/>
      <c r="BA213" s="318"/>
    </row>
    <row r="214" spans="1:53" s="81" customFormat="1" x14ac:dyDescent="0.2">
      <c r="A214" s="319"/>
      <c r="B214" s="150">
        <f>Demografia!B215</f>
        <v>0</v>
      </c>
      <c r="C214" s="150">
        <f>Demografia!C215</f>
        <v>0</v>
      </c>
      <c r="D214" s="151">
        <f>Demografia!D215</f>
        <v>0</v>
      </c>
      <c r="E214" s="82"/>
      <c r="F214" s="260"/>
      <c r="G214" s="152"/>
      <c r="H214" s="260"/>
      <c r="I214" s="244"/>
      <c r="J214" s="244"/>
      <c r="K214" s="244"/>
      <c r="L214" s="260"/>
      <c r="M214" s="264"/>
      <c r="N214" s="264"/>
      <c r="O214" s="264"/>
      <c r="P214" s="153"/>
      <c r="Q214" s="251"/>
      <c r="R214" s="251"/>
      <c r="S214" s="82"/>
      <c r="T214" s="260"/>
      <c r="U214" s="260"/>
      <c r="V214" s="260"/>
      <c r="W214" s="82"/>
      <c r="X214" s="244"/>
      <c r="Y214" s="244"/>
      <c r="Z214" s="260"/>
      <c r="AA214" s="244"/>
      <c r="AB214" s="260"/>
      <c r="AC214" s="260"/>
      <c r="AD214" s="260"/>
      <c r="AE214" s="265"/>
      <c r="AF214" s="265"/>
      <c r="AG214" s="83"/>
      <c r="AH214" s="265"/>
      <c r="AI214" s="265"/>
      <c r="AJ214" s="265"/>
      <c r="AK214" s="265"/>
      <c r="AL214" s="265"/>
      <c r="AM214" s="265"/>
      <c r="AN214" s="265"/>
      <c r="AO214" s="265"/>
      <c r="AP214" s="265"/>
      <c r="AQ214" s="265"/>
      <c r="AR214" s="249"/>
      <c r="AS214" s="249"/>
      <c r="AT214" s="154"/>
      <c r="AU214" s="82"/>
      <c r="AV214" s="566" t="str">
        <f t="shared" si="16"/>
        <v xml:space="preserve"> </v>
      </c>
      <c r="AW214" s="566" t="str">
        <f t="shared" si="17"/>
        <v xml:space="preserve"> </v>
      </c>
      <c r="AX214" s="566" t="str">
        <f t="shared" si="18"/>
        <v xml:space="preserve"> </v>
      </c>
      <c r="AY214" s="566" t="str">
        <f t="shared" si="19"/>
        <v xml:space="preserve"> </v>
      </c>
      <c r="AZ214" s="82"/>
      <c r="BA214" s="146"/>
    </row>
    <row r="215" spans="1:53" s="81" customFormat="1" x14ac:dyDescent="0.2">
      <c r="A215" s="319"/>
      <c r="B215" s="366">
        <f>Demografia!B216</f>
        <v>0</v>
      </c>
      <c r="C215" s="366">
        <f>Demografia!C216</f>
        <v>0</v>
      </c>
      <c r="D215" s="367">
        <f>Demografia!D216</f>
        <v>0</v>
      </c>
      <c r="E215" s="82"/>
      <c r="F215" s="68"/>
      <c r="G215" s="66"/>
      <c r="H215" s="245"/>
      <c r="I215" s="246"/>
      <c r="J215" s="246"/>
      <c r="K215" s="246"/>
      <c r="L215" s="245"/>
      <c r="M215" s="266"/>
      <c r="N215" s="266"/>
      <c r="O215" s="266"/>
      <c r="P215" s="126"/>
      <c r="Q215" s="127"/>
      <c r="R215" s="127"/>
      <c r="S215" s="82"/>
      <c r="T215" s="68"/>
      <c r="U215" s="245"/>
      <c r="V215" s="128"/>
      <c r="W215" s="82"/>
      <c r="X215" s="129"/>
      <c r="Y215" s="246"/>
      <c r="Z215" s="245"/>
      <c r="AA215" s="246"/>
      <c r="AB215" s="245"/>
      <c r="AC215" s="245"/>
      <c r="AD215" s="245"/>
      <c r="AE215" s="247"/>
      <c r="AF215" s="247"/>
      <c r="AG215" s="83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50"/>
      <c r="AS215" s="250"/>
      <c r="AT215" s="248"/>
      <c r="AU215" s="82"/>
      <c r="AV215" s="567" t="str">
        <f t="shared" si="16"/>
        <v xml:space="preserve"> </v>
      </c>
      <c r="AW215" s="567" t="str">
        <f t="shared" si="17"/>
        <v xml:space="preserve"> </v>
      </c>
      <c r="AX215" s="567" t="str">
        <f t="shared" si="18"/>
        <v xml:space="preserve"> </v>
      </c>
      <c r="AY215" s="567" t="str">
        <f t="shared" si="19"/>
        <v xml:space="preserve"> </v>
      </c>
      <c r="AZ215" s="82"/>
      <c r="BA215" s="318"/>
    </row>
    <row r="216" spans="1:53" s="81" customFormat="1" x14ac:dyDescent="0.2">
      <c r="A216" s="319"/>
      <c r="B216" s="150">
        <f>Demografia!B217</f>
        <v>0</v>
      </c>
      <c r="C216" s="150">
        <f>Demografia!C217</f>
        <v>0</v>
      </c>
      <c r="D216" s="151">
        <f>Demografia!D217</f>
        <v>0</v>
      </c>
      <c r="E216" s="82"/>
      <c r="F216" s="260"/>
      <c r="G216" s="152"/>
      <c r="H216" s="260"/>
      <c r="I216" s="244"/>
      <c r="J216" s="244"/>
      <c r="K216" s="244"/>
      <c r="L216" s="260"/>
      <c r="M216" s="264"/>
      <c r="N216" s="264"/>
      <c r="O216" s="264"/>
      <c r="P216" s="153"/>
      <c r="Q216" s="251"/>
      <c r="R216" s="251"/>
      <c r="S216" s="82"/>
      <c r="T216" s="260"/>
      <c r="U216" s="260"/>
      <c r="V216" s="260"/>
      <c r="W216" s="82"/>
      <c r="X216" s="244"/>
      <c r="Y216" s="244"/>
      <c r="Z216" s="260"/>
      <c r="AA216" s="244"/>
      <c r="AB216" s="260"/>
      <c r="AC216" s="260"/>
      <c r="AD216" s="260"/>
      <c r="AE216" s="265"/>
      <c r="AF216" s="265"/>
      <c r="AG216" s="83"/>
      <c r="AH216" s="265"/>
      <c r="AI216" s="265"/>
      <c r="AJ216" s="265"/>
      <c r="AK216" s="265"/>
      <c r="AL216" s="265"/>
      <c r="AM216" s="265"/>
      <c r="AN216" s="265"/>
      <c r="AO216" s="265"/>
      <c r="AP216" s="265"/>
      <c r="AQ216" s="265"/>
      <c r="AR216" s="249"/>
      <c r="AS216" s="249"/>
      <c r="AT216" s="154"/>
      <c r="AU216" s="82"/>
      <c r="AV216" s="566" t="str">
        <f t="shared" si="16"/>
        <v xml:space="preserve"> </v>
      </c>
      <c r="AW216" s="566" t="str">
        <f t="shared" si="17"/>
        <v xml:space="preserve"> </v>
      </c>
      <c r="AX216" s="566" t="str">
        <f t="shared" si="18"/>
        <v xml:space="preserve"> </v>
      </c>
      <c r="AY216" s="566" t="str">
        <f t="shared" si="19"/>
        <v xml:space="preserve"> </v>
      </c>
      <c r="AZ216" s="82"/>
      <c r="BA216" s="146"/>
    </row>
    <row r="217" spans="1:53" s="81" customFormat="1" x14ac:dyDescent="0.2">
      <c r="A217" s="319"/>
      <c r="B217" s="366">
        <f>Demografia!B218</f>
        <v>0</v>
      </c>
      <c r="C217" s="366">
        <f>Demografia!C218</f>
        <v>0</v>
      </c>
      <c r="D217" s="367">
        <f>Demografia!D218</f>
        <v>0</v>
      </c>
      <c r="E217" s="82"/>
      <c r="F217" s="68"/>
      <c r="G217" s="66"/>
      <c r="H217" s="245"/>
      <c r="I217" s="246"/>
      <c r="J217" s="246"/>
      <c r="K217" s="246"/>
      <c r="L217" s="245"/>
      <c r="M217" s="266"/>
      <c r="N217" s="266"/>
      <c r="O217" s="266"/>
      <c r="P217" s="126"/>
      <c r="Q217" s="127"/>
      <c r="R217" s="127"/>
      <c r="S217" s="82"/>
      <c r="T217" s="68"/>
      <c r="U217" s="245"/>
      <c r="V217" s="128"/>
      <c r="W217" s="82"/>
      <c r="X217" s="129"/>
      <c r="Y217" s="246"/>
      <c r="Z217" s="245"/>
      <c r="AA217" s="246"/>
      <c r="AB217" s="245"/>
      <c r="AC217" s="245"/>
      <c r="AD217" s="245"/>
      <c r="AE217" s="247"/>
      <c r="AF217" s="247"/>
      <c r="AG217" s="83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50"/>
      <c r="AS217" s="250"/>
      <c r="AT217" s="248"/>
      <c r="AU217" s="82"/>
      <c r="AV217" s="567" t="str">
        <f t="shared" si="16"/>
        <v xml:space="preserve"> </v>
      </c>
      <c r="AW217" s="567" t="str">
        <f t="shared" si="17"/>
        <v xml:space="preserve"> </v>
      </c>
      <c r="AX217" s="567" t="str">
        <f t="shared" si="18"/>
        <v xml:space="preserve"> </v>
      </c>
      <c r="AY217" s="567" t="str">
        <f t="shared" si="19"/>
        <v xml:space="preserve"> </v>
      </c>
      <c r="AZ217" s="82"/>
      <c r="BA217" s="318"/>
    </row>
    <row r="218" spans="1:53" s="81" customFormat="1" x14ac:dyDescent="0.2">
      <c r="A218" s="319"/>
      <c r="B218" s="150">
        <f>Demografia!B219</f>
        <v>0</v>
      </c>
      <c r="C218" s="150">
        <f>Demografia!C219</f>
        <v>0</v>
      </c>
      <c r="D218" s="151">
        <f>Demografia!D219</f>
        <v>0</v>
      </c>
      <c r="E218" s="82"/>
      <c r="F218" s="260"/>
      <c r="G218" s="152"/>
      <c r="H218" s="260"/>
      <c r="I218" s="244"/>
      <c r="J218" s="244"/>
      <c r="K218" s="244"/>
      <c r="L218" s="260"/>
      <c r="M218" s="264"/>
      <c r="N218" s="264"/>
      <c r="O218" s="264"/>
      <c r="P218" s="153"/>
      <c r="Q218" s="251"/>
      <c r="R218" s="251"/>
      <c r="S218" s="82"/>
      <c r="T218" s="260"/>
      <c r="U218" s="260"/>
      <c r="V218" s="260"/>
      <c r="W218" s="82"/>
      <c r="X218" s="244"/>
      <c r="Y218" s="244"/>
      <c r="Z218" s="260"/>
      <c r="AA218" s="244"/>
      <c r="AB218" s="260"/>
      <c r="AC218" s="260"/>
      <c r="AD218" s="260"/>
      <c r="AE218" s="265"/>
      <c r="AF218" s="265"/>
      <c r="AG218" s="83"/>
      <c r="AH218" s="265"/>
      <c r="AI218" s="265"/>
      <c r="AJ218" s="265"/>
      <c r="AK218" s="265"/>
      <c r="AL218" s="265"/>
      <c r="AM218" s="265"/>
      <c r="AN218" s="265"/>
      <c r="AO218" s="265"/>
      <c r="AP218" s="265"/>
      <c r="AQ218" s="265"/>
      <c r="AR218" s="249"/>
      <c r="AS218" s="249"/>
      <c r="AT218" s="154"/>
      <c r="AU218" s="82"/>
      <c r="AV218" s="566" t="str">
        <f t="shared" si="16"/>
        <v xml:space="preserve"> </v>
      </c>
      <c r="AW218" s="566" t="str">
        <f t="shared" si="17"/>
        <v xml:space="preserve"> </v>
      </c>
      <c r="AX218" s="566" t="str">
        <f t="shared" si="18"/>
        <v xml:space="preserve"> </v>
      </c>
      <c r="AY218" s="566" t="str">
        <f t="shared" si="19"/>
        <v xml:space="preserve"> </v>
      </c>
      <c r="AZ218" s="82"/>
      <c r="BA218" s="146"/>
    </row>
    <row r="219" spans="1:53" s="81" customFormat="1" x14ac:dyDescent="0.2">
      <c r="A219" s="319"/>
      <c r="B219" s="366">
        <f>Demografia!B220</f>
        <v>0</v>
      </c>
      <c r="C219" s="366">
        <f>Demografia!C220</f>
        <v>0</v>
      </c>
      <c r="D219" s="367">
        <f>Demografia!D220</f>
        <v>0</v>
      </c>
      <c r="E219" s="82"/>
      <c r="F219" s="68"/>
      <c r="G219" s="66"/>
      <c r="H219" s="245"/>
      <c r="I219" s="246"/>
      <c r="J219" s="246"/>
      <c r="K219" s="246"/>
      <c r="L219" s="245"/>
      <c r="M219" s="266"/>
      <c r="N219" s="266"/>
      <c r="O219" s="266"/>
      <c r="P219" s="126"/>
      <c r="Q219" s="127"/>
      <c r="R219" s="127"/>
      <c r="S219" s="82"/>
      <c r="T219" s="68"/>
      <c r="U219" s="245"/>
      <c r="V219" s="128"/>
      <c r="W219" s="82"/>
      <c r="X219" s="129"/>
      <c r="Y219" s="246"/>
      <c r="Z219" s="245"/>
      <c r="AA219" s="246"/>
      <c r="AB219" s="245"/>
      <c r="AC219" s="245"/>
      <c r="AD219" s="245"/>
      <c r="AE219" s="247"/>
      <c r="AF219" s="247"/>
      <c r="AG219" s="83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50"/>
      <c r="AS219" s="250"/>
      <c r="AT219" s="248"/>
      <c r="AU219" s="82"/>
      <c r="AV219" s="567" t="str">
        <f t="shared" si="16"/>
        <v xml:space="preserve"> </v>
      </c>
      <c r="AW219" s="567" t="str">
        <f t="shared" si="17"/>
        <v xml:space="preserve"> </v>
      </c>
      <c r="AX219" s="567" t="str">
        <f t="shared" si="18"/>
        <v xml:space="preserve"> </v>
      </c>
      <c r="AY219" s="567" t="str">
        <f t="shared" si="19"/>
        <v xml:space="preserve"> </v>
      </c>
      <c r="AZ219" s="82"/>
      <c r="BA219" s="318"/>
    </row>
    <row r="220" spans="1:53" s="81" customFormat="1" x14ac:dyDescent="0.2">
      <c r="A220" s="319"/>
      <c r="B220" s="150">
        <f>Demografia!B221</f>
        <v>0</v>
      </c>
      <c r="C220" s="150">
        <f>Demografia!C221</f>
        <v>0</v>
      </c>
      <c r="D220" s="151">
        <f>Demografia!D221</f>
        <v>0</v>
      </c>
      <c r="E220" s="82"/>
      <c r="F220" s="260"/>
      <c r="G220" s="152"/>
      <c r="H220" s="260"/>
      <c r="I220" s="244"/>
      <c r="J220" s="244"/>
      <c r="K220" s="244"/>
      <c r="L220" s="260"/>
      <c r="M220" s="264"/>
      <c r="N220" s="264"/>
      <c r="O220" s="264"/>
      <c r="P220" s="153"/>
      <c r="Q220" s="251"/>
      <c r="R220" s="251"/>
      <c r="S220" s="82"/>
      <c r="T220" s="260"/>
      <c r="U220" s="260"/>
      <c r="V220" s="260"/>
      <c r="W220" s="82"/>
      <c r="X220" s="244"/>
      <c r="Y220" s="244"/>
      <c r="Z220" s="260"/>
      <c r="AA220" s="244"/>
      <c r="AB220" s="260"/>
      <c r="AC220" s="260"/>
      <c r="AD220" s="260"/>
      <c r="AE220" s="265"/>
      <c r="AF220" s="265"/>
      <c r="AG220" s="83"/>
      <c r="AH220" s="265"/>
      <c r="AI220" s="265"/>
      <c r="AJ220" s="265"/>
      <c r="AK220" s="265"/>
      <c r="AL220" s="265"/>
      <c r="AM220" s="265"/>
      <c r="AN220" s="265"/>
      <c r="AO220" s="265"/>
      <c r="AP220" s="265"/>
      <c r="AQ220" s="265"/>
      <c r="AR220" s="249"/>
      <c r="AS220" s="249"/>
      <c r="AT220" s="154"/>
      <c r="AU220" s="82"/>
      <c r="AV220" s="566" t="str">
        <f t="shared" si="16"/>
        <v xml:space="preserve"> </v>
      </c>
      <c r="AW220" s="566" t="str">
        <f t="shared" si="17"/>
        <v xml:space="preserve"> </v>
      </c>
      <c r="AX220" s="566" t="str">
        <f t="shared" si="18"/>
        <v xml:space="preserve"> </v>
      </c>
      <c r="AY220" s="566" t="str">
        <f t="shared" si="19"/>
        <v xml:space="preserve"> </v>
      </c>
      <c r="AZ220" s="82"/>
      <c r="BA220" s="146"/>
    </row>
    <row r="221" spans="1:53" s="81" customFormat="1" x14ac:dyDescent="0.2">
      <c r="A221" s="319"/>
      <c r="B221" s="366">
        <f>Demografia!B222</f>
        <v>0</v>
      </c>
      <c r="C221" s="366">
        <f>Demografia!C222</f>
        <v>0</v>
      </c>
      <c r="D221" s="367">
        <f>Demografia!D222</f>
        <v>0</v>
      </c>
      <c r="E221" s="82"/>
      <c r="F221" s="68"/>
      <c r="G221" s="66"/>
      <c r="H221" s="245"/>
      <c r="I221" s="246"/>
      <c r="J221" s="246"/>
      <c r="K221" s="246"/>
      <c r="L221" s="245"/>
      <c r="M221" s="266"/>
      <c r="N221" s="266"/>
      <c r="O221" s="266"/>
      <c r="P221" s="126"/>
      <c r="Q221" s="127"/>
      <c r="R221" s="127"/>
      <c r="S221" s="82"/>
      <c r="T221" s="68"/>
      <c r="U221" s="245"/>
      <c r="V221" s="128"/>
      <c r="W221" s="82"/>
      <c r="X221" s="129"/>
      <c r="Y221" s="246"/>
      <c r="Z221" s="245"/>
      <c r="AA221" s="246"/>
      <c r="AB221" s="245"/>
      <c r="AC221" s="245"/>
      <c r="AD221" s="245"/>
      <c r="AE221" s="247"/>
      <c r="AF221" s="247"/>
      <c r="AG221" s="83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50"/>
      <c r="AS221" s="250"/>
      <c r="AT221" s="248"/>
      <c r="AU221" s="82"/>
      <c r="AV221" s="567" t="str">
        <f t="shared" si="16"/>
        <v xml:space="preserve"> </v>
      </c>
      <c r="AW221" s="567" t="str">
        <f t="shared" si="17"/>
        <v xml:space="preserve"> </v>
      </c>
      <c r="AX221" s="567" t="str">
        <f t="shared" si="18"/>
        <v xml:space="preserve"> </v>
      </c>
      <c r="AY221" s="567" t="str">
        <f t="shared" si="19"/>
        <v xml:space="preserve"> </v>
      </c>
      <c r="AZ221" s="82"/>
      <c r="BA221" s="318"/>
    </row>
    <row r="222" spans="1:53" s="81" customFormat="1" x14ac:dyDescent="0.2">
      <c r="A222" s="319"/>
      <c r="B222" s="150">
        <f>Demografia!B223</f>
        <v>0</v>
      </c>
      <c r="C222" s="150">
        <f>Demografia!C223</f>
        <v>0</v>
      </c>
      <c r="D222" s="151">
        <f>Demografia!D223</f>
        <v>0</v>
      </c>
      <c r="E222" s="82"/>
      <c r="F222" s="260"/>
      <c r="G222" s="152"/>
      <c r="H222" s="260"/>
      <c r="I222" s="244"/>
      <c r="J222" s="244"/>
      <c r="K222" s="244"/>
      <c r="L222" s="260"/>
      <c r="M222" s="264"/>
      <c r="N222" s="264"/>
      <c r="O222" s="264"/>
      <c r="P222" s="153"/>
      <c r="Q222" s="251"/>
      <c r="R222" s="251"/>
      <c r="S222" s="82"/>
      <c r="T222" s="260"/>
      <c r="U222" s="260"/>
      <c r="V222" s="260"/>
      <c r="W222" s="82"/>
      <c r="X222" s="244"/>
      <c r="Y222" s="244"/>
      <c r="Z222" s="260"/>
      <c r="AA222" s="244"/>
      <c r="AB222" s="260"/>
      <c r="AC222" s="260"/>
      <c r="AD222" s="260"/>
      <c r="AE222" s="265"/>
      <c r="AF222" s="265"/>
      <c r="AG222" s="83"/>
      <c r="AH222" s="265"/>
      <c r="AI222" s="265"/>
      <c r="AJ222" s="265"/>
      <c r="AK222" s="265"/>
      <c r="AL222" s="265"/>
      <c r="AM222" s="265"/>
      <c r="AN222" s="265"/>
      <c r="AO222" s="265"/>
      <c r="AP222" s="265"/>
      <c r="AQ222" s="265"/>
      <c r="AR222" s="249"/>
      <c r="AS222" s="249"/>
      <c r="AT222" s="154"/>
      <c r="AU222" s="82"/>
      <c r="AV222" s="566" t="str">
        <f t="shared" si="16"/>
        <v xml:space="preserve"> </v>
      </c>
      <c r="AW222" s="566" t="str">
        <f t="shared" si="17"/>
        <v xml:space="preserve"> </v>
      </c>
      <c r="AX222" s="566" t="str">
        <f t="shared" si="18"/>
        <v xml:space="preserve"> </v>
      </c>
      <c r="AY222" s="566" t="str">
        <f t="shared" si="19"/>
        <v xml:space="preserve"> </v>
      </c>
      <c r="AZ222" s="82"/>
      <c r="BA222" s="146"/>
    </row>
    <row r="223" spans="1:53" s="81" customFormat="1" x14ac:dyDescent="0.2">
      <c r="A223" s="319"/>
      <c r="B223" s="366">
        <f>Demografia!B224</f>
        <v>0</v>
      </c>
      <c r="C223" s="366">
        <f>Demografia!C224</f>
        <v>0</v>
      </c>
      <c r="D223" s="367">
        <f>Demografia!D224</f>
        <v>0</v>
      </c>
      <c r="E223" s="82"/>
      <c r="F223" s="68"/>
      <c r="G223" s="66"/>
      <c r="H223" s="245"/>
      <c r="I223" s="246"/>
      <c r="J223" s="246"/>
      <c r="K223" s="246"/>
      <c r="L223" s="245"/>
      <c r="M223" s="266"/>
      <c r="N223" s="266"/>
      <c r="O223" s="266"/>
      <c r="P223" s="126"/>
      <c r="Q223" s="127"/>
      <c r="R223" s="127"/>
      <c r="S223" s="82"/>
      <c r="T223" s="68"/>
      <c r="U223" s="245"/>
      <c r="V223" s="128"/>
      <c r="W223" s="82"/>
      <c r="X223" s="129"/>
      <c r="Y223" s="246"/>
      <c r="Z223" s="245"/>
      <c r="AA223" s="246"/>
      <c r="AB223" s="245"/>
      <c r="AC223" s="245"/>
      <c r="AD223" s="245"/>
      <c r="AE223" s="247"/>
      <c r="AF223" s="247"/>
      <c r="AG223" s="83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50"/>
      <c r="AS223" s="250"/>
      <c r="AT223" s="248"/>
      <c r="AU223" s="82"/>
      <c r="AV223" s="567" t="str">
        <f t="shared" si="16"/>
        <v xml:space="preserve"> </v>
      </c>
      <c r="AW223" s="567" t="str">
        <f t="shared" si="17"/>
        <v xml:space="preserve"> </v>
      </c>
      <c r="AX223" s="567" t="str">
        <f t="shared" si="18"/>
        <v xml:space="preserve"> </v>
      </c>
      <c r="AY223" s="567" t="str">
        <f t="shared" si="19"/>
        <v xml:space="preserve"> </v>
      </c>
      <c r="AZ223" s="82"/>
      <c r="BA223" s="318"/>
    </row>
    <row r="224" spans="1:53" s="81" customFormat="1" x14ac:dyDescent="0.2">
      <c r="A224" s="319"/>
      <c r="B224" s="150">
        <f>Demografia!B225</f>
        <v>0</v>
      </c>
      <c r="C224" s="150">
        <f>Demografia!C225</f>
        <v>0</v>
      </c>
      <c r="D224" s="151">
        <f>Demografia!D225</f>
        <v>0</v>
      </c>
      <c r="E224" s="82"/>
      <c r="F224" s="260"/>
      <c r="G224" s="152"/>
      <c r="H224" s="260"/>
      <c r="I224" s="244"/>
      <c r="J224" s="244"/>
      <c r="K224" s="244"/>
      <c r="L224" s="260"/>
      <c r="M224" s="264"/>
      <c r="N224" s="264"/>
      <c r="O224" s="264"/>
      <c r="P224" s="153"/>
      <c r="Q224" s="251"/>
      <c r="R224" s="251"/>
      <c r="S224" s="82"/>
      <c r="T224" s="260"/>
      <c r="U224" s="260"/>
      <c r="V224" s="260"/>
      <c r="W224" s="82"/>
      <c r="X224" s="244"/>
      <c r="Y224" s="244"/>
      <c r="Z224" s="260"/>
      <c r="AA224" s="244"/>
      <c r="AB224" s="260"/>
      <c r="AC224" s="260"/>
      <c r="AD224" s="260"/>
      <c r="AE224" s="265"/>
      <c r="AF224" s="265"/>
      <c r="AG224" s="83"/>
      <c r="AH224" s="265"/>
      <c r="AI224" s="265"/>
      <c r="AJ224" s="265"/>
      <c r="AK224" s="265"/>
      <c r="AL224" s="265"/>
      <c r="AM224" s="265"/>
      <c r="AN224" s="265"/>
      <c r="AO224" s="265"/>
      <c r="AP224" s="265"/>
      <c r="AQ224" s="265"/>
      <c r="AR224" s="249"/>
      <c r="AS224" s="249"/>
      <c r="AT224" s="154"/>
      <c r="AU224" s="82"/>
      <c r="AV224" s="566" t="str">
        <f t="shared" si="16"/>
        <v xml:space="preserve"> </v>
      </c>
      <c r="AW224" s="566" t="str">
        <f t="shared" si="17"/>
        <v xml:space="preserve"> </v>
      </c>
      <c r="AX224" s="566" t="str">
        <f t="shared" si="18"/>
        <v xml:space="preserve"> </v>
      </c>
      <c r="AY224" s="566" t="str">
        <f t="shared" si="19"/>
        <v xml:space="preserve"> </v>
      </c>
      <c r="AZ224" s="82"/>
      <c r="BA224" s="146"/>
    </row>
    <row r="225" spans="1:53" s="81" customFormat="1" x14ac:dyDescent="0.2">
      <c r="A225" s="319"/>
      <c r="B225" s="366">
        <f>Demografia!B226</f>
        <v>0</v>
      </c>
      <c r="C225" s="366">
        <f>Demografia!C226</f>
        <v>0</v>
      </c>
      <c r="D225" s="367">
        <f>Demografia!D226</f>
        <v>0</v>
      </c>
      <c r="E225" s="82"/>
      <c r="F225" s="68"/>
      <c r="G225" s="66"/>
      <c r="H225" s="245"/>
      <c r="I225" s="246"/>
      <c r="J225" s="246"/>
      <c r="K225" s="246"/>
      <c r="L225" s="245"/>
      <c r="M225" s="266"/>
      <c r="N225" s="266"/>
      <c r="O225" s="266"/>
      <c r="P225" s="126"/>
      <c r="Q225" s="127"/>
      <c r="R225" s="127"/>
      <c r="S225" s="82"/>
      <c r="T225" s="68"/>
      <c r="U225" s="245"/>
      <c r="V225" s="128"/>
      <c r="W225" s="82"/>
      <c r="X225" s="129"/>
      <c r="Y225" s="246"/>
      <c r="Z225" s="245"/>
      <c r="AA225" s="246"/>
      <c r="AB225" s="245"/>
      <c r="AC225" s="245"/>
      <c r="AD225" s="245"/>
      <c r="AE225" s="247"/>
      <c r="AF225" s="247"/>
      <c r="AG225" s="83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50"/>
      <c r="AS225" s="250"/>
      <c r="AT225" s="248"/>
      <c r="AU225" s="82"/>
      <c r="AV225" s="567" t="str">
        <f t="shared" si="16"/>
        <v xml:space="preserve"> </v>
      </c>
      <c r="AW225" s="567" t="str">
        <f t="shared" si="17"/>
        <v xml:space="preserve"> </v>
      </c>
      <c r="AX225" s="567" t="str">
        <f t="shared" si="18"/>
        <v xml:space="preserve"> </v>
      </c>
      <c r="AY225" s="567" t="str">
        <f t="shared" si="19"/>
        <v xml:space="preserve"> </v>
      </c>
      <c r="AZ225" s="82"/>
      <c r="BA225" s="318"/>
    </row>
    <row r="226" spans="1:53" s="81" customFormat="1" x14ac:dyDescent="0.2">
      <c r="A226" s="319"/>
      <c r="B226" s="150">
        <f>Demografia!B227</f>
        <v>0</v>
      </c>
      <c r="C226" s="150">
        <f>Demografia!C227</f>
        <v>0</v>
      </c>
      <c r="D226" s="151">
        <f>Demografia!D227</f>
        <v>0</v>
      </c>
      <c r="E226" s="82"/>
      <c r="F226" s="260"/>
      <c r="G226" s="152"/>
      <c r="H226" s="260"/>
      <c r="I226" s="244"/>
      <c r="J226" s="244"/>
      <c r="K226" s="244"/>
      <c r="L226" s="260"/>
      <c r="M226" s="264"/>
      <c r="N226" s="264"/>
      <c r="O226" s="264"/>
      <c r="P226" s="153"/>
      <c r="Q226" s="251"/>
      <c r="R226" s="251"/>
      <c r="S226" s="82"/>
      <c r="T226" s="260"/>
      <c r="U226" s="260"/>
      <c r="V226" s="260"/>
      <c r="W226" s="82"/>
      <c r="X226" s="244"/>
      <c r="Y226" s="244"/>
      <c r="Z226" s="260"/>
      <c r="AA226" s="244"/>
      <c r="AB226" s="260"/>
      <c r="AC226" s="260"/>
      <c r="AD226" s="260"/>
      <c r="AE226" s="265"/>
      <c r="AF226" s="265"/>
      <c r="AG226" s="83"/>
      <c r="AH226" s="265"/>
      <c r="AI226" s="265"/>
      <c r="AJ226" s="265"/>
      <c r="AK226" s="265"/>
      <c r="AL226" s="265"/>
      <c r="AM226" s="265"/>
      <c r="AN226" s="265"/>
      <c r="AO226" s="265"/>
      <c r="AP226" s="265"/>
      <c r="AQ226" s="265"/>
      <c r="AR226" s="249"/>
      <c r="AS226" s="249"/>
      <c r="AT226" s="154"/>
      <c r="AU226" s="82"/>
      <c r="AV226" s="566" t="str">
        <f t="shared" si="16"/>
        <v xml:space="preserve"> </v>
      </c>
      <c r="AW226" s="566" t="str">
        <f t="shared" si="17"/>
        <v xml:space="preserve"> </v>
      </c>
      <c r="AX226" s="566" t="str">
        <f t="shared" si="18"/>
        <v xml:space="preserve"> </v>
      </c>
      <c r="AY226" s="566" t="str">
        <f t="shared" si="19"/>
        <v xml:space="preserve"> </v>
      </c>
      <c r="AZ226" s="82"/>
      <c r="BA226" s="146"/>
    </row>
    <row r="227" spans="1:53" s="81" customFormat="1" x14ac:dyDescent="0.2">
      <c r="A227" s="319"/>
      <c r="B227" s="366">
        <f>Demografia!B228</f>
        <v>0</v>
      </c>
      <c r="C227" s="366">
        <f>Demografia!C228</f>
        <v>0</v>
      </c>
      <c r="D227" s="367">
        <f>Demografia!D228</f>
        <v>0</v>
      </c>
      <c r="E227" s="82"/>
      <c r="F227" s="68"/>
      <c r="G227" s="66"/>
      <c r="H227" s="245"/>
      <c r="I227" s="246"/>
      <c r="J227" s="246"/>
      <c r="K227" s="246"/>
      <c r="L227" s="245"/>
      <c r="M227" s="266"/>
      <c r="N227" s="266"/>
      <c r="O227" s="266"/>
      <c r="P227" s="126"/>
      <c r="Q227" s="127"/>
      <c r="R227" s="127"/>
      <c r="S227" s="82"/>
      <c r="T227" s="68"/>
      <c r="U227" s="245"/>
      <c r="V227" s="128"/>
      <c r="W227" s="82"/>
      <c r="X227" s="129"/>
      <c r="Y227" s="246"/>
      <c r="Z227" s="245"/>
      <c r="AA227" s="246"/>
      <c r="AB227" s="245"/>
      <c r="AC227" s="245"/>
      <c r="AD227" s="245"/>
      <c r="AE227" s="247"/>
      <c r="AF227" s="247"/>
      <c r="AG227" s="83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50"/>
      <c r="AS227" s="250"/>
      <c r="AT227" s="248"/>
      <c r="AU227" s="82"/>
      <c r="AV227" s="567" t="str">
        <f t="shared" si="16"/>
        <v xml:space="preserve"> </v>
      </c>
      <c r="AW227" s="567" t="str">
        <f t="shared" si="17"/>
        <v xml:space="preserve"> </v>
      </c>
      <c r="AX227" s="567" t="str">
        <f t="shared" si="18"/>
        <v xml:space="preserve"> </v>
      </c>
      <c r="AY227" s="567" t="str">
        <f t="shared" si="19"/>
        <v xml:space="preserve"> </v>
      </c>
      <c r="AZ227" s="82"/>
      <c r="BA227" s="318"/>
    </row>
    <row r="228" spans="1:53" s="81" customFormat="1" x14ac:dyDescent="0.2">
      <c r="A228" s="319"/>
      <c r="B228" s="150">
        <f>Demografia!B229</f>
        <v>0</v>
      </c>
      <c r="C228" s="150">
        <f>Demografia!C229</f>
        <v>0</v>
      </c>
      <c r="D228" s="151">
        <f>Demografia!D229</f>
        <v>0</v>
      </c>
      <c r="E228" s="82"/>
      <c r="F228" s="260"/>
      <c r="G228" s="152"/>
      <c r="H228" s="260"/>
      <c r="I228" s="244"/>
      <c r="J228" s="244"/>
      <c r="K228" s="244"/>
      <c r="L228" s="260"/>
      <c r="M228" s="264"/>
      <c r="N228" s="264"/>
      <c r="O228" s="264"/>
      <c r="P228" s="153"/>
      <c r="Q228" s="251"/>
      <c r="R228" s="251"/>
      <c r="S228" s="82"/>
      <c r="T228" s="260"/>
      <c r="U228" s="260"/>
      <c r="V228" s="260"/>
      <c r="W228" s="82"/>
      <c r="X228" s="244"/>
      <c r="Y228" s="244"/>
      <c r="Z228" s="260"/>
      <c r="AA228" s="244"/>
      <c r="AB228" s="260"/>
      <c r="AC228" s="260"/>
      <c r="AD228" s="260"/>
      <c r="AE228" s="265"/>
      <c r="AF228" s="265"/>
      <c r="AG228" s="83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49"/>
      <c r="AS228" s="249"/>
      <c r="AT228" s="154"/>
      <c r="AU228" s="82"/>
      <c r="AV228" s="566" t="str">
        <f t="shared" si="16"/>
        <v xml:space="preserve"> </v>
      </c>
      <c r="AW228" s="566" t="str">
        <f t="shared" si="17"/>
        <v xml:space="preserve"> </v>
      </c>
      <c r="AX228" s="566" t="str">
        <f t="shared" si="18"/>
        <v xml:space="preserve"> </v>
      </c>
      <c r="AY228" s="566" t="str">
        <f t="shared" si="19"/>
        <v xml:space="preserve"> </v>
      </c>
      <c r="AZ228" s="82"/>
      <c r="BA228" s="146"/>
    </row>
    <row r="229" spans="1:53" s="81" customFormat="1" x14ac:dyDescent="0.2">
      <c r="A229" s="319"/>
      <c r="B229" s="366">
        <f>Demografia!B230</f>
        <v>0</v>
      </c>
      <c r="C229" s="366">
        <f>Demografia!C230</f>
        <v>0</v>
      </c>
      <c r="D229" s="367">
        <f>Demografia!D230</f>
        <v>0</v>
      </c>
      <c r="E229" s="82"/>
      <c r="F229" s="68"/>
      <c r="G229" s="66"/>
      <c r="H229" s="245"/>
      <c r="I229" s="246"/>
      <c r="J229" s="246"/>
      <c r="K229" s="246"/>
      <c r="L229" s="245"/>
      <c r="M229" s="266"/>
      <c r="N229" s="266"/>
      <c r="O229" s="266"/>
      <c r="P229" s="126"/>
      <c r="Q229" s="127"/>
      <c r="R229" s="127"/>
      <c r="S229" s="82"/>
      <c r="T229" s="68"/>
      <c r="U229" s="245"/>
      <c r="V229" s="128"/>
      <c r="W229" s="82"/>
      <c r="X229" s="129"/>
      <c r="Y229" s="246"/>
      <c r="Z229" s="245"/>
      <c r="AA229" s="246"/>
      <c r="AB229" s="245"/>
      <c r="AC229" s="245"/>
      <c r="AD229" s="245"/>
      <c r="AE229" s="247"/>
      <c r="AF229" s="247"/>
      <c r="AG229" s="83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50"/>
      <c r="AS229" s="250"/>
      <c r="AT229" s="248"/>
      <c r="AU229" s="82"/>
      <c r="AV229" s="567" t="str">
        <f t="shared" si="16"/>
        <v xml:space="preserve"> </v>
      </c>
      <c r="AW229" s="567" t="str">
        <f t="shared" si="17"/>
        <v xml:space="preserve"> </v>
      </c>
      <c r="AX229" s="567" t="str">
        <f t="shared" si="18"/>
        <v xml:space="preserve"> </v>
      </c>
      <c r="AY229" s="567" t="str">
        <f t="shared" si="19"/>
        <v xml:space="preserve"> </v>
      </c>
      <c r="AZ229" s="82"/>
      <c r="BA229" s="318"/>
    </row>
    <row r="230" spans="1:53" s="81" customFormat="1" x14ac:dyDescent="0.2">
      <c r="A230" s="319"/>
      <c r="B230" s="150">
        <f>Demografia!B231</f>
        <v>0</v>
      </c>
      <c r="C230" s="150">
        <f>Demografia!C231</f>
        <v>0</v>
      </c>
      <c r="D230" s="151">
        <f>Demografia!D231</f>
        <v>0</v>
      </c>
      <c r="E230" s="82"/>
      <c r="F230" s="260"/>
      <c r="G230" s="152"/>
      <c r="H230" s="260"/>
      <c r="I230" s="244"/>
      <c r="J230" s="244"/>
      <c r="K230" s="244"/>
      <c r="L230" s="260"/>
      <c r="M230" s="264"/>
      <c r="N230" s="264"/>
      <c r="O230" s="264"/>
      <c r="P230" s="153"/>
      <c r="Q230" s="251"/>
      <c r="R230" s="251"/>
      <c r="S230" s="82"/>
      <c r="T230" s="260"/>
      <c r="U230" s="260"/>
      <c r="V230" s="260"/>
      <c r="W230" s="82"/>
      <c r="X230" s="244"/>
      <c r="Y230" s="244"/>
      <c r="Z230" s="260"/>
      <c r="AA230" s="244"/>
      <c r="AB230" s="260"/>
      <c r="AC230" s="260"/>
      <c r="AD230" s="260"/>
      <c r="AE230" s="265"/>
      <c r="AF230" s="265"/>
      <c r="AG230" s="83"/>
      <c r="AH230" s="265"/>
      <c r="AI230" s="265"/>
      <c r="AJ230" s="265"/>
      <c r="AK230" s="265"/>
      <c r="AL230" s="265"/>
      <c r="AM230" s="265"/>
      <c r="AN230" s="265"/>
      <c r="AO230" s="265"/>
      <c r="AP230" s="265"/>
      <c r="AQ230" s="265"/>
      <c r="AR230" s="249"/>
      <c r="AS230" s="249"/>
      <c r="AT230" s="154"/>
      <c r="AU230" s="82"/>
      <c r="AV230" s="566" t="str">
        <f t="shared" si="16"/>
        <v xml:space="preserve"> </v>
      </c>
      <c r="AW230" s="566" t="str">
        <f t="shared" si="17"/>
        <v xml:space="preserve"> </v>
      </c>
      <c r="AX230" s="566" t="str">
        <f t="shared" si="18"/>
        <v xml:space="preserve"> </v>
      </c>
      <c r="AY230" s="566" t="str">
        <f t="shared" si="19"/>
        <v xml:space="preserve"> </v>
      </c>
      <c r="AZ230" s="82"/>
      <c r="BA230" s="146"/>
    </row>
    <row r="231" spans="1:53" s="81" customFormat="1" x14ac:dyDescent="0.2">
      <c r="A231" s="319"/>
      <c r="B231" s="366">
        <f>Demografia!B232</f>
        <v>0</v>
      </c>
      <c r="C231" s="366">
        <f>Demografia!C232</f>
        <v>0</v>
      </c>
      <c r="D231" s="367">
        <f>Demografia!D232</f>
        <v>0</v>
      </c>
      <c r="E231" s="82"/>
      <c r="F231" s="68"/>
      <c r="G231" s="66"/>
      <c r="H231" s="245"/>
      <c r="I231" s="246"/>
      <c r="J231" s="246"/>
      <c r="K231" s="246"/>
      <c r="L231" s="245"/>
      <c r="M231" s="266"/>
      <c r="N231" s="266"/>
      <c r="O231" s="266"/>
      <c r="P231" s="126"/>
      <c r="Q231" s="127"/>
      <c r="R231" s="127"/>
      <c r="S231" s="82"/>
      <c r="T231" s="68"/>
      <c r="U231" s="245"/>
      <c r="V231" s="128"/>
      <c r="W231" s="82"/>
      <c r="X231" s="129"/>
      <c r="Y231" s="246"/>
      <c r="Z231" s="245"/>
      <c r="AA231" s="246"/>
      <c r="AB231" s="245"/>
      <c r="AC231" s="245"/>
      <c r="AD231" s="245"/>
      <c r="AE231" s="247"/>
      <c r="AF231" s="247"/>
      <c r="AG231" s="83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50"/>
      <c r="AS231" s="250"/>
      <c r="AT231" s="248"/>
      <c r="AU231" s="82"/>
      <c r="AV231" s="567" t="str">
        <f t="shared" si="16"/>
        <v xml:space="preserve"> </v>
      </c>
      <c r="AW231" s="567" t="str">
        <f t="shared" si="17"/>
        <v xml:space="preserve"> </v>
      </c>
      <c r="AX231" s="567" t="str">
        <f t="shared" si="18"/>
        <v xml:space="preserve"> </v>
      </c>
      <c r="AY231" s="567" t="str">
        <f t="shared" si="19"/>
        <v xml:space="preserve"> </v>
      </c>
      <c r="AZ231" s="82"/>
      <c r="BA231" s="318"/>
    </row>
    <row r="232" spans="1:53" s="81" customFormat="1" x14ac:dyDescent="0.2">
      <c r="A232" s="319"/>
      <c r="B232" s="150">
        <f>Demografia!B233</f>
        <v>0</v>
      </c>
      <c r="C232" s="150">
        <f>Demografia!C233</f>
        <v>0</v>
      </c>
      <c r="D232" s="151">
        <f>Demografia!D233</f>
        <v>0</v>
      </c>
      <c r="E232" s="82"/>
      <c r="F232" s="260"/>
      <c r="G232" s="152"/>
      <c r="H232" s="260"/>
      <c r="I232" s="244"/>
      <c r="J232" s="244"/>
      <c r="K232" s="244"/>
      <c r="L232" s="260"/>
      <c r="M232" s="264"/>
      <c r="N232" s="264"/>
      <c r="O232" s="264"/>
      <c r="P232" s="153"/>
      <c r="Q232" s="251"/>
      <c r="R232" s="251"/>
      <c r="S232" s="82"/>
      <c r="T232" s="260"/>
      <c r="U232" s="260"/>
      <c r="V232" s="260"/>
      <c r="W232" s="82"/>
      <c r="X232" s="244"/>
      <c r="Y232" s="244"/>
      <c r="Z232" s="260"/>
      <c r="AA232" s="244"/>
      <c r="AB232" s="260"/>
      <c r="AC232" s="260"/>
      <c r="AD232" s="260"/>
      <c r="AE232" s="265"/>
      <c r="AF232" s="265"/>
      <c r="AG232" s="83"/>
      <c r="AH232" s="265"/>
      <c r="AI232" s="265"/>
      <c r="AJ232" s="265"/>
      <c r="AK232" s="265"/>
      <c r="AL232" s="265"/>
      <c r="AM232" s="265"/>
      <c r="AN232" s="265"/>
      <c r="AO232" s="265"/>
      <c r="AP232" s="265"/>
      <c r="AQ232" s="265"/>
      <c r="AR232" s="249"/>
      <c r="AS232" s="249"/>
      <c r="AT232" s="154"/>
      <c r="AU232" s="82"/>
      <c r="AV232" s="566" t="str">
        <f t="shared" si="16"/>
        <v xml:space="preserve"> </v>
      </c>
      <c r="AW232" s="566" t="str">
        <f t="shared" si="17"/>
        <v xml:space="preserve"> </v>
      </c>
      <c r="AX232" s="566" t="str">
        <f t="shared" si="18"/>
        <v xml:space="preserve"> </v>
      </c>
      <c r="AY232" s="566" t="str">
        <f t="shared" si="19"/>
        <v xml:space="preserve"> </v>
      </c>
      <c r="AZ232" s="82"/>
      <c r="BA232" s="146"/>
    </row>
    <row r="233" spans="1:53" s="81" customFormat="1" x14ac:dyDescent="0.2">
      <c r="A233" s="319"/>
      <c r="B233" s="366">
        <f>Demografia!B234</f>
        <v>0</v>
      </c>
      <c r="C233" s="366">
        <f>Demografia!C234</f>
        <v>0</v>
      </c>
      <c r="D233" s="367">
        <f>Demografia!D234</f>
        <v>0</v>
      </c>
      <c r="E233" s="82"/>
      <c r="F233" s="68"/>
      <c r="G233" s="66"/>
      <c r="H233" s="245"/>
      <c r="I233" s="246"/>
      <c r="J233" s="246"/>
      <c r="K233" s="246"/>
      <c r="L233" s="245"/>
      <c r="M233" s="266"/>
      <c r="N233" s="266"/>
      <c r="O233" s="266"/>
      <c r="P233" s="126"/>
      <c r="Q233" s="127"/>
      <c r="R233" s="127"/>
      <c r="S233" s="82"/>
      <c r="T233" s="68"/>
      <c r="U233" s="245"/>
      <c r="V233" s="128"/>
      <c r="W233" s="82"/>
      <c r="X233" s="129"/>
      <c r="Y233" s="246"/>
      <c r="Z233" s="245"/>
      <c r="AA233" s="246"/>
      <c r="AB233" s="245"/>
      <c r="AC233" s="245"/>
      <c r="AD233" s="245"/>
      <c r="AE233" s="247"/>
      <c r="AF233" s="247"/>
      <c r="AG233" s="83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50"/>
      <c r="AS233" s="250"/>
      <c r="AT233" s="248"/>
      <c r="AU233" s="82"/>
      <c r="AV233" s="567" t="str">
        <f t="shared" si="16"/>
        <v xml:space="preserve"> </v>
      </c>
      <c r="AW233" s="567" t="str">
        <f t="shared" si="17"/>
        <v xml:space="preserve"> </v>
      </c>
      <c r="AX233" s="567" t="str">
        <f t="shared" si="18"/>
        <v xml:space="preserve"> </v>
      </c>
      <c r="AY233" s="567" t="str">
        <f t="shared" si="19"/>
        <v xml:space="preserve"> </v>
      </c>
      <c r="AZ233" s="82"/>
      <c r="BA233" s="318"/>
    </row>
    <row r="234" spans="1:53" s="81" customFormat="1" x14ac:dyDescent="0.2">
      <c r="A234" s="319"/>
      <c r="B234" s="150">
        <f>Demografia!B235</f>
        <v>0</v>
      </c>
      <c r="C234" s="150">
        <f>Demografia!C235</f>
        <v>0</v>
      </c>
      <c r="D234" s="151">
        <f>Demografia!D235</f>
        <v>0</v>
      </c>
      <c r="E234" s="82"/>
      <c r="F234" s="260"/>
      <c r="G234" s="152"/>
      <c r="H234" s="260"/>
      <c r="I234" s="244"/>
      <c r="J234" s="244"/>
      <c r="K234" s="244"/>
      <c r="L234" s="260"/>
      <c r="M234" s="264"/>
      <c r="N234" s="264"/>
      <c r="O234" s="264"/>
      <c r="P234" s="153"/>
      <c r="Q234" s="251"/>
      <c r="R234" s="251"/>
      <c r="S234" s="82"/>
      <c r="T234" s="260"/>
      <c r="U234" s="260"/>
      <c r="V234" s="260"/>
      <c r="W234" s="82"/>
      <c r="X234" s="244"/>
      <c r="Y234" s="244"/>
      <c r="Z234" s="260"/>
      <c r="AA234" s="244"/>
      <c r="AB234" s="260"/>
      <c r="AC234" s="260"/>
      <c r="AD234" s="260"/>
      <c r="AE234" s="265"/>
      <c r="AF234" s="265"/>
      <c r="AG234" s="83"/>
      <c r="AH234" s="265"/>
      <c r="AI234" s="265"/>
      <c r="AJ234" s="265"/>
      <c r="AK234" s="265"/>
      <c r="AL234" s="265"/>
      <c r="AM234" s="265"/>
      <c r="AN234" s="265"/>
      <c r="AO234" s="265"/>
      <c r="AP234" s="265"/>
      <c r="AQ234" s="265"/>
      <c r="AR234" s="249"/>
      <c r="AS234" s="249"/>
      <c r="AT234" s="154"/>
      <c r="AU234" s="82"/>
      <c r="AV234" s="566" t="str">
        <f t="shared" si="16"/>
        <v xml:space="preserve"> </v>
      </c>
      <c r="AW234" s="566" t="str">
        <f t="shared" si="17"/>
        <v xml:space="preserve"> </v>
      </c>
      <c r="AX234" s="566" t="str">
        <f t="shared" si="18"/>
        <v xml:space="preserve"> </v>
      </c>
      <c r="AY234" s="566" t="str">
        <f t="shared" si="19"/>
        <v xml:space="preserve"> </v>
      </c>
      <c r="AZ234" s="82"/>
      <c r="BA234" s="146"/>
    </row>
    <row r="235" spans="1:53" s="81" customFormat="1" x14ac:dyDescent="0.2">
      <c r="A235" s="319"/>
      <c r="B235" s="366">
        <f>Demografia!B236</f>
        <v>0</v>
      </c>
      <c r="C235" s="366">
        <f>Demografia!C236</f>
        <v>0</v>
      </c>
      <c r="D235" s="367">
        <f>Demografia!D236</f>
        <v>0</v>
      </c>
      <c r="E235" s="82"/>
      <c r="F235" s="68"/>
      <c r="G235" s="66"/>
      <c r="H235" s="245"/>
      <c r="I235" s="246"/>
      <c r="J235" s="246"/>
      <c r="K235" s="246"/>
      <c r="L235" s="245"/>
      <c r="M235" s="266"/>
      <c r="N235" s="266"/>
      <c r="O235" s="266"/>
      <c r="P235" s="126"/>
      <c r="Q235" s="127"/>
      <c r="R235" s="127"/>
      <c r="S235" s="82"/>
      <c r="T235" s="68"/>
      <c r="U235" s="245"/>
      <c r="V235" s="128"/>
      <c r="W235" s="82"/>
      <c r="X235" s="129"/>
      <c r="Y235" s="246"/>
      <c r="Z235" s="245"/>
      <c r="AA235" s="246"/>
      <c r="AB235" s="245"/>
      <c r="AC235" s="245"/>
      <c r="AD235" s="245"/>
      <c r="AE235" s="247"/>
      <c r="AF235" s="247"/>
      <c r="AG235" s="83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50"/>
      <c r="AS235" s="250"/>
      <c r="AT235" s="248"/>
      <c r="AU235" s="82"/>
      <c r="AV235" s="567" t="str">
        <f t="shared" si="16"/>
        <v xml:space="preserve"> </v>
      </c>
      <c r="AW235" s="567" t="str">
        <f t="shared" si="17"/>
        <v xml:space="preserve"> </v>
      </c>
      <c r="AX235" s="567" t="str">
        <f t="shared" si="18"/>
        <v xml:space="preserve"> </v>
      </c>
      <c r="AY235" s="567" t="str">
        <f t="shared" si="19"/>
        <v xml:space="preserve"> </v>
      </c>
      <c r="AZ235" s="82"/>
      <c r="BA235" s="318"/>
    </row>
    <row r="236" spans="1:53" s="81" customFormat="1" x14ac:dyDescent="0.2">
      <c r="A236" s="319"/>
      <c r="B236" s="150">
        <f>Demografia!B237</f>
        <v>0</v>
      </c>
      <c r="C236" s="150">
        <f>Demografia!C237</f>
        <v>0</v>
      </c>
      <c r="D236" s="151">
        <f>Demografia!D237</f>
        <v>0</v>
      </c>
      <c r="E236" s="82"/>
      <c r="F236" s="260"/>
      <c r="G236" s="152"/>
      <c r="H236" s="260"/>
      <c r="I236" s="244"/>
      <c r="J236" s="244"/>
      <c r="K236" s="244"/>
      <c r="L236" s="260"/>
      <c r="M236" s="264"/>
      <c r="N236" s="264"/>
      <c r="O236" s="264"/>
      <c r="P236" s="153"/>
      <c r="Q236" s="251"/>
      <c r="R236" s="251"/>
      <c r="S236" s="82"/>
      <c r="T236" s="260"/>
      <c r="U236" s="260"/>
      <c r="V236" s="260"/>
      <c r="W236" s="82"/>
      <c r="X236" s="244"/>
      <c r="Y236" s="244"/>
      <c r="Z236" s="260"/>
      <c r="AA236" s="244"/>
      <c r="AB236" s="260"/>
      <c r="AC236" s="260"/>
      <c r="AD236" s="260"/>
      <c r="AE236" s="265"/>
      <c r="AF236" s="265"/>
      <c r="AG236" s="83"/>
      <c r="AH236" s="265"/>
      <c r="AI236" s="265"/>
      <c r="AJ236" s="265"/>
      <c r="AK236" s="265"/>
      <c r="AL236" s="265"/>
      <c r="AM236" s="265"/>
      <c r="AN236" s="265"/>
      <c r="AO236" s="265"/>
      <c r="AP236" s="265"/>
      <c r="AQ236" s="265"/>
      <c r="AR236" s="249"/>
      <c r="AS236" s="249"/>
      <c r="AT236" s="154"/>
      <c r="AU236" s="82"/>
      <c r="AV236" s="566" t="str">
        <f t="shared" si="16"/>
        <v xml:space="preserve"> </v>
      </c>
      <c r="AW236" s="566" t="str">
        <f t="shared" si="17"/>
        <v xml:space="preserve"> </v>
      </c>
      <c r="AX236" s="566" t="str">
        <f t="shared" si="18"/>
        <v xml:space="preserve"> </v>
      </c>
      <c r="AY236" s="566" t="str">
        <f t="shared" si="19"/>
        <v xml:space="preserve"> </v>
      </c>
      <c r="AZ236" s="82"/>
      <c r="BA236" s="146"/>
    </row>
    <row r="237" spans="1:53" s="81" customFormat="1" x14ac:dyDescent="0.2">
      <c r="A237" s="319"/>
      <c r="B237" s="366">
        <f>Demografia!B238</f>
        <v>0</v>
      </c>
      <c r="C237" s="366">
        <f>Demografia!C238</f>
        <v>0</v>
      </c>
      <c r="D237" s="367">
        <f>Demografia!D238</f>
        <v>0</v>
      </c>
      <c r="E237" s="82"/>
      <c r="F237" s="68"/>
      <c r="G237" s="66"/>
      <c r="H237" s="245"/>
      <c r="I237" s="246"/>
      <c r="J237" s="246"/>
      <c r="K237" s="246"/>
      <c r="L237" s="245"/>
      <c r="M237" s="266"/>
      <c r="N237" s="266"/>
      <c r="O237" s="266"/>
      <c r="P237" s="126"/>
      <c r="Q237" s="127"/>
      <c r="R237" s="127"/>
      <c r="S237" s="82"/>
      <c r="T237" s="68"/>
      <c r="U237" s="245"/>
      <c r="V237" s="128"/>
      <c r="W237" s="82"/>
      <c r="X237" s="129"/>
      <c r="Y237" s="246"/>
      <c r="Z237" s="245"/>
      <c r="AA237" s="246"/>
      <c r="AB237" s="245"/>
      <c r="AC237" s="245"/>
      <c r="AD237" s="245"/>
      <c r="AE237" s="247"/>
      <c r="AF237" s="247"/>
      <c r="AG237" s="83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50"/>
      <c r="AS237" s="250"/>
      <c r="AT237" s="248"/>
      <c r="AU237" s="82"/>
      <c r="AV237" s="567" t="str">
        <f t="shared" si="16"/>
        <v xml:space="preserve"> </v>
      </c>
      <c r="AW237" s="567" t="str">
        <f t="shared" si="17"/>
        <v xml:space="preserve"> </v>
      </c>
      <c r="AX237" s="567" t="str">
        <f t="shared" si="18"/>
        <v xml:space="preserve"> </v>
      </c>
      <c r="AY237" s="567" t="str">
        <f t="shared" si="19"/>
        <v xml:space="preserve"> </v>
      </c>
      <c r="AZ237" s="82"/>
      <c r="BA237" s="318"/>
    </row>
    <row r="238" spans="1:53" s="81" customFormat="1" x14ac:dyDescent="0.2">
      <c r="A238" s="319"/>
      <c r="B238" s="150">
        <f>Demografia!B239</f>
        <v>0</v>
      </c>
      <c r="C238" s="150">
        <f>Demografia!C239</f>
        <v>0</v>
      </c>
      <c r="D238" s="151">
        <f>Demografia!D239</f>
        <v>0</v>
      </c>
      <c r="E238" s="82"/>
      <c r="F238" s="260"/>
      <c r="G238" s="152"/>
      <c r="H238" s="260"/>
      <c r="I238" s="244"/>
      <c r="J238" s="244"/>
      <c r="K238" s="244"/>
      <c r="L238" s="260"/>
      <c r="M238" s="264"/>
      <c r="N238" s="264"/>
      <c r="O238" s="264"/>
      <c r="P238" s="153"/>
      <c r="Q238" s="251"/>
      <c r="R238" s="251"/>
      <c r="S238" s="82"/>
      <c r="T238" s="260"/>
      <c r="U238" s="260"/>
      <c r="V238" s="260"/>
      <c r="W238" s="82"/>
      <c r="X238" s="244"/>
      <c r="Y238" s="244"/>
      <c r="Z238" s="260"/>
      <c r="AA238" s="244"/>
      <c r="AB238" s="260"/>
      <c r="AC238" s="260"/>
      <c r="AD238" s="260"/>
      <c r="AE238" s="265"/>
      <c r="AF238" s="265"/>
      <c r="AG238" s="83"/>
      <c r="AH238" s="265"/>
      <c r="AI238" s="265"/>
      <c r="AJ238" s="265"/>
      <c r="AK238" s="265"/>
      <c r="AL238" s="265"/>
      <c r="AM238" s="265"/>
      <c r="AN238" s="265"/>
      <c r="AO238" s="265"/>
      <c r="AP238" s="265"/>
      <c r="AQ238" s="265"/>
      <c r="AR238" s="249"/>
      <c r="AS238" s="249"/>
      <c r="AT238" s="154"/>
      <c r="AU238" s="82"/>
      <c r="AV238" s="566" t="str">
        <f t="shared" si="16"/>
        <v xml:space="preserve"> </v>
      </c>
      <c r="AW238" s="566" t="str">
        <f t="shared" si="17"/>
        <v xml:space="preserve"> </v>
      </c>
      <c r="AX238" s="566" t="str">
        <f t="shared" si="18"/>
        <v xml:space="preserve"> </v>
      </c>
      <c r="AY238" s="566" t="str">
        <f t="shared" si="19"/>
        <v xml:space="preserve"> </v>
      </c>
      <c r="AZ238" s="82"/>
      <c r="BA238" s="146"/>
    </row>
    <row r="239" spans="1:53" s="81" customFormat="1" x14ac:dyDescent="0.2">
      <c r="A239" s="319"/>
      <c r="B239" s="366">
        <f>Demografia!B240</f>
        <v>0</v>
      </c>
      <c r="C239" s="366">
        <f>Demografia!C240</f>
        <v>0</v>
      </c>
      <c r="D239" s="367">
        <f>Demografia!D240</f>
        <v>0</v>
      </c>
      <c r="E239" s="82"/>
      <c r="F239" s="68"/>
      <c r="G239" s="66"/>
      <c r="H239" s="245"/>
      <c r="I239" s="246"/>
      <c r="J239" s="246"/>
      <c r="K239" s="246"/>
      <c r="L239" s="245"/>
      <c r="M239" s="266"/>
      <c r="N239" s="266"/>
      <c r="O239" s="266"/>
      <c r="P239" s="126"/>
      <c r="Q239" s="127"/>
      <c r="R239" s="127"/>
      <c r="S239" s="82"/>
      <c r="T239" s="68"/>
      <c r="U239" s="245"/>
      <c r="V239" s="128"/>
      <c r="W239" s="82"/>
      <c r="X239" s="129"/>
      <c r="Y239" s="246"/>
      <c r="Z239" s="245"/>
      <c r="AA239" s="246"/>
      <c r="AB239" s="245"/>
      <c r="AC239" s="245"/>
      <c r="AD239" s="245"/>
      <c r="AE239" s="247"/>
      <c r="AF239" s="247"/>
      <c r="AG239" s="83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50"/>
      <c r="AS239" s="250"/>
      <c r="AT239" s="248"/>
      <c r="AU239" s="82"/>
      <c r="AV239" s="567" t="str">
        <f t="shared" si="16"/>
        <v xml:space="preserve"> </v>
      </c>
      <c r="AW239" s="567" t="str">
        <f t="shared" si="17"/>
        <v xml:space="preserve"> </v>
      </c>
      <c r="AX239" s="567" t="str">
        <f t="shared" si="18"/>
        <v xml:space="preserve"> </v>
      </c>
      <c r="AY239" s="567" t="str">
        <f t="shared" si="19"/>
        <v xml:space="preserve"> </v>
      </c>
      <c r="AZ239" s="82"/>
      <c r="BA239" s="318"/>
    </row>
    <row r="240" spans="1:53" s="81" customFormat="1" x14ac:dyDescent="0.2">
      <c r="A240" s="319"/>
      <c r="B240" s="150">
        <f>Demografia!B241</f>
        <v>0</v>
      </c>
      <c r="C240" s="150">
        <f>Demografia!C241</f>
        <v>0</v>
      </c>
      <c r="D240" s="151">
        <f>Demografia!D241</f>
        <v>0</v>
      </c>
      <c r="E240" s="82"/>
      <c r="F240" s="260"/>
      <c r="G240" s="152"/>
      <c r="H240" s="260"/>
      <c r="I240" s="244"/>
      <c r="J240" s="244"/>
      <c r="K240" s="244"/>
      <c r="L240" s="260"/>
      <c r="M240" s="264"/>
      <c r="N240" s="264"/>
      <c r="O240" s="264"/>
      <c r="P240" s="153"/>
      <c r="Q240" s="251"/>
      <c r="R240" s="251"/>
      <c r="S240" s="82"/>
      <c r="T240" s="260"/>
      <c r="U240" s="260"/>
      <c r="V240" s="260"/>
      <c r="W240" s="82"/>
      <c r="X240" s="244"/>
      <c r="Y240" s="244"/>
      <c r="Z240" s="260"/>
      <c r="AA240" s="244"/>
      <c r="AB240" s="260"/>
      <c r="AC240" s="260"/>
      <c r="AD240" s="260"/>
      <c r="AE240" s="265"/>
      <c r="AF240" s="265"/>
      <c r="AG240" s="83"/>
      <c r="AH240" s="265"/>
      <c r="AI240" s="265"/>
      <c r="AJ240" s="265"/>
      <c r="AK240" s="265"/>
      <c r="AL240" s="265"/>
      <c r="AM240" s="265"/>
      <c r="AN240" s="265"/>
      <c r="AO240" s="265"/>
      <c r="AP240" s="265"/>
      <c r="AQ240" s="265"/>
      <c r="AR240" s="249"/>
      <c r="AS240" s="249"/>
      <c r="AT240" s="154"/>
      <c r="AU240" s="82"/>
      <c r="AV240" s="566" t="str">
        <f t="shared" si="16"/>
        <v xml:space="preserve"> </v>
      </c>
      <c r="AW240" s="566" t="str">
        <f t="shared" si="17"/>
        <v xml:space="preserve"> </v>
      </c>
      <c r="AX240" s="566" t="str">
        <f t="shared" si="18"/>
        <v xml:space="preserve"> </v>
      </c>
      <c r="AY240" s="566" t="str">
        <f t="shared" si="19"/>
        <v xml:space="preserve"> </v>
      </c>
      <c r="AZ240" s="82"/>
      <c r="BA240" s="146"/>
    </row>
    <row r="241" spans="1:53" s="81" customFormat="1" x14ac:dyDescent="0.2">
      <c r="A241" s="319"/>
      <c r="B241" s="366">
        <f>Demografia!B242</f>
        <v>0</v>
      </c>
      <c r="C241" s="366">
        <f>Demografia!C242</f>
        <v>0</v>
      </c>
      <c r="D241" s="367">
        <f>Demografia!D242</f>
        <v>0</v>
      </c>
      <c r="E241" s="82"/>
      <c r="F241" s="68"/>
      <c r="G241" s="66"/>
      <c r="H241" s="245"/>
      <c r="I241" s="246"/>
      <c r="J241" s="246"/>
      <c r="K241" s="246"/>
      <c r="L241" s="245"/>
      <c r="M241" s="266"/>
      <c r="N241" s="266"/>
      <c r="O241" s="266"/>
      <c r="P241" s="126"/>
      <c r="Q241" s="127"/>
      <c r="R241" s="127"/>
      <c r="S241" s="82"/>
      <c r="T241" s="68"/>
      <c r="U241" s="245"/>
      <c r="V241" s="128"/>
      <c r="W241" s="82"/>
      <c r="X241" s="129"/>
      <c r="Y241" s="246"/>
      <c r="Z241" s="245"/>
      <c r="AA241" s="246"/>
      <c r="AB241" s="245"/>
      <c r="AC241" s="245"/>
      <c r="AD241" s="245"/>
      <c r="AE241" s="247"/>
      <c r="AF241" s="247"/>
      <c r="AG241" s="83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50"/>
      <c r="AS241" s="250"/>
      <c r="AT241" s="248"/>
      <c r="AU241" s="82"/>
      <c r="AV241" s="567" t="str">
        <f t="shared" si="16"/>
        <v xml:space="preserve"> </v>
      </c>
      <c r="AW241" s="567" t="str">
        <f t="shared" si="17"/>
        <v xml:space="preserve"> </v>
      </c>
      <c r="AX241" s="567" t="str">
        <f t="shared" si="18"/>
        <v xml:space="preserve"> </v>
      </c>
      <c r="AY241" s="567" t="str">
        <f t="shared" si="19"/>
        <v xml:space="preserve"> </v>
      </c>
      <c r="AZ241" s="82"/>
      <c r="BA241" s="318"/>
    </row>
    <row r="242" spans="1:53" s="81" customFormat="1" x14ac:dyDescent="0.2">
      <c r="A242" s="319"/>
      <c r="B242" s="150">
        <f>Demografia!B243</f>
        <v>0</v>
      </c>
      <c r="C242" s="150">
        <f>Demografia!C243</f>
        <v>0</v>
      </c>
      <c r="D242" s="151">
        <f>Demografia!D243</f>
        <v>0</v>
      </c>
      <c r="E242" s="82"/>
      <c r="F242" s="260"/>
      <c r="G242" s="152"/>
      <c r="H242" s="260"/>
      <c r="I242" s="244"/>
      <c r="J242" s="244"/>
      <c r="K242" s="244"/>
      <c r="L242" s="260"/>
      <c r="M242" s="264"/>
      <c r="N242" s="264"/>
      <c r="O242" s="264"/>
      <c r="P242" s="153"/>
      <c r="Q242" s="251"/>
      <c r="R242" s="251"/>
      <c r="S242" s="82"/>
      <c r="T242" s="260"/>
      <c r="U242" s="260"/>
      <c r="V242" s="260"/>
      <c r="W242" s="82"/>
      <c r="X242" s="244"/>
      <c r="Y242" s="244"/>
      <c r="Z242" s="260"/>
      <c r="AA242" s="244"/>
      <c r="AB242" s="260"/>
      <c r="AC242" s="260"/>
      <c r="AD242" s="260"/>
      <c r="AE242" s="265"/>
      <c r="AF242" s="265"/>
      <c r="AG242" s="83"/>
      <c r="AH242" s="265"/>
      <c r="AI242" s="265"/>
      <c r="AJ242" s="265"/>
      <c r="AK242" s="265"/>
      <c r="AL242" s="265"/>
      <c r="AM242" s="265"/>
      <c r="AN242" s="265"/>
      <c r="AO242" s="265"/>
      <c r="AP242" s="265"/>
      <c r="AQ242" s="265"/>
      <c r="AR242" s="249"/>
      <c r="AS242" s="249"/>
      <c r="AT242" s="154"/>
      <c r="AU242" s="82"/>
      <c r="AV242" s="566" t="str">
        <f t="shared" si="16"/>
        <v xml:space="preserve"> </v>
      </c>
      <c r="AW242" s="566" t="str">
        <f t="shared" si="17"/>
        <v xml:space="preserve"> </v>
      </c>
      <c r="AX242" s="566" t="str">
        <f t="shared" si="18"/>
        <v xml:space="preserve"> </v>
      </c>
      <c r="AY242" s="566" t="str">
        <f t="shared" si="19"/>
        <v xml:space="preserve"> </v>
      </c>
      <c r="AZ242" s="82"/>
      <c r="BA242" s="146"/>
    </row>
    <row r="243" spans="1:53" s="81" customFormat="1" x14ac:dyDescent="0.2">
      <c r="A243" s="319"/>
      <c r="B243" s="366">
        <f>Demografia!B244</f>
        <v>0</v>
      </c>
      <c r="C243" s="366">
        <f>Demografia!C244</f>
        <v>0</v>
      </c>
      <c r="D243" s="367">
        <f>Demografia!D244</f>
        <v>0</v>
      </c>
      <c r="E243" s="82"/>
      <c r="F243" s="68"/>
      <c r="G243" s="66"/>
      <c r="H243" s="245"/>
      <c r="I243" s="246"/>
      <c r="J243" s="246"/>
      <c r="K243" s="246"/>
      <c r="L243" s="245"/>
      <c r="M243" s="266"/>
      <c r="N243" s="266"/>
      <c r="O243" s="266"/>
      <c r="P243" s="126"/>
      <c r="Q243" s="127"/>
      <c r="R243" s="127"/>
      <c r="S243" s="82"/>
      <c r="T243" s="68"/>
      <c r="U243" s="245"/>
      <c r="V243" s="128"/>
      <c r="W243" s="82"/>
      <c r="X243" s="129"/>
      <c r="Y243" s="246"/>
      <c r="Z243" s="245"/>
      <c r="AA243" s="246"/>
      <c r="AB243" s="245"/>
      <c r="AC243" s="245"/>
      <c r="AD243" s="245"/>
      <c r="AE243" s="247"/>
      <c r="AF243" s="247"/>
      <c r="AG243" s="83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50"/>
      <c r="AS243" s="250"/>
      <c r="AT243" s="248"/>
      <c r="AU243" s="82"/>
      <c r="AV243" s="567" t="str">
        <f t="shared" si="16"/>
        <v xml:space="preserve"> </v>
      </c>
      <c r="AW243" s="567" t="str">
        <f t="shared" si="17"/>
        <v xml:space="preserve"> </v>
      </c>
      <c r="AX243" s="567" t="str">
        <f t="shared" si="18"/>
        <v xml:space="preserve"> </v>
      </c>
      <c r="AY243" s="567" t="str">
        <f t="shared" si="19"/>
        <v xml:space="preserve"> </v>
      </c>
      <c r="AZ243" s="82"/>
      <c r="BA243" s="318"/>
    </row>
    <row r="244" spans="1:53" s="81" customFormat="1" x14ac:dyDescent="0.2">
      <c r="A244" s="319"/>
      <c r="B244" s="150">
        <f>Demografia!B245</f>
        <v>0</v>
      </c>
      <c r="C244" s="150">
        <f>Demografia!C245</f>
        <v>0</v>
      </c>
      <c r="D244" s="151">
        <f>Demografia!D245</f>
        <v>0</v>
      </c>
      <c r="E244" s="82"/>
      <c r="F244" s="260"/>
      <c r="G244" s="152"/>
      <c r="H244" s="260"/>
      <c r="I244" s="244"/>
      <c r="J244" s="244"/>
      <c r="K244" s="244"/>
      <c r="L244" s="260"/>
      <c r="M244" s="264"/>
      <c r="N244" s="264"/>
      <c r="O244" s="264"/>
      <c r="P244" s="153"/>
      <c r="Q244" s="251"/>
      <c r="R244" s="251"/>
      <c r="S244" s="82"/>
      <c r="T244" s="260"/>
      <c r="U244" s="260"/>
      <c r="V244" s="260"/>
      <c r="W244" s="82"/>
      <c r="X244" s="244"/>
      <c r="Y244" s="244"/>
      <c r="Z244" s="260"/>
      <c r="AA244" s="244"/>
      <c r="AB244" s="260"/>
      <c r="AC244" s="260"/>
      <c r="AD244" s="260"/>
      <c r="AE244" s="265"/>
      <c r="AF244" s="265"/>
      <c r="AG244" s="83"/>
      <c r="AH244" s="265"/>
      <c r="AI244" s="265"/>
      <c r="AJ244" s="265"/>
      <c r="AK244" s="265"/>
      <c r="AL244" s="265"/>
      <c r="AM244" s="265"/>
      <c r="AN244" s="265"/>
      <c r="AO244" s="265"/>
      <c r="AP244" s="265"/>
      <c r="AQ244" s="265"/>
      <c r="AR244" s="249"/>
      <c r="AS244" s="249"/>
      <c r="AT244" s="154"/>
      <c r="AU244" s="82"/>
      <c r="AV244" s="566" t="str">
        <f t="shared" si="16"/>
        <v xml:space="preserve"> </v>
      </c>
      <c r="AW244" s="566" t="str">
        <f t="shared" si="17"/>
        <v xml:space="preserve"> </v>
      </c>
      <c r="AX244" s="566" t="str">
        <f t="shared" si="18"/>
        <v xml:space="preserve"> </v>
      </c>
      <c r="AY244" s="566" t="str">
        <f t="shared" si="19"/>
        <v xml:space="preserve"> </v>
      </c>
      <c r="AZ244" s="82"/>
      <c r="BA244" s="146"/>
    </row>
    <row r="245" spans="1:53" s="81" customFormat="1" x14ac:dyDescent="0.2">
      <c r="A245" s="319"/>
      <c r="B245" s="366">
        <f>Demografia!B246</f>
        <v>0</v>
      </c>
      <c r="C245" s="366">
        <f>Demografia!C246</f>
        <v>0</v>
      </c>
      <c r="D245" s="367">
        <f>Demografia!D246</f>
        <v>0</v>
      </c>
      <c r="E245" s="82"/>
      <c r="F245" s="68"/>
      <c r="G245" s="66"/>
      <c r="H245" s="245"/>
      <c r="I245" s="246"/>
      <c r="J245" s="246"/>
      <c r="K245" s="246"/>
      <c r="L245" s="245"/>
      <c r="M245" s="266"/>
      <c r="N245" s="266"/>
      <c r="O245" s="266"/>
      <c r="P245" s="126"/>
      <c r="Q245" s="127"/>
      <c r="R245" s="127"/>
      <c r="S245" s="82"/>
      <c r="T245" s="68"/>
      <c r="U245" s="245"/>
      <c r="V245" s="128"/>
      <c r="W245" s="82"/>
      <c r="X245" s="129"/>
      <c r="Y245" s="246"/>
      <c r="Z245" s="245"/>
      <c r="AA245" s="246"/>
      <c r="AB245" s="245"/>
      <c r="AC245" s="245"/>
      <c r="AD245" s="245"/>
      <c r="AE245" s="247"/>
      <c r="AF245" s="247"/>
      <c r="AG245" s="83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50"/>
      <c r="AS245" s="250"/>
      <c r="AT245" s="248"/>
      <c r="AU245" s="82"/>
      <c r="AV245" s="567" t="str">
        <f t="shared" si="16"/>
        <v xml:space="preserve"> </v>
      </c>
      <c r="AW245" s="567" t="str">
        <f t="shared" si="17"/>
        <v xml:space="preserve"> </v>
      </c>
      <c r="AX245" s="567" t="str">
        <f t="shared" si="18"/>
        <v xml:space="preserve"> </v>
      </c>
      <c r="AY245" s="567" t="str">
        <f t="shared" si="19"/>
        <v xml:space="preserve"> </v>
      </c>
      <c r="AZ245" s="82"/>
      <c r="BA245" s="318"/>
    </row>
    <row r="246" spans="1:53" s="81" customFormat="1" x14ac:dyDescent="0.2">
      <c r="A246" s="319"/>
      <c r="B246" s="150">
        <f>Demografia!B247</f>
        <v>0</v>
      </c>
      <c r="C246" s="150">
        <f>Demografia!C247</f>
        <v>0</v>
      </c>
      <c r="D246" s="151">
        <f>Demografia!D247</f>
        <v>0</v>
      </c>
      <c r="E246" s="82"/>
      <c r="F246" s="260"/>
      <c r="G246" s="152"/>
      <c r="H246" s="260"/>
      <c r="I246" s="244"/>
      <c r="J246" s="244"/>
      <c r="K246" s="244"/>
      <c r="L246" s="260"/>
      <c r="M246" s="264"/>
      <c r="N246" s="264"/>
      <c r="O246" s="264"/>
      <c r="P246" s="153"/>
      <c r="Q246" s="251"/>
      <c r="R246" s="251"/>
      <c r="S246" s="82"/>
      <c r="T246" s="260"/>
      <c r="U246" s="260"/>
      <c r="V246" s="260"/>
      <c r="W246" s="82"/>
      <c r="X246" s="244"/>
      <c r="Y246" s="244"/>
      <c r="Z246" s="260"/>
      <c r="AA246" s="244"/>
      <c r="AB246" s="260"/>
      <c r="AC246" s="260"/>
      <c r="AD246" s="260"/>
      <c r="AE246" s="265"/>
      <c r="AF246" s="265"/>
      <c r="AG246" s="83"/>
      <c r="AH246" s="265"/>
      <c r="AI246" s="265"/>
      <c r="AJ246" s="265"/>
      <c r="AK246" s="265"/>
      <c r="AL246" s="265"/>
      <c r="AM246" s="265"/>
      <c r="AN246" s="265"/>
      <c r="AO246" s="265"/>
      <c r="AP246" s="265"/>
      <c r="AQ246" s="265"/>
      <c r="AR246" s="249"/>
      <c r="AS246" s="249"/>
      <c r="AT246" s="154"/>
      <c r="AU246" s="82"/>
      <c r="AV246" s="566" t="str">
        <f t="shared" si="16"/>
        <v xml:space="preserve"> </v>
      </c>
      <c r="AW246" s="566" t="str">
        <f t="shared" si="17"/>
        <v xml:space="preserve"> </v>
      </c>
      <c r="AX246" s="566" t="str">
        <f t="shared" si="18"/>
        <v xml:space="preserve"> </v>
      </c>
      <c r="AY246" s="566" t="str">
        <f t="shared" si="19"/>
        <v xml:space="preserve"> </v>
      </c>
      <c r="AZ246" s="82"/>
      <c r="BA246" s="146"/>
    </row>
    <row r="247" spans="1:53" s="81" customFormat="1" x14ac:dyDescent="0.2">
      <c r="A247" s="319"/>
      <c r="B247" s="366">
        <f>Demografia!B248</f>
        <v>0</v>
      </c>
      <c r="C247" s="366">
        <f>Demografia!C248</f>
        <v>0</v>
      </c>
      <c r="D247" s="367">
        <f>Demografia!D248</f>
        <v>0</v>
      </c>
      <c r="E247" s="82"/>
      <c r="F247" s="68"/>
      <c r="G247" s="66"/>
      <c r="H247" s="245"/>
      <c r="I247" s="246"/>
      <c r="J247" s="246"/>
      <c r="K247" s="246"/>
      <c r="L247" s="245"/>
      <c r="M247" s="266"/>
      <c r="N247" s="266"/>
      <c r="O247" s="266"/>
      <c r="P247" s="126"/>
      <c r="Q247" s="127"/>
      <c r="R247" s="127"/>
      <c r="S247" s="82"/>
      <c r="T247" s="68"/>
      <c r="U247" s="245"/>
      <c r="V247" s="128"/>
      <c r="W247" s="82"/>
      <c r="X247" s="129"/>
      <c r="Y247" s="246"/>
      <c r="Z247" s="245"/>
      <c r="AA247" s="246"/>
      <c r="AB247" s="245"/>
      <c r="AC247" s="245"/>
      <c r="AD247" s="245"/>
      <c r="AE247" s="247"/>
      <c r="AF247" s="247"/>
      <c r="AG247" s="83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50"/>
      <c r="AS247" s="250"/>
      <c r="AT247" s="248"/>
      <c r="AU247" s="82"/>
      <c r="AV247" s="567" t="str">
        <f t="shared" si="16"/>
        <v xml:space="preserve"> </v>
      </c>
      <c r="AW247" s="567" t="str">
        <f t="shared" si="17"/>
        <v xml:space="preserve"> </v>
      </c>
      <c r="AX247" s="567" t="str">
        <f t="shared" si="18"/>
        <v xml:space="preserve"> </v>
      </c>
      <c r="AY247" s="567" t="str">
        <f t="shared" si="19"/>
        <v xml:space="preserve"> </v>
      </c>
      <c r="AZ247" s="82"/>
      <c r="BA247" s="318"/>
    </row>
    <row r="248" spans="1:53" s="81" customFormat="1" x14ac:dyDescent="0.2">
      <c r="A248" s="319"/>
      <c r="B248" s="150">
        <f>Demografia!B249</f>
        <v>0</v>
      </c>
      <c r="C248" s="150">
        <f>Demografia!C249</f>
        <v>0</v>
      </c>
      <c r="D248" s="151">
        <f>Demografia!D249</f>
        <v>0</v>
      </c>
      <c r="E248" s="82"/>
      <c r="F248" s="260"/>
      <c r="G248" s="152"/>
      <c r="H248" s="260"/>
      <c r="I248" s="244"/>
      <c r="J248" s="244"/>
      <c r="K248" s="244"/>
      <c r="L248" s="260"/>
      <c r="M248" s="264"/>
      <c r="N248" s="264"/>
      <c r="O248" s="264"/>
      <c r="P248" s="153"/>
      <c r="Q248" s="251"/>
      <c r="R248" s="251"/>
      <c r="S248" s="82"/>
      <c r="T248" s="260"/>
      <c r="U248" s="260"/>
      <c r="V248" s="260"/>
      <c r="W248" s="82"/>
      <c r="X248" s="244"/>
      <c r="Y248" s="244"/>
      <c r="Z248" s="260"/>
      <c r="AA248" s="244"/>
      <c r="AB248" s="260"/>
      <c r="AC248" s="260"/>
      <c r="AD248" s="260"/>
      <c r="AE248" s="265"/>
      <c r="AF248" s="265"/>
      <c r="AG248" s="83"/>
      <c r="AH248" s="265"/>
      <c r="AI248" s="265"/>
      <c r="AJ248" s="265"/>
      <c r="AK248" s="265"/>
      <c r="AL248" s="265"/>
      <c r="AM248" s="265"/>
      <c r="AN248" s="265"/>
      <c r="AO248" s="265"/>
      <c r="AP248" s="265"/>
      <c r="AQ248" s="265"/>
      <c r="AR248" s="249"/>
      <c r="AS248" s="249"/>
      <c r="AT248" s="154"/>
      <c r="AU248" s="82"/>
      <c r="AV248" s="566" t="str">
        <f t="shared" si="16"/>
        <v xml:space="preserve"> </v>
      </c>
      <c r="AW248" s="566" t="str">
        <f t="shared" si="17"/>
        <v xml:space="preserve"> </v>
      </c>
      <c r="AX248" s="566" t="str">
        <f t="shared" si="18"/>
        <v xml:space="preserve"> </v>
      </c>
      <c r="AY248" s="566" t="str">
        <f t="shared" si="19"/>
        <v xml:space="preserve"> </v>
      </c>
      <c r="AZ248" s="82"/>
      <c r="BA248" s="146"/>
    </row>
    <row r="249" spans="1:53" s="81" customFormat="1" x14ac:dyDescent="0.2">
      <c r="A249" s="319"/>
      <c r="B249" s="366">
        <f>Demografia!B250</f>
        <v>0</v>
      </c>
      <c r="C249" s="366">
        <f>Demografia!C250</f>
        <v>0</v>
      </c>
      <c r="D249" s="367">
        <f>Demografia!D250</f>
        <v>0</v>
      </c>
      <c r="E249" s="82"/>
      <c r="F249" s="68"/>
      <c r="G249" s="66"/>
      <c r="H249" s="245"/>
      <c r="I249" s="246"/>
      <c r="J249" s="246"/>
      <c r="K249" s="246"/>
      <c r="L249" s="245"/>
      <c r="M249" s="266"/>
      <c r="N249" s="266"/>
      <c r="O249" s="266"/>
      <c r="P249" s="126"/>
      <c r="Q249" s="127"/>
      <c r="R249" s="127"/>
      <c r="S249" s="82"/>
      <c r="T249" s="68"/>
      <c r="U249" s="245"/>
      <c r="V249" s="128"/>
      <c r="W249" s="82"/>
      <c r="X249" s="129"/>
      <c r="Y249" s="246"/>
      <c r="Z249" s="245"/>
      <c r="AA249" s="246"/>
      <c r="AB249" s="245"/>
      <c r="AC249" s="245"/>
      <c r="AD249" s="245"/>
      <c r="AE249" s="247"/>
      <c r="AF249" s="247"/>
      <c r="AG249" s="83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50"/>
      <c r="AS249" s="250"/>
      <c r="AT249" s="248"/>
      <c r="AU249" s="82"/>
      <c r="AV249" s="567" t="str">
        <f t="shared" si="16"/>
        <v xml:space="preserve"> </v>
      </c>
      <c r="AW249" s="567" t="str">
        <f t="shared" si="17"/>
        <v xml:space="preserve"> </v>
      </c>
      <c r="AX249" s="567" t="str">
        <f t="shared" si="18"/>
        <v xml:space="preserve"> </v>
      </c>
      <c r="AY249" s="567" t="str">
        <f t="shared" si="19"/>
        <v xml:space="preserve"> </v>
      </c>
      <c r="AZ249" s="82"/>
      <c r="BA249" s="318"/>
    </row>
    <row r="250" spans="1:53" s="81" customFormat="1" x14ac:dyDescent="0.2">
      <c r="A250" s="319"/>
      <c r="B250" s="150">
        <f>Demografia!B251</f>
        <v>0</v>
      </c>
      <c r="C250" s="150">
        <f>Demografia!C251</f>
        <v>0</v>
      </c>
      <c r="D250" s="151">
        <f>Demografia!D251</f>
        <v>0</v>
      </c>
      <c r="E250" s="82"/>
      <c r="F250" s="260"/>
      <c r="G250" s="152"/>
      <c r="H250" s="260"/>
      <c r="I250" s="244"/>
      <c r="J250" s="244"/>
      <c r="K250" s="244"/>
      <c r="L250" s="260"/>
      <c r="M250" s="264"/>
      <c r="N250" s="264"/>
      <c r="O250" s="264"/>
      <c r="P250" s="153"/>
      <c r="Q250" s="251"/>
      <c r="R250" s="251"/>
      <c r="S250" s="82"/>
      <c r="T250" s="260"/>
      <c r="U250" s="260"/>
      <c r="V250" s="260"/>
      <c r="W250" s="82"/>
      <c r="X250" s="244"/>
      <c r="Y250" s="244"/>
      <c r="Z250" s="260"/>
      <c r="AA250" s="244"/>
      <c r="AB250" s="260"/>
      <c r="AC250" s="260"/>
      <c r="AD250" s="260"/>
      <c r="AE250" s="265"/>
      <c r="AF250" s="265"/>
      <c r="AG250" s="83"/>
      <c r="AH250" s="265"/>
      <c r="AI250" s="265"/>
      <c r="AJ250" s="265"/>
      <c r="AK250" s="265"/>
      <c r="AL250" s="265"/>
      <c r="AM250" s="265"/>
      <c r="AN250" s="265"/>
      <c r="AO250" s="265"/>
      <c r="AP250" s="265"/>
      <c r="AQ250" s="265"/>
      <c r="AR250" s="249"/>
      <c r="AS250" s="249"/>
      <c r="AT250" s="154"/>
      <c r="AU250" s="82"/>
      <c r="AV250" s="566" t="str">
        <f t="shared" si="16"/>
        <v xml:space="preserve"> </v>
      </c>
      <c r="AW250" s="566" t="str">
        <f t="shared" si="17"/>
        <v xml:space="preserve"> </v>
      </c>
      <c r="AX250" s="566" t="str">
        <f t="shared" si="18"/>
        <v xml:space="preserve"> </v>
      </c>
      <c r="AY250" s="566" t="str">
        <f t="shared" si="19"/>
        <v xml:space="preserve"> </v>
      </c>
      <c r="AZ250" s="82"/>
      <c r="BA250" s="146"/>
    </row>
    <row r="251" spans="1:53" s="81" customFormat="1" x14ac:dyDescent="0.2">
      <c r="A251" s="319"/>
      <c r="B251" s="366">
        <f>Demografia!B252</f>
        <v>0</v>
      </c>
      <c r="C251" s="366">
        <f>Demografia!C252</f>
        <v>0</v>
      </c>
      <c r="D251" s="367">
        <f>Demografia!D252</f>
        <v>0</v>
      </c>
      <c r="E251" s="82"/>
      <c r="F251" s="68"/>
      <c r="G251" s="66"/>
      <c r="H251" s="245"/>
      <c r="I251" s="246"/>
      <c r="J251" s="246"/>
      <c r="K251" s="246"/>
      <c r="L251" s="245"/>
      <c r="M251" s="266"/>
      <c r="N251" s="266"/>
      <c r="O251" s="266"/>
      <c r="P251" s="126"/>
      <c r="Q251" s="127"/>
      <c r="R251" s="127"/>
      <c r="S251" s="82"/>
      <c r="T251" s="68"/>
      <c r="U251" s="245"/>
      <c r="V251" s="128"/>
      <c r="W251" s="82"/>
      <c r="X251" s="129"/>
      <c r="Y251" s="246"/>
      <c r="Z251" s="245"/>
      <c r="AA251" s="246"/>
      <c r="AB251" s="245"/>
      <c r="AC251" s="245"/>
      <c r="AD251" s="245"/>
      <c r="AE251" s="247"/>
      <c r="AF251" s="247"/>
      <c r="AG251" s="83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50"/>
      <c r="AS251" s="250"/>
      <c r="AT251" s="248"/>
      <c r="AU251" s="82"/>
      <c r="AV251" s="567" t="str">
        <f t="shared" si="16"/>
        <v xml:space="preserve"> </v>
      </c>
      <c r="AW251" s="567" t="str">
        <f t="shared" si="17"/>
        <v xml:space="preserve"> </v>
      </c>
      <c r="AX251" s="567" t="str">
        <f t="shared" si="18"/>
        <v xml:space="preserve"> </v>
      </c>
      <c r="AY251" s="567" t="str">
        <f t="shared" si="19"/>
        <v xml:space="preserve"> </v>
      </c>
      <c r="AZ251" s="82"/>
      <c r="BA251" s="318"/>
    </row>
    <row r="252" spans="1:53" s="81" customFormat="1" x14ac:dyDescent="0.2">
      <c r="A252" s="319"/>
      <c r="B252" s="150">
        <f>Demografia!B253</f>
        <v>0</v>
      </c>
      <c r="C252" s="150">
        <f>Demografia!C253</f>
        <v>0</v>
      </c>
      <c r="D252" s="151">
        <f>Demografia!D253</f>
        <v>0</v>
      </c>
      <c r="E252" s="82"/>
      <c r="F252" s="260"/>
      <c r="G252" s="152"/>
      <c r="H252" s="260"/>
      <c r="I252" s="244"/>
      <c r="J252" s="244"/>
      <c r="K252" s="244"/>
      <c r="L252" s="260"/>
      <c r="M252" s="264"/>
      <c r="N252" s="264"/>
      <c r="O252" s="264"/>
      <c r="P252" s="153"/>
      <c r="Q252" s="251"/>
      <c r="R252" s="251"/>
      <c r="S252" s="82"/>
      <c r="T252" s="260"/>
      <c r="U252" s="260"/>
      <c r="V252" s="260"/>
      <c r="W252" s="82"/>
      <c r="X252" s="244"/>
      <c r="Y252" s="244"/>
      <c r="Z252" s="260"/>
      <c r="AA252" s="244"/>
      <c r="AB252" s="260"/>
      <c r="AC252" s="260"/>
      <c r="AD252" s="260"/>
      <c r="AE252" s="265"/>
      <c r="AF252" s="265"/>
      <c r="AG252" s="83"/>
      <c r="AH252" s="265"/>
      <c r="AI252" s="265"/>
      <c r="AJ252" s="265"/>
      <c r="AK252" s="265"/>
      <c r="AL252" s="265"/>
      <c r="AM252" s="265"/>
      <c r="AN252" s="265"/>
      <c r="AO252" s="265"/>
      <c r="AP252" s="265"/>
      <c r="AQ252" s="265"/>
      <c r="AR252" s="249"/>
      <c r="AS252" s="249"/>
      <c r="AT252" s="154"/>
      <c r="AU252" s="82"/>
      <c r="AV252" s="566" t="str">
        <f t="shared" si="16"/>
        <v xml:space="preserve"> </v>
      </c>
      <c r="AW252" s="566" t="str">
        <f t="shared" si="17"/>
        <v xml:space="preserve"> </v>
      </c>
      <c r="AX252" s="566" t="str">
        <f t="shared" si="18"/>
        <v xml:space="preserve"> </v>
      </c>
      <c r="AY252" s="566" t="str">
        <f t="shared" si="19"/>
        <v xml:space="preserve"> </v>
      </c>
      <c r="AZ252" s="82"/>
      <c r="BA252" s="146"/>
    </row>
    <row r="253" spans="1:53" s="81" customFormat="1" x14ac:dyDescent="0.2">
      <c r="A253" s="319"/>
      <c r="B253" s="366">
        <f>Demografia!B254</f>
        <v>0</v>
      </c>
      <c r="C253" s="366">
        <f>Demografia!C254</f>
        <v>0</v>
      </c>
      <c r="D253" s="367">
        <f>Demografia!D254</f>
        <v>0</v>
      </c>
      <c r="E253" s="82"/>
      <c r="F253" s="68"/>
      <c r="G253" s="66"/>
      <c r="H253" s="245"/>
      <c r="I253" s="246"/>
      <c r="J253" s="246"/>
      <c r="K253" s="246"/>
      <c r="L253" s="245"/>
      <c r="M253" s="266"/>
      <c r="N253" s="266"/>
      <c r="O253" s="266"/>
      <c r="P253" s="126"/>
      <c r="Q253" s="127"/>
      <c r="R253" s="127"/>
      <c r="S253" s="82"/>
      <c r="T253" s="68"/>
      <c r="U253" s="245"/>
      <c r="V253" s="128"/>
      <c r="W253" s="82"/>
      <c r="X253" s="129"/>
      <c r="Y253" s="246"/>
      <c r="Z253" s="245"/>
      <c r="AA253" s="246"/>
      <c r="AB253" s="245"/>
      <c r="AC253" s="245"/>
      <c r="AD253" s="245"/>
      <c r="AE253" s="247"/>
      <c r="AF253" s="247"/>
      <c r="AG253" s="83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50"/>
      <c r="AS253" s="250"/>
      <c r="AT253" s="248"/>
      <c r="AU253" s="82"/>
      <c r="AV253" s="567" t="str">
        <f t="shared" si="16"/>
        <v xml:space="preserve"> </v>
      </c>
      <c r="AW253" s="567" t="str">
        <f t="shared" si="17"/>
        <v xml:space="preserve"> </v>
      </c>
      <c r="AX253" s="567" t="str">
        <f t="shared" si="18"/>
        <v xml:space="preserve"> </v>
      </c>
      <c r="AY253" s="567" t="str">
        <f t="shared" si="19"/>
        <v xml:space="preserve"> </v>
      </c>
      <c r="AZ253" s="82"/>
      <c r="BA253" s="318"/>
    </row>
    <row r="254" spans="1:53" s="81" customFormat="1" x14ac:dyDescent="0.2">
      <c r="A254" s="319"/>
      <c r="B254" s="150">
        <f>Demografia!B255</f>
        <v>0</v>
      </c>
      <c r="C254" s="150">
        <f>Demografia!C255</f>
        <v>0</v>
      </c>
      <c r="D254" s="151">
        <f>Demografia!D255</f>
        <v>0</v>
      </c>
      <c r="E254" s="82"/>
      <c r="F254" s="260"/>
      <c r="G254" s="152"/>
      <c r="H254" s="260"/>
      <c r="I254" s="244"/>
      <c r="J254" s="244"/>
      <c r="K254" s="244"/>
      <c r="L254" s="260"/>
      <c r="M254" s="264"/>
      <c r="N254" s="264"/>
      <c r="O254" s="264"/>
      <c r="P254" s="153"/>
      <c r="Q254" s="251"/>
      <c r="R254" s="251"/>
      <c r="S254" s="82"/>
      <c r="T254" s="260"/>
      <c r="U254" s="260"/>
      <c r="V254" s="260"/>
      <c r="W254" s="82"/>
      <c r="X254" s="244"/>
      <c r="Y254" s="244"/>
      <c r="Z254" s="260"/>
      <c r="AA254" s="244"/>
      <c r="AB254" s="260"/>
      <c r="AC254" s="260"/>
      <c r="AD254" s="260"/>
      <c r="AE254" s="265"/>
      <c r="AF254" s="265"/>
      <c r="AG254" s="83"/>
      <c r="AH254" s="265"/>
      <c r="AI254" s="265"/>
      <c r="AJ254" s="265"/>
      <c r="AK254" s="265"/>
      <c r="AL254" s="265"/>
      <c r="AM254" s="265"/>
      <c r="AN254" s="265"/>
      <c r="AO254" s="265"/>
      <c r="AP254" s="265"/>
      <c r="AQ254" s="265"/>
      <c r="AR254" s="249"/>
      <c r="AS254" s="249"/>
      <c r="AT254" s="154"/>
      <c r="AU254" s="82"/>
      <c r="AV254" s="566" t="str">
        <f t="shared" si="16"/>
        <v xml:space="preserve"> </v>
      </c>
      <c r="AW254" s="566" t="str">
        <f t="shared" si="17"/>
        <v xml:space="preserve"> </v>
      </c>
      <c r="AX254" s="566" t="str">
        <f t="shared" si="18"/>
        <v xml:space="preserve"> </v>
      </c>
      <c r="AY254" s="566" t="str">
        <f t="shared" si="19"/>
        <v xml:space="preserve"> </v>
      </c>
      <c r="AZ254" s="82"/>
      <c r="BA254" s="146"/>
    </row>
    <row r="255" spans="1:53" s="81" customFormat="1" x14ac:dyDescent="0.2">
      <c r="A255" s="319"/>
      <c r="B255" s="366">
        <f>Demografia!B256</f>
        <v>0</v>
      </c>
      <c r="C255" s="366">
        <f>Demografia!C256</f>
        <v>0</v>
      </c>
      <c r="D255" s="367">
        <f>Demografia!D256</f>
        <v>0</v>
      </c>
      <c r="E255" s="82"/>
      <c r="F255" s="68"/>
      <c r="G255" s="66"/>
      <c r="H255" s="245"/>
      <c r="I255" s="246"/>
      <c r="J255" s="246"/>
      <c r="K255" s="246"/>
      <c r="L255" s="245"/>
      <c r="M255" s="266"/>
      <c r="N255" s="266"/>
      <c r="O255" s="266"/>
      <c r="P255" s="126"/>
      <c r="Q255" s="127"/>
      <c r="R255" s="127"/>
      <c r="S255" s="82"/>
      <c r="T255" s="68"/>
      <c r="U255" s="245"/>
      <c r="V255" s="128"/>
      <c r="W255" s="82"/>
      <c r="X255" s="129"/>
      <c r="Y255" s="246"/>
      <c r="Z255" s="245"/>
      <c r="AA255" s="246"/>
      <c r="AB255" s="245"/>
      <c r="AC255" s="245"/>
      <c r="AD255" s="245"/>
      <c r="AE255" s="247"/>
      <c r="AF255" s="247"/>
      <c r="AG255" s="83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50"/>
      <c r="AS255" s="250"/>
      <c r="AT255" s="248"/>
      <c r="AU255" s="82"/>
      <c r="AV255" s="567" t="str">
        <f t="shared" si="16"/>
        <v xml:space="preserve"> </v>
      </c>
      <c r="AW255" s="567" t="str">
        <f t="shared" si="17"/>
        <v xml:space="preserve"> </v>
      </c>
      <c r="AX255" s="567" t="str">
        <f t="shared" si="18"/>
        <v xml:space="preserve"> </v>
      </c>
      <c r="AY255" s="567" t="str">
        <f t="shared" si="19"/>
        <v xml:space="preserve"> </v>
      </c>
      <c r="AZ255" s="82"/>
      <c r="BA255" s="318"/>
    </row>
    <row r="256" spans="1:53" s="81" customFormat="1" x14ac:dyDescent="0.2">
      <c r="A256" s="319"/>
      <c r="B256" s="150">
        <f>Demografia!B257</f>
        <v>0</v>
      </c>
      <c r="C256" s="150">
        <f>Demografia!C257</f>
        <v>0</v>
      </c>
      <c r="D256" s="151">
        <f>Demografia!D257</f>
        <v>0</v>
      </c>
      <c r="E256" s="82"/>
      <c r="F256" s="260"/>
      <c r="G256" s="152"/>
      <c r="H256" s="260"/>
      <c r="I256" s="244"/>
      <c r="J256" s="244"/>
      <c r="K256" s="244"/>
      <c r="L256" s="260"/>
      <c r="M256" s="264"/>
      <c r="N256" s="264"/>
      <c r="O256" s="264"/>
      <c r="P256" s="153"/>
      <c r="Q256" s="251"/>
      <c r="R256" s="251"/>
      <c r="S256" s="82"/>
      <c r="T256" s="260"/>
      <c r="U256" s="260"/>
      <c r="V256" s="260"/>
      <c r="W256" s="82"/>
      <c r="X256" s="244"/>
      <c r="Y256" s="244"/>
      <c r="Z256" s="260"/>
      <c r="AA256" s="244"/>
      <c r="AB256" s="260"/>
      <c r="AC256" s="260"/>
      <c r="AD256" s="260"/>
      <c r="AE256" s="265"/>
      <c r="AF256" s="265"/>
      <c r="AG256" s="83"/>
      <c r="AH256" s="265"/>
      <c r="AI256" s="265"/>
      <c r="AJ256" s="265"/>
      <c r="AK256" s="265"/>
      <c r="AL256" s="265"/>
      <c r="AM256" s="265"/>
      <c r="AN256" s="265"/>
      <c r="AO256" s="265"/>
      <c r="AP256" s="265"/>
      <c r="AQ256" s="265"/>
      <c r="AR256" s="249"/>
      <c r="AS256" s="249"/>
      <c r="AT256" s="154"/>
      <c r="AU256" s="82"/>
      <c r="AV256" s="566" t="str">
        <f t="shared" si="16"/>
        <v xml:space="preserve"> </v>
      </c>
      <c r="AW256" s="566" t="str">
        <f t="shared" si="17"/>
        <v xml:space="preserve"> </v>
      </c>
      <c r="AX256" s="566" t="str">
        <f t="shared" si="18"/>
        <v xml:space="preserve"> </v>
      </c>
      <c r="AY256" s="566" t="str">
        <f t="shared" si="19"/>
        <v xml:space="preserve"> </v>
      </c>
      <c r="AZ256" s="82"/>
      <c r="BA256" s="146"/>
    </row>
    <row r="257" spans="1:53" s="81" customFormat="1" x14ac:dyDescent="0.2">
      <c r="A257" s="319"/>
      <c r="B257" s="366">
        <f>Demografia!B258</f>
        <v>0</v>
      </c>
      <c r="C257" s="366">
        <f>Demografia!C258</f>
        <v>0</v>
      </c>
      <c r="D257" s="367">
        <f>Demografia!D258</f>
        <v>0</v>
      </c>
      <c r="E257" s="82"/>
      <c r="F257" s="68"/>
      <c r="G257" s="66"/>
      <c r="H257" s="245"/>
      <c r="I257" s="246"/>
      <c r="J257" s="246"/>
      <c r="K257" s="246"/>
      <c r="L257" s="245"/>
      <c r="M257" s="266"/>
      <c r="N257" s="266"/>
      <c r="O257" s="266"/>
      <c r="P257" s="126"/>
      <c r="Q257" s="127"/>
      <c r="R257" s="127"/>
      <c r="S257" s="82"/>
      <c r="T257" s="68"/>
      <c r="U257" s="245"/>
      <c r="V257" s="128"/>
      <c r="W257" s="82"/>
      <c r="X257" s="129"/>
      <c r="Y257" s="246"/>
      <c r="Z257" s="245"/>
      <c r="AA257" s="246"/>
      <c r="AB257" s="245"/>
      <c r="AC257" s="245"/>
      <c r="AD257" s="245"/>
      <c r="AE257" s="247"/>
      <c r="AF257" s="247"/>
      <c r="AG257" s="83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50"/>
      <c r="AS257" s="250"/>
      <c r="AT257" s="248"/>
      <c r="AU257" s="82"/>
      <c r="AV257" s="567" t="str">
        <f t="shared" si="16"/>
        <v xml:space="preserve"> </v>
      </c>
      <c r="AW257" s="567" t="str">
        <f t="shared" si="17"/>
        <v xml:space="preserve"> </v>
      </c>
      <c r="AX257" s="567" t="str">
        <f t="shared" si="18"/>
        <v xml:space="preserve"> </v>
      </c>
      <c r="AY257" s="567" t="str">
        <f t="shared" si="19"/>
        <v xml:space="preserve"> </v>
      </c>
      <c r="AZ257" s="82"/>
      <c r="BA257" s="318"/>
    </row>
    <row r="258" spans="1:53" s="81" customFormat="1" x14ac:dyDescent="0.2">
      <c r="A258" s="319"/>
      <c r="B258" s="150">
        <f>Demografia!B259</f>
        <v>0</v>
      </c>
      <c r="C258" s="150">
        <f>Demografia!C259</f>
        <v>0</v>
      </c>
      <c r="D258" s="151">
        <f>Demografia!D259</f>
        <v>0</v>
      </c>
      <c r="E258" s="82"/>
      <c r="F258" s="260"/>
      <c r="G258" s="152"/>
      <c r="H258" s="260"/>
      <c r="I258" s="244"/>
      <c r="J258" s="244"/>
      <c r="K258" s="244"/>
      <c r="L258" s="260"/>
      <c r="M258" s="264"/>
      <c r="N258" s="264"/>
      <c r="O258" s="264"/>
      <c r="P258" s="153"/>
      <c r="Q258" s="251"/>
      <c r="R258" s="251"/>
      <c r="S258" s="82"/>
      <c r="T258" s="260"/>
      <c r="U258" s="260"/>
      <c r="V258" s="260"/>
      <c r="W258" s="82"/>
      <c r="X258" s="244"/>
      <c r="Y258" s="244"/>
      <c r="Z258" s="260"/>
      <c r="AA258" s="244"/>
      <c r="AB258" s="260"/>
      <c r="AC258" s="260"/>
      <c r="AD258" s="260"/>
      <c r="AE258" s="265"/>
      <c r="AF258" s="265"/>
      <c r="AG258" s="83"/>
      <c r="AH258" s="265"/>
      <c r="AI258" s="265"/>
      <c r="AJ258" s="265"/>
      <c r="AK258" s="265"/>
      <c r="AL258" s="265"/>
      <c r="AM258" s="265"/>
      <c r="AN258" s="265"/>
      <c r="AO258" s="265"/>
      <c r="AP258" s="265"/>
      <c r="AQ258" s="265"/>
      <c r="AR258" s="249"/>
      <c r="AS258" s="249"/>
      <c r="AT258" s="154"/>
      <c r="AU258" s="82"/>
      <c r="AV258" s="566" t="str">
        <f t="shared" si="16"/>
        <v xml:space="preserve"> </v>
      </c>
      <c r="AW258" s="566" t="str">
        <f t="shared" si="17"/>
        <v xml:space="preserve"> </v>
      </c>
      <c r="AX258" s="566" t="str">
        <f t="shared" si="18"/>
        <v xml:space="preserve"> </v>
      </c>
      <c r="AY258" s="566" t="str">
        <f t="shared" si="19"/>
        <v xml:space="preserve"> </v>
      </c>
      <c r="AZ258" s="82"/>
      <c r="BA258" s="146"/>
    </row>
    <row r="259" spans="1:53" s="81" customFormat="1" x14ac:dyDescent="0.2">
      <c r="A259" s="319"/>
      <c r="B259" s="366">
        <f>Demografia!B260</f>
        <v>0</v>
      </c>
      <c r="C259" s="366">
        <f>Demografia!C260</f>
        <v>0</v>
      </c>
      <c r="D259" s="367">
        <f>Demografia!D260</f>
        <v>0</v>
      </c>
      <c r="E259" s="82"/>
      <c r="F259" s="68"/>
      <c r="G259" s="66"/>
      <c r="H259" s="245"/>
      <c r="I259" s="246"/>
      <c r="J259" s="246"/>
      <c r="K259" s="246"/>
      <c r="L259" s="245"/>
      <c r="M259" s="266"/>
      <c r="N259" s="266"/>
      <c r="O259" s="266"/>
      <c r="P259" s="126"/>
      <c r="Q259" s="127"/>
      <c r="R259" s="127"/>
      <c r="S259" s="82"/>
      <c r="T259" s="68"/>
      <c r="U259" s="245"/>
      <c r="V259" s="128"/>
      <c r="W259" s="82"/>
      <c r="X259" s="129"/>
      <c r="Y259" s="246"/>
      <c r="Z259" s="245"/>
      <c r="AA259" s="246"/>
      <c r="AB259" s="245"/>
      <c r="AC259" s="245"/>
      <c r="AD259" s="245"/>
      <c r="AE259" s="247"/>
      <c r="AF259" s="247"/>
      <c r="AG259" s="83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50"/>
      <c r="AS259" s="250"/>
      <c r="AT259" s="248"/>
      <c r="AU259" s="82"/>
      <c r="AV259" s="567" t="str">
        <f t="shared" si="16"/>
        <v xml:space="preserve"> </v>
      </c>
      <c r="AW259" s="567" t="str">
        <f t="shared" si="17"/>
        <v xml:space="preserve"> </v>
      </c>
      <c r="AX259" s="567" t="str">
        <f t="shared" si="18"/>
        <v xml:space="preserve"> </v>
      </c>
      <c r="AY259" s="567" t="str">
        <f t="shared" si="19"/>
        <v xml:space="preserve"> </v>
      </c>
      <c r="AZ259" s="82"/>
      <c r="BA259" s="318"/>
    </row>
    <row r="260" spans="1:53" s="81" customFormat="1" x14ac:dyDescent="0.2">
      <c r="A260" s="319"/>
      <c r="B260" s="150">
        <f>Demografia!B261</f>
        <v>0</v>
      </c>
      <c r="C260" s="150">
        <f>Demografia!C261</f>
        <v>0</v>
      </c>
      <c r="D260" s="151">
        <f>Demografia!D261</f>
        <v>0</v>
      </c>
      <c r="E260" s="82"/>
      <c r="F260" s="260"/>
      <c r="G260" s="152"/>
      <c r="H260" s="260"/>
      <c r="I260" s="244"/>
      <c r="J260" s="244"/>
      <c r="K260" s="244"/>
      <c r="L260" s="260"/>
      <c r="M260" s="264"/>
      <c r="N260" s="264"/>
      <c r="O260" s="264"/>
      <c r="P260" s="153"/>
      <c r="Q260" s="251"/>
      <c r="R260" s="251"/>
      <c r="S260" s="82"/>
      <c r="T260" s="260"/>
      <c r="U260" s="260"/>
      <c r="V260" s="260"/>
      <c r="W260" s="82"/>
      <c r="X260" s="244"/>
      <c r="Y260" s="244"/>
      <c r="Z260" s="260"/>
      <c r="AA260" s="244"/>
      <c r="AB260" s="260"/>
      <c r="AC260" s="260"/>
      <c r="AD260" s="260"/>
      <c r="AE260" s="265"/>
      <c r="AF260" s="265"/>
      <c r="AG260" s="83"/>
      <c r="AH260" s="265"/>
      <c r="AI260" s="265"/>
      <c r="AJ260" s="265"/>
      <c r="AK260" s="265"/>
      <c r="AL260" s="265"/>
      <c r="AM260" s="265"/>
      <c r="AN260" s="265"/>
      <c r="AO260" s="265"/>
      <c r="AP260" s="265"/>
      <c r="AQ260" s="265"/>
      <c r="AR260" s="249"/>
      <c r="AS260" s="249"/>
      <c r="AT260" s="154"/>
      <c r="AU260" s="82"/>
      <c r="AV260" s="566" t="str">
        <f t="shared" si="16"/>
        <v xml:space="preserve"> </v>
      </c>
      <c r="AW260" s="566" t="str">
        <f t="shared" si="17"/>
        <v xml:space="preserve"> </v>
      </c>
      <c r="AX260" s="566" t="str">
        <f t="shared" si="18"/>
        <v xml:space="preserve"> </v>
      </c>
      <c r="AY260" s="566" t="str">
        <f t="shared" si="19"/>
        <v xml:space="preserve"> </v>
      </c>
      <c r="AZ260" s="82"/>
      <c r="BA260" s="146"/>
    </row>
    <row r="261" spans="1:53" s="81" customFormat="1" x14ac:dyDescent="0.2">
      <c r="A261" s="319"/>
      <c r="B261" s="366">
        <f>Demografia!B262</f>
        <v>0</v>
      </c>
      <c r="C261" s="366">
        <f>Demografia!C262</f>
        <v>0</v>
      </c>
      <c r="D261" s="367">
        <f>Demografia!D262</f>
        <v>0</v>
      </c>
      <c r="E261" s="82"/>
      <c r="F261" s="68"/>
      <c r="G261" s="66"/>
      <c r="H261" s="245"/>
      <c r="I261" s="246"/>
      <c r="J261" s="246"/>
      <c r="K261" s="246"/>
      <c r="L261" s="245"/>
      <c r="M261" s="266"/>
      <c r="N261" s="266"/>
      <c r="O261" s="266"/>
      <c r="P261" s="126"/>
      <c r="Q261" s="127"/>
      <c r="R261" s="127"/>
      <c r="S261" s="82"/>
      <c r="T261" s="68"/>
      <c r="U261" s="245"/>
      <c r="V261" s="128"/>
      <c r="W261" s="82"/>
      <c r="X261" s="129"/>
      <c r="Y261" s="246"/>
      <c r="Z261" s="245"/>
      <c r="AA261" s="246"/>
      <c r="AB261" s="245"/>
      <c r="AC261" s="245"/>
      <c r="AD261" s="245"/>
      <c r="AE261" s="247"/>
      <c r="AF261" s="247"/>
      <c r="AG261" s="83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50"/>
      <c r="AS261" s="250"/>
      <c r="AT261" s="248"/>
      <c r="AU261" s="82"/>
      <c r="AV261" s="567" t="str">
        <f t="shared" si="16"/>
        <v xml:space="preserve"> </v>
      </c>
      <c r="AW261" s="567" t="str">
        <f t="shared" si="17"/>
        <v xml:space="preserve"> </v>
      </c>
      <c r="AX261" s="567" t="str">
        <f t="shared" si="18"/>
        <v xml:space="preserve"> </v>
      </c>
      <c r="AY261" s="567" t="str">
        <f t="shared" si="19"/>
        <v xml:space="preserve"> </v>
      </c>
      <c r="AZ261" s="82"/>
      <c r="BA261" s="318"/>
    </row>
    <row r="262" spans="1:53" s="81" customFormat="1" x14ac:dyDescent="0.2">
      <c r="A262" s="319"/>
      <c r="B262" s="150">
        <f>Demografia!B263</f>
        <v>0</v>
      </c>
      <c r="C262" s="150">
        <f>Demografia!C263</f>
        <v>0</v>
      </c>
      <c r="D262" s="151">
        <f>Demografia!D263</f>
        <v>0</v>
      </c>
      <c r="E262" s="82"/>
      <c r="F262" s="260"/>
      <c r="G262" s="152"/>
      <c r="H262" s="260"/>
      <c r="I262" s="244"/>
      <c r="J262" s="244"/>
      <c r="K262" s="244"/>
      <c r="L262" s="260"/>
      <c r="M262" s="264"/>
      <c r="N262" s="264"/>
      <c r="O262" s="264"/>
      <c r="P262" s="153"/>
      <c r="Q262" s="251"/>
      <c r="R262" s="251"/>
      <c r="S262" s="82"/>
      <c r="T262" s="260"/>
      <c r="U262" s="260"/>
      <c r="V262" s="260"/>
      <c r="W262" s="82"/>
      <c r="X262" s="244"/>
      <c r="Y262" s="244"/>
      <c r="Z262" s="260"/>
      <c r="AA262" s="244"/>
      <c r="AB262" s="260"/>
      <c r="AC262" s="260"/>
      <c r="AD262" s="260"/>
      <c r="AE262" s="265"/>
      <c r="AF262" s="265"/>
      <c r="AG262" s="83"/>
      <c r="AH262" s="265"/>
      <c r="AI262" s="265"/>
      <c r="AJ262" s="265"/>
      <c r="AK262" s="265"/>
      <c r="AL262" s="265"/>
      <c r="AM262" s="265"/>
      <c r="AN262" s="265"/>
      <c r="AO262" s="265"/>
      <c r="AP262" s="265"/>
      <c r="AQ262" s="265"/>
      <c r="AR262" s="249"/>
      <c r="AS262" s="249"/>
      <c r="AT262" s="154"/>
      <c r="AU262" s="82"/>
      <c r="AV262" s="566" t="str">
        <f t="shared" si="16"/>
        <v xml:space="preserve"> </v>
      </c>
      <c r="AW262" s="566" t="str">
        <f t="shared" si="17"/>
        <v xml:space="preserve"> </v>
      </c>
      <c r="AX262" s="566" t="str">
        <f t="shared" si="18"/>
        <v xml:space="preserve"> </v>
      </c>
      <c r="AY262" s="566" t="str">
        <f t="shared" si="19"/>
        <v xml:space="preserve"> </v>
      </c>
      <c r="AZ262" s="82"/>
      <c r="BA262" s="146"/>
    </row>
    <row r="263" spans="1:53" s="81" customFormat="1" x14ac:dyDescent="0.2">
      <c r="A263" s="319"/>
      <c r="B263" s="366">
        <f>Demografia!B264</f>
        <v>0</v>
      </c>
      <c r="C263" s="366">
        <f>Demografia!C264</f>
        <v>0</v>
      </c>
      <c r="D263" s="367">
        <f>Demografia!D264</f>
        <v>0</v>
      </c>
      <c r="E263" s="82"/>
      <c r="F263" s="68"/>
      <c r="G263" s="66"/>
      <c r="H263" s="245"/>
      <c r="I263" s="246"/>
      <c r="J263" s="246"/>
      <c r="K263" s="246"/>
      <c r="L263" s="245"/>
      <c r="M263" s="266"/>
      <c r="N263" s="266"/>
      <c r="O263" s="266"/>
      <c r="P263" s="126"/>
      <c r="Q263" s="127"/>
      <c r="R263" s="127"/>
      <c r="S263" s="82"/>
      <c r="T263" s="68"/>
      <c r="U263" s="245"/>
      <c r="V263" s="128"/>
      <c r="W263" s="82"/>
      <c r="X263" s="129"/>
      <c r="Y263" s="246"/>
      <c r="Z263" s="245"/>
      <c r="AA263" s="246"/>
      <c r="AB263" s="245"/>
      <c r="AC263" s="245"/>
      <c r="AD263" s="245"/>
      <c r="AE263" s="247"/>
      <c r="AF263" s="247"/>
      <c r="AG263" s="83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50"/>
      <c r="AS263" s="250"/>
      <c r="AT263" s="248"/>
      <c r="AU263" s="82"/>
      <c r="AV263" s="567" t="str">
        <f t="shared" si="16"/>
        <v xml:space="preserve"> </v>
      </c>
      <c r="AW263" s="567" t="str">
        <f t="shared" si="17"/>
        <v xml:space="preserve"> </v>
      </c>
      <c r="AX263" s="567" t="str">
        <f t="shared" si="18"/>
        <v xml:space="preserve"> </v>
      </c>
      <c r="AY263" s="567" t="str">
        <f t="shared" si="19"/>
        <v xml:space="preserve"> </v>
      </c>
      <c r="AZ263" s="82"/>
      <c r="BA263" s="318"/>
    </row>
    <row r="264" spans="1:53" s="81" customFormat="1" x14ac:dyDescent="0.2">
      <c r="A264" s="319"/>
      <c r="B264" s="150">
        <f>Demografia!B265</f>
        <v>0</v>
      </c>
      <c r="C264" s="150">
        <f>Demografia!C265</f>
        <v>0</v>
      </c>
      <c r="D264" s="151">
        <f>Demografia!D265</f>
        <v>0</v>
      </c>
      <c r="E264" s="82"/>
      <c r="F264" s="260"/>
      <c r="G264" s="152"/>
      <c r="H264" s="260"/>
      <c r="I264" s="244"/>
      <c r="J264" s="244"/>
      <c r="K264" s="244"/>
      <c r="L264" s="260"/>
      <c r="M264" s="264"/>
      <c r="N264" s="264"/>
      <c r="O264" s="264"/>
      <c r="P264" s="153"/>
      <c r="Q264" s="251"/>
      <c r="R264" s="251"/>
      <c r="S264" s="82"/>
      <c r="T264" s="260"/>
      <c r="U264" s="260"/>
      <c r="V264" s="260"/>
      <c r="W264" s="82"/>
      <c r="X264" s="244"/>
      <c r="Y264" s="244"/>
      <c r="Z264" s="260"/>
      <c r="AA264" s="244"/>
      <c r="AB264" s="260"/>
      <c r="AC264" s="260"/>
      <c r="AD264" s="260"/>
      <c r="AE264" s="265"/>
      <c r="AF264" s="265"/>
      <c r="AG264" s="83"/>
      <c r="AH264" s="265"/>
      <c r="AI264" s="265"/>
      <c r="AJ264" s="265"/>
      <c r="AK264" s="265"/>
      <c r="AL264" s="265"/>
      <c r="AM264" s="265"/>
      <c r="AN264" s="265"/>
      <c r="AO264" s="265"/>
      <c r="AP264" s="265"/>
      <c r="AQ264" s="265"/>
      <c r="AR264" s="249"/>
      <c r="AS264" s="249"/>
      <c r="AT264" s="154"/>
      <c r="AU264" s="82"/>
      <c r="AV264" s="566" t="str">
        <f t="shared" si="16"/>
        <v xml:space="preserve"> </v>
      </c>
      <c r="AW264" s="566" t="str">
        <f t="shared" si="17"/>
        <v xml:space="preserve"> </v>
      </c>
      <c r="AX264" s="566" t="str">
        <f t="shared" si="18"/>
        <v xml:space="preserve"> </v>
      </c>
      <c r="AY264" s="566" t="str">
        <f t="shared" si="19"/>
        <v xml:space="preserve"> </v>
      </c>
      <c r="AZ264" s="82"/>
      <c r="BA264" s="146"/>
    </row>
    <row r="265" spans="1:53" s="81" customFormat="1" x14ac:dyDescent="0.2">
      <c r="A265" s="319"/>
      <c r="B265" s="366">
        <f>Demografia!B266</f>
        <v>0</v>
      </c>
      <c r="C265" s="366">
        <f>Demografia!C266</f>
        <v>0</v>
      </c>
      <c r="D265" s="367">
        <f>Demografia!D266</f>
        <v>0</v>
      </c>
      <c r="E265" s="82"/>
      <c r="F265" s="68"/>
      <c r="G265" s="66"/>
      <c r="H265" s="245"/>
      <c r="I265" s="246"/>
      <c r="J265" s="246"/>
      <c r="K265" s="246"/>
      <c r="L265" s="245"/>
      <c r="M265" s="266"/>
      <c r="N265" s="266"/>
      <c r="O265" s="266"/>
      <c r="P265" s="126"/>
      <c r="Q265" s="127"/>
      <c r="R265" s="127"/>
      <c r="S265" s="82"/>
      <c r="T265" s="68"/>
      <c r="U265" s="245"/>
      <c r="V265" s="128"/>
      <c r="W265" s="82"/>
      <c r="X265" s="129"/>
      <c r="Y265" s="246"/>
      <c r="Z265" s="245"/>
      <c r="AA265" s="246"/>
      <c r="AB265" s="245"/>
      <c r="AC265" s="245"/>
      <c r="AD265" s="245"/>
      <c r="AE265" s="247"/>
      <c r="AF265" s="247"/>
      <c r="AG265" s="83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50"/>
      <c r="AS265" s="250"/>
      <c r="AT265" s="248"/>
      <c r="AU265" s="82"/>
      <c r="AV265" s="567" t="str">
        <f t="shared" si="16"/>
        <v xml:space="preserve"> </v>
      </c>
      <c r="AW265" s="567" t="str">
        <f t="shared" si="17"/>
        <v xml:space="preserve"> </v>
      </c>
      <c r="AX265" s="567" t="str">
        <f t="shared" si="18"/>
        <v xml:space="preserve"> </v>
      </c>
      <c r="AY265" s="567" t="str">
        <f t="shared" si="19"/>
        <v xml:space="preserve"> </v>
      </c>
      <c r="AZ265" s="82"/>
      <c r="BA265" s="318"/>
    </row>
    <row r="266" spans="1:53" s="81" customFormat="1" x14ac:dyDescent="0.2">
      <c r="A266" s="319"/>
      <c r="B266" s="150">
        <f>Demografia!B267</f>
        <v>0</v>
      </c>
      <c r="C266" s="150">
        <f>Demografia!C267</f>
        <v>0</v>
      </c>
      <c r="D266" s="151">
        <f>Demografia!D267</f>
        <v>0</v>
      </c>
      <c r="E266" s="82"/>
      <c r="F266" s="260"/>
      <c r="G266" s="152"/>
      <c r="H266" s="260"/>
      <c r="I266" s="244"/>
      <c r="J266" s="244"/>
      <c r="K266" s="244"/>
      <c r="L266" s="260"/>
      <c r="M266" s="264"/>
      <c r="N266" s="264"/>
      <c r="O266" s="264"/>
      <c r="P266" s="153"/>
      <c r="Q266" s="251"/>
      <c r="R266" s="251"/>
      <c r="S266" s="82"/>
      <c r="T266" s="260"/>
      <c r="U266" s="260"/>
      <c r="V266" s="260"/>
      <c r="W266" s="82"/>
      <c r="X266" s="244"/>
      <c r="Y266" s="244"/>
      <c r="Z266" s="260"/>
      <c r="AA266" s="244"/>
      <c r="AB266" s="260"/>
      <c r="AC266" s="260"/>
      <c r="AD266" s="260"/>
      <c r="AE266" s="265"/>
      <c r="AF266" s="265"/>
      <c r="AG266" s="83"/>
      <c r="AH266" s="265"/>
      <c r="AI266" s="265"/>
      <c r="AJ266" s="265"/>
      <c r="AK266" s="265"/>
      <c r="AL266" s="265"/>
      <c r="AM266" s="265"/>
      <c r="AN266" s="265"/>
      <c r="AO266" s="265"/>
      <c r="AP266" s="265"/>
      <c r="AQ266" s="265"/>
      <c r="AR266" s="249"/>
      <c r="AS266" s="249"/>
      <c r="AT266" s="154"/>
      <c r="AU266" s="82"/>
      <c r="AV266" s="566" t="str">
        <f t="shared" si="16"/>
        <v xml:space="preserve"> </v>
      </c>
      <c r="AW266" s="566" t="str">
        <f t="shared" si="17"/>
        <v xml:space="preserve"> </v>
      </c>
      <c r="AX266" s="566" t="str">
        <f t="shared" si="18"/>
        <v xml:space="preserve"> </v>
      </c>
      <c r="AY266" s="566" t="str">
        <f t="shared" si="19"/>
        <v xml:space="preserve"> </v>
      </c>
      <c r="AZ266" s="82"/>
      <c r="BA266" s="146"/>
    </row>
    <row r="267" spans="1:53" s="81" customFormat="1" x14ac:dyDescent="0.2">
      <c r="A267" s="319"/>
      <c r="B267" s="366">
        <f>Demografia!B268</f>
        <v>0</v>
      </c>
      <c r="C267" s="366">
        <f>Demografia!C268</f>
        <v>0</v>
      </c>
      <c r="D267" s="367">
        <f>Demografia!D268</f>
        <v>0</v>
      </c>
      <c r="E267" s="82"/>
      <c r="F267" s="68"/>
      <c r="G267" s="66"/>
      <c r="H267" s="245"/>
      <c r="I267" s="246"/>
      <c r="J267" s="246"/>
      <c r="K267" s="246"/>
      <c r="L267" s="245"/>
      <c r="M267" s="266"/>
      <c r="N267" s="266"/>
      <c r="O267" s="266"/>
      <c r="P267" s="126"/>
      <c r="Q267" s="127"/>
      <c r="R267" s="127"/>
      <c r="S267" s="82"/>
      <c r="T267" s="68"/>
      <c r="U267" s="245"/>
      <c r="V267" s="128"/>
      <c r="W267" s="82"/>
      <c r="X267" s="129"/>
      <c r="Y267" s="246"/>
      <c r="Z267" s="245"/>
      <c r="AA267" s="246"/>
      <c r="AB267" s="245"/>
      <c r="AC267" s="245"/>
      <c r="AD267" s="245"/>
      <c r="AE267" s="247"/>
      <c r="AF267" s="247"/>
      <c r="AG267" s="83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50"/>
      <c r="AS267" s="250"/>
      <c r="AT267" s="248"/>
      <c r="AU267" s="82"/>
      <c r="AV267" s="567" t="str">
        <f t="shared" si="16"/>
        <v xml:space="preserve"> </v>
      </c>
      <c r="AW267" s="567" t="str">
        <f t="shared" si="17"/>
        <v xml:space="preserve"> </v>
      </c>
      <c r="AX267" s="567" t="str">
        <f t="shared" si="18"/>
        <v xml:space="preserve"> </v>
      </c>
      <c r="AY267" s="567" t="str">
        <f t="shared" si="19"/>
        <v xml:space="preserve"> </v>
      </c>
      <c r="AZ267" s="82"/>
      <c r="BA267" s="318"/>
    </row>
    <row r="268" spans="1:53" s="81" customFormat="1" x14ac:dyDescent="0.2">
      <c r="A268" s="319"/>
      <c r="B268" s="150">
        <f>Demografia!B269</f>
        <v>0</v>
      </c>
      <c r="C268" s="150">
        <f>Demografia!C269</f>
        <v>0</v>
      </c>
      <c r="D268" s="151">
        <f>Demografia!D269</f>
        <v>0</v>
      </c>
      <c r="E268" s="82"/>
      <c r="F268" s="260"/>
      <c r="G268" s="152"/>
      <c r="H268" s="260"/>
      <c r="I268" s="244"/>
      <c r="J268" s="244"/>
      <c r="K268" s="244"/>
      <c r="L268" s="260"/>
      <c r="M268" s="264"/>
      <c r="N268" s="264"/>
      <c r="O268" s="264"/>
      <c r="P268" s="153"/>
      <c r="Q268" s="251"/>
      <c r="R268" s="251"/>
      <c r="S268" s="82"/>
      <c r="T268" s="260"/>
      <c r="U268" s="260"/>
      <c r="V268" s="260"/>
      <c r="W268" s="82"/>
      <c r="X268" s="244"/>
      <c r="Y268" s="244"/>
      <c r="Z268" s="260"/>
      <c r="AA268" s="244"/>
      <c r="AB268" s="260"/>
      <c r="AC268" s="260"/>
      <c r="AD268" s="260"/>
      <c r="AE268" s="265"/>
      <c r="AF268" s="265"/>
      <c r="AG268" s="83"/>
      <c r="AH268" s="265"/>
      <c r="AI268" s="265"/>
      <c r="AJ268" s="265"/>
      <c r="AK268" s="265"/>
      <c r="AL268" s="265"/>
      <c r="AM268" s="265"/>
      <c r="AN268" s="265"/>
      <c r="AO268" s="265"/>
      <c r="AP268" s="265"/>
      <c r="AQ268" s="265"/>
      <c r="AR268" s="249"/>
      <c r="AS268" s="249"/>
      <c r="AT268" s="154"/>
      <c r="AU268" s="82"/>
      <c r="AV268" s="566" t="str">
        <f t="shared" si="16"/>
        <v xml:space="preserve"> </v>
      </c>
      <c r="AW268" s="566" t="str">
        <f t="shared" si="17"/>
        <v xml:space="preserve"> </v>
      </c>
      <c r="AX268" s="566" t="str">
        <f t="shared" si="18"/>
        <v xml:space="preserve"> </v>
      </c>
      <c r="AY268" s="566" t="str">
        <f t="shared" si="19"/>
        <v xml:space="preserve"> </v>
      </c>
      <c r="AZ268" s="82"/>
      <c r="BA268" s="146"/>
    </row>
    <row r="269" spans="1:53" s="81" customFormat="1" x14ac:dyDescent="0.2">
      <c r="A269" s="319"/>
      <c r="B269" s="366">
        <f>Demografia!B270</f>
        <v>0</v>
      </c>
      <c r="C269" s="366">
        <f>Demografia!C270</f>
        <v>0</v>
      </c>
      <c r="D269" s="367">
        <f>Demografia!D270</f>
        <v>0</v>
      </c>
      <c r="E269" s="82"/>
      <c r="F269" s="68"/>
      <c r="G269" s="66"/>
      <c r="H269" s="245"/>
      <c r="I269" s="246"/>
      <c r="J269" s="246"/>
      <c r="K269" s="246"/>
      <c r="L269" s="245"/>
      <c r="M269" s="266"/>
      <c r="N269" s="266"/>
      <c r="O269" s="266"/>
      <c r="P269" s="126"/>
      <c r="Q269" s="127"/>
      <c r="R269" s="127"/>
      <c r="S269" s="82"/>
      <c r="T269" s="68"/>
      <c r="U269" s="245"/>
      <c r="V269" s="128"/>
      <c r="W269" s="82"/>
      <c r="X269" s="129"/>
      <c r="Y269" s="246"/>
      <c r="Z269" s="245"/>
      <c r="AA269" s="246"/>
      <c r="AB269" s="245"/>
      <c r="AC269" s="245"/>
      <c r="AD269" s="245"/>
      <c r="AE269" s="247"/>
      <c r="AF269" s="247"/>
      <c r="AG269" s="83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50"/>
      <c r="AS269" s="250"/>
      <c r="AT269" s="248"/>
      <c r="AU269" s="82"/>
      <c r="AV269" s="567" t="str">
        <f t="shared" si="16"/>
        <v xml:space="preserve"> </v>
      </c>
      <c r="AW269" s="567" t="str">
        <f t="shared" si="17"/>
        <v xml:space="preserve"> </v>
      </c>
      <c r="AX269" s="567" t="str">
        <f t="shared" si="18"/>
        <v xml:space="preserve"> </v>
      </c>
      <c r="AY269" s="567" t="str">
        <f t="shared" si="19"/>
        <v xml:space="preserve"> </v>
      </c>
      <c r="AZ269" s="82"/>
      <c r="BA269" s="318"/>
    </row>
    <row r="270" spans="1:53" s="81" customFormat="1" x14ac:dyDescent="0.2">
      <c r="A270" s="319"/>
      <c r="B270" s="150">
        <f>Demografia!B271</f>
        <v>0</v>
      </c>
      <c r="C270" s="150">
        <f>Demografia!C271</f>
        <v>0</v>
      </c>
      <c r="D270" s="151">
        <f>Demografia!D271</f>
        <v>0</v>
      </c>
      <c r="E270" s="82"/>
      <c r="F270" s="260"/>
      <c r="G270" s="152"/>
      <c r="H270" s="260"/>
      <c r="I270" s="244"/>
      <c r="J270" s="244"/>
      <c r="K270" s="244"/>
      <c r="L270" s="260"/>
      <c r="M270" s="264"/>
      <c r="N270" s="264"/>
      <c r="O270" s="264"/>
      <c r="P270" s="153"/>
      <c r="Q270" s="251"/>
      <c r="R270" s="251"/>
      <c r="S270" s="82"/>
      <c r="T270" s="260"/>
      <c r="U270" s="260"/>
      <c r="V270" s="260"/>
      <c r="W270" s="82"/>
      <c r="X270" s="244"/>
      <c r="Y270" s="244"/>
      <c r="Z270" s="260"/>
      <c r="AA270" s="244"/>
      <c r="AB270" s="260"/>
      <c r="AC270" s="260"/>
      <c r="AD270" s="260"/>
      <c r="AE270" s="265"/>
      <c r="AF270" s="265"/>
      <c r="AG270" s="83"/>
      <c r="AH270" s="265"/>
      <c r="AI270" s="265"/>
      <c r="AJ270" s="265"/>
      <c r="AK270" s="265"/>
      <c r="AL270" s="265"/>
      <c r="AM270" s="265"/>
      <c r="AN270" s="265"/>
      <c r="AO270" s="265"/>
      <c r="AP270" s="265"/>
      <c r="AQ270" s="265"/>
      <c r="AR270" s="249"/>
      <c r="AS270" s="249"/>
      <c r="AT270" s="154"/>
      <c r="AU270" s="82"/>
      <c r="AV270" s="566" t="str">
        <f t="shared" si="16"/>
        <v xml:space="preserve"> </v>
      </c>
      <c r="AW270" s="566" t="str">
        <f t="shared" si="17"/>
        <v xml:space="preserve"> </v>
      </c>
      <c r="AX270" s="566" t="str">
        <f t="shared" si="18"/>
        <v xml:space="preserve"> </v>
      </c>
      <c r="AY270" s="566" t="str">
        <f t="shared" si="19"/>
        <v xml:space="preserve"> </v>
      </c>
      <c r="AZ270" s="82"/>
      <c r="BA270" s="146"/>
    </row>
    <row r="271" spans="1:53" s="81" customFormat="1" x14ac:dyDescent="0.2">
      <c r="A271" s="319"/>
      <c r="B271" s="366">
        <f>Demografia!B272</f>
        <v>0</v>
      </c>
      <c r="C271" s="366">
        <f>Demografia!C272</f>
        <v>0</v>
      </c>
      <c r="D271" s="367">
        <f>Demografia!D272</f>
        <v>0</v>
      </c>
      <c r="E271" s="82"/>
      <c r="F271" s="68"/>
      <c r="G271" s="66"/>
      <c r="H271" s="245"/>
      <c r="I271" s="246"/>
      <c r="J271" s="246"/>
      <c r="K271" s="246"/>
      <c r="L271" s="245"/>
      <c r="M271" s="266"/>
      <c r="N271" s="266"/>
      <c r="O271" s="266"/>
      <c r="P271" s="126"/>
      <c r="Q271" s="127"/>
      <c r="R271" s="127"/>
      <c r="S271" s="82"/>
      <c r="T271" s="68"/>
      <c r="U271" s="245"/>
      <c r="V271" s="128"/>
      <c r="W271" s="82"/>
      <c r="X271" s="129"/>
      <c r="Y271" s="246"/>
      <c r="Z271" s="245"/>
      <c r="AA271" s="246"/>
      <c r="AB271" s="245"/>
      <c r="AC271" s="245"/>
      <c r="AD271" s="245"/>
      <c r="AE271" s="247"/>
      <c r="AF271" s="247"/>
      <c r="AG271" s="83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50"/>
      <c r="AS271" s="250"/>
      <c r="AT271" s="248"/>
      <c r="AU271" s="82"/>
      <c r="AV271" s="567" t="str">
        <f t="shared" ref="AV271:AV334" si="20">IF(AC271=0," ",AH271/AE271)</f>
        <v xml:space="preserve"> </v>
      </c>
      <c r="AW271" s="567" t="str">
        <f t="shared" si="17"/>
        <v xml:space="preserve"> </v>
      </c>
      <c r="AX271" s="567" t="str">
        <f t="shared" si="18"/>
        <v xml:space="preserve"> </v>
      </c>
      <c r="AY271" s="567" t="str">
        <f t="shared" si="19"/>
        <v xml:space="preserve"> </v>
      </c>
      <c r="AZ271" s="82"/>
      <c r="BA271" s="318"/>
    </row>
    <row r="272" spans="1:53" s="81" customFormat="1" x14ac:dyDescent="0.2">
      <c r="A272" s="319"/>
      <c r="B272" s="150">
        <f>Demografia!B273</f>
        <v>0</v>
      </c>
      <c r="C272" s="150">
        <f>Demografia!C273</f>
        <v>0</v>
      </c>
      <c r="D272" s="151">
        <f>Demografia!D273</f>
        <v>0</v>
      </c>
      <c r="E272" s="82"/>
      <c r="F272" s="260"/>
      <c r="G272" s="152"/>
      <c r="H272" s="260"/>
      <c r="I272" s="244"/>
      <c r="J272" s="244"/>
      <c r="K272" s="244"/>
      <c r="L272" s="260"/>
      <c r="M272" s="264"/>
      <c r="N272" s="264"/>
      <c r="O272" s="264"/>
      <c r="P272" s="153"/>
      <c r="Q272" s="251"/>
      <c r="R272" s="251"/>
      <c r="S272" s="82"/>
      <c r="T272" s="260"/>
      <c r="U272" s="260"/>
      <c r="V272" s="260"/>
      <c r="W272" s="82"/>
      <c r="X272" s="244"/>
      <c r="Y272" s="244"/>
      <c r="Z272" s="260"/>
      <c r="AA272" s="244"/>
      <c r="AB272" s="260"/>
      <c r="AC272" s="260"/>
      <c r="AD272" s="260"/>
      <c r="AE272" s="265"/>
      <c r="AF272" s="265"/>
      <c r="AG272" s="83"/>
      <c r="AH272" s="265"/>
      <c r="AI272" s="265"/>
      <c r="AJ272" s="265"/>
      <c r="AK272" s="265"/>
      <c r="AL272" s="265"/>
      <c r="AM272" s="265"/>
      <c r="AN272" s="265"/>
      <c r="AO272" s="265"/>
      <c r="AP272" s="265"/>
      <c r="AQ272" s="265"/>
      <c r="AR272" s="249"/>
      <c r="AS272" s="249"/>
      <c r="AT272" s="154"/>
      <c r="AU272" s="82"/>
      <c r="AV272" s="566" t="str">
        <f t="shared" si="20"/>
        <v xml:space="preserve"> </v>
      </c>
      <c r="AW272" s="566" t="str">
        <f t="shared" si="17"/>
        <v xml:space="preserve"> </v>
      </c>
      <c r="AX272" s="566" t="str">
        <f t="shared" si="18"/>
        <v xml:space="preserve"> </v>
      </c>
      <c r="AY272" s="566" t="str">
        <f t="shared" si="19"/>
        <v xml:space="preserve"> </v>
      </c>
      <c r="AZ272" s="82"/>
      <c r="BA272" s="146"/>
    </row>
    <row r="273" spans="1:53" s="81" customFormat="1" x14ac:dyDescent="0.2">
      <c r="A273" s="319"/>
      <c r="B273" s="366">
        <f>Demografia!B274</f>
        <v>0</v>
      </c>
      <c r="C273" s="366">
        <f>Demografia!C274</f>
        <v>0</v>
      </c>
      <c r="D273" s="367">
        <f>Demografia!D274</f>
        <v>0</v>
      </c>
      <c r="E273" s="82"/>
      <c r="F273" s="68"/>
      <c r="G273" s="66"/>
      <c r="H273" s="245"/>
      <c r="I273" s="246"/>
      <c r="J273" s="246"/>
      <c r="K273" s="246"/>
      <c r="L273" s="245"/>
      <c r="M273" s="266"/>
      <c r="N273" s="266"/>
      <c r="O273" s="266"/>
      <c r="P273" s="126"/>
      <c r="Q273" s="127"/>
      <c r="R273" s="127"/>
      <c r="S273" s="82"/>
      <c r="T273" s="68"/>
      <c r="U273" s="245"/>
      <c r="V273" s="128"/>
      <c r="W273" s="82"/>
      <c r="X273" s="129"/>
      <c r="Y273" s="246"/>
      <c r="Z273" s="245"/>
      <c r="AA273" s="246"/>
      <c r="AB273" s="245"/>
      <c r="AC273" s="245"/>
      <c r="AD273" s="245"/>
      <c r="AE273" s="247"/>
      <c r="AF273" s="247"/>
      <c r="AG273" s="83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50"/>
      <c r="AS273" s="250"/>
      <c r="AT273" s="248"/>
      <c r="AU273" s="82"/>
      <c r="AV273" s="567" t="str">
        <f t="shared" si="20"/>
        <v xml:space="preserve"> </v>
      </c>
      <c r="AW273" s="567" t="str">
        <f t="shared" ref="AW273:AW336" si="21">IF(OR(AC273=0,M273=0)," ",AH273/M273)</f>
        <v xml:space="preserve"> </v>
      </c>
      <c r="AX273" s="567" t="str">
        <f t="shared" ref="AX273:AX336" si="22">IF(OR(AC273&gt;5,AC273&lt;1)," ",AI273/AF273)</f>
        <v xml:space="preserve"> </v>
      </c>
      <c r="AY273" s="567" t="str">
        <f t="shared" ref="AY273:AY336" si="23">IF(OR(AC273&gt;5,AC273&lt;1,M273=0)," ",AI273/M273)</f>
        <v xml:space="preserve"> </v>
      </c>
      <c r="AZ273" s="82"/>
      <c r="BA273" s="318"/>
    </row>
    <row r="274" spans="1:53" s="81" customFormat="1" x14ac:dyDescent="0.2">
      <c r="A274" s="319"/>
      <c r="B274" s="150">
        <f>Demografia!B275</f>
        <v>0</v>
      </c>
      <c r="C274" s="150">
        <f>Demografia!C275</f>
        <v>0</v>
      </c>
      <c r="D274" s="151">
        <f>Demografia!D275</f>
        <v>0</v>
      </c>
      <c r="E274" s="82"/>
      <c r="F274" s="260"/>
      <c r="G274" s="152"/>
      <c r="H274" s="260"/>
      <c r="I274" s="244"/>
      <c r="J274" s="244"/>
      <c r="K274" s="244"/>
      <c r="L274" s="260"/>
      <c r="M274" s="264"/>
      <c r="N274" s="264"/>
      <c r="O274" s="264"/>
      <c r="P274" s="153"/>
      <c r="Q274" s="251"/>
      <c r="R274" s="251"/>
      <c r="S274" s="82"/>
      <c r="T274" s="260"/>
      <c r="U274" s="260"/>
      <c r="V274" s="260"/>
      <c r="W274" s="82"/>
      <c r="X274" s="244"/>
      <c r="Y274" s="244"/>
      <c r="Z274" s="260"/>
      <c r="AA274" s="244"/>
      <c r="AB274" s="260"/>
      <c r="AC274" s="260"/>
      <c r="AD274" s="260"/>
      <c r="AE274" s="265"/>
      <c r="AF274" s="265"/>
      <c r="AG274" s="83"/>
      <c r="AH274" s="265"/>
      <c r="AI274" s="265"/>
      <c r="AJ274" s="265"/>
      <c r="AK274" s="265"/>
      <c r="AL274" s="265"/>
      <c r="AM274" s="265"/>
      <c r="AN274" s="265"/>
      <c r="AO274" s="265"/>
      <c r="AP274" s="265"/>
      <c r="AQ274" s="265"/>
      <c r="AR274" s="249"/>
      <c r="AS274" s="249"/>
      <c r="AT274" s="154"/>
      <c r="AU274" s="82"/>
      <c r="AV274" s="566" t="str">
        <f t="shared" si="20"/>
        <v xml:space="preserve"> </v>
      </c>
      <c r="AW274" s="566" t="str">
        <f t="shared" si="21"/>
        <v xml:space="preserve"> </v>
      </c>
      <c r="AX274" s="566" t="str">
        <f t="shared" si="22"/>
        <v xml:space="preserve"> </v>
      </c>
      <c r="AY274" s="566" t="str">
        <f t="shared" si="23"/>
        <v xml:space="preserve"> </v>
      </c>
      <c r="AZ274" s="82"/>
      <c r="BA274" s="146"/>
    </row>
    <row r="275" spans="1:53" s="81" customFormat="1" x14ac:dyDescent="0.2">
      <c r="A275" s="319"/>
      <c r="B275" s="366">
        <f>Demografia!B276</f>
        <v>0</v>
      </c>
      <c r="C275" s="366">
        <f>Demografia!C276</f>
        <v>0</v>
      </c>
      <c r="D275" s="367">
        <f>Demografia!D276</f>
        <v>0</v>
      </c>
      <c r="E275" s="82"/>
      <c r="F275" s="68"/>
      <c r="G275" s="66"/>
      <c r="H275" s="245"/>
      <c r="I275" s="246"/>
      <c r="J275" s="246"/>
      <c r="K275" s="246"/>
      <c r="L275" s="245"/>
      <c r="M275" s="266"/>
      <c r="N275" s="266"/>
      <c r="O275" s="266"/>
      <c r="P275" s="126"/>
      <c r="Q275" s="127"/>
      <c r="R275" s="127"/>
      <c r="S275" s="82"/>
      <c r="T275" s="68"/>
      <c r="U275" s="245"/>
      <c r="V275" s="128"/>
      <c r="W275" s="82"/>
      <c r="X275" s="129"/>
      <c r="Y275" s="246"/>
      <c r="Z275" s="245"/>
      <c r="AA275" s="246"/>
      <c r="AB275" s="245"/>
      <c r="AC275" s="245"/>
      <c r="AD275" s="245"/>
      <c r="AE275" s="247"/>
      <c r="AF275" s="247"/>
      <c r="AG275" s="83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50"/>
      <c r="AS275" s="250"/>
      <c r="AT275" s="248"/>
      <c r="AU275" s="82"/>
      <c r="AV275" s="567" t="str">
        <f t="shared" si="20"/>
        <v xml:space="preserve"> </v>
      </c>
      <c r="AW275" s="567" t="str">
        <f t="shared" si="21"/>
        <v xml:space="preserve"> </v>
      </c>
      <c r="AX275" s="567" t="str">
        <f t="shared" si="22"/>
        <v xml:space="preserve"> </v>
      </c>
      <c r="AY275" s="567" t="str">
        <f t="shared" si="23"/>
        <v xml:space="preserve"> </v>
      </c>
      <c r="AZ275" s="82"/>
      <c r="BA275" s="318"/>
    </row>
    <row r="276" spans="1:53" s="81" customFormat="1" x14ac:dyDescent="0.2">
      <c r="A276" s="319"/>
      <c r="B276" s="150">
        <f>Demografia!B277</f>
        <v>0</v>
      </c>
      <c r="C276" s="150">
        <f>Demografia!C277</f>
        <v>0</v>
      </c>
      <c r="D276" s="151">
        <f>Demografia!D277</f>
        <v>0</v>
      </c>
      <c r="E276" s="82"/>
      <c r="F276" s="260"/>
      <c r="G276" s="152"/>
      <c r="H276" s="260"/>
      <c r="I276" s="244"/>
      <c r="J276" s="244"/>
      <c r="K276" s="244"/>
      <c r="L276" s="260"/>
      <c r="M276" s="264"/>
      <c r="N276" s="264"/>
      <c r="O276" s="264"/>
      <c r="P276" s="153"/>
      <c r="Q276" s="251"/>
      <c r="R276" s="251"/>
      <c r="S276" s="82"/>
      <c r="T276" s="260"/>
      <c r="U276" s="260"/>
      <c r="V276" s="260"/>
      <c r="W276" s="82"/>
      <c r="X276" s="244"/>
      <c r="Y276" s="244"/>
      <c r="Z276" s="260"/>
      <c r="AA276" s="244"/>
      <c r="AB276" s="260"/>
      <c r="AC276" s="260"/>
      <c r="AD276" s="260"/>
      <c r="AE276" s="265"/>
      <c r="AF276" s="265"/>
      <c r="AG276" s="83"/>
      <c r="AH276" s="265"/>
      <c r="AI276" s="265"/>
      <c r="AJ276" s="265"/>
      <c r="AK276" s="265"/>
      <c r="AL276" s="265"/>
      <c r="AM276" s="265"/>
      <c r="AN276" s="265"/>
      <c r="AO276" s="265"/>
      <c r="AP276" s="265"/>
      <c r="AQ276" s="265"/>
      <c r="AR276" s="249"/>
      <c r="AS276" s="249"/>
      <c r="AT276" s="154"/>
      <c r="AU276" s="82"/>
      <c r="AV276" s="566" t="str">
        <f t="shared" si="20"/>
        <v xml:space="preserve"> </v>
      </c>
      <c r="AW276" s="566" t="str">
        <f t="shared" si="21"/>
        <v xml:space="preserve"> </v>
      </c>
      <c r="AX276" s="566" t="str">
        <f t="shared" si="22"/>
        <v xml:space="preserve"> </v>
      </c>
      <c r="AY276" s="566" t="str">
        <f t="shared" si="23"/>
        <v xml:space="preserve"> </v>
      </c>
      <c r="AZ276" s="82"/>
      <c r="BA276" s="146"/>
    </row>
    <row r="277" spans="1:53" s="81" customFormat="1" x14ac:dyDescent="0.2">
      <c r="A277" s="319"/>
      <c r="B277" s="366">
        <f>Demografia!B278</f>
        <v>0</v>
      </c>
      <c r="C277" s="366">
        <f>Demografia!C278</f>
        <v>0</v>
      </c>
      <c r="D277" s="367">
        <f>Demografia!D278</f>
        <v>0</v>
      </c>
      <c r="E277" s="82"/>
      <c r="F277" s="68"/>
      <c r="G277" s="66"/>
      <c r="H277" s="245"/>
      <c r="I277" s="246"/>
      <c r="J277" s="246"/>
      <c r="K277" s="246"/>
      <c r="L277" s="245"/>
      <c r="M277" s="266"/>
      <c r="N277" s="266"/>
      <c r="O277" s="266"/>
      <c r="P277" s="126"/>
      <c r="Q277" s="127"/>
      <c r="R277" s="127"/>
      <c r="S277" s="82"/>
      <c r="T277" s="68"/>
      <c r="U277" s="245"/>
      <c r="V277" s="128"/>
      <c r="W277" s="82"/>
      <c r="X277" s="129"/>
      <c r="Y277" s="246"/>
      <c r="Z277" s="245"/>
      <c r="AA277" s="246"/>
      <c r="AB277" s="245"/>
      <c r="AC277" s="245"/>
      <c r="AD277" s="245"/>
      <c r="AE277" s="247"/>
      <c r="AF277" s="247"/>
      <c r="AG277" s="83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50"/>
      <c r="AS277" s="250"/>
      <c r="AT277" s="248"/>
      <c r="AU277" s="82"/>
      <c r="AV277" s="567" t="str">
        <f t="shared" si="20"/>
        <v xml:space="preserve"> </v>
      </c>
      <c r="AW277" s="567" t="str">
        <f t="shared" si="21"/>
        <v xml:space="preserve"> </v>
      </c>
      <c r="AX277" s="567" t="str">
        <f t="shared" si="22"/>
        <v xml:space="preserve"> </v>
      </c>
      <c r="AY277" s="567" t="str">
        <f t="shared" si="23"/>
        <v xml:space="preserve"> </v>
      </c>
      <c r="AZ277" s="82"/>
      <c r="BA277" s="318"/>
    </row>
    <row r="278" spans="1:53" s="81" customFormat="1" x14ac:dyDescent="0.2">
      <c r="A278" s="319"/>
      <c r="B278" s="150">
        <f>Demografia!B279</f>
        <v>0</v>
      </c>
      <c r="C278" s="150">
        <f>Demografia!C279</f>
        <v>0</v>
      </c>
      <c r="D278" s="151">
        <f>Demografia!D279</f>
        <v>0</v>
      </c>
      <c r="E278" s="82"/>
      <c r="F278" s="260"/>
      <c r="G278" s="152"/>
      <c r="H278" s="260"/>
      <c r="I278" s="244"/>
      <c r="J278" s="244"/>
      <c r="K278" s="244"/>
      <c r="L278" s="260"/>
      <c r="M278" s="264"/>
      <c r="N278" s="264"/>
      <c r="O278" s="264"/>
      <c r="P278" s="153"/>
      <c r="Q278" s="251"/>
      <c r="R278" s="251"/>
      <c r="S278" s="82"/>
      <c r="T278" s="260"/>
      <c r="U278" s="260"/>
      <c r="V278" s="260"/>
      <c r="W278" s="82"/>
      <c r="X278" s="244"/>
      <c r="Y278" s="244"/>
      <c r="Z278" s="260"/>
      <c r="AA278" s="244"/>
      <c r="AB278" s="260"/>
      <c r="AC278" s="260"/>
      <c r="AD278" s="260"/>
      <c r="AE278" s="265"/>
      <c r="AF278" s="265"/>
      <c r="AG278" s="83"/>
      <c r="AH278" s="265"/>
      <c r="AI278" s="265"/>
      <c r="AJ278" s="265"/>
      <c r="AK278" s="265"/>
      <c r="AL278" s="265"/>
      <c r="AM278" s="265"/>
      <c r="AN278" s="265"/>
      <c r="AO278" s="265"/>
      <c r="AP278" s="265"/>
      <c r="AQ278" s="265"/>
      <c r="AR278" s="249"/>
      <c r="AS278" s="249"/>
      <c r="AT278" s="154"/>
      <c r="AU278" s="82"/>
      <c r="AV278" s="566" t="str">
        <f t="shared" si="20"/>
        <v xml:space="preserve"> </v>
      </c>
      <c r="AW278" s="566" t="str">
        <f t="shared" si="21"/>
        <v xml:space="preserve"> </v>
      </c>
      <c r="AX278" s="566" t="str">
        <f t="shared" si="22"/>
        <v xml:space="preserve"> </v>
      </c>
      <c r="AY278" s="566" t="str">
        <f t="shared" si="23"/>
        <v xml:space="preserve"> </v>
      </c>
      <c r="AZ278" s="82"/>
      <c r="BA278" s="146"/>
    </row>
    <row r="279" spans="1:53" s="81" customFormat="1" x14ac:dyDescent="0.2">
      <c r="A279" s="319"/>
      <c r="B279" s="366">
        <f>Demografia!B280</f>
        <v>0</v>
      </c>
      <c r="C279" s="366">
        <f>Demografia!C280</f>
        <v>0</v>
      </c>
      <c r="D279" s="367">
        <f>Demografia!D280</f>
        <v>0</v>
      </c>
      <c r="E279" s="82"/>
      <c r="F279" s="68"/>
      <c r="G279" s="66"/>
      <c r="H279" s="245"/>
      <c r="I279" s="246"/>
      <c r="J279" s="246"/>
      <c r="K279" s="246"/>
      <c r="L279" s="245"/>
      <c r="M279" s="266"/>
      <c r="N279" s="266"/>
      <c r="O279" s="266"/>
      <c r="P279" s="126"/>
      <c r="Q279" s="127"/>
      <c r="R279" s="127"/>
      <c r="S279" s="82"/>
      <c r="T279" s="68"/>
      <c r="U279" s="245"/>
      <c r="V279" s="128"/>
      <c r="W279" s="82"/>
      <c r="X279" s="129"/>
      <c r="Y279" s="246"/>
      <c r="Z279" s="245"/>
      <c r="AA279" s="246"/>
      <c r="AB279" s="245"/>
      <c r="AC279" s="245"/>
      <c r="AD279" s="245"/>
      <c r="AE279" s="247"/>
      <c r="AF279" s="247"/>
      <c r="AG279" s="83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50"/>
      <c r="AS279" s="250"/>
      <c r="AT279" s="248"/>
      <c r="AU279" s="82"/>
      <c r="AV279" s="567" t="str">
        <f t="shared" si="20"/>
        <v xml:space="preserve"> </v>
      </c>
      <c r="AW279" s="567" t="str">
        <f t="shared" si="21"/>
        <v xml:space="preserve"> </v>
      </c>
      <c r="AX279" s="567" t="str">
        <f t="shared" si="22"/>
        <v xml:space="preserve"> </v>
      </c>
      <c r="AY279" s="567" t="str">
        <f t="shared" si="23"/>
        <v xml:space="preserve"> </v>
      </c>
      <c r="AZ279" s="82"/>
      <c r="BA279" s="318"/>
    </row>
    <row r="280" spans="1:53" s="81" customFormat="1" x14ac:dyDescent="0.2">
      <c r="A280" s="319"/>
      <c r="B280" s="150">
        <f>Demografia!B281</f>
        <v>0</v>
      </c>
      <c r="C280" s="150">
        <f>Demografia!C281</f>
        <v>0</v>
      </c>
      <c r="D280" s="151">
        <f>Demografia!D281</f>
        <v>0</v>
      </c>
      <c r="E280" s="82"/>
      <c r="F280" s="260"/>
      <c r="G280" s="152"/>
      <c r="H280" s="260"/>
      <c r="I280" s="244"/>
      <c r="J280" s="244"/>
      <c r="K280" s="244"/>
      <c r="L280" s="260"/>
      <c r="M280" s="264"/>
      <c r="N280" s="264"/>
      <c r="O280" s="264"/>
      <c r="P280" s="153"/>
      <c r="Q280" s="251"/>
      <c r="R280" s="251"/>
      <c r="S280" s="82"/>
      <c r="T280" s="260"/>
      <c r="U280" s="260"/>
      <c r="V280" s="260"/>
      <c r="W280" s="82"/>
      <c r="X280" s="244"/>
      <c r="Y280" s="244"/>
      <c r="Z280" s="260"/>
      <c r="AA280" s="244"/>
      <c r="AB280" s="260"/>
      <c r="AC280" s="260"/>
      <c r="AD280" s="260"/>
      <c r="AE280" s="265"/>
      <c r="AF280" s="265"/>
      <c r="AG280" s="83"/>
      <c r="AH280" s="265"/>
      <c r="AI280" s="265"/>
      <c r="AJ280" s="265"/>
      <c r="AK280" s="265"/>
      <c r="AL280" s="265"/>
      <c r="AM280" s="265"/>
      <c r="AN280" s="265"/>
      <c r="AO280" s="265"/>
      <c r="AP280" s="265"/>
      <c r="AQ280" s="265"/>
      <c r="AR280" s="249"/>
      <c r="AS280" s="249"/>
      <c r="AT280" s="154"/>
      <c r="AU280" s="82"/>
      <c r="AV280" s="566" t="str">
        <f t="shared" si="20"/>
        <v xml:space="preserve"> </v>
      </c>
      <c r="AW280" s="566" t="str">
        <f t="shared" si="21"/>
        <v xml:space="preserve"> </v>
      </c>
      <c r="AX280" s="566" t="str">
        <f t="shared" si="22"/>
        <v xml:space="preserve"> </v>
      </c>
      <c r="AY280" s="566" t="str">
        <f t="shared" si="23"/>
        <v xml:space="preserve"> </v>
      </c>
      <c r="AZ280" s="82"/>
      <c r="BA280" s="146"/>
    </row>
    <row r="281" spans="1:53" s="81" customFormat="1" x14ac:dyDescent="0.2">
      <c r="A281" s="319"/>
      <c r="B281" s="366">
        <f>Demografia!B282</f>
        <v>0</v>
      </c>
      <c r="C281" s="366">
        <f>Demografia!C282</f>
        <v>0</v>
      </c>
      <c r="D281" s="367">
        <f>Demografia!D282</f>
        <v>0</v>
      </c>
      <c r="E281" s="82"/>
      <c r="F281" s="68"/>
      <c r="G281" s="66"/>
      <c r="H281" s="245"/>
      <c r="I281" s="246"/>
      <c r="J281" s="246"/>
      <c r="K281" s="246"/>
      <c r="L281" s="245"/>
      <c r="M281" s="266"/>
      <c r="N281" s="266"/>
      <c r="O281" s="266"/>
      <c r="P281" s="126"/>
      <c r="Q281" s="127"/>
      <c r="R281" s="127"/>
      <c r="S281" s="82"/>
      <c r="T281" s="68"/>
      <c r="U281" s="245"/>
      <c r="V281" s="128"/>
      <c r="W281" s="82"/>
      <c r="X281" s="129"/>
      <c r="Y281" s="246"/>
      <c r="Z281" s="245"/>
      <c r="AA281" s="246"/>
      <c r="AB281" s="245"/>
      <c r="AC281" s="245"/>
      <c r="AD281" s="245"/>
      <c r="AE281" s="247"/>
      <c r="AF281" s="247"/>
      <c r="AG281" s="83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50"/>
      <c r="AS281" s="250"/>
      <c r="AT281" s="248"/>
      <c r="AU281" s="82"/>
      <c r="AV281" s="567" t="str">
        <f t="shared" si="20"/>
        <v xml:space="preserve"> </v>
      </c>
      <c r="AW281" s="567" t="str">
        <f t="shared" si="21"/>
        <v xml:space="preserve"> </v>
      </c>
      <c r="AX281" s="567" t="str">
        <f t="shared" si="22"/>
        <v xml:space="preserve"> </v>
      </c>
      <c r="AY281" s="567" t="str">
        <f t="shared" si="23"/>
        <v xml:space="preserve"> </v>
      </c>
      <c r="AZ281" s="82"/>
      <c r="BA281" s="318"/>
    </row>
    <row r="282" spans="1:53" s="81" customFormat="1" x14ac:dyDescent="0.2">
      <c r="A282" s="319"/>
      <c r="B282" s="150">
        <f>Demografia!B283</f>
        <v>0</v>
      </c>
      <c r="C282" s="150">
        <f>Demografia!C283</f>
        <v>0</v>
      </c>
      <c r="D282" s="151">
        <f>Demografia!D283</f>
        <v>0</v>
      </c>
      <c r="E282" s="82"/>
      <c r="F282" s="260"/>
      <c r="G282" s="152"/>
      <c r="H282" s="260"/>
      <c r="I282" s="244"/>
      <c r="J282" s="244"/>
      <c r="K282" s="244"/>
      <c r="L282" s="260"/>
      <c r="M282" s="264"/>
      <c r="N282" s="264"/>
      <c r="O282" s="264"/>
      <c r="P282" s="153"/>
      <c r="Q282" s="251"/>
      <c r="R282" s="251"/>
      <c r="S282" s="82"/>
      <c r="T282" s="260"/>
      <c r="U282" s="260"/>
      <c r="V282" s="260"/>
      <c r="W282" s="82"/>
      <c r="X282" s="244"/>
      <c r="Y282" s="244"/>
      <c r="Z282" s="260"/>
      <c r="AA282" s="244"/>
      <c r="AB282" s="260"/>
      <c r="AC282" s="260"/>
      <c r="AD282" s="260"/>
      <c r="AE282" s="265"/>
      <c r="AF282" s="265"/>
      <c r="AG282" s="83"/>
      <c r="AH282" s="265"/>
      <c r="AI282" s="265"/>
      <c r="AJ282" s="265"/>
      <c r="AK282" s="265"/>
      <c r="AL282" s="265"/>
      <c r="AM282" s="265"/>
      <c r="AN282" s="265"/>
      <c r="AO282" s="265"/>
      <c r="AP282" s="265"/>
      <c r="AQ282" s="265"/>
      <c r="AR282" s="249"/>
      <c r="AS282" s="249"/>
      <c r="AT282" s="154"/>
      <c r="AU282" s="82"/>
      <c r="AV282" s="566" t="str">
        <f t="shared" si="20"/>
        <v xml:space="preserve"> </v>
      </c>
      <c r="AW282" s="566" t="str">
        <f t="shared" si="21"/>
        <v xml:space="preserve"> </v>
      </c>
      <c r="AX282" s="566" t="str">
        <f t="shared" si="22"/>
        <v xml:space="preserve"> </v>
      </c>
      <c r="AY282" s="566" t="str">
        <f t="shared" si="23"/>
        <v xml:space="preserve"> </v>
      </c>
      <c r="AZ282" s="82"/>
      <c r="BA282" s="146"/>
    </row>
    <row r="283" spans="1:53" s="81" customFormat="1" x14ac:dyDescent="0.2">
      <c r="A283" s="319"/>
      <c r="B283" s="366">
        <f>Demografia!B284</f>
        <v>0</v>
      </c>
      <c r="C283" s="366">
        <f>Demografia!C284</f>
        <v>0</v>
      </c>
      <c r="D283" s="367">
        <f>Demografia!D284</f>
        <v>0</v>
      </c>
      <c r="E283" s="82"/>
      <c r="F283" s="68"/>
      <c r="G283" s="66"/>
      <c r="H283" s="245"/>
      <c r="I283" s="246"/>
      <c r="J283" s="246"/>
      <c r="K283" s="246"/>
      <c r="L283" s="245"/>
      <c r="M283" s="266"/>
      <c r="N283" s="266"/>
      <c r="O283" s="266"/>
      <c r="P283" s="126"/>
      <c r="Q283" s="127"/>
      <c r="R283" s="127"/>
      <c r="S283" s="82"/>
      <c r="T283" s="68"/>
      <c r="U283" s="245"/>
      <c r="V283" s="128"/>
      <c r="W283" s="82"/>
      <c r="X283" s="129"/>
      <c r="Y283" s="246"/>
      <c r="Z283" s="245"/>
      <c r="AA283" s="246"/>
      <c r="AB283" s="245"/>
      <c r="AC283" s="245"/>
      <c r="AD283" s="245"/>
      <c r="AE283" s="247"/>
      <c r="AF283" s="247"/>
      <c r="AG283" s="83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50"/>
      <c r="AS283" s="250"/>
      <c r="AT283" s="248"/>
      <c r="AU283" s="82"/>
      <c r="AV283" s="567" t="str">
        <f t="shared" si="20"/>
        <v xml:space="preserve"> </v>
      </c>
      <c r="AW283" s="567" t="str">
        <f t="shared" si="21"/>
        <v xml:space="preserve"> </v>
      </c>
      <c r="AX283" s="567" t="str">
        <f t="shared" si="22"/>
        <v xml:space="preserve"> </v>
      </c>
      <c r="AY283" s="567" t="str">
        <f t="shared" si="23"/>
        <v xml:space="preserve"> </v>
      </c>
      <c r="AZ283" s="82"/>
      <c r="BA283" s="318"/>
    </row>
    <row r="284" spans="1:53" s="81" customFormat="1" x14ac:dyDescent="0.2">
      <c r="A284" s="319"/>
      <c r="B284" s="150">
        <f>Demografia!B285</f>
        <v>0</v>
      </c>
      <c r="C284" s="150">
        <f>Demografia!C285</f>
        <v>0</v>
      </c>
      <c r="D284" s="151">
        <f>Demografia!D285</f>
        <v>0</v>
      </c>
      <c r="E284" s="82"/>
      <c r="F284" s="260"/>
      <c r="G284" s="152"/>
      <c r="H284" s="260"/>
      <c r="I284" s="244"/>
      <c r="J284" s="244"/>
      <c r="K284" s="244"/>
      <c r="L284" s="260"/>
      <c r="M284" s="264"/>
      <c r="N284" s="264"/>
      <c r="O284" s="264"/>
      <c r="P284" s="153"/>
      <c r="Q284" s="251"/>
      <c r="R284" s="251"/>
      <c r="S284" s="82"/>
      <c r="T284" s="260"/>
      <c r="U284" s="260"/>
      <c r="V284" s="260"/>
      <c r="W284" s="82"/>
      <c r="X284" s="244"/>
      <c r="Y284" s="244"/>
      <c r="Z284" s="260"/>
      <c r="AA284" s="244"/>
      <c r="AB284" s="260"/>
      <c r="AC284" s="260"/>
      <c r="AD284" s="260"/>
      <c r="AE284" s="265"/>
      <c r="AF284" s="265"/>
      <c r="AG284" s="83"/>
      <c r="AH284" s="265"/>
      <c r="AI284" s="265"/>
      <c r="AJ284" s="265"/>
      <c r="AK284" s="265"/>
      <c r="AL284" s="265"/>
      <c r="AM284" s="265"/>
      <c r="AN284" s="265"/>
      <c r="AO284" s="265"/>
      <c r="AP284" s="265"/>
      <c r="AQ284" s="265"/>
      <c r="AR284" s="249"/>
      <c r="AS284" s="249"/>
      <c r="AT284" s="154"/>
      <c r="AU284" s="82"/>
      <c r="AV284" s="566" t="str">
        <f t="shared" si="20"/>
        <v xml:space="preserve"> </v>
      </c>
      <c r="AW284" s="566" t="str">
        <f t="shared" si="21"/>
        <v xml:space="preserve"> </v>
      </c>
      <c r="AX284" s="566" t="str">
        <f t="shared" si="22"/>
        <v xml:space="preserve"> </v>
      </c>
      <c r="AY284" s="566" t="str">
        <f t="shared" si="23"/>
        <v xml:space="preserve"> </v>
      </c>
      <c r="AZ284" s="82"/>
      <c r="BA284" s="146"/>
    </row>
    <row r="285" spans="1:53" s="81" customFormat="1" x14ac:dyDescent="0.2">
      <c r="A285" s="319"/>
      <c r="B285" s="366">
        <f>Demografia!B286</f>
        <v>0</v>
      </c>
      <c r="C285" s="366">
        <f>Demografia!C286</f>
        <v>0</v>
      </c>
      <c r="D285" s="367">
        <f>Demografia!D286</f>
        <v>0</v>
      </c>
      <c r="E285" s="82"/>
      <c r="F285" s="68"/>
      <c r="G285" s="66"/>
      <c r="H285" s="245"/>
      <c r="I285" s="246"/>
      <c r="J285" s="246"/>
      <c r="K285" s="246"/>
      <c r="L285" s="245"/>
      <c r="M285" s="266"/>
      <c r="N285" s="266"/>
      <c r="O285" s="266"/>
      <c r="P285" s="126"/>
      <c r="Q285" s="127"/>
      <c r="R285" s="127"/>
      <c r="S285" s="82"/>
      <c r="T285" s="68"/>
      <c r="U285" s="245"/>
      <c r="V285" s="128"/>
      <c r="W285" s="82"/>
      <c r="X285" s="129"/>
      <c r="Y285" s="246"/>
      <c r="Z285" s="245"/>
      <c r="AA285" s="246"/>
      <c r="AB285" s="245"/>
      <c r="AC285" s="245"/>
      <c r="AD285" s="245"/>
      <c r="AE285" s="247"/>
      <c r="AF285" s="247"/>
      <c r="AG285" s="83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50"/>
      <c r="AS285" s="250"/>
      <c r="AT285" s="248"/>
      <c r="AU285" s="82"/>
      <c r="AV285" s="567" t="str">
        <f t="shared" si="20"/>
        <v xml:space="preserve"> </v>
      </c>
      <c r="AW285" s="567" t="str">
        <f t="shared" si="21"/>
        <v xml:space="preserve"> </v>
      </c>
      <c r="AX285" s="567" t="str">
        <f t="shared" si="22"/>
        <v xml:space="preserve"> </v>
      </c>
      <c r="AY285" s="567" t="str">
        <f t="shared" si="23"/>
        <v xml:space="preserve"> </v>
      </c>
      <c r="AZ285" s="82"/>
      <c r="BA285" s="318"/>
    </row>
    <row r="286" spans="1:53" s="81" customFormat="1" x14ac:dyDescent="0.2">
      <c r="A286" s="319"/>
      <c r="B286" s="150">
        <f>Demografia!B287</f>
        <v>0</v>
      </c>
      <c r="C286" s="150">
        <f>Demografia!C287</f>
        <v>0</v>
      </c>
      <c r="D286" s="151">
        <f>Demografia!D287</f>
        <v>0</v>
      </c>
      <c r="E286" s="82"/>
      <c r="F286" s="260"/>
      <c r="G286" s="152"/>
      <c r="H286" s="260"/>
      <c r="I286" s="244"/>
      <c r="J286" s="244"/>
      <c r="K286" s="244"/>
      <c r="L286" s="260"/>
      <c r="M286" s="264"/>
      <c r="N286" s="264"/>
      <c r="O286" s="264"/>
      <c r="P286" s="153"/>
      <c r="Q286" s="251"/>
      <c r="R286" s="251"/>
      <c r="S286" s="82"/>
      <c r="T286" s="260"/>
      <c r="U286" s="260"/>
      <c r="V286" s="260"/>
      <c r="W286" s="82"/>
      <c r="X286" s="244"/>
      <c r="Y286" s="244"/>
      <c r="Z286" s="260"/>
      <c r="AA286" s="244"/>
      <c r="AB286" s="260"/>
      <c r="AC286" s="260"/>
      <c r="AD286" s="260"/>
      <c r="AE286" s="265"/>
      <c r="AF286" s="265"/>
      <c r="AG286" s="83"/>
      <c r="AH286" s="265"/>
      <c r="AI286" s="265"/>
      <c r="AJ286" s="265"/>
      <c r="AK286" s="265"/>
      <c r="AL286" s="265"/>
      <c r="AM286" s="265"/>
      <c r="AN286" s="265"/>
      <c r="AO286" s="265"/>
      <c r="AP286" s="265"/>
      <c r="AQ286" s="265"/>
      <c r="AR286" s="249"/>
      <c r="AS286" s="249"/>
      <c r="AT286" s="154"/>
      <c r="AU286" s="82"/>
      <c r="AV286" s="566" t="str">
        <f t="shared" si="20"/>
        <v xml:space="preserve"> </v>
      </c>
      <c r="AW286" s="566" t="str">
        <f t="shared" si="21"/>
        <v xml:space="preserve"> </v>
      </c>
      <c r="AX286" s="566" t="str">
        <f t="shared" si="22"/>
        <v xml:space="preserve"> </v>
      </c>
      <c r="AY286" s="566" t="str">
        <f t="shared" si="23"/>
        <v xml:space="preserve"> </v>
      </c>
      <c r="AZ286" s="82"/>
      <c r="BA286" s="146"/>
    </row>
    <row r="287" spans="1:53" s="81" customFormat="1" x14ac:dyDescent="0.2">
      <c r="A287" s="319"/>
      <c r="B287" s="366">
        <f>Demografia!B288</f>
        <v>0</v>
      </c>
      <c r="C287" s="366">
        <f>Demografia!C288</f>
        <v>0</v>
      </c>
      <c r="D287" s="367">
        <f>Demografia!D288</f>
        <v>0</v>
      </c>
      <c r="E287" s="82"/>
      <c r="F287" s="68"/>
      <c r="G287" s="66"/>
      <c r="H287" s="245"/>
      <c r="I287" s="246"/>
      <c r="J287" s="246"/>
      <c r="K287" s="246"/>
      <c r="L287" s="245"/>
      <c r="M287" s="266"/>
      <c r="N287" s="266"/>
      <c r="O287" s="266"/>
      <c r="P287" s="126"/>
      <c r="Q287" s="127"/>
      <c r="R287" s="127"/>
      <c r="S287" s="82"/>
      <c r="T287" s="68"/>
      <c r="U287" s="245"/>
      <c r="V287" s="128"/>
      <c r="W287" s="82"/>
      <c r="X287" s="129"/>
      <c r="Y287" s="246"/>
      <c r="Z287" s="245"/>
      <c r="AA287" s="246"/>
      <c r="AB287" s="245"/>
      <c r="AC287" s="245"/>
      <c r="AD287" s="245"/>
      <c r="AE287" s="247"/>
      <c r="AF287" s="247"/>
      <c r="AG287" s="83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50"/>
      <c r="AS287" s="250"/>
      <c r="AT287" s="248"/>
      <c r="AU287" s="82"/>
      <c r="AV287" s="567" t="str">
        <f t="shared" si="20"/>
        <v xml:space="preserve"> </v>
      </c>
      <c r="AW287" s="567" t="str">
        <f t="shared" si="21"/>
        <v xml:space="preserve"> </v>
      </c>
      <c r="AX287" s="567" t="str">
        <f t="shared" si="22"/>
        <v xml:space="preserve"> </v>
      </c>
      <c r="AY287" s="567" t="str">
        <f t="shared" si="23"/>
        <v xml:space="preserve"> </v>
      </c>
      <c r="AZ287" s="82"/>
      <c r="BA287" s="318"/>
    </row>
    <row r="288" spans="1:53" s="81" customFormat="1" x14ac:dyDescent="0.2">
      <c r="A288" s="319"/>
      <c r="B288" s="150">
        <f>Demografia!B289</f>
        <v>0</v>
      </c>
      <c r="C288" s="150">
        <f>Demografia!C289</f>
        <v>0</v>
      </c>
      <c r="D288" s="151">
        <f>Demografia!D289</f>
        <v>0</v>
      </c>
      <c r="E288" s="82"/>
      <c r="F288" s="260"/>
      <c r="G288" s="152"/>
      <c r="H288" s="260"/>
      <c r="I288" s="244"/>
      <c r="J288" s="244"/>
      <c r="K288" s="244"/>
      <c r="L288" s="260"/>
      <c r="M288" s="264"/>
      <c r="N288" s="264"/>
      <c r="O288" s="264"/>
      <c r="P288" s="153"/>
      <c r="Q288" s="251"/>
      <c r="R288" s="251"/>
      <c r="S288" s="82"/>
      <c r="T288" s="260"/>
      <c r="U288" s="260"/>
      <c r="V288" s="260"/>
      <c r="W288" s="82"/>
      <c r="X288" s="244"/>
      <c r="Y288" s="244"/>
      <c r="Z288" s="260"/>
      <c r="AA288" s="244"/>
      <c r="AB288" s="260"/>
      <c r="AC288" s="260"/>
      <c r="AD288" s="260"/>
      <c r="AE288" s="265"/>
      <c r="AF288" s="265"/>
      <c r="AG288" s="83"/>
      <c r="AH288" s="265"/>
      <c r="AI288" s="265"/>
      <c r="AJ288" s="265"/>
      <c r="AK288" s="265"/>
      <c r="AL288" s="265"/>
      <c r="AM288" s="265"/>
      <c r="AN288" s="265"/>
      <c r="AO288" s="265"/>
      <c r="AP288" s="265"/>
      <c r="AQ288" s="265"/>
      <c r="AR288" s="249"/>
      <c r="AS288" s="249"/>
      <c r="AT288" s="154"/>
      <c r="AU288" s="82"/>
      <c r="AV288" s="566" t="str">
        <f t="shared" si="20"/>
        <v xml:space="preserve"> </v>
      </c>
      <c r="AW288" s="566" t="str">
        <f t="shared" si="21"/>
        <v xml:space="preserve"> </v>
      </c>
      <c r="AX288" s="566" t="str">
        <f t="shared" si="22"/>
        <v xml:space="preserve"> </v>
      </c>
      <c r="AY288" s="566" t="str">
        <f t="shared" si="23"/>
        <v xml:space="preserve"> </v>
      </c>
      <c r="AZ288" s="82"/>
      <c r="BA288" s="146"/>
    </row>
    <row r="289" spans="1:60" s="81" customFormat="1" x14ac:dyDescent="0.2">
      <c r="A289" s="319"/>
      <c r="B289" s="366">
        <f>Demografia!B290</f>
        <v>0</v>
      </c>
      <c r="C289" s="366">
        <f>Demografia!C290</f>
        <v>0</v>
      </c>
      <c r="D289" s="367">
        <f>Demografia!D290</f>
        <v>0</v>
      </c>
      <c r="E289" s="82"/>
      <c r="F289" s="68"/>
      <c r="G289" s="66"/>
      <c r="H289" s="245"/>
      <c r="I289" s="246"/>
      <c r="J289" s="246"/>
      <c r="K289" s="246"/>
      <c r="L289" s="245"/>
      <c r="M289" s="266"/>
      <c r="N289" s="266"/>
      <c r="O289" s="266"/>
      <c r="P289" s="126"/>
      <c r="Q289" s="127"/>
      <c r="R289" s="127"/>
      <c r="S289" s="82"/>
      <c r="T289" s="68"/>
      <c r="U289" s="245"/>
      <c r="V289" s="128"/>
      <c r="W289" s="82"/>
      <c r="X289" s="129"/>
      <c r="Y289" s="246"/>
      <c r="Z289" s="245"/>
      <c r="AA289" s="246"/>
      <c r="AB289" s="245"/>
      <c r="AC289" s="245"/>
      <c r="AD289" s="245"/>
      <c r="AE289" s="247"/>
      <c r="AF289" s="247"/>
      <c r="AG289" s="83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50"/>
      <c r="AS289" s="250"/>
      <c r="AT289" s="248"/>
      <c r="AU289" s="82"/>
      <c r="AV289" s="567" t="str">
        <f t="shared" si="20"/>
        <v xml:space="preserve"> </v>
      </c>
      <c r="AW289" s="567" t="str">
        <f t="shared" si="21"/>
        <v xml:space="preserve"> </v>
      </c>
      <c r="AX289" s="567" t="str">
        <f t="shared" si="22"/>
        <v xml:space="preserve"> </v>
      </c>
      <c r="AY289" s="567" t="str">
        <f t="shared" si="23"/>
        <v xml:space="preserve"> </v>
      </c>
      <c r="AZ289" s="82"/>
      <c r="BA289" s="318"/>
    </row>
    <row r="290" spans="1:60" s="81" customFormat="1" x14ac:dyDescent="0.2">
      <c r="A290" s="319"/>
      <c r="B290" s="150">
        <f>Demografia!B291</f>
        <v>0</v>
      </c>
      <c r="C290" s="150">
        <f>Demografia!C291</f>
        <v>0</v>
      </c>
      <c r="D290" s="151">
        <f>Demografia!D291</f>
        <v>0</v>
      </c>
      <c r="E290" s="82"/>
      <c r="F290" s="260"/>
      <c r="G290" s="152"/>
      <c r="H290" s="260"/>
      <c r="I290" s="244"/>
      <c r="J290" s="244"/>
      <c r="K290" s="244"/>
      <c r="L290" s="260"/>
      <c r="M290" s="264"/>
      <c r="N290" s="264"/>
      <c r="O290" s="264"/>
      <c r="P290" s="153"/>
      <c r="Q290" s="251"/>
      <c r="R290" s="251"/>
      <c r="S290" s="82"/>
      <c r="T290" s="260"/>
      <c r="U290" s="260"/>
      <c r="V290" s="260"/>
      <c r="W290" s="82"/>
      <c r="X290" s="244"/>
      <c r="Y290" s="244"/>
      <c r="Z290" s="260"/>
      <c r="AA290" s="244"/>
      <c r="AB290" s="260"/>
      <c r="AC290" s="260"/>
      <c r="AD290" s="260"/>
      <c r="AE290" s="265"/>
      <c r="AF290" s="265"/>
      <c r="AG290" s="83"/>
      <c r="AH290" s="265"/>
      <c r="AI290" s="265"/>
      <c r="AJ290" s="265"/>
      <c r="AK290" s="265"/>
      <c r="AL290" s="265"/>
      <c r="AM290" s="265"/>
      <c r="AN290" s="265"/>
      <c r="AO290" s="265"/>
      <c r="AP290" s="265"/>
      <c r="AQ290" s="265"/>
      <c r="AR290" s="249"/>
      <c r="AS290" s="249"/>
      <c r="AT290" s="154"/>
      <c r="AU290" s="82"/>
      <c r="AV290" s="566" t="str">
        <f t="shared" si="20"/>
        <v xml:space="preserve"> </v>
      </c>
      <c r="AW290" s="566" t="str">
        <f t="shared" si="21"/>
        <v xml:space="preserve"> </v>
      </c>
      <c r="AX290" s="566" t="str">
        <f t="shared" si="22"/>
        <v xml:space="preserve"> </v>
      </c>
      <c r="AY290" s="566" t="str">
        <f t="shared" si="23"/>
        <v xml:space="preserve"> </v>
      </c>
      <c r="AZ290" s="82"/>
      <c r="BA290" s="146"/>
    </row>
    <row r="291" spans="1:60" s="81" customFormat="1" x14ac:dyDescent="0.2">
      <c r="A291" s="319"/>
      <c r="B291" s="366">
        <f>Demografia!B292</f>
        <v>0</v>
      </c>
      <c r="C291" s="366">
        <f>Demografia!C292</f>
        <v>0</v>
      </c>
      <c r="D291" s="367">
        <f>Demografia!D292</f>
        <v>0</v>
      </c>
      <c r="E291" s="82"/>
      <c r="F291" s="68"/>
      <c r="G291" s="66"/>
      <c r="H291" s="245"/>
      <c r="I291" s="246"/>
      <c r="J291" s="246"/>
      <c r="K291" s="246"/>
      <c r="L291" s="245"/>
      <c r="M291" s="266"/>
      <c r="N291" s="266"/>
      <c r="O291" s="266"/>
      <c r="P291" s="126"/>
      <c r="Q291" s="127"/>
      <c r="R291" s="127"/>
      <c r="S291" s="82"/>
      <c r="T291" s="68"/>
      <c r="U291" s="245"/>
      <c r="V291" s="128"/>
      <c r="W291" s="82"/>
      <c r="X291" s="129"/>
      <c r="Y291" s="246"/>
      <c r="Z291" s="245"/>
      <c r="AA291" s="246"/>
      <c r="AB291" s="245"/>
      <c r="AC291" s="245"/>
      <c r="AD291" s="245"/>
      <c r="AE291" s="247"/>
      <c r="AF291" s="247"/>
      <c r="AG291" s="83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50"/>
      <c r="AS291" s="250"/>
      <c r="AT291" s="248"/>
      <c r="AU291" s="82"/>
      <c r="AV291" s="567" t="str">
        <f t="shared" si="20"/>
        <v xml:space="preserve"> </v>
      </c>
      <c r="AW291" s="567" t="str">
        <f t="shared" si="21"/>
        <v xml:space="preserve"> </v>
      </c>
      <c r="AX291" s="567" t="str">
        <f t="shared" si="22"/>
        <v xml:space="preserve"> </v>
      </c>
      <c r="AY291" s="567" t="str">
        <f t="shared" si="23"/>
        <v xml:space="preserve"> </v>
      </c>
      <c r="AZ291" s="82"/>
      <c r="BA291" s="318"/>
    </row>
    <row r="292" spans="1:60" s="81" customFormat="1" x14ac:dyDescent="0.2">
      <c r="A292" s="319"/>
      <c r="B292" s="150">
        <f>Demografia!B293</f>
        <v>0</v>
      </c>
      <c r="C292" s="150">
        <f>Demografia!C293</f>
        <v>0</v>
      </c>
      <c r="D292" s="151">
        <f>Demografia!D293</f>
        <v>0</v>
      </c>
      <c r="E292" s="82"/>
      <c r="F292" s="260"/>
      <c r="G292" s="152"/>
      <c r="H292" s="260"/>
      <c r="I292" s="244"/>
      <c r="J292" s="244"/>
      <c r="K292" s="244"/>
      <c r="L292" s="260"/>
      <c r="M292" s="264"/>
      <c r="N292" s="264"/>
      <c r="O292" s="264"/>
      <c r="P292" s="153"/>
      <c r="Q292" s="251"/>
      <c r="R292" s="251"/>
      <c r="S292" s="82"/>
      <c r="T292" s="260"/>
      <c r="U292" s="260"/>
      <c r="V292" s="260"/>
      <c r="W292" s="82"/>
      <c r="X292" s="244"/>
      <c r="Y292" s="244"/>
      <c r="Z292" s="260"/>
      <c r="AA292" s="244"/>
      <c r="AB292" s="260"/>
      <c r="AC292" s="260"/>
      <c r="AD292" s="260"/>
      <c r="AE292" s="265"/>
      <c r="AF292" s="265"/>
      <c r="AG292" s="83"/>
      <c r="AH292" s="265"/>
      <c r="AI292" s="265"/>
      <c r="AJ292" s="265"/>
      <c r="AK292" s="265"/>
      <c r="AL292" s="265"/>
      <c r="AM292" s="265"/>
      <c r="AN292" s="265"/>
      <c r="AO292" s="265"/>
      <c r="AP292" s="265"/>
      <c r="AQ292" s="265"/>
      <c r="AR292" s="249"/>
      <c r="AS292" s="249"/>
      <c r="AT292" s="154"/>
      <c r="AU292" s="82"/>
      <c r="AV292" s="566" t="str">
        <f t="shared" si="20"/>
        <v xml:space="preserve"> </v>
      </c>
      <c r="AW292" s="566" t="str">
        <f t="shared" si="21"/>
        <v xml:space="preserve"> </v>
      </c>
      <c r="AX292" s="566" t="str">
        <f t="shared" si="22"/>
        <v xml:space="preserve"> </v>
      </c>
      <c r="AY292" s="566" t="str">
        <f t="shared" si="23"/>
        <v xml:space="preserve"> </v>
      </c>
      <c r="AZ292" s="82"/>
      <c r="BA292" s="146"/>
    </row>
    <row r="293" spans="1:60" s="81" customFormat="1" x14ac:dyDescent="0.2">
      <c r="A293" s="319"/>
      <c r="B293" s="366">
        <f>Demografia!B294</f>
        <v>0</v>
      </c>
      <c r="C293" s="366">
        <f>Demografia!C294</f>
        <v>0</v>
      </c>
      <c r="D293" s="367">
        <f>Demografia!D294</f>
        <v>0</v>
      </c>
      <c r="E293" s="82"/>
      <c r="F293" s="68"/>
      <c r="G293" s="66"/>
      <c r="H293" s="245"/>
      <c r="I293" s="246"/>
      <c r="J293" s="246"/>
      <c r="K293" s="246"/>
      <c r="L293" s="245"/>
      <c r="M293" s="266"/>
      <c r="N293" s="266"/>
      <c r="O293" s="266"/>
      <c r="P293" s="126"/>
      <c r="Q293" s="127"/>
      <c r="R293" s="127"/>
      <c r="S293" s="82"/>
      <c r="T293" s="68"/>
      <c r="U293" s="245"/>
      <c r="V293" s="128"/>
      <c r="W293" s="82"/>
      <c r="X293" s="129"/>
      <c r="Y293" s="246"/>
      <c r="Z293" s="245"/>
      <c r="AA293" s="246"/>
      <c r="AB293" s="245"/>
      <c r="AC293" s="245"/>
      <c r="AD293" s="245"/>
      <c r="AE293" s="247"/>
      <c r="AF293" s="247"/>
      <c r="AG293" s="83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50"/>
      <c r="AS293" s="250"/>
      <c r="AT293" s="248"/>
      <c r="AU293" s="82"/>
      <c r="AV293" s="567" t="str">
        <f t="shared" si="20"/>
        <v xml:space="preserve"> </v>
      </c>
      <c r="AW293" s="567" t="str">
        <f t="shared" si="21"/>
        <v xml:space="preserve"> </v>
      </c>
      <c r="AX293" s="567" t="str">
        <f t="shared" si="22"/>
        <v xml:space="preserve"> </v>
      </c>
      <c r="AY293" s="567" t="str">
        <f t="shared" si="23"/>
        <v xml:space="preserve"> </v>
      </c>
      <c r="AZ293" s="82"/>
      <c r="BA293" s="318"/>
    </row>
    <row r="294" spans="1:60" s="81" customFormat="1" x14ac:dyDescent="0.2">
      <c r="A294" s="319"/>
      <c r="B294" s="150">
        <f>Demografia!B295</f>
        <v>0</v>
      </c>
      <c r="C294" s="150">
        <f>Demografia!C295</f>
        <v>0</v>
      </c>
      <c r="D294" s="151">
        <f>Demografia!D295</f>
        <v>0</v>
      </c>
      <c r="E294" s="82"/>
      <c r="F294" s="260"/>
      <c r="G294" s="152"/>
      <c r="H294" s="260"/>
      <c r="I294" s="244"/>
      <c r="J294" s="244"/>
      <c r="K294" s="244"/>
      <c r="L294" s="260"/>
      <c r="M294" s="264"/>
      <c r="N294" s="264"/>
      <c r="O294" s="264"/>
      <c r="P294" s="153"/>
      <c r="Q294" s="251"/>
      <c r="R294" s="251"/>
      <c r="S294" s="82"/>
      <c r="T294" s="260"/>
      <c r="U294" s="260"/>
      <c r="V294" s="260"/>
      <c r="W294" s="82"/>
      <c r="X294" s="244"/>
      <c r="Y294" s="244"/>
      <c r="Z294" s="260"/>
      <c r="AA294" s="244"/>
      <c r="AB294" s="260"/>
      <c r="AC294" s="260"/>
      <c r="AD294" s="260"/>
      <c r="AE294" s="265"/>
      <c r="AF294" s="265"/>
      <c r="AG294" s="83"/>
      <c r="AH294" s="265"/>
      <c r="AI294" s="265"/>
      <c r="AJ294" s="265"/>
      <c r="AK294" s="265"/>
      <c r="AL294" s="265"/>
      <c r="AM294" s="265"/>
      <c r="AN294" s="265"/>
      <c r="AO294" s="265"/>
      <c r="AP294" s="265"/>
      <c r="AQ294" s="265"/>
      <c r="AR294" s="249"/>
      <c r="AS294" s="249"/>
      <c r="AT294" s="154"/>
      <c r="AU294" s="82"/>
      <c r="AV294" s="566" t="str">
        <f t="shared" si="20"/>
        <v xml:space="preserve"> </v>
      </c>
      <c r="AW294" s="566" t="str">
        <f t="shared" si="21"/>
        <v xml:space="preserve"> </v>
      </c>
      <c r="AX294" s="566" t="str">
        <f t="shared" si="22"/>
        <v xml:space="preserve"> </v>
      </c>
      <c r="AY294" s="566" t="str">
        <f t="shared" si="23"/>
        <v xml:space="preserve"> </v>
      </c>
      <c r="AZ294" s="82"/>
      <c r="BA294" s="146"/>
    </row>
    <row r="295" spans="1:60" s="81" customFormat="1" x14ac:dyDescent="0.2">
      <c r="A295" s="319"/>
      <c r="B295" s="366">
        <f>Demografia!B296</f>
        <v>0</v>
      </c>
      <c r="C295" s="366">
        <f>Demografia!C296</f>
        <v>0</v>
      </c>
      <c r="D295" s="367">
        <f>Demografia!D296</f>
        <v>0</v>
      </c>
      <c r="E295" s="82"/>
      <c r="F295" s="68"/>
      <c r="G295" s="66"/>
      <c r="H295" s="245"/>
      <c r="I295" s="246"/>
      <c r="J295" s="246"/>
      <c r="K295" s="246"/>
      <c r="L295" s="245"/>
      <c r="M295" s="266"/>
      <c r="N295" s="266"/>
      <c r="O295" s="266"/>
      <c r="P295" s="126"/>
      <c r="Q295" s="127"/>
      <c r="R295" s="127"/>
      <c r="S295" s="82"/>
      <c r="T295" s="68"/>
      <c r="U295" s="245"/>
      <c r="V295" s="128"/>
      <c r="W295" s="82"/>
      <c r="X295" s="129"/>
      <c r="Y295" s="246"/>
      <c r="Z295" s="245"/>
      <c r="AA295" s="246"/>
      <c r="AB295" s="245"/>
      <c r="AC295" s="245"/>
      <c r="AD295" s="245"/>
      <c r="AE295" s="247"/>
      <c r="AF295" s="247"/>
      <c r="AG295" s="83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50"/>
      <c r="AS295" s="250"/>
      <c r="AT295" s="248"/>
      <c r="AU295" s="82"/>
      <c r="AV295" s="567" t="str">
        <f t="shared" si="20"/>
        <v xml:space="preserve"> </v>
      </c>
      <c r="AW295" s="567" t="str">
        <f t="shared" si="21"/>
        <v xml:space="preserve"> </v>
      </c>
      <c r="AX295" s="567" t="str">
        <f t="shared" si="22"/>
        <v xml:space="preserve"> </v>
      </c>
      <c r="AY295" s="567" t="str">
        <f t="shared" si="23"/>
        <v xml:space="preserve"> </v>
      </c>
      <c r="AZ295" s="82"/>
      <c r="BA295" s="318"/>
    </row>
    <row r="296" spans="1:60" s="81" customFormat="1" x14ac:dyDescent="0.2">
      <c r="A296" s="319"/>
      <c r="B296" s="150">
        <f>Demografia!B297</f>
        <v>0</v>
      </c>
      <c r="C296" s="150">
        <f>Demografia!C297</f>
        <v>0</v>
      </c>
      <c r="D296" s="151">
        <f>Demografia!D297</f>
        <v>0</v>
      </c>
      <c r="E296" s="82"/>
      <c r="F296" s="260"/>
      <c r="G296" s="152"/>
      <c r="H296" s="260"/>
      <c r="I296" s="244"/>
      <c r="J296" s="244"/>
      <c r="K296" s="244"/>
      <c r="L296" s="260"/>
      <c r="M296" s="264"/>
      <c r="N296" s="264"/>
      <c r="O296" s="264"/>
      <c r="P296" s="153"/>
      <c r="Q296" s="251"/>
      <c r="R296" s="251"/>
      <c r="S296" s="82"/>
      <c r="T296" s="260"/>
      <c r="U296" s="260"/>
      <c r="V296" s="260"/>
      <c r="W296" s="82"/>
      <c r="X296" s="244"/>
      <c r="Y296" s="244"/>
      <c r="Z296" s="260"/>
      <c r="AA296" s="244"/>
      <c r="AB296" s="260"/>
      <c r="AC296" s="260"/>
      <c r="AD296" s="260"/>
      <c r="AE296" s="265"/>
      <c r="AF296" s="265"/>
      <c r="AG296" s="83"/>
      <c r="AH296" s="265"/>
      <c r="AI296" s="265"/>
      <c r="AJ296" s="265"/>
      <c r="AK296" s="265"/>
      <c r="AL296" s="265"/>
      <c r="AM296" s="265"/>
      <c r="AN296" s="265"/>
      <c r="AO296" s="265"/>
      <c r="AP296" s="265"/>
      <c r="AQ296" s="265"/>
      <c r="AR296" s="249"/>
      <c r="AS296" s="249"/>
      <c r="AT296" s="154"/>
      <c r="AU296" s="82"/>
      <c r="AV296" s="566" t="str">
        <f t="shared" si="20"/>
        <v xml:space="preserve"> </v>
      </c>
      <c r="AW296" s="566" t="str">
        <f t="shared" si="21"/>
        <v xml:space="preserve"> </v>
      </c>
      <c r="AX296" s="566" t="str">
        <f t="shared" si="22"/>
        <v xml:space="preserve"> </v>
      </c>
      <c r="AY296" s="566" t="str">
        <f t="shared" si="23"/>
        <v xml:space="preserve"> </v>
      </c>
      <c r="AZ296" s="82"/>
      <c r="BA296" s="146"/>
    </row>
    <row r="297" spans="1:60" s="81" customFormat="1" x14ac:dyDescent="0.2">
      <c r="A297" s="319"/>
      <c r="B297" s="366">
        <f>Demografia!B298</f>
        <v>0</v>
      </c>
      <c r="C297" s="366">
        <f>Demografia!C298</f>
        <v>0</v>
      </c>
      <c r="D297" s="367">
        <f>Demografia!D298</f>
        <v>0</v>
      </c>
      <c r="E297" s="82"/>
      <c r="F297" s="68"/>
      <c r="G297" s="66"/>
      <c r="H297" s="245"/>
      <c r="I297" s="246"/>
      <c r="J297" s="246"/>
      <c r="K297" s="246"/>
      <c r="L297" s="245"/>
      <c r="M297" s="266"/>
      <c r="N297" s="266"/>
      <c r="O297" s="266"/>
      <c r="P297" s="126"/>
      <c r="Q297" s="127"/>
      <c r="R297" s="127"/>
      <c r="S297" s="82"/>
      <c r="T297" s="68"/>
      <c r="U297" s="245"/>
      <c r="V297" s="128"/>
      <c r="W297" s="82"/>
      <c r="X297" s="129"/>
      <c r="Y297" s="246"/>
      <c r="Z297" s="245"/>
      <c r="AA297" s="246"/>
      <c r="AB297" s="245"/>
      <c r="AC297" s="245"/>
      <c r="AD297" s="245"/>
      <c r="AE297" s="247"/>
      <c r="AF297" s="247"/>
      <c r="AG297" s="83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50"/>
      <c r="AS297" s="250"/>
      <c r="AT297" s="248"/>
      <c r="AU297" s="82"/>
      <c r="AV297" s="567" t="str">
        <f t="shared" si="20"/>
        <v xml:space="preserve"> </v>
      </c>
      <c r="AW297" s="567" t="str">
        <f t="shared" si="21"/>
        <v xml:space="preserve"> </v>
      </c>
      <c r="AX297" s="567" t="str">
        <f t="shared" si="22"/>
        <v xml:space="preserve"> </v>
      </c>
      <c r="AY297" s="567" t="str">
        <f t="shared" si="23"/>
        <v xml:space="preserve"> </v>
      </c>
      <c r="AZ297" s="82"/>
      <c r="BA297" s="318"/>
    </row>
    <row r="298" spans="1:60" s="81" customFormat="1" x14ac:dyDescent="0.2">
      <c r="A298" s="319"/>
      <c r="B298" s="150">
        <f>Demografia!B299</f>
        <v>0</v>
      </c>
      <c r="C298" s="150">
        <f>Demografia!C299</f>
        <v>0</v>
      </c>
      <c r="D298" s="151">
        <f>Demografia!D299</f>
        <v>0</v>
      </c>
      <c r="E298" s="82"/>
      <c r="F298" s="260"/>
      <c r="G298" s="152"/>
      <c r="H298" s="260"/>
      <c r="I298" s="244"/>
      <c r="J298" s="244"/>
      <c r="K298" s="244"/>
      <c r="L298" s="260"/>
      <c r="M298" s="264"/>
      <c r="N298" s="264"/>
      <c r="O298" s="264"/>
      <c r="P298" s="153"/>
      <c r="Q298" s="251"/>
      <c r="R298" s="251"/>
      <c r="S298" s="82"/>
      <c r="T298" s="260"/>
      <c r="U298" s="260"/>
      <c r="V298" s="260"/>
      <c r="W298" s="82"/>
      <c r="X298" s="244"/>
      <c r="Y298" s="244"/>
      <c r="Z298" s="260"/>
      <c r="AA298" s="244"/>
      <c r="AB298" s="260"/>
      <c r="AC298" s="260"/>
      <c r="AD298" s="260"/>
      <c r="AE298" s="265"/>
      <c r="AF298" s="265"/>
      <c r="AG298" s="83"/>
      <c r="AH298" s="265"/>
      <c r="AI298" s="265"/>
      <c r="AJ298" s="265"/>
      <c r="AK298" s="265"/>
      <c r="AL298" s="265"/>
      <c r="AM298" s="265"/>
      <c r="AN298" s="265"/>
      <c r="AO298" s="265"/>
      <c r="AP298" s="265"/>
      <c r="AQ298" s="265"/>
      <c r="AR298" s="249"/>
      <c r="AS298" s="249"/>
      <c r="AT298" s="154"/>
      <c r="AU298" s="82"/>
      <c r="AV298" s="566" t="str">
        <f t="shared" si="20"/>
        <v xml:space="preserve"> </v>
      </c>
      <c r="AW298" s="566" t="str">
        <f t="shared" si="21"/>
        <v xml:space="preserve"> </v>
      </c>
      <c r="AX298" s="566" t="str">
        <f t="shared" si="22"/>
        <v xml:space="preserve"> </v>
      </c>
      <c r="AY298" s="566" t="str">
        <f t="shared" si="23"/>
        <v xml:space="preserve"> </v>
      </c>
      <c r="AZ298" s="82"/>
      <c r="BA298" s="146"/>
    </row>
    <row r="299" spans="1:60" s="81" customFormat="1" x14ac:dyDescent="0.2">
      <c r="A299" s="319"/>
      <c r="B299" s="366">
        <f>Demografia!B300</f>
        <v>0</v>
      </c>
      <c r="C299" s="366">
        <f>Demografia!C300</f>
        <v>0</v>
      </c>
      <c r="D299" s="367">
        <f>Demografia!D300</f>
        <v>0</v>
      </c>
      <c r="E299" s="82"/>
      <c r="F299" s="68"/>
      <c r="G299" s="66"/>
      <c r="H299" s="245"/>
      <c r="I299" s="246"/>
      <c r="J299" s="246"/>
      <c r="K299" s="246"/>
      <c r="L299" s="245"/>
      <c r="M299" s="266"/>
      <c r="N299" s="266"/>
      <c r="O299" s="266"/>
      <c r="P299" s="126"/>
      <c r="Q299" s="127"/>
      <c r="R299" s="127"/>
      <c r="S299" s="82"/>
      <c r="T299" s="68"/>
      <c r="U299" s="245"/>
      <c r="V299" s="128"/>
      <c r="W299" s="82"/>
      <c r="X299" s="129"/>
      <c r="Y299" s="246"/>
      <c r="Z299" s="245"/>
      <c r="AA299" s="246"/>
      <c r="AB299" s="245"/>
      <c r="AC299" s="245"/>
      <c r="AD299" s="245"/>
      <c r="AE299" s="247"/>
      <c r="AF299" s="247"/>
      <c r="AG299" s="83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50"/>
      <c r="AS299" s="250"/>
      <c r="AT299" s="248"/>
      <c r="AU299" s="82"/>
      <c r="AV299" s="567" t="str">
        <f t="shared" si="20"/>
        <v xml:space="preserve"> </v>
      </c>
      <c r="AW299" s="567" t="str">
        <f t="shared" si="21"/>
        <v xml:space="preserve"> </v>
      </c>
      <c r="AX299" s="567" t="str">
        <f t="shared" si="22"/>
        <v xml:space="preserve"> </v>
      </c>
      <c r="AY299" s="567" t="str">
        <f t="shared" si="23"/>
        <v xml:space="preserve"> </v>
      </c>
      <c r="AZ299" s="82"/>
      <c r="BA299" s="318"/>
    </row>
    <row r="300" spans="1:60" s="81" customFormat="1" x14ac:dyDescent="0.2">
      <c r="A300" s="319"/>
      <c r="B300" s="150">
        <f>Demografia!B301</f>
        <v>0</v>
      </c>
      <c r="C300" s="150">
        <f>Demografia!C301</f>
        <v>0</v>
      </c>
      <c r="D300" s="151">
        <f>Demografia!D301</f>
        <v>0</v>
      </c>
      <c r="E300" s="82"/>
      <c r="F300" s="260"/>
      <c r="G300" s="152"/>
      <c r="H300" s="260"/>
      <c r="I300" s="244"/>
      <c r="J300" s="244"/>
      <c r="K300" s="244"/>
      <c r="L300" s="260"/>
      <c r="M300" s="264"/>
      <c r="N300" s="264"/>
      <c r="O300" s="264"/>
      <c r="P300" s="153"/>
      <c r="Q300" s="251"/>
      <c r="R300" s="251"/>
      <c r="S300" s="82"/>
      <c r="T300" s="260"/>
      <c r="U300" s="260"/>
      <c r="V300" s="260"/>
      <c r="W300" s="82"/>
      <c r="X300" s="244"/>
      <c r="Y300" s="244"/>
      <c r="Z300" s="260"/>
      <c r="AA300" s="244"/>
      <c r="AB300" s="260"/>
      <c r="AC300" s="260"/>
      <c r="AD300" s="260"/>
      <c r="AE300" s="265"/>
      <c r="AF300" s="265"/>
      <c r="AG300" s="83"/>
      <c r="AH300" s="265"/>
      <c r="AI300" s="265"/>
      <c r="AJ300" s="265"/>
      <c r="AK300" s="265"/>
      <c r="AL300" s="265"/>
      <c r="AM300" s="265"/>
      <c r="AN300" s="265"/>
      <c r="AO300" s="265"/>
      <c r="AP300" s="265"/>
      <c r="AQ300" s="265"/>
      <c r="AR300" s="249"/>
      <c r="AS300" s="249"/>
      <c r="AT300" s="154"/>
      <c r="AU300" s="82"/>
      <c r="AV300" s="566" t="str">
        <f t="shared" si="20"/>
        <v xml:space="preserve"> </v>
      </c>
      <c r="AW300" s="566" t="str">
        <f t="shared" si="21"/>
        <v xml:space="preserve"> </v>
      </c>
      <c r="AX300" s="566" t="str">
        <f t="shared" si="22"/>
        <v xml:space="preserve"> </v>
      </c>
      <c r="AY300" s="566" t="str">
        <f t="shared" si="23"/>
        <v xml:space="preserve"> </v>
      </c>
      <c r="AZ300" s="82"/>
      <c r="BA300" s="146"/>
    </row>
    <row r="301" spans="1:60" s="81" customFormat="1" x14ac:dyDescent="0.2">
      <c r="A301" s="319"/>
      <c r="B301" s="366">
        <f>Demografia!B302</f>
        <v>0</v>
      </c>
      <c r="C301" s="366">
        <f>Demografia!C302</f>
        <v>0</v>
      </c>
      <c r="D301" s="367">
        <f>Demografia!D302</f>
        <v>0</v>
      </c>
      <c r="E301" s="82"/>
      <c r="F301" s="68"/>
      <c r="G301" s="66"/>
      <c r="H301" s="245"/>
      <c r="I301" s="246"/>
      <c r="J301" s="246"/>
      <c r="K301" s="246"/>
      <c r="L301" s="245"/>
      <c r="M301" s="266"/>
      <c r="N301" s="266"/>
      <c r="O301" s="266"/>
      <c r="P301" s="126"/>
      <c r="Q301" s="127"/>
      <c r="R301" s="127"/>
      <c r="S301" s="82"/>
      <c r="T301" s="68"/>
      <c r="U301" s="245"/>
      <c r="V301" s="128"/>
      <c r="W301" s="82"/>
      <c r="X301" s="129"/>
      <c r="Y301" s="246"/>
      <c r="Z301" s="245"/>
      <c r="AA301" s="246"/>
      <c r="AB301" s="245"/>
      <c r="AC301" s="245"/>
      <c r="AD301" s="245"/>
      <c r="AE301" s="247"/>
      <c r="AF301" s="247"/>
      <c r="AG301" s="83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50"/>
      <c r="AS301" s="250"/>
      <c r="AT301" s="248"/>
      <c r="AU301" s="82"/>
      <c r="AV301" s="567" t="str">
        <f t="shared" si="20"/>
        <v xml:space="preserve"> </v>
      </c>
      <c r="AW301" s="567" t="str">
        <f t="shared" si="21"/>
        <v xml:space="preserve"> </v>
      </c>
      <c r="AX301" s="567" t="str">
        <f t="shared" si="22"/>
        <v xml:space="preserve"> </v>
      </c>
      <c r="AY301" s="567" t="str">
        <f t="shared" si="23"/>
        <v xml:space="preserve"> </v>
      </c>
      <c r="AZ301" s="82"/>
      <c r="BA301" s="318"/>
    </row>
    <row r="302" spans="1:60" s="81" customFormat="1" x14ac:dyDescent="0.2">
      <c r="A302" s="319"/>
      <c r="B302" s="150">
        <f>Demografia!B303</f>
        <v>0</v>
      </c>
      <c r="C302" s="150">
        <f>Demografia!C303</f>
        <v>0</v>
      </c>
      <c r="D302" s="151">
        <f>Demografia!D303</f>
        <v>0</v>
      </c>
      <c r="E302" s="82"/>
      <c r="F302" s="260"/>
      <c r="G302" s="152"/>
      <c r="H302" s="260"/>
      <c r="I302" s="244"/>
      <c r="J302" s="244"/>
      <c r="K302" s="244"/>
      <c r="L302" s="260"/>
      <c r="M302" s="264"/>
      <c r="N302" s="264"/>
      <c r="O302" s="264"/>
      <c r="P302" s="153"/>
      <c r="Q302" s="251"/>
      <c r="R302" s="251"/>
      <c r="S302" s="82"/>
      <c r="T302" s="260"/>
      <c r="U302" s="260"/>
      <c r="V302" s="260"/>
      <c r="W302" s="82"/>
      <c r="X302" s="244"/>
      <c r="Y302" s="244"/>
      <c r="Z302" s="260"/>
      <c r="AA302" s="244"/>
      <c r="AB302" s="260"/>
      <c r="AC302" s="260"/>
      <c r="AD302" s="260"/>
      <c r="AE302" s="265"/>
      <c r="AF302" s="265"/>
      <c r="AG302" s="83"/>
      <c r="AH302" s="265"/>
      <c r="AI302" s="265"/>
      <c r="AJ302" s="265"/>
      <c r="AK302" s="265"/>
      <c r="AL302" s="265"/>
      <c r="AM302" s="265"/>
      <c r="AN302" s="265"/>
      <c r="AO302" s="265"/>
      <c r="AP302" s="265"/>
      <c r="AQ302" s="265"/>
      <c r="AR302" s="249"/>
      <c r="AS302" s="249"/>
      <c r="AT302" s="154"/>
      <c r="AU302" s="82"/>
      <c r="AV302" s="566" t="str">
        <f t="shared" si="20"/>
        <v xml:space="preserve"> </v>
      </c>
      <c r="AW302" s="566" t="str">
        <f t="shared" si="21"/>
        <v xml:space="preserve"> </v>
      </c>
      <c r="AX302" s="566" t="str">
        <f t="shared" si="22"/>
        <v xml:space="preserve"> </v>
      </c>
      <c r="AY302" s="566" t="str">
        <f t="shared" si="23"/>
        <v xml:space="preserve"> </v>
      </c>
      <c r="AZ302" s="82"/>
      <c r="BA302" s="146"/>
      <c r="BF302" s="53"/>
      <c r="BG302" s="53"/>
      <c r="BH302" s="53"/>
    </row>
    <row r="303" spans="1:60" s="81" customFormat="1" x14ac:dyDescent="0.2">
      <c r="A303" s="319"/>
      <c r="B303" s="366">
        <f>Demografia!B304</f>
        <v>0</v>
      </c>
      <c r="C303" s="366">
        <f>Demografia!C304</f>
        <v>0</v>
      </c>
      <c r="D303" s="367">
        <f>Demografia!D304</f>
        <v>0</v>
      </c>
      <c r="E303" s="82"/>
      <c r="F303" s="68"/>
      <c r="G303" s="66"/>
      <c r="H303" s="245"/>
      <c r="I303" s="246"/>
      <c r="J303" s="246"/>
      <c r="K303" s="246"/>
      <c r="L303" s="245"/>
      <c r="M303" s="266"/>
      <c r="N303" s="266"/>
      <c r="O303" s="266"/>
      <c r="P303" s="126"/>
      <c r="Q303" s="127"/>
      <c r="R303" s="127"/>
      <c r="S303" s="82"/>
      <c r="T303" s="68"/>
      <c r="U303" s="245"/>
      <c r="V303" s="128"/>
      <c r="W303" s="82"/>
      <c r="X303" s="129"/>
      <c r="Y303" s="246"/>
      <c r="Z303" s="245"/>
      <c r="AA303" s="246"/>
      <c r="AB303" s="245"/>
      <c r="AC303" s="245"/>
      <c r="AD303" s="245"/>
      <c r="AE303" s="247"/>
      <c r="AF303" s="247"/>
      <c r="AG303" s="83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50"/>
      <c r="AS303" s="250"/>
      <c r="AT303" s="248"/>
      <c r="AU303" s="82"/>
      <c r="AV303" s="567" t="str">
        <f t="shared" si="20"/>
        <v xml:space="preserve"> </v>
      </c>
      <c r="AW303" s="567" t="str">
        <f t="shared" si="21"/>
        <v xml:space="preserve"> </v>
      </c>
      <c r="AX303" s="567" t="str">
        <f t="shared" si="22"/>
        <v xml:space="preserve"> </v>
      </c>
      <c r="AY303" s="567" t="str">
        <f t="shared" si="23"/>
        <v xml:space="preserve"> </v>
      </c>
      <c r="AZ303" s="82"/>
      <c r="BA303" s="318"/>
      <c r="BF303" s="53"/>
      <c r="BG303" s="53"/>
      <c r="BH303" s="53"/>
    </row>
    <row r="304" spans="1:60" s="81" customFormat="1" x14ac:dyDescent="0.2">
      <c r="A304" s="319"/>
      <c r="B304" s="150">
        <f>Demografia!B305</f>
        <v>0</v>
      </c>
      <c r="C304" s="150">
        <f>Demografia!C305</f>
        <v>0</v>
      </c>
      <c r="D304" s="151">
        <f>Demografia!D305</f>
        <v>0</v>
      </c>
      <c r="E304" s="82"/>
      <c r="F304" s="260"/>
      <c r="G304" s="152"/>
      <c r="H304" s="260"/>
      <c r="I304" s="244"/>
      <c r="J304" s="244"/>
      <c r="K304" s="244"/>
      <c r="L304" s="260"/>
      <c r="M304" s="264"/>
      <c r="N304" s="264"/>
      <c r="O304" s="264"/>
      <c r="P304" s="153"/>
      <c r="Q304" s="251"/>
      <c r="R304" s="251"/>
      <c r="S304" s="82"/>
      <c r="T304" s="260"/>
      <c r="U304" s="260"/>
      <c r="V304" s="260"/>
      <c r="W304" s="82"/>
      <c r="X304" s="244"/>
      <c r="Y304" s="244"/>
      <c r="Z304" s="260"/>
      <c r="AA304" s="244"/>
      <c r="AB304" s="260"/>
      <c r="AC304" s="260"/>
      <c r="AD304" s="260"/>
      <c r="AE304" s="265"/>
      <c r="AF304" s="265"/>
      <c r="AG304" s="83"/>
      <c r="AH304" s="265"/>
      <c r="AI304" s="265"/>
      <c r="AJ304" s="265"/>
      <c r="AK304" s="265"/>
      <c r="AL304" s="265"/>
      <c r="AM304" s="265"/>
      <c r="AN304" s="265"/>
      <c r="AO304" s="265"/>
      <c r="AP304" s="265"/>
      <c r="AQ304" s="265"/>
      <c r="AR304" s="249"/>
      <c r="AS304" s="249"/>
      <c r="AT304" s="154"/>
      <c r="AU304" s="82"/>
      <c r="AV304" s="566" t="str">
        <f t="shared" si="20"/>
        <v xml:space="preserve"> </v>
      </c>
      <c r="AW304" s="566" t="str">
        <f t="shared" si="21"/>
        <v xml:space="preserve"> </v>
      </c>
      <c r="AX304" s="566" t="str">
        <f t="shared" si="22"/>
        <v xml:space="preserve"> </v>
      </c>
      <c r="AY304" s="566" t="str">
        <f t="shared" si="23"/>
        <v xml:space="preserve"> </v>
      </c>
      <c r="AZ304" s="82"/>
      <c r="BA304" s="146"/>
      <c r="BF304" s="53"/>
      <c r="BG304" s="84"/>
      <c r="BH304" s="53"/>
    </row>
    <row r="305" spans="1:60" s="81" customFormat="1" x14ac:dyDescent="0.2">
      <c r="A305" s="319"/>
      <c r="B305" s="366">
        <f>Demografia!B306</f>
        <v>0</v>
      </c>
      <c r="C305" s="366">
        <f>Demografia!C306</f>
        <v>0</v>
      </c>
      <c r="D305" s="367">
        <f>Demografia!D306</f>
        <v>0</v>
      </c>
      <c r="E305" s="82"/>
      <c r="F305" s="68"/>
      <c r="G305" s="66"/>
      <c r="H305" s="245"/>
      <c r="I305" s="246"/>
      <c r="J305" s="246"/>
      <c r="K305" s="246"/>
      <c r="L305" s="245"/>
      <c r="M305" s="266"/>
      <c r="N305" s="266"/>
      <c r="O305" s="266"/>
      <c r="P305" s="126"/>
      <c r="Q305" s="127"/>
      <c r="R305" s="127"/>
      <c r="S305" s="82"/>
      <c r="T305" s="68"/>
      <c r="U305" s="245"/>
      <c r="V305" s="128"/>
      <c r="W305" s="82"/>
      <c r="X305" s="129"/>
      <c r="Y305" s="246"/>
      <c r="Z305" s="245"/>
      <c r="AA305" s="246"/>
      <c r="AB305" s="245"/>
      <c r="AC305" s="245"/>
      <c r="AD305" s="245"/>
      <c r="AE305" s="247"/>
      <c r="AF305" s="247"/>
      <c r="AG305" s="83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50"/>
      <c r="AS305" s="250"/>
      <c r="AT305" s="248"/>
      <c r="AU305" s="82"/>
      <c r="AV305" s="567" t="str">
        <f t="shared" si="20"/>
        <v xml:space="preserve"> </v>
      </c>
      <c r="AW305" s="567" t="str">
        <f t="shared" si="21"/>
        <v xml:space="preserve"> </v>
      </c>
      <c r="AX305" s="567" t="str">
        <f t="shared" si="22"/>
        <v xml:space="preserve"> </v>
      </c>
      <c r="AY305" s="567" t="str">
        <f t="shared" si="23"/>
        <v xml:space="preserve"> </v>
      </c>
      <c r="AZ305" s="82"/>
      <c r="BA305" s="318"/>
      <c r="BF305" s="52"/>
      <c r="BG305" s="53"/>
      <c r="BH305" s="53"/>
    </row>
    <row r="306" spans="1:60" s="81" customFormat="1" x14ac:dyDescent="0.2">
      <c r="A306" s="319"/>
      <c r="B306" s="150">
        <f>Demografia!B307</f>
        <v>0</v>
      </c>
      <c r="C306" s="150">
        <f>Demografia!C307</f>
        <v>0</v>
      </c>
      <c r="D306" s="151">
        <f>Demografia!D307</f>
        <v>0</v>
      </c>
      <c r="E306" s="82"/>
      <c r="F306" s="260"/>
      <c r="G306" s="152"/>
      <c r="H306" s="260"/>
      <c r="I306" s="244"/>
      <c r="J306" s="244"/>
      <c r="K306" s="244"/>
      <c r="L306" s="260"/>
      <c r="M306" s="264"/>
      <c r="N306" s="264"/>
      <c r="O306" s="264"/>
      <c r="P306" s="153"/>
      <c r="Q306" s="251"/>
      <c r="R306" s="251"/>
      <c r="S306" s="82"/>
      <c r="T306" s="260"/>
      <c r="U306" s="260"/>
      <c r="V306" s="260"/>
      <c r="W306" s="82"/>
      <c r="X306" s="244"/>
      <c r="Y306" s="244"/>
      <c r="Z306" s="260"/>
      <c r="AA306" s="244"/>
      <c r="AB306" s="260"/>
      <c r="AC306" s="260"/>
      <c r="AD306" s="260"/>
      <c r="AE306" s="265"/>
      <c r="AF306" s="265"/>
      <c r="AG306" s="83"/>
      <c r="AH306" s="265"/>
      <c r="AI306" s="265"/>
      <c r="AJ306" s="265"/>
      <c r="AK306" s="265"/>
      <c r="AL306" s="265"/>
      <c r="AM306" s="265"/>
      <c r="AN306" s="265"/>
      <c r="AO306" s="265"/>
      <c r="AP306" s="265"/>
      <c r="AQ306" s="265"/>
      <c r="AR306" s="249"/>
      <c r="AS306" s="249"/>
      <c r="AT306" s="154"/>
      <c r="AU306" s="82"/>
      <c r="AV306" s="566" t="str">
        <f t="shared" si="20"/>
        <v xml:space="preserve"> </v>
      </c>
      <c r="AW306" s="566" t="str">
        <f t="shared" si="21"/>
        <v xml:space="preserve"> </v>
      </c>
      <c r="AX306" s="566" t="str">
        <f t="shared" si="22"/>
        <v xml:space="preserve"> </v>
      </c>
      <c r="AY306" s="566" t="str">
        <f t="shared" si="23"/>
        <v xml:space="preserve"> </v>
      </c>
      <c r="AZ306" s="82"/>
      <c r="BA306" s="146"/>
      <c r="BF306" s="53"/>
      <c r="BG306" s="53"/>
      <c r="BH306" s="53"/>
    </row>
    <row r="307" spans="1:60" s="81" customFormat="1" x14ac:dyDescent="0.2">
      <c r="A307" s="319"/>
      <c r="B307" s="366">
        <f>Demografia!B308</f>
        <v>0</v>
      </c>
      <c r="C307" s="366">
        <f>Demografia!C308</f>
        <v>0</v>
      </c>
      <c r="D307" s="367">
        <f>Demografia!D308</f>
        <v>0</v>
      </c>
      <c r="E307" s="82"/>
      <c r="F307" s="68"/>
      <c r="G307" s="66"/>
      <c r="H307" s="245"/>
      <c r="I307" s="246"/>
      <c r="J307" s="246"/>
      <c r="K307" s="246"/>
      <c r="L307" s="245"/>
      <c r="M307" s="266"/>
      <c r="N307" s="266"/>
      <c r="O307" s="266"/>
      <c r="P307" s="126"/>
      <c r="Q307" s="127"/>
      <c r="R307" s="127"/>
      <c r="S307" s="82"/>
      <c r="T307" s="68"/>
      <c r="U307" s="245"/>
      <c r="V307" s="128"/>
      <c r="W307" s="82"/>
      <c r="X307" s="129"/>
      <c r="Y307" s="246"/>
      <c r="Z307" s="245"/>
      <c r="AA307" s="246"/>
      <c r="AB307" s="245"/>
      <c r="AC307" s="245"/>
      <c r="AD307" s="245"/>
      <c r="AE307" s="247"/>
      <c r="AF307" s="247"/>
      <c r="AG307" s="83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50"/>
      <c r="AS307" s="250"/>
      <c r="AT307" s="248"/>
      <c r="AU307" s="82"/>
      <c r="AV307" s="567" t="str">
        <f t="shared" si="20"/>
        <v xml:space="preserve"> </v>
      </c>
      <c r="AW307" s="567" t="str">
        <f t="shared" si="21"/>
        <v xml:space="preserve"> </v>
      </c>
      <c r="AX307" s="567" t="str">
        <f t="shared" si="22"/>
        <v xml:space="preserve"> </v>
      </c>
      <c r="AY307" s="567" t="str">
        <f t="shared" si="23"/>
        <v xml:space="preserve"> </v>
      </c>
      <c r="AZ307" s="82"/>
      <c r="BA307" s="318"/>
      <c r="BF307" s="85"/>
      <c r="BG307" s="52"/>
      <c r="BH307" s="53"/>
    </row>
    <row r="308" spans="1:60" s="81" customFormat="1" x14ac:dyDescent="0.2">
      <c r="A308" s="319"/>
      <c r="B308" s="150">
        <f>Demografia!B309</f>
        <v>0</v>
      </c>
      <c r="C308" s="150">
        <f>Demografia!C309</f>
        <v>0</v>
      </c>
      <c r="D308" s="151">
        <f>Demografia!D309</f>
        <v>0</v>
      </c>
      <c r="E308" s="82"/>
      <c r="F308" s="260"/>
      <c r="G308" s="152"/>
      <c r="H308" s="260"/>
      <c r="I308" s="244"/>
      <c r="J308" s="244"/>
      <c r="K308" s="244"/>
      <c r="L308" s="260"/>
      <c r="M308" s="264"/>
      <c r="N308" s="264"/>
      <c r="O308" s="264"/>
      <c r="P308" s="153"/>
      <c r="Q308" s="251"/>
      <c r="R308" s="251"/>
      <c r="S308" s="82"/>
      <c r="T308" s="260"/>
      <c r="U308" s="260"/>
      <c r="V308" s="260"/>
      <c r="W308" s="82"/>
      <c r="X308" s="244"/>
      <c r="Y308" s="244"/>
      <c r="Z308" s="260"/>
      <c r="AA308" s="244"/>
      <c r="AB308" s="260"/>
      <c r="AC308" s="260"/>
      <c r="AD308" s="260"/>
      <c r="AE308" s="265"/>
      <c r="AF308" s="265"/>
      <c r="AG308" s="83"/>
      <c r="AH308" s="265"/>
      <c r="AI308" s="265"/>
      <c r="AJ308" s="265"/>
      <c r="AK308" s="265"/>
      <c r="AL308" s="265"/>
      <c r="AM308" s="265"/>
      <c r="AN308" s="265"/>
      <c r="AO308" s="265"/>
      <c r="AP308" s="265"/>
      <c r="AQ308" s="265"/>
      <c r="AR308" s="249"/>
      <c r="AS308" s="249"/>
      <c r="AT308" s="154"/>
      <c r="AU308" s="82"/>
      <c r="AV308" s="566" t="str">
        <f t="shared" si="20"/>
        <v xml:space="preserve"> </v>
      </c>
      <c r="AW308" s="566" t="str">
        <f t="shared" si="21"/>
        <v xml:space="preserve"> </v>
      </c>
      <c r="AX308" s="566" t="str">
        <f t="shared" si="22"/>
        <v xml:space="preserve"> </v>
      </c>
      <c r="AY308" s="566" t="str">
        <f t="shared" si="23"/>
        <v xml:space="preserve"> </v>
      </c>
      <c r="AZ308" s="82"/>
      <c r="BA308" s="146"/>
      <c r="BF308" s="52"/>
      <c r="BG308" s="52"/>
      <c r="BH308" s="52"/>
    </row>
    <row r="309" spans="1:60" s="81" customFormat="1" x14ac:dyDescent="0.2">
      <c r="A309" s="319"/>
      <c r="B309" s="366">
        <f>Demografia!B310</f>
        <v>0</v>
      </c>
      <c r="C309" s="366">
        <f>Demografia!C310</f>
        <v>0</v>
      </c>
      <c r="D309" s="367">
        <f>Demografia!D310</f>
        <v>0</v>
      </c>
      <c r="E309" s="82"/>
      <c r="F309" s="68"/>
      <c r="G309" s="66"/>
      <c r="H309" s="245"/>
      <c r="I309" s="246"/>
      <c r="J309" s="246"/>
      <c r="K309" s="246"/>
      <c r="L309" s="245"/>
      <c r="M309" s="266"/>
      <c r="N309" s="266"/>
      <c r="O309" s="266"/>
      <c r="P309" s="126"/>
      <c r="Q309" s="127"/>
      <c r="R309" s="127"/>
      <c r="S309" s="82"/>
      <c r="T309" s="68"/>
      <c r="U309" s="245"/>
      <c r="V309" s="128"/>
      <c r="W309" s="82"/>
      <c r="X309" s="129"/>
      <c r="Y309" s="246"/>
      <c r="Z309" s="245"/>
      <c r="AA309" s="246"/>
      <c r="AB309" s="245"/>
      <c r="AC309" s="245"/>
      <c r="AD309" s="245"/>
      <c r="AE309" s="247"/>
      <c r="AF309" s="247"/>
      <c r="AG309" s="83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50"/>
      <c r="AS309" s="250"/>
      <c r="AT309" s="248"/>
      <c r="AU309" s="82"/>
      <c r="AV309" s="567" t="str">
        <f t="shared" si="20"/>
        <v xml:space="preserve"> </v>
      </c>
      <c r="AW309" s="567" t="str">
        <f t="shared" si="21"/>
        <v xml:space="preserve"> </v>
      </c>
      <c r="AX309" s="567" t="str">
        <f t="shared" si="22"/>
        <v xml:space="preserve"> </v>
      </c>
      <c r="AY309" s="567" t="str">
        <f t="shared" si="23"/>
        <v xml:space="preserve"> </v>
      </c>
      <c r="AZ309" s="82"/>
      <c r="BA309" s="318"/>
      <c r="BF309" s="52"/>
      <c r="BG309" s="52"/>
      <c r="BH309" s="52"/>
    </row>
    <row r="310" spans="1:60" s="81" customFormat="1" x14ac:dyDescent="0.2">
      <c r="A310" s="319"/>
      <c r="B310" s="150">
        <f>Demografia!B311</f>
        <v>0</v>
      </c>
      <c r="C310" s="150">
        <f>Demografia!C311</f>
        <v>0</v>
      </c>
      <c r="D310" s="151">
        <f>Demografia!D311</f>
        <v>0</v>
      </c>
      <c r="E310" s="82"/>
      <c r="F310" s="260"/>
      <c r="G310" s="152"/>
      <c r="H310" s="260"/>
      <c r="I310" s="244"/>
      <c r="J310" s="244"/>
      <c r="K310" s="244"/>
      <c r="L310" s="260"/>
      <c r="M310" s="264"/>
      <c r="N310" s="264"/>
      <c r="O310" s="264"/>
      <c r="P310" s="153"/>
      <c r="Q310" s="251"/>
      <c r="R310" s="251"/>
      <c r="S310" s="82"/>
      <c r="T310" s="260"/>
      <c r="U310" s="260"/>
      <c r="V310" s="260"/>
      <c r="W310" s="82"/>
      <c r="X310" s="244"/>
      <c r="Y310" s="244"/>
      <c r="Z310" s="260"/>
      <c r="AA310" s="244"/>
      <c r="AB310" s="260"/>
      <c r="AC310" s="260"/>
      <c r="AD310" s="260"/>
      <c r="AE310" s="265"/>
      <c r="AF310" s="265"/>
      <c r="AG310" s="83"/>
      <c r="AH310" s="265"/>
      <c r="AI310" s="265"/>
      <c r="AJ310" s="265"/>
      <c r="AK310" s="265"/>
      <c r="AL310" s="265"/>
      <c r="AM310" s="265"/>
      <c r="AN310" s="265"/>
      <c r="AO310" s="265"/>
      <c r="AP310" s="265"/>
      <c r="AQ310" s="265"/>
      <c r="AR310" s="249"/>
      <c r="AS310" s="249"/>
      <c r="AT310" s="154"/>
      <c r="AU310" s="82"/>
      <c r="AV310" s="566" t="str">
        <f t="shared" si="20"/>
        <v xml:space="preserve"> </v>
      </c>
      <c r="AW310" s="566" t="str">
        <f t="shared" si="21"/>
        <v xml:space="preserve"> </v>
      </c>
      <c r="AX310" s="566" t="str">
        <f t="shared" si="22"/>
        <v xml:space="preserve"> </v>
      </c>
      <c r="AY310" s="566" t="str">
        <f t="shared" si="23"/>
        <v xml:space="preserve"> </v>
      </c>
      <c r="AZ310" s="82"/>
      <c r="BA310" s="146"/>
      <c r="BF310" s="52"/>
      <c r="BG310" s="52"/>
      <c r="BH310" s="52"/>
    </row>
    <row r="311" spans="1:60" s="81" customFormat="1" x14ac:dyDescent="0.2">
      <c r="A311" s="319"/>
      <c r="B311" s="366">
        <f>Demografia!B312</f>
        <v>0</v>
      </c>
      <c r="C311" s="366">
        <f>Demografia!C312</f>
        <v>0</v>
      </c>
      <c r="D311" s="367">
        <f>Demografia!D312</f>
        <v>0</v>
      </c>
      <c r="E311" s="82"/>
      <c r="F311" s="68"/>
      <c r="G311" s="66"/>
      <c r="H311" s="245"/>
      <c r="I311" s="246"/>
      <c r="J311" s="246"/>
      <c r="K311" s="246"/>
      <c r="L311" s="245"/>
      <c r="M311" s="266"/>
      <c r="N311" s="266"/>
      <c r="O311" s="266"/>
      <c r="P311" s="126"/>
      <c r="Q311" s="127"/>
      <c r="R311" s="127"/>
      <c r="S311" s="82"/>
      <c r="T311" s="68"/>
      <c r="U311" s="245"/>
      <c r="V311" s="128"/>
      <c r="W311" s="82"/>
      <c r="X311" s="129"/>
      <c r="Y311" s="246"/>
      <c r="Z311" s="245"/>
      <c r="AA311" s="246"/>
      <c r="AB311" s="245"/>
      <c r="AC311" s="245"/>
      <c r="AD311" s="245"/>
      <c r="AE311" s="247"/>
      <c r="AF311" s="247"/>
      <c r="AG311" s="83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50"/>
      <c r="AS311" s="250"/>
      <c r="AT311" s="248"/>
      <c r="AU311" s="82"/>
      <c r="AV311" s="567" t="str">
        <f t="shared" si="20"/>
        <v xml:space="preserve"> </v>
      </c>
      <c r="AW311" s="567" t="str">
        <f t="shared" si="21"/>
        <v xml:space="preserve"> </v>
      </c>
      <c r="AX311" s="567" t="str">
        <f t="shared" si="22"/>
        <v xml:space="preserve"> </v>
      </c>
      <c r="AY311" s="567" t="str">
        <f t="shared" si="23"/>
        <v xml:space="preserve"> </v>
      </c>
      <c r="AZ311" s="82"/>
      <c r="BA311" s="318"/>
      <c r="BF311" s="52"/>
      <c r="BG311" s="52"/>
      <c r="BH311" s="52"/>
    </row>
    <row r="312" spans="1:60" s="81" customFormat="1" x14ac:dyDescent="0.2">
      <c r="A312" s="319"/>
      <c r="B312" s="150">
        <f>Demografia!B313</f>
        <v>0</v>
      </c>
      <c r="C312" s="150">
        <f>Demografia!C313</f>
        <v>0</v>
      </c>
      <c r="D312" s="151">
        <f>Demografia!D313</f>
        <v>0</v>
      </c>
      <c r="E312" s="82"/>
      <c r="F312" s="260"/>
      <c r="G312" s="152"/>
      <c r="H312" s="260"/>
      <c r="I312" s="244"/>
      <c r="J312" s="244"/>
      <c r="K312" s="244"/>
      <c r="L312" s="260"/>
      <c r="M312" s="264"/>
      <c r="N312" s="264"/>
      <c r="O312" s="264"/>
      <c r="P312" s="153"/>
      <c r="Q312" s="251"/>
      <c r="R312" s="251"/>
      <c r="S312" s="82"/>
      <c r="T312" s="260"/>
      <c r="U312" s="260"/>
      <c r="V312" s="260"/>
      <c r="W312" s="82"/>
      <c r="X312" s="244"/>
      <c r="Y312" s="244"/>
      <c r="Z312" s="260"/>
      <c r="AA312" s="244"/>
      <c r="AB312" s="260"/>
      <c r="AC312" s="260"/>
      <c r="AD312" s="260"/>
      <c r="AE312" s="265"/>
      <c r="AF312" s="265"/>
      <c r="AG312" s="83"/>
      <c r="AH312" s="265"/>
      <c r="AI312" s="265"/>
      <c r="AJ312" s="265"/>
      <c r="AK312" s="265"/>
      <c r="AL312" s="265"/>
      <c r="AM312" s="265"/>
      <c r="AN312" s="265"/>
      <c r="AO312" s="265"/>
      <c r="AP312" s="265"/>
      <c r="AQ312" s="265"/>
      <c r="AR312" s="249"/>
      <c r="AS312" s="249"/>
      <c r="AT312" s="154"/>
      <c r="AU312" s="82"/>
      <c r="AV312" s="566" t="str">
        <f t="shared" si="20"/>
        <v xml:space="preserve"> </v>
      </c>
      <c r="AW312" s="566" t="str">
        <f t="shared" si="21"/>
        <v xml:space="preserve"> </v>
      </c>
      <c r="AX312" s="566" t="str">
        <f t="shared" si="22"/>
        <v xml:space="preserve"> </v>
      </c>
      <c r="AY312" s="566" t="str">
        <f t="shared" si="23"/>
        <v xml:space="preserve"> </v>
      </c>
      <c r="AZ312" s="82"/>
      <c r="BA312" s="146"/>
      <c r="BF312" s="52"/>
      <c r="BG312" s="52"/>
      <c r="BH312" s="52"/>
    </row>
    <row r="313" spans="1:60" s="81" customFormat="1" x14ac:dyDescent="0.2">
      <c r="A313" s="319"/>
      <c r="B313" s="366">
        <f>Demografia!B314</f>
        <v>0</v>
      </c>
      <c r="C313" s="366">
        <f>Demografia!C314</f>
        <v>0</v>
      </c>
      <c r="D313" s="367">
        <f>Demografia!D314</f>
        <v>0</v>
      </c>
      <c r="E313" s="82"/>
      <c r="F313" s="68"/>
      <c r="G313" s="66"/>
      <c r="H313" s="245"/>
      <c r="I313" s="246"/>
      <c r="J313" s="246"/>
      <c r="K313" s="246"/>
      <c r="L313" s="245"/>
      <c r="M313" s="266"/>
      <c r="N313" s="266"/>
      <c r="O313" s="266"/>
      <c r="P313" s="126"/>
      <c r="Q313" s="127"/>
      <c r="R313" s="127"/>
      <c r="S313" s="82"/>
      <c r="T313" s="68"/>
      <c r="U313" s="245"/>
      <c r="V313" s="128"/>
      <c r="W313" s="82"/>
      <c r="X313" s="129"/>
      <c r="Y313" s="246"/>
      <c r="Z313" s="245"/>
      <c r="AA313" s="246"/>
      <c r="AB313" s="245"/>
      <c r="AC313" s="245"/>
      <c r="AD313" s="245"/>
      <c r="AE313" s="247"/>
      <c r="AF313" s="247"/>
      <c r="AG313" s="83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50"/>
      <c r="AS313" s="250"/>
      <c r="AT313" s="248"/>
      <c r="AU313" s="82"/>
      <c r="AV313" s="567" t="str">
        <f t="shared" si="20"/>
        <v xml:space="preserve"> </v>
      </c>
      <c r="AW313" s="567" t="str">
        <f t="shared" si="21"/>
        <v xml:space="preserve"> </v>
      </c>
      <c r="AX313" s="567" t="str">
        <f t="shared" si="22"/>
        <v xml:space="preserve"> </v>
      </c>
      <c r="AY313" s="567" t="str">
        <f t="shared" si="23"/>
        <v xml:space="preserve"> </v>
      </c>
      <c r="AZ313" s="82"/>
      <c r="BA313" s="318"/>
      <c r="BF313" s="52"/>
      <c r="BG313" s="52"/>
      <c r="BH313" s="52"/>
    </row>
    <row r="314" spans="1:60" s="81" customFormat="1" x14ac:dyDescent="0.2">
      <c r="A314" s="319"/>
      <c r="B314" s="150">
        <f>Demografia!B315</f>
        <v>0</v>
      </c>
      <c r="C314" s="150">
        <f>Demografia!C315</f>
        <v>0</v>
      </c>
      <c r="D314" s="151">
        <f>Demografia!D315</f>
        <v>0</v>
      </c>
      <c r="E314" s="82"/>
      <c r="F314" s="260"/>
      <c r="G314" s="152"/>
      <c r="H314" s="260"/>
      <c r="I314" s="244"/>
      <c r="J314" s="244"/>
      <c r="K314" s="244"/>
      <c r="L314" s="260"/>
      <c r="M314" s="264"/>
      <c r="N314" s="264"/>
      <c r="O314" s="264"/>
      <c r="P314" s="153"/>
      <c r="Q314" s="251"/>
      <c r="R314" s="251"/>
      <c r="S314" s="82"/>
      <c r="T314" s="260"/>
      <c r="U314" s="260"/>
      <c r="V314" s="260"/>
      <c r="W314" s="82"/>
      <c r="X314" s="244"/>
      <c r="Y314" s="244"/>
      <c r="Z314" s="260"/>
      <c r="AA314" s="244"/>
      <c r="AB314" s="260"/>
      <c r="AC314" s="260"/>
      <c r="AD314" s="260"/>
      <c r="AE314" s="265"/>
      <c r="AF314" s="265"/>
      <c r="AG314" s="83"/>
      <c r="AH314" s="265"/>
      <c r="AI314" s="265"/>
      <c r="AJ314" s="265"/>
      <c r="AK314" s="265"/>
      <c r="AL314" s="265"/>
      <c r="AM314" s="265"/>
      <c r="AN314" s="265"/>
      <c r="AO314" s="265"/>
      <c r="AP314" s="265"/>
      <c r="AQ314" s="265"/>
      <c r="AR314" s="249"/>
      <c r="AS314" s="249"/>
      <c r="AT314" s="154"/>
      <c r="AU314" s="82"/>
      <c r="AV314" s="566" t="str">
        <f t="shared" si="20"/>
        <v xml:space="preserve"> </v>
      </c>
      <c r="AW314" s="566" t="str">
        <f t="shared" si="21"/>
        <v xml:space="preserve"> </v>
      </c>
      <c r="AX314" s="566" t="str">
        <f t="shared" si="22"/>
        <v xml:space="preserve"> </v>
      </c>
      <c r="AY314" s="566" t="str">
        <f t="shared" si="23"/>
        <v xml:space="preserve"> </v>
      </c>
      <c r="AZ314" s="82"/>
      <c r="BA314" s="146"/>
      <c r="BF314" s="52"/>
      <c r="BG314" s="52"/>
      <c r="BH314" s="52"/>
    </row>
    <row r="315" spans="1:60" s="81" customFormat="1" x14ac:dyDescent="0.2">
      <c r="A315" s="319"/>
      <c r="B315" s="366">
        <f>Demografia!B316</f>
        <v>0</v>
      </c>
      <c r="C315" s="366">
        <f>Demografia!C316</f>
        <v>0</v>
      </c>
      <c r="D315" s="367">
        <f>Demografia!D316</f>
        <v>0</v>
      </c>
      <c r="E315" s="82"/>
      <c r="F315" s="68"/>
      <c r="G315" s="66"/>
      <c r="H315" s="245"/>
      <c r="I315" s="246"/>
      <c r="J315" s="246"/>
      <c r="K315" s="246"/>
      <c r="L315" s="245"/>
      <c r="M315" s="266"/>
      <c r="N315" s="266"/>
      <c r="O315" s="266"/>
      <c r="P315" s="126"/>
      <c r="Q315" s="127"/>
      <c r="R315" s="127"/>
      <c r="S315" s="82"/>
      <c r="T315" s="68"/>
      <c r="U315" s="245"/>
      <c r="V315" s="128"/>
      <c r="W315" s="82"/>
      <c r="X315" s="129"/>
      <c r="Y315" s="246"/>
      <c r="Z315" s="245"/>
      <c r="AA315" s="246"/>
      <c r="AB315" s="245"/>
      <c r="AC315" s="245"/>
      <c r="AD315" s="245"/>
      <c r="AE315" s="247"/>
      <c r="AF315" s="247"/>
      <c r="AG315" s="83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50"/>
      <c r="AS315" s="250"/>
      <c r="AT315" s="248"/>
      <c r="AU315" s="82"/>
      <c r="AV315" s="567" t="str">
        <f t="shared" si="20"/>
        <v xml:space="preserve"> </v>
      </c>
      <c r="AW315" s="567" t="str">
        <f t="shared" si="21"/>
        <v xml:space="preserve"> </v>
      </c>
      <c r="AX315" s="567" t="str">
        <f t="shared" si="22"/>
        <v xml:space="preserve"> </v>
      </c>
      <c r="AY315" s="567" t="str">
        <f t="shared" si="23"/>
        <v xml:space="preserve"> </v>
      </c>
      <c r="AZ315" s="82"/>
      <c r="BA315" s="318"/>
    </row>
    <row r="316" spans="1:60" s="81" customFormat="1" x14ac:dyDescent="0.2">
      <c r="A316" s="319"/>
      <c r="B316" s="150">
        <f>Demografia!B317</f>
        <v>0</v>
      </c>
      <c r="C316" s="150">
        <f>Demografia!C317</f>
        <v>0</v>
      </c>
      <c r="D316" s="151">
        <f>Demografia!D317</f>
        <v>0</v>
      </c>
      <c r="E316" s="82"/>
      <c r="F316" s="260"/>
      <c r="G316" s="152"/>
      <c r="H316" s="260"/>
      <c r="I316" s="244"/>
      <c r="J316" s="244"/>
      <c r="K316" s="244"/>
      <c r="L316" s="260"/>
      <c r="M316" s="264"/>
      <c r="N316" s="264"/>
      <c r="O316" s="264"/>
      <c r="P316" s="153"/>
      <c r="Q316" s="251"/>
      <c r="R316" s="251"/>
      <c r="S316" s="82"/>
      <c r="T316" s="260"/>
      <c r="U316" s="260"/>
      <c r="V316" s="260"/>
      <c r="W316" s="82"/>
      <c r="X316" s="244"/>
      <c r="Y316" s="244"/>
      <c r="Z316" s="260"/>
      <c r="AA316" s="244"/>
      <c r="AB316" s="260"/>
      <c r="AC316" s="260"/>
      <c r="AD316" s="260"/>
      <c r="AE316" s="265"/>
      <c r="AF316" s="265"/>
      <c r="AG316" s="83"/>
      <c r="AH316" s="265"/>
      <c r="AI316" s="265"/>
      <c r="AJ316" s="265"/>
      <c r="AK316" s="265"/>
      <c r="AL316" s="265"/>
      <c r="AM316" s="265"/>
      <c r="AN316" s="265"/>
      <c r="AO316" s="265"/>
      <c r="AP316" s="265"/>
      <c r="AQ316" s="265"/>
      <c r="AR316" s="249"/>
      <c r="AS316" s="249"/>
      <c r="AT316" s="154"/>
      <c r="AU316" s="82"/>
      <c r="AV316" s="566" t="str">
        <f t="shared" si="20"/>
        <v xml:space="preserve"> </v>
      </c>
      <c r="AW316" s="566" t="str">
        <f t="shared" si="21"/>
        <v xml:space="preserve"> </v>
      </c>
      <c r="AX316" s="566" t="str">
        <f t="shared" si="22"/>
        <v xml:space="preserve"> </v>
      </c>
      <c r="AY316" s="566" t="str">
        <f t="shared" si="23"/>
        <v xml:space="preserve"> </v>
      </c>
      <c r="AZ316" s="82"/>
      <c r="BA316" s="146"/>
    </row>
    <row r="317" spans="1:60" s="81" customFormat="1" x14ac:dyDescent="0.2">
      <c r="A317" s="319"/>
      <c r="B317" s="366">
        <f>Demografia!B318</f>
        <v>0</v>
      </c>
      <c r="C317" s="366">
        <f>Demografia!C318</f>
        <v>0</v>
      </c>
      <c r="D317" s="367">
        <f>Demografia!D318</f>
        <v>0</v>
      </c>
      <c r="E317" s="82"/>
      <c r="F317" s="68"/>
      <c r="G317" s="66"/>
      <c r="H317" s="245"/>
      <c r="I317" s="246"/>
      <c r="J317" s="246"/>
      <c r="K317" s="246"/>
      <c r="L317" s="245"/>
      <c r="M317" s="266"/>
      <c r="N317" s="266"/>
      <c r="O317" s="266"/>
      <c r="P317" s="126"/>
      <c r="Q317" s="127"/>
      <c r="R317" s="127"/>
      <c r="S317" s="82"/>
      <c r="T317" s="68"/>
      <c r="U317" s="245"/>
      <c r="V317" s="128"/>
      <c r="W317" s="82"/>
      <c r="X317" s="129"/>
      <c r="Y317" s="246"/>
      <c r="Z317" s="245"/>
      <c r="AA317" s="246"/>
      <c r="AB317" s="245"/>
      <c r="AC317" s="245"/>
      <c r="AD317" s="245"/>
      <c r="AE317" s="247"/>
      <c r="AF317" s="247"/>
      <c r="AG317" s="83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50"/>
      <c r="AS317" s="250"/>
      <c r="AT317" s="248"/>
      <c r="AU317" s="82"/>
      <c r="AV317" s="567" t="str">
        <f t="shared" si="20"/>
        <v xml:space="preserve"> </v>
      </c>
      <c r="AW317" s="567" t="str">
        <f t="shared" si="21"/>
        <v xml:space="preserve"> </v>
      </c>
      <c r="AX317" s="567" t="str">
        <f t="shared" si="22"/>
        <v xml:space="preserve"> </v>
      </c>
      <c r="AY317" s="567" t="str">
        <f t="shared" si="23"/>
        <v xml:space="preserve"> </v>
      </c>
      <c r="AZ317" s="82"/>
      <c r="BA317" s="318"/>
    </row>
    <row r="318" spans="1:60" s="81" customFormat="1" x14ac:dyDescent="0.2">
      <c r="A318" s="319"/>
      <c r="B318" s="150">
        <f>Demografia!B319</f>
        <v>0</v>
      </c>
      <c r="C318" s="150">
        <f>Demografia!C319</f>
        <v>0</v>
      </c>
      <c r="D318" s="151">
        <f>Demografia!D319</f>
        <v>0</v>
      </c>
      <c r="E318" s="82"/>
      <c r="F318" s="260"/>
      <c r="G318" s="152"/>
      <c r="H318" s="260"/>
      <c r="I318" s="244"/>
      <c r="J318" s="244"/>
      <c r="K318" s="244"/>
      <c r="L318" s="260"/>
      <c r="M318" s="264"/>
      <c r="N318" s="264"/>
      <c r="O318" s="264"/>
      <c r="P318" s="153"/>
      <c r="Q318" s="251"/>
      <c r="R318" s="251"/>
      <c r="S318" s="82"/>
      <c r="T318" s="260"/>
      <c r="U318" s="260"/>
      <c r="V318" s="260"/>
      <c r="W318" s="82"/>
      <c r="X318" s="244"/>
      <c r="Y318" s="244"/>
      <c r="Z318" s="260"/>
      <c r="AA318" s="244"/>
      <c r="AB318" s="260"/>
      <c r="AC318" s="260"/>
      <c r="AD318" s="260"/>
      <c r="AE318" s="265"/>
      <c r="AF318" s="265"/>
      <c r="AG318" s="83"/>
      <c r="AH318" s="265"/>
      <c r="AI318" s="265"/>
      <c r="AJ318" s="265"/>
      <c r="AK318" s="265"/>
      <c r="AL318" s="265"/>
      <c r="AM318" s="265"/>
      <c r="AN318" s="265"/>
      <c r="AO318" s="265"/>
      <c r="AP318" s="265"/>
      <c r="AQ318" s="265"/>
      <c r="AR318" s="249"/>
      <c r="AS318" s="249"/>
      <c r="AT318" s="154"/>
      <c r="AU318" s="82"/>
      <c r="AV318" s="566" t="str">
        <f t="shared" si="20"/>
        <v xml:space="preserve"> </v>
      </c>
      <c r="AW318" s="566" t="str">
        <f t="shared" si="21"/>
        <v xml:space="preserve"> </v>
      </c>
      <c r="AX318" s="566" t="str">
        <f t="shared" si="22"/>
        <v xml:space="preserve"> </v>
      </c>
      <c r="AY318" s="566" t="str">
        <f t="shared" si="23"/>
        <v xml:space="preserve"> </v>
      </c>
      <c r="AZ318" s="82"/>
      <c r="BA318" s="146"/>
      <c r="BF318" s="59"/>
    </row>
    <row r="319" spans="1:60" s="81" customFormat="1" x14ac:dyDescent="0.2">
      <c r="A319" s="319"/>
      <c r="B319" s="366">
        <f>Demografia!B320</f>
        <v>0</v>
      </c>
      <c r="C319" s="366">
        <f>Demografia!C320</f>
        <v>0</v>
      </c>
      <c r="D319" s="367">
        <f>Demografia!D320</f>
        <v>0</v>
      </c>
      <c r="E319" s="82"/>
      <c r="F319" s="68"/>
      <c r="G319" s="66"/>
      <c r="H319" s="245"/>
      <c r="I319" s="246"/>
      <c r="J319" s="246"/>
      <c r="K319" s="246"/>
      <c r="L319" s="245"/>
      <c r="M319" s="266"/>
      <c r="N319" s="266"/>
      <c r="O319" s="266"/>
      <c r="P319" s="126"/>
      <c r="Q319" s="127"/>
      <c r="R319" s="127"/>
      <c r="S319" s="82"/>
      <c r="T319" s="68"/>
      <c r="U319" s="245"/>
      <c r="V319" s="128"/>
      <c r="W319" s="82"/>
      <c r="X319" s="129"/>
      <c r="Y319" s="246"/>
      <c r="Z319" s="245"/>
      <c r="AA319" s="246"/>
      <c r="AB319" s="245"/>
      <c r="AC319" s="245"/>
      <c r="AD319" s="245"/>
      <c r="AE319" s="247"/>
      <c r="AF319" s="247"/>
      <c r="AG319" s="83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50"/>
      <c r="AS319" s="250"/>
      <c r="AT319" s="248"/>
      <c r="AU319" s="82"/>
      <c r="AV319" s="567" t="str">
        <f t="shared" si="20"/>
        <v xml:space="preserve"> </v>
      </c>
      <c r="AW319" s="567" t="str">
        <f t="shared" si="21"/>
        <v xml:space="preserve"> </v>
      </c>
      <c r="AX319" s="567" t="str">
        <f t="shared" si="22"/>
        <v xml:space="preserve"> </v>
      </c>
      <c r="AY319" s="567" t="str">
        <f t="shared" si="23"/>
        <v xml:space="preserve"> </v>
      </c>
      <c r="AZ319" s="82"/>
      <c r="BA319" s="318"/>
    </row>
    <row r="320" spans="1:60" s="81" customFormat="1" x14ac:dyDescent="0.2">
      <c r="A320" s="319"/>
      <c r="B320" s="150">
        <f>Demografia!B321</f>
        <v>0</v>
      </c>
      <c r="C320" s="150">
        <f>Demografia!C321</f>
        <v>0</v>
      </c>
      <c r="D320" s="151">
        <f>Demografia!D321</f>
        <v>0</v>
      </c>
      <c r="E320" s="82"/>
      <c r="F320" s="260"/>
      <c r="G320" s="152"/>
      <c r="H320" s="260"/>
      <c r="I320" s="244"/>
      <c r="J320" s="244"/>
      <c r="K320" s="244"/>
      <c r="L320" s="260"/>
      <c r="M320" s="264"/>
      <c r="N320" s="264"/>
      <c r="O320" s="264"/>
      <c r="P320" s="153"/>
      <c r="Q320" s="251"/>
      <c r="R320" s="251"/>
      <c r="S320" s="82"/>
      <c r="T320" s="260"/>
      <c r="U320" s="260"/>
      <c r="V320" s="260"/>
      <c r="W320" s="82"/>
      <c r="X320" s="244"/>
      <c r="Y320" s="244"/>
      <c r="Z320" s="260"/>
      <c r="AA320" s="244"/>
      <c r="AB320" s="260"/>
      <c r="AC320" s="260"/>
      <c r="AD320" s="260"/>
      <c r="AE320" s="265"/>
      <c r="AF320" s="265"/>
      <c r="AG320" s="83"/>
      <c r="AH320" s="265"/>
      <c r="AI320" s="265"/>
      <c r="AJ320" s="265"/>
      <c r="AK320" s="265"/>
      <c r="AL320" s="265"/>
      <c r="AM320" s="265"/>
      <c r="AN320" s="265"/>
      <c r="AO320" s="265"/>
      <c r="AP320" s="265"/>
      <c r="AQ320" s="265"/>
      <c r="AR320" s="249"/>
      <c r="AS320" s="249"/>
      <c r="AT320" s="154"/>
      <c r="AU320" s="82"/>
      <c r="AV320" s="566" t="str">
        <f t="shared" si="20"/>
        <v xml:space="preserve"> </v>
      </c>
      <c r="AW320" s="566" t="str">
        <f t="shared" si="21"/>
        <v xml:space="preserve"> </v>
      </c>
      <c r="AX320" s="566" t="str">
        <f t="shared" si="22"/>
        <v xml:space="preserve"> </v>
      </c>
      <c r="AY320" s="566" t="str">
        <f t="shared" si="23"/>
        <v xml:space="preserve"> </v>
      </c>
      <c r="AZ320" s="82"/>
      <c r="BA320" s="146"/>
    </row>
    <row r="321" spans="1:53" s="81" customFormat="1" x14ac:dyDescent="0.2">
      <c r="A321" s="319"/>
      <c r="B321" s="366">
        <f>Demografia!B322</f>
        <v>0</v>
      </c>
      <c r="C321" s="366">
        <f>Demografia!C322</f>
        <v>0</v>
      </c>
      <c r="D321" s="367">
        <f>Demografia!D322</f>
        <v>0</v>
      </c>
      <c r="E321" s="82"/>
      <c r="F321" s="68"/>
      <c r="G321" s="66"/>
      <c r="H321" s="245"/>
      <c r="I321" s="246"/>
      <c r="J321" s="246"/>
      <c r="K321" s="246"/>
      <c r="L321" s="245"/>
      <c r="M321" s="266"/>
      <c r="N321" s="266"/>
      <c r="O321" s="266"/>
      <c r="P321" s="126"/>
      <c r="Q321" s="127"/>
      <c r="R321" s="127"/>
      <c r="S321" s="82"/>
      <c r="T321" s="68"/>
      <c r="U321" s="245"/>
      <c r="V321" s="128"/>
      <c r="W321" s="82"/>
      <c r="X321" s="129"/>
      <c r="Y321" s="246"/>
      <c r="Z321" s="245"/>
      <c r="AA321" s="246"/>
      <c r="AB321" s="245"/>
      <c r="AC321" s="245"/>
      <c r="AD321" s="245"/>
      <c r="AE321" s="247"/>
      <c r="AF321" s="247"/>
      <c r="AG321" s="83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50"/>
      <c r="AS321" s="250"/>
      <c r="AT321" s="248"/>
      <c r="AU321" s="82"/>
      <c r="AV321" s="567" t="str">
        <f t="shared" si="20"/>
        <v xml:space="preserve"> </v>
      </c>
      <c r="AW321" s="567" t="str">
        <f t="shared" si="21"/>
        <v xml:space="preserve"> </v>
      </c>
      <c r="AX321" s="567" t="str">
        <f t="shared" si="22"/>
        <v xml:space="preserve"> </v>
      </c>
      <c r="AY321" s="567" t="str">
        <f t="shared" si="23"/>
        <v xml:space="preserve"> </v>
      </c>
      <c r="AZ321" s="82"/>
      <c r="BA321" s="318"/>
    </row>
    <row r="322" spans="1:53" s="81" customFormat="1" x14ac:dyDescent="0.2">
      <c r="A322" s="319"/>
      <c r="B322" s="150">
        <f>Demografia!B323</f>
        <v>0</v>
      </c>
      <c r="C322" s="150">
        <f>Demografia!C323</f>
        <v>0</v>
      </c>
      <c r="D322" s="151">
        <f>Demografia!D323</f>
        <v>0</v>
      </c>
      <c r="E322" s="82"/>
      <c r="F322" s="260"/>
      <c r="G322" s="152"/>
      <c r="H322" s="260"/>
      <c r="I322" s="244"/>
      <c r="J322" s="244"/>
      <c r="K322" s="244"/>
      <c r="L322" s="260"/>
      <c r="M322" s="264"/>
      <c r="N322" s="264"/>
      <c r="O322" s="264"/>
      <c r="P322" s="153"/>
      <c r="Q322" s="251"/>
      <c r="R322" s="251"/>
      <c r="S322" s="82"/>
      <c r="T322" s="260"/>
      <c r="U322" s="260"/>
      <c r="V322" s="260"/>
      <c r="W322" s="82"/>
      <c r="X322" s="244"/>
      <c r="Y322" s="244"/>
      <c r="Z322" s="260"/>
      <c r="AA322" s="244"/>
      <c r="AB322" s="260"/>
      <c r="AC322" s="260"/>
      <c r="AD322" s="260"/>
      <c r="AE322" s="265"/>
      <c r="AF322" s="265"/>
      <c r="AG322" s="83"/>
      <c r="AH322" s="265"/>
      <c r="AI322" s="265"/>
      <c r="AJ322" s="265"/>
      <c r="AK322" s="265"/>
      <c r="AL322" s="265"/>
      <c r="AM322" s="265"/>
      <c r="AN322" s="265"/>
      <c r="AO322" s="265"/>
      <c r="AP322" s="265"/>
      <c r="AQ322" s="265"/>
      <c r="AR322" s="249"/>
      <c r="AS322" s="249"/>
      <c r="AT322" s="154"/>
      <c r="AU322" s="82"/>
      <c r="AV322" s="566" t="str">
        <f t="shared" si="20"/>
        <v xml:space="preserve"> </v>
      </c>
      <c r="AW322" s="566" t="str">
        <f t="shared" si="21"/>
        <v xml:space="preserve"> </v>
      </c>
      <c r="AX322" s="566" t="str">
        <f t="shared" si="22"/>
        <v xml:space="preserve"> </v>
      </c>
      <c r="AY322" s="566" t="str">
        <f t="shared" si="23"/>
        <v xml:space="preserve"> </v>
      </c>
      <c r="AZ322" s="82"/>
      <c r="BA322" s="146"/>
    </row>
    <row r="323" spans="1:53" s="81" customFormat="1" x14ac:dyDescent="0.2">
      <c r="A323" s="319"/>
      <c r="B323" s="366">
        <f>Demografia!B324</f>
        <v>0</v>
      </c>
      <c r="C323" s="366">
        <f>Demografia!C324</f>
        <v>0</v>
      </c>
      <c r="D323" s="367">
        <f>Demografia!D324</f>
        <v>0</v>
      </c>
      <c r="E323" s="82"/>
      <c r="F323" s="68"/>
      <c r="G323" s="66"/>
      <c r="H323" s="245"/>
      <c r="I323" s="246"/>
      <c r="J323" s="246"/>
      <c r="K323" s="246"/>
      <c r="L323" s="245"/>
      <c r="M323" s="266"/>
      <c r="N323" s="266"/>
      <c r="O323" s="266"/>
      <c r="P323" s="126"/>
      <c r="Q323" s="127"/>
      <c r="R323" s="127"/>
      <c r="S323" s="82"/>
      <c r="T323" s="68"/>
      <c r="U323" s="245"/>
      <c r="V323" s="128"/>
      <c r="W323" s="82"/>
      <c r="X323" s="129"/>
      <c r="Y323" s="246"/>
      <c r="Z323" s="245"/>
      <c r="AA323" s="246"/>
      <c r="AB323" s="245"/>
      <c r="AC323" s="245"/>
      <c r="AD323" s="245"/>
      <c r="AE323" s="247"/>
      <c r="AF323" s="247"/>
      <c r="AG323" s="83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50"/>
      <c r="AS323" s="250"/>
      <c r="AT323" s="248"/>
      <c r="AU323" s="82"/>
      <c r="AV323" s="567" t="str">
        <f t="shared" si="20"/>
        <v xml:space="preserve"> </v>
      </c>
      <c r="AW323" s="567" t="str">
        <f t="shared" si="21"/>
        <v xml:space="preserve"> </v>
      </c>
      <c r="AX323" s="567" t="str">
        <f t="shared" si="22"/>
        <v xml:space="preserve"> </v>
      </c>
      <c r="AY323" s="567" t="str">
        <f t="shared" si="23"/>
        <v xml:space="preserve"> </v>
      </c>
      <c r="AZ323" s="82"/>
      <c r="BA323" s="318"/>
    </row>
    <row r="324" spans="1:53" s="81" customFormat="1" x14ac:dyDescent="0.2">
      <c r="A324" s="319"/>
      <c r="B324" s="150">
        <f>Demografia!B325</f>
        <v>0</v>
      </c>
      <c r="C324" s="150">
        <f>Demografia!C325</f>
        <v>0</v>
      </c>
      <c r="D324" s="151">
        <f>Demografia!D325</f>
        <v>0</v>
      </c>
      <c r="E324" s="82"/>
      <c r="F324" s="260"/>
      <c r="G324" s="152"/>
      <c r="H324" s="260"/>
      <c r="I324" s="244"/>
      <c r="J324" s="244"/>
      <c r="K324" s="244"/>
      <c r="L324" s="260"/>
      <c r="M324" s="264"/>
      <c r="N324" s="264"/>
      <c r="O324" s="264"/>
      <c r="P324" s="153"/>
      <c r="Q324" s="251"/>
      <c r="R324" s="251"/>
      <c r="S324" s="82"/>
      <c r="T324" s="260"/>
      <c r="U324" s="260"/>
      <c r="V324" s="260"/>
      <c r="W324" s="82"/>
      <c r="X324" s="244"/>
      <c r="Y324" s="244"/>
      <c r="Z324" s="260"/>
      <c r="AA324" s="244"/>
      <c r="AB324" s="260"/>
      <c r="AC324" s="260"/>
      <c r="AD324" s="260"/>
      <c r="AE324" s="265"/>
      <c r="AF324" s="265"/>
      <c r="AG324" s="83"/>
      <c r="AH324" s="265"/>
      <c r="AI324" s="265"/>
      <c r="AJ324" s="265"/>
      <c r="AK324" s="265"/>
      <c r="AL324" s="265"/>
      <c r="AM324" s="265"/>
      <c r="AN324" s="265"/>
      <c r="AO324" s="265"/>
      <c r="AP324" s="265"/>
      <c r="AQ324" s="265"/>
      <c r="AR324" s="249"/>
      <c r="AS324" s="249"/>
      <c r="AT324" s="154"/>
      <c r="AU324" s="82"/>
      <c r="AV324" s="566" t="str">
        <f t="shared" si="20"/>
        <v xml:space="preserve"> </v>
      </c>
      <c r="AW324" s="566" t="str">
        <f t="shared" si="21"/>
        <v xml:space="preserve"> </v>
      </c>
      <c r="AX324" s="566" t="str">
        <f t="shared" si="22"/>
        <v xml:space="preserve"> </v>
      </c>
      <c r="AY324" s="566" t="str">
        <f t="shared" si="23"/>
        <v xml:space="preserve"> </v>
      </c>
      <c r="AZ324" s="82"/>
      <c r="BA324" s="146"/>
    </row>
    <row r="325" spans="1:53" s="81" customFormat="1" x14ac:dyDescent="0.2">
      <c r="A325" s="319"/>
      <c r="B325" s="366">
        <f>Demografia!B326</f>
        <v>0</v>
      </c>
      <c r="C325" s="366">
        <f>Demografia!C326</f>
        <v>0</v>
      </c>
      <c r="D325" s="367">
        <f>Demografia!D326</f>
        <v>0</v>
      </c>
      <c r="E325" s="82"/>
      <c r="F325" s="68"/>
      <c r="G325" s="66"/>
      <c r="H325" s="245"/>
      <c r="I325" s="246"/>
      <c r="J325" s="246"/>
      <c r="K325" s="246"/>
      <c r="L325" s="245"/>
      <c r="M325" s="266"/>
      <c r="N325" s="266"/>
      <c r="O325" s="266"/>
      <c r="P325" s="126"/>
      <c r="Q325" s="127"/>
      <c r="R325" s="127"/>
      <c r="S325" s="82"/>
      <c r="T325" s="68"/>
      <c r="U325" s="245"/>
      <c r="V325" s="128"/>
      <c r="W325" s="82"/>
      <c r="X325" s="129"/>
      <c r="Y325" s="246"/>
      <c r="Z325" s="245"/>
      <c r="AA325" s="246"/>
      <c r="AB325" s="245"/>
      <c r="AC325" s="245"/>
      <c r="AD325" s="245"/>
      <c r="AE325" s="247"/>
      <c r="AF325" s="247"/>
      <c r="AG325" s="83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50"/>
      <c r="AS325" s="250"/>
      <c r="AT325" s="248"/>
      <c r="AU325" s="82"/>
      <c r="AV325" s="567" t="str">
        <f t="shared" si="20"/>
        <v xml:space="preserve"> </v>
      </c>
      <c r="AW325" s="567" t="str">
        <f t="shared" si="21"/>
        <v xml:space="preserve"> </v>
      </c>
      <c r="AX325" s="567" t="str">
        <f t="shared" si="22"/>
        <v xml:space="preserve"> </v>
      </c>
      <c r="AY325" s="567" t="str">
        <f t="shared" si="23"/>
        <v xml:space="preserve"> </v>
      </c>
      <c r="AZ325" s="82"/>
      <c r="BA325" s="318"/>
    </row>
    <row r="326" spans="1:53" s="81" customFormat="1" x14ac:dyDescent="0.2">
      <c r="A326" s="319"/>
      <c r="B326" s="150">
        <f>Demografia!B327</f>
        <v>0</v>
      </c>
      <c r="C326" s="150">
        <f>Demografia!C327</f>
        <v>0</v>
      </c>
      <c r="D326" s="151">
        <f>Demografia!D327</f>
        <v>0</v>
      </c>
      <c r="E326" s="82"/>
      <c r="F326" s="260"/>
      <c r="G326" s="152"/>
      <c r="H326" s="260"/>
      <c r="I326" s="244"/>
      <c r="J326" s="244"/>
      <c r="K326" s="244"/>
      <c r="L326" s="260"/>
      <c r="M326" s="264"/>
      <c r="N326" s="264"/>
      <c r="O326" s="264"/>
      <c r="P326" s="153"/>
      <c r="Q326" s="251"/>
      <c r="R326" s="251"/>
      <c r="S326" s="82"/>
      <c r="T326" s="260"/>
      <c r="U326" s="260"/>
      <c r="V326" s="260"/>
      <c r="W326" s="82"/>
      <c r="X326" s="244"/>
      <c r="Y326" s="244"/>
      <c r="Z326" s="260"/>
      <c r="AA326" s="244"/>
      <c r="AB326" s="260"/>
      <c r="AC326" s="260"/>
      <c r="AD326" s="260"/>
      <c r="AE326" s="265"/>
      <c r="AF326" s="265"/>
      <c r="AG326" s="83"/>
      <c r="AH326" s="265"/>
      <c r="AI326" s="265"/>
      <c r="AJ326" s="265"/>
      <c r="AK326" s="265"/>
      <c r="AL326" s="265"/>
      <c r="AM326" s="265"/>
      <c r="AN326" s="265"/>
      <c r="AO326" s="265"/>
      <c r="AP326" s="265"/>
      <c r="AQ326" s="265"/>
      <c r="AR326" s="249"/>
      <c r="AS326" s="249"/>
      <c r="AT326" s="154"/>
      <c r="AU326" s="82"/>
      <c r="AV326" s="566" t="str">
        <f t="shared" si="20"/>
        <v xml:space="preserve"> </v>
      </c>
      <c r="AW326" s="566" t="str">
        <f t="shared" si="21"/>
        <v xml:space="preserve"> </v>
      </c>
      <c r="AX326" s="566" t="str">
        <f t="shared" si="22"/>
        <v xml:space="preserve"> </v>
      </c>
      <c r="AY326" s="566" t="str">
        <f t="shared" si="23"/>
        <v xml:space="preserve"> </v>
      </c>
      <c r="AZ326" s="82"/>
      <c r="BA326" s="146"/>
    </row>
    <row r="327" spans="1:53" s="81" customFormat="1" x14ac:dyDescent="0.2">
      <c r="A327" s="319"/>
      <c r="B327" s="366">
        <f>Demografia!B328</f>
        <v>0</v>
      </c>
      <c r="C327" s="366">
        <f>Demografia!C328</f>
        <v>0</v>
      </c>
      <c r="D327" s="367">
        <f>Demografia!D328</f>
        <v>0</v>
      </c>
      <c r="E327" s="82"/>
      <c r="F327" s="68"/>
      <c r="G327" s="66"/>
      <c r="H327" s="245"/>
      <c r="I327" s="246"/>
      <c r="J327" s="246"/>
      <c r="K327" s="246"/>
      <c r="L327" s="245"/>
      <c r="M327" s="266"/>
      <c r="N327" s="266"/>
      <c r="O327" s="266"/>
      <c r="P327" s="126"/>
      <c r="Q327" s="127"/>
      <c r="R327" s="127"/>
      <c r="S327" s="82"/>
      <c r="T327" s="68"/>
      <c r="U327" s="245"/>
      <c r="V327" s="128"/>
      <c r="W327" s="82"/>
      <c r="X327" s="129"/>
      <c r="Y327" s="246"/>
      <c r="Z327" s="245"/>
      <c r="AA327" s="246"/>
      <c r="AB327" s="245"/>
      <c r="AC327" s="245"/>
      <c r="AD327" s="245"/>
      <c r="AE327" s="247"/>
      <c r="AF327" s="247"/>
      <c r="AG327" s="83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50"/>
      <c r="AS327" s="250"/>
      <c r="AT327" s="248"/>
      <c r="AU327" s="82"/>
      <c r="AV327" s="567" t="str">
        <f t="shared" si="20"/>
        <v xml:space="preserve"> </v>
      </c>
      <c r="AW327" s="567" t="str">
        <f t="shared" si="21"/>
        <v xml:space="preserve"> </v>
      </c>
      <c r="AX327" s="567" t="str">
        <f t="shared" si="22"/>
        <v xml:space="preserve"> </v>
      </c>
      <c r="AY327" s="567" t="str">
        <f t="shared" si="23"/>
        <v xml:space="preserve"> </v>
      </c>
      <c r="AZ327" s="82"/>
      <c r="BA327" s="318"/>
    </row>
    <row r="328" spans="1:53" s="81" customFormat="1" x14ac:dyDescent="0.2">
      <c r="A328" s="319"/>
      <c r="B328" s="150">
        <f>Demografia!B329</f>
        <v>0</v>
      </c>
      <c r="C328" s="150">
        <f>Demografia!C329</f>
        <v>0</v>
      </c>
      <c r="D328" s="151">
        <f>Demografia!D329</f>
        <v>0</v>
      </c>
      <c r="E328" s="82"/>
      <c r="F328" s="260"/>
      <c r="G328" s="152"/>
      <c r="H328" s="260"/>
      <c r="I328" s="244"/>
      <c r="J328" s="244"/>
      <c r="K328" s="244"/>
      <c r="L328" s="260"/>
      <c r="M328" s="264"/>
      <c r="N328" s="264"/>
      <c r="O328" s="264"/>
      <c r="P328" s="153"/>
      <c r="Q328" s="251"/>
      <c r="R328" s="251"/>
      <c r="S328" s="82"/>
      <c r="T328" s="260"/>
      <c r="U328" s="260"/>
      <c r="V328" s="260"/>
      <c r="W328" s="82"/>
      <c r="X328" s="244"/>
      <c r="Y328" s="244"/>
      <c r="Z328" s="260"/>
      <c r="AA328" s="244"/>
      <c r="AB328" s="260"/>
      <c r="AC328" s="260"/>
      <c r="AD328" s="260"/>
      <c r="AE328" s="265"/>
      <c r="AF328" s="265"/>
      <c r="AG328" s="83"/>
      <c r="AH328" s="265"/>
      <c r="AI328" s="265"/>
      <c r="AJ328" s="265"/>
      <c r="AK328" s="265"/>
      <c r="AL328" s="265"/>
      <c r="AM328" s="265"/>
      <c r="AN328" s="265"/>
      <c r="AO328" s="265"/>
      <c r="AP328" s="265"/>
      <c r="AQ328" s="265"/>
      <c r="AR328" s="249"/>
      <c r="AS328" s="249"/>
      <c r="AT328" s="154"/>
      <c r="AU328" s="82"/>
      <c r="AV328" s="566" t="str">
        <f t="shared" si="20"/>
        <v xml:space="preserve"> </v>
      </c>
      <c r="AW328" s="566" t="str">
        <f t="shared" si="21"/>
        <v xml:space="preserve"> </v>
      </c>
      <c r="AX328" s="566" t="str">
        <f t="shared" si="22"/>
        <v xml:space="preserve"> </v>
      </c>
      <c r="AY328" s="566" t="str">
        <f t="shared" si="23"/>
        <v xml:space="preserve"> </v>
      </c>
      <c r="AZ328" s="82"/>
      <c r="BA328" s="146"/>
    </row>
    <row r="329" spans="1:53" s="81" customFormat="1" x14ac:dyDescent="0.2">
      <c r="A329" s="319"/>
      <c r="B329" s="366">
        <f>Demografia!B330</f>
        <v>0</v>
      </c>
      <c r="C329" s="366">
        <f>Demografia!C330</f>
        <v>0</v>
      </c>
      <c r="D329" s="367">
        <f>Demografia!D330</f>
        <v>0</v>
      </c>
      <c r="E329" s="82"/>
      <c r="F329" s="68"/>
      <c r="G329" s="66"/>
      <c r="H329" s="245"/>
      <c r="I329" s="246"/>
      <c r="J329" s="246"/>
      <c r="K329" s="246"/>
      <c r="L329" s="245"/>
      <c r="M329" s="266"/>
      <c r="N329" s="266"/>
      <c r="O329" s="266"/>
      <c r="P329" s="126"/>
      <c r="Q329" s="127"/>
      <c r="R329" s="127"/>
      <c r="S329" s="82"/>
      <c r="T329" s="68"/>
      <c r="U329" s="245"/>
      <c r="V329" s="128"/>
      <c r="W329" s="82"/>
      <c r="X329" s="129"/>
      <c r="Y329" s="246"/>
      <c r="Z329" s="245"/>
      <c r="AA329" s="246"/>
      <c r="AB329" s="245"/>
      <c r="AC329" s="245"/>
      <c r="AD329" s="245"/>
      <c r="AE329" s="247"/>
      <c r="AF329" s="247"/>
      <c r="AG329" s="83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50"/>
      <c r="AS329" s="250"/>
      <c r="AT329" s="248"/>
      <c r="AU329" s="82"/>
      <c r="AV329" s="567" t="str">
        <f t="shared" si="20"/>
        <v xml:space="preserve"> </v>
      </c>
      <c r="AW329" s="567" t="str">
        <f t="shared" si="21"/>
        <v xml:space="preserve"> </v>
      </c>
      <c r="AX329" s="567" t="str">
        <f t="shared" si="22"/>
        <v xml:space="preserve"> </v>
      </c>
      <c r="AY329" s="567" t="str">
        <f t="shared" si="23"/>
        <v xml:space="preserve"> </v>
      </c>
      <c r="AZ329" s="82"/>
      <c r="BA329" s="318"/>
    </row>
    <row r="330" spans="1:53" s="81" customFormat="1" x14ac:dyDescent="0.2">
      <c r="A330" s="319"/>
      <c r="B330" s="150">
        <f>Demografia!B331</f>
        <v>0</v>
      </c>
      <c r="C330" s="150">
        <f>Demografia!C331</f>
        <v>0</v>
      </c>
      <c r="D330" s="151">
        <f>Demografia!D331</f>
        <v>0</v>
      </c>
      <c r="E330" s="82"/>
      <c r="F330" s="260"/>
      <c r="G330" s="152"/>
      <c r="H330" s="260"/>
      <c r="I330" s="244"/>
      <c r="J330" s="244"/>
      <c r="K330" s="244"/>
      <c r="L330" s="260"/>
      <c r="M330" s="264"/>
      <c r="N330" s="264"/>
      <c r="O330" s="264"/>
      <c r="P330" s="153"/>
      <c r="Q330" s="251"/>
      <c r="R330" s="251"/>
      <c r="S330" s="82"/>
      <c r="T330" s="260"/>
      <c r="U330" s="260"/>
      <c r="V330" s="260"/>
      <c r="W330" s="82"/>
      <c r="X330" s="244"/>
      <c r="Y330" s="244"/>
      <c r="Z330" s="260"/>
      <c r="AA330" s="244"/>
      <c r="AB330" s="260"/>
      <c r="AC330" s="260"/>
      <c r="AD330" s="260"/>
      <c r="AE330" s="265"/>
      <c r="AF330" s="265"/>
      <c r="AG330" s="83"/>
      <c r="AH330" s="265"/>
      <c r="AI330" s="265"/>
      <c r="AJ330" s="265"/>
      <c r="AK330" s="265"/>
      <c r="AL330" s="265"/>
      <c r="AM330" s="265"/>
      <c r="AN330" s="265"/>
      <c r="AO330" s="265"/>
      <c r="AP330" s="265"/>
      <c r="AQ330" s="265"/>
      <c r="AR330" s="249"/>
      <c r="AS330" s="249"/>
      <c r="AT330" s="154"/>
      <c r="AU330" s="82"/>
      <c r="AV330" s="566" t="str">
        <f t="shared" si="20"/>
        <v xml:space="preserve"> </v>
      </c>
      <c r="AW330" s="566" t="str">
        <f t="shared" si="21"/>
        <v xml:space="preserve"> </v>
      </c>
      <c r="AX330" s="566" t="str">
        <f t="shared" si="22"/>
        <v xml:space="preserve"> </v>
      </c>
      <c r="AY330" s="566" t="str">
        <f t="shared" si="23"/>
        <v xml:space="preserve"> </v>
      </c>
      <c r="AZ330" s="82"/>
      <c r="BA330" s="146"/>
    </row>
    <row r="331" spans="1:53" s="81" customFormat="1" x14ac:dyDescent="0.2">
      <c r="A331" s="319"/>
      <c r="B331" s="366">
        <f>Demografia!B332</f>
        <v>0</v>
      </c>
      <c r="C331" s="366">
        <f>Demografia!C332</f>
        <v>0</v>
      </c>
      <c r="D331" s="367">
        <f>Demografia!D332</f>
        <v>0</v>
      </c>
      <c r="E331" s="82"/>
      <c r="F331" s="68"/>
      <c r="G331" s="66"/>
      <c r="H331" s="245"/>
      <c r="I331" s="246"/>
      <c r="J331" s="246"/>
      <c r="K331" s="246"/>
      <c r="L331" s="245"/>
      <c r="M331" s="266"/>
      <c r="N331" s="266"/>
      <c r="O331" s="266"/>
      <c r="P331" s="126"/>
      <c r="Q331" s="127"/>
      <c r="R331" s="127"/>
      <c r="S331" s="82"/>
      <c r="T331" s="68"/>
      <c r="U331" s="245"/>
      <c r="V331" s="128"/>
      <c r="W331" s="82"/>
      <c r="X331" s="129"/>
      <c r="Y331" s="246"/>
      <c r="Z331" s="245"/>
      <c r="AA331" s="246"/>
      <c r="AB331" s="245"/>
      <c r="AC331" s="245"/>
      <c r="AD331" s="245"/>
      <c r="AE331" s="247"/>
      <c r="AF331" s="247"/>
      <c r="AG331" s="83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50"/>
      <c r="AS331" s="250"/>
      <c r="AT331" s="248"/>
      <c r="AU331" s="82"/>
      <c r="AV331" s="567" t="str">
        <f t="shared" si="20"/>
        <v xml:space="preserve"> </v>
      </c>
      <c r="AW331" s="567" t="str">
        <f t="shared" si="21"/>
        <v xml:space="preserve"> </v>
      </c>
      <c r="AX331" s="567" t="str">
        <f t="shared" si="22"/>
        <v xml:space="preserve"> </v>
      </c>
      <c r="AY331" s="567" t="str">
        <f t="shared" si="23"/>
        <v xml:space="preserve"> </v>
      </c>
      <c r="AZ331" s="82"/>
      <c r="BA331" s="318"/>
    </row>
    <row r="332" spans="1:53" s="81" customFormat="1" x14ac:dyDescent="0.2">
      <c r="A332" s="319"/>
      <c r="B332" s="150">
        <f>Demografia!B333</f>
        <v>0</v>
      </c>
      <c r="C332" s="150">
        <f>Demografia!C333</f>
        <v>0</v>
      </c>
      <c r="D332" s="151">
        <f>Demografia!D333</f>
        <v>0</v>
      </c>
      <c r="E332" s="82"/>
      <c r="F332" s="260"/>
      <c r="G332" s="152"/>
      <c r="H332" s="260"/>
      <c r="I332" s="244"/>
      <c r="J332" s="244"/>
      <c r="K332" s="244"/>
      <c r="L332" s="260"/>
      <c r="M332" s="264"/>
      <c r="N332" s="264"/>
      <c r="O332" s="264"/>
      <c r="P332" s="153"/>
      <c r="Q332" s="251"/>
      <c r="R332" s="251"/>
      <c r="S332" s="82"/>
      <c r="T332" s="260"/>
      <c r="U332" s="260"/>
      <c r="V332" s="260"/>
      <c r="W332" s="82"/>
      <c r="X332" s="244"/>
      <c r="Y332" s="244"/>
      <c r="Z332" s="260"/>
      <c r="AA332" s="244"/>
      <c r="AB332" s="260"/>
      <c r="AC332" s="260"/>
      <c r="AD332" s="260"/>
      <c r="AE332" s="265"/>
      <c r="AF332" s="265"/>
      <c r="AG332" s="83"/>
      <c r="AH332" s="265"/>
      <c r="AI332" s="265"/>
      <c r="AJ332" s="265"/>
      <c r="AK332" s="265"/>
      <c r="AL332" s="265"/>
      <c r="AM332" s="265"/>
      <c r="AN332" s="265"/>
      <c r="AO332" s="265"/>
      <c r="AP332" s="265"/>
      <c r="AQ332" s="265"/>
      <c r="AR332" s="249"/>
      <c r="AS332" s="249"/>
      <c r="AT332" s="154"/>
      <c r="AU332" s="82"/>
      <c r="AV332" s="566" t="str">
        <f t="shared" si="20"/>
        <v xml:space="preserve"> </v>
      </c>
      <c r="AW332" s="566" t="str">
        <f t="shared" si="21"/>
        <v xml:space="preserve"> </v>
      </c>
      <c r="AX332" s="566" t="str">
        <f t="shared" si="22"/>
        <v xml:space="preserve"> </v>
      </c>
      <c r="AY332" s="566" t="str">
        <f t="shared" si="23"/>
        <v xml:space="preserve"> </v>
      </c>
      <c r="AZ332" s="82"/>
      <c r="BA332" s="146"/>
    </row>
    <row r="333" spans="1:53" s="81" customFormat="1" x14ac:dyDescent="0.2">
      <c r="A333" s="319"/>
      <c r="B333" s="366">
        <f>Demografia!B334</f>
        <v>0</v>
      </c>
      <c r="C333" s="366">
        <f>Demografia!C334</f>
        <v>0</v>
      </c>
      <c r="D333" s="367">
        <f>Demografia!D334</f>
        <v>0</v>
      </c>
      <c r="E333" s="82"/>
      <c r="F333" s="68"/>
      <c r="G333" s="66"/>
      <c r="H333" s="245"/>
      <c r="I333" s="246"/>
      <c r="J333" s="246"/>
      <c r="K333" s="246"/>
      <c r="L333" s="245"/>
      <c r="M333" s="266"/>
      <c r="N333" s="266"/>
      <c r="O333" s="266"/>
      <c r="P333" s="126"/>
      <c r="Q333" s="127"/>
      <c r="R333" s="127"/>
      <c r="S333" s="82"/>
      <c r="T333" s="68"/>
      <c r="U333" s="245"/>
      <c r="V333" s="128"/>
      <c r="W333" s="82"/>
      <c r="X333" s="129"/>
      <c r="Y333" s="246"/>
      <c r="Z333" s="245"/>
      <c r="AA333" s="246"/>
      <c r="AB333" s="245"/>
      <c r="AC333" s="245"/>
      <c r="AD333" s="245"/>
      <c r="AE333" s="247"/>
      <c r="AF333" s="247"/>
      <c r="AG333" s="83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50"/>
      <c r="AS333" s="250"/>
      <c r="AT333" s="248"/>
      <c r="AU333" s="82"/>
      <c r="AV333" s="567" t="str">
        <f t="shared" si="20"/>
        <v xml:space="preserve"> </v>
      </c>
      <c r="AW333" s="567" t="str">
        <f t="shared" si="21"/>
        <v xml:space="preserve"> </v>
      </c>
      <c r="AX333" s="567" t="str">
        <f t="shared" si="22"/>
        <v xml:space="preserve"> </v>
      </c>
      <c r="AY333" s="567" t="str">
        <f t="shared" si="23"/>
        <v xml:space="preserve"> </v>
      </c>
      <c r="AZ333" s="82"/>
      <c r="BA333" s="318"/>
    </row>
    <row r="334" spans="1:53" s="81" customFormat="1" x14ac:dyDescent="0.2">
      <c r="A334" s="319"/>
      <c r="B334" s="150">
        <f>Demografia!B335</f>
        <v>0</v>
      </c>
      <c r="C334" s="150">
        <f>Demografia!C335</f>
        <v>0</v>
      </c>
      <c r="D334" s="151">
        <f>Demografia!D335</f>
        <v>0</v>
      </c>
      <c r="E334" s="82"/>
      <c r="F334" s="260"/>
      <c r="G334" s="152"/>
      <c r="H334" s="260"/>
      <c r="I334" s="244"/>
      <c r="J334" s="244"/>
      <c r="K334" s="244"/>
      <c r="L334" s="260"/>
      <c r="M334" s="264"/>
      <c r="N334" s="264"/>
      <c r="O334" s="264"/>
      <c r="P334" s="153"/>
      <c r="Q334" s="251"/>
      <c r="R334" s="251"/>
      <c r="S334" s="82"/>
      <c r="T334" s="260"/>
      <c r="U334" s="260"/>
      <c r="V334" s="260"/>
      <c r="W334" s="82"/>
      <c r="X334" s="244"/>
      <c r="Y334" s="244"/>
      <c r="Z334" s="260"/>
      <c r="AA334" s="244"/>
      <c r="AB334" s="260"/>
      <c r="AC334" s="260"/>
      <c r="AD334" s="260"/>
      <c r="AE334" s="265"/>
      <c r="AF334" s="265"/>
      <c r="AG334" s="83"/>
      <c r="AH334" s="265"/>
      <c r="AI334" s="265"/>
      <c r="AJ334" s="265"/>
      <c r="AK334" s="265"/>
      <c r="AL334" s="265"/>
      <c r="AM334" s="265"/>
      <c r="AN334" s="265"/>
      <c r="AO334" s="265"/>
      <c r="AP334" s="265"/>
      <c r="AQ334" s="265"/>
      <c r="AR334" s="249"/>
      <c r="AS334" s="249"/>
      <c r="AT334" s="154"/>
      <c r="AU334" s="82"/>
      <c r="AV334" s="566" t="str">
        <f t="shared" si="20"/>
        <v xml:space="preserve"> </v>
      </c>
      <c r="AW334" s="566" t="str">
        <f t="shared" si="21"/>
        <v xml:space="preserve"> </v>
      </c>
      <c r="AX334" s="566" t="str">
        <f t="shared" si="22"/>
        <v xml:space="preserve"> </v>
      </c>
      <c r="AY334" s="566" t="str">
        <f t="shared" si="23"/>
        <v xml:space="preserve"> </v>
      </c>
      <c r="AZ334" s="82"/>
      <c r="BA334" s="146"/>
    </row>
    <row r="335" spans="1:53" s="81" customFormat="1" x14ac:dyDescent="0.2">
      <c r="A335" s="319"/>
      <c r="B335" s="366">
        <f>Demografia!B336</f>
        <v>0</v>
      </c>
      <c r="C335" s="366">
        <f>Demografia!C336</f>
        <v>0</v>
      </c>
      <c r="D335" s="367">
        <f>Demografia!D336</f>
        <v>0</v>
      </c>
      <c r="E335" s="82"/>
      <c r="F335" s="68"/>
      <c r="G335" s="66"/>
      <c r="H335" s="245"/>
      <c r="I335" s="246"/>
      <c r="J335" s="246"/>
      <c r="K335" s="246"/>
      <c r="L335" s="245"/>
      <c r="M335" s="266"/>
      <c r="N335" s="266"/>
      <c r="O335" s="266"/>
      <c r="P335" s="126"/>
      <c r="Q335" s="127"/>
      <c r="R335" s="127"/>
      <c r="S335" s="82"/>
      <c r="T335" s="68"/>
      <c r="U335" s="245"/>
      <c r="V335" s="128"/>
      <c r="W335" s="82"/>
      <c r="X335" s="129"/>
      <c r="Y335" s="246"/>
      <c r="Z335" s="245"/>
      <c r="AA335" s="246"/>
      <c r="AB335" s="245"/>
      <c r="AC335" s="245"/>
      <c r="AD335" s="245"/>
      <c r="AE335" s="247"/>
      <c r="AF335" s="247"/>
      <c r="AG335" s="83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50"/>
      <c r="AS335" s="250"/>
      <c r="AT335" s="248"/>
      <c r="AU335" s="82"/>
      <c r="AV335" s="567" t="str">
        <f t="shared" ref="AV335:AV398" si="24">IF(AC335=0," ",AH335/AE335)</f>
        <v xml:space="preserve"> </v>
      </c>
      <c r="AW335" s="567" t="str">
        <f t="shared" si="21"/>
        <v xml:space="preserve"> </v>
      </c>
      <c r="AX335" s="567" t="str">
        <f t="shared" si="22"/>
        <v xml:space="preserve"> </v>
      </c>
      <c r="AY335" s="567" t="str">
        <f t="shared" si="23"/>
        <v xml:space="preserve"> </v>
      </c>
      <c r="AZ335" s="82"/>
      <c r="BA335" s="318"/>
    </row>
    <row r="336" spans="1:53" s="81" customFormat="1" x14ac:dyDescent="0.2">
      <c r="A336" s="319"/>
      <c r="B336" s="150">
        <f>Demografia!B337</f>
        <v>0</v>
      </c>
      <c r="C336" s="150">
        <f>Demografia!C337</f>
        <v>0</v>
      </c>
      <c r="D336" s="151">
        <f>Demografia!D337</f>
        <v>0</v>
      </c>
      <c r="E336" s="82"/>
      <c r="F336" s="260"/>
      <c r="G336" s="152"/>
      <c r="H336" s="260"/>
      <c r="I336" s="244"/>
      <c r="J336" s="244"/>
      <c r="K336" s="244"/>
      <c r="L336" s="260"/>
      <c r="M336" s="264"/>
      <c r="N336" s="264"/>
      <c r="O336" s="264"/>
      <c r="P336" s="153"/>
      <c r="Q336" s="251"/>
      <c r="R336" s="251"/>
      <c r="S336" s="82"/>
      <c r="T336" s="260"/>
      <c r="U336" s="260"/>
      <c r="V336" s="260"/>
      <c r="W336" s="82"/>
      <c r="X336" s="244"/>
      <c r="Y336" s="244"/>
      <c r="Z336" s="260"/>
      <c r="AA336" s="244"/>
      <c r="AB336" s="260"/>
      <c r="AC336" s="260"/>
      <c r="AD336" s="260"/>
      <c r="AE336" s="265"/>
      <c r="AF336" s="265"/>
      <c r="AG336" s="83"/>
      <c r="AH336" s="265"/>
      <c r="AI336" s="265"/>
      <c r="AJ336" s="265"/>
      <c r="AK336" s="265"/>
      <c r="AL336" s="265"/>
      <c r="AM336" s="265"/>
      <c r="AN336" s="265"/>
      <c r="AO336" s="265"/>
      <c r="AP336" s="265"/>
      <c r="AQ336" s="265"/>
      <c r="AR336" s="249"/>
      <c r="AS336" s="249"/>
      <c r="AT336" s="154"/>
      <c r="AU336" s="82"/>
      <c r="AV336" s="566" t="str">
        <f t="shared" si="24"/>
        <v xml:space="preserve"> </v>
      </c>
      <c r="AW336" s="566" t="str">
        <f t="shared" si="21"/>
        <v xml:space="preserve"> </v>
      </c>
      <c r="AX336" s="566" t="str">
        <f t="shared" si="22"/>
        <v xml:space="preserve"> </v>
      </c>
      <c r="AY336" s="566" t="str">
        <f t="shared" si="23"/>
        <v xml:space="preserve"> </v>
      </c>
      <c r="AZ336" s="82"/>
      <c r="BA336" s="146"/>
    </row>
    <row r="337" spans="1:53" s="81" customFormat="1" x14ac:dyDescent="0.2">
      <c r="A337" s="319"/>
      <c r="B337" s="366">
        <f>Demografia!B338</f>
        <v>0</v>
      </c>
      <c r="C337" s="366">
        <f>Demografia!C338</f>
        <v>0</v>
      </c>
      <c r="D337" s="367">
        <f>Demografia!D338</f>
        <v>0</v>
      </c>
      <c r="E337" s="82"/>
      <c r="F337" s="68"/>
      <c r="G337" s="66"/>
      <c r="H337" s="245"/>
      <c r="I337" s="246"/>
      <c r="J337" s="246"/>
      <c r="K337" s="246"/>
      <c r="L337" s="245"/>
      <c r="M337" s="266"/>
      <c r="N337" s="266"/>
      <c r="O337" s="266"/>
      <c r="P337" s="126"/>
      <c r="Q337" s="127"/>
      <c r="R337" s="127"/>
      <c r="S337" s="82"/>
      <c r="T337" s="68"/>
      <c r="U337" s="245"/>
      <c r="V337" s="128"/>
      <c r="W337" s="82"/>
      <c r="X337" s="129"/>
      <c r="Y337" s="246"/>
      <c r="Z337" s="245"/>
      <c r="AA337" s="246"/>
      <c r="AB337" s="245"/>
      <c r="AC337" s="245"/>
      <c r="AD337" s="245"/>
      <c r="AE337" s="247"/>
      <c r="AF337" s="247"/>
      <c r="AG337" s="83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50"/>
      <c r="AS337" s="250"/>
      <c r="AT337" s="248"/>
      <c r="AU337" s="82"/>
      <c r="AV337" s="567" t="str">
        <f t="shared" si="24"/>
        <v xml:space="preserve"> </v>
      </c>
      <c r="AW337" s="567" t="str">
        <f t="shared" ref="AW337:AW400" si="25">IF(OR(AC337=0,M337=0)," ",AH337/M337)</f>
        <v xml:space="preserve"> </v>
      </c>
      <c r="AX337" s="567" t="str">
        <f t="shared" ref="AX337:AX400" si="26">IF(OR(AC337&gt;5,AC337&lt;1)," ",AI337/AF337)</f>
        <v xml:space="preserve"> </v>
      </c>
      <c r="AY337" s="567" t="str">
        <f t="shared" ref="AY337:AY400" si="27">IF(OR(AC337&gt;5,AC337&lt;1,M337=0)," ",AI337/M337)</f>
        <v xml:space="preserve"> </v>
      </c>
      <c r="AZ337" s="82"/>
      <c r="BA337" s="318"/>
    </row>
    <row r="338" spans="1:53" s="81" customFormat="1" x14ac:dyDescent="0.2">
      <c r="A338" s="319"/>
      <c r="B338" s="150">
        <f>Demografia!B339</f>
        <v>0</v>
      </c>
      <c r="C338" s="150">
        <f>Demografia!C339</f>
        <v>0</v>
      </c>
      <c r="D338" s="151">
        <f>Demografia!D339</f>
        <v>0</v>
      </c>
      <c r="E338" s="82"/>
      <c r="F338" s="260"/>
      <c r="G338" s="152"/>
      <c r="H338" s="260"/>
      <c r="I338" s="244"/>
      <c r="J338" s="244"/>
      <c r="K338" s="244"/>
      <c r="L338" s="260"/>
      <c r="M338" s="264"/>
      <c r="N338" s="264"/>
      <c r="O338" s="264"/>
      <c r="P338" s="153"/>
      <c r="Q338" s="251"/>
      <c r="R338" s="251"/>
      <c r="S338" s="82"/>
      <c r="T338" s="260"/>
      <c r="U338" s="260"/>
      <c r="V338" s="260"/>
      <c r="W338" s="82"/>
      <c r="X338" s="244"/>
      <c r="Y338" s="244"/>
      <c r="Z338" s="260"/>
      <c r="AA338" s="244"/>
      <c r="AB338" s="260"/>
      <c r="AC338" s="260"/>
      <c r="AD338" s="260"/>
      <c r="AE338" s="265"/>
      <c r="AF338" s="265"/>
      <c r="AG338" s="83"/>
      <c r="AH338" s="265"/>
      <c r="AI338" s="265"/>
      <c r="AJ338" s="265"/>
      <c r="AK338" s="265"/>
      <c r="AL338" s="265"/>
      <c r="AM338" s="265"/>
      <c r="AN338" s="265"/>
      <c r="AO338" s="265"/>
      <c r="AP338" s="265"/>
      <c r="AQ338" s="265"/>
      <c r="AR338" s="249"/>
      <c r="AS338" s="249"/>
      <c r="AT338" s="154"/>
      <c r="AU338" s="82"/>
      <c r="AV338" s="566" t="str">
        <f t="shared" si="24"/>
        <v xml:space="preserve"> </v>
      </c>
      <c r="AW338" s="566" t="str">
        <f t="shared" si="25"/>
        <v xml:space="preserve"> </v>
      </c>
      <c r="AX338" s="566" t="str">
        <f t="shared" si="26"/>
        <v xml:space="preserve"> </v>
      </c>
      <c r="AY338" s="566" t="str">
        <f t="shared" si="27"/>
        <v xml:space="preserve"> </v>
      </c>
      <c r="AZ338" s="82"/>
      <c r="BA338" s="146"/>
    </row>
    <row r="339" spans="1:53" s="81" customFormat="1" x14ac:dyDescent="0.2">
      <c r="A339" s="319"/>
      <c r="B339" s="366">
        <f>Demografia!B340</f>
        <v>0</v>
      </c>
      <c r="C339" s="366">
        <f>Demografia!C340</f>
        <v>0</v>
      </c>
      <c r="D339" s="367">
        <f>Demografia!D340</f>
        <v>0</v>
      </c>
      <c r="E339" s="82"/>
      <c r="F339" s="68"/>
      <c r="G339" s="66"/>
      <c r="H339" s="245"/>
      <c r="I339" s="246"/>
      <c r="J339" s="246"/>
      <c r="K339" s="246"/>
      <c r="L339" s="245"/>
      <c r="M339" s="266"/>
      <c r="N339" s="266"/>
      <c r="O339" s="266"/>
      <c r="P339" s="126"/>
      <c r="Q339" s="127"/>
      <c r="R339" s="127"/>
      <c r="S339" s="82"/>
      <c r="T339" s="68"/>
      <c r="U339" s="245"/>
      <c r="V339" s="128"/>
      <c r="W339" s="82"/>
      <c r="X339" s="129"/>
      <c r="Y339" s="246"/>
      <c r="Z339" s="245"/>
      <c r="AA339" s="246"/>
      <c r="AB339" s="245"/>
      <c r="AC339" s="245"/>
      <c r="AD339" s="245"/>
      <c r="AE339" s="247"/>
      <c r="AF339" s="247"/>
      <c r="AG339" s="83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50"/>
      <c r="AS339" s="250"/>
      <c r="AT339" s="248"/>
      <c r="AU339" s="82"/>
      <c r="AV339" s="567" t="str">
        <f t="shared" si="24"/>
        <v xml:space="preserve"> </v>
      </c>
      <c r="AW339" s="567" t="str">
        <f t="shared" si="25"/>
        <v xml:space="preserve"> </v>
      </c>
      <c r="AX339" s="567" t="str">
        <f t="shared" si="26"/>
        <v xml:space="preserve"> </v>
      </c>
      <c r="AY339" s="567" t="str">
        <f t="shared" si="27"/>
        <v xml:space="preserve"> </v>
      </c>
      <c r="AZ339" s="82"/>
      <c r="BA339" s="318"/>
    </row>
    <row r="340" spans="1:53" s="81" customFormat="1" x14ac:dyDescent="0.2">
      <c r="A340" s="319"/>
      <c r="B340" s="150">
        <f>Demografia!B341</f>
        <v>0</v>
      </c>
      <c r="C340" s="150">
        <f>Demografia!C341</f>
        <v>0</v>
      </c>
      <c r="D340" s="151">
        <f>Demografia!D341</f>
        <v>0</v>
      </c>
      <c r="E340" s="82"/>
      <c r="F340" s="260"/>
      <c r="G340" s="152"/>
      <c r="H340" s="260"/>
      <c r="I340" s="244"/>
      <c r="J340" s="244"/>
      <c r="K340" s="244"/>
      <c r="L340" s="260"/>
      <c r="M340" s="264"/>
      <c r="N340" s="264"/>
      <c r="O340" s="264"/>
      <c r="P340" s="153"/>
      <c r="Q340" s="251"/>
      <c r="R340" s="251"/>
      <c r="S340" s="82"/>
      <c r="T340" s="260"/>
      <c r="U340" s="260"/>
      <c r="V340" s="260"/>
      <c r="W340" s="82"/>
      <c r="X340" s="244"/>
      <c r="Y340" s="244"/>
      <c r="Z340" s="260"/>
      <c r="AA340" s="244"/>
      <c r="AB340" s="260"/>
      <c r="AC340" s="260"/>
      <c r="AD340" s="260"/>
      <c r="AE340" s="265"/>
      <c r="AF340" s="265"/>
      <c r="AG340" s="83"/>
      <c r="AH340" s="265"/>
      <c r="AI340" s="265"/>
      <c r="AJ340" s="265"/>
      <c r="AK340" s="265"/>
      <c r="AL340" s="265"/>
      <c r="AM340" s="265"/>
      <c r="AN340" s="265"/>
      <c r="AO340" s="265"/>
      <c r="AP340" s="265"/>
      <c r="AQ340" s="265"/>
      <c r="AR340" s="249"/>
      <c r="AS340" s="249"/>
      <c r="AT340" s="154"/>
      <c r="AU340" s="82"/>
      <c r="AV340" s="566" t="str">
        <f t="shared" si="24"/>
        <v xml:space="preserve"> </v>
      </c>
      <c r="AW340" s="566" t="str">
        <f t="shared" si="25"/>
        <v xml:space="preserve"> </v>
      </c>
      <c r="AX340" s="566" t="str">
        <f t="shared" si="26"/>
        <v xml:space="preserve"> </v>
      </c>
      <c r="AY340" s="566" t="str">
        <f t="shared" si="27"/>
        <v xml:space="preserve"> </v>
      </c>
      <c r="AZ340" s="82"/>
      <c r="BA340" s="146"/>
    </row>
    <row r="341" spans="1:53" s="81" customFormat="1" x14ac:dyDescent="0.2">
      <c r="A341" s="319"/>
      <c r="B341" s="366">
        <f>Demografia!B342</f>
        <v>0</v>
      </c>
      <c r="C341" s="366">
        <f>Demografia!C342</f>
        <v>0</v>
      </c>
      <c r="D341" s="367">
        <f>Demografia!D342</f>
        <v>0</v>
      </c>
      <c r="E341" s="82"/>
      <c r="F341" s="68"/>
      <c r="G341" s="66"/>
      <c r="H341" s="245"/>
      <c r="I341" s="246"/>
      <c r="J341" s="246"/>
      <c r="K341" s="246"/>
      <c r="L341" s="245"/>
      <c r="M341" s="266"/>
      <c r="N341" s="266"/>
      <c r="O341" s="266"/>
      <c r="P341" s="126"/>
      <c r="Q341" s="127"/>
      <c r="R341" s="127"/>
      <c r="S341" s="82"/>
      <c r="T341" s="68"/>
      <c r="U341" s="245"/>
      <c r="V341" s="128"/>
      <c r="W341" s="82"/>
      <c r="X341" s="129"/>
      <c r="Y341" s="246"/>
      <c r="Z341" s="245"/>
      <c r="AA341" s="246"/>
      <c r="AB341" s="245"/>
      <c r="AC341" s="245"/>
      <c r="AD341" s="245"/>
      <c r="AE341" s="247"/>
      <c r="AF341" s="247"/>
      <c r="AG341" s="83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50"/>
      <c r="AS341" s="250"/>
      <c r="AT341" s="248"/>
      <c r="AU341" s="82"/>
      <c r="AV341" s="567" t="str">
        <f t="shared" si="24"/>
        <v xml:space="preserve"> </v>
      </c>
      <c r="AW341" s="567" t="str">
        <f t="shared" si="25"/>
        <v xml:space="preserve"> </v>
      </c>
      <c r="AX341" s="567" t="str">
        <f t="shared" si="26"/>
        <v xml:space="preserve"> </v>
      </c>
      <c r="AY341" s="567" t="str">
        <f t="shared" si="27"/>
        <v xml:space="preserve"> </v>
      </c>
      <c r="AZ341" s="82"/>
      <c r="BA341" s="318"/>
    </row>
    <row r="342" spans="1:53" s="81" customFormat="1" x14ac:dyDescent="0.2">
      <c r="A342" s="319"/>
      <c r="B342" s="150">
        <f>Demografia!B343</f>
        <v>0</v>
      </c>
      <c r="C342" s="150">
        <f>Demografia!C343</f>
        <v>0</v>
      </c>
      <c r="D342" s="151">
        <f>Demografia!D343</f>
        <v>0</v>
      </c>
      <c r="E342" s="82"/>
      <c r="F342" s="260"/>
      <c r="G342" s="152"/>
      <c r="H342" s="260"/>
      <c r="I342" s="244"/>
      <c r="J342" s="244"/>
      <c r="K342" s="244"/>
      <c r="L342" s="260"/>
      <c r="M342" s="264"/>
      <c r="N342" s="264"/>
      <c r="O342" s="264"/>
      <c r="P342" s="153"/>
      <c r="Q342" s="251"/>
      <c r="R342" s="251"/>
      <c r="S342" s="82"/>
      <c r="T342" s="260"/>
      <c r="U342" s="260"/>
      <c r="V342" s="260"/>
      <c r="W342" s="82"/>
      <c r="X342" s="244"/>
      <c r="Y342" s="244"/>
      <c r="Z342" s="260"/>
      <c r="AA342" s="244"/>
      <c r="AB342" s="260"/>
      <c r="AC342" s="260"/>
      <c r="AD342" s="260"/>
      <c r="AE342" s="265"/>
      <c r="AF342" s="265"/>
      <c r="AG342" s="83"/>
      <c r="AH342" s="265"/>
      <c r="AI342" s="265"/>
      <c r="AJ342" s="265"/>
      <c r="AK342" s="265"/>
      <c r="AL342" s="265"/>
      <c r="AM342" s="265"/>
      <c r="AN342" s="265"/>
      <c r="AO342" s="265"/>
      <c r="AP342" s="265"/>
      <c r="AQ342" s="265"/>
      <c r="AR342" s="249"/>
      <c r="AS342" s="249"/>
      <c r="AT342" s="154"/>
      <c r="AU342" s="82"/>
      <c r="AV342" s="566" t="str">
        <f t="shared" si="24"/>
        <v xml:space="preserve"> </v>
      </c>
      <c r="AW342" s="566" t="str">
        <f t="shared" si="25"/>
        <v xml:space="preserve"> </v>
      </c>
      <c r="AX342" s="566" t="str">
        <f t="shared" si="26"/>
        <v xml:space="preserve"> </v>
      </c>
      <c r="AY342" s="566" t="str">
        <f t="shared" si="27"/>
        <v xml:space="preserve"> </v>
      </c>
      <c r="AZ342" s="82"/>
      <c r="BA342" s="146"/>
    </row>
    <row r="343" spans="1:53" s="81" customFormat="1" x14ac:dyDescent="0.2">
      <c r="A343" s="319"/>
      <c r="B343" s="366">
        <f>Demografia!B344</f>
        <v>0</v>
      </c>
      <c r="C343" s="366">
        <f>Demografia!C344</f>
        <v>0</v>
      </c>
      <c r="D343" s="367">
        <f>Demografia!D344</f>
        <v>0</v>
      </c>
      <c r="E343" s="82"/>
      <c r="F343" s="68"/>
      <c r="G343" s="66"/>
      <c r="H343" s="245"/>
      <c r="I343" s="246"/>
      <c r="J343" s="246"/>
      <c r="K343" s="246"/>
      <c r="L343" s="245"/>
      <c r="M343" s="266"/>
      <c r="N343" s="266"/>
      <c r="O343" s="266"/>
      <c r="P343" s="126"/>
      <c r="Q343" s="127"/>
      <c r="R343" s="127"/>
      <c r="S343" s="82"/>
      <c r="T343" s="68"/>
      <c r="U343" s="245"/>
      <c r="V343" s="128"/>
      <c r="W343" s="82"/>
      <c r="X343" s="129"/>
      <c r="Y343" s="246"/>
      <c r="Z343" s="245"/>
      <c r="AA343" s="246"/>
      <c r="AB343" s="245"/>
      <c r="AC343" s="245"/>
      <c r="AD343" s="245"/>
      <c r="AE343" s="247"/>
      <c r="AF343" s="247"/>
      <c r="AG343" s="83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50"/>
      <c r="AS343" s="250"/>
      <c r="AT343" s="248"/>
      <c r="AU343" s="82"/>
      <c r="AV343" s="567" t="str">
        <f t="shared" si="24"/>
        <v xml:space="preserve"> </v>
      </c>
      <c r="AW343" s="567" t="str">
        <f t="shared" si="25"/>
        <v xml:space="preserve"> </v>
      </c>
      <c r="AX343" s="567" t="str">
        <f t="shared" si="26"/>
        <v xml:space="preserve"> </v>
      </c>
      <c r="AY343" s="567" t="str">
        <f t="shared" si="27"/>
        <v xml:space="preserve"> </v>
      </c>
      <c r="AZ343" s="82"/>
      <c r="BA343" s="318"/>
    </row>
    <row r="344" spans="1:53" s="81" customFormat="1" x14ac:dyDescent="0.2">
      <c r="A344" s="319"/>
      <c r="B344" s="150">
        <f>Demografia!B345</f>
        <v>0</v>
      </c>
      <c r="C344" s="150">
        <f>Demografia!C345</f>
        <v>0</v>
      </c>
      <c r="D344" s="151">
        <f>Demografia!D345</f>
        <v>0</v>
      </c>
      <c r="E344" s="82"/>
      <c r="F344" s="260"/>
      <c r="G344" s="152"/>
      <c r="H344" s="260"/>
      <c r="I344" s="244"/>
      <c r="J344" s="244"/>
      <c r="K344" s="244"/>
      <c r="L344" s="260"/>
      <c r="M344" s="264"/>
      <c r="N344" s="264"/>
      <c r="O344" s="264"/>
      <c r="P344" s="153"/>
      <c r="Q344" s="251"/>
      <c r="R344" s="251"/>
      <c r="S344" s="82"/>
      <c r="T344" s="260"/>
      <c r="U344" s="260"/>
      <c r="V344" s="260"/>
      <c r="W344" s="82"/>
      <c r="X344" s="244"/>
      <c r="Y344" s="244"/>
      <c r="Z344" s="260"/>
      <c r="AA344" s="244"/>
      <c r="AB344" s="260"/>
      <c r="AC344" s="260"/>
      <c r="AD344" s="260"/>
      <c r="AE344" s="265"/>
      <c r="AF344" s="265"/>
      <c r="AG344" s="83"/>
      <c r="AH344" s="265"/>
      <c r="AI344" s="265"/>
      <c r="AJ344" s="265"/>
      <c r="AK344" s="265"/>
      <c r="AL344" s="265"/>
      <c r="AM344" s="265"/>
      <c r="AN344" s="265"/>
      <c r="AO344" s="265"/>
      <c r="AP344" s="265"/>
      <c r="AQ344" s="265"/>
      <c r="AR344" s="249"/>
      <c r="AS344" s="249"/>
      <c r="AT344" s="154"/>
      <c r="AU344" s="82"/>
      <c r="AV344" s="566" t="str">
        <f t="shared" si="24"/>
        <v xml:space="preserve"> </v>
      </c>
      <c r="AW344" s="566" t="str">
        <f t="shared" si="25"/>
        <v xml:space="preserve"> </v>
      </c>
      <c r="AX344" s="566" t="str">
        <f t="shared" si="26"/>
        <v xml:space="preserve"> </v>
      </c>
      <c r="AY344" s="566" t="str">
        <f t="shared" si="27"/>
        <v xml:space="preserve"> </v>
      </c>
      <c r="AZ344" s="82"/>
      <c r="BA344" s="146"/>
    </row>
    <row r="345" spans="1:53" s="81" customFormat="1" x14ac:dyDescent="0.2">
      <c r="A345" s="319"/>
      <c r="B345" s="366">
        <f>Demografia!B346</f>
        <v>0</v>
      </c>
      <c r="C345" s="366">
        <f>Demografia!C346</f>
        <v>0</v>
      </c>
      <c r="D345" s="367">
        <f>Demografia!D346</f>
        <v>0</v>
      </c>
      <c r="E345" s="82"/>
      <c r="F345" s="68"/>
      <c r="G345" s="66"/>
      <c r="H345" s="245"/>
      <c r="I345" s="246"/>
      <c r="J345" s="246"/>
      <c r="K345" s="246"/>
      <c r="L345" s="245"/>
      <c r="M345" s="266"/>
      <c r="N345" s="266"/>
      <c r="O345" s="266"/>
      <c r="P345" s="126"/>
      <c r="Q345" s="127"/>
      <c r="R345" s="127"/>
      <c r="S345" s="82"/>
      <c r="T345" s="68"/>
      <c r="U345" s="245"/>
      <c r="V345" s="128"/>
      <c r="W345" s="82"/>
      <c r="X345" s="129"/>
      <c r="Y345" s="246"/>
      <c r="Z345" s="245"/>
      <c r="AA345" s="246"/>
      <c r="AB345" s="245"/>
      <c r="AC345" s="245"/>
      <c r="AD345" s="245"/>
      <c r="AE345" s="247"/>
      <c r="AF345" s="247"/>
      <c r="AG345" s="83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50"/>
      <c r="AS345" s="250"/>
      <c r="AT345" s="248"/>
      <c r="AU345" s="82"/>
      <c r="AV345" s="567" t="str">
        <f t="shared" si="24"/>
        <v xml:space="preserve"> </v>
      </c>
      <c r="AW345" s="567" t="str">
        <f t="shared" si="25"/>
        <v xml:space="preserve"> </v>
      </c>
      <c r="AX345" s="567" t="str">
        <f t="shared" si="26"/>
        <v xml:space="preserve"> </v>
      </c>
      <c r="AY345" s="567" t="str">
        <f t="shared" si="27"/>
        <v xml:space="preserve"> </v>
      </c>
      <c r="AZ345" s="82"/>
      <c r="BA345" s="318"/>
    </row>
    <row r="346" spans="1:53" s="81" customFormat="1" x14ac:dyDescent="0.2">
      <c r="A346" s="319"/>
      <c r="B346" s="150">
        <f>Demografia!B347</f>
        <v>0</v>
      </c>
      <c r="C346" s="150">
        <f>Demografia!C347</f>
        <v>0</v>
      </c>
      <c r="D346" s="151">
        <f>Demografia!D347</f>
        <v>0</v>
      </c>
      <c r="E346" s="82"/>
      <c r="F346" s="260"/>
      <c r="G346" s="152"/>
      <c r="H346" s="260"/>
      <c r="I346" s="244"/>
      <c r="J346" s="244"/>
      <c r="K346" s="244"/>
      <c r="L346" s="260"/>
      <c r="M346" s="264"/>
      <c r="N346" s="264"/>
      <c r="O346" s="264"/>
      <c r="P346" s="153"/>
      <c r="Q346" s="251"/>
      <c r="R346" s="251"/>
      <c r="S346" s="82"/>
      <c r="T346" s="260"/>
      <c r="U346" s="260"/>
      <c r="V346" s="260"/>
      <c r="W346" s="82"/>
      <c r="X346" s="244"/>
      <c r="Y346" s="244"/>
      <c r="Z346" s="260"/>
      <c r="AA346" s="244"/>
      <c r="AB346" s="260"/>
      <c r="AC346" s="260"/>
      <c r="AD346" s="260"/>
      <c r="AE346" s="265"/>
      <c r="AF346" s="265"/>
      <c r="AG346" s="83"/>
      <c r="AH346" s="265"/>
      <c r="AI346" s="265"/>
      <c r="AJ346" s="265"/>
      <c r="AK346" s="265"/>
      <c r="AL346" s="265"/>
      <c r="AM346" s="265"/>
      <c r="AN346" s="265"/>
      <c r="AO346" s="265"/>
      <c r="AP346" s="265"/>
      <c r="AQ346" s="265"/>
      <c r="AR346" s="249"/>
      <c r="AS346" s="249"/>
      <c r="AT346" s="154"/>
      <c r="AU346" s="82"/>
      <c r="AV346" s="566" t="str">
        <f t="shared" si="24"/>
        <v xml:space="preserve"> </v>
      </c>
      <c r="AW346" s="566" t="str">
        <f t="shared" si="25"/>
        <v xml:space="preserve"> </v>
      </c>
      <c r="AX346" s="566" t="str">
        <f t="shared" si="26"/>
        <v xml:space="preserve"> </v>
      </c>
      <c r="AY346" s="566" t="str">
        <f t="shared" si="27"/>
        <v xml:space="preserve"> </v>
      </c>
      <c r="AZ346" s="82"/>
      <c r="BA346" s="146"/>
    </row>
    <row r="347" spans="1:53" s="81" customFormat="1" x14ac:dyDescent="0.2">
      <c r="A347" s="319"/>
      <c r="B347" s="366">
        <f>Demografia!B348</f>
        <v>0</v>
      </c>
      <c r="C347" s="366">
        <f>Demografia!C348</f>
        <v>0</v>
      </c>
      <c r="D347" s="367">
        <f>Demografia!D348</f>
        <v>0</v>
      </c>
      <c r="E347" s="82"/>
      <c r="F347" s="68"/>
      <c r="G347" s="66"/>
      <c r="H347" s="245"/>
      <c r="I347" s="246"/>
      <c r="J347" s="246"/>
      <c r="K347" s="246"/>
      <c r="L347" s="245"/>
      <c r="M347" s="266"/>
      <c r="N347" s="266"/>
      <c r="O347" s="266"/>
      <c r="P347" s="126"/>
      <c r="Q347" s="127"/>
      <c r="R347" s="127"/>
      <c r="S347" s="82"/>
      <c r="T347" s="68"/>
      <c r="U347" s="245"/>
      <c r="V347" s="128"/>
      <c r="W347" s="82"/>
      <c r="X347" s="129"/>
      <c r="Y347" s="246"/>
      <c r="Z347" s="245"/>
      <c r="AA347" s="246"/>
      <c r="AB347" s="245"/>
      <c r="AC347" s="245"/>
      <c r="AD347" s="245"/>
      <c r="AE347" s="247"/>
      <c r="AF347" s="247"/>
      <c r="AG347" s="83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50"/>
      <c r="AS347" s="250"/>
      <c r="AT347" s="248"/>
      <c r="AU347" s="82"/>
      <c r="AV347" s="567" t="str">
        <f t="shared" si="24"/>
        <v xml:space="preserve"> </v>
      </c>
      <c r="AW347" s="567" t="str">
        <f t="shared" si="25"/>
        <v xml:space="preserve"> </v>
      </c>
      <c r="AX347" s="567" t="str">
        <f t="shared" si="26"/>
        <v xml:space="preserve"> </v>
      </c>
      <c r="AY347" s="567" t="str">
        <f t="shared" si="27"/>
        <v xml:space="preserve"> </v>
      </c>
      <c r="AZ347" s="82"/>
      <c r="BA347" s="318"/>
    </row>
    <row r="348" spans="1:53" s="81" customFormat="1" x14ac:dyDescent="0.2">
      <c r="A348" s="319"/>
      <c r="B348" s="150">
        <f>Demografia!B349</f>
        <v>0</v>
      </c>
      <c r="C348" s="150">
        <f>Demografia!C349</f>
        <v>0</v>
      </c>
      <c r="D348" s="151">
        <f>Demografia!D349</f>
        <v>0</v>
      </c>
      <c r="E348" s="82"/>
      <c r="F348" s="260"/>
      <c r="G348" s="152"/>
      <c r="H348" s="260"/>
      <c r="I348" s="244"/>
      <c r="J348" s="244"/>
      <c r="K348" s="244"/>
      <c r="L348" s="260"/>
      <c r="M348" s="264"/>
      <c r="N348" s="264"/>
      <c r="O348" s="264"/>
      <c r="P348" s="153"/>
      <c r="Q348" s="251"/>
      <c r="R348" s="251"/>
      <c r="S348" s="82"/>
      <c r="T348" s="260"/>
      <c r="U348" s="260"/>
      <c r="V348" s="260"/>
      <c r="W348" s="82"/>
      <c r="X348" s="244"/>
      <c r="Y348" s="244"/>
      <c r="Z348" s="260"/>
      <c r="AA348" s="244"/>
      <c r="AB348" s="260"/>
      <c r="AC348" s="260"/>
      <c r="AD348" s="260"/>
      <c r="AE348" s="265"/>
      <c r="AF348" s="265"/>
      <c r="AG348" s="83"/>
      <c r="AH348" s="265"/>
      <c r="AI348" s="265"/>
      <c r="AJ348" s="265"/>
      <c r="AK348" s="265"/>
      <c r="AL348" s="265"/>
      <c r="AM348" s="265"/>
      <c r="AN348" s="265"/>
      <c r="AO348" s="265"/>
      <c r="AP348" s="265"/>
      <c r="AQ348" s="265"/>
      <c r="AR348" s="249"/>
      <c r="AS348" s="249"/>
      <c r="AT348" s="154"/>
      <c r="AU348" s="82"/>
      <c r="AV348" s="566" t="str">
        <f t="shared" si="24"/>
        <v xml:space="preserve"> </v>
      </c>
      <c r="AW348" s="566" t="str">
        <f t="shared" si="25"/>
        <v xml:space="preserve"> </v>
      </c>
      <c r="AX348" s="566" t="str">
        <f t="shared" si="26"/>
        <v xml:space="preserve"> </v>
      </c>
      <c r="AY348" s="566" t="str">
        <f t="shared" si="27"/>
        <v xml:space="preserve"> </v>
      </c>
      <c r="AZ348" s="82"/>
      <c r="BA348" s="146"/>
    </row>
    <row r="349" spans="1:53" s="81" customFormat="1" x14ac:dyDescent="0.2">
      <c r="A349" s="319"/>
      <c r="B349" s="366">
        <f>Demografia!B350</f>
        <v>0</v>
      </c>
      <c r="C349" s="366">
        <f>Demografia!C350</f>
        <v>0</v>
      </c>
      <c r="D349" s="367">
        <f>Demografia!D350</f>
        <v>0</v>
      </c>
      <c r="E349" s="82"/>
      <c r="F349" s="68"/>
      <c r="G349" s="66"/>
      <c r="H349" s="245"/>
      <c r="I349" s="246"/>
      <c r="J349" s="246"/>
      <c r="K349" s="246"/>
      <c r="L349" s="245"/>
      <c r="M349" s="266"/>
      <c r="N349" s="266"/>
      <c r="O349" s="266"/>
      <c r="P349" s="126"/>
      <c r="Q349" s="127"/>
      <c r="R349" s="127"/>
      <c r="S349" s="82"/>
      <c r="T349" s="68"/>
      <c r="U349" s="245"/>
      <c r="V349" s="128"/>
      <c r="W349" s="82"/>
      <c r="X349" s="129"/>
      <c r="Y349" s="246"/>
      <c r="Z349" s="245"/>
      <c r="AA349" s="246"/>
      <c r="AB349" s="245"/>
      <c r="AC349" s="245"/>
      <c r="AD349" s="245"/>
      <c r="AE349" s="247"/>
      <c r="AF349" s="247"/>
      <c r="AG349" s="83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50"/>
      <c r="AS349" s="250"/>
      <c r="AT349" s="248"/>
      <c r="AU349" s="82"/>
      <c r="AV349" s="567" t="str">
        <f t="shared" si="24"/>
        <v xml:space="preserve"> </v>
      </c>
      <c r="AW349" s="567" t="str">
        <f t="shared" si="25"/>
        <v xml:space="preserve"> </v>
      </c>
      <c r="AX349" s="567" t="str">
        <f t="shared" si="26"/>
        <v xml:space="preserve"> </v>
      </c>
      <c r="AY349" s="567" t="str">
        <f t="shared" si="27"/>
        <v xml:space="preserve"> </v>
      </c>
      <c r="AZ349" s="82"/>
      <c r="BA349" s="318"/>
    </row>
    <row r="350" spans="1:53" s="81" customFormat="1" x14ac:dyDescent="0.2">
      <c r="A350" s="319"/>
      <c r="B350" s="150">
        <f>Demografia!B351</f>
        <v>0</v>
      </c>
      <c r="C350" s="150">
        <f>Demografia!C351</f>
        <v>0</v>
      </c>
      <c r="D350" s="151">
        <f>Demografia!D351</f>
        <v>0</v>
      </c>
      <c r="E350" s="82"/>
      <c r="F350" s="260"/>
      <c r="G350" s="152"/>
      <c r="H350" s="260"/>
      <c r="I350" s="244"/>
      <c r="J350" s="244"/>
      <c r="K350" s="244"/>
      <c r="L350" s="260"/>
      <c r="M350" s="264"/>
      <c r="N350" s="264"/>
      <c r="O350" s="264"/>
      <c r="P350" s="153"/>
      <c r="Q350" s="251"/>
      <c r="R350" s="251"/>
      <c r="S350" s="82"/>
      <c r="T350" s="260"/>
      <c r="U350" s="260"/>
      <c r="V350" s="260"/>
      <c r="W350" s="82"/>
      <c r="X350" s="244"/>
      <c r="Y350" s="244"/>
      <c r="Z350" s="260"/>
      <c r="AA350" s="244"/>
      <c r="AB350" s="260"/>
      <c r="AC350" s="260"/>
      <c r="AD350" s="260"/>
      <c r="AE350" s="265"/>
      <c r="AF350" s="265"/>
      <c r="AG350" s="83"/>
      <c r="AH350" s="265"/>
      <c r="AI350" s="265"/>
      <c r="AJ350" s="265"/>
      <c r="AK350" s="265"/>
      <c r="AL350" s="265"/>
      <c r="AM350" s="265"/>
      <c r="AN350" s="265"/>
      <c r="AO350" s="265"/>
      <c r="AP350" s="265"/>
      <c r="AQ350" s="265"/>
      <c r="AR350" s="249"/>
      <c r="AS350" s="249"/>
      <c r="AT350" s="154"/>
      <c r="AU350" s="82"/>
      <c r="AV350" s="566" t="str">
        <f t="shared" si="24"/>
        <v xml:space="preserve"> </v>
      </c>
      <c r="AW350" s="566" t="str">
        <f t="shared" si="25"/>
        <v xml:space="preserve"> </v>
      </c>
      <c r="AX350" s="566" t="str">
        <f t="shared" si="26"/>
        <v xml:space="preserve"> </v>
      </c>
      <c r="AY350" s="566" t="str">
        <f t="shared" si="27"/>
        <v xml:space="preserve"> </v>
      </c>
      <c r="AZ350" s="82"/>
      <c r="BA350" s="146"/>
    </row>
    <row r="351" spans="1:53" s="81" customFormat="1" x14ac:dyDescent="0.2">
      <c r="A351" s="319"/>
      <c r="B351" s="366">
        <f>Demografia!B352</f>
        <v>0</v>
      </c>
      <c r="C351" s="366">
        <f>Demografia!C352</f>
        <v>0</v>
      </c>
      <c r="D351" s="367">
        <f>Demografia!D352</f>
        <v>0</v>
      </c>
      <c r="E351" s="82"/>
      <c r="F351" s="68"/>
      <c r="G351" s="66"/>
      <c r="H351" s="245"/>
      <c r="I351" s="246"/>
      <c r="J351" s="246"/>
      <c r="K351" s="246"/>
      <c r="L351" s="245"/>
      <c r="M351" s="266"/>
      <c r="N351" s="266"/>
      <c r="O351" s="266"/>
      <c r="P351" s="126"/>
      <c r="Q351" s="127"/>
      <c r="R351" s="127"/>
      <c r="S351" s="82"/>
      <c r="T351" s="68"/>
      <c r="U351" s="245"/>
      <c r="V351" s="128"/>
      <c r="W351" s="82"/>
      <c r="X351" s="129"/>
      <c r="Y351" s="246"/>
      <c r="Z351" s="245"/>
      <c r="AA351" s="246"/>
      <c r="AB351" s="245"/>
      <c r="AC351" s="245"/>
      <c r="AD351" s="245"/>
      <c r="AE351" s="247"/>
      <c r="AF351" s="247"/>
      <c r="AG351" s="83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50"/>
      <c r="AS351" s="250"/>
      <c r="AT351" s="248"/>
      <c r="AU351" s="82"/>
      <c r="AV351" s="567" t="str">
        <f t="shared" si="24"/>
        <v xml:space="preserve"> </v>
      </c>
      <c r="AW351" s="567" t="str">
        <f t="shared" si="25"/>
        <v xml:space="preserve"> </v>
      </c>
      <c r="AX351" s="567" t="str">
        <f t="shared" si="26"/>
        <v xml:space="preserve"> </v>
      </c>
      <c r="AY351" s="567" t="str">
        <f t="shared" si="27"/>
        <v xml:space="preserve"> </v>
      </c>
      <c r="AZ351" s="82"/>
      <c r="BA351" s="318"/>
    </row>
    <row r="352" spans="1:53" s="81" customFormat="1" x14ac:dyDescent="0.2">
      <c r="A352" s="319"/>
      <c r="B352" s="150">
        <f>Demografia!B353</f>
        <v>0</v>
      </c>
      <c r="C352" s="150">
        <f>Demografia!C353</f>
        <v>0</v>
      </c>
      <c r="D352" s="151">
        <f>Demografia!D353</f>
        <v>0</v>
      </c>
      <c r="E352" s="82"/>
      <c r="F352" s="260"/>
      <c r="G352" s="152"/>
      <c r="H352" s="260"/>
      <c r="I352" s="244"/>
      <c r="J352" s="244"/>
      <c r="K352" s="244"/>
      <c r="L352" s="260"/>
      <c r="M352" s="264"/>
      <c r="N352" s="264"/>
      <c r="O352" s="264"/>
      <c r="P352" s="153"/>
      <c r="Q352" s="251"/>
      <c r="R352" s="251"/>
      <c r="S352" s="82"/>
      <c r="T352" s="260"/>
      <c r="U352" s="260"/>
      <c r="V352" s="260"/>
      <c r="W352" s="82"/>
      <c r="X352" s="244"/>
      <c r="Y352" s="244"/>
      <c r="Z352" s="260"/>
      <c r="AA352" s="244"/>
      <c r="AB352" s="260"/>
      <c r="AC352" s="260"/>
      <c r="AD352" s="260"/>
      <c r="AE352" s="265"/>
      <c r="AF352" s="265"/>
      <c r="AG352" s="83"/>
      <c r="AH352" s="265"/>
      <c r="AI352" s="265"/>
      <c r="AJ352" s="265"/>
      <c r="AK352" s="265"/>
      <c r="AL352" s="265"/>
      <c r="AM352" s="265"/>
      <c r="AN352" s="265"/>
      <c r="AO352" s="265"/>
      <c r="AP352" s="265"/>
      <c r="AQ352" s="265"/>
      <c r="AR352" s="249"/>
      <c r="AS352" s="249"/>
      <c r="AT352" s="154"/>
      <c r="AU352" s="82"/>
      <c r="AV352" s="566" t="str">
        <f t="shared" si="24"/>
        <v xml:space="preserve"> </v>
      </c>
      <c r="AW352" s="566" t="str">
        <f t="shared" si="25"/>
        <v xml:space="preserve"> </v>
      </c>
      <c r="AX352" s="566" t="str">
        <f t="shared" si="26"/>
        <v xml:space="preserve"> </v>
      </c>
      <c r="AY352" s="566" t="str">
        <f t="shared" si="27"/>
        <v xml:space="preserve"> </v>
      </c>
      <c r="AZ352" s="82"/>
      <c r="BA352" s="146"/>
    </row>
    <row r="353" spans="1:53" s="81" customFormat="1" x14ac:dyDescent="0.2">
      <c r="A353" s="319"/>
      <c r="B353" s="366">
        <f>Demografia!B354</f>
        <v>0</v>
      </c>
      <c r="C353" s="366">
        <f>Demografia!C354</f>
        <v>0</v>
      </c>
      <c r="D353" s="367">
        <f>Demografia!D354</f>
        <v>0</v>
      </c>
      <c r="E353" s="82"/>
      <c r="F353" s="68"/>
      <c r="G353" s="66"/>
      <c r="H353" s="245"/>
      <c r="I353" s="246"/>
      <c r="J353" s="246"/>
      <c r="K353" s="246"/>
      <c r="L353" s="245"/>
      <c r="M353" s="266"/>
      <c r="N353" s="266"/>
      <c r="O353" s="266"/>
      <c r="P353" s="126"/>
      <c r="Q353" s="127"/>
      <c r="R353" s="127"/>
      <c r="S353" s="82"/>
      <c r="T353" s="68"/>
      <c r="U353" s="245"/>
      <c r="V353" s="128"/>
      <c r="W353" s="82"/>
      <c r="X353" s="129"/>
      <c r="Y353" s="246"/>
      <c r="Z353" s="245"/>
      <c r="AA353" s="246"/>
      <c r="AB353" s="245"/>
      <c r="AC353" s="245"/>
      <c r="AD353" s="245"/>
      <c r="AE353" s="247"/>
      <c r="AF353" s="247"/>
      <c r="AG353" s="83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50"/>
      <c r="AS353" s="250"/>
      <c r="AT353" s="248"/>
      <c r="AU353" s="82"/>
      <c r="AV353" s="567" t="str">
        <f t="shared" si="24"/>
        <v xml:space="preserve"> </v>
      </c>
      <c r="AW353" s="567" t="str">
        <f t="shared" si="25"/>
        <v xml:space="preserve"> </v>
      </c>
      <c r="AX353" s="567" t="str">
        <f t="shared" si="26"/>
        <v xml:space="preserve"> </v>
      </c>
      <c r="AY353" s="567" t="str">
        <f t="shared" si="27"/>
        <v xml:space="preserve"> </v>
      </c>
      <c r="AZ353" s="82"/>
      <c r="BA353" s="318"/>
    </row>
    <row r="354" spans="1:53" s="81" customFormat="1" x14ac:dyDescent="0.2">
      <c r="A354" s="319"/>
      <c r="B354" s="150">
        <f>Demografia!B355</f>
        <v>0</v>
      </c>
      <c r="C354" s="150">
        <f>Demografia!C355</f>
        <v>0</v>
      </c>
      <c r="D354" s="151">
        <f>Demografia!D355</f>
        <v>0</v>
      </c>
      <c r="E354" s="82"/>
      <c r="F354" s="260"/>
      <c r="G354" s="152"/>
      <c r="H354" s="260"/>
      <c r="I354" s="244"/>
      <c r="J354" s="244"/>
      <c r="K354" s="244"/>
      <c r="L354" s="260"/>
      <c r="M354" s="264"/>
      <c r="N354" s="264"/>
      <c r="O354" s="264"/>
      <c r="P354" s="153"/>
      <c r="Q354" s="251"/>
      <c r="R354" s="251"/>
      <c r="S354" s="82"/>
      <c r="T354" s="260"/>
      <c r="U354" s="260"/>
      <c r="V354" s="260"/>
      <c r="W354" s="82"/>
      <c r="X354" s="244"/>
      <c r="Y354" s="244"/>
      <c r="Z354" s="260"/>
      <c r="AA354" s="244"/>
      <c r="AB354" s="260"/>
      <c r="AC354" s="260"/>
      <c r="AD354" s="260"/>
      <c r="AE354" s="265"/>
      <c r="AF354" s="265"/>
      <c r="AG354" s="83"/>
      <c r="AH354" s="265"/>
      <c r="AI354" s="265"/>
      <c r="AJ354" s="265"/>
      <c r="AK354" s="265"/>
      <c r="AL354" s="265"/>
      <c r="AM354" s="265"/>
      <c r="AN354" s="265"/>
      <c r="AO354" s="265"/>
      <c r="AP354" s="265"/>
      <c r="AQ354" s="265"/>
      <c r="AR354" s="249"/>
      <c r="AS354" s="249"/>
      <c r="AT354" s="154"/>
      <c r="AU354" s="82"/>
      <c r="AV354" s="566" t="str">
        <f t="shared" si="24"/>
        <v xml:space="preserve"> </v>
      </c>
      <c r="AW354" s="566" t="str">
        <f t="shared" si="25"/>
        <v xml:space="preserve"> </v>
      </c>
      <c r="AX354" s="566" t="str">
        <f t="shared" si="26"/>
        <v xml:space="preserve"> </v>
      </c>
      <c r="AY354" s="566" t="str">
        <f t="shared" si="27"/>
        <v xml:space="preserve"> </v>
      </c>
      <c r="AZ354" s="82"/>
      <c r="BA354" s="146"/>
    </row>
    <row r="355" spans="1:53" s="81" customFormat="1" x14ac:dyDescent="0.2">
      <c r="A355" s="319"/>
      <c r="B355" s="366">
        <f>Demografia!B356</f>
        <v>0</v>
      </c>
      <c r="C355" s="366">
        <f>Demografia!C356</f>
        <v>0</v>
      </c>
      <c r="D355" s="367">
        <f>Demografia!D356</f>
        <v>0</v>
      </c>
      <c r="E355" s="82"/>
      <c r="F355" s="68"/>
      <c r="G355" s="66"/>
      <c r="H355" s="245"/>
      <c r="I355" s="246"/>
      <c r="J355" s="246"/>
      <c r="K355" s="246"/>
      <c r="L355" s="245"/>
      <c r="M355" s="266"/>
      <c r="N355" s="266"/>
      <c r="O355" s="266"/>
      <c r="P355" s="126"/>
      <c r="Q355" s="127"/>
      <c r="R355" s="127"/>
      <c r="S355" s="82"/>
      <c r="T355" s="68"/>
      <c r="U355" s="245"/>
      <c r="V355" s="128"/>
      <c r="W355" s="82"/>
      <c r="X355" s="129"/>
      <c r="Y355" s="246"/>
      <c r="Z355" s="245"/>
      <c r="AA355" s="246"/>
      <c r="AB355" s="245"/>
      <c r="AC355" s="245"/>
      <c r="AD355" s="245"/>
      <c r="AE355" s="247"/>
      <c r="AF355" s="247"/>
      <c r="AG355" s="83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50"/>
      <c r="AS355" s="250"/>
      <c r="AT355" s="248"/>
      <c r="AU355" s="82"/>
      <c r="AV355" s="567" t="str">
        <f t="shared" si="24"/>
        <v xml:space="preserve"> </v>
      </c>
      <c r="AW355" s="567" t="str">
        <f t="shared" si="25"/>
        <v xml:space="preserve"> </v>
      </c>
      <c r="AX355" s="567" t="str">
        <f t="shared" si="26"/>
        <v xml:space="preserve"> </v>
      </c>
      <c r="AY355" s="567" t="str">
        <f t="shared" si="27"/>
        <v xml:space="preserve"> </v>
      </c>
      <c r="AZ355" s="82"/>
      <c r="BA355" s="318"/>
    </row>
    <row r="356" spans="1:53" s="81" customFormat="1" x14ac:dyDescent="0.2">
      <c r="A356" s="319"/>
      <c r="B356" s="150">
        <f>Demografia!B357</f>
        <v>0</v>
      </c>
      <c r="C356" s="150">
        <f>Demografia!C357</f>
        <v>0</v>
      </c>
      <c r="D356" s="151">
        <f>Demografia!D357</f>
        <v>0</v>
      </c>
      <c r="E356" s="82"/>
      <c r="F356" s="260"/>
      <c r="G356" s="152"/>
      <c r="H356" s="260"/>
      <c r="I356" s="244"/>
      <c r="J356" s="244"/>
      <c r="K356" s="244"/>
      <c r="L356" s="260"/>
      <c r="M356" s="264"/>
      <c r="N356" s="264"/>
      <c r="O356" s="264"/>
      <c r="P356" s="153"/>
      <c r="Q356" s="251"/>
      <c r="R356" s="251"/>
      <c r="S356" s="82"/>
      <c r="T356" s="260"/>
      <c r="U356" s="260"/>
      <c r="V356" s="260"/>
      <c r="W356" s="82"/>
      <c r="X356" s="244"/>
      <c r="Y356" s="244"/>
      <c r="Z356" s="260"/>
      <c r="AA356" s="244"/>
      <c r="AB356" s="260"/>
      <c r="AC356" s="260"/>
      <c r="AD356" s="260"/>
      <c r="AE356" s="265"/>
      <c r="AF356" s="265"/>
      <c r="AG356" s="83"/>
      <c r="AH356" s="265"/>
      <c r="AI356" s="265"/>
      <c r="AJ356" s="265"/>
      <c r="AK356" s="265"/>
      <c r="AL356" s="265"/>
      <c r="AM356" s="265"/>
      <c r="AN356" s="265"/>
      <c r="AO356" s="265"/>
      <c r="AP356" s="265"/>
      <c r="AQ356" s="265"/>
      <c r="AR356" s="249"/>
      <c r="AS356" s="249"/>
      <c r="AT356" s="154"/>
      <c r="AU356" s="82"/>
      <c r="AV356" s="566" t="str">
        <f t="shared" si="24"/>
        <v xml:space="preserve"> </v>
      </c>
      <c r="AW356" s="566" t="str">
        <f t="shared" si="25"/>
        <v xml:space="preserve"> </v>
      </c>
      <c r="AX356" s="566" t="str">
        <f t="shared" si="26"/>
        <v xml:space="preserve"> </v>
      </c>
      <c r="AY356" s="566" t="str">
        <f t="shared" si="27"/>
        <v xml:space="preserve"> </v>
      </c>
      <c r="AZ356" s="82"/>
      <c r="BA356" s="146"/>
    </row>
    <row r="357" spans="1:53" s="81" customFormat="1" x14ac:dyDescent="0.2">
      <c r="A357" s="319"/>
      <c r="B357" s="366">
        <f>Demografia!B358</f>
        <v>0</v>
      </c>
      <c r="C357" s="366">
        <f>Demografia!C358</f>
        <v>0</v>
      </c>
      <c r="D357" s="367">
        <f>Demografia!D358</f>
        <v>0</v>
      </c>
      <c r="E357" s="82"/>
      <c r="F357" s="68"/>
      <c r="G357" s="66"/>
      <c r="H357" s="245"/>
      <c r="I357" s="246"/>
      <c r="J357" s="246"/>
      <c r="K357" s="246"/>
      <c r="L357" s="245"/>
      <c r="M357" s="266"/>
      <c r="N357" s="266"/>
      <c r="O357" s="266"/>
      <c r="P357" s="126"/>
      <c r="Q357" s="127"/>
      <c r="R357" s="127"/>
      <c r="S357" s="82"/>
      <c r="T357" s="68"/>
      <c r="U357" s="245"/>
      <c r="V357" s="128"/>
      <c r="W357" s="82"/>
      <c r="X357" s="129"/>
      <c r="Y357" s="246"/>
      <c r="Z357" s="245"/>
      <c r="AA357" s="246"/>
      <c r="AB357" s="245"/>
      <c r="AC357" s="245"/>
      <c r="AD357" s="245"/>
      <c r="AE357" s="247"/>
      <c r="AF357" s="247"/>
      <c r="AG357" s="83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50"/>
      <c r="AS357" s="250"/>
      <c r="AT357" s="248"/>
      <c r="AU357" s="82"/>
      <c r="AV357" s="567" t="str">
        <f t="shared" si="24"/>
        <v xml:space="preserve"> </v>
      </c>
      <c r="AW357" s="567" t="str">
        <f t="shared" si="25"/>
        <v xml:space="preserve"> </v>
      </c>
      <c r="AX357" s="567" t="str">
        <f t="shared" si="26"/>
        <v xml:space="preserve"> </v>
      </c>
      <c r="AY357" s="567" t="str">
        <f t="shared" si="27"/>
        <v xml:space="preserve"> </v>
      </c>
      <c r="AZ357" s="82"/>
      <c r="BA357" s="318"/>
    </row>
    <row r="358" spans="1:53" s="81" customFormat="1" x14ac:dyDescent="0.2">
      <c r="A358" s="319"/>
      <c r="B358" s="150">
        <f>Demografia!B359</f>
        <v>0</v>
      </c>
      <c r="C358" s="150">
        <f>Demografia!C359</f>
        <v>0</v>
      </c>
      <c r="D358" s="151">
        <f>Demografia!D359</f>
        <v>0</v>
      </c>
      <c r="E358" s="82"/>
      <c r="F358" s="260"/>
      <c r="G358" s="152"/>
      <c r="H358" s="260"/>
      <c r="I358" s="244"/>
      <c r="J358" s="244"/>
      <c r="K358" s="244"/>
      <c r="L358" s="260"/>
      <c r="M358" s="264"/>
      <c r="N358" s="264"/>
      <c r="O358" s="264"/>
      <c r="P358" s="153"/>
      <c r="Q358" s="251"/>
      <c r="R358" s="251"/>
      <c r="S358" s="82"/>
      <c r="T358" s="260"/>
      <c r="U358" s="260"/>
      <c r="V358" s="260"/>
      <c r="W358" s="82"/>
      <c r="X358" s="244"/>
      <c r="Y358" s="244"/>
      <c r="Z358" s="260"/>
      <c r="AA358" s="244"/>
      <c r="AB358" s="260"/>
      <c r="AC358" s="260"/>
      <c r="AD358" s="260"/>
      <c r="AE358" s="265"/>
      <c r="AF358" s="265"/>
      <c r="AG358" s="83"/>
      <c r="AH358" s="265"/>
      <c r="AI358" s="265"/>
      <c r="AJ358" s="265"/>
      <c r="AK358" s="265"/>
      <c r="AL358" s="265"/>
      <c r="AM358" s="265"/>
      <c r="AN358" s="265"/>
      <c r="AO358" s="265"/>
      <c r="AP358" s="265"/>
      <c r="AQ358" s="265"/>
      <c r="AR358" s="249"/>
      <c r="AS358" s="249"/>
      <c r="AT358" s="154"/>
      <c r="AU358" s="82"/>
      <c r="AV358" s="566" t="str">
        <f t="shared" si="24"/>
        <v xml:space="preserve"> </v>
      </c>
      <c r="AW358" s="566" t="str">
        <f t="shared" si="25"/>
        <v xml:space="preserve"> </v>
      </c>
      <c r="AX358" s="566" t="str">
        <f t="shared" si="26"/>
        <v xml:space="preserve"> </v>
      </c>
      <c r="AY358" s="566" t="str">
        <f t="shared" si="27"/>
        <v xml:space="preserve"> </v>
      </c>
      <c r="AZ358" s="82"/>
      <c r="BA358" s="146"/>
    </row>
    <row r="359" spans="1:53" s="81" customFormat="1" x14ac:dyDescent="0.2">
      <c r="A359" s="319"/>
      <c r="B359" s="366">
        <f>Demografia!B360</f>
        <v>0</v>
      </c>
      <c r="C359" s="366">
        <f>Demografia!C360</f>
        <v>0</v>
      </c>
      <c r="D359" s="367">
        <f>Demografia!D360</f>
        <v>0</v>
      </c>
      <c r="E359" s="82"/>
      <c r="F359" s="68"/>
      <c r="G359" s="66"/>
      <c r="H359" s="245"/>
      <c r="I359" s="246"/>
      <c r="J359" s="246"/>
      <c r="K359" s="246"/>
      <c r="L359" s="245"/>
      <c r="M359" s="266"/>
      <c r="N359" s="266"/>
      <c r="O359" s="266"/>
      <c r="P359" s="126"/>
      <c r="Q359" s="127"/>
      <c r="R359" s="127"/>
      <c r="S359" s="82"/>
      <c r="T359" s="68"/>
      <c r="U359" s="245"/>
      <c r="V359" s="128"/>
      <c r="W359" s="82"/>
      <c r="X359" s="129"/>
      <c r="Y359" s="246"/>
      <c r="Z359" s="245"/>
      <c r="AA359" s="246"/>
      <c r="AB359" s="245"/>
      <c r="AC359" s="245"/>
      <c r="AD359" s="245"/>
      <c r="AE359" s="247"/>
      <c r="AF359" s="247"/>
      <c r="AG359" s="83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50"/>
      <c r="AS359" s="250"/>
      <c r="AT359" s="248"/>
      <c r="AU359" s="82"/>
      <c r="AV359" s="567" t="str">
        <f t="shared" si="24"/>
        <v xml:space="preserve"> </v>
      </c>
      <c r="AW359" s="567" t="str">
        <f t="shared" si="25"/>
        <v xml:space="preserve"> </v>
      </c>
      <c r="AX359" s="567" t="str">
        <f t="shared" si="26"/>
        <v xml:space="preserve"> </v>
      </c>
      <c r="AY359" s="567" t="str">
        <f t="shared" si="27"/>
        <v xml:space="preserve"> </v>
      </c>
      <c r="AZ359" s="82"/>
      <c r="BA359" s="318"/>
    </row>
    <row r="360" spans="1:53" s="81" customFormat="1" x14ac:dyDescent="0.2">
      <c r="A360" s="319"/>
      <c r="B360" s="150">
        <f>Demografia!B361</f>
        <v>0</v>
      </c>
      <c r="C360" s="150">
        <f>Demografia!C361</f>
        <v>0</v>
      </c>
      <c r="D360" s="151">
        <f>Demografia!D361</f>
        <v>0</v>
      </c>
      <c r="E360" s="82"/>
      <c r="F360" s="260"/>
      <c r="G360" s="152"/>
      <c r="H360" s="260"/>
      <c r="I360" s="244"/>
      <c r="J360" s="244"/>
      <c r="K360" s="244"/>
      <c r="L360" s="260"/>
      <c r="M360" s="264"/>
      <c r="N360" s="264"/>
      <c r="O360" s="264"/>
      <c r="P360" s="153"/>
      <c r="Q360" s="251"/>
      <c r="R360" s="251"/>
      <c r="S360" s="82"/>
      <c r="T360" s="260"/>
      <c r="U360" s="260"/>
      <c r="V360" s="260"/>
      <c r="W360" s="82"/>
      <c r="X360" s="244"/>
      <c r="Y360" s="244"/>
      <c r="Z360" s="260"/>
      <c r="AA360" s="244"/>
      <c r="AB360" s="260"/>
      <c r="AC360" s="260"/>
      <c r="AD360" s="260"/>
      <c r="AE360" s="265"/>
      <c r="AF360" s="265"/>
      <c r="AG360" s="83"/>
      <c r="AH360" s="265"/>
      <c r="AI360" s="265"/>
      <c r="AJ360" s="265"/>
      <c r="AK360" s="265"/>
      <c r="AL360" s="265"/>
      <c r="AM360" s="265"/>
      <c r="AN360" s="265"/>
      <c r="AO360" s="265"/>
      <c r="AP360" s="265"/>
      <c r="AQ360" s="265"/>
      <c r="AR360" s="249"/>
      <c r="AS360" s="249"/>
      <c r="AT360" s="154"/>
      <c r="AU360" s="82"/>
      <c r="AV360" s="566" t="str">
        <f t="shared" si="24"/>
        <v xml:space="preserve"> </v>
      </c>
      <c r="AW360" s="566" t="str">
        <f t="shared" si="25"/>
        <v xml:space="preserve"> </v>
      </c>
      <c r="AX360" s="566" t="str">
        <f t="shared" si="26"/>
        <v xml:space="preserve"> </v>
      </c>
      <c r="AY360" s="566" t="str">
        <f t="shared" si="27"/>
        <v xml:space="preserve"> </v>
      </c>
      <c r="AZ360" s="82"/>
      <c r="BA360" s="146"/>
    </row>
    <row r="361" spans="1:53" s="81" customFormat="1" x14ac:dyDescent="0.2">
      <c r="A361" s="319"/>
      <c r="B361" s="366">
        <f>Demografia!B362</f>
        <v>0</v>
      </c>
      <c r="C361" s="366">
        <f>Demografia!C362</f>
        <v>0</v>
      </c>
      <c r="D361" s="367">
        <f>Demografia!D362</f>
        <v>0</v>
      </c>
      <c r="E361" s="82"/>
      <c r="F361" s="68"/>
      <c r="G361" s="66"/>
      <c r="H361" s="245"/>
      <c r="I361" s="246"/>
      <c r="J361" s="246"/>
      <c r="K361" s="246"/>
      <c r="L361" s="245"/>
      <c r="M361" s="266"/>
      <c r="N361" s="266"/>
      <c r="O361" s="266"/>
      <c r="P361" s="126"/>
      <c r="Q361" s="127"/>
      <c r="R361" s="127"/>
      <c r="S361" s="82"/>
      <c r="T361" s="68"/>
      <c r="U361" s="245"/>
      <c r="V361" s="128"/>
      <c r="W361" s="82"/>
      <c r="X361" s="129"/>
      <c r="Y361" s="246"/>
      <c r="Z361" s="245"/>
      <c r="AA361" s="246"/>
      <c r="AB361" s="245"/>
      <c r="AC361" s="245"/>
      <c r="AD361" s="245"/>
      <c r="AE361" s="247"/>
      <c r="AF361" s="247"/>
      <c r="AG361" s="83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50"/>
      <c r="AS361" s="250"/>
      <c r="AT361" s="248"/>
      <c r="AU361" s="82"/>
      <c r="AV361" s="567" t="str">
        <f t="shared" si="24"/>
        <v xml:space="preserve"> </v>
      </c>
      <c r="AW361" s="567" t="str">
        <f t="shared" si="25"/>
        <v xml:space="preserve"> </v>
      </c>
      <c r="AX361" s="567" t="str">
        <f t="shared" si="26"/>
        <v xml:space="preserve"> </v>
      </c>
      <c r="AY361" s="567" t="str">
        <f t="shared" si="27"/>
        <v xml:space="preserve"> </v>
      </c>
      <c r="AZ361" s="82"/>
      <c r="BA361" s="318"/>
    </row>
    <row r="362" spans="1:53" s="81" customFormat="1" x14ac:dyDescent="0.2">
      <c r="A362" s="319"/>
      <c r="B362" s="150">
        <f>Demografia!B363</f>
        <v>0</v>
      </c>
      <c r="C362" s="150">
        <f>Demografia!C363</f>
        <v>0</v>
      </c>
      <c r="D362" s="151">
        <f>Demografia!D363</f>
        <v>0</v>
      </c>
      <c r="E362" s="82"/>
      <c r="F362" s="260"/>
      <c r="G362" s="152"/>
      <c r="H362" s="260"/>
      <c r="I362" s="244"/>
      <c r="J362" s="244"/>
      <c r="K362" s="244"/>
      <c r="L362" s="260"/>
      <c r="M362" s="264"/>
      <c r="N362" s="264"/>
      <c r="O362" s="264"/>
      <c r="P362" s="153"/>
      <c r="Q362" s="251"/>
      <c r="R362" s="251"/>
      <c r="S362" s="82"/>
      <c r="T362" s="260"/>
      <c r="U362" s="260"/>
      <c r="V362" s="260"/>
      <c r="W362" s="82"/>
      <c r="X362" s="244"/>
      <c r="Y362" s="244"/>
      <c r="Z362" s="260"/>
      <c r="AA362" s="244"/>
      <c r="AB362" s="260"/>
      <c r="AC362" s="260"/>
      <c r="AD362" s="260"/>
      <c r="AE362" s="265"/>
      <c r="AF362" s="265"/>
      <c r="AG362" s="83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49"/>
      <c r="AS362" s="249"/>
      <c r="AT362" s="154"/>
      <c r="AU362" s="82"/>
      <c r="AV362" s="566" t="str">
        <f t="shared" si="24"/>
        <v xml:space="preserve"> </v>
      </c>
      <c r="AW362" s="566" t="str">
        <f t="shared" si="25"/>
        <v xml:space="preserve"> </v>
      </c>
      <c r="AX362" s="566" t="str">
        <f t="shared" si="26"/>
        <v xml:space="preserve"> </v>
      </c>
      <c r="AY362" s="566" t="str">
        <f t="shared" si="27"/>
        <v xml:space="preserve"> </v>
      </c>
      <c r="AZ362" s="82"/>
      <c r="BA362" s="146"/>
    </row>
    <row r="363" spans="1:53" s="81" customFormat="1" x14ac:dyDescent="0.2">
      <c r="A363" s="319"/>
      <c r="B363" s="366">
        <f>Demografia!B364</f>
        <v>0</v>
      </c>
      <c r="C363" s="366">
        <f>Demografia!C364</f>
        <v>0</v>
      </c>
      <c r="D363" s="367">
        <f>Demografia!D364</f>
        <v>0</v>
      </c>
      <c r="E363" s="82"/>
      <c r="F363" s="68"/>
      <c r="G363" s="66"/>
      <c r="H363" s="245"/>
      <c r="I363" s="246"/>
      <c r="J363" s="246"/>
      <c r="K363" s="246"/>
      <c r="L363" s="245"/>
      <c r="M363" s="266"/>
      <c r="N363" s="266"/>
      <c r="O363" s="266"/>
      <c r="P363" s="126"/>
      <c r="Q363" s="127"/>
      <c r="R363" s="127"/>
      <c r="S363" s="82"/>
      <c r="T363" s="68"/>
      <c r="U363" s="245"/>
      <c r="V363" s="128"/>
      <c r="W363" s="82"/>
      <c r="X363" s="129"/>
      <c r="Y363" s="246"/>
      <c r="Z363" s="245"/>
      <c r="AA363" s="246"/>
      <c r="AB363" s="245"/>
      <c r="AC363" s="245"/>
      <c r="AD363" s="245"/>
      <c r="AE363" s="247"/>
      <c r="AF363" s="247"/>
      <c r="AG363" s="83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50"/>
      <c r="AS363" s="250"/>
      <c r="AT363" s="248"/>
      <c r="AU363" s="82"/>
      <c r="AV363" s="567" t="str">
        <f t="shared" si="24"/>
        <v xml:space="preserve"> </v>
      </c>
      <c r="AW363" s="567" t="str">
        <f t="shared" si="25"/>
        <v xml:space="preserve"> </v>
      </c>
      <c r="AX363" s="567" t="str">
        <f t="shared" si="26"/>
        <v xml:space="preserve"> </v>
      </c>
      <c r="AY363" s="567" t="str">
        <f t="shared" si="27"/>
        <v xml:space="preserve"> </v>
      </c>
      <c r="AZ363" s="82"/>
      <c r="BA363" s="318"/>
    </row>
    <row r="364" spans="1:53" s="81" customFormat="1" x14ac:dyDescent="0.2">
      <c r="A364" s="319"/>
      <c r="B364" s="150">
        <f>Demografia!B365</f>
        <v>0</v>
      </c>
      <c r="C364" s="150">
        <f>Demografia!C365</f>
        <v>0</v>
      </c>
      <c r="D364" s="151">
        <f>Demografia!D365</f>
        <v>0</v>
      </c>
      <c r="E364" s="82"/>
      <c r="F364" s="260"/>
      <c r="G364" s="152"/>
      <c r="H364" s="260"/>
      <c r="I364" s="244"/>
      <c r="J364" s="244"/>
      <c r="K364" s="244"/>
      <c r="L364" s="260"/>
      <c r="M364" s="264"/>
      <c r="N364" s="264"/>
      <c r="O364" s="264"/>
      <c r="P364" s="153"/>
      <c r="Q364" s="251"/>
      <c r="R364" s="251"/>
      <c r="S364" s="82"/>
      <c r="T364" s="260"/>
      <c r="U364" s="260"/>
      <c r="V364" s="260"/>
      <c r="W364" s="82"/>
      <c r="X364" s="244"/>
      <c r="Y364" s="244"/>
      <c r="Z364" s="260"/>
      <c r="AA364" s="244"/>
      <c r="AB364" s="260"/>
      <c r="AC364" s="260"/>
      <c r="AD364" s="260"/>
      <c r="AE364" s="265"/>
      <c r="AF364" s="265"/>
      <c r="AG364" s="83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49"/>
      <c r="AS364" s="249"/>
      <c r="AT364" s="154"/>
      <c r="AU364" s="82"/>
      <c r="AV364" s="566" t="str">
        <f t="shared" si="24"/>
        <v xml:space="preserve"> </v>
      </c>
      <c r="AW364" s="566" t="str">
        <f t="shared" si="25"/>
        <v xml:space="preserve"> </v>
      </c>
      <c r="AX364" s="566" t="str">
        <f t="shared" si="26"/>
        <v xml:space="preserve"> </v>
      </c>
      <c r="AY364" s="566" t="str">
        <f t="shared" si="27"/>
        <v xml:space="preserve"> </v>
      </c>
      <c r="AZ364" s="82"/>
      <c r="BA364" s="146"/>
    </row>
    <row r="365" spans="1:53" s="81" customFormat="1" x14ac:dyDescent="0.2">
      <c r="A365" s="319"/>
      <c r="B365" s="366">
        <f>Demografia!B366</f>
        <v>0</v>
      </c>
      <c r="C365" s="366">
        <f>Demografia!C366</f>
        <v>0</v>
      </c>
      <c r="D365" s="367">
        <f>Demografia!D366</f>
        <v>0</v>
      </c>
      <c r="E365" s="82"/>
      <c r="F365" s="68"/>
      <c r="G365" s="66"/>
      <c r="H365" s="245"/>
      <c r="I365" s="246"/>
      <c r="J365" s="246"/>
      <c r="K365" s="246"/>
      <c r="L365" s="245"/>
      <c r="M365" s="266"/>
      <c r="N365" s="266"/>
      <c r="O365" s="266"/>
      <c r="P365" s="126"/>
      <c r="Q365" s="127"/>
      <c r="R365" s="127"/>
      <c r="S365" s="82"/>
      <c r="T365" s="68"/>
      <c r="U365" s="245"/>
      <c r="V365" s="128"/>
      <c r="W365" s="82"/>
      <c r="X365" s="129"/>
      <c r="Y365" s="246"/>
      <c r="Z365" s="245"/>
      <c r="AA365" s="246"/>
      <c r="AB365" s="245"/>
      <c r="AC365" s="245"/>
      <c r="AD365" s="245"/>
      <c r="AE365" s="247"/>
      <c r="AF365" s="247"/>
      <c r="AG365" s="83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50"/>
      <c r="AS365" s="250"/>
      <c r="AT365" s="248"/>
      <c r="AU365" s="82"/>
      <c r="AV365" s="567" t="str">
        <f t="shared" si="24"/>
        <v xml:space="preserve"> </v>
      </c>
      <c r="AW365" s="567" t="str">
        <f t="shared" si="25"/>
        <v xml:space="preserve"> </v>
      </c>
      <c r="AX365" s="567" t="str">
        <f t="shared" si="26"/>
        <v xml:space="preserve"> </v>
      </c>
      <c r="AY365" s="567" t="str">
        <f t="shared" si="27"/>
        <v xml:space="preserve"> </v>
      </c>
      <c r="AZ365" s="82"/>
      <c r="BA365" s="318"/>
    </row>
    <row r="366" spans="1:53" s="81" customFormat="1" x14ac:dyDescent="0.2">
      <c r="A366" s="319"/>
      <c r="B366" s="150">
        <f>Demografia!B367</f>
        <v>0</v>
      </c>
      <c r="C366" s="150">
        <f>Demografia!C367</f>
        <v>0</v>
      </c>
      <c r="D366" s="151">
        <f>Demografia!D367</f>
        <v>0</v>
      </c>
      <c r="E366" s="82"/>
      <c r="F366" s="260"/>
      <c r="G366" s="152"/>
      <c r="H366" s="260"/>
      <c r="I366" s="244"/>
      <c r="J366" s="244"/>
      <c r="K366" s="244"/>
      <c r="L366" s="260"/>
      <c r="M366" s="264"/>
      <c r="N366" s="264"/>
      <c r="O366" s="264"/>
      <c r="P366" s="153"/>
      <c r="Q366" s="251"/>
      <c r="R366" s="251"/>
      <c r="S366" s="82"/>
      <c r="T366" s="260"/>
      <c r="U366" s="260"/>
      <c r="V366" s="260"/>
      <c r="W366" s="82"/>
      <c r="X366" s="244"/>
      <c r="Y366" s="244"/>
      <c r="Z366" s="260"/>
      <c r="AA366" s="244"/>
      <c r="AB366" s="260"/>
      <c r="AC366" s="260"/>
      <c r="AD366" s="260"/>
      <c r="AE366" s="265"/>
      <c r="AF366" s="265"/>
      <c r="AG366" s="83"/>
      <c r="AH366" s="265"/>
      <c r="AI366" s="265"/>
      <c r="AJ366" s="265"/>
      <c r="AK366" s="265"/>
      <c r="AL366" s="265"/>
      <c r="AM366" s="265"/>
      <c r="AN366" s="265"/>
      <c r="AO366" s="265"/>
      <c r="AP366" s="265"/>
      <c r="AQ366" s="265"/>
      <c r="AR366" s="249"/>
      <c r="AS366" s="249"/>
      <c r="AT366" s="154"/>
      <c r="AU366" s="82"/>
      <c r="AV366" s="566" t="str">
        <f t="shared" si="24"/>
        <v xml:space="preserve"> </v>
      </c>
      <c r="AW366" s="566" t="str">
        <f t="shared" si="25"/>
        <v xml:space="preserve"> </v>
      </c>
      <c r="AX366" s="566" t="str">
        <f t="shared" si="26"/>
        <v xml:space="preserve"> </v>
      </c>
      <c r="AY366" s="566" t="str">
        <f t="shared" si="27"/>
        <v xml:space="preserve"> </v>
      </c>
      <c r="AZ366" s="82"/>
      <c r="BA366" s="146"/>
    </row>
    <row r="367" spans="1:53" s="81" customFormat="1" x14ac:dyDescent="0.2">
      <c r="A367" s="319"/>
      <c r="B367" s="366">
        <f>Demografia!B368</f>
        <v>0</v>
      </c>
      <c r="C367" s="366">
        <f>Demografia!C368</f>
        <v>0</v>
      </c>
      <c r="D367" s="367">
        <f>Demografia!D368</f>
        <v>0</v>
      </c>
      <c r="E367" s="82"/>
      <c r="F367" s="68"/>
      <c r="G367" s="66"/>
      <c r="H367" s="245"/>
      <c r="I367" s="246"/>
      <c r="J367" s="246"/>
      <c r="K367" s="246"/>
      <c r="L367" s="245"/>
      <c r="M367" s="266"/>
      <c r="N367" s="266"/>
      <c r="O367" s="266"/>
      <c r="P367" s="126"/>
      <c r="Q367" s="127"/>
      <c r="R367" s="127"/>
      <c r="S367" s="82"/>
      <c r="T367" s="68"/>
      <c r="U367" s="245"/>
      <c r="V367" s="128"/>
      <c r="W367" s="82"/>
      <c r="X367" s="129"/>
      <c r="Y367" s="246"/>
      <c r="Z367" s="245"/>
      <c r="AA367" s="246"/>
      <c r="AB367" s="245"/>
      <c r="AC367" s="245"/>
      <c r="AD367" s="245"/>
      <c r="AE367" s="247"/>
      <c r="AF367" s="247"/>
      <c r="AG367" s="83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50"/>
      <c r="AS367" s="250"/>
      <c r="AT367" s="248"/>
      <c r="AU367" s="82"/>
      <c r="AV367" s="567" t="str">
        <f t="shared" si="24"/>
        <v xml:space="preserve"> </v>
      </c>
      <c r="AW367" s="567" t="str">
        <f t="shared" si="25"/>
        <v xml:space="preserve"> </v>
      </c>
      <c r="AX367" s="567" t="str">
        <f t="shared" si="26"/>
        <v xml:space="preserve"> </v>
      </c>
      <c r="AY367" s="567" t="str">
        <f t="shared" si="27"/>
        <v xml:space="preserve"> </v>
      </c>
      <c r="AZ367" s="82"/>
      <c r="BA367" s="318"/>
    </row>
    <row r="368" spans="1:53" s="81" customFormat="1" x14ac:dyDescent="0.2">
      <c r="A368" s="319"/>
      <c r="B368" s="150">
        <f>Demografia!B369</f>
        <v>0</v>
      </c>
      <c r="C368" s="150">
        <f>Demografia!C369</f>
        <v>0</v>
      </c>
      <c r="D368" s="151">
        <f>Demografia!D369</f>
        <v>0</v>
      </c>
      <c r="E368" s="82"/>
      <c r="F368" s="260"/>
      <c r="G368" s="152"/>
      <c r="H368" s="260"/>
      <c r="I368" s="244"/>
      <c r="J368" s="244"/>
      <c r="K368" s="244"/>
      <c r="L368" s="260"/>
      <c r="M368" s="264"/>
      <c r="N368" s="264"/>
      <c r="O368" s="264"/>
      <c r="P368" s="153"/>
      <c r="Q368" s="251"/>
      <c r="R368" s="251"/>
      <c r="S368" s="82"/>
      <c r="T368" s="260"/>
      <c r="U368" s="260"/>
      <c r="V368" s="260"/>
      <c r="W368" s="82"/>
      <c r="X368" s="244"/>
      <c r="Y368" s="244"/>
      <c r="Z368" s="260"/>
      <c r="AA368" s="244"/>
      <c r="AB368" s="260"/>
      <c r="AC368" s="260"/>
      <c r="AD368" s="260"/>
      <c r="AE368" s="265"/>
      <c r="AF368" s="265"/>
      <c r="AG368" s="83"/>
      <c r="AH368" s="265"/>
      <c r="AI368" s="265"/>
      <c r="AJ368" s="265"/>
      <c r="AK368" s="265"/>
      <c r="AL368" s="265"/>
      <c r="AM368" s="265"/>
      <c r="AN368" s="265"/>
      <c r="AO368" s="265"/>
      <c r="AP368" s="265"/>
      <c r="AQ368" s="265"/>
      <c r="AR368" s="249"/>
      <c r="AS368" s="249"/>
      <c r="AT368" s="154"/>
      <c r="AU368" s="82"/>
      <c r="AV368" s="566" t="str">
        <f t="shared" si="24"/>
        <v xml:space="preserve"> </v>
      </c>
      <c r="AW368" s="566" t="str">
        <f t="shared" si="25"/>
        <v xml:space="preserve"> </v>
      </c>
      <c r="AX368" s="566" t="str">
        <f t="shared" si="26"/>
        <v xml:space="preserve"> </v>
      </c>
      <c r="AY368" s="566" t="str">
        <f t="shared" si="27"/>
        <v xml:space="preserve"> </v>
      </c>
      <c r="AZ368" s="82"/>
      <c r="BA368" s="146"/>
    </row>
    <row r="369" spans="1:53" s="81" customFormat="1" x14ac:dyDescent="0.2">
      <c r="A369" s="319"/>
      <c r="B369" s="366">
        <f>Demografia!B370</f>
        <v>0</v>
      </c>
      <c r="C369" s="366">
        <f>Demografia!C370</f>
        <v>0</v>
      </c>
      <c r="D369" s="367">
        <f>Demografia!D370</f>
        <v>0</v>
      </c>
      <c r="E369" s="82"/>
      <c r="F369" s="68"/>
      <c r="G369" s="66"/>
      <c r="H369" s="245"/>
      <c r="I369" s="246"/>
      <c r="J369" s="246"/>
      <c r="K369" s="246"/>
      <c r="L369" s="245"/>
      <c r="M369" s="266"/>
      <c r="N369" s="266"/>
      <c r="O369" s="266"/>
      <c r="P369" s="126"/>
      <c r="Q369" s="127"/>
      <c r="R369" s="127"/>
      <c r="S369" s="82"/>
      <c r="T369" s="68"/>
      <c r="U369" s="245"/>
      <c r="V369" s="128"/>
      <c r="W369" s="82"/>
      <c r="X369" s="129"/>
      <c r="Y369" s="246"/>
      <c r="Z369" s="245"/>
      <c r="AA369" s="246"/>
      <c r="AB369" s="245"/>
      <c r="AC369" s="245"/>
      <c r="AD369" s="245"/>
      <c r="AE369" s="247"/>
      <c r="AF369" s="247"/>
      <c r="AG369" s="83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50"/>
      <c r="AS369" s="250"/>
      <c r="AT369" s="248"/>
      <c r="AU369" s="82"/>
      <c r="AV369" s="567" t="str">
        <f t="shared" si="24"/>
        <v xml:space="preserve"> </v>
      </c>
      <c r="AW369" s="567" t="str">
        <f t="shared" si="25"/>
        <v xml:space="preserve"> </v>
      </c>
      <c r="AX369" s="567" t="str">
        <f t="shared" si="26"/>
        <v xml:space="preserve"> </v>
      </c>
      <c r="AY369" s="567" t="str">
        <f t="shared" si="27"/>
        <v xml:space="preserve"> </v>
      </c>
      <c r="AZ369" s="82"/>
      <c r="BA369" s="318"/>
    </row>
    <row r="370" spans="1:53" s="81" customFormat="1" x14ac:dyDescent="0.2">
      <c r="A370" s="319"/>
      <c r="B370" s="150">
        <f>Demografia!B371</f>
        <v>0</v>
      </c>
      <c r="C370" s="150">
        <f>Demografia!C371</f>
        <v>0</v>
      </c>
      <c r="D370" s="151">
        <f>Demografia!D371</f>
        <v>0</v>
      </c>
      <c r="E370" s="82"/>
      <c r="F370" s="260"/>
      <c r="G370" s="152"/>
      <c r="H370" s="260"/>
      <c r="I370" s="244"/>
      <c r="J370" s="244"/>
      <c r="K370" s="244"/>
      <c r="L370" s="260"/>
      <c r="M370" s="264"/>
      <c r="N370" s="264"/>
      <c r="O370" s="264"/>
      <c r="P370" s="153"/>
      <c r="Q370" s="251"/>
      <c r="R370" s="251"/>
      <c r="S370" s="82"/>
      <c r="T370" s="260"/>
      <c r="U370" s="260"/>
      <c r="V370" s="260"/>
      <c r="W370" s="82"/>
      <c r="X370" s="244"/>
      <c r="Y370" s="244"/>
      <c r="Z370" s="260"/>
      <c r="AA370" s="244"/>
      <c r="AB370" s="260"/>
      <c r="AC370" s="260"/>
      <c r="AD370" s="260"/>
      <c r="AE370" s="265"/>
      <c r="AF370" s="265"/>
      <c r="AG370" s="83"/>
      <c r="AH370" s="265"/>
      <c r="AI370" s="265"/>
      <c r="AJ370" s="265"/>
      <c r="AK370" s="265"/>
      <c r="AL370" s="265"/>
      <c r="AM370" s="265"/>
      <c r="AN370" s="265"/>
      <c r="AO370" s="265"/>
      <c r="AP370" s="265"/>
      <c r="AQ370" s="265"/>
      <c r="AR370" s="249"/>
      <c r="AS370" s="249"/>
      <c r="AT370" s="154"/>
      <c r="AU370" s="82"/>
      <c r="AV370" s="566" t="str">
        <f t="shared" si="24"/>
        <v xml:space="preserve"> </v>
      </c>
      <c r="AW370" s="566" t="str">
        <f t="shared" si="25"/>
        <v xml:space="preserve"> </v>
      </c>
      <c r="AX370" s="566" t="str">
        <f t="shared" si="26"/>
        <v xml:space="preserve"> </v>
      </c>
      <c r="AY370" s="566" t="str">
        <f t="shared" si="27"/>
        <v xml:space="preserve"> </v>
      </c>
      <c r="AZ370" s="82"/>
      <c r="BA370" s="146"/>
    </row>
    <row r="371" spans="1:53" s="81" customFormat="1" x14ac:dyDescent="0.2">
      <c r="A371" s="319"/>
      <c r="B371" s="366">
        <f>Demografia!B372</f>
        <v>0</v>
      </c>
      <c r="C371" s="366">
        <f>Demografia!C372</f>
        <v>0</v>
      </c>
      <c r="D371" s="367">
        <f>Demografia!D372</f>
        <v>0</v>
      </c>
      <c r="E371" s="82"/>
      <c r="F371" s="68"/>
      <c r="G371" s="66"/>
      <c r="H371" s="245"/>
      <c r="I371" s="246"/>
      <c r="J371" s="246"/>
      <c r="K371" s="246"/>
      <c r="L371" s="245"/>
      <c r="M371" s="266"/>
      <c r="N371" s="266"/>
      <c r="O371" s="266"/>
      <c r="P371" s="126"/>
      <c r="Q371" s="127"/>
      <c r="R371" s="127"/>
      <c r="S371" s="82"/>
      <c r="T371" s="68"/>
      <c r="U371" s="245"/>
      <c r="V371" s="128"/>
      <c r="W371" s="82"/>
      <c r="X371" s="129"/>
      <c r="Y371" s="246"/>
      <c r="Z371" s="245"/>
      <c r="AA371" s="246"/>
      <c r="AB371" s="245"/>
      <c r="AC371" s="245"/>
      <c r="AD371" s="245"/>
      <c r="AE371" s="247"/>
      <c r="AF371" s="247"/>
      <c r="AG371" s="83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50"/>
      <c r="AS371" s="250"/>
      <c r="AT371" s="248"/>
      <c r="AU371" s="82"/>
      <c r="AV371" s="567" t="str">
        <f t="shared" si="24"/>
        <v xml:space="preserve"> </v>
      </c>
      <c r="AW371" s="567" t="str">
        <f t="shared" si="25"/>
        <v xml:space="preserve"> </v>
      </c>
      <c r="AX371" s="567" t="str">
        <f t="shared" si="26"/>
        <v xml:space="preserve"> </v>
      </c>
      <c r="AY371" s="567" t="str">
        <f t="shared" si="27"/>
        <v xml:space="preserve"> </v>
      </c>
      <c r="AZ371" s="82"/>
      <c r="BA371" s="318"/>
    </row>
    <row r="372" spans="1:53" s="81" customFormat="1" x14ac:dyDescent="0.2">
      <c r="A372" s="319"/>
      <c r="B372" s="150">
        <f>Demografia!B373</f>
        <v>0</v>
      </c>
      <c r="C372" s="150">
        <f>Demografia!C373</f>
        <v>0</v>
      </c>
      <c r="D372" s="151">
        <f>Demografia!D373</f>
        <v>0</v>
      </c>
      <c r="E372" s="82"/>
      <c r="F372" s="260"/>
      <c r="G372" s="152"/>
      <c r="H372" s="260"/>
      <c r="I372" s="244"/>
      <c r="J372" s="244"/>
      <c r="K372" s="244"/>
      <c r="L372" s="260"/>
      <c r="M372" s="264"/>
      <c r="N372" s="264"/>
      <c r="O372" s="264"/>
      <c r="P372" s="153"/>
      <c r="Q372" s="251"/>
      <c r="R372" s="251"/>
      <c r="S372" s="82"/>
      <c r="T372" s="260"/>
      <c r="U372" s="260"/>
      <c r="V372" s="260"/>
      <c r="W372" s="82"/>
      <c r="X372" s="244"/>
      <c r="Y372" s="244"/>
      <c r="Z372" s="260"/>
      <c r="AA372" s="244"/>
      <c r="AB372" s="260"/>
      <c r="AC372" s="260"/>
      <c r="AD372" s="260"/>
      <c r="AE372" s="265"/>
      <c r="AF372" s="265"/>
      <c r="AG372" s="83"/>
      <c r="AH372" s="265"/>
      <c r="AI372" s="265"/>
      <c r="AJ372" s="265"/>
      <c r="AK372" s="265"/>
      <c r="AL372" s="265"/>
      <c r="AM372" s="265"/>
      <c r="AN372" s="265"/>
      <c r="AO372" s="265"/>
      <c r="AP372" s="265"/>
      <c r="AQ372" s="265"/>
      <c r="AR372" s="249"/>
      <c r="AS372" s="249"/>
      <c r="AT372" s="154"/>
      <c r="AU372" s="82"/>
      <c r="AV372" s="566" t="str">
        <f t="shared" si="24"/>
        <v xml:space="preserve"> </v>
      </c>
      <c r="AW372" s="566" t="str">
        <f t="shared" si="25"/>
        <v xml:space="preserve"> </v>
      </c>
      <c r="AX372" s="566" t="str">
        <f t="shared" si="26"/>
        <v xml:space="preserve"> </v>
      </c>
      <c r="AY372" s="566" t="str">
        <f t="shared" si="27"/>
        <v xml:space="preserve"> </v>
      </c>
      <c r="AZ372" s="82"/>
      <c r="BA372" s="146"/>
    </row>
    <row r="373" spans="1:53" s="81" customFormat="1" x14ac:dyDescent="0.2">
      <c r="A373" s="319"/>
      <c r="B373" s="366">
        <f>Demografia!B374</f>
        <v>0</v>
      </c>
      <c r="C373" s="366">
        <f>Demografia!C374</f>
        <v>0</v>
      </c>
      <c r="D373" s="367">
        <f>Demografia!D374</f>
        <v>0</v>
      </c>
      <c r="E373" s="82"/>
      <c r="F373" s="68"/>
      <c r="G373" s="66"/>
      <c r="H373" s="245"/>
      <c r="I373" s="246"/>
      <c r="J373" s="246"/>
      <c r="K373" s="246"/>
      <c r="L373" s="245"/>
      <c r="M373" s="266"/>
      <c r="N373" s="266"/>
      <c r="O373" s="266"/>
      <c r="P373" s="126"/>
      <c r="Q373" s="127"/>
      <c r="R373" s="127"/>
      <c r="S373" s="82"/>
      <c r="T373" s="68"/>
      <c r="U373" s="245"/>
      <c r="V373" s="128"/>
      <c r="W373" s="82"/>
      <c r="X373" s="129"/>
      <c r="Y373" s="246"/>
      <c r="Z373" s="245"/>
      <c r="AA373" s="246"/>
      <c r="AB373" s="245"/>
      <c r="AC373" s="245"/>
      <c r="AD373" s="245"/>
      <c r="AE373" s="247"/>
      <c r="AF373" s="247"/>
      <c r="AG373" s="83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50"/>
      <c r="AS373" s="250"/>
      <c r="AT373" s="248"/>
      <c r="AU373" s="82"/>
      <c r="AV373" s="567" t="str">
        <f t="shared" si="24"/>
        <v xml:space="preserve"> </v>
      </c>
      <c r="AW373" s="567" t="str">
        <f t="shared" si="25"/>
        <v xml:space="preserve"> </v>
      </c>
      <c r="AX373" s="567" t="str">
        <f t="shared" si="26"/>
        <v xml:space="preserve"> </v>
      </c>
      <c r="AY373" s="567" t="str">
        <f t="shared" si="27"/>
        <v xml:space="preserve"> </v>
      </c>
      <c r="AZ373" s="82"/>
      <c r="BA373" s="318"/>
    </row>
    <row r="374" spans="1:53" s="81" customFormat="1" x14ac:dyDescent="0.2">
      <c r="A374" s="319"/>
      <c r="B374" s="150">
        <f>Demografia!B375</f>
        <v>0</v>
      </c>
      <c r="C374" s="150">
        <f>Demografia!C375</f>
        <v>0</v>
      </c>
      <c r="D374" s="151">
        <f>Demografia!D375</f>
        <v>0</v>
      </c>
      <c r="E374" s="82"/>
      <c r="F374" s="260"/>
      <c r="G374" s="152"/>
      <c r="H374" s="260"/>
      <c r="I374" s="244"/>
      <c r="J374" s="244"/>
      <c r="K374" s="244"/>
      <c r="L374" s="260"/>
      <c r="M374" s="264"/>
      <c r="N374" s="264"/>
      <c r="O374" s="264"/>
      <c r="P374" s="153"/>
      <c r="Q374" s="251"/>
      <c r="R374" s="251"/>
      <c r="S374" s="82"/>
      <c r="T374" s="260"/>
      <c r="U374" s="260"/>
      <c r="V374" s="260"/>
      <c r="W374" s="82"/>
      <c r="X374" s="244"/>
      <c r="Y374" s="244"/>
      <c r="Z374" s="260"/>
      <c r="AA374" s="244"/>
      <c r="AB374" s="260"/>
      <c r="AC374" s="260"/>
      <c r="AD374" s="260"/>
      <c r="AE374" s="265"/>
      <c r="AF374" s="265"/>
      <c r="AG374" s="83"/>
      <c r="AH374" s="265"/>
      <c r="AI374" s="265"/>
      <c r="AJ374" s="265"/>
      <c r="AK374" s="265"/>
      <c r="AL374" s="265"/>
      <c r="AM374" s="265"/>
      <c r="AN374" s="265"/>
      <c r="AO374" s="265"/>
      <c r="AP374" s="265"/>
      <c r="AQ374" s="265"/>
      <c r="AR374" s="249"/>
      <c r="AS374" s="249"/>
      <c r="AT374" s="154"/>
      <c r="AU374" s="82"/>
      <c r="AV374" s="566" t="str">
        <f t="shared" si="24"/>
        <v xml:space="preserve"> </v>
      </c>
      <c r="AW374" s="566" t="str">
        <f t="shared" si="25"/>
        <v xml:space="preserve"> </v>
      </c>
      <c r="AX374" s="566" t="str">
        <f t="shared" si="26"/>
        <v xml:space="preserve"> </v>
      </c>
      <c r="AY374" s="566" t="str">
        <f t="shared" si="27"/>
        <v xml:space="preserve"> </v>
      </c>
      <c r="AZ374" s="82"/>
      <c r="BA374" s="146"/>
    </row>
    <row r="375" spans="1:53" s="81" customFormat="1" x14ac:dyDescent="0.2">
      <c r="A375" s="319"/>
      <c r="B375" s="366">
        <f>Demografia!B376</f>
        <v>0</v>
      </c>
      <c r="C375" s="366">
        <f>Demografia!C376</f>
        <v>0</v>
      </c>
      <c r="D375" s="367">
        <f>Demografia!D376</f>
        <v>0</v>
      </c>
      <c r="E375" s="82"/>
      <c r="F375" s="68"/>
      <c r="G375" s="66"/>
      <c r="H375" s="245"/>
      <c r="I375" s="246"/>
      <c r="J375" s="246"/>
      <c r="K375" s="246"/>
      <c r="L375" s="245"/>
      <c r="M375" s="266"/>
      <c r="N375" s="266"/>
      <c r="O375" s="266"/>
      <c r="P375" s="126"/>
      <c r="Q375" s="127"/>
      <c r="R375" s="127"/>
      <c r="S375" s="82"/>
      <c r="T375" s="68"/>
      <c r="U375" s="245"/>
      <c r="V375" s="128"/>
      <c r="W375" s="82"/>
      <c r="X375" s="129"/>
      <c r="Y375" s="246"/>
      <c r="Z375" s="245"/>
      <c r="AA375" s="246"/>
      <c r="AB375" s="245"/>
      <c r="AC375" s="245"/>
      <c r="AD375" s="245"/>
      <c r="AE375" s="247"/>
      <c r="AF375" s="247"/>
      <c r="AG375" s="83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50"/>
      <c r="AS375" s="250"/>
      <c r="AT375" s="248"/>
      <c r="AU375" s="82"/>
      <c r="AV375" s="567" t="str">
        <f t="shared" si="24"/>
        <v xml:space="preserve"> </v>
      </c>
      <c r="AW375" s="567" t="str">
        <f t="shared" si="25"/>
        <v xml:space="preserve"> </v>
      </c>
      <c r="AX375" s="567" t="str">
        <f t="shared" si="26"/>
        <v xml:space="preserve"> </v>
      </c>
      <c r="AY375" s="567" t="str">
        <f t="shared" si="27"/>
        <v xml:space="preserve"> </v>
      </c>
      <c r="AZ375" s="82"/>
      <c r="BA375" s="318"/>
    </row>
    <row r="376" spans="1:53" s="81" customFormat="1" x14ac:dyDescent="0.2">
      <c r="A376" s="319"/>
      <c r="B376" s="150">
        <f>Demografia!B377</f>
        <v>0</v>
      </c>
      <c r="C376" s="150">
        <f>Demografia!C377</f>
        <v>0</v>
      </c>
      <c r="D376" s="151">
        <f>Demografia!D377</f>
        <v>0</v>
      </c>
      <c r="E376" s="82"/>
      <c r="F376" s="260"/>
      <c r="G376" s="152"/>
      <c r="H376" s="260"/>
      <c r="I376" s="244"/>
      <c r="J376" s="244"/>
      <c r="K376" s="244"/>
      <c r="L376" s="260"/>
      <c r="M376" s="264"/>
      <c r="N376" s="264"/>
      <c r="O376" s="264"/>
      <c r="P376" s="153"/>
      <c r="Q376" s="251"/>
      <c r="R376" s="251"/>
      <c r="S376" s="82"/>
      <c r="T376" s="260"/>
      <c r="U376" s="260"/>
      <c r="V376" s="260"/>
      <c r="W376" s="82"/>
      <c r="X376" s="244"/>
      <c r="Y376" s="244"/>
      <c r="Z376" s="260"/>
      <c r="AA376" s="244"/>
      <c r="AB376" s="260"/>
      <c r="AC376" s="260"/>
      <c r="AD376" s="260"/>
      <c r="AE376" s="265"/>
      <c r="AF376" s="265"/>
      <c r="AG376" s="83"/>
      <c r="AH376" s="265"/>
      <c r="AI376" s="265"/>
      <c r="AJ376" s="265"/>
      <c r="AK376" s="265"/>
      <c r="AL376" s="265"/>
      <c r="AM376" s="265"/>
      <c r="AN376" s="265"/>
      <c r="AO376" s="265"/>
      <c r="AP376" s="265"/>
      <c r="AQ376" s="265"/>
      <c r="AR376" s="249"/>
      <c r="AS376" s="249"/>
      <c r="AT376" s="154"/>
      <c r="AU376" s="82"/>
      <c r="AV376" s="566" t="str">
        <f t="shared" si="24"/>
        <v xml:space="preserve"> </v>
      </c>
      <c r="AW376" s="566" t="str">
        <f t="shared" si="25"/>
        <v xml:space="preserve"> </v>
      </c>
      <c r="AX376" s="566" t="str">
        <f t="shared" si="26"/>
        <v xml:space="preserve"> </v>
      </c>
      <c r="AY376" s="566" t="str">
        <f t="shared" si="27"/>
        <v xml:space="preserve"> </v>
      </c>
      <c r="AZ376" s="82"/>
      <c r="BA376" s="146"/>
    </row>
    <row r="377" spans="1:53" s="81" customFormat="1" x14ac:dyDescent="0.2">
      <c r="A377" s="319"/>
      <c r="B377" s="366">
        <f>Demografia!B378</f>
        <v>0</v>
      </c>
      <c r="C377" s="366">
        <f>Demografia!C378</f>
        <v>0</v>
      </c>
      <c r="D377" s="367">
        <f>Demografia!D378</f>
        <v>0</v>
      </c>
      <c r="E377" s="82"/>
      <c r="F377" s="68"/>
      <c r="G377" s="66"/>
      <c r="H377" s="245"/>
      <c r="I377" s="246"/>
      <c r="J377" s="246"/>
      <c r="K377" s="246"/>
      <c r="L377" s="245"/>
      <c r="M377" s="266"/>
      <c r="N377" s="266"/>
      <c r="O377" s="266"/>
      <c r="P377" s="126"/>
      <c r="Q377" s="127"/>
      <c r="R377" s="127"/>
      <c r="S377" s="82"/>
      <c r="T377" s="68"/>
      <c r="U377" s="245"/>
      <c r="V377" s="128"/>
      <c r="W377" s="82"/>
      <c r="X377" s="129"/>
      <c r="Y377" s="246"/>
      <c r="Z377" s="245"/>
      <c r="AA377" s="246"/>
      <c r="AB377" s="245"/>
      <c r="AC377" s="245"/>
      <c r="AD377" s="245"/>
      <c r="AE377" s="247"/>
      <c r="AF377" s="247"/>
      <c r="AG377" s="83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50"/>
      <c r="AS377" s="250"/>
      <c r="AT377" s="248"/>
      <c r="AU377" s="82"/>
      <c r="AV377" s="567" t="str">
        <f t="shared" si="24"/>
        <v xml:space="preserve"> </v>
      </c>
      <c r="AW377" s="567" t="str">
        <f t="shared" si="25"/>
        <v xml:space="preserve"> </v>
      </c>
      <c r="AX377" s="567" t="str">
        <f t="shared" si="26"/>
        <v xml:space="preserve"> </v>
      </c>
      <c r="AY377" s="567" t="str">
        <f t="shared" si="27"/>
        <v xml:space="preserve"> </v>
      </c>
      <c r="AZ377" s="82"/>
      <c r="BA377" s="318"/>
    </row>
    <row r="378" spans="1:53" s="81" customFormat="1" x14ac:dyDescent="0.2">
      <c r="A378" s="319"/>
      <c r="B378" s="150">
        <f>Demografia!B379</f>
        <v>0</v>
      </c>
      <c r="C378" s="150">
        <f>Demografia!C379</f>
        <v>0</v>
      </c>
      <c r="D378" s="151">
        <f>Demografia!D379</f>
        <v>0</v>
      </c>
      <c r="E378" s="82"/>
      <c r="F378" s="260"/>
      <c r="G378" s="152"/>
      <c r="H378" s="260"/>
      <c r="I378" s="244"/>
      <c r="J378" s="244"/>
      <c r="K378" s="244"/>
      <c r="L378" s="260"/>
      <c r="M378" s="264"/>
      <c r="N378" s="264"/>
      <c r="O378" s="264"/>
      <c r="P378" s="153"/>
      <c r="Q378" s="251"/>
      <c r="R378" s="251"/>
      <c r="S378" s="82"/>
      <c r="T378" s="260"/>
      <c r="U378" s="260"/>
      <c r="V378" s="260"/>
      <c r="W378" s="82"/>
      <c r="X378" s="244"/>
      <c r="Y378" s="244"/>
      <c r="Z378" s="260"/>
      <c r="AA378" s="244"/>
      <c r="AB378" s="260"/>
      <c r="AC378" s="260"/>
      <c r="AD378" s="260"/>
      <c r="AE378" s="265"/>
      <c r="AF378" s="265"/>
      <c r="AG378" s="83"/>
      <c r="AH378" s="265"/>
      <c r="AI378" s="265"/>
      <c r="AJ378" s="265"/>
      <c r="AK378" s="265"/>
      <c r="AL378" s="265"/>
      <c r="AM378" s="265"/>
      <c r="AN378" s="265"/>
      <c r="AO378" s="265"/>
      <c r="AP378" s="265"/>
      <c r="AQ378" s="265"/>
      <c r="AR378" s="249"/>
      <c r="AS378" s="249"/>
      <c r="AT378" s="154"/>
      <c r="AU378" s="82"/>
      <c r="AV378" s="566" t="str">
        <f t="shared" si="24"/>
        <v xml:space="preserve"> </v>
      </c>
      <c r="AW378" s="566" t="str">
        <f t="shared" si="25"/>
        <v xml:space="preserve"> </v>
      </c>
      <c r="AX378" s="566" t="str">
        <f t="shared" si="26"/>
        <v xml:space="preserve"> </v>
      </c>
      <c r="AY378" s="566" t="str">
        <f t="shared" si="27"/>
        <v xml:space="preserve"> </v>
      </c>
      <c r="AZ378" s="82"/>
      <c r="BA378" s="146"/>
    </row>
    <row r="379" spans="1:53" s="81" customFormat="1" x14ac:dyDescent="0.2">
      <c r="A379" s="319"/>
      <c r="B379" s="366">
        <f>Demografia!B380</f>
        <v>0</v>
      </c>
      <c r="C379" s="366">
        <f>Demografia!C380</f>
        <v>0</v>
      </c>
      <c r="D379" s="367">
        <f>Demografia!D380</f>
        <v>0</v>
      </c>
      <c r="E379" s="82"/>
      <c r="F379" s="68"/>
      <c r="G379" s="66"/>
      <c r="H379" s="245"/>
      <c r="I379" s="246"/>
      <c r="J379" s="246"/>
      <c r="K379" s="246"/>
      <c r="L379" s="245"/>
      <c r="M379" s="266"/>
      <c r="N379" s="266"/>
      <c r="O379" s="266"/>
      <c r="P379" s="126"/>
      <c r="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79" s="246"/>
      <c r="AB379" s="245"/>
      <c r="AC379" s="245"/>
      <c r="AD379" s="245"/>
      <c r="AE379" s="247"/>
      <c r="AF379" s="247"/>
      <c r="AG379" s="83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50"/>
      <c r="AS379" s="250"/>
      <c r="AT379" s="248"/>
      <c r="AU379" s="82"/>
      <c r="AV379" s="567" t="str">
        <f t="shared" si="24"/>
        <v xml:space="preserve"> </v>
      </c>
      <c r="AW379" s="567" t="str">
        <f t="shared" si="25"/>
        <v xml:space="preserve"> </v>
      </c>
      <c r="AX379" s="567" t="str">
        <f t="shared" si="26"/>
        <v xml:space="preserve"> </v>
      </c>
      <c r="AY379" s="567" t="str">
        <f t="shared" si="27"/>
        <v xml:space="preserve"> </v>
      </c>
      <c r="AZ379" s="82"/>
      <c r="BA379" s="318"/>
    </row>
    <row r="380" spans="1:53" s="81" customFormat="1" x14ac:dyDescent="0.2">
      <c r="A380" s="319"/>
      <c r="B380" s="150">
        <f>Demografia!B381</f>
        <v>0</v>
      </c>
      <c r="C380" s="150">
        <f>Demografia!C381</f>
        <v>0</v>
      </c>
      <c r="D380" s="151">
        <f>Demografia!D381</f>
        <v>0</v>
      </c>
      <c r="E380" s="82"/>
      <c r="F380" s="260"/>
      <c r="G380" s="152"/>
      <c r="H380" s="260"/>
      <c r="I380" s="244"/>
      <c r="J380" s="244"/>
      <c r="K380" s="244"/>
      <c r="L380" s="260"/>
      <c r="M380" s="264"/>
      <c r="N380" s="264"/>
      <c r="O380" s="264"/>
      <c r="P380" s="153"/>
      <c r="Q380" s="251"/>
      <c r="R380" s="251"/>
      <c r="S380" s="82"/>
      <c r="T380" s="260"/>
      <c r="U380" s="260"/>
      <c r="V380" s="260"/>
      <c r="W380" s="82"/>
      <c r="X380" s="244"/>
      <c r="Y380" s="244"/>
      <c r="Z380" s="260"/>
      <c r="AA380" s="244"/>
      <c r="AB380" s="260"/>
      <c r="AC380" s="260"/>
      <c r="AD380" s="260"/>
      <c r="AE380" s="265"/>
      <c r="AF380" s="265"/>
      <c r="AG380" s="83"/>
      <c r="AH380" s="265"/>
      <c r="AI380" s="265"/>
      <c r="AJ380" s="265"/>
      <c r="AK380" s="265"/>
      <c r="AL380" s="265"/>
      <c r="AM380" s="265"/>
      <c r="AN380" s="265"/>
      <c r="AO380" s="265"/>
      <c r="AP380" s="265"/>
      <c r="AQ380" s="265"/>
      <c r="AR380" s="249"/>
      <c r="AS380" s="249"/>
      <c r="AT380" s="154"/>
      <c r="AU380" s="82"/>
      <c r="AV380" s="566" t="str">
        <f t="shared" si="24"/>
        <v xml:space="preserve"> </v>
      </c>
      <c r="AW380" s="566" t="str">
        <f t="shared" si="25"/>
        <v xml:space="preserve"> </v>
      </c>
      <c r="AX380" s="566" t="str">
        <f t="shared" si="26"/>
        <v xml:space="preserve"> </v>
      </c>
      <c r="AY380" s="566" t="str">
        <f t="shared" si="27"/>
        <v xml:space="preserve"> </v>
      </c>
      <c r="AZ380" s="82"/>
      <c r="BA380" s="146"/>
    </row>
    <row r="381" spans="1:53" s="81" customFormat="1" x14ac:dyDescent="0.2">
      <c r="A381" s="319"/>
      <c r="B381" s="366">
        <f>Demografia!B382</f>
        <v>0</v>
      </c>
      <c r="C381" s="366">
        <f>Demografia!C382</f>
        <v>0</v>
      </c>
      <c r="D381" s="367">
        <f>Demografia!D382</f>
        <v>0</v>
      </c>
      <c r="E381" s="82"/>
      <c r="F381" s="68"/>
      <c r="G381" s="66"/>
      <c r="H381" s="245"/>
      <c r="I381" s="246"/>
      <c r="J381" s="246"/>
      <c r="K381" s="246"/>
      <c r="L381" s="245"/>
      <c r="M381" s="266"/>
      <c r="N381" s="266"/>
      <c r="O381" s="266"/>
      <c r="P381" s="126"/>
      <c r="Q381" s="127"/>
      <c r="R381" s="127"/>
      <c r="S381" s="82"/>
      <c r="T381" s="68"/>
      <c r="U381" s="245"/>
      <c r="V381" s="128"/>
      <c r="W381" s="82"/>
      <c r="X381" s="129"/>
      <c r="Y381" s="246"/>
      <c r="Z381" s="245"/>
      <c r="AA381" s="246"/>
      <c r="AB381" s="245"/>
      <c r="AC381" s="245"/>
      <c r="AD381" s="245"/>
      <c r="AE381" s="247"/>
      <c r="AF381" s="247"/>
      <c r="AG381" s="83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50"/>
      <c r="AS381" s="250"/>
      <c r="AT381" s="248"/>
      <c r="AU381" s="82"/>
      <c r="AV381" s="567" t="str">
        <f t="shared" si="24"/>
        <v xml:space="preserve"> </v>
      </c>
      <c r="AW381" s="567" t="str">
        <f t="shared" si="25"/>
        <v xml:space="preserve"> </v>
      </c>
      <c r="AX381" s="567" t="str">
        <f t="shared" si="26"/>
        <v xml:space="preserve"> </v>
      </c>
      <c r="AY381" s="567" t="str">
        <f t="shared" si="27"/>
        <v xml:space="preserve"> </v>
      </c>
      <c r="AZ381" s="82"/>
      <c r="BA381" s="318"/>
    </row>
    <row r="382" spans="1:53" s="81" customFormat="1" x14ac:dyDescent="0.2">
      <c r="A382" s="319"/>
      <c r="B382" s="150">
        <f>Demografia!B383</f>
        <v>0</v>
      </c>
      <c r="C382" s="150">
        <f>Demografia!C383</f>
        <v>0</v>
      </c>
      <c r="D382" s="151">
        <f>Demografia!D383</f>
        <v>0</v>
      </c>
      <c r="E382" s="82"/>
      <c r="F382" s="260"/>
      <c r="G382" s="152"/>
      <c r="H382" s="260"/>
      <c r="I382" s="244"/>
      <c r="J382" s="244"/>
      <c r="K382" s="244"/>
      <c r="L382" s="260"/>
      <c r="M382" s="264"/>
      <c r="N382" s="264"/>
      <c r="O382" s="264"/>
      <c r="P382" s="153"/>
      <c r="Q382" s="251"/>
      <c r="R382" s="251"/>
      <c r="S382" s="82"/>
      <c r="T382" s="260"/>
      <c r="U382" s="260"/>
      <c r="V382" s="260"/>
      <c r="W382" s="82"/>
      <c r="X382" s="244"/>
      <c r="Y382" s="244"/>
      <c r="Z382" s="260"/>
      <c r="AA382" s="244"/>
      <c r="AB382" s="260"/>
      <c r="AC382" s="260"/>
      <c r="AD382" s="260"/>
      <c r="AE382" s="265"/>
      <c r="AF382" s="265"/>
      <c r="AG382" s="83"/>
      <c r="AH382" s="265"/>
      <c r="AI382" s="265"/>
      <c r="AJ382" s="265"/>
      <c r="AK382" s="265"/>
      <c r="AL382" s="265"/>
      <c r="AM382" s="265"/>
      <c r="AN382" s="265"/>
      <c r="AO382" s="265"/>
      <c r="AP382" s="265"/>
      <c r="AQ382" s="265"/>
      <c r="AR382" s="249"/>
      <c r="AS382" s="249"/>
      <c r="AT382" s="154"/>
      <c r="AU382" s="82"/>
      <c r="AV382" s="566" t="str">
        <f t="shared" si="24"/>
        <v xml:space="preserve"> </v>
      </c>
      <c r="AW382" s="566" t="str">
        <f t="shared" si="25"/>
        <v xml:space="preserve"> </v>
      </c>
      <c r="AX382" s="566" t="str">
        <f t="shared" si="26"/>
        <v xml:space="preserve"> </v>
      </c>
      <c r="AY382" s="566" t="str">
        <f t="shared" si="27"/>
        <v xml:space="preserve"> </v>
      </c>
      <c r="AZ382" s="82"/>
      <c r="BA382" s="146"/>
    </row>
    <row r="383" spans="1:53" s="81" customFormat="1" x14ac:dyDescent="0.2">
      <c r="A383" s="319"/>
      <c r="B383" s="366">
        <f>Demografia!B384</f>
        <v>0</v>
      </c>
      <c r="C383" s="366">
        <f>Demografia!C384</f>
        <v>0</v>
      </c>
      <c r="D383" s="367">
        <f>Demografia!D384</f>
        <v>0</v>
      </c>
      <c r="E383" s="82"/>
      <c r="F383" s="68"/>
      <c r="G383" s="66"/>
      <c r="H383" s="245"/>
      <c r="I383" s="246"/>
      <c r="J383" s="246"/>
      <c r="K383" s="246"/>
      <c r="L383" s="245"/>
      <c r="M383" s="266"/>
      <c r="N383" s="266"/>
      <c r="O383" s="266"/>
      <c r="P383" s="126"/>
      <c r="Q383" s="127"/>
      <c r="R383" s="127"/>
      <c r="S383" s="82"/>
      <c r="T383" s="68"/>
      <c r="U383" s="245"/>
      <c r="V383" s="128"/>
      <c r="W383" s="82"/>
      <c r="X383" s="129"/>
      <c r="Y383" s="246"/>
      <c r="Z383" s="245"/>
      <c r="AA383" s="246"/>
      <c r="AB383" s="245"/>
      <c r="AC383" s="245"/>
      <c r="AD383" s="245"/>
      <c r="AE383" s="247"/>
      <c r="AF383" s="247"/>
      <c r="AG383" s="83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50"/>
      <c r="AS383" s="250"/>
      <c r="AT383" s="248"/>
      <c r="AU383" s="82"/>
      <c r="AV383" s="567" t="str">
        <f t="shared" si="24"/>
        <v xml:space="preserve"> </v>
      </c>
      <c r="AW383" s="567" t="str">
        <f t="shared" si="25"/>
        <v xml:space="preserve"> </v>
      </c>
      <c r="AX383" s="567" t="str">
        <f t="shared" si="26"/>
        <v xml:space="preserve"> </v>
      </c>
      <c r="AY383" s="567" t="str">
        <f t="shared" si="27"/>
        <v xml:space="preserve"> </v>
      </c>
      <c r="AZ383" s="82"/>
      <c r="BA383" s="318"/>
    </row>
    <row r="384" spans="1:53" s="81" customFormat="1" x14ac:dyDescent="0.2">
      <c r="A384" s="319"/>
      <c r="B384" s="150">
        <f>Demografia!B385</f>
        <v>0</v>
      </c>
      <c r="C384" s="150">
        <f>Demografia!C385</f>
        <v>0</v>
      </c>
      <c r="D384" s="151">
        <f>Demografia!D385</f>
        <v>0</v>
      </c>
      <c r="E384" s="82"/>
      <c r="F384" s="260"/>
      <c r="G384" s="152"/>
      <c r="H384" s="260"/>
      <c r="I384" s="244"/>
      <c r="J384" s="244"/>
      <c r="K384" s="244"/>
      <c r="L384" s="260"/>
      <c r="M384" s="264"/>
      <c r="N384" s="264"/>
      <c r="O384" s="264"/>
      <c r="P384" s="153"/>
      <c r="Q384" s="251"/>
      <c r="R384" s="251"/>
      <c r="S384" s="82"/>
      <c r="T384" s="260"/>
      <c r="U384" s="260"/>
      <c r="V384" s="260"/>
      <c r="W384" s="82"/>
      <c r="X384" s="244"/>
      <c r="Y384" s="244"/>
      <c r="Z384" s="260"/>
      <c r="AA384" s="244"/>
      <c r="AB384" s="260"/>
      <c r="AC384" s="260"/>
      <c r="AD384" s="260"/>
      <c r="AE384" s="265"/>
      <c r="AF384" s="265"/>
      <c r="AG384" s="83"/>
      <c r="AH384" s="265"/>
      <c r="AI384" s="265"/>
      <c r="AJ384" s="265"/>
      <c r="AK384" s="265"/>
      <c r="AL384" s="265"/>
      <c r="AM384" s="265"/>
      <c r="AN384" s="265"/>
      <c r="AO384" s="265"/>
      <c r="AP384" s="265"/>
      <c r="AQ384" s="265"/>
      <c r="AR384" s="249"/>
      <c r="AS384" s="249"/>
      <c r="AT384" s="154"/>
      <c r="AU384" s="82"/>
      <c r="AV384" s="566" t="str">
        <f t="shared" si="24"/>
        <v xml:space="preserve"> </v>
      </c>
      <c r="AW384" s="566" t="str">
        <f t="shared" si="25"/>
        <v xml:space="preserve"> </v>
      </c>
      <c r="AX384" s="566" t="str">
        <f t="shared" si="26"/>
        <v xml:space="preserve"> </v>
      </c>
      <c r="AY384" s="566" t="str">
        <f t="shared" si="27"/>
        <v xml:space="preserve"> </v>
      </c>
      <c r="AZ384" s="82"/>
      <c r="BA384" s="146"/>
    </row>
    <row r="385" spans="1:53" s="81" customFormat="1" x14ac:dyDescent="0.2">
      <c r="A385" s="319"/>
      <c r="B385" s="366">
        <f>Demografia!B386</f>
        <v>0</v>
      </c>
      <c r="C385" s="366">
        <f>Demografia!C386</f>
        <v>0</v>
      </c>
      <c r="D385" s="367">
        <f>Demografia!D386</f>
        <v>0</v>
      </c>
      <c r="E385" s="82"/>
      <c r="F385" s="68"/>
      <c r="G385" s="66"/>
      <c r="H385" s="245"/>
      <c r="I385" s="246"/>
      <c r="J385" s="246"/>
      <c r="K385" s="246"/>
      <c r="L385" s="245"/>
      <c r="M385" s="266"/>
      <c r="N385" s="266"/>
      <c r="O385" s="266"/>
      <c r="P385" s="126"/>
      <c r="Q385" s="127"/>
      <c r="R385" s="127"/>
      <c r="S385" s="82"/>
      <c r="T385" s="68"/>
      <c r="U385" s="245"/>
      <c r="V385" s="128"/>
      <c r="W385" s="82"/>
      <c r="X385" s="129"/>
      <c r="Y385" s="246"/>
      <c r="Z385" s="245"/>
      <c r="AA385" s="246"/>
      <c r="AB385" s="245"/>
      <c r="AC385" s="245"/>
      <c r="AD385" s="245"/>
      <c r="AE385" s="247"/>
      <c r="AF385" s="247"/>
      <c r="AG385" s="83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50"/>
      <c r="AS385" s="250"/>
      <c r="AT385" s="248"/>
      <c r="AU385" s="82"/>
      <c r="AV385" s="567" t="str">
        <f t="shared" si="24"/>
        <v xml:space="preserve"> </v>
      </c>
      <c r="AW385" s="567" t="str">
        <f t="shared" si="25"/>
        <v xml:space="preserve"> </v>
      </c>
      <c r="AX385" s="567" t="str">
        <f t="shared" si="26"/>
        <v xml:space="preserve"> </v>
      </c>
      <c r="AY385" s="567" t="str">
        <f t="shared" si="27"/>
        <v xml:space="preserve"> </v>
      </c>
      <c r="AZ385" s="82"/>
      <c r="BA385" s="318"/>
    </row>
    <row r="386" spans="1:53" s="81" customFormat="1" x14ac:dyDescent="0.2">
      <c r="A386" s="319"/>
      <c r="B386" s="150">
        <f>Demografia!B387</f>
        <v>0</v>
      </c>
      <c r="C386" s="150">
        <f>Demografia!C387</f>
        <v>0</v>
      </c>
      <c r="D386" s="151">
        <f>Demografia!D387</f>
        <v>0</v>
      </c>
      <c r="E386" s="82"/>
      <c r="F386" s="260"/>
      <c r="G386" s="152"/>
      <c r="H386" s="260"/>
      <c r="I386" s="244"/>
      <c r="J386" s="244"/>
      <c r="K386" s="244"/>
      <c r="L386" s="260"/>
      <c r="M386" s="264"/>
      <c r="N386" s="264"/>
      <c r="O386" s="264"/>
      <c r="P386" s="153"/>
      <c r="Q386" s="251"/>
      <c r="R386" s="251"/>
      <c r="S386" s="82"/>
      <c r="T386" s="260"/>
      <c r="U386" s="260"/>
      <c r="V386" s="260"/>
      <c r="W386" s="82"/>
      <c r="X386" s="244"/>
      <c r="Y386" s="244"/>
      <c r="Z386" s="260"/>
      <c r="AA386" s="244"/>
      <c r="AB386" s="260"/>
      <c r="AC386" s="260"/>
      <c r="AD386" s="260"/>
      <c r="AE386" s="265"/>
      <c r="AF386" s="265"/>
      <c r="AG386" s="83"/>
      <c r="AH386" s="265"/>
      <c r="AI386" s="265"/>
      <c r="AJ386" s="265"/>
      <c r="AK386" s="265"/>
      <c r="AL386" s="265"/>
      <c r="AM386" s="265"/>
      <c r="AN386" s="265"/>
      <c r="AO386" s="265"/>
      <c r="AP386" s="265"/>
      <c r="AQ386" s="265"/>
      <c r="AR386" s="249"/>
      <c r="AS386" s="249"/>
      <c r="AT386" s="154"/>
      <c r="AU386" s="82"/>
      <c r="AV386" s="566" t="str">
        <f t="shared" si="24"/>
        <v xml:space="preserve"> </v>
      </c>
      <c r="AW386" s="566" t="str">
        <f t="shared" si="25"/>
        <v xml:space="preserve"> </v>
      </c>
      <c r="AX386" s="566" t="str">
        <f t="shared" si="26"/>
        <v xml:space="preserve"> </v>
      </c>
      <c r="AY386" s="566" t="str">
        <f t="shared" si="27"/>
        <v xml:space="preserve"> </v>
      </c>
      <c r="AZ386" s="82"/>
      <c r="BA386" s="146"/>
    </row>
    <row r="387" spans="1:53" s="81" customFormat="1" x14ac:dyDescent="0.2">
      <c r="A387" s="319"/>
      <c r="B387" s="366">
        <f>Demografia!B388</f>
        <v>0</v>
      </c>
      <c r="C387" s="366">
        <f>Demografia!C388</f>
        <v>0</v>
      </c>
      <c r="D387" s="367">
        <f>Demografia!D388</f>
        <v>0</v>
      </c>
      <c r="E387" s="82"/>
      <c r="F387" s="68"/>
      <c r="G387" s="66"/>
      <c r="H387" s="245"/>
      <c r="I387" s="246"/>
      <c r="J387" s="246"/>
      <c r="K387" s="246"/>
      <c r="L387" s="245"/>
      <c r="M387" s="266"/>
      <c r="N387" s="266"/>
      <c r="O387" s="266"/>
      <c r="P387" s="126"/>
      <c r="Q387" s="127"/>
      <c r="R387" s="127"/>
      <c r="S387" s="82"/>
      <c r="T387" s="68"/>
      <c r="U387" s="245"/>
      <c r="V387" s="128"/>
      <c r="W387" s="82"/>
      <c r="X387" s="129"/>
      <c r="Y387" s="246"/>
      <c r="Z387" s="245"/>
      <c r="AA387" s="246"/>
      <c r="AB387" s="245"/>
      <c r="AC387" s="245"/>
      <c r="AD387" s="245"/>
      <c r="AE387" s="247"/>
      <c r="AF387" s="247"/>
      <c r="AG387" s="83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50"/>
      <c r="AS387" s="250"/>
      <c r="AT387" s="248"/>
      <c r="AU387" s="82"/>
      <c r="AV387" s="567" t="str">
        <f t="shared" si="24"/>
        <v xml:space="preserve"> </v>
      </c>
      <c r="AW387" s="567" t="str">
        <f t="shared" si="25"/>
        <v xml:space="preserve"> </v>
      </c>
      <c r="AX387" s="567" t="str">
        <f t="shared" si="26"/>
        <v xml:space="preserve"> </v>
      </c>
      <c r="AY387" s="567" t="str">
        <f t="shared" si="27"/>
        <v xml:space="preserve"> </v>
      </c>
      <c r="AZ387" s="82"/>
      <c r="BA387" s="318"/>
    </row>
    <row r="388" spans="1:53" s="81" customFormat="1" x14ac:dyDescent="0.2">
      <c r="A388" s="319"/>
      <c r="B388" s="150">
        <f>Demografia!B389</f>
        <v>0</v>
      </c>
      <c r="C388" s="150">
        <f>Demografia!C389</f>
        <v>0</v>
      </c>
      <c r="D388" s="151">
        <f>Demografia!D389</f>
        <v>0</v>
      </c>
      <c r="E388" s="82"/>
      <c r="F388" s="260"/>
      <c r="G388" s="152"/>
      <c r="H388" s="260"/>
      <c r="I388" s="244"/>
      <c r="J388" s="244"/>
      <c r="K388" s="244"/>
      <c r="L388" s="260"/>
      <c r="M388" s="264"/>
      <c r="N388" s="264"/>
      <c r="O388" s="264"/>
      <c r="P388" s="153"/>
      <c r="Q388" s="251"/>
      <c r="R388" s="251"/>
      <c r="S388" s="82"/>
      <c r="T388" s="260"/>
      <c r="U388" s="260"/>
      <c r="V388" s="260"/>
      <c r="W388" s="82"/>
      <c r="X388" s="244"/>
      <c r="Y388" s="244"/>
      <c r="Z388" s="260"/>
      <c r="AA388" s="244"/>
      <c r="AB388" s="260"/>
      <c r="AC388" s="260"/>
      <c r="AD388" s="260"/>
      <c r="AE388" s="265"/>
      <c r="AF388" s="265"/>
      <c r="AG388" s="83"/>
      <c r="AH388" s="265"/>
      <c r="AI388" s="265"/>
      <c r="AJ388" s="265"/>
      <c r="AK388" s="265"/>
      <c r="AL388" s="265"/>
      <c r="AM388" s="265"/>
      <c r="AN388" s="265"/>
      <c r="AO388" s="265"/>
      <c r="AP388" s="265"/>
      <c r="AQ388" s="265"/>
      <c r="AR388" s="249"/>
      <c r="AS388" s="249"/>
      <c r="AT388" s="154"/>
      <c r="AU388" s="82"/>
      <c r="AV388" s="566" t="str">
        <f t="shared" si="24"/>
        <v xml:space="preserve"> </v>
      </c>
      <c r="AW388" s="566" t="str">
        <f t="shared" si="25"/>
        <v xml:space="preserve"> </v>
      </c>
      <c r="AX388" s="566" t="str">
        <f t="shared" si="26"/>
        <v xml:space="preserve"> </v>
      </c>
      <c r="AY388" s="566" t="str">
        <f t="shared" si="27"/>
        <v xml:space="preserve"> </v>
      </c>
      <c r="AZ388" s="82"/>
      <c r="BA388" s="146"/>
    </row>
    <row r="389" spans="1:53" s="81" customFormat="1" x14ac:dyDescent="0.2">
      <c r="A389" s="319"/>
      <c r="B389" s="366">
        <f>Demografia!B390</f>
        <v>0</v>
      </c>
      <c r="C389" s="366">
        <f>Demografia!C390</f>
        <v>0</v>
      </c>
      <c r="D389" s="367">
        <f>Demografia!D390</f>
        <v>0</v>
      </c>
      <c r="E389" s="82"/>
      <c r="F389" s="68"/>
      <c r="G389" s="66"/>
      <c r="H389" s="245"/>
      <c r="I389" s="246"/>
      <c r="J389" s="246"/>
      <c r="K389" s="246"/>
      <c r="L389" s="245"/>
      <c r="M389" s="266"/>
      <c r="N389" s="266"/>
      <c r="O389" s="266"/>
      <c r="P389" s="126"/>
      <c r="Q389" s="127"/>
      <c r="R389" s="127"/>
      <c r="S389" s="82"/>
      <c r="T389" s="68"/>
      <c r="U389" s="245"/>
      <c r="V389" s="128"/>
      <c r="W389" s="82"/>
      <c r="X389" s="129"/>
      <c r="Y389" s="246"/>
      <c r="Z389" s="245"/>
      <c r="AA389" s="246"/>
      <c r="AB389" s="245"/>
      <c r="AC389" s="245"/>
      <c r="AD389" s="245"/>
      <c r="AE389" s="247"/>
      <c r="AF389" s="247"/>
      <c r="AG389" s="83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50"/>
      <c r="AS389" s="250"/>
      <c r="AT389" s="248"/>
      <c r="AU389" s="82"/>
      <c r="AV389" s="567" t="str">
        <f t="shared" si="24"/>
        <v xml:space="preserve"> </v>
      </c>
      <c r="AW389" s="567" t="str">
        <f t="shared" si="25"/>
        <v xml:space="preserve"> </v>
      </c>
      <c r="AX389" s="567" t="str">
        <f t="shared" si="26"/>
        <v xml:space="preserve"> </v>
      </c>
      <c r="AY389" s="567" t="str">
        <f t="shared" si="27"/>
        <v xml:space="preserve"> </v>
      </c>
      <c r="AZ389" s="82"/>
      <c r="BA389" s="318"/>
    </row>
    <row r="390" spans="1:53" s="81" customFormat="1" x14ac:dyDescent="0.2">
      <c r="A390" s="319"/>
      <c r="B390" s="150">
        <f>Demografia!B391</f>
        <v>0</v>
      </c>
      <c r="C390" s="150">
        <f>Demografia!C391</f>
        <v>0</v>
      </c>
      <c r="D390" s="151">
        <f>Demografia!D391</f>
        <v>0</v>
      </c>
      <c r="E390" s="82"/>
      <c r="F390" s="260"/>
      <c r="G390" s="152"/>
      <c r="H390" s="260"/>
      <c r="I390" s="244"/>
      <c r="J390" s="244"/>
      <c r="K390" s="244"/>
      <c r="L390" s="260"/>
      <c r="M390" s="264"/>
      <c r="N390" s="264"/>
      <c r="O390" s="264"/>
      <c r="P390" s="153"/>
      <c r="Q390" s="251"/>
      <c r="R390" s="251"/>
      <c r="S390" s="82"/>
      <c r="T390" s="260"/>
      <c r="U390" s="260"/>
      <c r="V390" s="260"/>
      <c r="W390" s="82"/>
      <c r="X390" s="244"/>
      <c r="Y390" s="244"/>
      <c r="Z390" s="260"/>
      <c r="AA390" s="244"/>
      <c r="AB390" s="260"/>
      <c r="AC390" s="260"/>
      <c r="AD390" s="260"/>
      <c r="AE390" s="265"/>
      <c r="AF390" s="265"/>
      <c r="AG390" s="83"/>
      <c r="AH390" s="265"/>
      <c r="AI390" s="265"/>
      <c r="AJ390" s="265"/>
      <c r="AK390" s="265"/>
      <c r="AL390" s="265"/>
      <c r="AM390" s="265"/>
      <c r="AN390" s="265"/>
      <c r="AO390" s="265"/>
      <c r="AP390" s="265"/>
      <c r="AQ390" s="265"/>
      <c r="AR390" s="249"/>
      <c r="AS390" s="249"/>
      <c r="AT390" s="154"/>
      <c r="AU390" s="82"/>
      <c r="AV390" s="566" t="str">
        <f t="shared" si="24"/>
        <v xml:space="preserve"> </v>
      </c>
      <c r="AW390" s="566" t="str">
        <f t="shared" si="25"/>
        <v xml:space="preserve"> </v>
      </c>
      <c r="AX390" s="566" t="str">
        <f t="shared" si="26"/>
        <v xml:space="preserve"> </v>
      </c>
      <c r="AY390" s="566" t="str">
        <f t="shared" si="27"/>
        <v xml:space="preserve"> </v>
      </c>
      <c r="AZ390" s="82"/>
      <c r="BA390" s="146"/>
    </row>
    <row r="391" spans="1:53" s="81" customFormat="1" x14ac:dyDescent="0.2">
      <c r="A391" s="319"/>
      <c r="B391" s="366">
        <f>Demografia!B392</f>
        <v>0</v>
      </c>
      <c r="C391" s="366">
        <f>Demografia!C392</f>
        <v>0</v>
      </c>
      <c r="D391" s="367">
        <f>Demografia!D392</f>
        <v>0</v>
      </c>
      <c r="E391" s="82"/>
      <c r="F391" s="68"/>
      <c r="G391" s="66"/>
      <c r="H391" s="245"/>
      <c r="I391" s="246"/>
      <c r="J391" s="246"/>
      <c r="K391" s="246"/>
      <c r="L391" s="245"/>
      <c r="M391" s="266"/>
      <c r="N391" s="266"/>
      <c r="O391" s="266"/>
      <c r="P391" s="126"/>
      <c r="Q391" s="127"/>
      <c r="R391" s="127"/>
      <c r="S391" s="82"/>
      <c r="T391" s="68"/>
      <c r="U391" s="245"/>
      <c r="V391" s="128"/>
      <c r="W391" s="82"/>
      <c r="X391" s="129"/>
      <c r="Y391" s="246"/>
      <c r="Z391" s="245"/>
      <c r="AA391" s="246"/>
      <c r="AB391" s="245"/>
      <c r="AC391" s="245"/>
      <c r="AD391" s="245"/>
      <c r="AE391" s="247"/>
      <c r="AF391" s="247"/>
      <c r="AG391" s="83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50"/>
      <c r="AS391" s="250"/>
      <c r="AT391" s="248"/>
      <c r="AU391" s="82"/>
      <c r="AV391" s="567" t="str">
        <f t="shared" si="24"/>
        <v xml:space="preserve"> </v>
      </c>
      <c r="AW391" s="567" t="str">
        <f t="shared" si="25"/>
        <v xml:space="preserve"> </v>
      </c>
      <c r="AX391" s="567" t="str">
        <f t="shared" si="26"/>
        <v xml:space="preserve"> </v>
      </c>
      <c r="AY391" s="567" t="str">
        <f t="shared" si="27"/>
        <v xml:space="preserve"> </v>
      </c>
      <c r="AZ391" s="82"/>
      <c r="BA391" s="318"/>
    </row>
    <row r="392" spans="1:53" s="81" customFormat="1" x14ac:dyDescent="0.2">
      <c r="A392" s="319"/>
      <c r="B392" s="150">
        <f>Demografia!B393</f>
        <v>0</v>
      </c>
      <c r="C392" s="150">
        <f>Demografia!C393</f>
        <v>0</v>
      </c>
      <c r="D392" s="151">
        <f>Demografia!D393</f>
        <v>0</v>
      </c>
      <c r="E392" s="82"/>
      <c r="F392" s="260"/>
      <c r="G392" s="152"/>
      <c r="H392" s="260"/>
      <c r="I392" s="244"/>
      <c r="J392" s="244"/>
      <c r="K392" s="244"/>
      <c r="L392" s="260"/>
      <c r="M392" s="264"/>
      <c r="N392" s="264"/>
      <c r="O392" s="264"/>
      <c r="P392" s="153"/>
      <c r="Q392" s="251"/>
      <c r="R392" s="251"/>
      <c r="S392" s="82"/>
      <c r="T392" s="260"/>
      <c r="U392" s="260"/>
      <c r="V392" s="260"/>
      <c r="W392" s="82"/>
      <c r="X392" s="244"/>
      <c r="Y392" s="244"/>
      <c r="Z392" s="260"/>
      <c r="AA392" s="244"/>
      <c r="AB392" s="260"/>
      <c r="AC392" s="260"/>
      <c r="AD392" s="260"/>
      <c r="AE392" s="265"/>
      <c r="AF392" s="265"/>
      <c r="AG392" s="83"/>
      <c r="AH392" s="265"/>
      <c r="AI392" s="265"/>
      <c r="AJ392" s="265"/>
      <c r="AK392" s="265"/>
      <c r="AL392" s="265"/>
      <c r="AM392" s="265"/>
      <c r="AN392" s="265"/>
      <c r="AO392" s="265"/>
      <c r="AP392" s="265"/>
      <c r="AQ392" s="265"/>
      <c r="AR392" s="249"/>
      <c r="AS392" s="249"/>
      <c r="AT392" s="154"/>
      <c r="AU392" s="82"/>
      <c r="AV392" s="566" t="str">
        <f t="shared" si="24"/>
        <v xml:space="preserve"> </v>
      </c>
      <c r="AW392" s="566" t="str">
        <f t="shared" si="25"/>
        <v xml:space="preserve"> </v>
      </c>
      <c r="AX392" s="566" t="str">
        <f t="shared" si="26"/>
        <v xml:space="preserve"> </v>
      </c>
      <c r="AY392" s="566" t="str">
        <f t="shared" si="27"/>
        <v xml:space="preserve"> </v>
      </c>
      <c r="AZ392" s="82"/>
      <c r="BA392" s="146"/>
    </row>
    <row r="393" spans="1:53" s="81" customFormat="1" x14ac:dyDescent="0.2">
      <c r="A393" s="319"/>
      <c r="B393" s="366">
        <f>Demografia!B394</f>
        <v>0</v>
      </c>
      <c r="C393" s="366">
        <f>Demografia!C394</f>
        <v>0</v>
      </c>
      <c r="D393" s="367">
        <f>Demografia!D394</f>
        <v>0</v>
      </c>
      <c r="E393" s="82"/>
      <c r="F393" s="68"/>
      <c r="G393" s="66"/>
      <c r="H393" s="245"/>
      <c r="I393" s="246"/>
      <c r="J393" s="246"/>
      <c r="K393" s="246"/>
      <c r="L393" s="245"/>
      <c r="M393" s="266"/>
      <c r="N393" s="266"/>
      <c r="O393" s="266"/>
      <c r="P393" s="126"/>
      <c r="Q393" s="127"/>
      <c r="R393" s="127"/>
      <c r="S393" s="82"/>
      <c r="T393" s="68"/>
      <c r="U393" s="245"/>
      <c r="V393" s="128"/>
      <c r="W393" s="82"/>
      <c r="X393" s="129"/>
      <c r="Y393" s="246"/>
      <c r="Z393" s="245"/>
      <c r="AA393" s="246"/>
      <c r="AB393" s="245"/>
      <c r="AC393" s="245"/>
      <c r="AD393" s="245"/>
      <c r="AE393" s="247"/>
      <c r="AF393" s="247"/>
      <c r="AG393" s="83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50"/>
      <c r="AS393" s="250"/>
      <c r="AT393" s="248"/>
      <c r="AU393" s="82"/>
      <c r="AV393" s="567" t="str">
        <f t="shared" si="24"/>
        <v xml:space="preserve"> </v>
      </c>
      <c r="AW393" s="567" t="str">
        <f t="shared" si="25"/>
        <v xml:space="preserve"> </v>
      </c>
      <c r="AX393" s="567" t="str">
        <f t="shared" si="26"/>
        <v xml:space="preserve"> </v>
      </c>
      <c r="AY393" s="567" t="str">
        <f t="shared" si="27"/>
        <v xml:space="preserve"> </v>
      </c>
      <c r="AZ393" s="82"/>
      <c r="BA393" s="318"/>
    </row>
    <row r="394" spans="1:53" s="81" customFormat="1" x14ac:dyDescent="0.2">
      <c r="A394" s="319"/>
      <c r="B394" s="150">
        <f>Demografia!B395</f>
        <v>0</v>
      </c>
      <c r="C394" s="150">
        <f>Demografia!C395</f>
        <v>0</v>
      </c>
      <c r="D394" s="151">
        <f>Demografia!D395</f>
        <v>0</v>
      </c>
      <c r="E394" s="82"/>
      <c r="F394" s="260"/>
      <c r="G394" s="152"/>
      <c r="H394" s="260"/>
      <c r="I394" s="244"/>
      <c r="J394" s="244"/>
      <c r="K394" s="244"/>
      <c r="L394" s="260"/>
      <c r="M394" s="264"/>
      <c r="N394" s="264"/>
      <c r="O394" s="264"/>
      <c r="P394" s="153"/>
      <c r="Q394" s="251"/>
      <c r="R394" s="251"/>
      <c r="S394" s="82"/>
      <c r="T394" s="260"/>
      <c r="U394" s="260"/>
      <c r="V394" s="260"/>
      <c r="W394" s="82"/>
      <c r="X394" s="244"/>
      <c r="Y394" s="244"/>
      <c r="Z394" s="260"/>
      <c r="AA394" s="244"/>
      <c r="AB394" s="260"/>
      <c r="AC394" s="260"/>
      <c r="AD394" s="260"/>
      <c r="AE394" s="265"/>
      <c r="AF394" s="265"/>
      <c r="AG394" s="83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265"/>
      <c r="AR394" s="249"/>
      <c r="AS394" s="249"/>
      <c r="AT394" s="154"/>
      <c r="AU394" s="82"/>
      <c r="AV394" s="566" t="str">
        <f t="shared" si="24"/>
        <v xml:space="preserve"> </v>
      </c>
      <c r="AW394" s="566" t="str">
        <f t="shared" si="25"/>
        <v xml:space="preserve"> </v>
      </c>
      <c r="AX394" s="566" t="str">
        <f t="shared" si="26"/>
        <v xml:space="preserve"> </v>
      </c>
      <c r="AY394" s="566" t="str">
        <f t="shared" si="27"/>
        <v xml:space="preserve"> </v>
      </c>
      <c r="AZ394" s="82"/>
      <c r="BA394" s="146"/>
    </row>
    <row r="395" spans="1:53" s="81" customFormat="1" x14ac:dyDescent="0.2">
      <c r="A395" s="319"/>
      <c r="B395" s="366">
        <f>Demografia!B396</f>
        <v>0</v>
      </c>
      <c r="C395" s="366">
        <f>Demografia!C396</f>
        <v>0</v>
      </c>
      <c r="D395" s="367">
        <f>Demografia!D396</f>
        <v>0</v>
      </c>
      <c r="E395" s="82"/>
      <c r="F395" s="68"/>
      <c r="G395" s="66"/>
      <c r="H395" s="245"/>
      <c r="I395" s="246"/>
      <c r="J395" s="246"/>
      <c r="K395" s="246"/>
      <c r="L395" s="245"/>
      <c r="M395" s="266"/>
      <c r="N395" s="266"/>
      <c r="O395" s="266"/>
      <c r="P395" s="126"/>
      <c r="Q395" s="127"/>
      <c r="R395" s="127"/>
      <c r="S395" s="82"/>
      <c r="T395" s="68"/>
      <c r="U395" s="245"/>
      <c r="V395" s="128"/>
      <c r="W395" s="82"/>
      <c r="X395" s="129"/>
      <c r="Y395" s="246"/>
      <c r="Z395" s="245"/>
      <c r="AA395" s="246"/>
      <c r="AB395" s="245"/>
      <c r="AC395" s="245"/>
      <c r="AD395" s="245"/>
      <c r="AE395" s="247"/>
      <c r="AF395" s="247"/>
      <c r="AG395" s="83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50"/>
      <c r="AS395" s="250"/>
      <c r="AT395" s="248"/>
      <c r="AU395" s="82"/>
      <c r="AV395" s="567" t="str">
        <f t="shared" si="24"/>
        <v xml:space="preserve"> </v>
      </c>
      <c r="AW395" s="567" t="str">
        <f t="shared" si="25"/>
        <v xml:space="preserve"> </v>
      </c>
      <c r="AX395" s="567" t="str">
        <f t="shared" si="26"/>
        <v xml:space="preserve"> </v>
      </c>
      <c r="AY395" s="567" t="str">
        <f t="shared" si="27"/>
        <v xml:space="preserve"> </v>
      </c>
      <c r="AZ395" s="82"/>
      <c r="BA395" s="318"/>
    </row>
    <row r="396" spans="1:53" s="81" customFormat="1" x14ac:dyDescent="0.2">
      <c r="A396" s="319"/>
      <c r="B396" s="150">
        <f>Demografia!B397</f>
        <v>0</v>
      </c>
      <c r="C396" s="150">
        <f>Demografia!C397</f>
        <v>0</v>
      </c>
      <c r="D396" s="151">
        <f>Demografia!D397</f>
        <v>0</v>
      </c>
      <c r="E396" s="82"/>
      <c r="F396" s="260"/>
      <c r="G396" s="152"/>
      <c r="H396" s="260"/>
      <c r="I396" s="244"/>
      <c r="J396" s="244"/>
      <c r="K396" s="244"/>
      <c r="L396" s="260"/>
      <c r="M396" s="264"/>
      <c r="N396" s="264"/>
      <c r="O396" s="264"/>
      <c r="P396" s="153"/>
      <c r="Q396" s="251"/>
      <c r="R396" s="251"/>
      <c r="S396" s="82"/>
      <c r="T396" s="260"/>
      <c r="U396" s="260"/>
      <c r="V396" s="260"/>
      <c r="W396" s="82"/>
      <c r="X396" s="244"/>
      <c r="Y396" s="244"/>
      <c r="Z396" s="260"/>
      <c r="AA396" s="244"/>
      <c r="AB396" s="260"/>
      <c r="AC396" s="260"/>
      <c r="AD396" s="260"/>
      <c r="AE396" s="265"/>
      <c r="AF396" s="265"/>
      <c r="AG396" s="83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49"/>
      <c r="AS396" s="249"/>
      <c r="AT396" s="154"/>
      <c r="AU396" s="82"/>
      <c r="AV396" s="566" t="str">
        <f t="shared" si="24"/>
        <v xml:space="preserve"> </v>
      </c>
      <c r="AW396" s="566" t="str">
        <f t="shared" si="25"/>
        <v xml:space="preserve"> </v>
      </c>
      <c r="AX396" s="566" t="str">
        <f t="shared" si="26"/>
        <v xml:space="preserve"> </v>
      </c>
      <c r="AY396" s="566" t="str">
        <f t="shared" si="27"/>
        <v xml:space="preserve"> </v>
      </c>
      <c r="AZ396" s="82"/>
      <c r="BA396" s="146"/>
    </row>
    <row r="397" spans="1:53" s="81" customFormat="1" x14ac:dyDescent="0.2">
      <c r="A397" s="319"/>
      <c r="B397" s="366">
        <f>Demografia!B398</f>
        <v>0</v>
      </c>
      <c r="C397" s="366">
        <f>Demografia!C398</f>
        <v>0</v>
      </c>
      <c r="D397" s="367">
        <f>Demografia!D398</f>
        <v>0</v>
      </c>
      <c r="E397" s="82"/>
      <c r="F397" s="68"/>
      <c r="G397" s="66"/>
      <c r="H397" s="245"/>
      <c r="I397" s="246"/>
      <c r="J397" s="246"/>
      <c r="K397" s="246"/>
      <c r="L397" s="245"/>
      <c r="M397" s="266"/>
      <c r="N397" s="266"/>
      <c r="O397" s="266"/>
      <c r="P397" s="126"/>
      <c r="Q397" s="127"/>
      <c r="R397" s="127"/>
      <c r="S397" s="82"/>
      <c r="T397" s="68"/>
      <c r="U397" s="245"/>
      <c r="V397" s="128"/>
      <c r="W397" s="82"/>
      <c r="X397" s="129"/>
      <c r="Y397" s="246"/>
      <c r="Z397" s="245"/>
      <c r="AA397" s="246"/>
      <c r="AB397" s="245"/>
      <c r="AC397" s="245"/>
      <c r="AD397" s="245"/>
      <c r="AE397" s="247"/>
      <c r="AF397" s="247"/>
      <c r="AG397" s="83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50"/>
      <c r="AS397" s="250"/>
      <c r="AT397" s="248"/>
      <c r="AU397" s="82"/>
      <c r="AV397" s="567" t="str">
        <f t="shared" si="24"/>
        <v xml:space="preserve"> </v>
      </c>
      <c r="AW397" s="567" t="str">
        <f t="shared" si="25"/>
        <v xml:space="preserve"> </v>
      </c>
      <c r="AX397" s="567" t="str">
        <f t="shared" si="26"/>
        <v xml:space="preserve"> </v>
      </c>
      <c r="AY397" s="567" t="str">
        <f t="shared" si="27"/>
        <v xml:space="preserve"> </v>
      </c>
      <c r="AZ397" s="82"/>
      <c r="BA397" s="318"/>
    </row>
    <row r="398" spans="1:53" s="81" customFormat="1" x14ac:dyDescent="0.2">
      <c r="A398" s="319"/>
      <c r="B398" s="150">
        <f>Demografia!B399</f>
        <v>0</v>
      </c>
      <c r="C398" s="150">
        <f>Demografia!C399</f>
        <v>0</v>
      </c>
      <c r="D398" s="151">
        <f>Demografia!D399</f>
        <v>0</v>
      </c>
      <c r="E398" s="82"/>
      <c r="F398" s="260"/>
      <c r="G398" s="152"/>
      <c r="H398" s="260"/>
      <c r="I398" s="244"/>
      <c r="J398" s="244"/>
      <c r="K398" s="244"/>
      <c r="L398" s="260"/>
      <c r="M398" s="264"/>
      <c r="N398" s="264"/>
      <c r="O398" s="264"/>
      <c r="P398" s="153"/>
      <c r="Q398" s="251"/>
      <c r="R398" s="251"/>
      <c r="S398" s="82"/>
      <c r="T398" s="260"/>
      <c r="U398" s="260"/>
      <c r="V398" s="260"/>
      <c r="W398" s="82"/>
      <c r="X398" s="244"/>
      <c r="Y398" s="244"/>
      <c r="Z398" s="260"/>
      <c r="AA398" s="244"/>
      <c r="AB398" s="260"/>
      <c r="AC398" s="260"/>
      <c r="AD398" s="260"/>
      <c r="AE398" s="265"/>
      <c r="AF398" s="265"/>
      <c r="AG398" s="83"/>
      <c r="AH398" s="265"/>
      <c r="AI398" s="265"/>
      <c r="AJ398" s="265"/>
      <c r="AK398" s="265"/>
      <c r="AL398" s="265"/>
      <c r="AM398" s="265"/>
      <c r="AN398" s="265"/>
      <c r="AO398" s="265"/>
      <c r="AP398" s="265"/>
      <c r="AQ398" s="265"/>
      <c r="AR398" s="249"/>
      <c r="AS398" s="249"/>
      <c r="AT398" s="154"/>
      <c r="AU398" s="82"/>
      <c r="AV398" s="566" t="str">
        <f t="shared" si="24"/>
        <v xml:space="preserve"> </v>
      </c>
      <c r="AW398" s="566" t="str">
        <f t="shared" si="25"/>
        <v xml:space="preserve"> </v>
      </c>
      <c r="AX398" s="566" t="str">
        <f t="shared" si="26"/>
        <v xml:space="preserve"> </v>
      </c>
      <c r="AY398" s="566" t="str">
        <f t="shared" si="27"/>
        <v xml:space="preserve"> </v>
      </c>
      <c r="AZ398" s="82"/>
      <c r="BA398" s="146"/>
    </row>
    <row r="399" spans="1:53" s="81" customFormat="1" x14ac:dyDescent="0.2">
      <c r="A399" s="319"/>
      <c r="B399" s="366">
        <f>Demografia!B400</f>
        <v>0</v>
      </c>
      <c r="C399" s="366">
        <f>Demografia!C400</f>
        <v>0</v>
      </c>
      <c r="D399" s="367">
        <f>Demografia!D400</f>
        <v>0</v>
      </c>
      <c r="E399" s="82"/>
      <c r="F399" s="68"/>
      <c r="G399" s="66"/>
      <c r="H399" s="245"/>
      <c r="I399" s="246"/>
      <c r="J399" s="246"/>
      <c r="K399" s="246"/>
      <c r="L399" s="245"/>
      <c r="M399" s="266"/>
      <c r="N399" s="266"/>
      <c r="O399" s="266"/>
      <c r="P399" s="126"/>
      <c r="Q399" s="127"/>
      <c r="R399" s="127"/>
      <c r="S399" s="82"/>
      <c r="T399" s="68"/>
      <c r="U399" s="245"/>
      <c r="V399" s="128"/>
      <c r="W399" s="82"/>
      <c r="X399" s="129"/>
      <c r="Y399" s="246"/>
      <c r="Z399" s="245"/>
      <c r="AA399" s="246"/>
      <c r="AB399" s="245"/>
      <c r="AC399" s="245"/>
      <c r="AD399" s="245"/>
      <c r="AE399" s="247"/>
      <c r="AF399" s="247"/>
      <c r="AG399" s="83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50"/>
      <c r="AS399" s="250"/>
      <c r="AT399" s="248"/>
      <c r="AU399" s="82"/>
      <c r="AV399" s="567" t="str">
        <f t="shared" ref="AV399:AV462" si="28">IF(AC399=0," ",AH399/AE399)</f>
        <v xml:space="preserve"> </v>
      </c>
      <c r="AW399" s="567" t="str">
        <f t="shared" si="25"/>
        <v xml:space="preserve"> </v>
      </c>
      <c r="AX399" s="567" t="str">
        <f t="shared" si="26"/>
        <v xml:space="preserve"> </v>
      </c>
      <c r="AY399" s="567" t="str">
        <f t="shared" si="27"/>
        <v xml:space="preserve"> </v>
      </c>
      <c r="AZ399" s="82"/>
      <c r="BA399" s="318"/>
    </row>
    <row r="400" spans="1:53" s="81" customFormat="1" x14ac:dyDescent="0.2">
      <c r="A400" s="319"/>
      <c r="B400" s="150">
        <f>Demografia!B401</f>
        <v>0</v>
      </c>
      <c r="C400" s="150">
        <f>Demografia!C401</f>
        <v>0</v>
      </c>
      <c r="D400" s="151">
        <f>Demografia!D401</f>
        <v>0</v>
      </c>
      <c r="E400" s="82"/>
      <c r="F400" s="260"/>
      <c r="G400" s="152"/>
      <c r="H400" s="260"/>
      <c r="I400" s="244"/>
      <c r="J400" s="244"/>
      <c r="K400" s="244"/>
      <c r="L400" s="260"/>
      <c r="M400" s="264"/>
      <c r="N400" s="264"/>
      <c r="O400" s="264"/>
      <c r="P400" s="153"/>
      <c r="Q400" s="251"/>
      <c r="R400" s="251"/>
      <c r="S400" s="82"/>
      <c r="T400" s="260"/>
      <c r="U400" s="260"/>
      <c r="V400" s="260"/>
      <c r="W400" s="82"/>
      <c r="X400" s="244"/>
      <c r="Y400" s="244"/>
      <c r="Z400" s="260"/>
      <c r="AA400" s="244"/>
      <c r="AB400" s="260"/>
      <c r="AC400" s="260"/>
      <c r="AD400" s="260"/>
      <c r="AE400" s="265"/>
      <c r="AF400" s="265"/>
      <c r="AG400" s="83"/>
      <c r="AH400" s="265"/>
      <c r="AI400" s="265"/>
      <c r="AJ400" s="265"/>
      <c r="AK400" s="265"/>
      <c r="AL400" s="265"/>
      <c r="AM400" s="265"/>
      <c r="AN400" s="265"/>
      <c r="AO400" s="265"/>
      <c r="AP400" s="265"/>
      <c r="AQ400" s="265"/>
      <c r="AR400" s="249"/>
      <c r="AS400" s="249"/>
      <c r="AT400" s="154"/>
      <c r="AU400" s="82"/>
      <c r="AV400" s="566" t="str">
        <f t="shared" si="28"/>
        <v xml:space="preserve"> </v>
      </c>
      <c r="AW400" s="566" t="str">
        <f t="shared" si="25"/>
        <v xml:space="preserve"> </v>
      </c>
      <c r="AX400" s="566" t="str">
        <f t="shared" si="26"/>
        <v xml:space="preserve"> </v>
      </c>
      <c r="AY400" s="566" t="str">
        <f t="shared" si="27"/>
        <v xml:space="preserve"> </v>
      </c>
      <c r="AZ400" s="82"/>
      <c r="BA400" s="146"/>
    </row>
    <row r="401" spans="1:53" s="81" customFormat="1" x14ac:dyDescent="0.2">
      <c r="A401" s="319"/>
      <c r="B401" s="366">
        <f>Demografia!B402</f>
        <v>0</v>
      </c>
      <c r="C401" s="366">
        <f>Demografia!C402</f>
        <v>0</v>
      </c>
      <c r="D401" s="367">
        <f>Demografia!D402</f>
        <v>0</v>
      </c>
      <c r="E401" s="82"/>
      <c r="F401" s="68"/>
      <c r="G401" s="66"/>
      <c r="H401" s="245"/>
      <c r="I401" s="246"/>
      <c r="J401" s="246"/>
      <c r="K401" s="246"/>
      <c r="L401" s="245"/>
      <c r="M401" s="266"/>
      <c r="N401" s="266"/>
      <c r="O401" s="266"/>
      <c r="P401" s="126"/>
      <c r="Q401" s="127"/>
      <c r="R401" s="127"/>
      <c r="S401" s="82"/>
      <c r="T401" s="68"/>
      <c r="U401" s="245"/>
      <c r="V401" s="128"/>
      <c r="W401" s="82"/>
      <c r="X401" s="129"/>
      <c r="Y401" s="246"/>
      <c r="Z401" s="245"/>
      <c r="AA401" s="246"/>
      <c r="AB401" s="245"/>
      <c r="AC401" s="245"/>
      <c r="AD401" s="245"/>
      <c r="AE401" s="247"/>
      <c r="AF401" s="247"/>
      <c r="AG401" s="83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50"/>
      <c r="AS401" s="250"/>
      <c r="AT401" s="248"/>
      <c r="AU401" s="82"/>
      <c r="AV401" s="567" t="str">
        <f t="shared" si="28"/>
        <v xml:space="preserve"> </v>
      </c>
      <c r="AW401" s="567" t="str">
        <f t="shared" ref="AW401:AW464" si="29">IF(OR(AC401=0,M401=0)," ",AH401/M401)</f>
        <v xml:space="preserve"> </v>
      </c>
      <c r="AX401" s="567" t="str">
        <f t="shared" ref="AX401:AX464" si="30">IF(OR(AC401&gt;5,AC401&lt;1)," ",AI401/AF401)</f>
        <v xml:space="preserve"> </v>
      </c>
      <c r="AY401" s="567" t="str">
        <f t="shared" ref="AY401:AY464" si="31">IF(OR(AC401&gt;5,AC401&lt;1,M401=0)," ",AI401/M401)</f>
        <v xml:space="preserve"> </v>
      </c>
      <c r="AZ401" s="82"/>
      <c r="BA401" s="318"/>
    </row>
    <row r="402" spans="1:53" s="81" customFormat="1" x14ac:dyDescent="0.2">
      <c r="A402" s="319"/>
      <c r="B402" s="150">
        <f>Demografia!B403</f>
        <v>0</v>
      </c>
      <c r="C402" s="150">
        <f>Demografia!C403</f>
        <v>0</v>
      </c>
      <c r="D402" s="151">
        <f>Demografia!D403</f>
        <v>0</v>
      </c>
      <c r="E402" s="82"/>
      <c r="F402" s="260"/>
      <c r="G402" s="152"/>
      <c r="H402" s="260"/>
      <c r="I402" s="244"/>
      <c r="J402" s="244"/>
      <c r="K402" s="244"/>
      <c r="L402" s="260"/>
      <c r="M402" s="264"/>
      <c r="N402" s="264"/>
      <c r="O402" s="264"/>
      <c r="P402" s="153"/>
      <c r="Q402" s="251"/>
      <c r="R402" s="251"/>
      <c r="S402" s="82"/>
      <c r="T402" s="260"/>
      <c r="U402" s="260"/>
      <c r="V402" s="260"/>
      <c r="W402" s="82"/>
      <c r="X402" s="244"/>
      <c r="Y402" s="244"/>
      <c r="Z402" s="260"/>
      <c r="AA402" s="244"/>
      <c r="AB402" s="260"/>
      <c r="AC402" s="260"/>
      <c r="AD402" s="260"/>
      <c r="AE402" s="265"/>
      <c r="AF402" s="265"/>
      <c r="AG402" s="83"/>
      <c r="AH402" s="265"/>
      <c r="AI402" s="265"/>
      <c r="AJ402" s="265"/>
      <c r="AK402" s="265"/>
      <c r="AL402" s="265"/>
      <c r="AM402" s="265"/>
      <c r="AN402" s="265"/>
      <c r="AO402" s="265"/>
      <c r="AP402" s="265"/>
      <c r="AQ402" s="265"/>
      <c r="AR402" s="249"/>
      <c r="AS402" s="249"/>
      <c r="AT402" s="154"/>
      <c r="AU402" s="82"/>
      <c r="AV402" s="566" t="str">
        <f t="shared" si="28"/>
        <v xml:space="preserve"> </v>
      </c>
      <c r="AW402" s="566" t="str">
        <f t="shared" si="29"/>
        <v xml:space="preserve"> </v>
      </c>
      <c r="AX402" s="566" t="str">
        <f t="shared" si="30"/>
        <v xml:space="preserve"> </v>
      </c>
      <c r="AY402" s="566" t="str">
        <f t="shared" si="31"/>
        <v xml:space="preserve"> </v>
      </c>
      <c r="AZ402" s="82"/>
      <c r="BA402" s="146"/>
    </row>
    <row r="403" spans="1:53" s="81" customFormat="1" x14ac:dyDescent="0.2">
      <c r="A403" s="319"/>
      <c r="B403" s="366">
        <f>Demografia!B404</f>
        <v>0</v>
      </c>
      <c r="C403" s="366">
        <f>Demografia!C404</f>
        <v>0</v>
      </c>
      <c r="D403" s="367">
        <f>Demografia!D404</f>
        <v>0</v>
      </c>
      <c r="E403" s="82"/>
      <c r="F403" s="68"/>
      <c r="G403" s="66"/>
      <c r="H403" s="245"/>
      <c r="I403" s="246"/>
      <c r="J403" s="246"/>
      <c r="K403" s="246"/>
      <c r="L403" s="245"/>
      <c r="M403" s="266"/>
      <c r="N403" s="266"/>
      <c r="O403" s="266"/>
      <c r="P403" s="126"/>
      <c r="Q403" s="127"/>
      <c r="R403" s="127"/>
      <c r="S403" s="82"/>
      <c r="T403" s="68"/>
      <c r="U403" s="245"/>
      <c r="V403" s="128"/>
      <c r="W403" s="82"/>
      <c r="X403" s="129"/>
      <c r="Y403" s="246"/>
      <c r="Z403" s="245"/>
      <c r="AA403" s="246"/>
      <c r="AB403" s="245"/>
      <c r="AC403" s="245"/>
      <c r="AD403" s="245"/>
      <c r="AE403" s="247"/>
      <c r="AF403" s="247"/>
      <c r="AG403" s="83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50"/>
      <c r="AS403" s="250"/>
      <c r="AT403" s="248"/>
      <c r="AU403" s="82"/>
      <c r="AV403" s="567" t="str">
        <f t="shared" si="28"/>
        <v xml:space="preserve"> </v>
      </c>
      <c r="AW403" s="567" t="str">
        <f t="shared" si="29"/>
        <v xml:space="preserve"> </v>
      </c>
      <c r="AX403" s="567" t="str">
        <f t="shared" si="30"/>
        <v xml:space="preserve"> </v>
      </c>
      <c r="AY403" s="567" t="str">
        <f t="shared" si="31"/>
        <v xml:space="preserve"> </v>
      </c>
      <c r="AZ403" s="82"/>
      <c r="BA403" s="318"/>
    </row>
    <row r="404" spans="1:53" s="81" customFormat="1" x14ac:dyDescent="0.2">
      <c r="A404" s="319"/>
      <c r="B404" s="150">
        <f>Demografia!B405</f>
        <v>0</v>
      </c>
      <c r="C404" s="150">
        <f>Demografia!C405</f>
        <v>0</v>
      </c>
      <c r="D404" s="151">
        <f>Demografia!D405</f>
        <v>0</v>
      </c>
      <c r="E404" s="82"/>
      <c r="F404" s="260"/>
      <c r="G404" s="152"/>
      <c r="H404" s="260"/>
      <c r="I404" s="244"/>
      <c r="J404" s="244"/>
      <c r="K404" s="244"/>
      <c r="L404" s="260"/>
      <c r="M404" s="264"/>
      <c r="N404" s="264"/>
      <c r="O404" s="264"/>
      <c r="P404" s="153"/>
      <c r="Q404" s="251"/>
      <c r="R404" s="251"/>
      <c r="S404" s="82"/>
      <c r="T404" s="260"/>
      <c r="U404" s="260"/>
      <c r="V404" s="260"/>
      <c r="W404" s="82"/>
      <c r="X404" s="244"/>
      <c r="Y404" s="244"/>
      <c r="Z404" s="260"/>
      <c r="AA404" s="244"/>
      <c r="AB404" s="260"/>
      <c r="AC404" s="260"/>
      <c r="AD404" s="260"/>
      <c r="AE404" s="265"/>
      <c r="AF404" s="265"/>
      <c r="AG404" s="83"/>
      <c r="AH404" s="265"/>
      <c r="AI404" s="265"/>
      <c r="AJ404" s="265"/>
      <c r="AK404" s="265"/>
      <c r="AL404" s="265"/>
      <c r="AM404" s="265"/>
      <c r="AN404" s="265"/>
      <c r="AO404" s="265"/>
      <c r="AP404" s="265"/>
      <c r="AQ404" s="265"/>
      <c r="AR404" s="249"/>
      <c r="AS404" s="249"/>
      <c r="AT404" s="154"/>
      <c r="AU404" s="82"/>
      <c r="AV404" s="566" t="str">
        <f t="shared" si="28"/>
        <v xml:space="preserve"> </v>
      </c>
      <c r="AW404" s="566" t="str">
        <f t="shared" si="29"/>
        <v xml:space="preserve"> </v>
      </c>
      <c r="AX404" s="566" t="str">
        <f t="shared" si="30"/>
        <v xml:space="preserve"> </v>
      </c>
      <c r="AY404" s="566" t="str">
        <f t="shared" si="31"/>
        <v xml:space="preserve"> </v>
      </c>
      <c r="AZ404" s="82"/>
      <c r="BA404" s="146"/>
    </row>
    <row r="405" spans="1:53" s="81" customFormat="1" x14ac:dyDescent="0.2">
      <c r="A405" s="319"/>
      <c r="B405" s="366">
        <f>Demografia!B406</f>
        <v>0</v>
      </c>
      <c r="C405" s="366">
        <f>Demografia!C406</f>
        <v>0</v>
      </c>
      <c r="D405" s="367">
        <f>Demografia!D406</f>
        <v>0</v>
      </c>
      <c r="E405" s="82"/>
      <c r="F405" s="68"/>
      <c r="G405" s="66"/>
      <c r="H405" s="245"/>
      <c r="I405" s="246"/>
      <c r="J405" s="246"/>
      <c r="K405" s="246"/>
      <c r="L405" s="245"/>
      <c r="M405" s="266"/>
      <c r="N405" s="266"/>
      <c r="O405" s="266"/>
      <c r="P405" s="126"/>
      <c r="Q405" s="127"/>
      <c r="R405" s="127"/>
      <c r="S405" s="82"/>
      <c r="T405" s="68"/>
      <c r="U405" s="245"/>
      <c r="V405" s="128"/>
      <c r="W405" s="82"/>
      <c r="X405" s="129"/>
      <c r="Y405" s="246"/>
      <c r="Z405" s="245"/>
      <c r="AA405" s="246"/>
      <c r="AB405" s="245"/>
      <c r="AC405" s="245"/>
      <c r="AD405" s="245"/>
      <c r="AE405" s="247"/>
      <c r="AF405" s="247"/>
      <c r="AG405" s="83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50"/>
      <c r="AS405" s="250"/>
      <c r="AT405" s="248"/>
      <c r="AU405" s="82"/>
      <c r="AV405" s="567" t="str">
        <f t="shared" si="28"/>
        <v xml:space="preserve"> </v>
      </c>
      <c r="AW405" s="567" t="str">
        <f t="shared" si="29"/>
        <v xml:space="preserve"> </v>
      </c>
      <c r="AX405" s="567" t="str">
        <f t="shared" si="30"/>
        <v xml:space="preserve"> </v>
      </c>
      <c r="AY405" s="567" t="str">
        <f t="shared" si="31"/>
        <v xml:space="preserve"> </v>
      </c>
      <c r="AZ405" s="82"/>
      <c r="BA405" s="318"/>
    </row>
    <row r="406" spans="1:53" s="81" customFormat="1" x14ac:dyDescent="0.2">
      <c r="A406" s="319"/>
      <c r="B406" s="150">
        <f>Demografia!B407</f>
        <v>0</v>
      </c>
      <c r="C406" s="150">
        <f>Demografia!C407</f>
        <v>0</v>
      </c>
      <c r="D406" s="151">
        <f>Demografia!D407</f>
        <v>0</v>
      </c>
      <c r="E406" s="82"/>
      <c r="F406" s="260"/>
      <c r="G406" s="152"/>
      <c r="H406" s="260"/>
      <c r="I406" s="244"/>
      <c r="J406" s="244"/>
      <c r="K406" s="244"/>
      <c r="L406" s="260"/>
      <c r="M406" s="264"/>
      <c r="N406" s="264"/>
      <c r="O406" s="264"/>
      <c r="P406" s="153"/>
      <c r="Q406" s="251"/>
      <c r="R406" s="251"/>
      <c r="S406" s="82"/>
      <c r="T406" s="260"/>
      <c r="U406" s="260"/>
      <c r="V406" s="260"/>
      <c r="W406" s="82"/>
      <c r="X406" s="244"/>
      <c r="Y406" s="244"/>
      <c r="Z406" s="260"/>
      <c r="AA406" s="244"/>
      <c r="AB406" s="260"/>
      <c r="AC406" s="260"/>
      <c r="AD406" s="260"/>
      <c r="AE406" s="265"/>
      <c r="AF406" s="265"/>
      <c r="AG406" s="83"/>
      <c r="AH406" s="265"/>
      <c r="AI406" s="265"/>
      <c r="AJ406" s="265"/>
      <c r="AK406" s="265"/>
      <c r="AL406" s="265"/>
      <c r="AM406" s="265"/>
      <c r="AN406" s="265"/>
      <c r="AO406" s="265"/>
      <c r="AP406" s="265"/>
      <c r="AQ406" s="265"/>
      <c r="AR406" s="249"/>
      <c r="AS406" s="249"/>
      <c r="AT406" s="154"/>
      <c r="AU406" s="82"/>
      <c r="AV406" s="566" t="str">
        <f t="shared" si="28"/>
        <v xml:space="preserve"> </v>
      </c>
      <c r="AW406" s="566" t="str">
        <f t="shared" si="29"/>
        <v xml:space="preserve"> </v>
      </c>
      <c r="AX406" s="566" t="str">
        <f t="shared" si="30"/>
        <v xml:space="preserve"> </v>
      </c>
      <c r="AY406" s="566" t="str">
        <f t="shared" si="31"/>
        <v xml:space="preserve"> </v>
      </c>
      <c r="AZ406" s="82"/>
      <c r="BA406" s="146"/>
    </row>
    <row r="407" spans="1:53" s="81" customFormat="1" x14ac:dyDescent="0.2">
      <c r="A407" s="319"/>
      <c r="B407" s="366">
        <f>Demografia!B408</f>
        <v>0</v>
      </c>
      <c r="C407" s="366">
        <f>Demografia!C408</f>
        <v>0</v>
      </c>
      <c r="D407" s="367">
        <f>Demografia!D408</f>
        <v>0</v>
      </c>
      <c r="E407" s="82"/>
      <c r="F407" s="68"/>
      <c r="G407" s="66"/>
      <c r="H407" s="245"/>
      <c r="I407" s="246"/>
      <c r="J407" s="246"/>
      <c r="K407" s="246"/>
      <c r="L407" s="245"/>
      <c r="M407" s="266"/>
      <c r="N407" s="266"/>
      <c r="O407" s="266"/>
      <c r="P407" s="126"/>
      <c r="Q407" s="127"/>
      <c r="R407" s="127"/>
      <c r="S407" s="82"/>
      <c r="T407" s="68"/>
      <c r="U407" s="245"/>
      <c r="V407" s="128"/>
      <c r="W407" s="82"/>
      <c r="X407" s="129"/>
      <c r="Y407" s="246"/>
      <c r="Z407" s="245"/>
      <c r="AA407" s="246"/>
      <c r="AB407" s="245"/>
      <c r="AC407" s="245"/>
      <c r="AD407" s="245"/>
      <c r="AE407" s="247"/>
      <c r="AF407" s="247"/>
      <c r="AG407" s="83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50"/>
      <c r="AS407" s="250"/>
      <c r="AT407" s="248"/>
      <c r="AU407" s="82"/>
      <c r="AV407" s="567" t="str">
        <f t="shared" si="28"/>
        <v xml:space="preserve"> </v>
      </c>
      <c r="AW407" s="567" t="str">
        <f t="shared" si="29"/>
        <v xml:space="preserve"> </v>
      </c>
      <c r="AX407" s="567" t="str">
        <f t="shared" si="30"/>
        <v xml:space="preserve"> </v>
      </c>
      <c r="AY407" s="567" t="str">
        <f t="shared" si="31"/>
        <v xml:space="preserve"> </v>
      </c>
      <c r="AZ407" s="82"/>
      <c r="BA407" s="318"/>
    </row>
    <row r="408" spans="1:53" s="81" customFormat="1" x14ac:dyDescent="0.2">
      <c r="A408" s="319"/>
      <c r="B408" s="150">
        <f>Demografia!B409</f>
        <v>0</v>
      </c>
      <c r="C408" s="150">
        <f>Demografia!C409</f>
        <v>0</v>
      </c>
      <c r="D408" s="151">
        <f>Demografia!D409</f>
        <v>0</v>
      </c>
      <c r="E408" s="82"/>
      <c r="F408" s="260"/>
      <c r="G408" s="152"/>
      <c r="H408" s="260"/>
      <c r="I408" s="244"/>
      <c r="J408" s="244"/>
      <c r="K408" s="244"/>
      <c r="L408" s="260"/>
      <c r="M408" s="264"/>
      <c r="N408" s="264"/>
      <c r="O408" s="264"/>
      <c r="P408" s="153"/>
      <c r="Q408" s="251"/>
      <c r="R408" s="251"/>
      <c r="S408" s="82"/>
      <c r="T408" s="260"/>
      <c r="U408" s="260"/>
      <c r="V408" s="260"/>
      <c r="W408" s="82"/>
      <c r="X408" s="244"/>
      <c r="Y408" s="244"/>
      <c r="Z408" s="260"/>
      <c r="AA408" s="244"/>
      <c r="AB408" s="260"/>
      <c r="AC408" s="260"/>
      <c r="AD408" s="260"/>
      <c r="AE408" s="265"/>
      <c r="AF408" s="265"/>
      <c r="AG408" s="83"/>
      <c r="AH408" s="265"/>
      <c r="AI408" s="265"/>
      <c r="AJ408" s="265"/>
      <c r="AK408" s="265"/>
      <c r="AL408" s="265"/>
      <c r="AM408" s="265"/>
      <c r="AN408" s="265"/>
      <c r="AO408" s="265"/>
      <c r="AP408" s="265"/>
      <c r="AQ408" s="265"/>
      <c r="AR408" s="249"/>
      <c r="AS408" s="249"/>
      <c r="AT408" s="154"/>
      <c r="AU408" s="82"/>
      <c r="AV408" s="566" t="str">
        <f t="shared" si="28"/>
        <v xml:space="preserve"> </v>
      </c>
      <c r="AW408" s="566" t="str">
        <f t="shared" si="29"/>
        <v xml:space="preserve"> </v>
      </c>
      <c r="AX408" s="566" t="str">
        <f t="shared" si="30"/>
        <v xml:space="preserve"> </v>
      </c>
      <c r="AY408" s="566" t="str">
        <f t="shared" si="31"/>
        <v xml:space="preserve"> </v>
      </c>
      <c r="AZ408" s="82"/>
      <c r="BA408" s="146"/>
    </row>
    <row r="409" spans="1:53" s="81" customFormat="1" x14ac:dyDescent="0.2">
      <c r="A409" s="319"/>
      <c r="B409" s="366">
        <f>Demografia!B410</f>
        <v>0</v>
      </c>
      <c r="C409" s="366">
        <f>Demografia!C410</f>
        <v>0</v>
      </c>
      <c r="D409" s="367">
        <f>Demografia!D410</f>
        <v>0</v>
      </c>
      <c r="E409" s="82"/>
      <c r="F409" s="68"/>
      <c r="G409" s="66"/>
      <c r="H409" s="245"/>
      <c r="I409" s="246"/>
      <c r="J409" s="246"/>
      <c r="K409" s="246"/>
      <c r="L409" s="245"/>
      <c r="M409" s="266"/>
      <c r="N409" s="266"/>
      <c r="O409" s="266"/>
      <c r="P409" s="126"/>
      <c r="Q409" s="127"/>
      <c r="R409" s="127"/>
      <c r="S409" s="82"/>
      <c r="T409" s="68"/>
      <c r="U409" s="245"/>
      <c r="V409" s="128"/>
      <c r="W409" s="82"/>
      <c r="X409" s="129"/>
      <c r="Y409" s="246"/>
      <c r="Z409" s="245"/>
      <c r="AA409" s="246"/>
      <c r="AB409" s="245"/>
      <c r="AC409" s="245"/>
      <c r="AD409" s="245"/>
      <c r="AE409" s="247"/>
      <c r="AF409" s="247"/>
      <c r="AG409" s="83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50"/>
      <c r="AS409" s="250"/>
      <c r="AT409" s="248"/>
      <c r="AU409" s="82"/>
      <c r="AV409" s="567" t="str">
        <f t="shared" si="28"/>
        <v xml:space="preserve"> </v>
      </c>
      <c r="AW409" s="567" t="str">
        <f t="shared" si="29"/>
        <v xml:space="preserve"> </v>
      </c>
      <c r="AX409" s="567" t="str">
        <f t="shared" si="30"/>
        <v xml:space="preserve"> </v>
      </c>
      <c r="AY409" s="567" t="str">
        <f t="shared" si="31"/>
        <v xml:space="preserve"> </v>
      </c>
      <c r="AZ409" s="82"/>
      <c r="BA409" s="318"/>
    </row>
    <row r="410" spans="1:53" s="81" customFormat="1" x14ac:dyDescent="0.2">
      <c r="A410" s="319"/>
      <c r="B410" s="150">
        <f>Demografia!B411</f>
        <v>0</v>
      </c>
      <c r="C410" s="150">
        <f>Demografia!C411</f>
        <v>0</v>
      </c>
      <c r="D410" s="151">
        <f>Demografia!D411</f>
        <v>0</v>
      </c>
      <c r="E410" s="82"/>
      <c r="F410" s="260"/>
      <c r="G410" s="152"/>
      <c r="H410" s="260"/>
      <c r="I410" s="244"/>
      <c r="J410" s="244"/>
      <c r="K410" s="244"/>
      <c r="L410" s="260"/>
      <c r="M410" s="264"/>
      <c r="N410" s="264"/>
      <c r="O410" s="264"/>
      <c r="P410" s="153"/>
      <c r="Q410" s="251"/>
      <c r="R410" s="251"/>
      <c r="S410" s="82"/>
      <c r="T410" s="260"/>
      <c r="U410" s="260"/>
      <c r="V410" s="260"/>
      <c r="W410" s="82"/>
      <c r="X410" s="244"/>
      <c r="Y410" s="244"/>
      <c r="Z410" s="260"/>
      <c r="AA410" s="244"/>
      <c r="AB410" s="260"/>
      <c r="AC410" s="260"/>
      <c r="AD410" s="260"/>
      <c r="AE410" s="265"/>
      <c r="AF410" s="265"/>
      <c r="AG410" s="83"/>
      <c r="AH410" s="265"/>
      <c r="AI410" s="265"/>
      <c r="AJ410" s="265"/>
      <c r="AK410" s="265"/>
      <c r="AL410" s="265"/>
      <c r="AM410" s="265"/>
      <c r="AN410" s="265"/>
      <c r="AO410" s="265"/>
      <c r="AP410" s="265"/>
      <c r="AQ410" s="265"/>
      <c r="AR410" s="249"/>
      <c r="AS410" s="249"/>
      <c r="AT410" s="154"/>
      <c r="AU410" s="82"/>
      <c r="AV410" s="566" t="str">
        <f t="shared" si="28"/>
        <v xml:space="preserve"> </v>
      </c>
      <c r="AW410" s="566" t="str">
        <f t="shared" si="29"/>
        <v xml:space="preserve"> </v>
      </c>
      <c r="AX410" s="566" t="str">
        <f t="shared" si="30"/>
        <v xml:space="preserve"> </v>
      </c>
      <c r="AY410" s="566" t="str">
        <f t="shared" si="31"/>
        <v xml:space="preserve"> </v>
      </c>
      <c r="AZ410" s="82"/>
      <c r="BA410" s="146"/>
    </row>
    <row r="411" spans="1:53" s="81" customFormat="1" x14ac:dyDescent="0.2">
      <c r="A411" s="319"/>
      <c r="B411" s="366">
        <f>Demografia!B412</f>
        <v>0</v>
      </c>
      <c r="C411" s="366">
        <f>Demografia!C412</f>
        <v>0</v>
      </c>
      <c r="D411" s="367">
        <f>Demografia!D412</f>
        <v>0</v>
      </c>
      <c r="E411" s="82"/>
      <c r="F411" s="68"/>
      <c r="G411" s="66"/>
      <c r="H411" s="245"/>
      <c r="I411" s="246"/>
      <c r="J411" s="246"/>
      <c r="K411" s="246"/>
      <c r="L411" s="245"/>
      <c r="M411" s="266"/>
      <c r="N411" s="266"/>
      <c r="O411" s="266"/>
      <c r="P411" s="126"/>
      <c r="Q411" s="127"/>
      <c r="R411" s="127"/>
      <c r="S411" s="82"/>
      <c r="T411" s="68"/>
      <c r="U411" s="245"/>
      <c r="V411" s="128"/>
      <c r="W411" s="82"/>
      <c r="X411" s="129"/>
      <c r="Y411" s="246"/>
      <c r="Z411" s="245"/>
      <c r="AA411" s="246"/>
      <c r="AB411" s="245"/>
      <c r="AC411" s="245"/>
      <c r="AD411" s="245"/>
      <c r="AE411" s="247"/>
      <c r="AF411" s="247"/>
      <c r="AG411" s="83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50"/>
      <c r="AS411" s="250"/>
      <c r="AT411" s="248"/>
      <c r="AU411" s="82"/>
      <c r="AV411" s="567" t="str">
        <f t="shared" si="28"/>
        <v xml:space="preserve"> </v>
      </c>
      <c r="AW411" s="567" t="str">
        <f t="shared" si="29"/>
        <v xml:space="preserve"> </v>
      </c>
      <c r="AX411" s="567" t="str">
        <f t="shared" si="30"/>
        <v xml:space="preserve"> </v>
      </c>
      <c r="AY411" s="567" t="str">
        <f t="shared" si="31"/>
        <v xml:space="preserve"> </v>
      </c>
      <c r="AZ411" s="82"/>
      <c r="BA411" s="318"/>
    </row>
    <row r="412" spans="1:53" s="81" customFormat="1" x14ac:dyDescent="0.2">
      <c r="A412" s="319"/>
      <c r="B412" s="150">
        <f>Demografia!B413</f>
        <v>0</v>
      </c>
      <c r="C412" s="150">
        <f>Demografia!C413</f>
        <v>0</v>
      </c>
      <c r="D412" s="151">
        <f>Demografia!D413</f>
        <v>0</v>
      </c>
      <c r="E412" s="82"/>
      <c r="F412" s="260"/>
      <c r="G412" s="152"/>
      <c r="H412" s="260"/>
      <c r="I412" s="244"/>
      <c r="J412" s="244"/>
      <c r="K412" s="244"/>
      <c r="L412" s="260"/>
      <c r="M412" s="264"/>
      <c r="N412" s="264"/>
      <c r="O412" s="264"/>
      <c r="P412" s="153"/>
      <c r="Q412" s="251"/>
      <c r="R412" s="251"/>
      <c r="S412" s="82"/>
      <c r="T412" s="260"/>
      <c r="U412" s="260"/>
      <c r="V412" s="260"/>
      <c r="W412" s="82"/>
      <c r="X412" s="244"/>
      <c r="Y412" s="244"/>
      <c r="Z412" s="260"/>
      <c r="AA412" s="244"/>
      <c r="AB412" s="260"/>
      <c r="AC412" s="260"/>
      <c r="AD412" s="260"/>
      <c r="AE412" s="265"/>
      <c r="AF412" s="265"/>
      <c r="AG412" s="83"/>
      <c r="AH412" s="265"/>
      <c r="AI412" s="265"/>
      <c r="AJ412" s="265"/>
      <c r="AK412" s="265"/>
      <c r="AL412" s="265"/>
      <c r="AM412" s="265"/>
      <c r="AN412" s="265"/>
      <c r="AO412" s="265"/>
      <c r="AP412" s="265"/>
      <c r="AQ412" s="265"/>
      <c r="AR412" s="249"/>
      <c r="AS412" s="249"/>
      <c r="AT412" s="154"/>
      <c r="AU412" s="82"/>
      <c r="AV412" s="566" t="str">
        <f t="shared" si="28"/>
        <v xml:space="preserve"> </v>
      </c>
      <c r="AW412" s="566" t="str">
        <f t="shared" si="29"/>
        <v xml:space="preserve"> </v>
      </c>
      <c r="AX412" s="566" t="str">
        <f t="shared" si="30"/>
        <v xml:space="preserve"> </v>
      </c>
      <c r="AY412" s="566" t="str">
        <f t="shared" si="31"/>
        <v xml:space="preserve"> </v>
      </c>
      <c r="AZ412" s="82"/>
      <c r="BA412" s="146"/>
    </row>
    <row r="413" spans="1:53" s="81" customFormat="1" x14ac:dyDescent="0.2">
      <c r="A413" s="319"/>
      <c r="B413" s="366">
        <f>Demografia!B414</f>
        <v>0</v>
      </c>
      <c r="C413" s="366">
        <f>Demografia!C414</f>
        <v>0</v>
      </c>
      <c r="D413" s="367">
        <f>Demografia!D414</f>
        <v>0</v>
      </c>
      <c r="E413" s="82"/>
      <c r="F413" s="68"/>
      <c r="G413" s="66"/>
      <c r="H413" s="245"/>
      <c r="I413" s="246"/>
      <c r="J413" s="246"/>
      <c r="K413" s="246"/>
      <c r="L413" s="245"/>
      <c r="M413" s="266"/>
      <c r="N413" s="266"/>
      <c r="O413" s="266"/>
      <c r="P413" s="126"/>
      <c r="Q413" s="127"/>
      <c r="R413" s="127"/>
      <c r="S413" s="82"/>
      <c r="T413" s="68"/>
      <c r="U413" s="245"/>
      <c r="V413" s="128"/>
      <c r="W413" s="82"/>
      <c r="X413" s="129"/>
      <c r="Y413" s="246"/>
      <c r="Z413" s="245"/>
      <c r="AA413" s="246"/>
      <c r="AB413" s="245"/>
      <c r="AC413" s="245"/>
      <c r="AD413" s="245"/>
      <c r="AE413" s="247"/>
      <c r="AF413" s="247"/>
      <c r="AG413" s="83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50"/>
      <c r="AS413" s="250"/>
      <c r="AT413" s="248"/>
      <c r="AU413" s="82"/>
      <c r="AV413" s="567" t="str">
        <f t="shared" si="28"/>
        <v xml:space="preserve"> </v>
      </c>
      <c r="AW413" s="567" t="str">
        <f t="shared" si="29"/>
        <v xml:space="preserve"> </v>
      </c>
      <c r="AX413" s="567" t="str">
        <f t="shared" si="30"/>
        <v xml:space="preserve"> </v>
      </c>
      <c r="AY413" s="567" t="str">
        <f t="shared" si="31"/>
        <v xml:space="preserve"> </v>
      </c>
      <c r="AZ413" s="82"/>
      <c r="BA413" s="318"/>
    </row>
    <row r="414" spans="1:53" s="81" customFormat="1" x14ac:dyDescent="0.2">
      <c r="A414" s="319"/>
      <c r="B414" s="150">
        <f>Demografia!B415</f>
        <v>0</v>
      </c>
      <c r="C414" s="150">
        <f>Demografia!C415</f>
        <v>0</v>
      </c>
      <c r="D414" s="151">
        <f>Demografia!D415</f>
        <v>0</v>
      </c>
      <c r="E414" s="82"/>
      <c r="F414" s="260"/>
      <c r="G414" s="152"/>
      <c r="H414" s="260"/>
      <c r="I414" s="244"/>
      <c r="J414" s="244"/>
      <c r="K414" s="244"/>
      <c r="L414" s="260"/>
      <c r="M414" s="264"/>
      <c r="N414" s="264"/>
      <c r="O414" s="264"/>
      <c r="P414" s="153"/>
      <c r="Q414" s="251"/>
      <c r="R414" s="251"/>
      <c r="S414" s="82"/>
      <c r="T414" s="260"/>
      <c r="U414" s="260"/>
      <c r="V414" s="260"/>
      <c r="W414" s="82"/>
      <c r="X414" s="244"/>
      <c r="Y414" s="244"/>
      <c r="Z414" s="260"/>
      <c r="AA414" s="244"/>
      <c r="AB414" s="260"/>
      <c r="AC414" s="260"/>
      <c r="AD414" s="260"/>
      <c r="AE414" s="265"/>
      <c r="AF414" s="265"/>
      <c r="AG414" s="83"/>
      <c r="AH414" s="265"/>
      <c r="AI414" s="265"/>
      <c r="AJ414" s="265"/>
      <c r="AK414" s="265"/>
      <c r="AL414" s="265"/>
      <c r="AM414" s="265"/>
      <c r="AN414" s="265"/>
      <c r="AO414" s="265"/>
      <c r="AP414" s="265"/>
      <c r="AQ414" s="265"/>
      <c r="AR414" s="249"/>
      <c r="AS414" s="249"/>
      <c r="AT414" s="154"/>
      <c r="AU414" s="82"/>
      <c r="AV414" s="566" t="str">
        <f t="shared" si="28"/>
        <v xml:space="preserve"> </v>
      </c>
      <c r="AW414" s="566" t="str">
        <f t="shared" si="29"/>
        <v xml:space="preserve"> </v>
      </c>
      <c r="AX414" s="566" t="str">
        <f t="shared" si="30"/>
        <v xml:space="preserve"> </v>
      </c>
      <c r="AY414" s="566" t="str">
        <f t="shared" si="31"/>
        <v xml:space="preserve"> </v>
      </c>
      <c r="AZ414" s="82"/>
      <c r="BA414" s="146"/>
    </row>
    <row r="415" spans="1:53" s="81" customFormat="1" x14ac:dyDescent="0.2">
      <c r="A415" s="319"/>
      <c r="B415" s="366">
        <f>Demografia!B416</f>
        <v>0</v>
      </c>
      <c r="C415" s="366">
        <f>Demografia!C416</f>
        <v>0</v>
      </c>
      <c r="D415" s="367">
        <f>Demografia!D416</f>
        <v>0</v>
      </c>
      <c r="E415" s="82"/>
      <c r="F415" s="68"/>
      <c r="G415" s="66"/>
      <c r="H415" s="245"/>
      <c r="I415" s="246"/>
      <c r="J415" s="246"/>
      <c r="K415" s="246"/>
      <c r="L415" s="245"/>
      <c r="M415" s="266"/>
      <c r="N415" s="266"/>
      <c r="O415" s="266"/>
      <c r="P415" s="126"/>
      <c r="Q415" s="127"/>
      <c r="R415" s="127"/>
      <c r="S415" s="82"/>
      <c r="T415" s="68"/>
      <c r="U415" s="245"/>
      <c r="V415" s="128"/>
      <c r="W415" s="82"/>
      <c r="X415" s="129"/>
      <c r="Y415" s="246"/>
      <c r="Z415" s="245"/>
      <c r="AA415" s="246"/>
      <c r="AB415" s="245"/>
      <c r="AC415" s="245"/>
      <c r="AD415" s="245"/>
      <c r="AE415" s="247"/>
      <c r="AF415" s="247"/>
      <c r="AG415" s="83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50"/>
      <c r="AS415" s="250"/>
      <c r="AT415" s="248"/>
      <c r="AU415" s="82"/>
      <c r="AV415" s="567" t="str">
        <f t="shared" si="28"/>
        <v xml:space="preserve"> </v>
      </c>
      <c r="AW415" s="567" t="str">
        <f t="shared" si="29"/>
        <v xml:space="preserve"> </v>
      </c>
      <c r="AX415" s="567" t="str">
        <f t="shared" si="30"/>
        <v xml:space="preserve"> </v>
      </c>
      <c r="AY415" s="567" t="str">
        <f t="shared" si="31"/>
        <v xml:space="preserve"> </v>
      </c>
      <c r="AZ415" s="82"/>
      <c r="BA415" s="318"/>
    </row>
    <row r="416" spans="1:53" s="81" customFormat="1" x14ac:dyDescent="0.2">
      <c r="A416" s="319"/>
      <c r="B416" s="150">
        <f>Demografia!B417</f>
        <v>0</v>
      </c>
      <c r="C416" s="150">
        <f>Demografia!C417</f>
        <v>0</v>
      </c>
      <c r="D416" s="151">
        <f>Demografia!D417</f>
        <v>0</v>
      </c>
      <c r="E416" s="82"/>
      <c r="F416" s="260"/>
      <c r="G416" s="152"/>
      <c r="H416" s="260"/>
      <c r="I416" s="244"/>
      <c r="J416" s="244"/>
      <c r="K416" s="244"/>
      <c r="L416" s="260"/>
      <c r="M416" s="264"/>
      <c r="N416" s="264"/>
      <c r="O416" s="264"/>
      <c r="P416" s="153"/>
      <c r="Q416" s="251"/>
      <c r="R416" s="251"/>
      <c r="S416" s="82"/>
      <c r="T416" s="260"/>
      <c r="U416" s="260"/>
      <c r="V416" s="260"/>
      <c r="W416" s="82"/>
      <c r="X416" s="244"/>
      <c r="Y416" s="244"/>
      <c r="Z416" s="260"/>
      <c r="AA416" s="244"/>
      <c r="AB416" s="260"/>
      <c r="AC416" s="260"/>
      <c r="AD416" s="260"/>
      <c r="AE416" s="265"/>
      <c r="AF416" s="265"/>
      <c r="AG416" s="83"/>
      <c r="AH416" s="265"/>
      <c r="AI416" s="265"/>
      <c r="AJ416" s="265"/>
      <c r="AK416" s="265"/>
      <c r="AL416" s="265"/>
      <c r="AM416" s="265"/>
      <c r="AN416" s="265"/>
      <c r="AO416" s="265"/>
      <c r="AP416" s="265"/>
      <c r="AQ416" s="265"/>
      <c r="AR416" s="249"/>
      <c r="AS416" s="249"/>
      <c r="AT416" s="154"/>
      <c r="AU416" s="82"/>
      <c r="AV416" s="566" t="str">
        <f t="shared" si="28"/>
        <v xml:space="preserve"> </v>
      </c>
      <c r="AW416" s="566" t="str">
        <f t="shared" si="29"/>
        <v xml:space="preserve"> </v>
      </c>
      <c r="AX416" s="566" t="str">
        <f t="shared" si="30"/>
        <v xml:space="preserve"> </v>
      </c>
      <c r="AY416" s="566" t="str">
        <f t="shared" si="31"/>
        <v xml:space="preserve"> </v>
      </c>
      <c r="AZ416" s="82"/>
      <c r="BA416" s="146"/>
    </row>
    <row r="417" spans="1:53" s="81" customFormat="1" x14ac:dyDescent="0.2">
      <c r="A417" s="319"/>
      <c r="B417" s="366">
        <f>Demografia!B418</f>
        <v>0</v>
      </c>
      <c r="C417" s="366">
        <f>Demografia!C418</f>
        <v>0</v>
      </c>
      <c r="D417" s="367">
        <f>Demografia!D418</f>
        <v>0</v>
      </c>
      <c r="E417" s="82"/>
      <c r="F417" s="68"/>
      <c r="G417" s="66"/>
      <c r="H417" s="245"/>
      <c r="I417" s="246"/>
      <c r="J417" s="246"/>
      <c r="K417" s="246"/>
      <c r="L417" s="245"/>
      <c r="M417" s="266"/>
      <c r="N417" s="266"/>
      <c r="O417" s="266"/>
      <c r="P417" s="126"/>
      <c r="Q417" s="127"/>
      <c r="R417" s="127"/>
      <c r="S417" s="82"/>
      <c r="T417" s="68"/>
      <c r="U417" s="245"/>
      <c r="V417" s="128"/>
      <c r="W417" s="82"/>
      <c r="X417" s="129"/>
      <c r="Y417" s="246"/>
      <c r="Z417" s="245"/>
      <c r="AA417" s="246"/>
      <c r="AB417" s="245"/>
      <c r="AC417" s="245"/>
      <c r="AD417" s="245"/>
      <c r="AE417" s="247"/>
      <c r="AF417" s="247"/>
      <c r="AG417" s="83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50"/>
      <c r="AS417" s="250"/>
      <c r="AT417" s="248"/>
      <c r="AU417" s="82"/>
      <c r="AV417" s="567" t="str">
        <f t="shared" si="28"/>
        <v xml:space="preserve"> </v>
      </c>
      <c r="AW417" s="567" t="str">
        <f t="shared" si="29"/>
        <v xml:space="preserve"> </v>
      </c>
      <c r="AX417" s="567" t="str">
        <f t="shared" si="30"/>
        <v xml:space="preserve"> </v>
      </c>
      <c r="AY417" s="567" t="str">
        <f t="shared" si="31"/>
        <v xml:space="preserve"> </v>
      </c>
      <c r="AZ417" s="82"/>
      <c r="BA417" s="318"/>
    </row>
    <row r="418" spans="1:53" s="81" customFormat="1" x14ac:dyDescent="0.2">
      <c r="A418" s="319"/>
      <c r="B418" s="150">
        <f>Demografia!B419</f>
        <v>0</v>
      </c>
      <c r="C418" s="150">
        <f>Demografia!C419</f>
        <v>0</v>
      </c>
      <c r="D418" s="151">
        <f>Demografia!D419</f>
        <v>0</v>
      </c>
      <c r="E418" s="82"/>
      <c r="F418" s="260"/>
      <c r="G418" s="152"/>
      <c r="H418" s="260"/>
      <c r="I418" s="244"/>
      <c r="J418" s="244"/>
      <c r="K418" s="244"/>
      <c r="L418" s="260"/>
      <c r="M418" s="264"/>
      <c r="N418" s="264"/>
      <c r="O418" s="264"/>
      <c r="P418" s="153"/>
      <c r="Q418" s="251"/>
      <c r="R418" s="251"/>
      <c r="S418" s="82"/>
      <c r="T418" s="260"/>
      <c r="U418" s="260"/>
      <c r="V418" s="260"/>
      <c r="W418" s="82"/>
      <c r="X418" s="244"/>
      <c r="Y418" s="244"/>
      <c r="Z418" s="260"/>
      <c r="AA418" s="244"/>
      <c r="AB418" s="260"/>
      <c r="AC418" s="260"/>
      <c r="AD418" s="260"/>
      <c r="AE418" s="265"/>
      <c r="AF418" s="265"/>
      <c r="AG418" s="83"/>
      <c r="AH418" s="265"/>
      <c r="AI418" s="265"/>
      <c r="AJ418" s="265"/>
      <c r="AK418" s="265"/>
      <c r="AL418" s="265"/>
      <c r="AM418" s="265"/>
      <c r="AN418" s="265"/>
      <c r="AO418" s="265"/>
      <c r="AP418" s="265"/>
      <c r="AQ418" s="265"/>
      <c r="AR418" s="249"/>
      <c r="AS418" s="249"/>
      <c r="AT418" s="154"/>
      <c r="AU418" s="82"/>
      <c r="AV418" s="566" t="str">
        <f t="shared" si="28"/>
        <v xml:space="preserve"> </v>
      </c>
      <c r="AW418" s="566" t="str">
        <f t="shared" si="29"/>
        <v xml:space="preserve"> </v>
      </c>
      <c r="AX418" s="566" t="str">
        <f t="shared" si="30"/>
        <v xml:space="preserve"> </v>
      </c>
      <c r="AY418" s="566" t="str">
        <f t="shared" si="31"/>
        <v xml:space="preserve"> </v>
      </c>
      <c r="AZ418" s="82"/>
      <c r="BA418" s="146"/>
    </row>
    <row r="419" spans="1:53" s="81" customFormat="1" x14ac:dyDescent="0.2">
      <c r="A419" s="319"/>
      <c r="B419" s="366">
        <f>Demografia!B420</f>
        <v>0</v>
      </c>
      <c r="C419" s="366">
        <f>Demografia!C420</f>
        <v>0</v>
      </c>
      <c r="D419" s="367">
        <f>Demografia!D420</f>
        <v>0</v>
      </c>
      <c r="E419" s="82"/>
      <c r="F419" s="68"/>
      <c r="G419" s="66"/>
      <c r="H419" s="245"/>
      <c r="I419" s="246"/>
      <c r="J419" s="246"/>
      <c r="K419" s="246"/>
      <c r="L419" s="245"/>
      <c r="M419" s="266"/>
      <c r="N419" s="266"/>
      <c r="O419" s="266"/>
      <c r="P419" s="126"/>
      <c r="Q419" s="127"/>
      <c r="R419" s="127"/>
      <c r="S419" s="82"/>
      <c r="T419" s="68"/>
      <c r="U419" s="245"/>
      <c r="V419" s="128"/>
      <c r="W419" s="82"/>
      <c r="X419" s="129"/>
      <c r="Y419" s="246"/>
      <c r="Z419" s="245"/>
      <c r="AA419" s="246"/>
      <c r="AB419" s="245"/>
      <c r="AC419" s="245"/>
      <c r="AD419" s="245"/>
      <c r="AE419" s="247"/>
      <c r="AF419" s="247"/>
      <c r="AG419" s="83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50"/>
      <c r="AS419" s="250"/>
      <c r="AT419" s="248"/>
      <c r="AU419" s="82"/>
      <c r="AV419" s="567" t="str">
        <f t="shared" si="28"/>
        <v xml:space="preserve"> </v>
      </c>
      <c r="AW419" s="567" t="str">
        <f t="shared" si="29"/>
        <v xml:space="preserve"> </v>
      </c>
      <c r="AX419" s="567" t="str">
        <f t="shared" si="30"/>
        <v xml:space="preserve"> </v>
      </c>
      <c r="AY419" s="567" t="str">
        <f t="shared" si="31"/>
        <v xml:space="preserve"> </v>
      </c>
      <c r="AZ419" s="82"/>
      <c r="BA419" s="318"/>
    </row>
    <row r="420" spans="1:53" s="81" customFormat="1" x14ac:dyDescent="0.2">
      <c r="A420" s="319"/>
      <c r="B420" s="150">
        <f>Demografia!B421</f>
        <v>0</v>
      </c>
      <c r="C420" s="150">
        <f>Demografia!C421</f>
        <v>0</v>
      </c>
      <c r="D420" s="151">
        <f>Demografia!D421</f>
        <v>0</v>
      </c>
      <c r="E420" s="82"/>
      <c r="F420" s="260"/>
      <c r="G420" s="152"/>
      <c r="H420" s="260"/>
      <c r="I420" s="244"/>
      <c r="J420" s="244"/>
      <c r="K420" s="244"/>
      <c r="L420" s="260"/>
      <c r="M420" s="264"/>
      <c r="N420" s="264"/>
      <c r="O420" s="264"/>
      <c r="P420" s="153"/>
      <c r="Q420" s="251"/>
      <c r="R420" s="251"/>
      <c r="S420" s="82"/>
      <c r="T420" s="260"/>
      <c r="U420" s="260"/>
      <c r="V420" s="260"/>
      <c r="W420" s="82"/>
      <c r="X420" s="244"/>
      <c r="Y420" s="244"/>
      <c r="Z420" s="260"/>
      <c r="AA420" s="244"/>
      <c r="AB420" s="260"/>
      <c r="AC420" s="260"/>
      <c r="AD420" s="260"/>
      <c r="AE420" s="265"/>
      <c r="AF420" s="265"/>
      <c r="AG420" s="83"/>
      <c r="AH420" s="265"/>
      <c r="AI420" s="265"/>
      <c r="AJ420" s="265"/>
      <c r="AK420" s="265"/>
      <c r="AL420" s="265"/>
      <c r="AM420" s="265"/>
      <c r="AN420" s="265"/>
      <c r="AO420" s="265"/>
      <c r="AP420" s="265"/>
      <c r="AQ420" s="265"/>
      <c r="AR420" s="249"/>
      <c r="AS420" s="249"/>
      <c r="AT420" s="154"/>
      <c r="AU420" s="82"/>
      <c r="AV420" s="566" t="str">
        <f t="shared" si="28"/>
        <v xml:space="preserve"> </v>
      </c>
      <c r="AW420" s="566" t="str">
        <f t="shared" si="29"/>
        <v xml:space="preserve"> </v>
      </c>
      <c r="AX420" s="566" t="str">
        <f t="shared" si="30"/>
        <v xml:space="preserve"> </v>
      </c>
      <c r="AY420" s="566" t="str">
        <f t="shared" si="31"/>
        <v xml:space="preserve"> </v>
      </c>
      <c r="AZ420" s="82"/>
      <c r="BA420" s="146"/>
    </row>
    <row r="421" spans="1:53" s="81" customFormat="1" x14ac:dyDescent="0.2">
      <c r="A421" s="319"/>
      <c r="B421" s="366">
        <f>Demografia!B422</f>
        <v>0</v>
      </c>
      <c r="C421" s="366">
        <f>Demografia!C422</f>
        <v>0</v>
      </c>
      <c r="D421" s="367">
        <f>Demografia!D422</f>
        <v>0</v>
      </c>
      <c r="E421" s="82"/>
      <c r="F421" s="68"/>
      <c r="G421" s="66"/>
      <c r="H421" s="245"/>
      <c r="I421" s="246"/>
      <c r="J421" s="246"/>
      <c r="K421" s="246"/>
      <c r="L421" s="245"/>
      <c r="M421" s="266"/>
      <c r="N421" s="266"/>
      <c r="O421" s="266"/>
      <c r="P421" s="126"/>
      <c r="Q421" s="127"/>
      <c r="R421" s="127"/>
      <c r="S421" s="82"/>
      <c r="T421" s="68"/>
      <c r="U421" s="245"/>
      <c r="V421" s="128"/>
      <c r="W421" s="82"/>
      <c r="X421" s="129"/>
      <c r="Y421" s="246"/>
      <c r="Z421" s="245"/>
      <c r="AA421" s="246"/>
      <c r="AB421" s="245"/>
      <c r="AC421" s="245"/>
      <c r="AD421" s="245"/>
      <c r="AE421" s="247"/>
      <c r="AF421" s="247"/>
      <c r="AG421" s="83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50"/>
      <c r="AS421" s="250"/>
      <c r="AT421" s="248"/>
      <c r="AU421" s="82"/>
      <c r="AV421" s="567" t="str">
        <f t="shared" si="28"/>
        <v xml:space="preserve"> </v>
      </c>
      <c r="AW421" s="567" t="str">
        <f t="shared" si="29"/>
        <v xml:space="preserve"> </v>
      </c>
      <c r="AX421" s="567" t="str">
        <f t="shared" si="30"/>
        <v xml:space="preserve"> </v>
      </c>
      <c r="AY421" s="567" t="str">
        <f t="shared" si="31"/>
        <v xml:space="preserve"> </v>
      </c>
      <c r="AZ421" s="82"/>
      <c r="BA421" s="318"/>
    </row>
    <row r="422" spans="1:53" s="81" customFormat="1" x14ac:dyDescent="0.2">
      <c r="A422" s="319"/>
      <c r="B422" s="150">
        <f>Demografia!B423</f>
        <v>0</v>
      </c>
      <c r="C422" s="150">
        <f>Demografia!C423</f>
        <v>0</v>
      </c>
      <c r="D422" s="151">
        <f>Demografia!D423</f>
        <v>0</v>
      </c>
      <c r="E422" s="82"/>
      <c r="F422" s="260"/>
      <c r="G422" s="152"/>
      <c r="H422" s="260"/>
      <c r="I422" s="244"/>
      <c r="J422" s="244"/>
      <c r="K422" s="244"/>
      <c r="L422" s="260"/>
      <c r="M422" s="264"/>
      <c r="N422" s="264"/>
      <c r="O422" s="264"/>
      <c r="P422" s="153"/>
      <c r="Q422" s="251"/>
      <c r="R422" s="251"/>
      <c r="S422" s="82"/>
      <c r="T422" s="260"/>
      <c r="U422" s="260"/>
      <c r="V422" s="260"/>
      <c r="W422" s="82"/>
      <c r="X422" s="244"/>
      <c r="Y422" s="244"/>
      <c r="Z422" s="260"/>
      <c r="AA422" s="244"/>
      <c r="AB422" s="260"/>
      <c r="AC422" s="260"/>
      <c r="AD422" s="260"/>
      <c r="AE422" s="265"/>
      <c r="AF422" s="265"/>
      <c r="AG422" s="83"/>
      <c r="AH422" s="265"/>
      <c r="AI422" s="265"/>
      <c r="AJ422" s="265"/>
      <c r="AK422" s="265"/>
      <c r="AL422" s="265"/>
      <c r="AM422" s="265"/>
      <c r="AN422" s="265"/>
      <c r="AO422" s="265"/>
      <c r="AP422" s="265"/>
      <c r="AQ422" s="265"/>
      <c r="AR422" s="249"/>
      <c r="AS422" s="249"/>
      <c r="AT422" s="154"/>
      <c r="AU422" s="82"/>
      <c r="AV422" s="566" t="str">
        <f t="shared" si="28"/>
        <v xml:space="preserve"> </v>
      </c>
      <c r="AW422" s="566" t="str">
        <f t="shared" si="29"/>
        <v xml:space="preserve"> </v>
      </c>
      <c r="AX422" s="566" t="str">
        <f t="shared" si="30"/>
        <v xml:space="preserve"> </v>
      </c>
      <c r="AY422" s="566" t="str">
        <f t="shared" si="31"/>
        <v xml:space="preserve"> </v>
      </c>
      <c r="AZ422" s="82"/>
      <c r="BA422" s="146"/>
    </row>
    <row r="423" spans="1:53" s="81" customFormat="1" x14ac:dyDescent="0.2">
      <c r="A423" s="319"/>
      <c r="B423" s="366">
        <f>Demografia!B424</f>
        <v>0</v>
      </c>
      <c r="C423" s="366">
        <f>Demografia!C424</f>
        <v>0</v>
      </c>
      <c r="D423" s="367">
        <f>Demografia!D424</f>
        <v>0</v>
      </c>
      <c r="E423" s="82"/>
      <c r="F423" s="68"/>
      <c r="G423" s="66"/>
      <c r="H423" s="245"/>
      <c r="I423" s="246"/>
      <c r="J423" s="246"/>
      <c r="K423" s="246"/>
      <c r="L423" s="245"/>
      <c r="M423" s="266"/>
      <c r="N423" s="266"/>
      <c r="O423" s="266"/>
      <c r="P423" s="126"/>
      <c r="Q423" s="127"/>
      <c r="R423" s="127"/>
      <c r="S423" s="82"/>
      <c r="T423" s="68"/>
      <c r="U423" s="245"/>
      <c r="V423" s="128"/>
      <c r="W423" s="82"/>
      <c r="X423" s="129"/>
      <c r="Y423" s="246"/>
      <c r="Z423" s="245"/>
      <c r="AA423" s="246"/>
      <c r="AB423" s="245"/>
      <c r="AC423" s="245"/>
      <c r="AD423" s="245"/>
      <c r="AE423" s="247"/>
      <c r="AF423" s="247"/>
      <c r="AG423" s="83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50"/>
      <c r="AS423" s="250"/>
      <c r="AT423" s="248"/>
      <c r="AU423" s="82"/>
      <c r="AV423" s="567" t="str">
        <f t="shared" si="28"/>
        <v xml:space="preserve"> </v>
      </c>
      <c r="AW423" s="567" t="str">
        <f t="shared" si="29"/>
        <v xml:space="preserve"> </v>
      </c>
      <c r="AX423" s="567" t="str">
        <f t="shared" si="30"/>
        <v xml:space="preserve"> </v>
      </c>
      <c r="AY423" s="567" t="str">
        <f t="shared" si="31"/>
        <v xml:space="preserve"> </v>
      </c>
      <c r="AZ423" s="82"/>
      <c r="BA423" s="318"/>
    </row>
    <row r="424" spans="1:53" s="81" customFormat="1" x14ac:dyDescent="0.2">
      <c r="A424" s="319"/>
      <c r="B424" s="150">
        <f>Demografia!B425</f>
        <v>0</v>
      </c>
      <c r="C424" s="150">
        <f>Demografia!C425</f>
        <v>0</v>
      </c>
      <c r="D424" s="151">
        <f>Demografia!D425</f>
        <v>0</v>
      </c>
      <c r="E424" s="82"/>
      <c r="F424" s="260"/>
      <c r="G424" s="152"/>
      <c r="H424" s="260"/>
      <c r="I424" s="244"/>
      <c r="J424" s="244"/>
      <c r="K424" s="244"/>
      <c r="L424" s="260"/>
      <c r="M424" s="264"/>
      <c r="N424" s="264"/>
      <c r="O424" s="264"/>
      <c r="P424" s="153"/>
      <c r="Q424" s="251"/>
      <c r="R424" s="251"/>
      <c r="S424" s="82"/>
      <c r="T424" s="260"/>
      <c r="U424" s="260"/>
      <c r="V424" s="260"/>
      <c r="W424" s="82"/>
      <c r="X424" s="244"/>
      <c r="Y424" s="244"/>
      <c r="Z424" s="260"/>
      <c r="AA424" s="244"/>
      <c r="AB424" s="260"/>
      <c r="AC424" s="260"/>
      <c r="AD424" s="260"/>
      <c r="AE424" s="265"/>
      <c r="AF424" s="265"/>
      <c r="AG424" s="83"/>
      <c r="AH424" s="265"/>
      <c r="AI424" s="265"/>
      <c r="AJ424" s="265"/>
      <c r="AK424" s="265"/>
      <c r="AL424" s="265"/>
      <c r="AM424" s="265"/>
      <c r="AN424" s="265"/>
      <c r="AO424" s="265"/>
      <c r="AP424" s="265"/>
      <c r="AQ424" s="265"/>
      <c r="AR424" s="249"/>
      <c r="AS424" s="249"/>
      <c r="AT424" s="154"/>
      <c r="AU424" s="82"/>
      <c r="AV424" s="566" t="str">
        <f t="shared" si="28"/>
        <v xml:space="preserve"> </v>
      </c>
      <c r="AW424" s="566" t="str">
        <f t="shared" si="29"/>
        <v xml:space="preserve"> </v>
      </c>
      <c r="AX424" s="566" t="str">
        <f t="shared" si="30"/>
        <v xml:space="preserve"> </v>
      </c>
      <c r="AY424" s="566" t="str">
        <f t="shared" si="31"/>
        <v xml:space="preserve"> </v>
      </c>
      <c r="AZ424" s="82"/>
      <c r="BA424" s="146"/>
    </row>
    <row r="425" spans="1:53" s="81" customFormat="1" x14ac:dyDescent="0.2">
      <c r="A425" s="319"/>
      <c r="B425" s="366">
        <f>Demografia!B426</f>
        <v>0</v>
      </c>
      <c r="C425" s="366">
        <f>Demografia!C426</f>
        <v>0</v>
      </c>
      <c r="D425" s="367">
        <f>Demografia!D426</f>
        <v>0</v>
      </c>
      <c r="E425" s="82"/>
      <c r="F425" s="68"/>
      <c r="G425" s="66"/>
      <c r="H425" s="245"/>
      <c r="I425" s="246"/>
      <c r="J425" s="246"/>
      <c r="K425" s="246"/>
      <c r="L425" s="245"/>
      <c r="M425" s="266"/>
      <c r="N425" s="266"/>
      <c r="O425" s="266"/>
      <c r="P425" s="126"/>
      <c r="Q425" s="127"/>
      <c r="R425" s="127"/>
      <c r="S425" s="82"/>
      <c r="T425" s="68"/>
      <c r="U425" s="245"/>
      <c r="V425" s="128"/>
      <c r="W425" s="82"/>
      <c r="X425" s="129"/>
      <c r="Y425" s="246"/>
      <c r="Z425" s="245"/>
      <c r="AA425" s="246"/>
      <c r="AB425" s="245"/>
      <c r="AC425" s="245"/>
      <c r="AD425" s="245"/>
      <c r="AE425" s="247"/>
      <c r="AF425" s="247"/>
      <c r="AG425" s="83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50"/>
      <c r="AS425" s="250"/>
      <c r="AT425" s="248"/>
      <c r="AU425" s="82"/>
      <c r="AV425" s="567" t="str">
        <f t="shared" si="28"/>
        <v xml:space="preserve"> </v>
      </c>
      <c r="AW425" s="567" t="str">
        <f t="shared" si="29"/>
        <v xml:space="preserve"> </v>
      </c>
      <c r="AX425" s="567" t="str">
        <f t="shared" si="30"/>
        <v xml:space="preserve"> </v>
      </c>
      <c r="AY425" s="567" t="str">
        <f t="shared" si="31"/>
        <v xml:space="preserve"> </v>
      </c>
      <c r="AZ425" s="82"/>
      <c r="BA425" s="318"/>
    </row>
    <row r="426" spans="1:53" s="81" customFormat="1" x14ac:dyDescent="0.2">
      <c r="A426" s="319"/>
      <c r="B426" s="150">
        <f>Demografia!B427</f>
        <v>0</v>
      </c>
      <c r="C426" s="150">
        <f>Demografia!C427</f>
        <v>0</v>
      </c>
      <c r="D426" s="151">
        <f>Demografia!D427</f>
        <v>0</v>
      </c>
      <c r="E426" s="82"/>
      <c r="F426" s="260"/>
      <c r="G426" s="152"/>
      <c r="H426" s="260"/>
      <c r="I426" s="244"/>
      <c r="J426" s="244"/>
      <c r="K426" s="244"/>
      <c r="L426" s="260"/>
      <c r="M426" s="264"/>
      <c r="N426" s="264"/>
      <c r="O426" s="264"/>
      <c r="P426" s="153"/>
      <c r="Q426" s="251"/>
      <c r="R426" s="251"/>
      <c r="S426" s="82"/>
      <c r="T426" s="260"/>
      <c r="U426" s="260"/>
      <c r="V426" s="260"/>
      <c r="W426" s="82"/>
      <c r="X426" s="244"/>
      <c r="Y426" s="244"/>
      <c r="Z426" s="260"/>
      <c r="AA426" s="244"/>
      <c r="AB426" s="260"/>
      <c r="AC426" s="260"/>
      <c r="AD426" s="260"/>
      <c r="AE426" s="265"/>
      <c r="AF426" s="265"/>
      <c r="AG426" s="83"/>
      <c r="AH426" s="265"/>
      <c r="AI426" s="265"/>
      <c r="AJ426" s="265"/>
      <c r="AK426" s="265"/>
      <c r="AL426" s="265"/>
      <c r="AM426" s="265"/>
      <c r="AN426" s="265"/>
      <c r="AO426" s="265"/>
      <c r="AP426" s="265"/>
      <c r="AQ426" s="265"/>
      <c r="AR426" s="249"/>
      <c r="AS426" s="249"/>
      <c r="AT426" s="154"/>
      <c r="AU426" s="82"/>
      <c r="AV426" s="566" t="str">
        <f t="shared" si="28"/>
        <v xml:space="preserve"> </v>
      </c>
      <c r="AW426" s="566" t="str">
        <f t="shared" si="29"/>
        <v xml:space="preserve"> </v>
      </c>
      <c r="AX426" s="566" t="str">
        <f t="shared" si="30"/>
        <v xml:space="preserve"> </v>
      </c>
      <c r="AY426" s="566" t="str">
        <f t="shared" si="31"/>
        <v xml:space="preserve"> </v>
      </c>
      <c r="AZ426" s="82"/>
      <c r="BA426" s="146"/>
    </row>
    <row r="427" spans="1:53" s="81" customFormat="1" x14ac:dyDescent="0.2">
      <c r="A427" s="319"/>
      <c r="B427" s="366">
        <f>Demografia!B428</f>
        <v>0</v>
      </c>
      <c r="C427" s="366">
        <f>Demografia!C428</f>
        <v>0</v>
      </c>
      <c r="D427" s="367">
        <f>Demografia!D428</f>
        <v>0</v>
      </c>
      <c r="E427" s="82"/>
      <c r="F427" s="68"/>
      <c r="G427" s="66"/>
      <c r="H427" s="245"/>
      <c r="I427" s="246"/>
      <c r="J427" s="246"/>
      <c r="K427" s="246"/>
      <c r="L427" s="245"/>
      <c r="M427" s="266"/>
      <c r="N427" s="266"/>
      <c r="O427" s="266"/>
      <c r="P427" s="126"/>
      <c r="Q427" s="127"/>
      <c r="R427" s="127"/>
      <c r="S427" s="82"/>
      <c r="T427" s="68"/>
      <c r="U427" s="245"/>
      <c r="V427" s="128"/>
      <c r="W427" s="82"/>
      <c r="X427" s="129"/>
      <c r="Y427" s="246"/>
      <c r="Z427" s="245"/>
      <c r="AA427" s="246"/>
      <c r="AB427" s="245"/>
      <c r="AC427" s="245"/>
      <c r="AD427" s="245"/>
      <c r="AE427" s="247"/>
      <c r="AF427" s="247"/>
      <c r="AG427" s="83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50"/>
      <c r="AS427" s="250"/>
      <c r="AT427" s="248"/>
      <c r="AU427" s="82"/>
      <c r="AV427" s="567" t="str">
        <f t="shared" si="28"/>
        <v xml:space="preserve"> </v>
      </c>
      <c r="AW427" s="567" t="str">
        <f t="shared" si="29"/>
        <v xml:space="preserve"> </v>
      </c>
      <c r="AX427" s="567" t="str">
        <f t="shared" si="30"/>
        <v xml:space="preserve"> </v>
      </c>
      <c r="AY427" s="567" t="str">
        <f t="shared" si="31"/>
        <v xml:space="preserve"> </v>
      </c>
      <c r="AZ427" s="82"/>
      <c r="BA427" s="318"/>
    </row>
    <row r="428" spans="1:53" s="81" customFormat="1" x14ac:dyDescent="0.2">
      <c r="A428" s="319"/>
      <c r="B428" s="150">
        <f>Demografia!B429</f>
        <v>0</v>
      </c>
      <c r="C428" s="150">
        <f>Demografia!C429</f>
        <v>0</v>
      </c>
      <c r="D428" s="151">
        <f>Demografia!D429</f>
        <v>0</v>
      </c>
      <c r="E428" s="82"/>
      <c r="F428" s="260"/>
      <c r="G428" s="152"/>
      <c r="H428" s="260"/>
      <c r="I428" s="244"/>
      <c r="J428" s="244"/>
      <c r="K428" s="244"/>
      <c r="L428" s="260"/>
      <c r="M428" s="264"/>
      <c r="N428" s="264"/>
      <c r="O428" s="264"/>
      <c r="P428" s="153"/>
      <c r="Q428" s="251"/>
      <c r="R428" s="251"/>
      <c r="S428" s="82"/>
      <c r="T428" s="260"/>
      <c r="U428" s="260"/>
      <c r="V428" s="260"/>
      <c r="W428" s="82"/>
      <c r="X428" s="244"/>
      <c r="Y428" s="244"/>
      <c r="Z428" s="260"/>
      <c r="AA428" s="244"/>
      <c r="AB428" s="260"/>
      <c r="AC428" s="260"/>
      <c r="AD428" s="260"/>
      <c r="AE428" s="265"/>
      <c r="AF428" s="265"/>
      <c r="AG428" s="83"/>
      <c r="AH428" s="265"/>
      <c r="AI428" s="265"/>
      <c r="AJ428" s="265"/>
      <c r="AK428" s="265"/>
      <c r="AL428" s="265"/>
      <c r="AM428" s="265"/>
      <c r="AN428" s="265"/>
      <c r="AO428" s="265"/>
      <c r="AP428" s="265"/>
      <c r="AQ428" s="265"/>
      <c r="AR428" s="249"/>
      <c r="AS428" s="249"/>
      <c r="AT428" s="154"/>
      <c r="AU428" s="82"/>
      <c r="AV428" s="566" t="str">
        <f t="shared" si="28"/>
        <v xml:space="preserve"> </v>
      </c>
      <c r="AW428" s="566" t="str">
        <f t="shared" si="29"/>
        <v xml:space="preserve"> </v>
      </c>
      <c r="AX428" s="566" t="str">
        <f t="shared" si="30"/>
        <v xml:space="preserve"> </v>
      </c>
      <c r="AY428" s="566" t="str">
        <f t="shared" si="31"/>
        <v xml:space="preserve"> </v>
      </c>
      <c r="AZ428" s="82"/>
      <c r="BA428" s="146"/>
    </row>
    <row r="429" spans="1:53" s="81" customFormat="1" x14ac:dyDescent="0.2">
      <c r="A429" s="319"/>
      <c r="B429" s="366">
        <f>Demografia!B430</f>
        <v>0</v>
      </c>
      <c r="C429" s="366">
        <f>Demografia!C430</f>
        <v>0</v>
      </c>
      <c r="D429" s="367">
        <f>Demografia!D430</f>
        <v>0</v>
      </c>
      <c r="E429" s="82"/>
      <c r="F429" s="68"/>
      <c r="G429" s="66"/>
      <c r="H429" s="245"/>
      <c r="I429" s="246"/>
      <c r="J429" s="246"/>
      <c r="K429" s="246"/>
      <c r="L429" s="245"/>
      <c r="M429" s="266"/>
      <c r="N429" s="266"/>
      <c r="O429" s="266"/>
      <c r="P429" s="126"/>
      <c r="Q429" s="127"/>
      <c r="R429" s="127"/>
      <c r="S429" s="82"/>
      <c r="T429" s="68"/>
      <c r="U429" s="245"/>
      <c r="V429" s="128"/>
      <c r="W429" s="82"/>
      <c r="X429" s="129"/>
      <c r="Y429" s="246"/>
      <c r="Z429" s="245"/>
      <c r="AA429" s="246"/>
      <c r="AB429" s="245"/>
      <c r="AC429" s="245"/>
      <c r="AD429" s="245"/>
      <c r="AE429" s="247"/>
      <c r="AF429" s="247"/>
      <c r="AG429" s="83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50"/>
      <c r="AS429" s="250"/>
      <c r="AT429" s="248"/>
      <c r="AU429" s="82"/>
      <c r="AV429" s="567" t="str">
        <f t="shared" si="28"/>
        <v xml:space="preserve"> </v>
      </c>
      <c r="AW429" s="567" t="str">
        <f t="shared" si="29"/>
        <v xml:space="preserve"> </v>
      </c>
      <c r="AX429" s="567" t="str">
        <f t="shared" si="30"/>
        <v xml:space="preserve"> </v>
      </c>
      <c r="AY429" s="567" t="str">
        <f t="shared" si="31"/>
        <v xml:space="preserve"> </v>
      </c>
      <c r="AZ429" s="82"/>
      <c r="BA429" s="318"/>
    </row>
    <row r="430" spans="1:53" s="81" customFormat="1" x14ac:dyDescent="0.2">
      <c r="A430" s="319"/>
      <c r="B430" s="150">
        <f>Demografia!B431</f>
        <v>0</v>
      </c>
      <c r="C430" s="150">
        <f>Demografia!C431</f>
        <v>0</v>
      </c>
      <c r="D430" s="151">
        <f>Demografia!D431</f>
        <v>0</v>
      </c>
      <c r="E430" s="82"/>
      <c r="F430" s="260"/>
      <c r="G430" s="152"/>
      <c r="H430" s="260"/>
      <c r="I430" s="244"/>
      <c r="J430" s="244"/>
      <c r="K430" s="244"/>
      <c r="L430" s="260"/>
      <c r="M430" s="264"/>
      <c r="N430" s="264"/>
      <c r="O430" s="264"/>
      <c r="P430" s="153"/>
      <c r="Q430" s="251"/>
      <c r="R430" s="251"/>
      <c r="S430" s="82"/>
      <c r="T430" s="260"/>
      <c r="U430" s="260"/>
      <c r="V430" s="260"/>
      <c r="W430" s="82"/>
      <c r="X430" s="244"/>
      <c r="Y430" s="244"/>
      <c r="Z430" s="260"/>
      <c r="AA430" s="244"/>
      <c r="AB430" s="260"/>
      <c r="AC430" s="260"/>
      <c r="AD430" s="260"/>
      <c r="AE430" s="265"/>
      <c r="AF430" s="265"/>
      <c r="AG430" s="83"/>
      <c r="AH430" s="265"/>
      <c r="AI430" s="265"/>
      <c r="AJ430" s="265"/>
      <c r="AK430" s="265"/>
      <c r="AL430" s="265"/>
      <c r="AM430" s="265"/>
      <c r="AN430" s="265"/>
      <c r="AO430" s="265"/>
      <c r="AP430" s="265"/>
      <c r="AQ430" s="265"/>
      <c r="AR430" s="249"/>
      <c r="AS430" s="249"/>
      <c r="AT430" s="154"/>
      <c r="AU430" s="82"/>
      <c r="AV430" s="566" t="str">
        <f t="shared" si="28"/>
        <v xml:space="preserve"> </v>
      </c>
      <c r="AW430" s="566" t="str">
        <f t="shared" si="29"/>
        <v xml:space="preserve"> </v>
      </c>
      <c r="AX430" s="566" t="str">
        <f t="shared" si="30"/>
        <v xml:space="preserve"> </v>
      </c>
      <c r="AY430" s="566" t="str">
        <f t="shared" si="31"/>
        <v xml:space="preserve"> </v>
      </c>
      <c r="AZ430" s="82"/>
      <c r="BA430" s="146"/>
    </row>
    <row r="431" spans="1:53" s="81" customFormat="1" x14ac:dyDescent="0.2">
      <c r="A431" s="319"/>
      <c r="B431" s="366">
        <f>Demografia!B432</f>
        <v>0</v>
      </c>
      <c r="C431" s="366">
        <f>Demografia!C432</f>
        <v>0</v>
      </c>
      <c r="D431" s="367">
        <f>Demografia!D432</f>
        <v>0</v>
      </c>
      <c r="E431" s="82"/>
      <c r="F431" s="68"/>
      <c r="G431" s="66"/>
      <c r="H431" s="245"/>
      <c r="I431" s="246"/>
      <c r="J431" s="246"/>
      <c r="K431" s="246"/>
      <c r="L431" s="245"/>
      <c r="M431" s="266"/>
      <c r="N431" s="266"/>
      <c r="O431" s="266"/>
      <c r="P431" s="126"/>
      <c r="Q431" s="127"/>
      <c r="R431" s="127"/>
      <c r="S431" s="82"/>
      <c r="T431" s="68"/>
      <c r="U431" s="245"/>
      <c r="V431" s="128"/>
      <c r="W431" s="82"/>
      <c r="X431" s="129"/>
      <c r="Y431" s="246"/>
      <c r="Z431" s="245"/>
      <c r="AA431" s="246"/>
      <c r="AB431" s="245"/>
      <c r="AC431" s="245"/>
      <c r="AD431" s="245"/>
      <c r="AE431" s="247"/>
      <c r="AF431" s="247"/>
      <c r="AG431" s="83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50"/>
      <c r="AS431" s="250"/>
      <c r="AT431" s="248"/>
      <c r="AU431" s="82"/>
      <c r="AV431" s="567" t="str">
        <f t="shared" si="28"/>
        <v xml:space="preserve"> </v>
      </c>
      <c r="AW431" s="567" t="str">
        <f t="shared" si="29"/>
        <v xml:space="preserve"> </v>
      </c>
      <c r="AX431" s="567" t="str">
        <f t="shared" si="30"/>
        <v xml:space="preserve"> </v>
      </c>
      <c r="AY431" s="567" t="str">
        <f t="shared" si="31"/>
        <v xml:space="preserve"> </v>
      </c>
      <c r="AZ431" s="82"/>
      <c r="BA431" s="318"/>
    </row>
    <row r="432" spans="1:53" s="81" customFormat="1" x14ac:dyDescent="0.2">
      <c r="A432" s="319"/>
      <c r="B432" s="150">
        <f>Demografia!B433</f>
        <v>0</v>
      </c>
      <c r="C432" s="150">
        <f>Demografia!C433</f>
        <v>0</v>
      </c>
      <c r="D432" s="151">
        <f>Demografia!D433</f>
        <v>0</v>
      </c>
      <c r="E432" s="82"/>
      <c r="F432" s="260"/>
      <c r="G432" s="152"/>
      <c r="H432" s="260"/>
      <c r="I432" s="244"/>
      <c r="J432" s="244"/>
      <c r="K432" s="244"/>
      <c r="L432" s="260"/>
      <c r="M432" s="264"/>
      <c r="N432" s="264"/>
      <c r="O432" s="264"/>
      <c r="P432" s="153"/>
      <c r="Q432" s="251"/>
      <c r="R432" s="251"/>
      <c r="S432" s="82"/>
      <c r="T432" s="260"/>
      <c r="U432" s="260"/>
      <c r="V432" s="260"/>
      <c r="W432" s="82"/>
      <c r="X432" s="244"/>
      <c r="Y432" s="244"/>
      <c r="Z432" s="260"/>
      <c r="AA432" s="244"/>
      <c r="AB432" s="260"/>
      <c r="AC432" s="260"/>
      <c r="AD432" s="260"/>
      <c r="AE432" s="265"/>
      <c r="AF432" s="265"/>
      <c r="AG432" s="83"/>
      <c r="AH432" s="265"/>
      <c r="AI432" s="265"/>
      <c r="AJ432" s="265"/>
      <c r="AK432" s="265"/>
      <c r="AL432" s="265"/>
      <c r="AM432" s="265"/>
      <c r="AN432" s="265"/>
      <c r="AO432" s="265"/>
      <c r="AP432" s="265"/>
      <c r="AQ432" s="265"/>
      <c r="AR432" s="249"/>
      <c r="AS432" s="249"/>
      <c r="AT432" s="154"/>
      <c r="AU432" s="82"/>
      <c r="AV432" s="566" t="str">
        <f t="shared" si="28"/>
        <v xml:space="preserve"> </v>
      </c>
      <c r="AW432" s="566" t="str">
        <f t="shared" si="29"/>
        <v xml:space="preserve"> </v>
      </c>
      <c r="AX432" s="566" t="str">
        <f t="shared" si="30"/>
        <v xml:space="preserve"> </v>
      </c>
      <c r="AY432" s="566" t="str">
        <f t="shared" si="31"/>
        <v xml:space="preserve"> </v>
      </c>
      <c r="AZ432" s="82"/>
      <c r="BA432" s="146"/>
    </row>
    <row r="433" spans="1:53" s="81" customFormat="1" x14ac:dyDescent="0.2">
      <c r="A433" s="319"/>
      <c r="B433" s="366">
        <f>Demografia!B434</f>
        <v>0</v>
      </c>
      <c r="C433" s="366">
        <f>Demografia!C434</f>
        <v>0</v>
      </c>
      <c r="D433" s="367">
        <f>Demografia!D434</f>
        <v>0</v>
      </c>
      <c r="E433" s="82"/>
      <c r="F433" s="68"/>
      <c r="G433" s="66"/>
      <c r="H433" s="245"/>
      <c r="I433" s="246"/>
      <c r="J433" s="246"/>
      <c r="K433" s="246"/>
      <c r="L433" s="245"/>
      <c r="M433" s="266"/>
      <c r="N433" s="266"/>
      <c r="O433" s="266"/>
      <c r="P433" s="126"/>
      <c r="Q433" s="127"/>
      <c r="R433" s="127"/>
      <c r="S433" s="82"/>
      <c r="T433" s="68"/>
      <c r="U433" s="245"/>
      <c r="V433" s="128"/>
      <c r="W433" s="82"/>
      <c r="X433" s="129"/>
      <c r="Y433" s="246"/>
      <c r="Z433" s="245"/>
      <c r="AA433" s="246"/>
      <c r="AB433" s="245"/>
      <c r="AC433" s="245"/>
      <c r="AD433" s="245"/>
      <c r="AE433" s="247"/>
      <c r="AF433" s="247"/>
      <c r="AG433" s="83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50"/>
      <c r="AS433" s="250"/>
      <c r="AT433" s="248"/>
      <c r="AU433" s="82"/>
      <c r="AV433" s="567" t="str">
        <f t="shared" si="28"/>
        <v xml:space="preserve"> </v>
      </c>
      <c r="AW433" s="567" t="str">
        <f t="shared" si="29"/>
        <v xml:space="preserve"> </v>
      </c>
      <c r="AX433" s="567" t="str">
        <f t="shared" si="30"/>
        <v xml:space="preserve"> </v>
      </c>
      <c r="AY433" s="567" t="str">
        <f t="shared" si="31"/>
        <v xml:space="preserve"> </v>
      </c>
      <c r="AZ433" s="82"/>
      <c r="BA433" s="318"/>
    </row>
    <row r="434" spans="1:53" s="81" customFormat="1" x14ac:dyDescent="0.2">
      <c r="A434" s="319"/>
      <c r="B434" s="150">
        <f>Demografia!B435</f>
        <v>0</v>
      </c>
      <c r="C434" s="150">
        <f>Demografia!C435</f>
        <v>0</v>
      </c>
      <c r="D434" s="151">
        <f>Demografia!D435</f>
        <v>0</v>
      </c>
      <c r="E434" s="82"/>
      <c r="F434" s="260"/>
      <c r="G434" s="152"/>
      <c r="H434" s="260"/>
      <c r="I434" s="244"/>
      <c r="J434" s="244"/>
      <c r="K434" s="244"/>
      <c r="L434" s="260"/>
      <c r="M434" s="264"/>
      <c r="N434" s="264"/>
      <c r="O434" s="264"/>
      <c r="P434" s="153"/>
      <c r="Q434" s="251"/>
      <c r="R434" s="251"/>
      <c r="S434" s="82"/>
      <c r="T434" s="260"/>
      <c r="U434" s="260"/>
      <c r="V434" s="260"/>
      <c r="W434" s="82"/>
      <c r="X434" s="244"/>
      <c r="Y434" s="244"/>
      <c r="Z434" s="260"/>
      <c r="AA434" s="244"/>
      <c r="AB434" s="260"/>
      <c r="AC434" s="260"/>
      <c r="AD434" s="260"/>
      <c r="AE434" s="265"/>
      <c r="AF434" s="265"/>
      <c r="AG434" s="83"/>
      <c r="AH434" s="265"/>
      <c r="AI434" s="265"/>
      <c r="AJ434" s="265"/>
      <c r="AK434" s="265"/>
      <c r="AL434" s="265"/>
      <c r="AM434" s="265"/>
      <c r="AN434" s="265"/>
      <c r="AO434" s="265"/>
      <c r="AP434" s="265"/>
      <c r="AQ434" s="265"/>
      <c r="AR434" s="249"/>
      <c r="AS434" s="249"/>
      <c r="AT434" s="154"/>
      <c r="AU434" s="82"/>
      <c r="AV434" s="566" t="str">
        <f t="shared" si="28"/>
        <v xml:space="preserve"> </v>
      </c>
      <c r="AW434" s="566" t="str">
        <f t="shared" si="29"/>
        <v xml:space="preserve"> </v>
      </c>
      <c r="AX434" s="566" t="str">
        <f t="shared" si="30"/>
        <v xml:space="preserve"> </v>
      </c>
      <c r="AY434" s="566" t="str">
        <f t="shared" si="31"/>
        <v xml:space="preserve"> </v>
      </c>
      <c r="AZ434" s="82"/>
      <c r="BA434" s="146"/>
    </row>
    <row r="435" spans="1:53" s="81" customFormat="1" x14ac:dyDescent="0.2">
      <c r="A435" s="319"/>
      <c r="B435" s="366">
        <f>Demografia!B436</f>
        <v>0</v>
      </c>
      <c r="C435" s="366">
        <f>Demografia!C436</f>
        <v>0</v>
      </c>
      <c r="D435" s="367">
        <f>Demografia!D436</f>
        <v>0</v>
      </c>
      <c r="E435" s="82"/>
      <c r="F435" s="68"/>
      <c r="G435" s="66"/>
      <c r="H435" s="245"/>
      <c r="I435" s="246"/>
      <c r="J435" s="246"/>
      <c r="K435" s="246"/>
      <c r="L435" s="245"/>
      <c r="M435" s="266"/>
      <c r="N435" s="266"/>
      <c r="O435" s="266"/>
      <c r="P435" s="126"/>
      <c r="Q435" s="127"/>
      <c r="R435" s="127"/>
      <c r="S435" s="82"/>
      <c r="T435" s="68"/>
      <c r="U435" s="245"/>
      <c r="V435" s="128"/>
      <c r="W435" s="82"/>
      <c r="X435" s="129"/>
      <c r="Y435" s="246"/>
      <c r="Z435" s="245"/>
      <c r="AA435" s="246"/>
      <c r="AB435" s="245"/>
      <c r="AC435" s="245"/>
      <c r="AD435" s="245"/>
      <c r="AE435" s="247"/>
      <c r="AF435" s="247"/>
      <c r="AG435" s="83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50"/>
      <c r="AS435" s="250"/>
      <c r="AT435" s="248"/>
      <c r="AU435" s="82"/>
      <c r="AV435" s="567" t="str">
        <f t="shared" si="28"/>
        <v xml:space="preserve"> </v>
      </c>
      <c r="AW435" s="567" t="str">
        <f t="shared" si="29"/>
        <v xml:space="preserve"> </v>
      </c>
      <c r="AX435" s="567" t="str">
        <f t="shared" si="30"/>
        <v xml:space="preserve"> </v>
      </c>
      <c r="AY435" s="567" t="str">
        <f t="shared" si="31"/>
        <v xml:space="preserve"> </v>
      </c>
      <c r="AZ435" s="82"/>
      <c r="BA435" s="318"/>
    </row>
    <row r="436" spans="1:53" s="81" customFormat="1" x14ac:dyDescent="0.2">
      <c r="A436" s="319"/>
      <c r="B436" s="150">
        <f>Demografia!B437</f>
        <v>0</v>
      </c>
      <c r="C436" s="150">
        <f>Demografia!C437</f>
        <v>0</v>
      </c>
      <c r="D436" s="151">
        <f>Demografia!D437</f>
        <v>0</v>
      </c>
      <c r="E436" s="82"/>
      <c r="F436" s="260"/>
      <c r="G436" s="152"/>
      <c r="H436" s="260"/>
      <c r="I436" s="244"/>
      <c r="J436" s="244"/>
      <c r="K436" s="244"/>
      <c r="L436" s="260"/>
      <c r="M436" s="264"/>
      <c r="N436" s="264"/>
      <c r="O436" s="264"/>
      <c r="P436" s="153"/>
      <c r="Q436" s="251"/>
      <c r="R436" s="251"/>
      <c r="S436" s="82"/>
      <c r="T436" s="260"/>
      <c r="U436" s="260"/>
      <c r="V436" s="260"/>
      <c r="W436" s="82"/>
      <c r="X436" s="244"/>
      <c r="Y436" s="244"/>
      <c r="Z436" s="260"/>
      <c r="AA436" s="244"/>
      <c r="AB436" s="260"/>
      <c r="AC436" s="260"/>
      <c r="AD436" s="260"/>
      <c r="AE436" s="265"/>
      <c r="AF436" s="265"/>
      <c r="AG436" s="83"/>
      <c r="AH436" s="265"/>
      <c r="AI436" s="265"/>
      <c r="AJ436" s="265"/>
      <c r="AK436" s="265"/>
      <c r="AL436" s="265"/>
      <c r="AM436" s="265"/>
      <c r="AN436" s="265"/>
      <c r="AO436" s="265"/>
      <c r="AP436" s="265"/>
      <c r="AQ436" s="265"/>
      <c r="AR436" s="249"/>
      <c r="AS436" s="249"/>
      <c r="AT436" s="154"/>
      <c r="AU436" s="82"/>
      <c r="AV436" s="566" t="str">
        <f t="shared" si="28"/>
        <v xml:space="preserve"> </v>
      </c>
      <c r="AW436" s="566" t="str">
        <f t="shared" si="29"/>
        <v xml:space="preserve"> </v>
      </c>
      <c r="AX436" s="566" t="str">
        <f t="shared" si="30"/>
        <v xml:space="preserve"> </v>
      </c>
      <c r="AY436" s="566" t="str">
        <f t="shared" si="31"/>
        <v xml:space="preserve"> </v>
      </c>
      <c r="AZ436" s="82"/>
      <c r="BA436" s="146"/>
    </row>
    <row r="437" spans="1:53" s="81" customFormat="1" x14ac:dyDescent="0.2">
      <c r="A437" s="319"/>
      <c r="B437" s="366">
        <f>Demografia!B438</f>
        <v>0</v>
      </c>
      <c r="C437" s="366">
        <f>Demografia!C438</f>
        <v>0</v>
      </c>
      <c r="D437" s="367">
        <f>Demografia!D438</f>
        <v>0</v>
      </c>
      <c r="E437" s="82"/>
      <c r="F437" s="68"/>
      <c r="G437" s="66"/>
      <c r="H437" s="245"/>
      <c r="I437" s="246"/>
      <c r="J437" s="246"/>
      <c r="K437" s="246"/>
      <c r="L437" s="245"/>
      <c r="M437" s="266"/>
      <c r="N437" s="266"/>
      <c r="O437" s="266"/>
      <c r="P437" s="126"/>
      <c r="Q437" s="127"/>
      <c r="R437" s="127"/>
      <c r="S437" s="82"/>
      <c r="T437" s="68"/>
      <c r="U437" s="245"/>
      <c r="V437" s="128"/>
      <c r="W437" s="82"/>
      <c r="X437" s="129"/>
      <c r="Y437" s="246"/>
      <c r="Z437" s="245"/>
      <c r="AA437" s="246"/>
      <c r="AB437" s="245"/>
      <c r="AC437" s="245"/>
      <c r="AD437" s="245"/>
      <c r="AE437" s="247"/>
      <c r="AF437" s="247"/>
      <c r="AG437" s="83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50"/>
      <c r="AS437" s="250"/>
      <c r="AT437" s="248"/>
      <c r="AU437" s="82"/>
      <c r="AV437" s="567" t="str">
        <f t="shared" si="28"/>
        <v xml:space="preserve"> </v>
      </c>
      <c r="AW437" s="567" t="str">
        <f t="shared" si="29"/>
        <v xml:space="preserve"> </v>
      </c>
      <c r="AX437" s="567" t="str">
        <f t="shared" si="30"/>
        <v xml:space="preserve"> </v>
      </c>
      <c r="AY437" s="567" t="str">
        <f t="shared" si="31"/>
        <v xml:space="preserve"> </v>
      </c>
      <c r="AZ437" s="82"/>
      <c r="BA437" s="318"/>
    </row>
    <row r="438" spans="1:53" s="81" customFormat="1" x14ac:dyDescent="0.2">
      <c r="A438" s="319"/>
      <c r="B438" s="150">
        <f>Demografia!B439</f>
        <v>0</v>
      </c>
      <c r="C438" s="150">
        <f>Demografia!C439</f>
        <v>0</v>
      </c>
      <c r="D438" s="151">
        <f>Demografia!D439</f>
        <v>0</v>
      </c>
      <c r="E438" s="82"/>
      <c r="F438" s="260"/>
      <c r="G438" s="152"/>
      <c r="H438" s="260"/>
      <c r="I438" s="244"/>
      <c r="J438" s="244"/>
      <c r="K438" s="244"/>
      <c r="L438" s="260"/>
      <c r="M438" s="264"/>
      <c r="N438" s="264"/>
      <c r="O438" s="264"/>
      <c r="P438" s="153"/>
      <c r="Q438" s="251"/>
      <c r="R438" s="251"/>
      <c r="S438" s="82"/>
      <c r="T438" s="260"/>
      <c r="U438" s="260"/>
      <c r="V438" s="260"/>
      <c r="W438" s="82"/>
      <c r="X438" s="244"/>
      <c r="Y438" s="244"/>
      <c r="Z438" s="260"/>
      <c r="AA438" s="244"/>
      <c r="AB438" s="260"/>
      <c r="AC438" s="260"/>
      <c r="AD438" s="260"/>
      <c r="AE438" s="265"/>
      <c r="AF438" s="265"/>
      <c r="AG438" s="83"/>
      <c r="AH438" s="265"/>
      <c r="AI438" s="265"/>
      <c r="AJ438" s="265"/>
      <c r="AK438" s="265"/>
      <c r="AL438" s="265"/>
      <c r="AM438" s="265"/>
      <c r="AN438" s="265"/>
      <c r="AO438" s="265"/>
      <c r="AP438" s="265"/>
      <c r="AQ438" s="265"/>
      <c r="AR438" s="249"/>
      <c r="AS438" s="249"/>
      <c r="AT438" s="154"/>
      <c r="AU438" s="82"/>
      <c r="AV438" s="566" t="str">
        <f t="shared" si="28"/>
        <v xml:space="preserve"> </v>
      </c>
      <c r="AW438" s="566" t="str">
        <f t="shared" si="29"/>
        <v xml:space="preserve"> </v>
      </c>
      <c r="AX438" s="566" t="str">
        <f t="shared" si="30"/>
        <v xml:space="preserve"> </v>
      </c>
      <c r="AY438" s="566" t="str">
        <f t="shared" si="31"/>
        <v xml:space="preserve"> </v>
      </c>
      <c r="AZ438" s="82"/>
      <c r="BA438" s="146"/>
    </row>
    <row r="439" spans="1:53" s="81" customFormat="1" x14ac:dyDescent="0.2">
      <c r="A439" s="319"/>
      <c r="B439" s="366">
        <f>Demografia!B440</f>
        <v>0</v>
      </c>
      <c r="C439" s="366">
        <f>Demografia!C440</f>
        <v>0</v>
      </c>
      <c r="D439" s="367">
        <f>Demografia!D440</f>
        <v>0</v>
      </c>
      <c r="E439" s="82"/>
      <c r="F439" s="68"/>
      <c r="G439" s="66"/>
      <c r="H439" s="245"/>
      <c r="I439" s="246"/>
      <c r="J439" s="246"/>
      <c r="K439" s="246"/>
      <c r="L439" s="245"/>
      <c r="M439" s="266"/>
      <c r="N439" s="266"/>
      <c r="O439" s="266"/>
      <c r="P439" s="126"/>
      <c r="Q439" s="127"/>
      <c r="R439" s="127"/>
      <c r="S439" s="82"/>
      <c r="T439" s="68"/>
      <c r="U439" s="245"/>
      <c r="V439" s="128"/>
      <c r="W439" s="82"/>
      <c r="X439" s="129"/>
      <c r="Y439" s="246"/>
      <c r="Z439" s="245"/>
      <c r="AA439" s="246"/>
      <c r="AB439" s="245"/>
      <c r="AC439" s="245"/>
      <c r="AD439" s="245"/>
      <c r="AE439" s="247"/>
      <c r="AF439" s="247"/>
      <c r="AG439" s="83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50"/>
      <c r="AS439" s="250"/>
      <c r="AT439" s="248"/>
      <c r="AU439" s="82"/>
      <c r="AV439" s="567" t="str">
        <f t="shared" si="28"/>
        <v xml:space="preserve"> </v>
      </c>
      <c r="AW439" s="567" t="str">
        <f t="shared" si="29"/>
        <v xml:space="preserve"> </v>
      </c>
      <c r="AX439" s="567" t="str">
        <f t="shared" si="30"/>
        <v xml:space="preserve"> </v>
      </c>
      <c r="AY439" s="567" t="str">
        <f t="shared" si="31"/>
        <v xml:space="preserve"> </v>
      </c>
      <c r="AZ439" s="82"/>
      <c r="BA439" s="318"/>
    </row>
    <row r="440" spans="1:53" s="81" customFormat="1" x14ac:dyDescent="0.2">
      <c r="A440" s="319"/>
      <c r="B440" s="150">
        <f>Demografia!B441</f>
        <v>0</v>
      </c>
      <c r="C440" s="150">
        <f>Demografia!C441</f>
        <v>0</v>
      </c>
      <c r="D440" s="151">
        <f>Demografia!D441</f>
        <v>0</v>
      </c>
      <c r="E440" s="82"/>
      <c r="F440" s="260"/>
      <c r="G440" s="152"/>
      <c r="H440" s="260"/>
      <c r="I440" s="244"/>
      <c r="J440" s="244"/>
      <c r="K440" s="244"/>
      <c r="L440" s="260"/>
      <c r="M440" s="264"/>
      <c r="N440" s="264"/>
      <c r="O440" s="264"/>
      <c r="P440" s="153"/>
      <c r="Q440" s="251"/>
      <c r="R440" s="251"/>
      <c r="S440" s="82"/>
      <c r="T440" s="260"/>
      <c r="U440" s="260"/>
      <c r="V440" s="260"/>
      <c r="W440" s="82"/>
      <c r="X440" s="244"/>
      <c r="Y440" s="244"/>
      <c r="Z440" s="260"/>
      <c r="AA440" s="244"/>
      <c r="AB440" s="260"/>
      <c r="AC440" s="260"/>
      <c r="AD440" s="260"/>
      <c r="AE440" s="265"/>
      <c r="AF440" s="265"/>
      <c r="AG440" s="83"/>
      <c r="AH440" s="265"/>
      <c r="AI440" s="265"/>
      <c r="AJ440" s="265"/>
      <c r="AK440" s="265"/>
      <c r="AL440" s="265"/>
      <c r="AM440" s="265"/>
      <c r="AN440" s="265"/>
      <c r="AO440" s="265"/>
      <c r="AP440" s="265"/>
      <c r="AQ440" s="265"/>
      <c r="AR440" s="249"/>
      <c r="AS440" s="249"/>
      <c r="AT440" s="154"/>
      <c r="AU440" s="82"/>
      <c r="AV440" s="566" t="str">
        <f t="shared" si="28"/>
        <v xml:space="preserve"> </v>
      </c>
      <c r="AW440" s="566" t="str">
        <f t="shared" si="29"/>
        <v xml:space="preserve"> </v>
      </c>
      <c r="AX440" s="566" t="str">
        <f t="shared" si="30"/>
        <v xml:space="preserve"> </v>
      </c>
      <c r="AY440" s="566" t="str">
        <f t="shared" si="31"/>
        <v xml:space="preserve"> </v>
      </c>
      <c r="AZ440" s="82"/>
      <c r="BA440" s="146"/>
    </row>
    <row r="441" spans="1:53" s="81" customFormat="1" x14ac:dyDescent="0.2">
      <c r="A441" s="319"/>
      <c r="B441" s="366">
        <f>Demografia!B442</f>
        <v>0</v>
      </c>
      <c r="C441" s="366">
        <f>Demografia!C442</f>
        <v>0</v>
      </c>
      <c r="D441" s="367">
        <f>Demografia!D442</f>
        <v>0</v>
      </c>
      <c r="E441" s="82"/>
      <c r="F441" s="68"/>
      <c r="G441" s="66"/>
      <c r="H441" s="245"/>
      <c r="I441" s="246"/>
      <c r="J441" s="246"/>
      <c r="K441" s="246"/>
      <c r="L441" s="245"/>
      <c r="M441" s="266"/>
      <c r="N441" s="266"/>
      <c r="O441" s="266"/>
      <c r="P441" s="126"/>
      <c r="Q441" s="127"/>
      <c r="R441" s="127"/>
      <c r="S441" s="82"/>
      <c r="T441" s="68"/>
      <c r="U441" s="245"/>
      <c r="V441" s="128"/>
      <c r="W441" s="82"/>
      <c r="X441" s="129"/>
      <c r="Y441" s="246"/>
      <c r="Z441" s="245"/>
      <c r="AA441" s="246"/>
      <c r="AB441" s="245"/>
      <c r="AC441" s="245"/>
      <c r="AD441" s="245"/>
      <c r="AE441" s="247"/>
      <c r="AF441" s="247"/>
      <c r="AG441" s="83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50"/>
      <c r="AS441" s="250"/>
      <c r="AT441" s="248"/>
      <c r="AU441" s="82"/>
      <c r="AV441" s="567" t="str">
        <f t="shared" si="28"/>
        <v xml:space="preserve"> </v>
      </c>
      <c r="AW441" s="567" t="str">
        <f t="shared" si="29"/>
        <v xml:space="preserve"> </v>
      </c>
      <c r="AX441" s="567" t="str">
        <f t="shared" si="30"/>
        <v xml:space="preserve"> </v>
      </c>
      <c r="AY441" s="567" t="str">
        <f t="shared" si="31"/>
        <v xml:space="preserve"> </v>
      </c>
      <c r="AZ441" s="82"/>
      <c r="BA441" s="318"/>
    </row>
    <row r="442" spans="1:53" s="81" customFormat="1" x14ac:dyDescent="0.2">
      <c r="A442" s="319"/>
      <c r="B442" s="150">
        <f>Demografia!B443</f>
        <v>0</v>
      </c>
      <c r="C442" s="150">
        <f>Demografia!C443</f>
        <v>0</v>
      </c>
      <c r="D442" s="151">
        <f>Demografia!D443</f>
        <v>0</v>
      </c>
      <c r="E442" s="82"/>
      <c r="F442" s="260"/>
      <c r="G442" s="152"/>
      <c r="H442" s="260"/>
      <c r="I442" s="244"/>
      <c r="J442" s="244"/>
      <c r="K442" s="244"/>
      <c r="L442" s="260"/>
      <c r="M442" s="264"/>
      <c r="N442" s="264"/>
      <c r="O442" s="264"/>
      <c r="P442" s="153"/>
      <c r="Q442" s="251"/>
      <c r="R442" s="251"/>
      <c r="S442" s="82"/>
      <c r="T442" s="260"/>
      <c r="U442" s="260"/>
      <c r="V442" s="260"/>
      <c r="W442" s="82"/>
      <c r="X442" s="244"/>
      <c r="Y442" s="244"/>
      <c r="Z442" s="260"/>
      <c r="AA442" s="244"/>
      <c r="AB442" s="260"/>
      <c r="AC442" s="260"/>
      <c r="AD442" s="260"/>
      <c r="AE442" s="265"/>
      <c r="AF442" s="265"/>
      <c r="AG442" s="83"/>
      <c r="AH442" s="265"/>
      <c r="AI442" s="265"/>
      <c r="AJ442" s="265"/>
      <c r="AK442" s="265"/>
      <c r="AL442" s="265"/>
      <c r="AM442" s="265"/>
      <c r="AN442" s="265"/>
      <c r="AO442" s="265"/>
      <c r="AP442" s="265"/>
      <c r="AQ442" s="265"/>
      <c r="AR442" s="249"/>
      <c r="AS442" s="249"/>
      <c r="AT442" s="154"/>
      <c r="AU442" s="82"/>
      <c r="AV442" s="566" t="str">
        <f t="shared" si="28"/>
        <v xml:space="preserve"> </v>
      </c>
      <c r="AW442" s="566" t="str">
        <f t="shared" si="29"/>
        <v xml:space="preserve"> </v>
      </c>
      <c r="AX442" s="566" t="str">
        <f t="shared" si="30"/>
        <v xml:space="preserve"> </v>
      </c>
      <c r="AY442" s="566" t="str">
        <f t="shared" si="31"/>
        <v xml:space="preserve"> </v>
      </c>
      <c r="AZ442" s="82"/>
      <c r="BA442" s="146"/>
    </row>
    <row r="443" spans="1:53" s="81" customFormat="1" x14ac:dyDescent="0.2">
      <c r="A443" s="319"/>
      <c r="B443" s="366">
        <f>Demografia!B444</f>
        <v>0</v>
      </c>
      <c r="C443" s="366">
        <f>Demografia!C444</f>
        <v>0</v>
      </c>
      <c r="D443" s="367">
        <f>Demografia!D444</f>
        <v>0</v>
      </c>
      <c r="E443" s="82"/>
      <c r="F443" s="68"/>
      <c r="G443" s="66"/>
      <c r="H443" s="245"/>
      <c r="I443" s="246"/>
      <c r="J443" s="246"/>
      <c r="K443" s="246"/>
      <c r="L443" s="245"/>
      <c r="M443" s="266"/>
      <c r="N443" s="266"/>
      <c r="O443" s="266"/>
      <c r="P443" s="126"/>
      <c r="Q443" s="127"/>
      <c r="R443" s="127"/>
      <c r="S443" s="82"/>
      <c r="T443" s="68"/>
      <c r="U443" s="245"/>
      <c r="V443" s="128"/>
      <c r="W443" s="82"/>
      <c r="X443" s="129"/>
      <c r="Y443" s="246"/>
      <c r="Z443" s="245"/>
      <c r="AA443" s="246"/>
      <c r="AB443" s="245"/>
      <c r="AC443" s="245"/>
      <c r="AD443" s="245"/>
      <c r="AE443" s="247"/>
      <c r="AF443" s="247"/>
      <c r="AG443" s="83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50"/>
      <c r="AS443" s="250"/>
      <c r="AT443" s="248"/>
      <c r="AU443" s="82"/>
      <c r="AV443" s="567" t="str">
        <f t="shared" si="28"/>
        <v xml:space="preserve"> </v>
      </c>
      <c r="AW443" s="567" t="str">
        <f t="shared" si="29"/>
        <v xml:space="preserve"> </v>
      </c>
      <c r="AX443" s="567" t="str">
        <f t="shared" si="30"/>
        <v xml:space="preserve"> </v>
      </c>
      <c r="AY443" s="567" t="str">
        <f t="shared" si="31"/>
        <v xml:space="preserve"> </v>
      </c>
      <c r="AZ443" s="82"/>
      <c r="BA443" s="318"/>
    </row>
    <row r="444" spans="1:53" s="81" customFormat="1" x14ac:dyDescent="0.2">
      <c r="A444" s="319"/>
      <c r="B444" s="150">
        <f>Demografia!B445</f>
        <v>0</v>
      </c>
      <c r="C444" s="150">
        <f>Demografia!C445</f>
        <v>0</v>
      </c>
      <c r="D444" s="151">
        <f>Demografia!D445</f>
        <v>0</v>
      </c>
      <c r="E444" s="82"/>
      <c r="F444" s="260"/>
      <c r="G444" s="152"/>
      <c r="H444" s="260"/>
      <c r="I444" s="244"/>
      <c r="J444" s="244"/>
      <c r="K444" s="244"/>
      <c r="L444" s="260"/>
      <c r="M444" s="264"/>
      <c r="N444" s="264"/>
      <c r="O444" s="264"/>
      <c r="P444" s="153"/>
      <c r="Q444" s="251"/>
      <c r="R444" s="251"/>
      <c r="S444" s="82"/>
      <c r="T444" s="260"/>
      <c r="U444" s="260"/>
      <c r="V444" s="260"/>
      <c r="W444" s="82"/>
      <c r="X444" s="244"/>
      <c r="Y444" s="244"/>
      <c r="Z444" s="260"/>
      <c r="AA444" s="244"/>
      <c r="AB444" s="260"/>
      <c r="AC444" s="260"/>
      <c r="AD444" s="260"/>
      <c r="AE444" s="265"/>
      <c r="AF444" s="265"/>
      <c r="AG444" s="83"/>
      <c r="AH444" s="265"/>
      <c r="AI444" s="265"/>
      <c r="AJ444" s="265"/>
      <c r="AK444" s="265"/>
      <c r="AL444" s="265"/>
      <c r="AM444" s="265"/>
      <c r="AN444" s="265"/>
      <c r="AO444" s="265"/>
      <c r="AP444" s="265"/>
      <c r="AQ444" s="265"/>
      <c r="AR444" s="249"/>
      <c r="AS444" s="249"/>
      <c r="AT444" s="154"/>
      <c r="AU444" s="82"/>
      <c r="AV444" s="566" t="str">
        <f t="shared" si="28"/>
        <v xml:space="preserve"> </v>
      </c>
      <c r="AW444" s="566" t="str">
        <f t="shared" si="29"/>
        <v xml:space="preserve"> </v>
      </c>
      <c r="AX444" s="566" t="str">
        <f t="shared" si="30"/>
        <v xml:space="preserve"> </v>
      </c>
      <c r="AY444" s="566" t="str">
        <f t="shared" si="31"/>
        <v xml:space="preserve"> </v>
      </c>
      <c r="AZ444" s="82"/>
      <c r="BA444" s="146"/>
    </row>
    <row r="445" spans="1:53" s="81" customFormat="1" x14ac:dyDescent="0.2">
      <c r="A445" s="319"/>
      <c r="B445" s="366">
        <f>Demografia!B446</f>
        <v>0</v>
      </c>
      <c r="C445" s="366">
        <f>Demografia!C446</f>
        <v>0</v>
      </c>
      <c r="D445" s="367">
        <f>Demografia!D446</f>
        <v>0</v>
      </c>
      <c r="E445" s="82"/>
      <c r="F445" s="68"/>
      <c r="G445" s="66"/>
      <c r="H445" s="245"/>
      <c r="I445" s="246"/>
      <c r="J445" s="246"/>
      <c r="K445" s="246"/>
      <c r="L445" s="245"/>
      <c r="M445" s="266"/>
      <c r="N445" s="266"/>
      <c r="O445" s="266"/>
      <c r="P445" s="126"/>
      <c r="Q445" s="127"/>
      <c r="R445" s="127"/>
      <c r="S445" s="82"/>
      <c r="T445" s="68"/>
      <c r="U445" s="245"/>
      <c r="V445" s="128"/>
      <c r="W445" s="82"/>
      <c r="X445" s="129"/>
      <c r="Y445" s="246"/>
      <c r="Z445" s="245"/>
      <c r="AA445" s="246"/>
      <c r="AB445" s="245"/>
      <c r="AC445" s="245"/>
      <c r="AD445" s="245"/>
      <c r="AE445" s="247"/>
      <c r="AF445" s="247"/>
      <c r="AG445" s="83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50"/>
      <c r="AS445" s="250"/>
      <c r="AT445" s="248"/>
      <c r="AU445" s="82"/>
      <c r="AV445" s="567" t="str">
        <f t="shared" si="28"/>
        <v xml:space="preserve"> </v>
      </c>
      <c r="AW445" s="567" t="str">
        <f t="shared" si="29"/>
        <v xml:space="preserve"> </v>
      </c>
      <c r="AX445" s="567" t="str">
        <f t="shared" si="30"/>
        <v xml:space="preserve"> </v>
      </c>
      <c r="AY445" s="567" t="str">
        <f t="shared" si="31"/>
        <v xml:space="preserve"> </v>
      </c>
      <c r="AZ445" s="82"/>
      <c r="BA445" s="318"/>
    </row>
    <row r="446" spans="1:53" s="81" customFormat="1" x14ac:dyDescent="0.2">
      <c r="A446" s="319"/>
      <c r="B446" s="150">
        <f>Demografia!B447</f>
        <v>0</v>
      </c>
      <c r="C446" s="150">
        <f>Demografia!C447</f>
        <v>0</v>
      </c>
      <c r="D446" s="151">
        <f>Demografia!D447</f>
        <v>0</v>
      </c>
      <c r="E446" s="82"/>
      <c r="F446" s="260"/>
      <c r="G446" s="152"/>
      <c r="H446" s="260"/>
      <c r="I446" s="244"/>
      <c r="J446" s="244"/>
      <c r="K446" s="244"/>
      <c r="L446" s="260"/>
      <c r="M446" s="264"/>
      <c r="N446" s="264"/>
      <c r="O446" s="264"/>
      <c r="P446" s="153"/>
      <c r="Q446" s="251"/>
      <c r="R446" s="251"/>
      <c r="S446" s="82"/>
      <c r="T446" s="260"/>
      <c r="U446" s="260"/>
      <c r="V446" s="260"/>
      <c r="W446" s="82"/>
      <c r="X446" s="244"/>
      <c r="Y446" s="244"/>
      <c r="Z446" s="260"/>
      <c r="AA446" s="244"/>
      <c r="AB446" s="260"/>
      <c r="AC446" s="260"/>
      <c r="AD446" s="260"/>
      <c r="AE446" s="265"/>
      <c r="AF446" s="265"/>
      <c r="AG446" s="83"/>
      <c r="AH446" s="265"/>
      <c r="AI446" s="265"/>
      <c r="AJ446" s="265"/>
      <c r="AK446" s="265"/>
      <c r="AL446" s="265"/>
      <c r="AM446" s="265"/>
      <c r="AN446" s="265"/>
      <c r="AO446" s="265"/>
      <c r="AP446" s="265"/>
      <c r="AQ446" s="265"/>
      <c r="AR446" s="249"/>
      <c r="AS446" s="249"/>
      <c r="AT446" s="154"/>
      <c r="AU446" s="82"/>
      <c r="AV446" s="566" t="str">
        <f t="shared" si="28"/>
        <v xml:space="preserve"> </v>
      </c>
      <c r="AW446" s="566" t="str">
        <f t="shared" si="29"/>
        <v xml:space="preserve"> </v>
      </c>
      <c r="AX446" s="566" t="str">
        <f t="shared" si="30"/>
        <v xml:space="preserve"> </v>
      </c>
      <c r="AY446" s="566" t="str">
        <f t="shared" si="31"/>
        <v xml:space="preserve"> </v>
      </c>
      <c r="AZ446" s="82"/>
      <c r="BA446" s="146"/>
    </row>
    <row r="447" spans="1:53" s="81" customFormat="1" x14ac:dyDescent="0.2">
      <c r="A447" s="319"/>
      <c r="B447" s="366">
        <f>Demografia!B448</f>
        <v>0</v>
      </c>
      <c r="C447" s="366">
        <f>Demografia!C448</f>
        <v>0</v>
      </c>
      <c r="D447" s="367">
        <f>Demografia!D448</f>
        <v>0</v>
      </c>
      <c r="E447" s="82"/>
      <c r="F447" s="68"/>
      <c r="G447" s="66"/>
      <c r="H447" s="245"/>
      <c r="I447" s="246"/>
      <c r="J447" s="246"/>
      <c r="K447" s="246"/>
      <c r="L447" s="245"/>
      <c r="M447" s="266"/>
      <c r="N447" s="266"/>
      <c r="O447" s="266"/>
      <c r="P447" s="126"/>
      <c r="Q447" s="127"/>
      <c r="R447" s="127"/>
      <c r="S447" s="82"/>
      <c r="T447" s="68"/>
      <c r="U447" s="245"/>
      <c r="V447" s="128"/>
      <c r="W447" s="82"/>
      <c r="X447" s="129"/>
      <c r="Y447" s="246"/>
      <c r="Z447" s="245"/>
      <c r="AA447" s="246"/>
      <c r="AB447" s="245"/>
      <c r="AC447" s="245"/>
      <c r="AD447" s="245"/>
      <c r="AE447" s="247"/>
      <c r="AF447" s="247"/>
      <c r="AG447" s="83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50"/>
      <c r="AS447" s="250"/>
      <c r="AT447" s="248"/>
      <c r="AU447" s="82"/>
      <c r="AV447" s="567" t="str">
        <f t="shared" si="28"/>
        <v xml:space="preserve"> </v>
      </c>
      <c r="AW447" s="567" t="str">
        <f t="shared" si="29"/>
        <v xml:space="preserve"> </v>
      </c>
      <c r="AX447" s="567" t="str">
        <f t="shared" si="30"/>
        <v xml:space="preserve"> </v>
      </c>
      <c r="AY447" s="567" t="str">
        <f t="shared" si="31"/>
        <v xml:space="preserve"> </v>
      </c>
      <c r="AZ447" s="82"/>
      <c r="BA447" s="318"/>
    </row>
    <row r="448" spans="1:53" s="81" customFormat="1" x14ac:dyDescent="0.2">
      <c r="A448" s="319"/>
      <c r="B448" s="150">
        <f>Demografia!B449</f>
        <v>0</v>
      </c>
      <c r="C448" s="150">
        <f>Demografia!C449</f>
        <v>0</v>
      </c>
      <c r="D448" s="151">
        <f>Demografia!D449</f>
        <v>0</v>
      </c>
      <c r="E448" s="82"/>
      <c r="F448" s="260"/>
      <c r="G448" s="152"/>
      <c r="H448" s="260"/>
      <c r="I448" s="244"/>
      <c r="J448" s="244"/>
      <c r="K448" s="244"/>
      <c r="L448" s="260"/>
      <c r="M448" s="264"/>
      <c r="N448" s="264"/>
      <c r="O448" s="264"/>
      <c r="P448" s="153"/>
      <c r="Q448" s="251"/>
      <c r="R448" s="251"/>
      <c r="S448" s="82"/>
      <c r="T448" s="260"/>
      <c r="U448" s="260"/>
      <c r="V448" s="260"/>
      <c r="W448" s="82"/>
      <c r="X448" s="244"/>
      <c r="Y448" s="244"/>
      <c r="Z448" s="260"/>
      <c r="AA448" s="244"/>
      <c r="AB448" s="260"/>
      <c r="AC448" s="260"/>
      <c r="AD448" s="260"/>
      <c r="AE448" s="265"/>
      <c r="AF448" s="265"/>
      <c r="AG448" s="83"/>
      <c r="AH448" s="265"/>
      <c r="AI448" s="265"/>
      <c r="AJ448" s="265"/>
      <c r="AK448" s="265"/>
      <c r="AL448" s="265"/>
      <c r="AM448" s="265"/>
      <c r="AN448" s="265"/>
      <c r="AO448" s="265"/>
      <c r="AP448" s="265"/>
      <c r="AQ448" s="265"/>
      <c r="AR448" s="249"/>
      <c r="AS448" s="249"/>
      <c r="AT448" s="154"/>
      <c r="AU448" s="82"/>
      <c r="AV448" s="566" t="str">
        <f t="shared" si="28"/>
        <v xml:space="preserve"> </v>
      </c>
      <c r="AW448" s="566" t="str">
        <f t="shared" si="29"/>
        <v xml:space="preserve"> </v>
      </c>
      <c r="AX448" s="566" t="str">
        <f t="shared" si="30"/>
        <v xml:space="preserve"> </v>
      </c>
      <c r="AY448" s="566" t="str">
        <f t="shared" si="31"/>
        <v xml:space="preserve"> </v>
      </c>
      <c r="AZ448" s="82"/>
      <c r="BA448" s="146"/>
    </row>
    <row r="449" spans="1:53" s="81" customFormat="1" x14ac:dyDescent="0.2">
      <c r="A449" s="319"/>
      <c r="B449" s="366">
        <f>Demografia!B450</f>
        <v>0</v>
      </c>
      <c r="C449" s="366">
        <f>Demografia!C450</f>
        <v>0</v>
      </c>
      <c r="D449" s="367">
        <f>Demografia!D450</f>
        <v>0</v>
      </c>
      <c r="E449" s="82"/>
      <c r="F449" s="68"/>
      <c r="G449" s="66"/>
      <c r="H449" s="245"/>
      <c r="I449" s="246"/>
      <c r="J449" s="246"/>
      <c r="K449" s="246"/>
      <c r="L449" s="245"/>
      <c r="M449" s="266"/>
      <c r="N449" s="266"/>
      <c r="O449" s="266"/>
      <c r="P449" s="126"/>
      <c r="Q449" s="127"/>
      <c r="R449" s="127"/>
      <c r="S449" s="82"/>
      <c r="T449" s="68"/>
      <c r="U449" s="245"/>
      <c r="V449" s="128"/>
      <c r="W449" s="82"/>
      <c r="X449" s="129"/>
      <c r="Y449" s="246"/>
      <c r="Z449" s="245"/>
      <c r="AA449" s="246"/>
      <c r="AB449" s="245"/>
      <c r="AC449" s="245"/>
      <c r="AD449" s="245"/>
      <c r="AE449" s="247"/>
      <c r="AF449" s="247"/>
      <c r="AG449" s="83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50"/>
      <c r="AS449" s="250"/>
      <c r="AT449" s="248"/>
      <c r="AU449" s="82"/>
      <c r="AV449" s="567" t="str">
        <f t="shared" si="28"/>
        <v xml:space="preserve"> </v>
      </c>
      <c r="AW449" s="567" t="str">
        <f t="shared" si="29"/>
        <v xml:space="preserve"> </v>
      </c>
      <c r="AX449" s="567" t="str">
        <f t="shared" si="30"/>
        <v xml:space="preserve"> </v>
      </c>
      <c r="AY449" s="567" t="str">
        <f t="shared" si="31"/>
        <v xml:space="preserve"> </v>
      </c>
      <c r="AZ449" s="82"/>
      <c r="BA449" s="318"/>
    </row>
    <row r="450" spans="1:53" s="81" customFormat="1" x14ac:dyDescent="0.2">
      <c r="A450" s="319"/>
      <c r="B450" s="150">
        <f>Demografia!B451</f>
        <v>0</v>
      </c>
      <c r="C450" s="150">
        <f>Demografia!C451</f>
        <v>0</v>
      </c>
      <c r="D450" s="151">
        <f>Demografia!D451</f>
        <v>0</v>
      </c>
      <c r="E450" s="82"/>
      <c r="F450" s="260"/>
      <c r="G450" s="152"/>
      <c r="H450" s="260"/>
      <c r="I450" s="244"/>
      <c r="J450" s="244"/>
      <c r="K450" s="244"/>
      <c r="L450" s="260"/>
      <c r="M450" s="264"/>
      <c r="N450" s="264"/>
      <c r="O450" s="264"/>
      <c r="P450" s="153"/>
      <c r="Q450" s="251"/>
      <c r="R450" s="251"/>
      <c r="S450" s="82"/>
      <c r="T450" s="260"/>
      <c r="U450" s="260"/>
      <c r="V450" s="260"/>
      <c r="W450" s="82"/>
      <c r="X450" s="244"/>
      <c r="Y450" s="244"/>
      <c r="Z450" s="260"/>
      <c r="AA450" s="244"/>
      <c r="AB450" s="260"/>
      <c r="AC450" s="260"/>
      <c r="AD450" s="260"/>
      <c r="AE450" s="265"/>
      <c r="AF450" s="265"/>
      <c r="AG450" s="83"/>
      <c r="AH450" s="265"/>
      <c r="AI450" s="265"/>
      <c r="AJ450" s="265"/>
      <c r="AK450" s="265"/>
      <c r="AL450" s="265"/>
      <c r="AM450" s="265"/>
      <c r="AN450" s="265"/>
      <c r="AO450" s="265"/>
      <c r="AP450" s="265"/>
      <c r="AQ450" s="265"/>
      <c r="AR450" s="249"/>
      <c r="AS450" s="249"/>
      <c r="AT450" s="154"/>
      <c r="AU450" s="82"/>
      <c r="AV450" s="566" t="str">
        <f t="shared" si="28"/>
        <v xml:space="preserve"> </v>
      </c>
      <c r="AW450" s="566" t="str">
        <f t="shared" si="29"/>
        <v xml:space="preserve"> </v>
      </c>
      <c r="AX450" s="566" t="str">
        <f t="shared" si="30"/>
        <v xml:space="preserve"> </v>
      </c>
      <c r="AY450" s="566" t="str">
        <f t="shared" si="31"/>
        <v xml:space="preserve"> </v>
      </c>
      <c r="AZ450" s="82"/>
      <c r="BA450" s="146"/>
    </row>
    <row r="451" spans="1:53" s="81" customFormat="1" x14ac:dyDescent="0.2">
      <c r="A451" s="319"/>
      <c r="B451" s="366">
        <f>Demografia!B452</f>
        <v>0</v>
      </c>
      <c r="C451" s="366">
        <f>Demografia!C452</f>
        <v>0</v>
      </c>
      <c r="D451" s="367">
        <f>Demografia!D452</f>
        <v>0</v>
      </c>
      <c r="E451" s="82"/>
      <c r="F451" s="68"/>
      <c r="G451" s="66"/>
      <c r="H451" s="245"/>
      <c r="I451" s="246"/>
      <c r="J451" s="246"/>
      <c r="K451" s="246"/>
      <c r="L451" s="245"/>
      <c r="M451" s="266"/>
      <c r="N451" s="266"/>
      <c r="O451" s="266"/>
      <c r="P451" s="126"/>
      <c r="Q451" s="127"/>
      <c r="R451" s="127"/>
      <c r="S451" s="82"/>
      <c r="T451" s="68"/>
      <c r="U451" s="245"/>
      <c r="V451" s="128"/>
      <c r="W451" s="82"/>
      <c r="X451" s="129"/>
      <c r="Y451" s="246"/>
      <c r="Z451" s="245"/>
      <c r="AA451" s="246"/>
      <c r="AB451" s="245"/>
      <c r="AC451" s="245"/>
      <c r="AD451" s="245"/>
      <c r="AE451" s="247"/>
      <c r="AF451" s="247"/>
      <c r="AG451" s="83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50"/>
      <c r="AS451" s="250"/>
      <c r="AT451" s="248"/>
      <c r="AU451" s="82"/>
      <c r="AV451" s="567" t="str">
        <f t="shared" si="28"/>
        <v xml:space="preserve"> </v>
      </c>
      <c r="AW451" s="567" t="str">
        <f t="shared" si="29"/>
        <v xml:space="preserve"> </v>
      </c>
      <c r="AX451" s="567" t="str">
        <f t="shared" si="30"/>
        <v xml:space="preserve"> </v>
      </c>
      <c r="AY451" s="567" t="str">
        <f t="shared" si="31"/>
        <v xml:space="preserve"> </v>
      </c>
      <c r="AZ451" s="82"/>
      <c r="BA451" s="318"/>
    </row>
    <row r="452" spans="1:53" s="81" customFormat="1" x14ac:dyDescent="0.2">
      <c r="A452" s="319"/>
      <c r="B452" s="150">
        <f>Demografia!B453</f>
        <v>0</v>
      </c>
      <c r="C452" s="150">
        <f>Demografia!C453</f>
        <v>0</v>
      </c>
      <c r="D452" s="151">
        <f>Demografia!D453</f>
        <v>0</v>
      </c>
      <c r="E452" s="82"/>
      <c r="F452" s="260"/>
      <c r="G452" s="152"/>
      <c r="H452" s="260"/>
      <c r="I452" s="244"/>
      <c r="J452" s="244"/>
      <c r="K452" s="244"/>
      <c r="L452" s="260"/>
      <c r="M452" s="264"/>
      <c r="N452" s="264"/>
      <c r="O452" s="264"/>
      <c r="P452" s="153"/>
      <c r="Q452" s="251"/>
      <c r="R452" s="251"/>
      <c r="S452" s="82"/>
      <c r="T452" s="260"/>
      <c r="U452" s="260"/>
      <c r="V452" s="260"/>
      <c r="W452" s="82"/>
      <c r="X452" s="244"/>
      <c r="Y452" s="244"/>
      <c r="Z452" s="260"/>
      <c r="AA452" s="244"/>
      <c r="AB452" s="260"/>
      <c r="AC452" s="260"/>
      <c r="AD452" s="260"/>
      <c r="AE452" s="265"/>
      <c r="AF452" s="265"/>
      <c r="AG452" s="83"/>
      <c r="AH452" s="265"/>
      <c r="AI452" s="265"/>
      <c r="AJ452" s="265"/>
      <c r="AK452" s="265"/>
      <c r="AL452" s="265"/>
      <c r="AM452" s="265"/>
      <c r="AN452" s="265"/>
      <c r="AO452" s="265"/>
      <c r="AP452" s="265"/>
      <c r="AQ452" s="265"/>
      <c r="AR452" s="249"/>
      <c r="AS452" s="249"/>
      <c r="AT452" s="154"/>
      <c r="AU452" s="82"/>
      <c r="AV452" s="566" t="str">
        <f t="shared" si="28"/>
        <v xml:space="preserve"> </v>
      </c>
      <c r="AW452" s="566" t="str">
        <f t="shared" si="29"/>
        <v xml:space="preserve"> </v>
      </c>
      <c r="AX452" s="566" t="str">
        <f t="shared" si="30"/>
        <v xml:space="preserve"> </v>
      </c>
      <c r="AY452" s="566" t="str">
        <f t="shared" si="31"/>
        <v xml:space="preserve"> </v>
      </c>
      <c r="AZ452" s="82"/>
      <c r="BA452" s="146"/>
    </row>
    <row r="453" spans="1:53" s="81" customFormat="1" x14ac:dyDescent="0.2">
      <c r="A453" s="319"/>
      <c r="B453" s="366">
        <f>Demografia!B454</f>
        <v>0</v>
      </c>
      <c r="C453" s="366">
        <f>Demografia!C454</f>
        <v>0</v>
      </c>
      <c r="D453" s="367">
        <f>Demografia!D454</f>
        <v>0</v>
      </c>
      <c r="E453" s="82"/>
      <c r="F453" s="68"/>
      <c r="G453" s="66"/>
      <c r="H453" s="245"/>
      <c r="I453" s="246"/>
      <c r="J453" s="246"/>
      <c r="K453" s="246"/>
      <c r="L453" s="245"/>
      <c r="M453" s="266"/>
      <c r="N453" s="266"/>
      <c r="O453" s="266"/>
      <c r="P453" s="126"/>
      <c r="Q453" s="127"/>
      <c r="R453" s="127"/>
      <c r="S453" s="82"/>
      <c r="T453" s="68"/>
      <c r="U453" s="245"/>
      <c r="V453" s="128"/>
      <c r="W453" s="82"/>
      <c r="X453" s="129"/>
      <c r="Y453" s="246"/>
      <c r="Z453" s="245"/>
      <c r="AA453" s="246"/>
      <c r="AB453" s="245"/>
      <c r="AC453" s="245"/>
      <c r="AD453" s="245"/>
      <c r="AE453" s="247"/>
      <c r="AF453" s="247"/>
      <c r="AG453" s="83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50"/>
      <c r="AS453" s="250"/>
      <c r="AT453" s="248"/>
      <c r="AU453" s="82"/>
      <c r="AV453" s="567" t="str">
        <f t="shared" si="28"/>
        <v xml:space="preserve"> </v>
      </c>
      <c r="AW453" s="567" t="str">
        <f t="shared" si="29"/>
        <v xml:space="preserve"> </v>
      </c>
      <c r="AX453" s="567" t="str">
        <f t="shared" si="30"/>
        <v xml:space="preserve"> </v>
      </c>
      <c r="AY453" s="567" t="str">
        <f t="shared" si="31"/>
        <v xml:space="preserve"> </v>
      </c>
      <c r="AZ453" s="82"/>
      <c r="BA453" s="318"/>
    </row>
    <row r="454" spans="1:53" s="81" customFormat="1" x14ac:dyDescent="0.2">
      <c r="A454" s="319"/>
      <c r="B454" s="150">
        <f>Demografia!B455</f>
        <v>0</v>
      </c>
      <c r="C454" s="150">
        <f>Demografia!C455</f>
        <v>0</v>
      </c>
      <c r="D454" s="151">
        <f>Demografia!D455</f>
        <v>0</v>
      </c>
      <c r="E454" s="82"/>
      <c r="F454" s="260"/>
      <c r="G454" s="152"/>
      <c r="H454" s="260"/>
      <c r="I454" s="244"/>
      <c r="J454" s="244"/>
      <c r="K454" s="244"/>
      <c r="L454" s="260"/>
      <c r="M454" s="264"/>
      <c r="N454" s="264"/>
      <c r="O454" s="264"/>
      <c r="P454" s="153"/>
      <c r="Q454" s="251"/>
      <c r="R454" s="251"/>
      <c r="S454" s="82"/>
      <c r="T454" s="260"/>
      <c r="U454" s="260"/>
      <c r="V454" s="260"/>
      <c r="W454" s="82"/>
      <c r="X454" s="244"/>
      <c r="Y454" s="244"/>
      <c r="Z454" s="260"/>
      <c r="AA454" s="244"/>
      <c r="AB454" s="260"/>
      <c r="AC454" s="260"/>
      <c r="AD454" s="260"/>
      <c r="AE454" s="265"/>
      <c r="AF454" s="265"/>
      <c r="AG454" s="83"/>
      <c r="AH454" s="265"/>
      <c r="AI454" s="265"/>
      <c r="AJ454" s="265"/>
      <c r="AK454" s="265"/>
      <c r="AL454" s="265"/>
      <c r="AM454" s="265"/>
      <c r="AN454" s="265"/>
      <c r="AO454" s="265"/>
      <c r="AP454" s="265"/>
      <c r="AQ454" s="265"/>
      <c r="AR454" s="249"/>
      <c r="AS454" s="249"/>
      <c r="AT454" s="154"/>
      <c r="AU454" s="82"/>
      <c r="AV454" s="566" t="str">
        <f t="shared" si="28"/>
        <v xml:space="preserve"> </v>
      </c>
      <c r="AW454" s="566" t="str">
        <f t="shared" si="29"/>
        <v xml:space="preserve"> </v>
      </c>
      <c r="AX454" s="566" t="str">
        <f t="shared" si="30"/>
        <v xml:space="preserve"> </v>
      </c>
      <c r="AY454" s="566" t="str">
        <f t="shared" si="31"/>
        <v xml:space="preserve"> </v>
      </c>
      <c r="AZ454" s="82"/>
      <c r="BA454" s="146"/>
    </row>
    <row r="455" spans="1:53" s="81" customFormat="1" x14ac:dyDescent="0.2">
      <c r="A455" s="319"/>
      <c r="B455" s="366">
        <f>Demografia!B456</f>
        <v>0</v>
      </c>
      <c r="C455" s="366">
        <f>Demografia!C456</f>
        <v>0</v>
      </c>
      <c r="D455" s="367">
        <f>Demografia!D456</f>
        <v>0</v>
      </c>
      <c r="E455" s="82"/>
      <c r="F455" s="68"/>
      <c r="G455" s="66"/>
      <c r="H455" s="245"/>
      <c r="I455" s="246"/>
      <c r="J455" s="246"/>
      <c r="K455" s="246"/>
      <c r="L455" s="245"/>
      <c r="M455" s="266"/>
      <c r="N455" s="266"/>
      <c r="O455" s="266"/>
      <c r="P455" s="126"/>
      <c r="Q455" s="127"/>
      <c r="R455" s="127"/>
      <c r="S455" s="82"/>
      <c r="T455" s="68"/>
      <c r="U455" s="245"/>
      <c r="V455" s="128"/>
      <c r="W455" s="82"/>
      <c r="X455" s="129"/>
      <c r="Y455" s="246"/>
      <c r="Z455" s="245"/>
      <c r="AA455" s="246"/>
      <c r="AB455" s="245"/>
      <c r="AC455" s="245"/>
      <c r="AD455" s="245"/>
      <c r="AE455" s="247"/>
      <c r="AF455" s="247"/>
      <c r="AG455" s="83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50"/>
      <c r="AS455" s="250"/>
      <c r="AT455" s="248"/>
      <c r="AU455" s="82"/>
      <c r="AV455" s="567" t="str">
        <f t="shared" si="28"/>
        <v xml:space="preserve"> </v>
      </c>
      <c r="AW455" s="567" t="str">
        <f t="shared" si="29"/>
        <v xml:space="preserve"> </v>
      </c>
      <c r="AX455" s="567" t="str">
        <f t="shared" si="30"/>
        <v xml:space="preserve"> </v>
      </c>
      <c r="AY455" s="567" t="str">
        <f t="shared" si="31"/>
        <v xml:space="preserve"> </v>
      </c>
      <c r="AZ455" s="82"/>
      <c r="BA455" s="318"/>
    </row>
    <row r="456" spans="1:53" s="81" customFormat="1" x14ac:dyDescent="0.2">
      <c r="A456" s="319"/>
      <c r="B456" s="150">
        <f>Demografia!B457</f>
        <v>0</v>
      </c>
      <c r="C456" s="150">
        <f>Demografia!C457</f>
        <v>0</v>
      </c>
      <c r="D456" s="151">
        <f>Demografia!D457</f>
        <v>0</v>
      </c>
      <c r="E456" s="82"/>
      <c r="F456" s="260"/>
      <c r="G456" s="152"/>
      <c r="H456" s="260"/>
      <c r="I456" s="244"/>
      <c r="J456" s="244"/>
      <c r="K456" s="244"/>
      <c r="L456" s="260"/>
      <c r="M456" s="264"/>
      <c r="N456" s="264"/>
      <c r="O456" s="264"/>
      <c r="P456" s="153"/>
      <c r="Q456" s="251"/>
      <c r="R456" s="251"/>
      <c r="S456" s="82"/>
      <c r="T456" s="260"/>
      <c r="U456" s="260"/>
      <c r="V456" s="260"/>
      <c r="W456" s="82"/>
      <c r="X456" s="244"/>
      <c r="Y456" s="244"/>
      <c r="Z456" s="260"/>
      <c r="AA456" s="244"/>
      <c r="AB456" s="260"/>
      <c r="AC456" s="260"/>
      <c r="AD456" s="260"/>
      <c r="AE456" s="265"/>
      <c r="AF456" s="265"/>
      <c r="AG456" s="83"/>
      <c r="AH456" s="265"/>
      <c r="AI456" s="265"/>
      <c r="AJ456" s="265"/>
      <c r="AK456" s="265"/>
      <c r="AL456" s="265"/>
      <c r="AM456" s="265"/>
      <c r="AN456" s="265"/>
      <c r="AO456" s="265"/>
      <c r="AP456" s="265"/>
      <c r="AQ456" s="265"/>
      <c r="AR456" s="249"/>
      <c r="AS456" s="249"/>
      <c r="AT456" s="154"/>
      <c r="AU456" s="82"/>
      <c r="AV456" s="566" t="str">
        <f t="shared" si="28"/>
        <v xml:space="preserve"> </v>
      </c>
      <c r="AW456" s="566" t="str">
        <f t="shared" si="29"/>
        <v xml:space="preserve"> </v>
      </c>
      <c r="AX456" s="566" t="str">
        <f t="shared" si="30"/>
        <v xml:space="preserve"> </v>
      </c>
      <c r="AY456" s="566" t="str">
        <f t="shared" si="31"/>
        <v xml:space="preserve"> </v>
      </c>
      <c r="AZ456" s="82"/>
      <c r="BA456" s="146"/>
    </row>
    <row r="457" spans="1:53" s="81" customFormat="1" x14ac:dyDescent="0.2">
      <c r="A457" s="319"/>
      <c r="B457" s="366">
        <f>Demografia!B458</f>
        <v>0</v>
      </c>
      <c r="C457" s="366">
        <f>Demografia!C458</f>
        <v>0</v>
      </c>
      <c r="D457" s="367">
        <f>Demografia!D458</f>
        <v>0</v>
      </c>
      <c r="E457" s="82"/>
      <c r="F457" s="68"/>
      <c r="G457" s="66"/>
      <c r="H457" s="245"/>
      <c r="I457" s="246"/>
      <c r="J457" s="246"/>
      <c r="K457" s="246"/>
      <c r="L457" s="245"/>
      <c r="M457" s="266"/>
      <c r="N457" s="266"/>
      <c r="O457" s="266"/>
      <c r="P457" s="126"/>
      <c r="Q457" s="127"/>
      <c r="R457" s="127"/>
      <c r="S457" s="82"/>
      <c r="T457" s="68"/>
      <c r="U457" s="245"/>
      <c r="V457" s="128"/>
      <c r="W457" s="82"/>
      <c r="X457" s="129"/>
      <c r="Y457" s="246"/>
      <c r="Z457" s="245"/>
      <c r="AA457" s="246"/>
      <c r="AB457" s="245"/>
      <c r="AC457" s="245"/>
      <c r="AD457" s="245"/>
      <c r="AE457" s="247"/>
      <c r="AF457" s="247"/>
      <c r="AG457" s="83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50"/>
      <c r="AS457" s="250"/>
      <c r="AT457" s="248"/>
      <c r="AU457" s="82"/>
      <c r="AV457" s="567" t="str">
        <f t="shared" si="28"/>
        <v xml:space="preserve"> </v>
      </c>
      <c r="AW457" s="567" t="str">
        <f t="shared" si="29"/>
        <v xml:space="preserve"> </v>
      </c>
      <c r="AX457" s="567" t="str">
        <f t="shared" si="30"/>
        <v xml:space="preserve"> </v>
      </c>
      <c r="AY457" s="567" t="str">
        <f t="shared" si="31"/>
        <v xml:space="preserve"> </v>
      </c>
      <c r="AZ457" s="82"/>
      <c r="BA457" s="318"/>
    </row>
    <row r="458" spans="1:53" s="81" customFormat="1" x14ac:dyDescent="0.2">
      <c r="A458" s="319"/>
      <c r="B458" s="150">
        <f>Demografia!B459</f>
        <v>0</v>
      </c>
      <c r="C458" s="150">
        <f>Demografia!C459</f>
        <v>0</v>
      </c>
      <c r="D458" s="151">
        <f>Demografia!D459</f>
        <v>0</v>
      </c>
      <c r="E458" s="82"/>
      <c r="F458" s="260"/>
      <c r="G458" s="152"/>
      <c r="H458" s="260"/>
      <c r="I458" s="244"/>
      <c r="J458" s="244"/>
      <c r="K458" s="244"/>
      <c r="L458" s="260"/>
      <c r="M458" s="264"/>
      <c r="N458" s="264"/>
      <c r="O458" s="264"/>
      <c r="P458" s="153"/>
      <c r="Q458" s="251"/>
      <c r="R458" s="251"/>
      <c r="S458" s="82"/>
      <c r="T458" s="260"/>
      <c r="U458" s="260"/>
      <c r="V458" s="260"/>
      <c r="W458" s="82"/>
      <c r="X458" s="244"/>
      <c r="Y458" s="244"/>
      <c r="Z458" s="260"/>
      <c r="AA458" s="244"/>
      <c r="AB458" s="260"/>
      <c r="AC458" s="260"/>
      <c r="AD458" s="260"/>
      <c r="AE458" s="265"/>
      <c r="AF458" s="265"/>
      <c r="AG458" s="83"/>
      <c r="AH458" s="265"/>
      <c r="AI458" s="265"/>
      <c r="AJ458" s="265"/>
      <c r="AK458" s="265"/>
      <c r="AL458" s="265"/>
      <c r="AM458" s="265"/>
      <c r="AN458" s="265"/>
      <c r="AO458" s="265"/>
      <c r="AP458" s="265"/>
      <c r="AQ458" s="265"/>
      <c r="AR458" s="249"/>
      <c r="AS458" s="249"/>
      <c r="AT458" s="154"/>
      <c r="AU458" s="82"/>
      <c r="AV458" s="566" t="str">
        <f t="shared" si="28"/>
        <v xml:space="preserve"> </v>
      </c>
      <c r="AW458" s="566" t="str">
        <f t="shared" si="29"/>
        <v xml:space="preserve"> </v>
      </c>
      <c r="AX458" s="566" t="str">
        <f t="shared" si="30"/>
        <v xml:space="preserve"> </v>
      </c>
      <c r="AY458" s="566" t="str">
        <f t="shared" si="31"/>
        <v xml:space="preserve"> </v>
      </c>
      <c r="AZ458" s="82"/>
      <c r="BA458" s="146"/>
    </row>
    <row r="459" spans="1:53" s="81" customFormat="1" x14ac:dyDescent="0.2">
      <c r="A459" s="319"/>
      <c r="B459" s="366">
        <f>Demografia!B460</f>
        <v>0</v>
      </c>
      <c r="C459" s="366">
        <f>Demografia!C460</f>
        <v>0</v>
      </c>
      <c r="D459" s="367">
        <f>Demografia!D460</f>
        <v>0</v>
      </c>
      <c r="E459" s="82"/>
      <c r="F459" s="68"/>
      <c r="G459" s="66"/>
      <c r="H459" s="245"/>
      <c r="I459" s="246"/>
      <c r="J459" s="246"/>
      <c r="K459" s="246"/>
      <c r="L459" s="245"/>
      <c r="M459" s="266"/>
      <c r="N459" s="266"/>
      <c r="O459" s="266"/>
      <c r="P459" s="126"/>
      <c r="Q459" s="127"/>
      <c r="R459" s="127"/>
      <c r="S459" s="82"/>
      <c r="T459" s="68"/>
      <c r="U459" s="245"/>
      <c r="V459" s="128"/>
      <c r="W459" s="82"/>
      <c r="X459" s="129"/>
      <c r="Y459" s="246"/>
      <c r="Z459" s="245"/>
      <c r="AA459" s="246"/>
      <c r="AB459" s="245"/>
      <c r="AC459" s="245"/>
      <c r="AD459" s="245"/>
      <c r="AE459" s="247"/>
      <c r="AF459" s="247"/>
      <c r="AG459" s="83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50"/>
      <c r="AS459" s="250"/>
      <c r="AT459" s="248"/>
      <c r="AU459" s="82"/>
      <c r="AV459" s="567" t="str">
        <f t="shared" si="28"/>
        <v xml:space="preserve"> </v>
      </c>
      <c r="AW459" s="567" t="str">
        <f t="shared" si="29"/>
        <v xml:space="preserve"> </v>
      </c>
      <c r="AX459" s="567" t="str">
        <f t="shared" si="30"/>
        <v xml:space="preserve"> </v>
      </c>
      <c r="AY459" s="567" t="str">
        <f t="shared" si="31"/>
        <v xml:space="preserve"> </v>
      </c>
      <c r="AZ459" s="82"/>
      <c r="BA459" s="318"/>
    </row>
    <row r="460" spans="1:53" s="81" customFormat="1" x14ac:dyDescent="0.2">
      <c r="A460" s="319"/>
      <c r="B460" s="150">
        <f>Demografia!B461</f>
        <v>0</v>
      </c>
      <c r="C460" s="150">
        <f>Demografia!C461</f>
        <v>0</v>
      </c>
      <c r="D460" s="151">
        <f>Demografia!D461</f>
        <v>0</v>
      </c>
      <c r="E460" s="82"/>
      <c r="F460" s="260"/>
      <c r="G460" s="152"/>
      <c r="H460" s="260"/>
      <c r="I460" s="244"/>
      <c r="J460" s="244"/>
      <c r="K460" s="244"/>
      <c r="L460" s="260"/>
      <c r="M460" s="264"/>
      <c r="N460" s="264"/>
      <c r="O460" s="264"/>
      <c r="P460" s="153"/>
      <c r="Q460" s="251"/>
      <c r="R460" s="251"/>
      <c r="S460" s="82"/>
      <c r="T460" s="260"/>
      <c r="U460" s="260"/>
      <c r="V460" s="260"/>
      <c r="W460" s="82"/>
      <c r="X460" s="244"/>
      <c r="Y460" s="244"/>
      <c r="Z460" s="260"/>
      <c r="AA460" s="244"/>
      <c r="AB460" s="260"/>
      <c r="AC460" s="260"/>
      <c r="AD460" s="260"/>
      <c r="AE460" s="265"/>
      <c r="AF460" s="265"/>
      <c r="AG460" s="83"/>
      <c r="AH460" s="265"/>
      <c r="AI460" s="265"/>
      <c r="AJ460" s="265"/>
      <c r="AK460" s="265"/>
      <c r="AL460" s="265"/>
      <c r="AM460" s="265"/>
      <c r="AN460" s="265"/>
      <c r="AO460" s="265"/>
      <c r="AP460" s="265"/>
      <c r="AQ460" s="265"/>
      <c r="AR460" s="249"/>
      <c r="AS460" s="249"/>
      <c r="AT460" s="154"/>
      <c r="AU460" s="82"/>
      <c r="AV460" s="566" t="str">
        <f t="shared" si="28"/>
        <v xml:space="preserve"> </v>
      </c>
      <c r="AW460" s="566" t="str">
        <f t="shared" si="29"/>
        <v xml:space="preserve"> </v>
      </c>
      <c r="AX460" s="566" t="str">
        <f t="shared" si="30"/>
        <v xml:space="preserve"> </v>
      </c>
      <c r="AY460" s="566" t="str">
        <f t="shared" si="31"/>
        <v xml:space="preserve"> </v>
      </c>
      <c r="AZ460" s="82"/>
      <c r="BA460" s="146"/>
    </row>
    <row r="461" spans="1:53" s="81" customFormat="1" x14ac:dyDescent="0.2">
      <c r="A461" s="319"/>
      <c r="B461" s="366">
        <f>Demografia!B462</f>
        <v>0</v>
      </c>
      <c r="C461" s="366">
        <f>Demografia!C462</f>
        <v>0</v>
      </c>
      <c r="D461" s="367">
        <f>Demografia!D462</f>
        <v>0</v>
      </c>
      <c r="E461" s="82"/>
      <c r="F461" s="68"/>
      <c r="G461" s="66"/>
      <c r="H461" s="245"/>
      <c r="I461" s="246"/>
      <c r="J461" s="246"/>
      <c r="K461" s="246"/>
      <c r="L461" s="245"/>
      <c r="M461" s="266"/>
      <c r="N461" s="266"/>
      <c r="O461" s="266"/>
      <c r="P461" s="126"/>
      <c r="Q461" s="127"/>
      <c r="R461" s="127"/>
      <c r="S461" s="82"/>
      <c r="T461" s="68"/>
      <c r="U461" s="245"/>
      <c r="V461" s="128"/>
      <c r="W461" s="82"/>
      <c r="X461" s="129"/>
      <c r="Y461" s="246"/>
      <c r="Z461" s="245"/>
      <c r="AA461" s="246"/>
      <c r="AB461" s="245"/>
      <c r="AC461" s="245"/>
      <c r="AD461" s="245"/>
      <c r="AE461" s="247"/>
      <c r="AF461" s="247"/>
      <c r="AG461" s="83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50"/>
      <c r="AS461" s="250"/>
      <c r="AT461" s="248"/>
      <c r="AU461" s="82"/>
      <c r="AV461" s="567" t="str">
        <f t="shared" si="28"/>
        <v xml:space="preserve"> </v>
      </c>
      <c r="AW461" s="567" t="str">
        <f t="shared" si="29"/>
        <v xml:space="preserve"> </v>
      </c>
      <c r="AX461" s="567" t="str">
        <f t="shared" si="30"/>
        <v xml:space="preserve"> </v>
      </c>
      <c r="AY461" s="567" t="str">
        <f t="shared" si="31"/>
        <v xml:space="preserve"> </v>
      </c>
      <c r="AZ461" s="82"/>
      <c r="BA461" s="318"/>
    </row>
    <row r="462" spans="1:53" s="81" customFormat="1" x14ac:dyDescent="0.2">
      <c r="A462" s="319"/>
      <c r="B462" s="150">
        <f>Demografia!B463</f>
        <v>0</v>
      </c>
      <c r="C462" s="150">
        <f>Demografia!C463</f>
        <v>0</v>
      </c>
      <c r="D462" s="151">
        <f>Demografia!D463</f>
        <v>0</v>
      </c>
      <c r="E462" s="82"/>
      <c r="F462" s="260"/>
      <c r="G462" s="152"/>
      <c r="H462" s="260"/>
      <c r="I462" s="244"/>
      <c r="J462" s="244"/>
      <c r="K462" s="244"/>
      <c r="L462" s="260"/>
      <c r="M462" s="264"/>
      <c r="N462" s="264"/>
      <c r="O462" s="264"/>
      <c r="P462" s="153"/>
      <c r="Q462" s="251"/>
      <c r="R462" s="251"/>
      <c r="S462" s="82"/>
      <c r="T462" s="260"/>
      <c r="U462" s="260"/>
      <c r="V462" s="260"/>
      <c r="W462" s="82"/>
      <c r="X462" s="244"/>
      <c r="Y462" s="244"/>
      <c r="Z462" s="260"/>
      <c r="AA462" s="244"/>
      <c r="AB462" s="260"/>
      <c r="AC462" s="260"/>
      <c r="AD462" s="260"/>
      <c r="AE462" s="265"/>
      <c r="AF462" s="265"/>
      <c r="AG462" s="83"/>
      <c r="AH462" s="265"/>
      <c r="AI462" s="265"/>
      <c r="AJ462" s="265"/>
      <c r="AK462" s="265"/>
      <c r="AL462" s="265"/>
      <c r="AM462" s="265"/>
      <c r="AN462" s="265"/>
      <c r="AO462" s="265"/>
      <c r="AP462" s="265"/>
      <c r="AQ462" s="265"/>
      <c r="AR462" s="249"/>
      <c r="AS462" s="249"/>
      <c r="AT462" s="154"/>
      <c r="AU462" s="82"/>
      <c r="AV462" s="566" t="str">
        <f t="shared" si="28"/>
        <v xml:space="preserve"> </v>
      </c>
      <c r="AW462" s="566" t="str">
        <f t="shared" si="29"/>
        <v xml:space="preserve"> </v>
      </c>
      <c r="AX462" s="566" t="str">
        <f t="shared" si="30"/>
        <v xml:space="preserve"> </v>
      </c>
      <c r="AY462" s="566" t="str">
        <f t="shared" si="31"/>
        <v xml:space="preserve"> </v>
      </c>
      <c r="AZ462" s="82"/>
      <c r="BA462" s="146"/>
    </row>
    <row r="463" spans="1:53" s="81" customFormat="1" x14ac:dyDescent="0.2">
      <c r="A463" s="319"/>
      <c r="B463" s="366">
        <f>Demografia!B464</f>
        <v>0</v>
      </c>
      <c r="C463" s="366">
        <f>Demografia!C464</f>
        <v>0</v>
      </c>
      <c r="D463" s="367">
        <f>Demografia!D464</f>
        <v>0</v>
      </c>
      <c r="E463" s="82"/>
      <c r="F463" s="68"/>
      <c r="G463" s="66"/>
      <c r="H463" s="245"/>
      <c r="I463" s="246"/>
      <c r="J463" s="246"/>
      <c r="K463" s="246"/>
      <c r="L463" s="245"/>
      <c r="M463" s="266"/>
      <c r="N463" s="266"/>
      <c r="O463" s="266"/>
      <c r="P463" s="126"/>
      <c r="Q463" s="127"/>
      <c r="R463" s="127"/>
      <c r="S463" s="82"/>
      <c r="T463" s="68"/>
      <c r="U463" s="245"/>
      <c r="V463" s="128"/>
      <c r="W463" s="82"/>
      <c r="X463" s="129"/>
      <c r="Y463" s="246"/>
      <c r="Z463" s="245"/>
      <c r="AA463" s="246"/>
      <c r="AB463" s="245"/>
      <c r="AC463" s="245"/>
      <c r="AD463" s="245"/>
      <c r="AE463" s="247"/>
      <c r="AF463" s="247"/>
      <c r="AG463" s="83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50"/>
      <c r="AS463" s="250"/>
      <c r="AT463" s="248"/>
      <c r="AU463" s="82"/>
      <c r="AV463" s="567" t="str">
        <f t="shared" ref="AV463:AV526" si="32">IF(AC463=0," ",AH463/AE463)</f>
        <v xml:space="preserve"> </v>
      </c>
      <c r="AW463" s="567" t="str">
        <f t="shared" si="29"/>
        <v xml:space="preserve"> </v>
      </c>
      <c r="AX463" s="567" t="str">
        <f t="shared" si="30"/>
        <v xml:space="preserve"> </v>
      </c>
      <c r="AY463" s="567" t="str">
        <f t="shared" si="31"/>
        <v xml:space="preserve"> </v>
      </c>
      <c r="AZ463" s="82"/>
      <c r="BA463" s="318"/>
    </row>
    <row r="464" spans="1:53" s="81" customFormat="1" x14ac:dyDescent="0.2">
      <c r="A464" s="319"/>
      <c r="B464" s="150">
        <f>Demografia!B465</f>
        <v>0</v>
      </c>
      <c r="C464" s="150">
        <f>Demografia!C465</f>
        <v>0</v>
      </c>
      <c r="D464" s="151">
        <f>Demografia!D465</f>
        <v>0</v>
      </c>
      <c r="E464" s="82"/>
      <c r="F464" s="260"/>
      <c r="G464" s="152"/>
      <c r="H464" s="260"/>
      <c r="I464" s="244"/>
      <c r="J464" s="244"/>
      <c r="K464" s="244"/>
      <c r="L464" s="260"/>
      <c r="M464" s="264"/>
      <c r="N464" s="264"/>
      <c r="O464" s="264"/>
      <c r="P464" s="153"/>
      <c r="Q464" s="251"/>
      <c r="R464" s="251"/>
      <c r="S464" s="82"/>
      <c r="T464" s="260"/>
      <c r="U464" s="260"/>
      <c r="V464" s="260"/>
      <c r="W464" s="82"/>
      <c r="X464" s="244"/>
      <c r="Y464" s="244"/>
      <c r="Z464" s="260"/>
      <c r="AA464" s="244"/>
      <c r="AB464" s="260"/>
      <c r="AC464" s="260"/>
      <c r="AD464" s="260"/>
      <c r="AE464" s="265"/>
      <c r="AF464" s="265"/>
      <c r="AG464" s="83"/>
      <c r="AH464" s="265"/>
      <c r="AI464" s="265"/>
      <c r="AJ464" s="265"/>
      <c r="AK464" s="265"/>
      <c r="AL464" s="265"/>
      <c r="AM464" s="265"/>
      <c r="AN464" s="265"/>
      <c r="AO464" s="265"/>
      <c r="AP464" s="265"/>
      <c r="AQ464" s="265"/>
      <c r="AR464" s="249"/>
      <c r="AS464" s="249"/>
      <c r="AT464" s="154"/>
      <c r="AU464" s="82"/>
      <c r="AV464" s="566" t="str">
        <f t="shared" si="32"/>
        <v xml:space="preserve"> </v>
      </c>
      <c r="AW464" s="566" t="str">
        <f t="shared" si="29"/>
        <v xml:space="preserve"> </v>
      </c>
      <c r="AX464" s="566" t="str">
        <f t="shared" si="30"/>
        <v xml:space="preserve"> </v>
      </c>
      <c r="AY464" s="566" t="str">
        <f t="shared" si="31"/>
        <v xml:space="preserve"> </v>
      </c>
      <c r="AZ464" s="82"/>
      <c r="BA464" s="146"/>
    </row>
    <row r="465" spans="1:53" s="81" customFormat="1" x14ac:dyDescent="0.2">
      <c r="A465" s="319"/>
      <c r="B465" s="366">
        <f>Demografia!B466</f>
        <v>0</v>
      </c>
      <c r="C465" s="366">
        <f>Demografia!C466</f>
        <v>0</v>
      </c>
      <c r="D465" s="367">
        <f>Demografia!D466</f>
        <v>0</v>
      </c>
      <c r="E465" s="82"/>
      <c r="F465" s="68"/>
      <c r="G465" s="66"/>
      <c r="H465" s="245"/>
      <c r="I465" s="246"/>
      <c r="J465" s="246"/>
      <c r="K465" s="246"/>
      <c r="L465" s="245"/>
      <c r="M465" s="266"/>
      <c r="N465" s="266"/>
      <c r="O465" s="266"/>
      <c r="P465" s="126"/>
      <c r="Q465" s="127"/>
      <c r="R465" s="127"/>
      <c r="S465" s="82"/>
      <c r="T465" s="68"/>
      <c r="U465" s="245"/>
      <c r="V465" s="128"/>
      <c r="W465" s="82"/>
      <c r="X465" s="129"/>
      <c r="Y465" s="246"/>
      <c r="Z465" s="245"/>
      <c r="AA465" s="246"/>
      <c r="AB465" s="245"/>
      <c r="AC465" s="245"/>
      <c r="AD465" s="245"/>
      <c r="AE465" s="247"/>
      <c r="AF465" s="247"/>
      <c r="AG465" s="83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50"/>
      <c r="AS465" s="250"/>
      <c r="AT465" s="248"/>
      <c r="AU465" s="82"/>
      <c r="AV465" s="567" t="str">
        <f t="shared" si="32"/>
        <v xml:space="preserve"> </v>
      </c>
      <c r="AW465" s="567" t="str">
        <f t="shared" ref="AW465:AW528" si="33">IF(OR(AC465=0,M465=0)," ",AH465/M465)</f>
        <v xml:space="preserve"> </v>
      </c>
      <c r="AX465" s="567" t="str">
        <f t="shared" ref="AX465:AX528" si="34">IF(OR(AC465&gt;5,AC465&lt;1)," ",AI465/AF465)</f>
        <v xml:space="preserve"> </v>
      </c>
      <c r="AY465" s="567" t="str">
        <f t="shared" ref="AY465:AY528" si="35">IF(OR(AC465&gt;5,AC465&lt;1,M465=0)," ",AI465/M465)</f>
        <v xml:space="preserve"> </v>
      </c>
      <c r="AZ465" s="82"/>
      <c r="BA465" s="318"/>
    </row>
    <row r="466" spans="1:53" s="81" customFormat="1" x14ac:dyDescent="0.2">
      <c r="A466" s="319"/>
      <c r="B466" s="150">
        <f>Demografia!B467</f>
        <v>0</v>
      </c>
      <c r="C466" s="150">
        <f>Demografia!C467</f>
        <v>0</v>
      </c>
      <c r="D466" s="151">
        <f>Demografia!D467</f>
        <v>0</v>
      </c>
      <c r="E466" s="82"/>
      <c r="F466" s="260"/>
      <c r="G466" s="152"/>
      <c r="H466" s="260"/>
      <c r="I466" s="244"/>
      <c r="J466" s="244"/>
      <c r="K466" s="244"/>
      <c r="L466" s="260"/>
      <c r="M466" s="264"/>
      <c r="N466" s="264"/>
      <c r="O466" s="264"/>
      <c r="P466" s="153"/>
      <c r="Q466" s="251"/>
      <c r="R466" s="251"/>
      <c r="S466" s="82"/>
      <c r="T466" s="260"/>
      <c r="U466" s="260"/>
      <c r="V466" s="260"/>
      <c r="W466" s="82"/>
      <c r="X466" s="244"/>
      <c r="Y466" s="244"/>
      <c r="Z466" s="260"/>
      <c r="AA466" s="244"/>
      <c r="AB466" s="260"/>
      <c r="AC466" s="260"/>
      <c r="AD466" s="260"/>
      <c r="AE466" s="265"/>
      <c r="AF466" s="265"/>
      <c r="AG466" s="83"/>
      <c r="AH466" s="265"/>
      <c r="AI466" s="265"/>
      <c r="AJ466" s="265"/>
      <c r="AK466" s="265"/>
      <c r="AL466" s="265"/>
      <c r="AM466" s="265"/>
      <c r="AN466" s="265"/>
      <c r="AO466" s="265"/>
      <c r="AP466" s="265"/>
      <c r="AQ466" s="265"/>
      <c r="AR466" s="249"/>
      <c r="AS466" s="249"/>
      <c r="AT466" s="154"/>
      <c r="AU466" s="82"/>
      <c r="AV466" s="566" t="str">
        <f t="shared" si="32"/>
        <v xml:space="preserve"> </v>
      </c>
      <c r="AW466" s="566" t="str">
        <f t="shared" si="33"/>
        <v xml:space="preserve"> </v>
      </c>
      <c r="AX466" s="566" t="str">
        <f t="shared" si="34"/>
        <v xml:space="preserve"> </v>
      </c>
      <c r="AY466" s="566" t="str">
        <f t="shared" si="35"/>
        <v xml:space="preserve"> </v>
      </c>
      <c r="AZ466" s="82"/>
      <c r="BA466" s="146"/>
    </row>
    <row r="467" spans="1:53" s="81" customFormat="1" x14ac:dyDescent="0.2">
      <c r="A467" s="319"/>
      <c r="B467" s="366">
        <f>Demografia!B468</f>
        <v>0</v>
      </c>
      <c r="C467" s="366">
        <f>Demografia!C468</f>
        <v>0</v>
      </c>
      <c r="D467" s="367">
        <f>Demografia!D468</f>
        <v>0</v>
      </c>
      <c r="E467" s="82"/>
      <c r="F467" s="68"/>
      <c r="G467" s="66"/>
      <c r="H467" s="245"/>
      <c r="I467" s="246"/>
      <c r="J467" s="246"/>
      <c r="K467" s="246"/>
      <c r="L467" s="245"/>
      <c r="M467" s="266"/>
      <c r="N467" s="266"/>
      <c r="O467" s="266"/>
      <c r="P467" s="126"/>
      <c r="Q467" s="127"/>
      <c r="R467" s="127"/>
      <c r="S467" s="82"/>
      <c r="T467" s="68"/>
      <c r="U467" s="245"/>
      <c r="V467" s="128"/>
      <c r="W467" s="82"/>
      <c r="X467" s="129"/>
      <c r="Y467" s="246"/>
      <c r="Z467" s="245"/>
      <c r="AA467" s="246"/>
      <c r="AB467" s="245"/>
      <c r="AC467" s="245"/>
      <c r="AD467" s="245"/>
      <c r="AE467" s="247"/>
      <c r="AF467" s="247"/>
      <c r="AG467" s="83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50"/>
      <c r="AS467" s="250"/>
      <c r="AT467" s="248"/>
      <c r="AU467" s="82"/>
      <c r="AV467" s="567" t="str">
        <f t="shared" si="32"/>
        <v xml:space="preserve"> </v>
      </c>
      <c r="AW467" s="567" t="str">
        <f t="shared" si="33"/>
        <v xml:space="preserve"> </v>
      </c>
      <c r="AX467" s="567" t="str">
        <f t="shared" si="34"/>
        <v xml:space="preserve"> </v>
      </c>
      <c r="AY467" s="567" t="str">
        <f t="shared" si="35"/>
        <v xml:space="preserve"> </v>
      </c>
      <c r="AZ467" s="82"/>
      <c r="BA467" s="318"/>
    </row>
    <row r="468" spans="1:53" s="81" customFormat="1" x14ac:dyDescent="0.2">
      <c r="A468" s="319"/>
      <c r="B468" s="150">
        <f>Demografia!B469</f>
        <v>0</v>
      </c>
      <c r="C468" s="150">
        <f>Demografia!C469</f>
        <v>0</v>
      </c>
      <c r="D468" s="151">
        <f>Demografia!D469</f>
        <v>0</v>
      </c>
      <c r="E468" s="82"/>
      <c r="F468" s="260"/>
      <c r="G468" s="152"/>
      <c r="H468" s="260"/>
      <c r="I468" s="244"/>
      <c r="J468" s="244"/>
      <c r="K468" s="244"/>
      <c r="L468" s="260"/>
      <c r="M468" s="264"/>
      <c r="N468" s="264"/>
      <c r="O468" s="264"/>
      <c r="P468" s="153"/>
      <c r="Q468" s="251"/>
      <c r="R468" s="251"/>
      <c r="S468" s="82"/>
      <c r="T468" s="260"/>
      <c r="U468" s="260"/>
      <c r="V468" s="260"/>
      <c r="W468" s="82"/>
      <c r="X468" s="244"/>
      <c r="Y468" s="244"/>
      <c r="Z468" s="260"/>
      <c r="AA468" s="244"/>
      <c r="AB468" s="260"/>
      <c r="AC468" s="260"/>
      <c r="AD468" s="260"/>
      <c r="AE468" s="265"/>
      <c r="AF468" s="265"/>
      <c r="AG468" s="83"/>
      <c r="AH468" s="265"/>
      <c r="AI468" s="265"/>
      <c r="AJ468" s="265"/>
      <c r="AK468" s="265"/>
      <c r="AL468" s="265"/>
      <c r="AM468" s="265"/>
      <c r="AN468" s="265"/>
      <c r="AO468" s="265"/>
      <c r="AP468" s="265"/>
      <c r="AQ468" s="265"/>
      <c r="AR468" s="249"/>
      <c r="AS468" s="249"/>
      <c r="AT468" s="154"/>
      <c r="AU468" s="82"/>
      <c r="AV468" s="566" t="str">
        <f t="shared" si="32"/>
        <v xml:space="preserve"> </v>
      </c>
      <c r="AW468" s="566" t="str">
        <f t="shared" si="33"/>
        <v xml:space="preserve"> </v>
      </c>
      <c r="AX468" s="566" t="str">
        <f t="shared" si="34"/>
        <v xml:space="preserve"> </v>
      </c>
      <c r="AY468" s="566" t="str">
        <f t="shared" si="35"/>
        <v xml:space="preserve"> </v>
      </c>
      <c r="AZ468" s="82"/>
      <c r="BA468" s="146"/>
    </row>
    <row r="469" spans="1:53" s="81" customFormat="1" x14ac:dyDescent="0.2">
      <c r="A469" s="319"/>
      <c r="B469" s="366">
        <f>Demografia!B470</f>
        <v>0</v>
      </c>
      <c r="C469" s="366">
        <f>Demografia!C470</f>
        <v>0</v>
      </c>
      <c r="D469" s="367">
        <f>Demografia!D470</f>
        <v>0</v>
      </c>
      <c r="E469" s="82"/>
      <c r="F469" s="68"/>
      <c r="G469" s="66"/>
      <c r="H469" s="245"/>
      <c r="I469" s="246"/>
      <c r="J469" s="246"/>
      <c r="K469" s="246"/>
      <c r="L469" s="245"/>
      <c r="M469" s="266"/>
      <c r="N469" s="266"/>
      <c r="O469" s="266"/>
      <c r="P469" s="126"/>
      <c r="Q469" s="127"/>
      <c r="R469" s="127"/>
      <c r="S469" s="82"/>
      <c r="T469" s="68"/>
      <c r="U469" s="245"/>
      <c r="V469" s="128"/>
      <c r="W469" s="82"/>
      <c r="X469" s="129"/>
      <c r="Y469" s="246"/>
      <c r="Z469" s="245"/>
      <c r="AA469" s="246"/>
      <c r="AB469" s="245"/>
      <c r="AC469" s="245"/>
      <c r="AD469" s="245"/>
      <c r="AE469" s="247"/>
      <c r="AF469" s="247"/>
      <c r="AG469" s="83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50"/>
      <c r="AS469" s="250"/>
      <c r="AT469" s="248"/>
      <c r="AU469" s="82"/>
      <c r="AV469" s="567" t="str">
        <f t="shared" si="32"/>
        <v xml:space="preserve"> </v>
      </c>
      <c r="AW469" s="567" t="str">
        <f t="shared" si="33"/>
        <v xml:space="preserve"> </v>
      </c>
      <c r="AX469" s="567" t="str">
        <f t="shared" si="34"/>
        <v xml:space="preserve"> </v>
      </c>
      <c r="AY469" s="567" t="str">
        <f t="shared" si="35"/>
        <v xml:space="preserve"> </v>
      </c>
      <c r="AZ469" s="82"/>
      <c r="BA469" s="318"/>
    </row>
    <row r="470" spans="1:53" s="81" customFormat="1" x14ac:dyDescent="0.2">
      <c r="A470" s="319"/>
      <c r="B470" s="150">
        <f>Demografia!B471</f>
        <v>0</v>
      </c>
      <c r="C470" s="150">
        <f>Demografia!C471</f>
        <v>0</v>
      </c>
      <c r="D470" s="151">
        <f>Demografia!D471</f>
        <v>0</v>
      </c>
      <c r="E470" s="82"/>
      <c r="F470" s="260"/>
      <c r="G470" s="152"/>
      <c r="H470" s="260"/>
      <c r="I470" s="244"/>
      <c r="J470" s="244"/>
      <c r="K470" s="244"/>
      <c r="L470" s="260"/>
      <c r="M470" s="264"/>
      <c r="N470" s="264"/>
      <c r="O470" s="264"/>
      <c r="P470" s="153"/>
      <c r="Q470" s="251"/>
      <c r="R470" s="251"/>
      <c r="S470" s="82"/>
      <c r="T470" s="260"/>
      <c r="U470" s="260"/>
      <c r="V470" s="260"/>
      <c r="W470" s="82"/>
      <c r="X470" s="244"/>
      <c r="Y470" s="244"/>
      <c r="Z470" s="260"/>
      <c r="AA470" s="244"/>
      <c r="AB470" s="260"/>
      <c r="AC470" s="260"/>
      <c r="AD470" s="260"/>
      <c r="AE470" s="265"/>
      <c r="AF470" s="265"/>
      <c r="AG470" s="83"/>
      <c r="AH470" s="265"/>
      <c r="AI470" s="265"/>
      <c r="AJ470" s="265"/>
      <c r="AK470" s="265"/>
      <c r="AL470" s="265"/>
      <c r="AM470" s="265"/>
      <c r="AN470" s="265"/>
      <c r="AO470" s="265"/>
      <c r="AP470" s="265"/>
      <c r="AQ470" s="265"/>
      <c r="AR470" s="249"/>
      <c r="AS470" s="249"/>
      <c r="AT470" s="154"/>
      <c r="AU470" s="82"/>
      <c r="AV470" s="566" t="str">
        <f t="shared" si="32"/>
        <v xml:space="preserve"> </v>
      </c>
      <c r="AW470" s="566" t="str">
        <f t="shared" si="33"/>
        <v xml:space="preserve"> </v>
      </c>
      <c r="AX470" s="566" t="str">
        <f t="shared" si="34"/>
        <v xml:space="preserve"> </v>
      </c>
      <c r="AY470" s="566" t="str">
        <f t="shared" si="35"/>
        <v xml:space="preserve"> </v>
      </c>
      <c r="AZ470" s="82"/>
      <c r="BA470" s="146"/>
    </row>
    <row r="471" spans="1:53" s="81" customFormat="1" x14ac:dyDescent="0.2">
      <c r="A471" s="319"/>
      <c r="B471" s="366">
        <f>Demografia!B472</f>
        <v>0</v>
      </c>
      <c r="C471" s="366">
        <f>Demografia!C472</f>
        <v>0</v>
      </c>
      <c r="D471" s="367">
        <f>Demografia!D472</f>
        <v>0</v>
      </c>
      <c r="E471" s="82"/>
      <c r="F471" s="68"/>
      <c r="G471" s="66"/>
      <c r="H471" s="245"/>
      <c r="I471" s="246"/>
      <c r="J471" s="246"/>
      <c r="K471" s="246"/>
      <c r="L471" s="245"/>
      <c r="M471" s="266"/>
      <c r="N471" s="266"/>
      <c r="O471" s="266"/>
      <c r="P471" s="126"/>
      <c r="Q471" s="127"/>
      <c r="R471" s="127"/>
      <c r="S471" s="82"/>
      <c r="T471" s="68"/>
      <c r="U471" s="245"/>
      <c r="V471" s="128"/>
      <c r="W471" s="82"/>
      <c r="X471" s="129"/>
      <c r="Y471" s="246"/>
      <c r="Z471" s="245"/>
      <c r="AA471" s="246"/>
      <c r="AB471" s="245"/>
      <c r="AC471" s="245"/>
      <c r="AD471" s="245"/>
      <c r="AE471" s="247"/>
      <c r="AF471" s="247"/>
      <c r="AG471" s="83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50"/>
      <c r="AS471" s="250"/>
      <c r="AT471" s="248"/>
      <c r="AU471" s="82"/>
      <c r="AV471" s="567" t="str">
        <f t="shared" si="32"/>
        <v xml:space="preserve"> </v>
      </c>
      <c r="AW471" s="567" t="str">
        <f t="shared" si="33"/>
        <v xml:space="preserve"> </v>
      </c>
      <c r="AX471" s="567" t="str">
        <f t="shared" si="34"/>
        <v xml:space="preserve"> </v>
      </c>
      <c r="AY471" s="567" t="str">
        <f t="shared" si="35"/>
        <v xml:space="preserve"> </v>
      </c>
      <c r="AZ471" s="82"/>
      <c r="BA471" s="318"/>
    </row>
    <row r="472" spans="1:53" s="81" customFormat="1" x14ac:dyDescent="0.2">
      <c r="A472" s="319"/>
      <c r="B472" s="150">
        <f>Demografia!B473</f>
        <v>0</v>
      </c>
      <c r="C472" s="150">
        <f>Demografia!C473</f>
        <v>0</v>
      </c>
      <c r="D472" s="151">
        <f>Demografia!D473</f>
        <v>0</v>
      </c>
      <c r="E472" s="82"/>
      <c r="F472" s="260"/>
      <c r="G472" s="152"/>
      <c r="H472" s="260"/>
      <c r="I472" s="244"/>
      <c r="J472" s="244"/>
      <c r="K472" s="244"/>
      <c r="L472" s="260"/>
      <c r="M472" s="264"/>
      <c r="N472" s="264"/>
      <c r="O472" s="264"/>
      <c r="P472" s="153"/>
      <c r="Q472" s="251"/>
      <c r="R472" s="251"/>
      <c r="S472" s="82"/>
      <c r="T472" s="260"/>
      <c r="U472" s="260"/>
      <c r="V472" s="260"/>
      <c r="W472" s="82"/>
      <c r="X472" s="244"/>
      <c r="Y472" s="244"/>
      <c r="Z472" s="260"/>
      <c r="AA472" s="244"/>
      <c r="AB472" s="260"/>
      <c r="AC472" s="260"/>
      <c r="AD472" s="260"/>
      <c r="AE472" s="265"/>
      <c r="AF472" s="265"/>
      <c r="AG472" s="83"/>
      <c r="AH472" s="265"/>
      <c r="AI472" s="265"/>
      <c r="AJ472" s="265"/>
      <c r="AK472" s="265"/>
      <c r="AL472" s="265"/>
      <c r="AM472" s="265"/>
      <c r="AN472" s="265"/>
      <c r="AO472" s="265"/>
      <c r="AP472" s="265"/>
      <c r="AQ472" s="265"/>
      <c r="AR472" s="249"/>
      <c r="AS472" s="249"/>
      <c r="AT472" s="154"/>
      <c r="AU472" s="82"/>
      <c r="AV472" s="566" t="str">
        <f t="shared" si="32"/>
        <v xml:space="preserve"> </v>
      </c>
      <c r="AW472" s="566" t="str">
        <f t="shared" si="33"/>
        <v xml:space="preserve"> </v>
      </c>
      <c r="AX472" s="566" t="str">
        <f t="shared" si="34"/>
        <v xml:space="preserve"> </v>
      </c>
      <c r="AY472" s="566" t="str">
        <f t="shared" si="35"/>
        <v xml:space="preserve"> </v>
      </c>
      <c r="AZ472" s="82"/>
      <c r="BA472" s="146"/>
    </row>
    <row r="473" spans="1:53" s="81" customFormat="1" x14ac:dyDescent="0.2">
      <c r="A473" s="319"/>
      <c r="B473" s="366">
        <f>Demografia!B474</f>
        <v>0</v>
      </c>
      <c r="C473" s="366">
        <f>Demografia!C474</f>
        <v>0</v>
      </c>
      <c r="D473" s="367">
        <f>Demografia!D474</f>
        <v>0</v>
      </c>
      <c r="E473" s="82"/>
      <c r="F473" s="68"/>
      <c r="G473" s="66"/>
      <c r="H473" s="245"/>
      <c r="I473" s="246"/>
      <c r="J473" s="246"/>
      <c r="K473" s="246"/>
      <c r="L473" s="245"/>
      <c r="M473" s="266"/>
      <c r="N473" s="266"/>
      <c r="O473" s="266"/>
      <c r="P473" s="126"/>
      <c r="Q473" s="127"/>
      <c r="R473" s="127"/>
      <c r="S473" s="82"/>
      <c r="T473" s="68"/>
      <c r="U473" s="245"/>
      <c r="V473" s="128"/>
      <c r="W473" s="82"/>
      <c r="X473" s="129"/>
      <c r="Y473" s="246"/>
      <c r="Z473" s="245"/>
      <c r="AA473" s="246"/>
      <c r="AB473" s="245"/>
      <c r="AC473" s="245"/>
      <c r="AD473" s="245"/>
      <c r="AE473" s="247"/>
      <c r="AF473" s="247"/>
      <c r="AG473" s="83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50"/>
      <c r="AS473" s="250"/>
      <c r="AT473" s="248"/>
      <c r="AU473" s="82"/>
      <c r="AV473" s="567" t="str">
        <f t="shared" si="32"/>
        <v xml:space="preserve"> </v>
      </c>
      <c r="AW473" s="567" t="str">
        <f t="shared" si="33"/>
        <v xml:space="preserve"> </v>
      </c>
      <c r="AX473" s="567" t="str">
        <f t="shared" si="34"/>
        <v xml:space="preserve"> </v>
      </c>
      <c r="AY473" s="567" t="str">
        <f t="shared" si="35"/>
        <v xml:space="preserve"> </v>
      </c>
      <c r="AZ473" s="82"/>
      <c r="BA473" s="318"/>
    </row>
    <row r="474" spans="1:53" s="81" customFormat="1" x14ac:dyDescent="0.2">
      <c r="A474" s="319"/>
      <c r="B474" s="150">
        <f>Demografia!B475</f>
        <v>0</v>
      </c>
      <c r="C474" s="150">
        <f>Demografia!C475</f>
        <v>0</v>
      </c>
      <c r="D474" s="151">
        <f>Demografia!D475</f>
        <v>0</v>
      </c>
      <c r="E474" s="82"/>
      <c r="F474" s="260"/>
      <c r="G474" s="152"/>
      <c r="H474" s="260"/>
      <c r="I474" s="244"/>
      <c r="J474" s="244"/>
      <c r="K474" s="244"/>
      <c r="L474" s="260"/>
      <c r="M474" s="264"/>
      <c r="N474" s="264"/>
      <c r="O474" s="264"/>
      <c r="P474" s="153"/>
      <c r="Q474" s="251"/>
      <c r="R474" s="251"/>
      <c r="S474" s="82"/>
      <c r="T474" s="260"/>
      <c r="U474" s="260"/>
      <c r="V474" s="260"/>
      <c r="W474" s="82"/>
      <c r="X474" s="244"/>
      <c r="Y474" s="244"/>
      <c r="Z474" s="260"/>
      <c r="AA474" s="244"/>
      <c r="AB474" s="260"/>
      <c r="AC474" s="260"/>
      <c r="AD474" s="260"/>
      <c r="AE474" s="265"/>
      <c r="AF474" s="265"/>
      <c r="AG474" s="83"/>
      <c r="AH474" s="265"/>
      <c r="AI474" s="265"/>
      <c r="AJ474" s="265"/>
      <c r="AK474" s="265"/>
      <c r="AL474" s="265"/>
      <c r="AM474" s="265"/>
      <c r="AN474" s="265"/>
      <c r="AO474" s="265"/>
      <c r="AP474" s="265"/>
      <c r="AQ474" s="265"/>
      <c r="AR474" s="249"/>
      <c r="AS474" s="249"/>
      <c r="AT474" s="154"/>
      <c r="AU474" s="82"/>
      <c r="AV474" s="566" t="str">
        <f t="shared" si="32"/>
        <v xml:space="preserve"> </v>
      </c>
      <c r="AW474" s="566" t="str">
        <f t="shared" si="33"/>
        <v xml:space="preserve"> </v>
      </c>
      <c r="AX474" s="566" t="str">
        <f t="shared" si="34"/>
        <v xml:space="preserve"> </v>
      </c>
      <c r="AY474" s="566" t="str">
        <f t="shared" si="35"/>
        <v xml:space="preserve"> </v>
      </c>
      <c r="AZ474" s="82"/>
      <c r="BA474" s="146"/>
    </row>
    <row r="475" spans="1:53" s="81" customFormat="1" x14ac:dyDescent="0.2">
      <c r="A475" s="319"/>
      <c r="B475" s="366">
        <f>Demografia!B476</f>
        <v>0</v>
      </c>
      <c r="C475" s="366">
        <f>Demografia!C476</f>
        <v>0</v>
      </c>
      <c r="D475" s="367">
        <f>Demografia!D476</f>
        <v>0</v>
      </c>
      <c r="E475" s="82"/>
      <c r="F475" s="68"/>
      <c r="G475" s="66"/>
      <c r="H475" s="245"/>
      <c r="I475" s="246"/>
      <c r="J475" s="246"/>
      <c r="K475" s="246"/>
      <c r="L475" s="245"/>
      <c r="M475" s="266"/>
      <c r="N475" s="266"/>
      <c r="O475" s="266"/>
      <c r="P475" s="126"/>
      <c r="Q475" s="127"/>
      <c r="R475" s="127"/>
      <c r="S475" s="82"/>
      <c r="T475" s="68"/>
      <c r="U475" s="245"/>
      <c r="V475" s="128"/>
      <c r="W475" s="82"/>
      <c r="X475" s="129"/>
      <c r="Y475" s="246"/>
      <c r="Z475" s="245"/>
      <c r="AA475" s="246"/>
      <c r="AB475" s="245"/>
      <c r="AC475" s="245"/>
      <c r="AD475" s="245"/>
      <c r="AE475" s="247"/>
      <c r="AF475" s="247"/>
      <c r="AG475" s="83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50"/>
      <c r="AS475" s="250"/>
      <c r="AT475" s="248"/>
      <c r="AU475" s="82"/>
      <c r="AV475" s="567" t="str">
        <f t="shared" si="32"/>
        <v xml:space="preserve"> </v>
      </c>
      <c r="AW475" s="567" t="str">
        <f t="shared" si="33"/>
        <v xml:space="preserve"> </v>
      </c>
      <c r="AX475" s="567" t="str">
        <f t="shared" si="34"/>
        <v xml:space="preserve"> </v>
      </c>
      <c r="AY475" s="567" t="str">
        <f t="shared" si="35"/>
        <v xml:space="preserve"> </v>
      </c>
      <c r="AZ475" s="82"/>
      <c r="BA475" s="318"/>
    </row>
    <row r="476" spans="1:53" s="81" customFormat="1" x14ac:dyDescent="0.2">
      <c r="A476" s="319"/>
      <c r="B476" s="150">
        <f>Demografia!B477</f>
        <v>0</v>
      </c>
      <c r="C476" s="150">
        <f>Demografia!C477</f>
        <v>0</v>
      </c>
      <c r="D476" s="151">
        <f>Demografia!D477</f>
        <v>0</v>
      </c>
      <c r="E476" s="82"/>
      <c r="F476" s="260"/>
      <c r="G476" s="152"/>
      <c r="H476" s="260"/>
      <c r="I476" s="244"/>
      <c r="J476" s="244"/>
      <c r="K476" s="244"/>
      <c r="L476" s="260"/>
      <c r="M476" s="264"/>
      <c r="N476" s="264"/>
      <c r="O476" s="264"/>
      <c r="P476" s="153"/>
      <c r="Q476" s="251"/>
      <c r="R476" s="251"/>
      <c r="S476" s="82"/>
      <c r="T476" s="260"/>
      <c r="U476" s="260"/>
      <c r="V476" s="260"/>
      <c r="W476" s="82"/>
      <c r="X476" s="244"/>
      <c r="Y476" s="244"/>
      <c r="Z476" s="260"/>
      <c r="AA476" s="244"/>
      <c r="AB476" s="260"/>
      <c r="AC476" s="260"/>
      <c r="AD476" s="260"/>
      <c r="AE476" s="265"/>
      <c r="AF476" s="265"/>
      <c r="AG476" s="83"/>
      <c r="AH476" s="265"/>
      <c r="AI476" s="265"/>
      <c r="AJ476" s="265"/>
      <c r="AK476" s="265"/>
      <c r="AL476" s="265"/>
      <c r="AM476" s="265"/>
      <c r="AN476" s="265"/>
      <c r="AO476" s="265"/>
      <c r="AP476" s="265"/>
      <c r="AQ476" s="265"/>
      <c r="AR476" s="249"/>
      <c r="AS476" s="249"/>
      <c r="AT476" s="154"/>
      <c r="AU476" s="82"/>
      <c r="AV476" s="566" t="str">
        <f t="shared" si="32"/>
        <v xml:space="preserve"> </v>
      </c>
      <c r="AW476" s="566" t="str">
        <f t="shared" si="33"/>
        <v xml:space="preserve"> </v>
      </c>
      <c r="AX476" s="566" t="str">
        <f t="shared" si="34"/>
        <v xml:space="preserve"> </v>
      </c>
      <c r="AY476" s="566" t="str">
        <f t="shared" si="35"/>
        <v xml:space="preserve"> </v>
      </c>
      <c r="AZ476" s="82"/>
      <c r="BA476" s="146"/>
    </row>
    <row r="477" spans="1:53" s="81" customFormat="1" x14ac:dyDescent="0.2">
      <c r="A477" s="319"/>
      <c r="B477" s="366">
        <f>Demografia!B478</f>
        <v>0</v>
      </c>
      <c r="C477" s="366">
        <f>Demografia!C478</f>
        <v>0</v>
      </c>
      <c r="D477" s="367">
        <f>Demografia!D478</f>
        <v>0</v>
      </c>
      <c r="E477" s="82"/>
      <c r="F477" s="68"/>
      <c r="G477" s="66"/>
      <c r="H477" s="245"/>
      <c r="I477" s="246"/>
      <c r="J477" s="246"/>
      <c r="K477" s="246"/>
      <c r="L477" s="245"/>
      <c r="M477" s="266"/>
      <c r="N477" s="266"/>
      <c r="O477" s="266"/>
      <c r="P477" s="126"/>
      <c r="Q477" s="127"/>
      <c r="R477" s="127"/>
      <c r="S477" s="82"/>
      <c r="T477" s="68"/>
      <c r="U477" s="245"/>
      <c r="V477" s="128"/>
      <c r="W477" s="82"/>
      <c r="X477" s="129"/>
      <c r="Y477" s="246"/>
      <c r="Z477" s="245"/>
      <c r="AA477" s="246"/>
      <c r="AB477" s="245"/>
      <c r="AC477" s="245"/>
      <c r="AD477" s="245"/>
      <c r="AE477" s="247"/>
      <c r="AF477" s="247"/>
      <c r="AG477" s="83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50"/>
      <c r="AS477" s="250"/>
      <c r="AT477" s="248"/>
      <c r="AU477" s="82"/>
      <c r="AV477" s="567" t="str">
        <f t="shared" si="32"/>
        <v xml:space="preserve"> </v>
      </c>
      <c r="AW477" s="567" t="str">
        <f t="shared" si="33"/>
        <v xml:space="preserve"> </v>
      </c>
      <c r="AX477" s="567" t="str">
        <f t="shared" si="34"/>
        <v xml:space="preserve"> </v>
      </c>
      <c r="AY477" s="567" t="str">
        <f t="shared" si="35"/>
        <v xml:space="preserve"> </v>
      </c>
      <c r="AZ477" s="82"/>
      <c r="BA477" s="318"/>
    </row>
    <row r="478" spans="1:53" s="81" customFormat="1" x14ac:dyDescent="0.2">
      <c r="A478" s="319"/>
      <c r="B478" s="150">
        <f>Demografia!B479</f>
        <v>0</v>
      </c>
      <c r="C478" s="150">
        <f>Demografia!C479</f>
        <v>0</v>
      </c>
      <c r="D478" s="151">
        <f>Demografia!D479</f>
        <v>0</v>
      </c>
      <c r="E478" s="82"/>
      <c r="F478" s="260"/>
      <c r="G478" s="152"/>
      <c r="H478" s="260"/>
      <c r="I478" s="244"/>
      <c r="J478" s="244"/>
      <c r="K478" s="244"/>
      <c r="L478" s="260"/>
      <c r="M478" s="264"/>
      <c r="N478" s="264"/>
      <c r="O478" s="264"/>
      <c r="P478" s="153"/>
      <c r="Q478" s="251"/>
      <c r="R478" s="251"/>
      <c r="S478" s="82"/>
      <c r="T478" s="260"/>
      <c r="U478" s="260"/>
      <c r="V478" s="260"/>
      <c r="W478" s="82"/>
      <c r="X478" s="244"/>
      <c r="Y478" s="244"/>
      <c r="Z478" s="260"/>
      <c r="AA478" s="244"/>
      <c r="AB478" s="260"/>
      <c r="AC478" s="260"/>
      <c r="AD478" s="260"/>
      <c r="AE478" s="265"/>
      <c r="AF478" s="265"/>
      <c r="AG478" s="83"/>
      <c r="AH478" s="265"/>
      <c r="AI478" s="265"/>
      <c r="AJ478" s="265"/>
      <c r="AK478" s="265"/>
      <c r="AL478" s="265"/>
      <c r="AM478" s="265"/>
      <c r="AN478" s="265"/>
      <c r="AO478" s="265"/>
      <c r="AP478" s="265"/>
      <c r="AQ478" s="265"/>
      <c r="AR478" s="249"/>
      <c r="AS478" s="249"/>
      <c r="AT478" s="154"/>
      <c r="AU478" s="82"/>
      <c r="AV478" s="566" t="str">
        <f t="shared" si="32"/>
        <v xml:space="preserve"> </v>
      </c>
      <c r="AW478" s="566" t="str">
        <f t="shared" si="33"/>
        <v xml:space="preserve"> </v>
      </c>
      <c r="AX478" s="566" t="str">
        <f t="shared" si="34"/>
        <v xml:space="preserve"> </v>
      </c>
      <c r="AY478" s="566" t="str">
        <f t="shared" si="35"/>
        <v xml:space="preserve"> </v>
      </c>
      <c r="AZ478" s="82"/>
      <c r="BA478" s="146"/>
    </row>
    <row r="479" spans="1:53" s="81" customFormat="1" x14ac:dyDescent="0.2">
      <c r="A479" s="319"/>
      <c r="B479" s="366">
        <f>Demografia!B480</f>
        <v>0</v>
      </c>
      <c r="C479" s="366">
        <f>Demografia!C480</f>
        <v>0</v>
      </c>
      <c r="D479" s="367">
        <f>Demografia!D480</f>
        <v>0</v>
      </c>
      <c r="E479" s="82"/>
      <c r="F479" s="68"/>
      <c r="G479" s="66"/>
      <c r="H479" s="245"/>
      <c r="I479" s="246"/>
      <c r="J479" s="246"/>
      <c r="K479" s="246"/>
      <c r="L479" s="245"/>
      <c r="M479" s="266"/>
      <c r="N479" s="266"/>
      <c r="O479" s="266"/>
      <c r="P479" s="126"/>
      <c r="Q479" s="127"/>
      <c r="R479" s="127"/>
      <c r="S479" s="82"/>
      <c r="T479" s="68"/>
      <c r="U479" s="245"/>
      <c r="V479" s="128"/>
      <c r="W479" s="82"/>
      <c r="X479" s="129"/>
      <c r="Y479" s="246"/>
      <c r="Z479" s="245"/>
      <c r="AA479" s="246"/>
      <c r="AB479" s="245"/>
      <c r="AC479" s="245"/>
      <c r="AD479" s="245"/>
      <c r="AE479" s="247"/>
      <c r="AF479" s="247"/>
      <c r="AG479" s="83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50"/>
      <c r="AS479" s="250"/>
      <c r="AT479" s="248"/>
      <c r="AU479" s="82"/>
      <c r="AV479" s="567" t="str">
        <f t="shared" si="32"/>
        <v xml:space="preserve"> </v>
      </c>
      <c r="AW479" s="567" t="str">
        <f t="shared" si="33"/>
        <v xml:space="preserve"> </v>
      </c>
      <c r="AX479" s="567" t="str">
        <f t="shared" si="34"/>
        <v xml:space="preserve"> </v>
      </c>
      <c r="AY479" s="567" t="str">
        <f t="shared" si="35"/>
        <v xml:space="preserve"> </v>
      </c>
      <c r="AZ479" s="82"/>
      <c r="BA479" s="318"/>
    </row>
    <row r="480" spans="1:53" s="81" customFormat="1" x14ac:dyDescent="0.2">
      <c r="A480" s="319"/>
      <c r="B480" s="150">
        <f>Demografia!B481</f>
        <v>0</v>
      </c>
      <c r="C480" s="150">
        <f>Demografia!C481</f>
        <v>0</v>
      </c>
      <c r="D480" s="151">
        <f>Demografia!D481</f>
        <v>0</v>
      </c>
      <c r="E480" s="82"/>
      <c r="F480" s="260"/>
      <c r="G480" s="152"/>
      <c r="H480" s="260"/>
      <c r="I480" s="244"/>
      <c r="J480" s="244"/>
      <c r="K480" s="244"/>
      <c r="L480" s="260"/>
      <c r="M480" s="264"/>
      <c r="N480" s="264"/>
      <c r="O480" s="264"/>
      <c r="P480" s="153"/>
      <c r="Q480" s="251"/>
      <c r="R480" s="251"/>
      <c r="S480" s="82"/>
      <c r="T480" s="260"/>
      <c r="U480" s="260"/>
      <c r="V480" s="260"/>
      <c r="W480" s="82"/>
      <c r="X480" s="244"/>
      <c r="Y480" s="244"/>
      <c r="Z480" s="260"/>
      <c r="AA480" s="244"/>
      <c r="AB480" s="260"/>
      <c r="AC480" s="260"/>
      <c r="AD480" s="260"/>
      <c r="AE480" s="265"/>
      <c r="AF480" s="265"/>
      <c r="AG480" s="83"/>
      <c r="AH480" s="265"/>
      <c r="AI480" s="265"/>
      <c r="AJ480" s="265"/>
      <c r="AK480" s="265"/>
      <c r="AL480" s="265"/>
      <c r="AM480" s="265"/>
      <c r="AN480" s="265"/>
      <c r="AO480" s="265"/>
      <c r="AP480" s="265"/>
      <c r="AQ480" s="265"/>
      <c r="AR480" s="249"/>
      <c r="AS480" s="249"/>
      <c r="AT480" s="154"/>
      <c r="AU480" s="82"/>
      <c r="AV480" s="566" t="str">
        <f t="shared" si="32"/>
        <v xml:space="preserve"> </v>
      </c>
      <c r="AW480" s="566" t="str">
        <f t="shared" si="33"/>
        <v xml:space="preserve"> </v>
      </c>
      <c r="AX480" s="566" t="str">
        <f t="shared" si="34"/>
        <v xml:space="preserve"> </v>
      </c>
      <c r="AY480" s="566" t="str">
        <f t="shared" si="35"/>
        <v xml:space="preserve"> </v>
      </c>
      <c r="AZ480" s="82"/>
      <c r="BA480" s="146"/>
    </row>
    <row r="481" spans="1:53" s="81" customFormat="1" x14ac:dyDescent="0.2">
      <c r="A481" s="319"/>
      <c r="B481" s="366">
        <f>Demografia!B482</f>
        <v>0</v>
      </c>
      <c r="C481" s="366">
        <f>Demografia!C482</f>
        <v>0</v>
      </c>
      <c r="D481" s="367">
        <f>Demografia!D482</f>
        <v>0</v>
      </c>
      <c r="E481" s="82"/>
      <c r="F481" s="68"/>
      <c r="G481" s="66"/>
      <c r="H481" s="245"/>
      <c r="I481" s="246"/>
      <c r="J481" s="246"/>
      <c r="K481" s="246"/>
      <c r="L481" s="245"/>
      <c r="M481" s="266"/>
      <c r="N481" s="266"/>
      <c r="O481" s="266"/>
      <c r="P481" s="126"/>
      <c r="Q481" s="127"/>
      <c r="R481" s="127"/>
      <c r="S481" s="82"/>
      <c r="T481" s="68"/>
      <c r="U481" s="245"/>
      <c r="V481" s="128"/>
      <c r="W481" s="82"/>
      <c r="X481" s="129"/>
      <c r="Y481" s="246"/>
      <c r="Z481" s="245"/>
      <c r="AA481" s="246"/>
      <c r="AB481" s="245"/>
      <c r="AC481" s="245"/>
      <c r="AD481" s="245"/>
      <c r="AE481" s="247"/>
      <c r="AF481" s="247"/>
      <c r="AG481" s="83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50"/>
      <c r="AS481" s="250"/>
      <c r="AT481" s="248"/>
      <c r="AU481" s="82"/>
      <c r="AV481" s="567" t="str">
        <f t="shared" si="32"/>
        <v xml:space="preserve"> </v>
      </c>
      <c r="AW481" s="567" t="str">
        <f t="shared" si="33"/>
        <v xml:space="preserve"> </v>
      </c>
      <c r="AX481" s="567" t="str">
        <f t="shared" si="34"/>
        <v xml:space="preserve"> </v>
      </c>
      <c r="AY481" s="567" t="str">
        <f t="shared" si="35"/>
        <v xml:space="preserve"> </v>
      </c>
      <c r="AZ481" s="82"/>
      <c r="BA481" s="318"/>
    </row>
    <row r="482" spans="1:53" s="81" customFormat="1" x14ac:dyDescent="0.2">
      <c r="A482" s="319"/>
      <c r="B482" s="150">
        <f>Demografia!B483</f>
        <v>0</v>
      </c>
      <c r="C482" s="150">
        <f>Demografia!C483</f>
        <v>0</v>
      </c>
      <c r="D482" s="151">
        <f>Demografia!D483</f>
        <v>0</v>
      </c>
      <c r="E482" s="82"/>
      <c r="F482" s="260"/>
      <c r="G482" s="152"/>
      <c r="H482" s="260"/>
      <c r="I482" s="244"/>
      <c r="J482" s="244"/>
      <c r="K482" s="244"/>
      <c r="L482" s="260"/>
      <c r="M482" s="264"/>
      <c r="N482" s="264"/>
      <c r="O482" s="264"/>
      <c r="P482" s="153"/>
      <c r="Q482" s="251"/>
      <c r="R482" s="251"/>
      <c r="S482" s="82"/>
      <c r="T482" s="260"/>
      <c r="U482" s="260"/>
      <c r="V482" s="260"/>
      <c r="W482" s="82"/>
      <c r="X482" s="244"/>
      <c r="Y482" s="244"/>
      <c r="Z482" s="260"/>
      <c r="AA482" s="244"/>
      <c r="AB482" s="260"/>
      <c r="AC482" s="260"/>
      <c r="AD482" s="260"/>
      <c r="AE482" s="265"/>
      <c r="AF482" s="265"/>
      <c r="AG482" s="83"/>
      <c r="AH482" s="265"/>
      <c r="AI482" s="265"/>
      <c r="AJ482" s="265"/>
      <c r="AK482" s="265"/>
      <c r="AL482" s="265"/>
      <c r="AM482" s="265"/>
      <c r="AN482" s="265"/>
      <c r="AO482" s="265"/>
      <c r="AP482" s="265"/>
      <c r="AQ482" s="265"/>
      <c r="AR482" s="249"/>
      <c r="AS482" s="249"/>
      <c r="AT482" s="154"/>
      <c r="AU482" s="82"/>
      <c r="AV482" s="566" t="str">
        <f t="shared" si="32"/>
        <v xml:space="preserve"> </v>
      </c>
      <c r="AW482" s="566" t="str">
        <f t="shared" si="33"/>
        <v xml:space="preserve"> </v>
      </c>
      <c r="AX482" s="566" t="str">
        <f t="shared" si="34"/>
        <v xml:space="preserve"> </v>
      </c>
      <c r="AY482" s="566" t="str">
        <f t="shared" si="35"/>
        <v xml:space="preserve"> </v>
      </c>
      <c r="AZ482" s="82"/>
      <c r="BA482" s="146"/>
    </row>
    <row r="483" spans="1:53" s="81" customFormat="1" x14ac:dyDescent="0.2">
      <c r="A483" s="319"/>
      <c r="B483" s="366">
        <f>Demografia!B484</f>
        <v>0</v>
      </c>
      <c r="C483" s="366">
        <f>Demografia!C484</f>
        <v>0</v>
      </c>
      <c r="D483" s="367">
        <f>Demografia!D484</f>
        <v>0</v>
      </c>
      <c r="E483" s="82"/>
      <c r="F483" s="68"/>
      <c r="G483" s="66"/>
      <c r="H483" s="245"/>
      <c r="I483" s="246"/>
      <c r="J483" s="246"/>
      <c r="K483" s="246"/>
      <c r="L483" s="245"/>
      <c r="M483" s="266"/>
      <c r="N483" s="266"/>
      <c r="O483" s="266"/>
      <c r="P483" s="126"/>
      <c r="Q483" s="127"/>
      <c r="R483" s="127"/>
      <c r="S483" s="82"/>
      <c r="T483" s="68"/>
      <c r="U483" s="245"/>
      <c r="V483" s="128"/>
      <c r="W483" s="82"/>
      <c r="X483" s="129"/>
      <c r="Y483" s="246"/>
      <c r="Z483" s="245"/>
      <c r="AA483" s="246"/>
      <c r="AB483" s="245"/>
      <c r="AC483" s="245"/>
      <c r="AD483" s="245"/>
      <c r="AE483" s="247"/>
      <c r="AF483" s="247"/>
      <c r="AG483" s="83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50"/>
      <c r="AS483" s="250"/>
      <c r="AT483" s="248"/>
      <c r="AU483" s="82"/>
      <c r="AV483" s="567" t="str">
        <f t="shared" si="32"/>
        <v xml:space="preserve"> </v>
      </c>
      <c r="AW483" s="567" t="str">
        <f t="shared" si="33"/>
        <v xml:space="preserve"> </v>
      </c>
      <c r="AX483" s="567" t="str">
        <f t="shared" si="34"/>
        <v xml:space="preserve"> </v>
      </c>
      <c r="AY483" s="567" t="str">
        <f t="shared" si="35"/>
        <v xml:space="preserve"> </v>
      </c>
      <c r="AZ483" s="82"/>
      <c r="BA483" s="318"/>
    </row>
    <row r="484" spans="1:53" s="81" customFormat="1" x14ac:dyDescent="0.2">
      <c r="A484" s="319"/>
      <c r="B484" s="150">
        <f>Demografia!B485</f>
        <v>0</v>
      </c>
      <c r="C484" s="150">
        <f>Demografia!C485</f>
        <v>0</v>
      </c>
      <c r="D484" s="151">
        <f>Demografia!D485</f>
        <v>0</v>
      </c>
      <c r="E484" s="82"/>
      <c r="F484" s="260"/>
      <c r="G484" s="152"/>
      <c r="H484" s="260"/>
      <c r="I484" s="244"/>
      <c r="J484" s="244"/>
      <c r="K484" s="244"/>
      <c r="L484" s="260"/>
      <c r="M484" s="264"/>
      <c r="N484" s="264"/>
      <c r="O484" s="264"/>
      <c r="P484" s="153"/>
      <c r="Q484" s="251"/>
      <c r="R484" s="251"/>
      <c r="S484" s="82"/>
      <c r="T484" s="260"/>
      <c r="U484" s="260"/>
      <c r="V484" s="260"/>
      <c r="W484" s="82"/>
      <c r="X484" s="244"/>
      <c r="Y484" s="244"/>
      <c r="Z484" s="260"/>
      <c r="AA484" s="244"/>
      <c r="AB484" s="260"/>
      <c r="AC484" s="260"/>
      <c r="AD484" s="260"/>
      <c r="AE484" s="265"/>
      <c r="AF484" s="265"/>
      <c r="AG484" s="83"/>
      <c r="AH484" s="265"/>
      <c r="AI484" s="265"/>
      <c r="AJ484" s="265"/>
      <c r="AK484" s="265"/>
      <c r="AL484" s="265"/>
      <c r="AM484" s="265"/>
      <c r="AN484" s="265"/>
      <c r="AO484" s="265"/>
      <c r="AP484" s="265"/>
      <c r="AQ484" s="265"/>
      <c r="AR484" s="249"/>
      <c r="AS484" s="249"/>
      <c r="AT484" s="154"/>
      <c r="AU484" s="82"/>
      <c r="AV484" s="566" t="str">
        <f t="shared" si="32"/>
        <v xml:space="preserve"> </v>
      </c>
      <c r="AW484" s="566" t="str">
        <f t="shared" si="33"/>
        <v xml:space="preserve"> </v>
      </c>
      <c r="AX484" s="566" t="str">
        <f t="shared" si="34"/>
        <v xml:space="preserve"> </v>
      </c>
      <c r="AY484" s="566" t="str">
        <f t="shared" si="35"/>
        <v xml:space="preserve"> </v>
      </c>
      <c r="AZ484" s="82"/>
      <c r="BA484" s="146"/>
    </row>
    <row r="485" spans="1:53" s="81" customFormat="1" x14ac:dyDescent="0.2">
      <c r="A485" s="319"/>
      <c r="B485" s="366">
        <f>Demografia!B486</f>
        <v>0</v>
      </c>
      <c r="C485" s="366">
        <f>Demografia!C486</f>
        <v>0</v>
      </c>
      <c r="D485" s="367">
        <f>Demografia!D486</f>
        <v>0</v>
      </c>
      <c r="E485" s="82"/>
      <c r="F485" s="68"/>
      <c r="G485" s="66"/>
      <c r="H485" s="245"/>
      <c r="I485" s="246"/>
      <c r="J485" s="246"/>
      <c r="K485" s="246"/>
      <c r="L485" s="245"/>
      <c r="M485" s="266"/>
      <c r="N485" s="266"/>
      <c r="O485" s="266"/>
      <c r="P485" s="126"/>
      <c r="Q485" s="127"/>
      <c r="R485" s="127"/>
      <c r="S485" s="82"/>
      <c r="T485" s="68"/>
      <c r="U485" s="245"/>
      <c r="V485" s="128"/>
      <c r="W485" s="82"/>
      <c r="X485" s="129"/>
      <c r="Y485" s="246"/>
      <c r="Z485" s="245"/>
      <c r="AA485" s="246"/>
      <c r="AB485" s="245"/>
      <c r="AC485" s="245"/>
      <c r="AD485" s="245"/>
      <c r="AE485" s="247"/>
      <c r="AF485" s="247"/>
      <c r="AG485" s="83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50"/>
      <c r="AS485" s="250"/>
      <c r="AT485" s="248"/>
      <c r="AU485" s="82"/>
      <c r="AV485" s="567" t="str">
        <f t="shared" si="32"/>
        <v xml:space="preserve"> </v>
      </c>
      <c r="AW485" s="567" t="str">
        <f t="shared" si="33"/>
        <v xml:space="preserve"> </v>
      </c>
      <c r="AX485" s="567" t="str">
        <f t="shared" si="34"/>
        <v xml:space="preserve"> </v>
      </c>
      <c r="AY485" s="567" t="str">
        <f t="shared" si="35"/>
        <v xml:space="preserve"> </v>
      </c>
      <c r="AZ485" s="82"/>
      <c r="BA485" s="318"/>
    </row>
    <row r="486" spans="1:53" s="81" customFormat="1" x14ac:dyDescent="0.2">
      <c r="A486" s="319"/>
      <c r="B486" s="150">
        <f>Demografia!B487</f>
        <v>0</v>
      </c>
      <c r="C486" s="150">
        <f>Demografia!C487</f>
        <v>0</v>
      </c>
      <c r="D486" s="151">
        <f>Demografia!D487</f>
        <v>0</v>
      </c>
      <c r="E486" s="82"/>
      <c r="F486" s="260"/>
      <c r="G486" s="152"/>
      <c r="H486" s="260"/>
      <c r="I486" s="244"/>
      <c r="J486" s="244"/>
      <c r="K486" s="244"/>
      <c r="L486" s="260"/>
      <c r="M486" s="264"/>
      <c r="N486" s="264"/>
      <c r="O486" s="264"/>
      <c r="P486" s="153"/>
      <c r="Q486" s="251"/>
      <c r="R486" s="251"/>
      <c r="S486" s="82"/>
      <c r="T486" s="260"/>
      <c r="U486" s="260"/>
      <c r="V486" s="260"/>
      <c r="W486" s="82"/>
      <c r="X486" s="244"/>
      <c r="Y486" s="244"/>
      <c r="Z486" s="260"/>
      <c r="AA486" s="244"/>
      <c r="AB486" s="260"/>
      <c r="AC486" s="260"/>
      <c r="AD486" s="260"/>
      <c r="AE486" s="265"/>
      <c r="AF486" s="265"/>
      <c r="AG486" s="83"/>
      <c r="AH486" s="265"/>
      <c r="AI486" s="265"/>
      <c r="AJ486" s="265"/>
      <c r="AK486" s="265"/>
      <c r="AL486" s="265"/>
      <c r="AM486" s="265"/>
      <c r="AN486" s="265"/>
      <c r="AO486" s="265"/>
      <c r="AP486" s="265"/>
      <c r="AQ486" s="265"/>
      <c r="AR486" s="249"/>
      <c r="AS486" s="249"/>
      <c r="AT486" s="154"/>
      <c r="AU486" s="82"/>
      <c r="AV486" s="566" t="str">
        <f t="shared" si="32"/>
        <v xml:space="preserve"> </v>
      </c>
      <c r="AW486" s="566" t="str">
        <f t="shared" si="33"/>
        <v xml:space="preserve"> </v>
      </c>
      <c r="AX486" s="566" t="str">
        <f t="shared" si="34"/>
        <v xml:space="preserve"> </v>
      </c>
      <c r="AY486" s="566" t="str">
        <f t="shared" si="35"/>
        <v xml:space="preserve"> </v>
      </c>
      <c r="AZ486" s="82"/>
      <c r="BA486" s="146"/>
    </row>
    <row r="487" spans="1:53" s="81" customFormat="1" x14ac:dyDescent="0.2">
      <c r="A487" s="319"/>
      <c r="B487" s="366">
        <f>Demografia!B488</f>
        <v>0</v>
      </c>
      <c r="C487" s="366">
        <f>Demografia!C488</f>
        <v>0</v>
      </c>
      <c r="D487" s="367">
        <f>Demografia!D488</f>
        <v>0</v>
      </c>
      <c r="E487" s="82"/>
      <c r="F487" s="68"/>
      <c r="G487" s="66"/>
      <c r="H487" s="245"/>
      <c r="I487" s="246"/>
      <c r="J487" s="246"/>
      <c r="K487" s="246"/>
      <c r="L487" s="245"/>
      <c r="M487" s="266"/>
      <c r="N487" s="266"/>
      <c r="O487" s="266"/>
      <c r="P487" s="126"/>
      <c r="Q487" s="127"/>
      <c r="R487" s="127"/>
      <c r="S487" s="82"/>
      <c r="T487" s="68"/>
      <c r="U487" s="245"/>
      <c r="V487" s="128"/>
      <c r="W487" s="82"/>
      <c r="X487" s="129"/>
      <c r="Y487" s="246"/>
      <c r="Z487" s="245"/>
      <c r="AA487" s="246"/>
      <c r="AB487" s="245"/>
      <c r="AC487" s="245"/>
      <c r="AD487" s="245"/>
      <c r="AE487" s="247"/>
      <c r="AF487" s="247"/>
      <c r="AG487" s="83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50"/>
      <c r="AS487" s="250"/>
      <c r="AT487" s="248"/>
      <c r="AU487" s="82"/>
      <c r="AV487" s="567" t="str">
        <f t="shared" si="32"/>
        <v xml:space="preserve"> </v>
      </c>
      <c r="AW487" s="567" t="str">
        <f t="shared" si="33"/>
        <v xml:space="preserve"> </v>
      </c>
      <c r="AX487" s="567" t="str">
        <f t="shared" si="34"/>
        <v xml:space="preserve"> </v>
      </c>
      <c r="AY487" s="567" t="str">
        <f t="shared" si="35"/>
        <v xml:space="preserve"> </v>
      </c>
      <c r="AZ487" s="82"/>
      <c r="BA487" s="318"/>
    </row>
    <row r="488" spans="1:53" s="81" customFormat="1" x14ac:dyDescent="0.2">
      <c r="A488" s="319"/>
      <c r="B488" s="150">
        <f>Demografia!B489</f>
        <v>0</v>
      </c>
      <c r="C488" s="150">
        <f>Demografia!C489</f>
        <v>0</v>
      </c>
      <c r="D488" s="151">
        <f>Demografia!D489</f>
        <v>0</v>
      </c>
      <c r="E488" s="82"/>
      <c r="F488" s="260"/>
      <c r="G488" s="152"/>
      <c r="H488" s="260"/>
      <c r="I488" s="244"/>
      <c r="J488" s="244"/>
      <c r="K488" s="244"/>
      <c r="L488" s="260"/>
      <c r="M488" s="264"/>
      <c r="N488" s="264"/>
      <c r="O488" s="264"/>
      <c r="P488" s="153"/>
      <c r="Q488" s="251"/>
      <c r="R488" s="251"/>
      <c r="S488" s="82"/>
      <c r="T488" s="260"/>
      <c r="U488" s="260"/>
      <c r="V488" s="260"/>
      <c r="W488" s="82"/>
      <c r="X488" s="244"/>
      <c r="Y488" s="244"/>
      <c r="Z488" s="260"/>
      <c r="AA488" s="244"/>
      <c r="AB488" s="260"/>
      <c r="AC488" s="260"/>
      <c r="AD488" s="260"/>
      <c r="AE488" s="265"/>
      <c r="AF488" s="265"/>
      <c r="AG488" s="83"/>
      <c r="AH488" s="265"/>
      <c r="AI488" s="265"/>
      <c r="AJ488" s="265"/>
      <c r="AK488" s="265"/>
      <c r="AL488" s="265"/>
      <c r="AM488" s="265"/>
      <c r="AN488" s="265"/>
      <c r="AO488" s="265"/>
      <c r="AP488" s="265"/>
      <c r="AQ488" s="265"/>
      <c r="AR488" s="249"/>
      <c r="AS488" s="249"/>
      <c r="AT488" s="154"/>
      <c r="AU488" s="82"/>
      <c r="AV488" s="566" t="str">
        <f t="shared" si="32"/>
        <v xml:space="preserve"> </v>
      </c>
      <c r="AW488" s="566" t="str">
        <f t="shared" si="33"/>
        <v xml:space="preserve"> </v>
      </c>
      <c r="AX488" s="566" t="str">
        <f t="shared" si="34"/>
        <v xml:space="preserve"> </v>
      </c>
      <c r="AY488" s="566" t="str">
        <f t="shared" si="35"/>
        <v xml:space="preserve"> </v>
      </c>
      <c r="AZ488" s="82"/>
      <c r="BA488" s="146"/>
    </row>
    <row r="489" spans="1:53" s="81" customFormat="1" x14ac:dyDescent="0.2">
      <c r="A489" s="319"/>
      <c r="B489" s="366">
        <f>Demografia!B490</f>
        <v>0</v>
      </c>
      <c r="C489" s="366">
        <f>Demografia!C490</f>
        <v>0</v>
      </c>
      <c r="D489" s="367">
        <f>Demografia!D490</f>
        <v>0</v>
      </c>
      <c r="E489" s="82"/>
      <c r="F489" s="68"/>
      <c r="G489" s="66"/>
      <c r="H489" s="245"/>
      <c r="I489" s="246"/>
      <c r="J489" s="246"/>
      <c r="K489" s="246"/>
      <c r="L489" s="245"/>
      <c r="M489" s="266"/>
      <c r="N489" s="266"/>
      <c r="O489" s="266"/>
      <c r="P489" s="126"/>
      <c r="Q489" s="127"/>
      <c r="R489" s="127"/>
      <c r="S489" s="82"/>
      <c r="T489" s="68"/>
      <c r="U489" s="245"/>
      <c r="V489" s="128"/>
      <c r="W489" s="82"/>
      <c r="X489" s="129"/>
      <c r="Y489" s="246"/>
      <c r="Z489" s="245"/>
      <c r="AA489" s="246"/>
      <c r="AB489" s="245"/>
      <c r="AC489" s="245"/>
      <c r="AD489" s="245"/>
      <c r="AE489" s="247"/>
      <c r="AF489" s="247"/>
      <c r="AG489" s="83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50"/>
      <c r="AS489" s="250"/>
      <c r="AT489" s="248"/>
      <c r="AU489" s="82"/>
      <c r="AV489" s="567" t="str">
        <f t="shared" si="32"/>
        <v xml:space="preserve"> </v>
      </c>
      <c r="AW489" s="567" t="str">
        <f t="shared" si="33"/>
        <v xml:space="preserve"> </v>
      </c>
      <c r="AX489" s="567" t="str">
        <f t="shared" si="34"/>
        <v xml:space="preserve"> </v>
      </c>
      <c r="AY489" s="567" t="str">
        <f t="shared" si="35"/>
        <v xml:space="preserve"> </v>
      </c>
      <c r="AZ489" s="82"/>
      <c r="BA489" s="318"/>
    </row>
    <row r="490" spans="1:53" s="81" customFormat="1" x14ac:dyDescent="0.2">
      <c r="A490" s="319"/>
      <c r="B490" s="150">
        <f>Demografia!B491</f>
        <v>0</v>
      </c>
      <c r="C490" s="150">
        <f>Demografia!C491</f>
        <v>0</v>
      </c>
      <c r="D490" s="151">
        <f>Demografia!D491</f>
        <v>0</v>
      </c>
      <c r="E490" s="82"/>
      <c r="F490" s="260"/>
      <c r="G490" s="152"/>
      <c r="H490" s="260"/>
      <c r="I490" s="244"/>
      <c r="J490" s="244"/>
      <c r="K490" s="244"/>
      <c r="L490" s="260"/>
      <c r="M490" s="264"/>
      <c r="N490" s="264"/>
      <c r="O490" s="264"/>
      <c r="P490" s="153"/>
      <c r="Q490" s="251"/>
      <c r="R490" s="251"/>
      <c r="S490" s="82"/>
      <c r="T490" s="260"/>
      <c r="U490" s="260"/>
      <c r="V490" s="260"/>
      <c r="W490" s="82"/>
      <c r="X490" s="244"/>
      <c r="Y490" s="244"/>
      <c r="Z490" s="260"/>
      <c r="AA490" s="244"/>
      <c r="AB490" s="260"/>
      <c r="AC490" s="260"/>
      <c r="AD490" s="260"/>
      <c r="AE490" s="265"/>
      <c r="AF490" s="265"/>
      <c r="AG490" s="83"/>
      <c r="AH490" s="265"/>
      <c r="AI490" s="265"/>
      <c r="AJ490" s="265"/>
      <c r="AK490" s="265"/>
      <c r="AL490" s="265"/>
      <c r="AM490" s="265"/>
      <c r="AN490" s="265"/>
      <c r="AO490" s="265"/>
      <c r="AP490" s="265"/>
      <c r="AQ490" s="265"/>
      <c r="AR490" s="249"/>
      <c r="AS490" s="249"/>
      <c r="AT490" s="154"/>
      <c r="AU490" s="82"/>
      <c r="AV490" s="566" t="str">
        <f t="shared" si="32"/>
        <v xml:space="preserve"> </v>
      </c>
      <c r="AW490" s="566" t="str">
        <f t="shared" si="33"/>
        <v xml:space="preserve"> </v>
      </c>
      <c r="AX490" s="566" t="str">
        <f t="shared" si="34"/>
        <v xml:space="preserve"> </v>
      </c>
      <c r="AY490" s="566" t="str">
        <f t="shared" si="35"/>
        <v xml:space="preserve"> </v>
      </c>
      <c r="AZ490" s="82"/>
      <c r="BA490" s="146"/>
    </row>
    <row r="491" spans="1:53" s="81" customFormat="1" x14ac:dyDescent="0.2">
      <c r="A491" s="319"/>
      <c r="B491" s="366">
        <f>Demografia!B492</f>
        <v>0</v>
      </c>
      <c r="C491" s="366">
        <f>Demografia!C492</f>
        <v>0</v>
      </c>
      <c r="D491" s="367">
        <f>Demografia!D492</f>
        <v>0</v>
      </c>
      <c r="E491" s="82"/>
      <c r="F491" s="68"/>
      <c r="G491" s="66"/>
      <c r="H491" s="245"/>
      <c r="I491" s="246"/>
      <c r="J491" s="246"/>
      <c r="K491" s="246"/>
      <c r="L491" s="245"/>
      <c r="M491" s="266"/>
      <c r="N491" s="266"/>
      <c r="O491" s="266"/>
      <c r="P491" s="126"/>
      <c r="Q491" s="127"/>
      <c r="R491" s="127"/>
      <c r="S491" s="82"/>
      <c r="T491" s="68"/>
      <c r="U491" s="245"/>
      <c r="V491" s="128"/>
      <c r="W491" s="82"/>
      <c r="X491" s="129"/>
      <c r="Y491" s="246"/>
      <c r="Z491" s="245"/>
      <c r="AA491" s="246"/>
      <c r="AB491" s="245"/>
      <c r="AC491" s="245"/>
      <c r="AD491" s="245"/>
      <c r="AE491" s="247"/>
      <c r="AF491" s="247"/>
      <c r="AG491" s="83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50"/>
      <c r="AS491" s="250"/>
      <c r="AT491" s="248"/>
      <c r="AU491" s="82"/>
      <c r="AV491" s="567" t="str">
        <f t="shared" si="32"/>
        <v xml:space="preserve"> </v>
      </c>
      <c r="AW491" s="567" t="str">
        <f t="shared" si="33"/>
        <v xml:space="preserve"> </v>
      </c>
      <c r="AX491" s="567" t="str">
        <f t="shared" si="34"/>
        <v xml:space="preserve"> </v>
      </c>
      <c r="AY491" s="567" t="str">
        <f t="shared" si="35"/>
        <v xml:space="preserve"> </v>
      </c>
      <c r="AZ491" s="82"/>
      <c r="BA491" s="318"/>
    </row>
    <row r="492" spans="1:53" s="81" customFormat="1" x14ac:dyDescent="0.2">
      <c r="A492" s="319"/>
      <c r="B492" s="150">
        <f>Demografia!B493</f>
        <v>0</v>
      </c>
      <c r="C492" s="150">
        <f>Demografia!C493</f>
        <v>0</v>
      </c>
      <c r="D492" s="151">
        <f>Demografia!D493</f>
        <v>0</v>
      </c>
      <c r="E492" s="82"/>
      <c r="F492" s="260"/>
      <c r="G492" s="152"/>
      <c r="H492" s="260"/>
      <c r="I492" s="244"/>
      <c r="J492" s="244"/>
      <c r="K492" s="244"/>
      <c r="L492" s="260"/>
      <c r="M492" s="264"/>
      <c r="N492" s="264"/>
      <c r="O492" s="264"/>
      <c r="P492" s="153"/>
      <c r="Q492" s="251"/>
      <c r="R492" s="251"/>
      <c r="S492" s="82"/>
      <c r="T492" s="260"/>
      <c r="U492" s="260"/>
      <c r="V492" s="260"/>
      <c r="W492" s="82"/>
      <c r="X492" s="244"/>
      <c r="Y492" s="244"/>
      <c r="Z492" s="260"/>
      <c r="AA492" s="244"/>
      <c r="AB492" s="260"/>
      <c r="AC492" s="260"/>
      <c r="AD492" s="260"/>
      <c r="AE492" s="265"/>
      <c r="AF492" s="265"/>
      <c r="AG492" s="83"/>
      <c r="AH492" s="265"/>
      <c r="AI492" s="265"/>
      <c r="AJ492" s="265"/>
      <c r="AK492" s="265"/>
      <c r="AL492" s="265"/>
      <c r="AM492" s="265"/>
      <c r="AN492" s="265"/>
      <c r="AO492" s="265"/>
      <c r="AP492" s="265"/>
      <c r="AQ492" s="265"/>
      <c r="AR492" s="249"/>
      <c r="AS492" s="249"/>
      <c r="AT492" s="154"/>
      <c r="AU492" s="82"/>
      <c r="AV492" s="566" t="str">
        <f t="shared" si="32"/>
        <v xml:space="preserve"> </v>
      </c>
      <c r="AW492" s="566" t="str">
        <f t="shared" si="33"/>
        <v xml:space="preserve"> </v>
      </c>
      <c r="AX492" s="566" t="str">
        <f t="shared" si="34"/>
        <v xml:space="preserve"> </v>
      </c>
      <c r="AY492" s="566" t="str">
        <f t="shared" si="35"/>
        <v xml:space="preserve"> </v>
      </c>
      <c r="AZ492" s="82"/>
      <c r="BA492" s="146"/>
    </row>
    <row r="493" spans="1:53" s="81" customFormat="1" x14ac:dyDescent="0.2">
      <c r="A493" s="319"/>
      <c r="B493" s="366">
        <f>Demografia!B494</f>
        <v>0</v>
      </c>
      <c r="C493" s="366">
        <f>Demografia!C494</f>
        <v>0</v>
      </c>
      <c r="D493" s="367">
        <f>Demografia!D494</f>
        <v>0</v>
      </c>
      <c r="E493" s="82"/>
      <c r="F493" s="68"/>
      <c r="G493" s="66"/>
      <c r="H493" s="245"/>
      <c r="I493" s="246"/>
      <c r="J493" s="246"/>
      <c r="K493" s="246"/>
      <c r="L493" s="245"/>
      <c r="M493" s="266"/>
      <c r="N493" s="266"/>
      <c r="O493" s="266"/>
      <c r="P493" s="126"/>
      <c r="Q493" s="127"/>
      <c r="R493" s="127"/>
      <c r="S493" s="82"/>
      <c r="T493" s="68"/>
      <c r="U493" s="245"/>
      <c r="V493" s="128"/>
      <c r="W493" s="82"/>
      <c r="X493" s="129"/>
      <c r="Y493" s="246"/>
      <c r="Z493" s="245"/>
      <c r="AA493" s="246"/>
      <c r="AB493" s="245"/>
      <c r="AC493" s="245"/>
      <c r="AD493" s="245"/>
      <c r="AE493" s="247"/>
      <c r="AF493" s="247"/>
      <c r="AG493" s="83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50"/>
      <c r="AS493" s="250"/>
      <c r="AT493" s="248"/>
      <c r="AU493" s="82"/>
      <c r="AV493" s="567" t="str">
        <f t="shared" si="32"/>
        <v xml:space="preserve"> </v>
      </c>
      <c r="AW493" s="567" t="str">
        <f t="shared" si="33"/>
        <v xml:space="preserve"> </v>
      </c>
      <c r="AX493" s="567" t="str">
        <f t="shared" si="34"/>
        <v xml:space="preserve"> </v>
      </c>
      <c r="AY493" s="567" t="str">
        <f t="shared" si="35"/>
        <v xml:space="preserve"> </v>
      </c>
      <c r="AZ493" s="82"/>
      <c r="BA493" s="318"/>
    </row>
    <row r="494" spans="1:53" s="81" customFormat="1" x14ac:dyDescent="0.2">
      <c r="A494" s="319"/>
      <c r="B494" s="150">
        <f>Demografia!B495</f>
        <v>0</v>
      </c>
      <c r="C494" s="150">
        <f>Demografia!C495</f>
        <v>0</v>
      </c>
      <c r="D494" s="151">
        <f>Demografia!D495</f>
        <v>0</v>
      </c>
      <c r="E494" s="82"/>
      <c r="F494" s="260"/>
      <c r="G494" s="152"/>
      <c r="H494" s="260"/>
      <c r="I494" s="244"/>
      <c r="J494" s="244"/>
      <c r="K494" s="244"/>
      <c r="L494" s="260"/>
      <c r="M494" s="264"/>
      <c r="N494" s="264"/>
      <c r="O494" s="264"/>
      <c r="P494" s="153"/>
      <c r="Q494" s="251"/>
      <c r="R494" s="251"/>
      <c r="S494" s="82"/>
      <c r="T494" s="260"/>
      <c r="U494" s="260"/>
      <c r="V494" s="260"/>
      <c r="W494" s="82"/>
      <c r="X494" s="244"/>
      <c r="Y494" s="244"/>
      <c r="Z494" s="260"/>
      <c r="AA494" s="244"/>
      <c r="AB494" s="260"/>
      <c r="AC494" s="260"/>
      <c r="AD494" s="260"/>
      <c r="AE494" s="265"/>
      <c r="AF494" s="265"/>
      <c r="AG494" s="83"/>
      <c r="AH494" s="265"/>
      <c r="AI494" s="265"/>
      <c r="AJ494" s="265"/>
      <c r="AK494" s="265"/>
      <c r="AL494" s="265"/>
      <c r="AM494" s="265"/>
      <c r="AN494" s="265"/>
      <c r="AO494" s="265"/>
      <c r="AP494" s="265"/>
      <c r="AQ494" s="265"/>
      <c r="AR494" s="249"/>
      <c r="AS494" s="249"/>
      <c r="AT494" s="154"/>
      <c r="AU494" s="82"/>
      <c r="AV494" s="566" t="str">
        <f t="shared" si="32"/>
        <v xml:space="preserve"> </v>
      </c>
      <c r="AW494" s="566" t="str">
        <f t="shared" si="33"/>
        <v xml:space="preserve"> </v>
      </c>
      <c r="AX494" s="566" t="str">
        <f t="shared" si="34"/>
        <v xml:space="preserve"> </v>
      </c>
      <c r="AY494" s="566" t="str">
        <f t="shared" si="35"/>
        <v xml:space="preserve"> </v>
      </c>
      <c r="AZ494" s="82"/>
      <c r="BA494" s="146"/>
    </row>
    <row r="495" spans="1:53" s="81" customFormat="1" x14ac:dyDescent="0.2">
      <c r="A495" s="319"/>
      <c r="B495" s="366">
        <f>Demografia!B496</f>
        <v>0</v>
      </c>
      <c r="C495" s="366">
        <f>Demografia!C496</f>
        <v>0</v>
      </c>
      <c r="D495" s="367">
        <f>Demografia!D496</f>
        <v>0</v>
      </c>
      <c r="E495" s="82"/>
      <c r="F495" s="68"/>
      <c r="G495" s="66"/>
      <c r="H495" s="245"/>
      <c r="I495" s="246"/>
      <c r="J495" s="246"/>
      <c r="K495" s="246"/>
      <c r="L495" s="245"/>
      <c r="M495" s="266"/>
      <c r="N495" s="266"/>
      <c r="O495" s="266"/>
      <c r="P495" s="126"/>
      <c r="Q495" s="127"/>
      <c r="R495" s="127"/>
      <c r="S495" s="82"/>
      <c r="T495" s="68"/>
      <c r="U495" s="245"/>
      <c r="V495" s="128"/>
      <c r="W495" s="82"/>
      <c r="X495" s="129"/>
      <c r="Y495" s="246"/>
      <c r="Z495" s="245"/>
      <c r="AA495" s="246"/>
      <c r="AB495" s="245"/>
      <c r="AC495" s="245"/>
      <c r="AD495" s="245"/>
      <c r="AE495" s="247"/>
      <c r="AF495" s="247"/>
      <c r="AG495" s="83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50"/>
      <c r="AS495" s="250"/>
      <c r="AT495" s="248"/>
      <c r="AU495" s="82"/>
      <c r="AV495" s="567" t="str">
        <f t="shared" si="32"/>
        <v xml:space="preserve"> </v>
      </c>
      <c r="AW495" s="567" t="str">
        <f t="shared" si="33"/>
        <v xml:space="preserve"> </v>
      </c>
      <c r="AX495" s="567" t="str">
        <f t="shared" si="34"/>
        <v xml:space="preserve"> </v>
      </c>
      <c r="AY495" s="567" t="str">
        <f t="shared" si="35"/>
        <v xml:space="preserve"> </v>
      </c>
      <c r="AZ495" s="82"/>
      <c r="BA495" s="318"/>
    </row>
    <row r="496" spans="1:53" s="81" customFormat="1" x14ac:dyDescent="0.2">
      <c r="A496" s="319"/>
      <c r="B496" s="150">
        <f>Demografia!B497</f>
        <v>0</v>
      </c>
      <c r="C496" s="150">
        <f>Demografia!C497</f>
        <v>0</v>
      </c>
      <c r="D496" s="151">
        <f>Demografia!D497</f>
        <v>0</v>
      </c>
      <c r="E496" s="82"/>
      <c r="F496" s="260"/>
      <c r="G496" s="152"/>
      <c r="H496" s="260"/>
      <c r="I496" s="244"/>
      <c r="J496" s="244"/>
      <c r="K496" s="244"/>
      <c r="L496" s="260"/>
      <c r="M496" s="264"/>
      <c r="N496" s="264"/>
      <c r="O496" s="264"/>
      <c r="P496" s="153"/>
      <c r="Q496" s="251"/>
      <c r="R496" s="251"/>
      <c r="S496" s="82"/>
      <c r="T496" s="260"/>
      <c r="U496" s="260"/>
      <c r="V496" s="260"/>
      <c r="W496" s="82"/>
      <c r="X496" s="244"/>
      <c r="Y496" s="244"/>
      <c r="Z496" s="260"/>
      <c r="AA496" s="244"/>
      <c r="AB496" s="260"/>
      <c r="AC496" s="260"/>
      <c r="AD496" s="260"/>
      <c r="AE496" s="265"/>
      <c r="AF496" s="265"/>
      <c r="AG496" s="83"/>
      <c r="AH496" s="265"/>
      <c r="AI496" s="265"/>
      <c r="AJ496" s="265"/>
      <c r="AK496" s="265"/>
      <c r="AL496" s="265"/>
      <c r="AM496" s="265"/>
      <c r="AN496" s="265"/>
      <c r="AO496" s="265"/>
      <c r="AP496" s="265"/>
      <c r="AQ496" s="265"/>
      <c r="AR496" s="249"/>
      <c r="AS496" s="249"/>
      <c r="AT496" s="154"/>
      <c r="AU496" s="82"/>
      <c r="AV496" s="566" t="str">
        <f t="shared" si="32"/>
        <v xml:space="preserve"> </v>
      </c>
      <c r="AW496" s="566" t="str">
        <f t="shared" si="33"/>
        <v xml:space="preserve"> </v>
      </c>
      <c r="AX496" s="566" t="str">
        <f t="shared" si="34"/>
        <v xml:space="preserve"> </v>
      </c>
      <c r="AY496" s="566" t="str">
        <f t="shared" si="35"/>
        <v xml:space="preserve"> </v>
      </c>
      <c r="AZ496" s="82"/>
      <c r="BA496" s="146"/>
    </row>
    <row r="497" spans="1:53" s="81" customFormat="1" x14ac:dyDescent="0.2">
      <c r="A497" s="319"/>
      <c r="B497" s="366">
        <f>Demografia!B498</f>
        <v>0</v>
      </c>
      <c r="C497" s="366">
        <f>Demografia!C498</f>
        <v>0</v>
      </c>
      <c r="D497" s="367">
        <f>Demografia!D498</f>
        <v>0</v>
      </c>
      <c r="E497" s="82"/>
      <c r="F497" s="68"/>
      <c r="G497" s="66"/>
      <c r="H497" s="245"/>
      <c r="I497" s="246"/>
      <c r="J497" s="246"/>
      <c r="K497" s="246"/>
      <c r="L497" s="245"/>
      <c r="M497" s="266"/>
      <c r="N497" s="266"/>
      <c r="O497" s="266"/>
      <c r="P497" s="126"/>
      <c r="Q497" s="127"/>
      <c r="R497" s="127"/>
      <c r="S497" s="82"/>
      <c r="T497" s="68"/>
      <c r="U497" s="245"/>
      <c r="V497" s="128"/>
      <c r="W497" s="82"/>
      <c r="X497" s="129"/>
      <c r="Y497" s="246"/>
      <c r="Z497" s="245"/>
      <c r="AA497" s="246"/>
      <c r="AB497" s="245"/>
      <c r="AC497" s="245"/>
      <c r="AD497" s="245"/>
      <c r="AE497" s="247"/>
      <c r="AF497" s="247"/>
      <c r="AG497" s="83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50"/>
      <c r="AS497" s="250"/>
      <c r="AT497" s="248"/>
      <c r="AU497" s="82"/>
      <c r="AV497" s="567" t="str">
        <f t="shared" si="32"/>
        <v xml:space="preserve"> </v>
      </c>
      <c r="AW497" s="567" t="str">
        <f t="shared" si="33"/>
        <v xml:space="preserve"> </v>
      </c>
      <c r="AX497" s="567" t="str">
        <f t="shared" si="34"/>
        <v xml:space="preserve"> </v>
      </c>
      <c r="AY497" s="567" t="str">
        <f t="shared" si="35"/>
        <v xml:space="preserve"> </v>
      </c>
      <c r="AZ497" s="82"/>
      <c r="BA497" s="318"/>
    </row>
    <row r="498" spans="1:53" s="81" customFormat="1" x14ac:dyDescent="0.2">
      <c r="A498" s="319"/>
      <c r="B498" s="150">
        <f>Demografia!B499</f>
        <v>0</v>
      </c>
      <c r="C498" s="150">
        <f>Demografia!C499</f>
        <v>0</v>
      </c>
      <c r="D498" s="151">
        <f>Demografia!D499</f>
        <v>0</v>
      </c>
      <c r="E498" s="82"/>
      <c r="F498" s="260"/>
      <c r="G498" s="152"/>
      <c r="H498" s="260"/>
      <c r="I498" s="244"/>
      <c r="J498" s="244"/>
      <c r="K498" s="244"/>
      <c r="L498" s="260"/>
      <c r="M498" s="264"/>
      <c r="N498" s="264"/>
      <c r="O498" s="264"/>
      <c r="P498" s="153"/>
      <c r="Q498" s="251"/>
      <c r="R498" s="251"/>
      <c r="S498" s="82"/>
      <c r="T498" s="260"/>
      <c r="U498" s="260"/>
      <c r="V498" s="260"/>
      <c r="W498" s="82"/>
      <c r="X498" s="244"/>
      <c r="Y498" s="244"/>
      <c r="Z498" s="260"/>
      <c r="AA498" s="244"/>
      <c r="AB498" s="260"/>
      <c r="AC498" s="260"/>
      <c r="AD498" s="260"/>
      <c r="AE498" s="265"/>
      <c r="AF498" s="265"/>
      <c r="AG498" s="83"/>
      <c r="AH498" s="265"/>
      <c r="AI498" s="265"/>
      <c r="AJ498" s="265"/>
      <c r="AK498" s="265"/>
      <c r="AL498" s="265"/>
      <c r="AM498" s="265"/>
      <c r="AN498" s="265"/>
      <c r="AO498" s="265"/>
      <c r="AP498" s="265"/>
      <c r="AQ498" s="265"/>
      <c r="AR498" s="249"/>
      <c r="AS498" s="249"/>
      <c r="AT498" s="154"/>
      <c r="AU498" s="82"/>
      <c r="AV498" s="566" t="str">
        <f t="shared" si="32"/>
        <v xml:space="preserve"> </v>
      </c>
      <c r="AW498" s="566" t="str">
        <f t="shared" si="33"/>
        <v xml:space="preserve"> </v>
      </c>
      <c r="AX498" s="566" t="str">
        <f t="shared" si="34"/>
        <v xml:space="preserve"> </v>
      </c>
      <c r="AY498" s="566" t="str">
        <f t="shared" si="35"/>
        <v xml:space="preserve"> </v>
      </c>
      <c r="AZ498" s="82"/>
      <c r="BA498" s="146"/>
    </row>
    <row r="499" spans="1:53" s="81" customFormat="1" x14ac:dyDescent="0.2">
      <c r="A499" s="319"/>
      <c r="B499" s="366">
        <f>Demografia!B500</f>
        <v>0</v>
      </c>
      <c r="C499" s="366">
        <f>Demografia!C500</f>
        <v>0</v>
      </c>
      <c r="D499" s="367">
        <f>Demografia!D500</f>
        <v>0</v>
      </c>
      <c r="E499" s="82"/>
      <c r="F499" s="68"/>
      <c r="G499" s="66"/>
      <c r="H499" s="245"/>
      <c r="I499" s="246"/>
      <c r="J499" s="246"/>
      <c r="K499" s="246"/>
      <c r="L499" s="245"/>
      <c r="M499" s="266"/>
      <c r="N499" s="266"/>
      <c r="O499" s="266"/>
      <c r="P499" s="126"/>
      <c r="Q499" s="127"/>
      <c r="R499" s="127"/>
      <c r="S499" s="82"/>
      <c r="T499" s="68"/>
      <c r="U499" s="245"/>
      <c r="V499" s="128"/>
      <c r="W499" s="82"/>
      <c r="X499" s="129"/>
      <c r="Y499" s="246"/>
      <c r="Z499" s="245"/>
      <c r="AA499" s="246"/>
      <c r="AB499" s="245"/>
      <c r="AC499" s="245"/>
      <c r="AD499" s="245"/>
      <c r="AE499" s="247"/>
      <c r="AF499" s="247"/>
      <c r="AG499" s="83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50"/>
      <c r="AS499" s="250"/>
      <c r="AT499" s="248"/>
      <c r="AU499" s="82"/>
      <c r="AV499" s="567" t="str">
        <f t="shared" si="32"/>
        <v xml:space="preserve"> </v>
      </c>
      <c r="AW499" s="567" t="str">
        <f t="shared" si="33"/>
        <v xml:space="preserve"> </v>
      </c>
      <c r="AX499" s="567" t="str">
        <f t="shared" si="34"/>
        <v xml:space="preserve"> </v>
      </c>
      <c r="AY499" s="567" t="str">
        <f t="shared" si="35"/>
        <v xml:space="preserve"> </v>
      </c>
      <c r="AZ499" s="82"/>
      <c r="BA499" s="318"/>
    </row>
    <row r="500" spans="1:53" s="81" customFormat="1" x14ac:dyDescent="0.2">
      <c r="A500" s="319"/>
      <c r="B500" s="150">
        <f>Demografia!B501</f>
        <v>0</v>
      </c>
      <c r="C500" s="150">
        <f>Demografia!C501</f>
        <v>0</v>
      </c>
      <c r="D500" s="151">
        <f>Demografia!D501</f>
        <v>0</v>
      </c>
      <c r="E500" s="82"/>
      <c r="F500" s="260"/>
      <c r="G500" s="152"/>
      <c r="H500" s="260"/>
      <c r="I500" s="244"/>
      <c r="J500" s="244"/>
      <c r="K500" s="244"/>
      <c r="L500" s="260"/>
      <c r="M500" s="264"/>
      <c r="N500" s="264"/>
      <c r="O500" s="264"/>
      <c r="P500" s="153"/>
      <c r="Q500" s="251"/>
      <c r="R500" s="251"/>
      <c r="S500" s="82"/>
      <c r="T500" s="260"/>
      <c r="U500" s="260"/>
      <c r="V500" s="260"/>
      <c r="W500" s="82"/>
      <c r="X500" s="244"/>
      <c r="Y500" s="244"/>
      <c r="Z500" s="260"/>
      <c r="AA500" s="244"/>
      <c r="AB500" s="260"/>
      <c r="AC500" s="260"/>
      <c r="AD500" s="260"/>
      <c r="AE500" s="265"/>
      <c r="AF500" s="265"/>
      <c r="AG500" s="83"/>
      <c r="AH500" s="265"/>
      <c r="AI500" s="265"/>
      <c r="AJ500" s="265"/>
      <c r="AK500" s="265"/>
      <c r="AL500" s="265"/>
      <c r="AM500" s="265"/>
      <c r="AN500" s="265"/>
      <c r="AO500" s="265"/>
      <c r="AP500" s="265"/>
      <c r="AQ500" s="265"/>
      <c r="AR500" s="249"/>
      <c r="AS500" s="249"/>
      <c r="AT500" s="154"/>
      <c r="AU500" s="82"/>
      <c r="AV500" s="566" t="str">
        <f t="shared" si="32"/>
        <v xml:space="preserve"> </v>
      </c>
      <c r="AW500" s="566" t="str">
        <f t="shared" si="33"/>
        <v xml:space="preserve"> </v>
      </c>
      <c r="AX500" s="566" t="str">
        <f t="shared" si="34"/>
        <v xml:space="preserve"> </v>
      </c>
      <c r="AY500" s="566" t="str">
        <f t="shared" si="35"/>
        <v xml:space="preserve"> </v>
      </c>
      <c r="AZ500" s="82"/>
      <c r="BA500" s="146"/>
    </row>
    <row r="501" spans="1:53" s="81" customFormat="1" x14ac:dyDescent="0.2">
      <c r="A501" s="319"/>
      <c r="B501" s="366">
        <f>Demografia!B502</f>
        <v>0</v>
      </c>
      <c r="C501" s="366">
        <f>Demografia!C502</f>
        <v>0</v>
      </c>
      <c r="D501" s="367">
        <f>Demografia!D502</f>
        <v>0</v>
      </c>
      <c r="E501" s="82"/>
      <c r="F501" s="68"/>
      <c r="G501" s="66"/>
      <c r="H501" s="245"/>
      <c r="I501" s="246"/>
      <c r="J501" s="246"/>
      <c r="K501" s="246"/>
      <c r="L501" s="245"/>
      <c r="M501" s="266"/>
      <c r="N501" s="266"/>
      <c r="O501" s="266"/>
      <c r="P501" s="126"/>
      <c r="Q501" s="127"/>
      <c r="R501" s="127"/>
      <c r="S501" s="82"/>
      <c r="T501" s="68"/>
      <c r="U501" s="245"/>
      <c r="V501" s="128"/>
      <c r="W501" s="82"/>
      <c r="X501" s="129"/>
      <c r="Y501" s="246"/>
      <c r="Z501" s="245"/>
      <c r="AA501" s="246"/>
      <c r="AB501" s="245"/>
      <c r="AC501" s="245"/>
      <c r="AD501" s="245"/>
      <c r="AE501" s="247"/>
      <c r="AF501" s="247"/>
      <c r="AG501" s="83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50"/>
      <c r="AS501" s="250"/>
      <c r="AT501" s="248"/>
      <c r="AU501" s="82"/>
      <c r="AV501" s="567" t="str">
        <f t="shared" si="32"/>
        <v xml:space="preserve"> </v>
      </c>
      <c r="AW501" s="567" t="str">
        <f t="shared" si="33"/>
        <v xml:space="preserve"> </v>
      </c>
      <c r="AX501" s="567" t="str">
        <f t="shared" si="34"/>
        <v xml:space="preserve"> </v>
      </c>
      <c r="AY501" s="567" t="str">
        <f t="shared" si="35"/>
        <v xml:space="preserve"> </v>
      </c>
      <c r="AZ501" s="82"/>
      <c r="BA501" s="318"/>
    </row>
    <row r="502" spans="1:53" s="81" customFormat="1" x14ac:dyDescent="0.2">
      <c r="A502" s="319"/>
      <c r="B502" s="150">
        <f>Demografia!B503</f>
        <v>0</v>
      </c>
      <c r="C502" s="150">
        <f>Demografia!C503</f>
        <v>0</v>
      </c>
      <c r="D502" s="151">
        <f>Demografia!D503</f>
        <v>0</v>
      </c>
      <c r="E502" s="82"/>
      <c r="F502" s="260"/>
      <c r="G502" s="152"/>
      <c r="H502" s="260"/>
      <c r="I502" s="244"/>
      <c r="J502" s="244"/>
      <c r="K502" s="244"/>
      <c r="L502" s="260"/>
      <c r="M502" s="264"/>
      <c r="N502" s="264"/>
      <c r="O502" s="264"/>
      <c r="P502" s="153"/>
      <c r="Q502" s="251"/>
      <c r="R502" s="251"/>
      <c r="S502" s="82"/>
      <c r="T502" s="260"/>
      <c r="U502" s="260"/>
      <c r="V502" s="260"/>
      <c r="W502" s="82"/>
      <c r="X502" s="244"/>
      <c r="Y502" s="244"/>
      <c r="Z502" s="260"/>
      <c r="AA502" s="244"/>
      <c r="AB502" s="260"/>
      <c r="AC502" s="260"/>
      <c r="AD502" s="260"/>
      <c r="AE502" s="265"/>
      <c r="AF502" s="265"/>
      <c r="AG502" s="83"/>
      <c r="AH502" s="265"/>
      <c r="AI502" s="265"/>
      <c r="AJ502" s="265"/>
      <c r="AK502" s="265"/>
      <c r="AL502" s="265"/>
      <c r="AM502" s="265"/>
      <c r="AN502" s="265"/>
      <c r="AO502" s="265"/>
      <c r="AP502" s="265"/>
      <c r="AQ502" s="265"/>
      <c r="AR502" s="249"/>
      <c r="AS502" s="249"/>
      <c r="AT502" s="154"/>
      <c r="AU502" s="82"/>
      <c r="AV502" s="566" t="str">
        <f t="shared" si="32"/>
        <v xml:space="preserve"> </v>
      </c>
      <c r="AW502" s="566" t="str">
        <f t="shared" si="33"/>
        <v xml:space="preserve"> </v>
      </c>
      <c r="AX502" s="566" t="str">
        <f t="shared" si="34"/>
        <v xml:space="preserve"> </v>
      </c>
      <c r="AY502" s="566" t="str">
        <f t="shared" si="35"/>
        <v xml:space="preserve"> </v>
      </c>
      <c r="AZ502" s="82"/>
      <c r="BA502" s="146"/>
    </row>
    <row r="503" spans="1:53" s="81" customFormat="1" x14ac:dyDescent="0.2">
      <c r="A503" s="319"/>
      <c r="B503" s="366">
        <f>Demografia!B504</f>
        <v>0</v>
      </c>
      <c r="C503" s="366">
        <f>Demografia!C504</f>
        <v>0</v>
      </c>
      <c r="D503" s="367">
        <f>Demografia!D504</f>
        <v>0</v>
      </c>
      <c r="E503" s="82"/>
      <c r="F503" s="68"/>
      <c r="G503" s="66"/>
      <c r="H503" s="245"/>
      <c r="I503" s="246"/>
      <c r="J503" s="246"/>
      <c r="K503" s="246"/>
      <c r="L503" s="245"/>
      <c r="M503" s="266"/>
      <c r="N503" s="266"/>
      <c r="O503" s="266"/>
      <c r="P503" s="126"/>
      <c r="Q503" s="127"/>
      <c r="R503" s="127"/>
      <c r="S503" s="82"/>
      <c r="T503" s="68"/>
      <c r="U503" s="245"/>
      <c r="V503" s="128"/>
      <c r="W503" s="82"/>
      <c r="X503" s="129"/>
      <c r="Y503" s="246"/>
      <c r="Z503" s="245"/>
      <c r="AA503" s="246"/>
      <c r="AB503" s="245"/>
      <c r="AC503" s="245"/>
      <c r="AD503" s="245"/>
      <c r="AE503" s="247"/>
      <c r="AF503" s="247"/>
      <c r="AG503" s="83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50"/>
      <c r="AS503" s="250"/>
      <c r="AT503" s="248"/>
      <c r="AU503" s="82"/>
      <c r="AV503" s="567" t="str">
        <f t="shared" si="32"/>
        <v xml:space="preserve"> </v>
      </c>
      <c r="AW503" s="567" t="str">
        <f t="shared" si="33"/>
        <v xml:space="preserve"> </v>
      </c>
      <c r="AX503" s="567" t="str">
        <f t="shared" si="34"/>
        <v xml:space="preserve"> </v>
      </c>
      <c r="AY503" s="567" t="str">
        <f t="shared" si="35"/>
        <v xml:space="preserve"> </v>
      </c>
      <c r="AZ503" s="82"/>
      <c r="BA503" s="318"/>
    </row>
    <row r="504" spans="1:53" s="81" customFormat="1" x14ac:dyDescent="0.2">
      <c r="A504" s="319"/>
      <c r="B504" s="150">
        <f>Demografia!B505</f>
        <v>0</v>
      </c>
      <c r="C504" s="150">
        <f>Demografia!C505</f>
        <v>0</v>
      </c>
      <c r="D504" s="151">
        <f>Demografia!D505</f>
        <v>0</v>
      </c>
      <c r="E504" s="82"/>
      <c r="F504" s="260"/>
      <c r="G504" s="152"/>
      <c r="H504" s="260"/>
      <c r="I504" s="244"/>
      <c r="J504" s="244"/>
      <c r="K504" s="244"/>
      <c r="L504" s="260"/>
      <c r="M504" s="264"/>
      <c r="N504" s="264"/>
      <c r="O504" s="264"/>
      <c r="P504" s="153"/>
      <c r="Q504" s="251"/>
      <c r="R504" s="251"/>
      <c r="S504" s="82"/>
      <c r="T504" s="260"/>
      <c r="U504" s="260"/>
      <c r="V504" s="260"/>
      <c r="W504" s="82"/>
      <c r="X504" s="244"/>
      <c r="Y504" s="244"/>
      <c r="Z504" s="260"/>
      <c r="AA504" s="244"/>
      <c r="AB504" s="260"/>
      <c r="AC504" s="260"/>
      <c r="AD504" s="260"/>
      <c r="AE504" s="265"/>
      <c r="AF504" s="265"/>
      <c r="AG504" s="83"/>
      <c r="AH504" s="265"/>
      <c r="AI504" s="265"/>
      <c r="AJ504" s="265"/>
      <c r="AK504" s="265"/>
      <c r="AL504" s="265"/>
      <c r="AM504" s="265"/>
      <c r="AN504" s="265"/>
      <c r="AO504" s="265"/>
      <c r="AP504" s="265"/>
      <c r="AQ504" s="265"/>
      <c r="AR504" s="249"/>
      <c r="AS504" s="249"/>
      <c r="AT504" s="154"/>
      <c r="AU504" s="82"/>
      <c r="AV504" s="566" t="str">
        <f t="shared" si="32"/>
        <v xml:space="preserve"> </v>
      </c>
      <c r="AW504" s="566" t="str">
        <f t="shared" si="33"/>
        <v xml:space="preserve"> </v>
      </c>
      <c r="AX504" s="566" t="str">
        <f t="shared" si="34"/>
        <v xml:space="preserve"> </v>
      </c>
      <c r="AY504" s="566" t="str">
        <f t="shared" si="35"/>
        <v xml:space="preserve"> </v>
      </c>
      <c r="AZ504" s="82"/>
      <c r="BA504" s="146"/>
    </row>
    <row r="505" spans="1:53" s="81" customFormat="1" x14ac:dyDescent="0.2">
      <c r="A505" s="319"/>
      <c r="B505" s="366">
        <f>Demografia!B506</f>
        <v>0</v>
      </c>
      <c r="C505" s="366">
        <f>Demografia!C506</f>
        <v>0</v>
      </c>
      <c r="D505" s="367">
        <f>Demografia!D506</f>
        <v>0</v>
      </c>
      <c r="E505" s="82"/>
      <c r="F505" s="68"/>
      <c r="G505" s="66"/>
      <c r="H505" s="245"/>
      <c r="I505" s="246"/>
      <c r="J505" s="246"/>
      <c r="K505" s="246"/>
      <c r="L505" s="245"/>
      <c r="M505" s="266"/>
      <c r="N505" s="266"/>
      <c r="O505" s="266"/>
      <c r="P505" s="126"/>
      <c r="Q505" s="127"/>
      <c r="R505" s="127"/>
      <c r="S505" s="82"/>
      <c r="T505" s="68"/>
      <c r="U505" s="245"/>
      <c r="V505" s="128"/>
      <c r="W505" s="82"/>
      <c r="X505" s="129"/>
      <c r="Y505" s="246"/>
      <c r="Z505" s="245"/>
      <c r="AA505" s="246"/>
      <c r="AB505" s="245"/>
      <c r="AC505" s="245"/>
      <c r="AD505" s="245"/>
      <c r="AE505" s="247"/>
      <c r="AF505" s="247"/>
      <c r="AG505" s="83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50"/>
      <c r="AS505" s="250"/>
      <c r="AT505" s="248"/>
      <c r="AU505" s="82"/>
      <c r="AV505" s="567" t="str">
        <f t="shared" si="32"/>
        <v xml:space="preserve"> </v>
      </c>
      <c r="AW505" s="567" t="str">
        <f t="shared" si="33"/>
        <v xml:space="preserve"> </v>
      </c>
      <c r="AX505" s="567" t="str">
        <f t="shared" si="34"/>
        <v xml:space="preserve"> </v>
      </c>
      <c r="AY505" s="567" t="str">
        <f t="shared" si="35"/>
        <v xml:space="preserve"> </v>
      </c>
      <c r="AZ505" s="82"/>
      <c r="BA505" s="318"/>
    </row>
    <row r="506" spans="1:53" s="81" customFormat="1" x14ac:dyDescent="0.2">
      <c r="A506" s="319"/>
      <c r="B506" s="150">
        <f>Demografia!B507</f>
        <v>0</v>
      </c>
      <c r="C506" s="150">
        <f>Demografia!C507</f>
        <v>0</v>
      </c>
      <c r="D506" s="151">
        <f>Demografia!D507</f>
        <v>0</v>
      </c>
      <c r="E506" s="82"/>
      <c r="F506" s="260"/>
      <c r="G506" s="152"/>
      <c r="H506" s="260"/>
      <c r="I506" s="244"/>
      <c r="J506" s="244"/>
      <c r="K506" s="244"/>
      <c r="L506" s="260"/>
      <c r="M506" s="264"/>
      <c r="N506" s="264"/>
      <c r="O506" s="264"/>
      <c r="P506" s="153"/>
      <c r="Q506" s="251"/>
      <c r="R506" s="251"/>
      <c r="S506" s="82"/>
      <c r="T506" s="260"/>
      <c r="U506" s="260"/>
      <c r="V506" s="260"/>
      <c r="W506" s="82"/>
      <c r="X506" s="244"/>
      <c r="Y506" s="244"/>
      <c r="Z506" s="260"/>
      <c r="AA506" s="244"/>
      <c r="AB506" s="260"/>
      <c r="AC506" s="260"/>
      <c r="AD506" s="260"/>
      <c r="AE506" s="265"/>
      <c r="AF506" s="265"/>
      <c r="AG506" s="83"/>
      <c r="AH506" s="265"/>
      <c r="AI506" s="265"/>
      <c r="AJ506" s="265"/>
      <c r="AK506" s="265"/>
      <c r="AL506" s="265"/>
      <c r="AM506" s="265"/>
      <c r="AN506" s="265"/>
      <c r="AO506" s="265"/>
      <c r="AP506" s="265"/>
      <c r="AQ506" s="265"/>
      <c r="AR506" s="249"/>
      <c r="AS506" s="249"/>
      <c r="AT506" s="154"/>
      <c r="AU506" s="82"/>
      <c r="AV506" s="566" t="str">
        <f t="shared" si="32"/>
        <v xml:space="preserve"> </v>
      </c>
      <c r="AW506" s="566" t="str">
        <f t="shared" si="33"/>
        <v xml:space="preserve"> </v>
      </c>
      <c r="AX506" s="566" t="str">
        <f t="shared" si="34"/>
        <v xml:space="preserve"> </v>
      </c>
      <c r="AY506" s="566" t="str">
        <f t="shared" si="35"/>
        <v xml:space="preserve"> </v>
      </c>
      <c r="AZ506" s="82"/>
      <c r="BA506" s="146"/>
    </row>
    <row r="507" spans="1:53" s="81" customFormat="1" x14ac:dyDescent="0.2">
      <c r="A507" s="319"/>
      <c r="B507" s="366">
        <f>Demografia!B508</f>
        <v>0</v>
      </c>
      <c r="C507" s="366">
        <f>Demografia!C508</f>
        <v>0</v>
      </c>
      <c r="D507" s="367">
        <f>Demografia!D508</f>
        <v>0</v>
      </c>
      <c r="E507" s="82"/>
      <c r="F507" s="68"/>
      <c r="G507" s="66"/>
      <c r="H507" s="245"/>
      <c r="I507" s="246"/>
      <c r="J507" s="246"/>
      <c r="K507" s="246"/>
      <c r="L507" s="245"/>
      <c r="M507" s="266"/>
      <c r="N507" s="266"/>
      <c r="O507" s="266"/>
      <c r="P507" s="126"/>
      <c r="Q507" s="127"/>
      <c r="R507" s="127"/>
      <c r="S507" s="82"/>
      <c r="T507" s="68"/>
      <c r="U507" s="245"/>
      <c r="V507" s="128"/>
      <c r="W507" s="82"/>
      <c r="X507" s="129"/>
      <c r="Y507" s="246"/>
      <c r="Z507" s="245"/>
      <c r="AA507" s="246"/>
      <c r="AB507" s="245"/>
      <c r="AC507" s="245"/>
      <c r="AD507" s="245"/>
      <c r="AE507" s="247"/>
      <c r="AF507" s="247"/>
      <c r="AG507" s="83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50"/>
      <c r="AS507" s="250"/>
      <c r="AT507" s="248"/>
      <c r="AU507" s="82"/>
      <c r="AV507" s="567" t="str">
        <f t="shared" si="32"/>
        <v xml:space="preserve"> </v>
      </c>
      <c r="AW507" s="567" t="str">
        <f t="shared" si="33"/>
        <v xml:space="preserve"> </v>
      </c>
      <c r="AX507" s="567" t="str">
        <f t="shared" si="34"/>
        <v xml:space="preserve"> </v>
      </c>
      <c r="AY507" s="567" t="str">
        <f t="shared" si="35"/>
        <v xml:space="preserve"> </v>
      </c>
      <c r="AZ507" s="82"/>
      <c r="BA507" s="318"/>
    </row>
    <row r="508" spans="1:53" s="81" customFormat="1" x14ac:dyDescent="0.2">
      <c r="A508" s="319"/>
      <c r="B508" s="150">
        <f>Demografia!B509</f>
        <v>0</v>
      </c>
      <c r="C508" s="150">
        <f>Demografia!C509</f>
        <v>0</v>
      </c>
      <c r="D508" s="151">
        <f>Demografia!D509</f>
        <v>0</v>
      </c>
      <c r="E508" s="82"/>
      <c r="F508" s="260"/>
      <c r="G508" s="152"/>
      <c r="H508" s="260"/>
      <c r="I508" s="244"/>
      <c r="J508" s="244"/>
      <c r="K508" s="244"/>
      <c r="L508" s="260"/>
      <c r="M508" s="264"/>
      <c r="N508" s="264"/>
      <c r="O508" s="264"/>
      <c r="P508" s="153"/>
      <c r="Q508" s="251"/>
      <c r="R508" s="251"/>
      <c r="S508" s="82"/>
      <c r="T508" s="260"/>
      <c r="U508" s="260"/>
      <c r="V508" s="260"/>
      <c r="W508" s="82"/>
      <c r="X508" s="244"/>
      <c r="Y508" s="244"/>
      <c r="Z508" s="260"/>
      <c r="AA508" s="244"/>
      <c r="AB508" s="260"/>
      <c r="AC508" s="260"/>
      <c r="AD508" s="260"/>
      <c r="AE508" s="265"/>
      <c r="AF508" s="265"/>
      <c r="AG508" s="83"/>
      <c r="AH508" s="265"/>
      <c r="AI508" s="265"/>
      <c r="AJ508" s="265"/>
      <c r="AK508" s="265"/>
      <c r="AL508" s="265"/>
      <c r="AM508" s="265"/>
      <c r="AN508" s="265"/>
      <c r="AO508" s="265"/>
      <c r="AP508" s="265"/>
      <c r="AQ508" s="265"/>
      <c r="AR508" s="249"/>
      <c r="AS508" s="249"/>
      <c r="AT508" s="154"/>
      <c r="AU508" s="82"/>
      <c r="AV508" s="566" t="str">
        <f t="shared" si="32"/>
        <v xml:space="preserve"> </v>
      </c>
      <c r="AW508" s="566" t="str">
        <f t="shared" si="33"/>
        <v xml:space="preserve"> </v>
      </c>
      <c r="AX508" s="566" t="str">
        <f t="shared" si="34"/>
        <v xml:space="preserve"> </v>
      </c>
      <c r="AY508" s="566" t="str">
        <f t="shared" si="35"/>
        <v xml:space="preserve"> </v>
      </c>
      <c r="AZ508" s="82"/>
      <c r="BA508" s="146"/>
    </row>
    <row r="509" spans="1:53" s="81" customFormat="1" x14ac:dyDescent="0.2">
      <c r="A509" s="319"/>
      <c r="B509" s="366">
        <f>Demografia!B510</f>
        <v>0</v>
      </c>
      <c r="C509" s="366">
        <f>Demografia!C510</f>
        <v>0</v>
      </c>
      <c r="D509" s="367">
        <f>Demografia!D510</f>
        <v>0</v>
      </c>
      <c r="E509" s="82"/>
      <c r="F509" s="68"/>
      <c r="G509" s="66"/>
      <c r="H509" s="245"/>
      <c r="I509" s="246"/>
      <c r="J509" s="246"/>
      <c r="K509" s="246"/>
      <c r="L509" s="245"/>
      <c r="M509" s="266"/>
      <c r="N509" s="266"/>
      <c r="O509" s="266"/>
      <c r="P509" s="126"/>
      <c r="Q509" s="127"/>
      <c r="R509" s="127"/>
      <c r="S509" s="82"/>
      <c r="T509" s="68"/>
      <c r="U509" s="245"/>
      <c r="V509" s="128"/>
      <c r="W509" s="82"/>
      <c r="X509" s="129"/>
      <c r="Y509" s="246"/>
      <c r="Z509" s="245"/>
      <c r="AA509" s="246"/>
      <c r="AB509" s="245"/>
      <c r="AC509" s="245"/>
      <c r="AD509" s="245"/>
      <c r="AE509" s="247"/>
      <c r="AF509" s="247"/>
      <c r="AG509" s="83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50"/>
      <c r="AS509" s="250"/>
      <c r="AT509" s="248"/>
      <c r="AU509" s="82"/>
      <c r="AV509" s="567" t="str">
        <f t="shared" si="32"/>
        <v xml:space="preserve"> </v>
      </c>
      <c r="AW509" s="567" t="str">
        <f t="shared" si="33"/>
        <v xml:space="preserve"> </v>
      </c>
      <c r="AX509" s="567" t="str">
        <f t="shared" si="34"/>
        <v xml:space="preserve"> </v>
      </c>
      <c r="AY509" s="567" t="str">
        <f t="shared" si="35"/>
        <v xml:space="preserve"> </v>
      </c>
      <c r="AZ509" s="82"/>
      <c r="BA509" s="318"/>
    </row>
    <row r="510" spans="1:53" s="81" customFormat="1" x14ac:dyDescent="0.2">
      <c r="A510" s="319"/>
      <c r="B510" s="150">
        <f>Demografia!B511</f>
        <v>0</v>
      </c>
      <c r="C510" s="150">
        <f>Demografia!C511</f>
        <v>0</v>
      </c>
      <c r="D510" s="151">
        <f>Demografia!D511</f>
        <v>0</v>
      </c>
      <c r="E510" s="82"/>
      <c r="F510" s="260"/>
      <c r="G510" s="152"/>
      <c r="H510" s="260"/>
      <c r="I510" s="244"/>
      <c r="J510" s="244"/>
      <c r="K510" s="244"/>
      <c r="L510" s="260"/>
      <c r="M510" s="264"/>
      <c r="N510" s="264"/>
      <c r="O510" s="264"/>
      <c r="P510" s="153"/>
      <c r="Q510" s="251"/>
      <c r="R510" s="251"/>
      <c r="S510" s="82"/>
      <c r="T510" s="260"/>
      <c r="U510" s="260"/>
      <c r="V510" s="260"/>
      <c r="W510" s="82"/>
      <c r="X510" s="244"/>
      <c r="Y510" s="244"/>
      <c r="Z510" s="260"/>
      <c r="AA510" s="244"/>
      <c r="AB510" s="260"/>
      <c r="AC510" s="260"/>
      <c r="AD510" s="260"/>
      <c r="AE510" s="265"/>
      <c r="AF510" s="265"/>
      <c r="AG510" s="83"/>
      <c r="AH510" s="265"/>
      <c r="AI510" s="265"/>
      <c r="AJ510" s="265"/>
      <c r="AK510" s="265"/>
      <c r="AL510" s="265"/>
      <c r="AM510" s="265"/>
      <c r="AN510" s="265"/>
      <c r="AO510" s="265"/>
      <c r="AP510" s="265"/>
      <c r="AQ510" s="265"/>
      <c r="AR510" s="249"/>
      <c r="AS510" s="249"/>
      <c r="AT510" s="154"/>
      <c r="AU510" s="82"/>
      <c r="AV510" s="566" t="str">
        <f t="shared" si="32"/>
        <v xml:space="preserve"> </v>
      </c>
      <c r="AW510" s="566" t="str">
        <f t="shared" si="33"/>
        <v xml:space="preserve"> </v>
      </c>
      <c r="AX510" s="566" t="str">
        <f t="shared" si="34"/>
        <v xml:space="preserve"> </v>
      </c>
      <c r="AY510" s="566" t="str">
        <f t="shared" si="35"/>
        <v xml:space="preserve"> </v>
      </c>
      <c r="AZ510" s="82"/>
      <c r="BA510" s="146"/>
    </row>
    <row r="511" spans="1:53" s="81" customFormat="1" x14ac:dyDescent="0.2">
      <c r="A511" s="319"/>
      <c r="B511" s="366">
        <f>Demografia!B512</f>
        <v>0</v>
      </c>
      <c r="C511" s="366">
        <f>Demografia!C512</f>
        <v>0</v>
      </c>
      <c r="D511" s="367">
        <f>Demografia!D512</f>
        <v>0</v>
      </c>
      <c r="E511" s="82"/>
      <c r="F511" s="68"/>
      <c r="G511" s="66"/>
      <c r="H511" s="245"/>
      <c r="I511" s="246"/>
      <c r="J511" s="246"/>
      <c r="K511" s="246"/>
      <c r="L511" s="245"/>
      <c r="M511" s="266"/>
      <c r="N511" s="266"/>
      <c r="O511" s="266"/>
      <c r="P511" s="126"/>
      <c r="Q511" s="127"/>
      <c r="R511" s="127"/>
      <c r="S511" s="82"/>
      <c r="T511" s="68"/>
      <c r="U511" s="245"/>
      <c r="V511" s="128"/>
      <c r="W511" s="82"/>
      <c r="X511" s="129"/>
      <c r="Y511" s="246"/>
      <c r="Z511" s="245"/>
      <c r="AA511" s="246"/>
      <c r="AB511" s="245"/>
      <c r="AC511" s="245"/>
      <c r="AD511" s="245"/>
      <c r="AE511" s="247"/>
      <c r="AF511" s="247"/>
      <c r="AG511" s="83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50"/>
      <c r="AS511" s="250"/>
      <c r="AT511" s="248"/>
      <c r="AU511" s="82"/>
      <c r="AV511" s="567" t="str">
        <f t="shared" si="32"/>
        <v xml:space="preserve"> </v>
      </c>
      <c r="AW511" s="567" t="str">
        <f t="shared" si="33"/>
        <v xml:space="preserve"> </v>
      </c>
      <c r="AX511" s="567" t="str">
        <f t="shared" si="34"/>
        <v xml:space="preserve"> </v>
      </c>
      <c r="AY511" s="567" t="str">
        <f t="shared" si="35"/>
        <v xml:space="preserve"> </v>
      </c>
      <c r="AZ511" s="82"/>
      <c r="BA511" s="318"/>
    </row>
    <row r="512" spans="1:53" s="81" customFormat="1" x14ac:dyDescent="0.2">
      <c r="A512" s="319"/>
      <c r="B512" s="150">
        <f>Demografia!B513</f>
        <v>0</v>
      </c>
      <c r="C512" s="150">
        <f>Demografia!C513</f>
        <v>0</v>
      </c>
      <c r="D512" s="151">
        <f>Demografia!D513</f>
        <v>0</v>
      </c>
      <c r="E512" s="82"/>
      <c r="F512" s="260"/>
      <c r="G512" s="152"/>
      <c r="H512" s="260"/>
      <c r="I512" s="244"/>
      <c r="J512" s="244"/>
      <c r="K512" s="244"/>
      <c r="L512" s="260"/>
      <c r="M512" s="264"/>
      <c r="N512" s="264"/>
      <c r="O512" s="264"/>
      <c r="P512" s="153"/>
      <c r="Q512" s="251"/>
      <c r="R512" s="251"/>
      <c r="S512" s="82"/>
      <c r="T512" s="260"/>
      <c r="U512" s="260"/>
      <c r="V512" s="260"/>
      <c r="W512" s="82"/>
      <c r="X512" s="244"/>
      <c r="Y512" s="244"/>
      <c r="Z512" s="260"/>
      <c r="AA512" s="244"/>
      <c r="AB512" s="260"/>
      <c r="AC512" s="260"/>
      <c r="AD512" s="260"/>
      <c r="AE512" s="265"/>
      <c r="AF512" s="265"/>
      <c r="AG512" s="83"/>
      <c r="AH512" s="265"/>
      <c r="AI512" s="265"/>
      <c r="AJ512" s="265"/>
      <c r="AK512" s="265"/>
      <c r="AL512" s="265"/>
      <c r="AM512" s="265"/>
      <c r="AN512" s="265"/>
      <c r="AO512" s="265"/>
      <c r="AP512" s="265"/>
      <c r="AQ512" s="265"/>
      <c r="AR512" s="249"/>
      <c r="AS512" s="249"/>
      <c r="AT512" s="154"/>
      <c r="AU512" s="82"/>
      <c r="AV512" s="566" t="str">
        <f t="shared" si="32"/>
        <v xml:space="preserve"> </v>
      </c>
      <c r="AW512" s="566" t="str">
        <f t="shared" si="33"/>
        <v xml:space="preserve"> </v>
      </c>
      <c r="AX512" s="566" t="str">
        <f t="shared" si="34"/>
        <v xml:space="preserve"> </v>
      </c>
      <c r="AY512" s="566" t="str">
        <f t="shared" si="35"/>
        <v xml:space="preserve"> </v>
      </c>
      <c r="AZ512" s="82"/>
      <c r="BA512" s="146"/>
    </row>
    <row r="513" spans="1:53" s="81" customFormat="1" x14ac:dyDescent="0.2">
      <c r="A513" s="319"/>
      <c r="B513" s="366">
        <f>Demografia!B514</f>
        <v>0</v>
      </c>
      <c r="C513" s="366">
        <f>Demografia!C514</f>
        <v>0</v>
      </c>
      <c r="D513" s="367">
        <f>Demografia!D514</f>
        <v>0</v>
      </c>
      <c r="E513" s="82"/>
      <c r="F513" s="68"/>
      <c r="G513" s="66"/>
      <c r="H513" s="245"/>
      <c r="I513" s="246"/>
      <c r="J513" s="246"/>
      <c r="K513" s="246"/>
      <c r="L513" s="245"/>
      <c r="M513" s="266"/>
      <c r="N513" s="266"/>
      <c r="O513" s="266"/>
      <c r="P513" s="126"/>
      <c r="Q513" s="127"/>
      <c r="R513" s="127"/>
      <c r="S513" s="82"/>
      <c r="T513" s="68"/>
      <c r="U513" s="245"/>
      <c r="V513" s="128"/>
      <c r="W513" s="82"/>
      <c r="X513" s="129"/>
      <c r="Y513" s="246"/>
      <c r="Z513" s="245"/>
      <c r="AA513" s="246"/>
      <c r="AB513" s="245"/>
      <c r="AC513" s="245"/>
      <c r="AD513" s="245"/>
      <c r="AE513" s="247"/>
      <c r="AF513" s="247"/>
      <c r="AG513" s="83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50"/>
      <c r="AS513" s="250"/>
      <c r="AT513" s="248"/>
      <c r="AU513" s="82"/>
      <c r="AV513" s="567" t="str">
        <f t="shared" si="32"/>
        <v xml:space="preserve"> </v>
      </c>
      <c r="AW513" s="567" t="str">
        <f t="shared" si="33"/>
        <v xml:space="preserve"> </v>
      </c>
      <c r="AX513" s="567" t="str">
        <f t="shared" si="34"/>
        <v xml:space="preserve"> </v>
      </c>
      <c r="AY513" s="567" t="str">
        <f t="shared" si="35"/>
        <v xml:space="preserve"> </v>
      </c>
      <c r="AZ513" s="82"/>
      <c r="BA513" s="318"/>
    </row>
    <row r="514" spans="1:53" s="81" customFormat="1" x14ac:dyDescent="0.2">
      <c r="A514" s="319"/>
      <c r="B514" s="150">
        <f>Demografia!B515</f>
        <v>0</v>
      </c>
      <c r="C514" s="150">
        <f>Demografia!C515</f>
        <v>0</v>
      </c>
      <c r="D514" s="151">
        <f>Demografia!D515</f>
        <v>0</v>
      </c>
      <c r="E514" s="82"/>
      <c r="F514" s="260"/>
      <c r="G514" s="152"/>
      <c r="H514" s="260"/>
      <c r="I514" s="244"/>
      <c r="J514" s="244"/>
      <c r="K514" s="244"/>
      <c r="L514" s="260"/>
      <c r="M514" s="264"/>
      <c r="N514" s="264"/>
      <c r="O514" s="264"/>
      <c r="P514" s="153"/>
      <c r="Q514" s="251"/>
      <c r="R514" s="251"/>
      <c r="S514" s="82"/>
      <c r="T514" s="260"/>
      <c r="U514" s="260"/>
      <c r="V514" s="260"/>
      <c r="W514" s="82"/>
      <c r="X514" s="244"/>
      <c r="Y514" s="244"/>
      <c r="Z514" s="260"/>
      <c r="AA514" s="244"/>
      <c r="AB514" s="260"/>
      <c r="AC514" s="260"/>
      <c r="AD514" s="260"/>
      <c r="AE514" s="265"/>
      <c r="AF514" s="265"/>
      <c r="AG514" s="83"/>
      <c r="AH514" s="265"/>
      <c r="AI514" s="265"/>
      <c r="AJ514" s="265"/>
      <c r="AK514" s="265"/>
      <c r="AL514" s="265"/>
      <c r="AM514" s="265"/>
      <c r="AN514" s="265"/>
      <c r="AO514" s="265"/>
      <c r="AP514" s="265"/>
      <c r="AQ514" s="265"/>
      <c r="AR514" s="249"/>
      <c r="AS514" s="249"/>
      <c r="AT514" s="154"/>
      <c r="AU514" s="82"/>
      <c r="AV514" s="566" t="str">
        <f t="shared" si="32"/>
        <v xml:space="preserve"> </v>
      </c>
      <c r="AW514" s="566" t="str">
        <f t="shared" si="33"/>
        <v xml:space="preserve"> </v>
      </c>
      <c r="AX514" s="566" t="str">
        <f t="shared" si="34"/>
        <v xml:space="preserve"> </v>
      </c>
      <c r="AY514" s="566" t="str">
        <f t="shared" si="35"/>
        <v xml:space="preserve"> </v>
      </c>
      <c r="AZ514" s="82"/>
      <c r="BA514" s="146"/>
    </row>
    <row r="515" spans="1:53" s="81" customFormat="1" x14ac:dyDescent="0.2">
      <c r="A515" s="319"/>
      <c r="B515" s="366">
        <f>Demografia!B516</f>
        <v>0</v>
      </c>
      <c r="C515" s="366">
        <f>Demografia!C516</f>
        <v>0</v>
      </c>
      <c r="D515" s="367">
        <f>Demografia!D516</f>
        <v>0</v>
      </c>
      <c r="E515" s="82"/>
      <c r="F515" s="68"/>
      <c r="G515" s="66"/>
      <c r="H515" s="245"/>
      <c r="I515" s="246"/>
      <c r="J515" s="246"/>
      <c r="K515" s="246"/>
      <c r="L515" s="245"/>
      <c r="M515" s="266"/>
      <c r="N515" s="266"/>
      <c r="O515" s="266"/>
      <c r="P515" s="126"/>
      <c r="Q515" s="127"/>
      <c r="R515" s="127"/>
      <c r="S515" s="82"/>
      <c r="T515" s="68"/>
      <c r="U515" s="245"/>
      <c r="V515" s="128"/>
      <c r="W515" s="82"/>
      <c r="X515" s="129"/>
      <c r="Y515" s="246"/>
      <c r="Z515" s="245"/>
      <c r="AA515" s="246"/>
      <c r="AB515" s="245"/>
      <c r="AC515" s="245"/>
      <c r="AD515" s="245"/>
      <c r="AE515" s="247"/>
      <c r="AF515" s="247"/>
      <c r="AG515" s="83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50"/>
      <c r="AS515" s="250"/>
      <c r="AT515" s="248"/>
      <c r="AU515" s="82"/>
      <c r="AV515" s="567" t="str">
        <f t="shared" si="32"/>
        <v xml:space="preserve"> </v>
      </c>
      <c r="AW515" s="567" t="str">
        <f t="shared" si="33"/>
        <v xml:space="preserve"> </v>
      </c>
      <c r="AX515" s="567" t="str">
        <f t="shared" si="34"/>
        <v xml:space="preserve"> </v>
      </c>
      <c r="AY515" s="567" t="str">
        <f t="shared" si="35"/>
        <v xml:space="preserve"> </v>
      </c>
      <c r="AZ515" s="82"/>
      <c r="BA515" s="318"/>
    </row>
    <row r="516" spans="1:53" s="81" customFormat="1" x14ac:dyDescent="0.2">
      <c r="A516" s="319"/>
      <c r="B516" s="150">
        <f>Demografia!B517</f>
        <v>0</v>
      </c>
      <c r="C516" s="150">
        <f>Demografia!C517</f>
        <v>0</v>
      </c>
      <c r="D516" s="151">
        <f>Demografia!D517</f>
        <v>0</v>
      </c>
      <c r="E516" s="82"/>
      <c r="F516" s="260"/>
      <c r="G516" s="152"/>
      <c r="H516" s="260"/>
      <c r="I516" s="244"/>
      <c r="J516" s="244"/>
      <c r="K516" s="244"/>
      <c r="L516" s="260"/>
      <c r="M516" s="264"/>
      <c r="N516" s="264"/>
      <c r="O516" s="264"/>
      <c r="P516" s="153"/>
      <c r="Q516" s="251"/>
      <c r="R516" s="251"/>
      <c r="S516" s="82"/>
      <c r="T516" s="260"/>
      <c r="U516" s="260"/>
      <c r="V516" s="260"/>
      <c r="W516" s="82"/>
      <c r="X516" s="244"/>
      <c r="Y516" s="244"/>
      <c r="Z516" s="260"/>
      <c r="AA516" s="244"/>
      <c r="AB516" s="260"/>
      <c r="AC516" s="260"/>
      <c r="AD516" s="260"/>
      <c r="AE516" s="265"/>
      <c r="AF516" s="265"/>
      <c r="AG516" s="83"/>
      <c r="AH516" s="265"/>
      <c r="AI516" s="265"/>
      <c r="AJ516" s="265"/>
      <c r="AK516" s="265"/>
      <c r="AL516" s="265"/>
      <c r="AM516" s="265"/>
      <c r="AN516" s="265"/>
      <c r="AO516" s="265"/>
      <c r="AP516" s="265"/>
      <c r="AQ516" s="265"/>
      <c r="AR516" s="249"/>
      <c r="AS516" s="249"/>
      <c r="AT516" s="154"/>
      <c r="AU516" s="82"/>
      <c r="AV516" s="566" t="str">
        <f t="shared" si="32"/>
        <v xml:space="preserve"> </v>
      </c>
      <c r="AW516" s="566" t="str">
        <f t="shared" si="33"/>
        <v xml:space="preserve"> </v>
      </c>
      <c r="AX516" s="566" t="str">
        <f t="shared" si="34"/>
        <v xml:space="preserve"> </v>
      </c>
      <c r="AY516" s="566" t="str">
        <f t="shared" si="35"/>
        <v xml:space="preserve"> </v>
      </c>
      <c r="AZ516" s="82"/>
      <c r="BA516" s="146"/>
    </row>
    <row r="517" spans="1:53" s="81" customFormat="1" x14ac:dyDescent="0.2">
      <c r="A517" s="319"/>
      <c r="B517" s="366">
        <f>Demografia!B518</f>
        <v>0</v>
      </c>
      <c r="C517" s="366">
        <f>Demografia!C518</f>
        <v>0</v>
      </c>
      <c r="D517" s="367">
        <f>Demografia!D518</f>
        <v>0</v>
      </c>
      <c r="E517" s="82"/>
      <c r="F517" s="68"/>
      <c r="G517" s="66"/>
      <c r="H517" s="245"/>
      <c r="I517" s="246"/>
      <c r="J517" s="246"/>
      <c r="K517" s="246"/>
      <c r="L517" s="245"/>
      <c r="M517" s="266"/>
      <c r="N517" s="266"/>
      <c r="O517" s="266"/>
      <c r="P517" s="126"/>
      <c r="Q517" s="127"/>
      <c r="R517" s="127"/>
      <c r="S517" s="82"/>
      <c r="T517" s="68"/>
      <c r="U517" s="245"/>
      <c r="V517" s="128"/>
      <c r="W517" s="82"/>
      <c r="X517" s="129"/>
      <c r="Y517" s="246"/>
      <c r="Z517" s="245"/>
      <c r="AA517" s="246"/>
      <c r="AB517" s="245"/>
      <c r="AC517" s="245"/>
      <c r="AD517" s="245"/>
      <c r="AE517" s="247"/>
      <c r="AF517" s="247"/>
      <c r="AG517" s="83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50"/>
      <c r="AS517" s="250"/>
      <c r="AT517" s="248"/>
      <c r="AU517" s="82"/>
      <c r="AV517" s="567" t="str">
        <f t="shared" si="32"/>
        <v xml:space="preserve"> </v>
      </c>
      <c r="AW517" s="567" t="str">
        <f t="shared" si="33"/>
        <v xml:space="preserve"> </v>
      </c>
      <c r="AX517" s="567" t="str">
        <f t="shared" si="34"/>
        <v xml:space="preserve"> </v>
      </c>
      <c r="AY517" s="567" t="str">
        <f t="shared" si="35"/>
        <v xml:space="preserve"> </v>
      </c>
      <c r="AZ517" s="82"/>
      <c r="BA517" s="318"/>
    </row>
    <row r="518" spans="1:53" s="81" customFormat="1" x14ac:dyDescent="0.2">
      <c r="A518" s="319"/>
      <c r="B518" s="150">
        <f>Demografia!B519</f>
        <v>0</v>
      </c>
      <c r="C518" s="150">
        <f>Demografia!C519</f>
        <v>0</v>
      </c>
      <c r="D518" s="151">
        <f>Demografia!D519</f>
        <v>0</v>
      </c>
      <c r="E518" s="82"/>
      <c r="F518" s="260"/>
      <c r="G518" s="152"/>
      <c r="H518" s="260"/>
      <c r="I518" s="244"/>
      <c r="J518" s="244"/>
      <c r="K518" s="244"/>
      <c r="L518" s="260"/>
      <c r="M518" s="264"/>
      <c r="N518" s="264"/>
      <c r="O518" s="264"/>
      <c r="P518" s="153"/>
      <c r="Q518" s="251"/>
      <c r="R518" s="251"/>
      <c r="S518" s="82"/>
      <c r="T518" s="260"/>
      <c r="U518" s="260"/>
      <c r="V518" s="260"/>
      <c r="W518" s="82"/>
      <c r="X518" s="244"/>
      <c r="Y518" s="244"/>
      <c r="Z518" s="260"/>
      <c r="AA518" s="244"/>
      <c r="AB518" s="260"/>
      <c r="AC518" s="260"/>
      <c r="AD518" s="260"/>
      <c r="AE518" s="265"/>
      <c r="AF518" s="265"/>
      <c r="AG518" s="83"/>
      <c r="AH518" s="265"/>
      <c r="AI518" s="265"/>
      <c r="AJ518" s="265"/>
      <c r="AK518" s="265"/>
      <c r="AL518" s="265"/>
      <c r="AM518" s="265"/>
      <c r="AN518" s="265"/>
      <c r="AO518" s="265"/>
      <c r="AP518" s="265"/>
      <c r="AQ518" s="265"/>
      <c r="AR518" s="249"/>
      <c r="AS518" s="249"/>
      <c r="AT518" s="154"/>
      <c r="AU518" s="82"/>
      <c r="AV518" s="566" t="str">
        <f t="shared" si="32"/>
        <v xml:space="preserve"> </v>
      </c>
      <c r="AW518" s="566" t="str">
        <f t="shared" si="33"/>
        <v xml:space="preserve"> </v>
      </c>
      <c r="AX518" s="566" t="str">
        <f t="shared" si="34"/>
        <v xml:space="preserve"> </v>
      </c>
      <c r="AY518" s="566" t="str">
        <f t="shared" si="35"/>
        <v xml:space="preserve"> </v>
      </c>
      <c r="AZ518" s="82"/>
      <c r="BA518" s="146"/>
    </row>
    <row r="519" spans="1:53" s="81" customFormat="1" x14ac:dyDescent="0.2">
      <c r="A519" s="319"/>
      <c r="B519" s="366">
        <f>Demografia!B520</f>
        <v>0</v>
      </c>
      <c r="C519" s="366">
        <f>Demografia!C520</f>
        <v>0</v>
      </c>
      <c r="D519" s="367">
        <f>Demografia!D520</f>
        <v>0</v>
      </c>
      <c r="E519" s="82"/>
      <c r="F519" s="68"/>
      <c r="G519" s="66"/>
      <c r="H519" s="245"/>
      <c r="I519" s="246"/>
      <c r="J519" s="246"/>
      <c r="K519" s="246"/>
      <c r="L519" s="245"/>
      <c r="M519" s="266"/>
      <c r="N519" s="266"/>
      <c r="O519" s="266"/>
      <c r="P519" s="126"/>
      <c r="Q519" s="127"/>
      <c r="R519" s="127"/>
      <c r="S519" s="82"/>
      <c r="T519" s="68"/>
      <c r="U519" s="245"/>
      <c r="V519" s="128"/>
      <c r="W519" s="82"/>
      <c r="X519" s="129"/>
      <c r="Y519" s="246"/>
      <c r="Z519" s="245"/>
      <c r="AA519" s="246"/>
      <c r="AB519" s="245"/>
      <c r="AC519" s="245"/>
      <c r="AD519" s="245"/>
      <c r="AE519" s="247"/>
      <c r="AF519" s="247"/>
      <c r="AG519" s="83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50"/>
      <c r="AS519" s="250"/>
      <c r="AT519" s="248"/>
      <c r="AU519" s="82"/>
      <c r="AV519" s="567" t="str">
        <f t="shared" si="32"/>
        <v xml:space="preserve"> </v>
      </c>
      <c r="AW519" s="567" t="str">
        <f t="shared" si="33"/>
        <v xml:space="preserve"> </v>
      </c>
      <c r="AX519" s="567" t="str">
        <f t="shared" si="34"/>
        <v xml:space="preserve"> </v>
      </c>
      <c r="AY519" s="567" t="str">
        <f t="shared" si="35"/>
        <v xml:space="preserve"> </v>
      </c>
      <c r="AZ519" s="82"/>
      <c r="BA519" s="318"/>
    </row>
    <row r="520" spans="1:53" s="81" customFormat="1" x14ac:dyDescent="0.2">
      <c r="A520" s="319"/>
      <c r="B520" s="150">
        <f>Demografia!B521</f>
        <v>0</v>
      </c>
      <c r="C520" s="150">
        <f>Demografia!C521</f>
        <v>0</v>
      </c>
      <c r="D520" s="151">
        <f>Demografia!D521</f>
        <v>0</v>
      </c>
      <c r="E520" s="82"/>
      <c r="F520" s="260"/>
      <c r="G520" s="152"/>
      <c r="H520" s="260"/>
      <c r="I520" s="244"/>
      <c r="J520" s="244"/>
      <c r="K520" s="244"/>
      <c r="L520" s="260"/>
      <c r="M520" s="264"/>
      <c r="N520" s="264"/>
      <c r="O520" s="264"/>
      <c r="P520" s="153"/>
      <c r="Q520" s="251"/>
      <c r="R520" s="251"/>
      <c r="S520" s="82"/>
      <c r="T520" s="260"/>
      <c r="U520" s="260"/>
      <c r="V520" s="260"/>
      <c r="W520" s="82"/>
      <c r="X520" s="244"/>
      <c r="Y520" s="244"/>
      <c r="Z520" s="260"/>
      <c r="AA520" s="244"/>
      <c r="AB520" s="260"/>
      <c r="AC520" s="260"/>
      <c r="AD520" s="260"/>
      <c r="AE520" s="265"/>
      <c r="AF520" s="265"/>
      <c r="AG520" s="83"/>
      <c r="AH520" s="265"/>
      <c r="AI520" s="265"/>
      <c r="AJ520" s="265"/>
      <c r="AK520" s="265"/>
      <c r="AL520" s="265"/>
      <c r="AM520" s="265"/>
      <c r="AN520" s="265"/>
      <c r="AO520" s="265"/>
      <c r="AP520" s="265"/>
      <c r="AQ520" s="265"/>
      <c r="AR520" s="249"/>
      <c r="AS520" s="249"/>
      <c r="AT520" s="154"/>
      <c r="AU520" s="82"/>
      <c r="AV520" s="566" t="str">
        <f t="shared" si="32"/>
        <v xml:space="preserve"> </v>
      </c>
      <c r="AW520" s="566" t="str">
        <f t="shared" si="33"/>
        <v xml:space="preserve"> </v>
      </c>
      <c r="AX520" s="566" t="str">
        <f t="shared" si="34"/>
        <v xml:space="preserve"> </v>
      </c>
      <c r="AY520" s="566" t="str">
        <f t="shared" si="35"/>
        <v xml:space="preserve"> </v>
      </c>
      <c r="AZ520" s="82"/>
      <c r="BA520" s="146"/>
    </row>
    <row r="521" spans="1:53" s="81" customFormat="1" x14ac:dyDescent="0.2">
      <c r="A521" s="319"/>
      <c r="B521" s="366">
        <f>Demografia!B522</f>
        <v>0</v>
      </c>
      <c r="C521" s="366">
        <f>Demografia!C522</f>
        <v>0</v>
      </c>
      <c r="D521" s="367">
        <f>Demografia!D522</f>
        <v>0</v>
      </c>
      <c r="E521" s="82"/>
      <c r="F521" s="68"/>
      <c r="G521" s="66"/>
      <c r="H521" s="245"/>
      <c r="I521" s="246"/>
      <c r="J521" s="246"/>
      <c r="K521" s="246"/>
      <c r="L521" s="245"/>
      <c r="M521" s="266"/>
      <c r="N521" s="266"/>
      <c r="O521" s="266"/>
      <c r="P521" s="126"/>
      <c r="Q521" s="127"/>
      <c r="R521" s="127"/>
      <c r="S521" s="82"/>
      <c r="T521" s="68"/>
      <c r="U521" s="245"/>
      <c r="V521" s="128"/>
      <c r="W521" s="82"/>
      <c r="X521" s="129"/>
      <c r="Y521" s="246"/>
      <c r="Z521" s="245"/>
      <c r="AA521" s="246"/>
      <c r="AB521" s="245"/>
      <c r="AC521" s="245"/>
      <c r="AD521" s="245"/>
      <c r="AE521" s="247"/>
      <c r="AF521" s="247"/>
      <c r="AG521" s="83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50"/>
      <c r="AS521" s="250"/>
      <c r="AT521" s="248"/>
      <c r="AU521" s="82"/>
      <c r="AV521" s="567" t="str">
        <f t="shared" si="32"/>
        <v xml:space="preserve"> </v>
      </c>
      <c r="AW521" s="567" t="str">
        <f t="shared" si="33"/>
        <v xml:space="preserve"> </v>
      </c>
      <c r="AX521" s="567" t="str">
        <f t="shared" si="34"/>
        <v xml:space="preserve"> </v>
      </c>
      <c r="AY521" s="567" t="str">
        <f t="shared" si="35"/>
        <v xml:space="preserve"> </v>
      </c>
      <c r="AZ521" s="82"/>
      <c r="BA521" s="318"/>
    </row>
    <row r="522" spans="1:53" s="81" customFormat="1" x14ac:dyDescent="0.2">
      <c r="A522" s="319"/>
      <c r="B522" s="150">
        <f>Demografia!B523</f>
        <v>0</v>
      </c>
      <c r="C522" s="150">
        <f>Demografia!C523</f>
        <v>0</v>
      </c>
      <c r="D522" s="151">
        <f>Demografia!D523</f>
        <v>0</v>
      </c>
      <c r="E522" s="82"/>
      <c r="F522" s="260"/>
      <c r="G522" s="152"/>
      <c r="H522" s="260"/>
      <c r="I522" s="244"/>
      <c r="J522" s="244"/>
      <c r="K522" s="244"/>
      <c r="L522" s="260"/>
      <c r="M522" s="264"/>
      <c r="N522" s="264"/>
      <c r="O522" s="264"/>
      <c r="P522" s="153"/>
      <c r="Q522" s="251"/>
      <c r="R522" s="251"/>
      <c r="S522" s="82"/>
      <c r="T522" s="260"/>
      <c r="U522" s="260"/>
      <c r="V522" s="260"/>
      <c r="W522" s="82"/>
      <c r="X522" s="244"/>
      <c r="Y522" s="244"/>
      <c r="Z522" s="260"/>
      <c r="AA522" s="244"/>
      <c r="AB522" s="260"/>
      <c r="AC522" s="260"/>
      <c r="AD522" s="260"/>
      <c r="AE522" s="265"/>
      <c r="AF522" s="265"/>
      <c r="AG522" s="83"/>
      <c r="AH522" s="265"/>
      <c r="AI522" s="265"/>
      <c r="AJ522" s="265"/>
      <c r="AK522" s="265"/>
      <c r="AL522" s="265"/>
      <c r="AM522" s="265"/>
      <c r="AN522" s="265"/>
      <c r="AO522" s="265"/>
      <c r="AP522" s="265"/>
      <c r="AQ522" s="265"/>
      <c r="AR522" s="249"/>
      <c r="AS522" s="249"/>
      <c r="AT522" s="154"/>
      <c r="AU522" s="82"/>
      <c r="AV522" s="566" t="str">
        <f t="shared" si="32"/>
        <v xml:space="preserve"> </v>
      </c>
      <c r="AW522" s="566" t="str">
        <f t="shared" si="33"/>
        <v xml:space="preserve"> </v>
      </c>
      <c r="AX522" s="566" t="str">
        <f t="shared" si="34"/>
        <v xml:space="preserve"> </v>
      </c>
      <c r="AY522" s="566" t="str">
        <f t="shared" si="35"/>
        <v xml:space="preserve"> </v>
      </c>
      <c r="AZ522" s="82"/>
      <c r="BA522" s="146"/>
    </row>
    <row r="523" spans="1:53" s="81" customFormat="1" x14ac:dyDescent="0.2">
      <c r="A523" s="319"/>
      <c r="B523" s="366">
        <f>Demografia!B524</f>
        <v>0</v>
      </c>
      <c r="C523" s="366">
        <f>Demografia!C524</f>
        <v>0</v>
      </c>
      <c r="D523" s="367">
        <f>Demografia!D524</f>
        <v>0</v>
      </c>
      <c r="E523" s="82"/>
      <c r="F523" s="68"/>
      <c r="G523" s="66"/>
      <c r="H523" s="245"/>
      <c r="I523" s="246"/>
      <c r="J523" s="246"/>
      <c r="K523" s="246"/>
      <c r="L523" s="245"/>
      <c r="M523" s="266"/>
      <c r="N523" s="266"/>
      <c r="O523" s="266"/>
      <c r="P523" s="126"/>
      <c r="Q523" s="127"/>
      <c r="R523" s="127"/>
      <c r="S523" s="82"/>
      <c r="T523" s="68"/>
      <c r="U523" s="245"/>
      <c r="V523" s="128"/>
      <c r="W523" s="82"/>
      <c r="X523" s="129"/>
      <c r="Y523" s="246"/>
      <c r="Z523" s="245"/>
      <c r="AA523" s="246"/>
      <c r="AB523" s="245"/>
      <c r="AC523" s="245"/>
      <c r="AD523" s="245"/>
      <c r="AE523" s="247"/>
      <c r="AF523" s="247"/>
      <c r="AG523" s="83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50"/>
      <c r="AS523" s="250"/>
      <c r="AT523" s="248"/>
      <c r="AU523" s="82"/>
      <c r="AV523" s="567" t="str">
        <f t="shared" si="32"/>
        <v xml:space="preserve"> </v>
      </c>
      <c r="AW523" s="567" t="str">
        <f t="shared" si="33"/>
        <v xml:space="preserve"> </v>
      </c>
      <c r="AX523" s="567" t="str">
        <f t="shared" si="34"/>
        <v xml:space="preserve"> </v>
      </c>
      <c r="AY523" s="567" t="str">
        <f t="shared" si="35"/>
        <v xml:space="preserve"> </v>
      </c>
      <c r="AZ523" s="82"/>
      <c r="BA523" s="318"/>
    </row>
    <row r="524" spans="1:53" s="81" customFormat="1" x14ac:dyDescent="0.2">
      <c r="A524" s="319"/>
      <c r="B524" s="150">
        <f>Demografia!B525</f>
        <v>0</v>
      </c>
      <c r="C524" s="150">
        <f>Demografia!C525</f>
        <v>0</v>
      </c>
      <c r="D524" s="151">
        <f>Demografia!D525</f>
        <v>0</v>
      </c>
      <c r="E524" s="82"/>
      <c r="F524" s="260"/>
      <c r="G524" s="152"/>
      <c r="H524" s="260"/>
      <c r="I524" s="244"/>
      <c r="J524" s="244"/>
      <c r="K524" s="244"/>
      <c r="L524" s="260"/>
      <c r="M524" s="264"/>
      <c r="N524" s="264"/>
      <c r="O524" s="264"/>
      <c r="P524" s="153"/>
      <c r="Q524" s="251"/>
      <c r="R524" s="251"/>
      <c r="S524" s="82"/>
      <c r="T524" s="260"/>
      <c r="U524" s="260"/>
      <c r="V524" s="260"/>
      <c r="W524" s="82"/>
      <c r="X524" s="244"/>
      <c r="Y524" s="244"/>
      <c r="Z524" s="260"/>
      <c r="AA524" s="244"/>
      <c r="AB524" s="260"/>
      <c r="AC524" s="260"/>
      <c r="AD524" s="260"/>
      <c r="AE524" s="265"/>
      <c r="AF524" s="265"/>
      <c r="AG524" s="83"/>
      <c r="AH524" s="265"/>
      <c r="AI524" s="265"/>
      <c r="AJ524" s="265"/>
      <c r="AK524" s="265"/>
      <c r="AL524" s="265"/>
      <c r="AM524" s="265"/>
      <c r="AN524" s="265"/>
      <c r="AO524" s="265"/>
      <c r="AP524" s="265"/>
      <c r="AQ524" s="265"/>
      <c r="AR524" s="249"/>
      <c r="AS524" s="249"/>
      <c r="AT524" s="154"/>
      <c r="AU524" s="82"/>
      <c r="AV524" s="566" t="str">
        <f t="shared" si="32"/>
        <v xml:space="preserve"> </v>
      </c>
      <c r="AW524" s="566" t="str">
        <f t="shared" si="33"/>
        <v xml:space="preserve"> </v>
      </c>
      <c r="AX524" s="566" t="str">
        <f t="shared" si="34"/>
        <v xml:space="preserve"> </v>
      </c>
      <c r="AY524" s="566" t="str">
        <f t="shared" si="35"/>
        <v xml:space="preserve"> </v>
      </c>
      <c r="AZ524" s="82"/>
      <c r="BA524" s="146"/>
    </row>
    <row r="525" spans="1:53" s="81" customFormat="1" x14ac:dyDescent="0.2">
      <c r="A525" s="319"/>
      <c r="B525" s="366">
        <f>Demografia!B526</f>
        <v>0</v>
      </c>
      <c r="C525" s="366">
        <f>Demografia!C526</f>
        <v>0</v>
      </c>
      <c r="D525" s="367">
        <f>Demografia!D526</f>
        <v>0</v>
      </c>
      <c r="E525" s="82"/>
      <c r="F525" s="68"/>
      <c r="G525" s="66"/>
      <c r="H525" s="245"/>
      <c r="I525" s="246"/>
      <c r="J525" s="246"/>
      <c r="K525" s="246"/>
      <c r="L525" s="245"/>
      <c r="M525" s="266"/>
      <c r="N525" s="266"/>
      <c r="O525" s="266"/>
      <c r="P525" s="126"/>
      <c r="Q525" s="127"/>
      <c r="R525" s="127"/>
      <c r="S525" s="82"/>
      <c r="T525" s="68"/>
      <c r="U525" s="245"/>
      <c r="V525" s="128"/>
      <c r="W525" s="82"/>
      <c r="X525" s="129"/>
      <c r="Y525" s="246"/>
      <c r="Z525" s="245"/>
      <c r="AA525" s="246"/>
      <c r="AB525" s="245"/>
      <c r="AC525" s="245"/>
      <c r="AD525" s="245"/>
      <c r="AE525" s="247"/>
      <c r="AF525" s="247"/>
      <c r="AG525" s="83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50"/>
      <c r="AS525" s="250"/>
      <c r="AT525" s="248"/>
      <c r="AU525" s="82"/>
      <c r="AV525" s="567" t="str">
        <f t="shared" si="32"/>
        <v xml:space="preserve"> </v>
      </c>
      <c r="AW525" s="567" t="str">
        <f t="shared" si="33"/>
        <v xml:space="preserve"> </v>
      </c>
      <c r="AX525" s="567" t="str">
        <f t="shared" si="34"/>
        <v xml:space="preserve"> </v>
      </c>
      <c r="AY525" s="567" t="str">
        <f t="shared" si="35"/>
        <v xml:space="preserve"> </v>
      </c>
      <c r="AZ525" s="82"/>
      <c r="BA525" s="318"/>
    </row>
    <row r="526" spans="1:53" s="81" customFormat="1" x14ac:dyDescent="0.2">
      <c r="A526" s="319"/>
      <c r="B526" s="150">
        <f>Demografia!B527</f>
        <v>0</v>
      </c>
      <c r="C526" s="150">
        <f>Demografia!C527</f>
        <v>0</v>
      </c>
      <c r="D526" s="151">
        <f>Demografia!D527</f>
        <v>0</v>
      </c>
      <c r="E526" s="82"/>
      <c r="F526" s="260"/>
      <c r="G526" s="152"/>
      <c r="H526" s="260"/>
      <c r="I526" s="244"/>
      <c r="J526" s="244"/>
      <c r="K526" s="244"/>
      <c r="L526" s="260"/>
      <c r="M526" s="264"/>
      <c r="N526" s="264"/>
      <c r="O526" s="264"/>
      <c r="P526" s="153"/>
      <c r="Q526" s="251"/>
      <c r="R526" s="251"/>
      <c r="S526" s="82"/>
      <c r="T526" s="260"/>
      <c r="U526" s="260"/>
      <c r="V526" s="260"/>
      <c r="W526" s="82"/>
      <c r="X526" s="244"/>
      <c r="Y526" s="244"/>
      <c r="Z526" s="260"/>
      <c r="AA526" s="244"/>
      <c r="AB526" s="260"/>
      <c r="AC526" s="260"/>
      <c r="AD526" s="260"/>
      <c r="AE526" s="265"/>
      <c r="AF526" s="265"/>
      <c r="AG526" s="83"/>
      <c r="AH526" s="265"/>
      <c r="AI526" s="265"/>
      <c r="AJ526" s="265"/>
      <c r="AK526" s="265"/>
      <c r="AL526" s="265"/>
      <c r="AM526" s="265"/>
      <c r="AN526" s="265"/>
      <c r="AO526" s="265"/>
      <c r="AP526" s="265"/>
      <c r="AQ526" s="265"/>
      <c r="AR526" s="249"/>
      <c r="AS526" s="249"/>
      <c r="AT526" s="154"/>
      <c r="AU526" s="82"/>
      <c r="AV526" s="566" t="str">
        <f t="shared" si="32"/>
        <v xml:space="preserve"> </v>
      </c>
      <c r="AW526" s="566" t="str">
        <f t="shared" si="33"/>
        <v xml:space="preserve"> </v>
      </c>
      <c r="AX526" s="566" t="str">
        <f t="shared" si="34"/>
        <v xml:space="preserve"> </v>
      </c>
      <c r="AY526" s="566" t="str">
        <f t="shared" si="35"/>
        <v xml:space="preserve"> </v>
      </c>
      <c r="AZ526" s="82"/>
      <c r="BA526" s="146"/>
    </row>
    <row r="527" spans="1:53" s="81" customFormat="1" x14ac:dyDescent="0.2">
      <c r="A527" s="319"/>
      <c r="B527" s="366">
        <f>Demografia!B528</f>
        <v>0</v>
      </c>
      <c r="C527" s="366">
        <f>Demografia!C528</f>
        <v>0</v>
      </c>
      <c r="D527" s="367">
        <f>Demografia!D528</f>
        <v>0</v>
      </c>
      <c r="E527" s="82"/>
      <c r="F527" s="68"/>
      <c r="G527" s="66"/>
      <c r="H527" s="245"/>
      <c r="I527" s="246"/>
      <c r="J527" s="246"/>
      <c r="K527" s="246"/>
      <c r="L527" s="245"/>
      <c r="M527" s="266"/>
      <c r="N527" s="266"/>
      <c r="O527" s="266"/>
      <c r="P527" s="126"/>
      <c r="Q527" s="127"/>
      <c r="R527" s="127"/>
      <c r="S527" s="82"/>
      <c r="T527" s="68"/>
      <c r="U527" s="245"/>
      <c r="V527" s="128"/>
      <c r="W527" s="82"/>
      <c r="X527" s="129"/>
      <c r="Y527" s="246"/>
      <c r="Z527" s="245"/>
      <c r="AA527" s="246"/>
      <c r="AB527" s="245"/>
      <c r="AC527" s="245"/>
      <c r="AD527" s="245"/>
      <c r="AE527" s="247"/>
      <c r="AF527" s="247"/>
      <c r="AG527" s="83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50"/>
      <c r="AS527" s="250"/>
      <c r="AT527" s="248"/>
      <c r="AU527" s="82"/>
      <c r="AV527" s="567" t="str">
        <f t="shared" ref="AV527:AV590" si="36">IF(AC527=0," ",AH527/AE527)</f>
        <v xml:space="preserve"> </v>
      </c>
      <c r="AW527" s="567" t="str">
        <f t="shared" si="33"/>
        <v xml:space="preserve"> </v>
      </c>
      <c r="AX527" s="567" t="str">
        <f t="shared" si="34"/>
        <v xml:space="preserve"> </v>
      </c>
      <c r="AY527" s="567" t="str">
        <f t="shared" si="35"/>
        <v xml:space="preserve"> </v>
      </c>
      <c r="AZ527" s="82"/>
      <c r="BA527" s="318"/>
    </row>
    <row r="528" spans="1:53" s="81" customFormat="1" x14ac:dyDescent="0.2">
      <c r="A528" s="319"/>
      <c r="B528" s="150">
        <f>Demografia!B529</f>
        <v>0</v>
      </c>
      <c r="C528" s="150">
        <f>Demografia!C529</f>
        <v>0</v>
      </c>
      <c r="D528" s="151">
        <f>Demografia!D529</f>
        <v>0</v>
      </c>
      <c r="E528" s="82"/>
      <c r="F528" s="260"/>
      <c r="G528" s="152"/>
      <c r="H528" s="260"/>
      <c r="I528" s="244"/>
      <c r="J528" s="244"/>
      <c r="K528" s="244"/>
      <c r="L528" s="260"/>
      <c r="M528" s="264"/>
      <c r="N528" s="264"/>
      <c r="O528" s="264"/>
      <c r="P528" s="153"/>
      <c r="Q528" s="251"/>
      <c r="R528" s="251"/>
      <c r="S528" s="82"/>
      <c r="T528" s="260"/>
      <c r="U528" s="260"/>
      <c r="V528" s="260"/>
      <c r="W528" s="82"/>
      <c r="X528" s="244"/>
      <c r="Y528" s="244"/>
      <c r="Z528" s="260"/>
      <c r="AA528" s="244"/>
      <c r="AB528" s="260"/>
      <c r="AC528" s="260"/>
      <c r="AD528" s="260"/>
      <c r="AE528" s="265"/>
      <c r="AF528" s="265"/>
      <c r="AG528" s="83"/>
      <c r="AH528" s="265"/>
      <c r="AI528" s="265"/>
      <c r="AJ528" s="265"/>
      <c r="AK528" s="265"/>
      <c r="AL528" s="265"/>
      <c r="AM528" s="265"/>
      <c r="AN528" s="265"/>
      <c r="AO528" s="265"/>
      <c r="AP528" s="265"/>
      <c r="AQ528" s="265"/>
      <c r="AR528" s="249"/>
      <c r="AS528" s="249"/>
      <c r="AT528" s="154"/>
      <c r="AU528" s="82"/>
      <c r="AV528" s="566" t="str">
        <f t="shared" si="36"/>
        <v xml:space="preserve"> </v>
      </c>
      <c r="AW528" s="566" t="str">
        <f t="shared" si="33"/>
        <v xml:space="preserve"> </v>
      </c>
      <c r="AX528" s="566" t="str">
        <f t="shared" si="34"/>
        <v xml:space="preserve"> </v>
      </c>
      <c r="AY528" s="566" t="str">
        <f t="shared" si="35"/>
        <v xml:space="preserve"> </v>
      </c>
      <c r="AZ528" s="82"/>
      <c r="BA528" s="146"/>
    </row>
    <row r="529" spans="1:53" s="81" customFormat="1" x14ac:dyDescent="0.2">
      <c r="A529" s="319"/>
      <c r="B529" s="366">
        <f>Demografia!B530</f>
        <v>0</v>
      </c>
      <c r="C529" s="366">
        <f>Demografia!C530</f>
        <v>0</v>
      </c>
      <c r="D529" s="367">
        <f>Demografia!D530</f>
        <v>0</v>
      </c>
      <c r="E529" s="82"/>
      <c r="F529" s="68"/>
      <c r="G529" s="66"/>
      <c r="H529" s="245"/>
      <c r="I529" s="246"/>
      <c r="J529" s="246"/>
      <c r="K529" s="246"/>
      <c r="L529" s="245"/>
      <c r="M529" s="266"/>
      <c r="N529" s="266"/>
      <c r="O529" s="266"/>
      <c r="P529" s="126"/>
      <c r="Q529" s="127"/>
      <c r="R529" s="127"/>
      <c r="S529" s="82"/>
      <c r="T529" s="68"/>
      <c r="U529" s="245"/>
      <c r="V529" s="128"/>
      <c r="W529" s="82"/>
      <c r="X529" s="129"/>
      <c r="Y529" s="246"/>
      <c r="Z529" s="245"/>
      <c r="AA529" s="246"/>
      <c r="AB529" s="245"/>
      <c r="AC529" s="245"/>
      <c r="AD529" s="245"/>
      <c r="AE529" s="247"/>
      <c r="AF529" s="247"/>
      <c r="AG529" s="83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50"/>
      <c r="AS529" s="250"/>
      <c r="AT529" s="248"/>
      <c r="AU529" s="82"/>
      <c r="AV529" s="567" t="str">
        <f t="shared" si="36"/>
        <v xml:space="preserve"> </v>
      </c>
      <c r="AW529" s="567" t="str">
        <f t="shared" ref="AW529:AW592" si="37">IF(OR(AC529=0,M529=0)," ",AH529/M529)</f>
        <v xml:space="preserve"> </v>
      </c>
      <c r="AX529" s="567" t="str">
        <f t="shared" ref="AX529:AX592" si="38">IF(OR(AC529&gt;5,AC529&lt;1)," ",AI529/AF529)</f>
        <v xml:space="preserve"> </v>
      </c>
      <c r="AY529" s="567" t="str">
        <f t="shared" ref="AY529:AY592" si="39">IF(OR(AC529&gt;5,AC529&lt;1,M529=0)," ",AI529/M529)</f>
        <v xml:space="preserve"> </v>
      </c>
      <c r="AZ529" s="82"/>
      <c r="BA529" s="318"/>
    </row>
    <row r="530" spans="1:53" s="81" customFormat="1" x14ac:dyDescent="0.2">
      <c r="A530" s="319"/>
      <c r="B530" s="150">
        <f>Demografia!B531</f>
        <v>0</v>
      </c>
      <c r="C530" s="150">
        <f>Demografia!C531</f>
        <v>0</v>
      </c>
      <c r="D530" s="151">
        <f>Demografia!D531</f>
        <v>0</v>
      </c>
      <c r="E530" s="82"/>
      <c r="F530" s="260"/>
      <c r="G530" s="152"/>
      <c r="H530" s="260"/>
      <c r="I530" s="244"/>
      <c r="J530" s="244"/>
      <c r="K530" s="244"/>
      <c r="L530" s="260"/>
      <c r="M530" s="264"/>
      <c r="N530" s="264"/>
      <c r="O530" s="264"/>
      <c r="P530" s="153"/>
      <c r="Q530" s="251"/>
      <c r="R530" s="251"/>
      <c r="S530" s="82"/>
      <c r="T530" s="260"/>
      <c r="U530" s="260"/>
      <c r="V530" s="260"/>
      <c r="W530" s="82"/>
      <c r="X530" s="244"/>
      <c r="Y530" s="244"/>
      <c r="Z530" s="260"/>
      <c r="AA530" s="244"/>
      <c r="AB530" s="260"/>
      <c r="AC530" s="260"/>
      <c r="AD530" s="260"/>
      <c r="AE530" s="265"/>
      <c r="AF530" s="265"/>
      <c r="AG530" s="83"/>
      <c r="AH530" s="265"/>
      <c r="AI530" s="265"/>
      <c r="AJ530" s="265"/>
      <c r="AK530" s="265"/>
      <c r="AL530" s="265"/>
      <c r="AM530" s="265"/>
      <c r="AN530" s="265"/>
      <c r="AO530" s="265"/>
      <c r="AP530" s="265"/>
      <c r="AQ530" s="265"/>
      <c r="AR530" s="249"/>
      <c r="AS530" s="249"/>
      <c r="AT530" s="154"/>
      <c r="AU530" s="82"/>
      <c r="AV530" s="566" t="str">
        <f t="shared" si="36"/>
        <v xml:space="preserve"> </v>
      </c>
      <c r="AW530" s="566" t="str">
        <f t="shared" si="37"/>
        <v xml:space="preserve"> </v>
      </c>
      <c r="AX530" s="566" t="str">
        <f t="shared" si="38"/>
        <v xml:space="preserve"> </v>
      </c>
      <c r="AY530" s="566" t="str">
        <f t="shared" si="39"/>
        <v xml:space="preserve"> </v>
      </c>
      <c r="AZ530" s="82"/>
      <c r="BA530" s="146"/>
    </row>
    <row r="531" spans="1:53" s="81" customFormat="1" x14ac:dyDescent="0.2">
      <c r="A531" s="319"/>
      <c r="B531" s="366">
        <f>Demografia!B532</f>
        <v>0</v>
      </c>
      <c r="C531" s="366">
        <f>Demografia!C532</f>
        <v>0</v>
      </c>
      <c r="D531" s="367">
        <f>Demografia!D532</f>
        <v>0</v>
      </c>
      <c r="E531" s="82"/>
      <c r="F531" s="68"/>
      <c r="G531" s="66"/>
      <c r="H531" s="245"/>
      <c r="I531" s="246"/>
      <c r="J531" s="246"/>
      <c r="K531" s="246"/>
      <c r="L531" s="245"/>
      <c r="M531" s="266"/>
      <c r="N531" s="266"/>
      <c r="O531" s="266"/>
      <c r="P531" s="126"/>
      <c r="Q531" s="127"/>
      <c r="R531" s="127"/>
      <c r="S531" s="82"/>
      <c r="T531" s="68"/>
      <c r="U531" s="245"/>
      <c r="V531" s="128"/>
      <c r="W531" s="82"/>
      <c r="X531" s="129"/>
      <c r="Y531" s="246"/>
      <c r="Z531" s="245"/>
      <c r="AA531" s="246"/>
      <c r="AB531" s="245"/>
      <c r="AC531" s="245"/>
      <c r="AD531" s="245"/>
      <c r="AE531" s="247"/>
      <c r="AF531" s="247"/>
      <c r="AG531" s="83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50"/>
      <c r="AS531" s="250"/>
      <c r="AT531" s="248"/>
      <c r="AU531" s="82"/>
      <c r="AV531" s="567" t="str">
        <f t="shared" si="36"/>
        <v xml:space="preserve"> </v>
      </c>
      <c r="AW531" s="567" t="str">
        <f t="shared" si="37"/>
        <v xml:space="preserve"> </v>
      </c>
      <c r="AX531" s="567" t="str">
        <f t="shared" si="38"/>
        <v xml:space="preserve"> </v>
      </c>
      <c r="AY531" s="567" t="str">
        <f t="shared" si="39"/>
        <v xml:space="preserve"> </v>
      </c>
      <c r="AZ531" s="82"/>
      <c r="BA531" s="318"/>
    </row>
    <row r="532" spans="1:53" s="81" customFormat="1" x14ac:dyDescent="0.2">
      <c r="A532" s="319"/>
      <c r="B532" s="150">
        <f>Demografia!B533</f>
        <v>0</v>
      </c>
      <c r="C532" s="150">
        <f>Demografia!C533</f>
        <v>0</v>
      </c>
      <c r="D532" s="151">
        <f>Demografia!D533</f>
        <v>0</v>
      </c>
      <c r="E532" s="82"/>
      <c r="F532" s="260"/>
      <c r="G532" s="152"/>
      <c r="H532" s="260"/>
      <c r="I532" s="244"/>
      <c r="J532" s="244"/>
      <c r="K532" s="244"/>
      <c r="L532" s="260"/>
      <c r="M532" s="264"/>
      <c r="N532" s="264"/>
      <c r="O532" s="264"/>
      <c r="P532" s="153"/>
      <c r="Q532" s="251"/>
      <c r="R532" s="251"/>
      <c r="S532" s="82"/>
      <c r="T532" s="260"/>
      <c r="U532" s="260"/>
      <c r="V532" s="260"/>
      <c r="W532" s="82"/>
      <c r="X532" s="244"/>
      <c r="Y532" s="244"/>
      <c r="Z532" s="260"/>
      <c r="AA532" s="244"/>
      <c r="AB532" s="260"/>
      <c r="AC532" s="260"/>
      <c r="AD532" s="260"/>
      <c r="AE532" s="265"/>
      <c r="AF532" s="265"/>
      <c r="AG532" s="83"/>
      <c r="AH532" s="265"/>
      <c r="AI532" s="265"/>
      <c r="AJ532" s="265"/>
      <c r="AK532" s="265"/>
      <c r="AL532" s="265"/>
      <c r="AM532" s="265"/>
      <c r="AN532" s="265"/>
      <c r="AO532" s="265"/>
      <c r="AP532" s="265"/>
      <c r="AQ532" s="265"/>
      <c r="AR532" s="249"/>
      <c r="AS532" s="249"/>
      <c r="AT532" s="154"/>
      <c r="AU532" s="82"/>
      <c r="AV532" s="566" t="str">
        <f t="shared" si="36"/>
        <v xml:space="preserve"> </v>
      </c>
      <c r="AW532" s="566" t="str">
        <f t="shared" si="37"/>
        <v xml:space="preserve"> </v>
      </c>
      <c r="AX532" s="566" t="str">
        <f t="shared" si="38"/>
        <v xml:space="preserve"> </v>
      </c>
      <c r="AY532" s="566" t="str">
        <f t="shared" si="39"/>
        <v xml:space="preserve"> </v>
      </c>
      <c r="AZ532" s="82"/>
      <c r="BA532" s="146"/>
    </row>
    <row r="533" spans="1:53" s="81" customFormat="1" x14ac:dyDescent="0.2">
      <c r="A533" s="319"/>
      <c r="B533" s="366">
        <f>Demografia!B534</f>
        <v>0</v>
      </c>
      <c r="C533" s="366">
        <f>Demografia!C534</f>
        <v>0</v>
      </c>
      <c r="D533" s="367">
        <f>Demografia!D534</f>
        <v>0</v>
      </c>
      <c r="E533" s="82"/>
      <c r="F533" s="68"/>
      <c r="G533" s="66"/>
      <c r="H533" s="245"/>
      <c r="I533" s="246"/>
      <c r="J533" s="246"/>
      <c r="K533" s="246"/>
      <c r="L533" s="245"/>
      <c r="M533" s="266"/>
      <c r="N533" s="266"/>
      <c r="O533" s="266"/>
      <c r="P533" s="126"/>
      <c r="Q533" s="127"/>
      <c r="R533" s="127"/>
      <c r="S533" s="82"/>
      <c r="T533" s="68"/>
      <c r="U533" s="245"/>
      <c r="V533" s="128"/>
      <c r="W533" s="82"/>
      <c r="X533" s="129"/>
      <c r="Y533" s="246"/>
      <c r="Z533" s="245"/>
      <c r="AA533" s="246"/>
      <c r="AB533" s="245"/>
      <c r="AC533" s="245"/>
      <c r="AD533" s="245"/>
      <c r="AE533" s="247"/>
      <c r="AF533" s="247"/>
      <c r="AG533" s="83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50"/>
      <c r="AS533" s="250"/>
      <c r="AT533" s="248"/>
      <c r="AU533" s="82"/>
      <c r="AV533" s="567" t="str">
        <f t="shared" si="36"/>
        <v xml:space="preserve"> </v>
      </c>
      <c r="AW533" s="567" t="str">
        <f t="shared" si="37"/>
        <v xml:space="preserve"> </v>
      </c>
      <c r="AX533" s="567" t="str">
        <f t="shared" si="38"/>
        <v xml:space="preserve"> </v>
      </c>
      <c r="AY533" s="567" t="str">
        <f t="shared" si="39"/>
        <v xml:space="preserve"> </v>
      </c>
      <c r="AZ533" s="82"/>
      <c r="BA533" s="318"/>
    </row>
    <row r="534" spans="1:53" s="81" customFormat="1" x14ac:dyDescent="0.2">
      <c r="A534" s="319"/>
      <c r="B534" s="150">
        <f>Demografia!B535</f>
        <v>0</v>
      </c>
      <c r="C534" s="150">
        <f>Demografia!C535</f>
        <v>0</v>
      </c>
      <c r="D534" s="151">
        <f>Demografia!D535</f>
        <v>0</v>
      </c>
      <c r="E534" s="82"/>
      <c r="F534" s="260"/>
      <c r="G534" s="152"/>
      <c r="H534" s="260"/>
      <c r="I534" s="244"/>
      <c r="J534" s="244"/>
      <c r="K534" s="244"/>
      <c r="L534" s="260"/>
      <c r="M534" s="264"/>
      <c r="N534" s="264"/>
      <c r="O534" s="264"/>
      <c r="P534" s="153"/>
      <c r="Q534" s="251"/>
      <c r="R534" s="251"/>
      <c r="S534" s="82"/>
      <c r="T534" s="260"/>
      <c r="U534" s="260"/>
      <c r="V534" s="260"/>
      <c r="W534" s="82"/>
      <c r="X534" s="244"/>
      <c r="Y534" s="244"/>
      <c r="Z534" s="260"/>
      <c r="AA534" s="244"/>
      <c r="AB534" s="260"/>
      <c r="AC534" s="260"/>
      <c r="AD534" s="260"/>
      <c r="AE534" s="265"/>
      <c r="AF534" s="265"/>
      <c r="AG534" s="83"/>
      <c r="AH534" s="265"/>
      <c r="AI534" s="265"/>
      <c r="AJ534" s="265"/>
      <c r="AK534" s="265"/>
      <c r="AL534" s="265"/>
      <c r="AM534" s="265"/>
      <c r="AN534" s="265"/>
      <c r="AO534" s="265"/>
      <c r="AP534" s="265"/>
      <c r="AQ534" s="265"/>
      <c r="AR534" s="249"/>
      <c r="AS534" s="249"/>
      <c r="AT534" s="154"/>
      <c r="AU534" s="82"/>
      <c r="AV534" s="566" t="str">
        <f t="shared" si="36"/>
        <v xml:space="preserve"> </v>
      </c>
      <c r="AW534" s="566" t="str">
        <f t="shared" si="37"/>
        <v xml:space="preserve"> </v>
      </c>
      <c r="AX534" s="566" t="str">
        <f t="shared" si="38"/>
        <v xml:space="preserve"> </v>
      </c>
      <c r="AY534" s="566" t="str">
        <f t="shared" si="39"/>
        <v xml:space="preserve"> </v>
      </c>
      <c r="AZ534" s="82"/>
      <c r="BA534" s="146"/>
    </row>
    <row r="535" spans="1:53" s="81" customFormat="1" x14ac:dyDescent="0.2">
      <c r="A535" s="319"/>
      <c r="B535" s="366">
        <f>Demografia!B536</f>
        <v>0</v>
      </c>
      <c r="C535" s="366">
        <f>Demografia!C536</f>
        <v>0</v>
      </c>
      <c r="D535" s="367">
        <f>Demografia!D536</f>
        <v>0</v>
      </c>
      <c r="E535" s="82"/>
      <c r="F535" s="68"/>
      <c r="G535" s="66"/>
      <c r="H535" s="245"/>
      <c r="I535" s="246"/>
      <c r="J535" s="246"/>
      <c r="K535" s="246"/>
      <c r="L535" s="245"/>
      <c r="M535" s="266"/>
      <c r="N535" s="266"/>
      <c r="O535" s="266"/>
      <c r="P535" s="126"/>
      <c r="Q535" s="127"/>
      <c r="R535" s="127"/>
      <c r="S535" s="82"/>
      <c r="T535" s="68"/>
      <c r="U535" s="245"/>
      <c r="V535" s="128"/>
      <c r="W535" s="82"/>
      <c r="X535" s="129"/>
      <c r="Y535" s="246"/>
      <c r="Z535" s="245"/>
      <c r="AA535" s="246"/>
      <c r="AB535" s="245"/>
      <c r="AC535" s="245"/>
      <c r="AD535" s="245"/>
      <c r="AE535" s="247"/>
      <c r="AF535" s="247"/>
      <c r="AG535" s="83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50"/>
      <c r="AS535" s="250"/>
      <c r="AT535" s="248"/>
      <c r="AU535" s="82"/>
      <c r="AV535" s="567" t="str">
        <f t="shared" si="36"/>
        <v xml:space="preserve"> </v>
      </c>
      <c r="AW535" s="567" t="str">
        <f t="shared" si="37"/>
        <v xml:space="preserve"> </v>
      </c>
      <c r="AX535" s="567" t="str">
        <f t="shared" si="38"/>
        <v xml:space="preserve"> </v>
      </c>
      <c r="AY535" s="567" t="str">
        <f t="shared" si="39"/>
        <v xml:space="preserve"> </v>
      </c>
      <c r="AZ535" s="82"/>
      <c r="BA535" s="318"/>
    </row>
    <row r="536" spans="1:53" s="81" customFormat="1" x14ac:dyDescent="0.2">
      <c r="A536" s="319"/>
      <c r="B536" s="150">
        <f>Demografia!B537</f>
        <v>0</v>
      </c>
      <c r="C536" s="150">
        <f>Demografia!C537</f>
        <v>0</v>
      </c>
      <c r="D536" s="151">
        <f>Demografia!D537</f>
        <v>0</v>
      </c>
      <c r="E536" s="82"/>
      <c r="F536" s="260"/>
      <c r="G536" s="152"/>
      <c r="H536" s="260"/>
      <c r="I536" s="244"/>
      <c r="J536" s="244"/>
      <c r="K536" s="244"/>
      <c r="L536" s="260"/>
      <c r="M536" s="264"/>
      <c r="N536" s="264"/>
      <c r="O536" s="264"/>
      <c r="P536" s="153"/>
      <c r="Q536" s="251"/>
      <c r="R536" s="251"/>
      <c r="S536" s="82"/>
      <c r="T536" s="260"/>
      <c r="U536" s="260"/>
      <c r="V536" s="260"/>
      <c r="W536" s="82"/>
      <c r="X536" s="244"/>
      <c r="Y536" s="244"/>
      <c r="Z536" s="260"/>
      <c r="AA536" s="244"/>
      <c r="AB536" s="260"/>
      <c r="AC536" s="260"/>
      <c r="AD536" s="260"/>
      <c r="AE536" s="265"/>
      <c r="AF536" s="265"/>
      <c r="AG536" s="83"/>
      <c r="AH536" s="265"/>
      <c r="AI536" s="265"/>
      <c r="AJ536" s="265"/>
      <c r="AK536" s="265"/>
      <c r="AL536" s="265"/>
      <c r="AM536" s="265"/>
      <c r="AN536" s="265"/>
      <c r="AO536" s="265"/>
      <c r="AP536" s="265"/>
      <c r="AQ536" s="265"/>
      <c r="AR536" s="249"/>
      <c r="AS536" s="249"/>
      <c r="AT536" s="154"/>
      <c r="AU536" s="82"/>
      <c r="AV536" s="566" t="str">
        <f t="shared" si="36"/>
        <v xml:space="preserve"> </v>
      </c>
      <c r="AW536" s="566" t="str">
        <f t="shared" si="37"/>
        <v xml:space="preserve"> </v>
      </c>
      <c r="AX536" s="566" t="str">
        <f t="shared" si="38"/>
        <v xml:space="preserve"> </v>
      </c>
      <c r="AY536" s="566" t="str">
        <f t="shared" si="39"/>
        <v xml:space="preserve"> </v>
      </c>
      <c r="AZ536" s="82"/>
      <c r="BA536" s="146"/>
    </row>
    <row r="537" spans="1:53" s="81" customFormat="1" x14ac:dyDescent="0.2">
      <c r="A537" s="319"/>
      <c r="B537" s="366">
        <f>Demografia!B538</f>
        <v>0</v>
      </c>
      <c r="C537" s="366">
        <f>Demografia!C538</f>
        <v>0</v>
      </c>
      <c r="D537" s="367">
        <f>Demografia!D538</f>
        <v>0</v>
      </c>
      <c r="E537" s="82"/>
      <c r="F537" s="68"/>
      <c r="G537" s="66"/>
      <c r="H537" s="245"/>
      <c r="I537" s="246"/>
      <c r="J537" s="246"/>
      <c r="K537" s="246"/>
      <c r="L537" s="245"/>
      <c r="M537" s="266"/>
      <c r="N537" s="266"/>
      <c r="O537" s="266"/>
      <c r="P537" s="126"/>
      <c r="Q537" s="127"/>
      <c r="R537" s="127"/>
      <c r="S537" s="82"/>
      <c r="T537" s="68"/>
      <c r="U537" s="245"/>
      <c r="V537" s="128"/>
      <c r="W537" s="82"/>
      <c r="X537" s="129"/>
      <c r="Y537" s="246"/>
      <c r="Z537" s="245"/>
      <c r="AA537" s="246"/>
      <c r="AB537" s="245"/>
      <c r="AC537" s="245"/>
      <c r="AD537" s="245"/>
      <c r="AE537" s="247"/>
      <c r="AF537" s="247"/>
      <c r="AG537" s="83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50"/>
      <c r="AS537" s="250"/>
      <c r="AT537" s="248"/>
      <c r="AU537" s="82"/>
      <c r="AV537" s="567" t="str">
        <f t="shared" si="36"/>
        <v xml:space="preserve"> </v>
      </c>
      <c r="AW537" s="567" t="str">
        <f t="shared" si="37"/>
        <v xml:space="preserve"> </v>
      </c>
      <c r="AX537" s="567" t="str">
        <f t="shared" si="38"/>
        <v xml:space="preserve"> </v>
      </c>
      <c r="AY537" s="567" t="str">
        <f t="shared" si="39"/>
        <v xml:space="preserve"> </v>
      </c>
      <c r="AZ537" s="82"/>
      <c r="BA537" s="318"/>
    </row>
    <row r="538" spans="1:53" s="81" customFormat="1" x14ac:dyDescent="0.2">
      <c r="A538" s="319"/>
      <c r="B538" s="150">
        <f>Demografia!B539</f>
        <v>0</v>
      </c>
      <c r="C538" s="150">
        <f>Demografia!C539</f>
        <v>0</v>
      </c>
      <c r="D538" s="151">
        <f>Demografia!D539</f>
        <v>0</v>
      </c>
      <c r="E538" s="82"/>
      <c r="F538" s="260"/>
      <c r="G538" s="152"/>
      <c r="H538" s="260"/>
      <c r="I538" s="244"/>
      <c r="J538" s="244"/>
      <c r="K538" s="244"/>
      <c r="L538" s="260"/>
      <c r="M538" s="264"/>
      <c r="N538" s="264"/>
      <c r="O538" s="264"/>
      <c r="P538" s="153"/>
      <c r="Q538" s="251"/>
      <c r="R538" s="251"/>
      <c r="S538" s="82"/>
      <c r="T538" s="260"/>
      <c r="U538" s="260"/>
      <c r="V538" s="260"/>
      <c r="W538" s="82"/>
      <c r="X538" s="244"/>
      <c r="Y538" s="244"/>
      <c r="Z538" s="260"/>
      <c r="AA538" s="244"/>
      <c r="AB538" s="260"/>
      <c r="AC538" s="260"/>
      <c r="AD538" s="260"/>
      <c r="AE538" s="265"/>
      <c r="AF538" s="265"/>
      <c r="AG538" s="83"/>
      <c r="AH538" s="265"/>
      <c r="AI538" s="265"/>
      <c r="AJ538" s="265"/>
      <c r="AK538" s="265"/>
      <c r="AL538" s="265"/>
      <c r="AM538" s="265"/>
      <c r="AN538" s="265"/>
      <c r="AO538" s="265"/>
      <c r="AP538" s="265"/>
      <c r="AQ538" s="265"/>
      <c r="AR538" s="249"/>
      <c r="AS538" s="249"/>
      <c r="AT538" s="154"/>
      <c r="AU538" s="82"/>
      <c r="AV538" s="566" t="str">
        <f t="shared" si="36"/>
        <v xml:space="preserve"> </v>
      </c>
      <c r="AW538" s="566" t="str">
        <f t="shared" si="37"/>
        <v xml:space="preserve"> </v>
      </c>
      <c r="AX538" s="566" t="str">
        <f t="shared" si="38"/>
        <v xml:space="preserve"> </v>
      </c>
      <c r="AY538" s="566" t="str">
        <f t="shared" si="39"/>
        <v xml:space="preserve"> </v>
      </c>
      <c r="AZ538" s="82"/>
      <c r="BA538" s="146"/>
    </row>
    <row r="539" spans="1:53" s="81" customFormat="1" x14ac:dyDescent="0.2">
      <c r="A539" s="319"/>
      <c r="B539" s="366">
        <f>Demografia!B540</f>
        <v>0</v>
      </c>
      <c r="C539" s="366">
        <f>Demografia!C540</f>
        <v>0</v>
      </c>
      <c r="D539" s="367">
        <f>Demografia!D540</f>
        <v>0</v>
      </c>
      <c r="E539" s="82"/>
      <c r="F539" s="68"/>
      <c r="G539" s="66"/>
      <c r="H539" s="245"/>
      <c r="I539" s="246"/>
      <c r="J539" s="246"/>
      <c r="K539" s="246"/>
      <c r="L539" s="245"/>
      <c r="M539" s="266"/>
      <c r="N539" s="266"/>
      <c r="O539" s="266"/>
      <c r="P539" s="126"/>
      <c r="Q539" s="127"/>
      <c r="R539" s="127"/>
      <c r="S539" s="82"/>
      <c r="T539" s="68"/>
      <c r="U539" s="245"/>
      <c r="V539" s="128"/>
      <c r="W539" s="82"/>
      <c r="X539" s="129"/>
      <c r="Y539" s="246"/>
      <c r="Z539" s="245"/>
      <c r="AA539" s="246"/>
      <c r="AB539" s="245"/>
      <c r="AC539" s="245"/>
      <c r="AD539" s="245"/>
      <c r="AE539" s="247"/>
      <c r="AF539" s="247"/>
      <c r="AG539" s="83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50"/>
      <c r="AS539" s="250"/>
      <c r="AT539" s="248"/>
      <c r="AU539" s="82"/>
      <c r="AV539" s="567" t="str">
        <f t="shared" si="36"/>
        <v xml:space="preserve"> </v>
      </c>
      <c r="AW539" s="567" t="str">
        <f t="shared" si="37"/>
        <v xml:space="preserve"> </v>
      </c>
      <c r="AX539" s="567" t="str">
        <f t="shared" si="38"/>
        <v xml:space="preserve"> </v>
      </c>
      <c r="AY539" s="567" t="str">
        <f t="shared" si="39"/>
        <v xml:space="preserve"> </v>
      </c>
      <c r="AZ539" s="82"/>
      <c r="BA539" s="318"/>
    </row>
    <row r="540" spans="1:53" s="81" customFormat="1" x14ac:dyDescent="0.2">
      <c r="A540" s="319"/>
      <c r="B540" s="150">
        <f>Demografia!B541</f>
        <v>0</v>
      </c>
      <c r="C540" s="150">
        <f>Demografia!C541</f>
        <v>0</v>
      </c>
      <c r="D540" s="151">
        <f>Demografia!D541</f>
        <v>0</v>
      </c>
      <c r="E540" s="82"/>
      <c r="F540" s="260"/>
      <c r="G540" s="152"/>
      <c r="H540" s="260"/>
      <c r="I540" s="244"/>
      <c r="J540" s="244"/>
      <c r="K540" s="244"/>
      <c r="L540" s="260"/>
      <c r="M540" s="264"/>
      <c r="N540" s="264"/>
      <c r="O540" s="264"/>
      <c r="P540" s="153"/>
      <c r="Q540" s="251"/>
      <c r="R540" s="251"/>
      <c r="S540" s="82"/>
      <c r="T540" s="260"/>
      <c r="U540" s="260"/>
      <c r="V540" s="260"/>
      <c r="W540" s="82"/>
      <c r="X540" s="244"/>
      <c r="Y540" s="244"/>
      <c r="Z540" s="260"/>
      <c r="AA540" s="244"/>
      <c r="AB540" s="260"/>
      <c r="AC540" s="260"/>
      <c r="AD540" s="260"/>
      <c r="AE540" s="265"/>
      <c r="AF540" s="265"/>
      <c r="AG540" s="83"/>
      <c r="AH540" s="265"/>
      <c r="AI540" s="265"/>
      <c r="AJ540" s="265"/>
      <c r="AK540" s="265"/>
      <c r="AL540" s="265"/>
      <c r="AM540" s="265"/>
      <c r="AN540" s="265"/>
      <c r="AO540" s="265"/>
      <c r="AP540" s="265"/>
      <c r="AQ540" s="265"/>
      <c r="AR540" s="249"/>
      <c r="AS540" s="249"/>
      <c r="AT540" s="154"/>
      <c r="AU540" s="82"/>
      <c r="AV540" s="566" t="str">
        <f t="shared" si="36"/>
        <v xml:space="preserve"> </v>
      </c>
      <c r="AW540" s="566" t="str">
        <f t="shared" si="37"/>
        <v xml:space="preserve"> </v>
      </c>
      <c r="AX540" s="566" t="str">
        <f t="shared" si="38"/>
        <v xml:space="preserve"> </v>
      </c>
      <c r="AY540" s="566" t="str">
        <f t="shared" si="39"/>
        <v xml:space="preserve"> </v>
      </c>
      <c r="AZ540" s="82"/>
      <c r="BA540" s="146"/>
    </row>
    <row r="541" spans="1:53" s="81" customFormat="1" x14ac:dyDescent="0.2">
      <c r="A541" s="319"/>
      <c r="B541" s="366">
        <f>Demografia!B542</f>
        <v>0</v>
      </c>
      <c r="C541" s="366">
        <f>Demografia!C542</f>
        <v>0</v>
      </c>
      <c r="D541" s="367">
        <f>Demografia!D542</f>
        <v>0</v>
      </c>
      <c r="E541" s="82"/>
      <c r="F541" s="68"/>
      <c r="G541" s="66"/>
      <c r="H541" s="245"/>
      <c r="I541" s="246"/>
      <c r="J541" s="246"/>
      <c r="K541" s="246"/>
      <c r="L541" s="245"/>
      <c r="M541" s="266"/>
      <c r="N541" s="266"/>
      <c r="O541" s="266"/>
      <c r="P541" s="126"/>
      <c r="Q541" s="127"/>
      <c r="R541" s="127"/>
      <c r="S541" s="82"/>
      <c r="T541" s="68"/>
      <c r="U541" s="245"/>
      <c r="V541" s="128"/>
      <c r="W541" s="82"/>
      <c r="X541" s="129"/>
      <c r="Y541" s="246"/>
      <c r="Z541" s="245"/>
      <c r="AA541" s="246"/>
      <c r="AB541" s="245"/>
      <c r="AC541" s="245"/>
      <c r="AD541" s="245"/>
      <c r="AE541" s="247"/>
      <c r="AF541" s="247"/>
      <c r="AG541" s="83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50"/>
      <c r="AS541" s="250"/>
      <c r="AT541" s="248"/>
      <c r="AU541" s="82"/>
      <c r="AV541" s="567" t="str">
        <f t="shared" si="36"/>
        <v xml:space="preserve"> </v>
      </c>
      <c r="AW541" s="567" t="str">
        <f t="shared" si="37"/>
        <v xml:space="preserve"> </v>
      </c>
      <c r="AX541" s="567" t="str">
        <f t="shared" si="38"/>
        <v xml:space="preserve"> </v>
      </c>
      <c r="AY541" s="567" t="str">
        <f t="shared" si="39"/>
        <v xml:space="preserve"> </v>
      </c>
      <c r="AZ541" s="82"/>
      <c r="BA541" s="318"/>
    </row>
    <row r="542" spans="1:53" s="81" customFormat="1" x14ac:dyDescent="0.2">
      <c r="A542" s="319"/>
      <c r="B542" s="150">
        <f>Demografia!B543</f>
        <v>0</v>
      </c>
      <c r="C542" s="150">
        <f>Demografia!C543</f>
        <v>0</v>
      </c>
      <c r="D542" s="151">
        <f>Demografia!D543</f>
        <v>0</v>
      </c>
      <c r="E542" s="82"/>
      <c r="F542" s="260"/>
      <c r="G542" s="152"/>
      <c r="H542" s="260"/>
      <c r="I542" s="244"/>
      <c r="J542" s="244"/>
      <c r="K542" s="244"/>
      <c r="L542" s="260"/>
      <c r="M542" s="264"/>
      <c r="N542" s="264"/>
      <c r="O542" s="264"/>
      <c r="P542" s="153"/>
      <c r="Q542" s="251"/>
      <c r="R542" s="251"/>
      <c r="S542" s="82"/>
      <c r="T542" s="260"/>
      <c r="U542" s="260"/>
      <c r="V542" s="260"/>
      <c r="W542" s="82"/>
      <c r="X542" s="244"/>
      <c r="Y542" s="244"/>
      <c r="Z542" s="260"/>
      <c r="AA542" s="244"/>
      <c r="AB542" s="260"/>
      <c r="AC542" s="260"/>
      <c r="AD542" s="260"/>
      <c r="AE542" s="265"/>
      <c r="AF542" s="265"/>
      <c r="AG542" s="83"/>
      <c r="AH542" s="265"/>
      <c r="AI542" s="265"/>
      <c r="AJ542" s="265"/>
      <c r="AK542" s="265"/>
      <c r="AL542" s="265"/>
      <c r="AM542" s="265"/>
      <c r="AN542" s="265"/>
      <c r="AO542" s="265"/>
      <c r="AP542" s="265"/>
      <c r="AQ542" s="265"/>
      <c r="AR542" s="249"/>
      <c r="AS542" s="249"/>
      <c r="AT542" s="154"/>
      <c r="AU542" s="82"/>
      <c r="AV542" s="566" t="str">
        <f t="shared" si="36"/>
        <v xml:space="preserve"> </v>
      </c>
      <c r="AW542" s="566" t="str">
        <f t="shared" si="37"/>
        <v xml:space="preserve"> </v>
      </c>
      <c r="AX542" s="566" t="str">
        <f t="shared" si="38"/>
        <v xml:space="preserve"> </v>
      </c>
      <c r="AY542" s="566" t="str">
        <f t="shared" si="39"/>
        <v xml:space="preserve"> </v>
      </c>
      <c r="AZ542" s="82"/>
      <c r="BA542" s="146"/>
    </row>
    <row r="543" spans="1:53" s="81" customFormat="1" x14ac:dyDescent="0.2">
      <c r="A543" s="319"/>
      <c r="B543" s="366">
        <f>Demografia!B544</f>
        <v>0</v>
      </c>
      <c r="C543" s="366">
        <f>Demografia!C544</f>
        <v>0</v>
      </c>
      <c r="D543" s="367">
        <f>Demografia!D544</f>
        <v>0</v>
      </c>
      <c r="E543" s="82"/>
      <c r="F543" s="68"/>
      <c r="G543" s="66"/>
      <c r="H543" s="245"/>
      <c r="I543" s="246"/>
      <c r="J543" s="246"/>
      <c r="K543" s="246"/>
      <c r="L543" s="245"/>
      <c r="M543" s="266"/>
      <c r="N543" s="266"/>
      <c r="O543" s="266"/>
      <c r="P543" s="126"/>
      <c r="Q543" s="127"/>
      <c r="R543" s="127"/>
      <c r="S543" s="82"/>
      <c r="T543" s="68"/>
      <c r="U543" s="245"/>
      <c r="V543" s="128"/>
      <c r="W543" s="82"/>
      <c r="X543" s="129"/>
      <c r="Y543" s="246"/>
      <c r="Z543" s="245"/>
      <c r="AA543" s="246"/>
      <c r="AB543" s="245"/>
      <c r="AC543" s="245"/>
      <c r="AD543" s="245"/>
      <c r="AE543" s="247"/>
      <c r="AF543" s="247"/>
      <c r="AG543" s="83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50"/>
      <c r="AS543" s="250"/>
      <c r="AT543" s="248"/>
      <c r="AU543" s="82"/>
      <c r="AV543" s="567" t="str">
        <f t="shared" si="36"/>
        <v xml:space="preserve"> </v>
      </c>
      <c r="AW543" s="567" t="str">
        <f t="shared" si="37"/>
        <v xml:space="preserve"> </v>
      </c>
      <c r="AX543" s="567" t="str">
        <f t="shared" si="38"/>
        <v xml:space="preserve"> </v>
      </c>
      <c r="AY543" s="567" t="str">
        <f t="shared" si="39"/>
        <v xml:space="preserve"> </v>
      </c>
      <c r="AZ543" s="82"/>
      <c r="BA543" s="318"/>
    </row>
    <row r="544" spans="1:53" s="81" customFormat="1" x14ac:dyDescent="0.2">
      <c r="A544" s="319"/>
      <c r="B544" s="150">
        <f>Demografia!B545</f>
        <v>0</v>
      </c>
      <c r="C544" s="150">
        <f>Demografia!C545</f>
        <v>0</v>
      </c>
      <c r="D544" s="151">
        <f>Demografia!D545</f>
        <v>0</v>
      </c>
      <c r="E544" s="82"/>
      <c r="F544" s="260"/>
      <c r="G544" s="152"/>
      <c r="H544" s="260"/>
      <c r="I544" s="244"/>
      <c r="J544" s="244"/>
      <c r="K544" s="244"/>
      <c r="L544" s="260"/>
      <c r="M544" s="264"/>
      <c r="N544" s="264"/>
      <c r="O544" s="264"/>
      <c r="P544" s="153"/>
      <c r="Q544" s="251"/>
      <c r="R544" s="251"/>
      <c r="S544" s="82"/>
      <c r="T544" s="260"/>
      <c r="U544" s="260"/>
      <c r="V544" s="260"/>
      <c r="W544" s="82"/>
      <c r="X544" s="244"/>
      <c r="Y544" s="244"/>
      <c r="Z544" s="260"/>
      <c r="AA544" s="244"/>
      <c r="AB544" s="260"/>
      <c r="AC544" s="260"/>
      <c r="AD544" s="260"/>
      <c r="AE544" s="265"/>
      <c r="AF544" s="265"/>
      <c r="AG544" s="83"/>
      <c r="AH544" s="265"/>
      <c r="AI544" s="265"/>
      <c r="AJ544" s="265"/>
      <c r="AK544" s="265"/>
      <c r="AL544" s="265"/>
      <c r="AM544" s="265"/>
      <c r="AN544" s="265"/>
      <c r="AO544" s="265"/>
      <c r="AP544" s="265"/>
      <c r="AQ544" s="265"/>
      <c r="AR544" s="249"/>
      <c r="AS544" s="249"/>
      <c r="AT544" s="154"/>
      <c r="AU544" s="82"/>
      <c r="AV544" s="566" t="str">
        <f t="shared" si="36"/>
        <v xml:space="preserve"> </v>
      </c>
      <c r="AW544" s="566" t="str">
        <f t="shared" si="37"/>
        <v xml:space="preserve"> </v>
      </c>
      <c r="AX544" s="566" t="str">
        <f t="shared" si="38"/>
        <v xml:space="preserve"> </v>
      </c>
      <c r="AY544" s="566" t="str">
        <f t="shared" si="39"/>
        <v xml:space="preserve"> </v>
      </c>
      <c r="AZ544" s="82"/>
      <c r="BA544" s="146"/>
    </row>
    <row r="545" spans="1:53" s="81" customFormat="1" x14ac:dyDescent="0.2">
      <c r="A545" s="319"/>
      <c r="B545" s="366">
        <f>Demografia!B546</f>
        <v>0</v>
      </c>
      <c r="C545" s="366">
        <f>Demografia!C546</f>
        <v>0</v>
      </c>
      <c r="D545" s="367">
        <f>Demografia!D546</f>
        <v>0</v>
      </c>
      <c r="E545" s="82"/>
      <c r="F545" s="68"/>
      <c r="G545" s="66"/>
      <c r="H545" s="245"/>
      <c r="I545" s="246"/>
      <c r="J545" s="246"/>
      <c r="K545" s="246"/>
      <c r="L545" s="245"/>
      <c r="M545" s="266"/>
      <c r="N545" s="266"/>
      <c r="O545" s="266"/>
      <c r="P545" s="126"/>
      <c r="Q545" s="127"/>
      <c r="R545" s="127"/>
      <c r="S545" s="82"/>
      <c r="T545" s="68"/>
      <c r="U545" s="245"/>
      <c r="V545" s="128"/>
      <c r="W545" s="82"/>
      <c r="X545" s="129"/>
      <c r="Y545" s="246"/>
      <c r="Z545" s="245"/>
      <c r="AA545" s="246"/>
      <c r="AB545" s="245"/>
      <c r="AC545" s="245"/>
      <c r="AD545" s="245"/>
      <c r="AE545" s="247"/>
      <c r="AF545" s="247"/>
      <c r="AG545" s="83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50"/>
      <c r="AS545" s="250"/>
      <c r="AT545" s="248"/>
      <c r="AU545" s="82"/>
      <c r="AV545" s="567" t="str">
        <f t="shared" si="36"/>
        <v xml:space="preserve"> </v>
      </c>
      <c r="AW545" s="567" t="str">
        <f t="shared" si="37"/>
        <v xml:space="preserve"> </v>
      </c>
      <c r="AX545" s="567" t="str">
        <f t="shared" si="38"/>
        <v xml:space="preserve"> </v>
      </c>
      <c r="AY545" s="567" t="str">
        <f t="shared" si="39"/>
        <v xml:space="preserve"> </v>
      </c>
      <c r="AZ545" s="82"/>
      <c r="BA545" s="318"/>
    </row>
    <row r="546" spans="1:53" s="81" customFormat="1" x14ac:dyDescent="0.2">
      <c r="A546" s="319"/>
      <c r="B546" s="150">
        <f>Demografia!B547</f>
        <v>0</v>
      </c>
      <c r="C546" s="150">
        <f>Demografia!C547</f>
        <v>0</v>
      </c>
      <c r="D546" s="151">
        <f>Demografia!D547</f>
        <v>0</v>
      </c>
      <c r="E546" s="82"/>
      <c r="F546" s="260"/>
      <c r="G546" s="152"/>
      <c r="H546" s="260"/>
      <c r="I546" s="244"/>
      <c r="J546" s="244"/>
      <c r="K546" s="244"/>
      <c r="L546" s="260"/>
      <c r="M546" s="264"/>
      <c r="N546" s="264"/>
      <c r="O546" s="264"/>
      <c r="P546" s="153"/>
      <c r="Q546" s="251"/>
      <c r="R546" s="251"/>
      <c r="S546" s="82"/>
      <c r="T546" s="260"/>
      <c r="U546" s="260"/>
      <c r="V546" s="260"/>
      <c r="W546" s="82"/>
      <c r="X546" s="244"/>
      <c r="Y546" s="244"/>
      <c r="Z546" s="260"/>
      <c r="AA546" s="244"/>
      <c r="AB546" s="260"/>
      <c r="AC546" s="260"/>
      <c r="AD546" s="260"/>
      <c r="AE546" s="265"/>
      <c r="AF546" s="265"/>
      <c r="AG546" s="83"/>
      <c r="AH546" s="265"/>
      <c r="AI546" s="265"/>
      <c r="AJ546" s="265"/>
      <c r="AK546" s="265"/>
      <c r="AL546" s="265"/>
      <c r="AM546" s="265"/>
      <c r="AN546" s="265"/>
      <c r="AO546" s="265"/>
      <c r="AP546" s="265"/>
      <c r="AQ546" s="265"/>
      <c r="AR546" s="249"/>
      <c r="AS546" s="249"/>
      <c r="AT546" s="154"/>
      <c r="AU546" s="82"/>
      <c r="AV546" s="566" t="str">
        <f t="shared" si="36"/>
        <v xml:space="preserve"> </v>
      </c>
      <c r="AW546" s="566" t="str">
        <f t="shared" si="37"/>
        <v xml:space="preserve"> </v>
      </c>
      <c r="AX546" s="566" t="str">
        <f t="shared" si="38"/>
        <v xml:space="preserve"> </v>
      </c>
      <c r="AY546" s="566" t="str">
        <f t="shared" si="39"/>
        <v xml:space="preserve"> </v>
      </c>
      <c r="AZ546" s="82"/>
      <c r="BA546" s="146"/>
    </row>
    <row r="547" spans="1:53" s="81" customFormat="1" x14ac:dyDescent="0.2">
      <c r="A547" s="319"/>
      <c r="B547" s="366">
        <f>Demografia!B548</f>
        <v>0</v>
      </c>
      <c r="C547" s="366">
        <f>Demografia!C548</f>
        <v>0</v>
      </c>
      <c r="D547" s="367">
        <f>Demografia!D548</f>
        <v>0</v>
      </c>
      <c r="E547" s="82"/>
      <c r="F547" s="68"/>
      <c r="G547" s="66"/>
      <c r="H547" s="245"/>
      <c r="I547" s="246"/>
      <c r="J547" s="246"/>
      <c r="K547" s="246"/>
      <c r="L547" s="245"/>
      <c r="M547" s="266"/>
      <c r="N547" s="266"/>
      <c r="O547" s="266"/>
      <c r="P547" s="126"/>
      <c r="Q547" s="127"/>
      <c r="R547" s="127"/>
      <c r="S547" s="82"/>
      <c r="T547" s="68"/>
      <c r="U547" s="245"/>
      <c r="V547" s="128"/>
      <c r="W547" s="82"/>
      <c r="X547" s="129"/>
      <c r="Y547" s="246"/>
      <c r="Z547" s="245"/>
      <c r="AA547" s="246"/>
      <c r="AB547" s="245"/>
      <c r="AC547" s="245"/>
      <c r="AD547" s="245"/>
      <c r="AE547" s="247"/>
      <c r="AF547" s="247"/>
      <c r="AG547" s="83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50"/>
      <c r="AS547" s="250"/>
      <c r="AT547" s="248"/>
      <c r="AU547" s="82"/>
      <c r="AV547" s="567" t="str">
        <f t="shared" si="36"/>
        <v xml:space="preserve"> </v>
      </c>
      <c r="AW547" s="567" t="str">
        <f t="shared" si="37"/>
        <v xml:space="preserve"> </v>
      </c>
      <c r="AX547" s="567" t="str">
        <f t="shared" si="38"/>
        <v xml:space="preserve"> </v>
      </c>
      <c r="AY547" s="567" t="str">
        <f t="shared" si="39"/>
        <v xml:space="preserve"> </v>
      </c>
      <c r="AZ547" s="82"/>
      <c r="BA547" s="318"/>
    </row>
    <row r="548" spans="1:53" s="81" customFormat="1" x14ac:dyDescent="0.2">
      <c r="A548" s="319"/>
      <c r="B548" s="150">
        <f>Demografia!B549</f>
        <v>0</v>
      </c>
      <c r="C548" s="150">
        <f>Demografia!C549</f>
        <v>0</v>
      </c>
      <c r="D548" s="151">
        <f>Demografia!D549</f>
        <v>0</v>
      </c>
      <c r="E548" s="82"/>
      <c r="F548" s="260"/>
      <c r="G548" s="152"/>
      <c r="H548" s="260"/>
      <c r="I548" s="244"/>
      <c r="J548" s="244"/>
      <c r="K548" s="244"/>
      <c r="L548" s="260"/>
      <c r="M548" s="264"/>
      <c r="N548" s="264"/>
      <c r="O548" s="264"/>
      <c r="P548" s="153"/>
      <c r="Q548" s="251"/>
      <c r="R548" s="251"/>
      <c r="S548" s="82"/>
      <c r="T548" s="260"/>
      <c r="U548" s="260"/>
      <c r="V548" s="260"/>
      <c r="W548" s="82"/>
      <c r="X548" s="244"/>
      <c r="Y548" s="244"/>
      <c r="Z548" s="260"/>
      <c r="AA548" s="244"/>
      <c r="AB548" s="260"/>
      <c r="AC548" s="260"/>
      <c r="AD548" s="260"/>
      <c r="AE548" s="265"/>
      <c r="AF548" s="265"/>
      <c r="AG548" s="83"/>
      <c r="AH548" s="265"/>
      <c r="AI548" s="265"/>
      <c r="AJ548" s="265"/>
      <c r="AK548" s="265"/>
      <c r="AL548" s="265"/>
      <c r="AM548" s="265"/>
      <c r="AN548" s="265"/>
      <c r="AO548" s="265"/>
      <c r="AP548" s="265"/>
      <c r="AQ548" s="265"/>
      <c r="AR548" s="249"/>
      <c r="AS548" s="249"/>
      <c r="AT548" s="154"/>
      <c r="AU548" s="82"/>
      <c r="AV548" s="566" t="str">
        <f t="shared" si="36"/>
        <v xml:space="preserve"> </v>
      </c>
      <c r="AW548" s="566" t="str">
        <f t="shared" si="37"/>
        <v xml:space="preserve"> </v>
      </c>
      <c r="AX548" s="566" t="str">
        <f t="shared" si="38"/>
        <v xml:space="preserve"> </v>
      </c>
      <c r="AY548" s="566" t="str">
        <f t="shared" si="39"/>
        <v xml:space="preserve"> </v>
      </c>
      <c r="AZ548" s="82"/>
      <c r="BA548" s="146"/>
    </row>
    <row r="549" spans="1:53" s="81" customFormat="1" x14ac:dyDescent="0.2">
      <c r="A549" s="319"/>
      <c r="B549" s="366">
        <f>Demografia!B550</f>
        <v>0</v>
      </c>
      <c r="C549" s="366">
        <f>Demografia!C550</f>
        <v>0</v>
      </c>
      <c r="D549" s="367">
        <f>Demografia!D550</f>
        <v>0</v>
      </c>
      <c r="E549" s="82"/>
      <c r="F549" s="68"/>
      <c r="G549" s="66"/>
      <c r="H549" s="245"/>
      <c r="I549" s="246"/>
      <c r="J549" s="246"/>
      <c r="K549" s="246"/>
      <c r="L549" s="245"/>
      <c r="M549" s="266"/>
      <c r="N549" s="266"/>
      <c r="O549" s="266"/>
      <c r="P549" s="126"/>
      <c r="Q549" s="127"/>
      <c r="R549" s="127"/>
      <c r="S549" s="82"/>
      <c r="T549" s="68"/>
      <c r="U549" s="245"/>
      <c r="V549" s="128"/>
      <c r="W549" s="82"/>
      <c r="X549" s="129"/>
      <c r="Y549" s="246"/>
      <c r="Z549" s="245"/>
      <c r="AA549" s="246"/>
      <c r="AB549" s="245"/>
      <c r="AC549" s="245"/>
      <c r="AD549" s="245"/>
      <c r="AE549" s="247"/>
      <c r="AF549" s="247"/>
      <c r="AG549" s="83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50"/>
      <c r="AS549" s="250"/>
      <c r="AT549" s="248"/>
      <c r="AU549" s="82"/>
      <c r="AV549" s="567" t="str">
        <f t="shared" si="36"/>
        <v xml:space="preserve"> </v>
      </c>
      <c r="AW549" s="567" t="str">
        <f t="shared" si="37"/>
        <v xml:space="preserve"> </v>
      </c>
      <c r="AX549" s="567" t="str">
        <f t="shared" si="38"/>
        <v xml:space="preserve"> </v>
      </c>
      <c r="AY549" s="567" t="str">
        <f t="shared" si="39"/>
        <v xml:space="preserve"> </v>
      </c>
      <c r="AZ549" s="82"/>
      <c r="BA549" s="318"/>
    </row>
    <row r="550" spans="1:53" s="81" customFormat="1" x14ac:dyDescent="0.2">
      <c r="A550" s="319"/>
      <c r="B550" s="150">
        <f>Demografia!B551</f>
        <v>0</v>
      </c>
      <c r="C550" s="150">
        <f>Demografia!C551</f>
        <v>0</v>
      </c>
      <c r="D550" s="151">
        <f>Demografia!D551</f>
        <v>0</v>
      </c>
      <c r="E550" s="82"/>
      <c r="F550" s="260"/>
      <c r="G550" s="152"/>
      <c r="H550" s="260"/>
      <c r="I550" s="244"/>
      <c r="J550" s="244"/>
      <c r="K550" s="244"/>
      <c r="L550" s="260"/>
      <c r="M550" s="264"/>
      <c r="N550" s="264"/>
      <c r="O550" s="264"/>
      <c r="P550" s="153"/>
      <c r="Q550" s="251"/>
      <c r="R550" s="251"/>
      <c r="S550" s="82"/>
      <c r="T550" s="260"/>
      <c r="U550" s="260"/>
      <c r="V550" s="260"/>
      <c r="W550" s="82"/>
      <c r="X550" s="244"/>
      <c r="Y550" s="244"/>
      <c r="Z550" s="260"/>
      <c r="AA550" s="244"/>
      <c r="AB550" s="260"/>
      <c r="AC550" s="260"/>
      <c r="AD550" s="260"/>
      <c r="AE550" s="265"/>
      <c r="AF550" s="265"/>
      <c r="AG550" s="83"/>
      <c r="AH550" s="265"/>
      <c r="AI550" s="265"/>
      <c r="AJ550" s="265"/>
      <c r="AK550" s="265"/>
      <c r="AL550" s="265"/>
      <c r="AM550" s="265"/>
      <c r="AN550" s="265"/>
      <c r="AO550" s="265"/>
      <c r="AP550" s="265"/>
      <c r="AQ550" s="265"/>
      <c r="AR550" s="249"/>
      <c r="AS550" s="249"/>
      <c r="AT550" s="154"/>
      <c r="AU550" s="82"/>
      <c r="AV550" s="566" t="str">
        <f t="shared" si="36"/>
        <v xml:space="preserve"> </v>
      </c>
      <c r="AW550" s="566" t="str">
        <f t="shared" si="37"/>
        <v xml:space="preserve"> </v>
      </c>
      <c r="AX550" s="566" t="str">
        <f t="shared" si="38"/>
        <v xml:space="preserve"> </v>
      </c>
      <c r="AY550" s="566" t="str">
        <f t="shared" si="39"/>
        <v xml:space="preserve"> </v>
      </c>
      <c r="AZ550" s="82"/>
      <c r="BA550" s="146"/>
    </row>
    <row r="551" spans="1:53" s="81" customFormat="1" x14ac:dyDescent="0.2">
      <c r="A551" s="319"/>
      <c r="B551" s="366">
        <f>Demografia!B552</f>
        <v>0</v>
      </c>
      <c r="C551" s="366">
        <f>Demografia!C552</f>
        <v>0</v>
      </c>
      <c r="D551" s="367">
        <f>Demografia!D552</f>
        <v>0</v>
      </c>
      <c r="E551" s="82"/>
      <c r="F551" s="68"/>
      <c r="G551" s="66"/>
      <c r="H551" s="245"/>
      <c r="I551" s="246"/>
      <c r="J551" s="246"/>
      <c r="K551" s="246"/>
      <c r="L551" s="245"/>
      <c r="M551" s="266"/>
      <c r="N551" s="266"/>
      <c r="O551" s="266"/>
      <c r="P551" s="126"/>
      <c r="Q551" s="127"/>
      <c r="R551" s="127"/>
      <c r="S551" s="82"/>
      <c r="T551" s="68"/>
      <c r="U551" s="245"/>
      <c r="V551" s="128"/>
      <c r="W551" s="82"/>
      <c r="X551" s="129"/>
      <c r="Y551" s="246"/>
      <c r="Z551" s="245"/>
      <c r="AA551" s="246"/>
      <c r="AB551" s="245"/>
      <c r="AC551" s="245"/>
      <c r="AD551" s="245"/>
      <c r="AE551" s="247"/>
      <c r="AF551" s="247"/>
      <c r="AG551" s="83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50"/>
      <c r="AS551" s="250"/>
      <c r="AT551" s="248"/>
      <c r="AU551" s="82"/>
      <c r="AV551" s="567" t="str">
        <f t="shared" si="36"/>
        <v xml:space="preserve"> </v>
      </c>
      <c r="AW551" s="567" t="str">
        <f t="shared" si="37"/>
        <v xml:space="preserve"> </v>
      </c>
      <c r="AX551" s="567" t="str">
        <f t="shared" si="38"/>
        <v xml:space="preserve"> </v>
      </c>
      <c r="AY551" s="567" t="str">
        <f t="shared" si="39"/>
        <v xml:space="preserve"> </v>
      </c>
      <c r="AZ551" s="82"/>
      <c r="BA551" s="318"/>
    </row>
    <row r="552" spans="1:53" s="81" customFormat="1" x14ac:dyDescent="0.2">
      <c r="A552" s="319"/>
      <c r="B552" s="150">
        <f>Demografia!B553</f>
        <v>0</v>
      </c>
      <c r="C552" s="150">
        <f>Demografia!C553</f>
        <v>0</v>
      </c>
      <c r="D552" s="151">
        <f>Demografia!D553</f>
        <v>0</v>
      </c>
      <c r="E552" s="82"/>
      <c r="F552" s="260"/>
      <c r="G552" s="152"/>
      <c r="H552" s="260"/>
      <c r="I552" s="244"/>
      <c r="J552" s="244"/>
      <c r="K552" s="244"/>
      <c r="L552" s="260"/>
      <c r="M552" s="264"/>
      <c r="N552" s="264"/>
      <c r="O552" s="264"/>
      <c r="P552" s="153"/>
      <c r="Q552" s="251"/>
      <c r="R552" s="251"/>
      <c r="S552" s="82"/>
      <c r="T552" s="260"/>
      <c r="U552" s="260"/>
      <c r="V552" s="260"/>
      <c r="W552" s="82"/>
      <c r="X552" s="244"/>
      <c r="Y552" s="244"/>
      <c r="Z552" s="260"/>
      <c r="AA552" s="244"/>
      <c r="AB552" s="260"/>
      <c r="AC552" s="260"/>
      <c r="AD552" s="260"/>
      <c r="AE552" s="265"/>
      <c r="AF552" s="265"/>
      <c r="AG552" s="83"/>
      <c r="AH552" s="265"/>
      <c r="AI552" s="265"/>
      <c r="AJ552" s="265"/>
      <c r="AK552" s="265"/>
      <c r="AL552" s="265"/>
      <c r="AM552" s="265"/>
      <c r="AN552" s="265"/>
      <c r="AO552" s="265"/>
      <c r="AP552" s="265"/>
      <c r="AQ552" s="265"/>
      <c r="AR552" s="249"/>
      <c r="AS552" s="249"/>
      <c r="AT552" s="154"/>
      <c r="AU552" s="82"/>
      <c r="AV552" s="566" t="str">
        <f t="shared" si="36"/>
        <v xml:space="preserve"> </v>
      </c>
      <c r="AW552" s="566" t="str">
        <f t="shared" si="37"/>
        <v xml:space="preserve"> </v>
      </c>
      <c r="AX552" s="566" t="str">
        <f t="shared" si="38"/>
        <v xml:space="preserve"> </v>
      </c>
      <c r="AY552" s="566" t="str">
        <f t="shared" si="39"/>
        <v xml:space="preserve"> </v>
      </c>
      <c r="AZ552" s="82"/>
      <c r="BA552" s="146"/>
    </row>
    <row r="553" spans="1:53" s="81" customFormat="1" x14ac:dyDescent="0.2">
      <c r="A553" s="319"/>
      <c r="B553" s="366">
        <f>Demografia!B554</f>
        <v>0</v>
      </c>
      <c r="C553" s="366">
        <f>Demografia!C554</f>
        <v>0</v>
      </c>
      <c r="D553" s="367">
        <f>Demografia!D554</f>
        <v>0</v>
      </c>
      <c r="E553" s="82"/>
      <c r="F553" s="68"/>
      <c r="G553" s="66"/>
      <c r="H553" s="245"/>
      <c r="I553" s="246"/>
      <c r="J553" s="246"/>
      <c r="K553" s="246"/>
      <c r="L553" s="245"/>
      <c r="M553" s="266"/>
      <c r="N553" s="266"/>
      <c r="O553" s="266"/>
      <c r="P553" s="126"/>
      <c r="Q553" s="127"/>
      <c r="R553" s="127"/>
      <c r="S553" s="82"/>
      <c r="T553" s="68"/>
      <c r="U553" s="245"/>
      <c r="V553" s="128"/>
      <c r="W553" s="82"/>
      <c r="X553" s="129"/>
      <c r="Y553" s="246"/>
      <c r="Z553" s="245"/>
      <c r="AA553" s="246"/>
      <c r="AB553" s="245"/>
      <c r="AC553" s="245"/>
      <c r="AD553" s="245"/>
      <c r="AE553" s="247"/>
      <c r="AF553" s="247"/>
      <c r="AG553" s="83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50"/>
      <c r="AS553" s="250"/>
      <c r="AT553" s="248"/>
      <c r="AU553" s="82"/>
      <c r="AV553" s="567" t="str">
        <f t="shared" si="36"/>
        <v xml:space="preserve"> </v>
      </c>
      <c r="AW553" s="567" t="str">
        <f t="shared" si="37"/>
        <v xml:space="preserve"> </v>
      </c>
      <c r="AX553" s="567" t="str">
        <f t="shared" si="38"/>
        <v xml:space="preserve"> </v>
      </c>
      <c r="AY553" s="567" t="str">
        <f t="shared" si="39"/>
        <v xml:space="preserve"> </v>
      </c>
      <c r="AZ553" s="82"/>
      <c r="BA553" s="318"/>
    </row>
    <row r="554" spans="1:53" s="81" customFormat="1" x14ac:dyDescent="0.2">
      <c r="A554" s="319"/>
      <c r="B554" s="150">
        <f>Demografia!B555</f>
        <v>0</v>
      </c>
      <c r="C554" s="150">
        <f>Demografia!C555</f>
        <v>0</v>
      </c>
      <c r="D554" s="151">
        <f>Demografia!D555</f>
        <v>0</v>
      </c>
      <c r="E554" s="82"/>
      <c r="F554" s="260"/>
      <c r="G554" s="152"/>
      <c r="H554" s="260"/>
      <c r="I554" s="244"/>
      <c r="J554" s="244"/>
      <c r="K554" s="244"/>
      <c r="L554" s="260"/>
      <c r="M554" s="264"/>
      <c r="N554" s="264"/>
      <c r="O554" s="264"/>
      <c r="P554" s="153"/>
      <c r="Q554" s="251"/>
      <c r="R554" s="251"/>
      <c r="S554" s="82"/>
      <c r="T554" s="260"/>
      <c r="U554" s="260"/>
      <c r="V554" s="260"/>
      <c r="W554" s="82"/>
      <c r="X554" s="244"/>
      <c r="Y554" s="244"/>
      <c r="Z554" s="260"/>
      <c r="AA554" s="244"/>
      <c r="AB554" s="260"/>
      <c r="AC554" s="260"/>
      <c r="AD554" s="260"/>
      <c r="AE554" s="265"/>
      <c r="AF554" s="265"/>
      <c r="AG554" s="83"/>
      <c r="AH554" s="265"/>
      <c r="AI554" s="265"/>
      <c r="AJ554" s="265"/>
      <c r="AK554" s="265"/>
      <c r="AL554" s="265"/>
      <c r="AM554" s="265"/>
      <c r="AN554" s="265"/>
      <c r="AO554" s="265"/>
      <c r="AP554" s="265"/>
      <c r="AQ554" s="265"/>
      <c r="AR554" s="249"/>
      <c r="AS554" s="249"/>
      <c r="AT554" s="154"/>
      <c r="AU554" s="82"/>
      <c r="AV554" s="566" t="str">
        <f t="shared" si="36"/>
        <v xml:space="preserve"> </v>
      </c>
      <c r="AW554" s="566" t="str">
        <f t="shared" si="37"/>
        <v xml:space="preserve"> </v>
      </c>
      <c r="AX554" s="566" t="str">
        <f t="shared" si="38"/>
        <v xml:space="preserve"> </v>
      </c>
      <c r="AY554" s="566" t="str">
        <f t="shared" si="39"/>
        <v xml:space="preserve"> </v>
      </c>
      <c r="AZ554" s="82"/>
      <c r="BA554" s="146"/>
    </row>
    <row r="555" spans="1:53" s="81" customFormat="1" x14ac:dyDescent="0.2">
      <c r="A555" s="319"/>
      <c r="B555" s="366">
        <f>Demografia!B556</f>
        <v>0</v>
      </c>
      <c r="C555" s="366">
        <f>Demografia!C556</f>
        <v>0</v>
      </c>
      <c r="D555" s="367">
        <f>Demografia!D556</f>
        <v>0</v>
      </c>
      <c r="E555" s="82"/>
      <c r="F555" s="68"/>
      <c r="G555" s="66"/>
      <c r="H555" s="245"/>
      <c r="I555" s="246"/>
      <c r="J555" s="246"/>
      <c r="K555" s="246"/>
      <c r="L555" s="245"/>
      <c r="M555" s="266"/>
      <c r="N555" s="266"/>
      <c r="O555" s="266"/>
      <c r="P555" s="126"/>
      <c r="Q555" s="127"/>
      <c r="R555" s="127"/>
      <c r="S555" s="82"/>
      <c r="T555" s="68"/>
      <c r="U555" s="245"/>
      <c r="V555" s="128"/>
      <c r="W555" s="82"/>
      <c r="X555" s="129"/>
      <c r="Y555" s="246"/>
      <c r="Z555" s="245"/>
      <c r="AA555" s="246"/>
      <c r="AB555" s="245"/>
      <c r="AC555" s="245"/>
      <c r="AD555" s="245"/>
      <c r="AE555" s="247"/>
      <c r="AF555" s="247"/>
      <c r="AG555" s="83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50"/>
      <c r="AS555" s="250"/>
      <c r="AT555" s="248"/>
      <c r="AU555" s="82"/>
      <c r="AV555" s="567" t="str">
        <f t="shared" si="36"/>
        <v xml:space="preserve"> </v>
      </c>
      <c r="AW555" s="567" t="str">
        <f t="shared" si="37"/>
        <v xml:space="preserve"> </v>
      </c>
      <c r="AX555" s="567" t="str">
        <f t="shared" si="38"/>
        <v xml:space="preserve"> </v>
      </c>
      <c r="AY555" s="567" t="str">
        <f t="shared" si="39"/>
        <v xml:space="preserve"> </v>
      </c>
      <c r="AZ555" s="82"/>
      <c r="BA555" s="318"/>
    </row>
    <row r="556" spans="1:53" s="81" customFormat="1" x14ac:dyDescent="0.2">
      <c r="A556" s="319"/>
      <c r="B556" s="150">
        <f>Demografia!B557</f>
        <v>0</v>
      </c>
      <c r="C556" s="150">
        <f>Demografia!C557</f>
        <v>0</v>
      </c>
      <c r="D556" s="151">
        <f>Demografia!D557</f>
        <v>0</v>
      </c>
      <c r="E556" s="82"/>
      <c r="F556" s="260"/>
      <c r="G556" s="152"/>
      <c r="H556" s="260"/>
      <c r="I556" s="244"/>
      <c r="J556" s="244"/>
      <c r="K556" s="244"/>
      <c r="L556" s="260"/>
      <c r="M556" s="264"/>
      <c r="N556" s="264"/>
      <c r="O556" s="264"/>
      <c r="P556" s="153"/>
      <c r="Q556" s="251"/>
      <c r="R556" s="251"/>
      <c r="S556" s="82"/>
      <c r="T556" s="260"/>
      <c r="U556" s="260"/>
      <c r="V556" s="260"/>
      <c r="W556" s="82"/>
      <c r="X556" s="244"/>
      <c r="Y556" s="244"/>
      <c r="Z556" s="260"/>
      <c r="AA556" s="244"/>
      <c r="AB556" s="260"/>
      <c r="AC556" s="260"/>
      <c r="AD556" s="260"/>
      <c r="AE556" s="265"/>
      <c r="AF556" s="265"/>
      <c r="AG556" s="83"/>
      <c r="AH556" s="265"/>
      <c r="AI556" s="265"/>
      <c r="AJ556" s="265"/>
      <c r="AK556" s="265"/>
      <c r="AL556" s="265"/>
      <c r="AM556" s="265"/>
      <c r="AN556" s="265"/>
      <c r="AO556" s="265"/>
      <c r="AP556" s="265"/>
      <c r="AQ556" s="265"/>
      <c r="AR556" s="249"/>
      <c r="AS556" s="249"/>
      <c r="AT556" s="154"/>
      <c r="AU556" s="82"/>
      <c r="AV556" s="566" t="str">
        <f t="shared" si="36"/>
        <v xml:space="preserve"> </v>
      </c>
      <c r="AW556" s="566" t="str">
        <f t="shared" si="37"/>
        <v xml:space="preserve"> </v>
      </c>
      <c r="AX556" s="566" t="str">
        <f t="shared" si="38"/>
        <v xml:space="preserve"> </v>
      </c>
      <c r="AY556" s="566" t="str">
        <f t="shared" si="39"/>
        <v xml:space="preserve"> </v>
      </c>
      <c r="AZ556" s="82"/>
      <c r="BA556" s="146"/>
    </row>
    <row r="557" spans="1:53" s="81" customFormat="1" x14ac:dyDescent="0.2">
      <c r="A557" s="319"/>
      <c r="B557" s="366">
        <f>Demografia!B558</f>
        <v>0</v>
      </c>
      <c r="C557" s="366">
        <f>Demografia!C558</f>
        <v>0</v>
      </c>
      <c r="D557" s="367">
        <f>Demografia!D558</f>
        <v>0</v>
      </c>
      <c r="E557" s="82"/>
      <c r="F557" s="68"/>
      <c r="G557" s="66"/>
      <c r="H557" s="245"/>
      <c r="I557" s="246"/>
      <c r="J557" s="246"/>
      <c r="K557" s="246"/>
      <c r="L557" s="245"/>
      <c r="M557" s="266"/>
      <c r="N557" s="266"/>
      <c r="O557" s="266"/>
      <c r="P557" s="126"/>
      <c r="Q557" s="127"/>
      <c r="R557" s="127"/>
      <c r="S557" s="82"/>
      <c r="T557" s="68"/>
      <c r="U557" s="245"/>
      <c r="V557" s="128"/>
      <c r="W557" s="82"/>
      <c r="X557" s="129"/>
      <c r="Y557" s="246"/>
      <c r="Z557" s="245"/>
      <c r="AA557" s="246"/>
      <c r="AB557" s="245"/>
      <c r="AC557" s="245"/>
      <c r="AD557" s="245"/>
      <c r="AE557" s="247"/>
      <c r="AF557" s="247"/>
      <c r="AG557" s="83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50"/>
      <c r="AS557" s="250"/>
      <c r="AT557" s="248"/>
      <c r="AU557" s="82"/>
      <c r="AV557" s="567" t="str">
        <f t="shared" si="36"/>
        <v xml:space="preserve"> </v>
      </c>
      <c r="AW557" s="567" t="str">
        <f t="shared" si="37"/>
        <v xml:space="preserve"> </v>
      </c>
      <c r="AX557" s="567" t="str">
        <f t="shared" si="38"/>
        <v xml:space="preserve"> </v>
      </c>
      <c r="AY557" s="567" t="str">
        <f t="shared" si="39"/>
        <v xml:space="preserve"> </v>
      </c>
      <c r="AZ557" s="82"/>
      <c r="BA557" s="318"/>
    </row>
    <row r="558" spans="1:53" s="81" customFormat="1" x14ac:dyDescent="0.2">
      <c r="A558" s="319"/>
      <c r="B558" s="150">
        <f>Demografia!B559</f>
        <v>0</v>
      </c>
      <c r="C558" s="150">
        <f>Demografia!C559</f>
        <v>0</v>
      </c>
      <c r="D558" s="151">
        <f>Demografia!D559</f>
        <v>0</v>
      </c>
      <c r="E558" s="82"/>
      <c r="F558" s="260"/>
      <c r="G558" s="152"/>
      <c r="H558" s="260"/>
      <c r="I558" s="244"/>
      <c r="J558" s="244"/>
      <c r="K558" s="244"/>
      <c r="L558" s="260"/>
      <c r="M558" s="264"/>
      <c r="N558" s="264"/>
      <c r="O558" s="264"/>
      <c r="P558" s="153"/>
      <c r="Q558" s="251"/>
      <c r="R558" s="251"/>
      <c r="S558" s="82"/>
      <c r="T558" s="260"/>
      <c r="U558" s="260"/>
      <c r="V558" s="260"/>
      <c r="W558" s="82"/>
      <c r="X558" s="244"/>
      <c r="Y558" s="244"/>
      <c r="Z558" s="260"/>
      <c r="AA558" s="244"/>
      <c r="AB558" s="260"/>
      <c r="AC558" s="260"/>
      <c r="AD558" s="260"/>
      <c r="AE558" s="265"/>
      <c r="AF558" s="265"/>
      <c r="AG558" s="83"/>
      <c r="AH558" s="265"/>
      <c r="AI558" s="265"/>
      <c r="AJ558" s="265"/>
      <c r="AK558" s="265"/>
      <c r="AL558" s="265"/>
      <c r="AM558" s="265"/>
      <c r="AN558" s="265"/>
      <c r="AO558" s="265"/>
      <c r="AP558" s="265"/>
      <c r="AQ558" s="265"/>
      <c r="AR558" s="249"/>
      <c r="AS558" s="249"/>
      <c r="AT558" s="154"/>
      <c r="AU558" s="82"/>
      <c r="AV558" s="566" t="str">
        <f t="shared" si="36"/>
        <v xml:space="preserve"> </v>
      </c>
      <c r="AW558" s="566" t="str">
        <f t="shared" si="37"/>
        <v xml:space="preserve"> </v>
      </c>
      <c r="AX558" s="566" t="str">
        <f t="shared" si="38"/>
        <v xml:space="preserve"> </v>
      </c>
      <c r="AY558" s="566" t="str">
        <f t="shared" si="39"/>
        <v xml:space="preserve"> </v>
      </c>
      <c r="AZ558" s="82"/>
      <c r="BA558" s="146"/>
    </row>
    <row r="559" spans="1:53" s="81" customFormat="1" x14ac:dyDescent="0.2">
      <c r="A559" s="319"/>
      <c r="B559" s="366">
        <f>Demografia!B560</f>
        <v>0</v>
      </c>
      <c r="C559" s="366">
        <f>Demografia!C560</f>
        <v>0</v>
      </c>
      <c r="D559" s="367">
        <f>Demografia!D560</f>
        <v>0</v>
      </c>
      <c r="E559" s="82"/>
      <c r="F559" s="68"/>
      <c r="G559" s="66"/>
      <c r="H559" s="245"/>
      <c r="I559" s="246"/>
      <c r="J559" s="246"/>
      <c r="K559" s="246"/>
      <c r="L559" s="245"/>
      <c r="M559" s="266"/>
      <c r="N559" s="266"/>
      <c r="O559" s="266"/>
      <c r="P559" s="126"/>
      <c r="Q559" s="127"/>
      <c r="R559" s="127"/>
      <c r="S559" s="82"/>
      <c r="T559" s="68"/>
      <c r="U559" s="245"/>
      <c r="V559" s="128"/>
      <c r="W559" s="82"/>
      <c r="X559" s="129"/>
      <c r="Y559" s="246"/>
      <c r="Z559" s="245"/>
      <c r="AA559" s="246"/>
      <c r="AB559" s="245"/>
      <c r="AC559" s="245"/>
      <c r="AD559" s="245"/>
      <c r="AE559" s="247"/>
      <c r="AF559" s="247"/>
      <c r="AG559" s="83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50"/>
      <c r="AS559" s="250"/>
      <c r="AT559" s="248"/>
      <c r="AU559" s="82"/>
      <c r="AV559" s="567" t="str">
        <f t="shared" si="36"/>
        <v xml:space="preserve"> </v>
      </c>
      <c r="AW559" s="567" t="str">
        <f t="shared" si="37"/>
        <v xml:space="preserve"> </v>
      </c>
      <c r="AX559" s="567" t="str">
        <f t="shared" si="38"/>
        <v xml:space="preserve"> </v>
      </c>
      <c r="AY559" s="567" t="str">
        <f t="shared" si="39"/>
        <v xml:space="preserve"> </v>
      </c>
      <c r="AZ559" s="82"/>
      <c r="BA559" s="318"/>
    </row>
    <row r="560" spans="1:53" s="81" customFormat="1" x14ac:dyDescent="0.2">
      <c r="A560" s="319"/>
      <c r="B560" s="150">
        <f>Demografia!B561</f>
        <v>0</v>
      </c>
      <c r="C560" s="150">
        <f>Demografia!C561</f>
        <v>0</v>
      </c>
      <c r="D560" s="151">
        <f>Demografia!D561</f>
        <v>0</v>
      </c>
      <c r="E560" s="82"/>
      <c r="F560" s="260"/>
      <c r="G560" s="152"/>
      <c r="H560" s="260"/>
      <c r="I560" s="244"/>
      <c r="J560" s="244"/>
      <c r="K560" s="244"/>
      <c r="L560" s="260"/>
      <c r="M560" s="264"/>
      <c r="N560" s="264"/>
      <c r="O560" s="264"/>
      <c r="P560" s="153"/>
      <c r="Q560" s="251"/>
      <c r="R560" s="251"/>
      <c r="S560" s="82"/>
      <c r="T560" s="260"/>
      <c r="U560" s="260"/>
      <c r="V560" s="260"/>
      <c r="W560" s="82"/>
      <c r="X560" s="244"/>
      <c r="Y560" s="244"/>
      <c r="Z560" s="260"/>
      <c r="AA560" s="244"/>
      <c r="AB560" s="260"/>
      <c r="AC560" s="260"/>
      <c r="AD560" s="260"/>
      <c r="AE560" s="265"/>
      <c r="AF560" s="265"/>
      <c r="AG560" s="83"/>
      <c r="AH560" s="265"/>
      <c r="AI560" s="265"/>
      <c r="AJ560" s="265"/>
      <c r="AK560" s="265"/>
      <c r="AL560" s="265"/>
      <c r="AM560" s="265"/>
      <c r="AN560" s="265"/>
      <c r="AO560" s="265"/>
      <c r="AP560" s="265"/>
      <c r="AQ560" s="265"/>
      <c r="AR560" s="249"/>
      <c r="AS560" s="249"/>
      <c r="AT560" s="154"/>
      <c r="AU560" s="82"/>
      <c r="AV560" s="566" t="str">
        <f t="shared" si="36"/>
        <v xml:space="preserve"> </v>
      </c>
      <c r="AW560" s="566" t="str">
        <f t="shared" si="37"/>
        <v xml:space="preserve"> </v>
      </c>
      <c r="AX560" s="566" t="str">
        <f t="shared" si="38"/>
        <v xml:space="preserve"> </v>
      </c>
      <c r="AY560" s="566" t="str">
        <f t="shared" si="39"/>
        <v xml:space="preserve"> </v>
      </c>
      <c r="AZ560" s="82"/>
      <c r="BA560" s="146"/>
    </row>
    <row r="561" spans="1:53" s="81" customFormat="1" x14ac:dyDescent="0.2">
      <c r="A561" s="319"/>
      <c r="B561" s="366">
        <f>Demografia!B562</f>
        <v>0</v>
      </c>
      <c r="C561" s="366">
        <f>Demografia!C562</f>
        <v>0</v>
      </c>
      <c r="D561" s="367">
        <f>Demografia!D562</f>
        <v>0</v>
      </c>
      <c r="E561" s="82"/>
      <c r="F561" s="68"/>
      <c r="G561" s="66"/>
      <c r="H561" s="245"/>
      <c r="I561" s="246"/>
      <c r="J561" s="246"/>
      <c r="K561" s="246"/>
      <c r="L561" s="245"/>
      <c r="M561" s="266"/>
      <c r="N561" s="266"/>
      <c r="O561" s="266"/>
      <c r="P561" s="126"/>
      <c r="Q561" s="127"/>
      <c r="R561" s="127"/>
      <c r="S561" s="82"/>
      <c r="T561" s="68"/>
      <c r="U561" s="245"/>
      <c r="V561" s="128"/>
      <c r="W561" s="82"/>
      <c r="X561" s="129"/>
      <c r="Y561" s="246"/>
      <c r="Z561" s="245"/>
      <c r="AA561" s="246"/>
      <c r="AB561" s="245"/>
      <c r="AC561" s="245"/>
      <c r="AD561" s="245"/>
      <c r="AE561" s="247"/>
      <c r="AF561" s="247"/>
      <c r="AG561" s="83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50"/>
      <c r="AS561" s="250"/>
      <c r="AT561" s="248"/>
      <c r="AU561" s="82"/>
      <c r="AV561" s="567" t="str">
        <f t="shared" si="36"/>
        <v xml:space="preserve"> </v>
      </c>
      <c r="AW561" s="567" t="str">
        <f t="shared" si="37"/>
        <v xml:space="preserve"> </v>
      </c>
      <c r="AX561" s="567" t="str">
        <f t="shared" si="38"/>
        <v xml:space="preserve"> </v>
      </c>
      <c r="AY561" s="567" t="str">
        <f t="shared" si="39"/>
        <v xml:space="preserve"> </v>
      </c>
      <c r="AZ561" s="82"/>
      <c r="BA561" s="318"/>
    </row>
    <row r="562" spans="1:53" s="81" customFormat="1" x14ac:dyDescent="0.2">
      <c r="A562" s="319"/>
      <c r="B562" s="150">
        <f>Demografia!B563</f>
        <v>0</v>
      </c>
      <c r="C562" s="150">
        <f>Demografia!C563</f>
        <v>0</v>
      </c>
      <c r="D562" s="151">
        <f>Demografia!D563</f>
        <v>0</v>
      </c>
      <c r="E562" s="82"/>
      <c r="F562" s="260"/>
      <c r="G562" s="152"/>
      <c r="H562" s="260"/>
      <c r="I562" s="244"/>
      <c r="J562" s="244"/>
      <c r="K562" s="244"/>
      <c r="L562" s="260"/>
      <c r="M562" s="264"/>
      <c r="N562" s="264"/>
      <c r="O562" s="264"/>
      <c r="P562" s="153"/>
      <c r="Q562" s="251"/>
      <c r="R562" s="251"/>
      <c r="S562" s="82"/>
      <c r="T562" s="260"/>
      <c r="U562" s="260"/>
      <c r="V562" s="260"/>
      <c r="W562" s="82"/>
      <c r="X562" s="244"/>
      <c r="Y562" s="244"/>
      <c r="Z562" s="260"/>
      <c r="AA562" s="244"/>
      <c r="AB562" s="260"/>
      <c r="AC562" s="260"/>
      <c r="AD562" s="260"/>
      <c r="AE562" s="265"/>
      <c r="AF562" s="265"/>
      <c r="AG562" s="83"/>
      <c r="AH562" s="265"/>
      <c r="AI562" s="265"/>
      <c r="AJ562" s="265"/>
      <c r="AK562" s="265"/>
      <c r="AL562" s="265"/>
      <c r="AM562" s="265"/>
      <c r="AN562" s="265"/>
      <c r="AO562" s="265"/>
      <c r="AP562" s="265"/>
      <c r="AQ562" s="265"/>
      <c r="AR562" s="249"/>
      <c r="AS562" s="249"/>
      <c r="AT562" s="154"/>
      <c r="AU562" s="82"/>
      <c r="AV562" s="566" t="str">
        <f t="shared" si="36"/>
        <v xml:space="preserve"> </v>
      </c>
      <c r="AW562" s="566" t="str">
        <f t="shared" si="37"/>
        <v xml:space="preserve"> </v>
      </c>
      <c r="AX562" s="566" t="str">
        <f t="shared" si="38"/>
        <v xml:space="preserve"> </v>
      </c>
      <c r="AY562" s="566" t="str">
        <f t="shared" si="39"/>
        <v xml:space="preserve"> </v>
      </c>
      <c r="AZ562" s="82"/>
      <c r="BA562" s="146"/>
    </row>
    <row r="563" spans="1:53" s="81" customFormat="1" x14ac:dyDescent="0.2">
      <c r="A563" s="319"/>
      <c r="B563" s="366">
        <f>Demografia!B564</f>
        <v>0</v>
      </c>
      <c r="C563" s="366">
        <f>Demografia!C564</f>
        <v>0</v>
      </c>
      <c r="D563" s="367">
        <f>Demografia!D564</f>
        <v>0</v>
      </c>
      <c r="E563" s="82"/>
      <c r="F563" s="68"/>
      <c r="G563" s="66"/>
      <c r="H563" s="245"/>
      <c r="I563" s="246"/>
      <c r="J563" s="246"/>
      <c r="K563" s="246"/>
      <c r="L563" s="245"/>
      <c r="M563" s="266"/>
      <c r="N563" s="266"/>
      <c r="O563" s="266"/>
      <c r="P563" s="126"/>
      <c r="Q563" s="127"/>
      <c r="R563" s="127"/>
      <c r="S563" s="82"/>
      <c r="T563" s="68"/>
      <c r="U563" s="245"/>
      <c r="V563" s="128"/>
      <c r="W563" s="82"/>
      <c r="X563" s="129"/>
      <c r="Y563" s="246"/>
      <c r="Z563" s="245"/>
      <c r="AA563" s="246"/>
      <c r="AB563" s="245"/>
      <c r="AC563" s="245"/>
      <c r="AD563" s="245"/>
      <c r="AE563" s="247"/>
      <c r="AF563" s="247"/>
      <c r="AG563" s="83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50"/>
      <c r="AS563" s="250"/>
      <c r="AT563" s="248"/>
      <c r="AU563" s="82"/>
      <c r="AV563" s="567" t="str">
        <f t="shared" si="36"/>
        <v xml:space="preserve"> </v>
      </c>
      <c r="AW563" s="567" t="str">
        <f t="shared" si="37"/>
        <v xml:space="preserve"> </v>
      </c>
      <c r="AX563" s="567" t="str">
        <f t="shared" si="38"/>
        <v xml:space="preserve"> </v>
      </c>
      <c r="AY563" s="567" t="str">
        <f t="shared" si="39"/>
        <v xml:space="preserve"> </v>
      </c>
      <c r="AZ563" s="82"/>
      <c r="BA563" s="318"/>
    </row>
    <row r="564" spans="1:53" s="81" customFormat="1" x14ac:dyDescent="0.2">
      <c r="A564" s="319"/>
      <c r="B564" s="150">
        <f>Demografia!B565</f>
        <v>0</v>
      </c>
      <c r="C564" s="150">
        <f>Demografia!C565</f>
        <v>0</v>
      </c>
      <c r="D564" s="151">
        <f>Demografia!D565</f>
        <v>0</v>
      </c>
      <c r="E564" s="82"/>
      <c r="F564" s="260"/>
      <c r="G564" s="152"/>
      <c r="H564" s="260"/>
      <c r="I564" s="244"/>
      <c r="J564" s="244"/>
      <c r="K564" s="244"/>
      <c r="L564" s="260"/>
      <c r="M564" s="264"/>
      <c r="N564" s="264"/>
      <c r="O564" s="264"/>
      <c r="P564" s="153"/>
      <c r="Q564" s="251"/>
      <c r="R564" s="251"/>
      <c r="S564" s="82"/>
      <c r="T564" s="260"/>
      <c r="U564" s="260"/>
      <c r="V564" s="260"/>
      <c r="W564" s="82"/>
      <c r="X564" s="244"/>
      <c r="Y564" s="244"/>
      <c r="Z564" s="260"/>
      <c r="AA564" s="244"/>
      <c r="AB564" s="260"/>
      <c r="AC564" s="260"/>
      <c r="AD564" s="260"/>
      <c r="AE564" s="265"/>
      <c r="AF564" s="265"/>
      <c r="AG564" s="83"/>
      <c r="AH564" s="265"/>
      <c r="AI564" s="265"/>
      <c r="AJ564" s="265"/>
      <c r="AK564" s="265"/>
      <c r="AL564" s="265"/>
      <c r="AM564" s="265"/>
      <c r="AN564" s="265"/>
      <c r="AO564" s="265"/>
      <c r="AP564" s="265"/>
      <c r="AQ564" s="265"/>
      <c r="AR564" s="249"/>
      <c r="AS564" s="249"/>
      <c r="AT564" s="154"/>
      <c r="AU564" s="82"/>
      <c r="AV564" s="566" t="str">
        <f t="shared" si="36"/>
        <v xml:space="preserve"> </v>
      </c>
      <c r="AW564" s="566" t="str">
        <f t="shared" si="37"/>
        <v xml:space="preserve"> </v>
      </c>
      <c r="AX564" s="566" t="str">
        <f t="shared" si="38"/>
        <v xml:space="preserve"> </v>
      </c>
      <c r="AY564" s="566" t="str">
        <f t="shared" si="39"/>
        <v xml:space="preserve"> </v>
      </c>
      <c r="AZ564" s="82"/>
      <c r="BA564" s="146"/>
    </row>
    <row r="565" spans="1:53" s="81" customFormat="1" x14ac:dyDescent="0.2">
      <c r="A565" s="319"/>
      <c r="B565" s="366">
        <f>Demografia!B566</f>
        <v>0</v>
      </c>
      <c r="C565" s="366">
        <f>Demografia!C566</f>
        <v>0</v>
      </c>
      <c r="D565" s="367">
        <f>Demografia!D566</f>
        <v>0</v>
      </c>
      <c r="E565" s="82"/>
      <c r="F565" s="68"/>
      <c r="G565" s="66"/>
      <c r="H565" s="245"/>
      <c r="I565" s="246"/>
      <c r="J565" s="246"/>
      <c r="K565" s="246"/>
      <c r="L565" s="245"/>
      <c r="M565" s="266"/>
      <c r="N565" s="266"/>
      <c r="O565" s="266"/>
      <c r="P565" s="126"/>
      <c r="Q565" s="127"/>
      <c r="R565" s="127"/>
      <c r="S565" s="82"/>
      <c r="T565" s="68"/>
      <c r="U565" s="245"/>
      <c r="V565" s="128"/>
      <c r="W565" s="82"/>
      <c r="X565" s="129"/>
      <c r="Y565" s="246"/>
      <c r="Z565" s="245"/>
      <c r="AA565" s="246"/>
      <c r="AB565" s="245"/>
      <c r="AC565" s="245"/>
      <c r="AD565" s="245"/>
      <c r="AE565" s="247"/>
      <c r="AF565" s="247"/>
      <c r="AG565" s="83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50"/>
      <c r="AS565" s="250"/>
      <c r="AT565" s="248"/>
      <c r="AU565" s="82"/>
      <c r="AV565" s="567" t="str">
        <f t="shared" si="36"/>
        <v xml:space="preserve"> </v>
      </c>
      <c r="AW565" s="567" t="str">
        <f t="shared" si="37"/>
        <v xml:space="preserve"> </v>
      </c>
      <c r="AX565" s="567" t="str">
        <f t="shared" si="38"/>
        <v xml:space="preserve"> </v>
      </c>
      <c r="AY565" s="567" t="str">
        <f t="shared" si="39"/>
        <v xml:space="preserve"> </v>
      </c>
      <c r="AZ565" s="82"/>
      <c r="BA565" s="318"/>
    </row>
    <row r="566" spans="1:53" s="81" customFormat="1" x14ac:dyDescent="0.2">
      <c r="A566" s="319"/>
      <c r="B566" s="150">
        <f>Demografia!B567</f>
        <v>0</v>
      </c>
      <c r="C566" s="150">
        <f>Demografia!C567</f>
        <v>0</v>
      </c>
      <c r="D566" s="151">
        <f>Demografia!D567</f>
        <v>0</v>
      </c>
      <c r="E566" s="82"/>
      <c r="F566" s="260"/>
      <c r="G566" s="152"/>
      <c r="H566" s="260"/>
      <c r="I566" s="244"/>
      <c r="J566" s="244"/>
      <c r="K566" s="244"/>
      <c r="L566" s="260"/>
      <c r="M566" s="264"/>
      <c r="N566" s="264"/>
      <c r="O566" s="264"/>
      <c r="P566" s="153"/>
      <c r="Q566" s="251"/>
      <c r="R566" s="251"/>
      <c r="S566" s="82"/>
      <c r="T566" s="260"/>
      <c r="U566" s="260"/>
      <c r="V566" s="260"/>
      <c r="W566" s="82"/>
      <c r="X566" s="244"/>
      <c r="Y566" s="244"/>
      <c r="Z566" s="260"/>
      <c r="AA566" s="244"/>
      <c r="AB566" s="260"/>
      <c r="AC566" s="260"/>
      <c r="AD566" s="260"/>
      <c r="AE566" s="265"/>
      <c r="AF566" s="265"/>
      <c r="AG566" s="83"/>
      <c r="AH566" s="265"/>
      <c r="AI566" s="265"/>
      <c r="AJ566" s="265"/>
      <c r="AK566" s="265"/>
      <c r="AL566" s="265"/>
      <c r="AM566" s="265"/>
      <c r="AN566" s="265"/>
      <c r="AO566" s="265"/>
      <c r="AP566" s="265"/>
      <c r="AQ566" s="265"/>
      <c r="AR566" s="249"/>
      <c r="AS566" s="249"/>
      <c r="AT566" s="154"/>
      <c r="AU566" s="82"/>
      <c r="AV566" s="566" t="str">
        <f t="shared" si="36"/>
        <v xml:space="preserve"> </v>
      </c>
      <c r="AW566" s="566" t="str">
        <f t="shared" si="37"/>
        <v xml:space="preserve"> </v>
      </c>
      <c r="AX566" s="566" t="str">
        <f t="shared" si="38"/>
        <v xml:space="preserve"> </v>
      </c>
      <c r="AY566" s="566" t="str">
        <f t="shared" si="39"/>
        <v xml:space="preserve"> </v>
      </c>
      <c r="AZ566" s="82"/>
      <c r="BA566" s="146"/>
    </row>
    <row r="567" spans="1:53" s="81" customFormat="1" x14ac:dyDescent="0.2">
      <c r="A567" s="319"/>
      <c r="B567" s="366">
        <f>Demografia!B568</f>
        <v>0</v>
      </c>
      <c r="C567" s="366">
        <f>Demografia!C568</f>
        <v>0</v>
      </c>
      <c r="D567" s="367">
        <f>Demografia!D568</f>
        <v>0</v>
      </c>
      <c r="E567" s="82"/>
      <c r="F567" s="68"/>
      <c r="G567" s="66"/>
      <c r="H567" s="245"/>
      <c r="I567" s="246"/>
      <c r="J567" s="246"/>
      <c r="K567" s="246"/>
      <c r="L567" s="245"/>
      <c r="M567" s="266"/>
      <c r="N567" s="266"/>
      <c r="O567" s="266"/>
      <c r="P567" s="126"/>
      <c r="Q567" s="127"/>
      <c r="R567" s="127"/>
      <c r="S567" s="82"/>
      <c r="T567" s="68"/>
      <c r="U567" s="245"/>
      <c r="V567" s="128"/>
      <c r="W567" s="82"/>
      <c r="X567" s="129"/>
      <c r="Y567" s="246"/>
      <c r="Z567" s="245"/>
      <c r="AA567" s="246"/>
      <c r="AB567" s="245"/>
      <c r="AC567" s="245"/>
      <c r="AD567" s="245"/>
      <c r="AE567" s="247"/>
      <c r="AF567" s="247"/>
      <c r="AG567" s="83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50"/>
      <c r="AS567" s="250"/>
      <c r="AT567" s="248"/>
      <c r="AU567" s="82"/>
      <c r="AV567" s="567" t="str">
        <f t="shared" si="36"/>
        <v xml:space="preserve"> </v>
      </c>
      <c r="AW567" s="567" t="str">
        <f t="shared" si="37"/>
        <v xml:space="preserve"> </v>
      </c>
      <c r="AX567" s="567" t="str">
        <f t="shared" si="38"/>
        <v xml:space="preserve"> </v>
      </c>
      <c r="AY567" s="567" t="str">
        <f t="shared" si="39"/>
        <v xml:space="preserve"> </v>
      </c>
      <c r="AZ567" s="82"/>
      <c r="BA567" s="318"/>
    </row>
    <row r="568" spans="1:53" s="81" customFormat="1" x14ac:dyDescent="0.2">
      <c r="A568" s="319"/>
      <c r="B568" s="150">
        <f>Demografia!B569</f>
        <v>0</v>
      </c>
      <c r="C568" s="150">
        <f>Demografia!C569</f>
        <v>0</v>
      </c>
      <c r="D568" s="151">
        <f>Demografia!D569</f>
        <v>0</v>
      </c>
      <c r="E568" s="82"/>
      <c r="F568" s="260"/>
      <c r="G568" s="152"/>
      <c r="H568" s="260"/>
      <c r="I568" s="244"/>
      <c r="J568" s="244"/>
      <c r="K568" s="244"/>
      <c r="L568" s="260"/>
      <c r="M568" s="264"/>
      <c r="N568" s="264"/>
      <c r="O568" s="264"/>
      <c r="P568" s="153"/>
      <c r="Q568" s="251"/>
      <c r="R568" s="251"/>
      <c r="S568" s="82"/>
      <c r="T568" s="260"/>
      <c r="U568" s="260"/>
      <c r="V568" s="260"/>
      <c r="W568" s="82"/>
      <c r="X568" s="244"/>
      <c r="Y568" s="244"/>
      <c r="Z568" s="260"/>
      <c r="AA568" s="244"/>
      <c r="AB568" s="260"/>
      <c r="AC568" s="260"/>
      <c r="AD568" s="260"/>
      <c r="AE568" s="265"/>
      <c r="AF568" s="265"/>
      <c r="AG568" s="83"/>
      <c r="AH568" s="265"/>
      <c r="AI568" s="265"/>
      <c r="AJ568" s="265"/>
      <c r="AK568" s="265"/>
      <c r="AL568" s="265"/>
      <c r="AM568" s="265"/>
      <c r="AN568" s="265"/>
      <c r="AO568" s="265"/>
      <c r="AP568" s="265"/>
      <c r="AQ568" s="265"/>
      <c r="AR568" s="249"/>
      <c r="AS568" s="249"/>
      <c r="AT568" s="154"/>
      <c r="AU568" s="82"/>
      <c r="AV568" s="566" t="str">
        <f t="shared" si="36"/>
        <v xml:space="preserve"> </v>
      </c>
      <c r="AW568" s="566" t="str">
        <f t="shared" si="37"/>
        <v xml:space="preserve"> </v>
      </c>
      <c r="AX568" s="566" t="str">
        <f t="shared" si="38"/>
        <v xml:space="preserve"> </v>
      </c>
      <c r="AY568" s="566" t="str">
        <f t="shared" si="39"/>
        <v xml:space="preserve"> </v>
      </c>
      <c r="AZ568" s="82"/>
      <c r="BA568" s="146"/>
    </row>
    <row r="569" spans="1:53" s="81" customFormat="1" x14ac:dyDescent="0.2">
      <c r="A569" s="319"/>
      <c r="B569" s="366">
        <f>Demografia!B570</f>
        <v>0</v>
      </c>
      <c r="C569" s="366">
        <f>Demografia!C570</f>
        <v>0</v>
      </c>
      <c r="D569" s="367">
        <f>Demografia!D570</f>
        <v>0</v>
      </c>
      <c r="E569" s="82"/>
      <c r="F569" s="68"/>
      <c r="G569" s="66"/>
      <c r="H569" s="245"/>
      <c r="I569" s="246"/>
      <c r="J569" s="246"/>
      <c r="K569" s="246"/>
      <c r="L569" s="245"/>
      <c r="M569" s="266"/>
      <c r="N569" s="266"/>
      <c r="O569" s="266"/>
      <c r="P569" s="126"/>
      <c r="Q569" s="127"/>
      <c r="R569" s="127"/>
      <c r="S569" s="82"/>
      <c r="T569" s="68"/>
      <c r="U569" s="245"/>
      <c r="V569" s="128"/>
      <c r="W569" s="82"/>
      <c r="X569" s="129"/>
      <c r="Y569" s="246"/>
      <c r="Z569" s="245"/>
      <c r="AA569" s="246"/>
      <c r="AB569" s="245"/>
      <c r="AC569" s="245"/>
      <c r="AD569" s="245"/>
      <c r="AE569" s="247"/>
      <c r="AF569" s="247"/>
      <c r="AG569" s="83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50"/>
      <c r="AS569" s="250"/>
      <c r="AT569" s="248"/>
      <c r="AU569" s="82"/>
      <c r="AV569" s="567" t="str">
        <f t="shared" si="36"/>
        <v xml:space="preserve"> </v>
      </c>
      <c r="AW569" s="567" t="str">
        <f t="shared" si="37"/>
        <v xml:space="preserve"> </v>
      </c>
      <c r="AX569" s="567" t="str">
        <f t="shared" si="38"/>
        <v xml:space="preserve"> </v>
      </c>
      <c r="AY569" s="567" t="str">
        <f t="shared" si="39"/>
        <v xml:space="preserve"> </v>
      </c>
      <c r="AZ569" s="82"/>
      <c r="BA569" s="318"/>
    </row>
    <row r="570" spans="1:53" s="81" customFormat="1" x14ac:dyDescent="0.2">
      <c r="A570" s="319"/>
      <c r="B570" s="150">
        <f>Demografia!B571</f>
        <v>0</v>
      </c>
      <c r="C570" s="150">
        <f>Demografia!C571</f>
        <v>0</v>
      </c>
      <c r="D570" s="151">
        <f>Demografia!D571</f>
        <v>0</v>
      </c>
      <c r="E570" s="82"/>
      <c r="F570" s="260"/>
      <c r="G570" s="152"/>
      <c r="H570" s="260"/>
      <c r="I570" s="244"/>
      <c r="J570" s="244"/>
      <c r="K570" s="244"/>
      <c r="L570" s="260"/>
      <c r="M570" s="264"/>
      <c r="N570" s="264"/>
      <c r="O570" s="264"/>
      <c r="P570" s="153"/>
      <c r="Q570" s="251"/>
      <c r="R570" s="251"/>
      <c r="S570" s="82"/>
      <c r="T570" s="260"/>
      <c r="U570" s="260"/>
      <c r="V570" s="260"/>
      <c r="W570" s="82"/>
      <c r="X570" s="244"/>
      <c r="Y570" s="244"/>
      <c r="Z570" s="260"/>
      <c r="AA570" s="244"/>
      <c r="AB570" s="260"/>
      <c r="AC570" s="260"/>
      <c r="AD570" s="260"/>
      <c r="AE570" s="265"/>
      <c r="AF570" s="265"/>
      <c r="AG570" s="83"/>
      <c r="AH570" s="265"/>
      <c r="AI570" s="265"/>
      <c r="AJ570" s="265"/>
      <c r="AK570" s="265"/>
      <c r="AL570" s="265"/>
      <c r="AM570" s="265"/>
      <c r="AN570" s="265"/>
      <c r="AO570" s="265"/>
      <c r="AP570" s="265"/>
      <c r="AQ570" s="265"/>
      <c r="AR570" s="249"/>
      <c r="AS570" s="249"/>
      <c r="AT570" s="154"/>
      <c r="AU570" s="82"/>
      <c r="AV570" s="566" t="str">
        <f t="shared" si="36"/>
        <v xml:space="preserve"> </v>
      </c>
      <c r="AW570" s="566" t="str">
        <f t="shared" si="37"/>
        <v xml:space="preserve"> </v>
      </c>
      <c r="AX570" s="566" t="str">
        <f t="shared" si="38"/>
        <v xml:space="preserve"> </v>
      </c>
      <c r="AY570" s="566" t="str">
        <f t="shared" si="39"/>
        <v xml:space="preserve"> </v>
      </c>
      <c r="AZ570" s="82"/>
      <c r="BA570" s="146"/>
    </row>
    <row r="571" spans="1:53" s="81" customFormat="1" x14ac:dyDescent="0.2">
      <c r="A571" s="319"/>
      <c r="B571" s="366">
        <f>Demografia!B572</f>
        <v>0</v>
      </c>
      <c r="C571" s="366">
        <f>Demografia!C572</f>
        <v>0</v>
      </c>
      <c r="D571" s="367">
        <f>Demografia!D572</f>
        <v>0</v>
      </c>
      <c r="E571" s="82"/>
      <c r="F571" s="68"/>
      <c r="G571" s="66"/>
      <c r="H571" s="245"/>
      <c r="I571" s="246"/>
      <c r="J571" s="246"/>
      <c r="K571" s="246"/>
      <c r="L571" s="245"/>
      <c r="M571" s="266"/>
      <c r="N571" s="266"/>
      <c r="O571" s="266"/>
      <c r="P571" s="126"/>
      <c r="Q571" s="127"/>
      <c r="R571" s="127"/>
      <c r="S571" s="82"/>
      <c r="T571" s="68"/>
      <c r="U571" s="245"/>
      <c r="V571" s="128"/>
      <c r="W571" s="82"/>
      <c r="X571" s="129"/>
      <c r="Y571" s="246"/>
      <c r="Z571" s="245"/>
      <c r="AA571" s="246"/>
      <c r="AB571" s="245"/>
      <c r="AC571" s="245"/>
      <c r="AD571" s="245"/>
      <c r="AE571" s="247"/>
      <c r="AF571" s="247"/>
      <c r="AG571" s="83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50"/>
      <c r="AS571" s="250"/>
      <c r="AT571" s="248"/>
      <c r="AU571" s="82"/>
      <c r="AV571" s="567" t="str">
        <f t="shared" si="36"/>
        <v xml:space="preserve"> </v>
      </c>
      <c r="AW571" s="567" t="str">
        <f t="shared" si="37"/>
        <v xml:space="preserve"> </v>
      </c>
      <c r="AX571" s="567" t="str">
        <f t="shared" si="38"/>
        <v xml:space="preserve"> </v>
      </c>
      <c r="AY571" s="567" t="str">
        <f t="shared" si="39"/>
        <v xml:space="preserve"> </v>
      </c>
      <c r="AZ571" s="82"/>
      <c r="BA571" s="318"/>
    </row>
    <row r="572" spans="1:53" s="81" customFormat="1" x14ac:dyDescent="0.2">
      <c r="A572" s="319"/>
      <c r="B572" s="150">
        <f>Demografia!B573</f>
        <v>0</v>
      </c>
      <c r="C572" s="150">
        <f>Demografia!C573</f>
        <v>0</v>
      </c>
      <c r="D572" s="151">
        <f>Demografia!D573</f>
        <v>0</v>
      </c>
      <c r="E572" s="82"/>
      <c r="F572" s="260"/>
      <c r="G572" s="152"/>
      <c r="H572" s="260"/>
      <c r="I572" s="244"/>
      <c r="J572" s="244"/>
      <c r="K572" s="244"/>
      <c r="L572" s="260"/>
      <c r="M572" s="264"/>
      <c r="N572" s="264"/>
      <c r="O572" s="264"/>
      <c r="P572" s="153"/>
      <c r="Q572" s="251"/>
      <c r="R572" s="251"/>
      <c r="S572" s="82"/>
      <c r="T572" s="260"/>
      <c r="U572" s="260"/>
      <c r="V572" s="260"/>
      <c r="W572" s="82"/>
      <c r="X572" s="244"/>
      <c r="Y572" s="244"/>
      <c r="Z572" s="260"/>
      <c r="AA572" s="244"/>
      <c r="AB572" s="260"/>
      <c r="AC572" s="260"/>
      <c r="AD572" s="260"/>
      <c r="AE572" s="265"/>
      <c r="AF572" s="265"/>
      <c r="AG572" s="83"/>
      <c r="AH572" s="265"/>
      <c r="AI572" s="265"/>
      <c r="AJ572" s="265"/>
      <c r="AK572" s="265"/>
      <c r="AL572" s="265"/>
      <c r="AM572" s="265"/>
      <c r="AN572" s="265"/>
      <c r="AO572" s="265"/>
      <c r="AP572" s="265"/>
      <c r="AQ572" s="265"/>
      <c r="AR572" s="249"/>
      <c r="AS572" s="249"/>
      <c r="AT572" s="154"/>
      <c r="AU572" s="82"/>
      <c r="AV572" s="566" t="str">
        <f t="shared" si="36"/>
        <v xml:space="preserve"> </v>
      </c>
      <c r="AW572" s="566" t="str">
        <f t="shared" si="37"/>
        <v xml:space="preserve"> </v>
      </c>
      <c r="AX572" s="566" t="str">
        <f t="shared" si="38"/>
        <v xml:space="preserve"> </v>
      </c>
      <c r="AY572" s="566" t="str">
        <f t="shared" si="39"/>
        <v xml:space="preserve"> </v>
      </c>
      <c r="AZ572" s="82"/>
      <c r="BA572" s="146"/>
    </row>
    <row r="573" spans="1:53" s="81" customFormat="1" x14ac:dyDescent="0.2">
      <c r="A573" s="319"/>
      <c r="B573" s="366">
        <f>Demografia!B574</f>
        <v>0</v>
      </c>
      <c r="C573" s="366">
        <f>Demografia!C574</f>
        <v>0</v>
      </c>
      <c r="D573" s="367">
        <f>Demografia!D574</f>
        <v>0</v>
      </c>
      <c r="E573" s="82"/>
      <c r="F573" s="68"/>
      <c r="G573" s="66"/>
      <c r="H573" s="245"/>
      <c r="I573" s="246"/>
      <c r="J573" s="246"/>
      <c r="K573" s="246"/>
      <c r="L573" s="245"/>
      <c r="M573" s="266"/>
      <c r="N573" s="266"/>
      <c r="O573" s="266"/>
      <c r="P573" s="126"/>
      <c r="Q573" s="127"/>
      <c r="R573" s="127"/>
      <c r="S573" s="82"/>
      <c r="T573" s="68"/>
      <c r="U573" s="245"/>
      <c r="V573" s="128"/>
      <c r="W573" s="82"/>
      <c r="X573" s="129"/>
      <c r="Y573" s="246"/>
      <c r="Z573" s="245"/>
      <c r="AA573" s="246"/>
      <c r="AB573" s="245"/>
      <c r="AC573" s="245"/>
      <c r="AD573" s="245"/>
      <c r="AE573" s="247"/>
      <c r="AF573" s="247"/>
      <c r="AG573" s="83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50"/>
      <c r="AS573" s="250"/>
      <c r="AT573" s="248"/>
      <c r="AU573" s="82"/>
      <c r="AV573" s="567" t="str">
        <f t="shared" si="36"/>
        <v xml:space="preserve"> </v>
      </c>
      <c r="AW573" s="567" t="str">
        <f t="shared" si="37"/>
        <v xml:space="preserve"> </v>
      </c>
      <c r="AX573" s="567" t="str">
        <f t="shared" si="38"/>
        <v xml:space="preserve"> </v>
      </c>
      <c r="AY573" s="567" t="str">
        <f t="shared" si="39"/>
        <v xml:space="preserve"> </v>
      </c>
      <c r="AZ573" s="82"/>
      <c r="BA573" s="318"/>
    </row>
    <row r="574" spans="1:53" s="81" customFormat="1" x14ac:dyDescent="0.2">
      <c r="A574" s="319"/>
      <c r="B574" s="150">
        <f>Demografia!B575</f>
        <v>0</v>
      </c>
      <c r="C574" s="150">
        <f>Demografia!C575</f>
        <v>0</v>
      </c>
      <c r="D574" s="151">
        <f>Demografia!D575</f>
        <v>0</v>
      </c>
      <c r="E574" s="82"/>
      <c r="F574" s="260"/>
      <c r="G574" s="152"/>
      <c r="H574" s="260"/>
      <c r="I574" s="244"/>
      <c r="J574" s="244"/>
      <c r="K574" s="244"/>
      <c r="L574" s="260"/>
      <c r="M574" s="264"/>
      <c r="N574" s="264"/>
      <c r="O574" s="264"/>
      <c r="P574" s="153"/>
      <c r="Q574" s="251"/>
      <c r="R574" s="251"/>
      <c r="S574" s="82"/>
      <c r="T574" s="260"/>
      <c r="U574" s="260"/>
      <c r="V574" s="260"/>
      <c r="W574" s="82"/>
      <c r="X574" s="244"/>
      <c r="Y574" s="244"/>
      <c r="Z574" s="260"/>
      <c r="AA574" s="244"/>
      <c r="AB574" s="260"/>
      <c r="AC574" s="260"/>
      <c r="AD574" s="260"/>
      <c r="AE574" s="265"/>
      <c r="AF574" s="265"/>
      <c r="AG574" s="83"/>
      <c r="AH574" s="265"/>
      <c r="AI574" s="265"/>
      <c r="AJ574" s="265"/>
      <c r="AK574" s="265"/>
      <c r="AL574" s="265"/>
      <c r="AM574" s="265"/>
      <c r="AN574" s="265"/>
      <c r="AO574" s="265"/>
      <c r="AP574" s="265"/>
      <c r="AQ574" s="265"/>
      <c r="AR574" s="249"/>
      <c r="AS574" s="249"/>
      <c r="AT574" s="154"/>
      <c r="AU574" s="82"/>
      <c r="AV574" s="566" t="str">
        <f t="shared" si="36"/>
        <v xml:space="preserve"> </v>
      </c>
      <c r="AW574" s="566" t="str">
        <f t="shared" si="37"/>
        <v xml:space="preserve"> </v>
      </c>
      <c r="AX574" s="566" t="str">
        <f t="shared" si="38"/>
        <v xml:space="preserve"> </v>
      </c>
      <c r="AY574" s="566" t="str">
        <f t="shared" si="39"/>
        <v xml:space="preserve"> </v>
      </c>
      <c r="AZ574" s="82"/>
      <c r="BA574" s="146"/>
    </row>
    <row r="575" spans="1:53" s="81" customFormat="1" x14ac:dyDescent="0.2">
      <c r="A575" s="319"/>
      <c r="B575" s="366">
        <f>Demografia!B576</f>
        <v>0</v>
      </c>
      <c r="C575" s="366">
        <f>Demografia!C576</f>
        <v>0</v>
      </c>
      <c r="D575" s="367">
        <f>Demografia!D576</f>
        <v>0</v>
      </c>
      <c r="E575" s="82"/>
      <c r="F575" s="68"/>
      <c r="G575" s="66"/>
      <c r="H575" s="245"/>
      <c r="I575" s="246"/>
      <c r="J575" s="246"/>
      <c r="K575" s="246"/>
      <c r="L575" s="245"/>
      <c r="M575" s="266"/>
      <c r="N575" s="266"/>
      <c r="O575" s="266"/>
      <c r="P575" s="126"/>
      <c r="Q575" s="127"/>
      <c r="R575" s="127"/>
      <c r="S575" s="82"/>
      <c r="T575" s="68"/>
      <c r="U575" s="245"/>
      <c r="V575" s="128"/>
      <c r="W575" s="82"/>
      <c r="X575" s="129"/>
      <c r="Y575" s="246"/>
      <c r="Z575" s="245"/>
      <c r="AA575" s="246"/>
      <c r="AB575" s="245"/>
      <c r="AC575" s="245"/>
      <c r="AD575" s="245"/>
      <c r="AE575" s="247"/>
      <c r="AF575" s="247"/>
      <c r="AG575" s="83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50"/>
      <c r="AS575" s="250"/>
      <c r="AT575" s="248"/>
      <c r="AU575" s="82"/>
      <c r="AV575" s="567" t="str">
        <f t="shared" si="36"/>
        <v xml:space="preserve"> </v>
      </c>
      <c r="AW575" s="567" t="str">
        <f t="shared" si="37"/>
        <v xml:space="preserve"> </v>
      </c>
      <c r="AX575" s="567" t="str">
        <f t="shared" si="38"/>
        <v xml:space="preserve"> </v>
      </c>
      <c r="AY575" s="567" t="str">
        <f t="shared" si="39"/>
        <v xml:space="preserve"> </v>
      </c>
      <c r="AZ575" s="82"/>
      <c r="BA575" s="318"/>
    </row>
    <row r="576" spans="1:53" s="81" customFormat="1" x14ac:dyDescent="0.2">
      <c r="A576" s="319"/>
      <c r="B576" s="150">
        <f>Demografia!B577</f>
        <v>0</v>
      </c>
      <c r="C576" s="150">
        <f>Demografia!C577</f>
        <v>0</v>
      </c>
      <c r="D576" s="151">
        <f>Demografia!D577</f>
        <v>0</v>
      </c>
      <c r="E576" s="82"/>
      <c r="F576" s="260"/>
      <c r="G576" s="152"/>
      <c r="H576" s="260"/>
      <c r="I576" s="244"/>
      <c r="J576" s="244"/>
      <c r="K576" s="244"/>
      <c r="L576" s="260"/>
      <c r="M576" s="264"/>
      <c r="N576" s="264"/>
      <c r="O576" s="264"/>
      <c r="P576" s="153"/>
      <c r="Q576" s="251"/>
      <c r="R576" s="251"/>
      <c r="S576" s="82"/>
      <c r="T576" s="260"/>
      <c r="U576" s="260"/>
      <c r="V576" s="260"/>
      <c r="W576" s="82"/>
      <c r="X576" s="244"/>
      <c r="Y576" s="244"/>
      <c r="Z576" s="260"/>
      <c r="AA576" s="244"/>
      <c r="AB576" s="260"/>
      <c r="AC576" s="260"/>
      <c r="AD576" s="260"/>
      <c r="AE576" s="265"/>
      <c r="AF576" s="265"/>
      <c r="AG576" s="83"/>
      <c r="AH576" s="265"/>
      <c r="AI576" s="265"/>
      <c r="AJ576" s="265"/>
      <c r="AK576" s="265"/>
      <c r="AL576" s="265"/>
      <c r="AM576" s="265"/>
      <c r="AN576" s="265"/>
      <c r="AO576" s="265"/>
      <c r="AP576" s="265"/>
      <c r="AQ576" s="265"/>
      <c r="AR576" s="249"/>
      <c r="AS576" s="249"/>
      <c r="AT576" s="154"/>
      <c r="AU576" s="82"/>
      <c r="AV576" s="566" t="str">
        <f t="shared" si="36"/>
        <v xml:space="preserve"> </v>
      </c>
      <c r="AW576" s="566" t="str">
        <f t="shared" si="37"/>
        <v xml:space="preserve"> </v>
      </c>
      <c r="AX576" s="566" t="str">
        <f t="shared" si="38"/>
        <v xml:space="preserve"> </v>
      </c>
      <c r="AY576" s="566" t="str">
        <f t="shared" si="39"/>
        <v xml:space="preserve"> </v>
      </c>
      <c r="AZ576" s="82"/>
      <c r="BA576" s="146"/>
    </row>
    <row r="577" spans="1:60" s="81" customFormat="1" x14ac:dyDescent="0.2">
      <c r="A577" s="319"/>
      <c r="B577" s="366">
        <f>Demografia!B578</f>
        <v>0</v>
      </c>
      <c r="C577" s="366">
        <f>Demografia!C578</f>
        <v>0</v>
      </c>
      <c r="D577" s="367">
        <f>Demografia!D578</f>
        <v>0</v>
      </c>
      <c r="E577" s="82"/>
      <c r="F577" s="68"/>
      <c r="G577" s="66"/>
      <c r="H577" s="245"/>
      <c r="I577" s="246"/>
      <c r="J577" s="246"/>
      <c r="K577" s="246"/>
      <c r="L577" s="245"/>
      <c r="M577" s="266"/>
      <c r="N577" s="266"/>
      <c r="O577" s="266"/>
      <c r="P577" s="126"/>
      <c r="Q577" s="127"/>
      <c r="R577" s="127"/>
      <c r="S577" s="82"/>
      <c r="T577" s="68"/>
      <c r="U577" s="245"/>
      <c r="V577" s="128"/>
      <c r="W577" s="82"/>
      <c r="X577" s="129"/>
      <c r="Y577" s="246"/>
      <c r="Z577" s="245"/>
      <c r="AA577" s="246"/>
      <c r="AB577" s="245"/>
      <c r="AC577" s="245"/>
      <c r="AD577" s="245"/>
      <c r="AE577" s="247"/>
      <c r="AF577" s="247"/>
      <c r="AG577" s="83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50"/>
      <c r="AS577" s="250"/>
      <c r="AT577" s="248"/>
      <c r="AU577" s="82"/>
      <c r="AV577" s="567" t="str">
        <f t="shared" si="36"/>
        <v xml:space="preserve"> </v>
      </c>
      <c r="AW577" s="567" t="str">
        <f t="shared" si="37"/>
        <v xml:space="preserve"> </v>
      </c>
      <c r="AX577" s="567" t="str">
        <f t="shared" si="38"/>
        <v xml:space="preserve"> </v>
      </c>
      <c r="AY577" s="567" t="str">
        <f t="shared" si="39"/>
        <v xml:space="preserve"> </v>
      </c>
      <c r="AZ577" s="82"/>
      <c r="BA577" s="318"/>
    </row>
    <row r="578" spans="1:60" s="81" customFormat="1" x14ac:dyDescent="0.2">
      <c r="A578" s="319"/>
      <c r="B578" s="150">
        <f>Demografia!B579</f>
        <v>0</v>
      </c>
      <c r="C578" s="150">
        <f>Demografia!C579</f>
        <v>0</v>
      </c>
      <c r="D578" s="151">
        <f>Demografia!D579</f>
        <v>0</v>
      </c>
      <c r="E578" s="82"/>
      <c r="F578" s="260"/>
      <c r="G578" s="152"/>
      <c r="H578" s="260"/>
      <c r="I578" s="244"/>
      <c r="J578" s="244"/>
      <c r="K578" s="244"/>
      <c r="L578" s="260"/>
      <c r="M578" s="264"/>
      <c r="N578" s="264"/>
      <c r="O578" s="264"/>
      <c r="P578" s="153"/>
      <c r="Q578" s="251"/>
      <c r="R578" s="251"/>
      <c r="S578" s="82"/>
      <c r="T578" s="260"/>
      <c r="U578" s="260"/>
      <c r="V578" s="260"/>
      <c r="W578" s="82"/>
      <c r="X578" s="244"/>
      <c r="Y578" s="244"/>
      <c r="Z578" s="260"/>
      <c r="AA578" s="244"/>
      <c r="AB578" s="260"/>
      <c r="AC578" s="260"/>
      <c r="AD578" s="260"/>
      <c r="AE578" s="265"/>
      <c r="AF578" s="265"/>
      <c r="AG578" s="83"/>
      <c r="AH578" s="265"/>
      <c r="AI578" s="265"/>
      <c r="AJ578" s="265"/>
      <c r="AK578" s="265"/>
      <c r="AL578" s="265"/>
      <c r="AM578" s="265"/>
      <c r="AN578" s="265"/>
      <c r="AO578" s="265"/>
      <c r="AP578" s="265"/>
      <c r="AQ578" s="265"/>
      <c r="AR578" s="249"/>
      <c r="AS578" s="249"/>
      <c r="AT578" s="154"/>
      <c r="AU578" s="82"/>
      <c r="AV578" s="566" t="str">
        <f t="shared" si="36"/>
        <v xml:space="preserve"> </v>
      </c>
      <c r="AW578" s="566" t="str">
        <f t="shared" si="37"/>
        <v xml:space="preserve"> </v>
      </c>
      <c r="AX578" s="566" t="str">
        <f t="shared" si="38"/>
        <v xml:space="preserve"> </v>
      </c>
      <c r="AY578" s="566" t="str">
        <f t="shared" si="39"/>
        <v xml:space="preserve"> </v>
      </c>
      <c r="AZ578" s="82"/>
      <c r="BA578" s="146"/>
    </row>
    <row r="579" spans="1:60" s="81" customFormat="1" x14ac:dyDescent="0.2">
      <c r="A579" s="319"/>
      <c r="B579" s="366">
        <f>Demografia!B580</f>
        <v>0</v>
      </c>
      <c r="C579" s="366">
        <f>Demografia!C580</f>
        <v>0</v>
      </c>
      <c r="D579" s="367">
        <f>Demografia!D580</f>
        <v>0</v>
      </c>
      <c r="E579" s="82"/>
      <c r="F579" s="68"/>
      <c r="G579" s="66"/>
      <c r="H579" s="245"/>
      <c r="I579" s="246"/>
      <c r="J579" s="246"/>
      <c r="K579" s="246"/>
      <c r="L579" s="245"/>
      <c r="M579" s="266"/>
      <c r="N579" s="266"/>
      <c r="O579" s="266"/>
      <c r="P579" s="126"/>
      <c r="Q579" s="127"/>
      <c r="R579" s="127"/>
      <c r="S579" s="82"/>
      <c r="T579" s="68"/>
      <c r="U579" s="245"/>
      <c r="V579" s="128"/>
      <c r="W579" s="82"/>
      <c r="X579" s="129"/>
      <c r="Y579" s="246"/>
      <c r="Z579" s="245"/>
      <c r="AA579" s="246"/>
      <c r="AB579" s="245"/>
      <c r="AC579" s="245"/>
      <c r="AD579" s="245"/>
      <c r="AE579" s="247"/>
      <c r="AF579" s="247"/>
      <c r="AG579" s="83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50"/>
      <c r="AS579" s="250"/>
      <c r="AT579" s="248"/>
      <c r="AU579" s="82"/>
      <c r="AV579" s="567" t="str">
        <f t="shared" si="36"/>
        <v xml:space="preserve"> </v>
      </c>
      <c r="AW579" s="567" t="str">
        <f t="shared" si="37"/>
        <v xml:space="preserve"> </v>
      </c>
      <c r="AX579" s="567" t="str">
        <f t="shared" si="38"/>
        <v xml:space="preserve"> </v>
      </c>
      <c r="AY579" s="567" t="str">
        <f t="shared" si="39"/>
        <v xml:space="preserve"> </v>
      </c>
      <c r="AZ579" s="82"/>
      <c r="BA579" s="318"/>
    </row>
    <row r="580" spans="1:60" s="81" customFormat="1" x14ac:dyDescent="0.2">
      <c r="A580" s="319"/>
      <c r="B580" s="150">
        <f>Demografia!B581</f>
        <v>0</v>
      </c>
      <c r="C580" s="150">
        <f>Demografia!C581</f>
        <v>0</v>
      </c>
      <c r="D580" s="151">
        <f>Demografia!D581</f>
        <v>0</v>
      </c>
      <c r="E580" s="82"/>
      <c r="F580" s="260"/>
      <c r="G580" s="152"/>
      <c r="H580" s="260"/>
      <c r="I580" s="244"/>
      <c r="J580" s="244"/>
      <c r="K580" s="244"/>
      <c r="L580" s="260"/>
      <c r="M580" s="264"/>
      <c r="N580" s="264"/>
      <c r="O580" s="264"/>
      <c r="P580" s="153"/>
      <c r="Q580" s="251"/>
      <c r="R580" s="251"/>
      <c r="S580" s="82"/>
      <c r="T580" s="260"/>
      <c r="U580" s="260"/>
      <c r="V580" s="260"/>
      <c r="W580" s="82"/>
      <c r="X580" s="244"/>
      <c r="Y580" s="244"/>
      <c r="Z580" s="260"/>
      <c r="AA580" s="244"/>
      <c r="AB580" s="260"/>
      <c r="AC580" s="260"/>
      <c r="AD580" s="260"/>
      <c r="AE580" s="265"/>
      <c r="AF580" s="265"/>
      <c r="AG580" s="83"/>
      <c r="AH580" s="265"/>
      <c r="AI580" s="265"/>
      <c r="AJ580" s="265"/>
      <c r="AK580" s="265"/>
      <c r="AL580" s="265"/>
      <c r="AM580" s="265"/>
      <c r="AN580" s="265"/>
      <c r="AO580" s="265"/>
      <c r="AP580" s="265"/>
      <c r="AQ580" s="265"/>
      <c r="AR580" s="249"/>
      <c r="AS580" s="249"/>
      <c r="AT580" s="154"/>
      <c r="AU580" s="82"/>
      <c r="AV580" s="566" t="str">
        <f t="shared" si="36"/>
        <v xml:space="preserve"> </v>
      </c>
      <c r="AW580" s="566" t="str">
        <f t="shared" si="37"/>
        <v xml:space="preserve"> </v>
      </c>
      <c r="AX580" s="566" t="str">
        <f t="shared" si="38"/>
        <v xml:space="preserve"> </v>
      </c>
      <c r="AY580" s="566" t="str">
        <f t="shared" si="39"/>
        <v xml:space="preserve"> </v>
      </c>
      <c r="AZ580" s="82"/>
      <c r="BA580" s="146"/>
    </row>
    <row r="581" spans="1:60" s="81" customFormat="1" x14ac:dyDescent="0.2">
      <c r="A581" s="319"/>
      <c r="B581" s="366">
        <f>Demografia!B582</f>
        <v>0</v>
      </c>
      <c r="C581" s="366">
        <f>Demografia!C582</f>
        <v>0</v>
      </c>
      <c r="D581" s="367">
        <f>Demografia!D582</f>
        <v>0</v>
      </c>
      <c r="E581" s="82"/>
      <c r="F581" s="68"/>
      <c r="G581" s="66"/>
      <c r="H581" s="245"/>
      <c r="I581" s="246"/>
      <c r="J581" s="246"/>
      <c r="K581" s="246"/>
      <c r="L581" s="245"/>
      <c r="M581" s="266"/>
      <c r="N581" s="266"/>
      <c r="O581" s="266"/>
      <c r="P581" s="126"/>
      <c r="Q581" s="127"/>
      <c r="R581" s="127"/>
      <c r="S581" s="82"/>
      <c r="T581" s="68"/>
      <c r="U581" s="245"/>
      <c r="V581" s="128"/>
      <c r="W581" s="82"/>
      <c r="X581" s="129"/>
      <c r="Y581" s="246"/>
      <c r="Z581" s="245"/>
      <c r="AA581" s="246"/>
      <c r="AB581" s="245"/>
      <c r="AC581" s="245"/>
      <c r="AD581" s="245"/>
      <c r="AE581" s="247"/>
      <c r="AF581" s="247"/>
      <c r="AG581" s="83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50"/>
      <c r="AS581" s="250"/>
      <c r="AT581" s="248"/>
      <c r="AU581" s="82"/>
      <c r="AV581" s="567" t="str">
        <f t="shared" si="36"/>
        <v xml:space="preserve"> </v>
      </c>
      <c r="AW581" s="567" t="str">
        <f t="shared" si="37"/>
        <v xml:space="preserve"> </v>
      </c>
      <c r="AX581" s="567" t="str">
        <f t="shared" si="38"/>
        <v xml:space="preserve"> </v>
      </c>
      <c r="AY581" s="567" t="str">
        <f t="shared" si="39"/>
        <v xml:space="preserve"> </v>
      </c>
      <c r="AZ581" s="82"/>
      <c r="BA581" s="318"/>
    </row>
    <row r="582" spans="1:60" s="81" customFormat="1" x14ac:dyDescent="0.2">
      <c r="A582" s="319"/>
      <c r="B582" s="150">
        <f>Demografia!B583</f>
        <v>0</v>
      </c>
      <c r="C582" s="150">
        <f>Demografia!C583</f>
        <v>0</v>
      </c>
      <c r="D582" s="151">
        <f>Demografia!D583</f>
        <v>0</v>
      </c>
      <c r="E582" s="82"/>
      <c r="F582" s="260"/>
      <c r="G582" s="152"/>
      <c r="H582" s="260"/>
      <c r="I582" s="244"/>
      <c r="J582" s="244"/>
      <c r="K582" s="244"/>
      <c r="L582" s="260"/>
      <c r="M582" s="264"/>
      <c r="N582" s="264"/>
      <c r="O582" s="264"/>
      <c r="P582" s="153"/>
      <c r="Q582" s="251"/>
      <c r="R582" s="251"/>
      <c r="S582" s="82"/>
      <c r="T582" s="260"/>
      <c r="U582" s="260"/>
      <c r="V582" s="260"/>
      <c r="W582" s="82"/>
      <c r="X582" s="244"/>
      <c r="Y582" s="244"/>
      <c r="Z582" s="260"/>
      <c r="AA582" s="244"/>
      <c r="AB582" s="260"/>
      <c r="AC582" s="260"/>
      <c r="AD582" s="260"/>
      <c r="AE582" s="265"/>
      <c r="AF582" s="265"/>
      <c r="AG582" s="83"/>
      <c r="AH582" s="265"/>
      <c r="AI582" s="265"/>
      <c r="AJ582" s="265"/>
      <c r="AK582" s="265"/>
      <c r="AL582" s="265"/>
      <c r="AM582" s="265"/>
      <c r="AN582" s="265"/>
      <c r="AO582" s="265"/>
      <c r="AP582" s="265"/>
      <c r="AQ582" s="265"/>
      <c r="AR582" s="249"/>
      <c r="AS582" s="249"/>
      <c r="AT582" s="154"/>
      <c r="AU582" s="82"/>
      <c r="AV582" s="566" t="str">
        <f t="shared" si="36"/>
        <v xml:space="preserve"> </v>
      </c>
      <c r="AW582" s="566" t="str">
        <f t="shared" si="37"/>
        <v xml:space="preserve"> </v>
      </c>
      <c r="AX582" s="566" t="str">
        <f t="shared" si="38"/>
        <v xml:space="preserve"> </v>
      </c>
      <c r="AY582" s="566" t="str">
        <f t="shared" si="39"/>
        <v xml:space="preserve"> </v>
      </c>
      <c r="AZ582" s="82"/>
      <c r="BA582" s="146"/>
    </row>
    <row r="583" spans="1:60" s="81" customFormat="1" x14ac:dyDescent="0.2">
      <c r="A583" s="319"/>
      <c r="B583" s="366">
        <f>Demografia!B584</f>
        <v>0</v>
      </c>
      <c r="C583" s="366">
        <f>Demografia!C584</f>
        <v>0</v>
      </c>
      <c r="D583" s="367">
        <f>Demografia!D584</f>
        <v>0</v>
      </c>
      <c r="E583" s="82"/>
      <c r="F583" s="68"/>
      <c r="G583" s="66"/>
      <c r="H583" s="245"/>
      <c r="I583" s="246"/>
      <c r="J583" s="246"/>
      <c r="K583" s="246"/>
      <c r="L583" s="245"/>
      <c r="M583" s="266"/>
      <c r="N583" s="266"/>
      <c r="O583" s="266"/>
      <c r="P583" s="126"/>
      <c r="Q583" s="127"/>
      <c r="R583" s="127"/>
      <c r="S583" s="82"/>
      <c r="T583" s="68"/>
      <c r="U583" s="245"/>
      <c r="V583" s="128"/>
      <c r="W583" s="82"/>
      <c r="X583" s="129"/>
      <c r="Y583" s="246"/>
      <c r="Z583" s="245"/>
      <c r="AA583" s="246"/>
      <c r="AB583" s="245"/>
      <c r="AC583" s="245"/>
      <c r="AD583" s="245"/>
      <c r="AE583" s="247"/>
      <c r="AF583" s="247"/>
      <c r="AG583" s="83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50"/>
      <c r="AS583" s="250"/>
      <c r="AT583" s="248"/>
      <c r="AU583" s="82"/>
      <c r="AV583" s="567" t="str">
        <f t="shared" si="36"/>
        <v xml:space="preserve"> </v>
      </c>
      <c r="AW583" s="567" t="str">
        <f t="shared" si="37"/>
        <v xml:space="preserve"> </v>
      </c>
      <c r="AX583" s="567" t="str">
        <f t="shared" si="38"/>
        <v xml:space="preserve"> </v>
      </c>
      <c r="AY583" s="567" t="str">
        <f t="shared" si="39"/>
        <v xml:space="preserve"> </v>
      </c>
      <c r="AZ583" s="82"/>
      <c r="BA583" s="318"/>
    </row>
    <row r="584" spans="1:60" s="81" customFormat="1" x14ac:dyDescent="0.2">
      <c r="A584" s="319"/>
      <c r="B584" s="150">
        <f>Demografia!B585</f>
        <v>0</v>
      </c>
      <c r="C584" s="150">
        <f>Demografia!C585</f>
        <v>0</v>
      </c>
      <c r="D584" s="151">
        <f>Demografia!D585</f>
        <v>0</v>
      </c>
      <c r="E584" s="82"/>
      <c r="F584" s="260"/>
      <c r="G584" s="152"/>
      <c r="H584" s="260"/>
      <c r="I584" s="244"/>
      <c r="J584" s="244"/>
      <c r="K584" s="244"/>
      <c r="L584" s="260"/>
      <c r="M584" s="264"/>
      <c r="N584" s="264"/>
      <c r="O584" s="264"/>
      <c r="P584" s="153"/>
      <c r="Q584" s="251"/>
      <c r="R584" s="251"/>
      <c r="S584" s="82"/>
      <c r="T584" s="260"/>
      <c r="U584" s="260"/>
      <c r="V584" s="260"/>
      <c r="W584" s="82"/>
      <c r="X584" s="244"/>
      <c r="Y584" s="244"/>
      <c r="Z584" s="260"/>
      <c r="AA584" s="244"/>
      <c r="AB584" s="260"/>
      <c r="AC584" s="260"/>
      <c r="AD584" s="260"/>
      <c r="AE584" s="265"/>
      <c r="AF584" s="265"/>
      <c r="AG584" s="83"/>
      <c r="AH584" s="265"/>
      <c r="AI584" s="265"/>
      <c r="AJ584" s="265"/>
      <c r="AK584" s="265"/>
      <c r="AL584" s="265"/>
      <c r="AM584" s="265"/>
      <c r="AN584" s="265"/>
      <c r="AO584" s="265"/>
      <c r="AP584" s="265"/>
      <c r="AQ584" s="265"/>
      <c r="AR584" s="249"/>
      <c r="AS584" s="249"/>
      <c r="AT584" s="154"/>
      <c r="AU584" s="82"/>
      <c r="AV584" s="566" t="str">
        <f t="shared" si="36"/>
        <v xml:space="preserve"> </v>
      </c>
      <c r="AW584" s="566" t="str">
        <f t="shared" si="37"/>
        <v xml:space="preserve"> </v>
      </c>
      <c r="AX584" s="566" t="str">
        <f t="shared" si="38"/>
        <v xml:space="preserve"> </v>
      </c>
      <c r="AY584" s="566" t="str">
        <f t="shared" si="39"/>
        <v xml:space="preserve"> </v>
      </c>
      <c r="AZ584" s="82"/>
      <c r="BA584" s="146"/>
    </row>
    <row r="585" spans="1:60" s="81" customFormat="1" x14ac:dyDescent="0.2">
      <c r="A585" s="319"/>
      <c r="B585" s="366">
        <f>Demografia!B586</f>
        <v>0</v>
      </c>
      <c r="C585" s="366">
        <f>Demografia!C586</f>
        <v>0</v>
      </c>
      <c r="D585" s="367">
        <f>Demografia!D586</f>
        <v>0</v>
      </c>
      <c r="E585" s="82"/>
      <c r="F585" s="68"/>
      <c r="G585" s="66"/>
      <c r="H585" s="245"/>
      <c r="I585" s="246"/>
      <c r="J585" s="246"/>
      <c r="K585" s="246"/>
      <c r="L585" s="245"/>
      <c r="M585" s="266"/>
      <c r="N585" s="266"/>
      <c r="O585" s="266"/>
      <c r="P585" s="126"/>
      <c r="Q585" s="127"/>
      <c r="R585" s="127"/>
      <c r="S585" s="82"/>
      <c r="T585" s="68"/>
      <c r="U585" s="245"/>
      <c r="V585" s="128"/>
      <c r="W585" s="82"/>
      <c r="X585" s="129"/>
      <c r="Y585" s="246"/>
      <c r="Z585" s="245"/>
      <c r="AA585" s="246"/>
      <c r="AB585" s="245"/>
      <c r="AC585" s="245"/>
      <c r="AD585" s="245"/>
      <c r="AE585" s="247"/>
      <c r="AF585" s="247"/>
      <c r="AG585" s="83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50"/>
      <c r="AS585" s="250"/>
      <c r="AT585" s="248"/>
      <c r="AU585" s="82"/>
      <c r="AV585" s="567" t="str">
        <f t="shared" si="36"/>
        <v xml:space="preserve"> </v>
      </c>
      <c r="AW585" s="567" t="str">
        <f t="shared" si="37"/>
        <v xml:space="preserve"> </v>
      </c>
      <c r="AX585" s="567" t="str">
        <f t="shared" si="38"/>
        <v xml:space="preserve"> </v>
      </c>
      <c r="AY585" s="567" t="str">
        <f t="shared" si="39"/>
        <v xml:space="preserve"> </v>
      </c>
      <c r="AZ585" s="82"/>
      <c r="BA585" s="318"/>
    </row>
    <row r="586" spans="1:60" s="81" customFormat="1" x14ac:dyDescent="0.2">
      <c r="A586" s="319"/>
      <c r="B586" s="150">
        <f>Demografia!B587</f>
        <v>0</v>
      </c>
      <c r="C586" s="150">
        <f>Demografia!C587</f>
        <v>0</v>
      </c>
      <c r="D586" s="151">
        <f>Demografia!D587</f>
        <v>0</v>
      </c>
      <c r="E586" s="82"/>
      <c r="F586" s="260"/>
      <c r="G586" s="152"/>
      <c r="H586" s="260"/>
      <c r="I586" s="244"/>
      <c r="J586" s="244"/>
      <c r="K586" s="244"/>
      <c r="L586" s="260"/>
      <c r="M586" s="264"/>
      <c r="N586" s="264"/>
      <c r="O586" s="264"/>
      <c r="P586" s="153"/>
      <c r="Q586" s="251"/>
      <c r="R586" s="251"/>
      <c r="S586" s="82"/>
      <c r="T586" s="260"/>
      <c r="U586" s="260"/>
      <c r="V586" s="260"/>
      <c r="W586" s="82"/>
      <c r="X586" s="244"/>
      <c r="Y586" s="244"/>
      <c r="Z586" s="260"/>
      <c r="AA586" s="244"/>
      <c r="AB586" s="260"/>
      <c r="AC586" s="260"/>
      <c r="AD586" s="260"/>
      <c r="AE586" s="265"/>
      <c r="AF586" s="265"/>
      <c r="AG586" s="83"/>
      <c r="AH586" s="265"/>
      <c r="AI586" s="265"/>
      <c r="AJ586" s="265"/>
      <c r="AK586" s="265"/>
      <c r="AL586" s="265"/>
      <c r="AM586" s="265"/>
      <c r="AN586" s="265"/>
      <c r="AO586" s="265"/>
      <c r="AP586" s="265"/>
      <c r="AQ586" s="265"/>
      <c r="AR586" s="249"/>
      <c r="AS586" s="249"/>
      <c r="AT586" s="154"/>
      <c r="AU586" s="82"/>
      <c r="AV586" s="566" t="str">
        <f t="shared" si="36"/>
        <v xml:space="preserve"> </v>
      </c>
      <c r="AW586" s="566" t="str">
        <f t="shared" si="37"/>
        <v xml:space="preserve"> </v>
      </c>
      <c r="AX586" s="566" t="str">
        <f t="shared" si="38"/>
        <v xml:space="preserve"> </v>
      </c>
      <c r="AY586" s="566" t="str">
        <f t="shared" si="39"/>
        <v xml:space="preserve"> </v>
      </c>
      <c r="AZ586" s="82"/>
      <c r="BA586" s="146"/>
    </row>
    <row r="587" spans="1:60" s="81" customFormat="1" x14ac:dyDescent="0.2">
      <c r="A587" s="319"/>
      <c r="B587" s="366">
        <f>Demografia!B588</f>
        <v>0</v>
      </c>
      <c r="C587" s="366">
        <f>Demografia!C588</f>
        <v>0</v>
      </c>
      <c r="D587" s="367">
        <f>Demografia!D588</f>
        <v>0</v>
      </c>
      <c r="E587" s="82"/>
      <c r="F587" s="68"/>
      <c r="G587" s="66"/>
      <c r="H587" s="245"/>
      <c r="I587" s="246"/>
      <c r="J587" s="246"/>
      <c r="K587" s="246"/>
      <c r="L587" s="245"/>
      <c r="M587" s="266"/>
      <c r="N587" s="266"/>
      <c r="O587" s="266"/>
      <c r="P587" s="126"/>
      <c r="Q587" s="127"/>
      <c r="R587" s="127"/>
      <c r="S587" s="82"/>
      <c r="T587" s="68"/>
      <c r="U587" s="245"/>
      <c r="V587" s="128"/>
      <c r="W587" s="82"/>
      <c r="X587" s="129"/>
      <c r="Y587" s="246"/>
      <c r="Z587" s="245"/>
      <c r="AA587" s="246"/>
      <c r="AB587" s="245"/>
      <c r="AC587" s="245"/>
      <c r="AD587" s="245"/>
      <c r="AE587" s="247"/>
      <c r="AF587" s="247"/>
      <c r="AG587" s="83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50"/>
      <c r="AS587" s="250"/>
      <c r="AT587" s="248"/>
      <c r="AU587" s="82"/>
      <c r="AV587" s="567" t="str">
        <f t="shared" si="36"/>
        <v xml:space="preserve"> </v>
      </c>
      <c r="AW587" s="567" t="str">
        <f t="shared" si="37"/>
        <v xml:space="preserve"> </v>
      </c>
      <c r="AX587" s="567" t="str">
        <f t="shared" si="38"/>
        <v xml:space="preserve"> </v>
      </c>
      <c r="AY587" s="567" t="str">
        <f t="shared" si="39"/>
        <v xml:space="preserve"> </v>
      </c>
      <c r="AZ587" s="82"/>
      <c r="BA587" s="318"/>
    </row>
    <row r="588" spans="1:60" s="81" customFormat="1" x14ac:dyDescent="0.2">
      <c r="A588" s="319"/>
      <c r="B588" s="150">
        <f>Demografia!B589</f>
        <v>0</v>
      </c>
      <c r="C588" s="150">
        <f>Demografia!C589</f>
        <v>0</v>
      </c>
      <c r="D588" s="151">
        <f>Demografia!D589</f>
        <v>0</v>
      </c>
      <c r="E588" s="82"/>
      <c r="F588" s="260"/>
      <c r="G588" s="152"/>
      <c r="H588" s="260"/>
      <c r="I588" s="244"/>
      <c r="J588" s="244"/>
      <c r="K588" s="244"/>
      <c r="L588" s="260"/>
      <c r="M588" s="264"/>
      <c r="N588" s="264"/>
      <c r="O588" s="264"/>
      <c r="P588" s="153"/>
      <c r="Q588" s="251"/>
      <c r="R588" s="251"/>
      <c r="S588" s="82"/>
      <c r="T588" s="260"/>
      <c r="U588" s="260"/>
      <c r="V588" s="260"/>
      <c r="W588" s="82"/>
      <c r="X588" s="244"/>
      <c r="Y588" s="244"/>
      <c r="Z588" s="260"/>
      <c r="AA588" s="244"/>
      <c r="AB588" s="260"/>
      <c r="AC588" s="260"/>
      <c r="AD588" s="260"/>
      <c r="AE588" s="265"/>
      <c r="AF588" s="265"/>
      <c r="AG588" s="83"/>
      <c r="AH588" s="265"/>
      <c r="AI588" s="265"/>
      <c r="AJ588" s="265"/>
      <c r="AK588" s="265"/>
      <c r="AL588" s="265"/>
      <c r="AM588" s="265"/>
      <c r="AN588" s="265"/>
      <c r="AO588" s="265"/>
      <c r="AP588" s="265"/>
      <c r="AQ588" s="265"/>
      <c r="AR588" s="249"/>
      <c r="AS588" s="249"/>
      <c r="AT588" s="154"/>
      <c r="AU588" s="82"/>
      <c r="AV588" s="566" t="str">
        <f t="shared" si="36"/>
        <v xml:space="preserve"> </v>
      </c>
      <c r="AW588" s="566" t="str">
        <f t="shared" si="37"/>
        <v xml:space="preserve"> </v>
      </c>
      <c r="AX588" s="566" t="str">
        <f t="shared" si="38"/>
        <v xml:space="preserve"> </v>
      </c>
      <c r="AY588" s="566" t="str">
        <f t="shared" si="39"/>
        <v xml:space="preserve"> </v>
      </c>
      <c r="AZ588" s="82"/>
      <c r="BA588" s="146"/>
      <c r="BF588" s="53"/>
      <c r="BG588" s="53"/>
      <c r="BH588" s="53"/>
    </row>
    <row r="589" spans="1:60" s="81" customFormat="1" x14ac:dyDescent="0.2">
      <c r="A589" s="319"/>
      <c r="B589" s="366">
        <f>Demografia!B590</f>
        <v>0</v>
      </c>
      <c r="C589" s="366">
        <f>Demografia!C590</f>
        <v>0</v>
      </c>
      <c r="D589" s="367">
        <f>Demografia!D590</f>
        <v>0</v>
      </c>
      <c r="E589" s="82"/>
      <c r="F589" s="68"/>
      <c r="G589" s="66"/>
      <c r="H589" s="245"/>
      <c r="I589" s="246"/>
      <c r="J589" s="246"/>
      <c r="K589" s="246"/>
      <c r="L589" s="245"/>
      <c r="M589" s="266"/>
      <c r="N589" s="266"/>
      <c r="O589" s="266"/>
      <c r="P589" s="126"/>
      <c r="Q589" s="127"/>
      <c r="R589" s="127"/>
      <c r="S589" s="82"/>
      <c r="T589" s="68"/>
      <c r="U589" s="245"/>
      <c r="V589" s="128"/>
      <c r="W589" s="82"/>
      <c r="X589" s="129"/>
      <c r="Y589" s="246"/>
      <c r="Z589" s="245"/>
      <c r="AA589" s="246"/>
      <c r="AB589" s="245"/>
      <c r="AC589" s="245"/>
      <c r="AD589" s="245"/>
      <c r="AE589" s="247"/>
      <c r="AF589" s="247"/>
      <c r="AG589" s="83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50"/>
      <c r="AS589" s="250"/>
      <c r="AT589" s="248"/>
      <c r="AU589" s="82"/>
      <c r="AV589" s="567" t="str">
        <f t="shared" si="36"/>
        <v xml:space="preserve"> </v>
      </c>
      <c r="AW589" s="567" t="str">
        <f t="shared" si="37"/>
        <v xml:space="preserve"> </v>
      </c>
      <c r="AX589" s="567" t="str">
        <f t="shared" si="38"/>
        <v xml:space="preserve"> </v>
      </c>
      <c r="AY589" s="567" t="str">
        <f t="shared" si="39"/>
        <v xml:space="preserve"> </v>
      </c>
      <c r="AZ589" s="82"/>
      <c r="BA589" s="318"/>
      <c r="BF589" s="53"/>
      <c r="BG589" s="53"/>
      <c r="BH589" s="53"/>
    </row>
    <row r="590" spans="1:60" s="81" customFormat="1" x14ac:dyDescent="0.2">
      <c r="A590" s="319"/>
      <c r="B590" s="150">
        <f>Demografia!B591</f>
        <v>0</v>
      </c>
      <c r="C590" s="150">
        <f>Demografia!C591</f>
        <v>0</v>
      </c>
      <c r="D590" s="151">
        <f>Demografia!D591</f>
        <v>0</v>
      </c>
      <c r="E590" s="82"/>
      <c r="F590" s="260"/>
      <c r="G590" s="152"/>
      <c r="H590" s="260"/>
      <c r="I590" s="244"/>
      <c r="J590" s="244"/>
      <c r="K590" s="244"/>
      <c r="L590" s="260"/>
      <c r="M590" s="264"/>
      <c r="N590" s="264"/>
      <c r="O590" s="264"/>
      <c r="P590" s="153"/>
      <c r="Q590" s="251"/>
      <c r="R590" s="251"/>
      <c r="S590" s="82"/>
      <c r="T590" s="260"/>
      <c r="U590" s="260"/>
      <c r="V590" s="260"/>
      <c r="W590" s="82"/>
      <c r="X590" s="244"/>
      <c r="Y590" s="244"/>
      <c r="Z590" s="260"/>
      <c r="AA590" s="244"/>
      <c r="AB590" s="260"/>
      <c r="AC590" s="260"/>
      <c r="AD590" s="260"/>
      <c r="AE590" s="265"/>
      <c r="AF590" s="265"/>
      <c r="AG590" s="83"/>
      <c r="AH590" s="265"/>
      <c r="AI590" s="265"/>
      <c r="AJ590" s="265"/>
      <c r="AK590" s="265"/>
      <c r="AL590" s="265"/>
      <c r="AM590" s="265"/>
      <c r="AN590" s="265"/>
      <c r="AO590" s="265"/>
      <c r="AP590" s="265"/>
      <c r="AQ590" s="265"/>
      <c r="AR590" s="249"/>
      <c r="AS590" s="249"/>
      <c r="AT590" s="154"/>
      <c r="AU590" s="82"/>
      <c r="AV590" s="566" t="str">
        <f t="shared" si="36"/>
        <v xml:space="preserve"> </v>
      </c>
      <c r="AW590" s="566" t="str">
        <f t="shared" si="37"/>
        <v xml:space="preserve"> </v>
      </c>
      <c r="AX590" s="566" t="str">
        <f t="shared" si="38"/>
        <v xml:space="preserve"> </v>
      </c>
      <c r="AY590" s="566" t="str">
        <f t="shared" si="39"/>
        <v xml:space="preserve"> </v>
      </c>
      <c r="AZ590" s="82"/>
      <c r="BA590" s="146"/>
      <c r="BF590" s="53"/>
      <c r="BG590" s="84"/>
      <c r="BH590" s="53"/>
    </row>
    <row r="591" spans="1:60" s="81" customFormat="1" x14ac:dyDescent="0.2">
      <c r="A591" s="319"/>
      <c r="B591" s="366">
        <f>Demografia!B592</f>
        <v>0</v>
      </c>
      <c r="C591" s="366">
        <f>Demografia!C592</f>
        <v>0</v>
      </c>
      <c r="D591" s="367">
        <f>Demografia!D592</f>
        <v>0</v>
      </c>
      <c r="E591" s="82"/>
      <c r="F591" s="68"/>
      <c r="G591" s="66"/>
      <c r="H591" s="245"/>
      <c r="I591" s="246"/>
      <c r="J591" s="246"/>
      <c r="K591" s="246"/>
      <c r="L591" s="245"/>
      <c r="M591" s="266"/>
      <c r="N591" s="266"/>
      <c r="O591" s="266"/>
      <c r="P591" s="126"/>
      <c r="Q591" s="127"/>
      <c r="R591" s="127"/>
      <c r="S591" s="82"/>
      <c r="T591" s="68"/>
      <c r="U591" s="245"/>
      <c r="V591" s="128"/>
      <c r="W591" s="82"/>
      <c r="X591" s="129"/>
      <c r="Y591" s="246"/>
      <c r="Z591" s="245"/>
      <c r="AA591" s="246"/>
      <c r="AB591" s="245"/>
      <c r="AC591" s="245"/>
      <c r="AD591" s="245"/>
      <c r="AE591" s="247"/>
      <c r="AF591" s="247"/>
      <c r="AG591" s="83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50"/>
      <c r="AS591" s="250"/>
      <c r="AT591" s="248"/>
      <c r="AU591" s="82"/>
      <c r="AV591" s="567" t="str">
        <f t="shared" ref="AV591:AV654" si="40">IF(AC591=0," ",AH591/AE591)</f>
        <v xml:space="preserve"> </v>
      </c>
      <c r="AW591" s="567" t="str">
        <f t="shared" si="37"/>
        <v xml:space="preserve"> </v>
      </c>
      <c r="AX591" s="567" t="str">
        <f t="shared" si="38"/>
        <v xml:space="preserve"> </v>
      </c>
      <c r="AY591" s="567" t="str">
        <f t="shared" si="39"/>
        <v xml:space="preserve"> </v>
      </c>
      <c r="AZ591" s="82"/>
      <c r="BA591" s="318"/>
      <c r="BF591" s="52"/>
      <c r="BG591" s="53"/>
      <c r="BH591" s="53"/>
    </row>
    <row r="592" spans="1:60" s="81" customFormat="1" x14ac:dyDescent="0.2">
      <c r="A592" s="319"/>
      <c r="B592" s="150">
        <f>Demografia!B593</f>
        <v>0</v>
      </c>
      <c r="C592" s="150">
        <f>Demografia!C593</f>
        <v>0</v>
      </c>
      <c r="D592" s="151">
        <f>Demografia!D593</f>
        <v>0</v>
      </c>
      <c r="E592" s="82"/>
      <c r="F592" s="260"/>
      <c r="G592" s="152"/>
      <c r="H592" s="260"/>
      <c r="I592" s="244"/>
      <c r="J592" s="244"/>
      <c r="K592" s="244"/>
      <c r="L592" s="260"/>
      <c r="M592" s="264"/>
      <c r="N592" s="264"/>
      <c r="O592" s="264"/>
      <c r="P592" s="153"/>
      <c r="Q592" s="251"/>
      <c r="R592" s="251"/>
      <c r="S592" s="82"/>
      <c r="T592" s="260"/>
      <c r="U592" s="260"/>
      <c r="V592" s="260"/>
      <c r="W592" s="82"/>
      <c r="X592" s="244"/>
      <c r="Y592" s="244"/>
      <c r="Z592" s="260"/>
      <c r="AA592" s="244"/>
      <c r="AB592" s="260"/>
      <c r="AC592" s="260"/>
      <c r="AD592" s="260"/>
      <c r="AE592" s="265"/>
      <c r="AF592" s="265"/>
      <c r="AG592" s="83"/>
      <c r="AH592" s="265"/>
      <c r="AI592" s="265"/>
      <c r="AJ592" s="265"/>
      <c r="AK592" s="265"/>
      <c r="AL592" s="265"/>
      <c r="AM592" s="265"/>
      <c r="AN592" s="265"/>
      <c r="AO592" s="265"/>
      <c r="AP592" s="265"/>
      <c r="AQ592" s="265"/>
      <c r="AR592" s="249"/>
      <c r="AS592" s="249"/>
      <c r="AT592" s="154"/>
      <c r="AU592" s="82"/>
      <c r="AV592" s="566" t="str">
        <f t="shared" si="40"/>
        <v xml:space="preserve"> </v>
      </c>
      <c r="AW592" s="566" t="str">
        <f t="shared" si="37"/>
        <v xml:space="preserve"> </v>
      </c>
      <c r="AX592" s="566" t="str">
        <f t="shared" si="38"/>
        <v xml:space="preserve"> </v>
      </c>
      <c r="AY592" s="566" t="str">
        <f t="shared" si="39"/>
        <v xml:space="preserve"> </v>
      </c>
      <c r="AZ592" s="82"/>
      <c r="BA592" s="146"/>
      <c r="BF592" s="53"/>
      <c r="BG592" s="53"/>
      <c r="BH592" s="53"/>
    </row>
    <row r="593" spans="1:60" s="81" customFormat="1" x14ac:dyDescent="0.2">
      <c r="A593" s="319"/>
      <c r="B593" s="366">
        <f>Demografia!B594</f>
        <v>0</v>
      </c>
      <c r="C593" s="366">
        <f>Demografia!C594</f>
        <v>0</v>
      </c>
      <c r="D593" s="367">
        <f>Demografia!D594</f>
        <v>0</v>
      </c>
      <c r="E593" s="82"/>
      <c r="F593" s="68"/>
      <c r="G593" s="66"/>
      <c r="H593" s="245"/>
      <c r="I593" s="246"/>
      <c r="J593" s="246"/>
      <c r="K593" s="246"/>
      <c r="L593" s="245"/>
      <c r="M593" s="266"/>
      <c r="N593" s="266"/>
      <c r="O593" s="266"/>
      <c r="P593" s="126"/>
      <c r="Q593" s="127"/>
      <c r="R593" s="127"/>
      <c r="S593" s="82"/>
      <c r="T593" s="68"/>
      <c r="U593" s="245"/>
      <c r="V593" s="128"/>
      <c r="W593" s="82"/>
      <c r="X593" s="129"/>
      <c r="Y593" s="246"/>
      <c r="Z593" s="245"/>
      <c r="AA593" s="246"/>
      <c r="AB593" s="245"/>
      <c r="AC593" s="245"/>
      <c r="AD593" s="245"/>
      <c r="AE593" s="247"/>
      <c r="AF593" s="247"/>
      <c r="AG593" s="83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50"/>
      <c r="AS593" s="250"/>
      <c r="AT593" s="248"/>
      <c r="AU593" s="82"/>
      <c r="AV593" s="567" t="str">
        <f t="shared" si="40"/>
        <v xml:space="preserve"> </v>
      </c>
      <c r="AW593" s="567" t="str">
        <f t="shared" ref="AW593:AW656" si="41">IF(OR(AC593=0,M593=0)," ",AH593/M593)</f>
        <v xml:space="preserve"> </v>
      </c>
      <c r="AX593" s="567" t="str">
        <f t="shared" ref="AX593:AX656" si="42">IF(OR(AC593&gt;5,AC593&lt;1)," ",AI593/AF593)</f>
        <v xml:space="preserve"> </v>
      </c>
      <c r="AY593" s="567" t="str">
        <f t="shared" ref="AY593:AY656" si="43">IF(OR(AC593&gt;5,AC593&lt;1,M593=0)," ",AI593/M593)</f>
        <v xml:space="preserve"> </v>
      </c>
      <c r="AZ593" s="82"/>
      <c r="BA593" s="318"/>
      <c r="BF593" s="85"/>
      <c r="BG593" s="52"/>
      <c r="BH593" s="53"/>
    </row>
    <row r="594" spans="1:60" s="81" customFormat="1" x14ac:dyDescent="0.2">
      <c r="A594" s="319"/>
      <c r="B594" s="150">
        <f>Demografia!B595</f>
        <v>0</v>
      </c>
      <c r="C594" s="150">
        <f>Demografia!C595</f>
        <v>0</v>
      </c>
      <c r="D594" s="151">
        <f>Demografia!D595</f>
        <v>0</v>
      </c>
      <c r="E594" s="82"/>
      <c r="F594" s="260"/>
      <c r="G594" s="152"/>
      <c r="H594" s="260"/>
      <c r="I594" s="244"/>
      <c r="J594" s="244"/>
      <c r="K594" s="244"/>
      <c r="L594" s="260"/>
      <c r="M594" s="264"/>
      <c r="N594" s="264"/>
      <c r="O594" s="264"/>
      <c r="P594" s="153"/>
      <c r="Q594" s="251"/>
      <c r="R594" s="251"/>
      <c r="S594" s="82"/>
      <c r="T594" s="260"/>
      <c r="U594" s="260"/>
      <c r="V594" s="260"/>
      <c r="W594" s="82"/>
      <c r="X594" s="244"/>
      <c r="Y594" s="244"/>
      <c r="Z594" s="260"/>
      <c r="AA594" s="244"/>
      <c r="AB594" s="260"/>
      <c r="AC594" s="260"/>
      <c r="AD594" s="260"/>
      <c r="AE594" s="265"/>
      <c r="AF594" s="265"/>
      <c r="AG594" s="83"/>
      <c r="AH594" s="265"/>
      <c r="AI594" s="265"/>
      <c r="AJ594" s="265"/>
      <c r="AK594" s="265"/>
      <c r="AL594" s="265"/>
      <c r="AM594" s="265"/>
      <c r="AN594" s="265"/>
      <c r="AO594" s="265"/>
      <c r="AP594" s="265"/>
      <c r="AQ594" s="265"/>
      <c r="AR594" s="249"/>
      <c r="AS594" s="249"/>
      <c r="AT594" s="154"/>
      <c r="AU594" s="82"/>
      <c r="AV594" s="566" t="str">
        <f t="shared" si="40"/>
        <v xml:space="preserve"> </v>
      </c>
      <c r="AW594" s="566" t="str">
        <f t="shared" si="41"/>
        <v xml:space="preserve"> </v>
      </c>
      <c r="AX594" s="566" t="str">
        <f t="shared" si="42"/>
        <v xml:space="preserve"> </v>
      </c>
      <c r="AY594" s="566" t="str">
        <f t="shared" si="43"/>
        <v xml:space="preserve"> </v>
      </c>
      <c r="AZ594" s="82"/>
      <c r="BA594" s="146"/>
      <c r="BF594" s="52"/>
      <c r="BG594" s="52"/>
      <c r="BH594" s="52"/>
    </row>
    <row r="595" spans="1:60" s="81" customFormat="1" x14ac:dyDescent="0.2">
      <c r="A595" s="319"/>
      <c r="B595" s="366">
        <f>Demografia!B596</f>
        <v>0</v>
      </c>
      <c r="C595" s="366">
        <f>Demografia!C596</f>
        <v>0</v>
      </c>
      <c r="D595" s="367">
        <f>Demografia!D596</f>
        <v>0</v>
      </c>
      <c r="E595" s="82"/>
      <c r="F595" s="68"/>
      <c r="G595" s="66"/>
      <c r="H595" s="245"/>
      <c r="I595" s="246"/>
      <c r="J595" s="246"/>
      <c r="K595" s="246"/>
      <c r="L595" s="245"/>
      <c r="M595" s="266"/>
      <c r="N595" s="266"/>
      <c r="O595" s="266"/>
      <c r="P595" s="126"/>
      <c r="Q595" s="127"/>
      <c r="R595" s="127"/>
      <c r="S595" s="82"/>
      <c r="T595" s="68"/>
      <c r="U595" s="245"/>
      <c r="V595" s="128"/>
      <c r="W595" s="82"/>
      <c r="X595" s="129"/>
      <c r="Y595" s="246"/>
      <c r="Z595" s="245"/>
      <c r="AA595" s="246"/>
      <c r="AB595" s="245"/>
      <c r="AC595" s="245"/>
      <c r="AD595" s="245"/>
      <c r="AE595" s="247"/>
      <c r="AF595" s="247"/>
      <c r="AG595" s="83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50"/>
      <c r="AS595" s="250"/>
      <c r="AT595" s="248"/>
      <c r="AU595" s="82"/>
      <c r="AV595" s="567" t="str">
        <f t="shared" si="40"/>
        <v xml:space="preserve"> </v>
      </c>
      <c r="AW595" s="567" t="str">
        <f t="shared" si="41"/>
        <v xml:space="preserve"> </v>
      </c>
      <c r="AX595" s="567" t="str">
        <f t="shared" si="42"/>
        <v xml:space="preserve"> </v>
      </c>
      <c r="AY595" s="567" t="str">
        <f t="shared" si="43"/>
        <v xml:space="preserve"> </v>
      </c>
      <c r="AZ595" s="82"/>
      <c r="BA595" s="318"/>
      <c r="BF595" s="52"/>
      <c r="BG595" s="52"/>
      <c r="BH595" s="52"/>
    </row>
    <row r="596" spans="1:60" s="81" customFormat="1" x14ac:dyDescent="0.2">
      <c r="A596" s="319"/>
      <c r="B596" s="150">
        <f>Demografia!B597</f>
        <v>0</v>
      </c>
      <c r="C596" s="150">
        <f>Demografia!C597</f>
        <v>0</v>
      </c>
      <c r="D596" s="151">
        <f>Demografia!D597</f>
        <v>0</v>
      </c>
      <c r="E596" s="82"/>
      <c r="F596" s="260"/>
      <c r="G596" s="152"/>
      <c r="H596" s="260"/>
      <c r="I596" s="244"/>
      <c r="J596" s="244"/>
      <c r="K596" s="244"/>
      <c r="L596" s="260"/>
      <c r="M596" s="264"/>
      <c r="N596" s="264"/>
      <c r="O596" s="264"/>
      <c r="P596" s="153"/>
      <c r="Q596" s="251"/>
      <c r="R596" s="251"/>
      <c r="S596" s="82"/>
      <c r="T596" s="260"/>
      <c r="U596" s="260"/>
      <c r="V596" s="260"/>
      <c r="W596" s="82"/>
      <c r="X596" s="244"/>
      <c r="Y596" s="244"/>
      <c r="Z596" s="260"/>
      <c r="AA596" s="244"/>
      <c r="AB596" s="260"/>
      <c r="AC596" s="260"/>
      <c r="AD596" s="260"/>
      <c r="AE596" s="265"/>
      <c r="AF596" s="265"/>
      <c r="AG596" s="83"/>
      <c r="AH596" s="265"/>
      <c r="AI596" s="265"/>
      <c r="AJ596" s="265"/>
      <c r="AK596" s="265"/>
      <c r="AL596" s="265"/>
      <c r="AM596" s="265"/>
      <c r="AN596" s="265"/>
      <c r="AO596" s="265"/>
      <c r="AP596" s="265"/>
      <c r="AQ596" s="265"/>
      <c r="AR596" s="249"/>
      <c r="AS596" s="249"/>
      <c r="AT596" s="154"/>
      <c r="AU596" s="82"/>
      <c r="AV596" s="566" t="str">
        <f t="shared" si="40"/>
        <v xml:space="preserve"> </v>
      </c>
      <c r="AW596" s="566" t="str">
        <f t="shared" si="41"/>
        <v xml:space="preserve"> </v>
      </c>
      <c r="AX596" s="566" t="str">
        <f t="shared" si="42"/>
        <v xml:space="preserve"> </v>
      </c>
      <c r="AY596" s="566" t="str">
        <f t="shared" si="43"/>
        <v xml:space="preserve"> </v>
      </c>
      <c r="AZ596" s="82"/>
      <c r="BA596" s="146"/>
      <c r="BF596" s="52"/>
      <c r="BG596" s="52"/>
      <c r="BH596" s="52"/>
    </row>
    <row r="597" spans="1:60" s="81" customFormat="1" x14ac:dyDescent="0.2">
      <c r="A597" s="319"/>
      <c r="B597" s="366">
        <f>Demografia!B598</f>
        <v>0</v>
      </c>
      <c r="C597" s="366">
        <f>Demografia!C598</f>
        <v>0</v>
      </c>
      <c r="D597" s="367">
        <f>Demografia!D598</f>
        <v>0</v>
      </c>
      <c r="E597" s="82"/>
      <c r="F597" s="68"/>
      <c r="G597" s="66"/>
      <c r="H597" s="245"/>
      <c r="I597" s="246"/>
      <c r="J597" s="246"/>
      <c r="K597" s="246"/>
      <c r="L597" s="245"/>
      <c r="M597" s="266"/>
      <c r="N597" s="266"/>
      <c r="O597" s="266"/>
      <c r="P597" s="126"/>
      <c r="Q597" s="127"/>
      <c r="R597" s="127"/>
      <c r="S597" s="82"/>
      <c r="T597" s="68"/>
      <c r="U597" s="245"/>
      <c r="V597" s="128"/>
      <c r="W597" s="82"/>
      <c r="X597" s="129"/>
      <c r="Y597" s="246"/>
      <c r="Z597" s="245"/>
      <c r="AA597" s="246"/>
      <c r="AB597" s="245"/>
      <c r="AC597" s="245"/>
      <c r="AD597" s="245"/>
      <c r="AE597" s="247"/>
      <c r="AF597" s="247"/>
      <c r="AG597" s="83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50"/>
      <c r="AS597" s="250"/>
      <c r="AT597" s="248"/>
      <c r="AU597" s="82"/>
      <c r="AV597" s="567" t="str">
        <f t="shared" si="40"/>
        <v xml:space="preserve"> </v>
      </c>
      <c r="AW597" s="567" t="str">
        <f t="shared" si="41"/>
        <v xml:space="preserve"> </v>
      </c>
      <c r="AX597" s="567" t="str">
        <f t="shared" si="42"/>
        <v xml:space="preserve"> </v>
      </c>
      <c r="AY597" s="567" t="str">
        <f t="shared" si="43"/>
        <v xml:space="preserve"> </v>
      </c>
      <c r="AZ597" s="82"/>
      <c r="BA597" s="318"/>
      <c r="BF597" s="52"/>
      <c r="BG597" s="52"/>
      <c r="BH597" s="52"/>
    </row>
    <row r="598" spans="1:60" s="81" customFormat="1" x14ac:dyDescent="0.2">
      <c r="A598" s="319"/>
      <c r="B598" s="150">
        <f>Demografia!B599</f>
        <v>0</v>
      </c>
      <c r="C598" s="150">
        <f>Demografia!C599</f>
        <v>0</v>
      </c>
      <c r="D598" s="151">
        <f>Demografia!D599</f>
        <v>0</v>
      </c>
      <c r="E598" s="82"/>
      <c r="F598" s="260"/>
      <c r="G598" s="152"/>
      <c r="H598" s="260"/>
      <c r="I598" s="244"/>
      <c r="J598" s="244"/>
      <c r="K598" s="244"/>
      <c r="L598" s="260"/>
      <c r="M598" s="264"/>
      <c r="N598" s="264"/>
      <c r="O598" s="264"/>
      <c r="P598" s="153"/>
      <c r="Q598" s="251"/>
      <c r="R598" s="251"/>
      <c r="S598" s="82"/>
      <c r="T598" s="260"/>
      <c r="U598" s="260"/>
      <c r="V598" s="260"/>
      <c r="W598" s="82"/>
      <c r="X598" s="244"/>
      <c r="Y598" s="244"/>
      <c r="Z598" s="260"/>
      <c r="AA598" s="244"/>
      <c r="AB598" s="260"/>
      <c r="AC598" s="260"/>
      <c r="AD598" s="260"/>
      <c r="AE598" s="265"/>
      <c r="AF598" s="265"/>
      <c r="AG598" s="83"/>
      <c r="AH598" s="265"/>
      <c r="AI598" s="265"/>
      <c r="AJ598" s="265"/>
      <c r="AK598" s="265"/>
      <c r="AL598" s="265"/>
      <c r="AM598" s="265"/>
      <c r="AN598" s="265"/>
      <c r="AO598" s="265"/>
      <c r="AP598" s="265"/>
      <c r="AQ598" s="265"/>
      <c r="AR598" s="249"/>
      <c r="AS598" s="249"/>
      <c r="AT598" s="154"/>
      <c r="AU598" s="82"/>
      <c r="AV598" s="566" t="str">
        <f t="shared" si="40"/>
        <v xml:space="preserve"> </v>
      </c>
      <c r="AW598" s="566" t="str">
        <f t="shared" si="41"/>
        <v xml:space="preserve"> </v>
      </c>
      <c r="AX598" s="566" t="str">
        <f t="shared" si="42"/>
        <v xml:space="preserve"> </v>
      </c>
      <c r="AY598" s="566" t="str">
        <f t="shared" si="43"/>
        <v xml:space="preserve"> </v>
      </c>
      <c r="AZ598" s="82"/>
      <c r="BA598" s="146"/>
      <c r="BF598" s="52"/>
      <c r="BG598" s="52"/>
      <c r="BH598" s="52"/>
    </row>
    <row r="599" spans="1:60" s="81" customFormat="1" x14ac:dyDescent="0.2">
      <c r="A599" s="319"/>
      <c r="B599" s="366">
        <f>Demografia!B600</f>
        <v>0</v>
      </c>
      <c r="C599" s="366">
        <f>Demografia!C600</f>
        <v>0</v>
      </c>
      <c r="D599" s="367">
        <f>Demografia!D600</f>
        <v>0</v>
      </c>
      <c r="E599" s="82"/>
      <c r="F599" s="68"/>
      <c r="G599" s="66"/>
      <c r="H599" s="245"/>
      <c r="I599" s="246"/>
      <c r="J599" s="246"/>
      <c r="K599" s="246"/>
      <c r="L599" s="245"/>
      <c r="M599" s="266"/>
      <c r="N599" s="266"/>
      <c r="O599" s="266"/>
      <c r="P599" s="126"/>
      <c r="Q599" s="127"/>
      <c r="R599" s="127"/>
      <c r="S599" s="82"/>
      <c r="T599" s="68"/>
      <c r="U599" s="245"/>
      <c r="V599" s="128"/>
      <c r="W599" s="82"/>
      <c r="X599" s="129"/>
      <c r="Y599" s="246"/>
      <c r="Z599" s="245"/>
      <c r="AA599" s="246"/>
      <c r="AB599" s="245"/>
      <c r="AC599" s="245"/>
      <c r="AD599" s="245"/>
      <c r="AE599" s="247"/>
      <c r="AF599" s="247"/>
      <c r="AG599" s="83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50"/>
      <c r="AS599" s="250"/>
      <c r="AT599" s="248"/>
      <c r="AU599" s="82"/>
      <c r="AV599" s="567" t="str">
        <f t="shared" si="40"/>
        <v xml:space="preserve"> </v>
      </c>
      <c r="AW599" s="567" t="str">
        <f t="shared" si="41"/>
        <v xml:space="preserve"> </v>
      </c>
      <c r="AX599" s="567" t="str">
        <f t="shared" si="42"/>
        <v xml:space="preserve"> </v>
      </c>
      <c r="AY599" s="567" t="str">
        <f t="shared" si="43"/>
        <v xml:space="preserve"> </v>
      </c>
      <c r="AZ599" s="82"/>
      <c r="BA599" s="318"/>
      <c r="BF599" s="52"/>
      <c r="BG599" s="52"/>
      <c r="BH599" s="52"/>
    </row>
    <row r="600" spans="1:60" s="81" customFormat="1" x14ac:dyDescent="0.2">
      <c r="A600" s="319"/>
      <c r="B600" s="150">
        <f>Demografia!B601</f>
        <v>0</v>
      </c>
      <c r="C600" s="150">
        <f>Demografia!C601</f>
        <v>0</v>
      </c>
      <c r="D600" s="151">
        <f>Demografia!D601</f>
        <v>0</v>
      </c>
      <c r="E600" s="82"/>
      <c r="F600" s="260"/>
      <c r="G600" s="152"/>
      <c r="H600" s="260"/>
      <c r="I600" s="244"/>
      <c r="J600" s="244"/>
      <c r="K600" s="244"/>
      <c r="L600" s="260"/>
      <c r="M600" s="264"/>
      <c r="N600" s="264"/>
      <c r="O600" s="264"/>
      <c r="P600" s="153"/>
      <c r="Q600" s="251"/>
      <c r="R600" s="251"/>
      <c r="S600" s="82"/>
      <c r="T600" s="260"/>
      <c r="U600" s="260"/>
      <c r="V600" s="260"/>
      <c r="W600" s="82"/>
      <c r="X600" s="244"/>
      <c r="Y600" s="244"/>
      <c r="Z600" s="260"/>
      <c r="AA600" s="244"/>
      <c r="AB600" s="260"/>
      <c r="AC600" s="260"/>
      <c r="AD600" s="260"/>
      <c r="AE600" s="265"/>
      <c r="AF600" s="265"/>
      <c r="AG600" s="83"/>
      <c r="AH600" s="265"/>
      <c r="AI600" s="265"/>
      <c r="AJ600" s="265"/>
      <c r="AK600" s="265"/>
      <c r="AL600" s="265"/>
      <c r="AM600" s="265"/>
      <c r="AN600" s="265"/>
      <c r="AO600" s="265"/>
      <c r="AP600" s="265"/>
      <c r="AQ600" s="265"/>
      <c r="AR600" s="249"/>
      <c r="AS600" s="249"/>
      <c r="AT600" s="154"/>
      <c r="AU600" s="82"/>
      <c r="AV600" s="566" t="str">
        <f t="shared" si="40"/>
        <v xml:space="preserve"> </v>
      </c>
      <c r="AW600" s="566" t="str">
        <f t="shared" si="41"/>
        <v xml:space="preserve"> </v>
      </c>
      <c r="AX600" s="566" t="str">
        <f t="shared" si="42"/>
        <v xml:space="preserve"> </v>
      </c>
      <c r="AY600" s="566" t="str">
        <f t="shared" si="43"/>
        <v xml:space="preserve"> </v>
      </c>
      <c r="AZ600" s="82"/>
      <c r="BA600" s="146"/>
      <c r="BF600" s="52"/>
      <c r="BG600" s="52"/>
      <c r="BH600" s="52"/>
    </row>
    <row r="601" spans="1:60" s="81" customFormat="1" x14ac:dyDescent="0.2">
      <c r="A601" s="319"/>
      <c r="B601" s="366">
        <f>Demografia!B602</f>
        <v>0</v>
      </c>
      <c r="C601" s="366">
        <f>Demografia!C602</f>
        <v>0</v>
      </c>
      <c r="D601" s="367">
        <f>Demografia!D602</f>
        <v>0</v>
      </c>
      <c r="E601" s="82"/>
      <c r="F601" s="68"/>
      <c r="G601" s="66"/>
      <c r="H601" s="245"/>
      <c r="I601" s="246"/>
      <c r="J601" s="246"/>
      <c r="K601" s="246"/>
      <c r="L601" s="245"/>
      <c r="M601" s="266"/>
      <c r="N601" s="266"/>
      <c r="O601" s="266"/>
      <c r="P601" s="126"/>
      <c r="Q601" s="127"/>
      <c r="R601" s="127"/>
      <c r="S601" s="82"/>
      <c r="T601" s="68"/>
      <c r="U601" s="245"/>
      <c r="V601" s="128"/>
      <c r="W601" s="82"/>
      <c r="X601" s="129"/>
      <c r="Y601" s="246"/>
      <c r="Z601" s="245"/>
      <c r="AA601" s="246"/>
      <c r="AB601" s="245"/>
      <c r="AC601" s="245"/>
      <c r="AD601" s="245"/>
      <c r="AE601" s="247"/>
      <c r="AF601" s="247"/>
      <c r="AG601" s="83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50"/>
      <c r="AS601" s="250"/>
      <c r="AT601" s="248"/>
      <c r="AU601" s="82"/>
      <c r="AV601" s="567" t="str">
        <f t="shared" si="40"/>
        <v xml:space="preserve"> </v>
      </c>
      <c r="AW601" s="567" t="str">
        <f t="shared" si="41"/>
        <v xml:space="preserve"> </v>
      </c>
      <c r="AX601" s="567" t="str">
        <f t="shared" si="42"/>
        <v xml:space="preserve"> </v>
      </c>
      <c r="AY601" s="567" t="str">
        <f t="shared" si="43"/>
        <v xml:space="preserve"> </v>
      </c>
      <c r="AZ601" s="82"/>
      <c r="BA601" s="318"/>
    </row>
    <row r="602" spans="1:60" s="81" customFormat="1" x14ac:dyDescent="0.2">
      <c r="A602" s="319"/>
      <c r="B602" s="150">
        <f>Demografia!B603</f>
        <v>0</v>
      </c>
      <c r="C602" s="150">
        <f>Demografia!C603</f>
        <v>0</v>
      </c>
      <c r="D602" s="151">
        <f>Demografia!D603</f>
        <v>0</v>
      </c>
      <c r="E602" s="82"/>
      <c r="F602" s="260"/>
      <c r="G602" s="152"/>
      <c r="H602" s="260"/>
      <c r="I602" s="244"/>
      <c r="J602" s="244"/>
      <c r="K602" s="244"/>
      <c r="L602" s="260"/>
      <c r="M602" s="264"/>
      <c r="N602" s="264"/>
      <c r="O602" s="264"/>
      <c r="P602" s="153"/>
      <c r="Q602" s="251"/>
      <c r="R602" s="251"/>
      <c r="S602" s="82"/>
      <c r="T602" s="260"/>
      <c r="U602" s="260"/>
      <c r="V602" s="260"/>
      <c r="W602" s="82"/>
      <c r="X602" s="244"/>
      <c r="Y602" s="244"/>
      <c r="Z602" s="260"/>
      <c r="AA602" s="244"/>
      <c r="AB602" s="260"/>
      <c r="AC602" s="260"/>
      <c r="AD602" s="260"/>
      <c r="AE602" s="265"/>
      <c r="AF602" s="265"/>
      <c r="AG602" s="83"/>
      <c r="AH602" s="265"/>
      <c r="AI602" s="265"/>
      <c r="AJ602" s="265"/>
      <c r="AK602" s="265"/>
      <c r="AL602" s="265"/>
      <c r="AM602" s="265"/>
      <c r="AN602" s="265"/>
      <c r="AO602" s="265"/>
      <c r="AP602" s="265"/>
      <c r="AQ602" s="265"/>
      <c r="AR602" s="249"/>
      <c r="AS602" s="249"/>
      <c r="AT602" s="154"/>
      <c r="AU602" s="82"/>
      <c r="AV602" s="566" t="str">
        <f t="shared" si="40"/>
        <v xml:space="preserve"> </v>
      </c>
      <c r="AW602" s="566" t="str">
        <f t="shared" si="41"/>
        <v xml:space="preserve"> </v>
      </c>
      <c r="AX602" s="566" t="str">
        <f t="shared" si="42"/>
        <v xml:space="preserve"> </v>
      </c>
      <c r="AY602" s="566" t="str">
        <f t="shared" si="43"/>
        <v xml:space="preserve"> </v>
      </c>
      <c r="AZ602" s="82"/>
      <c r="BA602" s="146"/>
    </row>
    <row r="603" spans="1:60" s="81" customFormat="1" x14ac:dyDescent="0.2">
      <c r="A603" s="319"/>
      <c r="B603" s="366">
        <f>Demografia!B604</f>
        <v>0</v>
      </c>
      <c r="C603" s="366">
        <f>Demografia!C604</f>
        <v>0</v>
      </c>
      <c r="D603" s="367">
        <f>Demografia!D604</f>
        <v>0</v>
      </c>
      <c r="E603" s="82"/>
      <c r="F603" s="68"/>
      <c r="G603" s="66"/>
      <c r="H603" s="245"/>
      <c r="I603" s="246"/>
      <c r="J603" s="246"/>
      <c r="K603" s="246"/>
      <c r="L603" s="245"/>
      <c r="M603" s="266"/>
      <c r="N603" s="266"/>
      <c r="O603" s="266"/>
      <c r="P603" s="126"/>
      <c r="Q603" s="127"/>
      <c r="R603" s="127"/>
      <c r="S603" s="82"/>
      <c r="T603" s="68"/>
      <c r="U603" s="245"/>
      <c r="V603" s="128"/>
      <c r="W603" s="82"/>
      <c r="X603" s="129"/>
      <c r="Y603" s="246"/>
      <c r="Z603" s="245"/>
      <c r="AA603" s="246"/>
      <c r="AB603" s="245"/>
      <c r="AC603" s="245"/>
      <c r="AD603" s="245"/>
      <c r="AE603" s="247"/>
      <c r="AF603" s="247"/>
      <c r="AG603" s="83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50"/>
      <c r="AS603" s="250"/>
      <c r="AT603" s="248"/>
      <c r="AU603" s="82"/>
      <c r="AV603" s="567" t="str">
        <f t="shared" si="40"/>
        <v xml:space="preserve"> </v>
      </c>
      <c r="AW603" s="567" t="str">
        <f t="shared" si="41"/>
        <v xml:space="preserve"> </v>
      </c>
      <c r="AX603" s="567" t="str">
        <f t="shared" si="42"/>
        <v xml:space="preserve"> </v>
      </c>
      <c r="AY603" s="567" t="str">
        <f t="shared" si="43"/>
        <v xml:space="preserve"> </v>
      </c>
      <c r="AZ603" s="82"/>
      <c r="BA603" s="318"/>
    </row>
    <row r="604" spans="1:60" s="81" customFormat="1" x14ac:dyDescent="0.2">
      <c r="A604" s="319"/>
      <c r="B604" s="150">
        <f>Demografia!B605</f>
        <v>0</v>
      </c>
      <c r="C604" s="150">
        <f>Demografia!C605</f>
        <v>0</v>
      </c>
      <c r="D604" s="151">
        <f>Demografia!D605</f>
        <v>0</v>
      </c>
      <c r="E604" s="82"/>
      <c r="F604" s="260"/>
      <c r="G604" s="152"/>
      <c r="H604" s="260"/>
      <c r="I604" s="244"/>
      <c r="J604" s="244"/>
      <c r="K604" s="244"/>
      <c r="L604" s="260"/>
      <c r="M604" s="264"/>
      <c r="N604" s="264"/>
      <c r="O604" s="264"/>
      <c r="P604" s="153"/>
      <c r="Q604" s="251"/>
      <c r="R604" s="251"/>
      <c r="S604" s="82"/>
      <c r="T604" s="260"/>
      <c r="U604" s="260"/>
      <c r="V604" s="260"/>
      <c r="W604" s="82"/>
      <c r="X604" s="244"/>
      <c r="Y604" s="244"/>
      <c r="Z604" s="260"/>
      <c r="AA604" s="244"/>
      <c r="AB604" s="260"/>
      <c r="AC604" s="260"/>
      <c r="AD604" s="260"/>
      <c r="AE604" s="265"/>
      <c r="AF604" s="265"/>
      <c r="AG604" s="83"/>
      <c r="AH604" s="265"/>
      <c r="AI604" s="265"/>
      <c r="AJ604" s="265"/>
      <c r="AK604" s="265"/>
      <c r="AL604" s="265"/>
      <c r="AM604" s="265"/>
      <c r="AN604" s="265"/>
      <c r="AO604" s="265"/>
      <c r="AP604" s="265"/>
      <c r="AQ604" s="265"/>
      <c r="AR604" s="249"/>
      <c r="AS604" s="249"/>
      <c r="AT604" s="154"/>
      <c r="AU604" s="82"/>
      <c r="AV604" s="566" t="str">
        <f t="shared" si="40"/>
        <v xml:space="preserve"> </v>
      </c>
      <c r="AW604" s="566" t="str">
        <f t="shared" si="41"/>
        <v xml:space="preserve"> </v>
      </c>
      <c r="AX604" s="566" t="str">
        <f t="shared" si="42"/>
        <v xml:space="preserve"> </v>
      </c>
      <c r="AY604" s="566" t="str">
        <f t="shared" si="43"/>
        <v xml:space="preserve"> </v>
      </c>
      <c r="AZ604" s="82"/>
      <c r="BA604" s="146"/>
      <c r="BF604" s="59"/>
    </row>
    <row r="605" spans="1:60" s="81" customFormat="1" x14ac:dyDescent="0.2">
      <c r="A605" s="319"/>
      <c r="B605" s="366">
        <f>Demografia!B606</f>
        <v>0</v>
      </c>
      <c r="C605" s="366">
        <f>Demografia!C606</f>
        <v>0</v>
      </c>
      <c r="D605" s="367">
        <f>Demografia!D606</f>
        <v>0</v>
      </c>
      <c r="E605" s="82"/>
      <c r="F605" s="68"/>
      <c r="G605" s="66"/>
      <c r="H605" s="245"/>
      <c r="I605" s="246"/>
      <c r="J605" s="246"/>
      <c r="K605" s="246"/>
      <c r="L605" s="245"/>
      <c r="M605" s="266"/>
      <c r="N605" s="266"/>
      <c r="O605" s="266"/>
      <c r="P605" s="126"/>
      <c r="Q605" s="127"/>
      <c r="R605" s="127"/>
      <c r="S605" s="82"/>
      <c r="T605" s="68"/>
      <c r="U605" s="245"/>
      <c r="V605" s="128"/>
      <c r="W605" s="82"/>
      <c r="X605" s="129"/>
      <c r="Y605" s="246"/>
      <c r="Z605" s="245"/>
      <c r="AA605" s="246"/>
      <c r="AB605" s="245"/>
      <c r="AC605" s="245"/>
      <c r="AD605" s="245"/>
      <c r="AE605" s="247"/>
      <c r="AF605" s="247"/>
      <c r="AG605" s="83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50"/>
      <c r="AS605" s="250"/>
      <c r="AT605" s="248"/>
      <c r="AU605" s="82"/>
      <c r="AV605" s="567" t="str">
        <f t="shared" si="40"/>
        <v xml:space="preserve"> </v>
      </c>
      <c r="AW605" s="567" t="str">
        <f t="shared" si="41"/>
        <v xml:space="preserve"> </v>
      </c>
      <c r="AX605" s="567" t="str">
        <f t="shared" si="42"/>
        <v xml:space="preserve"> </v>
      </c>
      <c r="AY605" s="567" t="str">
        <f t="shared" si="43"/>
        <v xml:space="preserve"> </v>
      </c>
      <c r="AZ605" s="82"/>
      <c r="BA605" s="318"/>
    </row>
    <row r="606" spans="1:60" s="81" customFormat="1" x14ac:dyDescent="0.2">
      <c r="A606" s="319"/>
      <c r="B606" s="150">
        <f>Demografia!B607</f>
        <v>0</v>
      </c>
      <c r="C606" s="150">
        <f>Demografia!C607</f>
        <v>0</v>
      </c>
      <c r="D606" s="151">
        <f>Demografia!D607</f>
        <v>0</v>
      </c>
      <c r="E606" s="82"/>
      <c r="F606" s="260"/>
      <c r="G606" s="152"/>
      <c r="H606" s="260"/>
      <c r="I606" s="244"/>
      <c r="J606" s="244"/>
      <c r="K606" s="244"/>
      <c r="L606" s="260"/>
      <c r="M606" s="264"/>
      <c r="N606" s="264"/>
      <c r="O606" s="264"/>
      <c r="P606" s="153"/>
      <c r="Q606" s="251"/>
      <c r="R606" s="251"/>
      <c r="S606" s="82"/>
      <c r="T606" s="260"/>
      <c r="U606" s="260"/>
      <c r="V606" s="260"/>
      <c r="W606" s="82"/>
      <c r="X606" s="244"/>
      <c r="Y606" s="244"/>
      <c r="Z606" s="260"/>
      <c r="AA606" s="244"/>
      <c r="AB606" s="260"/>
      <c r="AC606" s="260"/>
      <c r="AD606" s="260"/>
      <c r="AE606" s="265"/>
      <c r="AF606" s="265"/>
      <c r="AG606" s="83"/>
      <c r="AH606" s="265"/>
      <c r="AI606" s="265"/>
      <c r="AJ606" s="265"/>
      <c r="AK606" s="265"/>
      <c r="AL606" s="265"/>
      <c r="AM606" s="265"/>
      <c r="AN606" s="265"/>
      <c r="AO606" s="265"/>
      <c r="AP606" s="265"/>
      <c r="AQ606" s="265"/>
      <c r="AR606" s="249"/>
      <c r="AS606" s="249"/>
      <c r="AT606" s="154"/>
      <c r="AU606" s="82"/>
      <c r="AV606" s="566" t="str">
        <f t="shared" si="40"/>
        <v xml:space="preserve"> </v>
      </c>
      <c r="AW606" s="566" t="str">
        <f t="shared" si="41"/>
        <v xml:space="preserve"> </v>
      </c>
      <c r="AX606" s="566" t="str">
        <f t="shared" si="42"/>
        <v xml:space="preserve"> </v>
      </c>
      <c r="AY606" s="566" t="str">
        <f t="shared" si="43"/>
        <v xml:space="preserve"> </v>
      </c>
      <c r="AZ606" s="82"/>
      <c r="BA606" s="146"/>
    </row>
    <row r="607" spans="1:60" s="81" customFormat="1" x14ac:dyDescent="0.2">
      <c r="A607" s="319"/>
      <c r="B607" s="366">
        <f>Demografia!B608</f>
        <v>0</v>
      </c>
      <c r="C607" s="366">
        <f>Demografia!C608</f>
        <v>0</v>
      </c>
      <c r="D607" s="367">
        <f>Demografia!D608</f>
        <v>0</v>
      </c>
      <c r="E607" s="82"/>
      <c r="F607" s="68"/>
      <c r="G607" s="66"/>
      <c r="H607" s="245"/>
      <c r="I607" s="246"/>
      <c r="J607" s="246"/>
      <c r="K607" s="246"/>
      <c r="L607" s="245"/>
      <c r="M607" s="266"/>
      <c r="N607" s="266"/>
      <c r="O607" s="266"/>
      <c r="P607" s="126"/>
      <c r="Q607" s="127"/>
      <c r="R607" s="127"/>
      <c r="S607" s="82"/>
      <c r="T607" s="68"/>
      <c r="U607" s="245"/>
      <c r="V607" s="128"/>
      <c r="W607" s="82"/>
      <c r="X607" s="129"/>
      <c r="Y607" s="246"/>
      <c r="Z607" s="245"/>
      <c r="AA607" s="246"/>
      <c r="AB607" s="245"/>
      <c r="AC607" s="245"/>
      <c r="AD607" s="245"/>
      <c r="AE607" s="247"/>
      <c r="AF607" s="247"/>
      <c r="AG607" s="83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50"/>
      <c r="AS607" s="250"/>
      <c r="AT607" s="248"/>
      <c r="AU607" s="82"/>
      <c r="AV607" s="567" t="str">
        <f t="shared" si="40"/>
        <v xml:space="preserve"> </v>
      </c>
      <c r="AW607" s="567" t="str">
        <f t="shared" si="41"/>
        <v xml:space="preserve"> </v>
      </c>
      <c r="AX607" s="567" t="str">
        <f t="shared" si="42"/>
        <v xml:space="preserve"> </v>
      </c>
      <c r="AY607" s="567" t="str">
        <f t="shared" si="43"/>
        <v xml:space="preserve"> </v>
      </c>
      <c r="AZ607" s="82"/>
      <c r="BA607" s="318"/>
    </row>
    <row r="608" spans="1:60" s="81" customFormat="1" x14ac:dyDescent="0.2">
      <c r="A608" s="319"/>
      <c r="B608" s="150">
        <f>Demografia!B609</f>
        <v>0</v>
      </c>
      <c r="C608" s="150">
        <f>Demografia!C609</f>
        <v>0</v>
      </c>
      <c r="D608" s="151">
        <f>Demografia!D609</f>
        <v>0</v>
      </c>
      <c r="E608" s="82"/>
      <c r="F608" s="260"/>
      <c r="G608" s="152"/>
      <c r="H608" s="260"/>
      <c r="I608" s="244"/>
      <c r="J608" s="244"/>
      <c r="K608" s="244"/>
      <c r="L608" s="260"/>
      <c r="M608" s="264"/>
      <c r="N608" s="264"/>
      <c r="O608" s="264"/>
      <c r="P608" s="153"/>
      <c r="Q608" s="251"/>
      <c r="R608" s="251"/>
      <c r="S608" s="82"/>
      <c r="T608" s="260"/>
      <c r="U608" s="260"/>
      <c r="V608" s="260"/>
      <c r="W608" s="82"/>
      <c r="X608" s="244"/>
      <c r="Y608" s="244"/>
      <c r="Z608" s="260"/>
      <c r="AA608" s="244"/>
      <c r="AB608" s="260"/>
      <c r="AC608" s="260"/>
      <c r="AD608" s="260"/>
      <c r="AE608" s="265"/>
      <c r="AF608" s="265"/>
      <c r="AG608" s="83"/>
      <c r="AH608" s="265"/>
      <c r="AI608" s="265"/>
      <c r="AJ608" s="265"/>
      <c r="AK608" s="265"/>
      <c r="AL608" s="265"/>
      <c r="AM608" s="265"/>
      <c r="AN608" s="265"/>
      <c r="AO608" s="265"/>
      <c r="AP608" s="265"/>
      <c r="AQ608" s="265"/>
      <c r="AR608" s="249"/>
      <c r="AS608" s="249"/>
      <c r="AT608" s="154"/>
      <c r="AU608" s="82"/>
      <c r="AV608" s="566" t="str">
        <f t="shared" si="40"/>
        <v xml:space="preserve"> </v>
      </c>
      <c r="AW608" s="566" t="str">
        <f t="shared" si="41"/>
        <v xml:space="preserve"> </v>
      </c>
      <c r="AX608" s="566" t="str">
        <f t="shared" si="42"/>
        <v xml:space="preserve"> </v>
      </c>
      <c r="AY608" s="566" t="str">
        <f t="shared" si="43"/>
        <v xml:space="preserve"> </v>
      </c>
      <c r="AZ608" s="82"/>
      <c r="BA608" s="146"/>
    </row>
    <row r="609" spans="1:53" s="81" customFormat="1" x14ac:dyDescent="0.2">
      <c r="A609" s="319"/>
      <c r="B609" s="366">
        <f>Demografia!B610</f>
        <v>0</v>
      </c>
      <c r="C609" s="366">
        <f>Demografia!C610</f>
        <v>0</v>
      </c>
      <c r="D609" s="367">
        <f>Demografia!D610</f>
        <v>0</v>
      </c>
      <c r="E609" s="82"/>
      <c r="F609" s="68"/>
      <c r="G609" s="66"/>
      <c r="H609" s="245"/>
      <c r="I609" s="246"/>
      <c r="J609" s="246"/>
      <c r="K609" s="246"/>
      <c r="L609" s="245"/>
      <c r="M609" s="266"/>
      <c r="N609" s="266"/>
      <c r="O609" s="266"/>
      <c r="P609" s="126"/>
      <c r="Q609" s="127"/>
      <c r="R609" s="127"/>
      <c r="S609" s="82"/>
      <c r="T609" s="68"/>
      <c r="U609" s="245"/>
      <c r="V609" s="128"/>
      <c r="W609" s="82"/>
      <c r="X609" s="129"/>
      <c r="Y609" s="246"/>
      <c r="Z609" s="245"/>
      <c r="AA609" s="246"/>
      <c r="AB609" s="245"/>
      <c r="AC609" s="245"/>
      <c r="AD609" s="245"/>
      <c r="AE609" s="247"/>
      <c r="AF609" s="247"/>
      <c r="AG609" s="83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50"/>
      <c r="AS609" s="250"/>
      <c r="AT609" s="248"/>
      <c r="AU609" s="82"/>
      <c r="AV609" s="567" t="str">
        <f t="shared" si="40"/>
        <v xml:space="preserve"> </v>
      </c>
      <c r="AW609" s="567" t="str">
        <f t="shared" si="41"/>
        <v xml:space="preserve"> </v>
      </c>
      <c r="AX609" s="567" t="str">
        <f t="shared" si="42"/>
        <v xml:space="preserve"> </v>
      </c>
      <c r="AY609" s="567" t="str">
        <f t="shared" si="43"/>
        <v xml:space="preserve"> </v>
      </c>
      <c r="AZ609" s="82"/>
      <c r="BA609" s="318"/>
    </row>
    <row r="610" spans="1:53" s="81" customFormat="1" x14ac:dyDescent="0.2">
      <c r="A610" s="319"/>
      <c r="B610" s="150">
        <f>Demografia!B611</f>
        <v>0</v>
      </c>
      <c r="C610" s="150">
        <f>Demografia!C611</f>
        <v>0</v>
      </c>
      <c r="D610" s="151">
        <f>Demografia!D611</f>
        <v>0</v>
      </c>
      <c r="E610" s="82"/>
      <c r="F610" s="260"/>
      <c r="G610" s="152"/>
      <c r="H610" s="260"/>
      <c r="I610" s="244"/>
      <c r="J610" s="244"/>
      <c r="K610" s="244"/>
      <c r="L610" s="260"/>
      <c r="M610" s="264"/>
      <c r="N610" s="264"/>
      <c r="O610" s="264"/>
      <c r="P610" s="153"/>
      <c r="Q610" s="251"/>
      <c r="R610" s="251"/>
      <c r="S610" s="82"/>
      <c r="T610" s="260"/>
      <c r="U610" s="260"/>
      <c r="V610" s="260"/>
      <c r="W610" s="82"/>
      <c r="X610" s="244"/>
      <c r="Y610" s="244"/>
      <c r="Z610" s="260"/>
      <c r="AA610" s="244"/>
      <c r="AB610" s="260"/>
      <c r="AC610" s="260"/>
      <c r="AD610" s="260"/>
      <c r="AE610" s="265"/>
      <c r="AF610" s="265"/>
      <c r="AG610" s="83"/>
      <c r="AH610" s="265"/>
      <c r="AI610" s="265"/>
      <c r="AJ610" s="265"/>
      <c r="AK610" s="265"/>
      <c r="AL610" s="265"/>
      <c r="AM610" s="265"/>
      <c r="AN610" s="265"/>
      <c r="AO610" s="265"/>
      <c r="AP610" s="265"/>
      <c r="AQ610" s="265"/>
      <c r="AR610" s="249"/>
      <c r="AS610" s="249"/>
      <c r="AT610" s="154"/>
      <c r="AU610" s="82"/>
      <c r="AV610" s="566" t="str">
        <f t="shared" si="40"/>
        <v xml:space="preserve"> </v>
      </c>
      <c r="AW610" s="566" t="str">
        <f t="shared" si="41"/>
        <v xml:space="preserve"> </v>
      </c>
      <c r="AX610" s="566" t="str">
        <f t="shared" si="42"/>
        <v xml:space="preserve"> </v>
      </c>
      <c r="AY610" s="566" t="str">
        <f t="shared" si="43"/>
        <v xml:space="preserve"> </v>
      </c>
      <c r="AZ610" s="82"/>
      <c r="BA610" s="146"/>
    </row>
    <row r="611" spans="1:53" s="81" customFormat="1" x14ac:dyDescent="0.2">
      <c r="A611" s="319"/>
      <c r="B611" s="366">
        <f>Demografia!B612</f>
        <v>0</v>
      </c>
      <c r="C611" s="366">
        <f>Demografia!C612</f>
        <v>0</v>
      </c>
      <c r="D611" s="367">
        <f>Demografia!D612</f>
        <v>0</v>
      </c>
      <c r="E611" s="82"/>
      <c r="F611" s="68"/>
      <c r="G611" s="66"/>
      <c r="H611" s="245"/>
      <c r="I611" s="246"/>
      <c r="J611" s="246"/>
      <c r="K611" s="246"/>
      <c r="L611" s="245"/>
      <c r="M611" s="266"/>
      <c r="N611" s="266"/>
      <c r="O611" s="266"/>
      <c r="P611" s="126"/>
      <c r="Q611" s="127"/>
      <c r="R611" s="127"/>
      <c r="S611" s="82"/>
      <c r="T611" s="68"/>
      <c r="U611" s="245"/>
      <c r="V611" s="128"/>
      <c r="W611" s="82"/>
      <c r="X611" s="129"/>
      <c r="Y611" s="246"/>
      <c r="Z611" s="245"/>
      <c r="AA611" s="246"/>
      <c r="AB611" s="245"/>
      <c r="AC611" s="245"/>
      <c r="AD611" s="245"/>
      <c r="AE611" s="247"/>
      <c r="AF611" s="247"/>
      <c r="AG611" s="83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50"/>
      <c r="AS611" s="250"/>
      <c r="AT611" s="248"/>
      <c r="AU611" s="82"/>
      <c r="AV611" s="567" t="str">
        <f t="shared" si="40"/>
        <v xml:space="preserve"> </v>
      </c>
      <c r="AW611" s="567" t="str">
        <f t="shared" si="41"/>
        <v xml:space="preserve"> </v>
      </c>
      <c r="AX611" s="567" t="str">
        <f t="shared" si="42"/>
        <v xml:space="preserve"> </v>
      </c>
      <c r="AY611" s="567" t="str">
        <f t="shared" si="43"/>
        <v xml:space="preserve"> </v>
      </c>
      <c r="AZ611" s="82"/>
      <c r="BA611" s="318"/>
    </row>
    <row r="612" spans="1:53" s="81" customFormat="1" x14ac:dyDescent="0.2">
      <c r="A612" s="319"/>
      <c r="B612" s="150">
        <f>Demografia!B613</f>
        <v>0</v>
      </c>
      <c r="C612" s="150">
        <f>Demografia!C613</f>
        <v>0</v>
      </c>
      <c r="D612" s="151">
        <f>Demografia!D613</f>
        <v>0</v>
      </c>
      <c r="E612" s="82"/>
      <c r="F612" s="260"/>
      <c r="G612" s="152"/>
      <c r="H612" s="260"/>
      <c r="I612" s="244"/>
      <c r="J612" s="244"/>
      <c r="K612" s="244"/>
      <c r="L612" s="260"/>
      <c r="M612" s="264"/>
      <c r="N612" s="264"/>
      <c r="O612" s="264"/>
      <c r="P612" s="153"/>
      <c r="Q612" s="251"/>
      <c r="R612" s="251"/>
      <c r="S612" s="82"/>
      <c r="T612" s="260"/>
      <c r="U612" s="260"/>
      <c r="V612" s="260"/>
      <c r="W612" s="82"/>
      <c r="X612" s="244"/>
      <c r="Y612" s="244"/>
      <c r="Z612" s="260"/>
      <c r="AA612" s="244"/>
      <c r="AB612" s="260"/>
      <c r="AC612" s="260"/>
      <c r="AD612" s="260"/>
      <c r="AE612" s="265"/>
      <c r="AF612" s="265"/>
      <c r="AG612" s="83"/>
      <c r="AH612" s="265"/>
      <c r="AI612" s="265"/>
      <c r="AJ612" s="265"/>
      <c r="AK612" s="265"/>
      <c r="AL612" s="265"/>
      <c r="AM612" s="265"/>
      <c r="AN612" s="265"/>
      <c r="AO612" s="265"/>
      <c r="AP612" s="265"/>
      <c r="AQ612" s="265"/>
      <c r="AR612" s="249"/>
      <c r="AS612" s="249"/>
      <c r="AT612" s="154"/>
      <c r="AU612" s="82"/>
      <c r="AV612" s="566" t="str">
        <f t="shared" si="40"/>
        <v xml:space="preserve"> </v>
      </c>
      <c r="AW612" s="566" t="str">
        <f t="shared" si="41"/>
        <v xml:space="preserve"> </v>
      </c>
      <c r="AX612" s="566" t="str">
        <f t="shared" si="42"/>
        <v xml:space="preserve"> </v>
      </c>
      <c r="AY612" s="566" t="str">
        <f t="shared" si="43"/>
        <v xml:space="preserve"> </v>
      </c>
      <c r="AZ612" s="82"/>
      <c r="BA612" s="146"/>
    </row>
    <row r="613" spans="1:53" s="81" customFormat="1" x14ac:dyDescent="0.2">
      <c r="A613" s="319"/>
      <c r="B613" s="366">
        <f>Demografia!B614</f>
        <v>0</v>
      </c>
      <c r="C613" s="366">
        <f>Demografia!C614</f>
        <v>0</v>
      </c>
      <c r="D613" s="367">
        <f>Demografia!D614</f>
        <v>0</v>
      </c>
      <c r="E613" s="82"/>
      <c r="F613" s="68"/>
      <c r="G613" s="66"/>
      <c r="H613" s="245"/>
      <c r="I613" s="246"/>
      <c r="J613" s="246"/>
      <c r="K613" s="246"/>
      <c r="L613" s="245"/>
      <c r="M613" s="266"/>
      <c r="N613" s="266"/>
      <c r="O613" s="266"/>
      <c r="P613" s="126"/>
      <c r="Q613" s="127"/>
      <c r="R613" s="127"/>
      <c r="S613" s="82"/>
      <c r="T613" s="68"/>
      <c r="U613" s="245"/>
      <c r="V613" s="128"/>
      <c r="W613" s="82"/>
      <c r="X613" s="129"/>
      <c r="Y613" s="246"/>
      <c r="Z613" s="245"/>
      <c r="AA613" s="246"/>
      <c r="AB613" s="245"/>
      <c r="AC613" s="245"/>
      <c r="AD613" s="245"/>
      <c r="AE613" s="247"/>
      <c r="AF613" s="247"/>
      <c r="AG613" s="83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50"/>
      <c r="AS613" s="250"/>
      <c r="AT613" s="248"/>
      <c r="AU613" s="82"/>
      <c r="AV613" s="567" t="str">
        <f t="shared" si="40"/>
        <v xml:space="preserve"> </v>
      </c>
      <c r="AW613" s="567" t="str">
        <f t="shared" si="41"/>
        <v xml:space="preserve"> </v>
      </c>
      <c r="AX613" s="567" t="str">
        <f t="shared" si="42"/>
        <v xml:space="preserve"> </v>
      </c>
      <c r="AY613" s="567" t="str">
        <f t="shared" si="43"/>
        <v xml:space="preserve"> </v>
      </c>
      <c r="AZ613" s="82"/>
      <c r="BA613" s="318"/>
    </row>
    <row r="614" spans="1:53" s="81" customFormat="1" x14ac:dyDescent="0.2">
      <c r="A614" s="319"/>
      <c r="B614" s="150">
        <f>Demografia!B615</f>
        <v>0</v>
      </c>
      <c r="C614" s="150">
        <f>Demografia!C615</f>
        <v>0</v>
      </c>
      <c r="D614" s="151">
        <f>Demografia!D615</f>
        <v>0</v>
      </c>
      <c r="E614" s="82"/>
      <c r="F614" s="260"/>
      <c r="G614" s="152"/>
      <c r="H614" s="260"/>
      <c r="I614" s="244"/>
      <c r="J614" s="244"/>
      <c r="K614" s="244"/>
      <c r="L614" s="260"/>
      <c r="M614" s="264"/>
      <c r="N614" s="264"/>
      <c r="O614" s="264"/>
      <c r="P614" s="153"/>
      <c r="Q614" s="251"/>
      <c r="R614" s="251"/>
      <c r="S614" s="82"/>
      <c r="T614" s="260"/>
      <c r="U614" s="260"/>
      <c r="V614" s="260"/>
      <c r="W614" s="82"/>
      <c r="X614" s="244"/>
      <c r="Y614" s="244"/>
      <c r="Z614" s="260"/>
      <c r="AA614" s="244"/>
      <c r="AB614" s="260"/>
      <c r="AC614" s="260"/>
      <c r="AD614" s="260"/>
      <c r="AE614" s="265"/>
      <c r="AF614" s="265"/>
      <c r="AG614" s="83"/>
      <c r="AH614" s="265"/>
      <c r="AI614" s="265"/>
      <c r="AJ614" s="265"/>
      <c r="AK614" s="265"/>
      <c r="AL614" s="265"/>
      <c r="AM614" s="265"/>
      <c r="AN614" s="265"/>
      <c r="AO614" s="265"/>
      <c r="AP614" s="265"/>
      <c r="AQ614" s="265"/>
      <c r="AR614" s="249"/>
      <c r="AS614" s="249"/>
      <c r="AT614" s="154"/>
      <c r="AU614" s="82"/>
      <c r="AV614" s="566" t="str">
        <f t="shared" si="40"/>
        <v xml:space="preserve"> </v>
      </c>
      <c r="AW614" s="566" t="str">
        <f t="shared" si="41"/>
        <v xml:space="preserve"> </v>
      </c>
      <c r="AX614" s="566" t="str">
        <f t="shared" si="42"/>
        <v xml:space="preserve"> </v>
      </c>
      <c r="AY614" s="566" t="str">
        <f t="shared" si="43"/>
        <v xml:space="preserve"> </v>
      </c>
      <c r="AZ614" s="82"/>
      <c r="BA614" s="146"/>
    </row>
    <row r="615" spans="1:53" s="81" customFormat="1" x14ac:dyDescent="0.2">
      <c r="A615" s="319"/>
      <c r="B615" s="366">
        <f>Demografia!B616</f>
        <v>0</v>
      </c>
      <c r="C615" s="366">
        <f>Demografia!C616</f>
        <v>0</v>
      </c>
      <c r="D615" s="367">
        <f>Demografia!D616</f>
        <v>0</v>
      </c>
      <c r="E615" s="82"/>
      <c r="F615" s="68"/>
      <c r="G615" s="66"/>
      <c r="H615" s="245"/>
      <c r="I615" s="246"/>
      <c r="J615" s="246"/>
      <c r="K615" s="246"/>
      <c r="L615" s="245"/>
      <c r="M615" s="266"/>
      <c r="N615" s="266"/>
      <c r="O615" s="266"/>
      <c r="P615" s="126"/>
      <c r="Q615" s="127"/>
      <c r="R615" s="127"/>
      <c r="S615" s="82"/>
      <c r="T615" s="68"/>
      <c r="U615" s="245"/>
      <c r="V615" s="128"/>
      <c r="W615" s="82"/>
      <c r="X615" s="129"/>
      <c r="Y615" s="246"/>
      <c r="Z615" s="245"/>
      <c r="AA615" s="246"/>
      <c r="AB615" s="245"/>
      <c r="AC615" s="245"/>
      <c r="AD615" s="245"/>
      <c r="AE615" s="247"/>
      <c r="AF615" s="247"/>
      <c r="AG615" s="83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50"/>
      <c r="AS615" s="250"/>
      <c r="AT615" s="248"/>
      <c r="AU615" s="82"/>
      <c r="AV615" s="567" t="str">
        <f t="shared" si="40"/>
        <v xml:space="preserve"> </v>
      </c>
      <c r="AW615" s="567" t="str">
        <f t="shared" si="41"/>
        <v xml:space="preserve"> </v>
      </c>
      <c r="AX615" s="567" t="str">
        <f t="shared" si="42"/>
        <v xml:space="preserve"> </v>
      </c>
      <c r="AY615" s="567" t="str">
        <f t="shared" si="43"/>
        <v xml:space="preserve"> </v>
      </c>
      <c r="AZ615" s="82"/>
      <c r="BA615" s="318"/>
    </row>
    <row r="616" spans="1:53" s="81" customFormat="1" x14ac:dyDescent="0.2">
      <c r="A616" s="319"/>
      <c r="B616" s="150">
        <f>Demografia!B617</f>
        <v>0</v>
      </c>
      <c r="C616" s="150">
        <f>Demografia!C617</f>
        <v>0</v>
      </c>
      <c r="D616" s="151">
        <f>Demografia!D617</f>
        <v>0</v>
      </c>
      <c r="E616" s="82"/>
      <c r="F616" s="260"/>
      <c r="G616" s="152"/>
      <c r="H616" s="260"/>
      <c r="I616" s="244"/>
      <c r="J616" s="244"/>
      <c r="K616" s="244"/>
      <c r="L616" s="260"/>
      <c r="M616" s="264"/>
      <c r="N616" s="264"/>
      <c r="O616" s="264"/>
      <c r="P616" s="153"/>
      <c r="Q616" s="251"/>
      <c r="R616" s="251"/>
      <c r="S616" s="82"/>
      <c r="T616" s="260"/>
      <c r="U616" s="260"/>
      <c r="V616" s="260"/>
      <c r="W616" s="82"/>
      <c r="X616" s="244"/>
      <c r="Y616" s="244"/>
      <c r="Z616" s="260"/>
      <c r="AA616" s="244"/>
      <c r="AB616" s="260"/>
      <c r="AC616" s="260"/>
      <c r="AD616" s="260"/>
      <c r="AE616" s="265"/>
      <c r="AF616" s="265"/>
      <c r="AG616" s="83"/>
      <c r="AH616" s="265"/>
      <c r="AI616" s="265"/>
      <c r="AJ616" s="265"/>
      <c r="AK616" s="265"/>
      <c r="AL616" s="265"/>
      <c r="AM616" s="265"/>
      <c r="AN616" s="265"/>
      <c r="AO616" s="265"/>
      <c r="AP616" s="265"/>
      <c r="AQ616" s="265"/>
      <c r="AR616" s="249"/>
      <c r="AS616" s="249"/>
      <c r="AT616" s="154"/>
      <c r="AU616" s="82"/>
      <c r="AV616" s="566" t="str">
        <f t="shared" si="40"/>
        <v xml:space="preserve"> </v>
      </c>
      <c r="AW616" s="566" t="str">
        <f t="shared" si="41"/>
        <v xml:space="preserve"> </v>
      </c>
      <c r="AX616" s="566" t="str">
        <f t="shared" si="42"/>
        <v xml:space="preserve"> </v>
      </c>
      <c r="AY616" s="566" t="str">
        <f t="shared" si="43"/>
        <v xml:space="preserve"> </v>
      </c>
      <c r="AZ616" s="82"/>
      <c r="BA616" s="146"/>
    </row>
    <row r="617" spans="1:53" s="81" customFormat="1" x14ac:dyDescent="0.2">
      <c r="A617" s="319"/>
      <c r="B617" s="366">
        <f>Demografia!B618</f>
        <v>0</v>
      </c>
      <c r="C617" s="366">
        <f>Demografia!C618</f>
        <v>0</v>
      </c>
      <c r="D617" s="367">
        <f>Demografia!D618</f>
        <v>0</v>
      </c>
      <c r="E617" s="82"/>
      <c r="F617" s="68"/>
      <c r="G617" s="66"/>
      <c r="H617" s="245"/>
      <c r="I617" s="246"/>
      <c r="J617" s="246"/>
      <c r="K617" s="246"/>
      <c r="L617" s="245"/>
      <c r="M617" s="266"/>
      <c r="N617" s="266"/>
      <c r="O617" s="266"/>
      <c r="P617" s="126"/>
      <c r="Q617" s="127"/>
      <c r="R617" s="127"/>
      <c r="S617" s="82"/>
      <c r="T617" s="68"/>
      <c r="U617" s="245"/>
      <c r="V617" s="128"/>
      <c r="W617" s="82"/>
      <c r="X617" s="129"/>
      <c r="Y617" s="246"/>
      <c r="Z617" s="245"/>
      <c r="AA617" s="246"/>
      <c r="AB617" s="245"/>
      <c r="AC617" s="245"/>
      <c r="AD617" s="245"/>
      <c r="AE617" s="247"/>
      <c r="AF617" s="247"/>
      <c r="AG617" s="83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50"/>
      <c r="AS617" s="250"/>
      <c r="AT617" s="248"/>
      <c r="AU617" s="82"/>
      <c r="AV617" s="567" t="str">
        <f t="shared" si="40"/>
        <v xml:space="preserve"> </v>
      </c>
      <c r="AW617" s="567" t="str">
        <f t="shared" si="41"/>
        <v xml:space="preserve"> </v>
      </c>
      <c r="AX617" s="567" t="str">
        <f t="shared" si="42"/>
        <v xml:space="preserve"> </v>
      </c>
      <c r="AY617" s="567" t="str">
        <f t="shared" si="43"/>
        <v xml:space="preserve"> </v>
      </c>
      <c r="AZ617" s="82"/>
      <c r="BA617" s="318"/>
    </row>
    <row r="618" spans="1:53" s="81" customFormat="1" x14ac:dyDescent="0.2">
      <c r="A618" s="319"/>
      <c r="B618" s="150">
        <f>Demografia!B619</f>
        <v>0</v>
      </c>
      <c r="C618" s="150">
        <f>Demografia!C619</f>
        <v>0</v>
      </c>
      <c r="D618" s="151">
        <f>Demografia!D619</f>
        <v>0</v>
      </c>
      <c r="E618" s="82"/>
      <c r="F618" s="260"/>
      <c r="G618" s="152"/>
      <c r="H618" s="260"/>
      <c r="I618" s="244"/>
      <c r="J618" s="244"/>
      <c r="K618" s="244"/>
      <c r="L618" s="260"/>
      <c r="M618" s="264"/>
      <c r="N618" s="264"/>
      <c r="O618" s="264"/>
      <c r="P618" s="153"/>
      <c r="Q618" s="251"/>
      <c r="R618" s="251"/>
      <c r="S618" s="82"/>
      <c r="T618" s="260"/>
      <c r="U618" s="260"/>
      <c r="V618" s="260"/>
      <c r="W618" s="82"/>
      <c r="X618" s="244"/>
      <c r="Y618" s="244"/>
      <c r="Z618" s="260"/>
      <c r="AA618" s="244"/>
      <c r="AB618" s="260"/>
      <c r="AC618" s="260"/>
      <c r="AD618" s="260"/>
      <c r="AE618" s="265"/>
      <c r="AF618" s="265"/>
      <c r="AG618" s="83"/>
      <c r="AH618" s="265"/>
      <c r="AI618" s="265"/>
      <c r="AJ618" s="265"/>
      <c r="AK618" s="265"/>
      <c r="AL618" s="265"/>
      <c r="AM618" s="265"/>
      <c r="AN618" s="265"/>
      <c r="AO618" s="265"/>
      <c r="AP618" s="265"/>
      <c r="AQ618" s="265"/>
      <c r="AR618" s="249"/>
      <c r="AS618" s="249"/>
      <c r="AT618" s="154"/>
      <c r="AU618" s="82"/>
      <c r="AV618" s="566" t="str">
        <f t="shared" si="40"/>
        <v xml:space="preserve"> </v>
      </c>
      <c r="AW618" s="566" t="str">
        <f t="shared" si="41"/>
        <v xml:space="preserve"> </v>
      </c>
      <c r="AX618" s="566" t="str">
        <f t="shared" si="42"/>
        <v xml:space="preserve"> </v>
      </c>
      <c r="AY618" s="566" t="str">
        <f t="shared" si="43"/>
        <v xml:space="preserve"> </v>
      </c>
      <c r="AZ618" s="82"/>
      <c r="BA618" s="146"/>
    </row>
    <row r="619" spans="1:53" s="81" customFormat="1" x14ac:dyDescent="0.2">
      <c r="A619" s="319"/>
      <c r="B619" s="366">
        <f>Demografia!B620</f>
        <v>0</v>
      </c>
      <c r="C619" s="366">
        <f>Demografia!C620</f>
        <v>0</v>
      </c>
      <c r="D619" s="367">
        <f>Demografia!D620</f>
        <v>0</v>
      </c>
      <c r="E619" s="82"/>
      <c r="F619" s="68"/>
      <c r="G619" s="66"/>
      <c r="H619" s="245"/>
      <c r="I619" s="246"/>
      <c r="J619" s="246"/>
      <c r="K619" s="246"/>
      <c r="L619" s="245"/>
      <c r="M619" s="266"/>
      <c r="N619" s="266"/>
      <c r="O619" s="266"/>
      <c r="P619" s="126"/>
      <c r="Q619" s="127"/>
      <c r="R619" s="127"/>
      <c r="S619" s="82"/>
      <c r="T619" s="68"/>
      <c r="U619" s="245"/>
      <c r="V619" s="128"/>
      <c r="W619" s="82"/>
      <c r="X619" s="129"/>
      <c r="Y619" s="246"/>
      <c r="Z619" s="245"/>
      <c r="AA619" s="246"/>
      <c r="AB619" s="245"/>
      <c r="AC619" s="245"/>
      <c r="AD619" s="245"/>
      <c r="AE619" s="247"/>
      <c r="AF619" s="247"/>
      <c r="AG619" s="83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50"/>
      <c r="AS619" s="250"/>
      <c r="AT619" s="248"/>
      <c r="AU619" s="82"/>
      <c r="AV619" s="567" t="str">
        <f t="shared" si="40"/>
        <v xml:space="preserve"> </v>
      </c>
      <c r="AW619" s="567" t="str">
        <f t="shared" si="41"/>
        <v xml:space="preserve"> </v>
      </c>
      <c r="AX619" s="567" t="str">
        <f t="shared" si="42"/>
        <v xml:space="preserve"> </v>
      </c>
      <c r="AY619" s="567" t="str">
        <f t="shared" si="43"/>
        <v xml:space="preserve"> </v>
      </c>
      <c r="AZ619" s="82"/>
      <c r="BA619" s="318"/>
    </row>
    <row r="620" spans="1:53" s="81" customFormat="1" x14ac:dyDescent="0.2">
      <c r="A620" s="319"/>
      <c r="B620" s="150">
        <f>Demografia!B621</f>
        <v>0</v>
      </c>
      <c r="C620" s="150">
        <f>Demografia!C621</f>
        <v>0</v>
      </c>
      <c r="D620" s="151">
        <f>Demografia!D621</f>
        <v>0</v>
      </c>
      <c r="E620" s="82"/>
      <c r="F620" s="260"/>
      <c r="G620" s="152"/>
      <c r="H620" s="260"/>
      <c r="I620" s="244"/>
      <c r="J620" s="244"/>
      <c r="K620" s="244"/>
      <c r="L620" s="260"/>
      <c r="M620" s="264"/>
      <c r="N620" s="264"/>
      <c r="O620" s="264"/>
      <c r="P620" s="153"/>
      <c r="Q620" s="251"/>
      <c r="R620" s="251"/>
      <c r="S620" s="82"/>
      <c r="T620" s="260"/>
      <c r="U620" s="260"/>
      <c r="V620" s="260"/>
      <c r="W620" s="82"/>
      <c r="X620" s="244"/>
      <c r="Y620" s="244"/>
      <c r="Z620" s="260"/>
      <c r="AA620" s="244"/>
      <c r="AB620" s="260"/>
      <c r="AC620" s="260"/>
      <c r="AD620" s="260"/>
      <c r="AE620" s="265"/>
      <c r="AF620" s="265"/>
      <c r="AG620" s="83"/>
      <c r="AH620" s="265"/>
      <c r="AI620" s="265"/>
      <c r="AJ620" s="265"/>
      <c r="AK620" s="265"/>
      <c r="AL620" s="265"/>
      <c r="AM620" s="265"/>
      <c r="AN620" s="265"/>
      <c r="AO620" s="265"/>
      <c r="AP620" s="265"/>
      <c r="AQ620" s="265"/>
      <c r="AR620" s="249"/>
      <c r="AS620" s="249"/>
      <c r="AT620" s="154"/>
      <c r="AU620" s="82"/>
      <c r="AV620" s="566" t="str">
        <f t="shared" si="40"/>
        <v xml:space="preserve"> </v>
      </c>
      <c r="AW620" s="566" t="str">
        <f t="shared" si="41"/>
        <v xml:space="preserve"> </v>
      </c>
      <c r="AX620" s="566" t="str">
        <f t="shared" si="42"/>
        <v xml:space="preserve"> </v>
      </c>
      <c r="AY620" s="566" t="str">
        <f t="shared" si="43"/>
        <v xml:space="preserve"> </v>
      </c>
      <c r="AZ620" s="82"/>
      <c r="BA620" s="146"/>
    </row>
    <row r="621" spans="1:53" s="81" customFormat="1" x14ac:dyDescent="0.2">
      <c r="A621" s="319"/>
      <c r="B621" s="366">
        <f>Demografia!B622</f>
        <v>0</v>
      </c>
      <c r="C621" s="366">
        <f>Demografia!C622</f>
        <v>0</v>
      </c>
      <c r="D621" s="367">
        <f>Demografia!D622</f>
        <v>0</v>
      </c>
      <c r="E621" s="82"/>
      <c r="F621" s="68"/>
      <c r="G621" s="66"/>
      <c r="H621" s="245"/>
      <c r="I621" s="246"/>
      <c r="J621" s="246"/>
      <c r="K621" s="246"/>
      <c r="L621" s="245"/>
      <c r="M621" s="266"/>
      <c r="N621" s="266"/>
      <c r="O621" s="266"/>
      <c r="P621" s="126"/>
      <c r="Q621" s="127"/>
      <c r="R621" s="127"/>
      <c r="S621" s="82"/>
      <c r="T621" s="68"/>
      <c r="U621" s="245"/>
      <c r="V621" s="128"/>
      <c r="W621" s="82"/>
      <c r="X621" s="129"/>
      <c r="Y621" s="246"/>
      <c r="Z621" s="245"/>
      <c r="AA621" s="246"/>
      <c r="AB621" s="245"/>
      <c r="AC621" s="245"/>
      <c r="AD621" s="245"/>
      <c r="AE621" s="247"/>
      <c r="AF621" s="247"/>
      <c r="AG621" s="83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50"/>
      <c r="AS621" s="250"/>
      <c r="AT621" s="248"/>
      <c r="AU621" s="82"/>
      <c r="AV621" s="567" t="str">
        <f t="shared" si="40"/>
        <v xml:space="preserve"> </v>
      </c>
      <c r="AW621" s="567" t="str">
        <f t="shared" si="41"/>
        <v xml:space="preserve"> </v>
      </c>
      <c r="AX621" s="567" t="str">
        <f t="shared" si="42"/>
        <v xml:space="preserve"> </v>
      </c>
      <c r="AY621" s="567" t="str">
        <f t="shared" si="43"/>
        <v xml:space="preserve"> </v>
      </c>
      <c r="AZ621" s="82"/>
      <c r="BA621" s="318"/>
    </row>
    <row r="622" spans="1:53" s="81" customFormat="1" x14ac:dyDescent="0.2">
      <c r="A622" s="319"/>
      <c r="B622" s="150">
        <f>Demografia!B623</f>
        <v>0</v>
      </c>
      <c r="C622" s="150">
        <f>Demografia!C623</f>
        <v>0</v>
      </c>
      <c r="D622" s="151">
        <f>Demografia!D623</f>
        <v>0</v>
      </c>
      <c r="E622" s="82"/>
      <c r="F622" s="260"/>
      <c r="G622" s="152"/>
      <c r="H622" s="260"/>
      <c r="I622" s="244"/>
      <c r="J622" s="244"/>
      <c r="K622" s="244"/>
      <c r="L622" s="260"/>
      <c r="M622" s="264"/>
      <c r="N622" s="264"/>
      <c r="O622" s="264"/>
      <c r="P622" s="153"/>
      <c r="Q622" s="251"/>
      <c r="R622" s="251"/>
      <c r="S622" s="82"/>
      <c r="T622" s="260"/>
      <c r="U622" s="260"/>
      <c r="V622" s="260"/>
      <c r="W622" s="82"/>
      <c r="X622" s="244"/>
      <c r="Y622" s="244"/>
      <c r="Z622" s="260"/>
      <c r="AA622" s="244"/>
      <c r="AB622" s="260"/>
      <c r="AC622" s="260"/>
      <c r="AD622" s="260"/>
      <c r="AE622" s="265"/>
      <c r="AF622" s="265"/>
      <c r="AG622" s="83"/>
      <c r="AH622" s="265"/>
      <c r="AI622" s="265"/>
      <c r="AJ622" s="265"/>
      <c r="AK622" s="265"/>
      <c r="AL622" s="265"/>
      <c r="AM622" s="265"/>
      <c r="AN622" s="265"/>
      <c r="AO622" s="265"/>
      <c r="AP622" s="265"/>
      <c r="AQ622" s="265"/>
      <c r="AR622" s="249"/>
      <c r="AS622" s="249"/>
      <c r="AT622" s="154"/>
      <c r="AU622" s="82"/>
      <c r="AV622" s="566" t="str">
        <f t="shared" si="40"/>
        <v xml:space="preserve"> </v>
      </c>
      <c r="AW622" s="566" t="str">
        <f t="shared" si="41"/>
        <v xml:space="preserve"> </v>
      </c>
      <c r="AX622" s="566" t="str">
        <f t="shared" si="42"/>
        <v xml:space="preserve"> </v>
      </c>
      <c r="AY622" s="566" t="str">
        <f t="shared" si="43"/>
        <v xml:space="preserve"> </v>
      </c>
      <c r="AZ622" s="82"/>
      <c r="BA622" s="146"/>
    </row>
    <row r="623" spans="1:53" s="81" customFormat="1" x14ac:dyDescent="0.2">
      <c r="A623" s="319"/>
      <c r="B623" s="366">
        <f>Demografia!B624</f>
        <v>0</v>
      </c>
      <c r="C623" s="366">
        <f>Demografia!C624</f>
        <v>0</v>
      </c>
      <c r="D623" s="367">
        <f>Demografia!D624</f>
        <v>0</v>
      </c>
      <c r="E623" s="82"/>
      <c r="F623" s="68"/>
      <c r="G623" s="66"/>
      <c r="H623" s="245"/>
      <c r="I623" s="246"/>
      <c r="J623" s="246"/>
      <c r="K623" s="246"/>
      <c r="L623" s="245"/>
      <c r="M623" s="266"/>
      <c r="N623" s="266"/>
      <c r="O623" s="266"/>
      <c r="P623" s="126"/>
      <c r="Q623" s="127"/>
      <c r="R623" s="127"/>
      <c r="S623" s="82"/>
      <c r="T623" s="68"/>
      <c r="U623" s="245"/>
      <c r="V623" s="128"/>
      <c r="W623" s="82"/>
      <c r="X623" s="129"/>
      <c r="Y623" s="246"/>
      <c r="Z623" s="245"/>
      <c r="AA623" s="246"/>
      <c r="AB623" s="245"/>
      <c r="AC623" s="245"/>
      <c r="AD623" s="245"/>
      <c r="AE623" s="247"/>
      <c r="AF623" s="247"/>
      <c r="AG623" s="83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50"/>
      <c r="AS623" s="250"/>
      <c r="AT623" s="248"/>
      <c r="AU623" s="82"/>
      <c r="AV623" s="567" t="str">
        <f t="shared" si="40"/>
        <v xml:space="preserve"> </v>
      </c>
      <c r="AW623" s="567" t="str">
        <f t="shared" si="41"/>
        <v xml:space="preserve"> </v>
      </c>
      <c r="AX623" s="567" t="str">
        <f t="shared" si="42"/>
        <v xml:space="preserve"> </v>
      </c>
      <c r="AY623" s="567" t="str">
        <f t="shared" si="43"/>
        <v xml:space="preserve"> </v>
      </c>
      <c r="AZ623" s="82"/>
      <c r="BA623" s="318"/>
    </row>
    <row r="624" spans="1:53" s="81" customFormat="1" x14ac:dyDescent="0.2">
      <c r="A624" s="319"/>
      <c r="B624" s="150">
        <f>Demografia!B625</f>
        <v>0</v>
      </c>
      <c r="C624" s="150">
        <f>Demografia!C625</f>
        <v>0</v>
      </c>
      <c r="D624" s="151">
        <f>Demografia!D625</f>
        <v>0</v>
      </c>
      <c r="E624" s="82"/>
      <c r="F624" s="260"/>
      <c r="G624" s="152"/>
      <c r="H624" s="260"/>
      <c r="I624" s="244"/>
      <c r="J624" s="244"/>
      <c r="K624" s="244"/>
      <c r="L624" s="260"/>
      <c r="M624" s="264"/>
      <c r="N624" s="264"/>
      <c r="O624" s="264"/>
      <c r="P624" s="153"/>
      <c r="Q624" s="251"/>
      <c r="R624" s="251"/>
      <c r="S624" s="82"/>
      <c r="T624" s="260"/>
      <c r="U624" s="260"/>
      <c r="V624" s="260"/>
      <c r="W624" s="82"/>
      <c r="X624" s="244"/>
      <c r="Y624" s="244"/>
      <c r="Z624" s="260"/>
      <c r="AA624" s="244"/>
      <c r="AB624" s="260"/>
      <c r="AC624" s="260"/>
      <c r="AD624" s="260"/>
      <c r="AE624" s="265"/>
      <c r="AF624" s="265"/>
      <c r="AG624" s="83"/>
      <c r="AH624" s="265"/>
      <c r="AI624" s="265"/>
      <c r="AJ624" s="265"/>
      <c r="AK624" s="265"/>
      <c r="AL624" s="265"/>
      <c r="AM624" s="265"/>
      <c r="AN624" s="265"/>
      <c r="AO624" s="265"/>
      <c r="AP624" s="265"/>
      <c r="AQ624" s="265"/>
      <c r="AR624" s="249"/>
      <c r="AS624" s="249"/>
      <c r="AT624" s="154"/>
      <c r="AU624" s="82"/>
      <c r="AV624" s="566" t="str">
        <f t="shared" si="40"/>
        <v xml:space="preserve"> </v>
      </c>
      <c r="AW624" s="566" t="str">
        <f t="shared" si="41"/>
        <v xml:space="preserve"> </v>
      </c>
      <c r="AX624" s="566" t="str">
        <f t="shared" si="42"/>
        <v xml:space="preserve"> </v>
      </c>
      <c r="AY624" s="566" t="str">
        <f t="shared" si="43"/>
        <v xml:space="preserve"> </v>
      </c>
      <c r="AZ624" s="82"/>
      <c r="BA624" s="146"/>
    </row>
    <row r="625" spans="1:53" s="81" customFormat="1" x14ac:dyDescent="0.2">
      <c r="A625" s="319"/>
      <c r="B625" s="366">
        <f>Demografia!B626</f>
        <v>0</v>
      </c>
      <c r="C625" s="366">
        <f>Demografia!C626</f>
        <v>0</v>
      </c>
      <c r="D625" s="367">
        <f>Demografia!D626</f>
        <v>0</v>
      </c>
      <c r="E625" s="82"/>
      <c r="F625" s="68"/>
      <c r="G625" s="66"/>
      <c r="H625" s="245"/>
      <c r="I625" s="246"/>
      <c r="J625" s="246"/>
      <c r="K625" s="246"/>
      <c r="L625" s="245"/>
      <c r="M625" s="266"/>
      <c r="N625" s="266"/>
      <c r="O625" s="266"/>
      <c r="P625" s="126"/>
      <c r="Q625" s="127"/>
      <c r="R625" s="127"/>
      <c r="S625" s="82"/>
      <c r="T625" s="68"/>
      <c r="U625" s="245"/>
      <c r="V625" s="128"/>
      <c r="W625" s="82"/>
      <c r="X625" s="129"/>
      <c r="Y625" s="246"/>
      <c r="Z625" s="245"/>
      <c r="AA625" s="246"/>
      <c r="AB625" s="245"/>
      <c r="AC625" s="245"/>
      <c r="AD625" s="245"/>
      <c r="AE625" s="247"/>
      <c r="AF625" s="247"/>
      <c r="AG625" s="83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50"/>
      <c r="AS625" s="250"/>
      <c r="AT625" s="248"/>
      <c r="AU625" s="82"/>
      <c r="AV625" s="567" t="str">
        <f t="shared" si="40"/>
        <v xml:space="preserve"> </v>
      </c>
      <c r="AW625" s="567" t="str">
        <f t="shared" si="41"/>
        <v xml:space="preserve"> </v>
      </c>
      <c r="AX625" s="567" t="str">
        <f t="shared" si="42"/>
        <v xml:space="preserve"> </v>
      </c>
      <c r="AY625" s="567" t="str">
        <f t="shared" si="43"/>
        <v xml:space="preserve"> </v>
      </c>
      <c r="AZ625" s="82"/>
      <c r="BA625" s="318"/>
    </row>
    <row r="626" spans="1:53" s="81" customFormat="1" x14ac:dyDescent="0.2">
      <c r="A626" s="319"/>
      <c r="B626" s="150">
        <f>Demografia!B627</f>
        <v>0</v>
      </c>
      <c r="C626" s="150">
        <f>Demografia!C627</f>
        <v>0</v>
      </c>
      <c r="D626" s="151">
        <f>Demografia!D627</f>
        <v>0</v>
      </c>
      <c r="E626" s="82"/>
      <c r="F626" s="260"/>
      <c r="G626" s="152"/>
      <c r="H626" s="260"/>
      <c r="I626" s="244"/>
      <c r="J626" s="244"/>
      <c r="K626" s="244"/>
      <c r="L626" s="260"/>
      <c r="M626" s="264"/>
      <c r="N626" s="264"/>
      <c r="O626" s="264"/>
      <c r="P626" s="153"/>
      <c r="Q626" s="251"/>
      <c r="R626" s="251"/>
      <c r="S626" s="82"/>
      <c r="T626" s="260"/>
      <c r="U626" s="260"/>
      <c r="V626" s="260"/>
      <c r="W626" s="82"/>
      <c r="X626" s="244"/>
      <c r="Y626" s="244"/>
      <c r="Z626" s="260"/>
      <c r="AA626" s="244"/>
      <c r="AB626" s="260"/>
      <c r="AC626" s="260"/>
      <c r="AD626" s="260"/>
      <c r="AE626" s="265"/>
      <c r="AF626" s="265"/>
      <c r="AG626" s="83"/>
      <c r="AH626" s="265"/>
      <c r="AI626" s="265"/>
      <c r="AJ626" s="265"/>
      <c r="AK626" s="265"/>
      <c r="AL626" s="265"/>
      <c r="AM626" s="265"/>
      <c r="AN626" s="265"/>
      <c r="AO626" s="265"/>
      <c r="AP626" s="265"/>
      <c r="AQ626" s="265"/>
      <c r="AR626" s="249"/>
      <c r="AS626" s="249"/>
      <c r="AT626" s="154"/>
      <c r="AU626" s="82"/>
      <c r="AV626" s="566" t="str">
        <f t="shared" si="40"/>
        <v xml:space="preserve"> </v>
      </c>
      <c r="AW626" s="566" t="str">
        <f t="shared" si="41"/>
        <v xml:space="preserve"> </v>
      </c>
      <c r="AX626" s="566" t="str">
        <f t="shared" si="42"/>
        <v xml:space="preserve"> </v>
      </c>
      <c r="AY626" s="566" t="str">
        <f t="shared" si="43"/>
        <v xml:space="preserve"> </v>
      </c>
      <c r="AZ626" s="82"/>
      <c r="BA626" s="146"/>
    </row>
    <row r="627" spans="1:53" s="81" customFormat="1" x14ac:dyDescent="0.2">
      <c r="A627" s="319"/>
      <c r="B627" s="366">
        <f>Demografia!B628</f>
        <v>0</v>
      </c>
      <c r="C627" s="366">
        <f>Demografia!C628</f>
        <v>0</v>
      </c>
      <c r="D627" s="367">
        <f>Demografia!D628</f>
        <v>0</v>
      </c>
      <c r="E627" s="82"/>
      <c r="F627" s="68"/>
      <c r="G627" s="66"/>
      <c r="H627" s="245"/>
      <c r="I627" s="246"/>
      <c r="J627" s="246"/>
      <c r="K627" s="246"/>
      <c r="L627" s="245"/>
      <c r="M627" s="266"/>
      <c r="N627" s="266"/>
      <c r="O627" s="266"/>
      <c r="P627" s="126"/>
      <c r="Q627" s="127"/>
      <c r="R627" s="127"/>
      <c r="S627" s="82"/>
      <c r="T627" s="68"/>
      <c r="U627" s="245"/>
      <c r="V627" s="128"/>
      <c r="W627" s="82"/>
      <c r="X627" s="129"/>
      <c r="Y627" s="246"/>
      <c r="Z627" s="245"/>
      <c r="AA627" s="246"/>
      <c r="AB627" s="245"/>
      <c r="AC627" s="245"/>
      <c r="AD627" s="245"/>
      <c r="AE627" s="247"/>
      <c r="AF627" s="247"/>
      <c r="AG627" s="83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50"/>
      <c r="AS627" s="250"/>
      <c r="AT627" s="248"/>
      <c r="AU627" s="82"/>
      <c r="AV627" s="567" t="str">
        <f t="shared" si="40"/>
        <v xml:space="preserve"> </v>
      </c>
      <c r="AW627" s="567" t="str">
        <f t="shared" si="41"/>
        <v xml:space="preserve"> </v>
      </c>
      <c r="AX627" s="567" t="str">
        <f t="shared" si="42"/>
        <v xml:space="preserve"> </v>
      </c>
      <c r="AY627" s="567" t="str">
        <f t="shared" si="43"/>
        <v xml:space="preserve"> </v>
      </c>
      <c r="AZ627" s="82"/>
      <c r="BA627" s="318"/>
    </row>
    <row r="628" spans="1:53" s="81" customFormat="1" x14ac:dyDescent="0.2">
      <c r="A628" s="319"/>
      <c r="B628" s="150">
        <f>Demografia!B629</f>
        <v>0</v>
      </c>
      <c r="C628" s="150">
        <f>Demografia!C629</f>
        <v>0</v>
      </c>
      <c r="D628" s="151">
        <f>Demografia!D629</f>
        <v>0</v>
      </c>
      <c r="E628" s="82"/>
      <c r="F628" s="260"/>
      <c r="G628" s="152"/>
      <c r="H628" s="260"/>
      <c r="I628" s="244"/>
      <c r="J628" s="244"/>
      <c r="K628" s="244"/>
      <c r="L628" s="260"/>
      <c r="M628" s="264"/>
      <c r="N628" s="264"/>
      <c r="O628" s="264"/>
      <c r="P628" s="153"/>
      <c r="Q628" s="251"/>
      <c r="R628" s="251"/>
      <c r="S628" s="82"/>
      <c r="T628" s="260"/>
      <c r="U628" s="260"/>
      <c r="V628" s="260"/>
      <c r="W628" s="82"/>
      <c r="X628" s="244"/>
      <c r="Y628" s="244"/>
      <c r="Z628" s="260"/>
      <c r="AA628" s="244"/>
      <c r="AB628" s="260"/>
      <c r="AC628" s="260"/>
      <c r="AD628" s="260"/>
      <c r="AE628" s="265"/>
      <c r="AF628" s="265"/>
      <c r="AG628" s="83"/>
      <c r="AH628" s="265"/>
      <c r="AI628" s="265"/>
      <c r="AJ628" s="265"/>
      <c r="AK628" s="265"/>
      <c r="AL628" s="265"/>
      <c r="AM628" s="265"/>
      <c r="AN628" s="265"/>
      <c r="AO628" s="265"/>
      <c r="AP628" s="265"/>
      <c r="AQ628" s="265"/>
      <c r="AR628" s="249"/>
      <c r="AS628" s="249"/>
      <c r="AT628" s="154"/>
      <c r="AU628" s="82"/>
      <c r="AV628" s="566" t="str">
        <f t="shared" si="40"/>
        <v xml:space="preserve"> </v>
      </c>
      <c r="AW628" s="566" t="str">
        <f t="shared" si="41"/>
        <v xml:space="preserve"> </v>
      </c>
      <c r="AX628" s="566" t="str">
        <f t="shared" si="42"/>
        <v xml:space="preserve"> </v>
      </c>
      <c r="AY628" s="566" t="str">
        <f t="shared" si="43"/>
        <v xml:space="preserve"> </v>
      </c>
      <c r="AZ628" s="82"/>
      <c r="BA628" s="146"/>
    </row>
    <row r="629" spans="1:53" s="81" customFormat="1" x14ac:dyDescent="0.2">
      <c r="A629" s="319"/>
      <c r="B629" s="366">
        <f>Demografia!B630</f>
        <v>0</v>
      </c>
      <c r="C629" s="366">
        <f>Demografia!C630</f>
        <v>0</v>
      </c>
      <c r="D629" s="367">
        <f>Demografia!D630</f>
        <v>0</v>
      </c>
      <c r="E629" s="82"/>
      <c r="F629" s="68"/>
      <c r="G629" s="66"/>
      <c r="H629" s="245"/>
      <c r="I629" s="246"/>
      <c r="J629" s="246"/>
      <c r="K629" s="246"/>
      <c r="L629" s="245"/>
      <c r="M629" s="266"/>
      <c r="N629" s="266"/>
      <c r="O629" s="266"/>
      <c r="P629" s="126"/>
      <c r="Q629" s="127"/>
      <c r="R629" s="127"/>
      <c r="S629" s="82"/>
      <c r="T629" s="68"/>
      <c r="U629" s="245"/>
      <c r="V629" s="128"/>
      <c r="W629" s="82"/>
      <c r="X629" s="129"/>
      <c r="Y629" s="246"/>
      <c r="Z629" s="245"/>
      <c r="AA629" s="246"/>
      <c r="AB629" s="245"/>
      <c r="AC629" s="245"/>
      <c r="AD629" s="245"/>
      <c r="AE629" s="247"/>
      <c r="AF629" s="247"/>
      <c r="AG629" s="83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50"/>
      <c r="AS629" s="250"/>
      <c r="AT629" s="248"/>
      <c r="AU629" s="82"/>
      <c r="AV629" s="567" t="str">
        <f t="shared" si="40"/>
        <v xml:space="preserve"> </v>
      </c>
      <c r="AW629" s="567" t="str">
        <f t="shared" si="41"/>
        <v xml:space="preserve"> </v>
      </c>
      <c r="AX629" s="567" t="str">
        <f t="shared" si="42"/>
        <v xml:space="preserve"> </v>
      </c>
      <c r="AY629" s="567" t="str">
        <f t="shared" si="43"/>
        <v xml:space="preserve"> </v>
      </c>
      <c r="AZ629" s="82"/>
      <c r="BA629" s="318"/>
    </row>
    <row r="630" spans="1:53" s="81" customFormat="1" x14ac:dyDescent="0.2">
      <c r="A630" s="319"/>
      <c r="B630" s="150">
        <f>Demografia!B631</f>
        <v>0</v>
      </c>
      <c r="C630" s="150">
        <f>Demografia!C631</f>
        <v>0</v>
      </c>
      <c r="D630" s="151">
        <f>Demografia!D631</f>
        <v>0</v>
      </c>
      <c r="E630" s="82"/>
      <c r="F630" s="260"/>
      <c r="G630" s="152"/>
      <c r="H630" s="260"/>
      <c r="I630" s="244"/>
      <c r="J630" s="244"/>
      <c r="K630" s="244"/>
      <c r="L630" s="260"/>
      <c r="M630" s="264"/>
      <c r="N630" s="264"/>
      <c r="O630" s="264"/>
      <c r="P630" s="153"/>
      <c r="Q630" s="251"/>
      <c r="R630" s="251"/>
      <c r="S630" s="82"/>
      <c r="T630" s="260"/>
      <c r="U630" s="260"/>
      <c r="V630" s="260"/>
      <c r="W630" s="82"/>
      <c r="X630" s="244"/>
      <c r="Y630" s="244"/>
      <c r="Z630" s="260"/>
      <c r="AA630" s="244"/>
      <c r="AB630" s="260"/>
      <c r="AC630" s="260"/>
      <c r="AD630" s="260"/>
      <c r="AE630" s="265"/>
      <c r="AF630" s="265"/>
      <c r="AG630" s="83"/>
      <c r="AH630" s="265"/>
      <c r="AI630" s="265"/>
      <c r="AJ630" s="265"/>
      <c r="AK630" s="265"/>
      <c r="AL630" s="265"/>
      <c r="AM630" s="265"/>
      <c r="AN630" s="265"/>
      <c r="AO630" s="265"/>
      <c r="AP630" s="265"/>
      <c r="AQ630" s="265"/>
      <c r="AR630" s="249"/>
      <c r="AS630" s="249"/>
      <c r="AT630" s="154"/>
      <c r="AU630" s="82"/>
      <c r="AV630" s="566" t="str">
        <f t="shared" si="40"/>
        <v xml:space="preserve"> </v>
      </c>
      <c r="AW630" s="566" t="str">
        <f t="shared" si="41"/>
        <v xml:space="preserve"> </v>
      </c>
      <c r="AX630" s="566" t="str">
        <f t="shared" si="42"/>
        <v xml:space="preserve"> </v>
      </c>
      <c r="AY630" s="566" t="str">
        <f t="shared" si="43"/>
        <v xml:space="preserve"> </v>
      </c>
      <c r="AZ630" s="82"/>
      <c r="BA630" s="146"/>
    </row>
    <row r="631" spans="1:53" s="81" customFormat="1" x14ac:dyDescent="0.2">
      <c r="A631" s="319"/>
      <c r="B631" s="366">
        <f>Demografia!B632</f>
        <v>0</v>
      </c>
      <c r="C631" s="366">
        <f>Demografia!C632</f>
        <v>0</v>
      </c>
      <c r="D631" s="367">
        <f>Demografia!D632</f>
        <v>0</v>
      </c>
      <c r="E631" s="82"/>
      <c r="F631" s="68"/>
      <c r="G631" s="66"/>
      <c r="H631" s="245"/>
      <c r="I631" s="246"/>
      <c r="J631" s="246"/>
      <c r="K631" s="246"/>
      <c r="L631" s="245"/>
      <c r="M631" s="266"/>
      <c r="N631" s="266"/>
      <c r="O631" s="266"/>
      <c r="P631" s="126"/>
      <c r="Q631" s="127"/>
      <c r="R631" s="127"/>
      <c r="S631" s="82"/>
      <c r="T631" s="68"/>
      <c r="U631" s="245"/>
      <c r="V631" s="128"/>
      <c r="W631" s="82"/>
      <c r="X631" s="129"/>
      <c r="Y631" s="246"/>
      <c r="Z631" s="245"/>
      <c r="AA631" s="246"/>
      <c r="AB631" s="245"/>
      <c r="AC631" s="245"/>
      <c r="AD631" s="245"/>
      <c r="AE631" s="247"/>
      <c r="AF631" s="247"/>
      <c r="AG631" s="83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50"/>
      <c r="AS631" s="250"/>
      <c r="AT631" s="248"/>
      <c r="AU631" s="82"/>
      <c r="AV631" s="567" t="str">
        <f t="shared" si="40"/>
        <v xml:space="preserve"> </v>
      </c>
      <c r="AW631" s="567" t="str">
        <f t="shared" si="41"/>
        <v xml:space="preserve"> </v>
      </c>
      <c r="AX631" s="567" t="str">
        <f t="shared" si="42"/>
        <v xml:space="preserve"> </v>
      </c>
      <c r="AY631" s="567" t="str">
        <f t="shared" si="43"/>
        <v xml:space="preserve"> </v>
      </c>
      <c r="AZ631" s="82"/>
      <c r="BA631" s="318"/>
    </row>
    <row r="632" spans="1:53" s="81" customFormat="1" x14ac:dyDescent="0.2">
      <c r="A632" s="319"/>
      <c r="B632" s="150">
        <f>Demografia!B633</f>
        <v>0</v>
      </c>
      <c r="C632" s="150">
        <f>Demografia!C633</f>
        <v>0</v>
      </c>
      <c r="D632" s="151">
        <f>Demografia!D633</f>
        <v>0</v>
      </c>
      <c r="E632" s="82"/>
      <c r="F632" s="260"/>
      <c r="G632" s="152"/>
      <c r="H632" s="260"/>
      <c r="I632" s="244"/>
      <c r="J632" s="244"/>
      <c r="K632" s="244"/>
      <c r="L632" s="260"/>
      <c r="M632" s="264"/>
      <c r="N632" s="264"/>
      <c r="O632" s="264"/>
      <c r="P632" s="153"/>
      <c r="Q632" s="251"/>
      <c r="R632" s="251"/>
      <c r="S632" s="82"/>
      <c r="T632" s="260"/>
      <c r="U632" s="260"/>
      <c r="V632" s="260"/>
      <c r="W632" s="82"/>
      <c r="X632" s="244"/>
      <c r="Y632" s="244"/>
      <c r="Z632" s="260"/>
      <c r="AA632" s="244"/>
      <c r="AB632" s="260"/>
      <c r="AC632" s="260"/>
      <c r="AD632" s="260"/>
      <c r="AE632" s="265"/>
      <c r="AF632" s="265"/>
      <c r="AG632" s="83"/>
      <c r="AH632" s="265"/>
      <c r="AI632" s="265"/>
      <c r="AJ632" s="265"/>
      <c r="AK632" s="265"/>
      <c r="AL632" s="265"/>
      <c r="AM632" s="265"/>
      <c r="AN632" s="265"/>
      <c r="AO632" s="265"/>
      <c r="AP632" s="265"/>
      <c r="AQ632" s="265"/>
      <c r="AR632" s="249"/>
      <c r="AS632" s="249"/>
      <c r="AT632" s="154"/>
      <c r="AU632" s="82"/>
      <c r="AV632" s="566" t="str">
        <f t="shared" si="40"/>
        <v xml:space="preserve"> </v>
      </c>
      <c r="AW632" s="566" t="str">
        <f t="shared" si="41"/>
        <v xml:space="preserve"> </v>
      </c>
      <c r="AX632" s="566" t="str">
        <f t="shared" si="42"/>
        <v xml:space="preserve"> </v>
      </c>
      <c r="AY632" s="566" t="str">
        <f t="shared" si="43"/>
        <v xml:space="preserve"> </v>
      </c>
      <c r="AZ632" s="82"/>
      <c r="BA632" s="146"/>
    </row>
    <row r="633" spans="1:53" s="81" customFormat="1" x14ac:dyDescent="0.2">
      <c r="A633" s="319"/>
      <c r="B633" s="366">
        <f>Demografia!B634</f>
        <v>0</v>
      </c>
      <c r="C633" s="366">
        <f>Demografia!C634</f>
        <v>0</v>
      </c>
      <c r="D633" s="367">
        <f>Demografia!D634</f>
        <v>0</v>
      </c>
      <c r="E633" s="82"/>
      <c r="F633" s="68"/>
      <c r="G633" s="66"/>
      <c r="H633" s="245"/>
      <c r="I633" s="246"/>
      <c r="J633" s="246"/>
      <c r="K633" s="246"/>
      <c r="L633" s="245"/>
      <c r="M633" s="266"/>
      <c r="N633" s="266"/>
      <c r="O633" s="266"/>
      <c r="P633" s="126"/>
      <c r="Q633" s="127"/>
      <c r="R633" s="127"/>
      <c r="S633" s="82"/>
      <c r="T633" s="68"/>
      <c r="U633" s="245"/>
      <c r="V633" s="128"/>
      <c r="W633" s="82"/>
      <c r="X633" s="129"/>
      <c r="Y633" s="246"/>
      <c r="Z633" s="245"/>
      <c r="AA633" s="246"/>
      <c r="AB633" s="245"/>
      <c r="AC633" s="245"/>
      <c r="AD633" s="245"/>
      <c r="AE633" s="247"/>
      <c r="AF633" s="247"/>
      <c r="AG633" s="83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50"/>
      <c r="AS633" s="250"/>
      <c r="AT633" s="248"/>
      <c r="AU633" s="82"/>
      <c r="AV633" s="567" t="str">
        <f t="shared" si="40"/>
        <v xml:space="preserve"> </v>
      </c>
      <c r="AW633" s="567" t="str">
        <f t="shared" si="41"/>
        <v xml:space="preserve"> </v>
      </c>
      <c r="AX633" s="567" t="str">
        <f t="shared" si="42"/>
        <v xml:space="preserve"> </v>
      </c>
      <c r="AY633" s="567" t="str">
        <f t="shared" si="43"/>
        <v xml:space="preserve"> </v>
      </c>
      <c r="AZ633" s="82"/>
      <c r="BA633" s="318"/>
    </row>
    <row r="634" spans="1:53" s="81" customFormat="1" x14ac:dyDescent="0.2">
      <c r="A634" s="319"/>
      <c r="B634" s="150">
        <f>Demografia!B635</f>
        <v>0</v>
      </c>
      <c r="C634" s="150">
        <f>Demografia!C635</f>
        <v>0</v>
      </c>
      <c r="D634" s="151">
        <f>Demografia!D635</f>
        <v>0</v>
      </c>
      <c r="E634" s="82"/>
      <c r="F634" s="260"/>
      <c r="G634" s="152"/>
      <c r="H634" s="260"/>
      <c r="I634" s="244"/>
      <c r="J634" s="244"/>
      <c r="K634" s="244"/>
      <c r="L634" s="260"/>
      <c r="M634" s="264"/>
      <c r="N634" s="264"/>
      <c r="O634" s="264"/>
      <c r="P634" s="153"/>
      <c r="Q634" s="251"/>
      <c r="R634" s="251"/>
      <c r="S634" s="82"/>
      <c r="T634" s="260"/>
      <c r="U634" s="260"/>
      <c r="V634" s="260"/>
      <c r="W634" s="82"/>
      <c r="X634" s="244"/>
      <c r="Y634" s="244"/>
      <c r="Z634" s="260"/>
      <c r="AA634" s="244"/>
      <c r="AB634" s="260"/>
      <c r="AC634" s="260"/>
      <c r="AD634" s="260"/>
      <c r="AE634" s="265"/>
      <c r="AF634" s="265"/>
      <c r="AG634" s="83"/>
      <c r="AH634" s="265"/>
      <c r="AI634" s="265"/>
      <c r="AJ634" s="265"/>
      <c r="AK634" s="265"/>
      <c r="AL634" s="265"/>
      <c r="AM634" s="265"/>
      <c r="AN634" s="265"/>
      <c r="AO634" s="265"/>
      <c r="AP634" s="265"/>
      <c r="AQ634" s="265"/>
      <c r="AR634" s="249"/>
      <c r="AS634" s="249"/>
      <c r="AT634" s="154"/>
      <c r="AU634" s="82"/>
      <c r="AV634" s="566" t="str">
        <f t="shared" si="40"/>
        <v xml:space="preserve"> </v>
      </c>
      <c r="AW634" s="566" t="str">
        <f t="shared" si="41"/>
        <v xml:space="preserve"> </v>
      </c>
      <c r="AX634" s="566" t="str">
        <f t="shared" si="42"/>
        <v xml:space="preserve"> </v>
      </c>
      <c r="AY634" s="566" t="str">
        <f t="shared" si="43"/>
        <v xml:space="preserve"> </v>
      </c>
      <c r="AZ634" s="82"/>
      <c r="BA634" s="146"/>
    </row>
    <row r="635" spans="1:53" s="81" customFormat="1" x14ac:dyDescent="0.2">
      <c r="A635" s="319"/>
      <c r="B635" s="366">
        <f>Demografia!B636</f>
        <v>0</v>
      </c>
      <c r="C635" s="366">
        <f>Demografia!C636</f>
        <v>0</v>
      </c>
      <c r="D635" s="367">
        <f>Demografia!D636</f>
        <v>0</v>
      </c>
      <c r="E635" s="82"/>
      <c r="F635" s="68"/>
      <c r="G635" s="66"/>
      <c r="H635" s="245"/>
      <c r="I635" s="246"/>
      <c r="J635" s="246"/>
      <c r="K635" s="246"/>
      <c r="L635" s="245"/>
      <c r="M635" s="266"/>
      <c r="N635" s="266"/>
      <c r="O635" s="266"/>
      <c r="P635" s="126"/>
      <c r="Q635" s="127"/>
      <c r="R635" s="127"/>
      <c r="S635" s="82"/>
      <c r="T635" s="68"/>
      <c r="U635" s="245"/>
      <c r="V635" s="128"/>
      <c r="W635" s="82"/>
      <c r="X635" s="129"/>
      <c r="Y635" s="246"/>
      <c r="Z635" s="245"/>
      <c r="AA635" s="246"/>
      <c r="AB635" s="245"/>
      <c r="AC635" s="245"/>
      <c r="AD635" s="245"/>
      <c r="AE635" s="247"/>
      <c r="AF635" s="247"/>
      <c r="AG635" s="83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50"/>
      <c r="AS635" s="250"/>
      <c r="AT635" s="248"/>
      <c r="AU635" s="82"/>
      <c r="AV635" s="567" t="str">
        <f t="shared" si="40"/>
        <v xml:space="preserve"> </v>
      </c>
      <c r="AW635" s="567" t="str">
        <f t="shared" si="41"/>
        <v xml:space="preserve"> </v>
      </c>
      <c r="AX635" s="567" t="str">
        <f t="shared" si="42"/>
        <v xml:space="preserve"> </v>
      </c>
      <c r="AY635" s="567" t="str">
        <f t="shared" si="43"/>
        <v xml:space="preserve"> </v>
      </c>
      <c r="AZ635" s="82"/>
      <c r="BA635" s="318"/>
    </row>
    <row r="636" spans="1:53" s="81" customFormat="1" x14ac:dyDescent="0.2">
      <c r="A636" s="319"/>
      <c r="B636" s="150">
        <f>Demografia!B637</f>
        <v>0</v>
      </c>
      <c r="C636" s="150">
        <f>Demografia!C637</f>
        <v>0</v>
      </c>
      <c r="D636" s="151">
        <f>Demografia!D637</f>
        <v>0</v>
      </c>
      <c r="E636" s="82"/>
      <c r="F636" s="260"/>
      <c r="G636" s="152"/>
      <c r="H636" s="260"/>
      <c r="I636" s="244"/>
      <c r="J636" s="244"/>
      <c r="K636" s="244"/>
      <c r="L636" s="260"/>
      <c r="M636" s="264"/>
      <c r="N636" s="264"/>
      <c r="O636" s="264"/>
      <c r="P636" s="153"/>
      <c r="Q636" s="251"/>
      <c r="R636" s="251"/>
      <c r="S636" s="82"/>
      <c r="T636" s="260"/>
      <c r="U636" s="260"/>
      <c r="V636" s="260"/>
      <c r="W636" s="82"/>
      <c r="X636" s="244"/>
      <c r="Y636" s="244"/>
      <c r="Z636" s="260"/>
      <c r="AA636" s="244"/>
      <c r="AB636" s="260"/>
      <c r="AC636" s="260"/>
      <c r="AD636" s="260"/>
      <c r="AE636" s="265"/>
      <c r="AF636" s="265"/>
      <c r="AG636" s="83"/>
      <c r="AH636" s="265"/>
      <c r="AI636" s="265"/>
      <c r="AJ636" s="265"/>
      <c r="AK636" s="265"/>
      <c r="AL636" s="265"/>
      <c r="AM636" s="265"/>
      <c r="AN636" s="265"/>
      <c r="AO636" s="265"/>
      <c r="AP636" s="265"/>
      <c r="AQ636" s="265"/>
      <c r="AR636" s="249"/>
      <c r="AS636" s="249"/>
      <c r="AT636" s="154"/>
      <c r="AU636" s="82"/>
      <c r="AV636" s="566" t="str">
        <f t="shared" si="40"/>
        <v xml:space="preserve"> </v>
      </c>
      <c r="AW636" s="566" t="str">
        <f t="shared" si="41"/>
        <v xml:space="preserve"> </v>
      </c>
      <c r="AX636" s="566" t="str">
        <f t="shared" si="42"/>
        <v xml:space="preserve"> </v>
      </c>
      <c r="AY636" s="566" t="str">
        <f t="shared" si="43"/>
        <v xml:space="preserve"> </v>
      </c>
      <c r="AZ636" s="82"/>
      <c r="BA636" s="146"/>
    </row>
    <row r="637" spans="1:53" s="81" customFormat="1" x14ac:dyDescent="0.2">
      <c r="A637" s="319"/>
      <c r="B637" s="366">
        <f>Demografia!B638</f>
        <v>0</v>
      </c>
      <c r="C637" s="366">
        <f>Demografia!C638</f>
        <v>0</v>
      </c>
      <c r="D637" s="367">
        <f>Demografia!D638</f>
        <v>0</v>
      </c>
      <c r="E637" s="82"/>
      <c r="F637" s="68"/>
      <c r="G637" s="66"/>
      <c r="H637" s="245"/>
      <c r="I637" s="246"/>
      <c r="J637" s="246"/>
      <c r="K637" s="246"/>
      <c r="L637" s="245"/>
      <c r="M637" s="266"/>
      <c r="N637" s="266"/>
      <c r="O637" s="266"/>
      <c r="P637" s="126"/>
      <c r="Q637" s="127"/>
      <c r="R637" s="127"/>
      <c r="S637" s="82"/>
      <c r="T637" s="68"/>
      <c r="U637" s="245"/>
      <c r="V637" s="128"/>
      <c r="W637" s="82"/>
      <c r="X637" s="129"/>
      <c r="Y637" s="246"/>
      <c r="Z637" s="245"/>
      <c r="AA637" s="246"/>
      <c r="AB637" s="245"/>
      <c r="AC637" s="245"/>
      <c r="AD637" s="245"/>
      <c r="AE637" s="247"/>
      <c r="AF637" s="247"/>
      <c r="AG637" s="83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50"/>
      <c r="AS637" s="250"/>
      <c r="AT637" s="248"/>
      <c r="AU637" s="82"/>
      <c r="AV637" s="567" t="str">
        <f t="shared" si="40"/>
        <v xml:space="preserve"> </v>
      </c>
      <c r="AW637" s="567" t="str">
        <f t="shared" si="41"/>
        <v xml:space="preserve"> </v>
      </c>
      <c r="AX637" s="567" t="str">
        <f t="shared" si="42"/>
        <v xml:space="preserve"> </v>
      </c>
      <c r="AY637" s="567" t="str">
        <f t="shared" si="43"/>
        <v xml:space="preserve"> </v>
      </c>
      <c r="AZ637" s="82"/>
      <c r="BA637" s="318"/>
    </row>
    <row r="638" spans="1:53" s="81" customFormat="1" x14ac:dyDescent="0.2">
      <c r="A638" s="319"/>
      <c r="B638" s="150">
        <f>Demografia!B639</f>
        <v>0</v>
      </c>
      <c r="C638" s="150">
        <f>Demografia!C639</f>
        <v>0</v>
      </c>
      <c r="D638" s="151">
        <f>Demografia!D639</f>
        <v>0</v>
      </c>
      <c r="E638" s="82"/>
      <c r="F638" s="260"/>
      <c r="G638" s="152"/>
      <c r="H638" s="260"/>
      <c r="I638" s="244"/>
      <c r="J638" s="244"/>
      <c r="K638" s="244"/>
      <c r="L638" s="260"/>
      <c r="M638" s="264"/>
      <c r="N638" s="264"/>
      <c r="O638" s="264"/>
      <c r="P638" s="153"/>
      <c r="Q638" s="251"/>
      <c r="R638" s="251"/>
      <c r="S638" s="82"/>
      <c r="T638" s="260"/>
      <c r="U638" s="260"/>
      <c r="V638" s="260"/>
      <c r="W638" s="82"/>
      <c r="X638" s="244"/>
      <c r="Y638" s="244"/>
      <c r="Z638" s="260"/>
      <c r="AA638" s="244"/>
      <c r="AB638" s="260"/>
      <c r="AC638" s="260"/>
      <c r="AD638" s="260"/>
      <c r="AE638" s="265"/>
      <c r="AF638" s="265"/>
      <c r="AG638" s="83"/>
      <c r="AH638" s="265"/>
      <c r="AI638" s="265"/>
      <c r="AJ638" s="265"/>
      <c r="AK638" s="265"/>
      <c r="AL638" s="265"/>
      <c r="AM638" s="265"/>
      <c r="AN638" s="265"/>
      <c r="AO638" s="265"/>
      <c r="AP638" s="265"/>
      <c r="AQ638" s="265"/>
      <c r="AR638" s="249"/>
      <c r="AS638" s="249"/>
      <c r="AT638" s="154"/>
      <c r="AU638" s="82"/>
      <c r="AV638" s="566" t="str">
        <f t="shared" si="40"/>
        <v xml:space="preserve"> </v>
      </c>
      <c r="AW638" s="566" t="str">
        <f t="shared" si="41"/>
        <v xml:space="preserve"> </v>
      </c>
      <c r="AX638" s="566" t="str">
        <f t="shared" si="42"/>
        <v xml:space="preserve"> </v>
      </c>
      <c r="AY638" s="566" t="str">
        <f t="shared" si="43"/>
        <v xml:space="preserve"> </v>
      </c>
      <c r="AZ638" s="82"/>
      <c r="BA638" s="146"/>
    </row>
    <row r="639" spans="1:53" s="81" customFormat="1" x14ac:dyDescent="0.2">
      <c r="A639" s="319"/>
      <c r="B639" s="366">
        <f>Demografia!B640</f>
        <v>0</v>
      </c>
      <c r="C639" s="366">
        <f>Demografia!C640</f>
        <v>0</v>
      </c>
      <c r="D639" s="367">
        <f>Demografia!D640</f>
        <v>0</v>
      </c>
      <c r="E639" s="82"/>
      <c r="F639" s="68"/>
      <c r="G639" s="66"/>
      <c r="H639" s="245"/>
      <c r="I639" s="246"/>
      <c r="J639" s="246"/>
      <c r="K639" s="246"/>
      <c r="L639" s="245"/>
      <c r="M639" s="266"/>
      <c r="N639" s="266"/>
      <c r="O639" s="266"/>
      <c r="P639" s="126"/>
      <c r="Q639" s="127"/>
      <c r="R639" s="127"/>
      <c r="S639" s="82"/>
      <c r="T639" s="68"/>
      <c r="U639" s="245"/>
      <c r="V639" s="128"/>
      <c r="W639" s="82"/>
      <c r="X639" s="129"/>
      <c r="Y639" s="246"/>
      <c r="Z639" s="245"/>
      <c r="AA639" s="246"/>
      <c r="AB639" s="245"/>
      <c r="AC639" s="245"/>
      <c r="AD639" s="245"/>
      <c r="AE639" s="247"/>
      <c r="AF639" s="247"/>
      <c r="AG639" s="83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50"/>
      <c r="AS639" s="250"/>
      <c r="AT639" s="248"/>
      <c r="AU639" s="82"/>
      <c r="AV639" s="567" t="str">
        <f t="shared" si="40"/>
        <v xml:space="preserve"> </v>
      </c>
      <c r="AW639" s="567" t="str">
        <f t="shared" si="41"/>
        <v xml:space="preserve"> </v>
      </c>
      <c r="AX639" s="567" t="str">
        <f t="shared" si="42"/>
        <v xml:space="preserve"> </v>
      </c>
      <c r="AY639" s="567" t="str">
        <f t="shared" si="43"/>
        <v xml:space="preserve"> </v>
      </c>
      <c r="AZ639" s="82"/>
      <c r="BA639" s="318"/>
    </row>
    <row r="640" spans="1:53" s="81" customFormat="1" x14ac:dyDescent="0.2">
      <c r="A640" s="319"/>
      <c r="B640" s="150">
        <f>Demografia!B641</f>
        <v>0</v>
      </c>
      <c r="C640" s="150">
        <f>Demografia!C641</f>
        <v>0</v>
      </c>
      <c r="D640" s="151">
        <f>Demografia!D641</f>
        <v>0</v>
      </c>
      <c r="E640" s="82"/>
      <c r="F640" s="260"/>
      <c r="G640" s="152"/>
      <c r="H640" s="260"/>
      <c r="I640" s="244"/>
      <c r="J640" s="244"/>
      <c r="K640" s="244"/>
      <c r="L640" s="260"/>
      <c r="M640" s="264"/>
      <c r="N640" s="264"/>
      <c r="O640" s="264"/>
      <c r="P640" s="153"/>
      <c r="Q640" s="251"/>
      <c r="R640" s="251"/>
      <c r="S640" s="82"/>
      <c r="T640" s="260"/>
      <c r="U640" s="260"/>
      <c r="V640" s="260"/>
      <c r="W640" s="82"/>
      <c r="X640" s="244"/>
      <c r="Y640" s="244"/>
      <c r="Z640" s="260"/>
      <c r="AA640" s="244"/>
      <c r="AB640" s="260"/>
      <c r="AC640" s="260"/>
      <c r="AD640" s="260"/>
      <c r="AE640" s="265"/>
      <c r="AF640" s="265"/>
      <c r="AG640" s="83"/>
      <c r="AH640" s="265"/>
      <c r="AI640" s="265"/>
      <c r="AJ640" s="265"/>
      <c r="AK640" s="265"/>
      <c r="AL640" s="265"/>
      <c r="AM640" s="265"/>
      <c r="AN640" s="265"/>
      <c r="AO640" s="265"/>
      <c r="AP640" s="265"/>
      <c r="AQ640" s="265"/>
      <c r="AR640" s="249"/>
      <c r="AS640" s="249"/>
      <c r="AT640" s="154"/>
      <c r="AU640" s="82"/>
      <c r="AV640" s="566" t="str">
        <f t="shared" si="40"/>
        <v xml:space="preserve"> </v>
      </c>
      <c r="AW640" s="566" t="str">
        <f t="shared" si="41"/>
        <v xml:space="preserve"> </v>
      </c>
      <c r="AX640" s="566" t="str">
        <f t="shared" si="42"/>
        <v xml:space="preserve"> </v>
      </c>
      <c r="AY640" s="566" t="str">
        <f t="shared" si="43"/>
        <v xml:space="preserve"> </v>
      </c>
      <c r="AZ640" s="82"/>
      <c r="BA640" s="146"/>
    </row>
    <row r="641" spans="1:53" s="81" customFormat="1" x14ac:dyDescent="0.2">
      <c r="A641" s="319"/>
      <c r="B641" s="366">
        <f>Demografia!B642</f>
        <v>0</v>
      </c>
      <c r="C641" s="366">
        <f>Demografia!C642</f>
        <v>0</v>
      </c>
      <c r="D641" s="367">
        <f>Demografia!D642</f>
        <v>0</v>
      </c>
      <c r="E641" s="82"/>
      <c r="F641" s="68"/>
      <c r="G641" s="66"/>
      <c r="H641" s="245"/>
      <c r="I641" s="246"/>
      <c r="J641" s="246"/>
      <c r="K641" s="246"/>
      <c r="L641" s="245"/>
      <c r="M641" s="266"/>
      <c r="N641" s="266"/>
      <c r="O641" s="266"/>
      <c r="P641" s="126"/>
      <c r="Q641" s="127"/>
      <c r="R641" s="127"/>
      <c r="S641" s="82"/>
      <c r="T641" s="68"/>
      <c r="U641" s="245"/>
      <c r="V641" s="128"/>
      <c r="W641" s="82"/>
      <c r="X641" s="129"/>
      <c r="Y641" s="246"/>
      <c r="Z641" s="245"/>
      <c r="AA641" s="246"/>
      <c r="AB641" s="245"/>
      <c r="AC641" s="245"/>
      <c r="AD641" s="245"/>
      <c r="AE641" s="247"/>
      <c r="AF641" s="247"/>
      <c r="AG641" s="83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50"/>
      <c r="AS641" s="250"/>
      <c r="AT641" s="248"/>
      <c r="AU641" s="82"/>
      <c r="AV641" s="567" t="str">
        <f t="shared" si="40"/>
        <v xml:space="preserve"> </v>
      </c>
      <c r="AW641" s="567" t="str">
        <f t="shared" si="41"/>
        <v xml:space="preserve"> </v>
      </c>
      <c r="AX641" s="567" t="str">
        <f t="shared" si="42"/>
        <v xml:space="preserve"> </v>
      </c>
      <c r="AY641" s="567" t="str">
        <f t="shared" si="43"/>
        <v xml:space="preserve"> </v>
      </c>
      <c r="AZ641" s="82"/>
      <c r="BA641" s="318"/>
    </row>
    <row r="642" spans="1:53" s="81" customFormat="1" x14ac:dyDescent="0.2">
      <c r="A642" s="319"/>
      <c r="B642" s="150">
        <f>Demografia!B643</f>
        <v>0</v>
      </c>
      <c r="C642" s="150">
        <f>Demografia!C643</f>
        <v>0</v>
      </c>
      <c r="D642" s="151">
        <f>Demografia!D643</f>
        <v>0</v>
      </c>
      <c r="E642" s="82"/>
      <c r="F642" s="260"/>
      <c r="G642" s="152"/>
      <c r="H642" s="260"/>
      <c r="I642" s="244"/>
      <c r="J642" s="244"/>
      <c r="K642" s="244"/>
      <c r="L642" s="260"/>
      <c r="M642" s="264"/>
      <c r="N642" s="264"/>
      <c r="O642" s="264"/>
      <c r="P642" s="153"/>
      <c r="Q642" s="251"/>
      <c r="R642" s="251"/>
      <c r="S642" s="82"/>
      <c r="T642" s="260"/>
      <c r="U642" s="260"/>
      <c r="V642" s="260"/>
      <c r="W642" s="82"/>
      <c r="X642" s="244"/>
      <c r="Y642" s="244"/>
      <c r="Z642" s="260"/>
      <c r="AA642" s="244"/>
      <c r="AB642" s="260"/>
      <c r="AC642" s="260"/>
      <c r="AD642" s="260"/>
      <c r="AE642" s="265"/>
      <c r="AF642" s="265"/>
      <c r="AG642" s="83"/>
      <c r="AH642" s="265"/>
      <c r="AI642" s="265"/>
      <c r="AJ642" s="265"/>
      <c r="AK642" s="265"/>
      <c r="AL642" s="265"/>
      <c r="AM642" s="265"/>
      <c r="AN642" s="265"/>
      <c r="AO642" s="265"/>
      <c r="AP642" s="265"/>
      <c r="AQ642" s="265"/>
      <c r="AR642" s="249"/>
      <c r="AS642" s="249"/>
      <c r="AT642" s="154"/>
      <c r="AU642" s="82"/>
      <c r="AV642" s="566" t="str">
        <f t="shared" si="40"/>
        <v xml:space="preserve"> </v>
      </c>
      <c r="AW642" s="566" t="str">
        <f t="shared" si="41"/>
        <v xml:space="preserve"> </v>
      </c>
      <c r="AX642" s="566" t="str">
        <f t="shared" si="42"/>
        <v xml:space="preserve"> </v>
      </c>
      <c r="AY642" s="566" t="str">
        <f t="shared" si="43"/>
        <v xml:space="preserve"> </v>
      </c>
      <c r="AZ642" s="82"/>
      <c r="BA642" s="146"/>
    </row>
    <row r="643" spans="1:53" s="81" customFormat="1" x14ac:dyDescent="0.2">
      <c r="A643" s="319"/>
      <c r="B643" s="366">
        <f>Demografia!B644</f>
        <v>0</v>
      </c>
      <c r="C643" s="366">
        <f>Demografia!C644</f>
        <v>0</v>
      </c>
      <c r="D643" s="367">
        <f>Demografia!D644</f>
        <v>0</v>
      </c>
      <c r="E643" s="82"/>
      <c r="F643" s="68"/>
      <c r="G643" s="66"/>
      <c r="H643" s="245"/>
      <c r="I643" s="246"/>
      <c r="J643" s="246"/>
      <c r="K643" s="246"/>
      <c r="L643" s="245"/>
      <c r="M643" s="266"/>
      <c r="N643" s="266"/>
      <c r="O643" s="266"/>
      <c r="P643" s="126"/>
      <c r="Q643" s="127"/>
      <c r="R643" s="127"/>
      <c r="S643" s="82"/>
      <c r="T643" s="68"/>
      <c r="U643" s="245"/>
      <c r="V643" s="128"/>
      <c r="W643" s="82"/>
      <c r="X643" s="129"/>
      <c r="Y643" s="246"/>
      <c r="Z643" s="245"/>
      <c r="AA643" s="246"/>
      <c r="AB643" s="245"/>
      <c r="AC643" s="245"/>
      <c r="AD643" s="245"/>
      <c r="AE643" s="247"/>
      <c r="AF643" s="247"/>
      <c r="AG643" s="83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50"/>
      <c r="AS643" s="250"/>
      <c r="AT643" s="248"/>
      <c r="AU643" s="82"/>
      <c r="AV643" s="567" t="str">
        <f t="shared" si="40"/>
        <v xml:space="preserve"> </v>
      </c>
      <c r="AW643" s="567" t="str">
        <f t="shared" si="41"/>
        <v xml:space="preserve"> </v>
      </c>
      <c r="AX643" s="567" t="str">
        <f t="shared" si="42"/>
        <v xml:space="preserve"> </v>
      </c>
      <c r="AY643" s="567" t="str">
        <f t="shared" si="43"/>
        <v xml:space="preserve"> </v>
      </c>
      <c r="AZ643" s="82"/>
      <c r="BA643" s="318"/>
    </row>
    <row r="644" spans="1:53" s="81" customFormat="1" x14ac:dyDescent="0.2">
      <c r="A644" s="319"/>
      <c r="B644" s="150">
        <f>Demografia!B645</f>
        <v>0</v>
      </c>
      <c r="C644" s="150">
        <f>Demografia!C645</f>
        <v>0</v>
      </c>
      <c r="D644" s="151">
        <f>Demografia!D645</f>
        <v>0</v>
      </c>
      <c r="E644" s="82"/>
      <c r="F644" s="260"/>
      <c r="G644" s="152"/>
      <c r="H644" s="260"/>
      <c r="I644" s="244"/>
      <c r="J644" s="244"/>
      <c r="K644" s="244"/>
      <c r="L644" s="260"/>
      <c r="M644" s="264"/>
      <c r="N644" s="264"/>
      <c r="O644" s="264"/>
      <c r="P644" s="153"/>
      <c r="Q644" s="251"/>
      <c r="R644" s="251"/>
      <c r="S644" s="82"/>
      <c r="T644" s="260"/>
      <c r="U644" s="260"/>
      <c r="V644" s="260"/>
      <c r="W644" s="82"/>
      <c r="X644" s="244"/>
      <c r="Y644" s="244"/>
      <c r="Z644" s="260"/>
      <c r="AA644" s="244"/>
      <c r="AB644" s="260"/>
      <c r="AC644" s="260"/>
      <c r="AD644" s="260"/>
      <c r="AE644" s="265"/>
      <c r="AF644" s="265"/>
      <c r="AG644" s="83"/>
      <c r="AH644" s="265"/>
      <c r="AI644" s="265"/>
      <c r="AJ644" s="265"/>
      <c r="AK644" s="265"/>
      <c r="AL644" s="265"/>
      <c r="AM644" s="265"/>
      <c r="AN644" s="265"/>
      <c r="AO644" s="265"/>
      <c r="AP644" s="265"/>
      <c r="AQ644" s="265"/>
      <c r="AR644" s="249"/>
      <c r="AS644" s="249"/>
      <c r="AT644" s="154"/>
      <c r="AU644" s="82"/>
      <c r="AV644" s="566" t="str">
        <f t="shared" si="40"/>
        <v xml:space="preserve"> </v>
      </c>
      <c r="AW644" s="566" t="str">
        <f t="shared" si="41"/>
        <v xml:space="preserve"> </v>
      </c>
      <c r="AX644" s="566" t="str">
        <f t="shared" si="42"/>
        <v xml:space="preserve"> </v>
      </c>
      <c r="AY644" s="566" t="str">
        <f t="shared" si="43"/>
        <v xml:space="preserve"> </v>
      </c>
      <c r="AZ644" s="82"/>
      <c r="BA644" s="146"/>
    </row>
    <row r="645" spans="1:53" s="81" customFormat="1" x14ac:dyDescent="0.2">
      <c r="A645" s="319"/>
      <c r="B645" s="366">
        <f>Demografia!B646</f>
        <v>0</v>
      </c>
      <c r="C645" s="366">
        <f>Demografia!C646</f>
        <v>0</v>
      </c>
      <c r="D645" s="367">
        <f>Demografia!D646</f>
        <v>0</v>
      </c>
      <c r="E645" s="82"/>
      <c r="F645" s="68"/>
      <c r="G645" s="66"/>
      <c r="H645" s="245"/>
      <c r="I645" s="246"/>
      <c r="J645" s="246"/>
      <c r="K645" s="246"/>
      <c r="L645" s="245"/>
      <c r="M645" s="266"/>
      <c r="N645" s="266"/>
      <c r="O645" s="266"/>
      <c r="P645" s="126"/>
      <c r="Q645" s="127"/>
      <c r="R645" s="127"/>
      <c r="S645" s="82"/>
      <c r="T645" s="68"/>
      <c r="U645" s="245"/>
      <c r="V645" s="128"/>
      <c r="W645" s="82"/>
      <c r="X645" s="129"/>
      <c r="Y645" s="246"/>
      <c r="Z645" s="245"/>
      <c r="AA645" s="246"/>
      <c r="AB645" s="245"/>
      <c r="AC645" s="245"/>
      <c r="AD645" s="245"/>
      <c r="AE645" s="247"/>
      <c r="AF645" s="247"/>
      <c r="AG645" s="83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50"/>
      <c r="AS645" s="250"/>
      <c r="AT645" s="248"/>
      <c r="AU645" s="82"/>
      <c r="AV645" s="567" t="str">
        <f t="shared" si="40"/>
        <v xml:space="preserve"> </v>
      </c>
      <c r="AW645" s="567" t="str">
        <f t="shared" si="41"/>
        <v xml:space="preserve"> </v>
      </c>
      <c r="AX645" s="567" t="str">
        <f t="shared" si="42"/>
        <v xml:space="preserve"> </v>
      </c>
      <c r="AY645" s="567" t="str">
        <f t="shared" si="43"/>
        <v xml:space="preserve"> </v>
      </c>
      <c r="AZ645" s="82"/>
      <c r="BA645" s="318"/>
    </row>
    <row r="646" spans="1:53" s="81" customFormat="1" x14ac:dyDescent="0.2">
      <c r="A646" s="319"/>
      <c r="B646" s="150">
        <f>Demografia!B647</f>
        <v>0</v>
      </c>
      <c r="C646" s="150">
        <f>Demografia!C647</f>
        <v>0</v>
      </c>
      <c r="D646" s="151">
        <f>Demografia!D647</f>
        <v>0</v>
      </c>
      <c r="E646" s="82"/>
      <c r="F646" s="260"/>
      <c r="G646" s="152"/>
      <c r="H646" s="260"/>
      <c r="I646" s="244"/>
      <c r="J646" s="244"/>
      <c r="K646" s="244"/>
      <c r="L646" s="260"/>
      <c r="M646" s="264"/>
      <c r="N646" s="264"/>
      <c r="O646" s="264"/>
      <c r="P646" s="153"/>
      <c r="Q646" s="251"/>
      <c r="R646" s="251"/>
      <c r="S646" s="82"/>
      <c r="T646" s="260"/>
      <c r="U646" s="260"/>
      <c r="V646" s="260"/>
      <c r="W646" s="82"/>
      <c r="X646" s="244"/>
      <c r="Y646" s="244"/>
      <c r="Z646" s="260"/>
      <c r="AA646" s="244"/>
      <c r="AB646" s="260"/>
      <c r="AC646" s="260"/>
      <c r="AD646" s="260"/>
      <c r="AE646" s="265"/>
      <c r="AF646" s="265"/>
      <c r="AG646" s="83"/>
      <c r="AH646" s="265"/>
      <c r="AI646" s="265"/>
      <c r="AJ646" s="265"/>
      <c r="AK646" s="265"/>
      <c r="AL646" s="265"/>
      <c r="AM646" s="265"/>
      <c r="AN646" s="265"/>
      <c r="AO646" s="265"/>
      <c r="AP646" s="265"/>
      <c r="AQ646" s="265"/>
      <c r="AR646" s="249"/>
      <c r="AS646" s="249"/>
      <c r="AT646" s="154"/>
      <c r="AU646" s="82"/>
      <c r="AV646" s="566" t="str">
        <f t="shared" si="40"/>
        <v xml:space="preserve"> </v>
      </c>
      <c r="AW646" s="566" t="str">
        <f t="shared" si="41"/>
        <v xml:space="preserve"> </v>
      </c>
      <c r="AX646" s="566" t="str">
        <f t="shared" si="42"/>
        <v xml:space="preserve"> </v>
      </c>
      <c r="AY646" s="566" t="str">
        <f t="shared" si="43"/>
        <v xml:space="preserve"> </v>
      </c>
      <c r="AZ646" s="82"/>
      <c r="BA646" s="146"/>
    </row>
    <row r="647" spans="1:53" s="81" customFormat="1" x14ac:dyDescent="0.2">
      <c r="A647" s="319"/>
      <c r="B647" s="366">
        <f>Demografia!B648</f>
        <v>0</v>
      </c>
      <c r="C647" s="366">
        <f>Demografia!C648</f>
        <v>0</v>
      </c>
      <c r="D647" s="367">
        <f>Demografia!D648</f>
        <v>0</v>
      </c>
      <c r="E647" s="82"/>
      <c r="F647" s="68"/>
      <c r="G647" s="66"/>
      <c r="H647" s="245"/>
      <c r="I647" s="246"/>
      <c r="J647" s="246"/>
      <c r="K647" s="246"/>
      <c r="L647" s="245"/>
      <c r="M647" s="266"/>
      <c r="N647" s="266"/>
      <c r="O647" s="266"/>
      <c r="P647" s="126"/>
      <c r="Q647" s="127"/>
      <c r="R647" s="127"/>
      <c r="S647" s="82"/>
      <c r="T647" s="68"/>
      <c r="U647" s="245"/>
      <c r="V647" s="128"/>
      <c r="W647" s="82"/>
      <c r="X647" s="129"/>
      <c r="Y647" s="246"/>
      <c r="Z647" s="245"/>
      <c r="AA647" s="246"/>
      <c r="AB647" s="245"/>
      <c r="AC647" s="245"/>
      <c r="AD647" s="245"/>
      <c r="AE647" s="247"/>
      <c r="AF647" s="247"/>
      <c r="AG647" s="83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50"/>
      <c r="AS647" s="250"/>
      <c r="AT647" s="248"/>
      <c r="AU647" s="82"/>
      <c r="AV647" s="567" t="str">
        <f t="shared" si="40"/>
        <v xml:space="preserve"> </v>
      </c>
      <c r="AW647" s="567" t="str">
        <f t="shared" si="41"/>
        <v xml:space="preserve"> </v>
      </c>
      <c r="AX647" s="567" t="str">
        <f t="shared" si="42"/>
        <v xml:space="preserve"> </v>
      </c>
      <c r="AY647" s="567" t="str">
        <f t="shared" si="43"/>
        <v xml:space="preserve"> </v>
      </c>
      <c r="AZ647" s="82"/>
      <c r="BA647" s="318"/>
    </row>
    <row r="648" spans="1:53" s="81" customFormat="1" x14ac:dyDescent="0.2">
      <c r="A648" s="319"/>
      <c r="B648" s="150">
        <f>Demografia!B649</f>
        <v>0</v>
      </c>
      <c r="C648" s="150">
        <f>Demografia!C649</f>
        <v>0</v>
      </c>
      <c r="D648" s="151">
        <f>Demografia!D649</f>
        <v>0</v>
      </c>
      <c r="E648" s="82"/>
      <c r="F648" s="260"/>
      <c r="G648" s="152"/>
      <c r="H648" s="260"/>
      <c r="I648" s="244"/>
      <c r="J648" s="244"/>
      <c r="K648" s="244"/>
      <c r="L648" s="260"/>
      <c r="M648" s="264"/>
      <c r="N648" s="264"/>
      <c r="O648" s="264"/>
      <c r="P648" s="153"/>
      <c r="Q648" s="251"/>
      <c r="R648" s="251"/>
      <c r="S648" s="82"/>
      <c r="T648" s="260"/>
      <c r="U648" s="260"/>
      <c r="V648" s="260"/>
      <c r="W648" s="82"/>
      <c r="X648" s="244"/>
      <c r="Y648" s="244"/>
      <c r="Z648" s="260"/>
      <c r="AA648" s="244"/>
      <c r="AB648" s="260"/>
      <c r="AC648" s="260"/>
      <c r="AD648" s="260"/>
      <c r="AE648" s="265"/>
      <c r="AF648" s="265"/>
      <c r="AG648" s="83"/>
      <c r="AH648" s="265"/>
      <c r="AI648" s="265"/>
      <c r="AJ648" s="265"/>
      <c r="AK648" s="265"/>
      <c r="AL648" s="265"/>
      <c r="AM648" s="265"/>
      <c r="AN648" s="265"/>
      <c r="AO648" s="265"/>
      <c r="AP648" s="265"/>
      <c r="AQ648" s="265"/>
      <c r="AR648" s="249"/>
      <c r="AS648" s="249"/>
      <c r="AT648" s="154"/>
      <c r="AU648" s="82"/>
      <c r="AV648" s="566" t="str">
        <f t="shared" si="40"/>
        <v xml:space="preserve"> </v>
      </c>
      <c r="AW648" s="566" t="str">
        <f t="shared" si="41"/>
        <v xml:space="preserve"> </v>
      </c>
      <c r="AX648" s="566" t="str">
        <f t="shared" si="42"/>
        <v xml:space="preserve"> </v>
      </c>
      <c r="AY648" s="566" t="str">
        <f t="shared" si="43"/>
        <v xml:space="preserve"> </v>
      </c>
      <c r="AZ648" s="82"/>
      <c r="BA648" s="146"/>
    </row>
    <row r="649" spans="1:53" s="81" customFormat="1" x14ac:dyDescent="0.2">
      <c r="A649" s="319"/>
      <c r="B649" s="366">
        <f>Demografia!B650</f>
        <v>0</v>
      </c>
      <c r="C649" s="366">
        <f>Demografia!C650</f>
        <v>0</v>
      </c>
      <c r="D649" s="367">
        <f>Demografia!D650</f>
        <v>0</v>
      </c>
      <c r="E649" s="82"/>
      <c r="F649" s="68"/>
      <c r="G649" s="66"/>
      <c r="H649" s="245"/>
      <c r="I649" s="246"/>
      <c r="J649" s="246"/>
      <c r="K649" s="246"/>
      <c r="L649" s="245"/>
      <c r="M649" s="266"/>
      <c r="N649" s="266"/>
      <c r="O649" s="266"/>
      <c r="P649" s="126"/>
      <c r="Q649" s="127"/>
      <c r="R649" s="127"/>
      <c r="S649" s="82"/>
      <c r="T649" s="68"/>
      <c r="U649" s="245"/>
      <c r="V649" s="128"/>
      <c r="W649" s="82"/>
      <c r="X649" s="129"/>
      <c r="Y649" s="246"/>
      <c r="Z649" s="245"/>
      <c r="AA649" s="246"/>
      <c r="AB649" s="245"/>
      <c r="AC649" s="245"/>
      <c r="AD649" s="245"/>
      <c r="AE649" s="247"/>
      <c r="AF649" s="247"/>
      <c r="AG649" s="83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50"/>
      <c r="AS649" s="250"/>
      <c r="AT649" s="248"/>
      <c r="AU649" s="82"/>
      <c r="AV649" s="567" t="str">
        <f t="shared" si="40"/>
        <v xml:space="preserve"> </v>
      </c>
      <c r="AW649" s="567" t="str">
        <f t="shared" si="41"/>
        <v xml:space="preserve"> </v>
      </c>
      <c r="AX649" s="567" t="str">
        <f t="shared" si="42"/>
        <v xml:space="preserve"> </v>
      </c>
      <c r="AY649" s="567" t="str">
        <f t="shared" si="43"/>
        <v xml:space="preserve"> </v>
      </c>
      <c r="AZ649" s="82"/>
      <c r="BA649" s="318"/>
    </row>
    <row r="650" spans="1:53" s="81" customFormat="1" x14ac:dyDescent="0.2">
      <c r="A650" s="319"/>
      <c r="B650" s="150">
        <f>Demografia!B651</f>
        <v>0</v>
      </c>
      <c r="C650" s="150">
        <f>Demografia!C651</f>
        <v>0</v>
      </c>
      <c r="D650" s="151">
        <f>Demografia!D651</f>
        <v>0</v>
      </c>
      <c r="E650" s="82"/>
      <c r="F650" s="260"/>
      <c r="G650" s="152"/>
      <c r="H650" s="260"/>
      <c r="I650" s="244"/>
      <c r="J650" s="244"/>
      <c r="K650" s="244"/>
      <c r="L650" s="260"/>
      <c r="M650" s="264"/>
      <c r="N650" s="264"/>
      <c r="O650" s="264"/>
      <c r="P650" s="153"/>
      <c r="Q650" s="251"/>
      <c r="R650" s="251"/>
      <c r="S650" s="82"/>
      <c r="T650" s="260"/>
      <c r="U650" s="260"/>
      <c r="V650" s="260"/>
      <c r="W650" s="82"/>
      <c r="X650" s="244"/>
      <c r="Y650" s="244"/>
      <c r="Z650" s="260"/>
      <c r="AA650" s="244"/>
      <c r="AB650" s="260"/>
      <c r="AC650" s="260"/>
      <c r="AD650" s="260"/>
      <c r="AE650" s="265"/>
      <c r="AF650" s="265"/>
      <c r="AG650" s="83"/>
      <c r="AH650" s="265"/>
      <c r="AI650" s="265"/>
      <c r="AJ650" s="265"/>
      <c r="AK650" s="265"/>
      <c r="AL650" s="265"/>
      <c r="AM650" s="265"/>
      <c r="AN650" s="265"/>
      <c r="AO650" s="265"/>
      <c r="AP650" s="265"/>
      <c r="AQ650" s="265"/>
      <c r="AR650" s="249"/>
      <c r="AS650" s="249"/>
      <c r="AT650" s="154"/>
      <c r="AU650" s="82"/>
      <c r="AV650" s="566" t="str">
        <f t="shared" si="40"/>
        <v xml:space="preserve"> </v>
      </c>
      <c r="AW650" s="566" t="str">
        <f t="shared" si="41"/>
        <v xml:space="preserve"> </v>
      </c>
      <c r="AX650" s="566" t="str">
        <f t="shared" si="42"/>
        <v xml:space="preserve"> </v>
      </c>
      <c r="AY650" s="566" t="str">
        <f t="shared" si="43"/>
        <v xml:space="preserve"> </v>
      </c>
      <c r="AZ650" s="82"/>
      <c r="BA650" s="146"/>
    </row>
    <row r="651" spans="1:53" s="81" customFormat="1" x14ac:dyDescent="0.2">
      <c r="A651" s="319"/>
      <c r="B651" s="366">
        <f>Demografia!B652</f>
        <v>0</v>
      </c>
      <c r="C651" s="366">
        <f>Demografia!C652</f>
        <v>0</v>
      </c>
      <c r="D651" s="367">
        <f>Demografia!D652</f>
        <v>0</v>
      </c>
      <c r="E651" s="82"/>
      <c r="F651" s="68"/>
      <c r="G651" s="66"/>
      <c r="H651" s="245"/>
      <c r="I651" s="246"/>
      <c r="J651" s="246"/>
      <c r="K651" s="246"/>
      <c r="L651" s="245"/>
      <c r="M651" s="266"/>
      <c r="N651" s="266"/>
      <c r="O651" s="266"/>
      <c r="P651" s="126"/>
      <c r="Q651" s="127"/>
      <c r="R651" s="127"/>
      <c r="S651" s="82"/>
      <c r="T651" s="68"/>
      <c r="U651" s="245"/>
      <c r="V651" s="128"/>
      <c r="W651" s="82"/>
      <c r="X651" s="129"/>
      <c r="Y651" s="246"/>
      <c r="Z651" s="245"/>
      <c r="AA651" s="246"/>
      <c r="AB651" s="245"/>
      <c r="AC651" s="245"/>
      <c r="AD651" s="245"/>
      <c r="AE651" s="247"/>
      <c r="AF651" s="247"/>
      <c r="AG651" s="83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50"/>
      <c r="AS651" s="250"/>
      <c r="AT651" s="248"/>
      <c r="AU651" s="82"/>
      <c r="AV651" s="567" t="str">
        <f t="shared" si="40"/>
        <v xml:space="preserve"> </v>
      </c>
      <c r="AW651" s="567" t="str">
        <f t="shared" si="41"/>
        <v xml:space="preserve"> </v>
      </c>
      <c r="AX651" s="567" t="str">
        <f t="shared" si="42"/>
        <v xml:space="preserve"> </v>
      </c>
      <c r="AY651" s="567" t="str">
        <f t="shared" si="43"/>
        <v xml:space="preserve"> </v>
      </c>
      <c r="AZ651" s="82"/>
      <c r="BA651" s="318"/>
    </row>
    <row r="652" spans="1:53" s="81" customFormat="1" x14ac:dyDescent="0.2">
      <c r="A652" s="319"/>
      <c r="B652" s="150">
        <f>Demografia!B653</f>
        <v>0</v>
      </c>
      <c r="C652" s="150">
        <f>Demografia!C653</f>
        <v>0</v>
      </c>
      <c r="D652" s="151">
        <f>Demografia!D653</f>
        <v>0</v>
      </c>
      <c r="E652" s="82"/>
      <c r="F652" s="260"/>
      <c r="G652" s="152"/>
      <c r="H652" s="260"/>
      <c r="I652" s="244"/>
      <c r="J652" s="244"/>
      <c r="K652" s="244"/>
      <c r="L652" s="260"/>
      <c r="M652" s="264"/>
      <c r="N652" s="264"/>
      <c r="O652" s="264"/>
      <c r="P652" s="153"/>
      <c r="Q652" s="251"/>
      <c r="R652" s="251"/>
      <c r="S652" s="82"/>
      <c r="T652" s="260"/>
      <c r="U652" s="260"/>
      <c r="V652" s="260"/>
      <c r="W652" s="82"/>
      <c r="X652" s="244"/>
      <c r="Y652" s="244"/>
      <c r="Z652" s="260"/>
      <c r="AA652" s="244"/>
      <c r="AB652" s="260"/>
      <c r="AC652" s="260"/>
      <c r="AD652" s="260"/>
      <c r="AE652" s="265"/>
      <c r="AF652" s="265"/>
      <c r="AG652" s="83"/>
      <c r="AH652" s="265"/>
      <c r="AI652" s="265"/>
      <c r="AJ652" s="265"/>
      <c r="AK652" s="265"/>
      <c r="AL652" s="265"/>
      <c r="AM652" s="265"/>
      <c r="AN652" s="265"/>
      <c r="AO652" s="265"/>
      <c r="AP652" s="265"/>
      <c r="AQ652" s="265"/>
      <c r="AR652" s="249"/>
      <c r="AS652" s="249"/>
      <c r="AT652" s="154"/>
      <c r="AU652" s="82"/>
      <c r="AV652" s="566" t="str">
        <f t="shared" si="40"/>
        <v xml:space="preserve"> </v>
      </c>
      <c r="AW652" s="566" t="str">
        <f t="shared" si="41"/>
        <v xml:space="preserve"> </v>
      </c>
      <c r="AX652" s="566" t="str">
        <f t="shared" si="42"/>
        <v xml:space="preserve"> </v>
      </c>
      <c r="AY652" s="566" t="str">
        <f t="shared" si="43"/>
        <v xml:space="preserve"> </v>
      </c>
      <c r="AZ652" s="82"/>
      <c r="BA652" s="146"/>
    </row>
    <row r="653" spans="1:53" s="81" customFormat="1" x14ac:dyDescent="0.2">
      <c r="A653" s="319"/>
      <c r="B653" s="366">
        <f>Demografia!B654</f>
        <v>0</v>
      </c>
      <c r="C653" s="366">
        <f>Demografia!C654</f>
        <v>0</v>
      </c>
      <c r="D653" s="367">
        <f>Demografia!D654</f>
        <v>0</v>
      </c>
      <c r="E653" s="82"/>
      <c r="F653" s="68"/>
      <c r="G653" s="66"/>
      <c r="H653" s="245"/>
      <c r="I653" s="246"/>
      <c r="J653" s="246"/>
      <c r="K653" s="246"/>
      <c r="L653" s="245"/>
      <c r="M653" s="266"/>
      <c r="N653" s="266"/>
      <c r="O653" s="266"/>
      <c r="P653" s="126"/>
      <c r="Q653" s="127"/>
      <c r="R653" s="127"/>
      <c r="S653" s="82"/>
      <c r="T653" s="68"/>
      <c r="U653" s="245"/>
      <c r="V653" s="128"/>
      <c r="W653" s="82"/>
      <c r="X653" s="129"/>
      <c r="Y653" s="246"/>
      <c r="Z653" s="245"/>
      <c r="AA653" s="246"/>
      <c r="AB653" s="245"/>
      <c r="AC653" s="245"/>
      <c r="AD653" s="245"/>
      <c r="AE653" s="247"/>
      <c r="AF653" s="247"/>
      <c r="AG653" s="83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50"/>
      <c r="AS653" s="250"/>
      <c r="AT653" s="248"/>
      <c r="AU653" s="82"/>
      <c r="AV653" s="567" t="str">
        <f t="shared" si="40"/>
        <v xml:space="preserve"> </v>
      </c>
      <c r="AW653" s="567" t="str">
        <f t="shared" si="41"/>
        <v xml:space="preserve"> </v>
      </c>
      <c r="AX653" s="567" t="str">
        <f t="shared" si="42"/>
        <v xml:space="preserve"> </v>
      </c>
      <c r="AY653" s="567" t="str">
        <f t="shared" si="43"/>
        <v xml:space="preserve"> </v>
      </c>
      <c r="AZ653" s="82"/>
      <c r="BA653" s="318"/>
    </row>
    <row r="654" spans="1:53" s="81" customFormat="1" x14ac:dyDescent="0.2">
      <c r="A654" s="319"/>
      <c r="B654" s="150">
        <f>Demografia!B655</f>
        <v>0</v>
      </c>
      <c r="C654" s="150">
        <f>Demografia!C655</f>
        <v>0</v>
      </c>
      <c r="D654" s="151">
        <f>Demografia!D655</f>
        <v>0</v>
      </c>
      <c r="E654" s="82"/>
      <c r="F654" s="260"/>
      <c r="G654" s="152"/>
      <c r="H654" s="260"/>
      <c r="I654" s="244"/>
      <c r="J654" s="244"/>
      <c r="K654" s="244"/>
      <c r="L654" s="260"/>
      <c r="M654" s="264"/>
      <c r="N654" s="264"/>
      <c r="O654" s="264"/>
      <c r="P654" s="153"/>
      <c r="Q654" s="251"/>
      <c r="R654" s="251"/>
      <c r="S654" s="82"/>
      <c r="T654" s="260"/>
      <c r="U654" s="260"/>
      <c r="V654" s="260"/>
      <c r="W654" s="82"/>
      <c r="X654" s="244"/>
      <c r="Y654" s="244"/>
      <c r="Z654" s="260"/>
      <c r="AA654" s="244"/>
      <c r="AB654" s="260"/>
      <c r="AC654" s="260"/>
      <c r="AD654" s="260"/>
      <c r="AE654" s="265"/>
      <c r="AF654" s="265"/>
      <c r="AG654" s="83"/>
      <c r="AH654" s="265"/>
      <c r="AI654" s="265"/>
      <c r="AJ654" s="265"/>
      <c r="AK654" s="265"/>
      <c r="AL654" s="265"/>
      <c r="AM654" s="265"/>
      <c r="AN654" s="265"/>
      <c r="AO654" s="265"/>
      <c r="AP654" s="265"/>
      <c r="AQ654" s="265"/>
      <c r="AR654" s="249"/>
      <c r="AS654" s="249"/>
      <c r="AT654" s="154"/>
      <c r="AU654" s="82"/>
      <c r="AV654" s="566" t="str">
        <f t="shared" si="40"/>
        <v xml:space="preserve"> </v>
      </c>
      <c r="AW654" s="566" t="str">
        <f t="shared" si="41"/>
        <v xml:space="preserve"> </v>
      </c>
      <c r="AX654" s="566" t="str">
        <f t="shared" si="42"/>
        <v xml:space="preserve"> </v>
      </c>
      <c r="AY654" s="566" t="str">
        <f t="shared" si="43"/>
        <v xml:space="preserve"> </v>
      </c>
      <c r="AZ654" s="82"/>
      <c r="BA654" s="146"/>
    </row>
    <row r="655" spans="1:53" s="81" customFormat="1" x14ac:dyDescent="0.2">
      <c r="A655" s="319"/>
      <c r="B655" s="366">
        <f>Demografia!B656</f>
        <v>0</v>
      </c>
      <c r="C655" s="366">
        <f>Demografia!C656</f>
        <v>0</v>
      </c>
      <c r="D655" s="367">
        <f>Demografia!D656</f>
        <v>0</v>
      </c>
      <c r="E655" s="82"/>
      <c r="F655" s="68"/>
      <c r="G655" s="66"/>
      <c r="H655" s="245"/>
      <c r="I655" s="246"/>
      <c r="J655" s="246"/>
      <c r="K655" s="246"/>
      <c r="L655" s="245"/>
      <c r="M655" s="266"/>
      <c r="N655" s="266"/>
      <c r="O655" s="266"/>
      <c r="P655" s="126"/>
      <c r="Q655" s="127"/>
      <c r="R655" s="127"/>
      <c r="S655" s="82"/>
      <c r="T655" s="68"/>
      <c r="U655" s="245"/>
      <c r="V655" s="128"/>
      <c r="W655" s="82"/>
      <c r="X655" s="129"/>
      <c r="Y655" s="246"/>
      <c r="Z655" s="245"/>
      <c r="AA655" s="246"/>
      <c r="AB655" s="245"/>
      <c r="AC655" s="245"/>
      <c r="AD655" s="245"/>
      <c r="AE655" s="247"/>
      <c r="AF655" s="247"/>
      <c r="AG655" s="83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50"/>
      <c r="AS655" s="250"/>
      <c r="AT655" s="248"/>
      <c r="AU655" s="82"/>
      <c r="AV655" s="567" t="str">
        <f t="shared" ref="AV655:AV718" si="44">IF(AC655=0," ",AH655/AE655)</f>
        <v xml:space="preserve"> </v>
      </c>
      <c r="AW655" s="567" t="str">
        <f t="shared" si="41"/>
        <v xml:space="preserve"> </v>
      </c>
      <c r="AX655" s="567" t="str">
        <f t="shared" si="42"/>
        <v xml:space="preserve"> </v>
      </c>
      <c r="AY655" s="567" t="str">
        <f t="shared" si="43"/>
        <v xml:space="preserve"> </v>
      </c>
      <c r="AZ655" s="82"/>
      <c r="BA655" s="318"/>
    </row>
    <row r="656" spans="1:53" s="81" customFormat="1" x14ac:dyDescent="0.2">
      <c r="A656" s="319"/>
      <c r="B656" s="150">
        <f>Demografia!B657</f>
        <v>0</v>
      </c>
      <c r="C656" s="150">
        <f>Demografia!C657</f>
        <v>0</v>
      </c>
      <c r="D656" s="151">
        <f>Demografia!D657</f>
        <v>0</v>
      </c>
      <c r="E656" s="82"/>
      <c r="F656" s="260"/>
      <c r="G656" s="152"/>
      <c r="H656" s="260"/>
      <c r="I656" s="244"/>
      <c r="J656" s="244"/>
      <c r="K656" s="244"/>
      <c r="L656" s="260"/>
      <c r="M656" s="264"/>
      <c r="N656" s="264"/>
      <c r="O656" s="264"/>
      <c r="P656" s="153"/>
      <c r="Q656" s="251"/>
      <c r="R656" s="251"/>
      <c r="S656" s="82"/>
      <c r="T656" s="260"/>
      <c r="U656" s="260"/>
      <c r="V656" s="260"/>
      <c r="W656" s="82"/>
      <c r="X656" s="244"/>
      <c r="Y656" s="244"/>
      <c r="Z656" s="260"/>
      <c r="AA656" s="244"/>
      <c r="AB656" s="260"/>
      <c r="AC656" s="260"/>
      <c r="AD656" s="260"/>
      <c r="AE656" s="265"/>
      <c r="AF656" s="265"/>
      <c r="AG656" s="83"/>
      <c r="AH656" s="265"/>
      <c r="AI656" s="265"/>
      <c r="AJ656" s="265"/>
      <c r="AK656" s="265"/>
      <c r="AL656" s="265"/>
      <c r="AM656" s="265"/>
      <c r="AN656" s="265"/>
      <c r="AO656" s="265"/>
      <c r="AP656" s="265"/>
      <c r="AQ656" s="265"/>
      <c r="AR656" s="249"/>
      <c r="AS656" s="249"/>
      <c r="AT656" s="154"/>
      <c r="AU656" s="82"/>
      <c r="AV656" s="566" t="str">
        <f t="shared" si="44"/>
        <v xml:space="preserve"> </v>
      </c>
      <c r="AW656" s="566" t="str">
        <f t="shared" si="41"/>
        <v xml:space="preserve"> </v>
      </c>
      <c r="AX656" s="566" t="str">
        <f t="shared" si="42"/>
        <v xml:space="preserve"> </v>
      </c>
      <c r="AY656" s="566" t="str">
        <f t="shared" si="43"/>
        <v xml:space="preserve"> </v>
      </c>
      <c r="AZ656" s="82"/>
      <c r="BA656" s="146"/>
    </row>
    <row r="657" spans="1:53" s="81" customFormat="1" x14ac:dyDescent="0.2">
      <c r="A657" s="319"/>
      <c r="B657" s="366">
        <f>Demografia!B658</f>
        <v>0</v>
      </c>
      <c r="C657" s="366">
        <f>Demografia!C658</f>
        <v>0</v>
      </c>
      <c r="D657" s="367">
        <f>Demografia!D658</f>
        <v>0</v>
      </c>
      <c r="E657" s="82"/>
      <c r="F657" s="68"/>
      <c r="G657" s="66"/>
      <c r="H657" s="245"/>
      <c r="I657" s="246"/>
      <c r="J657" s="246"/>
      <c r="K657" s="246"/>
      <c r="L657" s="245"/>
      <c r="M657" s="266"/>
      <c r="N657" s="266"/>
      <c r="O657" s="266"/>
      <c r="P657" s="126"/>
      <c r="Q657" s="127"/>
      <c r="R657" s="127"/>
      <c r="S657" s="82"/>
      <c r="T657" s="68"/>
      <c r="U657" s="245"/>
      <c r="V657" s="128"/>
      <c r="W657" s="82"/>
      <c r="X657" s="129"/>
      <c r="Y657" s="246"/>
      <c r="Z657" s="245"/>
      <c r="AA657" s="246"/>
      <c r="AB657" s="245"/>
      <c r="AC657" s="245"/>
      <c r="AD657" s="245"/>
      <c r="AE657" s="247"/>
      <c r="AF657" s="247"/>
      <c r="AG657" s="83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50"/>
      <c r="AS657" s="250"/>
      <c r="AT657" s="248"/>
      <c r="AU657" s="82"/>
      <c r="AV657" s="567" t="str">
        <f t="shared" si="44"/>
        <v xml:space="preserve"> </v>
      </c>
      <c r="AW657" s="567" t="str">
        <f t="shared" ref="AW657:AW720" si="45">IF(OR(AC657=0,M657=0)," ",AH657/M657)</f>
        <v xml:space="preserve"> </v>
      </c>
      <c r="AX657" s="567" t="str">
        <f t="shared" ref="AX657:AX720" si="46">IF(OR(AC657&gt;5,AC657&lt;1)," ",AI657/AF657)</f>
        <v xml:space="preserve"> </v>
      </c>
      <c r="AY657" s="567" t="str">
        <f t="shared" ref="AY657:AY720" si="47">IF(OR(AC657&gt;5,AC657&lt;1,M657=0)," ",AI657/M657)</f>
        <v xml:space="preserve"> </v>
      </c>
      <c r="AZ657" s="82"/>
      <c r="BA657" s="318"/>
    </row>
    <row r="658" spans="1:53" s="81" customFormat="1" x14ac:dyDescent="0.2">
      <c r="A658" s="319"/>
      <c r="B658" s="150">
        <f>Demografia!B659</f>
        <v>0</v>
      </c>
      <c r="C658" s="150">
        <f>Demografia!C659</f>
        <v>0</v>
      </c>
      <c r="D658" s="151">
        <f>Demografia!D659</f>
        <v>0</v>
      </c>
      <c r="E658" s="82"/>
      <c r="F658" s="260"/>
      <c r="G658" s="152"/>
      <c r="H658" s="260"/>
      <c r="I658" s="244"/>
      <c r="J658" s="244"/>
      <c r="K658" s="244"/>
      <c r="L658" s="260"/>
      <c r="M658" s="264"/>
      <c r="N658" s="264"/>
      <c r="O658" s="264"/>
      <c r="P658" s="153"/>
      <c r="Q658" s="251"/>
      <c r="R658" s="251"/>
      <c r="S658" s="82"/>
      <c r="T658" s="260"/>
      <c r="U658" s="260"/>
      <c r="V658" s="260"/>
      <c r="W658" s="82"/>
      <c r="X658" s="244"/>
      <c r="Y658" s="244"/>
      <c r="Z658" s="260"/>
      <c r="AA658" s="244"/>
      <c r="AB658" s="260"/>
      <c r="AC658" s="260"/>
      <c r="AD658" s="260"/>
      <c r="AE658" s="265"/>
      <c r="AF658" s="265"/>
      <c r="AG658" s="83"/>
      <c r="AH658" s="265"/>
      <c r="AI658" s="265"/>
      <c r="AJ658" s="265"/>
      <c r="AK658" s="265"/>
      <c r="AL658" s="265"/>
      <c r="AM658" s="265"/>
      <c r="AN658" s="265"/>
      <c r="AO658" s="265"/>
      <c r="AP658" s="265"/>
      <c r="AQ658" s="265"/>
      <c r="AR658" s="249"/>
      <c r="AS658" s="249"/>
      <c r="AT658" s="154"/>
      <c r="AU658" s="82"/>
      <c r="AV658" s="566" t="str">
        <f t="shared" si="44"/>
        <v xml:space="preserve"> </v>
      </c>
      <c r="AW658" s="566" t="str">
        <f t="shared" si="45"/>
        <v xml:space="preserve"> </v>
      </c>
      <c r="AX658" s="566" t="str">
        <f t="shared" si="46"/>
        <v xml:space="preserve"> </v>
      </c>
      <c r="AY658" s="566" t="str">
        <f t="shared" si="47"/>
        <v xml:space="preserve"> </v>
      </c>
      <c r="AZ658" s="82"/>
      <c r="BA658" s="146"/>
    </row>
    <row r="659" spans="1:53" s="81" customFormat="1" x14ac:dyDescent="0.2">
      <c r="A659" s="319"/>
      <c r="B659" s="366">
        <f>Demografia!B660</f>
        <v>0</v>
      </c>
      <c r="C659" s="366">
        <f>Demografia!C660</f>
        <v>0</v>
      </c>
      <c r="D659" s="367">
        <f>Demografia!D660</f>
        <v>0</v>
      </c>
      <c r="E659" s="82"/>
      <c r="F659" s="68"/>
      <c r="G659" s="66"/>
      <c r="H659" s="245"/>
      <c r="I659" s="246"/>
      <c r="J659" s="246"/>
      <c r="K659" s="246"/>
      <c r="L659" s="245"/>
      <c r="M659" s="266"/>
      <c r="N659" s="266"/>
      <c r="O659" s="266"/>
      <c r="P659" s="126"/>
      <c r="Q659" s="127"/>
      <c r="R659" s="127"/>
      <c r="S659" s="82"/>
      <c r="T659" s="68"/>
      <c r="U659" s="245"/>
      <c r="V659" s="128"/>
      <c r="W659" s="82"/>
      <c r="X659" s="129"/>
      <c r="Y659" s="246"/>
      <c r="Z659" s="245"/>
      <c r="AA659" s="246"/>
      <c r="AB659" s="245"/>
      <c r="AC659" s="245"/>
      <c r="AD659" s="245"/>
      <c r="AE659" s="247"/>
      <c r="AF659" s="247"/>
      <c r="AG659" s="83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50"/>
      <c r="AS659" s="250"/>
      <c r="AT659" s="248"/>
      <c r="AU659" s="82"/>
      <c r="AV659" s="567" t="str">
        <f t="shared" si="44"/>
        <v xml:space="preserve"> </v>
      </c>
      <c r="AW659" s="567" t="str">
        <f t="shared" si="45"/>
        <v xml:space="preserve"> </v>
      </c>
      <c r="AX659" s="567" t="str">
        <f t="shared" si="46"/>
        <v xml:space="preserve"> </v>
      </c>
      <c r="AY659" s="567" t="str">
        <f t="shared" si="47"/>
        <v xml:space="preserve"> </v>
      </c>
      <c r="AZ659" s="82"/>
      <c r="BA659" s="318"/>
    </row>
    <row r="660" spans="1:53" s="81" customFormat="1" x14ac:dyDescent="0.2">
      <c r="A660" s="319"/>
      <c r="B660" s="150">
        <f>Demografia!B661</f>
        <v>0</v>
      </c>
      <c r="C660" s="150">
        <f>Demografia!C661</f>
        <v>0</v>
      </c>
      <c r="D660" s="151">
        <f>Demografia!D661</f>
        <v>0</v>
      </c>
      <c r="E660" s="82"/>
      <c r="F660" s="260"/>
      <c r="G660" s="152"/>
      <c r="H660" s="260"/>
      <c r="I660" s="244"/>
      <c r="J660" s="244"/>
      <c r="K660" s="244"/>
      <c r="L660" s="260"/>
      <c r="M660" s="264"/>
      <c r="N660" s="264"/>
      <c r="O660" s="264"/>
      <c r="P660" s="153"/>
      <c r="Q660" s="251"/>
      <c r="R660" s="251"/>
      <c r="S660" s="82"/>
      <c r="T660" s="260"/>
      <c r="U660" s="260"/>
      <c r="V660" s="260"/>
      <c r="W660" s="82"/>
      <c r="X660" s="244"/>
      <c r="Y660" s="244"/>
      <c r="Z660" s="260"/>
      <c r="AA660" s="244"/>
      <c r="AB660" s="260"/>
      <c r="AC660" s="260"/>
      <c r="AD660" s="260"/>
      <c r="AE660" s="265"/>
      <c r="AF660" s="265"/>
      <c r="AG660" s="83"/>
      <c r="AH660" s="265"/>
      <c r="AI660" s="265"/>
      <c r="AJ660" s="265"/>
      <c r="AK660" s="265"/>
      <c r="AL660" s="265"/>
      <c r="AM660" s="265"/>
      <c r="AN660" s="265"/>
      <c r="AO660" s="265"/>
      <c r="AP660" s="265"/>
      <c r="AQ660" s="265"/>
      <c r="AR660" s="249"/>
      <c r="AS660" s="249"/>
      <c r="AT660" s="154"/>
      <c r="AU660" s="82"/>
      <c r="AV660" s="566" t="str">
        <f t="shared" si="44"/>
        <v xml:space="preserve"> </v>
      </c>
      <c r="AW660" s="566" t="str">
        <f t="shared" si="45"/>
        <v xml:space="preserve"> </v>
      </c>
      <c r="AX660" s="566" t="str">
        <f t="shared" si="46"/>
        <v xml:space="preserve"> </v>
      </c>
      <c r="AY660" s="566" t="str">
        <f t="shared" si="47"/>
        <v xml:space="preserve"> </v>
      </c>
      <c r="AZ660" s="82"/>
      <c r="BA660" s="146"/>
    </row>
    <row r="661" spans="1:53" s="81" customFormat="1" x14ac:dyDescent="0.2">
      <c r="A661" s="319"/>
      <c r="B661" s="366">
        <f>Demografia!B662</f>
        <v>0</v>
      </c>
      <c r="C661" s="366">
        <f>Demografia!C662</f>
        <v>0</v>
      </c>
      <c r="D661" s="367">
        <f>Demografia!D662</f>
        <v>0</v>
      </c>
      <c r="E661" s="82"/>
      <c r="F661" s="68"/>
      <c r="G661" s="66"/>
      <c r="H661" s="245"/>
      <c r="I661" s="246"/>
      <c r="J661" s="246"/>
      <c r="K661" s="246"/>
      <c r="L661" s="245"/>
      <c r="M661" s="266"/>
      <c r="N661" s="266"/>
      <c r="O661" s="266"/>
      <c r="P661" s="126"/>
      <c r="Q661" s="127"/>
      <c r="R661" s="127"/>
      <c r="S661" s="82"/>
      <c r="T661" s="68"/>
      <c r="U661" s="245"/>
      <c r="V661" s="128"/>
      <c r="W661" s="82"/>
      <c r="X661" s="129"/>
      <c r="Y661" s="246"/>
      <c r="Z661" s="245"/>
      <c r="AA661" s="246"/>
      <c r="AB661" s="245"/>
      <c r="AC661" s="245"/>
      <c r="AD661" s="245"/>
      <c r="AE661" s="247"/>
      <c r="AF661" s="247"/>
      <c r="AG661" s="83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50"/>
      <c r="AS661" s="250"/>
      <c r="AT661" s="248"/>
      <c r="AU661" s="82"/>
      <c r="AV661" s="567" t="str">
        <f t="shared" si="44"/>
        <v xml:space="preserve"> </v>
      </c>
      <c r="AW661" s="567" t="str">
        <f t="shared" si="45"/>
        <v xml:space="preserve"> </v>
      </c>
      <c r="AX661" s="567" t="str">
        <f t="shared" si="46"/>
        <v xml:space="preserve"> </v>
      </c>
      <c r="AY661" s="567" t="str">
        <f t="shared" si="47"/>
        <v xml:space="preserve"> </v>
      </c>
      <c r="AZ661" s="82"/>
      <c r="BA661" s="318"/>
    </row>
    <row r="662" spans="1:53" s="81" customFormat="1" x14ac:dyDescent="0.2">
      <c r="A662" s="319"/>
      <c r="B662" s="150">
        <f>Demografia!B663</f>
        <v>0</v>
      </c>
      <c r="C662" s="150">
        <f>Demografia!C663</f>
        <v>0</v>
      </c>
      <c r="D662" s="151">
        <f>Demografia!D663</f>
        <v>0</v>
      </c>
      <c r="E662" s="82"/>
      <c r="F662" s="260"/>
      <c r="G662" s="152"/>
      <c r="H662" s="260"/>
      <c r="I662" s="244"/>
      <c r="J662" s="244"/>
      <c r="K662" s="244"/>
      <c r="L662" s="260"/>
      <c r="M662" s="264"/>
      <c r="N662" s="264"/>
      <c r="O662" s="264"/>
      <c r="P662" s="153"/>
      <c r="Q662" s="251"/>
      <c r="R662" s="251"/>
      <c r="S662" s="82"/>
      <c r="T662" s="260"/>
      <c r="U662" s="260"/>
      <c r="V662" s="260"/>
      <c r="W662" s="82"/>
      <c r="X662" s="244"/>
      <c r="Y662" s="244"/>
      <c r="Z662" s="260"/>
      <c r="AA662" s="244"/>
      <c r="AB662" s="260"/>
      <c r="AC662" s="260"/>
      <c r="AD662" s="260"/>
      <c r="AE662" s="265"/>
      <c r="AF662" s="265"/>
      <c r="AG662" s="83"/>
      <c r="AH662" s="265"/>
      <c r="AI662" s="265"/>
      <c r="AJ662" s="265"/>
      <c r="AK662" s="265"/>
      <c r="AL662" s="265"/>
      <c r="AM662" s="265"/>
      <c r="AN662" s="265"/>
      <c r="AO662" s="265"/>
      <c r="AP662" s="265"/>
      <c r="AQ662" s="265"/>
      <c r="AR662" s="249"/>
      <c r="AS662" s="249"/>
      <c r="AT662" s="154"/>
      <c r="AU662" s="82"/>
      <c r="AV662" s="566" t="str">
        <f t="shared" si="44"/>
        <v xml:space="preserve"> </v>
      </c>
      <c r="AW662" s="566" t="str">
        <f t="shared" si="45"/>
        <v xml:space="preserve"> </v>
      </c>
      <c r="AX662" s="566" t="str">
        <f t="shared" si="46"/>
        <v xml:space="preserve"> </v>
      </c>
      <c r="AY662" s="566" t="str">
        <f t="shared" si="47"/>
        <v xml:space="preserve"> </v>
      </c>
      <c r="AZ662" s="82"/>
      <c r="BA662" s="146"/>
    </row>
    <row r="663" spans="1:53" s="81" customFormat="1" x14ac:dyDescent="0.2">
      <c r="A663" s="319"/>
      <c r="B663" s="366">
        <f>Demografia!B664</f>
        <v>0</v>
      </c>
      <c r="C663" s="366">
        <f>Demografia!C664</f>
        <v>0</v>
      </c>
      <c r="D663" s="367">
        <f>Demografia!D664</f>
        <v>0</v>
      </c>
      <c r="E663" s="82"/>
      <c r="F663" s="68"/>
      <c r="G663" s="66"/>
      <c r="H663" s="245"/>
      <c r="I663" s="246"/>
      <c r="J663" s="246"/>
      <c r="K663" s="246"/>
      <c r="L663" s="245"/>
      <c r="M663" s="266"/>
      <c r="N663" s="266"/>
      <c r="O663" s="266"/>
      <c r="P663" s="126"/>
      <c r="Q663" s="127"/>
      <c r="R663" s="127"/>
      <c r="S663" s="82"/>
      <c r="T663" s="68"/>
      <c r="U663" s="245"/>
      <c r="V663" s="128"/>
      <c r="W663" s="82"/>
      <c r="X663" s="129"/>
      <c r="Y663" s="246"/>
      <c r="Z663" s="245"/>
      <c r="AA663" s="246"/>
      <c r="AB663" s="245"/>
      <c r="AC663" s="245"/>
      <c r="AD663" s="245"/>
      <c r="AE663" s="247"/>
      <c r="AF663" s="247"/>
      <c r="AG663" s="83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50"/>
      <c r="AS663" s="250"/>
      <c r="AT663" s="248"/>
      <c r="AU663" s="82"/>
      <c r="AV663" s="567" t="str">
        <f t="shared" si="44"/>
        <v xml:space="preserve"> </v>
      </c>
      <c r="AW663" s="567" t="str">
        <f t="shared" si="45"/>
        <v xml:space="preserve"> </v>
      </c>
      <c r="AX663" s="567" t="str">
        <f t="shared" si="46"/>
        <v xml:space="preserve"> </v>
      </c>
      <c r="AY663" s="567" t="str">
        <f t="shared" si="47"/>
        <v xml:space="preserve"> </v>
      </c>
      <c r="AZ663" s="82"/>
      <c r="BA663" s="318"/>
    </row>
    <row r="664" spans="1:53" s="81" customFormat="1" x14ac:dyDescent="0.2">
      <c r="A664" s="319"/>
      <c r="B664" s="150">
        <f>Demografia!B665</f>
        <v>0</v>
      </c>
      <c r="C664" s="150">
        <f>Demografia!C665</f>
        <v>0</v>
      </c>
      <c r="D664" s="151">
        <f>Demografia!D665</f>
        <v>0</v>
      </c>
      <c r="E664" s="82"/>
      <c r="F664" s="260"/>
      <c r="G664" s="152"/>
      <c r="H664" s="260"/>
      <c r="I664" s="244"/>
      <c r="J664" s="244"/>
      <c r="K664" s="244"/>
      <c r="L664" s="260"/>
      <c r="M664" s="264"/>
      <c r="N664" s="264"/>
      <c r="O664" s="264"/>
      <c r="P664" s="153"/>
      <c r="Q664" s="251"/>
      <c r="R664" s="251"/>
      <c r="S664" s="82"/>
      <c r="T664" s="260"/>
      <c r="U664" s="260"/>
      <c r="V664" s="260"/>
      <c r="W664" s="82"/>
      <c r="X664" s="244"/>
      <c r="Y664" s="244"/>
      <c r="Z664" s="260"/>
      <c r="AA664" s="244"/>
      <c r="AB664" s="260"/>
      <c r="AC664" s="260"/>
      <c r="AD664" s="260"/>
      <c r="AE664" s="265"/>
      <c r="AF664" s="265"/>
      <c r="AG664" s="83"/>
      <c r="AH664" s="265"/>
      <c r="AI664" s="265"/>
      <c r="AJ664" s="265"/>
      <c r="AK664" s="265"/>
      <c r="AL664" s="265"/>
      <c r="AM664" s="265"/>
      <c r="AN664" s="265"/>
      <c r="AO664" s="265"/>
      <c r="AP664" s="265"/>
      <c r="AQ664" s="265"/>
      <c r="AR664" s="249"/>
      <c r="AS664" s="249"/>
      <c r="AT664" s="154"/>
      <c r="AU664" s="82"/>
      <c r="AV664" s="566" t="str">
        <f t="shared" si="44"/>
        <v xml:space="preserve"> </v>
      </c>
      <c r="AW664" s="566" t="str">
        <f t="shared" si="45"/>
        <v xml:space="preserve"> </v>
      </c>
      <c r="AX664" s="566" t="str">
        <f t="shared" si="46"/>
        <v xml:space="preserve"> </v>
      </c>
      <c r="AY664" s="566" t="str">
        <f t="shared" si="47"/>
        <v xml:space="preserve"> </v>
      </c>
      <c r="AZ664" s="82"/>
      <c r="BA664" s="146"/>
    </row>
    <row r="665" spans="1:53" s="81" customFormat="1" x14ac:dyDescent="0.2">
      <c r="A665" s="319"/>
      <c r="B665" s="366">
        <f>Demografia!B666</f>
        <v>0</v>
      </c>
      <c r="C665" s="366">
        <f>Demografia!C666</f>
        <v>0</v>
      </c>
      <c r="D665" s="367">
        <f>Demografia!D666</f>
        <v>0</v>
      </c>
      <c r="E665" s="82"/>
      <c r="F665" s="68"/>
      <c r="G665" s="66"/>
      <c r="H665" s="245"/>
      <c r="I665" s="246"/>
      <c r="J665" s="246"/>
      <c r="K665" s="246"/>
      <c r="L665" s="245"/>
      <c r="M665" s="266"/>
      <c r="N665" s="266"/>
      <c r="O665" s="266"/>
      <c r="P665" s="126"/>
      <c r="Q665" s="127"/>
      <c r="R665" s="127"/>
      <c r="S665" s="82"/>
      <c r="T665" s="68"/>
      <c r="U665" s="245"/>
      <c r="V665" s="128"/>
      <c r="W665" s="82"/>
      <c r="X665" s="129"/>
      <c r="Y665" s="246"/>
      <c r="Z665" s="245"/>
      <c r="AA665" s="246"/>
      <c r="AB665" s="245"/>
      <c r="AC665" s="245"/>
      <c r="AD665" s="245"/>
      <c r="AE665" s="247"/>
      <c r="AF665" s="247"/>
      <c r="AG665" s="83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50"/>
      <c r="AS665" s="250"/>
      <c r="AT665" s="248"/>
      <c r="AU665" s="82"/>
      <c r="AV665" s="567" t="str">
        <f t="shared" si="44"/>
        <v xml:space="preserve"> </v>
      </c>
      <c r="AW665" s="567" t="str">
        <f t="shared" si="45"/>
        <v xml:space="preserve"> </v>
      </c>
      <c r="AX665" s="567" t="str">
        <f t="shared" si="46"/>
        <v xml:space="preserve"> </v>
      </c>
      <c r="AY665" s="567" t="str">
        <f t="shared" si="47"/>
        <v xml:space="preserve"> </v>
      </c>
      <c r="AZ665" s="82"/>
      <c r="BA665" s="318"/>
    </row>
    <row r="666" spans="1:53" s="81" customFormat="1" x14ac:dyDescent="0.2">
      <c r="A666" s="319"/>
      <c r="B666" s="150">
        <f>Demografia!B667</f>
        <v>0</v>
      </c>
      <c r="C666" s="150">
        <f>Demografia!C667</f>
        <v>0</v>
      </c>
      <c r="D666" s="151">
        <f>Demografia!D667</f>
        <v>0</v>
      </c>
      <c r="E666" s="82"/>
      <c r="F666" s="260"/>
      <c r="G666" s="152"/>
      <c r="H666" s="260"/>
      <c r="I666" s="244"/>
      <c r="J666" s="244"/>
      <c r="K666" s="244"/>
      <c r="L666" s="260"/>
      <c r="M666" s="264"/>
      <c r="N666" s="264"/>
      <c r="O666" s="264"/>
      <c r="P666" s="153"/>
      <c r="Q666" s="251"/>
      <c r="R666" s="251"/>
      <c r="S666" s="82"/>
      <c r="T666" s="260"/>
      <c r="U666" s="260"/>
      <c r="V666" s="260"/>
      <c r="W666" s="82"/>
      <c r="X666" s="244"/>
      <c r="Y666" s="244"/>
      <c r="Z666" s="260"/>
      <c r="AA666" s="244"/>
      <c r="AB666" s="260"/>
      <c r="AC666" s="260"/>
      <c r="AD666" s="260"/>
      <c r="AE666" s="265"/>
      <c r="AF666" s="265"/>
      <c r="AG666" s="83"/>
      <c r="AH666" s="265"/>
      <c r="AI666" s="265"/>
      <c r="AJ666" s="265"/>
      <c r="AK666" s="265"/>
      <c r="AL666" s="265"/>
      <c r="AM666" s="265"/>
      <c r="AN666" s="265"/>
      <c r="AO666" s="265"/>
      <c r="AP666" s="265"/>
      <c r="AQ666" s="265"/>
      <c r="AR666" s="249"/>
      <c r="AS666" s="249"/>
      <c r="AT666" s="154"/>
      <c r="AU666" s="82"/>
      <c r="AV666" s="566" t="str">
        <f t="shared" si="44"/>
        <v xml:space="preserve"> </v>
      </c>
      <c r="AW666" s="566" t="str">
        <f t="shared" si="45"/>
        <v xml:space="preserve"> </v>
      </c>
      <c r="AX666" s="566" t="str">
        <f t="shared" si="46"/>
        <v xml:space="preserve"> </v>
      </c>
      <c r="AY666" s="566" t="str">
        <f t="shared" si="47"/>
        <v xml:space="preserve"> </v>
      </c>
      <c r="AZ666" s="82"/>
      <c r="BA666" s="146"/>
    </row>
    <row r="667" spans="1:53" s="81" customFormat="1" x14ac:dyDescent="0.2">
      <c r="A667" s="319"/>
      <c r="B667" s="366">
        <f>Demografia!B668</f>
        <v>0</v>
      </c>
      <c r="C667" s="366">
        <f>Demografia!C668</f>
        <v>0</v>
      </c>
      <c r="D667" s="367">
        <f>Demografia!D668</f>
        <v>0</v>
      </c>
      <c r="E667" s="82"/>
      <c r="F667" s="68"/>
      <c r="G667" s="66"/>
      <c r="H667" s="245"/>
      <c r="I667" s="246"/>
      <c r="J667" s="246"/>
      <c r="K667" s="246"/>
      <c r="L667" s="245"/>
      <c r="M667" s="266"/>
      <c r="N667" s="266"/>
      <c r="O667" s="266"/>
      <c r="P667" s="126"/>
      <c r="Q667" s="127"/>
      <c r="R667" s="127"/>
      <c r="S667" s="82"/>
      <c r="T667" s="68"/>
      <c r="U667" s="245"/>
      <c r="V667" s="128"/>
      <c r="W667" s="82"/>
      <c r="X667" s="129"/>
      <c r="Y667" s="246"/>
      <c r="Z667" s="245"/>
      <c r="AA667" s="246"/>
      <c r="AB667" s="245"/>
      <c r="AC667" s="245"/>
      <c r="AD667" s="245"/>
      <c r="AE667" s="247"/>
      <c r="AF667" s="247"/>
      <c r="AG667" s="83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50"/>
      <c r="AS667" s="250"/>
      <c r="AT667" s="248"/>
      <c r="AU667" s="82"/>
      <c r="AV667" s="567" t="str">
        <f t="shared" si="44"/>
        <v xml:space="preserve"> </v>
      </c>
      <c r="AW667" s="567" t="str">
        <f t="shared" si="45"/>
        <v xml:space="preserve"> </v>
      </c>
      <c r="AX667" s="567" t="str">
        <f t="shared" si="46"/>
        <v xml:space="preserve"> </v>
      </c>
      <c r="AY667" s="567" t="str">
        <f t="shared" si="47"/>
        <v xml:space="preserve"> </v>
      </c>
      <c r="AZ667" s="82"/>
      <c r="BA667" s="318"/>
    </row>
    <row r="668" spans="1:53" s="81" customFormat="1" x14ac:dyDescent="0.2">
      <c r="A668" s="319"/>
      <c r="B668" s="150">
        <f>Demografia!B669</f>
        <v>0</v>
      </c>
      <c r="C668" s="150">
        <f>Demografia!C669</f>
        <v>0</v>
      </c>
      <c r="D668" s="151">
        <f>Demografia!D669</f>
        <v>0</v>
      </c>
      <c r="E668" s="82"/>
      <c r="F668" s="260"/>
      <c r="G668" s="152"/>
      <c r="H668" s="260"/>
      <c r="I668" s="244"/>
      <c r="J668" s="244"/>
      <c r="K668" s="244"/>
      <c r="L668" s="260"/>
      <c r="M668" s="264"/>
      <c r="N668" s="264"/>
      <c r="O668" s="264"/>
      <c r="P668" s="153"/>
      <c r="Q668" s="251"/>
      <c r="R668" s="251"/>
      <c r="S668" s="82"/>
      <c r="T668" s="260"/>
      <c r="U668" s="260"/>
      <c r="V668" s="260"/>
      <c r="W668" s="82"/>
      <c r="X668" s="244"/>
      <c r="Y668" s="244"/>
      <c r="Z668" s="260"/>
      <c r="AA668" s="244"/>
      <c r="AB668" s="260"/>
      <c r="AC668" s="260"/>
      <c r="AD668" s="260"/>
      <c r="AE668" s="265"/>
      <c r="AF668" s="265"/>
      <c r="AG668" s="83"/>
      <c r="AH668" s="265"/>
      <c r="AI668" s="265"/>
      <c r="AJ668" s="265"/>
      <c r="AK668" s="265"/>
      <c r="AL668" s="265"/>
      <c r="AM668" s="265"/>
      <c r="AN668" s="265"/>
      <c r="AO668" s="265"/>
      <c r="AP668" s="265"/>
      <c r="AQ668" s="265"/>
      <c r="AR668" s="249"/>
      <c r="AS668" s="249"/>
      <c r="AT668" s="154"/>
      <c r="AU668" s="82"/>
      <c r="AV668" s="566" t="str">
        <f t="shared" si="44"/>
        <v xml:space="preserve"> </v>
      </c>
      <c r="AW668" s="566" t="str">
        <f t="shared" si="45"/>
        <v xml:space="preserve"> </v>
      </c>
      <c r="AX668" s="566" t="str">
        <f t="shared" si="46"/>
        <v xml:space="preserve"> </v>
      </c>
      <c r="AY668" s="566" t="str">
        <f t="shared" si="47"/>
        <v xml:space="preserve"> </v>
      </c>
      <c r="AZ668" s="82"/>
      <c r="BA668" s="146"/>
    </row>
    <row r="669" spans="1:53" s="81" customFormat="1" x14ac:dyDescent="0.2">
      <c r="A669" s="319"/>
      <c r="B669" s="366">
        <f>Demografia!B670</f>
        <v>0</v>
      </c>
      <c r="C669" s="366">
        <f>Demografia!C670</f>
        <v>0</v>
      </c>
      <c r="D669" s="367">
        <f>Demografia!D670</f>
        <v>0</v>
      </c>
      <c r="E669" s="82"/>
      <c r="F669" s="68"/>
      <c r="G669" s="66"/>
      <c r="H669" s="245"/>
      <c r="I669" s="246"/>
      <c r="J669" s="246"/>
      <c r="K669" s="246"/>
      <c r="L669" s="245"/>
      <c r="M669" s="266"/>
      <c r="N669" s="266"/>
      <c r="O669" s="266"/>
      <c r="P669" s="126"/>
      <c r="Q669" s="127"/>
      <c r="R669" s="127"/>
      <c r="S669" s="82"/>
      <c r="T669" s="68"/>
      <c r="U669" s="245"/>
      <c r="V669" s="128"/>
      <c r="W669" s="82"/>
      <c r="X669" s="129"/>
      <c r="Y669" s="246"/>
      <c r="Z669" s="245"/>
      <c r="AA669" s="246"/>
      <c r="AB669" s="245"/>
      <c r="AC669" s="245"/>
      <c r="AD669" s="245"/>
      <c r="AE669" s="247"/>
      <c r="AF669" s="247"/>
      <c r="AG669" s="83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50"/>
      <c r="AS669" s="250"/>
      <c r="AT669" s="248"/>
      <c r="AU669" s="82"/>
      <c r="AV669" s="567" t="str">
        <f t="shared" si="44"/>
        <v xml:space="preserve"> </v>
      </c>
      <c r="AW669" s="567" t="str">
        <f t="shared" si="45"/>
        <v xml:space="preserve"> </v>
      </c>
      <c r="AX669" s="567" t="str">
        <f t="shared" si="46"/>
        <v xml:space="preserve"> </v>
      </c>
      <c r="AY669" s="567" t="str">
        <f t="shared" si="47"/>
        <v xml:space="preserve"> </v>
      </c>
      <c r="AZ669" s="82"/>
      <c r="BA669" s="318"/>
    </row>
    <row r="670" spans="1:53" s="81" customFormat="1" x14ac:dyDescent="0.2">
      <c r="A670" s="319"/>
      <c r="B670" s="150">
        <f>Demografia!B671</f>
        <v>0</v>
      </c>
      <c r="C670" s="150">
        <f>Demografia!C671</f>
        <v>0</v>
      </c>
      <c r="D670" s="151">
        <f>Demografia!D671</f>
        <v>0</v>
      </c>
      <c r="E670" s="82"/>
      <c r="F670" s="260"/>
      <c r="G670" s="152"/>
      <c r="H670" s="260"/>
      <c r="I670" s="244"/>
      <c r="J670" s="244"/>
      <c r="K670" s="244"/>
      <c r="L670" s="260"/>
      <c r="M670" s="264"/>
      <c r="N670" s="264"/>
      <c r="O670" s="264"/>
      <c r="P670" s="153"/>
      <c r="Q670" s="251"/>
      <c r="R670" s="251"/>
      <c r="S670" s="82"/>
      <c r="T670" s="260"/>
      <c r="U670" s="260"/>
      <c r="V670" s="260"/>
      <c r="W670" s="82"/>
      <c r="X670" s="244"/>
      <c r="Y670" s="244"/>
      <c r="Z670" s="260"/>
      <c r="AA670" s="244"/>
      <c r="AB670" s="260"/>
      <c r="AC670" s="260"/>
      <c r="AD670" s="260"/>
      <c r="AE670" s="265"/>
      <c r="AF670" s="265"/>
      <c r="AG670" s="83"/>
      <c r="AH670" s="265"/>
      <c r="AI670" s="265"/>
      <c r="AJ670" s="265"/>
      <c r="AK670" s="265"/>
      <c r="AL670" s="265"/>
      <c r="AM670" s="265"/>
      <c r="AN670" s="265"/>
      <c r="AO670" s="265"/>
      <c r="AP670" s="265"/>
      <c r="AQ670" s="265"/>
      <c r="AR670" s="249"/>
      <c r="AS670" s="249"/>
      <c r="AT670" s="154"/>
      <c r="AU670" s="82"/>
      <c r="AV670" s="566" t="str">
        <f t="shared" si="44"/>
        <v xml:space="preserve"> </v>
      </c>
      <c r="AW670" s="566" t="str">
        <f t="shared" si="45"/>
        <v xml:space="preserve"> </v>
      </c>
      <c r="AX670" s="566" t="str">
        <f t="shared" si="46"/>
        <v xml:space="preserve"> </v>
      </c>
      <c r="AY670" s="566" t="str">
        <f t="shared" si="47"/>
        <v xml:space="preserve"> </v>
      </c>
      <c r="AZ670" s="82"/>
      <c r="BA670" s="146"/>
    </row>
    <row r="671" spans="1:53" s="81" customFormat="1" x14ac:dyDescent="0.2">
      <c r="A671" s="319"/>
      <c r="B671" s="366">
        <f>Demografia!B672</f>
        <v>0</v>
      </c>
      <c r="C671" s="366">
        <f>Demografia!C672</f>
        <v>0</v>
      </c>
      <c r="D671" s="367">
        <f>Demografia!D672</f>
        <v>0</v>
      </c>
      <c r="E671" s="82"/>
      <c r="F671" s="68"/>
      <c r="G671" s="66"/>
      <c r="H671" s="245"/>
      <c r="I671" s="246"/>
      <c r="J671" s="246"/>
      <c r="K671" s="246"/>
      <c r="L671" s="245"/>
      <c r="M671" s="266"/>
      <c r="N671" s="266"/>
      <c r="O671" s="266"/>
      <c r="P671" s="126"/>
      <c r="Q671" s="127"/>
      <c r="R671" s="127"/>
      <c r="S671" s="82"/>
      <c r="T671" s="68"/>
      <c r="U671" s="245"/>
      <c r="V671" s="128"/>
      <c r="W671" s="82"/>
      <c r="X671" s="129"/>
      <c r="Y671" s="246"/>
      <c r="Z671" s="245"/>
      <c r="AA671" s="246"/>
      <c r="AB671" s="245"/>
      <c r="AC671" s="245"/>
      <c r="AD671" s="245"/>
      <c r="AE671" s="247"/>
      <c r="AF671" s="247"/>
      <c r="AG671" s="83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50"/>
      <c r="AS671" s="250"/>
      <c r="AT671" s="248"/>
      <c r="AU671" s="82"/>
      <c r="AV671" s="567" t="str">
        <f t="shared" si="44"/>
        <v xml:space="preserve"> </v>
      </c>
      <c r="AW671" s="567" t="str">
        <f t="shared" si="45"/>
        <v xml:space="preserve"> </v>
      </c>
      <c r="AX671" s="567" t="str">
        <f t="shared" si="46"/>
        <v xml:space="preserve"> </v>
      </c>
      <c r="AY671" s="567" t="str">
        <f t="shared" si="47"/>
        <v xml:space="preserve"> </v>
      </c>
      <c r="AZ671" s="82"/>
      <c r="BA671" s="318"/>
    </row>
    <row r="672" spans="1:53" s="81" customFormat="1" x14ac:dyDescent="0.2">
      <c r="A672" s="319"/>
      <c r="B672" s="150">
        <f>Demografia!B673</f>
        <v>0</v>
      </c>
      <c r="C672" s="150">
        <f>Demografia!C673</f>
        <v>0</v>
      </c>
      <c r="D672" s="151">
        <f>Demografia!D673</f>
        <v>0</v>
      </c>
      <c r="E672" s="82"/>
      <c r="F672" s="260"/>
      <c r="G672" s="152"/>
      <c r="H672" s="260"/>
      <c r="I672" s="244"/>
      <c r="J672" s="244"/>
      <c r="K672" s="244"/>
      <c r="L672" s="260"/>
      <c r="M672" s="264"/>
      <c r="N672" s="264"/>
      <c r="O672" s="264"/>
      <c r="P672" s="153"/>
      <c r="Q672" s="251"/>
      <c r="R672" s="251"/>
      <c r="S672" s="82"/>
      <c r="T672" s="260"/>
      <c r="U672" s="260"/>
      <c r="V672" s="260"/>
      <c r="W672" s="82"/>
      <c r="X672" s="244"/>
      <c r="Y672" s="244"/>
      <c r="Z672" s="260"/>
      <c r="AA672" s="244"/>
      <c r="AB672" s="260"/>
      <c r="AC672" s="260"/>
      <c r="AD672" s="260"/>
      <c r="AE672" s="265"/>
      <c r="AF672" s="265"/>
      <c r="AG672" s="83"/>
      <c r="AH672" s="265"/>
      <c r="AI672" s="265"/>
      <c r="AJ672" s="265"/>
      <c r="AK672" s="265"/>
      <c r="AL672" s="265"/>
      <c r="AM672" s="265"/>
      <c r="AN672" s="265"/>
      <c r="AO672" s="265"/>
      <c r="AP672" s="265"/>
      <c r="AQ672" s="265"/>
      <c r="AR672" s="249"/>
      <c r="AS672" s="249"/>
      <c r="AT672" s="154"/>
      <c r="AU672" s="82"/>
      <c r="AV672" s="566" t="str">
        <f t="shared" si="44"/>
        <v xml:space="preserve"> </v>
      </c>
      <c r="AW672" s="566" t="str">
        <f t="shared" si="45"/>
        <v xml:space="preserve"> </v>
      </c>
      <c r="AX672" s="566" t="str">
        <f t="shared" si="46"/>
        <v xml:space="preserve"> </v>
      </c>
      <c r="AY672" s="566" t="str">
        <f t="shared" si="47"/>
        <v xml:space="preserve"> </v>
      </c>
      <c r="AZ672" s="82"/>
      <c r="BA672" s="146"/>
    </row>
    <row r="673" spans="1:53" s="81" customFormat="1" x14ac:dyDescent="0.2">
      <c r="A673" s="319"/>
      <c r="B673" s="366">
        <f>Demografia!B674</f>
        <v>0</v>
      </c>
      <c r="C673" s="366">
        <f>Demografia!C674</f>
        <v>0</v>
      </c>
      <c r="D673" s="367">
        <f>Demografia!D674</f>
        <v>0</v>
      </c>
      <c r="E673" s="82"/>
      <c r="F673" s="68"/>
      <c r="G673" s="66"/>
      <c r="H673" s="245"/>
      <c r="I673" s="246"/>
      <c r="J673" s="246"/>
      <c r="K673" s="246"/>
      <c r="L673" s="245"/>
      <c r="M673" s="266"/>
      <c r="N673" s="266"/>
      <c r="O673" s="266"/>
      <c r="P673" s="126"/>
      <c r="Q673" s="127"/>
      <c r="R673" s="127"/>
      <c r="S673" s="82"/>
      <c r="T673" s="68"/>
      <c r="U673" s="245"/>
      <c r="V673" s="128"/>
      <c r="W673" s="82"/>
      <c r="X673" s="129"/>
      <c r="Y673" s="246"/>
      <c r="Z673" s="245"/>
      <c r="AA673" s="246"/>
      <c r="AB673" s="245"/>
      <c r="AC673" s="245"/>
      <c r="AD673" s="245"/>
      <c r="AE673" s="247"/>
      <c r="AF673" s="247"/>
      <c r="AG673" s="83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50"/>
      <c r="AS673" s="250"/>
      <c r="AT673" s="248"/>
      <c r="AU673" s="82"/>
      <c r="AV673" s="567" t="str">
        <f t="shared" si="44"/>
        <v xml:space="preserve"> </v>
      </c>
      <c r="AW673" s="567" t="str">
        <f t="shared" si="45"/>
        <v xml:space="preserve"> </v>
      </c>
      <c r="AX673" s="567" t="str">
        <f t="shared" si="46"/>
        <v xml:space="preserve"> </v>
      </c>
      <c r="AY673" s="567" t="str">
        <f t="shared" si="47"/>
        <v xml:space="preserve"> </v>
      </c>
      <c r="AZ673" s="82"/>
      <c r="BA673" s="318"/>
    </row>
    <row r="674" spans="1:53" s="81" customFormat="1" x14ac:dyDescent="0.2">
      <c r="A674" s="319"/>
      <c r="B674" s="150">
        <f>Demografia!B675</f>
        <v>0</v>
      </c>
      <c r="C674" s="150">
        <f>Demografia!C675</f>
        <v>0</v>
      </c>
      <c r="D674" s="151">
        <f>Demografia!D675</f>
        <v>0</v>
      </c>
      <c r="E674" s="82"/>
      <c r="F674" s="260"/>
      <c r="G674" s="152"/>
      <c r="H674" s="260"/>
      <c r="I674" s="244"/>
      <c r="J674" s="244"/>
      <c r="K674" s="244"/>
      <c r="L674" s="260"/>
      <c r="M674" s="264"/>
      <c r="N674" s="264"/>
      <c r="O674" s="264"/>
      <c r="P674" s="153"/>
      <c r="Q674" s="251"/>
      <c r="R674" s="251"/>
      <c r="S674" s="82"/>
      <c r="T674" s="260"/>
      <c r="U674" s="260"/>
      <c r="V674" s="260"/>
      <c r="W674" s="82"/>
      <c r="X674" s="244"/>
      <c r="Y674" s="244"/>
      <c r="Z674" s="260"/>
      <c r="AA674" s="244"/>
      <c r="AB674" s="260"/>
      <c r="AC674" s="260"/>
      <c r="AD674" s="260"/>
      <c r="AE674" s="265"/>
      <c r="AF674" s="265"/>
      <c r="AG674" s="83"/>
      <c r="AH674" s="265"/>
      <c r="AI674" s="265"/>
      <c r="AJ674" s="265"/>
      <c r="AK674" s="265"/>
      <c r="AL674" s="265"/>
      <c r="AM674" s="265"/>
      <c r="AN674" s="265"/>
      <c r="AO674" s="265"/>
      <c r="AP674" s="265"/>
      <c r="AQ674" s="265"/>
      <c r="AR674" s="249"/>
      <c r="AS674" s="249"/>
      <c r="AT674" s="154"/>
      <c r="AU674" s="82"/>
      <c r="AV674" s="566" t="str">
        <f t="shared" si="44"/>
        <v xml:space="preserve"> </v>
      </c>
      <c r="AW674" s="566" t="str">
        <f t="shared" si="45"/>
        <v xml:space="preserve"> </v>
      </c>
      <c r="AX674" s="566" t="str">
        <f t="shared" si="46"/>
        <v xml:space="preserve"> </v>
      </c>
      <c r="AY674" s="566" t="str">
        <f t="shared" si="47"/>
        <v xml:space="preserve"> </v>
      </c>
      <c r="AZ674" s="82"/>
      <c r="BA674" s="146"/>
    </row>
    <row r="675" spans="1:53" s="81" customFormat="1" x14ac:dyDescent="0.2">
      <c r="A675" s="319"/>
      <c r="B675" s="366">
        <f>Demografia!B676</f>
        <v>0</v>
      </c>
      <c r="C675" s="366">
        <f>Demografia!C676</f>
        <v>0</v>
      </c>
      <c r="D675" s="367">
        <f>Demografia!D676</f>
        <v>0</v>
      </c>
      <c r="E675" s="82"/>
      <c r="F675" s="68"/>
      <c r="G675" s="66"/>
      <c r="H675" s="245"/>
      <c r="I675" s="246"/>
      <c r="J675" s="246"/>
      <c r="K675" s="246"/>
      <c r="L675" s="245"/>
      <c r="M675" s="266"/>
      <c r="N675" s="266"/>
      <c r="O675" s="266"/>
      <c r="P675" s="126"/>
      <c r="Q675" s="127"/>
      <c r="R675" s="127"/>
      <c r="S675" s="82"/>
      <c r="T675" s="68"/>
      <c r="U675" s="245"/>
      <c r="V675" s="128"/>
      <c r="W675" s="82"/>
      <c r="X675" s="129"/>
      <c r="Y675" s="246"/>
      <c r="Z675" s="245"/>
      <c r="AA675" s="246"/>
      <c r="AB675" s="245"/>
      <c r="AC675" s="245"/>
      <c r="AD675" s="245"/>
      <c r="AE675" s="247"/>
      <c r="AF675" s="247"/>
      <c r="AG675" s="83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50"/>
      <c r="AS675" s="250"/>
      <c r="AT675" s="248"/>
      <c r="AU675" s="82"/>
      <c r="AV675" s="567" t="str">
        <f t="shared" si="44"/>
        <v xml:space="preserve"> </v>
      </c>
      <c r="AW675" s="567" t="str">
        <f t="shared" si="45"/>
        <v xml:space="preserve"> </v>
      </c>
      <c r="AX675" s="567" t="str">
        <f t="shared" si="46"/>
        <v xml:space="preserve"> </v>
      </c>
      <c r="AY675" s="567" t="str">
        <f t="shared" si="47"/>
        <v xml:space="preserve"> </v>
      </c>
      <c r="AZ675" s="82"/>
      <c r="BA675" s="318"/>
    </row>
    <row r="676" spans="1:53" s="81" customFormat="1" x14ac:dyDescent="0.2">
      <c r="A676" s="319"/>
      <c r="B676" s="150">
        <f>Demografia!B677</f>
        <v>0</v>
      </c>
      <c r="C676" s="150">
        <f>Demografia!C677</f>
        <v>0</v>
      </c>
      <c r="D676" s="151">
        <f>Demografia!D677</f>
        <v>0</v>
      </c>
      <c r="E676" s="82"/>
      <c r="F676" s="260"/>
      <c r="G676" s="152"/>
      <c r="H676" s="260"/>
      <c r="I676" s="244"/>
      <c r="J676" s="244"/>
      <c r="K676" s="244"/>
      <c r="L676" s="260"/>
      <c r="M676" s="264"/>
      <c r="N676" s="264"/>
      <c r="O676" s="264"/>
      <c r="P676" s="153"/>
      <c r="Q676" s="251"/>
      <c r="R676" s="251"/>
      <c r="S676" s="82"/>
      <c r="T676" s="260"/>
      <c r="U676" s="260"/>
      <c r="V676" s="260"/>
      <c r="W676" s="82"/>
      <c r="X676" s="244"/>
      <c r="Y676" s="244"/>
      <c r="Z676" s="260"/>
      <c r="AA676" s="244"/>
      <c r="AB676" s="260"/>
      <c r="AC676" s="260"/>
      <c r="AD676" s="260"/>
      <c r="AE676" s="265"/>
      <c r="AF676" s="265"/>
      <c r="AG676" s="83"/>
      <c r="AH676" s="265"/>
      <c r="AI676" s="265"/>
      <c r="AJ676" s="265"/>
      <c r="AK676" s="265"/>
      <c r="AL676" s="265"/>
      <c r="AM676" s="265"/>
      <c r="AN676" s="265"/>
      <c r="AO676" s="265"/>
      <c r="AP676" s="265"/>
      <c r="AQ676" s="265"/>
      <c r="AR676" s="249"/>
      <c r="AS676" s="249"/>
      <c r="AT676" s="154"/>
      <c r="AU676" s="82"/>
      <c r="AV676" s="566" t="str">
        <f t="shared" si="44"/>
        <v xml:space="preserve"> </v>
      </c>
      <c r="AW676" s="566" t="str">
        <f t="shared" si="45"/>
        <v xml:space="preserve"> </v>
      </c>
      <c r="AX676" s="566" t="str">
        <f t="shared" si="46"/>
        <v xml:space="preserve"> </v>
      </c>
      <c r="AY676" s="566" t="str">
        <f t="shared" si="47"/>
        <v xml:space="preserve"> </v>
      </c>
      <c r="AZ676" s="82"/>
      <c r="BA676" s="146"/>
    </row>
    <row r="677" spans="1:53" s="81" customFormat="1" x14ac:dyDescent="0.2">
      <c r="A677" s="319"/>
      <c r="B677" s="366">
        <f>Demografia!B678</f>
        <v>0</v>
      </c>
      <c r="C677" s="366">
        <f>Demografia!C678</f>
        <v>0</v>
      </c>
      <c r="D677" s="367">
        <f>Demografia!D678</f>
        <v>0</v>
      </c>
      <c r="E677" s="82"/>
      <c r="F677" s="68"/>
      <c r="G677" s="66"/>
      <c r="H677" s="245"/>
      <c r="I677" s="246"/>
      <c r="J677" s="246"/>
      <c r="K677" s="246"/>
      <c r="L677" s="245"/>
      <c r="M677" s="266"/>
      <c r="N677" s="266"/>
      <c r="O677" s="266"/>
      <c r="P677" s="126"/>
      <c r="Q677" s="127"/>
      <c r="R677" s="127"/>
      <c r="S677" s="82"/>
      <c r="T677" s="68"/>
      <c r="U677" s="245"/>
      <c r="V677" s="128"/>
      <c r="W677" s="82"/>
      <c r="X677" s="129"/>
      <c r="Y677" s="246"/>
      <c r="Z677" s="245"/>
      <c r="AA677" s="246"/>
      <c r="AB677" s="245"/>
      <c r="AC677" s="245"/>
      <c r="AD677" s="245"/>
      <c r="AE677" s="247"/>
      <c r="AF677" s="247"/>
      <c r="AG677" s="83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50"/>
      <c r="AS677" s="250"/>
      <c r="AT677" s="248"/>
      <c r="AU677" s="82"/>
      <c r="AV677" s="567" t="str">
        <f t="shared" si="44"/>
        <v xml:space="preserve"> </v>
      </c>
      <c r="AW677" s="567" t="str">
        <f t="shared" si="45"/>
        <v xml:space="preserve"> </v>
      </c>
      <c r="AX677" s="567" t="str">
        <f t="shared" si="46"/>
        <v xml:space="preserve"> </v>
      </c>
      <c r="AY677" s="567" t="str">
        <f t="shared" si="47"/>
        <v xml:space="preserve"> </v>
      </c>
      <c r="AZ677" s="82"/>
      <c r="BA677" s="318"/>
    </row>
    <row r="678" spans="1:53" s="81" customFormat="1" x14ac:dyDescent="0.2">
      <c r="A678" s="319"/>
      <c r="B678" s="150">
        <f>Demografia!B679</f>
        <v>0</v>
      </c>
      <c r="C678" s="150">
        <f>Demografia!C679</f>
        <v>0</v>
      </c>
      <c r="D678" s="151">
        <f>Demografia!D679</f>
        <v>0</v>
      </c>
      <c r="E678" s="82"/>
      <c r="F678" s="260"/>
      <c r="G678" s="152"/>
      <c r="H678" s="260"/>
      <c r="I678" s="244"/>
      <c r="J678" s="244"/>
      <c r="K678" s="244"/>
      <c r="L678" s="260"/>
      <c r="M678" s="264"/>
      <c r="N678" s="264"/>
      <c r="O678" s="264"/>
      <c r="P678" s="153"/>
      <c r="Q678" s="251"/>
      <c r="R678" s="251"/>
      <c r="S678" s="82"/>
      <c r="T678" s="260"/>
      <c r="U678" s="260"/>
      <c r="V678" s="260"/>
      <c r="W678" s="82"/>
      <c r="X678" s="244"/>
      <c r="Y678" s="244"/>
      <c r="Z678" s="260"/>
      <c r="AA678" s="244"/>
      <c r="AB678" s="260"/>
      <c r="AC678" s="260"/>
      <c r="AD678" s="260"/>
      <c r="AE678" s="265"/>
      <c r="AF678" s="265"/>
      <c r="AG678" s="83"/>
      <c r="AH678" s="265"/>
      <c r="AI678" s="265"/>
      <c r="AJ678" s="265"/>
      <c r="AK678" s="265"/>
      <c r="AL678" s="265"/>
      <c r="AM678" s="265"/>
      <c r="AN678" s="265"/>
      <c r="AO678" s="265"/>
      <c r="AP678" s="265"/>
      <c r="AQ678" s="265"/>
      <c r="AR678" s="249"/>
      <c r="AS678" s="249"/>
      <c r="AT678" s="154"/>
      <c r="AU678" s="82"/>
      <c r="AV678" s="566" t="str">
        <f t="shared" si="44"/>
        <v xml:space="preserve"> </v>
      </c>
      <c r="AW678" s="566" t="str">
        <f t="shared" si="45"/>
        <v xml:space="preserve"> </v>
      </c>
      <c r="AX678" s="566" t="str">
        <f t="shared" si="46"/>
        <v xml:space="preserve"> </v>
      </c>
      <c r="AY678" s="566" t="str">
        <f t="shared" si="47"/>
        <v xml:space="preserve"> </v>
      </c>
      <c r="AZ678" s="82"/>
      <c r="BA678" s="146"/>
    </row>
    <row r="679" spans="1:53" s="81" customFormat="1" x14ac:dyDescent="0.2">
      <c r="A679" s="319"/>
      <c r="B679" s="366">
        <f>Demografia!B680</f>
        <v>0</v>
      </c>
      <c r="C679" s="366">
        <f>Demografia!C680</f>
        <v>0</v>
      </c>
      <c r="D679" s="367">
        <f>Demografia!D680</f>
        <v>0</v>
      </c>
      <c r="E679" s="82"/>
      <c r="F679" s="68"/>
      <c r="G679" s="66"/>
      <c r="H679" s="245"/>
      <c r="I679" s="246"/>
      <c r="J679" s="246"/>
      <c r="K679" s="246"/>
      <c r="L679" s="245"/>
      <c r="M679" s="266"/>
      <c r="N679" s="266"/>
      <c r="O679" s="266"/>
      <c r="P679" s="126"/>
      <c r="Q679" s="127"/>
      <c r="R679" s="127"/>
      <c r="S679" s="82"/>
      <c r="T679" s="68"/>
      <c r="U679" s="245"/>
      <c r="V679" s="128"/>
      <c r="W679" s="82"/>
      <c r="X679" s="129"/>
      <c r="Y679" s="246"/>
      <c r="Z679" s="245"/>
      <c r="AA679" s="246"/>
      <c r="AB679" s="245"/>
      <c r="AC679" s="245"/>
      <c r="AD679" s="245"/>
      <c r="AE679" s="247"/>
      <c r="AF679" s="247"/>
      <c r="AG679" s="83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50"/>
      <c r="AS679" s="250"/>
      <c r="AT679" s="248"/>
      <c r="AU679" s="82"/>
      <c r="AV679" s="567" t="str">
        <f t="shared" si="44"/>
        <v xml:space="preserve"> </v>
      </c>
      <c r="AW679" s="567" t="str">
        <f t="shared" si="45"/>
        <v xml:space="preserve"> </v>
      </c>
      <c r="AX679" s="567" t="str">
        <f t="shared" si="46"/>
        <v xml:space="preserve"> </v>
      </c>
      <c r="AY679" s="567" t="str">
        <f t="shared" si="47"/>
        <v xml:space="preserve"> </v>
      </c>
      <c r="AZ679" s="82"/>
      <c r="BA679" s="318"/>
    </row>
    <row r="680" spans="1:53" s="81" customFormat="1" x14ac:dyDescent="0.2">
      <c r="A680" s="319"/>
      <c r="B680" s="150">
        <f>Demografia!B681</f>
        <v>0</v>
      </c>
      <c r="C680" s="150">
        <f>Demografia!C681</f>
        <v>0</v>
      </c>
      <c r="D680" s="151">
        <f>Demografia!D681</f>
        <v>0</v>
      </c>
      <c r="E680" s="82"/>
      <c r="F680" s="260"/>
      <c r="G680" s="152"/>
      <c r="H680" s="260"/>
      <c r="I680" s="244"/>
      <c r="J680" s="244"/>
      <c r="K680" s="244"/>
      <c r="L680" s="260"/>
      <c r="M680" s="264"/>
      <c r="N680" s="264"/>
      <c r="O680" s="264"/>
      <c r="P680" s="153"/>
      <c r="Q680" s="251"/>
      <c r="R680" s="251"/>
      <c r="S680" s="82"/>
      <c r="T680" s="260"/>
      <c r="U680" s="260"/>
      <c r="V680" s="260"/>
      <c r="W680" s="82"/>
      <c r="X680" s="244"/>
      <c r="Y680" s="244"/>
      <c r="Z680" s="260"/>
      <c r="AA680" s="244"/>
      <c r="AB680" s="260"/>
      <c r="AC680" s="260"/>
      <c r="AD680" s="260"/>
      <c r="AE680" s="265"/>
      <c r="AF680" s="265"/>
      <c r="AG680" s="83"/>
      <c r="AH680" s="265"/>
      <c r="AI680" s="265"/>
      <c r="AJ680" s="265"/>
      <c r="AK680" s="265"/>
      <c r="AL680" s="265"/>
      <c r="AM680" s="265"/>
      <c r="AN680" s="265"/>
      <c r="AO680" s="265"/>
      <c r="AP680" s="265"/>
      <c r="AQ680" s="265"/>
      <c r="AR680" s="249"/>
      <c r="AS680" s="249"/>
      <c r="AT680" s="154"/>
      <c r="AU680" s="82"/>
      <c r="AV680" s="566" t="str">
        <f t="shared" si="44"/>
        <v xml:space="preserve"> </v>
      </c>
      <c r="AW680" s="566" t="str">
        <f t="shared" si="45"/>
        <v xml:space="preserve"> </v>
      </c>
      <c r="AX680" s="566" t="str">
        <f t="shared" si="46"/>
        <v xml:space="preserve"> </v>
      </c>
      <c r="AY680" s="566" t="str">
        <f t="shared" si="47"/>
        <v xml:space="preserve"> </v>
      </c>
      <c r="AZ680" s="82"/>
      <c r="BA680" s="146"/>
    </row>
    <row r="681" spans="1:53" s="81" customFormat="1" x14ac:dyDescent="0.2">
      <c r="A681" s="319"/>
      <c r="B681" s="366">
        <f>Demografia!B682</f>
        <v>0</v>
      </c>
      <c r="C681" s="366">
        <f>Demografia!C682</f>
        <v>0</v>
      </c>
      <c r="D681" s="367">
        <f>Demografia!D682</f>
        <v>0</v>
      </c>
      <c r="E681" s="82"/>
      <c r="F681" s="68"/>
      <c r="G681" s="66"/>
      <c r="H681" s="245"/>
      <c r="I681" s="246"/>
      <c r="J681" s="246"/>
      <c r="K681" s="246"/>
      <c r="L681" s="245"/>
      <c r="M681" s="266"/>
      <c r="N681" s="266"/>
      <c r="O681" s="266"/>
      <c r="P681" s="126"/>
      <c r="Q681" s="127"/>
      <c r="R681" s="127"/>
      <c r="S681" s="82"/>
      <c r="T681" s="68"/>
      <c r="U681" s="245"/>
      <c r="V681" s="128"/>
      <c r="W681" s="82"/>
      <c r="X681" s="129"/>
      <c r="Y681" s="246"/>
      <c r="Z681" s="245"/>
      <c r="AA681" s="246"/>
      <c r="AB681" s="245"/>
      <c r="AC681" s="245"/>
      <c r="AD681" s="245"/>
      <c r="AE681" s="247"/>
      <c r="AF681" s="247"/>
      <c r="AG681" s="83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50"/>
      <c r="AS681" s="250"/>
      <c r="AT681" s="248"/>
      <c r="AU681" s="82"/>
      <c r="AV681" s="567" t="str">
        <f t="shared" si="44"/>
        <v xml:space="preserve"> </v>
      </c>
      <c r="AW681" s="567" t="str">
        <f t="shared" si="45"/>
        <v xml:space="preserve"> </v>
      </c>
      <c r="AX681" s="567" t="str">
        <f t="shared" si="46"/>
        <v xml:space="preserve"> </v>
      </c>
      <c r="AY681" s="567" t="str">
        <f t="shared" si="47"/>
        <v xml:space="preserve"> </v>
      </c>
      <c r="AZ681" s="82"/>
      <c r="BA681" s="318"/>
    </row>
    <row r="682" spans="1:53" s="81" customFormat="1" x14ac:dyDescent="0.2">
      <c r="A682" s="319"/>
      <c r="B682" s="150">
        <f>Demografia!B683</f>
        <v>0</v>
      </c>
      <c r="C682" s="150">
        <f>Demografia!C683</f>
        <v>0</v>
      </c>
      <c r="D682" s="151">
        <f>Demografia!D683</f>
        <v>0</v>
      </c>
      <c r="E682" s="82"/>
      <c r="F682" s="260"/>
      <c r="G682" s="152"/>
      <c r="H682" s="260"/>
      <c r="I682" s="244"/>
      <c r="J682" s="244"/>
      <c r="K682" s="244"/>
      <c r="L682" s="260"/>
      <c r="M682" s="264"/>
      <c r="N682" s="264"/>
      <c r="O682" s="264"/>
      <c r="P682" s="153"/>
      <c r="Q682" s="251"/>
      <c r="R682" s="251"/>
      <c r="S682" s="82"/>
      <c r="T682" s="260"/>
      <c r="U682" s="260"/>
      <c r="V682" s="260"/>
      <c r="W682" s="82"/>
      <c r="X682" s="244"/>
      <c r="Y682" s="244"/>
      <c r="Z682" s="260"/>
      <c r="AA682" s="244"/>
      <c r="AB682" s="260"/>
      <c r="AC682" s="260"/>
      <c r="AD682" s="260"/>
      <c r="AE682" s="265"/>
      <c r="AF682" s="265"/>
      <c r="AG682" s="83"/>
      <c r="AH682" s="265"/>
      <c r="AI682" s="265"/>
      <c r="AJ682" s="265"/>
      <c r="AK682" s="265"/>
      <c r="AL682" s="265"/>
      <c r="AM682" s="265"/>
      <c r="AN682" s="265"/>
      <c r="AO682" s="265"/>
      <c r="AP682" s="265"/>
      <c r="AQ682" s="265"/>
      <c r="AR682" s="249"/>
      <c r="AS682" s="249"/>
      <c r="AT682" s="154"/>
      <c r="AU682" s="82"/>
      <c r="AV682" s="566" t="str">
        <f t="shared" si="44"/>
        <v xml:space="preserve"> </v>
      </c>
      <c r="AW682" s="566" t="str">
        <f t="shared" si="45"/>
        <v xml:space="preserve"> </v>
      </c>
      <c r="AX682" s="566" t="str">
        <f t="shared" si="46"/>
        <v xml:space="preserve"> </v>
      </c>
      <c r="AY682" s="566" t="str">
        <f t="shared" si="47"/>
        <v xml:space="preserve"> </v>
      </c>
      <c r="AZ682" s="82"/>
      <c r="BA682" s="146"/>
    </row>
    <row r="683" spans="1:53" s="81" customFormat="1" x14ac:dyDescent="0.2">
      <c r="A683" s="319"/>
      <c r="B683" s="366">
        <f>Demografia!B684</f>
        <v>0</v>
      </c>
      <c r="C683" s="366">
        <f>Demografia!C684</f>
        <v>0</v>
      </c>
      <c r="D683" s="367">
        <f>Demografia!D684</f>
        <v>0</v>
      </c>
      <c r="E683" s="82"/>
      <c r="F683" s="68"/>
      <c r="G683" s="66"/>
      <c r="H683" s="245"/>
      <c r="I683" s="246"/>
      <c r="J683" s="246"/>
      <c r="K683" s="246"/>
      <c r="L683" s="245"/>
      <c r="M683" s="266"/>
      <c r="N683" s="266"/>
      <c r="O683" s="266"/>
      <c r="P683" s="126"/>
      <c r="Q683" s="127"/>
      <c r="R683" s="127"/>
      <c r="S683" s="82"/>
      <c r="T683" s="68"/>
      <c r="U683" s="245"/>
      <c r="V683" s="128"/>
      <c r="W683" s="82"/>
      <c r="X683" s="129"/>
      <c r="Y683" s="246"/>
      <c r="Z683" s="245"/>
      <c r="AA683" s="246"/>
      <c r="AB683" s="245"/>
      <c r="AC683" s="245"/>
      <c r="AD683" s="245"/>
      <c r="AE683" s="247"/>
      <c r="AF683" s="247"/>
      <c r="AG683" s="83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50"/>
      <c r="AS683" s="250"/>
      <c r="AT683" s="248"/>
      <c r="AU683" s="82"/>
      <c r="AV683" s="567" t="str">
        <f t="shared" si="44"/>
        <v xml:space="preserve"> </v>
      </c>
      <c r="AW683" s="567" t="str">
        <f t="shared" si="45"/>
        <v xml:space="preserve"> </v>
      </c>
      <c r="AX683" s="567" t="str">
        <f t="shared" si="46"/>
        <v xml:space="preserve"> </v>
      </c>
      <c r="AY683" s="567" t="str">
        <f t="shared" si="47"/>
        <v xml:space="preserve"> </v>
      </c>
      <c r="AZ683" s="82"/>
      <c r="BA683" s="318"/>
    </row>
    <row r="684" spans="1:53" s="81" customFormat="1" x14ac:dyDescent="0.2">
      <c r="A684" s="319"/>
      <c r="B684" s="150">
        <f>Demografia!B685</f>
        <v>0</v>
      </c>
      <c r="C684" s="150">
        <f>Demografia!C685</f>
        <v>0</v>
      </c>
      <c r="D684" s="151">
        <f>Demografia!D685</f>
        <v>0</v>
      </c>
      <c r="E684" s="82"/>
      <c r="F684" s="260"/>
      <c r="G684" s="152"/>
      <c r="H684" s="260"/>
      <c r="I684" s="244"/>
      <c r="J684" s="244"/>
      <c r="K684" s="244"/>
      <c r="L684" s="260"/>
      <c r="M684" s="264"/>
      <c r="N684" s="264"/>
      <c r="O684" s="264"/>
      <c r="P684" s="153"/>
      <c r="Q684" s="251"/>
      <c r="R684" s="251"/>
      <c r="S684" s="82"/>
      <c r="T684" s="260"/>
      <c r="U684" s="260"/>
      <c r="V684" s="260"/>
      <c r="W684" s="82"/>
      <c r="X684" s="244"/>
      <c r="Y684" s="244"/>
      <c r="Z684" s="260"/>
      <c r="AA684" s="244"/>
      <c r="AB684" s="260"/>
      <c r="AC684" s="260"/>
      <c r="AD684" s="260"/>
      <c r="AE684" s="265"/>
      <c r="AF684" s="265"/>
      <c r="AG684" s="83"/>
      <c r="AH684" s="265"/>
      <c r="AI684" s="265"/>
      <c r="AJ684" s="265"/>
      <c r="AK684" s="265"/>
      <c r="AL684" s="265"/>
      <c r="AM684" s="265"/>
      <c r="AN684" s="265"/>
      <c r="AO684" s="265"/>
      <c r="AP684" s="265"/>
      <c r="AQ684" s="265"/>
      <c r="AR684" s="249"/>
      <c r="AS684" s="249"/>
      <c r="AT684" s="154"/>
      <c r="AU684" s="82"/>
      <c r="AV684" s="566" t="str">
        <f t="shared" si="44"/>
        <v xml:space="preserve"> </v>
      </c>
      <c r="AW684" s="566" t="str">
        <f t="shared" si="45"/>
        <v xml:space="preserve"> </v>
      </c>
      <c r="AX684" s="566" t="str">
        <f t="shared" si="46"/>
        <v xml:space="preserve"> </v>
      </c>
      <c r="AY684" s="566" t="str">
        <f t="shared" si="47"/>
        <v xml:space="preserve"> </v>
      </c>
      <c r="AZ684" s="82"/>
      <c r="BA684" s="146"/>
    </row>
    <row r="685" spans="1:53" s="81" customFormat="1" x14ac:dyDescent="0.2">
      <c r="A685" s="319"/>
      <c r="B685" s="366">
        <f>Demografia!B686</f>
        <v>0</v>
      </c>
      <c r="C685" s="366">
        <f>Demografia!C686</f>
        <v>0</v>
      </c>
      <c r="D685" s="367">
        <f>Demografia!D686</f>
        <v>0</v>
      </c>
      <c r="E685" s="82"/>
      <c r="F685" s="68"/>
      <c r="G685" s="66"/>
      <c r="H685" s="245"/>
      <c r="I685" s="246"/>
      <c r="J685" s="246"/>
      <c r="K685" s="246"/>
      <c r="L685" s="245"/>
      <c r="M685" s="266"/>
      <c r="N685" s="266"/>
      <c r="O685" s="266"/>
      <c r="P685" s="126"/>
      <c r="Q685" s="127"/>
      <c r="R685" s="127"/>
      <c r="S685" s="82"/>
      <c r="T685" s="68"/>
      <c r="U685" s="245"/>
      <c r="V685" s="128"/>
      <c r="W685" s="82"/>
      <c r="X685" s="129"/>
      <c r="Y685" s="246"/>
      <c r="Z685" s="245"/>
      <c r="AA685" s="246"/>
      <c r="AB685" s="245"/>
      <c r="AC685" s="245"/>
      <c r="AD685" s="245"/>
      <c r="AE685" s="247"/>
      <c r="AF685" s="247"/>
      <c r="AG685" s="83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50"/>
      <c r="AS685" s="250"/>
      <c r="AT685" s="248"/>
      <c r="AU685" s="82"/>
      <c r="AV685" s="567" t="str">
        <f t="shared" si="44"/>
        <v xml:space="preserve"> </v>
      </c>
      <c r="AW685" s="567" t="str">
        <f t="shared" si="45"/>
        <v xml:space="preserve"> </v>
      </c>
      <c r="AX685" s="567" t="str">
        <f t="shared" si="46"/>
        <v xml:space="preserve"> </v>
      </c>
      <c r="AY685" s="567" t="str">
        <f t="shared" si="47"/>
        <v xml:space="preserve"> </v>
      </c>
      <c r="AZ685" s="82"/>
      <c r="BA685" s="318"/>
    </row>
    <row r="686" spans="1:53" s="81" customFormat="1" x14ac:dyDescent="0.2">
      <c r="A686" s="319"/>
      <c r="B686" s="150">
        <f>Demografia!B687</f>
        <v>0</v>
      </c>
      <c r="C686" s="150">
        <f>Demografia!C687</f>
        <v>0</v>
      </c>
      <c r="D686" s="151">
        <f>Demografia!D687</f>
        <v>0</v>
      </c>
      <c r="E686" s="82"/>
      <c r="F686" s="260"/>
      <c r="G686" s="152"/>
      <c r="H686" s="260"/>
      <c r="I686" s="244"/>
      <c r="J686" s="244"/>
      <c r="K686" s="244"/>
      <c r="L686" s="260"/>
      <c r="M686" s="264"/>
      <c r="N686" s="264"/>
      <c r="O686" s="264"/>
      <c r="P686" s="153"/>
      <c r="Q686" s="251"/>
      <c r="R686" s="251"/>
      <c r="S686" s="82"/>
      <c r="T686" s="260"/>
      <c r="U686" s="260"/>
      <c r="V686" s="260"/>
      <c r="W686" s="82"/>
      <c r="X686" s="244"/>
      <c r="Y686" s="244"/>
      <c r="Z686" s="260"/>
      <c r="AA686" s="244"/>
      <c r="AB686" s="260"/>
      <c r="AC686" s="260"/>
      <c r="AD686" s="260"/>
      <c r="AE686" s="265"/>
      <c r="AF686" s="265"/>
      <c r="AG686" s="83"/>
      <c r="AH686" s="265"/>
      <c r="AI686" s="265"/>
      <c r="AJ686" s="265"/>
      <c r="AK686" s="265"/>
      <c r="AL686" s="265"/>
      <c r="AM686" s="265"/>
      <c r="AN686" s="265"/>
      <c r="AO686" s="265"/>
      <c r="AP686" s="265"/>
      <c r="AQ686" s="265"/>
      <c r="AR686" s="249"/>
      <c r="AS686" s="249"/>
      <c r="AT686" s="154"/>
      <c r="AU686" s="82"/>
      <c r="AV686" s="566" t="str">
        <f t="shared" si="44"/>
        <v xml:space="preserve"> </v>
      </c>
      <c r="AW686" s="566" t="str">
        <f t="shared" si="45"/>
        <v xml:space="preserve"> </v>
      </c>
      <c r="AX686" s="566" t="str">
        <f t="shared" si="46"/>
        <v xml:space="preserve"> </v>
      </c>
      <c r="AY686" s="566" t="str">
        <f t="shared" si="47"/>
        <v xml:space="preserve"> </v>
      </c>
      <c r="AZ686" s="82"/>
      <c r="BA686" s="146"/>
    </row>
    <row r="687" spans="1:53" s="81" customFormat="1" x14ac:dyDescent="0.2">
      <c r="A687" s="319"/>
      <c r="B687" s="366">
        <f>Demografia!B688</f>
        <v>0</v>
      </c>
      <c r="C687" s="366">
        <f>Demografia!C688</f>
        <v>0</v>
      </c>
      <c r="D687" s="367">
        <f>Demografia!D688</f>
        <v>0</v>
      </c>
      <c r="E687" s="82"/>
      <c r="F687" s="68"/>
      <c r="G687" s="66"/>
      <c r="H687" s="245"/>
      <c r="I687" s="246"/>
      <c r="J687" s="246"/>
      <c r="K687" s="246"/>
      <c r="L687" s="245"/>
      <c r="M687" s="266"/>
      <c r="N687" s="266"/>
      <c r="O687" s="266"/>
      <c r="P687" s="126"/>
      <c r="Q687" s="127"/>
      <c r="R687" s="127"/>
      <c r="S687" s="82"/>
      <c r="T687" s="68"/>
      <c r="U687" s="245"/>
      <c r="V687" s="128"/>
      <c r="W687" s="82"/>
      <c r="X687" s="129"/>
      <c r="Y687" s="246"/>
      <c r="Z687" s="245"/>
      <c r="AA687" s="246"/>
      <c r="AB687" s="245"/>
      <c r="AC687" s="245"/>
      <c r="AD687" s="245"/>
      <c r="AE687" s="247"/>
      <c r="AF687" s="247"/>
      <c r="AG687" s="83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50"/>
      <c r="AS687" s="250"/>
      <c r="AT687" s="248"/>
      <c r="AU687" s="82"/>
      <c r="AV687" s="567" t="str">
        <f t="shared" si="44"/>
        <v xml:space="preserve"> </v>
      </c>
      <c r="AW687" s="567" t="str">
        <f t="shared" si="45"/>
        <v xml:space="preserve"> </v>
      </c>
      <c r="AX687" s="567" t="str">
        <f t="shared" si="46"/>
        <v xml:space="preserve"> </v>
      </c>
      <c r="AY687" s="567" t="str">
        <f t="shared" si="47"/>
        <v xml:space="preserve"> </v>
      </c>
      <c r="AZ687" s="82"/>
      <c r="BA687" s="318"/>
    </row>
    <row r="688" spans="1:53" s="81" customFormat="1" x14ac:dyDescent="0.2">
      <c r="A688" s="319"/>
      <c r="B688" s="150">
        <f>Demografia!B689</f>
        <v>0</v>
      </c>
      <c r="C688" s="150">
        <f>Demografia!C689</f>
        <v>0</v>
      </c>
      <c r="D688" s="151">
        <f>Demografia!D689</f>
        <v>0</v>
      </c>
      <c r="E688" s="82"/>
      <c r="F688" s="260"/>
      <c r="G688" s="152"/>
      <c r="H688" s="260"/>
      <c r="I688" s="244"/>
      <c r="J688" s="244"/>
      <c r="K688" s="244"/>
      <c r="L688" s="260"/>
      <c r="M688" s="264"/>
      <c r="N688" s="264"/>
      <c r="O688" s="264"/>
      <c r="P688" s="153"/>
      <c r="Q688" s="251"/>
      <c r="R688" s="251"/>
      <c r="S688" s="82"/>
      <c r="T688" s="260"/>
      <c r="U688" s="260"/>
      <c r="V688" s="260"/>
      <c r="W688" s="82"/>
      <c r="X688" s="244"/>
      <c r="Y688" s="244"/>
      <c r="Z688" s="260"/>
      <c r="AA688" s="244"/>
      <c r="AB688" s="260"/>
      <c r="AC688" s="260"/>
      <c r="AD688" s="260"/>
      <c r="AE688" s="265"/>
      <c r="AF688" s="265"/>
      <c r="AG688" s="83"/>
      <c r="AH688" s="265"/>
      <c r="AI688" s="265"/>
      <c r="AJ688" s="265"/>
      <c r="AK688" s="265"/>
      <c r="AL688" s="265"/>
      <c r="AM688" s="265"/>
      <c r="AN688" s="265"/>
      <c r="AO688" s="265"/>
      <c r="AP688" s="265"/>
      <c r="AQ688" s="265"/>
      <c r="AR688" s="249"/>
      <c r="AS688" s="249"/>
      <c r="AT688" s="154"/>
      <c r="AU688" s="82"/>
      <c r="AV688" s="566" t="str">
        <f t="shared" si="44"/>
        <v xml:space="preserve"> </v>
      </c>
      <c r="AW688" s="566" t="str">
        <f t="shared" si="45"/>
        <v xml:space="preserve"> </v>
      </c>
      <c r="AX688" s="566" t="str">
        <f t="shared" si="46"/>
        <v xml:space="preserve"> </v>
      </c>
      <c r="AY688" s="566" t="str">
        <f t="shared" si="47"/>
        <v xml:space="preserve"> </v>
      </c>
      <c r="AZ688" s="82"/>
      <c r="BA688" s="146"/>
    </row>
    <row r="689" spans="1:53" s="81" customFormat="1" x14ac:dyDescent="0.2">
      <c r="A689" s="319"/>
      <c r="B689" s="366">
        <f>Demografia!B690</f>
        <v>0</v>
      </c>
      <c r="C689" s="366">
        <f>Demografia!C690</f>
        <v>0</v>
      </c>
      <c r="D689" s="367">
        <f>Demografia!D690</f>
        <v>0</v>
      </c>
      <c r="E689" s="82"/>
      <c r="F689" s="68"/>
      <c r="G689" s="66"/>
      <c r="H689" s="245"/>
      <c r="I689" s="246"/>
      <c r="J689" s="246"/>
      <c r="K689" s="246"/>
      <c r="L689" s="245"/>
      <c r="M689" s="266"/>
      <c r="N689" s="266"/>
      <c r="O689" s="266"/>
      <c r="P689" s="126"/>
      <c r="Q689" s="127"/>
      <c r="R689" s="127"/>
      <c r="S689" s="82"/>
      <c r="T689" s="68"/>
      <c r="U689" s="245"/>
      <c r="V689" s="128"/>
      <c r="W689" s="82"/>
      <c r="X689" s="129"/>
      <c r="Y689" s="246"/>
      <c r="Z689" s="245"/>
      <c r="AA689" s="246"/>
      <c r="AB689" s="245"/>
      <c r="AC689" s="245"/>
      <c r="AD689" s="245"/>
      <c r="AE689" s="247"/>
      <c r="AF689" s="247"/>
      <c r="AG689" s="83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50"/>
      <c r="AS689" s="250"/>
      <c r="AT689" s="248"/>
      <c r="AU689" s="82"/>
      <c r="AV689" s="567" t="str">
        <f t="shared" si="44"/>
        <v xml:space="preserve"> </v>
      </c>
      <c r="AW689" s="567" t="str">
        <f t="shared" si="45"/>
        <v xml:space="preserve"> </v>
      </c>
      <c r="AX689" s="567" t="str">
        <f t="shared" si="46"/>
        <v xml:space="preserve"> </v>
      </c>
      <c r="AY689" s="567" t="str">
        <f t="shared" si="47"/>
        <v xml:space="preserve"> </v>
      </c>
      <c r="AZ689" s="82"/>
      <c r="BA689" s="318"/>
    </row>
    <row r="690" spans="1:53" s="81" customFormat="1" x14ac:dyDescent="0.2">
      <c r="A690" s="319"/>
      <c r="B690" s="150">
        <f>Demografia!B691</f>
        <v>0</v>
      </c>
      <c r="C690" s="150">
        <f>Demografia!C691</f>
        <v>0</v>
      </c>
      <c r="D690" s="151">
        <f>Demografia!D691</f>
        <v>0</v>
      </c>
      <c r="E690" s="82"/>
      <c r="F690" s="260"/>
      <c r="G690" s="152"/>
      <c r="H690" s="260"/>
      <c r="I690" s="244"/>
      <c r="J690" s="244"/>
      <c r="K690" s="244"/>
      <c r="L690" s="260"/>
      <c r="M690" s="264"/>
      <c r="N690" s="264"/>
      <c r="O690" s="264"/>
      <c r="P690" s="153"/>
      <c r="Q690" s="251"/>
      <c r="R690" s="251"/>
      <c r="S690" s="82"/>
      <c r="T690" s="260"/>
      <c r="U690" s="260"/>
      <c r="V690" s="260"/>
      <c r="W690" s="82"/>
      <c r="X690" s="244"/>
      <c r="Y690" s="244"/>
      <c r="Z690" s="260"/>
      <c r="AA690" s="244"/>
      <c r="AB690" s="260"/>
      <c r="AC690" s="260"/>
      <c r="AD690" s="260"/>
      <c r="AE690" s="265"/>
      <c r="AF690" s="265"/>
      <c r="AG690" s="83"/>
      <c r="AH690" s="265"/>
      <c r="AI690" s="265"/>
      <c r="AJ690" s="265"/>
      <c r="AK690" s="265"/>
      <c r="AL690" s="265"/>
      <c r="AM690" s="265"/>
      <c r="AN690" s="265"/>
      <c r="AO690" s="265"/>
      <c r="AP690" s="265"/>
      <c r="AQ690" s="265"/>
      <c r="AR690" s="249"/>
      <c r="AS690" s="249"/>
      <c r="AT690" s="154"/>
      <c r="AU690" s="82"/>
      <c r="AV690" s="566" t="str">
        <f t="shared" si="44"/>
        <v xml:space="preserve"> </v>
      </c>
      <c r="AW690" s="566" t="str">
        <f t="shared" si="45"/>
        <v xml:space="preserve"> </v>
      </c>
      <c r="AX690" s="566" t="str">
        <f t="shared" si="46"/>
        <v xml:space="preserve"> </v>
      </c>
      <c r="AY690" s="566" t="str">
        <f t="shared" si="47"/>
        <v xml:space="preserve"> </v>
      </c>
      <c r="AZ690" s="82"/>
      <c r="BA690" s="146"/>
    </row>
    <row r="691" spans="1:53" s="81" customFormat="1" x14ac:dyDescent="0.2">
      <c r="A691" s="319"/>
      <c r="B691" s="366">
        <f>Demografia!B692</f>
        <v>0</v>
      </c>
      <c r="C691" s="366">
        <f>Demografia!C692</f>
        <v>0</v>
      </c>
      <c r="D691" s="367">
        <f>Demografia!D692</f>
        <v>0</v>
      </c>
      <c r="E691" s="82"/>
      <c r="F691" s="68"/>
      <c r="G691" s="66"/>
      <c r="H691" s="245"/>
      <c r="I691" s="246"/>
      <c r="J691" s="246"/>
      <c r="K691" s="246"/>
      <c r="L691" s="245"/>
      <c r="M691" s="266"/>
      <c r="N691" s="266"/>
      <c r="O691" s="266"/>
      <c r="P691" s="126"/>
      <c r="Q691" s="127"/>
      <c r="R691" s="127"/>
      <c r="S691" s="82"/>
      <c r="T691" s="68"/>
      <c r="U691" s="245"/>
      <c r="V691" s="128"/>
      <c r="W691" s="82"/>
      <c r="X691" s="129"/>
      <c r="Y691" s="246"/>
      <c r="Z691" s="245"/>
      <c r="AA691" s="246"/>
      <c r="AB691" s="245"/>
      <c r="AC691" s="245"/>
      <c r="AD691" s="245"/>
      <c r="AE691" s="247"/>
      <c r="AF691" s="247"/>
      <c r="AG691" s="83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50"/>
      <c r="AS691" s="250"/>
      <c r="AT691" s="248"/>
      <c r="AU691" s="82"/>
      <c r="AV691" s="567" t="str">
        <f t="shared" si="44"/>
        <v xml:space="preserve"> </v>
      </c>
      <c r="AW691" s="567" t="str">
        <f t="shared" si="45"/>
        <v xml:space="preserve"> </v>
      </c>
      <c r="AX691" s="567" t="str">
        <f t="shared" si="46"/>
        <v xml:space="preserve"> </v>
      </c>
      <c r="AY691" s="567" t="str">
        <f t="shared" si="47"/>
        <v xml:space="preserve"> </v>
      </c>
      <c r="AZ691" s="82"/>
      <c r="BA691" s="318"/>
    </row>
    <row r="692" spans="1:53" s="81" customFormat="1" x14ac:dyDescent="0.2">
      <c r="A692" s="319"/>
      <c r="B692" s="150">
        <f>Demografia!B693</f>
        <v>0</v>
      </c>
      <c r="C692" s="150">
        <f>Demografia!C693</f>
        <v>0</v>
      </c>
      <c r="D692" s="151">
        <f>Demografia!D693</f>
        <v>0</v>
      </c>
      <c r="E692" s="82"/>
      <c r="F692" s="260"/>
      <c r="G692" s="152"/>
      <c r="H692" s="260"/>
      <c r="I692" s="244"/>
      <c r="J692" s="244"/>
      <c r="K692" s="244"/>
      <c r="L692" s="260"/>
      <c r="M692" s="264"/>
      <c r="N692" s="264"/>
      <c r="O692" s="264"/>
      <c r="P692" s="153"/>
      <c r="Q692" s="251"/>
      <c r="R692" s="251"/>
      <c r="S692" s="82"/>
      <c r="T692" s="260"/>
      <c r="U692" s="260"/>
      <c r="V692" s="260"/>
      <c r="W692" s="82"/>
      <c r="X692" s="244"/>
      <c r="Y692" s="244"/>
      <c r="Z692" s="260"/>
      <c r="AA692" s="244"/>
      <c r="AB692" s="260"/>
      <c r="AC692" s="260"/>
      <c r="AD692" s="260"/>
      <c r="AE692" s="265"/>
      <c r="AF692" s="265"/>
      <c r="AG692" s="83"/>
      <c r="AH692" s="265"/>
      <c r="AI692" s="265"/>
      <c r="AJ692" s="265"/>
      <c r="AK692" s="265"/>
      <c r="AL692" s="265"/>
      <c r="AM692" s="265"/>
      <c r="AN692" s="265"/>
      <c r="AO692" s="265"/>
      <c r="AP692" s="265"/>
      <c r="AQ692" s="265"/>
      <c r="AR692" s="249"/>
      <c r="AS692" s="249"/>
      <c r="AT692" s="154"/>
      <c r="AU692" s="82"/>
      <c r="AV692" s="566" t="str">
        <f t="shared" si="44"/>
        <v xml:space="preserve"> </v>
      </c>
      <c r="AW692" s="566" t="str">
        <f t="shared" si="45"/>
        <v xml:space="preserve"> </v>
      </c>
      <c r="AX692" s="566" t="str">
        <f t="shared" si="46"/>
        <v xml:space="preserve"> </v>
      </c>
      <c r="AY692" s="566" t="str">
        <f t="shared" si="47"/>
        <v xml:space="preserve"> </v>
      </c>
      <c r="AZ692" s="82"/>
      <c r="BA692" s="146"/>
    </row>
    <row r="693" spans="1:53" s="81" customFormat="1" x14ac:dyDescent="0.2">
      <c r="A693" s="319"/>
      <c r="B693" s="366">
        <f>Demografia!B694</f>
        <v>0</v>
      </c>
      <c r="C693" s="366">
        <f>Demografia!C694</f>
        <v>0</v>
      </c>
      <c r="D693" s="367">
        <f>Demografia!D694</f>
        <v>0</v>
      </c>
      <c r="E693" s="82"/>
      <c r="F693" s="68"/>
      <c r="G693" s="66"/>
      <c r="H693" s="245"/>
      <c r="I693" s="246"/>
      <c r="J693" s="246"/>
      <c r="K693" s="246"/>
      <c r="L693" s="245"/>
      <c r="M693" s="266"/>
      <c r="N693" s="266"/>
      <c r="O693" s="266"/>
      <c r="P693" s="126"/>
      <c r="Q693" s="127"/>
      <c r="R693" s="127"/>
      <c r="S693" s="82"/>
      <c r="T693" s="68"/>
      <c r="U693" s="245"/>
      <c r="V693" s="128"/>
      <c r="W693" s="82"/>
      <c r="X693" s="129"/>
      <c r="Y693" s="246"/>
      <c r="Z693" s="245"/>
      <c r="AA693" s="246"/>
      <c r="AB693" s="245"/>
      <c r="AC693" s="245"/>
      <c r="AD693" s="245"/>
      <c r="AE693" s="247"/>
      <c r="AF693" s="247"/>
      <c r="AG693" s="83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50"/>
      <c r="AS693" s="250"/>
      <c r="AT693" s="248"/>
      <c r="AU693" s="82"/>
      <c r="AV693" s="567" t="str">
        <f t="shared" si="44"/>
        <v xml:space="preserve"> </v>
      </c>
      <c r="AW693" s="567" t="str">
        <f t="shared" si="45"/>
        <v xml:space="preserve"> </v>
      </c>
      <c r="AX693" s="567" t="str">
        <f t="shared" si="46"/>
        <v xml:space="preserve"> </v>
      </c>
      <c r="AY693" s="567" t="str">
        <f t="shared" si="47"/>
        <v xml:space="preserve"> </v>
      </c>
      <c r="AZ693" s="82"/>
      <c r="BA693" s="318"/>
    </row>
    <row r="694" spans="1:53" s="81" customFormat="1" x14ac:dyDescent="0.2">
      <c r="A694" s="319"/>
      <c r="B694" s="150">
        <f>Demografia!B695</f>
        <v>0</v>
      </c>
      <c r="C694" s="150">
        <f>Demografia!C695</f>
        <v>0</v>
      </c>
      <c r="D694" s="151">
        <f>Demografia!D695</f>
        <v>0</v>
      </c>
      <c r="E694" s="82"/>
      <c r="F694" s="260"/>
      <c r="G694" s="152"/>
      <c r="H694" s="260"/>
      <c r="I694" s="244"/>
      <c r="J694" s="244"/>
      <c r="K694" s="244"/>
      <c r="L694" s="260"/>
      <c r="M694" s="264"/>
      <c r="N694" s="264"/>
      <c r="O694" s="264"/>
      <c r="P694" s="153"/>
      <c r="Q694" s="251"/>
      <c r="R694" s="251"/>
      <c r="S694" s="82"/>
      <c r="T694" s="260"/>
      <c r="U694" s="260"/>
      <c r="V694" s="260"/>
      <c r="W694" s="82"/>
      <c r="X694" s="244"/>
      <c r="Y694" s="244"/>
      <c r="Z694" s="260"/>
      <c r="AA694" s="244"/>
      <c r="AB694" s="260"/>
      <c r="AC694" s="260"/>
      <c r="AD694" s="260"/>
      <c r="AE694" s="265"/>
      <c r="AF694" s="265"/>
      <c r="AG694" s="83"/>
      <c r="AH694" s="265"/>
      <c r="AI694" s="265"/>
      <c r="AJ694" s="265"/>
      <c r="AK694" s="265"/>
      <c r="AL694" s="265"/>
      <c r="AM694" s="265"/>
      <c r="AN694" s="265"/>
      <c r="AO694" s="265"/>
      <c r="AP694" s="265"/>
      <c r="AQ694" s="265"/>
      <c r="AR694" s="249"/>
      <c r="AS694" s="249"/>
      <c r="AT694" s="154"/>
      <c r="AU694" s="82"/>
      <c r="AV694" s="566" t="str">
        <f t="shared" si="44"/>
        <v xml:space="preserve"> </v>
      </c>
      <c r="AW694" s="566" t="str">
        <f t="shared" si="45"/>
        <v xml:space="preserve"> </v>
      </c>
      <c r="AX694" s="566" t="str">
        <f t="shared" si="46"/>
        <v xml:space="preserve"> </v>
      </c>
      <c r="AY694" s="566" t="str">
        <f t="shared" si="47"/>
        <v xml:space="preserve"> </v>
      </c>
      <c r="AZ694" s="82"/>
      <c r="BA694" s="146"/>
    </row>
    <row r="695" spans="1:53" s="81" customFormat="1" x14ac:dyDescent="0.2">
      <c r="A695" s="319"/>
      <c r="B695" s="366">
        <f>Demografia!B696</f>
        <v>0</v>
      </c>
      <c r="C695" s="366">
        <f>Demografia!C696</f>
        <v>0</v>
      </c>
      <c r="D695" s="367">
        <f>Demografia!D696</f>
        <v>0</v>
      </c>
      <c r="E695" s="82"/>
      <c r="F695" s="68"/>
      <c r="G695" s="66"/>
      <c r="H695" s="245"/>
      <c r="I695" s="246"/>
      <c r="J695" s="246"/>
      <c r="K695" s="246"/>
      <c r="L695" s="245"/>
      <c r="M695" s="266"/>
      <c r="N695" s="266"/>
      <c r="O695" s="266"/>
      <c r="P695" s="126"/>
      <c r="Q695" s="127"/>
      <c r="R695" s="127"/>
      <c r="S695" s="82"/>
      <c r="T695" s="68"/>
      <c r="U695" s="245"/>
      <c r="V695" s="128"/>
      <c r="W695" s="82"/>
      <c r="X695" s="129"/>
      <c r="Y695" s="246"/>
      <c r="Z695" s="245"/>
      <c r="AA695" s="246"/>
      <c r="AB695" s="245"/>
      <c r="AC695" s="245"/>
      <c r="AD695" s="245"/>
      <c r="AE695" s="247"/>
      <c r="AF695" s="247"/>
      <c r="AG695" s="83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50"/>
      <c r="AS695" s="250"/>
      <c r="AT695" s="248"/>
      <c r="AU695" s="82"/>
      <c r="AV695" s="567" t="str">
        <f t="shared" si="44"/>
        <v xml:space="preserve"> </v>
      </c>
      <c r="AW695" s="567" t="str">
        <f t="shared" si="45"/>
        <v xml:space="preserve"> </v>
      </c>
      <c r="AX695" s="567" t="str">
        <f t="shared" si="46"/>
        <v xml:space="preserve"> </v>
      </c>
      <c r="AY695" s="567" t="str">
        <f t="shared" si="47"/>
        <v xml:space="preserve"> </v>
      </c>
      <c r="AZ695" s="82"/>
      <c r="BA695" s="318"/>
    </row>
    <row r="696" spans="1:53" s="81" customFormat="1" x14ac:dyDescent="0.2">
      <c r="A696" s="319"/>
      <c r="B696" s="150">
        <f>Demografia!B697</f>
        <v>0</v>
      </c>
      <c r="C696" s="150">
        <f>Demografia!C697</f>
        <v>0</v>
      </c>
      <c r="D696" s="151">
        <f>Demografia!D697</f>
        <v>0</v>
      </c>
      <c r="E696" s="82"/>
      <c r="F696" s="260"/>
      <c r="G696" s="152"/>
      <c r="H696" s="260"/>
      <c r="I696" s="244"/>
      <c r="J696" s="244"/>
      <c r="K696" s="244"/>
      <c r="L696" s="260"/>
      <c r="M696" s="264"/>
      <c r="N696" s="264"/>
      <c r="O696" s="264"/>
      <c r="P696" s="153"/>
      <c r="Q696" s="251"/>
      <c r="R696" s="251"/>
      <c r="S696" s="82"/>
      <c r="T696" s="260"/>
      <c r="U696" s="260"/>
      <c r="V696" s="260"/>
      <c r="W696" s="82"/>
      <c r="X696" s="244"/>
      <c r="Y696" s="244"/>
      <c r="Z696" s="260"/>
      <c r="AA696" s="244"/>
      <c r="AB696" s="260"/>
      <c r="AC696" s="260"/>
      <c r="AD696" s="260"/>
      <c r="AE696" s="265"/>
      <c r="AF696" s="265"/>
      <c r="AG696" s="83"/>
      <c r="AH696" s="265"/>
      <c r="AI696" s="265"/>
      <c r="AJ696" s="265"/>
      <c r="AK696" s="265"/>
      <c r="AL696" s="265"/>
      <c r="AM696" s="265"/>
      <c r="AN696" s="265"/>
      <c r="AO696" s="265"/>
      <c r="AP696" s="265"/>
      <c r="AQ696" s="265"/>
      <c r="AR696" s="249"/>
      <c r="AS696" s="249"/>
      <c r="AT696" s="154"/>
      <c r="AU696" s="82"/>
      <c r="AV696" s="566" t="str">
        <f t="shared" si="44"/>
        <v xml:space="preserve"> </v>
      </c>
      <c r="AW696" s="566" t="str">
        <f t="shared" si="45"/>
        <v xml:space="preserve"> </v>
      </c>
      <c r="AX696" s="566" t="str">
        <f t="shared" si="46"/>
        <v xml:space="preserve"> </v>
      </c>
      <c r="AY696" s="566" t="str">
        <f t="shared" si="47"/>
        <v xml:space="preserve"> </v>
      </c>
      <c r="AZ696" s="82"/>
      <c r="BA696" s="146"/>
    </row>
    <row r="697" spans="1:53" s="81" customFormat="1" x14ac:dyDescent="0.2">
      <c r="A697" s="319"/>
      <c r="B697" s="366">
        <f>Demografia!B698</f>
        <v>0</v>
      </c>
      <c r="C697" s="366">
        <f>Demografia!C698</f>
        <v>0</v>
      </c>
      <c r="D697" s="367">
        <f>Demografia!D698</f>
        <v>0</v>
      </c>
      <c r="E697" s="82"/>
      <c r="F697" s="68"/>
      <c r="G697" s="66"/>
      <c r="H697" s="245"/>
      <c r="I697" s="246"/>
      <c r="J697" s="246"/>
      <c r="K697" s="246"/>
      <c r="L697" s="245"/>
      <c r="M697" s="266"/>
      <c r="N697" s="266"/>
      <c r="O697" s="266"/>
      <c r="P697" s="126"/>
      <c r="Q697" s="127"/>
      <c r="R697" s="127"/>
      <c r="S697" s="82"/>
      <c r="T697" s="68"/>
      <c r="U697" s="245"/>
      <c r="V697" s="128"/>
      <c r="W697" s="82"/>
      <c r="X697" s="129"/>
      <c r="Y697" s="246"/>
      <c r="Z697" s="245"/>
      <c r="AA697" s="246"/>
      <c r="AB697" s="245"/>
      <c r="AC697" s="245"/>
      <c r="AD697" s="245"/>
      <c r="AE697" s="247"/>
      <c r="AF697" s="247"/>
      <c r="AG697" s="83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50"/>
      <c r="AS697" s="250"/>
      <c r="AT697" s="248"/>
      <c r="AU697" s="82"/>
      <c r="AV697" s="567" t="str">
        <f t="shared" si="44"/>
        <v xml:space="preserve"> </v>
      </c>
      <c r="AW697" s="567" t="str">
        <f t="shared" si="45"/>
        <v xml:space="preserve"> </v>
      </c>
      <c r="AX697" s="567" t="str">
        <f t="shared" si="46"/>
        <v xml:space="preserve"> </v>
      </c>
      <c r="AY697" s="567" t="str">
        <f t="shared" si="47"/>
        <v xml:space="preserve"> </v>
      </c>
      <c r="AZ697" s="82"/>
      <c r="BA697" s="318"/>
    </row>
    <row r="698" spans="1:53" s="81" customFormat="1" x14ac:dyDescent="0.2">
      <c r="A698" s="319"/>
      <c r="B698" s="150">
        <f>Demografia!B699</f>
        <v>0</v>
      </c>
      <c r="C698" s="150">
        <f>Demografia!C699</f>
        <v>0</v>
      </c>
      <c r="D698" s="151">
        <f>Demografia!D699</f>
        <v>0</v>
      </c>
      <c r="E698" s="82"/>
      <c r="F698" s="260"/>
      <c r="G698" s="152"/>
      <c r="H698" s="260"/>
      <c r="I698" s="244"/>
      <c r="J698" s="244"/>
      <c r="K698" s="244"/>
      <c r="L698" s="260"/>
      <c r="M698" s="264"/>
      <c r="N698" s="264"/>
      <c r="O698" s="264"/>
      <c r="P698" s="153"/>
      <c r="Q698" s="251"/>
      <c r="R698" s="251"/>
      <c r="S698" s="82"/>
      <c r="T698" s="260"/>
      <c r="U698" s="260"/>
      <c r="V698" s="260"/>
      <c r="W698" s="82"/>
      <c r="X698" s="244"/>
      <c r="Y698" s="244"/>
      <c r="Z698" s="260"/>
      <c r="AA698" s="244"/>
      <c r="AB698" s="260"/>
      <c r="AC698" s="260"/>
      <c r="AD698" s="260"/>
      <c r="AE698" s="265"/>
      <c r="AF698" s="265"/>
      <c r="AG698" s="83"/>
      <c r="AH698" s="265"/>
      <c r="AI698" s="265"/>
      <c r="AJ698" s="265"/>
      <c r="AK698" s="265"/>
      <c r="AL698" s="265"/>
      <c r="AM698" s="265"/>
      <c r="AN698" s="265"/>
      <c r="AO698" s="265"/>
      <c r="AP698" s="265"/>
      <c r="AQ698" s="265"/>
      <c r="AR698" s="249"/>
      <c r="AS698" s="249"/>
      <c r="AT698" s="154"/>
      <c r="AU698" s="82"/>
      <c r="AV698" s="566" t="str">
        <f t="shared" si="44"/>
        <v xml:space="preserve"> </v>
      </c>
      <c r="AW698" s="566" t="str">
        <f t="shared" si="45"/>
        <v xml:space="preserve"> </v>
      </c>
      <c r="AX698" s="566" t="str">
        <f t="shared" si="46"/>
        <v xml:space="preserve"> </v>
      </c>
      <c r="AY698" s="566" t="str">
        <f t="shared" si="47"/>
        <v xml:space="preserve"> </v>
      </c>
      <c r="AZ698" s="82"/>
      <c r="BA698" s="146"/>
    </row>
    <row r="699" spans="1:53" s="81" customFormat="1" x14ac:dyDescent="0.2">
      <c r="A699" s="319"/>
      <c r="B699" s="366">
        <f>Demografia!B700</f>
        <v>0</v>
      </c>
      <c r="C699" s="366">
        <f>Demografia!C700</f>
        <v>0</v>
      </c>
      <c r="D699" s="367">
        <f>Demografia!D700</f>
        <v>0</v>
      </c>
      <c r="E699" s="82"/>
      <c r="F699" s="68"/>
      <c r="G699" s="66"/>
      <c r="H699" s="245"/>
      <c r="I699" s="246"/>
      <c r="J699" s="246"/>
      <c r="K699" s="246"/>
      <c r="L699" s="245"/>
      <c r="M699" s="266"/>
      <c r="N699" s="266"/>
      <c r="O699" s="266"/>
      <c r="P699" s="126"/>
      <c r="Q699" s="127"/>
      <c r="R699" s="127"/>
      <c r="S699" s="82"/>
      <c r="T699" s="68"/>
      <c r="U699" s="245"/>
      <c r="V699" s="128"/>
      <c r="W699" s="82"/>
      <c r="X699" s="129"/>
      <c r="Y699" s="246"/>
      <c r="Z699" s="245"/>
      <c r="AA699" s="246"/>
      <c r="AB699" s="245"/>
      <c r="AC699" s="245"/>
      <c r="AD699" s="245"/>
      <c r="AE699" s="247"/>
      <c r="AF699" s="247"/>
      <c r="AG699" s="83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50"/>
      <c r="AS699" s="250"/>
      <c r="AT699" s="248"/>
      <c r="AU699" s="82"/>
      <c r="AV699" s="567" t="str">
        <f t="shared" si="44"/>
        <v xml:space="preserve"> </v>
      </c>
      <c r="AW699" s="567" t="str">
        <f t="shared" si="45"/>
        <v xml:space="preserve"> </v>
      </c>
      <c r="AX699" s="567" t="str">
        <f t="shared" si="46"/>
        <v xml:space="preserve"> </v>
      </c>
      <c r="AY699" s="567" t="str">
        <f t="shared" si="47"/>
        <v xml:space="preserve"> </v>
      </c>
      <c r="AZ699" s="82"/>
      <c r="BA699" s="318"/>
    </row>
    <row r="700" spans="1:53" s="81" customFormat="1" x14ac:dyDescent="0.2">
      <c r="A700" s="319"/>
      <c r="B700" s="150">
        <f>Demografia!B701</f>
        <v>0</v>
      </c>
      <c r="C700" s="150">
        <f>Demografia!C701</f>
        <v>0</v>
      </c>
      <c r="D700" s="151">
        <f>Demografia!D701</f>
        <v>0</v>
      </c>
      <c r="E700" s="82"/>
      <c r="F700" s="260"/>
      <c r="G700" s="152"/>
      <c r="H700" s="260"/>
      <c r="I700" s="244"/>
      <c r="J700" s="244"/>
      <c r="K700" s="244"/>
      <c r="L700" s="260"/>
      <c r="M700" s="264"/>
      <c r="N700" s="264"/>
      <c r="O700" s="264"/>
      <c r="P700" s="153"/>
      <c r="Q700" s="251"/>
      <c r="R700" s="251"/>
      <c r="S700" s="82"/>
      <c r="T700" s="260"/>
      <c r="U700" s="260"/>
      <c r="V700" s="260"/>
      <c r="W700" s="82"/>
      <c r="X700" s="244"/>
      <c r="Y700" s="244"/>
      <c r="Z700" s="260"/>
      <c r="AA700" s="244"/>
      <c r="AB700" s="260"/>
      <c r="AC700" s="260"/>
      <c r="AD700" s="260"/>
      <c r="AE700" s="265"/>
      <c r="AF700" s="265"/>
      <c r="AG700" s="83"/>
      <c r="AH700" s="265"/>
      <c r="AI700" s="265"/>
      <c r="AJ700" s="265"/>
      <c r="AK700" s="265"/>
      <c r="AL700" s="265"/>
      <c r="AM700" s="265"/>
      <c r="AN700" s="265"/>
      <c r="AO700" s="265"/>
      <c r="AP700" s="265"/>
      <c r="AQ700" s="265"/>
      <c r="AR700" s="249"/>
      <c r="AS700" s="249"/>
      <c r="AT700" s="154"/>
      <c r="AU700" s="82"/>
      <c r="AV700" s="566" t="str">
        <f t="shared" si="44"/>
        <v xml:space="preserve"> </v>
      </c>
      <c r="AW700" s="566" t="str">
        <f t="shared" si="45"/>
        <v xml:space="preserve"> </v>
      </c>
      <c r="AX700" s="566" t="str">
        <f t="shared" si="46"/>
        <v xml:space="preserve"> </v>
      </c>
      <c r="AY700" s="566" t="str">
        <f t="shared" si="47"/>
        <v xml:space="preserve"> </v>
      </c>
      <c r="AZ700" s="82"/>
      <c r="BA700" s="146"/>
    </row>
    <row r="701" spans="1:53" s="81" customFormat="1" x14ac:dyDescent="0.2">
      <c r="A701" s="319"/>
      <c r="B701" s="366">
        <f>Demografia!B702</f>
        <v>0</v>
      </c>
      <c r="C701" s="366">
        <f>Demografia!C702</f>
        <v>0</v>
      </c>
      <c r="D701" s="367">
        <f>Demografia!D702</f>
        <v>0</v>
      </c>
      <c r="E701" s="82"/>
      <c r="F701" s="68"/>
      <c r="G701" s="66"/>
      <c r="H701" s="245"/>
      <c r="I701" s="246"/>
      <c r="J701" s="246"/>
      <c r="K701" s="246"/>
      <c r="L701" s="245"/>
      <c r="M701" s="266"/>
      <c r="N701" s="266"/>
      <c r="O701" s="266"/>
      <c r="P701" s="126"/>
      <c r="Q701" s="127"/>
      <c r="R701" s="127"/>
      <c r="S701" s="82"/>
      <c r="T701" s="68"/>
      <c r="U701" s="245"/>
      <c r="V701" s="128"/>
      <c r="W701" s="82"/>
      <c r="X701" s="129"/>
      <c r="Y701" s="246"/>
      <c r="Z701" s="245"/>
      <c r="AA701" s="246"/>
      <c r="AB701" s="245"/>
      <c r="AC701" s="245"/>
      <c r="AD701" s="245"/>
      <c r="AE701" s="247"/>
      <c r="AF701" s="247"/>
      <c r="AG701" s="83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50"/>
      <c r="AS701" s="250"/>
      <c r="AT701" s="248"/>
      <c r="AU701" s="82"/>
      <c r="AV701" s="567" t="str">
        <f t="shared" si="44"/>
        <v xml:space="preserve"> </v>
      </c>
      <c r="AW701" s="567" t="str">
        <f t="shared" si="45"/>
        <v xml:space="preserve"> </v>
      </c>
      <c r="AX701" s="567" t="str">
        <f t="shared" si="46"/>
        <v xml:space="preserve"> </v>
      </c>
      <c r="AY701" s="567" t="str">
        <f t="shared" si="47"/>
        <v xml:space="preserve"> </v>
      </c>
      <c r="AZ701" s="82"/>
      <c r="BA701" s="318"/>
    </row>
    <row r="702" spans="1:53" s="81" customFormat="1" x14ac:dyDescent="0.2">
      <c r="A702" s="319"/>
      <c r="B702" s="150">
        <f>Demografia!B703</f>
        <v>0</v>
      </c>
      <c r="C702" s="150">
        <f>Demografia!C703</f>
        <v>0</v>
      </c>
      <c r="D702" s="151">
        <f>Demografia!D703</f>
        <v>0</v>
      </c>
      <c r="E702" s="82"/>
      <c r="F702" s="260"/>
      <c r="G702" s="152"/>
      <c r="H702" s="260"/>
      <c r="I702" s="244"/>
      <c r="J702" s="244"/>
      <c r="K702" s="244"/>
      <c r="L702" s="260"/>
      <c r="M702" s="264"/>
      <c r="N702" s="264"/>
      <c r="O702" s="264"/>
      <c r="P702" s="153"/>
      <c r="Q702" s="251"/>
      <c r="R702" s="251"/>
      <c r="S702" s="82"/>
      <c r="T702" s="260"/>
      <c r="U702" s="260"/>
      <c r="V702" s="260"/>
      <c r="W702" s="82"/>
      <c r="X702" s="244"/>
      <c r="Y702" s="244"/>
      <c r="Z702" s="260"/>
      <c r="AA702" s="244"/>
      <c r="AB702" s="260"/>
      <c r="AC702" s="260"/>
      <c r="AD702" s="260"/>
      <c r="AE702" s="265"/>
      <c r="AF702" s="265"/>
      <c r="AG702" s="83"/>
      <c r="AH702" s="265"/>
      <c r="AI702" s="265"/>
      <c r="AJ702" s="265"/>
      <c r="AK702" s="265"/>
      <c r="AL702" s="265"/>
      <c r="AM702" s="265"/>
      <c r="AN702" s="265"/>
      <c r="AO702" s="265"/>
      <c r="AP702" s="265"/>
      <c r="AQ702" s="265"/>
      <c r="AR702" s="249"/>
      <c r="AS702" s="249"/>
      <c r="AT702" s="154"/>
      <c r="AU702" s="82"/>
      <c r="AV702" s="566" t="str">
        <f t="shared" si="44"/>
        <v xml:space="preserve"> </v>
      </c>
      <c r="AW702" s="566" t="str">
        <f t="shared" si="45"/>
        <v xml:space="preserve"> </v>
      </c>
      <c r="AX702" s="566" t="str">
        <f t="shared" si="46"/>
        <v xml:space="preserve"> </v>
      </c>
      <c r="AY702" s="566" t="str">
        <f t="shared" si="47"/>
        <v xml:space="preserve"> </v>
      </c>
      <c r="AZ702" s="82"/>
      <c r="BA702" s="146"/>
    </row>
    <row r="703" spans="1:53" s="81" customFormat="1" x14ac:dyDescent="0.2">
      <c r="A703" s="319"/>
      <c r="B703" s="366">
        <f>Demografia!B704</f>
        <v>0</v>
      </c>
      <c r="C703" s="366">
        <f>Demografia!C704</f>
        <v>0</v>
      </c>
      <c r="D703" s="367">
        <f>Demografia!D704</f>
        <v>0</v>
      </c>
      <c r="E703" s="82"/>
      <c r="F703" s="68"/>
      <c r="G703" s="66"/>
      <c r="H703" s="245"/>
      <c r="I703" s="246"/>
      <c r="J703" s="246"/>
      <c r="K703" s="246"/>
      <c r="L703" s="245"/>
      <c r="M703" s="266"/>
      <c r="N703" s="266"/>
      <c r="O703" s="266"/>
      <c r="P703" s="126"/>
      <c r="Q703" s="127"/>
      <c r="R703" s="127"/>
      <c r="S703" s="82"/>
      <c r="T703" s="68"/>
      <c r="U703" s="245"/>
      <c r="V703" s="128"/>
      <c r="W703" s="82"/>
      <c r="X703" s="129"/>
      <c r="Y703" s="246"/>
      <c r="Z703" s="245"/>
      <c r="AA703" s="246"/>
      <c r="AB703" s="245"/>
      <c r="AC703" s="245"/>
      <c r="AD703" s="245"/>
      <c r="AE703" s="247"/>
      <c r="AF703" s="247"/>
      <c r="AG703" s="83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50"/>
      <c r="AS703" s="250"/>
      <c r="AT703" s="248"/>
      <c r="AU703" s="82"/>
      <c r="AV703" s="567" t="str">
        <f t="shared" si="44"/>
        <v xml:space="preserve"> </v>
      </c>
      <c r="AW703" s="567" t="str">
        <f t="shared" si="45"/>
        <v xml:space="preserve"> </v>
      </c>
      <c r="AX703" s="567" t="str">
        <f t="shared" si="46"/>
        <v xml:space="preserve"> </v>
      </c>
      <c r="AY703" s="567" t="str">
        <f t="shared" si="47"/>
        <v xml:space="preserve"> </v>
      </c>
      <c r="AZ703" s="82"/>
      <c r="BA703" s="318"/>
    </row>
    <row r="704" spans="1:53" s="81" customFormat="1" x14ac:dyDescent="0.2">
      <c r="A704" s="319"/>
      <c r="B704" s="150">
        <f>Demografia!B705</f>
        <v>0</v>
      </c>
      <c r="C704" s="150">
        <f>Demografia!C705</f>
        <v>0</v>
      </c>
      <c r="D704" s="151">
        <f>Demografia!D705</f>
        <v>0</v>
      </c>
      <c r="E704" s="82"/>
      <c r="F704" s="260"/>
      <c r="G704" s="152"/>
      <c r="H704" s="260"/>
      <c r="I704" s="244"/>
      <c r="J704" s="244"/>
      <c r="K704" s="244"/>
      <c r="L704" s="260"/>
      <c r="M704" s="264"/>
      <c r="N704" s="264"/>
      <c r="O704" s="264"/>
      <c r="P704" s="153"/>
      <c r="Q704" s="251"/>
      <c r="R704" s="251"/>
      <c r="S704" s="82"/>
      <c r="T704" s="260"/>
      <c r="U704" s="260"/>
      <c r="V704" s="260"/>
      <c r="W704" s="82"/>
      <c r="X704" s="244"/>
      <c r="Y704" s="244"/>
      <c r="Z704" s="260"/>
      <c r="AA704" s="244"/>
      <c r="AB704" s="260"/>
      <c r="AC704" s="260"/>
      <c r="AD704" s="260"/>
      <c r="AE704" s="265"/>
      <c r="AF704" s="265"/>
      <c r="AG704" s="83"/>
      <c r="AH704" s="265"/>
      <c r="AI704" s="265"/>
      <c r="AJ704" s="265"/>
      <c r="AK704" s="265"/>
      <c r="AL704" s="265"/>
      <c r="AM704" s="265"/>
      <c r="AN704" s="265"/>
      <c r="AO704" s="265"/>
      <c r="AP704" s="265"/>
      <c r="AQ704" s="265"/>
      <c r="AR704" s="249"/>
      <c r="AS704" s="249"/>
      <c r="AT704" s="154"/>
      <c r="AU704" s="82"/>
      <c r="AV704" s="566" t="str">
        <f t="shared" si="44"/>
        <v xml:space="preserve"> </v>
      </c>
      <c r="AW704" s="566" t="str">
        <f t="shared" si="45"/>
        <v xml:space="preserve"> </v>
      </c>
      <c r="AX704" s="566" t="str">
        <f t="shared" si="46"/>
        <v xml:space="preserve"> </v>
      </c>
      <c r="AY704" s="566" t="str">
        <f t="shared" si="47"/>
        <v xml:space="preserve"> </v>
      </c>
      <c r="AZ704" s="82"/>
      <c r="BA704" s="146"/>
    </row>
    <row r="705" spans="1:53" s="81" customFormat="1" x14ac:dyDescent="0.2">
      <c r="A705" s="319"/>
      <c r="B705" s="366">
        <f>Demografia!B706</f>
        <v>0</v>
      </c>
      <c r="C705" s="366">
        <f>Demografia!C706</f>
        <v>0</v>
      </c>
      <c r="D705" s="367">
        <f>Demografia!D706</f>
        <v>0</v>
      </c>
      <c r="E705" s="82"/>
      <c r="F705" s="68"/>
      <c r="G705" s="66"/>
      <c r="H705" s="245"/>
      <c r="I705" s="246"/>
      <c r="J705" s="246"/>
      <c r="K705" s="246"/>
      <c r="L705" s="245"/>
      <c r="M705" s="266"/>
      <c r="N705" s="266"/>
      <c r="O705" s="266"/>
      <c r="P705" s="126"/>
      <c r="Q705" s="127"/>
      <c r="R705" s="127"/>
      <c r="S705" s="82"/>
      <c r="T705" s="68"/>
      <c r="U705" s="245"/>
      <c r="V705" s="128"/>
      <c r="W705" s="82"/>
      <c r="X705" s="129"/>
      <c r="Y705" s="246"/>
      <c r="Z705" s="245"/>
      <c r="AA705" s="246"/>
      <c r="AB705" s="245"/>
      <c r="AC705" s="245"/>
      <c r="AD705" s="245"/>
      <c r="AE705" s="247"/>
      <c r="AF705" s="247"/>
      <c r="AG705" s="83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50"/>
      <c r="AS705" s="250"/>
      <c r="AT705" s="248"/>
      <c r="AU705" s="82"/>
      <c r="AV705" s="567" t="str">
        <f t="shared" si="44"/>
        <v xml:space="preserve"> </v>
      </c>
      <c r="AW705" s="567" t="str">
        <f t="shared" si="45"/>
        <v xml:space="preserve"> </v>
      </c>
      <c r="AX705" s="567" t="str">
        <f t="shared" si="46"/>
        <v xml:space="preserve"> </v>
      </c>
      <c r="AY705" s="567" t="str">
        <f t="shared" si="47"/>
        <v xml:space="preserve"> </v>
      </c>
      <c r="AZ705" s="82"/>
      <c r="BA705" s="318"/>
    </row>
    <row r="706" spans="1:53" s="81" customFormat="1" x14ac:dyDescent="0.2">
      <c r="A706" s="319"/>
      <c r="B706" s="150">
        <f>Demografia!B707</f>
        <v>0</v>
      </c>
      <c r="C706" s="150">
        <f>Demografia!C707</f>
        <v>0</v>
      </c>
      <c r="D706" s="151">
        <f>Demografia!D707</f>
        <v>0</v>
      </c>
      <c r="E706" s="82"/>
      <c r="F706" s="260"/>
      <c r="G706" s="152"/>
      <c r="H706" s="260"/>
      <c r="I706" s="244"/>
      <c r="J706" s="244"/>
      <c r="K706" s="244"/>
      <c r="L706" s="260"/>
      <c r="M706" s="264"/>
      <c r="N706" s="264"/>
      <c r="O706" s="264"/>
      <c r="P706" s="153"/>
      <c r="Q706" s="251"/>
      <c r="R706" s="251"/>
      <c r="S706" s="82"/>
      <c r="T706" s="260"/>
      <c r="U706" s="260"/>
      <c r="V706" s="260"/>
      <c r="W706" s="82"/>
      <c r="X706" s="244"/>
      <c r="Y706" s="244"/>
      <c r="Z706" s="260"/>
      <c r="AA706" s="244"/>
      <c r="AB706" s="260"/>
      <c r="AC706" s="260"/>
      <c r="AD706" s="260"/>
      <c r="AE706" s="265"/>
      <c r="AF706" s="265"/>
      <c r="AG706" s="83"/>
      <c r="AH706" s="265"/>
      <c r="AI706" s="265"/>
      <c r="AJ706" s="265"/>
      <c r="AK706" s="265"/>
      <c r="AL706" s="265"/>
      <c r="AM706" s="265"/>
      <c r="AN706" s="265"/>
      <c r="AO706" s="265"/>
      <c r="AP706" s="265"/>
      <c r="AQ706" s="265"/>
      <c r="AR706" s="249"/>
      <c r="AS706" s="249"/>
      <c r="AT706" s="154"/>
      <c r="AU706" s="82"/>
      <c r="AV706" s="566" t="str">
        <f t="shared" si="44"/>
        <v xml:space="preserve"> </v>
      </c>
      <c r="AW706" s="566" t="str">
        <f t="shared" si="45"/>
        <v xml:space="preserve"> </v>
      </c>
      <c r="AX706" s="566" t="str">
        <f t="shared" si="46"/>
        <v xml:space="preserve"> </v>
      </c>
      <c r="AY706" s="566" t="str">
        <f t="shared" si="47"/>
        <v xml:space="preserve"> </v>
      </c>
      <c r="AZ706" s="82"/>
      <c r="BA706" s="146"/>
    </row>
    <row r="707" spans="1:53" s="81" customFormat="1" x14ac:dyDescent="0.2">
      <c r="A707" s="319"/>
      <c r="B707" s="366">
        <f>Demografia!B708</f>
        <v>0</v>
      </c>
      <c r="C707" s="366">
        <f>Demografia!C708</f>
        <v>0</v>
      </c>
      <c r="D707" s="367">
        <f>Demografia!D708</f>
        <v>0</v>
      </c>
      <c r="E707" s="82"/>
      <c r="F707" s="68"/>
      <c r="G707" s="66"/>
      <c r="H707" s="245"/>
      <c r="I707" s="246"/>
      <c r="J707" s="246"/>
      <c r="K707" s="246"/>
      <c r="L707" s="245"/>
      <c r="M707" s="266"/>
      <c r="N707" s="266"/>
      <c r="O707" s="266"/>
      <c r="P707" s="126"/>
      <c r="Q707" s="127"/>
      <c r="R707" s="127"/>
      <c r="S707" s="82"/>
      <c r="T707" s="68"/>
      <c r="U707" s="245"/>
      <c r="V707" s="128"/>
      <c r="W707" s="82"/>
      <c r="X707" s="129"/>
      <c r="Y707" s="246"/>
      <c r="Z707" s="245"/>
      <c r="AA707" s="246"/>
      <c r="AB707" s="245"/>
      <c r="AC707" s="245"/>
      <c r="AD707" s="245"/>
      <c r="AE707" s="247"/>
      <c r="AF707" s="247"/>
      <c r="AG707" s="83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50"/>
      <c r="AS707" s="250"/>
      <c r="AT707" s="248"/>
      <c r="AU707" s="82"/>
      <c r="AV707" s="567" t="str">
        <f t="shared" si="44"/>
        <v xml:space="preserve"> </v>
      </c>
      <c r="AW707" s="567" t="str">
        <f t="shared" si="45"/>
        <v xml:space="preserve"> </v>
      </c>
      <c r="AX707" s="567" t="str">
        <f t="shared" si="46"/>
        <v xml:space="preserve"> </v>
      </c>
      <c r="AY707" s="567" t="str">
        <f t="shared" si="47"/>
        <v xml:space="preserve"> </v>
      </c>
      <c r="AZ707" s="82"/>
      <c r="BA707" s="318"/>
    </row>
    <row r="708" spans="1:53" s="81" customFormat="1" x14ac:dyDescent="0.2">
      <c r="A708" s="319"/>
      <c r="B708" s="150">
        <f>Demografia!B709</f>
        <v>0</v>
      </c>
      <c r="C708" s="150">
        <f>Demografia!C709</f>
        <v>0</v>
      </c>
      <c r="D708" s="151">
        <f>Demografia!D709</f>
        <v>0</v>
      </c>
      <c r="E708" s="82"/>
      <c r="F708" s="260"/>
      <c r="G708" s="152"/>
      <c r="H708" s="260"/>
      <c r="I708" s="244"/>
      <c r="J708" s="244"/>
      <c r="K708" s="244"/>
      <c r="L708" s="260"/>
      <c r="M708" s="264"/>
      <c r="N708" s="264"/>
      <c r="O708" s="264"/>
      <c r="P708" s="153"/>
      <c r="Q708" s="251"/>
      <c r="R708" s="251"/>
      <c r="S708" s="82"/>
      <c r="T708" s="260"/>
      <c r="U708" s="260"/>
      <c r="V708" s="260"/>
      <c r="W708" s="82"/>
      <c r="X708" s="244"/>
      <c r="Y708" s="244"/>
      <c r="Z708" s="260"/>
      <c r="AA708" s="244"/>
      <c r="AB708" s="260"/>
      <c r="AC708" s="260"/>
      <c r="AD708" s="260"/>
      <c r="AE708" s="265"/>
      <c r="AF708" s="265"/>
      <c r="AG708" s="83"/>
      <c r="AH708" s="265"/>
      <c r="AI708" s="265"/>
      <c r="AJ708" s="265"/>
      <c r="AK708" s="265"/>
      <c r="AL708" s="265"/>
      <c r="AM708" s="265"/>
      <c r="AN708" s="265"/>
      <c r="AO708" s="265"/>
      <c r="AP708" s="265"/>
      <c r="AQ708" s="265"/>
      <c r="AR708" s="249"/>
      <c r="AS708" s="249"/>
      <c r="AT708" s="154"/>
      <c r="AU708" s="82"/>
      <c r="AV708" s="566" t="str">
        <f t="shared" si="44"/>
        <v xml:space="preserve"> </v>
      </c>
      <c r="AW708" s="566" t="str">
        <f t="shared" si="45"/>
        <v xml:space="preserve"> </v>
      </c>
      <c r="AX708" s="566" t="str">
        <f t="shared" si="46"/>
        <v xml:space="preserve"> </v>
      </c>
      <c r="AY708" s="566" t="str">
        <f t="shared" si="47"/>
        <v xml:space="preserve"> </v>
      </c>
      <c r="AZ708" s="82"/>
      <c r="BA708" s="146"/>
    </row>
    <row r="709" spans="1:53" s="81" customFormat="1" x14ac:dyDescent="0.2">
      <c r="A709" s="319"/>
      <c r="B709" s="366">
        <f>Demografia!B710</f>
        <v>0</v>
      </c>
      <c r="C709" s="366">
        <f>Demografia!C710</f>
        <v>0</v>
      </c>
      <c r="D709" s="367">
        <f>Demografia!D710</f>
        <v>0</v>
      </c>
      <c r="E709" s="82"/>
      <c r="F709" s="68"/>
      <c r="G709" s="66"/>
      <c r="H709" s="245"/>
      <c r="I709" s="246"/>
      <c r="J709" s="246"/>
      <c r="K709" s="246"/>
      <c r="L709" s="245"/>
      <c r="M709" s="266"/>
      <c r="N709" s="266"/>
      <c r="O709" s="266"/>
      <c r="P709" s="126"/>
      <c r="Q709" s="127"/>
      <c r="R709" s="127"/>
      <c r="S709" s="82"/>
      <c r="T709" s="68"/>
      <c r="U709" s="245"/>
      <c r="V709" s="128"/>
      <c r="W709" s="82"/>
      <c r="X709" s="129"/>
      <c r="Y709" s="246"/>
      <c r="Z709" s="245"/>
      <c r="AA709" s="246"/>
      <c r="AB709" s="245"/>
      <c r="AC709" s="245"/>
      <c r="AD709" s="245"/>
      <c r="AE709" s="247"/>
      <c r="AF709" s="247"/>
      <c r="AG709" s="83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50"/>
      <c r="AS709" s="250"/>
      <c r="AT709" s="248"/>
      <c r="AU709" s="82"/>
      <c r="AV709" s="567" t="str">
        <f t="shared" si="44"/>
        <v xml:space="preserve"> </v>
      </c>
      <c r="AW709" s="567" t="str">
        <f t="shared" si="45"/>
        <v xml:space="preserve"> </v>
      </c>
      <c r="AX709" s="567" t="str">
        <f t="shared" si="46"/>
        <v xml:space="preserve"> </v>
      </c>
      <c r="AY709" s="567" t="str">
        <f t="shared" si="47"/>
        <v xml:space="preserve"> </v>
      </c>
      <c r="AZ709" s="82"/>
      <c r="BA709" s="318"/>
    </row>
    <row r="710" spans="1:53" s="81" customFormat="1" x14ac:dyDescent="0.2">
      <c r="A710" s="319"/>
      <c r="B710" s="150">
        <f>Demografia!B711</f>
        <v>0</v>
      </c>
      <c r="C710" s="150">
        <f>Demografia!C711</f>
        <v>0</v>
      </c>
      <c r="D710" s="151">
        <f>Demografia!D711</f>
        <v>0</v>
      </c>
      <c r="E710" s="82"/>
      <c r="F710" s="260"/>
      <c r="G710" s="152"/>
      <c r="H710" s="260"/>
      <c r="I710" s="244"/>
      <c r="J710" s="244"/>
      <c r="K710" s="244"/>
      <c r="L710" s="260"/>
      <c r="M710" s="264"/>
      <c r="N710" s="264"/>
      <c r="O710" s="264"/>
      <c r="P710" s="153"/>
      <c r="Q710" s="251"/>
      <c r="R710" s="251"/>
      <c r="S710" s="82"/>
      <c r="T710" s="260"/>
      <c r="U710" s="260"/>
      <c r="V710" s="260"/>
      <c r="W710" s="82"/>
      <c r="X710" s="244"/>
      <c r="Y710" s="244"/>
      <c r="Z710" s="260"/>
      <c r="AA710" s="244"/>
      <c r="AB710" s="260"/>
      <c r="AC710" s="260"/>
      <c r="AD710" s="260"/>
      <c r="AE710" s="265"/>
      <c r="AF710" s="265"/>
      <c r="AG710" s="83"/>
      <c r="AH710" s="265"/>
      <c r="AI710" s="265"/>
      <c r="AJ710" s="265"/>
      <c r="AK710" s="265"/>
      <c r="AL710" s="265"/>
      <c r="AM710" s="265"/>
      <c r="AN710" s="265"/>
      <c r="AO710" s="265"/>
      <c r="AP710" s="265"/>
      <c r="AQ710" s="265"/>
      <c r="AR710" s="249"/>
      <c r="AS710" s="249"/>
      <c r="AT710" s="154"/>
      <c r="AU710" s="82"/>
      <c r="AV710" s="566" t="str">
        <f t="shared" si="44"/>
        <v xml:space="preserve"> </v>
      </c>
      <c r="AW710" s="566" t="str">
        <f t="shared" si="45"/>
        <v xml:space="preserve"> </v>
      </c>
      <c r="AX710" s="566" t="str">
        <f t="shared" si="46"/>
        <v xml:space="preserve"> </v>
      </c>
      <c r="AY710" s="566" t="str">
        <f t="shared" si="47"/>
        <v xml:space="preserve"> </v>
      </c>
      <c r="AZ710" s="82"/>
      <c r="BA710" s="146"/>
    </row>
    <row r="711" spans="1:53" s="81" customFormat="1" x14ac:dyDescent="0.2">
      <c r="A711" s="319"/>
      <c r="B711" s="366">
        <f>Demografia!B712</f>
        <v>0</v>
      </c>
      <c r="C711" s="366">
        <f>Demografia!C712</f>
        <v>0</v>
      </c>
      <c r="D711" s="367">
        <f>Demografia!D712</f>
        <v>0</v>
      </c>
      <c r="E711" s="82"/>
      <c r="F711" s="68"/>
      <c r="G711" s="66"/>
      <c r="H711" s="245"/>
      <c r="I711" s="246"/>
      <c r="J711" s="246"/>
      <c r="K711" s="246"/>
      <c r="L711" s="245"/>
      <c r="M711" s="266"/>
      <c r="N711" s="266"/>
      <c r="O711" s="266"/>
      <c r="P711" s="126"/>
      <c r="Q711" s="127"/>
      <c r="R711" s="127"/>
      <c r="S711" s="82"/>
      <c r="T711" s="68"/>
      <c r="U711" s="245"/>
      <c r="V711" s="128"/>
      <c r="W711" s="82"/>
      <c r="X711" s="129"/>
      <c r="Y711" s="246"/>
      <c r="Z711" s="245"/>
      <c r="AA711" s="246"/>
      <c r="AB711" s="245"/>
      <c r="AC711" s="245"/>
      <c r="AD711" s="245"/>
      <c r="AE711" s="247"/>
      <c r="AF711" s="247"/>
      <c r="AG711" s="83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50"/>
      <c r="AS711" s="250"/>
      <c r="AT711" s="248"/>
      <c r="AU711" s="82"/>
      <c r="AV711" s="567" t="str">
        <f t="shared" si="44"/>
        <v xml:space="preserve"> </v>
      </c>
      <c r="AW711" s="567" t="str">
        <f t="shared" si="45"/>
        <v xml:space="preserve"> </v>
      </c>
      <c r="AX711" s="567" t="str">
        <f t="shared" si="46"/>
        <v xml:space="preserve"> </v>
      </c>
      <c r="AY711" s="567" t="str">
        <f t="shared" si="47"/>
        <v xml:space="preserve"> </v>
      </c>
      <c r="AZ711" s="82"/>
      <c r="BA711" s="318"/>
    </row>
    <row r="712" spans="1:53" s="81" customFormat="1" x14ac:dyDescent="0.2">
      <c r="A712" s="319"/>
      <c r="B712" s="150">
        <f>Demografia!B713</f>
        <v>0</v>
      </c>
      <c r="C712" s="150">
        <f>Demografia!C713</f>
        <v>0</v>
      </c>
      <c r="D712" s="151">
        <f>Demografia!D713</f>
        <v>0</v>
      </c>
      <c r="E712" s="82"/>
      <c r="F712" s="260"/>
      <c r="G712" s="152"/>
      <c r="H712" s="260"/>
      <c r="I712" s="244"/>
      <c r="J712" s="244"/>
      <c r="K712" s="244"/>
      <c r="L712" s="260"/>
      <c r="M712" s="264"/>
      <c r="N712" s="264"/>
      <c r="O712" s="264"/>
      <c r="P712" s="153"/>
      <c r="Q712" s="251"/>
      <c r="R712" s="251"/>
      <c r="S712" s="82"/>
      <c r="T712" s="260"/>
      <c r="U712" s="260"/>
      <c r="V712" s="260"/>
      <c r="W712" s="82"/>
      <c r="X712" s="244"/>
      <c r="Y712" s="244"/>
      <c r="Z712" s="260"/>
      <c r="AA712" s="244"/>
      <c r="AB712" s="260"/>
      <c r="AC712" s="260"/>
      <c r="AD712" s="260"/>
      <c r="AE712" s="265"/>
      <c r="AF712" s="265"/>
      <c r="AG712" s="83"/>
      <c r="AH712" s="265"/>
      <c r="AI712" s="265"/>
      <c r="AJ712" s="265"/>
      <c r="AK712" s="265"/>
      <c r="AL712" s="265"/>
      <c r="AM712" s="265"/>
      <c r="AN712" s="265"/>
      <c r="AO712" s="265"/>
      <c r="AP712" s="265"/>
      <c r="AQ712" s="265"/>
      <c r="AR712" s="249"/>
      <c r="AS712" s="249"/>
      <c r="AT712" s="154"/>
      <c r="AU712" s="82"/>
      <c r="AV712" s="566" t="str">
        <f t="shared" si="44"/>
        <v xml:space="preserve"> </v>
      </c>
      <c r="AW712" s="566" t="str">
        <f t="shared" si="45"/>
        <v xml:space="preserve"> </v>
      </c>
      <c r="AX712" s="566" t="str">
        <f t="shared" si="46"/>
        <v xml:space="preserve"> </v>
      </c>
      <c r="AY712" s="566" t="str">
        <f t="shared" si="47"/>
        <v xml:space="preserve"> </v>
      </c>
      <c r="AZ712" s="82"/>
      <c r="BA712" s="146"/>
    </row>
    <row r="713" spans="1:53" s="81" customFormat="1" x14ac:dyDescent="0.2">
      <c r="A713" s="319"/>
      <c r="B713" s="366">
        <f>Demografia!B714</f>
        <v>0</v>
      </c>
      <c r="C713" s="366">
        <f>Demografia!C714</f>
        <v>0</v>
      </c>
      <c r="D713" s="367">
        <f>Demografia!D714</f>
        <v>0</v>
      </c>
      <c r="E713" s="82"/>
      <c r="F713" s="68"/>
      <c r="G713" s="66"/>
      <c r="H713" s="245"/>
      <c r="I713" s="246"/>
      <c r="J713" s="246"/>
      <c r="K713" s="246"/>
      <c r="L713" s="245"/>
      <c r="M713" s="266"/>
      <c r="N713" s="266"/>
      <c r="O713" s="266"/>
      <c r="P713" s="126"/>
      <c r="Q713" s="127"/>
      <c r="R713" s="127"/>
      <c r="S713" s="82"/>
      <c r="T713" s="68"/>
      <c r="U713" s="245"/>
      <c r="V713" s="128"/>
      <c r="W713" s="82"/>
      <c r="X713" s="129"/>
      <c r="Y713" s="246"/>
      <c r="Z713" s="245"/>
      <c r="AA713" s="246"/>
      <c r="AB713" s="245"/>
      <c r="AC713" s="245"/>
      <c r="AD713" s="245"/>
      <c r="AE713" s="247"/>
      <c r="AF713" s="247"/>
      <c r="AG713" s="83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50"/>
      <c r="AS713" s="250"/>
      <c r="AT713" s="248"/>
      <c r="AU713" s="82"/>
      <c r="AV713" s="567" t="str">
        <f t="shared" si="44"/>
        <v xml:space="preserve"> </v>
      </c>
      <c r="AW713" s="567" t="str">
        <f t="shared" si="45"/>
        <v xml:space="preserve"> </v>
      </c>
      <c r="AX713" s="567" t="str">
        <f t="shared" si="46"/>
        <v xml:space="preserve"> </v>
      </c>
      <c r="AY713" s="567" t="str">
        <f t="shared" si="47"/>
        <v xml:space="preserve"> </v>
      </c>
      <c r="AZ713" s="82"/>
      <c r="BA713" s="318"/>
    </row>
    <row r="714" spans="1:53" s="81" customFormat="1" x14ac:dyDescent="0.2">
      <c r="A714" s="319"/>
      <c r="B714" s="150">
        <f>Demografia!B715</f>
        <v>0</v>
      </c>
      <c r="C714" s="150">
        <f>Demografia!C715</f>
        <v>0</v>
      </c>
      <c r="D714" s="151">
        <f>Demografia!D715</f>
        <v>0</v>
      </c>
      <c r="E714" s="82"/>
      <c r="F714" s="260"/>
      <c r="G714" s="152"/>
      <c r="H714" s="260"/>
      <c r="I714" s="244"/>
      <c r="J714" s="244"/>
      <c r="K714" s="244"/>
      <c r="L714" s="260"/>
      <c r="M714" s="264"/>
      <c r="N714" s="264"/>
      <c r="O714" s="264"/>
      <c r="P714" s="153"/>
      <c r="Q714" s="251"/>
      <c r="R714" s="251"/>
      <c r="S714" s="82"/>
      <c r="T714" s="260"/>
      <c r="U714" s="260"/>
      <c r="V714" s="260"/>
      <c r="W714" s="82"/>
      <c r="X714" s="244"/>
      <c r="Y714" s="244"/>
      <c r="Z714" s="260"/>
      <c r="AA714" s="244"/>
      <c r="AB714" s="260"/>
      <c r="AC714" s="260"/>
      <c r="AD714" s="260"/>
      <c r="AE714" s="265"/>
      <c r="AF714" s="265"/>
      <c r="AG714" s="83"/>
      <c r="AH714" s="265"/>
      <c r="AI714" s="265"/>
      <c r="AJ714" s="265"/>
      <c r="AK714" s="265"/>
      <c r="AL714" s="265"/>
      <c r="AM714" s="265"/>
      <c r="AN714" s="265"/>
      <c r="AO714" s="265"/>
      <c r="AP714" s="265"/>
      <c r="AQ714" s="265"/>
      <c r="AR714" s="249"/>
      <c r="AS714" s="249"/>
      <c r="AT714" s="154"/>
      <c r="AU714" s="82"/>
      <c r="AV714" s="566" t="str">
        <f t="shared" si="44"/>
        <v xml:space="preserve"> </v>
      </c>
      <c r="AW714" s="566" t="str">
        <f t="shared" si="45"/>
        <v xml:space="preserve"> </v>
      </c>
      <c r="AX714" s="566" t="str">
        <f t="shared" si="46"/>
        <v xml:space="preserve"> </v>
      </c>
      <c r="AY714" s="566" t="str">
        <f t="shared" si="47"/>
        <v xml:space="preserve"> </v>
      </c>
      <c r="AZ714" s="82"/>
      <c r="BA714" s="146"/>
    </row>
    <row r="715" spans="1:53" s="81" customFormat="1" x14ac:dyDescent="0.2">
      <c r="A715" s="319"/>
      <c r="B715" s="366">
        <f>Demografia!B716</f>
        <v>0</v>
      </c>
      <c r="C715" s="366">
        <f>Demografia!C716</f>
        <v>0</v>
      </c>
      <c r="D715" s="367">
        <f>Demografia!D716</f>
        <v>0</v>
      </c>
      <c r="E715" s="82"/>
      <c r="F715" s="68"/>
      <c r="G715" s="66"/>
      <c r="H715" s="245"/>
      <c r="I715" s="246"/>
      <c r="J715" s="246"/>
      <c r="K715" s="246"/>
      <c r="L715" s="245"/>
      <c r="M715" s="266"/>
      <c r="N715" s="266"/>
      <c r="O715" s="266"/>
      <c r="P715" s="126"/>
      <c r="Q715" s="127"/>
      <c r="R715" s="127"/>
      <c r="S715" s="82"/>
      <c r="T715" s="68"/>
      <c r="U715" s="245"/>
      <c r="V715" s="128"/>
      <c r="W715" s="82"/>
      <c r="X715" s="129"/>
      <c r="Y715" s="246"/>
      <c r="Z715" s="245"/>
      <c r="AA715" s="246"/>
      <c r="AB715" s="245"/>
      <c r="AC715" s="245"/>
      <c r="AD715" s="245"/>
      <c r="AE715" s="247"/>
      <c r="AF715" s="247"/>
      <c r="AG715" s="83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50"/>
      <c r="AS715" s="250"/>
      <c r="AT715" s="248"/>
      <c r="AU715" s="82"/>
      <c r="AV715" s="567" t="str">
        <f t="shared" si="44"/>
        <v xml:space="preserve"> </v>
      </c>
      <c r="AW715" s="567" t="str">
        <f t="shared" si="45"/>
        <v xml:space="preserve"> </v>
      </c>
      <c r="AX715" s="567" t="str">
        <f t="shared" si="46"/>
        <v xml:space="preserve"> </v>
      </c>
      <c r="AY715" s="567" t="str">
        <f t="shared" si="47"/>
        <v xml:space="preserve"> </v>
      </c>
      <c r="AZ715" s="82"/>
      <c r="BA715" s="318"/>
    </row>
    <row r="716" spans="1:53" s="81" customFormat="1" x14ac:dyDescent="0.2">
      <c r="A716" s="319"/>
      <c r="B716" s="150">
        <f>Demografia!B717</f>
        <v>0</v>
      </c>
      <c r="C716" s="150">
        <f>Demografia!C717</f>
        <v>0</v>
      </c>
      <c r="D716" s="151">
        <f>Demografia!D717</f>
        <v>0</v>
      </c>
      <c r="E716" s="82"/>
      <c r="F716" s="260"/>
      <c r="G716" s="152"/>
      <c r="H716" s="260"/>
      <c r="I716" s="244"/>
      <c r="J716" s="244"/>
      <c r="K716" s="244"/>
      <c r="L716" s="260"/>
      <c r="M716" s="264"/>
      <c r="N716" s="264"/>
      <c r="O716" s="264"/>
      <c r="P716" s="153"/>
      <c r="Q716" s="251"/>
      <c r="R716" s="251"/>
      <c r="S716" s="82"/>
      <c r="T716" s="260"/>
      <c r="U716" s="260"/>
      <c r="V716" s="260"/>
      <c r="W716" s="82"/>
      <c r="X716" s="244"/>
      <c r="Y716" s="244"/>
      <c r="Z716" s="260"/>
      <c r="AA716" s="244"/>
      <c r="AB716" s="260"/>
      <c r="AC716" s="260"/>
      <c r="AD716" s="260"/>
      <c r="AE716" s="265"/>
      <c r="AF716" s="265"/>
      <c r="AG716" s="83"/>
      <c r="AH716" s="265"/>
      <c r="AI716" s="265"/>
      <c r="AJ716" s="265"/>
      <c r="AK716" s="265"/>
      <c r="AL716" s="265"/>
      <c r="AM716" s="265"/>
      <c r="AN716" s="265"/>
      <c r="AO716" s="265"/>
      <c r="AP716" s="265"/>
      <c r="AQ716" s="265"/>
      <c r="AR716" s="249"/>
      <c r="AS716" s="249"/>
      <c r="AT716" s="154"/>
      <c r="AU716" s="82"/>
      <c r="AV716" s="566" t="str">
        <f t="shared" si="44"/>
        <v xml:space="preserve"> </v>
      </c>
      <c r="AW716" s="566" t="str">
        <f t="shared" si="45"/>
        <v xml:space="preserve"> </v>
      </c>
      <c r="AX716" s="566" t="str">
        <f t="shared" si="46"/>
        <v xml:space="preserve"> </v>
      </c>
      <c r="AY716" s="566" t="str">
        <f t="shared" si="47"/>
        <v xml:space="preserve"> </v>
      </c>
      <c r="AZ716" s="82"/>
      <c r="BA716" s="146"/>
    </row>
    <row r="717" spans="1:53" s="81" customFormat="1" x14ac:dyDescent="0.2">
      <c r="A717" s="319"/>
      <c r="B717" s="366">
        <f>Demografia!B718</f>
        <v>0</v>
      </c>
      <c r="C717" s="366">
        <f>Demografia!C718</f>
        <v>0</v>
      </c>
      <c r="D717" s="367">
        <f>Demografia!D718</f>
        <v>0</v>
      </c>
      <c r="E717" s="82"/>
      <c r="F717" s="68"/>
      <c r="G717" s="66"/>
      <c r="H717" s="245"/>
      <c r="I717" s="246"/>
      <c r="J717" s="246"/>
      <c r="K717" s="246"/>
      <c r="L717" s="245"/>
      <c r="M717" s="266"/>
      <c r="N717" s="266"/>
      <c r="O717" s="266"/>
      <c r="P717" s="126"/>
      <c r="Q717" s="127"/>
      <c r="R717" s="127"/>
      <c r="S717" s="82"/>
      <c r="T717" s="68"/>
      <c r="U717" s="245"/>
      <c r="V717" s="128"/>
      <c r="W717" s="82"/>
      <c r="X717" s="129"/>
      <c r="Y717" s="246"/>
      <c r="Z717" s="245"/>
      <c r="AA717" s="246"/>
      <c r="AB717" s="245"/>
      <c r="AC717" s="245"/>
      <c r="AD717" s="245"/>
      <c r="AE717" s="247"/>
      <c r="AF717" s="247"/>
      <c r="AG717" s="83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50"/>
      <c r="AS717" s="250"/>
      <c r="AT717" s="248"/>
      <c r="AU717" s="82"/>
      <c r="AV717" s="567" t="str">
        <f t="shared" si="44"/>
        <v xml:space="preserve"> </v>
      </c>
      <c r="AW717" s="567" t="str">
        <f t="shared" si="45"/>
        <v xml:space="preserve"> </v>
      </c>
      <c r="AX717" s="567" t="str">
        <f t="shared" si="46"/>
        <v xml:space="preserve"> </v>
      </c>
      <c r="AY717" s="567" t="str">
        <f t="shared" si="47"/>
        <v xml:space="preserve"> </v>
      </c>
      <c r="AZ717" s="82"/>
      <c r="BA717" s="318"/>
    </row>
    <row r="718" spans="1:53" s="81" customFormat="1" x14ac:dyDescent="0.2">
      <c r="A718" s="319"/>
      <c r="B718" s="150">
        <f>Demografia!B719</f>
        <v>0</v>
      </c>
      <c r="C718" s="150">
        <f>Demografia!C719</f>
        <v>0</v>
      </c>
      <c r="D718" s="151">
        <f>Demografia!D719</f>
        <v>0</v>
      </c>
      <c r="E718" s="82"/>
      <c r="F718" s="260"/>
      <c r="G718" s="152"/>
      <c r="H718" s="260"/>
      <c r="I718" s="244"/>
      <c r="J718" s="244"/>
      <c r="K718" s="244"/>
      <c r="L718" s="260"/>
      <c r="M718" s="264"/>
      <c r="N718" s="264"/>
      <c r="O718" s="264"/>
      <c r="P718" s="153"/>
      <c r="Q718" s="251"/>
      <c r="R718" s="251"/>
      <c r="S718" s="82"/>
      <c r="T718" s="260"/>
      <c r="U718" s="260"/>
      <c r="V718" s="260"/>
      <c r="W718" s="82"/>
      <c r="X718" s="244"/>
      <c r="Y718" s="244"/>
      <c r="Z718" s="260"/>
      <c r="AA718" s="244"/>
      <c r="AB718" s="260"/>
      <c r="AC718" s="260"/>
      <c r="AD718" s="260"/>
      <c r="AE718" s="265"/>
      <c r="AF718" s="265"/>
      <c r="AG718" s="83"/>
      <c r="AH718" s="265"/>
      <c r="AI718" s="265"/>
      <c r="AJ718" s="265"/>
      <c r="AK718" s="265"/>
      <c r="AL718" s="265"/>
      <c r="AM718" s="265"/>
      <c r="AN718" s="265"/>
      <c r="AO718" s="265"/>
      <c r="AP718" s="265"/>
      <c r="AQ718" s="265"/>
      <c r="AR718" s="249"/>
      <c r="AS718" s="249"/>
      <c r="AT718" s="154"/>
      <c r="AU718" s="82"/>
      <c r="AV718" s="566" t="str">
        <f t="shared" si="44"/>
        <v xml:space="preserve"> </v>
      </c>
      <c r="AW718" s="566" t="str">
        <f t="shared" si="45"/>
        <v xml:space="preserve"> </v>
      </c>
      <c r="AX718" s="566" t="str">
        <f t="shared" si="46"/>
        <v xml:space="preserve"> </v>
      </c>
      <c r="AY718" s="566" t="str">
        <f t="shared" si="47"/>
        <v xml:space="preserve"> </v>
      </c>
      <c r="AZ718" s="82"/>
      <c r="BA718" s="146"/>
    </row>
    <row r="719" spans="1:53" s="81" customFormat="1" x14ac:dyDescent="0.2">
      <c r="A719" s="319"/>
      <c r="B719" s="366">
        <f>Demografia!B720</f>
        <v>0</v>
      </c>
      <c r="C719" s="366">
        <f>Demografia!C720</f>
        <v>0</v>
      </c>
      <c r="D719" s="367">
        <f>Demografia!D720</f>
        <v>0</v>
      </c>
      <c r="E719" s="82"/>
      <c r="F719" s="68"/>
      <c r="G719" s="66"/>
      <c r="H719" s="245"/>
      <c r="I719" s="246"/>
      <c r="J719" s="246"/>
      <c r="K719" s="246"/>
      <c r="L719" s="245"/>
      <c r="M719" s="266"/>
      <c r="N719" s="266"/>
      <c r="O719" s="266"/>
      <c r="P719" s="126"/>
      <c r="Q719" s="127"/>
      <c r="R719" s="127"/>
      <c r="S719" s="82"/>
      <c r="T719" s="68"/>
      <c r="U719" s="245"/>
      <c r="V719" s="128"/>
      <c r="W719" s="82"/>
      <c r="X719" s="129"/>
      <c r="Y719" s="246"/>
      <c r="Z719" s="245"/>
      <c r="AA719" s="246"/>
      <c r="AB719" s="245"/>
      <c r="AC719" s="245"/>
      <c r="AD719" s="245"/>
      <c r="AE719" s="247"/>
      <c r="AF719" s="247"/>
      <c r="AG719" s="83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50"/>
      <c r="AS719" s="250"/>
      <c r="AT719" s="248"/>
      <c r="AU719" s="82"/>
      <c r="AV719" s="567" t="str">
        <f t="shared" ref="AV719:AV782" si="48">IF(AC719=0," ",AH719/AE719)</f>
        <v xml:space="preserve"> </v>
      </c>
      <c r="AW719" s="567" t="str">
        <f t="shared" si="45"/>
        <v xml:space="preserve"> </v>
      </c>
      <c r="AX719" s="567" t="str">
        <f t="shared" si="46"/>
        <v xml:space="preserve"> </v>
      </c>
      <c r="AY719" s="567" t="str">
        <f t="shared" si="47"/>
        <v xml:space="preserve"> </v>
      </c>
      <c r="AZ719" s="82"/>
      <c r="BA719" s="318"/>
    </row>
    <row r="720" spans="1:53" s="81" customFormat="1" x14ac:dyDescent="0.2">
      <c r="A720" s="319"/>
      <c r="B720" s="150">
        <f>Demografia!B721</f>
        <v>0</v>
      </c>
      <c r="C720" s="150">
        <f>Demografia!C721</f>
        <v>0</v>
      </c>
      <c r="D720" s="151">
        <f>Demografia!D721</f>
        <v>0</v>
      </c>
      <c r="E720" s="82"/>
      <c r="F720" s="260"/>
      <c r="G720" s="152"/>
      <c r="H720" s="260"/>
      <c r="I720" s="244"/>
      <c r="J720" s="244"/>
      <c r="K720" s="244"/>
      <c r="L720" s="260"/>
      <c r="M720" s="264"/>
      <c r="N720" s="264"/>
      <c r="O720" s="264"/>
      <c r="P720" s="153"/>
      <c r="Q720" s="251"/>
      <c r="R720" s="251"/>
      <c r="S720" s="82"/>
      <c r="T720" s="260"/>
      <c r="U720" s="260"/>
      <c r="V720" s="260"/>
      <c r="W720" s="82"/>
      <c r="X720" s="244"/>
      <c r="Y720" s="244"/>
      <c r="Z720" s="260"/>
      <c r="AA720" s="244"/>
      <c r="AB720" s="260"/>
      <c r="AC720" s="260"/>
      <c r="AD720" s="260"/>
      <c r="AE720" s="265"/>
      <c r="AF720" s="265"/>
      <c r="AG720" s="83"/>
      <c r="AH720" s="265"/>
      <c r="AI720" s="265"/>
      <c r="AJ720" s="265"/>
      <c r="AK720" s="265"/>
      <c r="AL720" s="265"/>
      <c r="AM720" s="265"/>
      <c r="AN720" s="265"/>
      <c r="AO720" s="265"/>
      <c r="AP720" s="265"/>
      <c r="AQ720" s="265"/>
      <c r="AR720" s="249"/>
      <c r="AS720" s="249"/>
      <c r="AT720" s="154"/>
      <c r="AU720" s="82"/>
      <c r="AV720" s="566" t="str">
        <f t="shared" si="48"/>
        <v xml:space="preserve"> </v>
      </c>
      <c r="AW720" s="566" t="str">
        <f t="shared" si="45"/>
        <v xml:space="preserve"> </v>
      </c>
      <c r="AX720" s="566" t="str">
        <f t="shared" si="46"/>
        <v xml:space="preserve"> </v>
      </c>
      <c r="AY720" s="566" t="str">
        <f t="shared" si="47"/>
        <v xml:space="preserve"> </v>
      </c>
      <c r="AZ720" s="82"/>
      <c r="BA720" s="146"/>
    </row>
    <row r="721" spans="1:53" s="81" customFormat="1" x14ac:dyDescent="0.2">
      <c r="A721" s="319"/>
      <c r="B721" s="366">
        <f>Demografia!B722</f>
        <v>0</v>
      </c>
      <c r="C721" s="366">
        <f>Demografia!C722</f>
        <v>0</v>
      </c>
      <c r="D721" s="367">
        <f>Demografia!D722</f>
        <v>0</v>
      </c>
      <c r="E721" s="82"/>
      <c r="F721" s="68"/>
      <c r="G721" s="66"/>
      <c r="H721" s="245"/>
      <c r="I721" s="246"/>
      <c r="J721" s="246"/>
      <c r="K721" s="246"/>
      <c r="L721" s="245"/>
      <c r="M721" s="266"/>
      <c r="N721" s="266"/>
      <c r="O721" s="266"/>
      <c r="P721" s="126"/>
      <c r="Q721" s="127"/>
      <c r="R721" s="127"/>
      <c r="S721" s="82"/>
      <c r="T721" s="68"/>
      <c r="U721" s="245"/>
      <c r="V721" s="128"/>
      <c r="W721" s="82"/>
      <c r="X721" s="129"/>
      <c r="Y721" s="246"/>
      <c r="Z721" s="245"/>
      <c r="AA721" s="246"/>
      <c r="AB721" s="245"/>
      <c r="AC721" s="245"/>
      <c r="AD721" s="245"/>
      <c r="AE721" s="247"/>
      <c r="AF721" s="247"/>
      <c r="AG721" s="83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50"/>
      <c r="AS721" s="250"/>
      <c r="AT721" s="248"/>
      <c r="AU721" s="82"/>
      <c r="AV721" s="567" t="str">
        <f t="shared" si="48"/>
        <v xml:space="preserve"> </v>
      </c>
      <c r="AW721" s="567" t="str">
        <f t="shared" ref="AW721:AW784" si="49">IF(OR(AC721=0,M721=0)," ",AH721/M721)</f>
        <v xml:space="preserve"> </v>
      </c>
      <c r="AX721" s="567" t="str">
        <f t="shared" ref="AX721:AX784" si="50">IF(OR(AC721&gt;5,AC721&lt;1)," ",AI721/AF721)</f>
        <v xml:space="preserve"> </v>
      </c>
      <c r="AY721" s="567" t="str">
        <f t="shared" ref="AY721:AY784" si="51">IF(OR(AC721&gt;5,AC721&lt;1,M721=0)," ",AI721/M721)</f>
        <v xml:space="preserve"> </v>
      </c>
      <c r="AZ721" s="82"/>
      <c r="BA721" s="318"/>
    </row>
    <row r="722" spans="1:53" s="81" customFormat="1" x14ac:dyDescent="0.2">
      <c r="A722" s="319"/>
      <c r="B722" s="150">
        <f>Demografia!B723</f>
        <v>0</v>
      </c>
      <c r="C722" s="150">
        <f>Demografia!C723</f>
        <v>0</v>
      </c>
      <c r="D722" s="151">
        <f>Demografia!D723</f>
        <v>0</v>
      </c>
      <c r="E722" s="82"/>
      <c r="F722" s="260"/>
      <c r="G722" s="152"/>
      <c r="H722" s="260"/>
      <c r="I722" s="244"/>
      <c r="J722" s="244"/>
      <c r="K722" s="244"/>
      <c r="L722" s="260"/>
      <c r="M722" s="264"/>
      <c r="N722" s="264"/>
      <c r="O722" s="264"/>
      <c r="P722" s="153"/>
      <c r="Q722" s="251"/>
      <c r="R722" s="251"/>
      <c r="S722" s="82"/>
      <c r="T722" s="260"/>
      <c r="U722" s="260"/>
      <c r="V722" s="260"/>
      <c r="W722" s="82"/>
      <c r="X722" s="244"/>
      <c r="Y722" s="244"/>
      <c r="Z722" s="260"/>
      <c r="AA722" s="244"/>
      <c r="AB722" s="260"/>
      <c r="AC722" s="260"/>
      <c r="AD722" s="260"/>
      <c r="AE722" s="265"/>
      <c r="AF722" s="265"/>
      <c r="AG722" s="83"/>
      <c r="AH722" s="265"/>
      <c r="AI722" s="265"/>
      <c r="AJ722" s="265"/>
      <c r="AK722" s="265"/>
      <c r="AL722" s="265"/>
      <c r="AM722" s="265"/>
      <c r="AN722" s="265"/>
      <c r="AO722" s="265"/>
      <c r="AP722" s="265"/>
      <c r="AQ722" s="265"/>
      <c r="AR722" s="249"/>
      <c r="AS722" s="249"/>
      <c r="AT722" s="154"/>
      <c r="AU722" s="82"/>
      <c r="AV722" s="566" t="str">
        <f t="shared" si="48"/>
        <v xml:space="preserve"> </v>
      </c>
      <c r="AW722" s="566" t="str">
        <f t="shared" si="49"/>
        <v xml:space="preserve"> </v>
      </c>
      <c r="AX722" s="566" t="str">
        <f t="shared" si="50"/>
        <v xml:space="preserve"> </v>
      </c>
      <c r="AY722" s="566" t="str">
        <f t="shared" si="51"/>
        <v xml:space="preserve"> </v>
      </c>
      <c r="AZ722" s="82"/>
      <c r="BA722" s="146"/>
    </row>
    <row r="723" spans="1:53" s="81" customFormat="1" x14ac:dyDescent="0.2">
      <c r="A723" s="319"/>
      <c r="B723" s="366">
        <f>Demografia!B724</f>
        <v>0</v>
      </c>
      <c r="C723" s="366">
        <f>Demografia!C724</f>
        <v>0</v>
      </c>
      <c r="D723" s="367">
        <f>Demografia!D724</f>
        <v>0</v>
      </c>
      <c r="E723" s="82"/>
      <c r="F723" s="68"/>
      <c r="G723" s="66"/>
      <c r="H723" s="245"/>
      <c r="I723" s="246"/>
      <c r="J723" s="246"/>
      <c r="K723" s="246"/>
      <c r="L723" s="245"/>
      <c r="M723" s="266"/>
      <c r="N723" s="266"/>
      <c r="O723" s="266"/>
      <c r="P723" s="126"/>
      <c r="Q723" s="127"/>
      <c r="R723" s="127"/>
      <c r="S723" s="82"/>
      <c r="T723" s="68"/>
      <c r="U723" s="245"/>
      <c r="V723" s="128"/>
      <c r="W723" s="82"/>
      <c r="X723" s="129"/>
      <c r="Y723" s="246"/>
      <c r="Z723" s="245"/>
      <c r="AA723" s="246"/>
      <c r="AB723" s="245"/>
      <c r="AC723" s="245"/>
      <c r="AD723" s="245"/>
      <c r="AE723" s="247"/>
      <c r="AF723" s="247"/>
      <c r="AG723" s="83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50"/>
      <c r="AS723" s="250"/>
      <c r="AT723" s="248"/>
      <c r="AU723" s="82"/>
      <c r="AV723" s="567" t="str">
        <f t="shared" si="48"/>
        <v xml:space="preserve"> </v>
      </c>
      <c r="AW723" s="567" t="str">
        <f t="shared" si="49"/>
        <v xml:space="preserve"> </v>
      </c>
      <c r="AX723" s="567" t="str">
        <f t="shared" si="50"/>
        <v xml:space="preserve"> </v>
      </c>
      <c r="AY723" s="567" t="str">
        <f t="shared" si="51"/>
        <v xml:space="preserve"> </v>
      </c>
      <c r="AZ723" s="82"/>
      <c r="BA723" s="318"/>
    </row>
    <row r="724" spans="1:53" s="81" customFormat="1" x14ac:dyDescent="0.2">
      <c r="A724" s="319"/>
      <c r="B724" s="150">
        <f>Demografia!B725</f>
        <v>0</v>
      </c>
      <c r="C724" s="150">
        <f>Demografia!C725</f>
        <v>0</v>
      </c>
      <c r="D724" s="151">
        <f>Demografia!D725</f>
        <v>0</v>
      </c>
      <c r="E724" s="82"/>
      <c r="F724" s="260"/>
      <c r="G724" s="152"/>
      <c r="H724" s="260"/>
      <c r="I724" s="244"/>
      <c r="J724" s="244"/>
      <c r="K724" s="244"/>
      <c r="L724" s="260"/>
      <c r="M724" s="264"/>
      <c r="N724" s="264"/>
      <c r="O724" s="264"/>
      <c r="P724" s="153"/>
      <c r="Q724" s="251"/>
      <c r="R724" s="251"/>
      <c r="S724" s="82"/>
      <c r="T724" s="260"/>
      <c r="U724" s="260"/>
      <c r="V724" s="260"/>
      <c r="W724" s="82"/>
      <c r="X724" s="244"/>
      <c r="Y724" s="244"/>
      <c r="Z724" s="260"/>
      <c r="AA724" s="244"/>
      <c r="AB724" s="260"/>
      <c r="AC724" s="260"/>
      <c r="AD724" s="260"/>
      <c r="AE724" s="265"/>
      <c r="AF724" s="265"/>
      <c r="AG724" s="83"/>
      <c r="AH724" s="265"/>
      <c r="AI724" s="265"/>
      <c r="AJ724" s="265"/>
      <c r="AK724" s="265"/>
      <c r="AL724" s="265"/>
      <c r="AM724" s="265"/>
      <c r="AN724" s="265"/>
      <c r="AO724" s="265"/>
      <c r="AP724" s="265"/>
      <c r="AQ724" s="265"/>
      <c r="AR724" s="249"/>
      <c r="AS724" s="249"/>
      <c r="AT724" s="154"/>
      <c r="AU724" s="82"/>
      <c r="AV724" s="566" t="str">
        <f t="shared" si="48"/>
        <v xml:space="preserve"> </v>
      </c>
      <c r="AW724" s="566" t="str">
        <f t="shared" si="49"/>
        <v xml:space="preserve"> </v>
      </c>
      <c r="AX724" s="566" t="str">
        <f t="shared" si="50"/>
        <v xml:space="preserve"> </v>
      </c>
      <c r="AY724" s="566" t="str">
        <f t="shared" si="51"/>
        <v xml:space="preserve"> </v>
      </c>
      <c r="AZ724" s="82"/>
      <c r="BA724" s="146"/>
    </row>
    <row r="725" spans="1:53" s="81" customFormat="1" x14ac:dyDescent="0.2">
      <c r="A725" s="319"/>
      <c r="B725" s="366">
        <f>Demografia!B726</f>
        <v>0</v>
      </c>
      <c r="C725" s="366">
        <f>Demografia!C726</f>
        <v>0</v>
      </c>
      <c r="D725" s="367">
        <f>Demografia!D726</f>
        <v>0</v>
      </c>
      <c r="E725" s="82"/>
      <c r="F725" s="68"/>
      <c r="G725" s="66"/>
      <c r="H725" s="245"/>
      <c r="I725" s="246"/>
      <c r="J725" s="246"/>
      <c r="K725" s="246"/>
      <c r="L725" s="245"/>
      <c r="M725" s="266"/>
      <c r="N725" s="266"/>
      <c r="O725" s="266"/>
      <c r="P725" s="126"/>
      <c r="Q725" s="127"/>
      <c r="R725" s="127"/>
      <c r="S725" s="82"/>
      <c r="T725" s="68"/>
      <c r="U725" s="245"/>
      <c r="V725" s="128"/>
      <c r="W725" s="82"/>
      <c r="X725" s="129"/>
      <c r="Y725" s="246"/>
      <c r="Z725" s="245"/>
      <c r="AA725" s="246"/>
      <c r="AB725" s="245"/>
      <c r="AC725" s="245"/>
      <c r="AD725" s="245"/>
      <c r="AE725" s="247"/>
      <c r="AF725" s="247"/>
      <c r="AG725" s="83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50"/>
      <c r="AS725" s="250"/>
      <c r="AT725" s="248"/>
      <c r="AU725" s="82"/>
      <c r="AV725" s="567" t="str">
        <f t="shared" si="48"/>
        <v xml:space="preserve"> </v>
      </c>
      <c r="AW725" s="567" t="str">
        <f t="shared" si="49"/>
        <v xml:space="preserve"> </v>
      </c>
      <c r="AX725" s="567" t="str">
        <f t="shared" si="50"/>
        <v xml:space="preserve"> </v>
      </c>
      <c r="AY725" s="567" t="str">
        <f t="shared" si="51"/>
        <v xml:space="preserve"> </v>
      </c>
      <c r="AZ725" s="82"/>
      <c r="BA725" s="318"/>
    </row>
    <row r="726" spans="1:53" s="81" customFormat="1" x14ac:dyDescent="0.2">
      <c r="A726" s="319"/>
      <c r="B726" s="150">
        <f>Demografia!B727</f>
        <v>0</v>
      </c>
      <c r="C726" s="150">
        <f>Demografia!C727</f>
        <v>0</v>
      </c>
      <c r="D726" s="151">
        <f>Demografia!D727</f>
        <v>0</v>
      </c>
      <c r="E726" s="82"/>
      <c r="F726" s="260"/>
      <c r="G726" s="152"/>
      <c r="H726" s="260"/>
      <c r="I726" s="244"/>
      <c r="J726" s="244"/>
      <c r="K726" s="244"/>
      <c r="L726" s="260"/>
      <c r="M726" s="264"/>
      <c r="N726" s="264"/>
      <c r="O726" s="264"/>
      <c r="P726" s="153"/>
      <c r="Q726" s="251"/>
      <c r="R726" s="251"/>
      <c r="S726" s="82"/>
      <c r="T726" s="260"/>
      <c r="U726" s="260"/>
      <c r="V726" s="260"/>
      <c r="W726" s="82"/>
      <c r="X726" s="244"/>
      <c r="Y726" s="244"/>
      <c r="Z726" s="260"/>
      <c r="AA726" s="244"/>
      <c r="AB726" s="260"/>
      <c r="AC726" s="260"/>
      <c r="AD726" s="260"/>
      <c r="AE726" s="265"/>
      <c r="AF726" s="265"/>
      <c r="AG726" s="83"/>
      <c r="AH726" s="265"/>
      <c r="AI726" s="265"/>
      <c r="AJ726" s="265"/>
      <c r="AK726" s="265"/>
      <c r="AL726" s="265"/>
      <c r="AM726" s="265"/>
      <c r="AN726" s="265"/>
      <c r="AO726" s="265"/>
      <c r="AP726" s="265"/>
      <c r="AQ726" s="265"/>
      <c r="AR726" s="249"/>
      <c r="AS726" s="249"/>
      <c r="AT726" s="154"/>
      <c r="AU726" s="82"/>
      <c r="AV726" s="566" t="str">
        <f t="shared" si="48"/>
        <v xml:space="preserve"> </v>
      </c>
      <c r="AW726" s="566" t="str">
        <f t="shared" si="49"/>
        <v xml:space="preserve"> </v>
      </c>
      <c r="AX726" s="566" t="str">
        <f t="shared" si="50"/>
        <v xml:space="preserve"> </v>
      </c>
      <c r="AY726" s="566" t="str">
        <f t="shared" si="51"/>
        <v xml:space="preserve"> </v>
      </c>
      <c r="AZ726" s="82"/>
      <c r="BA726" s="146"/>
    </row>
    <row r="727" spans="1:53" s="81" customFormat="1" x14ac:dyDescent="0.2">
      <c r="A727" s="319"/>
      <c r="B727" s="366">
        <f>Demografia!B728</f>
        <v>0</v>
      </c>
      <c r="C727" s="366">
        <f>Demografia!C728</f>
        <v>0</v>
      </c>
      <c r="D727" s="367">
        <f>Demografia!D728</f>
        <v>0</v>
      </c>
      <c r="E727" s="82"/>
      <c r="F727" s="68"/>
      <c r="G727" s="66"/>
      <c r="H727" s="245"/>
      <c r="I727" s="246"/>
      <c r="J727" s="246"/>
      <c r="K727" s="246"/>
      <c r="L727" s="245"/>
      <c r="M727" s="266"/>
      <c r="N727" s="266"/>
      <c r="O727" s="266"/>
      <c r="P727" s="126"/>
      <c r="Q727" s="127"/>
      <c r="R727" s="127"/>
      <c r="S727" s="82"/>
      <c r="T727" s="68"/>
      <c r="U727" s="245"/>
      <c r="V727" s="128"/>
      <c r="W727" s="82"/>
      <c r="X727" s="129"/>
      <c r="Y727" s="246"/>
      <c r="Z727" s="245"/>
      <c r="AA727" s="246"/>
      <c r="AB727" s="245"/>
      <c r="AC727" s="245"/>
      <c r="AD727" s="245"/>
      <c r="AE727" s="247"/>
      <c r="AF727" s="247"/>
      <c r="AG727" s="83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50"/>
      <c r="AS727" s="250"/>
      <c r="AT727" s="248"/>
      <c r="AU727" s="82"/>
      <c r="AV727" s="567" t="str">
        <f t="shared" si="48"/>
        <v xml:space="preserve"> </v>
      </c>
      <c r="AW727" s="567" t="str">
        <f t="shared" si="49"/>
        <v xml:space="preserve"> </v>
      </c>
      <c r="AX727" s="567" t="str">
        <f t="shared" si="50"/>
        <v xml:space="preserve"> </v>
      </c>
      <c r="AY727" s="567" t="str">
        <f t="shared" si="51"/>
        <v xml:space="preserve"> </v>
      </c>
      <c r="AZ727" s="82"/>
      <c r="BA727" s="318"/>
    </row>
    <row r="728" spans="1:53" s="81" customFormat="1" x14ac:dyDescent="0.2">
      <c r="A728" s="319"/>
      <c r="B728" s="150">
        <f>Demografia!B729</f>
        <v>0</v>
      </c>
      <c r="C728" s="150">
        <f>Demografia!C729</f>
        <v>0</v>
      </c>
      <c r="D728" s="151">
        <f>Demografia!D729</f>
        <v>0</v>
      </c>
      <c r="E728" s="82"/>
      <c r="F728" s="260"/>
      <c r="G728" s="152"/>
      <c r="H728" s="260"/>
      <c r="I728" s="244"/>
      <c r="J728" s="244"/>
      <c r="K728" s="244"/>
      <c r="L728" s="260"/>
      <c r="M728" s="264"/>
      <c r="N728" s="264"/>
      <c r="O728" s="264"/>
      <c r="P728" s="153"/>
      <c r="Q728" s="251"/>
      <c r="R728" s="251"/>
      <c r="S728" s="82"/>
      <c r="T728" s="260"/>
      <c r="U728" s="260"/>
      <c r="V728" s="260"/>
      <c r="W728" s="82"/>
      <c r="X728" s="244"/>
      <c r="Y728" s="244"/>
      <c r="Z728" s="260"/>
      <c r="AA728" s="244"/>
      <c r="AB728" s="260"/>
      <c r="AC728" s="260"/>
      <c r="AD728" s="260"/>
      <c r="AE728" s="265"/>
      <c r="AF728" s="265"/>
      <c r="AG728" s="83"/>
      <c r="AH728" s="265"/>
      <c r="AI728" s="265"/>
      <c r="AJ728" s="265"/>
      <c r="AK728" s="265"/>
      <c r="AL728" s="265"/>
      <c r="AM728" s="265"/>
      <c r="AN728" s="265"/>
      <c r="AO728" s="265"/>
      <c r="AP728" s="265"/>
      <c r="AQ728" s="265"/>
      <c r="AR728" s="249"/>
      <c r="AS728" s="249"/>
      <c r="AT728" s="154"/>
      <c r="AU728" s="82"/>
      <c r="AV728" s="566" t="str">
        <f t="shared" si="48"/>
        <v xml:space="preserve"> </v>
      </c>
      <c r="AW728" s="566" t="str">
        <f t="shared" si="49"/>
        <v xml:space="preserve"> </v>
      </c>
      <c r="AX728" s="566" t="str">
        <f t="shared" si="50"/>
        <v xml:space="preserve"> </v>
      </c>
      <c r="AY728" s="566" t="str">
        <f t="shared" si="51"/>
        <v xml:space="preserve"> </v>
      </c>
      <c r="AZ728" s="82"/>
      <c r="BA728" s="146"/>
    </row>
    <row r="729" spans="1:53" s="81" customFormat="1" x14ac:dyDescent="0.2">
      <c r="A729" s="319"/>
      <c r="B729" s="366">
        <f>Demografia!B730</f>
        <v>0</v>
      </c>
      <c r="C729" s="366">
        <f>Demografia!C730</f>
        <v>0</v>
      </c>
      <c r="D729" s="367">
        <f>Demografia!D730</f>
        <v>0</v>
      </c>
      <c r="E729" s="82"/>
      <c r="F729" s="68"/>
      <c r="G729" s="66"/>
      <c r="H729" s="245"/>
      <c r="I729" s="246"/>
      <c r="J729" s="246"/>
      <c r="K729" s="246"/>
      <c r="L729" s="245"/>
      <c r="M729" s="266"/>
      <c r="N729" s="266"/>
      <c r="O729" s="266"/>
      <c r="P729" s="126"/>
      <c r="Q729" s="127"/>
      <c r="R729" s="127"/>
      <c r="S729" s="82"/>
      <c r="T729" s="68"/>
      <c r="U729" s="245"/>
      <c r="V729" s="128"/>
      <c r="W729" s="82"/>
      <c r="X729" s="129"/>
      <c r="Y729" s="246"/>
      <c r="Z729" s="245"/>
      <c r="AA729" s="246"/>
      <c r="AB729" s="245"/>
      <c r="AC729" s="245"/>
      <c r="AD729" s="245"/>
      <c r="AE729" s="247"/>
      <c r="AF729" s="247"/>
      <c r="AG729" s="83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50"/>
      <c r="AS729" s="250"/>
      <c r="AT729" s="248"/>
      <c r="AU729" s="82"/>
      <c r="AV729" s="567" t="str">
        <f t="shared" si="48"/>
        <v xml:space="preserve"> </v>
      </c>
      <c r="AW729" s="567" t="str">
        <f t="shared" si="49"/>
        <v xml:space="preserve"> </v>
      </c>
      <c r="AX729" s="567" t="str">
        <f t="shared" si="50"/>
        <v xml:space="preserve"> </v>
      </c>
      <c r="AY729" s="567" t="str">
        <f t="shared" si="51"/>
        <v xml:space="preserve"> </v>
      </c>
      <c r="AZ729" s="82"/>
      <c r="BA729" s="318"/>
    </row>
    <row r="730" spans="1:53" s="81" customFormat="1" x14ac:dyDescent="0.2">
      <c r="A730" s="319"/>
      <c r="B730" s="150">
        <f>Demografia!B731</f>
        <v>0</v>
      </c>
      <c r="C730" s="150">
        <f>Demografia!C731</f>
        <v>0</v>
      </c>
      <c r="D730" s="151">
        <f>Demografia!D731</f>
        <v>0</v>
      </c>
      <c r="E730" s="82"/>
      <c r="F730" s="260"/>
      <c r="G730" s="152"/>
      <c r="H730" s="260"/>
      <c r="I730" s="244"/>
      <c r="J730" s="244"/>
      <c r="K730" s="244"/>
      <c r="L730" s="260"/>
      <c r="M730" s="264"/>
      <c r="N730" s="264"/>
      <c r="O730" s="264"/>
      <c r="P730" s="153"/>
      <c r="Q730" s="251"/>
      <c r="R730" s="251"/>
      <c r="S730" s="82"/>
      <c r="T730" s="260"/>
      <c r="U730" s="260"/>
      <c r="V730" s="260"/>
      <c r="W730" s="82"/>
      <c r="X730" s="244"/>
      <c r="Y730" s="244"/>
      <c r="Z730" s="260"/>
      <c r="AA730" s="244"/>
      <c r="AB730" s="260"/>
      <c r="AC730" s="260"/>
      <c r="AD730" s="260"/>
      <c r="AE730" s="265"/>
      <c r="AF730" s="265"/>
      <c r="AG730" s="83"/>
      <c r="AH730" s="265"/>
      <c r="AI730" s="265"/>
      <c r="AJ730" s="265"/>
      <c r="AK730" s="265"/>
      <c r="AL730" s="265"/>
      <c r="AM730" s="265"/>
      <c r="AN730" s="265"/>
      <c r="AO730" s="265"/>
      <c r="AP730" s="265"/>
      <c r="AQ730" s="265"/>
      <c r="AR730" s="249"/>
      <c r="AS730" s="249"/>
      <c r="AT730" s="154"/>
      <c r="AU730" s="82"/>
      <c r="AV730" s="566" t="str">
        <f t="shared" si="48"/>
        <v xml:space="preserve"> </v>
      </c>
      <c r="AW730" s="566" t="str">
        <f t="shared" si="49"/>
        <v xml:space="preserve"> </v>
      </c>
      <c r="AX730" s="566" t="str">
        <f t="shared" si="50"/>
        <v xml:space="preserve"> </v>
      </c>
      <c r="AY730" s="566" t="str">
        <f t="shared" si="51"/>
        <v xml:space="preserve"> </v>
      </c>
      <c r="AZ730" s="82"/>
      <c r="BA730" s="146"/>
    </row>
    <row r="731" spans="1:53" s="81" customFormat="1" x14ac:dyDescent="0.2">
      <c r="A731" s="319"/>
      <c r="B731" s="366">
        <f>Demografia!B732</f>
        <v>0</v>
      </c>
      <c r="C731" s="366">
        <f>Demografia!C732</f>
        <v>0</v>
      </c>
      <c r="D731" s="367">
        <f>Demografia!D732</f>
        <v>0</v>
      </c>
      <c r="E731" s="82"/>
      <c r="F731" s="68"/>
      <c r="G731" s="66"/>
      <c r="H731" s="245"/>
      <c r="I731" s="246"/>
      <c r="J731" s="246"/>
      <c r="K731" s="246"/>
      <c r="L731" s="245"/>
      <c r="M731" s="266"/>
      <c r="N731" s="266"/>
      <c r="O731" s="266"/>
      <c r="P731" s="126"/>
      <c r="Q731" s="127"/>
      <c r="R731" s="127"/>
      <c r="S731" s="82"/>
      <c r="T731" s="68"/>
      <c r="U731" s="245"/>
      <c r="V731" s="128"/>
      <c r="W731" s="82"/>
      <c r="X731" s="129"/>
      <c r="Y731" s="246"/>
      <c r="Z731" s="245"/>
      <c r="AA731" s="246"/>
      <c r="AB731" s="245"/>
      <c r="AC731" s="245"/>
      <c r="AD731" s="245"/>
      <c r="AE731" s="247"/>
      <c r="AF731" s="247"/>
      <c r="AG731" s="83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50"/>
      <c r="AS731" s="250"/>
      <c r="AT731" s="248"/>
      <c r="AU731" s="82"/>
      <c r="AV731" s="567" t="str">
        <f t="shared" si="48"/>
        <v xml:space="preserve"> </v>
      </c>
      <c r="AW731" s="567" t="str">
        <f t="shared" si="49"/>
        <v xml:space="preserve"> </v>
      </c>
      <c r="AX731" s="567" t="str">
        <f t="shared" si="50"/>
        <v xml:space="preserve"> </v>
      </c>
      <c r="AY731" s="567" t="str">
        <f t="shared" si="51"/>
        <v xml:space="preserve"> </v>
      </c>
      <c r="AZ731" s="82"/>
      <c r="BA731" s="318"/>
    </row>
    <row r="732" spans="1:53" s="81" customFormat="1" x14ac:dyDescent="0.2">
      <c r="A732" s="319"/>
      <c r="B732" s="150">
        <f>Demografia!B733</f>
        <v>0</v>
      </c>
      <c r="C732" s="150">
        <f>Demografia!C733</f>
        <v>0</v>
      </c>
      <c r="D732" s="151">
        <f>Demografia!D733</f>
        <v>0</v>
      </c>
      <c r="E732" s="82"/>
      <c r="F732" s="260"/>
      <c r="G732" s="152"/>
      <c r="H732" s="260"/>
      <c r="I732" s="244"/>
      <c r="J732" s="244"/>
      <c r="K732" s="244"/>
      <c r="L732" s="260"/>
      <c r="M732" s="264"/>
      <c r="N732" s="264"/>
      <c r="O732" s="264"/>
      <c r="P732" s="153"/>
      <c r="Q732" s="251"/>
      <c r="R732" s="251"/>
      <c r="S732" s="82"/>
      <c r="T732" s="260"/>
      <c r="U732" s="260"/>
      <c r="V732" s="260"/>
      <c r="W732" s="82"/>
      <c r="X732" s="244"/>
      <c r="Y732" s="244"/>
      <c r="Z732" s="260"/>
      <c r="AA732" s="244"/>
      <c r="AB732" s="260"/>
      <c r="AC732" s="260"/>
      <c r="AD732" s="260"/>
      <c r="AE732" s="265"/>
      <c r="AF732" s="265"/>
      <c r="AG732" s="83"/>
      <c r="AH732" s="265"/>
      <c r="AI732" s="265"/>
      <c r="AJ732" s="265"/>
      <c r="AK732" s="265"/>
      <c r="AL732" s="265"/>
      <c r="AM732" s="265"/>
      <c r="AN732" s="265"/>
      <c r="AO732" s="265"/>
      <c r="AP732" s="265"/>
      <c r="AQ732" s="265"/>
      <c r="AR732" s="249"/>
      <c r="AS732" s="249"/>
      <c r="AT732" s="154"/>
      <c r="AU732" s="82"/>
      <c r="AV732" s="566" t="str">
        <f t="shared" si="48"/>
        <v xml:space="preserve"> </v>
      </c>
      <c r="AW732" s="566" t="str">
        <f t="shared" si="49"/>
        <v xml:space="preserve"> </v>
      </c>
      <c r="AX732" s="566" t="str">
        <f t="shared" si="50"/>
        <v xml:space="preserve"> </v>
      </c>
      <c r="AY732" s="566" t="str">
        <f t="shared" si="51"/>
        <v xml:space="preserve"> </v>
      </c>
      <c r="AZ732" s="82"/>
      <c r="BA732" s="146"/>
    </row>
    <row r="733" spans="1:53" s="81" customFormat="1" x14ac:dyDescent="0.2">
      <c r="A733" s="319"/>
      <c r="B733" s="366">
        <f>Demografia!B734</f>
        <v>0</v>
      </c>
      <c r="C733" s="366">
        <f>Demografia!C734</f>
        <v>0</v>
      </c>
      <c r="D733" s="367">
        <f>Demografia!D734</f>
        <v>0</v>
      </c>
      <c r="E733" s="82"/>
      <c r="F733" s="68"/>
      <c r="G733" s="66"/>
      <c r="H733" s="245"/>
      <c r="I733" s="246"/>
      <c r="J733" s="246"/>
      <c r="K733" s="246"/>
      <c r="L733" s="245"/>
      <c r="M733" s="266"/>
      <c r="N733" s="266"/>
      <c r="O733" s="266"/>
      <c r="P733" s="126"/>
      <c r="Q733" s="127"/>
      <c r="R733" s="127"/>
      <c r="S733" s="82"/>
      <c r="T733" s="68"/>
      <c r="U733" s="245"/>
      <c r="V733" s="128"/>
      <c r="W733" s="82"/>
      <c r="X733" s="129"/>
      <c r="Y733" s="246"/>
      <c r="Z733" s="245"/>
      <c r="AA733" s="246"/>
      <c r="AB733" s="245"/>
      <c r="AC733" s="245"/>
      <c r="AD733" s="245"/>
      <c r="AE733" s="247"/>
      <c r="AF733" s="247"/>
      <c r="AG733" s="83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50"/>
      <c r="AS733" s="250"/>
      <c r="AT733" s="248"/>
      <c r="AU733" s="82"/>
      <c r="AV733" s="567" t="str">
        <f t="shared" si="48"/>
        <v xml:space="preserve"> </v>
      </c>
      <c r="AW733" s="567" t="str">
        <f t="shared" si="49"/>
        <v xml:space="preserve"> </v>
      </c>
      <c r="AX733" s="567" t="str">
        <f t="shared" si="50"/>
        <v xml:space="preserve"> </v>
      </c>
      <c r="AY733" s="567" t="str">
        <f t="shared" si="51"/>
        <v xml:space="preserve"> </v>
      </c>
      <c r="AZ733" s="82"/>
      <c r="BA733" s="318"/>
    </row>
    <row r="734" spans="1:53" s="81" customFormat="1" x14ac:dyDescent="0.2">
      <c r="A734" s="319"/>
      <c r="B734" s="150">
        <f>Demografia!B735</f>
        <v>0</v>
      </c>
      <c r="C734" s="150">
        <f>Demografia!C735</f>
        <v>0</v>
      </c>
      <c r="D734" s="151">
        <f>Demografia!D735</f>
        <v>0</v>
      </c>
      <c r="E734" s="82"/>
      <c r="F734" s="260"/>
      <c r="G734" s="152"/>
      <c r="H734" s="260"/>
      <c r="I734" s="244"/>
      <c r="J734" s="244"/>
      <c r="K734" s="244"/>
      <c r="L734" s="260"/>
      <c r="M734" s="264"/>
      <c r="N734" s="264"/>
      <c r="O734" s="264"/>
      <c r="P734" s="153"/>
      <c r="Q734" s="251"/>
      <c r="R734" s="251"/>
      <c r="S734" s="82"/>
      <c r="T734" s="260"/>
      <c r="U734" s="260"/>
      <c r="V734" s="260"/>
      <c r="W734" s="82"/>
      <c r="X734" s="244"/>
      <c r="Y734" s="244"/>
      <c r="Z734" s="260"/>
      <c r="AA734" s="244"/>
      <c r="AB734" s="260"/>
      <c r="AC734" s="260"/>
      <c r="AD734" s="260"/>
      <c r="AE734" s="265"/>
      <c r="AF734" s="265"/>
      <c r="AG734" s="83"/>
      <c r="AH734" s="265"/>
      <c r="AI734" s="265"/>
      <c r="AJ734" s="265"/>
      <c r="AK734" s="265"/>
      <c r="AL734" s="265"/>
      <c r="AM734" s="265"/>
      <c r="AN734" s="265"/>
      <c r="AO734" s="265"/>
      <c r="AP734" s="265"/>
      <c r="AQ734" s="265"/>
      <c r="AR734" s="249"/>
      <c r="AS734" s="249"/>
      <c r="AT734" s="154"/>
      <c r="AU734" s="82"/>
      <c r="AV734" s="566" t="str">
        <f t="shared" si="48"/>
        <v xml:space="preserve"> </v>
      </c>
      <c r="AW734" s="566" t="str">
        <f t="shared" si="49"/>
        <v xml:space="preserve"> </v>
      </c>
      <c r="AX734" s="566" t="str">
        <f t="shared" si="50"/>
        <v xml:space="preserve"> </v>
      </c>
      <c r="AY734" s="566" t="str">
        <f t="shared" si="51"/>
        <v xml:space="preserve"> </v>
      </c>
      <c r="AZ734" s="82"/>
      <c r="BA734" s="146"/>
    </row>
    <row r="735" spans="1:53" s="81" customFormat="1" x14ac:dyDescent="0.2">
      <c r="A735" s="319"/>
      <c r="B735" s="366">
        <f>Demografia!B736</f>
        <v>0</v>
      </c>
      <c r="C735" s="366">
        <f>Demografia!C736</f>
        <v>0</v>
      </c>
      <c r="D735" s="367">
        <f>Demografia!D736</f>
        <v>0</v>
      </c>
      <c r="E735" s="82"/>
      <c r="F735" s="68"/>
      <c r="G735" s="66"/>
      <c r="H735" s="245"/>
      <c r="I735" s="246"/>
      <c r="J735" s="246"/>
      <c r="K735" s="246"/>
      <c r="L735" s="245"/>
      <c r="M735" s="266"/>
      <c r="N735" s="266"/>
      <c r="O735" s="266"/>
      <c r="P735" s="126"/>
      <c r="Q735" s="127"/>
      <c r="R735" s="127"/>
      <c r="S735" s="82"/>
      <c r="T735" s="68"/>
      <c r="U735" s="245"/>
      <c r="V735" s="128"/>
      <c r="W735" s="82"/>
      <c r="X735" s="129"/>
      <c r="Y735" s="246"/>
      <c r="Z735" s="245"/>
      <c r="AA735" s="246"/>
      <c r="AB735" s="245"/>
      <c r="AC735" s="245"/>
      <c r="AD735" s="245"/>
      <c r="AE735" s="247"/>
      <c r="AF735" s="247"/>
      <c r="AG735" s="83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50"/>
      <c r="AS735" s="250"/>
      <c r="AT735" s="248"/>
      <c r="AU735" s="82"/>
      <c r="AV735" s="567" t="str">
        <f t="shared" si="48"/>
        <v xml:space="preserve"> </v>
      </c>
      <c r="AW735" s="567" t="str">
        <f t="shared" si="49"/>
        <v xml:space="preserve"> </v>
      </c>
      <c r="AX735" s="567" t="str">
        <f t="shared" si="50"/>
        <v xml:space="preserve"> </v>
      </c>
      <c r="AY735" s="567" t="str">
        <f t="shared" si="51"/>
        <v xml:space="preserve"> </v>
      </c>
      <c r="AZ735" s="82"/>
      <c r="BA735" s="318"/>
    </row>
    <row r="736" spans="1:53" s="81" customFormat="1" x14ac:dyDescent="0.2">
      <c r="A736" s="319"/>
      <c r="B736" s="150">
        <f>Demografia!B737</f>
        <v>0</v>
      </c>
      <c r="C736" s="150">
        <f>Demografia!C737</f>
        <v>0</v>
      </c>
      <c r="D736" s="151">
        <f>Demografia!D737</f>
        <v>0</v>
      </c>
      <c r="E736" s="82"/>
      <c r="F736" s="260"/>
      <c r="G736" s="152"/>
      <c r="H736" s="260"/>
      <c r="I736" s="244"/>
      <c r="J736" s="244"/>
      <c r="K736" s="244"/>
      <c r="L736" s="260"/>
      <c r="M736" s="264"/>
      <c r="N736" s="264"/>
      <c r="O736" s="264"/>
      <c r="P736" s="153"/>
      <c r="Q736" s="251"/>
      <c r="R736" s="251"/>
      <c r="S736" s="82"/>
      <c r="T736" s="260"/>
      <c r="U736" s="260"/>
      <c r="V736" s="260"/>
      <c r="W736" s="82"/>
      <c r="X736" s="244"/>
      <c r="Y736" s="244"/>
      <c r="Z736" s="260"/>
      <c r="AA736" s="244"/>
      <c r="AB736" s="260"/>
      <c r="AC736" s="260"/>
      <c r="AD736" s="260"/>
      <c r="AE736" s="265"/>
      <c r="AF736" s="265"/>
      <c r="AG736" s="83"/>
      <c r="AH736" s="265"/>
      <c r="AI736" s="265"/>
      <c r="AJ736" s="265"/>
      <c r="AK736" s="265"/>
      <c r="AL736" s="265"/>
      <c r="AM736" s="265"/>
      <c r="AN736" s="265"/>
      <c r="AO736" s="265"/>
      <c r="AP736" s="265"/>
      <c r="AQ736" s="265"/>
      <c r="AR736" s="249"/>
      <c r="AS736" s="249"/>
      <c r="AT736" s="154"/>
      <c r="AU736" s="82"/>
      <c r="AV736" s="566" t="str">
        <f t="shared" si="48"/>
        <v xml:space="preserve"> </v>
      </c>
      <c r="AW736" s="566" t="str">
        <f t="shared" si="49"/>
        <v xml:space="preserve"> </v>
      </c>
      <c r="AX736" s="566" t="str">
        <f t="shared" si="50"/>
        <v xml:space="preserve"> </v>
      </c>
      <c r="AY736" s="566" t="str">
        <f t="shared" si="51"/>
        <v xml:space="preserve"> </v>
      </c>
      <c r="AZ736" s="82"/>
      <c r="BA736" s="146"/>
    </row>
    <row r="737" spans="1:53" s="81" customFormat="1" x14ac:dyDescent="0.2">
      <c r="A737" s="319"/>
      <c r="B737" s="366">
        <f>Demografia!B738</f>
        <v>0</v>
      </c>
      <c r="C737" s="366">
        <f>Demografia!C738</f>
        <v>0</v>
      </c>
      <c r="D737" s="367">
        <f>Demografia!D738</f>
        <v>0</v>
      </c>
      <c r="E737" s="82"/>
      <c r="F737" s="68"/>
      <c r="G737" s="66"/>
      <c r="H737" s="245"/>
      <c r="I737" s="246"/>
      <c r="J737" s="246"/>
      <c r="K737" s="246"/>
      <c r="L737" s="245"/>
      <c r="M737" s="266"/>
      <c r="N737" s="266"/>
      <c r="O737" s="266"/>
      <c r="P737" s="126"/>
      <c r="Q737" s="127"/>
      <c r="R737" s="127"/>
      <c r="S737" s="82"/>
      <c r="T737" s="68"/>
      <c r="U737" s="245"/>
      <c r="V737" s="128"/>
      <c r="W737" s="82"/>
      <c r="X737" s="129"/>
      <c r="Y737" s="246"/>
      <c r="Z737" s="245"/>
      <c r="AA737" s="246"/>
      <c r="AB737" s="245"/>
      <c r="AC737" s="245"/>
      <c r="AD737" s="245"/>
      <c r="AE737" s="247"/>
      <c r="AF737" s="247"/>
      <c r="AG737" s="83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50"/>
      <c r="AS737" s="250"/>
      <c r="AT737" s="248"/>
      <c r="AU737" s="82"/>
      <c r="AV737" s="567" t="str">
        <f t="shared" si="48"/>
        <v xml:space="preserve"> </v>
      </c>
      <c r="AW737" s="567" t="str">
        <f t="shared" si="49"/>
        <v xml:space="preserve"> </v>
      </c>
      <c r="AX737" s="567" t="str">
        <f t="shared" si="50"/>
        <v xml:space="preserve"> </v>
      </c>
      <c r="AY737" s="567" t="str">
        <f t="shared" si="51"/>
        <v xml:space="preserve"> </v>
      </c>
      <c r="AZ737" s="82"/>
      <c r="BA737" s="318"/>
    </row>
    <row r="738" spans="1:53" s="81" customFormat="1" x14ac:dyDescent="0.2">
      <c r="A738" s="319"/>
      <c r="B738" s="150">
        <f>Demografia!B739</f>
        <v>0</v>
      </c>
      <c r="C738" s="150">
        <f>Demografia!C739</f>
        <v>0</v>
      </c>
      <c r="D738" s="151">
        <f>Demografia!D739</f>
        <v>0</v>
      </c>
      <c r="E738" s="82"/>
      <c r="F738" s="260"/>
      <c r="G738" s="152"/>
      <c r="H738" s="260"/>
      <c r="I738" s="244"/>
      <c r="J738" s="244"/>
      <c r="K738" s="244"/>
      <c r="L738" s="260"/>
      <c r="M738" s="264"/>
      <c r="N738" s="264"/>
      <c r="O738" s="264"/>
      <c r="P738" s="153"/>
      <c r="Q738" s="251"/>
      <c r="R738" s="251"/>
      <c r="S738" s="82"/>
      <c r="T738" s="260"/>
      <c r="U738" s="260"/>
      <c r="V738" s="260"/>
      <c r="W738" s="82"/>
      <c r="X738" s="244"/>
      <c r="Y738" s="244"/>
      <c r="Z738" s="260"/>
      <c r="AA738" s="244"/>
      <c r="AB738" s="260"/>
      <c r="AC738" s="260"/>
      <c r="AD738" s="260"/>
      <c r="AE738" s="265"/>
      <c r="AF738" s="265"/>
      <c r="AG738" s="83"/>
      <c r="AH738" s="265"/>
      <c r="AI738" s="265"/>
      <c r="AJ738" s="265"/>
      <c r="AK738" s="265"/>
      <c r="AL738" s="265"/>
      <c r="AM738" s="265"/>
      <c r="AN738" s="265"/>
      <c r="AO738" s="265"/>
      <c r="AP738" s="265"/>
      <c r="AQ738" s="265"/>
      <c r="AR738" s="249"/>
      <c r="AS738" s="249"/>
      <c r="AT738" s="154"/>
      <c r="AU738" s="82"/>
      <c r="AV738" s="566" t="str">
        <f t="shared" si="48"/>
        <v xml:space="preserve"> </v>
      </c>
      <c r="AW738" s="566" t="str">
        <f t="shared" si="49"/>
        <v xml:space="preserve"> </v>
      </c>
      <c r="AX738" s="566" t="str">
        <f t="shared" si="50"/>
        <v xml:space="preserve"> </v>
      </c>
      <c r="AY738" s="566" t="str">
        <f t="shared" si="51"/>
        <v xml:space="preserve"> </v>
      </c>
      <c r="AZ738" s="82"/>
      <c r="BA738" s="146"/>
    </row>
    <row r="739" spans="1:53" s="81" customFormat="1" x14ac:dyDescent="0.2">
      <c r="A739" s="319"/>
      <c r="B739" s="366">
        <f>Demografia!B740</f>
        <v>0</v>
      </c>
      <c r="C739" s="366">
        <f>Demografia!C740</f>
        <v>0</v>
      </c>
      <c r="D739" s="367">
        <f>Demografia!D740</f>
        <v>0</v>
      </c>
      <c r="E739" s="82"/>
      <c r="F739" s="68"/>
      <c r="G739" s="66"/>
      <c r="H739" s="245"/>
      <c r="I739" s="246"/>
      <c r="J739" s="246"/>
      <c r="K739" s="246"/>
      <c r="L739" s="245"/>
      <c r="M739" s="266"/>
      <c r="N739" s="266"/>
      <c r="O739" s="266"/>
      <c r="P739" s="126"/>
      <c r="Q739" s="127"/>
      <c r="R739" s="127"/>
      <c r="S739" s="82"/>
      <c r="T739" s="68"/>
      <c r="U739" s="245"/>
      <c r="V739" s="128"/>
      <c r="W739" s="82"/>
      <c r="X739" s="129"/>
      <c r="Y739" s="246"/>
      <c r="Z739" s="245"/>
      <c r="AA739" s="246"/>
      <c r="AB739" s="245"/>
      <c r="AC739" s="245"/>
      <c r="AD739" s="245"/>
      <c r="AE739" s="247"/>
      <c r="AF739" s="247"/>
      <c r="AG739" s="83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50"/>
      <c r="AS739" s="250"/>
      <c r="AT739" s="248"/>
      <c r="AU739" s="82"/>
      <c r="AV739" s="567" t="str">
        <f t="shared" si="48"/>
        <v xml:space="preserve"> </v>
      </c>
      <c r="AW739" s="567" t="str">
        <f t="shared" si="49"/>
        <v xml:space="preserve"> </v>
      </c>
      <c r="AX739" s="567" t="str">
        <f t="shared" si="50"/>
        <v xml:space="preserve"> </v>
      </c>
      <c r="AY739" s="567" t="str">
        <f t="shared" si="51"/>
        <v xml:space="preserve"> </v>
      </c>
      <c r="AZ739" s="82"/>
      <c r="BA739" s="318"/>
    </row>
    <row r="740" spans="1:53" s="81" customFormat="1" x14ac:dyDescent="0.2">
      <c r="A740" s="319"/>
      <c r="B740" s="150">
        <f>Demografia!B741</f>
        <v>0</v>
      </c>
      <c r="C740" s="150">
        <f>Demografia!C741</f>
        <v>0</v>
      </c>
      <c r="D740" s="151">
        <f>Demografia!D741</f>
        <v>0</v>
      </c>
      <c r="E740" s="82"/>
      <c r="F740" s="260"/>
      <c r="G740" s="152"/>
      <c r="H740" s="260"/>
      <c r="I740" s="244"/>
      <c r="J740" s="244"/>
      <c r="K740" s="244"/>
      <c r="L740" s="260"/>
      <c r="M740" s="264"/>
      <c r="N740" s="264"/>
      <c r="O740" s="264"/>
      <c r="P740" s="153"/>
      <c r="Q740" s="251"/>
      <c r="R740" s="251"/>
      <c r="S740" s="82"/>
      <c r="T740" s="260"/>
      <c r="U740" s="260"/>
      <c r="V740" s="260"/>
      <c r="W740" s="82"/>
      <c r="X740" s="244"/>
      <c r="Y740" s="244"/>
      <c r="Z740" s="260"/>
      <c r="AA740" s="244"/>
      <c r="AB740" s="260"/>
      <c r="AC740" s="260"/>
      <c r="AD740" s="260"/>
      <c r="AE740" s="265"/>
      <c r="AF740" s="265"/>
      <c r="AG740" s="83"/>
      <c r="AH740" s="265"/>
      <c r="AI740" s="265"/>
      <c r="AJ740" s="265"/>
      <c r="AK740" s="265"/>
      <c r="AL740" s="265"/>
      <c r="AM740" s="265"/>
      <c r="AN740" s="265"/>
      <c r="AO740" s="265"/>
      <c r="AP740" s="265"/>
      <c r="AQ740" s="265"/>
      <c r="AR740" s="249"/>
      <c r="AS740" s="249"/>
      <c r="AT740" s="154"/>
      <c r="AU740" s="82"/>
      <c r="AV740" s="566" t="str">
        <f t="shared" si="48"/>
        <v xml:space="preserve"> </v>
      </c>
      <c r="AW740" s="566" t="str">
        <f t="shared" si="49"/>
        <v xml:space="preserve"> </v>
      </c>
      <c r="AX740" s="566" t="str">
        <f t="shared" si="50"/>
        <v xml:space="preserve"> </v>
      </c>
      <c r="AY740" s="566" t="str">
        <f t="shared" si="51"/>
        <v xml:space="preserve"> </v>
      </c>
      <c r="AZ740" s="82"/>
      <c r="BA740" s="146"/>
    </row>
    <row r="741" spans="1:53" s="81" customFormat="1" x14ac:dyDescent="0.2">
      <c r="A741" s="319"/>
      <c r="B741" s="366">
        <f>Demografia!B742</f>
        <v>0</v>
      </c>
      <c r="C741" s="366">
        <f>Demografia!C742</f>
        <v>0</v>
      </c>
      <c r="D741" s="367">
        <f>Demografia!D742</f>
        <v>0</v>
      </c>
      <c r="E741" s="82"/>
      <c r="F741" s="68"/>
      <c r="G741" s="66"/>
      <c r="H741" s="245"/>
      <c r="I741" s="246"/>
      <c r="J741" s="246"/>
      <c r="K741" s="246"/>
      <c r="L741" s="245"/>
      <c r="M741" s="266"/>
      <c r="N741" s="266"/>
      <c r="O741" s="266"/>
      <c r="P741" s="126"/>
      <c r="Q741" s="127"/>
      <c r="R741" s="127"/>
      <c r="S741" s="82"/>
      <c r="T741" s="68"/>
      <c r="U741" s="245"/>
      <c r="V741" s="128"/>
      <c r="W741" s="82"/>
      <c r="X741" s="129"/>
      <c r="Y741" s="246"/>
      <c r="Z741" s="245"/>
      <c r="AA741" s="246"/>
      <c r="AB741" s="245"/>
      <c r="AC741" s="245"/>
      <c r="AD741" s="245"/>
      <c r="AE741" s="247"/>
      <c r="AF741" s="247"/>
      <c r="AG741" s="83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50"/>
      <c r="AS741" s="250"/>
      <c r="AT741" s="248"/>
      <c r="AU741" s="82"/>
      <c r="AV741" s="567" t="str">
        <f t="shared" si="48"/>
        <v xml:space="preserve"> </v>
      </c>
      <c r="AW741" s="567" t="str">
        <f t="shared" si="49"/>
        <v xml:space="preserve"> </v>
      </c>
      <c r="AX741" s="567" t="str">
        <f t="shared" si="50"/>
        <v xml:space="preserve"> </v>
      </c>
      <c r="AY741" s="567" t="str">
        <f t="shared" si="51"/>
        <v xml:space="preserve"> </v>
      </c>
      <c r="AZ741" s="82"/>
      <c r="BA741" s="318"/>
    </row>
    <row r="742" spans="1:53" s="81" customFormat="1" x14ac:dyDescent="0.2">
      <c r="A742" s="319"/>
      <c r="B742" s="150">
        <f>Demografia!B743</f>
        <v>0</v>
      </c>
      <c r="C742" s="150">
        <f>Demografia!C743</f>
        <v>0</v>
      </c>
      <c r="D742" s="151">
        <f>Demografia!D743</f>
        <v>0</v>
      </c>
      <c r="E742" s="82"/>
      <c r="F742" s="260"/>
      <c r="G742" s="152"/>
      <c r="H742" s="260"/>
      <c r="I742" s="244"/>
      <c r="J742" s="244"/>
      <c r="K742" s="244"/>
      <c r="L742" s="260"/>
      <c r="M742" s="264"/>
      <c r="N742" s="264"/>
      <c r="O742" s="264"/>
      <c r="P742" s="153"/>
      <c r="Q742" s="251"/>
      <c r="R742" s="251"/>
      <c r="S742" s="82"/>
      <c r="T742" s="260"/>
      <c r="U742" s="260"/>
      <c r="V742" s="260"/>
      <c r="W742" s="82"/>
      <c r="X742" s="244"/>
      <c r="Y742" s="244"/>
      <c r="Z742" s="260"/>
      <c r="AA742" s="244"/>
      <c r="AB742" s="260"/>
      <c r="AC742" s="260"/>
      <c r="AD742" s="260"/>
      <c r="AE742" s="265"/>
      <c r="AF742" s="265"/>
      <c r="AG742" s="83"/>
      <c r="AH742" s="265"/>
      <c r="AI742" s="265"/>
      <c r="AJ742" s="265"/>
      <c r="AK742" s="265"/>
      <c r="AL742" s="265"/>
      <c r="AM742" s="265"/>
      <c r="AN742" s="265"/>
      <c r="AO742" s="265"/>
      <c r="AP742" s="265"/>
      <c r="AQ742" s="265"/>
      <c r="AR742" s="249"/>
      <c r="AS742" s="249"/>
      <c r="AT742" s="154"/>
      <c r="AU742" s="82"/>
      <c r="AV742" s="566" t="str">
        <f t="shared" si="48"/>
        <v xml:space="preserve"> </v>
      </c>
      <c r="AW742" s="566" t="str">
        <f t="shared" si="49"/>
        <v xml:space="preserve"> </v>
      </c>
      <c r="AX742" s="566" t="str">
        <f t="shared" si="50"/>
        <v xml:space="preserve"> </v>
      </c>
      <c r="AY742" s="566" t="str">
        <f t="shared" si="51"/>
        <v xml:space="preserve"> </v>
      </c>
      <c r="AZ742" s="82"/>
      <c r="BA742" s="146"/>
    </row>
    <row r="743" spans="1:53" s="81" customFormat="1" x14ac:dyDescent="0.2">
      <c r="A743" s="319"/>
      <c r="B743" s="366">
        <f>Demografia!B744</f>
        <v>0</v>
      </c>
      <c r="C743" s="366">
        <f>Demografia!C744</f>
        <v>0</v>
      </c>
      <c r="D743" s="367">
        <f>Demografia!D744</f>
        <v>0</v>
      </c>
      <c r="E743" s="82"/>
      <c r="F743" s="68"/>
      <c r="G743" s="66"/>
      <c r="H743" s="245"/>
      <c r="I743" s="246"/>
      <c r="J743" s="246"/>
      <c r="K743" s="246"/>
      <c r="L743" s="245"/>
      <c r="M743" s="266"/>
      <c r="N743" s="266"/>
      <c r="O743" s="266"/>
      <c r="P743" s="126"/>
      <c r="Q743" s="127"/>
      <c r="R743" s="127"/>
      <c r="S743" s="82"/>
      <c r="T743" s="68"/>
      <c r="U743" s="245"/>
      <c r="V743" s="128"/>
      <c r="W743" s="82"/>
      <c r="X743" s="129"/>
      <c r="Y743" s="246"/>
      <c r="Z743" s="245"/>
      <c r="AA743" s="246"/>
      <c r="AB743" s="245"/>
      <c r="AC743" s="245"/>
      <c r="AD743" s="245"/>
      <c r="AE743" s="247"/>
      <c r="AF743" s="247"/>
      <c r="AG743" s="83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50"/>
      <c r="AS743" s="250"/>
      <c r="AT743" s="248"/>
      <c r="AU743" s="82"/>
      <c r="AV743" s="567" t="str">
        <f t="shared" si="48"/>
        <v xml:space="preserve"> </v>
      </c>
      <c r="AW743" s="567" t="str">
        <f t="shared" si="49"/>
        <v xml:space="preserve"> </v>
      </c>
      <c r="AX743" s="567" t="str">
        <f t="shared" si="50"/>
        <v xml:space="preserve"> </v>
      </c>
      <c r="AY743" s="567" t="str">
        <f t="shared" si="51"/>
        <v xml:space="preserve"> </v>
      </c>
      <c r="AZ743" s="82"/>
      <c r="BA743" s="318"/>
    </row>
    <row r="744" spans="1:53" s="81" customFormat="1" x14ac:dyDescent="0.2">
      <c r="A744" s="319"/>
      <c r="B744" s="150">
        <f>Demografia!B745</f>
        <v>0</v>
      </c>
      <c r="C744" s="150">
        <f>Demografia!C745</f>
        <v>0</v>
      </c>
      <c r="D744" s="151">
        <f>Demografia!D745</f>
        <v>0</v>
      </c>
      <c r="E744" s="82"/>
      <c r="F744" s="260"/>
      <c r="G744" s="152"/>
      <c r="H744" s="260"/>
      <c r="I744" s="244"/>
      <c r="J744" s="244"/>
      <c r="K744" s="244"/>
      <c r="L744" s="260"/>
      <c r="M744" s="264"/>
      <c r="N744" s="264"/>
      <c r="O744" s="264"/>
      <c r="P744" s="153"/>
      <c r="Q744" s="251"/>
      <c r="R744" s="251"/>
      <c r="S744" s="82"/>
      <c r="T744" s="260"/>
      <c r="U744" s="260"/>
      <c r="V744" s="260"/>
      <c r="W744" s="82"/>
      <c r="X744" s="244"/>
      <c r="Y744" s="244"/>
      <c r="Z744" s="260"/>
      <c r="AA744" s="244"/>
      <c r="AB744" s="260"/>
      <c r="AC744" s="260"/>
      <c r="AD744" s="260"/>
      <c r="AE744" s="265"/>
      <c r="AF744" s="265"/>
      <c r="AG744" s="83"/>
      <c r="AH744" s="265"/>
      <c r="AI744" s="265"/>
      <c r="AJ744" s="265"/>
      <c r="AK744" s="265"/>
      <c r="AL744" s="265"/>
      <c r="AM744" s="265"/>
      <c r="AN744" s="265"/>
      <c r="AO744" s="265"/>
      <c r="AP744" s="265"/>
      <c r="AQ744" s="265"/>
      <c r="AR744" s="249"/>
      <c r="AS744" s="249"/>
      <c r="AT744" s="154"/>
      <c r="AU744" s="82"/>
      <c r="AV744" s="566" t="str">
        <f t="shared" si="48"/>
        <v xml:space="preserve"> </v>
      </c>
      <c r="AW744" s="566" t="str">
        <f t="shared" si="49"/>
        <v xml:space="preserve"> </v>
      </c>
      <c r="AX744" s="566" t="str">
        <f t="shared" si="50"/>
        <v xml:space="preserve"> </v>
      </c>
      <c r="AY744" s="566" t="str">
        <f t="shared" si="51"/>
        <v xml:space="preserve"> </v>
      </c>
      <c r="AZ744" s="82"/>
      <c r="BA744" s="146"/>
    </row>
    <row r="745" spans="1:53" s="81" customFormat="1" x14ac:dyDescent="0.2">
      <c r="A745" s="319"/>
      <c r="B745" s="366">
        <f>Demografia!B746</f>
        <v>0</v>
      </c>
      <c r="C745" s="366">
        <f>Demografia!C746</f>
        <v>0</v>
      </c>
      <c r="D745" s="367">
        <f>Demografia!D746</f>
        <v>0</v>
      </c>
      <c r="E745" s="82"/>
      <c r="F745" s="68"/>
      <c r="G745" s="66"/>
      <c r="H745" s="245"/>
      <c r="I745" s="246"/>
      <c r="J745" s="246"/>
      <c r="K745" s="246"/>
      <c r="L745" s="245"/>
      <c r="M745" s="266"/>
      <c r="N745" s="266"/>
      <c r="O745" s="266"/>
      <c r="P745" s="126"/>
      <c r="Q745" s="127"/>
      <c r="R745" s="127"/>
      <c r="S745" s="82"/>
      <c r="T745" s="68"/>
      <c r="U745" s="245"/>
      <c r="V745" s="128"/>
      <c r="W745" s="82"/>
      <c r="X745" s="129"/>
      <c r="Y745" s="246"/>
      <c r="Z745" s="245"/>
      <c r="AA745" s="246"/>
      <c r="AB745" s="245"/>
      <c r="AC745" s="245"/>
      <c r="AD745" s="245"/>
      <c r="AE745" s="247"/>
      <c r="AF745" s="247"/>
      <c r="AG745" s="83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50"/>
      <c r="AS745" s="250"/>
      <c r="AT745" s="248"/>
      <c r="AU745" s="82"/>
      <c r="AV745" s="567" t="str">
        <f t="shared" si="48"/>
        <v xml:space="preserve"> </v>
      </c>
      <c r="AW745" s="567" t="str">
        <f t="shared" si="49"/>
        <v xml:space="preserve"> </v>
      </c>
      <c r="AX745" s="567" t="str">
        <f t="shared" si="50"/>
        <v xml:space="preserve"> </v>
      </c>
      <c r="AY745" s="567" t="str">
        <f t="shared" si="51"/>
        <v xml:space="preserve"> </v>
      </c>
      <c r="AZ745" s="82"/>
      <c r="BA745" s="318"/>
    </row>
    <row r="746" spans="1:53" s="81" customFormat="1" x14ac:dyDescent="0.2">
      <c r="A746" s="319"/>
      <c r="B746" s="150">
        <f>Demografia!B747</f>
        <v>0</v>
      </c>
      <c r="C746" s="150">
        <f>Demografia!C747</f>
        <v>0</v>
      </c>
      <c r="D746" s="151">
        <f>Demografia!D747</f>
        <v>0</v>
      </c>
      <c r="E746" s="82"/>
      <c r="F746" s="260"/>
      <c r="G746" s="152"/>
      <c r="H746" s="260"/>
      <c r="I746" s="244"/>
      <c r="J746" s="244"/>
      <c r="K746" s="244"/>
      <c r="L746" s="260"/>
      <c r="M746" s="264"/>
      <c r="N746" s="264"/>
      <c r="O746" s="264"/>
      <c r="P746" s="153"/>
      <c r="Q746" s="251"/>
      <c r="R746" s="251"/>
      <c r="S746" s="82"/>
      <c r="T746" s="260"/>
      <c r="U746" s="260"/>
      <c r="V746" s="260"/>
      <c r="W746" s="82"/>
      <c r="X746" s="244"/>
      <c r="Y746" s="244"/>
      <c r="Z746" s="260"/>
      <c r="AA746" s="244"/>
      <c r="AB746" s="260"/>
      <c r="AC746" s="260"/>
      <c r="AD746" s="260"/>
      <c r="AE746" s="265"/>
      <c r="AF746" s="265"/>
      <c r="AG746" s="83"/>
      <c r="AH746" s="265"/>
      <c r="AI746" s="265"/>
      <c r="AJ746" s="265"/>
      <c r="AK746" s="265"/>
      <c r="AL746" s="265"/>
      <c r="AM746" s="265"/>
      <c r="AN746" s="265"/>
      <c r="AO746" s="265"/>
      <c r="AP746" s="265"/>
      <c r="AQ746" s="265"/>
      <c r="AR746" s="249"/>
      <c r="AS746" s="249"/>
      <c r="AT746" s="154"/>
      <c r="AU746" s="82"/>
      <c r="AV746" s="566" t="str">
        <f t="shared" si="48"/>
        <v xml:space="preserve"> </v>
      </c>
      <c r="AW746" s="566" t="str">
        <f t="shared" si="49"/>
        <v xml:space="preserve"> </v>
      </c>
      <c r="AX746" s="566" t="str">
        <f t="shared" si="50"/>
        <v xml:space="preserve"> </v>
      </c>
      <c r="AY746" s="566" t="str">
        <f t="shared" si="51"/>
        <v xml:space="preserve"> </v>
      </c>
      <c r="AZ746" s="82"/>
      <c r="BA746" s="146"/>
    </row>
    <row r="747" spans="1:53" s="81" customFormat="1" x14ac:dyDescent="0.2">
      <c r="A747" s="319"/>
      <c r="B747" s="366">
        <f>Demografia!B748</f>
        <v>0</v>
      </c>
      <c r="C747" s="366">
        <f>Demografia!C748</f>
        <v>0</v>
      </c>
      <c r="D747" s="367">
        <f>Demografia!D748</f>
        <v>0</v>
      </c>
      <c r="E747" s="82"/>
      <c r="F747" s="68"/>
      <c r="G747" s="66"/>
      <c r="H747" s="245"/>
      <c r="I747" s="246"/>
      <c r="J747" s="246"/>
      <c r="K747" s="246"/>
      <c r="L747" s="245"/>
      <c r="M747" s="266"/>
      <c r="N747" s="266"/>
      <c r="O747" s="266"/>
      <c r="P747" s="126"/>
      <c r="Q747" s="127"/>
      <c r="R747" s="127"/>
      <c r="S747" s="82"/>
      <c r="T747" s="68"/>
      <c r="U747" s="245"/>
      <c r="V747" s="128"/>
      <c r="W747" s="82"/>
      <c r="X747" s="129"/>
      <c r="Y747" s="246"/>
      <c r="Z747" s="245"/>
      <c r="AA747" s="246"/>
      <c r="AB747" s="245"/>
      <c r="AC747" s="245"/>
      <c r="AD747" s="245"/>
      <c r="AE747" s="247"/>
      <c r="AF747" s="247"/>
      <c r="AG747" s="83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50"/>
      <c r="AS747" s="250"/>
      <c r="AT747" s="248"/>
      <c r="AU747" s="82"/>
      <c r="AV747" s="567" t="str">
        <f t="shared" si="48"/>
        <v xml:space="preserve"> </v>
      </c>
      <c r="AW747" s="567" t="str">
        <f t="shared" si="49"/>
        <v xml:space="preserve"> </v>
      </c>
      <c r="AX747" s="567" t="str">
        <f t="shared" si="50"/>
        <v xml:space="preserve"> </v>
      </c>
      <c r="AY747" s="567" t="str">
        <f t="shared" si="51"/>
        <v xml:space="preserve"> </v>
      </c>
      <c r="AZ747" s="82"/>
      <c r="BA747" s="318"/>
    </row>
    <row r="748" spans="1:53" s="81" customFormat="1" x14ac:dyDescent="0.2">
      <c r="A748" s="319"/>
      <c r="B748" s="150">
        <f>Demografia!B749</f>
        <v>0</v>
      </c>
      <c r="C748" s="150">
        <f>Demografia!C749</f>
        <v>0</v>
      </c>
      <c r="D748" s="151">
        <f>Demografia!D749</f>
        <v>0</v>
      </c>
      <c r="E748" s="82"/>
      <c r="F748" s="260"/>
      <c r="G748" s="152"/>
      <c r="H748" s="260"/>
      <c r="I748" s="244"/>
      <c r="J748" s="244"/>
      <c r="K748" s="244"/>
      <c r="L748" s="260"/>
      <c r="M748" s="264"/>
      <c r="N748" s="264"/>
      <c r="O748" s="264"/>
      <c r="P748" s="153"/>
      <c r="Q748" s="251"/>
      <c r="R748" s="251"/>
      <c r="S748" s="82"/>
      <c r="T748" s="260"/>
      <c r="U748" s="260"/>
      <c r="V748" s="260"/>
      <c r="W748" s="82"/>
      <c r="X748" s="244"/>
      <c r="Y748" s="244"/>
      <c r="Z748" s="260"/>
      <c r="AA748" s="244"/>
      <c r="AB748" s="260"/>
      <c r="AC748" s="260"/>
      <c r="AD748" s="260"/>
      <c r="AE748" s="265"/>
      <c r="AF748" s="265"/>
      <c r="AG748" s="83"/>
      <c r="AH748" s="265"/>
      <c r="AI748" s="265"/>
      <c r="AJ748" s="265"/>
      <c r="AK748" s="265"/>
      <c r="AL748" s="265"/>
      <c r="AM748" s="265"/>
      <c r="AN748" s="265"/>
      <c r="AO748" s="265"/>
      <c r="AP748" s="265"/>
      <c r="AQ748" s="265"/>
      <c r="AR748" s="249"/>
      <c r="AS748" s="249"/>
      <c r="AT748" s="154"/>
      <c r="AU748" s="82"/>
      <c r="AV748" s="566" t="str">
        <f t="shared" si="48"/>
        <v xml:space="preserve"> </v>
      </c>
      <c r="AW748" s="566" t="str">
        <f t="shared" si="49"/>
        <v xml:space="preserve"> </v>
      </c>
      <c r="AX748" s="566" t="str">
        <f t="shared" si="50"/>
        <v xml:space="preserve"> </v>
      </c>
      <c r="AY748" s="566" t="str">
        <f t="shared" si="51"/>
        <v xml:space="preserve"> </v>
      </c>
      <c r="AZ748" s="82"/>
      <c r="BA748" s="146"/>
    </row>
    <row r="749" spans="1:53" s="81" customFormat="1" x14ac:dyDescent="0.2">
      <c r="A749" s="319"/>
      <c r="B749" s="366">
        <f>Demografia!B750</f>
        <v>0</v>
      </c>
      <c r="C749" s="366">
        <f>Demografia!C750</f>
        <v>0</v>
      </c>
      <c r="D749" s="367">
        <f>Demografia!D750</f>
        <v>0</v>
      </c>
      <c r="E749" s="82"/>
      <c r="F749" s="68"/>
      <c r="G749" s="66"/>
      <c r="H749" s="245"/>
      <c r="I749" s="246"/>
      <c r="J749" s="246"/>
      <c r="K749" s="246"/>
      <c r="L749" s="245"/>
      <c r="M749" s="266"/>
      <c r="N749" s="266"/>
      <c r="O749" s="266"/>
      <c r="P749" s="126"/>
      <c r="Q749" s="127"/>
      <c r="R749" s="127"/>
      <c r="S749" s="82"/>
      <c r="T749" s="68"/>
      <c r="U749" s="245"/>
      <c r="V749" s="128"/>
      <c r="W749" s="82"/>
      <c r="X749" s="129"/>
      <c r="Y749" s="246"/>
      <c r="Z749" s="245"/>
      <c r="AA749" s="246"/>
      <c r="AB749" s="245"/>
      <c r="AC749" s="245"/>
      <c r="AD749" s="245"/>
      <c r="AE749" s="247"/>
      <c r="AF749" s="247"/>
      <c r="AG749" s="83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50"/>
      <c r="AS749" s="250"/>
      <c r="AT749" s="248"/>
      <c r="AU749" s="82"/>
      <c r="AV749" s="567" t="str">
        <f t="shared" si="48"/>
        <v xml:space="preserve"> </v>
      </c>
      <c r="AW749" s="567" t="str">
        <f t="shared" si="49"/>
        <v xml:space="preserve"> </v>
      </c>
      <c r="AX749" s="567" t="str">
        <f t="shared" si="50"/>
        <v xml:space="preserve"> </v>
      </c>
      <c r="AY749" s="567" t="str">
        <f t="shared" si="51"/>
        <v xml:space="preserve"> </v>
      </c>
      <c r="AZ749" s="82"/>
      <c r="BA749" s="318"/>
    </row>
    <row r="750" spans="1:53" s="81" customFormat="1" x14ac:dyDescent="0.2">
      <c r="A750" s="319"/>
      <c r="B750" s="150">
        <f>Demografia!B751</f>
        <v>0</v>
      </c>
      <c r="C750" s="150">
        <f>Demografia!C751</f>
        <v>0</v>
      </c>
      <c r="D750" s="151">
        <f>Demografia!D751</f>
        <v>0</v>
      </c>
      <c r="E750" s="82"/>
      <c r="F750" s="260"/>
      <c r="G750" s="152"/>
      <c r="H750" s="260"/>
      <c r="I750" s="244"/>
      <c r="J750" s="244"/>
      <c r="K750" s="244"/>
      <c r="L750" s="260"/>
      <c r="M750" s="264"/>
      <c r="N750" s="264"/>
      <c r="O750" s="264"/>
      <c r="P750" s="153"/>
      <c r="Q750" s="251"/>
      <c r="R750" s="251"/>
      <c r="S750" s="82"/>
      <c r="T750" s="260"/>
      <c r="U750" s="260"/>
      <c r="V750" s="260"/>
      <c r="W750" s="82"/>
      <c r="X750" s="244"/>
      <c r="Y750" s="244"/>
      <c r="Z750" s="260"/>
      <c r="AA750" s="244"/>
      <c r="AB750" s="260"/>
      <c r="AC750" s="260"/>
      <c r="AD750" s="260"/>
      <c r="AE750" s="265"/>
      <c r="AF750" s="265"/>
      <c r="AG750" s="83"/>
      <c r="AH750" s="265"/>
      <c r="AI750" s="265"/>
      <c r="AJ750" s="265"/>
      <c r="AK750" s="265"/>
      <c r="AL750" s="265"/>
      <c r="AM750" s="265"/>
      <c r="AN750" s="265"/>
      <c r="AO750" s="265"/>
      <c r="AP750" s="265"/>
      <c r="AQ750" s="265"/>
      <c r="AR750" s="249"/>
      <c r="AS750" s="249"/>
      <c r="AT750" s="154"/>
      <c r="AU750" s="82"/>
      <c r="AV750" s="566" t="str">
        <f t="shared" si="48"/>
        <v xml:space="preserve"> </v>
      </c>
      <c r="AW750" s="566" t="str">
        <f t="shared" si="49"/>
        <v xml:space="preserve"> </v>
      </c>
      <c r="AX750" s="566" t="str">
        <f t="shared" si="50"/>
        <v xml:space="preserve"> </v>
      </c>
      <c r="AY750" s="566" t="str">
        <f t="shared" si="51"/>
        <v xml:space="preserve"> </v>
      </c>
      <c r="AZ750" s="82"/>
      <c r="BA750" s="146"/>
    </row>
    <row r="751" spans="1:53" s="81" customFormat="1" x14ac:dyDescent="0.2">
      <c r="A751" s="319"/>
      <c r="B751" s="366">
        <f>Demografia!B752</f>
        <v>0</v>
      </c>
      <c r="C751" s="366">
        <f>Demografia!C752</f>
        <v>0</v>
      </c>
      <c r="D751" s="367">
        <f>Demografia!D752</f>
        <v>0</v>
      </c>
      <c r="E751" s="82"/>
      <c r="F751" s="68"/>
      <c r="G751" s="66"/>
      <c r="H751" s="245"/>
      <c r="I751" s="246"/>
      <c r="J751" s="246"/>
      <c r="K751" s="246"/>
      <c r="L751" s="245"/>
      <c r="M751" s="266"/>
      <c r="N751" s="266"/>
      <c r="O751" s="266"/>
      <c r="P751" s="126"/>
      <c r="Q751" s="127"/>
      <c r="R751" s="127"/>
      <c r="S751" s="82"/>
      <c r="T751" s="68"/>
      <c r="U751" s="245"/>
      <c r="V751" s="128"/>
      <c r="W751" s="82"/>
      <c r="X751" s="129"/>
      <c r="Y751" s="246"/>
      <c r="Z751" s="245"/>
      <c r="AA751" s="246"/>
      <c r="AB751" s="245"/>
      <c r="AC751" s="245"/>
      <c r="AD751" s="245"/>
      <c r="AE751" s="247"/>
      <c r="AF751" s="247"/>
      <c r="AG751" s="83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50"/>
      <c r="AS751" s="250"/>
      <c r="AT751" s="248"/>
      <c r="AU751" s="82"/>
      <c r="AV751" s="567" t="str">
        <f t="shared" si="48"/>
        <v xml:space="preserve"> </v>
      </c>
      <c r="AW751" s="567" t="str">
        <f t="shared" si="49"/>
        <v xml:space="preserve"> </v>
      </c>
      <c r="AX751" s="567" t="str">
        <f t="shared" si="50"/>
        <v xml:space="preserve"> </v>
      </c>
      <c r="AY751" s="567" t="str">
        <f t="shared" si="51"/>
        <v xml:space="preserve"> </v>
      </c>
      <c r="AZ751" s="82"/>
      <c r="BA751" s="318"/>
    </row>
    <row r="752" spans="1:53" s="81" customFormat="1" x14ac:dyDescent="0.2">
      <c r="A752" s="319"/>
      <c r="B752" s="150">
        <f>Demografia!B753</f>
        <v>0</v>
      </c>
      <c r="C752" s="150">
        <f>Demografia!C753</f>
        <v>0</v>
      </c>
      <c r="D752" s="151">
        <f>Demografia!D753</f>
        <v>0</v>
      </c>
      <c r="E752" s="82"/>
      <c r="F752" s="260"/>
      <c r="G752" s="152"/>
      <c r="H752" s="260"/>
      <c r="I752" s="244"/>
      <c r="J752" s="244"/>
      <c r="K752" s="244"/>
      <c r="L752" s="260"/>
      <c r="M752" s="264"/>
      <c r="N752" s="264"/>
      <c r="O752" s="264"/>
      <c r="P752" s="153"/>
      <c r="Q752" s="251"/>
      <c r="R752" s="251"/>
      <c r="S752" s="82"/>
      <c r="T752" s="260"/>
      <c r="U752" s="260"/>
      <c r="V752" s="260"/>
      <c r="W752" s="82"/>
      <c r="X752" s="244"/>
      <c r="Y752" s="244"/>
      <c r="Z752" s="260"/>
      <c r="AA752" s="244"/>
      <c r="AB752" s="260"/>
      <c r="AC752" s="260"/>
      <c r="AD752" s="260"/>
      <c r="AE752" s="265"/>
      <c r="AF752" s="265"/>
      <c r="AG752" s="83"/>
      <c r="AH752" s="265"/>
      <c r="AI752" s="265"/>
      <c r="AJ752" s="265"/>
      <c r="AK752" s="265"/>
      <c r="AL752" s="265"/>
      <c r="AM752" s="265"/>
      <c r="AN752" s="265"/>
      <c r="AO752" s="265"/>
      <c r="AP752" s="265"/>
      <c r="AQ752" s="265"/>
      <c r="AR752" s="249"/>
      <c r="AS752" s="249"/>
      <c r="AT752" s="154"/>
      <c r="AU752" s="82"/>
      <c r="AV752" s="566" t="str">
        <f t="shared" si="48"/>
        <v xml:space="preserve"> </v>
      </c>
      <c r="AW752" s="566" t="str">
        <f t="shared" si="49"/>
        <v xml:space="preserve"> </v>
      </c>
      <c r="AX752" s="566" t="str">
        <f t="shared" si="50"/>
        <v xml:space="preserve"> </v>
      </c>
      <c r="AY752" s="566" t="str">
        <f t="shared" si="51"/>
        <v xml:space="preserve"> </v>
      </c>
      <c r="AZ752" s="82"/>
      <c r="BA752" s="146"/>
    </row>
    <row r="753" spans="1:53" s="81" customFormat="1" x14ac:dyDescent="0.2">
      <c r="A753" s="319"/>
      <c r="B753" s="366">
        <f>Demografia!B754</f>
        <v>0</v>
      </c>
      <c r="C753" s="366">
        <f>Demografia!C754</f>
        <v>0</v>
      </c>
      <c r="D753" s="367">
        <f>Demografia!D754</f>
        <v>0</v>
      </c>
      <c r="E753" s="82"/>
      <c r="F753" s="68"/>
      <c r="G753" s="66"/>
      <c r="H753" s="245"/>
      <c r="I753" s="246"/>
      <c r="J753" s="246"/>
      <c r="K753" s="246"/>
      <c r="L753" s="245"/>
      <c r="M753" s="266"/>
      <c r="N753" s="266"/>
      <c r="O753" s="266"/>
      <c r="P753" s="126"/>
      <c r="Q753" s="127"/>
      <c r="R753" s="127"/>
      <c r="S753" s="82"/>
      <c r="T753" s="68"/>
      <c r="U753" s="245"/>
      <c r="V753" s="128"/>
      <c r="W753" s="82"/>
      <c r="X753" s="129"/>
      <c r="Y753" s="246"/>
      <c r="Z753" s="245"/>
      <c r="AA753" s="246"/>
      <c r="AB753" s="245"/>
      <c r="AC753" s="245"/>
      <c r="AD753" s="245"/>
      <c r="AE753" s="247"/>
      <c r="AF753" s="247"/>
      <c r="AG753" s="83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50"/>
      <c r="AS753" s="250"/>
      <c r="AT753" s="248"/>
      <c r="AU753" s="82"/>
      <c r="AV753" s="567" t="str">
        <f t="shared" si="48"/>
        <v xml:space="preserve"> </v>
      </c>
      <c r="AW753" s="567" t="str">
        <f t="shared" si="49"/>
        <v xml:space="preserve"> </v>
      </c>
      <c r="AX753" s="567" t="str">
        <f t="shared" si="50"/>
        <v xml:space="preserve"> </v>
      </c>
      <c r="AY753" s="567" t="str">
        <f t="shared" si="51"/>
        <v xml:space="preserve"> </v>
      </c>
      <c r="AZ753" s="82"/>
      <c r="BA753" s="318"/>
    </row>
    <row r="754" spans="1:53" s="81" customFormat="1" x14ac:dyDescent="0.2">
      <c r="A754" s="319"/>
      <c r="B754" s="150">
        <f>Demografia!B755</f>
        <v>0</v>
      </c>
      <c r="C754" s="150">
        <f>Demografia!C755</f>
        <v>0</v>
      </c>
      <c r="D754" s="151">
        <f>Demografia!D755</f>
        <v>0</v>
      </c>
      <c r="E754" s="82"/>
      <c r="F754" s="260"/>
      <c r="G754" s="152"/>
      <c r="H754" s="260"/>
      <c r="I754" s="244"/>
      <c r="J754" s="244"/>
      <c r="K754" s="244"/>
      <c r="L754" s="260"/>
      <c r="M754" s="264"/>
      <c r="N754" s="264"/>
      <c r="O754" s="264"/>
      <c r="P754" s="153"/>
      <c r="Q754" s="251"/>
      <c r="R754" s="251"/>
      <c r="S754" s="82"/>
      <c r="T754" s="260"/>
      <c r="U754" s="260"/>
      <c r="V754" s="260"/>
      <c r="W754" s="82"/>
      <c r="X754" s="244"/>
      <c r="Y754" s="244"/>
      <c r="Z754" s="260"/>
      <c r="AA754" s="244"/>
      <c r="AB754" s="260"/>
      <c r="AC754" s="260"/>
      <c r="AD754" s="260"/>
      <c r="AE754" s="265"/>
      <c r="AF754" s="265"/>
      <c r="AG754" s="83"/>
      <c r="AH754" s="265"/>
      <c r="AI754" s="265"/>
      <c r="AJ754" s="265"/>
      <c r="AK754" s="265"/>
      <c r="AL754" s="265"/>
      <c r="AM754" s="265"/>
      <c r="AN754" s="265"/>
      <c r="AO754" s="265"/>
      <c r="AP754" s="265"/>
      <c r="AQ754" s="265"/>
      <c r="AR754" s="249"/>
      <c r="AS754" s="249"/>
      <c r="AT754" s="154"/>
      <c r="AU754" s="82"/>
      <c r="AV754" s="566" t="str">
        <f t="shared" si="48"/>
        <v xml:space="preserve"> </v>
      </c>
      <c r="AW754" s="566" t="str">
        <f t="shared" si="49"/>
        <v xml:space="preserve"> </v>
      </c>
      <c r="AX754" s="566" t="str">
        <f t="shared" si="50"/>
        <v xml:space="preserve"> </v>
      </c>
      <c r="AY754" s="566" t="str">
        <f t="shared" si="51"/>
        <v xml:space="preserve"> </v>
      </c>
      <c r="AZ754" s="82"/>
      <c r="BA754" s="146"/>
    </row>
    <row r="755" spans="1:53" s="81" customFormat="1" x14ac:dyDescent="0.2">
      <c r="A755" s="319"/>
      <c r="B755" s="366">
        <f>Demografia!B756</f>
        <v>0</v>
      </c>
      <c r="C755" s="366">
        <f>Demografia!C756</f>
        <v>0</v>
      </c>
      <c r="D755" s="367">
        <f>Demografia!D756</f>
        <v>0</v>
      </c>
      <c r="E755" s="82"/>
      <c r="F755" s="68"/>
      <c r="G755" s="66"/>
      <c r="H755" s="245"/>
      <c r="I755" s="246"/>
      <c r="J755" s="246"/>
      <c r="K755" s="246"/>
      <c r="L755" s="245"/>
      <c r="M755" s="266"/>
      <c r="N755" s="266"/>
      <c r="O755" s="266"/>
      <c r="P755" s="126"/>
      <c r="Q755" s="127"/>
      <c r="R755" s="127"/>
      <c r="S755" s="82"/>
      <c r="T755" s="68"/>
      <c r="U755" s="245"/>
      <c r="V755" s="128"/>
      <c r="W755" s="82"/>
      <c r="X755" s="129"/>
      <c r="Y755" s="246"/>
      <c r="Z755" s="245"/>
      <c r="AA755" s="246"/>
      <c r="AB755" s="245"/>
      <c r="AC755" s="245"/>
      <c r="AD755" s="245"/>
      <c r="AE755" s="247"/>
      <c r="AF755" s="247"/>
      <c r="AG755" s="83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50"/>
      <c r="AS755" s="250"/>
      <c r="AT755" s="248"/>
      <c r="AU755" s="82"/>
      <c r="AV755" s="567" t="str">
        <f t="shared" si="48"/>
        <v xml:space="preserve"> </v>
      </c>
      <c r="AW755" s="567" t="str">
        <f t="shared" si="49"/>
        <v xml:space="preserve"> </v>
      </c>
      <c r="AX755" s="567" t="str">
        <f t="shared" si="50"/>
        <v xml:space="preserve"> </v>
      </c>
      <c r="AY755" s="567" t="str">
        <f t="shared" si="51"/>
        <v xml:space="preserve"> </v>
      </c>
      <c r="AZ755" s="82"/>
      <c r="BA755" s="318"/>
    </row>
    <row r="756" spans="1:53" s="81" customFormat="1" x14ac:dyDescent="0.2">
      <c r="A756" s="319"/>
      <c r="B756" s="150">
        <f>Demografia!B757</f>
        <v>0</v>
      </c>
      <c r="C756" s="150">
        <f>Demografia!C757</f>
        <v>0</v>
      </c>
      <c r="D756" s="151">
        <f>Demografia!D757</f>
        <v>0</v>
      </c>
      <c r="E756" s="82"/>
      <c r="F756" s="260"/>
      <c r="G756" s="152"/>
      <c r="H756" s="260"/>
      <c r="I756" s="244"/>
      <c r="J756" s="244"/>
      <c r="K756" s="244"/>
      <c r="L756" s="260"/>
      <c r="M756" s="264"/>
      <c r="N756" s="264"/>
      <c r="O756" s="264"/>
      <c r="P756" s="153"/>
      <c r="Q756" s="251"/>
      <c r="R756" s="251"/>
      <c r="S756" s="82"/>
      <c r="T756" s="260"/>
      <c r="U756" s="260"/>
      <c r="V756" s="260"/>
      <c r="W756" s="82"/>
      <c r="X756" s="244"/>
      <c r="Y756" s="244"/>
      <c r="Z756" s="260"/>
      <c r="AA756" s="244"/>
      <c r="AB756" s="260"/>
      <c r="AC756" s="260"/>
      <c r="AD756" s="260"/>
      <c r="AE756" s="265"/>
      <c r="AF756" s="265"/>
      <c r="AG756" s="83"/>
      <c r="AH756" s="265"/>
      <c r="AI756" s="265"/>
      <c r="AJ756" s="265"/>
      <c r="AK756" s="265"/>
      <c r="AL756" s="265"/>
      <c r="AM756" s="265"/>
      <c r="AN756" s="265"/>
      <c r="AO756" s="265"/>
      <c r="AP756" s="265"/>
      <c r="AQ756" s="265"/>
      <c r="AR756" s="249"/>
      <c r="AS756" s="249"/>
      <c r="AT756" s="154"/>
      <c r="AU756" s="82"/>
      <c r="AV756" s="566" t="str">
        <f t="shared" si="48"/>
        <v xml:space="preserve"> </v>
      </c>
      <c r="AW756" s="566" t="str">
        <f t="shared" si="49"/>
        <v xml:space="preserve"> </v>
      </c>
      <c r="AX756" s="566" t="str">
        <f t="shared" si="50"/>
        <v xml:space="preserve"> </v>
      </c>
      <c r="AY756" s="566" t="str">
        <f t="shared" si="51"/>
        <v xml:space="preserve"> </v>
      </c>
      <c r="AZ756" s="82"/>
      <c r="BA756" s="146"/>
    </row>
    <row r="757" spans="1:53" s="81" customFormat="1" x14ac:dyDescent="0.2">
      <c r="A757" s="319"/>
      <c r="B757" s="366">
        <f>Demografia!B758</f>
        <v>0</v>
      </c>
      <c r="C757" s="366">
        <f>Demografia!C758</f>
        <v>0</v>
      </c>
      <c r="D757" s="367">
        <f>Demografia!D758</f>
        <v>0</v>
      </c>
      <c r="E757" s="82"/>
      <c r="F757" s="68"/>
      <c r="G757" s="66"/>
      <c r="H757" s="245"/>
      <c r="I757" s="246"/>
      <c r="J757" s="246"/>
      <c r="K757" s="246"/>
      <c r="L757" s="245"/>
      <c r="M757" s="266"/>
      <c r="N757" s="266"/>
      <c r="O757" s="266"/>
      <c r="P757" s="126"/>
      <c r="Q757" s="127"/>
      <c r="R757" s="127"/>
      <c r="S757" s="82"/>
      <c r="T757" s="68"/>
      <c r="U757" s="245"/>
      <c r="V757" s="128"/>
      <c r="W757" s="82"/>
      <c r="X757" s="129"/>
      <c r="Y757" s="246"/>
      <c r="Z757" s="245"/>
      <c r="AA757" s="246"/>
      <c r="AB757" s="245"/>
      <c r="AC757" s="245"/>
      <c r="AD757" s="245"/>
      <c r="AE757" s="247"/>
      <c r="AF757" s="247"/>
      <c r="AG757" s="83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50"/>
      <c r="AS757" s="250"/>
      <c r="AT757" s="248"/>
      <c r="AU757" s="82"/>
      <c r="AV757" s="567" t="str">
        <f t="shared" si="48"/>
        <v xml:space="preserve"> </v>
      </c>
      <c r="AW757" s="567" t="str">
        <f t="shared" si="49"/>
        <v xml:space="preserve"> </v>
      </c>
      <c r="AX757" s="567" t="str">
        <f t="shared" si="50"/>
        <v xml:space="preserve"> </v>
      </c>
      <c r="AY757" s="567" t="str">
        <f t="shared" si="51"/>
        <v xml:space="preserve"> </v>
      </c>
      <c r="AZ757" s="82"/>
      <c r="BA757" s="318"/>
    </row>
    <row r="758" spans="1:53" s="81" customFormat="1" x14ac:dyDescent="0.2">
      <c r="A758" s="319"/>
      <c r="B758" s="150">
        <f>Demografia!B759</f>
        <v>0</v>
      </c>
      <c r="C758" s="150">
        <f>Demografia!C759</f>
        <v>0</v>
      </c>
      <c r="D758" s="151">
        <f>Demografia!D759</f>
        <v>0</v>
      </c>
      <c r="E758" s="82"/>
      <c r="F758" s="260"/>
      <c r="G758" s="152"/>
      <c r="H758" s="260"/>
      <c r="I758" s="244"/>
      <c r="J758" s="244"/>
      <c r="K758" s="244"/>
      <c r="L758" s="260"/>
      <c r="M758" s="264"/>
      <c r="N758" s="264"/>
      <c r="O758" s="264"/>
      <c r="P758" s="153"/>
      <c r="Q758" s="251"/>
      <c r="R758" s="251"/>
      <c r="S758" s="82"/>
      <c r="T758" s="260"/>
      <c r="U758" s="260"/>
      <c r="V758" s="260"/>
      <c r="W758" s="82"/>
      <c r="X758" s="244"/>
      <c r="Y758" s="244"/>
      <c r="Z758" s="260"/>
      <c r="AA758" s="244"/>
      <c r="AB758" s="260"/>
      <c r="AC758" s="260"/>
      <c r="AD758" s="260"/>
      <c r="AE758" s="265"/>
      <c r="AF758" s="265"/>
      <c r="AG758" s="83"/>
      <c r="AH758" s="265"/>
      <c r="AI758" s="265"/>
      <c r="AJ758" s="265"/>
      <c r="AK758" s="265"/>
      <c r="AL758" s="265"/>
      <c r="AM758" s="265"/>
      <c r="AN758" s="265"/>
      <c r="AO758" s="265"/>
      <c r="AP758" s="265"/>
      <c r="AQ758" s="265"/>
      <c r="AR758" s="249"/>
      <c r="AS758" s="249"/>
      <c r="AT758" s="154"/>
      <c r="AU758" s="82"/>
      <c r="AV758" s="566" t="str">
        <f t="shared" si="48"/>
        <v xml:space="preserve"> </v>
      </c>
      <c r="AW758" s="566" t="str">
        <f t="shared" si="49"/>
        <v xml:space="preserve"> </v>
      </c>
      <c r="AX758" s="566" t="str">
        <f t="shared" si="50"/>
        <v xml:space="preserve"> </v>
      </c>
      <c r="AY758" s="566" t="str">
        <f t="shared" si="51"/>
        <v xml:space="preserve"> </v>
      </c>
      <c r="AZ758" s="82"/>
      <c r="BA758" s="146"/>
    </row>
    <row r="759" spans="1:53" s="81" customFormat="1" x14ac:dyDescent="0.2">
      <c r="A759" s="319"/>
      <c r="B759" s="366">
        <f>Demografia!B760</f>
        <v>0</v>
      </c>
      <c r="C759" s="366">
        <f>Demografia!C760</f>
        <v>0</v>
      </c>
      <c r="D759" s="367">
        <f>Demografia!D760</f>
        <v>0</v>
      </c>
      <c r="E759" s="82"/>
      <c r="F759" s="68"/>
      <c r="G759" s="66"/>
      <c r="H759" s="245"/>
      <c r="I759" s="246"/>
      <c r="J759" s="246"/>
      <c r="K759" s="246"/>
      <c r="L759" s="245"/>
      <c r="M759" s="266"/>
      <c r="N759" s="266"/>
      <c r="O759" s="266"/>
      <c r="P759" s="126"/>
      <c r="Q759" s="127"/>
      <c r="R759" s="127"/>
      <c r="S759" s="82"/>
      <c r="T759" s="68"/>
      <c r="U759" s="245"/>
      <c r="V759" s="128"/>
      <c r="W759" s="82"/>
      <c r="X759" s="129"/>
      <c r="Y759" s="246"/>
      <c r="Z759" s="245"/>
      <c r="AA759" s="246"/>
      <c r="AB759" s="245"/>
      <c r="AC759" s="245"/>
      <c r="AD759" s="245"/>
      <c r="AE759" s="247"/>
      <c r="AF759" s="247"/>
      <c r="AG759" s="83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50"/>
      <c r="AS759" s="250"/>
      <c r="AT759" s="248"/>
      <c r="AU759" s="82"/>
      <c r="AV759" s="567" t="str">
        <f t="shared" si="48"/>
        <v xml:space="preserve"> </v>
      </c>
      <c r="AW759" s="567" t="str">
        <f t="shared" si="49"/>
        <v xml:space="preserve"> </v>
      </c>
      <c r="AX759" s="567" t="str">
        <f t="shared" si="50"/>
        <v xml:space="preserve"> </v>
      </c>
      <c r="AY759" s="567" t="str">
        <f t="shared" si="51"/>
        <v xml:space="preserve"> </v>
      </c>
      <c r="AZ759" s="82"/>
      <c r="BA759" s="318"/>
    </row>
    <row r="760" spans="1:53" s="81" customFormat="1" x14ac:dyDescent="0.2">
      <c r="A760" s="319"/>
      <c r="B760" s="150">
        <f>Demografia!B761</f>
        <v>0</v>
      </c>
      <c r="C760" s="150">
        <f>Demografia!C761</f>
        <v>0</v>
      </c>
      <c r="D760" s="151">
        <f>Demografia!D761</f>
        <v>0</v>
      </c>
      <c r="E760" s="82"/>
      <c r="F760" s="260"/>
      <c r="G760" s="152"/>
      <c r="H760" s="260"/>
      <c r="I760" s="244"/>
      <c r="J760" s="244"/>
      <c r="K760" s="244"/>
      <c r="L760" s="260"/>
      <c r="M760" s="264"/>
      <c r="N760" s="264"/>
      <c r="O760" s="264"/>
      <c r="P760" s="153"/>
      <c r="Q760" s="251"/>
      <c r="R760" s="251"/>
      <c r="S760" s="82"/>
      <c r="T760" s="260"/>
      <c r="U760" s="260"/>
      <c r="V760" s="260"/>
      <c r="W760" s="82"/>
      <c r="X760" s="244"/>
      <c r="Y760" s="244"/>
      <c r="Z760" s="260"/>
      <c r="AA760" s="244"/>
      <c r="AB760" s="260"/>
      <c r="AC760" s="260"/>
      <c r="AD760" s="260"/>
      <c r="AE760" s="265"/>
      <c r="AF760" s="265"/>
      <c r="AG760" s="83"/>
      <c r="AH760" s="265"/>
      <c r="AI760" s="265"/>
      <c r="AJ760" s="265"/>
      <c r="AK760" s="265"/>
      <c r="AL760" s="265"/>
      <c r="AM760" s="265"/>
      <c r="AN760" s="265"/>
      <c r="AO760" s="265"/>
      <c r="AP760" s="265"/>
      <c r="AQ760" s="265"/>
      <c r="AR760" s="249"/>
      <c r="AS760" s="249"/>
      <c r="AT760" s="154"/>
      <c r="AU760" s="82"/>
      <c r="AV760" s="566" t="str">
        <f t="shared" si="48"/>
        <v xml:space="preserve"> </v>
      </c>
      <c r="AW760" s="566" t="str">
        <f t="shared" si="49"/>
        <v xml:space="preserve"> </v>
      </c>
      <c r="AX760" s="566" t="str">
        <f t="shared" si="50"/>
        <v xml:space="preserve"> </v>
      </c>
      <c r="AY760" s="566" t="str">
        <f t="shared" si="51"/>
        <v xml:space="preserve"> </v>
      </c>
      <c r="AZ760" s="82"/>
      <c r="BA760" s="146"/>
    </row>
    <row r="761" spans="1:53" s="81" customFormat="1" x14ac:dyDescent="0.2">
      <c r="A761" s="319"/>
      <c r="B761" s="366">
        <f>Demografia!B762</f>
        <v>0</v>
      </c>
      <c r="C761" s="366">
        <f>Demografia!C762</f>
        <v>0</v>
      </c>
      <c r="D761" s="367">
        <f>Demografia!D762</f>
        <v>0</v>
      </c>
      <c r="E761" s="82"/>
      <c r="F761" s="68"/>
      <c r="G761" s="66"/>
      <c r="H761" s="245"/>
      <c r="I761" s="246"/>
      <c r="J761" s="246"/>
      <c r="K761" s="246"/>
      <c r="L761" s="245"/>
      <c r="M761" s="266"/>
      <c r="N761" s="266"/>
      <c r="O761" s="266"/>
      <c r="P761" s="126"/>
      <c r="Q761" s="127"/>
      <c r="R761" s="127"/>
      <c r="S761" s="82"/>
      <c r="T761" s="68"/>
      <c r="U761" s="245"/>
      <c r="V761" s="128"/>
      <c r="W761" s="82"/>
      <c r="X761" s="129"/>
      <c r="Y761" s="246"/>
      <c r="Z761" s="245"/>
      <c r="AA761" s="246"/>
      <c r="AB761" s="245"/>
      <c r="AC761" s="245"/>
      <c r="AD761" s="245"/>
      <c r="AE761" s="247"/>
      <c r="AF761" s="247"/>
      <c r="AG761" s="83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50"/>
      <c r="AS761" s="250"/>
      <c r="AT761" s="248"/>
      <c r="AU761" s="82"/>
      <c r="AV761" s="567" t="str">
        <f t="shared" si="48"/>
        <v xml:space="preserve"> </v>
      </c>
      <c r="AW761" s="567" t="str">
        <f t="shared" si="49"/>
        <v xml:space="preserve"> </v>
      </c>
      <c r="AX761" s="567" t="str">
        <f t="shared" si="50"/>
        <v xml:space="preserve"> </v>
      </c>
      <c r="AY761" s="567" t="str">
        <f t="shared" si="51"/>
        <v xml:space="preserve"> </v>
      </c>
      <c r="AZ761" s="82"/>
      <c r="BA761" s="318"/>
    </row>
    <row r="762" spans="1:53" s="81" customFormat="1" x14ac:dyDescent="0.2">
      <c r="A762" s="319"/>
      <c r="B762" s="150">
        <f>Demografia!B763</f>
        <v>0</v>
      </c>
      <c r="C762" s="150">
        <f>Demografia!C763</f>
        <v>0</v>
      </c>
      <c r="D762" s="151">
        <f>Demografia!D763</f>
        <v>0</v>
      </c>
      <c r="E762" s="82"/>
      <c r="F762" s="260"/>
      <c r="G762" s="152"/>
      <c r="H762" s="260"/>
      <c r="I762" s="244"/>
      <c r="J762" s="244"/>
      <c r="K762" s="244"/>
      <c r="L762" s="260"/>
      <c r="M762" s="264"/>
      <c r="N762" s="264"/>
      <c r="O762" s="264"/>
      <c r="P762" s="153"/>
      <c r="Q762" s="251"/>
      <c r="R762" s="251"/>
      <c r="S762" s="82"/>
      <c r="T762" s="260"/>
      <c r="U762" s="260"/>
      <c r="V762" s="260"/>
      <c r="W762" s="82"/>
      <c r="X762" s="244"/>
      <c r="Y762" s="244"/>
      <c r="Z762" s="260"/>
      <c r="AA762" s="244"/>
      <c r="AB762" s="260"/>
      <c r="AC762" s="260"/>
      <c r="AD762" s="260"/>
      <c r="AE762" s="265"/>
      <c r="AF762" s="265"/>
      <c r="AG762" s="83"/>
      <c r="AH762" s="265"/>
      <c r="AI762" s="265"/>
      <c r="AJ762" s="265"/>
      <c r="AK762" s="265"/>
      <c r="AL762" s="265"/>
      <c r="AM762" s="265"/>
      <c r="AN762" s="265"/>
      <c r="AO762" s="265"/>
      <c r="AP762" s="265"/>
      <c r="AQ762" s="265"/>
      <c r="AR762" s="249"/>
      <c r="AS762" s="249"/>
      <c r="AT762" s="154"/>
      <c r="AU762" s="82"/>
      <c r="AV762" s="566" t="str">
        <f t="shared" si="48"/>
        <v xml:space="preserve"> </v>
      </c>
      <c r="AW762" s="566" t="str">
        <f t="shared" si="49"/>
        <v xml:space="preserve"> </v>
      </c>
      <c r="AX762" s="566" t="str">
        <f t="shared" si="50"/>
        <v xml:space="preserve"> </v>
      </c>
      <c r="AY762" s="566" t="str">
        <f t="shared" si="51"/>
        <v xml:space="preserve"> </v>
      </c>
      <c r="AZ762" s="82"/>
      <c r="BA762" s="146"/>
    </row>
    <row r="763" spans="1:53" s="81" customFormat="1" x14ac:dyDescent="0.2">
      <c r="A763" s="319"/>
      <c r="B763" s="366">
        <f>Demografia!B764</f>
        <v>0</v>
      </c>
      <c r="C763" s="366">
        <f>Demografia!C764</f>
        <v>0</v>
      </c>
      <c r="D763" s="367">
        <f>Demografia!D764</f>
        <v>0</v>
      </c>
      <c r="E763" s="82"/>
      <c r="F763" s="68"/>
      <c r="G763" s="66"/>
      <c r="H763" s="245"/>
      <c r="I763" s="246"/>
      <c r="J763" s="246"/>
      <c r="K763" s="246"/>
      <c r="L763" s="245"/>
      <c r="M763" s="266"/>
      <c r="N763" s="266"/>
      <c r="O763" s="266"/>
      <c r="P763" s="126"/>
      <c r="Q763" s="127"/>
      <c r="R763" s="127"/>
      <c r="S763" s="82"/>
      <c r="T763" s="68"/>
      <c r="U763" s="245"/>
      <c r="V763" s="128"/>
      <c r="W763" s="82"/>
      <c r="X763" s="129"/>
      <c r="Y763" s="246"/>
      <c r="Z763" s="245"/>
      <c r="AA763" s="246"/>
      <c r="AB763" s="245"/>
      <c r="AC763" s="245"/>
      <c r="AD763" s="245"/>
      <c r="AE763" s="247"/>
      <c r="AF763" s="247"/>
      <c r="AG763" s="83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50"/>
      <c r="AS763" s="250"/>
      <c r="AT763" s="248"/>
      <c r="AU763" s="82"/>
      <c r="AV763" s="567" t="str">
        <f t="shared" si="48"/>
        <v xml:space="preserve"> </v>
      </c>
      <c r="AW763" s="567" t="str">
        <f t="shared" si="49"/>
        <v xml:space="preserve"> </v>
      </c>
      <c r="AX763" s="567" t="str">
        <f t="shared" si="50"/>
        <v xml:space="preserve"> </v>
      </c>
      <c r="AY763" s="567" t="str">
        <f t="shared" si="51"/>
        <v xml:space="preserve"> </v>
      </c>
      <c r="AZ763" s="82"/>
      <c r="BA763" s="318"/>
    </row>
    <row r="764" spans="1:53" s="81" customFormat="1" x14ac:dyDescent="0.2">
      <c r="A764" s="319"/>
      <c r="B764" s="150">
        <f>Demografia!B765</f>
        <v>0</v>
      </c>
      <c r="C764" s="150">
        <f>Demografia!C765</f>
        <v>0</v>
      </c>
      <c r="D764" s="151">
        <f>Demografia!D765</f>
        <v>0</v>
      </c>
      <c r="E764" s="82"/>
      <c r="F764" s="260"/>
      <c r="G764" s="152"/>
      <c r="H764" s="260"/>
      <c r="I764" s="244"/>
      <c r="J764" s="244"/>
      <c r="K764" s="244"/>
      <c r="L764" s="260"/>
      <c r="M764" s="264"/>
      <c r="N764" s="264"/>
      <c r="O764" s="264"/>
      <c r="P764" s="153"/>
      <c r="Q764" s="251"/>
      <c r="R764" s="251"/>
      <c r="S764" s="82"/>
      <c r="T764" s="260"/>
      <c r="U764" s="260"/>
      <c r="V764" s="260"/>
      <c r="W764" s="82"/>
      <c r="X764" s="244"/>
      <c r="Y764" s="244"/>
      <c r="Z764" s="260"/>
      <c r="AA764" s="244"/>
      <c r="AB764" s="260"/>
      <c r="AC764" s="260"/>
      <c r="AD764" s="260"/>
      <c r="AE764" s="265"/>
      <c r="AF764" s="265"/>
      <c r="AG764" s="83"/>
      <c r="AH764" s="265"/>
      <c r="AI764" s="265"/>
      <c r="AJ764" s="265"/>
      <c r="AK764" s="265"/>
      <c r="AL764" s="265"/>
      <c r="AM764" s="265"/>
      <c r="AN764" s="265"/>
      <c r="AO764" s="265"/>
      <c r="AP764" s="265"/>
      <c r="AQ764" s="265"/>
      <c r="AR764" s="249"/>
      <c r="AS764" s="249"/>
      <c r="AT764" s="154"/>
      <c r="AU764" s="82"/>
      <c r="AV764" s="566" t="str">
        <f t="shared" si="48"/>
        <v xml:space="preserve"> </v>
      </c>
      <c r="AW764" s="566" t="str">
        <f t="shared" si="49"/>
        <v xml:space="preserve"> </v>
      </c>
      <c r="AX764" s="566" t="str">
        <f t="shared" si="50"/>
        <v xml:space="preserve"> </v>
      </c>
      <c r="AY764" s="566" t="str">
        <f t="shared" si="51"/>
        <v xml:space="preserve"> </v>
      </c>
      <c r="AZ764" s="82"/>
      <c r="BA764" s="146"/>
    </row>
    <row r="765" spans="1:53" s="81" customFormat="1" x14ac:dyDescent="0.2">
      <c r="A765" s="319"/>
      <c r="B765" s="366">
        <f>Demografia!B766</f>
        <v>0</v>
      </c>
      <c r="C765" s="366">
        <f>Demografia!C766</f>
        <v>0</v>
      </c>
      <c r="D765" s="367">
        <f>Demografia!D766</f>
        <v>0</v>
      </c>
      <c r="E765" s="82"/>
      <c r="F765" s="68"/>
      <c r="G765" s="66"/>
      <c r="H765" s="245"/>
      <c r="I765" s="246"/>
      <c r="J765" s="246"/>
      <c r="K765" s="246"/>
      <c r="L765" s="245"/>
      <c r="M765" s="266"/>
      <c r="N765" s="266"/>
      <c r="O765" s="266"/>
      <c r="P765" s="126"/>
      <c r="Q765" s="127"/>
      <c r="R765" s="127"/>
      <c r="S765" s="82"/>
      <c r="T765" s="68"/>
      <c r="U765" s="245"/>
      <c r="V765" s="128"/>
      <c r="W765" s="82"/>
      <c r="X765" s="129"/>
      <c r="Y765" s="246"/>
      <c r="Z765" s="245"/>
      <c r="AA765" s="246"/>
      <c r="AB765" s="245"/>
      <c r="AC765" s="245"/>
      <c r="AD765" s="245"/>
      <c r="AE765" s="247"/>
      <c r="AF765" s="247"/>
      <c r="AG765" s="83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50"/>
      <c r="AS765" s="250"/>
      <c r="AT765" s="248"/>
      <c r="AU765" s="82"/>
      <c r="AV765" s="567" t="str">
        <f t="shared" si="48"/>
        <v xml:space="preserve"> </v>
      </c>
      <c r="AW765" s="567" t="str">
        <f t="shared" si="49"/>
        <v xml:space="preserve"> </v>
      </c>
      <c r="AX765" s="567" t="str">
        <f t="shared" si="50"/>
        <v xml:space="preserve"> </v>
      </c>
      <c r="AY765" s="567" t="str">
        <f t="shared" si="51"/>
        <v xml:space="preserve"> </v>
      </c>
      <c r="AZ765" s="82"/>
      <c r="BA765" s="318"/>
    </row>
    <row r="766" spans="1:53" s="81" customFormat="1" x14ac:dyDescent="0.2">
      <c r="A766" s="319"/>
      <c r="B766" s="150">
        <f>Demografia!B767</f>
        <v>0</v>
      </c>
      <c r="C766" s="150">
        <f>Demografia!C767</f>
        <v>0</v>
      </c>
      <c r="D766" s="151">
        <f>Demografia!D767</f>
        <v>0</v>
      </c>
      <c r="E766" s="82"/>
      <c r="F766" s="260"/>
      <c r="G766" s="152"/>
      <c r="H766" s="260"/>
      <c r="I766" s="244"/>
      <c r="J766" s="244"/>
      <c r="K766" s="244"/>
      <c r="L766" s="260"/>
      <c r="M766" s="264"/>
      <c r="N766" s="264"/>
      <c r="O766" s="264"/>
      <c r="P766" s="153"/>
      <c r="Q766" s="251"/>
      <c r="R766" s="251"/>
      <c r="S766" s="82"/>
      <c r="T766" s="260"/>
      <c r="U766" s="260"/>
      <c r="V766" s="260"/>
      <c r="W766" s="82"/>
      <c r="X766" s="244"/>
      <c r="Y766" s="244"/>
      <c r="Z766" s="260"/>
      <c r="AA766" s="244"/>
      <c r="AB766" s="260"/>
      <c r="AC766" s="260"/>
      <c r="AD766" s="260"/>
      <c r="AE766" s="265"/>
      <c r="AF766" s="265"/>
      <c r="AG766" s="83"/>
      <c r="AH766" s="265"/>
      <c r="AI766" s="265"/>
      <c r="AJ766" s="265"/>
      <c r="AK766" s="265"/>
      <c r="AL766" s="265"/>
      <c r="AM766" s="265"/>
      <c r="AN766" s="265"/>
      <c r="AO766" s="265"/>
      <c r="AP766" s="265"/>
      <c r="AQ766" s="265"/>
      <c r="AR766" s="249"/>
      <c r="AS766" s="249"/>
      <c r="AT766" s="154"/>
      <c r="AU766" s="82"/>
      <c r="AV766" s="566" t="str">
        <f t="shared" si="48"/>
        <v xml:space="preserve"> </v>
      </c>
      <c r="AW766" s="566" t="str">
        <f t="shared" si="49"/>
        <v xml:space="preserve"> </v>
      </c>
      <c r="AX766" s="566" t="str">
        <f t="shared" si="50"/>
        <v xml:space="preserve"> </v>
      </c>
      <c r="AY766" s="566" t="str">
        <f t="shared" si="51"/>
        <v xml:space="preserve"> </v>
      </c>
      <c r="AZ766" s="82"/>
      <c r="BA766" s="146"/>
    </row>
    <row r="767" spans="1:53" s="81" customFormat="1" x14ac:dyDescent="0.2">
      <c r="A767" s="319"/>
      <c r="B767" s="366">
        <f>Demografia!B768</f>
        <v>0</v>
      </c>
      <c r="C767" s="366">
        <f>Demografia!C768</f>
        <v>0</v>
      </c>
      <c r="D767" s="367">
        <f>Demografia!D768</f>
        <v>0</v>
      </c>
      <c r="E767" s="82"/>
      <c r="F767" s="68"/>
      <c r="G767" s="66"/>
      <c r="H767" s="245"/>
      <c r="I767" s="246"/>
      <c r="J767" s="246"/>
      <c r="K767" s="246"/>
      <c r="L767" s="245"/>
      <c r="M767" s="266"/>
      <c r="N767" s="266"/>
      <c r="O767" s="266"/>
      <c r="P767" s="126"/>
      <c r="Q767" s="127"/>
      <c r="R767" s="127"/>
      <c r="S767" s="82"/>
      <c r="T767" s="68"/>
      <c r="U767" s="245"/>
      <c r="V767" s="128"/>
      <c r="W767" s="82"/>
      <c r="X767" s="129"/>
      <c r="Y767" s="246"/>
      <c r="Z767" s="245"/>
      <c r="AA767" s="246"/>
      <c r="AB767" s="245"/>
      <c r="AC767" s="245"/>
      <c r="AD767" s="245"/>
      <c r="AE767" s="247"/>
      <c r="AF767" s="247"/>
      <c r="AG767" s="83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50"/>
      <c r="AS767" s="250"/>
      <c r="AT767" s="248"/>
      <c r="AU767" s="82"/>
      <c r="AV767" s="567" t="str">
        <f t="shared" si="48"/>
        <v xml:space="preserve"> </v>
      </c>
      <c r="AW767" s="567" t="str">
        <f t="shared" si="49"/>
        <v xml:space="preserve"> </v>
      </c>
      <c r="AX767" s="567" t="str">
        <f t="shared" si="50"/>
        <v xml:space="preserve"> </v>
      </c>
      <c r="AY767" s="567" t="str">
        <f t="shared" si="51"/>
        <v xml:space="preserve"> </v>
      </c>
      <c r="AZ767" s="82"/>
      <c r="BA767" s="318"/>
    </row>
    <row r="768" spans="1:53" s="81" customFormat="1" x14ac:dyDescent="0.2">
      <c r="A768" s="319"/>
      <c r="B768" s="150">
        <f>Demografia!B769</f>
        <v>0</v>
      </c>
      <c r="C768" s="150">
        <f>Demografia!C769</f>
        <v>0</v>
      </c>
      <c r="D768" s="151">
        <f>Demografia!D769</f>
        <v>0</v>
      </c>
      <c r="E768" s="82"/>
      <c r="F768" s="260"/>
      <c r="G768" s="152"/>
      <c r="H768" s="260"/>
      <c r="I768" s="244"/>
      <c r="J768" s="244"/>
      <c r="K768" s="244"/>
      <c r="L768" s="260"/>
      <c r="M768" s="264"/>
      <c r="N768" s="264"/>
      <c r="O768" s="264"/>
      <c r="P768" s="153"/>
      <c r="Q768" s="251"/>
      <c r="R768" s="251"/>
      <c r="S768" s="82"/>
      <c r="T768" s="260"/>
      <c r="U768" s="260"/>
      <c r="V768" s="260"/>
      <c r="W768" s="82"/>
      <c r="X768" s="244"/>
      <c r="Y768" s="244"/>
      <c r="Z768" s="260"/>
      <c r="AA768" s="244"/>
      <c r="AB768" s="260"/>
      <c r="AC768" s="260"/>
      <c r="AD768" s="260"/>
      <c r="AE768" s="265"/>
      <c r="AF768" s="265"/>
      <c r="AG768" s="83"/>
      <c r="AH768" s="265"/>
      <c r="AI768" s="265"/>
      <c r="AJ768" s="265"/>
      <c r="AK768" s="265"/>
      <c r="AL768" s="265"/>
      <c r="AM768" s="265"/>
      <c r="AN768" s="265"/>
      <c r="AO768" s="265"/>
      <c r="AP768" s="265"/>
      <c r="AQ768" s="265"/>
      <c r="AR768" s="249"/>
      <c r="AS768" s="249"/>
      <c r="AT768" s="154"/>
      <c r="AU768" s="82"/>
      <c r="AV768" s="566" t="str">
        <f t="shared" si="48"/>
        <v xml:space="preserve"> </v>
      </c>
      <c r="AW768" s="566" t="str">
        <f t="shared" si="49"/>
        <v xml:space="preserve"> </v>
      </c>
      <c r="AX768" s="566" t="str">
        <f t="shared" si="50"/>
        <v xml:space="preserve"> </v>
      </c>
      <c r="AY768" s="566" t="str">
        <f t="shared" si="51"/>
        <v xml:space="preserve"> </v>
      </c>
      <c r="AZ768" s="82"/>
      <c r="BA768" s="146"/>
    </row>
    <row r="769" spans="1:53" s="81" customFormat="1" x14ac:dyDescent="0.2">
      <c r="A769" s="319"/>
      <c r="B769" s="366">
        <f>Demografia!B770</f>
        <v>0</v>
      </c>
      <c r="C769" s="366">
        <f>Demografia!C770</f>
        <v>0</v>
      </c>
      <c r="D769" s="367">
        <f>Demografia!D770</f>
        <v>0</v>
      </c>
      <c r="E769" s="82"/>
      <c r="F769" s="68"/>
      <c r="G769" s="66"/>
      <c r="H769" s="245"/>
      <c r="I769" s="246"/>
      <c r="J769" s="246"/>
      <c r="K769" s="246"/>
      <c r="L769" s="245"/>
      <c r="M769" s="266"/>
      <c r="N769" s="266"/>
      <c r="O769" s="266"/>
      <c r="P769" s="126"/>
      <c r="Q769" s="127"/>
      <c r="R769" s="127"/>
      <c r="S769" s="82"/>
      <c r="T769" s="68"/>
      <c r="U769" s="245"/>
      <c r="V769" s="128"/>
      <c r="W769" s="82"/>
      <c r="X769" s="129"/>
      <c r="Y769" s="246"/>
      <c r="Z769" s="245"/>
      <c r="AA769" s="246"/>
      <c r="AB769" s="245"/>
      <c r="AC769" s="245"/>
      <c r="AD769" s="245"/>
      <c r="AE769" s="247"/>
      <c r="AF769" s="247"/>
      <c r="AG769" s="83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50"/>
      <c r="AS769" s="250"/>
      <c r="AT769" s="248"/>
      <c r="AU769" s="82"/>
      <c r="AV769" s="567" t="str">
        <f t="shared" si="48"/>
        <v xml:space="preserve"> </v>
      </c>
      <c r="AW769" s="567" t="str">
        <f t="shared" si="49"/>
        <v xml:space="preserve"> </v>
      </c>
      <c r="AX769" s="567" t="str">
        <f t="shared" si="50"/>
        <v xml:space="preserve"> </v>
      </c>
      <c r="AY769" s="567" t="str">
        <f t="shared" si="51"/>
        <v xml:space="preserve"> </v>
      </c>
      <c r="AZ769" s="82"/>
      <c r="BA769" s="318"/>
    </row>
    <row r="770" spans="1:53" s="81" customFormat="1" x14ac:dyDescent="0.2">
      <c r="A770" s="319"/>
      <c r="B770" s="150">
        <f>Demografia!B771</f>
        <v>0</v>
      </c>
      <c r="C770" s="150">
        <f>Demografia!C771</f>
        <v>0</v>
      </c>
      <c r="D770" s="151">
        <f>Demografia!D771</f>
        <v>0</v>
      </c>
      <c r="E770" s="82"/>
      <c r="F770" s="260"/>
      <c r="G770" s="152"/>
      <c r="H770" s="260"/>
      <c r="I770" s="244"/>
      <c r="J770" s="244"/>
      <c r="K770" s="244"/>
      <c r="L770" s="260"/>
      <c r="M770" s="264"/>
      <c r="N770" s="264"/>
      <c r="O770" s="264"/>
      <c r="P770" s="153"/>
      <c r="Q770" s="251"/>
      <c r="R770" s="251"/>
      <c r="S770" s="82"/>
      <c r="T770" s="260"/>
      <c r="U770" s="260"/>
      <c r="V770" s="260"/>
      <c r="W770" s="82"/>
      <c r="X770" s="244"/>
      <c r="Y770" s="244"/>
      <c r="Z770" s="260"/>
      <c r="AA770" s="244"/>
      <c r="AB770" s="260"/>
      <c r="AC770" s="260"/>
      <c r="AD770" s="260"/>
      <c r="AE770" s="265"/>
      <c r="AF770" s="265"/>
      <c r="AG770" s="83"/>
      <c r="AH770" s="265"/>
      <c r="AI770" s="265"/>
      <c r="AJ770" s="265"/>
      <c r="AK770" s="265"/>
      <c r="AL770" s="265"/>
      <c r="AM770" s="265"/>
      <c r="AN770" s="265"/>
      <c r="AO770" s="265"/>
      <c r="AP770" s="265"/>
      <c r="AQ770" s="265"/>
      <c r="AR770" s="249"/>
      <c r="AS770" s="249"/>
      <c r="AT770" s="154"/>
      <c r="AU770" s="82"/>
      <c r="AV770" s="566" t="str">
        <f t="shared" si="48"/>
        <v xml:space="preserve"> </v>
      </c>
      <c r="AW770" s="566" t="str">
        <f t="shared" si="49"/>
        <v xml:space="preserve"> </v>
      </c>
      <c r="AX770" s="566" t="str">
        <f t="shared" si="50"/>
        <v xml:space="preserve"> </v>
      </c>
      <c r="AY770" s="566" t="str">
        <f t="shared" si="51"/>
        <v xml:space="preserve"> </v>
      </c>
      <c r="AZ770" s="82"/>
      <c r="BA770" s="146"/>
    </row>
    <row r="771" spans="1:53" s="81" customFormat="1" x14ac:dyDescent="0.2">
      <c r="A771" s="319"/>
      <c r="B771" s="366">
        <f>Demografia!B772</f>
        <v>0</v>
      </c>
      <c r="C771" s="366">
        <f>Demografia!C772</f>
        <v>0</v>
      </c>
      <c r="D771" s="367">
        <f>Demografia!D772</f>
        <v>0</v>
      </c>
      <c r="E771" s="82"/>
      <c r="F771" s="68"/>
      <c r="G771" s="66"/>
      <c r="H771" s="245"/>
      <c r="I771" s="246"/>
      <c r="J771" s="246"/>
      <c r="K771" s="246"/>
      <c r="L771" s="245"/>
      <c r="M771" s="266"/>
      <c r="N771" s="266"/>
      <c r="O771" s="266"/>
      <c r="P771" s="126"/>
      <c r="Q771" s="127"/>
      <c r="R771" s="127"/>
      <c r="S771" s="82"/>
      <c r="T771" s="68"/>
      <c r="U771" s="245"/>
      <c r="V771" s="128"/>
      <c r="W771" s="82"/>
      <c r="X771" s="129"/>
      <c r="Y771" s="246"/>
      <c r="Z771" s="245"/>
      <c r="AA771" s="246"/>
      <c r="AB771" s="245"/>
      <c r="AC771" s="245"/>
      <c r="AD771" s="245"/>
      <c r="AE771" s="247"/>
      <c r="AF771" s="247"/>
      <c r="AG771" s="83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50"/>
      <c r="AS771" s="250"/>
      <c r="AT771" s="248"/>
      <c r="AU771" s="82"/>
      <c r="AV771" s="567" t="str">
        <f t="shared" si="48"/>
        <v xml:space="preserve"> </v>
      </c>
      <c r="AW771" s="567" t="str">
        <f t="shared" si="49"/>
        <v xml:space="preserve"> </v>
      </c>
      <c r="AX771" s="567" t="str">
        <f t="shared" si="50"/>
        <v xml:space="preserve"> </v>
      </c>
      <c r="AY771" s="567" t="str">
        <f t="shared" si="51"/>
        <v xml:space="preserve"> </v>
      </c>
      <c r="AZ771" s="82"/>
      <c r="BA771" s="318"/>
    </row>
    <row r="772" spans="1:53" s="81" customFormat="1" x14ac:dyDescent="0.2">
      <c r="A772" s="319"/>
      <c r="B772" s="150">
        <f>Demografia!B773</f>
        <v>0</v>
      </c>
      <c r="C772" s="150">
        <f>Demografia!C773</f>
        <v>0</v>
      </c>
      <c r="D772" s="151">
        <f>Demografia!D773</f>
        <v>0</v>
      </c>
      <c r="E772" s="82"/>
      <c r="F772" s="260"/>
      <c r="G772" s="152"/>
      <c r="H772" s="260"/>
      <c r="I772" s="244"/>
      <c r="J772" s="244"/>
      <c r="K772" s="244"/>
      <c r="L772" s="260"/>
      <c r="M772" s="264"/>
      <c r="N772" s="264"/>
      <c r="O772" s="264"/>
      <c r="P772" s="153"/>
      <c r="Q772" s="251"/>
      <c r="R772" s="251"/>
      <c r="S772" s="82"/>
      <c r="T772" s="260"/>
      <c r="U772" s="260"/>
      <c r="V772" s="260"/>
      <c r="W772" s="82"/>
      <c r="X772" s="244"/>
      <c r="Y772" s="244"/>
      <c r="Z772" s="260"/>
      <c r="AA772" s="244"/>
      <c r="AB772" s="260"/>
      <c r="AC772" s="260"/>
      <c r="AD772" s="260"/>
      <c r="AE772" s="265"/>
      <c r="AF772" s="265"/>
      <c r="AG772" s="83"/>
      <c r="AH772" s="265"/>
      <c r="AI772" s="265"/>
      <c r="AJ772" s="265"/>
      <c r="AK772" s="265"/>
      <c r="AL772" s="265"/>
      <c r="AM772" s="265"/>
      <c r="AN772" s="265"/>
      <c r="AO772" s="265"/>
      <c r="AP772" s="265"/>
      <c r="AQ772" s="265"/>
      <c r="AR772" s="249"/>
      <c r="AS772" s="249"/>
      <c r="AT772" s="154"/>
      <c r="AU772" s="82"/>
      <c r="AV772" s="566" t="str">
        <f t="shared" si="48"/>
        <v xml:space="preserve"> </v>
      </c>
      <c r="AW772" s="566" t="str">
        <f t="shared" si="49"/>
        <v xml:space="preserve"> </v>
      </c>
      <c r="AX772" s="566" t="str">
        <f t="shared" si="50"/>
        <v xml:space="preserve"> </v>
      </c>
      <c r="AY772" s="566" t="str">
        <f t="shared" si="51"/>
        <v xml:space="preserve"> </v>
      </c>
      <c r="AZ772" s="82"/>
      <c r="BA772" s="146"/>
    </row>
    <row r="773" spans="1:53" s="81" customFormat="1" x14ac:dyDescent="0.2">
      <c r="A773" s="319"/>
      <c r="B773" s="366">
        <f>Demografia!B774</f>
        <v>0</v>
      </c>
      <c r="C773" s="366">
        <f>Demografia!C774</f>
        <v>0</v>
      </c>
      <c r="D773" s="367">
        <f>Demografia!D774</f>
        <v>0</v>
      </c>
      <c r="E773" s="82"/>
      <c r="F773" s="68"/>
      <c r="G773" s="66"/>
      <c r="H773" s="245"/>
      <c r="I773" s="246"/>
      <c r="J773" s="246"/>
      <c r="K773" s="246"/>
      <c r="L773" s="245"/>
      <c r="M773" s="266"/>
      <c r="N773" s="266"/>
      <c r="O773" s="266"/>
      <c r="P773" s="126"/>
      <c r="Q773" s="127"/>
      <c r="R773" s="127"/>
      <c r="S773" s="82"/>
      <c r="T773" s="68"/>
      <c r="U773" s="245"/>
      <c r="V773" s="128"/>
      <c r="W773" s="82"/>
      <c r="X773" s="129"/>
      <c r="Y773" s="246"/>
      <c r="Z773" s="245"/>
      <c r="AA773" s="246"/>
      <c r="AB773" s="245"/>
      <c r="AC773" s="245"/>
      <c r="AD773" s="245"/>
      <c r="AE773" s="247"/>
      <c r="AF773" s="247"/>
      <c r="AG773" s="83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50"/>
      <c r="AS773" s="250"/>
      <c r="AT773" s="248"/>
      <c r="AU773" s="82"/>
      <c r="AV773" s="567" t="str">
        <f t="shared" si="48"/>
        <v xml:space="preserve"> </v>
      </c>
      <c r="AW773" s="567" t="str">
        <f t="shared" si="49"/>
        <v xml:space="preserve"> </v>
      </c>
      <c r="AX773" s="567" t="str">
        <f t="shared" si="50"/>
        <v xml:space="preserve"> </v>
      </c>
      <c r="AY773" s="567" t="str">
        <f t="shared" si="51"/>
        <v xml:space="preserve"> </v>
      </c>
      <c r="AZ773" s="82"/>
      <c r="BA773" s="318"/>
    </row>
    <row r="774" spans="1:53" s="81" customFormat="1" x14ac:dyDescent="0.2">
      <c r="A774" s="319"/>
      <c r="B774" s="150">
        <f>Demografia!B775</f>
        <v>0</v>
      </c>
      <c r="C774" s="150">
        <f>Demografia!C775</f>
        <v>0</v>
      </c>
      <c r="D774" s="151">
        <f>Demografia!D775</f>
        <v>0</v>
      </c>
      <c r="E774" s="82"/>
      <c r="F774" s="260"/>
      <c r="G774" s="152"/>
      <c r="H774" s="260"/>
      <c r="I774" s="244"/>
      <c r="J774" s="244"/>
      <c r="K774" s="244"/>
      <c r="L774" s="260"/>
      <c r="M774" s="264"/>
      <c r="N774" s="264"/>
      <c r="O774" s="264"/>
      <c r="P774" s="153"/>
      <c r="Q774" s="251"/>
      <c r="R774" s="251"/>
      <c r="S774" s="82"/>
      <c r="T774" s="260"/>
      <c r="U774" s="260"/>
      <c r="V774" s="260"/>
      <c r="W774" s="82"/>
      <c r="X774" s="244"/>
      <c r="Y774" s="244"/>
      <c r="Z774" s="260"/>
      <c r="AA774" s="244"/>
      <c r="AB774" s="260"/>
      <c r="AC774" s="260"/>
      <c r="AD774" s="260"/>
      <c r="AE774" s="265"/>
      <c r="AF774" s="265"/>
      <c r="AG774" s="83"/>
      <c r="AH774" s="265"/>
      <c r="AI774" s="265"/>
      <c r="AJ774" s="265"/>
      <c r="AK774" s="265"/>
      <c r="AL774" s="265"/>
      <c r="AM774" s="265"/>
      <c r="AN774" s="265"/>
      <c r="AO774" s="265"/>
      <c r="AP774" s="265"/>
      <c r="AQ774" s="265"/>
      <c r="AR774" s="249"/>
      <c r="AS774" s="249"/>
      <c r="AT774" s="154"/>
      <c r="AU774" s="82"/>
      <c r="AV774" s="566" t="str">
        <f t="shared" si="48"/>
        <v xml:space="preserve"> </v>
      </c>
      <c r="AW774" s="566" t="str">
        <f t="shared" si="49"/>
        <v xml:space="preserve"> </v>
      </c>
      <c r="AX774" s="566" t="str">
        <f t="shared" si="50"/>
        <v xml:space="preserve"> </v>
      </c>
      <c r="AY774" s="566" t="str">
        <f t="shared" si="51"/>
        <v xml:space="preserve"> </v>
      </c>
      <c r="AZ774" s="82"/>
      <c r="BA774" s="146"/>
    </row>
    <row r="775" spans="1:53" s="81" customFormat="1" x14ac:dyDescent="0.2">
      <c r="A775" s="319"/>
      <c r="B775" s="366">
        <f>Demografia!B776</f>
        <v>0</v>
      </c>
      <c r="C775" s="366">
        <f>Demografia!C776</f>
        <v>0</v>
      </c>
      <c r="D775" s="367">
        <f>Demografia!D776</f>
        <v>0</v>
      </c>
      <c r="E775" s="82"/>
      <c r="F775" s="68"/>
      <c r="G775" s="66"/>
      <c r="H775" s="245"/>
      <c r="I775" s="246"/>
      <c r="J775" s="246"/>
      <c r="K775" s="246"/>
      <c r="L775" s="245"/>
      <c r="M775" s="266"/>
      <c r="N775" s="266"/>
      <c r="O775" s="266"/>
      <c r="P775" s="126"/>
      <c r="Q775" s="127"/>
      <c r="R775" s="127"/>
      <c r="S775" s="82"/>
      <c r="T775" s="68"/>
      <c r="U775" s="245"/>
      <c r="V775" s="128"/>
      <c r="W775" s="82"/>
      <c r="X775" s="129"/>
      <c r="Y775" s="246"/>
      <c r="Z775" s="245"/>
      <c r="AA775" s="246"/>
      <c r="AB775" s="245"/>
      <c r="AC775" s="245"/>
      <c r="AD775" s="245"/>
      <c r="AE775" s="247"/>
      <c r="AF775" s="247"/>
      <c r="AG775" s="83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50"/>
      <c r="AS775" s="250"/>
      <c r="AT775" s="248"/>
      <c r="AU775" s="82"/>
      <c r="AV775" s="567" t="str">
        <f t="shared" si="48"/>
        <v xml:space="preserve"> </v>
      </c>
      <c r="AW775" s="567" t="str">
        <f t="shared" si="49"/>
        <v xml:space="preserve"> </v>
      </c>
      <c r="AX775" s="567" t="str">
        <f t="shared" si="50"/>
        <v xml:space="preserve"> </v>
      </c>
      <c r="AY775" s="567" t="str">
        <f t="shared" si="51"/>
        <v xml:space="preserve"> </v>
      </c>
      <c r="AZ775" s="82"/>
      <c r="BA775" s="318"/>
    </row>
    <row r="776" spans="1:53" s="81" customFormat="1" x14ac:dyDescent="0.2">
      <c r="A776" s="319"/>
      <c r="B776" s="150">
        <f>Demografia!B777</f>
        <v>0</v>
      </c>
      <c r="C776" s="150">
        <f>Demografia!C777</f>
        <v>0</v>
      </c>
      <c r="D776" s="151">
        <f>Demografia!D777</f>
        <v>0</v>
      </c>
      <c r="E776" s="82"/>
      <c r="F776" s="260"/>
      <c r="G776" s="152"/>
      <c r="H776" s="260"/>
      <c r="I776" s="244"/>
      <c r="J776" s="244"/>
      <c r="K776" s="244"/>
      <c r="L776" s="260"/>
      <c r="M776" s="264"/>
      <c r="N776" s="264"/>
      <c r="O776" s="264"/>
      <c r="P776" s="153"/>
      <c r="Q776" s="251"/>
      <c r="R776" s="251"/>
      <c r="S776" s="82"/>
      <c r="T776" s="260"/>
      <c r="U776" s="260"/>
      <c r="V776" s="260"/>
      <c r="W776" s="82"/>
      <c r="X776" s="244"/>
      <c r="Y776" s="244"/>
      <c r="Z776" s="260"/>
      <c r="AA776" s="244"/>
      <c r="AB776" s="260"/>
      <c r="AC776" s="260"/>
      <c r="AD776" s="260"/>
      <c r="AE776" s="265"/>
      <c r="AF776" s="265"/>
      <c r="AG776" s="83"/>
      <c r="AH776" s="265"/>
      <c r="AI776" s="265"/>
      <c r="AJ776" s="265"/>
      <c r="AK776" s="265"/>
      <c r="AL776" s="265"/>
      <c r="AM776" s="265"/>
      <c r="AN776" s="265"/>
      <c r="AO776" s="265"/>
      <c r="AP776" s="265"/>
      <c r="AQ776" s="265"/>
      <c r="AR776" s="249"/>
      <c r="AS776" s="249"/>
      <c r="AT776" s="154"/>
      <c r="AU776" s="82"/>
      <c r="AV776" s="566" t="str">
        <f t="shared" si="48"/>
        <v xml:space="preserve"> </v>
      </c>
      <c r="AW776" s="566" t="str">
        <f t="shared" si="49"/>
        <v xml:space="preserve"> </v>
      </c>
      <c r="AX776" s="566" t="str">
        <f t="shared" si="50"/>
        <v xml:space="preserve"> </v>
      </c>
      <c r="AY776" s="566" t="str">
        <f t="shared" si="51"/>
        <v xml:space="preserve"> </v>
      </c>
      <c r="AZ776" s="82"/>
      <c r="BA776" s="146"/>
    </row>
    <row r="777" spans="1:53" s="81" customFormat="1" x14ac:dyDescent="0.2">
      <c r="A777" s="319"/>
      <c r="B777" s="366">
        <f>Demografia!B778</f>
        <v>0</v>
      </c>
      <c r="C777" s="366">
        <f>Demografia!C778</f>
        <v>0</v>
      </c>
      <c r="D777" s="367">
        <f>Demografia!D778</f>
        <v>0</v>
      </c>
      <c r="E777" s="82"/>
      <c r="F777" s="68"/>
      <c r="G777" s="66"/>
      <c r="H777" s="245"/>
      <c r="I777" s="246"/>
      <c r="J777" s="246"/>
      <c r="K777" s="246"/>
      <c r="L777" s="245"/>
      <c r="M777" s="266"/>
      <c r="N777" s="266"/>
      <c r="O777" s="266"/>
      <c r="P777" s="126"/>
      <c r="Q777" s="127"/>
      <c r="R777" s="127"/>
      <c r="S777" s="82"/>
      <c r="T777" s="68"/>
      <c r="U777" s="245"/>
      <c r="V777" s="128"/>
      <c r="W777" s="82"/>
      <c r="X777" s="129"/>
      <c r="Y777" s="246"/>
      <c r="Z777" s="245"/>
      <c r="AA777" s="246"/>
      <c r="AB777" s="245"/>
      <c r="AC777" s="245"/>
      <c r="AD777" s="245"/>
      <c r="AE777" s="247"/>
      <c r="AF777" s="247"/>
      <c r="AG777" s="83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50"/>
      <c r="AS777" s="250"/>
      <c r="AT777" s="248"/>
      <c r="AU777" s="82"/>
      <c r="AV777" s="567" t="str">
        <f t="shared" si="48"/>
        <v xml:space="preserve"> </v>
      </c>
      <c r="AW777" s="567" t="str">
        <f t="shared" si="49"/>
        <v xml:space="preserve"> </v>
      </c>
      <c r="AX777" s="567" t="str">
        <f t="shared" si="50"/>
        <v xml:space="preserve"> </v>
      </c>
      <c r="AY777" s="567" t="str">
        <f t="shared" si="51"/>
        <v xml:space="preserve"> </v>
      </c>
      <c r="AZ777" s="82"/>
      <c r="BA777" s="318"/>
    </row>
    <row r="778" spans="1:53" s="81" customFormat="1" x14ac:dyDescent="0.2">
      <c r="A778" s="319"/>
      <c r="B778" s="150">
        <f>Demografia!B779</f>
        <v>0</v>
      </c>
      <c r="C778" s="150">
        <f>Demografia!C779</f>
        <v>0</v>
      </c>
      <c r="D778" s="151">
        <f>Demografia!D779</f>
        <v>0</v>
      </c>
      <c r="E778" s="82"/>
      <c r="F778" s="260"/>
      <c r="G778" s="152"/>
      <c r="H778" s="260"/>
      <c r="I778" s="244"/>
      <c r="J778" s="244"/>
      <c r="K778" s="244"/>
      <c r="L778" s="260"/>
      <c r="M778" s="264"/>
      <c r="N778" s="264"/>
      <c r="O778" s="264"/>
      <c r="P778" s="153"/>
      <c r="Q778" s="251"/>
      <c r="R778" s="251"/>
      <c r="S778" s="82"/>
      <c r="T778" s="260"/>
      <c r="U778" s="260"/>
      <c r="V778" s="260"/>
      <c r="W778" s="82"/>
      <c r="X778" s="244"/>
      <c r="Y778" s="244"/>
      <c r="Z778" s="260"/>
      <c r="AA778" s="244"/>
      <c r="AB778" s="260"/>
      <c r="AC778" s="260"/>
      <c r="AD778" s="260"/>
      <c r="AE778" s="265"/>
      <c r="AF778" s="265"/>
      <c r="AG778" s="83"/>
      <c r="AH778" s="265"/>
      <c r="AI778" s="265"/>
      <c r="AJ778" s="265"/>
      <c r="AK778" s="265"/>
      <c r="AL778" s="265"/>
      <c r="AM778" s="265"/>
      <c r="AN778" s="265"/>
      <c r="AO778" s="265"/>
      <c r="AP778" s="265"/>
      <c r="AQ778" s="265"/>
      <c r="AR778" s="249"/>
      <c r="AS778" s="249"/>
      <c r="AT778" s="154"/>
      <c r="AU778" s="82"/>
      <c r="AV778" s="566" t="str">
        <f t="shared" si="48"/>
        <v xml:space="preserve"> </v>
      </c>
      <c r="AW778" s="566" t="str">
        <f t="shared" si="49"/>
        <v xml:space="preserve"> </v>
      </c>
      <c r="AX778" s="566" t="str">
        <f t="shared" si="50"/>
        <v xml:space="preserve"> </v>
      </c>
      <c r="AY778" s="566" t="str">
        <f t="shared" si="51"/>
        <v xml:space="preserve"> </v>
      </c>
      <c r="AZ778" s="82"/>
      <c r="BA778" s="146"/>
    </row>
    <row r="779" spans="1:53" s="81" customFormat="1" x14ac:dyDescent="0.2">
      <c r="A779" s="319"/>
      <c r="B779" s="366">
        <f>Demografia!B780</f>
        <v>0</v>
      </c>
      <c r="C779" s="366">
        <f>Demografia!C780</f>
        <v>0</v>
      </c>
      <c r="D779" s="367">
        <f>Demografia!D780</f>
        <v>0</v>
      </c>
      <c r="E779" s="82"/>
      <c r="F779" s="68"/>
      <c r="G779" s="66"/>
      <c r="H779" s="245"/>
      <c r="I779" s="246"/>
      <c r="J779" s="246"/>
      <c r="K779" s="246"/>
      <c r="L779" s="245"/>
      <c r="M779" s="266"/>
      <c r="N779" s="266"/>
      <c r="O779" s="266"/>
      <c r="P779" s="126"/>
      <c r="Q779" s="127"/>
      <c r="R779" s="127"/>
      <c r="S779" s="82"/>
      <c r="T779" s="68"/>
      <c r="U779" s="245"/>
      <c r="V779" s="128"/>
      <c r="W779" s="82"/>
      <c r="X779" s="129"/>
      <c r="Y779" s="246"/>
      <c r="Z779" s="245"/>
      <c r="AA779" s="246"/>
      <c r="AB779" s="245"/>
      <c r="AC779" s="245"/>
      <c r="AD779" s="245"/>
      <c r="AE779" s="247"/>
      <c r="AF779" s="247"/>
      <c r="AG779" s="83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50"/>
      <c r="AS779" s="250"/>
      <c r="AT779" s="248"/>
      <c r="AU779" s="82"/>
      <c r="AV779" s="567" t="str">
        <f t="shared" si="48"/>
        <v xml:space="preserve"> </v>
      </c>
      <c r="AW779" s="567" t="str">
        <f t="shared" si="49"/>
        <v xml:space="preserve"> </v>
      </c>
      <c r="AX779" s="567" t="str">
        <f t="shared" si="50"/>
        <v xml:space="preserve"> </v>
      </c>
      <c r="AY779" s="567" t="str">
        <f t="shared" si="51"/>
        <v xml:space="preserve"> </v>
      </c>
      <c r="AZ779" s="82"/>
      <c r="BA779" s="318"/>
    </row>
    <row r="780" spans="1:53" s="81" customFormat="1" x14ac:dyDescent="0.2">
      <c r="A780" s="319"/>
      <c r="B780" s="150">
        <f>Demografia!B781</f>
        <v>0</v>
      </c>
      <c r="C780" s="150">
        <f>Demografia!C781</f>
        <v>0</v>
      </c>
      <c r="D780" s="151">
        <f>Demografia!D781</f>
        <v>0</v>
      </c>
      <c r="E780" s="82"/>
      <c r="F780" s="260"/>
      <c r="G780" s="152"/>
      <c r="H780" s="260"/>
      <c r="I780" s="244"/>
      <c r="J780" s="244"/>
      <c r="K780" s="244"/>
      <c r="L780" s="260"/>
      <c r="M780" s="264"/>
      <c r="N780" s="264"/>
      <c r="O780" s="264"/>
      <c r="P780" s="153"/>
      <c r="Q780" s="251"/>
      <c r="R780" s="251"/>
      <c r="S780" s="82"/>
      <c r="T780" s="260"/>
      <c r="U780" s="260"/>
      <c r="V780" s="260"/>
      <c r="W780" s="82"/>
      <c r="X780" s="244"/>
      <c r="Y780" s="244"/>
      <c r="Z780" s="260"/>
      <c r="AA780" s="244"/>
      <c r="AB780" s="260"/>
      <c r="AC780" s="260"/>
      <c r="AD780" s="260"/>
      <c r="AE780" s="265"/>
      <c r="AF780" s="265"/>
      <c r="AG780" s="83"/>
      <c r="AH780" s="265"/>
      <c r="AI780" s="265"/>
      <c r="AJ780" s="265"/>
      <c r="AK780" s="265"/>
      <c r="AL780" s="265"/>
      <c r="AM780" s="265"/>
      <c r="AN780" s="265"/>
      <c r="AO780" s="265"/>
      <c r="AP780" s="265"/>
      <c r="AQ780" s="265"/>
      <c r="AR780" s="249"/>
      <c r="AS780" s="249"/>
      <c r="AT780" s="154"/>
      <c r="AU780" s="82"/>
      <c r="AV780" s="566" t="str">
        <f t="shared" si="48"/>
        <v xml:space="preserve"> </v>
      </c>
      <c r="AW780" s="566" t="str">
        <f t="shared" si="49"/>
        <v xml:space="preserve"> </v>
      </c>
      <c r="AX780" s="566" t="str">
        <f t="shared" si="50"/>
        <v xml:space="preserve"> </v>
      </c>
      <c r="AY780" s="566" t="str">
        <f t="shared" si="51"/>
        <v xml:space="preserve"> </v>
      </c>
      <c r="AZ780" s="82"/>
      <c r="BA780" s="146"/>
    </row>
    <row r="781" spans="1:53" s="81" customFormat="1" x14ac:dyDescent="0.2">
      <c r="A781" s="319"/>
      <c r="B781" s="366">
        <f>Demografia!B782</f>
        <v>0</v>
      </c>
      <c r="C781" s="366">
        <f>Demografia!C782</f>
        <v>0</v>
      </c>
      <c r="D781" s="367">
        <f>Demografia!D782</f>
        <v>0</v>
      </c>
      <c r="E781" s="82"/>
      <c r="F781" s="68"/>
      <c r="G781" s="66"/>
      <c r="H781" s="245"/>
      <c r="I781" s="246"/>
      <c r="J781" s="246"/>
      <c r="K781" s="246"/>
      <c r="L781" s="245"/>
      <c r="M781" s="266"/>
      <c r="N781" s="266"/>
      <c r="O781" s="266"/>
      <c r="P781" s="126"/>
      <c r="Q781" s="127"/>
      <c r="R781" s="127"/>
      <c r="S781" s="82"/>
      <c r="T781" s="68"/>
      <c r="U781" s="245"/>
      <c r="V781" s="128"/>
      <c r="W781" s="82"/>
      <c r="X781" s="129"/>
      <c r="Y781" s="246"/>
      <c r="Z781" s="245"/>
      <c r="AA781" s="246"/>
      <c r="AB781" s="245"/>
      <c r="AC781" s="245"/>
      <c r="AD781" s="245"/>
      <c r="AE781" s="247"/>
      <c r="AF781" s="247"/>
      <c r="AG781" s="83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50"/>
      <c r="AS781" s="250"/>
      <c r="AT781" s="248"/>
      <c r="AU781" s="82"/>
      <c r="AV781" s="567" t="str">
        <f t="shared" si="48"/>
        <v xml:space="preserve"> </v>
      </c>
      <c r="AW781" s="567" t="str">
        <f t="shared" si="49"/>
        <v xml:space="preserve"> </v>
      </c>
      <c r="AX781" s="567" t="str">
        <f t="shared" si="50"/>
        <v xml:space="preserve"> </v>
      </c>
      <c r="AY781" s="567" t="str">
        <f t="shared" si="51"/>
        <v xml:space="preserve"> </v>
      </c>
      <c r="AZ781" s="82"/>
      <c r="BA781" s="318"/>
    </row>
    <row r="782" spans="1:53" s="81" customFormat="1" x14ac:dyDescent="0.2">
      <c r="A782" s="319"/>
      <c r="B782" s="150">
        <f>Demografia!B783</f>
        <v>0</v>
      </c>
      <c r="C782" s="150">
        <f>Demografia!C783</f>
        <v>0</v>
      </c>
      <c r="D782" s="151">
        <f>Demografia!D783</f>
        <v>0</v>
      </c>
      <c r="E782" s="82"/>
      <c r="F782" s="260"/>
      <c r="G782" s="152"/>
      <c r="H782" s="260"/>
      <c r="I782" s="244"/>
      <c r="J782" s="244"/>
      <c r="K782" s="244"/>
      <c r="L782" s="260"/>
      <c r="M782" s="264"/>
      <c r="N782" s="264"/>
      <c r="O782" s="264"/>
      <c r="P782" s="153"/>
      <c r="Q782" s="251"/>
      <c r="R782" s="251"/>
      <c r="S782" s="82"/>
      <c r="T782" s="260"/>
      <c r="U782" s="260"/>
      <c r="V782" s="260"/>
      <c r="W782" s="82"/>
      <c r="X782" s="244"/>
      <c r="Y782" s="244"/>
      <c r="Z782" s="260"/>
      <c r="AA782" s="244"/>
      <c r="AB782" s="260"/>
      <c r="AC782" s="260"/>
      <c r="AD782" s="260"/>
      <c r="AE782" s="265"/>
      <c r="AF782" s="265"/>
      <c r="AG782" s="83"/>
      <c r="AH782" s="265"/>
      <c r="AI782" s="265"/>
      <c r="AJ782" s="265"/>
      <c r="AK782" s="265"/>
      <c r="AL782" s="265"/>
      <c r="AM782" s="265"/>
      <c r="AN782" s="265"/>
      <c r="AO782" s="265"/>
      <c r="AP782" s="265"/>
      <c r="AQ782" s="265"/>
      <c r="AR782" s="249"/>
      <c r="AS782" s="249"/>
      <c r="AT782" s="154"/>
      <c r="AU782" s="82"/>
      <c r="AV782" s="566" t="str">
        <f t="shared" si="48"/>
        <v xml:space="preserve"> </v>
      </c>
      <c r="AW782" s="566" t="str">
        <f t="shared" si="49"/>
        <v xml:space="preserve"> </v>
      </c>
      <c r="AX782" s="566" t="str">
        <f t="shared" si="50"/>
        <v xml:space="preserve"> </v>
      </c>
      <c r="AY782" s="566" t="str">
        <f t="shared" si="51"/>
        <v xml:space="preserve"> </v>
      </c>
      <c r="AZ782" s="82"/>
      <c r="BA782" s="146"/>
    </row>
    <row r="783" spans="1:53" s="81" customFormat="1" x14ac:dyDescent="0.2">
      <c r="A783" s="319"/>
      <c r="B783" s="366">
        <f>Demografia!B784</f>
        <v>0</v>
      </c>
      <c r="C783" s="366">
        <f>Demografia!C784</f>
        <v>0</v>
      </c>
      <c r="D783" s="367">
        <f>Demografia!D784</f>
        <v>0</v>
      </c>
      <c r="E783" s="82"/>
      <c r="F783" s="68"/>
      <c r="G783" s="66"/>
      <c r="H783" s="245"/>
      <c r="I783" s="246"/>
      <c r="J783" s="246"/>
      <c r="K783" s="246"/>
      <c r="L783" s="245"/>
      <c r="M783" s="266"/>
      <c r="N783" s="266"/>
      <c r="O783" s="266"/>
      <c r="P783" s="126"/>
      <c r="Q783" s="127"/>
      <c r="R783" s="127"/>
      <c r="S783" s="82"/>
      <c r="T783" s="68"/>
      <c r="U783" s="245"/>
      <c r="V783" s="128"/>
      <c r="W783" s="82"/>
      <c r="X783" s="129"/>
      <c r="Y783" s="246"/>
      <c r="Z783" s="245"/>
      <c r="AA783" s="246"/>
      <c r="AB783" s="245"/>
      <c r="AC783" s="245"/>
      <c r="AD783" s="245"/>
      <c r="AE783" s="247"/>
      <c r="AF783" s="247"/>
      <c r="AG783" s="83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50"/>
      <c r="AS783" s="250"/>
      <c r="AT783" s="248"/>
      <c r="AU783" s="82"/>
      <c r="AV783" s="567" t="str">
        <f t="shared" ref="AV783:AV815" si="52">IF(AC783=0," ",AH783/AE783)</f>
        <v xml:space="preserve"> </v>
      </c>
      <c r="AW783" s="567" t="str">
        <f t="shared" si="49"/>
        <v xml:space="preserve"> </v>
      </c>
      <c r="AX783" s="567" t="str">
        <f t="shared" si="50"/>
        <v xml:space="preserve"> </v>
      </c>
      <c r="AY783" s="567" t="str">
        <f t="shared" si="51"/>
        <v xml:space="preserve"> </v>
      </c>
      <c r="AZ783" s="82"/>
      <c r="BA783" s="318"/>
    </row>
    <row r="784" spans="1:53" s="81" customFormat="1" x14ac:dyDescent="0.2">
      <c r="A784" s="319"/>
      <c r="B784" s="150">
        <f>Demografia!B785</f>
        <v>0</v>
      </c>
      <c r="C784" s="150">
        <f>Demografia!C785</f>
        <v>0</v>
      </c>
      <c r="D784" s="151">
        <f>Demografia!D785</f>
        <v>0</v>
      </c>
      <c r="E784" s="82"/>
      <c r="F784" s="260"/>
      <c r="G784" s="152"/>
      <c r="H784" s="260"/>
      <c r="I784" s="244"/>
      <c r="J784" s="244"/>
      <c r="K784" s="244"/>
      <c r="L784" s="260"/>
      <c r="M784" s="264"/>
      <c r="N784" s="264"/>
      <c r="O784" s="264"/>
      <c r="P784" s="153"/>
      <c r="Q784" s="251"/>
      <c r="R784" s="251"/>
      <c r="S784" s="82"/>
      <c r="T784" s="260"/>
      <c r="U784" s="260"/>
      <c r="V784" s="260"/>
      <c r="W784" s="82"/>
      <c r="X784" s="244"/>
      <c r="Y784" s="244"/>
      <c r="Z784" s="260"/>
      <c r="AA784" s="244"/>
      <c r="AB784" s="260"/>
      <c r="AC784" s="260"/>
      <c r="AD784" s="260"/>
      <c r="AE784" s="265"/>
      <c r="AF784" s="265"/>
      <c r="AG784" s="83"/>
      <c r="AH784" s="265"/>
      <c r="AI784" s="265"/>
      <c r="AJ784" s="265"/>
      <c r="AK784" s="265"/>
      <c r="AL784" s="265"/>
      <c r="AM784" s="265"/>
      <c r="AN784" s="265"/>
      <c r="AO784" s="265"/>
      <c r="AP784" s="265"/>
      <c r="AQ784" s="265"/>
      <c r="AR784" s="249"/>
      <c r="AS784" s="249"/>
      <c r="AT784" s="154"/>
      <c r="AU784" s="82"/>
      <c r="AV784" s="566" t="str">
        <f t="shared" si="52"/>
        <v xml:space="preserve"> </v>
      </c>
      <c r="AW784" s="566" t="str">
        <f t="shared" si="49"/>
        <v xml:space="preserve"> </v>
      </c>
      <c r="AX784" s="566" t="str">
        <f t="shared" si="50"/>
        <v xml:space="preserve"> </v>
      </c>
      <c r="AY784" s="566" t="str">
        <f t="shared" si="51"/>
        <v xml:space="preserve"> </v>
      </c>
      <c r="AZ784" s="82"/>
      <c r="BA784" s="146"/>
    </row>
    <row r="785" spans="1:53" s="81" customFormat="1" x14ac:dyDescent="0.2">
      <c r="A785" s="319"/>
      <c r="B785" s="366">
        <f>Demografia!B786</f>
        <v>0</v>
      </c>
      <c r="C785" s="366">
        <f>Demografia!C786</f>
        <v>0</v>
      </c>
      <c r="D785" s="367">
        <f>Demografia!D786</f>
        <v>0</v>
      </c>
      <c r="E785" s="82"/>
      <c r="F785" s="68"/>
      <c r="G785" s="66"/>
      <c r="H785" s="245"/>
      <c r="I785" s="246"/>
      <c r="J785" s="246"/>
      <c r="K785" s="246"/>
      <c r="L785" s="245"/>
      <c r="M785" s="266"/>
      <c r="N785" s="266"/>
      <c r="O785" s="266"/>
      <c r="P785" s="126"/>
      <c r="Q785" s="127"/>
      <c r="R785" s="127"/>
      <c r="S785" s="82"/>
      <c r="T785" s="68"/>
      <c r="U785" s="245"/>
      <c r="V785" s="128"/>
      <c r="W785" s="82"/>
      <c r="X785" s="129"/>
      <c r="Y785" s="246"/>
      <c r="Z785" s="245"/>
      <c r="AA785" s="246"/>
      <c r="AB785" s="245"/>
      <c r="AC785" s="245"/>
      <c r="AD785" s="245"/>
      <c r="AE785" s="247"/>
      <c r="AF785" s="247"/>
      <c r="AG785" s="83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50"/>
      <c r="AS785" s="250"/>
      <c r="AT785" s="248"/>
      <c r="AU785" s="82"/>
      <c r="AV785" s="567" t="str">
        <f t="shared" si="52"/>
        <v xml:space="preserve"> </v>
      </c>
      <c r="AW785" s="567" t="str">
        <f t="shared" ref="AW785:AW815" si="53">IF(OR(AC785=0,M785=0)," ",AH785/M785)</f>
        <v xml:space="preserve"> </v>
      </c>
      <c r="AX785" s="567" t="str">
        <f t="shared" ref="AX785:AX815" si="54">IF(OR(AC785&gt;5,AC785&lt;1)," ",AI785/AF785)</f>
        <v xml:space="preserve"> </v>
      </c>
      <c r="AY785" s="567" t="str">
        <f t="shared" ref="AY785:AY815" si="55">IF(OR(AC785&gt;5,AC785&lt;1,M785=0)," ",AI785/M785)</f>
        <v xml:space="preserve"> </v>
      </c>
      <c r="AZ785" s="82"/>
      <c r="BA785" s="318"/>
    </row>
    <row r="786" spans="1:53" s="81" customFormat="1" x14ac:dyDescent="0.2">
      <c r="A786" s="319"/>
      <c r="B786" s="150">
        <f>Demografia!B787</f>
        <v>0</v>
      </c>
      <c r="C786" s="150">
        <f>Demografia!C787</f>
        <v>0</v>
      </c>
      <c r="D786" s="151">
        <f>Demografia!D787</f>
        <v>0</v>
      </c>
      <c r="E786" s="82"/>
      <c r="F786" s="260"/>
      <c r="G786" s="152"/>
      <c r="H786" s="260"/>
      <c r="I786" s="244"/>
      <c r="J786" s="244"/>
      <c r="K786" s="244"/>
      <c r="L786" s="260"/>
      <c r="M786" s="264"/>
      <c r="N786" s="264"/>
      <c r="O786" s="264"/>
      <c r="P786" s="153"/>
      <c r="Q786" s="251"/>
      <c r="R786" s="251"/>
      <c r="S786" s="82"/>
      <c r="T786" s="260"/>
      <c r="U786" s="260"/>
      <c r="V786" s="260"/>
      <c r="W786" s="82"/>
      <c r="X786" s="244"/>
      <c r="Y786" s="244"/>
      <c r="Z786" s="260"/>
      <c r="AA786" s="244"/>
      <c r="AB786" s="260"/>
      <c r="AC786" s="260"/>
      <c r="AD786" s="260"/>
      <c r="AE786" s="265"/>
      <c r="AF786" s="265"/>
      <c r="AG786" s="83"/>
      <c r="AH786" s="265"/>
      <c r="AI786" s="265"/>
      <c r="AJ786" s="265"/>
      <c r="AK786" s="265"/>
      <c r="AL786" s="265"/>
      <c r="AM786" s="265"/>
      <c r="AN786" s="265"/>
      <c r="AO786" s="265"/>
      <c r="AP786" s="265"/>
      <c r="AQ786" s="265"/>
      <c r="AR786" s="249"/>
      <c r="AS786" s="249"/>
      <c r="AT786" s="154"/>
      <c r="AU786" s="82"/>
      <c r="AV786" s="566" t="str">
        <f t="shared" si="52"/>
        <v xml:space="preserve"> </v>
      </c>
      <c r="AW786" s="566" t="str">
        <f t="shared" si="53"/>
        <v xml:space="preserve"> </v>
      </c>
      <c r="AX786" s="566" t="str">
        <f t="shared" si="54"/>
        <v xml:space="preserve"> </v>
      </c>
      <c r="AY786" s="566" t="str">
        <f t="shared" si="55"/>
        <v xml:space="preserve"> </v>
      </c>
      <c r="AZ786" s="82"/>
      <c r="BA786" s="146"/>
    </row>
    <row r="787" spans="1:53" s="81" customFormat="1" x14ac:dyDescent="0.2">
      <c r="A787" s="319"/>
      <c r="B787" s="366">
        <f>Demografia!B788</f>
        <v>0</v>
      </c>
      <c r="C787" s="366">
        <f>Demografia!C788</f>
        <v>0</v>
      </c>
      <c r="D787" s="367">
        <f>Demografia!D788</f>
        <v>0</v>
      </c>
      <c r="E787" s="82"/>
      <c r="F787" s="68"/>
      <c r="G787" s="66"/>
      <c r="H787" s="245"/>
      <c r="I787" s="246"/>
      <c r="J787" s="246"/>
      <c r="K787" s="246"/>
      <c r="L787" s="245"/>
      <c r="M787" s="266"/>
      <c r="N787" s="266"/>
      <c r="O787" s="266"/>
      <c r="P787" s="126"/>
      <c r="Q787" s="127"/>
      <c r="R787" s="127"/>
      <c r="S787" s="82"/>
      <c r="T787" s="68"/>
      <c r="U787" s="245"/>
      <c r="V787" s="128"/>
      <c r="W787" s="82"/>
      <c r="X787" s="129"/>
      <c r="Y787" s="246"/>
      <c r="Z787" s="245"/>
      <c r="AA787" s="246"/>
      <c r="AB787" s="245"/>
      <c r="AC787" s="245"/>
      <c r="AD787" s="245"/>
      <c r="AE787" s="247"/>
      <c r="AF787" s="247"/>
      <c r="AG787" s="83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50"/>
      <c r="AS787" s="250"/>
      <c r="AT787" s="248"/>
      <c r="AU787" s="82"/>
      <c r="AV787" s="567" t="str">
        <f t="shared" si="52"/>
        <v xml:space="preserve"> </v>
      </c>
      <c r="AW787" s="567" t="str">
        <f t="shared" si="53"/>
        <v xml:space="preserve"> </v>
      </c>
      <c r="AX787" s="567" t="str">
        <f t="shared" si="54"/>
        <v xml:space="preserve"> </v>
      </c>
      <c r="AY787" s="567" t="str">
        <f t="shared" si="55"/>
        <v xml:space="preserve"> </v>
      </c>
      <c r="AZ787" s="82"/>
      <c r="BA787" s="318"/>
    </row>
    <row r="788" spans="1:53" s="81" customFormat="1" x14ac:dyDescent="0.2">
      <c r="A788" s="319"/>
      <c r="B788" s="150">
        <f>Demografia!B789</f>
        <v>0</v>
      </c>
      <c r="C788" s="150">
        <f>Demografia!C789</f>
        <v>0</v>
      </c>
      <c r="D788" s="151">
        <f>Demografia!D789</f>
        <v>0</v>
      </c>
      <c r="E788" s="82"/>
      <c r="F788" s="260"/>
      <c r="G788" s="152"/>
      <c r="H788" s="260"/>
      <c r="I788" s="244"/>
      <c r="J788" s="244"/>
      <c r="K788" s="244"/>
      <c r="L788" s="260"/>
      <c r="M788" s="264"/>
      <c r="N788" s="264"/>
      <c r="O788" s="264"/>
      <c r="P788" s="153"/>
      <c r="Q788" s="251"/>
      <c r="R788" s="251"/>
      <c r="S788" s="82"/>
      <c r="T788" s="260"/>
      <c r="U788" s="260"/>
      <c r="V788" s="260"/>
      <c r="W788" s="82"/>
      <c r="X788" s="244"/>
      <c r="Y788" s="244"/>
      <c r="Z788" s="260"/>
      <c r="AA788" s="244"/>
      <c r="AB788" s="260"/>
      <c r="AC788" s="260"/>
      <c r="AD788" s="260"/>
      <c r="AE788" s="265"/>
      <c r="AF788" s="265"/>
      <c r="AG788" s="83"/>
      <c r="AH788" s="265"/>
      <c r="AI788" s="265"/>
      <c r="AJ788" s="265"/>
      <c r="AK788" s="265"/>
      <c r="AL788" s="265"/>
      <c r="AM788" s="265"/>
      <c r="AN788" s="265"/>
      <c r="AO788" s="265"/>
      <c r="AP788" s="265"/>
      <c r="AQ788" s="265"/>
      <c r="AR788" s="249"/>
      <c r="AS788" s="249"/>
      <c r="AT788" s="154"/>
      <c r="AU788" s="82"/>
      <c r="AV788" s="566" t="str">
        <f t="shared" si="52"/>
        <v xml:space="preserve"> </v>
      </c>
      <c r="AW788" s="566" t="str">
        <f t="shared" si="53"/>
        <v xml:space="preserve"> </v>
      </c>
      <c r="AX788" s="566" t="str">
        <f t="shared" si="54"/>
        <v xml:space="preserve"> </v>
      </c>
      <c r="AY788" s="566" t="str">
        <f t="shared" si="55"/>
        <v xml:space="preserve"> </v>
      </c>
      <c r="AZ788" s="82"/>
      <c r="BA788" s="146"/>
    </row>
    <row r="789" spans="1:53" s="81" customFormat="1" x14ac:dyDescent="0.2">
      <c r="A789" s="319"/>
      <c r="B789" s="366">
        <f>Demografia!B790</f>
        <v>0</v>
      </c>
      <c r="C789" s="366">
        <f>Demografia!C790</f>
        <v>0</v>
      </c>
      <c r="D789" s="367">
        <f>Demografia!D790</f>
        <v>0</v>
      </c>
      <c r="E789" s="82"/>
      <c r="F789" s="68"/>
      <c r="G789" s="66"/>
      <c r="H789" s="245"/>
      <c r="I789" s="246"/>
      <c r="J789" s="246"/>
      <c r="K789" s="246"/>
      <c r="L789" s="245"/>
      <c r="M789" s="266"/>
      <c r="N789" s="266"/>
      <c r="O789" s="266"/>
      <c r="P789" s="126"/>
      <c r="Q789" s="127"/>
      <c r="R789" s="127"/>
      <c r="S789" s="82"/>
      <c r="T789" s="68"/>
      <c r="U789" s="245"/>
      <c r="V789" s="128"/>
      <c r="W789" s="82"/>
      <c r="X789" s="129"/>
      <c r="Y789" s="246"/>
      <c r="Z789" s="245"/>
      <c r="AA789" s="246"/>
      <c r="AB789" s="245"/>
      <c r="AC789" s="245"/>
      <c r="AD789" s="245"/>
      <c r="AE789" s="247"/>
      <c r="AF789" s="247"/>
      <c r="AG789" s="83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50"/>
      <c r="AS789" s="250"/>
      <c r="AT789" s="248"/>
      <c r="AU789" s="82"/>
      <c r="AV789" s="567" t="str">
        <f t="shared" si="52"/>
        <v xml:space="preserve"> </v>
      </c>
      <c r="AW789" s="567" t="str">
        <f t="shared" si="53"/>
        <v xml:space="preserve"> </v>
      </c>
      <c r="AX789" s="567" t="str">
        <f t="shared" si="54"/>
        <v xml:space="preserve"> </v>
      </c>
      <c r="AY789" s="567" t="str">
        <f t="shared" si="55"/>
        <v xml:space="preserve"> </v>
      </c>
      <c r="AZ789" s="82"/>
      <c r="BA789" s="318"/>
    </row>
    <row r="790" spans="1:53" s="81" customFormat="1" x14ac:dyDescent="0.2">
      <c r="A790" s="319"/>
      <c r="B790" s="150">
        <f>Demografia!B791</f>
        <v>0</v>
      </c>
      <c r="C790" s="150">
        <f>Demografia!C791</f>
        <v>0</v>
      </c>
      <c r="D790" s="151">
        <f>Demografia!D791</f>
        <v>0</v>
      </c>
      <c r="E790" s="82"/>
      <c r="F790" s="260"/>
      <c r="G790" s="152"/>
      <c r="H790" s="260"/>
      <c r="I790" s="244"/>
      <c r="J790" s="244"/>
      <c r="K790" s="244"/>
      <c r="L790" s="260"/>
      <c r="M790" s="264"/>
      <c r="N790" s="264"/>
      <c r="O790" s="264"/>
      <c r="P790" s="153"/>
      <c r="Q790" s="251"/>
      <c r="R790" s="251"/>
      <c r="S790" s="82"/>
      <c r="T790" s="260"/>
      <c r="U790" s="260"/>
      <c r="V790" s="260"/>
      <c r="W790" s="82"/>
      <c r="X790" s="244"/>
      <c r="Y790" s="244"/>
      <c r="Z790" s="260"/>
      <c r="AA790" s="244"/>
      <c r="AB790" s="260"/>
      <c r="AC790" s="260"/>
      <c r="AD790" s="260"/>
      <c r="AE790" s="265"/>
      <c r="AF790" s="265"/>
      <c r="AG790" s="83"/>
      <c r="AH790" s="265"/>
      <c r="AI790" s="265"/>
      <c r="AJ790" s="265"/>
      <c r="AK790" s="265"/>
      <c r="AL790" s="265"/>
      <c r="AM790" s="265"/>
      <c r="AN790" s="265"/>
      <c r="AO790" s="265"/>
      <c r="AP790" s="265"/>
      <c r="AQ790" s="265"/>
      <c r="AR790" s="249"/>
      <c r="AS790" s="249"/>
      <c r="AT790" s="154"/>
      <c r="AU790" s="82"/>
      <c r="AV790" s="566" t="str">
        <f t="shared" si="52"/>
        <v xml:space="preserve"> </v>
      </c>
      <c r="AW790" s="566" t="str">
        <f t="shared" si="53"/>
        <v xml:space="preserve"> </v>
      </c>
      <c r="AX790" s="566" t="str">
        <f t="shared" si="54"/>
        <v xml:space="preserve"> </v>
      </c>
      <c r="AY790" s="566" t="str">
        <f t="shared" si="55"/>
        <v xml:space="preserve"> </v>
      </c>
      <c r="AZ790" s="82"/>
      <c r="BA790" s="146"/>
    </row>
    <row r="791" spans="1:53" s="81" customFormat="1" x14ac:dyDescent="0.2">
      <c r="A791" s="319"/>
      <c r="B791" s="366">
        <f>Demografia!B792</f>
        <v>0</v>
      </c>
      <c r="C791" s="366">
        <f>Demografia!C792</f>
        <v>0</v>
      </c>
      <c r="D791" s="367">
        <f>Demografia!D792</f>
        <v>0</v>
      </c>
      <c r="E791" s="82"/>
      <c r="F791" s="68"/>
      <c r="G791" s="66"/>
      <c r="H791" s="245"/>
      <c r="I791" s="246"/>
      <c r="J791" s="246"/>
      <c r="K791" s="246"/>
      <c r="L791" s="245"/>
      <c r="M791" s="266"/>
      <c r="N791" s="266"/>
      <c r="O791" s="266"/>
      <c r="P791" s="126"/>
      <c r="Q791" s="127"/>
      <c r="R791" s="127"/>
      <c r="S791" s="82"/>
      <c r="T791" s="68"/>
      <c r="U791" s="245"/>
      <c r="V791" s="128"/>
      <c r="W791" s="82"/>
      <c r="X791" s="129"/>
      <c r="Y791" s="246"/>
      <c r="Z791" s="245"/>
      <c r="AA791" s="246"/>
      <c r="AB791" s="245"/>
      <c r="AC791" s="245"/>
      <c r="AD791" s="245"/>
      <c r="AE791" s="247"/>
      <c r="AF791" s="247"/>
      <c r="AG791" s="83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50"/>
      <c r="AS791" s="250"/>
      <c r="AT791" s="248"/>
      <c r="AU791" s="82"/>
      <c r="AV791" s="567" t="str">
        <f t="shared" si="52"/>
        <v xml:space="preserve"> </v>
      </c>
      <c r="AW791" s="567" t="str">
        <f t="shared" si="53"/>
        <v xml:space="preserve"> </v>
      </c>
      <c r="AX791" s="567" t="str">
        <f t="shared" si="54"/>
        <v xml:space="preserve"> </v>
      </c>
      <c r="AY791" s="567" t="str">
        <f t="shared" si="55"/>
        <v xml:space="preserve"> </v>
      </c>
      <c r="AZ791" s="82"/>
      <c r="BA791" s="318"/>
    </row>
    <row r="792" spans="1:53" s="81" customFormat="1" x14ac:dyDescent="0.2">
      <c r="A792" s="319"/>
      <c r="B792" s="150">
        <f>Demografia!B793</f>
        <v>0</v>
      </c>
      <c r="C792" s="150">
        <f>Demografia!C793</f>
        <v>0</v>
      </c>
      <c r="D792" s="151">
        <f>Demografia!D793</f>
        <v>0</v>
      </c>
      <c r="E792" s="82"/>
      <c r="F792" s="260"/>
      <c r="G792" s="152"/>
      <c r="H792" s="260"/>
      <c r="I792" s="244"/>
      <c r="J792" s="244"/>
      <c r="K792" s="244"/>
      <c r="L792" s="260"/>
      <c r="M792" s="264"/>
      <c r="N792" s="264"/>
      <c r="O792" s="264"/>
      <c r="P792" s="153"/>
      <c r="Q792" s="251"/>
      <c r="R792" s="251"/>
      <c r="S792" s="82"/>
      <c r="T792" s="260"/>
      <c r="U792" s="260"/>
      <c r="V792" s="260"/>
      <c r="W792" s="82"/>
      <c r="X792" s="244"/>
      <c r="Y792" s="244"/>
      <c r="Z792" s="260"/>
      <c r="AA792" s="244"/>
      <c r="AB792" s="260"/>
      <c r="AC792" s="260"/>
      <c r="AD792" s="260"/>
      <c r="AE792" s="265"/>
      <c r="AF792" s="265"/>
      <c r="AG792" s="83"/>
      <c r="AH792" s="265"/>
      <c r="AI792" s="265"/>
      <c r="AJ792" s="265"/>
      <c r="AK792" s="265"/>
      <c r="AL792" s="265"/>
      <c r="AM792" s="265"/>
      <c r="AN792" s="265"/>
      <c r="AO792" s="265"/>
      <c r="AP792" s="265"/>
      <c r="AQ792" s="265"/>
      <c r="AR792" s="249"/>
      <c r="AS792" s="249"/>
      <c r="AT792" s="154"/>
      <c r="AU792" s="82"/>
      <c r="AV792" s="566" t="str">
        <f t="shared" si="52"/>
        <v xml:space="preserve"> </v>
      </c>
      <c r="AW792" s="566" t="str">
        <f t="shared" si="53"/>
        <v xml:space="preserve"> </v>
      </c>
      <c r="AX792" s="566" t="str">
        <f t="shared" si="54"/>
        <v xml:space="preserve"> </v>
      </c>
      <c r="AY792" s="566" t="str">
        <f t="shared" si="55"/>
        <v xml:space="preserve"> </v>
      </c>
      <c r="AZ792" s="82"/>
      <c r="BA792" s="146"/>
    </row>
    <row r="793" spans="1:53" s="81" customFormat="1" x14ac:dyDescent="0.2">
      <c r="A793" s="319"/>
      <c r="B793" s="366">
        <f>Demografia!B794</f>
        <v>0</v>
      </c>
      <c r="C793" s="366">
        <f>Demografia!C794</f>
        <v>0</v>
      </c>
      <c r="D793" s="367">
        <f>Demografia!D794</f>
        <v>0</v>
      </c>
      <c r="E793" s="82"/>
      <c r="F793" s="68"/>
      <c r="G793" s="66"/>
      <c r="H793" s="245"/>
      <c r="I793" s="246"/>
      <c r="J793" s="246"/>
      <c r="K793" s="246"/>
      <c r="L793" s="245"/>
      <c r="M793" s="266"/>
      <c r="N793" s="266"/>
      <c r="O793" s="266"/>
      <c r="P793" s="126"/>
      <c r="Q793" s="127"/>
      <c r="R793" s="127"/>
      <c r="S793" s="82"/>
      <c r="T793" s="68"/>
      <c r="U793" s="245"/>
      <c r="V793" s="128"/>
      <c r="W793" s="82"/>
      <c r="X793" s="129"/>
      <c r="Y793" s="246"/>
      <c r="Z793" s="245"/>
      <c r="AA793" s="246"/>
      <c r="AB793" s="245"/>
      <c r="AC793" s="245"/>
      <c r="AD793" s="245"/>
      <c r="AE793" s="247"/>
      <c r="AF793" s="247"/>
      <c r="AG793" s="83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50"/>
      <c r="AS793" s="250"/>
      <c r="AT793" s="248"/>
      <c r="AU793" s="82"/>
      <c r="AV793" s="567" t="str">
        <f t="shared" si="52"/>
        <v xml:space="preserve"> </v>
      </c>
      <c r="AW793" s="567" t="str">
        <f t="shared" si="53"/>
        <v xml:space="preserve"> </v>
      </c>
      <c r="AX793" s="567" t="str">
        <f t="shared" si="54"/>
        <v xml:space="preserve"> </v>
      </c>
      <c r="AY793" s="567" t="str">
        <f t="shared" si="55"/>
        <v xml:space="preserve"> </v>
      </c>
      <c r="AZ793" s="82"/>
      <c r="BA793" s="318"/>
    </row>
    <row r="794" spans="1:53" s="81" customFormat="1" x14ac:dyDescent="0.2">
      <c r="A794" s="319"/>
      <c r="B794" s="150">
        <f>Demografia!B795</f>
        <v>0</v>
      </c>
      <c r="C794" s="150">
        <f>Demografia!C795</f>
        <v>0</v>
      </c>
      <c r="D794" s="151">
        <f>Demografia!D795</f>
        <v>0</v>
      </c>
      <c r="E794" s="82"/>
      <c r="F794" s="260"/>
      <c r="G794" s="152"/>
      <c r="H794" s="260"/>
      <c r="I794" s="244"/>
      <c r="J794" s="244"/>
      <c r="K794" s="244"/>
      <c r="L794" s="260"/>
      <c r="M794" s="264"/>
      <c r="N794" s="264"/>
      <c r="O794" s="264"/>
      <c r="P794" s="153"/>
      <c r="Q794" s="251"/>
      <c r="R794" s="251"/>
      <c r="S794" s="82"/>
      <c r="T794" s="260"/>
      <c r="U794" s="260"/>
      <c r="V794" s="260"/>
      <c r="W794" s="82"/>
      <c r="X794" s="244"/>
      <c r="Y794" s="244"/>
      <c r="Z794" s="260"/>
      <c r="AA794" s="244"/>
      <c r="AB794" s="260"/>
      <c r="AC794" s="260"/>
      <c r="AD794" s="260"/>
      <c r="AE794" s="265"/>
      <c r="AF794" s="265"/>
      <c r="AG794" s="83"/>
      <c r="AH794" s="265"/>
      <c r="AI794" s="265"/>
      <c r="AJ794" s="265"/>
      <c r="AK794" s="265"/>
      <c r="AL794" s="265"/>
      <c r="AM794" s="265"/>
      <c r="AN794" s="265"/>
      <c r="AO794" s="265"/>
      <c r="AP794" s="265"/>
      <c r="AQ794" s="265"/>
      <c r="AR794" s="249"/>
      <c r="AS794" s="249"/>
      <c r="AT794" s="154"/>
      <c r="AU794" s="82"/>
      <c r="AV794" s="566" t="str">
        <f t="shared" si="52"/>
        <v xml:space="preserve"> </v>
      </c>
      <c r="AW794" s="566" t="str">
        <f t="shared" si="53"/>
        <v xml:space="preserve"> </v>
      </c>
      <c r="AX794" s="566" t="str">
        <f t="shared" si="54"/>
        <v xml:space="preserve"> </v>
      </c>
      <c r="AY794" s="566" t="str">
        <f t="shared" si="55"/>
        <v xml:space="preserve"> </v>
      </c>
      <c r="AZ794" s="82"/>
      <c r="BA794" s="146"/>
    </row>
    <row r="795" spans="1:53" s="81" customFormat="1" x14ac:dyDescent="0.2">
      <c r="A795" s="319"/>
      <c r="B795" s="366">
        <f>Demografia!B796</f>
        <v>0</v>
      </c>
      <c r="C795" s="366">
        <f>Demografia!C796</f>
        <v>0</v>
      </c>
      <c r="D795" s="367">
        <f>Demografia!D796</f>
        <v>0</v>
      </c>
      <c r="E795" s="82"/>
      <c r="F795" s="68"/>
      <c r="G795" s="66"/>
      <c r="H795" s="245"/>
      <c r="I795" s="246"/>
      <c r="J795" s="246"/>
      <c r="K795" s="246"/>
      <c r="L795" s="245"/>
      <c r="M795" s="266"/>
      <c r="N795" s="266"/>
      <c r="O795" s="266"/>
      <c r="P795" s="126"/>
      <c r="Q795" s="127"/>
      <c r="R795" s="127"/>
      <c r="S795" s="82"/>
      <c r="T795" s="68"/>
      <c r="U795" s="245"/>
      <c r="V795" s="128"/>
      <c r="W795" s="82"/>
      <c r="X795" s="129"/>
      <c r="Y795" s="246"/>
      <c r="Z795" s="245"/>
      <c r="AA795" s="246"/>
      <c r="AB795" s="245"/>
      <c r="AC795" s="245"/>
      <c r="AD795" s="245"/>
      <c r="AE795" s="247"/>
      <c r="AF795" s="247"/>
      <c r="AG795" s="83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50"/>
      <c r="AS795" s="250"/>
      <c r="AT795" s="248"/>
      <c r="AU795" s="82"/>
      <c r="AV795" s="567" t="str">
        <f t="shared" si="52"/>
        <v xml:space="preserve"> </v>
      </c>
      <c r="AW795" s="567" t="str">
        <f t="shared" si="53"/>
        <v xml:space="preserve"> </v>
      </c>
      <c r="AX795" s="567" t="str">
        <f t="shared" si="54"/>
        <v xml:space="preserve"> </v>
      </c>
      <c r="AY795" s="567" t="str">
        <f t="shared" si="55"/>
        <v xml:space="preserve"> </v>
      </c>
      <c r="AZ795" s="82"/>
      <c r="BA795" s="318"/>
    </row>
    <row r="796" spans="1:53" s="81" customFormat="1" x14ac:dyDescent="0.2">
      <c r="A796" s="319"/>
      <c r="B796" s="150">
        <f>Demografia!B797</f>
        <v>0</v>
      </c>
      <c r="C796" s="150">
        <f>Demografia!C797</f>
        <v>0</v>
      </c>
      <c r="D796" s="151">
        <f>Demografia!D797</f>
        <v>0</v>
      </c>
      <c r="E796" s="82"/>
      <c r="F796" s="260"/>
      <c r="G796" s="152"/>
      <c r="H796" s="260"/>
      <c r="I796" s="244"/>
      <c r="J796" s="244"/>
      <c r="K796" s="244"/>
      <c r="L796" s="260"/>
      <c r="M796" s="264"/>
      <c r="N796" s="264"/>
      <c r="O796" s="264"/>
      <c r="P796" s="153"/>
      <c r="Q796" s="251"/>
      <c r="R796" s="251"/>
      <c r="S796" s="82"/>
      <c r="T796" s="260"/>
      <c r="U796" s="260"/>
      <c r="V796" s="260"/>
      <c r="W796" s="82"/>
      <c r="X796" s="244"/>
      <c r="Y796" s="244"/>
      <c r="Z796" s="260"/>
      <c r="AA796" s="244"/>
      <c r="AB796" s="260"/>
      <c r="AC796" s="260"/>
      <c r="AD796" s="260"/>
      <c r="AE796" s="265"/>
      <c r="AF796" s="265"/>
      <c r="AG796" s="83"/>
      <c r="AH796" s="265"/>
      <c r="AI796" s="265"/>
      <c r="AJ796" s="265"/>
      <c r="AK796" s="265"/>
      <c r="AL796" s="265"/>
      <c r="AM796" s="265"/>
      <c r="AN796" s="265"/>
      <c r="AO796" s="265"/>
      <c r="AP796" s="265"/>
      <c r="AQ796" s="265"/>
      <c r="AR796" s="249"/>
      <c r="AS796" s="249"/>
      <c r="AT796" s="154"/>
      <c r="AU796" s="82"/>
      <c r="AV796" s="566" t="str">
        <f t="shared" si="52"/>
        <v xml:space="preserve"> </v>
      </c>
      <c r="AW796" s="566" t="str">
        <f t="shared" si="53"/>
        <v xml:space="preserve"> </v>
      </c>
      <c r="AX796" s="566" t="str">
        <f t="shared" si="54"/>
        <v xml:space="preserve"> </v>
      </c>
      <c r="AY796" s="566" t="str">
        <f t="shared" si="55"/>
        <v xml:space="preserve"> </v>
      </c>
      <c r="AZ796" s="82"/>
      <c r="BA796" s="146"/>
    </row>
    <row r="797" spans="1:53" s="81" customFormat="1" x14ac:dyDescent="0.2">
      <c r="A797" s="319"/>
      <c r="B797" s="366">
        <f>Demografia!B798</f>
        <v>0</v>
      </c>
      <c r="C797" s="366">
        <f>Demografia!C798</f>
        <v>0</v>
      </c>
      <c r="D797" s="367">
        <f>Demografia!D798</f>
        <v>0</v>
      </c>
      <c r="E797" s="82"/>
      <c r="F797" s="68"/>
      <c r="G797" s="66"/>
      <c r="H797" s="245"/>
      <c r="I797" s="246"/>
      <c r="J797" s="246"/>
      <c r="K797" s="246"/>
      <c r="L797" s="245"/>
      <c r="M797" s="266"/>
      <c r="N797" s="266"/>
      <c r="O797" s="266"/>
      <c r="P797" s="126"/>
      <c r="Q797" s="127"/>
      <c r="R797" s="127"/>
      <c r="S797" s="82"/>
      <c r="T797" s="68"/>
      <c r="U797" s="245"/>
      <c r="V797" s="128"/>
      <c r="W797" s="82"/>
      <c r="X797" s="129"/>
      <c r="Y797" s="246"/>
      <c r="Z797" s="245"/>
      <c r="AA797" s="246"/>
      <c r="AB797" s="245"/>
      <c r="AC797" s="245"/>
      <c r="AD797" s="245"/>
      <c r="AE797" s="247"/>
      <c r="AF797" s="247"/>
      <c r="AG797" s="83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50"/>
      <c r="AS797" s="250"/>
      <c r="AT797" s="248"/>
      <c r="AU797" s="82"/>
      <c r="AV797" s="567" t="str">
        <f t="shared" si="52"/>
        <v xml:space="preserve"> </v>
      </c>
      <c r="AW797" s="567" t="str">
        <f t="shared" si="53"/>
        <v xml:space="preserve"> </v>
      </c>
      <c r="AX797" s="567" t="str">
        <f t="shared" si="54"/>
        <v xml:space="preserve"> </v>
      </c>
      <c r="AY797" s="567" t="str">
        <f t="shared" si="55"/>
        <v xml:space="preserve"> </v>
      </c>
      <c r="AZ797" s="82"/>
      <c r="BA797" s="318"/>
    </row>
    <row r="798" spans="1:53" s="81" customFormat="1" x14ac:dyDescent="0.2">
      <c r="A798" s="319"/>
      <c r="B798" s="150">
        <f>Demografia!B799</f>
        <v>0</v>
      </c>
      <c r="C798" s="150">
        <f>Demografia!C799</f>
        <v>0</v>
      </c>
      <c r="D798" s="151">
        <f>Demografia!D799</f>
        <v>0</v>
      </c>
      <c r="E798" s="82"/>
      <c r="F798" s="260"/>
      <c r="G798" s="152"/>
      <c r="H798" s="260"/>
      <c r="I798" s="244"/>
      <c r="J798" s="244"/>
      <c r="K798" s="244"/>
      <c r="L798" s="260"/>
      <c r="M798" s="264"/>
      <c r="N798" s="264"/>
      <c r="O798" s="264"/>
      <c r="P798" s="153"/>
      <c r="Q798" s="251"/>
      <c r="R798" s="251"/>
      <c r="S798" s="82"/>
      <c r="T798" s="260"/>
      <c r="U798" s="260"/>
      <c r="V798" s="260"/>
      <c r="W798" s="82"/>
      <c r="X798" s="244"/>
      <c r="Y798" s="244"/>
      <c r="Z798" s="260"/>
      <c r="AA798" s="244"/>
      <c r="AB798" s="260"/>
      <c r="AC798" s="260"/>
      <c r="AD798" s="260"/>
      <c r="AE798" s="265"/>
      <c r="AF798" s="265"/>
      <c r="AG798" s="83"/>
      <c r="AH798" s="265"/>
      <c r="AI798" s="265"/>
      <c r="AJ798" s="265"/>
      <c r="AK798" s="265"/>
      <c r="AL798" s="265"/>
      <c r="AM798" s="265"/>
      <c r="AN798" s="265"/>
      <c r="AO798" s="265"/>
      <c r="AP798" s="265"/>
      <c r="AQ798" s="265"/>
      <c r="AR798" s="249"/>
      <c r="AS798" s="249"/>
      <c r="AT798" s="154"/>
      <c r="AU798" s="82"/>
      <c r="AV798" s="566" t="str">
        <f t="shared" si="52"/>
        <v xml:space="preserve"> </v>
      </c>
      <c r="AW798" s="566" t="str">
        <f t="shared" si="53"/>
        <v xml:space="preserve"> </v>
      </c>
      <c r="AX798" s="566" t="str">
        <f t="shared" si="54"/>
        <v xml:space="preserve"> </v>
      </c>
      <c r="AY798" s="566" t="str">
        <f t="shared" si="55"/>
        <v xml:space="preserve"> </v>
      </c>
      <c r="AZ798" s="82"/>
      <c r="BA798" s="146"/>
    </row>
    <row r="799" spans="1:53" s="81" customFormat="1" x14ac:dyDescent="0.2">
      <c r="A799" s="319"/>
      <c r="B799" s="366">
        <f>Demografia!B800</f>
        <v>0</v>
      </c>
      <c r="C799" s="366">
        <f>Demografia!C800</f>
        <v>0</v>
      </c>
      <c r="D799" s="367">
        <f>Demografia!D800</f>
        <v>0</v>
      </c>
      <c r="E799" s="82"/>
      <c r="F799" s="68"/>
      <c r="G799" s="66"/>
      <c r="H799" s="245"/>
      <c r="I799" s="246"/>
      <c r="J799" s="246"/>
      <c r="K799" s="246"/>
      <c r="L799" s="245"/>
      <c r="M799" s="266"/>
      <c r="N799" s="266"/>
      <c r="O799" s="266"/>
      <c r="P799" s="126"/>
      <c r="Q799" s="127"/>
      <c r="R799" s="127"/>
      <c r="S799" s="82"/>
      <c r="T799" s="68"/>
      <c r="U799" s="245"/>
      <c r="V799" s="128"/>
      <c r="W799" s="82"/>
      <c r="X799" s="129"/>
      <c r="Y799" s="246"/>
      <c r="Z799" s="245"/>
      <c r="AA799" s="246"/>
      <c r="AB799" s="245"/>
      <c r="AC799" s="245"/>
      <c r="AD799" s="245"/>
      <c r="AE799" s="247"/>
      <c r="AF799" s="247"/>
      <c r="AG799" s="83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50"/>
      <c r="AS799" s="250"/>
      <c r="AT799" s="248"/>
      <c r="AU799" s="82"/>
      <c r="AV799" s="567" t="str">
        <f t="shared" si="52"/>
        <v xml:space="preserve"> </v>
      </c>
      <c r="AW799" s="567" t="str">
        <f t="shared" si="53"/>
        <v xml:space="preserve"> </v>
      </c>
      <c r="AX799" s="567" t="str">
        <f t="shared" si="54"/>
        <v xml:space="preserve"> </v>
      </c>
      <c r="AY799" s="567" t="str">
        <f t="shared" si="55"/>
        <v xml:space="preserve"> </v>
      </c>
      <c r="AZ799" s="82"/>
      <c r="BA799" s="318"/>
    </row>
    <row r="800" spans="1:53" s="81" customFormat="1" x14ac:dyDescent="0.2">
      <c r="A800" s="319"/>
      <c r="B800" s="150">
        <f>Demografia!B801</f>
        <v>0</v>
      </c>
      <c r="C800" s="150">
        <f>Demografia!C801</f>
        <v>0</v>
      </c>
      <c r="D800" s="151">
        <f>Demografia!D801</f>
        <v>0</v>
      </c>
      <c r="E800" s="82"/>
      <c r="F800" s="260"/>
      <c r="G800" s="152"/>
      <c r="H800" s="260"/>
      <c r="I800" s="244"/>
      <c r="J800" s="244"/>
      <c r="K800" s="244"/>
      <c r="L800" s="260"/>
      <c r="M800" s="264"/>
      <c r="N800" s="264"/>
      <c r="O800" s="264"/>
      <c r="P800" s="153"/>
      <c r="Q800" s="251"/>
      <c r="R800" s="251"/>
      <c r="S800" s="82"/>
      <c r="T800" s="260"/>
      <c r="U800" s="260"/>
      <c r="V800" s="260"/>
      <c r="W800" s="82"/>
      <c r="X800" s="244"/>
      <c r="Y800" s="244"/>
      <c r="Z800" s="260"/>
      <c r="AA800" s="244"/>
      <c r="AB800" s="260"/>
      <c r="AC800" s="260"/>
      <c r="AD800" s="260"/>
      <c r="AE800" s="265"/>
      <c r="AF800" s="265"/>
      <c r="AG800" s="83"/>
      <c r="AH800" s="265"/>
      <c r="AI800" s="265"/>
      <c r="AJ800" s="265"/>
      <c r="AK800" s="265"/>
      <c r="AL800" s="265"/>
      <c r="AM800" s="265"/>
      <c r="AN800" s="265"/>
      <c r="AO800" s="265"/>
      <c r="AP800" s="265"/>
      <c r="AQ800" s="265"/>
      <c r="AR800" s="249"/>
      <c r="AS800" s="249"/>
      <c r="AT800" s="154"/>
      <c r="AU800" s="82"/>
      <c r="AV800" s="566" t="str">
        <f t="shared" si="52"/>
        <v xml:space="preserve"> </v>
      </c>
      <c r="AW800" s="566" t="str">
        <f t="shared" si="53"/>
        <v xml:space="preserve"> </v>
      </c>
      <c r="AX800" s="566" t="str">
        <f t="shared" si="54"/>
        <v xml:space="preserve"> </v>
      </c>
      <c r="AY800" s="566" t="str">
        <f t="shared" si="55"/>
        <v xml:space="preserve"> </v>
      </c>
      <c r="AZ800" s="82"/>
      <c r="BA800" s="146"/>
    </row>
    <row r="801" spans="1:53" s="81" customFormat="1" x14ac:dyDescent="0.2">
      <c r="A801" s="319"/>
      <c r="B801" s="366">
        <f>Demografia!B802</f>
        <v>0</v>
      </c>
      <c r="C801" s="366">
        <f>Demografia!C802</f>
        <v>0</v>
      </c>
      <c r="D801" s="367">
        <f>Demografia!D802</f>
        <v>0</v>
      </c>
      <c r="E801" s="82"/>
      <c r="F801" s="68"/>
      <c r="G801" s="66"/>
      <c r="H801" s="245"/>
      <c r="I801" s="246"/>
      <c r="J801" s="246"/>
      <c r="K801" s="246"/>
      <c r="L801" s="245"/>
      <c r="M801" s="266"/>
      <c r="N801" s="266"/>
      <c r="O801" s="266"/>
      <c r="P801" s="126"/>
      <c r="Q801" s="127"/>
      <c r="R801" s="127"/>
      <c r="S801" s="82"/>
      <c r="T801" s="68"/>
      <c r="U801" s="245"/>
      <c r="V801" s="128"/>
      <c r="W801" s="82"/>
      <c r="X801" s="129"/>
      <c r="Y801" s="246"/>
      <c r="Z801" s="245"/>
      <c r="AA801" s="246"/>
      <c r="AB801" s="245"/>
      <c r="AC801" s="245"/>
      <c r="AD801" s="245"/>
      <c r="AE801" s="247"/>
      <c r="AF801" s="247"/>
      <c r="AG801" s="83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50"/>
      <c r="AS801" s="250"/>
      <c r="AT801" s="248"/>
      <c r="AU801" s="82"/>
      <c r="AV801" s="567" t="str">
        <f t="shared" si="52"/>
        <v xml:space="preserve"> </v>
      </c>
      <c r="AW801" s="567" t="str">
        <f t="shared" si="53"/>
        <v xml:space="preserve"> </v>
      </c>
      <c r="AX801" s="567" t="str">
        <f t="shared" si="54"/>
        <v xml:space="preserve"> </v>
      </c>
      <c r="AY801" s="567" t="str">
        <f t="shared" si="55"/>
        <v xml:space="preserve"> </v>
      </c>
      <c r="AZ801" s="82"/>
      <c r="BA801" s="318"/>
    </row>
    <row r="802" spans="1:53" s="81" customFormat="1" x14ac:dyDescent="0.2">
      <c r="A802" s="319"/>
      <c r="B802" s="150">
        <f>Demografia!B803</f>
        <v>0</v>
      </c>
      <c r="C802" s="150">
        <f>Demografia!C803</f>
        <v>0</v>
      </c>
      <c r="D802" s="151">
        <f>Demografia!D803</f>
        <v>0</v>
      </c>
      <c r="E802" s="82"/>
      <c r="F802" s="260"/>
      <c r="G802" s="152"/>
      <c r="H802" s="260"/>
      <c r="I802" s="244"/>
      <c r="J802" s="244"/>
      <c r="K802" s="244"/>
      <c r="L802" s="260"/>
      <c r="M802" s="264"/>
      <c r="N802" s="264"/>
      <c r="O802" s="264"/>
      <c r="P802" s="153"/>
      <c r="Q802" s="251"/>
      <c r="R802" s="251"/>
      <c r="S802" s="82"/>
      <c r="T802" s="260"/>
      <c r="U802" s="260"/>
      <c r="V802" s="260"/>
      <c r="W802" s="82"/>
      <c r="X802" s="244"/>
      <c r="Y802" s="244"/>
      <c r="Z802" s="260"/>
      <c r="AA802" s="244"/>
      <c r="AB802" s="260"/>
      <c r="AC802" s="260"/>
      <c r="AD802" s="260"/>
      <c r="AE802" s="265"/>
      <c r="AF802" s="265"/>
      <c r="AG802" s="83"/>
      <c r="AH802" s="265"/>
      <c r="AI802" s="265"/>
      <c r="AJ802" s="265"/>
      <c r="AK802" s="265"/>
      <c r="AL802" s="265"/>
      <c r="AM802" s="265"/>
      <c r="AN802" s="265"/>
      <c r="AO802" s="265"/>
      <c r="AP802" s="265"/>
      <c r="AQ802" s="265"/>
      <c r="AR802" s="249"/>
      <c r="AS802" s="249"/>
      <c r="AT802" s="154"/>
      <c r="AU802" s="82"/>
      <c r="AV802" s="566" t="str">
        <f t="shared" si="52"/>
        <v xml:space="preserve"> </v>
      </c>
      <c r="AW802" s="566" t="str">
        <f t="shared" si="53"/>
        <v xml:space="preserve"> </v>
      </c>
      <c r="AX802" s="566" t="str">
        <f t="shared" si="54"/>
        <v xml:space="preserve"> </v>
      </c>
      <c r="AY802" s="566" t="str">
        <f t="shared" si="55"/>
        <v xml:space="preserve"> </v>
      </c>
      <c r="AZ802" s="82"/>
      <c r="BA802" s="146"/>
    </row>
    <row r="803" spans="1:53" s="81" customFormat="1" x14ac:dyDescent="0.2">
      <c r="A803" s="319"/>
      <c r="B803" s="366">
        <f>Demografia!B804</f>
        <v>0</v>
      </c>
      <c r="C803" s="366">
        <f>Demografia!C804</f>
        <v>0</v>
      </c>
      <c r="D803" s="367">
        <f>Demografia!D804</f>
        <v>0</v>
      </c>
      <c r="E803" s="82"/>
      <c r="F803" s="68"/>
      <c r="G803" s="66"/>
      <c r="H803" s="245"/>
      <c r="I803" s="246"/>
      <c r="J803" s="246"/>
      <c r="K803" s="246"/>
      <c r="L803" s="245"/>
      <c r="M803" s="266"/>
      <c r="N803" s="266"/>
      <c r="O803" s="266"/>
      <c r="P803" s="126"/>
      <c r="Q803" s="127"/>
      <c r="R803" s="127"/>
      <c r="S803" s="82"/>
      <c r="T803" s="68"/>
      <c r="U803" s="245"/>
      <c r="V803" s="128"/>
      <c r="W803" s="82"/>
      <c r="X803" s="129"/>
      <c r="Y803" s="246"/>
      <c r="Z803" s="245"/>
      <c r="AA803" s="246"/>
      <c r="AB803" s="245"/>
      <c r="AC803" s="245"/>
      <c r="AD803" s="245"/>
      <c r="AE803" s="247"/>
      <c r="AF803" s="247"/>
      <c r="AG803" s="83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50"/>
      <c r="AS803" s="250"/>
      <c r="AT803" s="248"/>
      <c r="AU803" s="82"/>
      <c r="AV803" s="567" t="str">
        <f t="shared" si="52"/>
        <v xml:space="preserve"> </v>
      </c>
      <c r="AW803" s="567" t="str">
        <f t="shared" si="53"/>
        <v xml:space="preserve"> </v>
      </c>
      <c r="AX803" s="567" t="str">
        <f t="shared" si="54"/>
        <v xml:space="preserve"> </v>
      </c>
      <c r="AY803" s="567" t="str">
        <f t="shared" si="55"/>
        <v xml:space="preserve"> </v>
      </c>
      <c r="AZ803" s="82"/>
      <c r="BA803" s="318"/>
    </row>
    <row r="804" spans="1:53" s="81" customFormat="1" x14ac:dyDescent="0.2">
      <c r="A804" s="319"/>
      <c r="B804" s="150">
        <f>Demografia!B805</f>
        <v>0</v>
      </c>
      <c r="C804" s="150">
        <f>Demografia!C805</f>
        <v>0</v>
      </c>
      <c r="D804" s="151">
        <f>Demografia!D805</f>
        <v>0</v>
      </c>
      <c r="E804" s="82"/>
      <c r="F804" s="260"/>
      <c r="G804" s="152"/>
      <c r="H804" s="260"/>
      <c r="I804" s="244"/>
      <c r="J804" s="244"/>
      <c r="K804" s="244"/>
      <c r="L804" s="260"/>
      <c r="M804" s="264"/>
      <c r="N804" s="264"/>
      <c r="O804" s="264"/>
      <c r="P804" s="153"/>
      <c r="Q804" s="251"/>
      <c r="R804" s="251"/>
      <c r="S804" s="82"/>
      <c r="T804" s="260"/>
      <c r="U804" s="260"/>
      <c r="V804" s="260"/>
      <c r="W804" s="82"/>
      <c r="X804" s="244"/>
      <c r="Y804" s="244"/>
      <c r="Z804" s="260"/>
      <c r="AA804" s="244"/>
      <c r="AB804" s="260"/>
      <c r="AC804" s="260"/>
      <c r="AD804" s="260"/>
      <c r="AE804" s="265"/>
      <c r="AF804" s="265"/>
      <c r="AG804" s="83"/>
      <c r="AH804" s="265"/>
      <c r="AI804" s="265"/>
      <c r="AJ804" s="265"/>
      <c r="AK804" s="265"/>
      <c r="AL804" s="265"/>
      <c r="AM804" s="265"/>
      <c r="AN804" s="265"/>
      <c r="AO804" s="265"/>
      <c r="AP804" s="265"/>
      <c r="AQ804" s="265"/>
      <c r="AR804" s="249"/>
      <c r="AS804" s="249"/>
      <c r="AT804" s="154"/>
      <c r="AU804" s="82"/>
      <c r="AV804" s="566" t="str">
        <f t="shared" si="52"/>
        <v xml:space="preserve"> </v>
      </c>
      <c r="AW804" s="566" t="str">
        <f t="shared" si="53"/>
        <v xml:space="preserve"> </v>
      </c>
      <c r="AX804" s="566" t="str">
        <f t="shared" si="54"/>
        <v xml:space="preserve"> </v>
      </c>
      <c r="AY804" s="566" t="str">
        <f t="shared" si="55"/>
        <v xml:space="preserve"> </v>
      </c>
      <c r="AZ804" s="82"/>
      <c r="BA804" s="146"/>
    </row>
    <row r="805" spans="1:53" s="81" customFormat="1" x14ac:dyDescent="0.2">
      <c r="A805" s="319"/>
      <c r="B805" s="366">
        <f>Demografia!B806</f>
        <v>0</v>
      </c>
      <c r="C805" s="366">
        <f>Demografia!C806</f>
        <v>0</v>
      </c>
      <c r="D805" s="367">
        <f>Demografia!D806</f>
        <v>0</v>
      </c>
      <c r="E805" s="82"/>
      <c r="F805" s="68"/>
      <c r="G805" s="66"/>
      <c r="H805" s="245"/>
      <c r="I805" s="246"/>
      <c r="J805" s="246"/>
      <c r="K805" s="246"/>
      <c r="L805" s="245"/>
      <c r="M805" s="266"/>
      <c r="N805" s="266"/>
      <c r="O805" s="266"/>
      <c r="P805" s="126"/>
      <c r="Q805" s="127"/>
      <c r="R805" s="127"/>
      <c r="S805" s="82"/>
      <c r="T805" s="68"/>
      <c r="U805" s="245"/>
      <c r="V805" s="128"/>
      <c r="W805" s="82"/>
      <c r="X805" s="129"/>
      <c r="Y805" s="246"/>
      <c r="Z805" s="245"/>
      <c r="AA805" s="246"/>
      <c r="AB805" s="245"/>
      <c r="AC805" s="245"/>
      <c r="AD805" s="245"/>
      <c r="AE805" s="247"/>
      <c r="AF805" s="247"/>
      <c r="AG805" s="83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50"/>
      <c r="AS805" s="250"/>
      <c r="AT805" s="248"/>
      <c r="AU805" s="82"/>
      <c r="AV805" s="567" t="str">
        <f t="shared" si="52"/>
        <v xml:space="preserve"> </v>
      </c>
      <c r="AW805" s="567" t="str">
        <f t="shared" si="53"/>
        <v xml:space="preserve"> </v>
      </c>
      <c r="AX805" s="567" t="str">
        <f t="shared" si="54"/>
        <v xml:space="preserve"> </v>
      </c>
      <c r="AY805" s="567" t="str">
        <f t="shared" si="55"/>
        <v xml:space="preserve"> </v>
      </c>
      <c r="AZ805" s="82"/>
      <c r="BA805" s="318"/>
    </row>
    <row r="806" spans="1:53" s="81" customFormat="1" x14ac:dyDescent="0.2">
      <c r="A806" s="319"/>
      <c r="B806" s="150">
        <f>Demografia!B807</f>
        <v>0</v>
      </c>
      <c r="C806" s="150">
        <f>Demografia!C807</f>
        <v>0</v>
      </c>
      <c r="D806" s="151">
        <f>Demografia!D807</f>
        <v>0</v>
      </c>
      <c r="E806" s="82"/>
      <c r="F806" s="260"/>
      <c r="G806" s="152"/>
      <c r="H806" s="260"/>
      <c r="I806" s="244"/>
      <c r="J806" s="244"/>
      <c r="K806" s="244"/>
      <c r="L806" s="260"/>
      <c r="M806" s="264"/>
      <c r="N806" s="264"/>
      <c r="O806" s="264"/>
      <c r="P806" s="153"/>
      <c r="Q806" s="251"/>
      <c r="R806" s="251"/>
      <c r="S806" s="82"/>
      <c r="T806" s="260"/>
      <c r="U806" s="260"/>
      <c r="V806" s="260"/>
      <c r="W806" s="82"/>
      <c r="X806" s="244"/>
      <c r="Y806" s="244"/>
      <c r="Z806" s="260"/>
      <c r="AA806" s="244"/>
      <c r="AB806" s="260"/>
      <c r="AC806" s="260"/>
      <c r="AD806" s="260"/>
      <c r="AE806" s="265"/>
      <c r="AF806" s="265"/>
      <c r="AG806" s="83"/>
      <c r="AH806" s="265"/>
      <c r="AI806" s="265"/>
      <c r="AJ806" s="265"/>
      <c r="AK806" s="265"/>
      <c r="AL806" s="265"/>
      <c r="AM806" s="265"/>
      <c r="AN806" s="265"/>
      <c r="AO806" s="265"/>
      <c r="AP806" s="265"/>
      <c r="AQ806" s="265"/>
      <c r="AR806" s="249"/>
      <c r="AS806" s="249"/>
      <c r="AT806" s="154"/>
      <c r="AU806" s="82"/>
      <c r="AV806" s="566" t="str">
        <f t="shared" si="52"/>
        <v xml:space="preserve"> </v>
      </c>
      <c r="AW806" s="566" t="str">
        <f t="shared" si="53"/>
        <v xml:space="preserve"> </v>
      </c>
      <c r="AX806" s="566" t="str">
        <f t="shared" si="54"/>
        <v xml:space="preserve"> </v>
      </c>
      <c r="AY806" s="566" t="str">
        <f t="shared" si="55"/>
        <v xml:space="preserve"> </v>
      </c>
      <c r="AZ806" s="82"/>
      <c r="BA806" s="146"/>
    </row>
    <row r="807" spans="1:53" s="81" customFormat="1" x14ac:dyDescent="0.2">
      <c r="A807" s="319"/>
      <c r="B807" s="366">
        <f>Demografia!B808</f>
        <v>0</v>
      </c>
      <c r="C807" s="366">
        <f>Demografia!C808</f>
        <v>0</v>
      </c>
      <c r="D807" s="367">
        <f>Demografia!D808</f>
        <v>0</v>
      </c>
      <c r="E807" s="82"/>
      <c r="F807" s="68"/>
      <c r="G807" s="66"/>
      <c r="H807" s="245"/>
      <c r="I807" s="246"/>
      <c r="J807" s="246"/>
      <c r="K807" s="246"/>
      <c r="L807" s="245"/>
      <c r="M807" s="266"/>
      <c r="N807" s="266"/>
      <c r="O807" s="266"/>
      <c r="P807" s="126"/>
      <c r="Q807" s="127"/>
      <c r="R807" s="127"/>
      <c r="S807" s="82"/>
      <c r="T807" s="68"/>
      <c r="U807" s="245"/>
      <c r="V807" s="128"/>
      <c r="W807" s="82"/>
      <c r="X807" s="129"/>
      <c r="Y807" s="246"/>
      <c r="Z807" s="245"/>
      <c r="AA807" s="246"/>
      <c r="AB807" s="245"/>
      <c r="AC807" s="245"/>
      <c r="AD807" s="245"/>
      <c r="AE807" s="247"/>
      <c r="AF807" s="247"/>
      <c r="AG807" s="83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50"/>
      <c r="AS807" s="250"/>
      <c r="AT807" s="248"/>
      <c r="AU807" s="82"/>
      <c r="AV807" s="567" t="str">
        <f t="shared" si="52"/>
        <v xml:space="preserve"> </v>
      </c>
      <c r="AW807" s="567" t="str">
        <f t="shared" si="53"/>
        <v xml:space="preserve"> </v>
      </c>
      <c r="AX807" s="567" t="str">
        <f t="shared" si="54"/>
        <v xml:space="preserve"> </v>
      </c>
      <c r="AY807" s="567" t="str">
        <f t="shared" si="55"/>
        <v xml:space="preserve"> </v>
      </c>
      <c r="AZ807" s="82"/>
      <c r="BA807" s="318"/>
    </row>
    <row r="808" spans="1:53" s="81" customFormat="1" x14ac:dyDescent="0.2">
      <c r="A808" s="319"/>
      <c r="B808" s="150">
        <f>Demografia!B809</f>
        <v>0</v>
      </c>
      <c r="C808" s="150">
        <f>Demografia!C809</f>
        <v>0</v>
      </c>
      <c r="D808" s="151">
        <f>Demografia!D809</f>
        <v>0</v>
      </c>
      <c r="E808" s="82"/>
      <c r="F808" s="260"/>
      <c r="G808" s="152"/>
      <c r="H808" s="260"/>
      <c r="I808" s="244"/>
      <c r="J808" s="244"/>
      <c r="K808" s="244"/>
      <c r="L808" s="260"/>
      <c r="M808" s="264"/>
      <c r="N808" s="264"/>
      <c r="O808" s="264"/>
      <c r="P808" s="153"/>
      <c r="Q808" s="251"/>
      <c r="R808" s="251"/>
      <c r="S808" s="82"/>
      <c r="T808" s="260"/>
      <c r="U808" s="260"/>
      <c r="V808" s="260"/>
      <c r="W808" s="82"/>
      <c r="X808" s="244"/>
      <c r="Y808" s="244"/>
      <c r="Z808" s="260"/>
      <c r="AA808" s="244"/>
      <c r="AB808" s="260"/>
      <c r="AC808" s="260"/>
      <c r="AD808" s="260"/>
      <c r="AE808" s="265"/>
      <c r="AF808" s="265"/>
      <c r="AG808" s="83"/>
      <c r="AH808" s="265"/>
      <c r="AI808" s="265"/>
      <c r="AJ808" s="265"/>
      <c r="AK808" s="265"/>
      <c r="AL808" s="265"/>
      <c r="AM808" s="265"/>
      <c r="AN808" s="265"/>
      <c r="AO808" s="265"/>
      <c r="AP808" s="265"/>
      <c r="AQ808" s="265"/>
      <c r="AR808" s="249"/>
      <c r="AS808" s="249"/>
      <c r="AT808" s="154"/>
      <c r="AU808" s="82"/>
      <c r="AV808" s="566" t="str">
        <f t="shared" si="52"/>
        <v xml:space="preserve"> </v>
      </c>
      <c r="AW808" s="566" t="str">
        <f t="shared" si="53"/>
        <v xml:space="preserve"> </v>
      </c>
      <c r="AX808" s="566" t="str">
        <f t="shared" si="54"/>
        <v xml:space="preserve"> </v>
      </c>
      <c r="AY808" s="566" t="str">
        <f t="shared" si="55"/>
        <v xml:space="preserve"> </v>
      </c>
      <c r="AZ808" s="82"/>
      <c r="BA808" s="146"/>
    </row>
    <row r="809" spans="1:53" s="81" customFormat="1" x14ac:dyDescent="0.2">
      <c r="A809" s="319"/>
      <c r="B809" s="366">
        <f>Demografia!B810</f>
        <v>0</v>
      </c>
      <c r="C809" s="366">
        <f>Demografia!C810</f>
        <v>0</v>
      </c>
      <c r="D809" s="367">
        <f>Demografia!D810</f>
        <v>0</v>
      </c>
      <c r="E809" s="82"/>
      <c r="F809" s="68"/>
      <c r="G809" s="66"/>
      <c r="H809" s="245"/>
      <c r="I809" s="246"/>
      <c r="J809" s="246"/>
      <c r="K809" s="246"/>
      <c r="L809" s="245"/>
      <c r="M809" s="266"/>
      <c r="N809" s="266"/>
      <c r="O809" s="266"/>
      <c r="P809" s="126"/>
      <c r="Q809" s="127"/>
      <c r="R809" s="127"/>
      <c r="S809" s="82"/>
      <c r="T809" s="68"/>
      <c r="U809" s="245"/>
      <c r="V809" s="128"/>
      <c r="W809" s="82"/>
      <c r="X809" s="129"/>
      <c r="Y809" s="246"/>
      <c r="Z809" s="245"/>
      <c r="AA809" s="246"/>
      <c r="AB809" s="245"/>
      <c r="AC809" s="245"/>
      <c r="AD809" s="245"/>
      <c r="AE809" s="247"/>
      <c r="AF809" s="247"/>
      <c r="AG809" s="83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50"/>
      <c r="AS809" s="250"/>
      <c r="AT809" s="248"/>
      <c r="AU809" s="82"/>
      <c r="AV809" s="567" t="str">
        <f t="shared" si="52"/>
        <v xml:space="preserve"> </v>
      </c>
      <c r="AW809" s="567" t="str">
        <f t="shared" si="53"/>
        <v xml:space="preserve"> </v>
      </c>
      <c r="AX809" s="567" t="str">
        <f t="shared" si="54"/>
        <v xml:space="preserve"> </v>
      </c>
      <c r="AY809" s="567" t="str">
        <f t="shared" si="55"/>
        <v xml:space="preserve"> </v>
      </c>
      <c r="AZ809" s="82"/>
      <c r="BA809" s="318"/>
    </row>
    <row r="810" spans="1:53" s="81" customFormat="1" x14ac:dyDescent="0.2">
      <c r="A810" s="319"/>
      <c r="B810" s="150">
        <f>Demografia!B811</f>
        <v>0</v>
      </c>
      <c r="C810" s="150">
        <f>Demografia!C811</f>
        <v>0</v>
      </c>
      <c r="D810" s="151">
        <f>Demografia!D811</f>
        <v>0</v>
      </c>
      <c r="E810" s="82"/>
      <c r="F810" s="260"/>
      <c r="G810" s="152"/>
      <c r="H810" s="260"/>
      <c r="I810" s="244"/>
      <c r="J810" s="244"/>
      <c r="K810" s="244"/>
      <c r="L810" s="260"/>
      <c r="M810" s="264"/>
      <c r="N810" s="264"/>
      <c r="O810" s="264"/>
      <c r="P810" s="153"/>
      <c r="Q810" s="251"/>
      <c r="R810" s="251"/>
      <c r="S810" s="82"/>
      <c r="T810" s="260"/>
      <c r="U810" s="260"/>
      <c r="V810" s="260"/>
      <c r="W810" s="82"/>
      <c r="X810" s="244"/>
      <c r="Y810" s="244"/>
      <c r="Z810" s="260"/>
      <c r="AA810" s="244"/>
      <c r="AB810" s="260"/>
      <c r="AC810" s="260"/>
      <c r="AD810" s="260"/>
      <c r="AE810" s="265"/>
      <c r="AF810" s="265"/>
      <c r="AG810" s="83"/>
      <c r="AH810" s="265"/>
      <c r="AI810" s="265"/>
      <c r="AJ810" s="265"/>
      <c r="AK810" s="265"/>
      <c r="AL810" s="265"/>
      <c r="AM810" s="265"/>
      <c r="AN810" s="265"/>
      <c r="AO810" s="265"/>
      <c r="AP810" s="265"/>
      <c r="AQ810" s="265"/>
      <c r="AR810" s="249"/>
      <c r="AS810" s="249"/>
      <c r="AT810" s="154"/>
      <c r="AU810" s="82"/>
      <c r="AV810" s="566" t="str">
        <f t="shared" si="52"/>
        <v xml:space="preserve"> </v>
      </c>
      <c r="AW810" s="566" t="str">
        <f t="shared" si="53"/>
        <v xml:space="preserve"> </v>
      </c>
      <c r="AX810" s="566" t="str">
        <f t="shared" si="54"/>
        <v xml:space="preserve"> </v>
      </c>
      <c r="AY810" s="566" t="str">
        <f t="shared" si="55"/>
        <v xml:space="preserve"> </v>
      </c>
      <c r="AZ810" s="82"/>
      <c r="BA810" s="146"/>
    </row>
    <row r="811" spans="1:53" s="81" customFormat="1" x14ac:dyDescent="0.2">
      <c r="A811" s="319"/>
      <c r="B811" s="366">
        <f>Demografia!B812</f>
        <v>0</v>
      </c>
      <c r="C811" s="366">
        <f>Demografia!C812</f>
        <v>0</v>
      </c>
      <c r="D811" s="367">
        <f>Demografia!D812</f>
        <v>0</v>
      </c>
      <c r="E811" s="82"/>
      <c r="F811" s="68"/>
      <c r="G811" s="66"/>
      <c r="H811" s="245"/>
      <c r="I811" s="246"/>
      <c r="J811" s="246"/>
      <c r="K811" s="246"/>
      <c r="L811" s="245"/>
      <c r="M811" s="266"/>
      <c r="N811" s="266"/>
      <c r="O811" s="266"/>
      <c r="P811" s="126"/>
      <c r="Q811" s="127"/>
      <c r="R811" s="127"/>
      <c r="S811" s="82"/>
      <c r="T811" s="68"/>
      <c r="U811" s="245"/>
      <c r="V811" s="128"/>
      <c r="W811" s="82"/>
      <c r="X811" s="129"/>
      <c r="Y811" s="246"/>
      <c r="Z811" s="245"/>
      <c r="AA811" s="246"/>
      <c r="AB811" s="245"/>
      <c r="AC811" s="245"/>
      <c r="AD811" s="245"/>
      <c r="AE811" s="247"/>
      <c r="AF811" s="247"/>
      <c r="AG811" s="83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50"/>
      <c r="AS811" s="250"/>
      <c r="AT811" s="248"/>
      <c r="AU811" s="82"/>
      <c r="AV811" s="567" t="str">
        <f t="shared" si="52"/>
        <v xml:space="preserve"> </v>
      </c>
      <c r="AW811" s="567" t="str">
        <f t="shared" si="53"/>
        <v xml:space="preserve"> </v>
      </c>
      <c r="AX811" s="567" t="str">
        <f t="shared" si="54"/>
        <v xml:space="preserve"> </v>
      </c>
      <c r="AY811" s="567" t="str">
        <f t="shared" si="55"/>
        <v xml:space="preserve"> </v>
      </c>
      <c r="AZ811" s="82"/>
      <c r="BA811" s="318"/>
    </row>
    <row r="812" spans="1:53" s="81" customFormat="1" x14ac:dyDescent="0.2">
      <c r="A812" s="319"/>
      <c r="B812" s="150">
        <f>Demografia!B813</f>
        <v>0</v>
      </c>
      <c r="C812" s="150">
        <f>Demografia!C813</f>
        <v>0</v>
      </c>
      <c r="D812" s="151">
        <f>Demografia!D813</f>
        <v>0</v>
      </c>
      <c r="E812" s="82"/>
      <c r="F812" s="260"/>
      <c r="G812" s="152"/>
      <c r="H812" s="260"/>
      <c r="I812" s="244"/>
      <c r="J812" s="244"/>
      <c r="K812" s="244"/>
      <c r="L812" s="260"/>
      <c r="M812" s="264"/>
      <c r="N812" s="264"/>
      <c r="O812" s="264"/>
      <c r="P812" s="153"/>
      <c r="Q812" s="251"/>
      <c r="R812" s="251"/>
      <c r="S812" s="82"/>
      <c r="T812" s="260"/>
      <c r="U812" s="260"/>
      <c r="V812" s="260"/>
      <c r="W812" s="82"/>
      <c r="X812" s="244"/>
      <c r="Y812" s="244"/>
      <c r="Z812" s="260"/>
      <c r="AA812" s="244"/>
      <c r="AB812" s="260"/>
      <c r="AC812" s="260"/>
      <c r="AD812" s="260"/>
      <c r="AE812" s="265"/>
      <c r="AF812" s="265"/>
      <c r="AG812" s="83"/>
      <c r="AH812" s="265"/>
      <c r="AI812" s="265"/>
      <c r="AJ812" s="265"/>
      <c r="AK812" s="265"/>
      <c r="AL812" s="265"/>
      <c r="AM812" s="265"/>
      <c r="AN812" s="265"/>
      <c r="AO812" s="265"/>
      <c r="AP812" s="265"/>
      <c r="AQ812" s="265"/>
      <c r="AR812" s="249"/>
      <c r="AS812" s="249"/>
      <c r="AT812" s="154"/>
      <c r="AU812" s="82"/>
      <c r="AV812" s="566" t="str">
        <f t="shared" si="52"/>
        <v xml:space="preserve"> </v>
      </c>
      <c r="AW812" s="566" t="str">
        <f t="shared" si="53"/>
        <v xml:space="preserve"> </v>
      </c>
      <c r="AX812" s="566" t="str">
        <f t="shared" si="54"/>
        <v xml:space="preserve"> </v>
      </c>
      <c r="AY812" s="566" t="str">
        <f t="shared" si="55"/>
        <v xml:space="preserve"> </v>
      </c>
      <c r="AZ812" s="82"/>
      <c r="BA812" s="146"/>
    </row>
    <row r="813" spans="1:53" s="81" customFormat="1" x14ac:dyDescent="0.2">
      <c r="A813" s="319"/>
      <c r="B813" s="366">
        <f>Demografia!B814</f>
        <v>0</v>
      </c>
      <c r="C813" s="366">
        <f>Demografia!C814</f>
        <v>0</v>
      </c>
      <c r="D813" s="367">
        <f>Demografia!D814</f>
        <v>0</v>
      </c>
      <c r="E813" s="82"/>
      <c r="F813" s="68"/>
      <c r="G813" s="66"/>
      <c r="H813" s="245"/>
      <c r="I813" s="246"/>
      <c r="J813" s="246"/>
      <c r="K813" s="246"/>
      <c r="L813" s="245"/>
      <c r="M813" s="266"/>
      <c r="N813" s="266"/>
      <c r="O813" s="266"/>
      <c r="P813" s="126"/>
      <c r="Q813" s="127"/>
      <c r="R813" s="127"/>
      <c r="S813" s="82"/>
      <c r="T813" s="68"/>
      <c r="U813" s="245"/>
      <c r="V813" s="128"/>
      <c r="W813" s="82"/>
      <c r="X813" s="129"/>
      <c r="Y813" s="246"/>
      <c r="Z813" s="245"/>
      <c r="AA813" s="246"/>
      <c r="AB813" s="245"/>
      <c r="AC813" s="245"/>
      <c r="AD813" s="245"/>
      <c r="AE813" s="247"/>
      <c r="AF813" s="247"/>
      <c r="AG813" s="83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50"/>
      <c r="AS813" s="250"/>
      <c r="AT813" s="248"/>
      <c r="AU813" s="82"/>
      <c r="AV813" s="567" t="str">
        <f t="shared" si="52"/>
        <v xml:space="preserve"> </v>
      </c>
      <c r="AW813" s="567" t="str">
        <f t="shared" si="53"/>
        <v xml:space="preserve"> </v>
      </c>
      <c r="AX813" s="567" t="str">
        <f t="shared" si="54"/>
        <v xml:space="preserve"> </v>
      </c>
      <c r="AY813" s="567" t="str">
        <f t="shared" si="55"/>
        <v xml:space="preserve"> </v>
      </c>
      <c r="AZ813" s="82"/>
      <c r="BA813" s="318"/>
    </row>
    <row r="814" spans="1:53" s="81" customFormat="1" x14ac:dyDescent="0.2">
      <c r="A814" s="319"/>
      <c r="B814" s="150">
        <f>Demografia!B815</f>
        <v>0</v>
      </c>
      <c r="C814" s="150">
        <f>Demografia!C815</f>
        <v>0</v>
      </c>
      <c r="D814" s="151">
        <f>Demografia!D815</f>
        <v>0</v>
      </c>
      <c r="E814" s="82"/>
      <c r="F814" s="260"/>
      <c r="G814" s="152"/>
      <c r="H814" s="260"/>
      <c r="I814" s="244"/>
      <c r="J814" s="244"/>
      <c r="K814" s="244"/>
      <c r="L814" s="260"/>
      <c r="M814" s="264"/>
      <c r="N814" s="264"/>
      <c r="O814" s="264"/>
      <c r="P814" s="153"/>
      <c r="Q814" s="251"/>
      <c r="R814" s="251"/>
      <c r="S814" s="82"/>
      <c r="T814" s="260"/>
      <c r="U814" s="260"/>
      <c r="V814" s="260"/>
      <c r="W814" s="82"/>
      <c r="X814" s="244"/>
      <c r="Y814" s="244"/>
      <c r="Z814" s="260"/>
      <c r="AA814" s="244"/>
      <c r="AB814" s="260"/>
      <c r="AC814" s="260"/>
      <c r="AD814" s="260"/>
      <c r="AE814" s="265"/>
      <c r="AF814" s="265"/>
      <c r="AG814" s="83"/>
      <c r="AH814" s="265"/>
      <c r="AI814" s="265"/>
      <c r="AJ814" s="265"/>
      <c r="AK814" s="265"/>
      <c r="AL814" s="265"/>
      <c r="AM814" s="265"/>
      <c r="AN814" s="265"/>
      <c r="AO814" s="265"/>
      <c r="AP814" s="265"/>
      <c r="AQ814" s="265"/>
      <c r="AR814" s="249"/>
      <c r="AS814" s="249"/>
      <c r="AT814" s="154"/>
      <c r="AU814" s="82"/>
      <c r="AV814" s="566" t="str">
        <f t="shared" si="52"/>
        <v xml:space="preserve"> </v>
      </c>
      <c r="AW814" s="566" t="str">
        <f t="shared" si="53"/>
        <v xml:space="preserve"> </v>
      </c>
      <c r="AX814" s="566" t="str">
        <f t="shared" si="54"/>
        <v xml:space="preserve"> </v>
      </c>
      <c r="AY814" s="566" t="str">
        <f t="shared" si="55"/>
        <v xml:space="preserve"> </v>
      </c>
      <c r="AZ814" s="82"/>
      <c r="BA814" s="146"/>
    </row>
    <row r="815" spans="1:53" s="81" customFormat="1" x14ac:dyDescent="0.2">
      <c r="A815" s="319"/>
      <c r="B815" s="366">
        <f>Demografia!B816</f>
        <v>0</v>
      </c>
      <c r="C815" s="366">
        <f>Demografia!C816</f>
        <v>0</v>
      </c>
      <c r="D815" s="367">
        <f>Demografia!D816</f>
        <v>0</v>
      </c>
      <c r="E815" s="82"/>
      <c r="F815" s="68"/>
      <c r="G815" s="66"/>
      <c r="H815" s="245"/>
      <c r="I815" s="246"/>
      <c r="J815" s="246"/>
      <c r="K815" s="246"/>
      <c r="L815" s="245"/>
      <c r="M815" s="266"/>
      <c r="N815" s="266"/>
      <c r="O815" s="266"/>
      <c r="P815" s="126"/>
      <c r="Q815" s="127"/>
      <c r="R815" s="127"/>
      <c r="S815" s="82"/>
      <c r="T815" s="68"/>
      <c r="U815" s="245"/>
      <c r="V815" s="128"/>
      <c r="W815" s="82"/>
      <c r="X815" s="129"/>
      <c r="Y815" s="246"/>
      <c r="Z815" s="245"/>
      <c r="AA815" s="246"/>
      <c r="AB815" s="245"/>
      <c r="AC815" s="245"/>
      <c r="AD815" s="245"/>
      <c r="AE815" s="247"/>
      <c r="AF815" s="247"/>
      <c r="AG815" s="83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50"/>
      <c r="AS815" s="250"/>
      <c r="AT815" s="248"/>
      <c r="AU815" s="82"/>
      <c r="AV815" s="567" t="str">
        <f t="shared" si="52"/>
        <v xml:space="preserve"> </v>
      </c>
      <c r="AW815" s="567" t="str">
        <f t="shared" si="53"/>
        <v xml:space="preserve"> </v>
      </c>
      <c r="AX815" s="567" t="str">
        <f t="shared" si="54"/>
        <v xml:space="preserve"> </v>
      </c>
      <c r="AY815" s="567" t="str">
        <f t="shared" si="55"/>
        <v xml:space="preserve"> </v>
      </c>
      <c r="AZ815" s="82"/>
      <c r="BA815" s="318"/>
    </row>
  </sheetData>
  <sheetProtection password="967E" sheet="1" objects="1" scenarios="1" formatColumns="0" formatRows="0" autoFilter="0"/>
  <autoFilter ref="B13:BA815"/>
  <mergeCells count="6">
    <mergeCell ref="B11:D11"/>
    <mergeCell ref="F11:P11"/>
    <mergeCell ref="T11:V11"/>
    <mergeCell ref="X11:AY11"/>
    <mergeCell ref="F2:I2"/>
    <mergeCell ref="AB2:AE2"/>
  </mergeCells>
  <dataValidations count="38">
    <dataValidation type="date" allowBlank="1" showInputMessage="1" showErrorMessage="1" error="Please enter a 4-digit year." sqref="Z815">
      <formula1>1000</formula1>
      <formula2>9999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O16:O815">
      <formula1>0</formula1>
      <formula2>D16</formula2>
    </dataValidation>
    <dataValidation type="list" showInputMessage="1" showErrorMessage="1" error="Please select the month from the drop-down menu." sqref="AA16:AA815 Y16:Y815">
      <formula1>MONTH</formula1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J16:AJ815">
      <formula1>0</formula1>
      <formula2>AH16</formula2>
    </dataValidation>
    <dataValidation type="list" showInputMessage="1" showErrorMessage="1" error="Seleccione uma sessão na lista descendente." sqref="AD16:AD815">
      <formula1>Partners</formula1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L16:AL815">
      <formula1>0</formula1>
      <formula2>AH16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N16:AN815">
      <formula1>0</formula1>
      <formula2>AH16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P16:AP815">
      <formula1>0</formula1>
      <formula2>AH16</formula2>
    </dataValidation>
    <dataValidation type="list" errorStyle="information" allowBlank="1" showInputMessage="1" showErrorMessage="1" sqref="AD16:AD815">
      <formula1>Partners</formula1>
    </dataValidation>
    <dataValidation type="whole" errorStyle="information" showInputMessage="1" showErrorMessage="1" error="Este valor deve ser inferior ou igual à população total em risco; caso contrário, explique nos comentários." sqref="AE16:AE815">
      <formula1>0</formula1>
      <formula2>M16</formula2>
    </dataValidation>
    <dataValidation type="whole" errorStyle="information" showInputMessage="1" showErrorMessage="1" error="Este valor deve ser inferior ou igual à população total em risco; caso contrário, explique nos comentários." sqref="AF16:AF815">
      <formula1>0</formula1>
      <formula2>M16</formula2>
    </dataValidation>
    <dataValidation type="whole" errorStyle="information" allowBlank="1" showInputMessage="1" showErrorMessage="1" error="Enter a whole number" sqref="Q158:Q815 R157:R815">
      <formula1>1</formula1>
      <formula2>99999999999</formula2>
    </dataValidation>
    <dataValidation type="list" showInputMessage="1" showErrorMessage="1" error="Seleccione uma sessão na lista descendente." sqref="F16:F815">
      <formula1>DISEASE_DISTRIBUTION_LF_ONCHO</formula1>
    </dataValidation>
    <dataValidation type="list" showInputMessage="1" showErrorMessage="1" error="Seleccione uma sessão na lista descendente." sqref="I16:I815">
      <formula1>TYPE_OF_PREVALENCE_SURVEY_LF</formula1>
    </dataValidation>
    <dataValidation type="list" errorStyle="information" showInputMessage="1" showErrorMessage="1" error="Seleccione uma sessão na lista descendente." sqref="J16:J815">
      <formula1>Objective_of_next_planned_TAS</formula1>
    </dataValidation>
    <dataValidation type="list" showInputMessage="1" showErrorMessage="1" error="Seleccione uma sessão na lista descendente." sqref="K16:K815">
      <formula1>MONTH</formula1>
    </dataValidation>
    <dataValidation type="list" showInputMessage="1" showErrorMessage="1" error="Seleccione uma sessão na lista descendente." sqref="Y16:Y815 AA16:AA815">
      <formula1>MONTH</formula1>
    </dataValidation>
    <dataValidation type="list" showInputMessage="1" showErrorMessage="1" error="Seleccione uma sessão na lista descendente." sqref="AC16:AC815">
      <formula1>USAID_FUNDING</formula1>
    </dataValidation>
    <dataValidation type="list" showInputMessage="1" showErrorMessage="1" error="Seleccione uma sessão na lista descendente." sqref="AR16:AR815">
      <formula1>STOCK_OUT_DURING_MDA</formula1>
    </dataValidation>
    <dataValidation type="list" operator="lessThanOrEqual" showInputMessage="1" showErrorMessage="1" error="Seleccione uma sessão na lista descendente." sqref="AS16:AS815">
      <formula1>STOCK_OUT_DRUG_LF</formula1>
    </dataValidation>
    <dataValidation type="list" showInputMessage="1" showErrorMessage="1" error="Seleccione uma sessão na lista descendente." sqref="AT16:AT815">
      <formula1>PERIOD_OF_STOCK_OUT</formula1>
    </dataValidation>
    <dataValidation type="decimal" errorStyle="information" allowBlank="1" showInputMessage="1" showErrorMessage="1" error="Insira uma percentagem" sqref="G16:G815">
      <formula1>0</formula1>
      <formula2>100</formula2>
    </dataValidation>
    <dataValidation type="whole" errorStyle="information" allowBlank="1" showInputMessage="1" showErrorMessage="1" error="Introduza um ano de 4 dígitos" sqref="H16:H815 T16:T815">
      <formula1>1900</formula1>
      <formula2>10000</formula2>
    </dataValidation>
    <dataValidation type="whole" allowBlank="1" showInputMessage="1" showErrorMessage="1" error="Introduza um ano de 4 dígitos" sqref="L16:L815 Z16:Z814 AB16:AB815">
      <formula1>1950</formula1>
      <formula2>2099</formula2>
    </dataValidation>
    <dataValidation type="whole" errorStyle="information" showInputMessage="1" showErrorMessage="1" error="A população em risco deve ser inferior ou igual à população total; caso contrário, explique nos comentários." sqref="M16:M815">
      <formula1>0</formula1>
      <formula2>D16</formula2>
    </dataValidation>
    <dataValidation type="whole" errorStyle="information" showInputMessage="1" showErrorMessage="1" error="A população que requeira PC deve ser inferior ou igual à população total; caso contrário, explique nos comentários." sqref="N16:N815">
      <formula1>0</formula1>
      <formula2>D16</formula2>
    </dataValidation>
    <dataValidation type="whole" errorStyle="information" allowBlank="1" showInputMessage="1" showErrorMessage="1" error="Inseria um numero inteiro " sqref="Q16:Q157">
      <formula1>1</formula1>
      <formula2>99999999999</formula2>
    </dataValidation>
    <dataValidation type="whole" errorStyle="information" allowBlank="1" showInputMessage="1" showErrorMessage="1" error="Insira um número inteiro." sqref="R16:R156">
      <formula1>1</formula1>
      <formula2>99999999999</formula2>
    </dataValidation>
    <dataValidation type="date" errorStyle="information" allowBlank="1" showInputMessage="1" showErrorMessage="1" error="Introduza um ano de 4 dígitos" sqref="P16:P815">
      <formula1>1000</formula1>
      <formula2>9999</formula2>
    </dataValidation>
    <dataValidation type="whole" allowBlank="1" showInputMessage="1" showErrorMessage="1" error="Introduza um número inteiro entre 0 e 100." sqref="U16:U815">
      <formula1>0</formula1>
      <formula2>100</formula2>
    </dataValidation>
    <dataValidation type="whole" errorStyle="information" allowBlank="1" showInputMessage="1" showErrorMessage="1" error="Tem de ser inferior ou igual ao número de AMMs concluídas." sqref="V16:V815">
      <formula1>0</formula1>
      <formula2>U16</formula2>
    </dataValidation>
    <dataValidation type="list" errorStyle="information" showInputMessage="1" showErrorMessage="1" error="Este parece ser um novo pacote de medicamentos. Se sim, continue. Caso contrário, seleccione o pacote de medicamentos apropriado do menu descendente." sqref="X16:X815">
      <formula1>MDA_TYPE_LF</formula1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H16:AH815">
      <formula1>0</formula1>
      <formula2>AE16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I16:AI815">
      <formula1>0</formula1>
      <formula2>AF16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K16:AK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M16:AM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O16:AO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Q16:AQ815">
      <formula1>0</formula1>
      <formula2>AI16</formula2>
    </dataValidation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S818"/>
  <sheetViews>
    <sheetView showGridLines="0" zoomScaleNormal="100"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AZ804" sqref="AZ804:AZ805"/>
    </sheetView>
  </sheetViews>
  <sheetFormatPr defaultColWidth="8.85546875" defaultRowHeight="15" x14ac:dyDescent="0.25"/>
  <cols>
    <col min="1" max="1" width="5.7109375" style="370" customWidth="1"/>
    <col min="2" max="3" width="24.7109375" style="371" customWidth="1"/>
    <col min="4" max="4" width="15.5703125" style="410" customWidth="1"/>
    <col min="5" max="5" width="0.85546875" style="323" customWidth="1"/>
    <col min="6" max="6" width="22" style="411" customWidth="1"/>
    <col min="7" max="7" width="14.7109375" style="385" customWidth="1"/>
    <col min="8" max="8" width="15.42578125" style="385" customWidth="1"/>
    <col min="9" max="9" width="16.42578125" style="385" customWidth="1"/>
    <col min="10" max="10" width="17.7109375" style="411" customWidth="1"/>
    <col min="11" max="12" width="17.42578125" style="385" customWidth="1"/>
    <col min="13" max="13" width="22.5703125" style="385" customWidth="1"/>
    <col min="14" max="14" width="24.5703125" style="385" customWidth="1"/>
    <col min="15" max="15" width="20.28515625" style="385" customWidth="1"/>
    <col min="16" max="16" width="0.85546875" style="323" customWidth="1"/>
    <col min="17" max="17" width="10.140625" style="385" customWidth="1"/>
    <col min="18" max="18" width="11.140625" style="385" customWidth="1"/>
    <col min="19" max="19" width="13.28515625" style="385" customWidth="1"/>
    <col min="20" max="20" width="0.85546875" style="323" customWidth="1"/>
    <col min="21" max="21" width="18.7109375" style="385" customWidth="1"/>
    <col min="22" max="23" width="17" style="385" customWidth="1"/>
    <col min="24" max="24" width="18.85546875" style="385" customWidth="1"/>
    <col min="25" max="25" width="17.85546875" style="385" customWidth="1"/>
    <col min="26" max="26" width="15.5703125" style="385" customWidth="1"/>
    <col min="27" max="27" width="14.7109375" style="325" customWidth="1"/>
    <col min="28" max="28" width="16.42578125" style="385" customWidth="1"/>
    <col min="29" max="29" width="17.42578125" style="385" customWidth="1"/>
    <col min="30" max="30" width="0.85546875" style="412" customWidth="1"/>
    <col min="31" max="33" width="15.85546875" style="385" customWidth="1"/>
    <col min="34" max="35" width="16.7109375" style="385" customWidth="1"/>
    <col min="36" max="36" width="15.42578125" style="385" customWidth="1"/>
    <col min="37" max="37" width="14.7109375" style="385" customWidth="1"/>
    <col min="38" max="38" width="14.28515625" style="385" customWidth="1"/>
    <col min="39" max="39" width="14.28515625" style="413" customWidth="1"/>
    <col min="40" max="40" width="0.85546875" style="412" customWidth="1"/>
    <col min="41" max="42" width="18.85546875" style="412" customWidth="1"/>
    <col min="43" max="44" width="18.85546875" style="414" customWidth="1"/>
    <col min="45" max="45" width="0.85546875" style="412" customWidth="1"/>
    <col min="46" max="46" width="19" style="385" customWidth="1"/>
    <col min="47" max="47" width="17.5703125" style="385" customWidth="1"/>
    <col min="48" max="48" width="17.42578125" style="385" customWidth="1"/>
    <col min="49" max="49" width="17.28515625" style="385" customWidth="1"/>
    <col min="50" max="50" width="16.7109375" style="385" customWidth="1"/>
    <col min="51" max="51" width="15.28515625" style="385" customWidth="1"/>
    <col min="52" max="52" width="14.7109375" style="325" customWidth="1"/>
    <col min="53" max="54" width="18.28515625" style="385" customWidth="1"/>
    <col min="55" max="55" width="0.85546875" style="412" customWidth="1"/>
    <col min="56" max="58" width="15.85546875" style="385" customWidth="1"/>
    <col min="59" max="60" width="15.7109375" style="385" customWidth="1"/>
    <col min="61" max="61" width="15.85546875" style="385" customWidth="1"/>
    <col min="62" max="62" width="15.5703125" style="385" customWidth="1"/>
    <col min="63" max="63" width="13.85546875" style="385" customWidth="1"/>
    <col min="64" max="64" width="15.42578125" style="413" customWidth="1"/>
    <col min="65" max="65" width="0.85546875" style="412" customWidth="1"/>
    <col min="66" max="67" width="18.5703125" style="412" customWidth="1"/>
    <col min="68" max="69" width="18.5703125" style="414" customWidth="1"/>
    <col min="70" max="70" width="0.85546875" style="412" customWidth="1"/>
    <col min="71" max="71" width="65.7109375" style="415" customWidth="1"/>
    <col min="72" max="72" width="8.85546875" style="382" customWidth="1"/>
    <col min="73" max="16384" width="8.85546875" style="382"/>
  </cols>
  <sheetData>
    <row r="1" spans="1:71" ht="18" customHeight="1" x14ac:dyDescent="0.25">
      <c r="C1" s="372"/>
      <c r="D1" s="373"/>
      <c r="F1" s="374"/>
      <c r="G1" s="375"/>
      <c r="H1" s="376"/>
      <c r="I1" s="376"/>
      <c r="J1" s="377"/>
      <c r="K1" s="376"/>
      <c r="L1" s="376"/>
      <c r="M1" s="376"/>
      <c r="N1" s="376"/>
      <c r="O1" s="376"/>
      <c r="Q1" s="376"/>
      <c r="R1" s="376"/>
      <c r="S1" s="376"/>
      <c r="U1" s="376"/>
      <c r="V1" s="376"/>
      <c r="W1" s="376"/>
      <c r="X1" s="376"/>
      <c r="Y1" s="376"/>
      <c r="Z1" s="376"/>
      <c r="AA1" s="324"/>
      <c r="AB1" s="376"/>
      <c r="AC1" s="376"/>
      <c r="AD1" s="378"/>
      <c r="AE1" s="376"/>
      <c r="AF1" s="376"/>
      <c r="AG1" s="376"/>
      <c r="AH1" s="376"/>
      <c r="AI1" s="376"/>
      <c r="AJ1" s="376"/>
      <c r="AK1" s="376"/>
      <c r="AL1" s="376"/>
      <c r="AM1" s="379"/>
      <c r="AN1" s="378"/>
      <c r="AO1" s="378"/>
      <c r="AP1" s="378"/>
      <c r="AQ1" s="380"/>
      <c r="AR1" s="380"/>
      <c r="AS1" s="378"/>
      <c r="AT1" s="376"/>
      <c r="AU1" s="376"/>
      <c r="AV1" s="376"/>
      <c r="AW1" s="376"/>
      <c r="AX1" s="376"/>
      <c r="AY1" s="376"/>
      <c r="AZ1" s="324"/>
      <c r="BA1" s="376"/>
      <c r="BB1" s="376"/>
      <c r="BC1" s="378"/>
      <c r="BD1" s="376"/>
      <c r="BE1" s="376"/>
      <c r="BF1" s="376"/>
      <c r="BG1" s="376"/>
      <c r="BH1" s="376"/>
      <c r="BI1" s="376"/>
      <c r="BJ1" s="376"/>
      <c r="BK1" s="376"/>
      <c r="BL1" s="379"/>
      <c r="BM1" s="378"/>
      <c r="BN1" s="378"/>
      <c r="BO1" s="378"/>
      <c r="BP1" s="380"/>
      <c r="BQ1" s="380"/>
      <c r="BR1" s="378"/>
      <c r="BS1" s="381"/>
    </row>
    <row r="2" spans="1:71" ht="21" customHeight="1" x14ac:dyDescent="0.25">
      <c r="B2" s="383" t="s">
        <v>151</v>
      </c>
      <c r="C2" s="372"/>
      <c r="D2" s="373"/>
      <c r="E2" s="329"/>
      <c r="F2" s="600" t="s">
        <v>150</v>
      </c>
      <c r="G2" s="601"/>
      <c r="H2" s="601"/>
      <c r="I2" s="601"/>
      <c r="J2" s="384"/>
      <c r="K2" s="376"/>
      <c r="L2" s="376"/>
      <c r="M2" s="376"/>
      <c r="N2" s="376"/>
      <c r="O2" s="376"/>
      <c r="P2" s="329"/>
      <c r="Q2" s="376"/>
      <c r="R2" s="376"/>
      <c r="S2" s="376"/>
      <c r="T2" s="329"/>
      <c r="U2" s="376"/>
      <c r="V2" s="376"/>
      <c r="W2" s="376"/>
      <c r="Y2" s="602" t="s">
        <v>467</v>
      </c>
      <c r="Z2" s="603"/>
      <c r="AA2" s="603"/>
      <c r="AB2" s="603"/>
      <c r="AC2" s="386"/>
      <c r="AD2" s="378"/>
      <c r="AE2" s="376"/>
      <c r="AF2" s="376"/>
      <c r="AG2" s="376"/>
      <c r="AH2" s="376"/>
      <c r="AI2" s="376"/>
      <c r="AJ2" s="376"/>
      <c r="AK2" s="376"/>
      <c r="AL2" s="376"/>
      <c r="AM2" s="379"/>
      <c r="AN2" s="378"/>
      <c r="AO2" s="378"/>
      <c r="AP2" s="378"/>
      <c r="AQ2" s="380"/>
      <c r="AR2" s="380"/>
      <c r="AS2" s="378"/>
      <c r="AT2" s="376"/>
      <c r="AU2" s="376"/>
      <c r="AV2" s="376"/>
      <c r="AW2" s="376"/>
      <c r="AX2" s="611" t="s">
        <v>468</v>
      </c>
      <c r="AY2" s="612"/>
      <c r="AZ2" s="612"/>
      <c r="BA2" s="612"/>
      <c r="BB2" s="387"/>
      <c r="BC2" s="378"/>
      <c r="BD2" s="376"/>
      <c r="BE2" s="376"/>
      <c r="BF2" s="376"/>
      <c r="BG2" s="376"/>
      <c r="BH2" s="376"/>
      <c r="BI2" s="376"/>
      <c r="BJ2" s="376"/>
      <c r="BK2" s="376"/>
      <c r="BL2" s="379"/>
      <c r="BM2" s="378"/>
      <c r="BN2" s="378"/>
      <c r="BO2" s="378"/>
      <c r="BP2" s="380"/>
      <c r="BQ2" s="380"/>
      <c r="BR2" s="378"/>
      <c r="BS2" s="381"/>
    </row>
    <row r="3" spans="1:71" ht="13.5" customHeight="1" x14ac:dyDescent="0.25">
      <c r="B3" s="372"/>
      <c r="C3" s="372"/>
      <c r="D3" s="373"/>
      <c r="E3" s="342"/>
      <c r="F3" s="388" t="str">
        <f>'Códigos pendentes'!B133</f>
        <v>M</v>
      </c>
      <c r="G3" s="596" t="str">
        <f>'Códigos pendentes'!C133</f>
        <v>Não mapeada</v>
      </c>
      <c r="H3" s="596"/>
      <c r="I3" s="596"/>
      <c r="J3" s="390"/>
      <c r="K3" s="376"/>
      <c r="L3" s="376"/>
      <c r="M3" s="376"/>
      <c r="N3" s="376"/>
      <c r="O3" s="376"/>
      <c r="P3" s="342"/>
      <c r="Q3" s="376"/>
      <c r="R3" s="376"/>
      <c r="S3" s="376"/>
      <c r="T3" s="342"/>
      <c r="U3" s="376"/>
      <c r="V3" s="376"/>
      <c r="W3" s="376"/>
      <c r="Y3" s="391">
        <f>'Códigos pendentes'!B103</f>
        <v>0</v>
      </c>
      <c r="Z3" s="392" t="str">
        <f>'Códigos pendentes'!C103</f>
        <v>Não financiado</v>
      </c>
      <c r="AA3" s="349"/>
      <c r="AB3" s="393"/>
      <c r="AC3" s="394"/>
      <c r="AD3" s="378"/>
      <c r="AE3" s="376"/>
      <c r="AF3" s="376"/>
      <c r="AG3" s="376"/>
      <c r="AH3" s="376"/>
      <c r="AI3" s="376"/>
      <c r="AJ3" s="376"/>
      <c r="AK3" s="376"/>
      <c r="AL3" s="376"/>
      <c r="AM3" s="379"/>
      <c r="AN3" s="378"/>
      <c r="AO3" s="378"/>
      <c r="AP3" s="378"/>
      <c r="AQ3" s="380"/>
      <c r="AR3" s="380"/>
      <c r="AS3" s="378"/>
      <c r="AT3" s="376"/>
      <c r="AU3" s="376"/>
      <c r="AV3" s="376"/>
      <c r="AW3" s="376"/>
      <c r="AX3" s="395">
        <f>'Códigos pendentes'!B103</f>
        <v>0</v>
      </c>
      <c r="AY3" s="613" t="str">
        <f>'Códigos pendentes'!C103</f>
        <v>Não financiado</v>
      </c>
      <c r="AZ3" s="613"/>
      <c r="BA3" s="613"/>
      <c r="BB3" s="396"/>
      <c r="BC3" s="378"/>
      <c r="BD3" s="376"/>
      <c r="BE3" s="376"/>
      <c r="BF3" s="376"/>
      <c r="BG3" s="376"/>
      <c r="BH3" s="376"/>
      <c r="BI3" s="376"/>
      <c r="BJ3" s="376"/>
      <c r="BK3" s="376"/>
      <c r="BL3" s="379"/>
      <c r="BM3" s="378"/>
      <c r="BN3" s="378"/>
      <c r="BO3" s="378"/>
      <c r="BP3" s="380"/>
      <c r="BQ3" s="380"/>
      <c r="BR3" s="378"/>
      <c r="BS3" s="381"/>
    </row>
    <row r="4" spans="1:71" ht="13.5" customHeight="1" x14ac:dyDescent="0.25">
      <c r="B4" s="372"/>
      <c r="C4" s="372"/>
      <c r="D4" s="373"/>
      <c r="E4" s="342"/>
      <c r="F4" s="388" t="str">
        <f>'Códigos pendentes'!B134</f>
        <v>NS</v>
      </c>
      <c r="G4" s="596" t="str">
        <f>'Códigos pendentes'!C134</f>
        <v>Não mapeada, mas sem suspeita</v>
      </c>
      <c r="H4" s="596"/>
      <c r="I4" s="596"/>
      <c r="J4" s="390"/>
      <c r="K4" s="376"/>
      <c r="L4" s="376"/>
      <c r="M4" s="376"/>
      <c r="N4" s="376"/>
      <c r="O4" s="376"/>
      <c r="P4" s="342"/>
      <c r="Q4" s="376"/>
      <c r="R4" s="376"/>
      <c r="S4" s="376"/>
      <c r="T4" s="342"/>
      <c r="U4" s="376"/>
      <c r="V4" s="376"/>
      <c r="W4" s="376"/>
      <c r="Y4" s="391">
        <f>'Códigos pendentes'!B104</f>
        <v>1</v>
      </c>
      <c r="Z4" s="392" t="str">
        <f>'Códigos pendentes'!C104</f>
        <v>ENVISION</v>
      </c>
      <c r="AA4" s="349"/>
      <c r="AB4" s="393"/>
      <c r="AC4" s="394"/>
      <c r="AD4" s="378"/>
      <c r="AE4" s="376"/>
      <c r="AF4" s="376"/>
      <c r="AG4" s="376"/>
      <c r="AH4" s="376"/>
      <c r="AI4" s="376"/>
      <c r="AJ4" s="376"/>
      <c r="AK4" s="376"/>
      <c r="AL4" s="376"/>
      <c r="AM4" s="379"/>
      <c r="AN4" s="378"/>
      <c r="AO4" s="378"/>
      <c r="AP4" s="378"/>
      <c r="AQ4" s="380"/>
      <c r="AR4" s="380"/>
      <c r="AS4" s="378"/>
      <c r="AT4" s="376"/>
      <c r="AU4" s="376"/>
      <c r="AV4" s="376"/>
      <c r="AW4" s="376"/>
      <c r="AX4" s="395">
        <f>'Códigos pendentes'!B104</f>
        <v>1</v>
      </c>
      <c r="AY4" s="613" t="str">
        <f>'Códigos pendentes'!C104</f>
        <v>ENVISION</v>
      </c>
      <c r="AZ4" s="613"/>
      <c r="BA4" s="613"/>
      <c r="BB4" s="396"/>
      <c r="BC4" s="378"/>
      <c r="BD4" s="376"/>
      <c r="BE4" s="376"/>
      <c r="BF4" s="376"/>
      <c r="BG4" s="376"/>
      <c r="BH4" s="376"/>
      <c r="BI4" s="376"/>
      <c r="BJ4" s="376"/>
      <c r="BK4" s="376"/>
      <c r="BL4" s="379"/>
      <c r="BM4" s="378"/>
      <c r="BN4" s="378"/>
      <c r="BO4" s="378"/>
      <c r="BP4" s="380"/>
      <c r="BQ4" s="380"/>
      <c r="BR4" s="378"/>
      <c r="BS4" s="381"/>
    </row>
    <row r="5" spans="1:71" ht="13.5" customHeight="1" x14ac:dyDescent="0.25">
      <c r="B5" s="372"/>
      <c r="C5" s="372"/>
      <c r="D5" s="373"/>
      <c r="E5" s="342"/>
      <c r="F5" s="388">
        <f>'Códigos pendentes'!B135</f>
        <v>0</v>
      </c>
      <c r="G5" s="596" t="str">
        <f>'Códigos pendentes'!C135</f>
        <v>Não endémica, acima do limiar de tratamento</v>
      </c>
      <c r="H5" s="596"/>
      <c r="I5" s="596"/>
      <c r="J5" s="390"/>
      <c r="K5" s="376"/>
      <c r="L5" s="376"/>
      <c r="M5" s="376"/>
      <c r="N5" s="376"/>
      <c r="O5" s="376"/>
      <c r="P5" s="342"/>
      <c r="Q5" s="376"/>
      <c r="R5" s="376"/>
      <c r="S5" s="376"/>
      <c r="T5" s="342"/>
      <c r="U5" s="376"/>
      <c r="V5" s="376"/>
      <c r="W5" s="376"/>
      <c r="Y5" s="391">
        <f>'Códigos pendentes'!B105</f>
        <v>2</v>
      </c>
      <c r="Z5" s="392" t="str">
        <f>'Códigos pendentes'!C105</f>
        <v>END in Africa</v>
      </c>
      <c r="AA5" s="349"/>
      <c r="AB5" s="393"/>
      <c r="AC5" s="394"/>
      <c r="AD5" s="378"/>
      <c r="AE5" s="376"/>
      <c r="AF5" s="376"/>
      <c r="AG5" s="376"/>
      <c r="AH5" s="376"/>
      <c r="AI5" s="376"/>
      <c r="AJ5" s="376"/>
      <c r="AK5" s="376"/>
      <c r="AL5" s="376"/>
      <c r="AM5" s="379"/>
      <c r="AN5" s="378"/>
      <c r="AO5" s="378"/>
      <c r="AP5" s="378"/>
      <c r="AQ5" s="380"/>
      <c r="AR5" s="380"/>
      <c r="AS5" s="378"/>
      <c r="AT5" s="376"/>
      <c r="AU5" s="376"/>
      <c r="AV5" s="376"/>
      <c r="AW5" s="376"/>
      <c r="AX5" s="395">
        <f>'Códigos pendentes'!B105</f>
        <v>2</v>
      </c>
      <c r="AY5" s="613" t="str">
        <f>'Códigos pendentes'!C105</f>
        <v>END in Africa</v>
      </c>
      <c r="AZ5" s="613"/>
      <c r="BA5" s="613"/>
      <c r="BB5" s="396"/>
      <c r="BC5" s="378"/>
      <c r="BD5" s="376"/>
      <c r="BE5" s="376"/>
      <c r="BF5" s="376"/>
      <c r="BG5" s="376"/>
      <c r="BH5" s="376"/>
      <c r="BI5" s="376"/>
      <c r="BJ5" s="376"/>
      <c r="BK5" s="376"/>
      <c r="BL5" s="379"/>
      <c r="BM5" s="378"/>
      <c r="BN5" s="378"/>
      <c r="BO5" s="378"/>
      <c r="BP5" s="380"/>
      <c r="BQ5" s="380"/>
      <c r="BR5" s="378"/>
      <c r="BS5" s="381"/>
    </row>
    <row r="6" spans="1:71" ht="13.5" customHeight="1" x14ac:dyDescent="0.25">
      <c r="B6" s="372"/>
      <c r="C6" s="372"/>
      <c r="D6" s="373"/>
      <c r="E6" s="342"/>
      <c r="F6" s="388">
        <f>'Códigos pendentes'!B136</f>
        <v>1</v>
      </c>
      <c r="G6" s="596" t="str">
        <f>'Códigos pendentes'!C136</f>
        <v>Endémica, acima do limiar de tratamento</v>
      </c>
      <c r="H6" s="596"/>
      <c r="I6" s="596"/>
      <c r="J6" s="390"/>
      <c r="K6" s="376"/>
      <c r="L6" s="376"/>
      <c r="M6" s="376"/>
      <c r="N6" s="376"/>
      <c r="O6" s="376"/>
      <c r="P6" s="342"/>
      <c r="Q6" s="376"/>
      <c r="R6" s="376"/>
      <c r="S6" s="376"/>
      <c r="T6" s="342"/>
      <c r="U6" s="376"/>
      <c r="V6" s="376"/>
      <c r="W6" s="376"/>
      <c r="Y6" s="391">
        <f>'Códigos pendentes'!B106</f>
        <v>3</v>
      </c>
      <c r="Z6" s="392" t="str">
        <f>'Códigos pendentes'!C106</f>
        <v xml:space="preserve">END in Asia </v>
      </c>
      <c r="AA6" s="349"/>
      <c r="AB6" s="393"/>
      <c r="AC6" s="394"/>
      <c r="AD6" s="378"/>
      <c r="AE6" s="376"/>
      <c r="AF6" s="376"/>
      <c r="AG6" s="376"/>
      <c r="AH6" s="376"/>
      <c r="AI6" s="376"/>
      <c r="AJ6" s="376"/>
      <c r="AK6" s="376"/>
      <c r="AL6" s="376"/>
      <c r="AM6" s="379"/>
      <c r="AN6" s="378"/>
      <c r="AO6" s="378"/>
      <c r="AP6" s="378"/>
      <c r="AQ6" s="380"/>
      <c r="AR6" s="380"/>
      <c r="AS6" s="378"/>
      <c r="AT6" s="376"/>
      <c r="AU6" s="376"/>
      <c r="AV6" s="376"/>
      <c r="AW6" s="376"/>
      <c r="AX6" s="395">
        <f>'Códigos pendentes'!B106</f>
        <v>3</v>
      </c>
      <c r="AY6" s="613" t="str">
        <f>'Códigos pendentes'!C106</f>
        <v xml:space="preserve">END in Asia </v>
      </c>
      <c r="AZ6" s="613"/>
      <c r="BA6" s="613"/>
      <c r="BB6" s="396"/>
      <c r="BC6" s="378"/>
      <c r="BD6" s="376"/>
      <c r="BE6" s="376"/>
      <c r="BF6" s="376"/>
      <c r="BG6" s="376"/>
      <c r="BH6" s="376"/>
      <c r="BI6" s="376"/>
      <c r="BJ6" s="376"/>
      <c r="BK6" s="376"/>
      <c r="BL6" s="379"/>
      <c r="BM6" s="378"/>
      <c r="BN6" s="378"/>
      <c r="BO6" s="378"/>
      <c r="BP6" s="380"/>
      <c r="BQ6" s="380"/>
      <c r="BR6" s="378"/>
      <c r="BS6" s="381"/>
    </row>
    <row r="7" spans="1:71" ht="13.5" customHeight="1" x14ac:dyDescent="0.25">
      <c r="B7" s="372"/>
      <c r="C7" s="372"/>
      <c r="D7" s="373"/>
      <c r="E7" s="342"/>
      <c r="F7" s="388">
        <f>'Códigos pendentes'!B137</f>
        <v>100</v>
      </c>
      <c r="G7" s="596" t="str">
        <f>'Códigos pendentes'!C137</f>
        <v>Critérios de interrupção de AMM atingidos</v>
      </c>
      <c r="H7" s="596"/>
      <c r="I7" s="596"/>
      <c r="J7" s="390"/>
      <c r="K7" s="376"/>
      <c r="L7" s="376"/>
      <c r="M7" s="376"/>
      <c r="N7" s="376"/>
      <c r="O7" s="376"/>
      <c r="P7" s="342"/>
      <c r="Q7" s="376"/>
      <c r="R7" s="376"/>
      <c r="S7" s="376"/>
      <c r="T7" s="342"/>
      <c r="U7" s="376"/>
      <c r="V7" s="376"/>
      <c r="W7" s="376"/>
      <c r="Y7" s="391">
        <f>'Códigos pendentes'!B107</f>
        <v>4</v>
      </c>
      <c r="Z7" s="392" t="str">
        <f>'Códigos pendentes'!C107</f>
        <v>APOC apoiado pela USAID</v>
      </c>
      <c r="AA7" s="349"/>
      <c r="AB7" s="393"/>
      <c r="AC7" s="394"/>
      <c r="AD7" s="378"/>
      <c r="AE7" s="376"/>
      <c r="AF7" s="376"/>
      <c r="AG7" s="376"/>
      <c r="AH7" s="376"/>
      <c r="AI7" s="376"/>
      <c r="AJ7" s="376"/>
      <c r="AK7" s="376"/>
      <c r="AL7" s="376"/>
      <c r="AM7" s="379"/>
      <c r="AN7" s="378"/>
      <c r="AO7" s="378"/>
      <c r="AP7" s="378"/>
      <c r="AQ7" s="380"/>
      <c r="AR7" s="380"/>
      <c r="AS7" s="378"/>
      <c r="AT7" s="376"/>
      <c r="AU7" s="376"/>
      <c r="AV7" s="376"/>
      <c r="AW7" s="376"/>
      <c r="AX7" s="395">
        <f>'Códigos pendentes'!B107</f>
        <v>4</v>
      </c>
      <c r="AY7" s="613" t="str">
        <f>'Códigos pendentes'!C107</f>
        <v>APOC apoiado pela USAID</v>
      </c>
      <c r="AZ7" s="613"/>
      <c r="BA7" s="613"/>
      <c r="BB7" s="396"/>
      <c r="BC7" s="378"/>
      <c r="BD7" s="376"/>
      <c r="BE7" s="376"/>
      <c r="BF7" s="376"/>
      <c r="BG7" s="376"/>
      <c r="BH7" s="376"/>
      <c r="BI7" s="376"/>
      <c r="BJ7" s="376"/>
      <c r="BK7" s="376"/>
      <c r="BL7" s="379"/>
      <c r="BM7" s="378"/>
      <c r="BN7" s="378"/>
      <c r="BO7" s="378"/>
      <c r="BP7" s="380"/>
      <c r="BQ7" s="380"/>
      <c r="BR7" s="378"/>
      <c r="BS7" s="381"/>
    </row>
    <row r="8" spans="1:71" ht="13.5" customHeight="1" x14ac:dyDescent="0.25">
      <c r="B8" s="372"/>
      <c r="C8" s="372"/>
      <c r="D8" s="373"/>
      <c r="E8" s="342"/>
      <c r="F8" s="388" t="str">
        <f>'Códigos pendentes'!B138</f>
        <v>Pendente</v>
      </c>
      <c r="G8" s="596" t="str">
        <f>'Códigos pendentes'!C138</f>
        <v>Aguarda implementação/resultados da avaliação da interrupção de AMM</v>
      </c>
      <c r="H8" s="596"/>
      <c r="I8" s="596"/>
      <c r="J8" s="597"/>
      <c r="K8" s="376"/>
      <c r="L8" s="376"/>
      <c r="M8" s="376"/>
      <c r="N8" s="376"/>
      <c r="O8" s="376"/>
      <c r="P8" s="342"/>
      <c r="Q8" s="376"/>
      <c r="R8" s="376"/>
      <c r="S8" s="376"/>
      <c r="T8" s="342"/>
      <c r="U8" s="376"/>
      <c r="V8" s="376"/>
      <c r="W8" s="376"/>
      <c r="Y8" s="391">
        <f>'Códigos pendentes'!B108</f>
        <v>5</v>
      </c>
      <c r="Z8" s="392" t="str">
        <f>'Códigos pendentes'!C108</f>
        <v>Outro financiamento da USAID</v>
      </c>
      <c r="AA8" s="349"/>
      <c r="AB8" s="393"/>
      <c r="AC8" s="394"/>
      <c r="AD8" s="378"/>
      <c r="AE8" s="376"/>
      <c r="AF8" s="376"/>
      <c r="AG8" s="376"/>
      <c r="AH8" s="376"/>
      <c r="AI8" s="376"/>
      <c r="AJ8" s="376"/>
      <c r="AK8" s="376"/>
      <c r="AL8" s="376"/>
      <c r="AM8" s="379"/>
      <c r="AN8" s="378"/>
      <c r="AO8" s="378"/>
      <c r="AP8" s="378"/>
      <c r="AQ8" s="380"/>
      <c r="AR8" s="380"/>
      <c r="AS8" s="378"/>
      <c r="AT8" s="376"/>
      <c r="AU8" s="376"/>
      <c r="AV8" s="376"/>
      <c r="AW8" s="376"/>
      <c r="AX8" s="395">
        <f>'Códigos pendentes'!B108</f>
        <v>5</v>
      </c>
      <c r="AY8" s="613" t="str">
        <f>'Códigos pendentes'!C108</f>
        <v>Outro financiamento da USAID</v>
      </c>
      <c r="AZ8" s="613"/>
      <c r="BA8" s="613"/>
      <c r="BB8" s="396"/>
      <c r="BC8" s="378"/>
      <c r="BD8" s="376"/>
      <c r="BE8" s="376"/>
      <c r="BF8" s="376"/>
      <c r="BG8" s="376"/>
      <c r="BH8" s="376"/>
      <c r="BI8" s="376"/>
      <c r="BJ8" s="376"/>
      <c r="BK8" s="376"/>
      <c r="BL8" s="379"/>
      <c r="BM8" s="378"/>
      <c r="BN8" s="378"/>
      <c r="BO8" s="378"/>
      <c r="BP8" s="380"/>
      <c r="BQ8" s="380"/>
      <c r="BR8" s="378"/>
      <c r="BS8" s="381"/>
    </row>
    <row r="9" spans="1:71" ht="13.5" customHeight="1" x14ac:dyDescent="0.25">
      <c r="B9" s="372"/>
      <c r="C9" s="372"/>
      <c r="D9" s="373"/>
      <c r="E9" s="342"/>
      <c r="F9" s="388"/>
      <c r="G9" s="355"/>
      <c r="H9" s="355"/>
      <c r="I9" s="355"/>
      <c r="J9" s="397"/>
      <c r="K9" s="376"/>
      <c r="L9" s="376"/>
      <c r="M9" s="376"/>
      <c r="N9" s="376"/>
      <c r="O9" s="376"/>
      <c r="P9" s="342"/>
      <c r="Q9" s="376"/>
      <c r="R9" s="376"/>
      <c r="S9" s="376"/>
      <c r="T9" s="342"/>
      <c r="U9" s="376"/>
      <c r="V9" s="376"/>
      <c r="W9" s="376"/>
      <c r="Y9" s="391">
        <f>'Códigos pendentes'!B109</f>
        <v>6</v>
      </c>
      <c r="Z9" s="392" t="str">
        <f>'Códigos pendentes'!C109</f>
        <v>Financiamento apenas através do governo ou outros parceiros</v>
      </c>
      <c r="AA9" s="349"/>
      <c r="AB9" s="393"/>
      <c r="AC9" s="394"/>
      <c r="AD9" s="378"/>
      <c r="AE9" s="376"/>
      <c r="AF9" s="376"/>
      <c r="AG9" s="376"/>
      <c r="AH9" s="376"/>
      <c r="AI9" s="376"/>
      <c r="AJ9" s="376"/>
      <c r="AK9" s="376"/>
      <c r="AL9" s="376"/>
      <c r="AM9" s="379"/>
      <c r="AN9" s="378"/>
      <c r="AO9" s="378"/>
      <c r="AP9" s="378"/>
      <c r="AQ9" s="380"/>
      <c r="AR9" s="380"/>
      <c r="AS9" s="378"/>
      <c r="AT9" s="376"/>
      <c r="AU9" s="376"/>
      <c r="AV9" s="376"/>
      <c r="AW9" s="376"/>
      <c r="AX9" s="395">
        <f>'Códigos pendentes'!B109</f>
        <v>6</v>
      </c>
      <c r="AY9" s="613" t="str">
        <f>'Códigos pendentes'!C109</f>
        <v>Financiamento apenas através do governo ou outros parceiros</v>
      </c>
      <c r="AZ9" s="613"/>
      <c r="BA9" s="613"/>
      <c r="BB9" s="614"/>
      <c r="BC9" s="378"/>
      <c r="BD9" s="376"/>
      <c r="BE9" s="376"/>
      <c r="BF9" s="376"/>
      <c r="BG9" s="376"/>
      <c r="BH9" s="376"/>
      <c r="BI9" s="376"/>
      <c r="BJ9" s="376"/>
      <c r="BK9" s="376"/>
      <c r="BL9" s="379"/>
      <c r="BM9" s="378"/>
      <c r="BN9" s="378"/>
      <c r="BO9" s="378"/>
      <c r="BP9" s="380"/>
      <c r="BQ9" s="380"/>
      <c r="BR9" s="378"/>
      <c r="BS9" s="381"/>
    </row>
    <row r="10" spans="1:71" ht="8.25" customHeight="1" x14ac:dyDescent="0.25">
      <c r="B10" s="398"/>
      <c r="C10" s="398"/>
      <c r="D10" s="399"/>
      <c r="E10" s="342"/>
      <c r="F10" s="400"/>
      <c r="G10" s="308"/>
      <c r="H10" s="308"/>
      <c r="I10" s="308"/>
      <c r="J10" s="390"/>
      <c r="K10" s="376"/>
      <c r="L10" s="376"/>
      <c r="M10" s="376"/>
      <c r="N10" s="376"/>
      <c r="O10" s="376"/>
      <c r="P10" s="342"/>
      <c r="Q10" s="376"/>
      <c r="R10" s="376"/>
      <c r="S10" s="376"/>
      <c r="T10" s="342"/>
      <c r="U10" s="376"/>
      <c r="V10" s="376"/>
      <c r="W10" s="376"/>
      <c r="X10" s="376"/>
      <c r="Y10" s="401"/>
      <c r="Z10" s="375"/>
      <c r="AA10" s="308"/>
      <c r="AB10" s="375"/>
      <c r="AC10" s="394"/>
      <c r="AD10" s="378"/>
      <c r="AE10" s="376"/>
      <c r="AF10" s="376"/>
      <c r="AG10" s="376"/>
      <c r="AH10" s="376"/>
      <c r="AI10" s="376"/>
      <c r="AJ10" s="376"/>
      <c r="AK10" s="376"/>
      <c r="AL10" s="376"/>
      <c r="AM10" s="379"/>
      <c r="AN10" s="378"/>
      <c r="AO10" s="378"/>
      <c r="AP10" s="378"/>
      <c r="AQ10" s="380"/>
      <c r="AR10" s="380"/>
      <c r="AS10" s="378"/>
      <c r="AT10" s="376"/>
      <c r="AU10" s="376"/>
      <c r="AV10" s="376"/>
      <c r="AW10" s="376"/>
      <c r="AX10" s="402"/>
      <c r="AY10" s="403"/>
      <c r="AZ10" s="308"/>
      <c r="BA10" s="403"/>
      <c r="BB10" s="404"/>
      <c r="BC10" s="378"/>
      <c r="BD10" s="376"/>
      <c r="BE10" s="376"/>
      <c r="BF10" s="376"/>
      <c r="BG10" s="376"/>
      <c r="BH10" s="376"/>
      <c r="BI10" s="376"/>
      <c r="BJ10" s="376"/>
      <c r="BK10" s="376"/>
      <c r="BL10" s="379"/>
      <c r="BM10" s="378"/>
      <c r="BN10" s="378"/>
      <c r="BO10" s="378"/>
      <c r="BP10" s="380"/>
      <c r="BQ10" s="380"/>
      <c r="BR10" s="378"/>
      <c r="BS10" s="381"/>
    </row>
    <row r="11" spans="1:71" s="53" customFormat="1" ht="20.100000000000001" customHeight="1" x14ac:dyDescent="0.25">
      <c r="A11" s="370"/>
      <c r="B11" s="598" t="s">
        <v>423</v>
      </c>
      <c r="C11" s="599"/>
      <c r="D11" s="599"/>
      <c r="E11" s="70"/>
      <c r="F11" s="604" t="s">
        <v>424</v>
      </c>
      <c r="G11" s="605"/>
      <c r="H11" s="605"/>
      <c r="I11" s="605"/>
      <c r="J11" s="605"/>
      <c r="K11" s="605"/>
      <c r="L11" s="605"/>
      <c r="M11" s="605"/>
      <c r="N11" s="605"/>
      <c r="O11" s="605"/>
      <c r="P11" s="70"/>
      <c r="Q11" s="606" t="s">
        <v>469</v>
      </c>
      <c r="R11" s="607"/>
      <c r="S11" s="608"/>
      <c r="T11" s="70"/>
      <c r="U11" s="609" t="s">
        <v>426</v>
      </c>
      <c r="V11" s="610"/>
      <c r="W11" s="610"/>
      <c r="X11" s="610"/>
      <c r="Y11" s="610"/>
      <c r="Z11" s="610"/>
      <c r="AA11" s="610"/>
      <c r="AB11" s="610"/>
      <c r="AC11" s="610"/>
      <c r="AD11" s="610"/>
      <c r="AE11" s="610"/>
      <c r="AF11" s="610"/>
      <c r="AG11" s="610"/>
      <c r="AH11" s="610"/>
      <c r="AI11" s="610"/>
      <c r="AJ11" s="610"/>
      <c r="AK11" s="610"/>
      <c r="AL11" s="610"/>
      <c r="AM11" s="610"/>
      <c r="AN11" s="610"/>
      <c r="AO11" s="610"/>
      <c r="AP11" s="610"/>
      <c r="AQ11" s="610"/>
      <c r="AR11" s="610"/>
      <c r="AS11" s="610"/>
      <c r="AT11" s="610"/>
      <c r="AU11" s="610"/>
      <c r="AV11" s="610"/>
      <c r="AW11" s="610"/>
      <c r="AX11" s="610"/>
      <c r="AY11" s="610"/>
      <c r="AZ11" s="610"/>
      <c r="BA11" s="610"/>
      <c r="BB11" s="610"/>
      <c r="BC11" s="610"/>
      <c r="BD11" s="610"/>
      <c r="BE11" s="610"/>
      <c r="BF11" s="610"/>
      <c r="BG11" s="610"/>
      <c r="BH11" s="610"/>
      <c r="BI11" s="610"/>
      <c r="BJ11" s="610"/>
      <c r="BK11" s="610"/>
      <c r="BL11" s="610"/>
      <c r="BM11" s="610"/>
      <c r="BN11" s="610"/>
      <c r="BO11" s="610"/>
      <c r="BP11" s="610"/>
      <c r="BQ11" s="610"/>
      <c r="BR11" s="71"/>
      <c r="BS11" s="133"/>
    </row>
    <row r="12" spans="1:71" s="406" customFormat="1" ht="76.5" x14ac:dyDescent="0.25">
      <c r="A12" s="405"/>
      <c r="B12" s="162" t="s">
        <v>416</v>
      </c>
      <c r="C12" s="162" t="s">
        <v>417</v>
      </c>
      <c r="D12" s="163" t="s">
        <v>418</v>
      </c>
      <c r="E12" s="173"/>
      <c r="F12" s="132" t="s">
        <v>470</v>
      </c>
      <c r="G12" s="72" t="s">
        <v>427</v>
      </c>
      <c r="H12" s="72" t="s">
        <v>47</v>
      </c>
      <c r="I12" s="72" t="s">
        <v>428</v>
      </c>
      <c r="J12" s="72" t="s">
        <v>429</v>
      </c>
      <c r="K12" s="72" t="s">
        <v>471</v>
      </c>
      <c r="L12" s="72" t="s">
        <v>311</v>
      </c>
      <c r="M12" s="72" t="s">
        <v>330</v>
      </c>
      <c r="N12" s="72" t="s">
        <v>100</v>
      </c>
      <c r="O12" s="72" t="s">
        <v>329</v>
      </c>
      <c r="P12" s="173"/>
      <c r="Q12" s="165" t="s">
        <v>431</v>
      </c>
      <c r="R12" s="165" t="s">
        <v>432</v>
      </c>
      <c r="S12" s="165" t="s">
        <v>433</v>
      </c>
      <c r="T12" s="173"/>
      <c r="U12" s="135" t="s">
        <v>472</v>
      </c>
      <c r="V12" s="135" t="s">
        <v>473</v>
      </c>
      <c r="W12" s="135" t="s">
        <v>474</v>
      </c>
      <c r="X12" s="135" t="s">
        <v>475</v>
      </c>
      <c r="Y12" s="135" t="s">
        <v>476</v>
      </c>
      <c r="Z12" s="135" t="s">
        <v>223</v>
      </c>
      <c r="AA12" s="135" t="s">
        <v>477</v>
      </c>
      <c r="AB12" s="573" t="s">
        <v>564</v>
      </c>
      <c r="AC12" s="573" t="s">
        <v>565</v>
      </c>
      <c r="AD12" s="173"/>
      <c r="AE12" s="166" t="s">
        <v>169</v>
      </c>
      <c r="AF12" s="166" t="s">
        <v>165</v>
      </c>
      <c r="AG12" s="166" t="s">
        <v>478</v>
      </c>
      <c r="AH12" s="166" t="s">
        <v>479</v>
      </c>
      <c r="AI12" s="166" t="s">
        <v>480</v>
      </c>
      <c r="AJ12" s="166" t="s">
        <v>273</v>
      </c>
      <c r="AK12" s="574" t="s">
        <v>577</v>
      </c>
      <c r="AL12" s="574" t="s">
        <v>568</v>
      </c>
      <c r="AM12" s="574" t="s">
        <v>569</v>
      </c>
      <c r="AN12" s="173"/>
      <c r="AO12" s="168" t="s">
        <v>481</v>
      </c>
      <c r="AP12" s="168" t="s">
        <v>482</v>
      </c>
      <c r="AQ12" s="168" t="s">
        <v>483</v>
      </c>
      <c r="AR12" s="168" t="s">
        <v>484</v>
      </c>
      <c r="AS12" s="164"/>
      <c r="AT12" s="135" t="s">
        <v>485</v>
      </c>
      <c r="AU12" s="135" t="s">
        <v>486</v>
      </c>
      <c r="AV12" s="135" t="s">
        <v>487</v>
      </c>
      <c r="AW12" s="135" t="s">
        <v>488</v>
      </c>
      <c r="AX12" s="135" t="s">
        <v>489</v>
      </c>
      <c r="AY12" s="135" t="s">
        <v>224</v>
      </c>
      <c r="AZ12" s="135" t="s">
        <v>490</v>
      </c>
      <c r="BA12" s="135" t="s">
        <v>332</v>
      </c>
      <c r="BB12" s="135" t="s">
        <v>333</v>
      </c>
      <c r="BC12" s="173"/>
      <c r="BD12" s="166" t="s">
        <v>170</v>
      </c>
      <c r="BE12" s="166" t="s">
        <v>491</v>
      </c>
      <c r="BF12" s="166" t="s">
        <v>492</v>
      </c>
      <c r="BG12" s="166" t="s">
        <v>493</v>
      </c>
      <c r="BH12" s="166" t="s">
        <v>494</v>
      </c>
      <c r="BI12" s="166" t="s">
        <v>495</v>
      </c>
      <c r="BJ12" s="574" t="s">
        <v>570</v>
      </c>
      <c r="BK12" s="574" t="s">
        <v>571</v>
      </c>
      <c r="BL12" s="574" t="s">
        <v>572</v>
      </c>
      <c r="BM12" s="57"/>
      <c r="BN12" s="168" t="s">
        <v>496</v>
      </c>
      <c r="BO12" s="168" t="s">
        <v>497</v>
      </c>
      <c r="BP12" s="168" t="s">
        <v>498</v>
      </c>
      <c r="BQ12" s="168" t="s">
        <v>499</v>
      </c>
      <c r="BR12" s="164"/>
      <c r="BS12" s="134" t="s">
        <v>421</v>
      </c>
    </row>
    <row r="13" spans="1:71" s="407" customFormat="1" ht="33" customHeight="1" x14ac:dyDescent="0.25">
      <c r="A13" s="370"/>
      <c r="B13" s="182" t="str">
        <f>Demografia!B15</f>
        <v>Região de exemplo</v>
      </c>
      <c r="C13" s="182" t="str">
        <f>Demografia!C15</f>
        <v>Distrito de exemplo</v>
      </c>
      <c r="D13" s="183">
        <f>Demografia!D15</f>
        <v>839660</v>
      </c>
      <c r="E13" s="57"/>
      <c r="F13" s="416" t="s">
        <v>112</v>
      </c>
      <c r="G13" s="185">
        <v>1</v>
      </c>
      <c r="H13" s="417" t="s">
        <v>500</v>
      </c>
      <c r="I13" s="185">
        <v>2012</v>
      </c>
      <c r="J13" s="416" t="s">
        <v>113</v>
      </c>
      <c r="K13" s="199">
        <v>125986</v>
      </c>
      <c r="L13" s="199">
        <v>125986</v>
      </c>
      <c r="M13" s="199">
        <v>95462</v>
      </c>
      <c r="N13" s="184">
        <v>2012</v>
      </c>
      <c r="O13" s="180">
        <v>1</v>
      </c>
      <c r="P13" s="57"/>
      <c r="Q13" s="184">
        <v>1995</v>
      </c>
      <c r="R13" s="184">
        <v>16</v>
      </c>
      <c r="S13" s="184">
        <v>15</v>
      </c>
      <c r="T13" s="57"/>
      <c r="U13" s="418" t="s">
        <v>459</v>
      </c>
      <c r="V13" s="418" t="s">
        <v>460</v>
      </c>
      <c r="W13" s="184">
        <v>2013</v>
      </c>
      <c r="X13" s="416" t="s">
        <v>461</v>
      </c>
      <c r="Y13" s="184">
        <v>2013</v>
      </c>
      <c r="Z13" s="184">
        <v>1</v>
      </c>
      <c r="AA13" s="180">
        <v>1</v>
      </c>
      <c r="AB13" s="199">
        <v>125321</v>
      </c>
      <c r="AC13" s="199">
        <v>125321</v>
      </c>
      <c r="AD13" s="57"/>
      <c r="AE13" s="199">
        <v>122546</v>
      </c>
      <c r="AF13" s="199">
        <v>122546</v>
      </c>
      <c r="AG13" s="199">
        <v>65423</v>
      </c>
      <c r="AH13" s="199">
        <v>65423</v>
      </c>
      <c r="AI13" s="199">
        <v>57123</v>
      </c>
      <c r="AJ13" s="199">
        <v>57123</v>
      </c>
      <c r="AK13" s="418" t="s">
        <v>462</v>
      </c>
      <c r="AL13" s="418" t="s">
        <v>459</v>
      </c>
      <c r="AM13" s="418" t="s">
        <v>501</v>
      </c>
      <c r="AN13" s="57"/>
      <c r="AO13" s="201">
        <f>IF(Z13=0," ",AE13/AB13)</f>
        <v>0.9778568635743411</v>
      </c>
      <c r="AP13" s="201">
        <f>IF(Z13=0," ",AE13/K13)</f>
        <v>0.97269537885161839</v>
      </c>
      <c r="AQ13" s="201">
        <f>IF(OR(Z13&gt;5,Z13&lt;1)," ",AF13/AC13)</f>
        <v>0.9778568635743411</v>
      </c>
      <c r="AR13" s="201">
        <f>IF(OR(Z13&gt;5,Z13&lt;1)," ",AF13/K13)</f>
        <v>0.97269537885161839</v>
      </c>
      <c r="AS13" s="55"/>
      <c r="AT13" s="416" t="s">
        <v>459</v>
      </c>
      <c r="AU13" s="416" t="s">
        <v>502</v>
      </c>
      <c r="AV13" s="184">
        <v>2013</v>
      </c>
      <c r="AW13" s="416" t="s">
        <v>16</v>
      </c>
      <c r="AX13" s="184">
        <v>2013</v>
      </c>
      <c r="AY13" s="184">
        <v>1</v>
      </c>
      <c r="AZ13" s="180">
        <v>1</v>
      </c>
      <c r="BA13" s="199">
        <v>25321</v>
      </c>
      <c r="BB13" s="199">
        <v>25321</v>
      </c>
      <c r="BC13" s="57"/>
      <c r="BD13" s="199">
        <v>22546</v>
      </c>
      <c r="BE13" s="199">
        <v>22546</v>
      </c>
      <c r="BF13" s="199">
        <v>10356</v>
      </c>
      <c r="BG13" s="199">
        <v>10356</v>
      </c>
      <c r="BH13" s="199">
        <v>12190</v>
      </c>
      <c r="BI13" s="199">
        <v>12190</v>
      </c>
      <c r="BJ13" s="180" t="s">
        <v>503</v>
      </c>
      <c r="BK13" s="180" t="s">
        <v>459</v>
      </c>
      <c r="BL13" s="180" t="s">
        <v>463</v>
      </c>
      <c r="BM13" s="57"/>
      <c r="BN13" s="201">
        <f>IF(AY13=0," ",BD13/BA13)</f>
        <v>0.89040717191264163</v>
      </c>
      <c r="BO13" s="201">
        <f>IF(AY13=0," ",BD13/K13)</f>
        <v>0.17895639198006127</v>
      </c>
      <c r="BP13" s="201">
        <f>IF(OR(AY13&gt;5,AY13&lt;1)," ",BE13/BB13)</f>
        <v>0.89040717191264163</v>
      </c>
      <c r="BQ13" s="201">
        <f>IF(OR(AY13&gt;5,AY13&lt;1)," ",BE13/K13)</f>
        <v>0.17895639198006127</v>
      </c>
      <c r="BR13" s="57"/>
      <c r="BS13" s="203" t="s">
        <v>464</v>
      </c>
    </row>
    <row r="14" spans="1:71" s="409" customFormat="1" ht="18" customHeight="1" x14ac:dyDescent="0.25">
      <c r="A14" s="408"/>
      <c r="B14" s="187" t="s">
        <v>465</v>
      </c>
      <c r="C14" s="187" t="s">
        <v>40</v>
      </c>
      <c r="D14" s="192">
        <f>Demografia!D16</f>
        <v>0</v>
      </c>
      <c r="E14" s="220"/>
      <c r="F14" s="204" t="s">
        <v>40</v>
      </c>
      <c r="G14" s="205" t="s">
        <v>40</v>
      </c>
      <c r="H14" s="197" t="s">
        <v>40</v>
      </c>
      <c r="I14" s="197" t="s">
        <v>40</v>
      </c>
      <c r="J14" s="204" t="s">
        <v>40</v>
      </c>
      <c r="K14" s="206">
        <f>SUM(K16:K815)</f>
        <v>0</v>
      </c>
      <c r="L14" s="206">
        <f>SUM(L16:L815)</f>
        <v>0</v>
      </c>
      <c r="M14" s="206">
        <f>SUM(M16:M815)</f>
        <v>0</v>
      </c>
      <c r="N14" s="207" t="s">
        <v>40</v>
      </c>
      <c r="O14" s="207" t="s">
        <v>40</v>
      </c>
      <c r="P14" s="220"/>
      <c r="Q14" s="207" t="s">
        <v>40</v>
      </c>
      <c r="R14" s="207" t="s">
        <v>40</v>
      </c>
      <c r="S14" s="207" t="s">
        <v>40</v>
      </c>
      <c r="T14" s="220"/>
      <c r="U14" s="207" t="s">
        <v>40</v>
      </c>
      <c r="V14" s="207" t="s">
        <v>40</v>
      </c>
      <c r="W14" s="197" t="s">
        <v>40</v>
      </c>
      <c r="X14" s="207" t="s">
        <v>40</v>
      </c>
      <c r="Y14" s="197" t="s">
        <v>40</v>
      </c>
      <c r="Z14" s="197" t="s">
        <v>40</v>
      </c>
      <c r="AA14" s="197" t="s">
        <v>40</v>
      </c>
      <c r="AB14" s="206">
        <f>SUM(AB16:AB815)</f>
        <v>0</v>
      </c>
      <c r="AC14" s="206">
        <f>SUM(AC16:AC815)</f>
        <v>0</v>
      </c>
      <c r="AD14" s="220"/>
      <c r="AE14" s="206">
        <f t="shared" ref="AE14:AJ14" si="0">SUM(AE16:AE815)</f>
        <v>0</v>
      </c>
      <c r="AF14" s="206">
        <f t="shared" si="0"/>
        <v>0</v>
      </c>
      <c r="AG14" s="206">
        <f t="shared" si="0"/>
        <v>0</v>
      </c>
      <c r="AH14" s="206">
        <f t="shared" si="0"/>
        <v>0</v>
      </c>
      <c r="AI14" s="206">
        <f t="shared" si="0"/>
        <v>0</v>
      </c>
      <c r="AJ14" s="206">
        <f t="shared" si="0"/>
        <v>0</v>
      </c>
      <c r="AK14" s="197" t="s">
        <v>40</v>
      </c>
      <c r="AL14" s="197" t="s">
        <v>40</v>
      </c>
      <c r="AM14" s="197" t="s">
        <v>40</v>
      </c>
      <c r="AN14" s="220"/>
      <c r="AO14" s="202" t="str">
        <f>IF(AB14=0," ",(AE14/AB14))</f>
        <v xml:space="preserve"> </v>
      </c>
      <c r="AP14" s="202" t="str">
        <f>IF(ISERROR((AVERAGE(AP16:AP815))),"",AVERAGE(AP16:AP815))</f>
        <v/>
      </c>
      <c r="AQ14" s="209" t="str">
        <f>IF(AC14=0," ",(AF14/AC14))</f>
        <v xml:space="preserve"> </v>
      </c>
      <c r="AR14" s="202" t="str">
        <f>IF(ISERROR((AVERAGE(AR16:AR815))),"",AVERAGE(AR16:AR815))</f>
        <v/>
      </c>
      <c r="AS14" s="220"/>
      <c r="AT14" s="207" t="s">
        <v>40</v>
      </c>
      <c r="AU14" s="207" t="s">
        <v>40</v>
      </c>
      <c r="AV14" s="197" t="s">
        <v>40</v>
      </c>
      <c r="AW14" s="207" t="s">
        <v>40</v>
      </c>
      <c r="AX14" s="197" t="s">
        <v>40</v>
      </c>
      <c r="AY14" s="197" t="s">
        <v>40</v>
      </c>
      <c r="AZ14" s="197" t="s">
        <v>40</v>
      </c>
      <c r="BA14" s="207">
        <f>SUM(BA16:BA815)</f>
        <v>0</v>
      </c>
      <c r="BB14" s="206">
        <f>SUM(BB16:BB815)</f>
        <v>0</v>
      </c>
      <c r="BC14" s="220"/>
      <c r="BD14" s="206">
        <f t="shared" ref="BD14:BI14" si="1">SUM(BD16:BD815)</f>
        <v>0</v>
      </c>
      <c r="BE14" s="207">
        <f t="shared" si="1"/>
        <v>0</v>
      </c>
      <c r="BF14" s="207">
        <f t="shared" si="1"/>
        <v>0</v>
      </c>
      <c r="BG14" s="207">
        <f t="shared" si="1"/>
        <v>0</v>
      </c>
      <c r="BH14" s="207">
        <f t="shared" si="1"/>
        <v>0</v>
      </c>
      <c r="BI14" s="207">
        <f t="shared" si="1"/>
        <v>0</v>
      </c>
      <c r="BJ14" s="197" t="s">
        <v>40</v>
      </c>
      <c r="BK14" s="197" t="s">
        <v>40</v>
      </c>
      <c r="BL14" s="197" t="s">
        <v>40</v>
      </c>
      <c r="BM14" s="220"/>
      <c r="BN14" s="209" t="str">
        <f>IF(BA14=0,"",BD14/BA14)</f>
        <v/>
      </c>
      <c r="BO14" s="202" t="str">
        <f>IF(ISERROR((AVERAGE(BO16:BO815))),"",AVERAGE(BO16:BO815))</f>
        <v/>
      </c>
      <c r="BP14" s="209" t="str">
        <f>IF(BB14=0," ",(BE14/BB14))</f>
        <v xml:space="preserve"> </v>
      </c>
      <c r="BQ14" s="202" t="str">
        <f>IF(ISERROR((AVERAGE(BQ16:BQ815))),"",AVERAGE(BQ16:BQ815))</f>
        <v/>
      </c>
      <c r="BR14" s="220"/>
      <c r="BS14" s="217"/>
    </row>
    <row r="15" spans="1:71" s="409" customFormat="1" ht="18" customHeight="1" x14ac:dyDescent="0.25">
      <c r="A15" s="408"/>
      <c r="B15" s="181" t="s">
        <v>466</v>
      </c>
      <c r="C15" s="243">
        <f>Demografia!C16</f>
        <v>0</v>
      </c>
      <c r="D15" s="198" t="s">
        <v>40</v>
      </c>
      <c r="E15" s="220"/>
      <c r="F15" s="210">
        <f>COUNTA(F16:F815)</f>
        <v>0</v>
      </c>
      <c r="G15" s="211">
        <f>COUNTA(G16:G815)</f>
        <v>0</v>
      </c>
      <c r="H15" s="211">
        <f>COUNTA(H16:H815)</f>
        <v>0</v>
      </c>
      <c r="I15" s="211">
        <f>COUNTA(I16:I815)</f>
        <v>0</v>
      </c>
      <c r="J15" s="212">
        <f>COUNTA(J16:J815)</f>
        <v>0</v>
      </c>
      <c r="K15" s="211">
        <f>COUNTIF(K16:K815,"&gt;0")</f>
        <v>0</v>
      </c>
      <c r="L15" s="211">
        <f>COUNTIF(L16:L815,"&gt;0")</f>
        <v>0</v>
      </c>
      <c r="M15" s="211">
        <f>COUNTIF(M16:M815,"&gt;0")</f>
        <v>0</v>
      </c>
      <c r="N15" s="211">
        <f>COUNTA(N16:N815)</f>
        <v>0</v>
      </c>
      <c r="O15" s="211">
        <f>COUNTA(O16:O815)</f>
        <v>0</v>
      </c>
      <c r="P15" s="220"/>
      <c r="Q15" s="211">
        <f>COUNTA(Q16:Q815)</f>
        <v>0</v>
      </c>
      <c r="R15" s="211">
        <f>COUNTA(R16:R815)</f>
        <v>0</v>
      </c>
      <c r="S15" s="211">
        <f>COUNTA(S16:S815)</f>
        <v>0</v>
      </c>
      <c r="T15" s="220"/>
      <c r="U15" s="211">
        <f>COUNTA(U16:U815)</f>
        <v>0</v>
      </c>
      <c r="V15" s="211">
        <f>COUNTA(V16:V815)</f>
        <v>0</v>
      </c>
      <c r="W15" s="211">
        <f>COUNTA(W16:W815)</f>
        <v>0</v>
      </c>
      <c r="X15" s="211">
        <f>COUNTA(X16:X815)</f>
        <v>0</v>
      </c>
      <c r="Y15" s="211">
        <f>COUNTA(Y16:Y815)</f>
        <v>0</v>
      </c>
      <c r="Z15" s="198">
        <f>COUNTIF(Z16:Z815,"&gt;0")</f>
        <v>0</v>
      </c>
      <c r="AA15" s="198">
        <f>COUNTIF(AA16:AA815,"&gt;0")</f>
        <v>0</v>
      </c>
      <c r="AB15" s="198">
        <f>COUNTIF(AB16:AB815,"&gt;0")</f>
        <v>0</v>
      </c>
      <c r="AC15" s="198">
        <f>COUNTIF(AC16:AC815,"&gt;0")</f>
        <v>0</v>
      </c>
      <c r="AD15" s="220"/>
      <c r="AE15" s="198">
        <f t="shared" ref="AE15:AJ15" si="2">COUNTIF(AE16:AE815,"&gt;0")</f>
        <v>0</v>
      </c>
      <c r="AF15" s="198">
        <f t="shared" si="2"/>
        <v>0</v>
      </c>
      <c r="AG15" s="198">
        <f t="shared" si="2"/>
        <v>0</v>
      </c>
      <c r="AH15" s="198">
        <f t="shared" si="2"/>
        <v>0</v>
      </c>
      <c r="AI15" s="198">
        <f t="shared" si="2"/>
        <v>0</v>
      </c>
      <c r="AJ15" s="198">
        <f t="shared" si="2"/>
        <v>0</v>
      </c>
      <c r="AK15" s="198">
        <f>COUNTIF(AK16:AK815,"Sim")</f>
        <v>0</v>
      </c>
      <c r="AL15" s="211">
        <f>COUNTA(AL16:AL815)</f>
        <v>0</v>
      </c>
      <c r="AM15" s="211">
        <f>COUNTA(AM16:AM815)</f>
        <v>0</v>
      </c>
      <c r="AN15" s="220"/>
      <c r="AO15" s="211">
        <f>COUNTIF(AO16:AO815,"&gt;0")</f>
        <v>0</v>
      </c>
      <c r="AP15" s="211">
        <f>COUNTIF(AP16:AP815,"&gt;0")</f>
        <v>0</v>
      </c>
      <c r="AQ15" s="211">
        <f>COUNTIF(AQ16:AQ815,"&gt;0")</f>
        <v>0</v>
      </c>
      <c r="AR15" s="211">
        <f>COUNTIF(AR16:AR815,"&gt;0")</f>
        <v>0</v>
      </c>
      <c r="AS15" s="220"/>
      <c r="AT15" s="211">
        <f>COUNTA(AT16:AT815)</f>
        <v>0</v>
      </c>
      <c r="AU15" s="211">
        <f>COUNTA(AU16:AU815)</f>
        <v>0</v>
      </c>
      <c r="AV15" s="211">
        <f>COUNTA(AV16:AV815)</f>
        <v>0</v>
      </c>
      <c r="AW15" s="211">
        <f>COUNTA(AW16:AW815)</f>
        <v>0</v>
      </c>
      <c r="AX15" s="211">
        <f>COUNTA(AX16:AX815)</f>
        <v>0</v>
      </c>
      <c r="AY15" s="198">
        <f>COUNTIF(AY16:AY815,"&gt;0")</f>
        <v>0</v>
      </c>
      <c r="AZ15" s="198">
        <f>COUNTIF(AZ16:AZ815,"&gt;0")</f>
        <v>0</v>
      </c>
      <c r="BA15" s="198">
        <f>COUNTIF(BA16:BA815,"&gt;0")</f>
        <v>0</v>
      </c>
      <c r="BB15" s="198">
        <f>COUNTIF(BB16:BB815,"&gt;0")</f>
        <v>0</v>
      </c>
      <c r="BC15" s="220"/>
      <c r="BD15" s="198">
        <f t="shared" ref="BD15:BI15" si="3">COUNTIF(BD16:BD815,"&gt;0")</f>
        <v>0</v>
      </c>
      <c r="BE15" s="198">
        <f t="shared" si="3"/>
        <v>0</v>
      </c>
      <c r="BF15" s="198">
        <f t="shared" si="3"/>
        <v>0</v>
      </c>
      <c r="BG15" s="198">
        <f t="shared" si="3"/>
        <v>0</v>
      </c>
      <c r="BH15" s="198">
        <f t="shared" si="3"/>
        <v>0</v>
      </c>
      <c r="BI15" s="198">
        <f t="shared" si="3"/>
        <v>0</v>
      </c>
      <c r="BJ15" s="211">
        <f>COUNTIF(BJ16:BJ815,"Sim")</f>
        <v>0</v>
      </c>
      <c r="BK15" s="211">
        <f>COUNTA(BK16:BK815)</f>
        <v>0</v>
      </c>
      <c r="BL15" s="211">
        <f>COUNTA(BL16:BL815)</f>
        <v>0</v>
      </c>
      <c r="BM15" s="220"/>
      <c r="BN15" s="211">
        <f>COUNTIF(BN16:BN815,"&gt;0")</f>
        <v>0</v>
      </c>
      <c r="BO15" s="211">
        <f>COUNTIF(BO16:BO815,"&gt;0")</f>
        <v>0</v>
      </c>
      <c r="BP15" s="211">
        <f>COUNTIF(BP16:BP815,"&gt;0")</f>
        <v>0</v>
      </c>
      <c r="BQ15" s="211">
        <f>COUNTIF(BQ16:BQ815,"&gt;0")</f>
        <v>0</v>
      </c>
      <c r="BR15" s="220"/>
      <c r="BS15" s="219"/>
    </row>
    <row r="16" spans="1:71" s="87" customFormat="1" ht="12.75" x14ac:dyDescent="0.25">
      <c r="A16" s="370"/>
      <c r="B16" s="150">
        <f>Demografia!B17</f>
        <v>0</v>
      </c>
      <c r="C16" s="150">
        <f>Demografia!C17</f>
        <v>0</v>
      </c>
      <c r="D16" s="151">
        <f>Demografia!D17</f>
        <v>0</v>
      </c>
      <c r="E16" s="82"/>
      <c r="F16" s="242"/>
      <c r="G16" s="153"/>
      <c r="H16" s="419"/>
      <c r="I16" s="260"/>
      <c r="J16" s="244"/>
      <c r="K16" s="265"/>
      <c r="L16" s="265"/>
      <c r="M16" s="265"/>
      <c r="N16" s="260"/>
      <c r="O16" s="251"/>
      <c r="P16" s="82"/>
      <c r="Q16" s="260"/>
      <c r="R16" s="153"/>
      <c r="S16" s="153"/>
      <c r="T16" s="82"/>
      <c r="U16" s="244"/>
      <c r="V16" s="244"/>
      <c r="W16" s="260"/>
      <c r="X16" s="244"/>
      <c r="Y16" s="260"/>
      <c r="Z16" s="260"/>
      <c r="AA16" s="260"/>
      <c r="AB16" s="265"/>
      <c r="AC16" s="265"/>
      <c r="AD16" s="78"/>
      <c r="AE16" s="265"/>
      <c r="AF16" s="265"/>
      <c r="AG16" s="265"/>
      <c r="AH16" s="265"/>
      <c r="AI16" s="265"/>
      <c r="AJ16" s="265"/>
      <c r="AK16" s="249"/>
      <c r="AL16" s="249"/>
      <c r="AM16" s="251"/>
      <c r="AN16" s="78"/>
      <c r="AO16" s="566" t="str">
        <f t="shared" ref="AO16:AO78" si="4">IF(Z16=0," ",AE16/AB16)</f>
        <v xml:space="preserve"> </v>
      </c>
      <c r="AP16" s="566" t="str">
        <f>IF(OR(Z16=0,K16=0)," ",AE16/K16)</f>
        <v xml:space="preserve"> </v>
      </c>
      <c r="AQ16" s="566" t="str">
        <f t="shared" ref="AQ16" si="5">IF(OR(Z16&gt;5,Z16&lt;1)," ",AF16/AC16)</f>
        <v xml:space="preserve"> </v>
      </c>
      <c r="AR16" s="566" t="str">
        <f>IF(OR(Z16&gt;5,Z16&lt;1,K16=0)," ",AF16/K16)</f>
        <v xml:space="preserve"> </v>
      </c>
      <c r="AS16" s="78"/>
      <c r="AT16" s="244"/>
      <c r="AU16" s="244"/>
      <c r="AV16" s="260"/>
      <c r="AW16" s="244"/>
      <c r="AX16" s="260"/>
      <c r="AY16" s="260"/>
      <c r="AZ16" s="260"/>
      <c r="BA16" s="265"/>
      <c r="BB16" s="265"/>
      <c r="BC16" s="78"/>
      <c r="BD16" s="265"/>
      <c r="BE16" s="265"/>
      <c r="BF16" s="265"/>
      <c r="BG16" s="265"/>
      <c r="BH16" s="265"/>
      <c r="BI16" s="265"/>
      <c r="BJ16" s="249"/>
      <c r="BK16" s="249"/>
      <c r="BL16" s="251"/>
      <c r="BM16" s="78"/>
      <c r="BN16" s="566" t="str">
        <f t="shared" ref="BN16:BN78" si="6">IF(AY16=0," ",BD16/BA16)</f>
        <v xml:space="preserve"> </v>
      </c>
      <c r="BO16" s="566" t="str">
        <f>IF(OR(AY16=0,K16=0)," ",BD16/K16)</f>
        <v xml:space="preserve"> </v>
      </c>
      <c r="BP16" s="566" t="str">
        <f t="shared" ref="BP16" si="7">IF(OR(AY16&gt;5,AY16&lt;1)," ",BE16/BB16)</f>
        <v xml:space="preserve"> </v>
      </c>
      <c r="BQ16" s="566" t="str">
        <f>IF(OR(AY16&gt;5,AY16&lt;1,K16=0)," ",BE16/K16)</f>
        <v xml:space="preserve"> </v>
      </c>
      <c r="BR16" s="78"/>
      <c r="BS16" s="146"/>
    </row>
    <row r="17" spans="1:71" s="87" customFormat="1" ht="12.75" x14ac:dyDescent="0.25">
      <c r="A17" s="370"/>
      <c r="B17" s="366">
        <f>Demografia!B18</f>
        <v>0</v>
      </c>
      <c r="C17" s="366">
        <f>Demografia!C18</f>
        <v>0</v>
      </c>
      <c r="D17" s="367">
        <f>Demografia!D18</f>
        <v>0</v>
      </c>
      <c r="E17" s="82"/>
      <c r="F17" s="420"/>
      <c r="G17" s="421"/>
      <c r="H17" s="422"/>
      <c r="I17" s="245"/>
      <c r="J17" s="246"/>
      <c r="K17" s="247"/>
      <c r="L17" s="247"/>
      <c r="M17" s="247"/>
      <c r="N17" s="245"/>
      <c r="O17" s="252"/>
      <c r="P17" s="82"/>
      <c r="Q17" s="245"/>
      <c r="R17" s="421"/>
      <c r="S17" s="421"/>
      <c r="T17" s="82"/>
      <c r="U17" s="246"/>
      <c r="V17" s="246"/>
      <c r="W17" s="245"/>
      <c r="X17" s="246"/>
      <c r="Y17" s="245"/>
      <c r="Z17" s="245"/>
      <c r="AA17" s="245"/>
      <c r="AB17" s="247"/>
      <c r="AC17" s="247"/>
      <c r="AD17" s="78"/>
      <c r="AE17" s="247"/>
      <c r="AF17" s="247"/>
      <c r="AG17" s="247"/>
      <c r="AH17" s="247"/>
      <c r="AI17" s="247"/>
      <c r="AJ17" s="247"/>
      <c r="AK17" s="250"/>
      <c r="AL17" s="250"/>
      <c r="AM17" s="252"/>
      <c r="AN17" s="78"/>
      <c r="AO17" s="567" t="str">
        <f t="shared" si="4"/>
        <v xml:space="preserve"> </v>
      </c>
      <c r="AP17" s="567" t="str">
        <f t="shared" ref="AP17:AP80" si="8">IF(OR(Z17=0,K17=0)," ",AE17/K17)</f>
        <v xml:space="preserve"> </v>
      </c>
      <c r="AQ17" s="567" t="str">
        <f t="shared" ref="AQ17:AQ80" si="9">IF(OR(Z17&gt;5,Z17&lt;1)," ",AF17/AC17)</f>
        <v xml:space="preserve"> </v>
      </c>
      <c r="AR17" s="567" t="str">
        <f t="shared" ref="AR17:AR80" si="10">IF(OR(Z17&gt;5,Z17&lt;1,K17=0)," ",AF17/K17)</f>
        <v xml:space="preserve"> </v>
      </c>
      <c r="AS17" s="78"/>
      <c r="AT17" s="365"/>
      <c r="AU17" s="365"/>
      <c r="AV17" s="364"/>
      <c r="AW17" s="365"/>
      <c r="AX17" s="364"/>
      <c r="AY17" s="364"/>
      <c r="AZ17" s="245"/>
      <c r="BA17" s="247"/>
      <c r="BB17" s="247"/>
      <c r="BC17" s="78"/>
      <c r="BD17" s="247"/>
      <c r="BE17" s="247"/>
      <c r="BF17" s="247"/>
      <c r="BG17" s="247"/>
      <c r="BH17" s="247"/>
      <c r="BI17" s="247"/>
      <c r="BJ17" s="250"/>
      <c r="BK17" s="250"/>
      <c r="BL17" s="252"/>
      <c r="BM17" s="78"/>
      <c r="BN17" s="567" t="str">
        <f t="shared" si="6"/>
        <v xml:space="preserve"> </v>
      </c>
      <c r="BO17" s="567" t="str">
        <f t="shared" ref="BO17:BO80" si="11">IF(OR(AY17=0,K17=0)," ",BD17/K17)</f>
        <v xml:space="preserve"> </v>
      </c>
      <c r="BP17" s="567" t="str">
        <f t="shared" ref="BP17:BP80" si="12">IF(OR(AY17&gt;5,AY17&lt;1)," ",BE17/BB17)</f>
        <v xml:space="preserve"> </v>
      </c>
      <c r="BQ17" s="567" t="str">
        <f t="shared" ref="BQ17:BQ80" si="13">IF(OR(AY17&gt;5,AY17&lt;1,K17=0)," ",BE17/K17)</f>
        <v xml:space="preserve"> </v>
      </c>
      <c r="BR17" s="78"/>
      <c r="BS17" s="318"/>
    </row>
    <row r="18" spans="1:71" s="87" customFormat="1" ht="12.75" x14ac:dyDescent="0.25">
      <c r="A18" s="370"/>
      <c r="B18" s="150">
        <f>Demografia!B19</f>
        <v>0</v>
      </c>
      <c r="C18" s="150">
        <f>Demografia!C19</f>
        <v>0</v>
      </c>
      <c r="D18" s="151">
        <f>Demografia!D19</f>
        <v>0</v>
      </c>
      <c r="E18" s="82"/>
      <c r="F18" s="242"/>
      <c r="G18" s="153"/>
      <c r="H18" s="419"/>
      <c r="I18" s="260"/>
      <c r="J18" s="244"/>
      <c r="K18" s="265"/>
      <c r="L18" s="265"/>
      <c r="M18" s="265"/>
      <c r="N18" s="260"/>
      <c r="O18" s="251"/>
      <c r="P18" s="82"/>
      <c r="Q18" s="260"/>
      <c r="R18" s="153"/>
      <c r="S18" s="153"/>
      <c r="T18" s="82"/>
      <c r="U18" s="244"/>
      <c r="V18" s="244"/>
      <c r="W18" s="260"/>
      <c r="X18" s="244"/>
      <c r="Y18" s="260"/>
      <c r="Z18" s="260"/>
      <c r="AA18" s="260"/>
      <c r="AB18" s="265"/>
      <c r="AC18" s="265"/>
      <c r="AD18" s="78"/>
      <c r="AE18" s="265"/>
      <c r="AF18" s="265"/>
      <c r="AG18" s="265"/>
      <c r="AH18" s="265"/>
      <c r="AI18" s="265"/>
      <c r="AJ18" s="265"/>
      <c r="AK18" s="249"/>
      <c r="AL18" s="249"/>
      <c r="AM18" s="251"/>
      <c r="AN18" s="78"/>
      <c r="AO18" s="566" t="str">
        <f t="shared" si="4"/>
        <v xml:space="preserve"> </v>
      </c>
      <c r="AP18" s="566" t="str">
        <f t="shared" si="8"/>
        <v xml:space="preserve"> </v>
      </c>
      <c r="AQ18" s="566" t="str">
        <f t="shared" si="9"/>
        <v xml:space="preserve"> </v>
      </c>
      <c r="AR18" s="566" t="str">
        <f t="shared" si="10"/>
        <v xml:space="preserve"> </v>
      </c>
      <c r="AS18" s="78"/>
      <c r="AT18" s="244"/>
      <c r="AU18" s="244"/>
      <c r="AV18" s="260"/>
      <c r="AW18" s="244"/>
      <c r="AX18" s="260"/>
      <c r="AY18" s="260"/>
      <c r="AZ18" s="260"/>
      <c r="BA18" s="265"/>
      <c r="BB18" s="265"/>
      <c r="BC18" s="78"/>
      <c r="BD18" s="265"/>
      <c r="BE18" s="265"/>
      <c r="BF18" s="265"/>
      <c r="BG18" s="265"/>
      <c r="BH18" s="265"/>
      <c r="BI18" s="265"/>
      <c r="BJ18" s="249"/>
      <c r="BK18" s="249"/>
      <c r="BL18" s="251"/>
      <c r="BM18" s="78"/>
      <c r="BN18" s="566" t="str">
        <f t="shared" si="6"/>
        <v xml:space="preserve"> </v>
      </c>
      <c r="BO18" s="566" t="str">
        <f t="shared" si="11"/>
        <v xml:space="preserve"> </v>
      </c>
      <c r="BP18" s="566" t="str">
        <f t="shared" si="12"/>
        <v xml:space="preserve"> </v>
      </c>
      <c r="BQ18" s="566" t="str">
        <f t="shared" si="13"/>
        <v xml:space="preserve"> </v>
      </c>
      <c r="BR18" s="78"/>
      <c r="BS18" s="146"/>
    </row>
    <row r="19" spans="1:71" s="87" customFormat="1" ht="12.75" x14ac:dyDescent="0.25">
      <c r="A19" s="370"/>
      <c r="B19" s="366">
        <f>Demografia!B20</f>
        <v>0</v>
      </c>
      <c r="C19" s="366">
        <f>Demografia!C20</f>
        <v>0</v>
      </c>
      <c r="D19" s="367">
        <f>Demografia!D20</f>
        <v>0</v>
      </c>
      <c r="E19" s="82"/>
      <c r="F19" s="420"/>
      <c r="G19" s="421"/>
      <c r="H19" s="422"/>
      <c r="I19" s="245"/>
      <c r="J19" s="246"/>
      <c r="K19" s="247"/>
      <c r="L19" s="247"/>
      <c r="M19" s="247"/>
      <c r="N19" s="245"/>
      <c r="O19" s="252"/>
      <c r="P19" s="82"/>
      <c r="Q19" s="245"/>
      <c r="R19" s="421"/>
      <c r="S19" s="421"/>
      <c r="T19" s="82"/>
      <c r="U19" s="246"/>
      <c r="V19" s="246"/>
      <c r="W19" s="245"/>
      <c r="X19" s="246"/>
      <c r="Y19" s="245"/>
      <c r="Z19" s="245"/>
      <c r="AA19" s="245"/>
      <c r="AB19" s="247"/>
      <c r="AC19" s="247"/>
      <c r="AD19" s="78"/>
      <c r="AE19" s="247"/>
      <c r="AF19" s="247"/>
      <c r="AG19" s="247"/>
      <c r="AH19" s="247"/>
      <c r="AI19" s="247"/>
      <c r="AJ19" s="247"/>
      <c r="AK19" s="250"/>
      <c r="AL19" s="250"/>
      <c r="AM19" s="252"/>
      <c r="AN19" s="78"/>
      <c r="AO19" s="567" t="str">
        <f t="shared" si="4"/>
        <v xml:space="preserve"> </v>
      </c>
      <c r="AP19" s="567" t="str">
        <f t="shared" si="8"/>
        <v xml:space="preserve"> </v>
      </c>
      <c r="AQ19" s="567" t="str">
        <f t="shared" si="9"/>
        <v xml:space="preserve"> </v>
      </c>
      <c r="AR19" s="567" t="str">
        <f t="shared" si="10"/>
        <v xml:space="preserve"> </v>
      </c>
      <c r="AS19" s="78"/>
      <c r="AT19" s="365"/>
      <c r="AU19" s="365"/>
      <c r="AV19" s="364"/>
      <c r="AW19" s="365"/>
      <c r="AX19" s="364"/>
      <c r="AY19" s="364"/>
      <c r="AZ19" s="245"/>
      <c r="BA19" s="247"/>
      <c r="BB19" s="247"/>
      <c r="BC19" s="78"/>
      <c r="BD19" s="247"/>
      <c r="BE19" s="247"/>
      <c r="BF19" s="247"/>
      <c r="BG19" s="247"/>
      <c r="BH19" s="247"/>
      <c r="BI19" s="247"/>
      <c r="BJ19" s="250"/>
      <c r="BK19" s="250"/>
      <c r="BL19" s="252"/>
      <c r="BM19" s="78"/>
      <c r="BN19" s="567" t="str">
        <f t="shared" si="6"/>
        <v xml:space="preserve"> </v>
      </c>
      <c r="BO19" s="567" t="str">
        <f t="shared" si="11"/>
        <v xml:space="preserve"> </v>
      </c>
      <c r="BP19" s="567" t="str">
        <f t="shared" si="12"/>
        <v xml:space="preserve"> </v>
      </c>
      <c r="BQ19" s="567" t="str">
        <f t="shared" si="13"/>
        <v xml:space="preserve"> </v>
      </c>
      <c r="BR19" s="78"/>
      <c r="BS19" s="318"/>
    </row>
    <row r="20" spans="1:71" s="87" customFormat="1" ht="12.75" x14ac:dyDescent="0.25">
      <c r="A20" s="370"/>
      <c r="B20" s="150">
        <f>Demografia!B21</f>
        <v>0</v>
      </c>
      <c r="C20" s="150">
        <f>Demografia!C21</f>
        <v>0</v>
      </c>
      <c r="D20" s="151">
        <f>Demografia!D21</f>
        <v>0</v>
      </c>
      <c r="E20" s="82"/>
      <c r="F20" s="242"/>
      <c r="G20" s="153"/>
      <c r="H20" s="419"/>
      <c r="I20" s="260"/>
      <c r="J20" s="244"/>
      <c r="K20" s="265"/>
      <c r="L20" s="265"/>
      <c r="M20" s="265"/>
      <c r="N20" s="260"/>
      <c r="O20" s="251"/>
      <c r="P20" s="82"/>
      <c r="Q20" s="260"/>
      <c r="R20" s="153"/>
      <c r="S20" s="153"/>
      <c r="T20" s="82"/>
      <c r="U20" s="244"/>
      <c r="V20" s="244"/>
      <c r="W20" s="260"/>
      <c r="X20" s="244"/>
      <c r="Y20" s="260"/>
      <c r="Z20" s="260"/>
      <c r="AA20" s="260"/>
      <c r="AB20" s="265"/>
      <c r="AC20" s="265"/>
      <c r="AD20" s="78"/>
      <c r="AE20" s="265"/>
      <c r="AF20" s="265"/>
      <c r="AG20" s="265"/>
      <c r="AH20" s="265"/>
      <c r="AI20" s="265"/>
      <c r="AJ20" s="265"/>
      <c r="AK20" s="249"/>
      <c r="AL20" s="249"/>
      <c r="AM20" s="251"/>
      <c r="AN20" s="78"/>
      <c r="AO20" s="566" t="str">
        <f t="shared" si="4"/>
        <v xml:space="preserve"> </v>
      </c>
      <c r="AP20" s="566" t="str">
        <f t="shared" si="8"/>
        <v xml:space="preserve"> </v>
      </c>
      <c r="AQ20" s="566" t="str">
        <f t="shared" si="9"/>
        <v xml:space="preserve"> </v>
      </c>
      <c r="AR20" s="566" t="str">
        <f t="shared" si="10"/>
        <v xml:space="preserve"> </v>
      </c>
      <c r="AS20" s="78"/>
      <c r="AT20" s="244"/>
      <c r="AU20" s="244"/>
      <c r="AV20" s="260"/>
      <c r="AW20" s="244"/>
      <c r="AX20" s="260"/>
      <c r="AY20" s="260"/>
      <c r="AZ20" s="260"/>
      <c r="BA20" s="265"/>
      <c r="BB20" s="265"/>
      <c r="BC20" s="78"/>
      <c r="BD20" s="265"/>
      <c r="BE20" s="265"/>
      <c r="BF20" s="265"/>
      <c r="BG20" s="265"/>
      <c r="BH20" s="265"/>
      <c r="BI20" s="265"/>
      <c r="BJ20" s="249"/>
      <c r="BK20" s="249"/>
      <c r="BL20" s="251"/>
      <c r="BM20" s="78"/>
      <c r="BN20" s="566" t="str">
        <f t="shared" si="6"/>
        <v xml:space="preserve"> </v>
      </c>
      <c r="BO20" s="566" t="str">
        <f t="shared" si="11"/>
        <v xml:space="preserve"> </v>
      </c>
      <c r="BP20" s="566" t="str">
        <f t="shared" si="12"/>
        <v xml:space="preserve"> </v>
      </c>
      <c r="BQ20" s="566" t="str">
        <f t="shared" si="13"/>
        <v xml:space="preserve"> </v>
      </c>
      <c r="BR20" s="78"/>
      <c r="BS20" s="146"/>
    </row>
    <row r="21" spans="1:71" s="87" customFormat="1" ht="12.75" x14ac:dyDescent="0.25">
      <c r="A21" s="370"/>
      <c r="B21" s="366">
        <f>Demografia!B22</f>
        <v>0</v>
      </c>
      <c r="C21" s="366">
        <f>Demografia!C22</f>
        <v>0</v>
      </c>
      <c r="D21" s="367">
        <f>Demografia!D22</f>
        <v>0</v>
      </c>
      <c r="E21" s="82"/>
      <c r="F21" s="420"/>
      <c r="G21" s="421"/>
      <c r="H21" s="422"/>
      <c r="I21" s="245"/>
      <c r="J21" s="246"/>
      <c r="K21" s="247"/>
      <c r="L21" s="247"/>
      <c r="M21" s="247"/>
      <c r="N21" s="245"/>
      <c r="O21" s="252"/>
      <c r="P21" s="82"/>
      <c r="Q21" s="245"/>
      <c r="R21" s="421"/>
      <c r="S21" s="421"/>
      <c r="T21" s="82"/>
      <c r="U21" s="246"/>
      <c r="V21" s="246"/>
      <c r="W21" s="245"/>
      <c r="X21" s="246"/>
      <c r="Y21" s="245"/>
      <c r="Z21" s="245"/>
      <c r="AA21" s="245"/>
      <c r="AB21" s="247"/>
      <c r="AC21" s="247"/>
      <c r="AD21" s="78"/>
      <c r="AE21" s="247"/>
      <c r="AF21" s="247"/>
      <c r="AG21" s="247"/>
      <c r="AH21" s="247"/>
      <c r="AI21" s="247"/>
      <c r="AJ21" s="247"/>
      <c r="AK21" s="250"/>
      <c r="AL21" s="250"/>
      <c r="AM21" s="252"/>
      <c r="AN21" s="78"/>
      <c r="AO21" s="567" t="str">
        <f t="shared" si="4"/>
        <v xml:space="preserve"> </v>
      </c>
      <c r="AP21" s="567" t="str">
        <f t="shared" si="8"/>
        <v xml:space="preserve"> </v>
      </c>
      <c r="AQ21" s="567" t="str">
        <f t="shared" si="9"/>
        <v xml:space="preserve"> </v>
      </c>
      <c r="AR21" s="567" t="str">
        <f t="shared" si="10"/>
        <v xml:space="preserve"> </v>
      </c>
      <c r="AS21" s="78"/>
      <c r="AT21" s="365"/>
      <c r="AU21" s="365"/>
      <c r="AV21" s="364"/>
      <c r="AW21" s="365"/>
      <c r="AX21" s="364"/>
      <c r="AY21" s="364"/>
      <c r="AZ21" s="245"/>
      <c r="BA21" s="247"/>
      <c r="BB21" s="247"/>
      <c r="BC21" s="78"/>
      <c r="BD21" s="247"/>
      <c r="BE21" s="247"/>
      <c r="BF21" s="247"/>
      <c r="BG21" s="247"/>
      <c r="BH21" s="247"/>
      <c r="BI21" s="247"/>
      <c r="BJ21" s="250"/>
      <c r="BK21" s="250"/>
      <c r="BL21" s="252"/>
      <c r="BM21" s="78"/>
      <c r="BN21" s="567" t="str">
        <f t="shared" si="6"/>
        <v xml:space="preserve"> </v>
      </c>
      <c r="BO21" s="567" t="str">
        <f t="shared" si="11"/>
        <v xml:space="preserve"> </v>
      </c>
      <c r="BP21" s="567" t="str">
        <f t="shared" si="12"/>
        <v xml:space="preserve"> </v>
      </c>
      <c r="BQ21" s="567" t="str">
        <f t="shared" si="13"/>
        <v xml:space="preserve"> </v>
      </c>
      <c r="BR21" s="78"/>
      <c r="BS21" s="318"/>
    </row>
    <row r="22" spans="1:71" s="87" customFormat="1" ht="12.75" x14ac:dyDescent="0.25">
      <c r="A22" s="370"/>
      <c r="B22" s="150">
        <f>Demografia!B23</f>
        <v>0</v>
      </c>
      <c r="C22" s="150">
        <f>Demografia!C23</f>
        <v>0</v>
      </c>
      <c r="D22" s="151">
        <f>Demografia!D23</f>
        <v>0</v>
      </c>
      <c r="E22" s="82"/>
      <c r="F22" s="242"/>
      <c r="G22" s="153"/>
      <c r="H22" s="419"/>
      <c r="I22" s="260"/>
      <c r="J22" s="244"/>
      <c r="K22" s="265"/>
      <c r="L22" s="265"/>
      <c r="M22" s="265"/>
      <c r="N22" s="260"/>
      <c r="O22" s="251"/>
      <c r="P22" s="82"/>
      <c r="Q22" s="260"/>
      <c r="R22" s="153"/>
      <c r="S22" s="153"/>
      <c r="T22" s="82"/>
      <c r="U22" s="244"/>
      <c r="V22" s="244"/>
      <c r="W22" s="260"/>
      <c r="X22" s="244"/>
      <c r="Y22" s="260"/>
      <c r="Z22" s="260"/>
      <c r="AA22" s="260"/>
      <c r="AB22" s="265"/>
      <c r="AC22" s="265"/>
      <c r="AD22" s="78"/>
      <c r="AE22" s="265"/>
      <c r="AF22" s="265"/>
      <c r="AG22" s="265"/>
      <c r="AH22" s="265"/>
      <c r="AI22" s="265"/>
      <c r="AJ22" s="265"/>
      <c r="AK22" s="249"/>
      <c r="AL22" s="249"/>
      <c r="AM22" s="251"/>
      <c r="AN22" s="78"/>
      <c r="AO22" s="566" t="str">
        <f t="shared" si="4"/>
        <v xml:space="preserve"> </v>
      </c>
      <c r="AP22" s="566" t="str">
        <f t="shared" si="8"/>
        <v xml:space="preserve"> </v>
      </c>
      <c r="AQ22" s="566" t="str">
        <f t="shared" si="9"/>
        <v xml:space="preserve"> </v>
      </c>
      <c r="AR22" s="566" t="str">
        <f t="shared" si="10"/>
        <v xml:space="preserve"> </v>
      </c>
      <c r="AS22" s="78"/>
      <c r="AT22" s="244"/>
      <c r="AU22" s="244"/>
      <c r="AV22" s="260"/>
      <c r="AW22" s="244"/>
      <c r="AX22" s="260"/>
      <c r="AY22" s="260"/>
      <c r="AZ22" s="260"/>
      <c r="BA22" s="265"/>
      <c r="BB22" s="265"/>
      <c r="BC22" s="78"/>
      <c r="BD22" s="265"/>
      <c r="BE22" s="265"/>
      <c r="BF22" s="265"/>
      <c r="BG22" s="265"/>
      <c r="BH22" s="265"/>
      <c r="BI22" s="265"/>
      <c r="BJ22" s="249"/>
      <c r="BK22" s="249"/>
      <c r="BL22" s="251"/>
      <c r="BM22" s="78"/>
      <c r="BN22" s="566" t="str">
        <f t="shared" si="6"/>
        <v xml:space="preserve"> </v>
      </c>
      <c r="BO22" s="566" t="str">
        <f t="shared" si="11"/>
        <v xml:space="preserve"> </v>
      </c>
      <c r="BP22" s="566" t="str">
        <f t="shared" si="12"/>
        <v xml:space="preserve"> </v>
      </c>
      <c r="BQ22" s="566" t="str">
        <f t="shared" si="13"/>
        <v xml:space="preserve"> </v>
      </c>
      <c r="BR22" s="78"/>
      <c r="BS22" s="146"/>
    </row>
    <row r="23" spans="1:71" s="87" customFormat="1" ht="12.75" x14ac:dyDescent="0.25">
      <c r="A23" s="370"/>
      <c r="B23" s="366">
        <f>Demografia!B24</f>
        <v>0</v>
      </c>
      <c r="C23" s="366">
        <f>Demografia!C24</f>
        <v>0</v>
      </c>
      <c r="D23" s="367">
        <f>Demografia!D24</f>
        <v>0</v>
      </c>
      <c r="E23" s="82"/>
      <c r="F23" s="420"/>
      <c r="G23" s="421"/>
      <c r="H23" s="422"/>
      <c r="I23" s="245"/>
      <c r="J23" s="246"/>
      <c r="K23" s="247"/>
      <c r="L23" s="247"/>
      <c r="M23" s="247"/>
      <c r="N23" s="245"/>
      <c r="O23" s="252"/>
      <c r="P23" s="82"/>
      <c r="Q23" s="245"/>
      <c r="R23" s="421"/>
      <c r="S23" s="421"/>
      <c r="T23" s="82"/>
      <c r="U23" s="246"/>
      <c r="V23" s="246"/>
      <c r="W23" s="245"/>
      <c r="X23" s="246"/>
      <c r="Y23" s="245"/>
      <c r="Z23" s="245"/>
      <c r="AA23" s="245"/>
      <c r="AB23" s="247"/>
      <c r="AC23" s="247"/>
      <c r="AD23" s="78"/>
      <c r="AE23" s="247"/>
      <c r="AF23" s="247"/>
      <c r="AG23" s="247"/>
      <c r="AH23" s="247"/>
      <c r="AI23" s="247"/>
      <c r="AJ23" s="247"/>
      <c r="AK23" s="250"/>
      <c r="AL23" s="250"/>
      <c r="AM23" s="252"/>
      <c r="AN23" s="78"/>
      <c r="AO23" s="567" t="str">
        <f t="shared" si="4"/>
        <v xml:space="preserve"> </v>
      </c>
      <c r="AP23" s="567" t="str">
        <f t="shared" si="8"/>
        <v xml:space="preserve"> </v>
      </c>
      <c r="AQ23" s="567" t="str">
        <f t="shared" si="9"/>
        <v xml:space="preserve"> </v>
      </c>
      <c r="AR23" s="567" t="str">
        <f t="shared" si="10"/>
        <v xml:space="preserve"> </v>
      </c>
      <c r="AS23" s="78"/>
      <c r="AT23" s="365"/>
      <c r="AU23" s="365"/>
      <c r="AV23" s="364"/>
      <c r="AW23" s="365"/>
      <c r="AX23" s="364"/>
      <c r="AY23" s="364"/>
      <c r="AZ23" s="245"/>
      <c r="BA23" s="247"/>
      <c r="BB23" s="247"/>
      <c r="BC23" s="78"/>
      <c r="BD23" s="247"/>
      <c r="BE23" s="247"/>
      <c r="BF23" s="247"/>
      <c r="BG23" s="247"/>
      <c r="BH23" s="247"/>
      <c r="BI23" s="247"/>
      <c r="BJ23" s="250"/>
      <c r="BK23" s="250"/>
      <c r="BL23" s="252"/>
      <c r="BM23" s="78"/>
      <c r="BN23" s="567" t="str">
        <f t="shared" si="6"/>
        <v xml:space="preserve"> </v>
      </c>
      <c r="BO23" s="567" t="str">
        <f t="shared" si="11"/>
        <v xml:space="preserve"> </v>
      </c>
      <c r="BP23" s="567" t="str">
        <f t="shared" si="12"/>
        <v xml:space="preserve"> </v>
      </c>
      <c r="BQ23" s="567" t="str">
        <f t="shared" si="13"/>
        <v xml:space="preserve"> </v>
      </c>
      <c r="BR23" s="78"/>
      <c r="BS23" s="318"/>
    </row>
    <row r="24" spans="1:71" s="87" customFormat="1" ht="12.75" x14ac:dyDescent="0.25">
      <c r="A24" s="370"/>
      <c r="B24" s="150">
        <f>Demografia!B25</f>
        <v>0</v>
      </c>
      <c r="C24" s="150">
        <f>Demografia!C25</f>
        <v>0</v>
      </c>
      <c r="D24" s="151">
        <f>Demografia!D25</f>
        <v>0</v>
      </c>
      <c r="E24" s="82"/>
      <c r="F24" s="242"/>
      <c r="G24" s="153"/>
      <c r="H24" s="419"/>
      <c r="I24" s="260"/>
      <c r="J24" s="244"/>
      <c r="K24" s="265"/>
      <c r="L24" s="265"/>
      <c r="M24" s="265"/>
      <c r="N24" s="260"/>
      <c r="O24" s="251"/>
      <c r="P24" s="82"/>
      <c r="Q24" s="260"/>
      <c r="R24" s="153"/>
      <c r="S24" s="153"/>
      <c r="T24" s="82"/>
      <c r="U24" s="244"/>
      <c r="V24" s="244"/>
      <c r="W24" s="260"/>
      <c r="X24" s="244"/>
      <c r="Y24" s="260"/>
      <c r="Z24" s="260"/>
      <c r="AA24" s="260"/>
      <c r="AB24" s="265"/>
      <c r="AC24" s="265"/>
      <c r="AD24" s="78"/>
      <c r="AE24" s="265"/>
      <c r="AF24" s="265"/>
      <c r="AG24" s="265"/>
      <c r="AH24" s="265"/>
      <c r="AI24" s="265"/>
      <c r="AJ24" s="265"/>
      <c r="AK24" s="249"/>
      <c r="AL24" s="249"/>
      <c r="AM24" s="251"/>
      <c r="AN24" s="78"/>
      <c r="AO24" s="566" t="str">
        <f t="shared" si="4"/>
        <v xml:space="preserve"> </v>
      </c>
      <c r="AP24" s="566" t="str">
        <f t="shared" si="8"/>
        <v xml:space="preserve"> </v>
      </c>
      <c r="AQ24" s="566" t="str">
        <f t="shared" si="9"/>
        <v xml:space="preserve"> </v>
      </c>
      <c r="AR24" s="566" t="str">
        <f t="shared" si="10"/>
        <v xml:space="preserve"> </v>
      </c>
      <c r="AS24" s="78"/>
      <c r="AT24" s="244"/>
      <c r="AU24" s="244"/>
      <c r="AV24" s="260"/>
      <c r="AW24" s="244"/>
      <c r="AX24" s="260"/>
      <c r="AY24" s="260"/>
      <c r="AZ24" s="260"/>
      <c r="BA24" s="265"/>
      <c r="BB24" s="265"/>
      <c r="BC24" s="78"/>
      <c r="BD24" s="265"/>
      <c r="BE24" s="265"/>
      <c r="BF24" s="265"/>
      <c r="BG24" s="265"/>
      <c r="BH24" s="265"/>
      <c r="BI24" s="265"/>
      <c r="BJ24" s="249"/>
      <c r="BK24" s="249"/>
      <c r="BL24" s="251"/>
      <c r="BM24" s="78"/>
      <c r="BN24" s="566" t="str">
        <f t="shared" si="6"/>
        <v xml:space="preserve"> </v>
      </c>
      <c r="BO24" s="566" t="str">
        <f t="shared" si="11"/>
        <v xml:space="preserve"> </v>
      </c>
      <c r="BP24" s="566" t="str">
        <f t="shared" si="12"/>
        <v xml:space="preserve"> </v>
      </c>
      <c r="BQ24" s="566" t="str">
        <f t="shared" si="13"/>
        <v xml:space="preserve"> </v>
      </c>
      <c r="BR24" s="78"/>
      <c r="BS24" s="146"/>
    </row>
    <row r="25" spans="1:71" s="87" customFormat="1" ht="12.75" x14ac:dyDescent="0.25">
      <c r="A25" s="370"/>
      <c r="B25" s="366">
        <f>Demografia!B26</f>
        <v>0</v>
      </c>
      <c r="C25" s="366">
        <f>Demografia!C26</f>
        <v>0</v>
      </c>
      <c r="D25" s="367">
        <f>Demografia!D26</f>
        <v>0</v>
      </c>
      <c r="E25" s="82"/>
      <c r="F25" s="420"/>
      <c r="G25" s="421"/>
      <c r="H25" s="422"/>
      <c r="I25" s="245"/>
      <c r="J25" s="246"/>
      <c r="K25" s="247"/>
      <c r="L25" s="247"/>
      <c r="M25" s="247"/>
      <c r="N25" s="245"/>
      <c r="O25" s="252"/>
      <c r="P25" s="82"/>
      <c r="Q25" s="245"/>
      <c r="R25" s="421"/>
      <c r="S25" s="421"/>
      <c r="T25" s="82"/>
      <c r="U25" s="246"/>
      <c r="V25" s="246"/>
      <c r="W25" s="245"/>
      <c r="X25" s="246"/>
      <c r="Y25" s="245"/>
      <c r="Z25" s="245"/>
      <c r="AA25" s="245"/>
      <c r="AB25" s="247"/>
      <c r="AC25" s="247"/>
      <c r="AD25" s="78"/>
      <c r="AE25" s="247"/>
      <c r="AF25" s="247"/>
      <c r="AG25" s="247"/>
      <c r="AH25" s="247"/>
      <c r="AI25" s="247"/>
      <c r="AJ25" s="247"/>
      <c r="AK25" s="250"/>
      <c r="AL25" s="250"/>
      <c r="AM25" s="252"/>
      <c r="AN25" s="78"/>
      <c r="AO25" s="567" t="str">
        <f t="shared" si="4"/>
        <v xml:space="preserve"> </v>
      </c>
      <c r="AP25" s="567" t="str">
        <f t="shared" si="8"/>
        <v xml:space="preserve"> </v>
      </c>
      <c r="AQ25" s="567" t="str">
        <f t="shared" si="9"/>
        <v xml:space="preserve"> </v>
      </c>
      <c r="AR25" s="567" t="str">
        <f t="shared" si="10"/>
        <v xml:space="preserve"> </v>
      </c>
      <c r="AS25" s="78"/>
      <c r="AT25" s="365"/>
      <c r="AU25" s="365"/>
      <c r="AV25" s="364"/>
      <c r="AW25" s="365"/>
      <c r="AX25" s="364"/>
      <c r="AY25" s="364"/>
      <c r="AZ25" s="245"/>
      <c r="BA25" s="247"/>
      <c r="BB25" s="247"/>
      <c r="BC25" s="78"/>
      <c r="BD25" s="247"/>
      <c r="BE25" s="247"/>
      <c r="BF25" s="247"/>
      <c r="BG25" s="247"/>
      <c r="BH25" s="247"/>
      <c r="BI25" s="247"/>
      <c r="BJ25" s="250"/>
      <c r="BK25" s="250"/>
      <c r="BL25" s="252"/>
      <c r="BM25" s="78"/>
      <c r="BN25" s="567" t="str">
        <f t="shared" si="6"/>
        <v xml:space="preserve"> </v>
      </c>
      <c r="BO25" s="567" t="str">
        <f t="shared" si="11"/>
        <v xml:space="preserve"> </v>
      </c>
      <c r="BP25" s="567" t="str">
        <f t="shared" si="12"/>
        <v xml:space="preserve"> </v>
      </c>
      <c r="BQ25" s="567" t="str">
        <f t="shared" si="13"/>
        <v xml:space="preserve"> </v>
      </c>
      <c r="BR25" s="78"/>
      <c r="BS25" s="318"/>
    </row>
    <row r="26" spans="1:71" s="87" customFormat="1" ht="12.75" x14ac:dyDescent="0.25">
      <c r="A26" s="370"/>
      <c r="B26" s="150">
        <f>Demografia!B27</f>
        <v>0</v>
      </c>
      <c r="C26" s="150">
        <f>Demografia!C27</f>
        <v>0</v>
      </c>
      <c r="D26" s="151">
        <f>Demografia!D27</f>
        <v>0</v>
      </c>
      <c r="E26" s="82"/>
      <c r="F26" s="242"/>
      <c r="G26" s="153"/>
      <c r="H26" s="419"/>
      <c r="I26" s="260"/>
      <c r="J26" s="244"/>
      <c r="K26" s="265"/>
      <c r="L26" s="265"/>
      <c r="M26" s="265"/>
      <c r="N26" s="260"/>
      <c r="O26" s="251"/>
      <c r="P26" s="82"/>
      <c r="Q26" s="260"/>
      <c r="R26" s="153"/>
      <c r="S26" s="153"/>
      <c r="T26" s="82"/>
      <c r="U26" s="244"/>
      <c r="V26" s="244"/>
      <c r="W26" s="260"/>
      <c r="X26" s="244"/>
      <c r="Y26" s="260"/>
      <c r="Z26" s="260"/>
      <c r="AA26" s="260"/>
      <c r="AB26" s="265"/>
      <c r="AC26" s="265"/>
      <c r="AD26" s="78"/>
      <c r="AE26" s="265"/>
      <c r="AF26" s="265"/>
      <c r="AG26" s="265"/>
      <c r="AH26" s="265"/>
      <c r="AI26" s="265"/>
      <c r="AJ26" s="265"/>
      <c r="AK26" s="249"/>
      <c r="AL26" s="249"/>
      <c r="AM26" s="251"/>
      <c r="AN26" s="78"/>
      <c r="AO26" s="566" t="str">
        <f t="shared" si="4"/>
        <v xml:space="preserve"> </v>
      </c>
      <c r="AP26" s="566" t="str">
        <f t="shared" si="8"/>
        <v xml:space="preserve"> </v>
      </c>
      <c r="AQ26" s="566" t="str">
        <f t="shared" si="9"/>
        <v xml:space="preserve"> </v>
      </c>
      <c r="AR26" s="566" t="str">
        <f t="shared" si="10"/>
        <v xml:space="preserve"> </v>
      </c>
      <c r="AS26" s="78"/>
      <c r="AT26" s="244"/>
      <c r="AU26" s="244"/>
      <c r="AV26" s="260"/>
      <c r="AW26" s="244"/>
      <c r="AX26" s="260"/>
      <c r="AY26" s="260"/>
      <c r="AZ26" s="260"/>
      <c r="BA26" s="265"/>
      <c r="BB26" s="265"/>
      <c r="BC26" s="78"/>
      <c r="BD26" s="265"/>
      <c r="BE26" s="265"/>
      <c r="BF26" s="265"/>
      <c r="BG26" s="265"/>
      <c r="BH26" s="265"/>
      <c r="BI26" s="265"/>
      <c r="BJ26" s="249"/>
      <c r="BK26" s="249"/>
      <c r="BL26" s="251"/>
      <c r="BM26" s="78"/>
      <c r="BN26" s="566" t="str">
        <f t="shared" si="6"/>
        <v xml:space="preserve"> </v>
      </c>
      <c r="BO26" s="566" t="str">
        <f t="shared" si="11"/>
        <v xml:space="preserve"> </v>
      </c>
      <c r="BP26" s="566" t="str">
        <f t="shared" si="12"/>
        <v xml:space="preserve"> </v>
      </c>
      <c r="BQ26" s="566" t="str">
        <f t="shared" si="13"/>
        <v xml:space="preserve"> </v>
      </c>
      <c r="BR26" s="78"/>
      <c r="BS26" s="146"/>
    </row>
    <row r="27" spans="1:71" s="87" customFormat="1" ht="12.75" x14ac:dyDescent="0.25">
      <c r="A27" s="370"/>
      <c r="B27" s="366">
        <f>Demografia!B28</f>
        <v>0</v>
      </c>
      <c r="C27" s="366">
        <f>Demografia!C28</f>
        <v>0</v>
      </c>
      <c r="D27" s="367">
        <f>Demografia!D28</f>
        <v>0</v>
      </c>
      <c r="E27" s="82"/>
      <c r="F27" s="420"/>
      <c r="G27" s="421"/>
      <c r="H27" s="422"/>
      <c r="I27" s="245"/>
      <c r="J27" s="246"/>
      <c r="K27" s="247"/>
      <c r="L27" s="247"/>
      <c r="M27" s="247"/>
      <c r="N27" s="245"/>
      <c r="O27" s="252"/>
      <c r="P27" s="82"/>
      <c r="Q27" s="245"/>
      <c r="R27" s="421"/>
      <c r="S27" s="421"/>
      <c r="T27" s="82"/>
      <c r="U27" s="246"/>
      <c r="V27" s="246"/>
      <c r="W27" s="245"/>
      <c r="X27" s="246"/>
      <c r="Y27" s="245"/>
      <c r="Z27" s="245"/>
      <c r="AA27" s="245"/>
      <c r="AB27" s="247"/>
      <c r="AC27" s="247"/>
      <c r="AD27" s="78"/>
      <c r="AE27" s="247"/>
      <c r="AF27" s="247"/>
      <c r="AG27" s="247"/>
      <c r="AH27" s="247"/>
      <c r="AI27" s="247"/>
      <c r="AJ27" s="247"/>
      <c r="AK27" s="250"/>
      <c r="AL27" s="250"/>
      <c r="AM27" s="252"/>
      <c r="AN27" s="78"/>
      <c r="AO27" s="567" t="str">
        <f t="shared" si="4"/>
        <v xml:space="preserve"> </v>
      </c>
      <c r="AP27" s="567" t="str">
        <f t="shared" si="8"/>
        <v xml:space="preserve"> </v>
      </c>
      <c r="AQ27" s="567" t="str">
        <f t="shared" si="9"/>
        <v xml:space="preserve"> </v>
      </c>
      <c r="AR27" s="567" t="str">
        <f t="shared" si="10"/>
        <v xml:space="preserve"> </v>
      </c>
      <c r="AS27" s="78"/>
      <c r="AT27" s="365"/>
      <c r="AU27" s="365"/>
      <c r="AV27" s="364"/>
      <c r="AW27" s="365"/>
      <c r="AX27" s="364"/>
      <c r="AY27" s="364"/>
      <c r="AZ27" s="245"/>
      <c r="BA27" s="247"/>
      <c r="BB27" s="247"/>
      <c r="BC27" s="78"/>
      <c r="BD27" s="247"/>
      <c r="BE27" s="247"/>
      <c r="BF27" s="247"/>
      <c r="BG27" s="247"/>
      <c r="BH27" s="247"/>
      <c r="BI27" s="247"/>
      <c r="BJ27" s="250"/>
      <c r="BK27" s="250"/>
      <c r="BL27" s="252"/>
      <c r="BM27" s="78"/>
      <c r="BN27" s="567" t="str">
        <f t="shared" si="6"/>
        <v xml:space="preserve"> </v>
      </c>
      <c r="BO27" s="567" t="str">
        <f t="shared" si="11"/>
        <v xml:space="preserve"> </v>
      </c>
      <c r="BP27" s="567" t="str">
        <f t="shared" si="12"/>
        <v xml:space="preserve"> </v>
      </c>
      <c r="BQ27" s="567" t="str">
        <f t="shared" si="13"/>
        <v xml:space="preserve"> </v>
      </c>
      <c r="BR27" s="78"/>
      <c r="BS27" s="318"/>
    </row>
    <row r="28" spans="1:71" s="87" customFormat="1" ht="12.75" x14ac:dyDescent="0.25">
      <c r="A28" s="370"/>
      <c r="B28" s="150">
        <f>Demografia!B29</f>
        <v>0</v>
      </c>
      <c r="C28" s="150">
        <f>Demografia!C29</f>
        <v>0</v>
      </c>
      <c r="D28" s="151">
        <f>Demografia!D29</f>
        <v>0</v>
      </c>
      <c r="E28" s="82"/>
      <c r="F28" s="242"/>
      <c r="G28" s="153"/>
      <c r="H28" s="419"/>
      <c r="I28" s="260"/>
      <c r="J28" s="244"/>
      <c r="K28" s="265"/>
      <c r="L28" s="265"/>
      <c r="M28" s="265"/>
      <c r="N28" s="260"/>
      <c r="O28" s="251"/>
      <c r="P28" s="82"/>
      <c r="Q28" s="260"/>
      <c r="R28" s="153"/>
      <c r="S28" s="153"/>
      <c r="T28" s="82"/>
      <c r="U28" s="244"/>
      <c r="V28" s="244"/>
      <c r="W28" s="260"/>
      <c r="X28" s="244"/>
      <c r="Y28" s="260"/>
      <c r="Z28" s="260"/>
      <c r="AA28" s="260"/>
      <c r="AB28" s="265"/>
      <c r="AC28" s="265"/>
      <c r="AD28" s="78"/>
      <c r="AE28" s="265"/>
      <c r="AF28" s="265"/>
      <c r="AG28" s="265"/>
      <c r="AH28" s="265"/>
      <c r="AI28" s="265"/>
      <c r="AJ28" s="265"/>
      <c r="AK28" s="249"/>
      <c r="AL28" s="249"/>
      <c r="AM28" s="251"/>
      <c r="AN28" s="78"/>
      <c r="AO28" s="566" t="str">
        <f t="shared" si="4"/>
        <v xml:space="preserve"> </v>
      </c>
      <c r="AP28" s="566" t="str">
        <f t="shared" si="8"/>
        <v xml:space="preserve"> </v>
      </c>
      <c r="AQ28" s="566" t="str">
        <f t="shared" si="9"/>
        <v xml:space="preserve"> </v>
      </c>
      <c r="AR28" s="566" t="str">
        <f t="shared" si="10"/>
        <v xml:space="preserve"> </v>
      </c>
      <c r="AS28" s="78"/>
      <c r="AT28" s="244"/>
      <c r="AU28" s="244"/>
      <c r="AV28" s="260"/>
      <c r="AW28" s="244"/>
      <c r="AX28" s="260"/>
      <c r="AY28" s="260"/>
      <c r="AZ28" s="260"/>
      <c r="BA28" s="265"/>
      <c r="BB28" s="265"/>
      <c r="BC28" s="78"/>
      <c r="BD28" s="265"/>
      <c r="BE28" s="265"/>
      <c r="BF28" s="265"/>
      <c r="BG28" s="265"/>
      <c r="BH28" s="265"/>
      <c r="BI28" s="265"/>
      <c r="BJ28" s="249"/>
      <c r="BK28" s="249"/>
      <c r="BL28" s="251"/>
      <c r="BM28" s="78"/>
      <c r="BN28" s="566" t="str">
        <f t="shared" si="6"/>
        <v xml:space="preserve"> </v>
      </c>
      <c r="BO28" s="566" t="str">
        <f t="shared" si="11"/>
        <v xml:space="preserve"> </v>
      </c>
      <c r="BP28" s="566" t="str">
        <f t="shared" si="12"/>
        <v xml:space="preserve"> </v>
      </c>
      <c r="BQ28" s="566" t="str">
        <f t="shared" si="13"/>
        <v xml:space="preserve"> </v>
      </c>
      <c r="BR28" s="78"/>
      <c r="BS28" s="146"/>
    </row>
    <row r="29" spans="1:71" s="87" customFormat="1" ht="12.75" x14ac:dyDescent="0.25">
      <c r="A29" s="370"/>
      <c r="B29" s="366">
        <f>Demografia!B30</f>
        <v>0</v>
      </c>
      <c r="C29" s="366">
        <f>Demografia!C30</f>
        <v>0</v>
      </c>
      <c r="D29" s="367">
        <f>Demografia!D30</f>
        <v>0</v>
      </c>
      <c r="E29" s="82"/>
      <c r="F29" s="420"/>
      <c r="G29" s="421"/>
      <c r="H29" s="422"/>
      <c r="I29" s="245"/>
      <c r="J29" s="246"/>
      <c r="K29" s="247"/>
      <c r="L29" s="247"/>
      <c r="M29" s="247"/>
      <c r="N29" s="245"/>
      <c r="O29" s="252"/>
      <c r="P29" s="82"/>
      <c r="Q29" s="245"/>
      <c r="R29" s="421"/>
      <c r="S29" s="421"/>
      <c r="T29" s="82"/>
      <c r="U29" s="246"/>
      <c r="V29" s="246"/>
      <c r="W29" s="245"/>
      <c r="X29" s="246"/>
      <c r="Y29" s="245"/>
      <c r="Z29" s="245"/>
      <c r="AA29" s="245"/>
      <c r="AB29" s="247"/>
      <c r="AC29" s="247"/>
      <c r="AD29" s="78"/>
      <c r="AE29" s="247"/>
      <c r="AF29" s="247"/>
      <c r="AG29" s="247"/>
      <c r="AH29" s="247"/>
      <c r="AI29" s="247"/>
      <c r="AJ29" s="247"/>
      <c r="AK29" s="250"/>
      <c r="AL29" s="250"/>
      <c r="AM29" s="252"/>
      <c r="AN29" s="78"/>
      <c r="AO29" s="567" t="str">
        <f t="shared" si="4"/>
        <v xml:space="preserve"> </v>
      </c>
      <c r="AP29" s="567" t="str">
        <f t="shared" si="8"/>
        <v xml:space="preserve"> </v>
      </c>
      <c r="AQ29" s="567" t="str">
        <f t="shared" si="9"/>
        <v xml:space="preserve"> </v>
      </c>
      <c r="AR29" s="567" t="str">
        <f t="shared" si="10"/>
        <v xml:space="preserve"> </v>
      </c>
      <c r="AS29" s="78"/>
      <c r="AT29" s="365"/>
      <c r="AU29" s="365"/>
      <c r="AV29" s="364"/>
      <c r="AW29" s="365"/>
      <c r="AX29" s="364"/>
      <c r="AY29" s="364"/>
      <c r="AZ29" s="245"/>
      <c r="BA29" s="247"/>
      <c r="BB29" s="247"/>
      <c r="BC29" s="78"/>
      <c r="BD29" s="247"/>
      <c r="BE29" s="247"/>
      <c r="BF29" s="247"/>
      <c r="BG29" s="247"/>
      <c r="BH29" s="247"/>
      <c r="BI29" s="247"/>
      <c r="BJ29" s="250"/>
      <c r="BK29" s="250"/>
      <c r="BL29" s="252"/>
      <c r="BM29" s="78"/>
      <c r="BN29" s="567" t="str">
        <f t="shared" si="6"/>
        <v xml:space="preserve"> </v>
      </c>
      <c r="BO29" s="567" t="str">
        <f t="shared" si="11"/>
        <v xml:space="preserve"> </v>
      </c>
      <c r="BP29" s="567" t="str">
        <f t="shared" si="12"/>
        <v xml:space="preserve"> </v>
      </c>
      <c r="BQ29" s="567" t="str">
        <f t="shared" si="13"/>
        <v xml:space="preserve"> </v>
      </c>
      <c r="BR29" s="78"/>
      <c r="BS29" s="318"/>
    </row>
    <row r="30" spans="1:71" s="87" customFormat="1" ht="12.75" x14ac:dyDescent="0.25">
      <c r="A30" s="370"/>
      <c r="B30" s="150">
        <f>Demografia!B31</f>
        <v>0</v>
      </c>
      <c r="C30" s="150">
        <f>Demografia!C31</f>
        <v>0</v>
      </c>
      <c r="D30" s="151">
        <f>Demografia!D31</f>
        <v>0</v>
      </c>
      <c r="E30" s="82"/>
      <c r="F30" s="242"/>
      <c r="G30" s="153"/>
      <c r="H30" s="419"/>
      <c r="I30" s="260"/>
      <c r="J30" s="244"/>
      <c r="K30" s="265"/>
      <c r="L30" s="265"/>
      <c r="M30" s="265"/>
      <c r="N30" s="260"/>
      <c r="O30" s="251"/>
      <c r="P30" s="82"/>
      <c r="Q30" s="260"/>
      <c r="R30" s="153"/>
      <c r="S30" s="153"/>
      <c r="T30" s="82"/>
      <c r="U30" s="244"/>
      <c r="V30" s="244"/>
      <c r="W30" s="260"/>
      <c r="X30" s="244"/>
      <c r="Y30" s="260"/>
      <c r="Z30" s="260"/>
      <c r="AA30" s="260"/>
      <c r="AB30" s="265"/>
      <c r="AC30" s="265"/>
      <c r="AD30" s="78"/>
      <c r="AE30" s="265"/>
      <c r="AF30" s="265"/>
      <c r="AG30" s="265"/>
      <c r="AH30" s="265"/>
      <c r="AI30" s="265"/>
      <c r="AJ30" s="265"/>
      <c r="AK30" s="249"/>
      <c r="AL30" s="249"/>
      <c r="AM30" s="251"/>
      <c r="AN30" s="78"/>
      <c r="AO30" s="566" t="str">
        <f t="shared" si="4"/>
        <v xml:space="preserve"> </v>
      </c>
      <c r="AP30" s="566" t="str">
        <f t="shared" si="8"/>
        <v xml:space="preserve"> </v>
      </c>
      <c r="AQ30" s="566" t="str">
        <f t="shared" si="9"/>
        <v xml:space="preserve"> </v>
      </c>
      <c r="AR30" s="566" t="str">
        <f t="shared" si="10"/>
        <v xml:space="preserve"> </v>
      </c>
      <c r="AS30" s="78"/>
      <c r="AT30" s="244"/>
      <c r="AU30" s="244"/>
      <c r="AV30" s="260"/>
      <c r="AW30" s="244"/>
      <c r="AX30" s="260"/>
      <c r="AY30" s="260"/>
      <c r="AZ30" s="260"/>
      <c r="BA30" s="265"/>
      <c r="BB30" s="265"/>
      <c r="BC30" s="78"/>
      <c r="BD30" s="265"/>
      <c r="BE30" s="265"/>
      <c r="BF30" s="265"/>
      <c r="BG30" s="265"/>
      <c r="BH30" s="265"/>
      <c r="BI30" s="265"/>
      <c r="BJ30" s="249"/>
      <c r="BK30" s="249"/>
      <c r="BL30" s="251"/>
      <c r="BM30" s="78"/>
      <c r="BN30" s="566" t="str">
        <f t="shared" si="6"/>
        <v xml:space="preserve"> </v>
      </c>
      <c r="BO30" s="566" t="str">
        <f t="shared" si="11"/>
        <v xml:space="preserve"> </v>
      </c>
      <c r="BP30" s="566" t="str">
        <f t="shared" si="12"/>
        <v xml:space="preserve"> </v>
      </c>
      <c r="BQ30" s="566" t="str">
        <f t="shared" si="13"/>
        <v xml:space="preserve"> </v>
      </c>
      <c r="BR30" s="78"/>
      <c r="BS30" s="146"/>
    </row>
    <row r="31" spans="1:71" s="87" customFormat="1" ht="12.75" x14ac:dyDescent="0.25">
      <c r="A31" s="370"/>
      <c r="B31" s="366">
        <f>Demografia!B32</f>
        <v>0</v>
      </c>
      <c r="C31" s="366">
        <f>Demografia!C32</f>
        <v>0</v>
      </c>
      <c r="D31" s="367">
        <f>Demografia!D32</f>
        <v>0</v>
      </c>
      <c r="E31" s="82"/>
      <c r="F31" s="420"/>
      <c r="G31" s="421"/>
      <c r="H31" s="422"/>
      <c r="I31" s="245"/>
      <c r="J31" s="246"/>
      <c r="K31" s="247"/>
      <c r="L31" s="247"/>
      <c r="M31" s="247"/>
      <c r="N31" s="245"/>
      <c r="O31" s="252"/>
      <c r="P31" s="82"/>
      <c r="Q31" s="245"/>
      <c r="R31" s="421"/>
      <c r="S31" s="421"/>
      <c r="T31" s="82"/>
      <c r="U31" s="246"/>
      <c r="V31" s="246"/>
      <c r="W31" s="245"/>
      <c r="X31" s="246"/>
      <c r="Y31" s="245"/>
      <c r="Z31" s="245"/>
      <c r="AA31" s="245"/>
      <c r="AB31" s="247"/>
      <c r="AC31" s="247"/>
      <c r="AD31" s="78"/>
      <c r="AE31" s="247"/>
      <c r="AF31" s="247"/>
      <c r="AG31" s="247"/>
      <c r="AH31" s="247"/>
      <c r="AI31" s="247"/>
      <c r="AJ31" s="247"/>
      <c r="AK31" s="250"/>
      <c r="AL31" s="250"/>
      <c r="AM31" s="252"/>
      <c r="AN31" s="78"/>
      <c r="AO31" s="567" t="str">
        <f t="shared" si="4"/>
        <v xml:space="preserve"> </v>
      </c>
      <c r="AP31" s="567" t="str">
        <f t="shared" si="8"/>
        <v xml:space="preserve"> </v>
      </c>
      <c r="AQ31" s="567" t="str">
        <f t="shared" si="9"/>
        <v xml:space="preserve"> </v>
      </c>
      <c r="AR31" s="567" t="str">
        <f t="shared" si="10"/>
        <v xml:space="preserve"> </v>
      </c>
      <c r="AS31" s="78"/>
      <c r="AT31" s="365"/>
      <c r="AU31" s="365"/>
      <c r="AV31" s="364"/>
      <c r="AW31" s="365"/>
      <c r="AX31" s="364"/>
      <c r="AY31" s="364"/>
      <c r="AZ31" s="245"/>
      <c r="BA31" s="247"/>
      <c r="BB31" s="247"/>
      <c r="BC31" s="78"/>
      <c r="BD31" s="247"/>
      <c r="BE31" s="247"/>
      <c r="BF31" s="247"/>
      <c r="BG31" s="247"/>
      <c r="BH31" s="247"/>
      <c r="BI31" s="247"/>
      <c r="BJ31" s="250"/>
      <c r="BK31" s="250"/>
      <c r="BL31" s="252"/>
      <c r="BM31" s="78"/>
      <c r="BN31" s="567" t="str">
        <f t="shared" si="6"/>
        <v xml:space="preserve"> </v>
      </c>
      <c r="BO31" s="567" t="str">
        <f t="shared" si="11"/>
        <v xml:space="preserve"> </v>
      </c>
      <c r="BP31" s="567" t="str">
        <f t="shared" si="12"/>
        <v xml:space="preserve"> </v>
      </c>
      <c r="BQ31" s="567" t="str">
        <f t="shared" si="13"/>
        <v xml:space="preserve"> </v>
      </c>
      <c r="BR31" s="78"/>
      <c r="BS31" s="318"/>
    </row>
    <row r="32" spans="1:71" s="87" customFormat="1" ht="12.75" x14ac:dyDescent="0.25">
      <c r="A32" s="370"/>
      <c r="B32" s="150">
        <f>Demografia!B33</f>
        <v>0</v>
      </c>
      <c r="C32" s="150">
        <f>Demografia!C33</f>
        <v>0</v>
      </c>
      <c r="D32" s="151">
        <f>Demografia!D33</f>
        <v>0</v>
      </c>
      <c r="E32" s="82"/>
      <c r="F32" s="242"/>
      <c r="G32" s="153"/>
      <c r="H32" s="419"/>
      <c r="I32" s="260"/>
      <c r="J32" s="244"/>
      <c r="K32" s="265"/>
      <c r="L32" s="265"/>
      <c r="M32" s="265"/>
      <c r="N32" s="260"/>
      <c r="O32" s="251"/>
      <c r="P32" s="82"/>
      <c r="Q32" s="260"/>
      <c r="R32" s="153"/>
      <c r="S32" s="153"/>
      <c r="T32" s="82"/>
      <c r="U32" s="244"/>
      <c r="V32" s="244"/>
      <c r="W32" s="260"/>
      <c r="X32" s="244"/>
      <c r="Y32" s="260"/>
      <c r="Z32" s="260"/>
      <c r="AA32" s="260"/>
      <c r="AB32" s="265"/>
      <c r="AC32" s="265"/>
      <c r="AD32" s="78"/>
      <c r="AE32" s="265"/>
      <c r="AF32" s="265"/>
      <c r="AG32" s="265"/>
      <c r="AH32" s="265"/>
      <c r="AI32" s="265"/>
      <c r="AJ32" s="265"/>
      <c r="AK32" s="249"/>
      <c r="AL32" s="249"/>
      <c r="AM32" s="251"/>
      <c r="AN32" s="78"/>
      <c r="AO32" s="566" t="str">
        <f t="shared" si="4"/>
        <v xml:space="preserve"> </v>
      </c>
      <c r="AP32" s="566" t="str">
        <f t="shared" si="8"/>
        <v xml:space="preserve"> </v>
      </c>
      <c r="AQ32" s="566" t="str">
        <f t="shared" si="9"/>
        <v xml:space="preserve"> </v>
      </c>
      <c r="AR32" s="566" t="str">
        <f t="shared" si="10"/>
        <v xml:space="preserve"> </v>
      </c>
      <c r="AS32" s="78"/>
      <c r="AT32" s="244"/>
      <c r="AU32" s="244"/>
      <c r="AV32" s="260"/>
      <c r="AW32" s="244"/>
      <c r="AX32" s="260"/>
      <c r="AY32" s="260"/>
      <c r="AZ32" s="260"/>
      <c r="BA32" s="265"/>
      <c r="BB32" s="265"/>
      <c r="BC32" s="78"/>
      <c r="BD32" s="265"/>
      <c r="BE32" s="265"/>
      <c r="BF32" s="265"/>
      <c r="BG32" s="265"/>
      <c r="BH32" s="265"/>
      <c r="BI32" s="265"/>
      <c r="BJ32" s="249"/>
      <c r="BK32" s="249"/>
      <c r="BL32" s="251"/>
      <c r="BM32" s="78"/>
      <c r="BN32" s="566" t="str">
        <f t="shared" si="6"/>
        <v xml:space="preserve"> </v>
      </c>
      <c r="BO32" s="566" t="str">
        <f t="shared" si="11"/>
        <v xml:space="preserve"> </v>
      </c>
      <c r="BP32" s="566" t="str">
        <f t="shared" si="12"/>
        <v xml:space="preserve"> </v>
      </c>
      <c r="BQ32" s="566" t="str">
        <f t="shared" si="13"/>
        <v xml:space="preserve"> </v>
      </c>
      <c r="BR32" s="78"/>
      <c r="BS32" s="146"/>
    </row>
    <row r="33" spans="1:71" s="87" customFormat="1" ht="12.75" x14ac:dyDescent="0.25">
      <c r="A33" s="370"/>
      <c r="B33" s="366">
        <f>Demografia!B34</f>
        <v>0</v>
      </c>
      <c r="C33" s="366">
        <f>Demografia!C34</f>
        <v>0</v>
      </c>
      <c r="D33" s="367">
        <f>Demografia!D34</f>
        <v>0</v>
      </c>
      <c r="E33" s="82"/>
      <c r="F33" s="420"/>
      <c r="G33" s="421"/>
      <c r="H33" s="422"/>
      <c r="I33" s="245"/>
      <c r="J33" s="246"/>
      <c r="K33" s="247"/>
      <c r="L33" s="247"/>
      <c r="M33" s="247"/>
      <c r="N33" s="245"/>
      <c r="O33" s="252"/>
      <c r="P33" s="82"/>
      <c r="Q33" s="245"/>
      <c r="R33" s="421"/>
      <c r="S33" s="421"/>
      <c r="T33" s="82"/>
      <c r="U33" s="246"/>
      <c r="V33" s="246"/>
      <c r="W33" s="245"/>
      <c r="X33" s="246"/>
      <c r="Y33" s="245"/>
      <c r="Z33" s="245"/>
      <c r="AA33" s="245"/>
      <c r="AB33" s="247"/>
      <c r="AC33" s="247"/>
      <c r="AD33" s="78"/>
      <c r="AE33" s="247"/>
      <c r="AF33" s="247"/>
      <c r="AG33" s="247"/>
      <c r="AH33" s="247"/>
      <c r="AI33" s="247"/>
      <c r="AJ33" s="247"/>
      <c r="AK33" s="250"/>
      <c r="AL33" s="250"/>
      <c r="AM33" s="252"/>
      <c r="AN33" s="78"/>
      <c r="AO33" s="567" t="str">
        <f t="shared" si="4"/>
        <v xml:space="preserve"> </v>
      </c>
      <c r="AP33" s="567" t="str">
        <f t="shared" si="8"/>
        <v xml:space="preserve"> </v>
      </c>
      <c r="AQ33" s="567" t="str">
        <f t="shared" si="9"/>
        <v xml:space="preserve"> </v>
      </c>
      <c r="AR33" s="567" t="str">
        <f t="shared" si="10"/>
        <v xml:space="preserve"> </v>
      </c>
      <c r="AS33" s="78"/>
      <c r="AT33" s="365"/>
      <c r="AU33" s="365"/>
      <c r="AV33" s="364"/>
      <c r="AW33" s="365"/>
      <c r="AX33" s="364"/>
      <c r="AY33" s="364"/>
      <c r="AZ33" s="245"/>
      <c r="BA33" s="247"/>
      <c r="BB33" s="247"/>
      <c r="BC33" s="78"/>
      <c r="BD33" s="247"/>
      <c r="BE33" s="247"/>
      <c r="BF33" s="247"/>
      <c r="BG33" s="247"/>
      <c r="BH33" s="247"/>
      <c r="BI33" s="247"/>
      <c r="BJ33" s="250"/>
      <c r="BK33" s="250"/>
      <c r="BL33" s="252"/>
      <c r="BM33" s="78"/>
      <c r="BN33" s="567" t="str">
        <f t="shared" si="6"/>
        <v xml:space="preserve"> </v>
      </c>
      <c r="BO33" s="567" t="str">
        <f t="shared" si="11"/>
        <v xml:space="preserve"> </v>
      </c>
      <c r="BP33" s="567" t="str">
        <f t="shared" si="12"/>
        <v xml:space="preserve"> </v>
      </c>
      <c r="BQ33" s="567" t="str">
        <f t="shared" si="13"/>
        <v xml:space="preserve"> </v>
      </c>
      <c r="BR33" s="78"/>
      <c r="BS33" s="318"/>
    </row>
    <row r="34" spans="1:71" s="87" customFormat="1" ht="12.75" x14ac:dyDescent="0.25">
      <c r="A34" s="370"/>
      <c r="B34" s="150">
        <f>Demografia!B35</f>
        <v>0</v>
      </c>
      <c r="C34" s="150">
        <f>Demografia!C35</f>
        <v>0</v>
      </c>
      <c r="D34" s="151">
        <f>Demografia!D35</f>
        <v>0</v>
      </c>
      <c r="E34" s="82"/>
      <c r="F34" s="242"/>
      <c r="G34" s="153"/>
      <c r="H34" s="419"/>
      <c r="I34" s="260"/>
      <c r="J34" s="244"/>
      <c r="K34" s="265"/>
      <c r="L34" s="265"/>
      <c r="M34" s="265"/>
      <c r="N34" s="260"/>
      <c r="O34" s="251"/>
      <c r="P34" s="82"/>
      <c r="Q34" s="260"/>
      <c r="R34" s="153"/>
      <c r="S34" s="153"/>
      <c r="T34" s="82"/>
      <c r="U34" s="244"/>
      <c r="V34" s="244"/>
      <c r="W34" s="260"/>
      <c r="X34" s="244"/>
      <c r="Y34" s="260"/>
      <c r="Z34" s="260"/>
      <c r="AA34" s="260"/>
      <c r="AB34" s="265"/>
      <c r="AC34" s="265"/>
      <c r="AD34" s="78"/>
      <c r="AE34" s="265"/>
      <c r="AF34" s="265"/>
      <c r="AG34" s="265"/>
      <c r="AH34" s="265"/>
      <c r="AI34" s="265"/>
      <c r="AJ34" s="265"/>
      <c r="AK34" s="249"/>
      <c r="AL34" s="249"/>
      <c r="AM34" s="251"/>
      <c r="AN34" s="78"/>
      <c r="AO34" s="566" t="str">
        <f t="shared" si="4"/>
        <v xml:space="preserve"> </v>
      </c>
      <c r="AP34" s="566" t="str">
        <f t="shared" si="8"/>
        <v xml:space="preserve"> </v>
      </c>
      <c r="AQ34" s="566" t="str">
        <f t="shared" si="9"/>
        <v xml:space="preserve"> </v>
      </c>
      <c r="AR34" s="566" t="str">
        <f t="shared" si="10"/>
        <v xml:space="preserve"> </v>
      </c>
      <c r="AS34" s="78"/>
      <c r="AT34" s="244"/>
      <c r="AU34" s="244"/>
      <c r="AV34" s="260"/>
      <c r="AW34" s="244"/>
      <c r="AX34" s="260"/>
      <c r="AY34" s="260"/>
      <c r="AZ34" s="260"/>
      <c r="BA34" s="265"/>
      <c r="BB34" s="265"/>
      <c r="BC34" s="78"/>
      <c r="BD34" s="265"/>
      <c r="BE34" s="265"/>
      <c r="BF34" s="265"/>
      <c r="BG34" s="265"/>
      <c r="BH34" s="265"/>
      <c r="BI34" s="265"/>
      <c r="BJ34" s="249"/>
      <c r="BK34" s="249"/>
      <c r="BL34" s="251"/>
      <c r="BM34" s="78"/>
      <c r="BN34" s="566" t="str">
        <f t="shared" si="6"/>
        <v xml:space="preserve"> </v>
      </c>
      <c r="BO34" s="566" t="str">
        <f t="shared" si="11"/>
        <v xml:space="preserve"> </v>
      </c>
      <c r="BP34" s="566" t="str">
        <f t="shared" si="12"/>
        <v xml:space="preserve"> </v>
      </c>
      <c r="BQ34" s="566" t="str">
        <f t="shared" si="13"/>
        <v xml:space="preserve"> </v>
      </c>
      <c r="BR34" s="78"/>
      <c r="BS34" s="146"/>
    </row>
    <row r="35" spans="1:71" s="87" customFormat="1" ht="12.75" x14ac:dyDescent="0.25">
      <c r="A35" s="370"/>
      <c r="B35" s="366">
        <f>Demografia!B36</f>
        <v>0</v>
      </c>
      <c r="C35" s="366">
        <f>Demografia!C36</f>
        <v>0</v>
      </c>
      <c r="D35" s="367">
        <f>Demografia!D36</f>
        <v>0</v>
      </c>
      <c r="E35" s="82"/>
      <c r="F35" s="420"/>
      <c r="G35" s="421"/>
      <c r="H35" s="422"/>
      <c r="I35" s="245"/>
      <c r="J35" s="246"/>
      <c r="K35" s="247"/>
      <c r="L35" s="247"/>
      <c r="M35" s="247"/>
      <c r="N35" s="245"/>
      <c r="O35" s="252"/>
      <c r="P35" s="82"/>
      <c r="Q35" s="245"/>
      <c r="R35" s="421"/>
      <c r="S35" s="421"/>
      <c r="T35" s="82"/>
      <c r="U35" s="246"/>
      <c r="V35" s="246"/>
      <c r="W35" s="245"/>
      <c r="X35" s="246"/>
      <c r="Y35" s="245"/>
      <c r="Z35" s="245"/>
      <c r="AA35" s="245"/>
      <c r="AB35" s="247"/>
      <c r="AC35" s="247"/>
      <c r="AD35" s="78"/>
      <c r="AE35" s="247"/>
      <c r="AF35" s="247"/>
      <c r="AG35" s="247"/>
      <c r="AH35" s="247"/>
      <c r="AI35" s="247"/>
      <c r="AJ35" s="247"/>
      <c r="AK35" s="250"/>
      <c r="AL35" s="250"/>
      <c r="AM35" s="252"/>
      <c r="AN35" s="78"/>
      <c r="AO35" s="567" t="str">
        <f t="shared" si="4"/>
        <v xml:space="preserve"> </v>
      </c>
      <c r="AP35" s="567" t="str">
        <f t="shared" si="8"/>
        <v xml:space="preserve"> </v>
      </c>
      <c r="AQ35" s="567" t="str">
        <f t="shared" si="9"/>
        <v xml:space="preserve"> </v>
      </c>
      <c r="AR35" s="567" t="str">
        <f t="shared" si="10"/>
        <v xml:space="preserve"> </v>
      </c>
      <c r="AS35" s="78"/>
      <c r="AT35" s="365"/>
      <c r="AU35" s="365"/>
      <c r="AV35" s="364"/>
      <c r="AW35" s="365"/>
      <c r="AX35" s="364"/>
      <c r="AY35" s="364"/>
      <c r="AZ35" s="245"/>
      <c r="BA35" s="247"/>
      <c r="BB35" s="247"/>
      <c r="BC35" s="78"/>
      <c r="BD35" s="247"/>
      <c r="BE35" s="247"/>
      <c r="BF35" s="247"/>
      <c r="BG35" s="247"/>
      <c r="BH35" s="247"/>
      <c r="BI35" s="247"/>
      <c r="BJ35" s="250"/>
      <c r="BK35" s="250"/>
      <c r="BL35" s="252"/>
      <c r="BM35" s="78"/>
      <c r="BN35" s="567" t="str">
        <f t="shared" si="6"/>
        <v xml:space="preserve"> </v>
      </c>
      <c r="BO35" s="567" t="str">
        <f t="shared" si="11"/>
        <v xml:space="preserve"> </v>
      </c>
      <c r="BP35" s="567" t="str">
        <f t="shared" si="12"/>
        <v xml:space="preserve"> </v>
      </c>
      <c r="BQ35" s="567" t="str">
        <f t="shared" si="13"/>
        <v xml:space="preserve"> </v>
      </c>
      <c r="BR35" s="78"/>
      <c r="BS35" s="318"/>
    </row>
    <row r="36" spans="1:71" s="87" customFormat="1" ht="12.75" x14ac:dyDescent="0.25">
      <c r="A36" s="370"/>
      <c r="B36" s="150">
        <f>Demografia!B37</f>
        <v>0</v>
      </c>
      <c r="C36" s="150">
        <f>Demografia!C37</f>
        <v>0</v>
      </c>
      <c r="D36" s="151">
        <f>Demografia!D37</f>
        <v>0</v>
      </c>
      <c r="E36" s="82"/>
      <c r="F36" s="242"/>
      <c r="G36" s="153"/>
      <c r="H36" s="419"/>
      <c r="I36" s="260"/>
      <c r="J36" s="244"/>
      <c r="K36" s="265"/>
      <c r="L36" s="265"/>
      <c r="M36" s="265"/>
      <c r="N36" s="260"/>
      <c r="O36" s="251"/>
      <c r="P36" s="82"/>
      <c r="Q36" s="260"/>
      <c r="R36" s="153"/>
      <c r="S36" s="153"/>
      <c r="T36" s="82"/>
      <c r="U36" s="244"/>
      <c r="V36" s="244"/>
      <c r="W36" s="260"/>
      <c r="X36" s="244"/>
      <c r="Y36" s="260"/>
      <c r="Z36" s="260"/>
      <c r="AA36" s="260"/>
      <c r="AB36" s="265"/>
      <c r="AC36" s="265"/>
      <c r="AD36" s="78"/>
      <c r="AE36" s="265"/>
      <c r="AF36" s="265"/>
      <c r="AG36" s="265"/>
      <c r="AH36" s="265"/>
      <c r="AI36" s="265"/>
      <c r="AJ36" s="265"/>
      <c r="AK36" s="249"/>
      <c r="AL36" s="249"/>
      <c r="AM36" s="251"/>
      <c r="AN36" s="78"/>
      <c r="AO36" s="566" t="str">
        <f t="shared" si="4"/>
        <v xml:space="preserve"> </v>
      </c>
      <c r="AP36" s="566" t="str">
        <f t="shared" si="8"/>
        <v xml:space="preserve"> </v>
      </c>
      <c r="AQ36" s="566" t="str">
        <f t="shared" si="9"/>
        <v xml:space="preserve"> </v>
      </c>
      <c r="AR36" s="566" t="str">
        <f t="shared" si="10"/>
        <v xml:space="preserve"> </v>
      </c>
      <c r="AS36" s="78"/>
      <c r="AT36" s="244"/>
      <c r="AU36" s="244"/>
      <c r="AV36" s="260"/>
      <c r="AW36" s="244"/>
      <c r="AX36" s="260"/>
      <c r="AY36" s="260"/>
      <c r="AZ36" s="260"/>
      <c r="BA36" s="265"/>
      <c r="BB36" s="265"/>
      <c r="BC36" s="78"/>
      <c r="BD36" s="265"/>
      <c r="BE36" s="265"/>
      <c r="BF36" s="265"/>
      <c r="BG36" s="265"/>
      <c r="BH36" s="265"/>
      <c r="BI36" s="265"/>
      <c r="BJ36" s="249"/>
      <c r="BK36" s="249"/>
      <c r="BL36" s="251"/>
      <c r="BM36" s="78"/>
      <c r="BN36" s="566" t="str">
        <f t="shared" si="6"/>
        <v xml:space="preserve"> </v>
      </c>
      <c r="BO36" s="566" t="str">
        <f t="shared" si="11"/>
        <v xml:space="preserve"> </v>
      </c>
      <c r="BP36" s="566" t="str">
        <f t="shared" si="12"/>
        <v xml:space="preserve"> </v>
      </c>
      <c r="BQ36" s="566" t="str">
        <f t="shared" si="13"/>
        <v xml:space="preserve"> </v>
      </c>
      <c r="BR36" s="78"/>
      <c r="BS36" s="146"/>
    </row>
    <row r="37" spans="1:71" s="87" customFormat="1" ht="12.75" x14ac:dyDescent="0.25">
      <c r="A37" s="370"/>
      <c r="B37" s="366">
        <f>Demografia!B38</f>
        <v>0</v>
      </c>
      <c r="C37" s="366">
        <f>Demografia!C38</f>
        <v>0</v>
      </c>
      <c r="D37" s="367">
        <f>Demografia!D38</f>
        <v>0</v>
      </c>
      <c r="E37" s="82"/>
      <c r="F37" s="420"/>
      <c r="G37" s="421"/>
      <c r="H37" s="422"/>
      <c r="I37" s="245"/>
      <c r="J37" s="246"/>
      <c r="K37" s="247"/>
      <c r="L37" s="247"/>
      <c r="M37" s="247"/>
      <c r="N37" s="245"/>
      <c r="O37" s="252"/>
      <c r="P37" s="82"/>
      <c r="Q37" s="245"/>
      <c r="R37" s="421"/>
      <c r="S37" s="421"/>
      <c r="T37" s="82"/>
      <c r="U37" s="246"/>
      <c r="V37" s="246"/>
      <c r="W37" s="245"/>
      <c r="X37" s="246"/>
      <c r="Y37" s="245"/>
      <c r="Z37" s="245"/>
      <c r="AA37" s="245"/>
      <c r="AB37" s="247"/>
      <c r="AC37" s="247"/>
      <c r="AD37" s="78"/>
      <c r="AE37" s="247"/>
      <c r="AF37" s="247"/>
      <c r="AG37" s="247"/>
      <c r="AH37" s="247"/>
      <c r="AI37" s="247"/>
      <c r="AJ37" s="247"/>
      <c r="AK37" s="250"/>
      <c r="AL37" s="250"/>
      <c r="AM37" s="252"/>
      <c r="AN37" s="78"/>
      <c r="AO37" s="567" t="str">
        <f t="shared" si="4"/>
        <v xml:space="preserve"> </v>
      </c>
      <c r="AP37" s="567" t="str">
        <f t="shared" si="8"/>
        <v xml:space="preserve"> </v>
      </c>
      <c r="AQ37" s="567" t="str">
        <f t="shared" si="9"/>
        <v xml:space="preserve"> </v>
      </c>
      <c r="AR37" s="567" t="str">
        <f t="shared" si="10"/>
        <v xml:space="preserve"> </v>
      </c>
      <c r="AS37" s="78"/>
      <c r="AT37" s="365"/>
      <c r="AU37" s="365"/>
      <c r="AV37" s="364"/>
      <c r="AW37" s="365"/>
      <c r="AX37" s="364"/>
      <c r="AY37" s="364"/>
      <c r="AZ37" s="245"/>
      <c r="BA37" s="247"/>
      <c r="BB37" s="247"/>
      <c r="BC37" s="78"/>
      <c r="BD37" s="247"/>
      <c r="BE37" s="247"/>
      <c r="BF37" s="247"/>
      <c r="BG37" s="247"/>
      <c r="BH37" s="247"/>
      <c r="BI37" s="247"/>
      <c r="BJ37" s="250"/>
      <c r="BK37" s="250"/>
      <c r="BL37" s="252"/>
      <c r="BM37" s="78"/>
      <c r="BN37" s="567" t="str">
        <f t="shared" si="6"/>
        <v xml:space="preserve"> </v>
      </c>
      <c r="BO37" s="567" t="str">
        <f t="shared" si="11"/>
        <v xml:space="preserve"> </v>
      </c>
      <c r="BP37" s="567" t="str">
        <f t="shared" si="12"/>
        <v xml:space="preserve"> </v>
      </c>
      <c r="BQ37" s="567" t="str">
        <f t="shared" si="13"/>
        <v xml:space="preserve"> </v>
      </c>
      <c r="BR37" s="78"/>
      <c r="BS37" s="318"/>
    </row>
    <row r="38" spans="1:71" s="87" customFormat="1" ht="12.75" x14ac:dyDescent="0.25">
      <c r="A38" s="370"/>
      <c r="B38" s="150">
        <f>Demografia!B39</f>
        <v>0</v>
      </c>
      <c r="C38" s="150">
        <f>Demografia!C39</f>
        <v>0</v>
      </c>
      <c r="D38" s="151">
        <f>Demografia!D39</f>
        <v>0</v>
      </c>
      <c r="E38" s="82"/>
      <c r="F38" s="242"/>
      <c r="G38" s="153"/>
      <c r="H38" s="419"/>
      <c r="I38" s="260"/>
      <c r="J38" s="244"/>
      <c r="K38" s="265"/>
      <c r="L38" s="265"/>
      <c r="M38" s="265"/>
      <c r="N38" s="260"/>
      <c r="O38" s="251"/>
      <c r="P38" s="82"/>
      <c r="Q38" s="260"/>
      <c r="R38" s="153"/>
      <c r="S38" s="153"/>
      <c r="T38" s="82"/>
      <c r="U38" s="244"/>
      <c r="V38" s="244"/>
      <c r="W38" s="260"/>
      <c r="X38" s="244"/>
      <c r="Y38" s="260"/>
      <c r="Z38" s="260"/>
      <c r="AA38" s="260"/>
      <c r="AB38" s="265"/>
      <c r="AC38" s="265"/>
      <c r="AD38" s="78"/>
      <c r="AE38" s="265"/>
      <c r="AF38" s="265"/>
      <c r="AG38" s="265"/>
      <c r="AH38" s="265"/>
      <c r="AI38" s="265"/>
      <c r="AJ38" s="265"/>
      <c r="AK38" s="249"/>
      <c r="AL38" s="249"/>
      <c r="AM38" s="251"/>
      <c r="AN38" s="78"/>
      <c r="AO38" s="566" t="str">
        <f t="shared" si="4"/>
        <v xml:space="preserve"> </v>
      </c>
      <c r="AP38" s="566" t="str">
        <f t="shared" si="8"/>
        <v xml:space="preserve"> </v>
      </c>
      <c r="AQ38" s="566" t="str">
        <f t="shared" si="9"/>
        <v xml:space="preserve"> </v>
      </c>
      <c r="AR38" s="566" t="str">
        <f t="shared" si="10"/>
        <v xml:space="preserve"> </v>
      </c>
      <c r="AS38" s="78"/>
      <c r="AT38" s="244"/>
      <c r="AU38" s="244"/>
      <c r="AV38" s="260"/>
      <c r="AW38" s="244"/>
      <c r="AX38" s="260"/>
      <c r="AY38" s="260"/>
      <c r="AZ38" s="260"/>
      <c r="BA38" s="265"/>
      <c r="BB38" s="265"/>
      <c r="BC38" s="78"/>
      <c r="BD38" s="265"/>
      <c r="BE38" s="265"/>
      <c r="BF38" s="265"/>
      <c r="BG38" s="265"/>
      <c r="BH38" s="265"/>
      <c r="BI38" s="265"/>
      <c r="BJ38" s="249"/>
      <c r="BK38" s="249"/>
      <c r="BL38" s="251"/>
      <c r="BM38" s="78"/>
      <c r="BN38" s="566" t="str">
        <f t="shared" si="6"/>
        <v xml:space="preserve"> </v>
      </c>
      <c r="BO38" s="566" t="str">
        <f t="shared" si="11"/>
        <v xml:space="preserve"> </v>
      </c>
      <c r="BP38" s="566" t="str">
        <f t="shared" si="12"/>
        <v xml:space="preserve"> </v>
      </c>
      <c r="BQ38" s="566" t="str">
        <f t="shared" si="13"/>
        <v xml:space="preserve"> </v>
      </c>
      <c r="BR38" s="78"/>
      <c r="BS38" s="146"/>
    </row>
    <row r="39" spans="1:71" s="87" customFormat="1" ht="12.75" x14ac:dyDescent="0.25">
      <c r="A39" s="370"/>
      <c r="B39" s="366">
        <f>Demografia!B40</f>
        <v>0</v>
      </c>
      <c r="C39" s="366">
        <f>Demografia!C40</f>
        <v>0</v>
      </c>
      <c r="D39" s="367">
        <f>Demografia!D40</f>
        <v>0</v>
      </c>
      <c r="E39" s="82"/>
      <c r="F39" s="420"/>
      <c r="G39" s="421"/>
      <c r="H39" s="422"/>
      <c r="I39" s="245"/>
      <c r="J39" s="246"/>
      <c r="K39" s="247"/>
      <c r="L39" s="247"/>
      <c r="M39" s="247"/>
      <c r="N39" s="245"/>
      <c r="O39" s="252"/>
      <c r="P39" s="82"/>
      <c r="Q39" s="245"/>
      <c r="R39" s="421"/>
      <c r="S39" s="421"/>
      <c r="T39" s="82"/>
      <c r="U39" s="246"/>
      <c r="V39" s="246"/>
      <c r="W39" s="245"/>
      <c r="X39" s="246"/>
      <c r="Y39" s="245"/>
      <c r="Z39" s="245"/>
      <c r="AA39" s="245"/>
      <c r="AB39" s="247"/>
      <c r="AC39" s="247"/>
      <c r="AD39" s="78"/>
      <c r="AE39" s="247"/>
      <c r="AF39" s="247"/>
      <c r="AG39" s="247"/>
      <c r="AH39" s="247"/>
      <c r="AI39" s="247"/>
      <c r="AJ39" s="247"/>
      <c r="AK39" s="250"/>
      <c r="AL39" s="250"/>
      <c r="AM39" s="252"/>
      <c r="AN39" s="78"/>
      <c r="AO39" s="567" t="str">
        <f t="shared" si="4"/>
        <v xml:space="preserve"> </v>
      </c>
      <c r="AP39" s="567" t="str">
        <f t="shared" si="8"/>
        <v xml:space="preserve"> </v>
      </c>
      <c r="AQ39" s="567" t="str">
        <f t="shared" si="9"/>
        <v xml:space="preserve"> </v>
      </c>
      <c r="AR39" s="567" t="str">
        <f t="shared" si="10"/>
        <v xml:space="preserve"> </v>
      </c>
      <c r="AS39" s="78"/>
      <c r="AT39" s="365"/>
      <c r="AU39" s="365"/>
      <c r="AV39" s="364"/>
      <c r="AW39" s="365"/>
      <c r="AX39" s="364"/>
      <c r="AY39" s="364"/>
      <c r="AZ39" s="245"/>
      <c r="BA39" s="247"/>
      <c r="BB39" s="247"/>
      <c r="BC39" s="78"/>
      <c r="BD39" s="247"/>
      <c r="BE39" s="247"/>
      <c r="BF39" s="247"/>
      <c r="BG39" s="247"/>
      <c r="BH39" s="247"/>
      <c r="BI39" s="247"/>
      <c r="BJ39" s="250"/>
      <c r="BK39" s="250"/>
      <c r="BL39" s="252"/>
      <c r="BM39" s="78"/>
      <c r="BN39" s="567" t="str">
        <f t="shared" si="6"/>
        <v xml:space="preserve"> </v>
      </c>
      <c r="BO39" s="567" t="str">
        <f t="shared" si="11"/>
        <v xml:space="preserve"> </v>
      </c>
      <c r="BP39" s="567" t="str">
        <f t="shared" si="12"/>
        <v xml:space="preserve"> </v>
      </c>
      <c r="BQ39" s="567" t="str">
        <f t="shared" si="13"/>
        <v xml:space="preserve"> </v>
      </c>
      <c r="BR39" s="78"/>
      <c r="BS39" s="318"/>
    </row>
    <row r="40" spans="1:71" s="87" customFormat="1" ht="12.75" x14ac:dyDescent="0.25">
      <c r="A40" s="370"/>
      <c r="B40" s="150">
        <f>Demografia!B41</f>
        <v>0</v>
      </c>
      <c r="C40" s="150">
        <f>Demografia!C41</f>
        <v>0</v>
      </c>
      <c r="D40" s="151">
        <f>Demografia!D41</f>
        <v>0</v>
      </c>
      <c r="E40" s="82"/>
      <c r="F40" s="242"/>
      <c r="G40" s="153"/>
      <c r="H40" s="419"/>
      <c r="I40" s="260"/>
      <c r="J40" s="244"/>
      <c r="K40" s="265"/>
      <c r="L40" s="265"/>
      <c r="M40" s="265"/>
      <c r="N40" s="260"/>
      <c r="O40" s="251"/>
      <c r="P40" s="82"/>
      <c r="Q40" s="260"/>
      <c r="R40" s="153"/>
      <c r="S40" s="153"/>
      <c r="T40" s="82"/>
      <c r="U40" s="244"/>
      <c r="V40" s="244"/>
      <c r="W40" s="260"/>
      <c r="X40" s="244"/>
      <c r="Y40" s="260"/>
      <c r="Z40" s="260"/>
      <c r="AA40" s="260"/>
      <c r="AB40" s="265"/>
      <c r="AC40" s="265"/>
      <c r="AD40" s="78"/>
      <c r="AE40" s="265"/>
      <c r="AF40" s="265"/>
      <c r="AG40" s="265"/>
      <c r="AH40" s="265"/>
      <c r="AI40" s="265"/>
      <c r="AJ40" s="265"/>
      <c r="AK40" s="249"/>
      <c r="AL40" s="249"/>
      <c r="AM40" s="251"/>
      <c r="AN40" s="78"/>
      <c r="AO40" s="566" t="str">
        <f t="shared" si="4"/>
        <v xml:space="preserve"> </v>
      </c>
      <c r="AP40" s="566" t="str">
        <f t="shared" si="8"/>
        <v xml:space="preserve"> </v>
      </c>
      <c r="AQ40" s="566" t="str">
        <f t="shared" si="9"/>
        <v xml:space="preserve"> </v>
      </c>
      <c r="AR40" s="566" t="str">
        <f t="shared" si="10"/>
        <v xml:space="preserve"> </v>
      </c>
      <c r="AS40" s="78"/>
      <c r="AT40" s="244"/>
      <c r="AU40" s="244"/>
      <c r="AV40" s="260"/>
      <c r="AW40" s="244"/>
      <c r="AX40" s="260"/>
      <c r="AY40" s="260"/>
      <c r="AZ40" s="260"/>
      <c r="BA40" s="265"/>
      <c r="BB40" s="265"/>
      <c r="BC40" s="78"/>
      <c r="BD40" s="265"/>
      <c r="BE40" s="265"/>
      <c r="BF40" s="265"/>
      <c r="BG40" s="265"/>
      <c r="BH40" s="265"/>
      <c r="BI40" s="265"/>
      <c r="BJ40" s="249"/>
      <c r="BK40" s="249"/>
      <c r="BL40" s="251"/>
      <c r="BM40" s="78"/>
      <c r="BN40" s="566" t="str">
        <f t="shared" si="6"/>
        <v xml:space="preserve"> </v>
      </c>
      <c r="BO40" s="566" t="str">
        <f t="shared" si="11"/>
        <v xml:space="preserve"> </v>
      </c>
      <c r="BP40" s="566" t="str">
        <f t="shared" si="12"/>
        <v xml:space="preserve"> </v>
      </c>
      <c r="BQ40" s="566" t="str">
        <f t="shared" si="13"/>
        <v xml:space="preserve"> </v>
      </c>
      <c r="BR40" s="78"/>
      <c r="BS40" s="146"/>
    </row>
    <row r="41" spans="1:71" s="87" customFormat="1" ht="12.75" x14ac:dyDescent="0.25">
      <c r="A41" s="370"/>
      <c r="B41" s="366">
        <f>Demografia!B42</f>
        <v>0</v>
      </c>
      <c r="C41" s="366">
        <f>Demografia!C42</f>
        <v>0</v>
      </c>
      <c r="D41" s="367">
        <f>Demografia!D42</f>
        <v>0</v>
      </c>
      <c r="E41" s="82"/>
      <c r="F41" s="420"/>
      <c r="G41" s="421"/>
      <c r="H41" s="422"/>
      <c r="I41" s="245"/>
      <c r="J41" s="246"/>
      <c r="K41" s="247"/>
      <c r="L41" s="247"/>
      <c r="M41" s="247"/>
      <c r="N41" s="245"/>
      <c r="O41" s="252"/>
      <c r="P41" s="82"/>
      <c r="Q41" s="245"/>
      <c r="R41" s="421"/>
      <c r="S41" s="421"/>
      <c r="T41" s="82"/>
      <c r="U41" s="246"/>
      <c r="V41" s="246"/>
      <c r="W41" s="245"/>
      <c r="X41" s="246"/>
      <c r="Y41" s="245"/>
      <c r="Z41" s="245"/>
      <c r="AA41" s="245"/>
      <c r="AB41" s="247"/>
      <c r="AC41" s="247"/>
      <c r="AD41" s="78"/>
      <c r="AE41" s="247"/>
      <c r="AF41" s="247"/>
      <c r="AG41" s="247"/>
      <c r="AH41" s="247"/>
      <c r="AI41" s="247"/>
      <c r="AJ41" s="247"/>
      <c r="AK41" s="250"/>
      <c r="AL41" s="250"/>
      <c r="AM41" s="252"/>
      <c r="AN41" s="78"/>
      <c r="AO41" s="567" t="str">
        <f t="shared" si="4"/>
        <v xml:space="preserve"> </v>
      </c>
      <c r="AP41" s="567" t="str">
        <f t="shared" si="8"/>
        <v xml:space="preserve"> </v>
      </c>
      <c r="AQ41" s="567" t="str">
        <f t="shared" si="9"/>
        <v xml:space="preserve"> </v>
      </c>
      <c r="AR41" s="567" t="str">
        <f t="shared" si="10"/>
        <v xml:space="preserve"> </v>
      </c>
      <c r="AS41" s="78"/>
      <c r="AT41" s="365"/>
      <c r="AU41" s="365"/>
      <c r="AV41" s="364"/>
      <c r="AW41" s="365"/>
      <c r="AX41" s="364"/>
      <c r="AY41" s="364"/>
      <c r="AZ41" s="245"/>
      <c r="BA41" s="247"/>
      <c r="BB41" s="247"/>
      <c r="BC41" s="78"/>
      <c r="BD41" s="247"/>
      <c r="BE41" s="247"/>
      <c r="BF41" s="247"/>
      <c r="BG41" s="247"/>
      <c r="BH41" s="247"/>
      <c r="BI41" s="247"/>
      <c r="BJ41" s="250"/>
      <c r="BK41" s="250"/>
      <c r="BL41" s="252"/>
      <c r="BM41" s="78"/>
      <c r="BN41" s="567" t="str">
        <f t="shared" si="6"/>
        <v xml:space="preserve"> </v>
      </c>
      <c r="BO41" s="567" t="str">
        <f t="shared" si="11"/>
        <v xml:space="preserve"> </v>
      </c>
      <c r="BP41" s="567" t="str">
        <f t="shared" si="12"/>
        <v xml:space="preserve"> </v>
      </c>
      <c r="BQ41" s="567" t="str">
        <f t="shared" si="13"/>
        <v xml:space="preserve"> </v>
      </c>
      <c r="BR41" s="78"/>
      <c r="BS41" s="318"/>
    </row>
    <row r="42" spans="1:71" s="87" customFormat="1" ht="12.75" x14ac:dyDescent="0.25">
      <c r="A42" s="370"/>
      <c r="B42" s="150">
        <f>Demografia!B43</f>
        <v>0</v>
      </c>
      <c r="C42" s="150">
        <f>Demografia!C43</f>
        <v>0</v>
      </c>
      <c r="D42" s="151">
        <f>Demografia!D43</f>
        <v>0</v>
      </c>
      <c r="E42" s="82"/>
      <c r="F42" s="242"/>
      <c r="G42" s="153"/>
      <c r="H42" s="419"/>
      <c r="I42" s="260"/>
      <c r="J42" s="244"/>
      <c r="K42" s="265"/>
      <c r="L42" s="265"/>
      <c r="M42" s="265"/>
      <c r="N42" s="260"/>
      <c r="O42" s="251"/>
      <c r="P42" s="82"/>
      <c r="Q42" s="260"/>
      <c r="R42" s="153"/>
      <c r="S42" s="153"/>
      <c r="T42" s="82"/>
      <c r="U42" s="244"/>
      <c r="V42" s="244"/>
      <c r="W42" s="260"/>
      <c r="X42" s="244"/>
      <c r="Y42" s="260"/>
      <c r="Z42" s="260"/>
      <c r="AA42" s="260"/>
      <c r="AB42" s="265"/>
      <c r="AC42" s="265"/>
      <c r="AD42" s="78"/>
      <c r="AE42" s="265"/>
      <c r="AF42" s="265"/>
      <c r="AG42" s="265"/>
      <c r="AH42" s="265"/>
      <c r="AI42" s="265"/>
      <c r="AJ42" s="265"/>
      <c r="AK42" s="249"/>
      <c r="AL42" s="249"/>
      <c r="AM42" s="251"/>
      <c r="AN42" s="78"/>
      <c r="AO42" s="566" t="str">
        <f t="shared" si="4"/>
        <v xml:space="preserve"> </v>
      </c>
      <c r="AP42" s="566" t="str">
        <f t="shared" si="8"/>
        <v xml:space="preserve"> </v>
      </c>
      <c r="AQ42" s="566" t="str">
        <f t="shared" si="9"/>
        <v xml:space="preserve"> </v>
      </c>
      <c r="AR42" s="566" t="str">
        <f t="shared" si="10"/>
        <v xml:space="preserve"> </v>
      </c>
      <c r="AS42" s="78"/>
      <c r="AT42" s="244"/>
      <c r="AU42" s="244"/>
      <c r="AV42" s="260"/>
      <c r="AW42" s="244"/>
      <c r="AX42" s="260"/>
      <c r="AY42" s="260"/>
      <c r="AZ42" s="260"/>
      <c r="BA42" s="265"/>
      <c r="BB42" s="265"/>
      <c r="BC42" s="78"/>
      <c r="BD42" s="265"/>
      <c r="BE42" s="265"/>
      <c r="BF42" s="265"/>
      <c r="BG42" s="265"/>
      <c r="BH42" s="265"/>
      <c r="BI42" s="265"/>
      <c r="BJ42" s="249"/>
      <c r="BK42" s="249"/>
      <c r="BL42" s="251"/>
      <c r="BM42" s="78"/>
      <c r="BN42" s="566" t="str">
        <f t="shared" si="6"/>
        <v xml:space="preserve"> </v>
      </c>
      <c r="BO42" s="566" t="str">
        <f t="shared" si="11"/>
        <v xml:space="preserve"> </v>
      </c>
      <c r="BP42" s="566" t="str">
        <f t="shared" si="12"/>
        <v xml:space="preserve"> </v>
      </c>
      <c r="BQ42" s="566" t="str">
        <f t="shared" si="13"/>
        <v xml:space="preserve"> </v>
      </c>
      <c r="BR42" s="78"/>
      <c r="BS42" s="146"/>
    </row>
    <row r="43" spans="1:71" s="87" customFormat="1" ht="12.75" x14ac:dyDescent="0.25">
      <c r="A43" s="370"/>
      <c r="B43" s="366">
        <f>Demografia!B44</f>
        <v>0</v>
      </c>
      <c r="C43" s="366">
        <f>Demografia!C44</f>
        <v>0</v>
      </c>
      <c r="D43" s="367">
        <f>Demografia!D44</f>
        <v>0</v>
      </c>
      <c r="E43" s="82"/>
      <c r="F43" s="420"/>
      <c r="G43" s="421"/>
      <c r="H43" s="422"/>
      <c r="I43" s="245"/>
      <c r="J43" s="246"/>
      <c r="K43" s="247"/>
      <c r="L43" s="247"/>
      <c r="M43" s="247"/>
      <c r="N43" s="245"/>
      <c r="O43" s="252"/>
      <c r="P43" s="82"/>
      <c r="Q43" s="245"/>
      <c r="R43" s="421"/>
      <c r="S43" s="421"/>
      <c r="T43" s="82"/>
      <c r="U43" s="246"/>
      <c r="V43" s="246"/>
      <c r="W43" s="245"/>
      <c r="X43" s="246"/>
      <c r="Y43" s="245"/>
      <c r="Z43" s="245"/>
      <c r="AA43" s="245"/>
      <c r="AB43" s="247"/>
      <c r="AC43" s="247"/>
      <c r="AD43" s="78"/>
      <c r="AE43" s="247"/>
      <c r="AF43" s="247"/>
      <c r="AG43" s="247"/>
      <c r="AH43" s="247"/>
      <c r="AI43" s="247"/>
      <c r="AJ43" s="247"/>
      <c r="AK43" s="250"/>
      <c r="AL43" s="250"/>
      <c r="AM43" s="252"/>
      <c r="AN43" s="78"/>
      <c r="AO43" s="567" t="str">
        <f t="shared" si="4"/>
        <v xml:space="preserve"> </v>
      </c>
      <c r="AP43" s="567" t="str">
        <f t="shared" si="8"/>
        <v xml:space="preserve"> </v>
      </c>
      <c r="AQ43" s="567" t="str">
        <f t="shared" si="9"/>
        <v xml:space="preserve"> </v>
      </c>
      <c r="AR43" s="567" t="str">
        <f t="shared" si="10"/>
        <v xml:space="preserve"> </v>
      </c>
      <c r="AS43" s="78"/>
      <c r="AT43" s="365"/>
      <c r="AU43" s="365"/>
      <c r="AV43" s="364"/>
      <c r="AW43" s="365"/>
      <c r="AX43" s="364"/>
      <c r="AY43" s="364"/>
      <c r="AZ43" s="245"/>
      <c r="BA43" s="247"/>
      <c r="BB43" s="247"/>
      <c r="BC43" s="78"/>
      <c r="BD43" s="247"/>
      <c r="BE43" s="247"/>
      <c r="BF43" s="247"/>
      <c r="BG43" s="247"/>
      <c r="BH43" s="247"/>
      <c r="BI43" s="247"/>
      <c r="BJ43" s="250"/>
      <c r="BK43" s="250"/>
      <c r="BL43" s="252"/>
      <c r="BM43" s="78"/>
      <c r="BN43" s="567" t="str">
        <f t="shared" si="6"/>
        <v xml:space="preserve"> </v>
      </c>
      <c r="BO43" s="567" t="str">
        <f t="shared" si="11"/>
        <v xml:space="preserve"> </v>
      </c>
      <c r="BP43" s="567" t="str">
        <f t="shared" si="12"/>
        <v xml:space="preserve"> </v>
      </c>
      <c r="BQ43" s="567" t="str">
        <f t="shared" si="13"/>
        <v xml:space="preserve"> </v>
      </c>
      <c r="BR43" s="78"/>
      <c r="BS43" s="318"/>
    </row>
    <row r="44" spans="1:71" s="87" customFormat="1" ht="12.75" x14ac:dyDescent="0.25">
      <c r="A44" s="370"/>
      <c r="B44" s="150">
        <f>Demografia!B45</f>
        <v>0</v>
      </c>
      <c r="C44" s="150">
        <f>Demografia!C45</f>
        <v>0</v>
      </c>
      <c r="D44" s="151">
        <f>Demografia!D45</f>
        <v>0</v>
      </c>
      <c r="E44" s="82"/>
      <c r="F44" s="242"/>
      <c r="G44" s="153"/>
      <c r="H44" s="419"/>
      <c r="I44" s="260"/>
      <c r="J44" s="244"/>
      <c r="K44" s="265"/>
      <c r="L44" s="265"/>
      <c r="M44" s="265"/>
      <c r="N44" s="260"/>
      <c r="O44" s="251"/>
      <c r="P44" s="82"/>
      <c r="Q44" s="260"/>
      <c r="R44" s="153"/>
      <c r="S44" s="153"/>
      <c r="T44" s="82"/>
      <c r="U44" s="244"/>
      <c r="V44" s="244"/>
      <c r="W44" s="260"/>
      <c r="X44" s="244"/>
      <c r="Y44" s="260"/>
      <c r="Z44" s="260"/>
      <c r="AA44" s="260"/>
      <c r="AB44" s="265"/>
      <c r="AC44" s="265"/>
      <c r="AD44" s="78"/>
      <c r="AE44" s="265"/>
      <c r="AF44" s="265"/>
      <c r="AG44" s="265"/>
      <c r="AH44" s="265"/>
      <c r="AI44" s="265"/>
      <c r="AJ44" s="265"/>
      <c r="AK44" s="249"/>
      <c r="AL44" s="249"/>
      <c r="AM44" s="251"/>
      <c r="AN44" s="78"/>
      <c r="AO44" s="566" t="str">
        <f t="shared" si="4"/>
        <v xml:space="preserve"> </v>
      </c>
      <c r="AP44" s="566" t="str">
        <f t="shared" si="8"/>
        <v xml:space="preserve"> </v>
      </c>
      <c r="AQ44" s="566" t="str">
        <f t="shared" si="9"/>
        <v xml:space="preserve"> </v>
      </c>
      <c r="AR44" s="566" t="str">
        <f t="shared" si="10"/>
        <v xml:space="preserve"> </v>
      </c>
      <c r="AS44" s="78"/>
      <c r="AT44" s="244"/>
      <c r="AU44" s="244"/>
      <c r="AV44" s="260"/>
      <c r="AW44" s="244"/>
      <c r="AX44" s="260"/>
      <c r="AY44" s="260"/>
      <c r="AZ44" s="260"/>
      <c r="BA44" s="265"/>
      <c r="BB44" s="265"/>
      <c r="BC44" s="78"/>
      <c r="BD44" s="265"/>
      <c r="BE44" s="265"/>
      <c r="BF44" s="265"/>
      <c r="BG44" s="265"/>
      <c r="BH44" s="265"/>
      <c r="BI44" s="265"/>
      <c r="BJ44" s="249"/>
      <c r="BK44" s="249"/>
      <c r="BL44" s="251"/>
      <c r="BM44" s="78"/>
      <c r="BN44" s="566" t="str">
        <f t="shared" si="6"/>
        <v xml:space="preserve"> </v>
      </c>
      <c r="BO44" s="566" t="str">
        <f t="shared" si="11"/>
        <v xml:space="preserve"> </v>
      </c>
      <c r="BP44" s="566" t="str">
        <f t="shared" si="12"/>
        <v xml:space="preserve"> </v>
      </c>
      <c r="BQ44" s="566" t="str">
        <f t="shared" si="13"/>
        <v xml:space="preserve"> </v>
      </c>
      <c r="BR44" s="78"/>
      <c r="BS44" s="146"/>
    </row>
    <row r="45" spans="1:71" s="87" customFormat="1" ht="12.75" x14ac:dyDescent="0.25">
      <c r="A45" s="370"/>
      <c r="B45" s="366">
        <f>Demografia!B46</f>
        <v>0</v>
      </c>
      <c r="C45" s="366">
        <f>Demografia!C46</f>
        <v>0</v>
      </c>
      <c r="D45" s="367">
        <f>Demografia!D46</f>
        <v>0</v>
      </c>
      <c r="E45" s="82"/>
      <c r="F45" s="420"/>
      <c r="G45" s="421"/>
      <c r="H45" s="422"/>
      <c r="I45" s="245"/>
      <c r="J45" s="246"/>
      <c r="K45" s="247"/>
      <c r="L45" s="247"/>
      <c r="M45" s="247"/>
      <c r="N45" s="245"/>
      <c r="O45" s="252"/>
      <c r="P45" s="82"/>
      <c r="Q45" s="245"/>
      <c r="R45" s="421"/>
      <c r="S45" s="421"/>
      <c r="T45" s="82"/>
      <c r="U45" s="246"/>
      <c r="V45" s="246"/>
      <c r="W45" s="245"/>
      <c r="X45" s="246"/>
      <c r="Y45" s="245"/>
      <c r="Z45" s="245"/>
      <c r="AA45" s="245"/>
      <c r="AB45" s="247"/>
      <c r="AC45" s="247"/>
      <c r="AD45" s="78"/>
      <c r="AE45" s="247"/>
      <c r="AF45" s="247"/>
      <c r="AG45" s="247"/>
      <c r="AH45" s="247"/>
      <c r="AI45" s="247"/>
      <c r="AJ45" s="247"/>
      <c r="AK45" s="250"/>
      <c r="AL45" s="250"/>
      <c r="AM45" s="252"/>
      <c r="AN45" s="78"/>
      <c r="AO45" s="567" t="str">
        <f t="shared" si="4"/>
        <v xml:space="preserve"> </v>
      </c>
      <c r="AP45" s="567" t="str">
        <f t="shared" si="8"/>
        <v xml:space="preserve"> </v>
      </c>
      <c r="AQ45" s="567" t="str">
        <f t="shared" si="9"/>
        <v xml:space="preserve"> </v>
      </c>
      <c r="AR45" s="567" t="str">
        <f t="shared" si="10"/>
        <v xml:space="preserve"> </v>
      </c>
      <c r="AS45" s="78"/>
      <c r="AT45" s="365"/>
      <c r="AU45" s="365"/>
      <c r="AV45" s="364"/>
      <c r="AW45" s="365"/>
      <c r="AX45" s="364"/>
      <c r="AY45" s="364"/>
      <c r="AZ45" s="245"/>
      <c r="BA45" s="247"/>
      <c r="BB45" s="247"/>
      <c r="BC45" s="78"/>
      <c r="BD45" s="247"/>
      <c r="BE45" s="247"/>
      <c r="BF45" s="247"/>
      <c r="BG45" s="247"/>
      <c r="BH45" s="247"/>
      <c r="BI45" s="247"/>
      <c r="BJ45" s="250"/>
      <c r="BK45" s="250"/>
      <c r="BL45" s="252"/>
      <c r="BM45" s="78"/>
      <c r="BN45" s="567" t="str">
        <f t="shared" si="6"/>
        <v xml:space="preserve"> </v>
      </c>
      <c r="BO45" s="567" t="str">
        <f t="shared" si="11"/>
        <v xml:space="preserve"> </v>
      </c>
      <c r="BP45" s="567" t="str">
        <f t="shared" si="12"/>
        <v xml:space="preserve"> </v>
      </c>
      <c r="BQ45" s="567" t="str">
        <f t="shared" si="13"/>
        <v xml:space="preserve"> </v>
      </c>
      <c r="BR45" s="78"/>
      <c r="BS45" s="318"/>
    </row>
    <row r="46" spans="1:71" s="87" customFormat="1" ht="12.75" x14ac:dyDescent="0.25">
      <c r="A46" s="370"/>
      <c r="B46" s="150">
        <f>Demografia!B47</f>
        <v>0</v>
      </c>
      <c r="C46" s="150">
        <f>Demografia!C47</f>
        <v>0</v>
      </c>
      <c r="D46" s="151">
        <f>Demografia!D47</f>
        <v>0</v>
      </c>
      <c r="E46" s="82"/>
      <c r="F46" s="242"/>
      <c r="G46" s="153"/>
      <c r="H46" s="419"/>
      <c r="I46" s="260"/>
      <c r="J46" s="244"/>
      <c r="K46" s="265"/>
      <c r="L46" s="265"/>
      <c r="M46" s="265"/>
      <c r="N46" s="260"/>
      <c r="O46" s="251"/>
      <c r="P46" s="82"/>
      <c r="Q46" s="260"/>
      <c r="R46" s="153"/>
      <c r="S46" s="153"/>
      <c r="T46" s="82"/>
      <c r="U46" s="244"/>
      <c r="V46" s="244"/>
      <c r="W46" s="260"/>
      <c r="X46" s="244"/>
      <c r="Y46" s="260"/>
      <c r="Z46" s="260"/>
      <c r="AA46" s="260"/>
      <c r="AB46" s="265"/>
      <c r="AC46" s="265"/>
      <c r="AD46" s="78"/>
      <c r="AE46" s="265"/>
      <c r="AF46" s="265"/>
      <c r="AG46" s="265"/>
      <c r="AH46" s="265"/>
      <c r="AI46" s="265"/>
      <c r="AJ46" s="265"/>
      <c r="AK46" s="249"/>
      <c r="AL46" s="249"/>
      <c r="AM46" s="251"/>
      <c r="AN46" s="78"/>
      <c r="AO46" s="566" t="str">
        <f t="shared" si="4"/>
        <v xml:space="preserve"> </v>
      </c>
      <c r="AP46" s="566" t="str">
        <f t="shared" si="8"/>
        <v xml:space="preserve"> </v>
      </c>
      <c r="AQ46" s="566" t="str">
        <f t="shared" si="9"/>
        <v xml:space="preserve"> </v>
      </c>
      <c r="AR46" s="566" t="str">
        <f t="shared" si="10"/>
        <v xml:space="preserve"> </v>
      </c>
      <c r="AS46" s="78"/>
      <c r="AT46" s="244"/>
      <c r="AU46" s="244"/>
      <c r="AV46" s="260"/>
      <c r="AW46" s="244"/>
      <c r="AX46" s="260"/>
      <c r="AY46" s="260"/>
      <c r="AZ46" s="260"/>
      <c r="BA46" s="265"/>
      <c r="BB46" s="265"/>
      <c r="BC46" s="78"/>
      <c r="BD46" s="265"/>
      <c r="BE46" s="265"/>
      <c r="BF46" s="265"/>
      <c r="BG46" s="265"/>
      <c r="BH46" s="265"/>
      <c r="BI46" s="265"/>
      <c r="BJ46" s="249"/>
      <c r="BK46" s="249"/>
      <c r="BL46" s="251"/>
      <c r="BM46" s="78"/>
      <c r="BN46" s="566" t="str">
        <f t="shared" si="6"/>
        <v xml:space="preserve"> </v>
      </c>
      <c r="BO46" s="566" t="str">
        <f t="shared" si="11"/>
        <v xml:space="preserve"> </v>
      </c>
      <c r="BP46" s="566" t="str">
        <f t="shared" si="12"/>
        <v xml:space="preserve"> </v>
      </c>
      <c r="BQ46" s="566" t="str">
        <f t="shared" si="13"/>
        <v xml:space="preserve"> </v>
      </c>
      <c r="BR46" s="78"/>
      <c r="BS46" s="146"/>
    </row>
    <row r="47" spans="1:71" s="87" customFormat="1" ht="12.75" x14ac:dyDescent="0.25">
      <c r="A47" s="370"/>
      <c r="B47" s="366">
        <f>Demografia!B48</f>
        <v>0</v>
      </c>
      <c r="C47" s="366">
        <f>Demografia!C48</f>
        <v>0</v>
      </c>
      <c r="D47" s="367">
        <f>Demografia!D48</f>
        <v>0</v>
      </c>
      <c r="E47" s="82"/>
      <c r="F47" s="420"/>
      <c r="G47" s="421"/>
      <c r="H47" s="422"/>
      <c r="I47" s="245"/>
      <c r="J47" s="246"/>
      <c r="K47" s="247"/>
      <c r="L47" s="247"/>
      <c r="M47" s="247"/>
      <c r="N47" s="245"/>
      <c r="O47" s="252"/>
      <c r="P47" s="82"/>
      <c r="Q47" s="245"/>
      <c r="R47" s="421"/>
      <c r="S47" s="421"/>
      <c r="T47" s="82"/>
      <c r="U47" s="246"/>
      <c r="V47" s="246"/>
      <c r="W47" s="245"/>
      <c r="X47" s="246"/>
      <c r="Y47" s="245"/>
      <c r="Z47" s="245"/>
      <c r="AA47" s="245"/>
      <c r="AB47" s="247"/>
      <c r="AC47" s="247"/>
      <c r="AD47" s="78"/>
      <c r="AE47" s="247"/>
      <c r="AF47" s="247"/>
      <c r="AG47" s="247"/>
      <c r="AH47" s="247"/>
      <c r="AI47" s="247"/>
      <c r="AJ47" s="247"/>
      <c r="AK47" s="250"/>
      <c r="AL47" s="250"/>
      <c r="AM47" s="252"/>
      <c r="AN47" s="78"/>
      <c r="AO47" s="567" t="str">
        <f t="shared" si="4"/>
        <v xml:space="preserve"> </v>
      </c>
      <c r="AP47" s="567" t="str">
        <f t="shared" si="8"/>
        <v xml:space="preserve"> </v>
      </c>
      <c r="AQ47" s="567" t="str">
        <f t="shared" si="9"/>
        <v xml:space="preserve"> </v>
      </c>
      <c r="AR47" s="567" t="str">
        <f t="shared" si="10"/>
        <v xml:space="preserve"> </v>
      </c>
      <c r="AS47" s="78"/>
      <c r="AT47" s="365"/>
      <c r="AU47" s="365"/>
      <c r="AV47" s="364"/>
      <c r="AW47" s="365"/>
      <c r="AX47" s="364"/>
      <c r="AY47" s="364"/>
      <c r="AZ47" s="245"/>
      <c r="BA47" s="247"/>
      <c r="BB47" s="247"/>
      <c r="BC47" s="78"/>
      <c r="BD47" s="247"/>
      <c r="BE47" s="247"/>
      <c r="BF47" s="247"/>
      <c r="BG47" s="247"/>
      <c r="BH47" s="247"/>
      <c r="BI47" s="247"/>
      <c r="BJ47" s="250"/>
      <c r="BK47" s="250"/>
      <c r="BL47" s="252"/>
      <c r="BM47" s="78"/>
      <c r="BN47" s="567" t="str">
        <f t="shared" si="6"/>
        <v xml:space="preserve"> </v>
      </c>
      <c r="BO47" s="567" t="str">
        <f t="shared" si="11"/>
        <v xml:space="preserve"> </v>
      </c>
      <c r="BP47" s="567" t="str">
        <f t="shared" si="12"/>
        <v xml:space="preserve"> </v>
      </c>
      <c r="BQ47" s="567" t="str">
        <f t="shared" si="13"/>
        <v xml:space="preserve"> </v>
      </c>
      <c r="BR47" s="78"/>
      <c r="BS47" s="318"/>
    </row>
    <row r="48" spans="1:71" s="87" customFormat="1" ht="12.75" x14ac:dyDescent="0.25">
      <c r="A48" s="370"/>
      <c r="B48" s="150">
        <f>Demografia!B49</f>
        <v>0</v>
      </c>
      <c r="C48" s="150">
        <f>Demografia!C49</f>
        <v>0</v>
      </c>
      <c r="D48" s="151">
        <f>Demografia!D49</f>
        <v>0</v>
      </c>
      <c r="E48" s="82"/>
      <c r="F48" s="242"/>
      <c r="G48" s="153"/>
      <c r="H48" s="419"/>
      <c r="I48" s="260"/>
      <c r="J48" s="244"/>
      <c r="K48" s="265"/>
      <c r="L48" s="265"/>
      <c r="M48" s="265"/>
      <c r="N48" s="260"/>
      <c r="O48" s="251"/>
      <c r="P48" s="82"/>
      <c r="Q48" s="260"/>
      <c r="R48" s="153"/>
      <c r="S48" s="153"/>
      <c r="T48" s="82"/>
      <c r="U48" s="244"/>
      <c r="V48" s="244"/>
      <c r="W48" s="260"/>
      <c r="X48" s="244"/>
      <c r="Y48" s="260"/>
      <c r="Z48" s="260"/>
      <c r="AA48" s="260"/>
      <c r="AB48" s="265"/>
      <c r="AC48" s="265"/>
      <c r="AD48" s="78"/>
      <c r="AE48" s="265"/>
      <c r="AF48" s="265"/>
      <c r="AG48" s="265"/>
      <c r="AH48" s="265"/>
      <c r="AI48" s="265"/>
      <c r="AJ48" s="265"/>
      <c r="AK48" s="249"/>
      <c r="AL48" s="249"/>
      <c r="AM48" s="251"/>
      <c r="AN48" s="78"/>
      <c r="AO48" s="566" t="str">
        <f t="shared" si="4"/>
        <v xml:space="preserve"> </v>
      </c>
      <c r="AP48" s="566" t="str">
        <f t="shared" si="8"/>
        <v xml:space="preserve"> </v>
      </c>
      <c r="AQ48" s="566" t="str">
        <f t="shared" si="9"/>
        <v xml:space="preserve"> </v>
      </c>
      <c r="AR48" s="566" t="str">
        <f t="shared" si="10"/>
        <v xml:space="preserve"> </v>
      </c>
      <c r="AS48" s="78"/>
      <c r="AT48" s="244"/>
      <c r="AU48" s="244"/>
      <c r="AV48" s="260"/>
      <c r="AW48" s="244"/>
      <c r="AX48" s="260"/>
      <c r="AY48" s="260"/>
      <c r="AZ48" s="260"/>
      <c r="BA48" s="265"/>
      <c r="BB48" s="265"/>
      <c r="BC48" s="78"/>
      <c r="BD48" s="265"/>
      <c r="BE48" s="265"/>
      <c r="BF48" s="265"/>
      <c r="BG48" s="265"/>
      <c r="BH48" s="265"/>
      <c r="BI48" s="265"/>
      <c r="BJ48" s="249"/>
      <c r="BK48" s="249"/>
      <c r="BL48" s="251"/>
      <c r="BM48" s="78"/>
      <c r="BN48" s="566" t="str">
        <f t="shared" si="6"/>
        <v xml:space="preserve"> </v>
      </c>
      <c r="BO48" s="566" t="str">
        <f t="shared" si="11"/>
        <v xml:space="preserve"> </v>
      </c>
      <c r="BP48" s="566" t="str">
        <f t="shared" si="12"/>
        <v xml:space="preserve"> </v>
      </c>
      <c r="BQ48" s="566" t="str">
        <f t="shared" si="13"/>
        <v xml:space="preserve"> </v>
      </c>
      <c r="BR48" s="78"/>
      <c r="BS48" s="146"/>
    </row>
    <row r="49" spans="1:71" s="87" customFormat="1" ht="12.75" x14ac:dyDescent="0.25">
      <c r="A49" s="370"/>
      <c r="B49" s="366">
        <f>Demografia!B50</f>
        <v>0</v>
      </c>
      <c r="C49" s="366">
        <f>Demografia!C50</f>
        <v>0</v>
      </c>
      <c r="D49" s="367">
        <f>Demografia!D50</f>
        <v>0</v>
      </c>
      <c r="E49" s="82"/>
      <c r="F49" s="420"/>
      <c r="G49" s="421"/>
      <c r="H49" s="422"/>
      <c r="I49" s="245"/>
      <c r="J49" s="246"/>
      <c r="K49" s="247"/>
      <c r="L49" s="247"/>
      <c r="M49" s="247"/>
      <c r="N49" s="245"/>
      <c r="O49" s="252"/>
      <c r="P49" s="82"/>
      <c r="Q49" s="245"/>
      <c r="R49" s="421"/>
      <c r="S49" s="421"/>
      <c r="T49" s="82"/>
      <c r="U49" s="246"/>
      <c r="V49" s="246"/>
      <c r="W49" s="245"/>
      <c r="X49" s="246"/>
      <c r="Y49" s="245"/>
      <c r="Z49" s="245"/>
      <c r="AA49" s="245"/>
      <c r="AB49" s="247"/>
      <c r="AC49" s="247"/>
      <c r="AD49" s="78"/>
      <c r="AE49" s="247"/>
      <c r="AF49" s="247"/>
      <c r="AG49" s="247"/>
      <c r="AH49" s="247"/>
      <c r="AI49" s="247"/>
      <c r="AJ49" s="247"/>
      <c r="AK49" s="250"/>
      <c r="AL49" s="250"/>
      <c r="AM49" s="252"/>
      <c r="AN49" s="78"/>
      <c r="AO49" s="567" t="str">
        <f t="shared" si="4"/>
        <v xml:space="preserve"> </v>
      </c>
      <c r="AP49" s="567" t="str">
        <f t="shared" si="8"/>
        <v xml:space="preserve"> </v>
      </c>
      <c r="AQ49" s="567" t="str">
        <f t="shared" si="9"/>
        <v xml:space="preserve"> </v>
      </c>
      <c r="AR49" s="567" t="str">
        <f t="shared" si="10"/>
        <v xml:space="preserve"> </v>
      </c>
      <c r="AS49" s="78"/>
      <c r="AT49" s="365"/>
      <c r="AU49" s="365"/>
      <c r="AV49" s="364"/>
      <c r="AW49" s="365"/>
      <c r="AX49" s="364"/>
      <c r="AY49" s="364"/>
      <c r="AZ49" s="245"/>
      <c r="BA49" s="247"/>
      <c r="BB49" s="247"/>
      <c r="BC49" s="78"/>
      <c r="BD49" s="247"/>
      <c r="BE49" s="247"/>
      <c r="BF49" s="247"/>
      <c r="BG49" s="247"/>
      <c r="BH49" s="247"/>
      <c r="BI49" s="247"/>
      <c r="BJ49" s="250"/>
      <c r="BK49" s="250"/>
      <c r="BL49" s="252"/>
      <c r="BM49" s="78"/>
      <c r="BN49" s="567" t="str">
        <f t="shared" si="6"/>
        <v xml:space="preserve"> </v>
      </c>
      <c r="BO49" s="567" t="str">
        <f t="shared" si="11"/>
        <v xml:space="preserve"> </v>
      </c>
      <c r="BP49" s="567" t="str">
        <f t="shared" si="12"/>
        <v xml:space="preserve"> </v>
      </c>
      <c r="BQ49" s="567" t="str">
        <f t="shared" si="13"/>
        <v xml:space="preserve"> </v>
      </c>
      <c r="BR49" s="78"/>
      <c r="BS49" s="318"/>
    </row>
    <row r="50" spans="1:71" s="87" customFormat="1" ht="12.75" x14ac:dyDescent="0.25">
      <c r="A50" s="370"/>
      <c r="B50" s="150">
        <f>Demografia!B51</f>
        <v>0</v>
      </c>
      <c r="C50" s="150">
        <f>Demografia!C51</f>
        <v>0</v>
      </c>
      <c r="D50" s="151">
        <f>Demografia!D51</f>
        <v>0</v>
      </c>
      <c r="E50" s="82"/>
      <c r="F50" s="242"/>
      <c r="G50" s="153"/>
      <c r="H50" s="419"/>
      <c r="I50" s="260"/>
      <c r="J50" s="244"/>
      <c r="K50" s="265"/>
      <c r="L50" s="265"/>
      <c r="M50" s="265"/>
      <c r="N50" s="260"/>
      <c r="O50" s="251"/>
      <c r="P50" s="82"/>
      <c r="Q50" s="260"/>
      <c r="R50" s="153"/>
      <c r="S50" s="153"/>
      <c r="T50" s="82"/>
      <c r="U50" s="244"/>
      <c r="V50" s="244"/>
      <c r="W50" s="260"/>
      <c r="X50" s="244"/>
      <c r="Y50" s="260"/>
      <c r="Z50" s="260"/>
      <c r="AA50" s="260"/>
      <c r="AB50" s="265"/>
      <c r="AC50" s="265"/>
      <c r="AD50" s="78"/>
      <c r="AE50" s="265"/>
      <c r="AF50" s="265"/>
      <c r="AG50" s="265"/>
      <c r="AH50" s="265"/>
      <c r="AI50" s="265"/>
      <c r="AJ50" s="265"/>
      <c r="AK50" s="249"/>
      <c r="AL50" s="249"/>
      <c r="AM50" s="251"/>
      <c r="AN50" s="78"/>
      <c r="AO50" s="566" t="str">
        <f t="shared" si="4"/>
        <v xml:space="preserve"> </v>
      </c>
      <c r="AP50" s="566" t="str">
        <f t="shared" si="8"/>
        <v xml:space="preserve"> </v>
      </c>
      <c r="AQ50" s="566" t="str">
        <f t="shared" si="9"/>
        <v xml:space="preserve"> </v>
      </c>
      <c r="AR50" s="566" t="str">
        <f t="shared" si="10"/>
        <v xml:space="preserve"> </v>
      </c>
      <c r="AS50" s="78"/>
      <c r="AT50" s="244"/>
      <c r="AU50" s="244"/>
      <c r="AV50" s="260"/>
      <c r="AW50" s="244"/>
      <c r="AX50" s="260"/>
      <c r="AY50" s="260"/>
      <c r="AZ50" s="260"/>
      <c r="BA50" s="265"/>
      <c r="BB50" s="265"/>
      <c r="BC50" s="78"/>
      <c r="BD50" s="265"/>
      <c r="BE50" s="265"/>
      <c r="BF50" s="265"/>
      <c r="BG50" s="265"/>
      <c r="BH50" s="265"/>
      <c r="BI50" s="265"/>
      <c r="BJ50" s="249"/>
      <c r="BK50" s="249"/>
      <c r="BL50" s="251"/>
      <c r="BM50" s="78"/>
      <c r="BN50" s="566" t="str">
        <f t="shared" si="6"/>
        <v xml:space="preserve"> </v>
      </c>
      <c r="BO50" s="566" t="str">
        <f t="shared" si="11"/>
        <v xml:space="preserve"> </v>
      </c>
      <c r="BP50" s="566" t="str">
        <f t="shared" si="12"/>
        <v xml:space="preserve"> </v>
      </c>
      <c r="BQ50" s="566" t="str">
        <f t="shared" si="13"/>
        <v xml:space="preserve"> </v>
      </c>
      <c r="BR50" s="78"/>
      <c r="BS50" s="146"/>
    </row>
    <row r="51" spans="1:71" s="87" customFormat="1" ht="12.75" x14ac:dyDescent="0.25">
      <c r="A51" s="370"/>
      <c r="B51" s="366">
        <f>Demografia!B52</f>
        <v>0</v>
      </c>
      <c r="C51" s="366">
        <f>Demografia!C52</f>
        <v>0</v>
      </c>
      <c r="D51" s="367">
        <f>Demografia!D52</f>
        <v>0</v>
      </c>
      <c r="E51" s="82"/>
      <c r="F51" s="420"/>
      <c r="G51" s="421"/>
      <c r="H51" s="422"/>
      <c r="I51" s="245"/>
      <c r="J51" s="246"/>
      <c r="K51" s="247"/>
      <c r="L51" s="247"/>
      <c r="M51" s="247"/>
      <c r="N51" s="245"/>
      <c r="O51" s="252"/>
      <c r="P51" s="82"/>
      <c r="Q51" s="245"/>
      <c r="R51" s="421"/>
      <c r="S51" s="421"/>
      <c r="T51" s="82"/>
      <c r="U51" s="246"/>
      <c r="V51" s="246"/>
      <c r="W51" s="245"/>
      <c r="X51" s="246"/>
      <c r="Y51" s="245"/>
      <c r="Z51" s="245"/>
      <c r="AA51" s="245"/>
      <c r="AB51" s="247"/>
      <c r="AC51" s="247"/>
      <c r="AD51" s="78"/>
      <c r="AE51" s="247"/>
      <c r="AF51" s="247"/>
      <c r="AG51" s="247"/>
      <c r="AH51" s="247"/>
      <c r="AI51" s="247"/>
      <c r="AJ51" s="247"/>
      <c r="AK51" s="250"/>
      <c r="AL51" s="250"/>
      <c r="AM51" s="252"/>
      <c r="AN51" s="78"/>
      <c r="AO51" s="567" t="str">
        <f t="shared" si="4"/>
        <v xml:space="preserve"> </v>
      </c>
      <c r="AP51" s="567" t="str">
        <f t="shared" si="8"/>
        <v xml:space="preserve"> </v>
      </c>
      <c r="AQ51" s="567" t="str">
        <f t="shared" si="9"/>
        <v xml:space="preserve"> </v>
      </c>
      <c r="AR51" s="567" t="str">
        <f t="shared" si="10"/>
        <v xml:space="preserve"> </v>
      </c>
      <c r="AS51" s="78"/>
      <c r="AT51" s="365"/>
      <c r="AU51" s="365"/>
      <c r="AV51" s="364"/>
      <c r="AW51" s="365"/>
      <c r="AX51" s="364"/>
      <c r="AY51" s="364"/>
      <c r="AZ51" s="245"/>
      <c r="BA51" s="247"/>
      <c r="BB51" s="247"/>
      <c r="BC51" s="78"/>
      <c r="BD51" s="247"/>
      <c r="BE51" s="247"/>
      <c r="BF51" s="247"/>
      <c r="BG51" s="247"/>
      <c r="BH51" s="247"/>
      <c r="BI51" s="247"/>
      <c r="BJ51" s="250"/>
      <c r="BK51" s="250"/>
      <c r="BL51" s="252"/>
      <c r="BM51" s="78"/>
      <c r="BN51" s="567" t="str">
        <f t="shared" si="6"/>
        <v xml:space="preserve"> </v>
      </c>
      <c r="BO51" s="567" t="str">
        <f t="shared" si="11"/>
        <v xml:space="preserve"> </v>
      </c>
      <c r="BP51" s="567" t="str">
        <f t="shared" si="12"/>
        <v xml:space="preserve"> </v>
      </c>
      <c r="BQ51" s="567" t="str">
        <f t="shared" si="13"/>
        <v xml:space="preserve"> </v>
      </c>
      <c r="BR51" s="78"/>
      <c r="BS51" s="318"/>
    </row>
    <row r="52" spans="1:71" s="87" customFormat="1" ht="12.75" x14ac:dyDescent="0.25">
      <c r="A52" s="370"/>
      <c r="B52" s="150">
        <f>Demografia!B53</f>
        <v>0</v>
      </c>
      <c r="C52" s="150">
        <f>Demografia!C53</f>
        <v>0</v>
      </c>
      <c r="D52" s="151">
        <f>Demografia!D53</f>
        <v>0</v>
      </c>
      <c r="E52" s="82"/>
      <c r="F52" s="242"/>
      <c r="G52" s="153"/>
      <c r="H52" s="419"/>
      <c r="I52" s="260"/>
      <c r="J52" s="244"/>
      <c r="K52" s="265"/>
      <c r="L52" s="265"/>
      <c r="M52" s="265"/>
      <c r="N52" s="260"/>
      <c r="O52" s="251"/>
      <c r="P52" s="82"/>
      <c r="Q52" s="260"/>
      <c r="R52" s="153"/>
      <c r="S52" s="153"/>
      <c r="T52" s="82"/>
      <c r="U52" s="244"/>
      <c r="V52" s="244"/>
      <c r="W52" s="260"/>
      <c r="X52" s="244"/>
      <c r="Y52" s="260"/>
      <c r="Z52" s="260"/>
      <c r="AA52" s="260"/>
      <c r="AB52" s="265"/>
      <c r="AC52" s="265"/>
      <c r="AD52" s="78"/>
      <c r="AE52" s="265"/>
      <c r="AF52" s="265"/>
      <c r="AG52" s="265"/>
      <c r="AH52" s="265"/>
      <c r="AI52" s="265"/>
      <c r="AJ52" s="265"/>
      <c r="AK52" s="249"/>
      <c r="AL52" s="249"/>
      <c r="AM52" s="251"/>
      <c r="AN52" s="78"/>
      <c r="AO52" s="566" t="str">
        <f t="shared" si="4"/>
        <v xml:space="preserve"> </v>
      </c>
      <c r="AP52" s="566" t="str">
        <f t="shared" si="8"/>
        <v xml:space="preserve"> </v>
      </c>
      <c r="AQ52" s="566" t="str">
        <f t="shared" si="9"/>
        <v xml:space="preserve"> </v>
      </c>
      <c r="AR52" s="566" t="str">
        <f t="shared" si="10"/>
        <v xml:space="preserve"> </v>
      </c>
      <c r="AS52" s="78"/>
      <c r="AT52" s="244"/>
      <c r="AU52" s="244"/>
      <c r="AV52" s="260"/>
      <c r="AW52" s="244"/>
      <c r="AX52" s="260"/>
      <c r="AY52" s="260"/>
      <c r="AZ52" s="260"/>
      <c r="BA52" s="265"/>
      <c r="BB52" s="265"/>
      <c r="BC52" s="78"/>
      <c r="BD52" s="265"/>
      <c r="BE52" s="265"/>
      <c r="BF52" s="265"/>
      <c r="BG52" s="265"/>
      <c r="BH52" s="265"/>
      <c r="BI52" s="265"/>
      <c r="BJ52" s="249"/>
      <c r="BK52" s="249"/>
      <c r="BL52" s="251"/>
      <c r="BM52" s="78"/>
      <c r="BN52" s="566" t="str">
        <f t="shared" si="6"/>
        <v xml:space="preserve"> </v>
      </c>
      <c r="BO52" s="566" t="str">
        <f t="shared" si="11"/>
        <v xml:space="preserve"> </v>
      </c>
      <c r="BP52" s="566" t="str">
        <f t="shared" si="12"/>
        <v xml:space="preserve"> </v>
      </c>
      <c r="BQ52" s="566" t="str">
        <f t="shared" si="13"/>
        <v xml:space="preserve"> </v>
      </c>
      <c r="BR52" s="78"/>
      <c r="BS52" s="146"/>
    </row>
    <row r="53" spans="1:71" s="87" customFormat="1" ht="12.75" x14ac:dyDescent="0.25">
      <c r="A53" s="370"/>
      <c r="B53" s="366">
        <f>Demografia!B54</f>
        <v>0</v>
      </c>
      <c r="C53" s="366">
        <f>Demografia!C54</f>
        <v>0</v>
      </c>
      <c r="D53" s="367">
        <f>Demografia!D54</f>
        <v>0</v>
      </c>
      <c r="E53" s="82"/>
      <c r="F53" s="420"/>
      <c r="G53" s="421"/>
      <c r="H53" s="422"/>
      <c r="I53" s="245"/>
      <c r="J53" s="246"/>
      <c r="K53" s="247"/>
      <c r="L53" s="247"/>
      <c r="M53" s="247"/>
      <c r="N53" s="245"/>
      <c r="O53" s="252"/>
      <c r="P53" s="82"/>
      <c r="Q53" s="245"/>
      <c r="R53" s="421"/>
      <c r="S53" s="421"/>
      <c r="T53" s="82"/>
      <c r="U53" s="246"/>
      <c r="V53" s="246"/>
      <c r="W53" s="245"/>
      <c r="X53" s="246"/>
      <c r="Y53" s="245"/>
      <c r="Z53" s="245"/>
      <c r="AA53" s="245"/>
      <c r="AB53" s="247"/>
      <c r="AC53" s="247"/>
      <c r="AD53" s="78"/>
      <c r="AE53" s="247"/>
      <c r="AF53" s="247"/>
      <c r="AG53" s="247"/>
      <c r="AH53" s="247"/>
      <c r="AI53" s="247"/>
      <c r="AJ53" s="247"/>
      <c r="AK53" s="250"/>
      <c r="AL53" s="250"/>
      <c r="AM53" s="252"/>
      <c r="AN53" s="78"/>
      <c r="AO53" s="567" t="str">
        <f t="shared" si="4"/>
        <v xml:space="preserve"> </v>
      </c>
      <c r="AP53" s="567" t="str">
        <f t="shared" si="8"/>
        <v xml:space="preserve"> </v>
      </c>
      <c r="AQ53" s="567" t="str">
        <f t="shared" si="9"/>
        <v xml:space="preserve"> </v>
      </c>
      <c r="AR53" s="567" t="str">
        <f t="shared" si="10"/>
        <v xml:space="preserve"> </v>
      </c>
      <c r="AS53" s="78"/>
      <c r="AT53" s="365"/>
      <c r="AU53" s="365"/>
      <c r="AV53" s="364"/>
      <c r="AW53" s="365"/>
      <c r="AX53" s="364"/>
      <c r="AY53" s="364"/>
      <c r="AZ53" s="245"/>
      <c r="BA53" s="247"/>
      <c r="BB53" s="247"/>
      <c r="BC53" s="78"/>
      <c r="BD53" s="247"/>
      <c r="BE53" s="247"/>
      <c r="BF53" s="247"/>
      <c r="BG53" s="247"/>
      <c r="BH53" s="247"/>
      <c r="BI53" s="247"/>
      <c r="BJ53" s="250"/>
      <c r="BK53" s="250"/>
      <c r="BL53" s="252"/>
      <c r="BM53" s="78"/>
      <c r="BN53" s="567" t="str">
        <f t="shared" si="6"/>
        <v xml:space="preserve"> </v>
      </c>
      <c r="BO53" s="567" t="str">
        <f t="shared" si="11"/>
        <v xml:space="preserve"> </v>
      </c>
      <c r="BP53" s="567" t="str">
        <f t="shared" si="12"/>
        <v xml:space="preserve"> </v>
      </c>
      <c r="BQ53" s="567" t="str">
        <f t="shared" si="13"/>
        <v xml:space="preserve"> </v>
      </c>
      <c r="BR53" s="78"/>
      <c r="BS53" s="318"/>
    </row>
    <row r="54" spans="1:71" s="87" customFormat="1" ht="12.75" x14ac:dyDescent="0.25">
      <c r="A54" s="370"/>
      <c r="B54" s="150">
        <f>Demografia!B55</f>
        <v>0</v>
      </c>
      <c r="C54" s="150">
        <f>Demografia!C55</f>
        <v>0</v>
      </c>
      <c r="D54" s="151">
        <f>Demografia!D55</f>
        <v>0</v>
      </c>
      <c r="E54" s="82"/>
      <c r="F54" s="242"/>
      <c r="G54" s="153"/>
      <c r="H54" s="419"/>
      <c r="I54" s="260"/>
      <c r="J54" s="244"/>
      <c r="K54" s="265"/>
      <c r="L54" s="265"/>
      <c r="M54" s="265"/>
      <c r="N54" s="260"/>
      <c r="O54" s="251"/>
      <c r="P54" s="82"/>
      <c r="Q54" s="260"/>
      <c r="R54" s="153"/>
      <c r="S54" s="153"/>
      <c r="T54" s="82"/>
      <c r="U54" s="244"/>
      <c r="V54" s="244"/>
      <c r="W54" s="260"/>
      <c r="X54" s="244"/>
      <c r="Y54" s="260"/>
      <c r="Z54" s="260"/>
      <c r="AA54" s="260"/>
      <c r="AB54" s="265"/>
      <c r="AC54" s="265"/>
      <c r="AD54" s="78"/>
      <c r="AE54" s="265"/>
      <c r="AF54" s="265"/>
      <c r="AG54" s="265"/>
      <c r="AH54" s="265"/>
      <c r="AI54" s="265"/>
      <c r="AJ54" s="265"/>
      <c r="AK54" s="249"/>
      <c r="AL54" s="249"/>
      <c r="AM54" s="251"/>
      <c r="AN54" s="78"/>
      <c r="AO54" s="566" t="str">
        <f t="shared" si="4"/>
        <v xml:space="preserve"> </v>
      </c>
      <c r="AP54" s="566" t="str">
        <f t="shared" si="8"/>
        <v xml:space="preserve"> </v>
      </c>
      <c r="AQ54" s="566" t="str">
        <f t="shared" si="9"/>
        <v xml:space="preserve"> </v>
      </c>
      <c r="AR54" s="566" t="str">
        <f t="shared" si="10"/>
        <v xml:space="preserve"> </v>
      </c>
      <c r="AS54" s="78"/>
      <c r="AT54" s="244"/>
      <c r="AU54" s="244"/>
      <c r="AV54" s="260"/>
      <c r="AW54" s="244"/>
      <c r="AX54" s="260"/>
      <c r="AY54" s="260"/>
      <c r="AZ54" s="260"/>
      <c r="BA54" s="265"/>
      <c r="BB54" s="265"/>
      <c r="BC54" s="78"/>
      <c r="BD54" s="265"/>
      <c r="BE54" s="265"/>
      <c r="BF54" s="265"/>
      <c r="BG54" s="265"/>
      <c r="BH54" s="265"/>
      <c r="BI54" s="265"/>
      <c r="BJ54" s="249"/>
      <c r="BK54" s="249"/>
      <c r="BL54" s="251"/>
      <c r="BM54" s="78"/>
      <c r="BN54" s="566" t="str">
        <f t="shared" si="6"/>
        <v xml:space="preserve"> </v>
      </c>
      <c r="BO54" s="566" t="str">
        <f t="shared" si="11"/>
        <v xml:space="preserve"> </v>
      </c>
      <c r="BP54" s="566" t="str">
        <f t="shared" si="12"/>
        <v xml:space="preserve"> </v>
      </c>
      <c r="BQ54" s="566" t="str">
        <f t="shared" si="13"/>
        <v xml:space="preserve"> </v>
      </c>
      <c r="BR54" s="78"/>
      <c r="BS54" s="146"/>
    </row>
    <row r="55" spans="1:71" s="87" customFormat="1" ht="12.75" x14ac:dyDescent="0.25">
      <c r="A55" s="370"/>
      <c r="B55" s="366">
        <f>Demografia!B56</f>
        <v>0</v>
      </c>
      <c r="C55" s="366">
        <f>Demografia!C56</f>
        <v>0</v>
      </c>
      <c r="D55" s="367">
        <f>Demografia!D56</f>
        <v>0</v>
      </c>
      <c r="E55" s="82"/>
      <c r="F55" s="420"/>
      <c r="G55" s="421"/>
      <c r="H55" s="422"/>
      <c r="I55" s="245"/>
      <c r="J55" s="246"/>
      <c r="K55" s="247"/>
      <c r="L55" s="247"/>
      <c r="M55" s="247"/>
      <c r="N55" s="245"/>
      <c r="O55" s="252"/>
      <c r="P55" s="82"/>
      <c r="Q55" s="245"/>
      <c r="R55" s="421"/>
      <c r="S55" s="421"/>
      <c r="T55" s="82"/>
      <c r="U55" s="246"/>
      <c r="V55" s="246"/>
      <c r="W55" s="245"/>
      <c r="X55" s="246"/>
      <c r="Y55" s="245"/>
      <c r="Z55" s="245"/>
      <c r="AA55" s="245"/>
      <c r="AB55" s="247"/>
      <c r="AC55" s="247"/>
      <c r="AD55" s="78"/>
      <c r="AE55" s="247"/>
      <c r="AF55" s="247"/>
      <c r="AG55" s="247"/>
      <c r="AH55" s="247"/>
      <c r="AI55" s="247"/>
      <c r="AJ55" s="247"/>
      <c r="AK55" s="250"/>
      <c r="AL55" s="250"/>
      <c r="AM55" s="252"/>
      <c r="AN55" s="78"/>
      <c r="AO55" s="567" t="str">
        <f t="shared" si="4"/>
        <v xml:space="preserve"> </v>
      </c>
      <c r="AP55" s="567" t="str">
        <f t="shared" si="8"/>
        <v xml:space="preserve"> </v>
      </c>
      <c r="AQ55" s="567" t="str">
        <f t="shared" si="9"/>
        <v xml:space="preserve"> </v>
      </c>
      <c r="AR55" s="567" t="str">
        <f t="shared" si="10"/>
        <v xml:space="preserve"> </v>
      </c>
      <c r="AS55" s="78"/>
      <c r="AT55" s="365"/>
      <c r="AU55" s="365"/>
      <c r="AV55" s="364"/>
      <c r="AW55" s="365"/>
      <c r="AX55" s="364"/>
      <c r="AY55" s="364"/>
      <c r="AZ55" s="245"/>
      <c r="BA55" s="247"/>
      <c r="BB55" s="247"/>
      <c r="BC55" s="78"/>
      <c r="BD55" s="247"/>
      <c r="BE55" s="247"/>
      <c r="BF55" s="247"/>
      <c r="BG55" s="247"/>
      <c r="BH55" s="247"/>
      <c r="BI55" s="247"/>
      <c r="BJ55" s="250"/>
      <c r="BK55" s="250"/>
      <c r="BL55" s="252"/>
      <c r="BM55" s="78"/>
      <c r="BN55" s="567" t="str">
        <f t="shared" si="6"/>
        <v xml:space="preserve"> </v>
      </c>
      <c r="BO55" s="567" t="str">
        <f t="shared" si="11"/>
        <v xml:space="preserve"> </v>
      </c>
      <c r="BP55" s="567" t="str">
        <f t="shared" si="12"/>
        <v xml:space="preserve"> </v>
      </c>
      <c r="BQ55" s="567" t="str">
        <f t="shared" si="13"/>
        <v xml:space="preserve"> </v>
      </c>
      <c r="BR55" s="78"/>
      <c r="BS55" s="318"/>
    </row>
    <row r="56" spans="1:71" s="87" customFormat="1" ht="12.75" x14ac:dyDescent="0.25">
      <c r="A56" s="370"/>
      <c r="B56" s="150">
        <f>Demografia!B57</f>
        <v>0</v>
      </c>
      <c r="C56" s="150">
        <f>Demografia!C57</f>
        <v>0</v>
      </c>
      <c r="D56" s="151">
        <f>Demografia!D57</f>
        <v>0</v>
      </c>
      <c r="E56" s="82"/>
      <c r="F56" s="242"/>
      <c r="G56" s="153"/>
      <c r="H56" s="419"/>
      <c r="I56" s="260"/>
      <c r="J56" s="244"/>
      <c r="K56" s="265"/>
      <c r="L56" s="265"/>
      <c r="M56" s="265"/>
      <c r="N56" s="260"/>
      <c r="O56" s="251"/>
      <c r="P56" s="82"/>
      <c r="Q56" s="260"/>
      <c r="R56" s="153"/>
      <c r="S56" s="153"/>
      <c r="T56" s="82"/>
      <c r="U56" s="244"/>
      <c r="V56" s="244"/>
      <c r="W56" s="260"/>
      <c r="X56" s="244"/>
      <c r="Y56" s="260"/>
      <c r="Z56" s="260"/>
      <c r="AA56" s="260"/>
      <c r="AB56" s="265"/>
      <c r="AC56" s="265"/>
      <c r="AD56" s="78"/>
      <c r="AE56" s="265"/>
      <c r="AF56" s="265"/>
      <c r="AG56" s="265"/>
      <c r="AH56" s="265"/>
      <c r="AI56" s="265"/>
      <c r="AJ56" s="265"/>
      <c r="AK56" s="249"/>
      <c r="AL56" s="249"/>
      <c r="AM56" s="251"/>
      <c r="AN56" s="78"/>
      <c r="AO56" s="566" t="str">
        <f t="shared" si="4"/>
        <v xml:space="preserve"> </v>
      </c>
      <c r="AP56" s="566" t="str">
        <f t="shared" si="8"/>
        <v xml:space="preserve"> </v>
      </c>
      <c r="AQ56" s="566" t="str">
        <f t="shared" si="9"/>
        <v xml:space="preserve"> </v>
      </c>
      <c r="AR56" s="566" t="str">
        <f t="shared" si="10"/>
        <v xml:space="preserve"> </v>
      </c>
      <c r="AS56" s="78"/>
      <c r="AT56" s="244"/>
      <c r="AU56" s="244"/>
      <c r="AV56" s="260"/>
      <c r="AW56" s="244"/>
      <c r="AX56" s="260"/>
      <c r="AY56" s="260"/>
      <c r="AZ56" s="260"/>
      <c r="BA56" s="265"/>
      <c r="BB56" s="265"/>
      <c r="BC56" s="78"/>
      <c r="BD56" s="265"/>
      <c r="BE56" s="265"/>
      <c r="BF56" s="265"/>
      <c r="BG56" s="265"/>
      <c r="BH56" s="265"/>
      <c r="BI56" s="265"/>
      <c r="BJ56" s="249"/>
      <c r="BK56" s="249"/>
      <c r="BL56" s="251"/>
      <c r="BM56" s="78"/>
      <c r="BN56" s="566" t="str">
        <f t="shared" si="6"/>
        <v xml:space="preserve"> </v>
      </c>
      <c r="BO56" s="566" t="str">
        <f t="shared" si="11"/>
        <v xml:space="preserve"> </v>
      </c>
      <c r="BP56" s="566" t="str">
        <f t="shared" si="12"/>
        <v xml:space="preserve"> </v>
      </c>
      <c r="BQ56" s="566" t="str">
        <f t="shared" si="13"/>
        <v xml:space="preserve"> </v>
      </c>
      <c r="BR56" s="78"/>
      <c r="BS56" s="146"/>
    </row>
    <row r="57" spans="1:71" s="87" customFormat="1" ht="12.75" x14ac:dyDescent="0.25">
      <c r="A57" s="370"/>
      <c r="B57" s="366">
        <f>Demografia!B58</f>
        <v>0</v>
      </c>
      <c r="C57" s="366">
        <f>Demografia!C58</f>
        <v>0</v>
      </c>
      <c r="D57" s="367">
        <f>Demografia!D58</f>
        <v>0</v>
      </c>
      <c r="E57" s="82"/>
      <c r="F57" s="420"/>
      <c r="G57" s="421"/>
      <c r="H57" s="422"/>
      <c r="I57" s="245"/>
      <c r="J57" s="246"/>
      <c r="K57" s="247"/>
      <c r="L57" s="247"/>
      <c r="M57" s="247"/>
      <c r="N57" s="245"/>
      <c r="O57" s="252"/>
      <c r="P57" s="82"/>
      <c r="Q57" s="245"/>
      <c r="R57" s="421"/>
      <c r="S57" s="421"/>
      <c r="T57" s="82"/>
      <c r="U57" s="246"/>
      <c r="V57" s="246"/>
      <c r="W57" s="245"/>
      <c r="X57" s="246"/>
      <c r="Y57" s="245"/>
      <c r="Z57" s="245"/>
      <c r="AA57" s="245"/>
      <c r="AB57" s="247"/>
      <c r="AC57" s="247"/>
      <c r="AD57" s="78"/>
      <c r="AE57" s="247"/>
      <c r="AF57" s="247"/>
      <c r="AG57" s="247"/>
      <c r="AH57" s="247"/>
      <c r="AI57" s="247"/>
      <c r="AJ57" s="247"/>
      <c r="AK57" s="250"/>
      <c r="AL57" s="250"/>
      <c r="AM57" s="252"/>
      <c r="AN57" s="78"/>
      <c r="AO57" s="567" t="str">
        <f t="shared" si="4"/>
        <v xml:space="preserve"> </v>
      </c>
      <c r="AP57" s="567" t="str">
        <f t="shared" si="8"/>
        <v xml:space="preserve"> </v>
      </c>
      <c r="AQ57" s="567" t="str">
        <f t="shared" si="9"/>
        <v xml:space="preserve"> </v>
      </c>
      <c r="AR57" s="567" t="str">
        <f t="shared" si="10"/>
        <v xml:space="preserve"> </v>
      </c>
      <c r="AS57" s="78"/>
      <c r="AT57" s="365"/>
      <c r="AU57" s="365"/>
      <c r="AV57" s="364"/>
      <c r="AW57" s="365"/>
      <c r="AX57" s="364"/>
      <c r="AY57" s="364"/>
      <c r="AZ57" s="245"/>
      <c r="BA57" s="247"/>
      <c r="BB57" s="247"/>
      <c r="BC57" s="78"/>
      <c r="BD57" s="247"/>
      <c r="BE57" s="247"/>
      <c r="BF57" s="247"/>
      <c r="BG57" s="247"/>
      <c r="BH57" s="247"/>
      <c r="BI57" s="247"/>
      <c r="BJ57" s="250"/>
      <c r="BK57" s="250"/>
      <c r="BL57" s="252"/>
      <c r="BM57" s="78"/>
      <c r="BN57" s="567" t="str">
        <f t="shared" si="6"/>
        <v xml:space="preserve"> </v>
      </c>
      <c r="BO57" s="567" t="str">
        <f t="shared" si="11"/>
        <v xml:space="preserve"> </v>
      </c>
      <c r="BP57" s="567" t="str">
        <f t="shared" si="12"/>
        <v xml:space="preserve"> </v>
      </c>
      <c r="BQ57" s="567" t="str">
        <f t="shared" si="13"/>
        <v xml:space="preserve"> </v>
      </c>
      <c r="BR57" s="78"/>
      <c r="BS57" s="318"/>
    </row>
    <row r="58" spans="1:71" s="87" customFormat="1" ht="12.75" x14ac:dyDescent="0.25">
      <c r="A58" s="370"/>
      <c r="B58" s="150">
        <f>Demografia!B59</f>
        <v>0</v>
      </c>
      <c r="C58" s="150">
        <f>Demografia!C59</f>
        <v>0</v>
      </c>
      <c r="D58" s="151">
        <f>Demografia!D59</f>
        <v>0</v>
      </c>
      <c r="E58" s="82"/>
      <c r="F58" s="242"/>
      <c r="G58" s="153"/>
      <c r="H58" s="419"/>
      <c r="I58" s="260"/>
      <c r="J58" s="244"/>
      <c r="K58" s="265"/>
      <c r="L58" s="265"/>
      <c r="M58" s="265"/>
      <c r="N58" s="260"/>
      <c r="O58" s="251"/>
      <c r="P58" s="82"/>
      <c r="Q58" s="260"/>
      <c r="R58" s="153"/>
      <c r="S58" s="153"/>
      <c r="T58" s="82"/>
      <c r="U58" s="244"/>
      <c r="V58" s="244"/>
      <c r="W58" s="260"/>
      <c r="X58" s="244"/>
      <c r="Y58" s="260"/>
      <c r="Z58" s="260"/>
      <c r="AA58" s="260"/>
      <c r="AB58" s="265"/>
      <c r="AC58" s="265"/>
      <c r="AD58" s="78"/>
      <c r="AE58" s="265"/>
      <c r="AF58" s="265"/>
      <c r="AG58" s="265"/>
      <c r="AH58" s="265"/>
      <c r="AI58" s="265"/>
      <c r="AJ58" s="265"/>
      <c r="AK58" s="249"/>
      <c r="AL58" s="249"/>
      <c r="AM58" s="251"/>
      <c r="AN58" s="78"/>
      <c r="AO58" s="566" t="str">
        <f t="shared" si="4"/>
        <v xml:space="preserve"> </v>
      </c>
      <c r="AP58" s="566" t="str">
        <f t="shared" si="8"/>
        <v xml:space="preserve"> </v>
      </c>
      <c r="AQ58" s="566" t="str">
        <f t="shared" si="9"/>
        <v xml:space="preserve"> </v>
      </c>
      <c r="AR58" s="566" t="str">
        <f t="shared" si="10"/>
        <v xml:space="preserve"> </v>
      </c>
      <c r="AS58" s="78"/>
      <c r="AT58" s="244"/>
      <c r="AU58" s="244"/>
      <c r="AV58" s="260"/>
      <c r="AW58" s="244"/>
      <c r="AX58" s="260"/>
      <c r="AY58" s="260"/>
      <c r="AZ58" s="260"/>
      <c r="BA58" s="265"/>
      <c r="BB58" s="265"/>
      <c r="BC58" s="78"/>
      <c r="BD58" s="265"/>
      <c r="BE58" s="265"/>
      <c r="BF58" s="265"/>
      <c r="BG58" s="265"/>
      <c r="BH58" s="265"/>
      <c r="BI58" s="265"/>
      <c r="BJ58" s="249"/>
      <c r="BK58" s="249"/>
      <c r="BL58" s="251"/>
      <c r="BM58" s="78"/>
      <c r="BN58" s="566" t="str">
        <f t="shared" si="6"/>
        <v xml:space="preserve"> </v>
      </c>
      <c r="BO58" s="566" t="str">
        <f t="shared" si="11"/>
        <v xml:space="preserve"> </v>
      </c>
      <c r="BP58" s="566" t="str">
        <f t="shared" si="12"/>
        <v xml:space="preserve"> </v>
      </c>
      <c r="BQ58" s="566" t="str">
        <f t="shared" si="13"/>
        <v xml:space="preserve"> </v>
      </c>
      <c r="BR58" s="78"/>
      <c r="BS58" s="146"/>
    </row>
    <row r="59" spans="1:71" s="87" customFormat="1" ht="12.75" x14ac:dyDescent="0.25">
      <c r="A59" s="370"/>
      <c r="B59" s="366">
        <f>Demografia!B60</f>
        <v>0</v>
      </c>
      <c r="C59" s="366">
        <f>Demografia!C60</f>
        <v>0</v>
      </c>
      <c r="D59" s="367">
        <f>Demografia!D60</f>
        <v>0</v>
      </c>
      <c r="E59" s="82"/>
      <c r="F59" s="420"/>
      <c r="G59" s="421"/>
      <c r="H59" s="422"/>
      <c r="I59" s="245"/>
      <c r="J59" s="246"/>
      <c r="K59" s="247"/>
      <c r="L59" s="247"/>
      <c r="M59" s="247"/>
      <c r="N59" s="245"/>
      <c r="O59" s="252"/>
      <c r="P59" s="82"/>
      <c r="Q59" s="245"/>
      <c r="R59" s="421"/>
      <c r="S59" s="421"/>
      <c r="T59" s="82"/>
      <c r="U59" s="246"/>
      <c r="V59" s="246"/>
      <c r="W59" s="245"/>
      <c r="X59" s="246"/>
      <c r="Y59" s="245"/>
      <c r="Z59" s="245"/>
      <c r="AA59" s="245"/>
      <c r="AB59" s="247"/>
      <c r="AC59" s="247"/>
      <c r="AD59" s="78"/>
      <c r="AE59" s="247"/>
      <c r="AF59" s="247"/>
      <c r="AG59" s="247"/>
      <c r="AH59" s="247"/>
      <c r="AI59" s="247"/>
      <c r="AJ59" s="247"/>
      <c r="AK59" s="250"/>
      <c r="AL59" s="250"/>
      <c r="AM59" s="252"/>
      <c r="AN59" s="78"/>
      <c r="AO59" s="567" t="str">
        <f t="shared" si="4"/>
        <v xml:space="preserve"> </v>
      </c>
      <c r="AP59" s="567" t="str">
        <f t="shared" si="8"/>
        <v xml:space="preserve"> </v>
      </c>
      <c r="AQ59" s="567" t="str">
        <f t="shared" si="9"/>
        <v xml:space="preserve"> </v>
      </c>
      <c r="AR59" s="567" t="str">
        <f t="shared" si="10"/>
        <v xml:space="preserve"> </v>
      </c>
      <c r="AS59" s="78"/>
      <c r="AT59" s="365"/>
      <c r="AU59" s="365"/>
      <c r="AV59" s="364"/>
      <c r="AW59" s="365"/>
      <c r="AX59" s="364"/>
      <c r="AY59" s="364"/>
      <c r="AZ59" s="245"/>
      <c r="BA59" s="247"/>
      <c r="BB59" s="247"/>
      <c r="BC59" s="78"/>
      <c r="BD59" s="247"/>
      <c r="BE59" s="247"/>
      <c r="BF59" s="247"/>
      <c r="BG59" s="247"/>
      <c r="BH59" s="247"/>
      <c r="BI59" s="247"/>
      <c r="BJ59" s="250"/>
      <c r="BK59" s="250"/>
      <c r="BL59" s="252"/>
      <c r="BM59" s="78"/>
      <c r="BN59" s="567" t="str">
        <f t="shared" si="6"/>
        <v xml:space="preserve"> </v>
      </c>
      <c r="BO59" s="567" t="str">
        <f t="shared" si="11"/>
        <v xml:space="preserve"> </v>
      </c>
      <c r="BP59" s="567" t="str">
        <f t="shared" si="12"/>
        <v xml:space="preserve"> </v>
      </c>
      <c r="BQ59" s="567" t="str">
        <f t="shared" si="13"/>
        <v xml:space="preserve"> </v>
      </c>
      <c r="BR59" s="78"/>
      <c r="BS59" s="318"/>
    </row>
    <row r="60" spans="1:71" s="87" customFormat="1" ht="12.75" x14ac:dyDescent="0.25">
      <c r="A60" s="370"/>
      <c r="B60" s="150">
        <f>Demografia!B61</f>
        <v>0</v>
      </c>
      <c r="C60" s="150">
        <f>Demografia!C61</f>
        <v>0</v>
      </c>
      <c r="D60" s="151">
        <f>Demografia!D61</f>
        <v>0</v>
      </c>
      <c r="E60" s="82"/>
      <c r="F60" s="242"/>
      <c r="G60" s="153"/>
      <c r="H60" s="419"/>
      <c r="I60" s="260"/>
      <c r="J60" s="244"/>
      <c r="K60" s="265"/>
      <c r="L60" s="265"/>
      <c r="M60" s="265"/>
      <c r="N60" s="260"/>
      <c r="O60" s="251"/>
      <c r="P60" s="82"/>
      <c r="Q60" s="260"/>
      <c r="R60" s="153"/>
      <c r="S60" s="153"/>
      <c r="T60" s="82"/>
      <c r="U60" s="244"/>
      <c r="V60" s="244"/>
      <c r="W60" s="260"/>
      <c r="X60" s="244"/>
      <c r="Y60" s="260"/>
      <c r="Z60" s="260"/>
      <c r="AA60" s="260"/>
      <c r="AB60" s="265"/>
      <c r="AC60" s="265"/>
      <c r="AD60" s="78"/>
      <c r="AE60" s="265"/>
      <c r="AF60" s="265"/>
      <c r="AG60" s="265"/>
      <c r="AH60" s="265"/>
      <c r="AI60" s="265"/>
      <c r="AJ60" s="265"/>
      <c r="AK60" s="249"/>
      <c r="AL60" s="249"/>
      <c r="AM60" s="251"/>
      <c r="AN60" s="78"/>
      <c r="AO60" s="566" t="str">
        <f t="shared" si="4"/>
        <v xml:space="preserve"> </v>
      </c>
      <c r="AP60" s="566" t="str">
        <f t="shared" si="8"/>
        <v xml:space="preserve"> </v>
      </c>
      <c r="AQ60" s="566" t="str">
        <f t="shared" si="9"/>
        <v xml:space="preserve"> </v>
      </c>
      <c r="AR60" s="566" t="str">
        <f t="shared" si="10"/>
        <v xml:space="preserve"> </v>
      </c>
      <c r="AS60" s="78"/>
      <c r="AT60" s="244"/>
      <c r="AU60" s="244"/>
      <c r="AV60" s="260"/>
      <c r="AW60" s="244"/>
      <c r="AX60" s="260"/>
      <c r="AY60" s="260"/>
      <c r="AZ60" s="260"/>
      <c r="BA60" s="265"/>
      <c r="BB60" s="265"/>
      <c r="BC60" s="78"/>
      <c r="BD60" s="265"/>
      <c r="BE60" s="265"/>
      <c r="BF60" s="265"/>
      <c r="BG60" s="265"/>
      <c r="BH60" s="265"/>
      <c r="BI60" s="265"/>
      <c r="BJ60" s="249"/>
      <c r="BK60" s="249"/>
      <c r="BL60" s="251"/>
      <c r="BM60" s="78"/>
      <c r="BN60" s="566" t="str">
        <f t="shared" si="6"/>
        <v xml:space="preserve"> </v>
      </c>
      <c r="BO60" s="566" t="str">
        <f t="shared" si="11"/>
        <v xml:space="preserve"> </v>
      </c>
      <c r="BP60" s="566" t="str">
        <f t="shared" si="12"/>
        <v xml:space="preserve"> </v>
      </c>
      <c r="BQ60" s="566" t="str">
        <f t="shared" si="13"/>
        <v xml:space="preserve"> </v>
      </c>
      <c r="BR60" s="78"/>
      <c r="BS60" s="146"/>
    </row>
    <row r="61" spans="1:71" s="87" customFormat="1" ht="12.75" x14ac:dyDescent="0.25">
      <c r="A61" s="370"/>
      <c r="B61" s="366">
        <f>Demografia!B62</f>
        <v>0</v>
      </c>
      <c r="C61" s="366">
        <f>Demografia!C62</f>
        <v>0</v>
      </c>
      <c r="D61" s="367">
        <f>Demografia!D62</f>
        <v>0</v>
      </c>
      <c r="E61" s="82"/>
      <c r="F61" s="420"/>
      <c r="G61" s="421"/>
      <c r="H61" s="422"/>
      <c r="I61" s="245"/>
      <c r="J61" s="246"/>
      <c r="K61" s="247"/>
      <c r="L61" s="247"/>
      <c r="M61" s="247"/>
      <c r="N61" s="245"/>
      <c r="O61" s="252"/>
      <c r="P61" s="82"/>
      <c r="Q61" s="245"/>
      <c r="R61" s="421"/>
      <c r="S61" s="421"/>
      <c r="T61" s="82"/>
      <c r="U61" s="246"/>
      <c r="V61" s="246"/>
      <c r="W61" s="245"/>
      <c r="X61" s="246"/>
      <c r="Y61" s="245"/>
      <c r="Z61" s="245"/>
      <c r="AA61" s="245"/>
      <c r="AB61" s="247"/>
      <c r="AC61" s="247"/>
      <c r="AD61" s="78"/>
      <c r="AE61" s="247"/>
      <c r="AF61" s="247"/>
      <c r="AG61" s="247"/>
      <c r="AH61" s="247"/>
      <c r="AI61" s="247"/>
      <c r="AJ61" s="247"/>
      <c r="AK61" s="250"/>
      <c r="AL61" s="250"/>
      <c r="AM61" s="252"/>
      <c r="AN61" s="78"/>
      <c r="AO61" s="567" t="str">
        <f t="shared" si="4"/>
        <v xml:space="preserve"> </v>
      </c>
      <c r="AP61" s="567" t="str">
        <f t="shared" si="8"/>
        <v xml:space="preserve"> </v>
      </c>
      <c r="AQ61" s="567" t="str">
        <f t="shared" si="9"/>
        <v xml:space="preserve"> </v>
      </c>
      <c r="AR61" s="567" t="str">
        <f t="shared" si="10"/>
        <v xml:space="preserve"> </v>
      </c>
      <c r="AS61" s="78"/>
      <c r="AT61" s="365"/>
      <c r="AU61" s="365"/>
      <c r="AV61" s="364"/>
      <c r="AW61" s="365"/>
      <c r="AX61" s="364"/>
      <c r="AY61" s="364"/>
      <c r="AZ61" s="245"/>
      <c r="BA61" s="247"/>
      <c r="BB61" s="247"/>
      <c r="BC61" s="78"/>
      <c r="BD61" s="247"/>
      <c r="BE61" s="247"/>
      <c r="BF61" s="247"/>
      <c r="BG61" s="247"/>
      <c r="BH61" s="247"/>
      <c r="BI61" s="247"/>
      <c r="BJ61" s="250"/>
      <c r="BK61" s="250"/>
      <c r="BL61" s="252"/>
      <c r="BM61" s="78"/>
      <c r="BN61" s="567" t="str">
        <f t="shared" si="6"/>
        <v xml:space="preserve"> </v>
      </c>
      <c r="BO61" s="567" t="str">
        <f t="shared" si="11"/>
        <v xml:space="preserve"> </v>
      </c>
      <c r="BP61" s="567" t="str">
        <f t="shared" si="12"/>
        <v xml:space="preserve"> </v>
      </c>
      <c r="BQ61" s="567" t="str">
        <f t="shared" si="13"/>
        <v xml:space="preserve"> </v>
      </c>
      <c r="BR61" s="78"/>
      <c r="BS61" s="318"/>
    </row>
    <row r="62" spans="1:71" s="87" customFormat="1" ht="12.75" x14ac:dyDescent="0.25">
      <c r="A62" s="370"/>
      <c r="B62" s="150">
        <f>Demografia!B63</f>
        <v>0</v>
      </c>
      <c r="C62" s="150">
        <f>Demografia!C63</f>
        <v>0</v>
      </c>
      <c r="D62" s="151">
        <f>Demografia!D63</f>
        <v>0</v>
      </c>
      <c r="E62" s="82"/>
      <c r="F62" s="242"/>
      <c r="G62" s="153"/>
      <c r="H62" s="419"/>
      <c r="I62" s="260"/>
      <c r="J62" s="244"/>
      <c r="K62" s="265"/>
      <c r="L62" s="265"/>
      <c r="M62" s="265"/>
      <c r="N62" s="260"/>
      <c r="O62" s="251"/>
      <c r="P62" s="82"/>
      <c r="Q62" s="260"/>
      <c r="R62" s="153"/>
      <c r="S62" s="153"/>
      <c r="T62" s="82"/>
      <c r="U62" s="244"/>
      <c r="V62" s="244"/>
      <c r="W62" s="260"/>
      <c r="X62" s="244"/>
      <c r="Y62" s="260"/>
      <c r="Z62" s="260"/>
      <c r="AA62" s="260"/>
      <c r="AB62" s="265"/>
      <c r="AC62" s="265"/>
      <c r="AD62" s="78"/>
      <c r="AE62" s="265"/>
      <c r="AF62" s="265"/>
      <c r="AG62" s="265"/>
      <c r="AH62" s="265"/>
      <c r="AI62" s="265"/>
      <c r="AJ62" s="265"/>
      <c r="AK62" s="249"/>
      <c r="AL62" s="249"/>
      <c r="AM62" s="251"/>
      <c r="AN62" s="78"/>
      <c r="AO62" s="566" t="str">
        <f t="shared" si="4"/>
        <v xml:space="preserve"> </v>
      </c>
      <c r="AP62" s="566" t="str">
        <f t="shared" si="8"/>
        <v xml:space="preserve"> </v>
      </c>
      <c r="AQ62" s="566" t="str">
        <f t="shared" si="9"/>
        <v xml:space="preserve"> </v>
      </c>
      <c r="AR62" s="566" t="str">
        <f t="shared" si="10"/>
        <v xml:space="preserve"> </v>
      </c>
      <c r="AS62" s="78"/>
      <c r="AT62" s="244"/>
      <c r="AU62" s="244"/>
      <c r="AV62" s="260"/>
      <c r="AW62" s="244"/>
      <c r="AX62" s="260"/>
      <c r="AY62" s="260"/>
      <c r="AZ62" s="260"/>
      <c r="BA62" s="265"/>
      <c r="BB62" s="265"/>
      <c r="BC62" s="78"/>
      <c r="BD62" s="265"/>
      <c r="BE62" s="265"/>
      <c r="BF62" s="265"/>
      <c r="BG62" s="265"/>
      <c r="BH62" s="265"/>
      <c r="BI62" s="265"/>
      <c r="BJ62" s="249"/>
      <c r="BK62" s="249"/>
      <c r="BL62" s="251"/>
      <c r="BM62" s="78"/>
      <c r="BN62" s="566" t="str">
        <f t="shared" si="6"/>
        <v xml:space="preserve"> </v>
      </c>
      <c r="BO62" s="566" t="str">
        <f t="shared" si="11"/>
        <v xml:space="preserve"> </v>
      </c>
      <c r="BP62" s="566" t="str">
        <f t="shared" si="12"/>
        <v xml:space="preserve"> </v>
      </c>
      <c r="BQ62" s="566" t="str">
        <f t="shared" si="13"/>
        <v xml:space="preserve"> </v>
      </c>
      <c r="BR62" s="78"/>
      <c r="BS62" s="146"/>
    </row>
    <row r="63" spans="1:71" s="87" customFormat="1" ht="12.75" x14ac:dyDescent="0.25">
      <c r="A63" s="370"/>
      <c r="B63" s="366">
        <f>Demografia!B64</f>
        <v>0</v>
      </c>
      <c r="C63" s="366">
        <f>Demografia!C64</f>
        <v>0</v>
      </c>
      <c r="D63" s="367">
        <f>Demografia!D64</f>
        <v>0</v>
      </c>
      <c r="E63" s="82"/>
      <c r="F63" s="420"/>
      <c r="G63" s="421"/>
      <c r="H63" s="422"/>
      <c r="I63" s="245"/>
      <c r="J63" s="246"/>
      <c r="K63" s="247"/>
      <c r="L63" s="247"/>
      <c r="M63" s="247"/>
      <c r="N63" s="245"/>
      <c r="O63" s="252"/>
      <c r="P63" s="82"/>
      <c r="Q63" s="245"/>
      <c r="R63" s="421"/>
      <c r="S63" s="421"/>
      <c r="T63" s="82"/>
      <c r="U63" s="246"/>
      <c r="V63" s="246"/>
      <c r="W63" s="245"/>
      <c r="X63" s="246"/>
      <c r="Y63" s="245"/>
      <c r="Z63" s="245"/>
      <c r="AA63" s="245"/>
      <c r="AB63" s="247"/>
      <c r="AC63" s="247"/>
      <c r="AD63" s="78"/>
      <c r="AE63" s="247"/>
      <c r="AF63" s="247"/>
      <c r="AG63" s="247"/>
      <c r="AH63" s="247"/>
      <c r="AI63" s="247"/>
      <c r="AJ63" s="247"/>
      <c r="AK63" s="250"/>
      <c r="AL63" s="250"/>
      <c r="AM63" s="252"/>
      <c r="AN63" s="78"/>
      <c r="AO63" s="567" t="str">
        <f t="shared" si="4"/>
        <v xml:space="preserve"> </v>
      </c>
      <c r="AP63" s="567" t="str">
        <f t="shared" si="8"/>
        <v xml:space="preserve"> </v>
      </c>
      <c r="AQ63" s="567" t="str">
        <f t="shared" si="9"/>
        <v xml:space="preserve"> </v>
      </c>
      <c r="AR63" s="567" t="str">
        <f t="shared" si="10"/>
        <v xml:space="preserve"> </v>
      </c>
      <c r="AS63" s="78"/>
      <c r="AT63" s="365"/>
      <c r="AU63" s="365"/>
      <c r="AV63" s="364"/>
      <c r="AW63" s="365"/>
      <c r="AX63" s="364"/>
      <c r="AY63" s="364"/>
      <c r="AZ63" s="245"/>
      <c r="BA63" s="247"/>
      <c r="BB63" s="247"/>
      <c r="BC63" s="78"/>
      <c r="BD63" s="247"/>
      <c r="BE63" s="247"/>
      <c r="BF63" s="247"/>
      <c r="BG63" s="247"/>
      <c r="BH63" s="247"/>
      <c r="BI63" s="247"/>
      <c r="BJ63" s="250"/>
      <c r="BK63" s="250"/>
      <c r="BL63" s="252"/>
      <c r="BM63" s="78"/>
      <c r="BN63" s="567" t="str">
        <f t="shared" si="6"/>
        <v xml:space="preserve"> </v>
      </c>
      <c r="BO63" s="567" t="str">
        <f t="shared" si="11"/>
        <v xml:space="preserve"> </v>
      </c>
      <c r="BP63" s="567" t="str">
        <f t="shared" si="12"/>
        <v xml:space="preserve"> </v>
      </c>
      <c r="BQ63" s="567" t="str">
        <f t="shared" si="13"/>
        <v xml:space="preserve"> </v>
      </c>
      <c r="BR63" s="78"/>
      <c r="BS63" s="318"/>
    </row>
    <row r="64" spans="1:71" s="87" customFormat="1" ht="12.75" x14ac:dyDescent="0.25">
      <c r="A64" s="370"/>
      <c r="B64" s="150">
        <f>Demografia!B65</f>
        <v>0</v>
      </c>
      <c r="C64" s="150">
        <f>Demografia!C65</f>
        <v>0</v>
      </c>
      <c r="D64" s="151">
        <f>Demografia!D65</f>
        <v>0</v>
      </c>
      <c r="E64" s="82"/>
      <c r="F64" s="242"/>
      <c r="G64" s="153"/>
      <c r="H64" s="419"/>
      <c r="I64" s="260"/>
      <c r="J64" s="244"/>
      <c r="K64" s="265"/>
      <c r="L64" s="265"/>
      <c r="M64" s="265"/>
      <c r="N64" s="260"/>
      <c r="O64" s="251"/>
      <c r="P64" s="82"/>
      <c r="Q64" s="260"/>
      <c r="R64" s="153"/>
      <c r="S64" s="153"/>
      <c r="T64" s="82"/>
      <c r="U64" s="244"/>
      <c r="V64" s="244"/>
      <c r="W64" s="260"/>
      <c r="X64" s="244"/>
      <c r="Y64" s="260"/>
      <c r="Z64" s="260"/>
      <c r="AA64" s="260"/>
      <c r="AB64" s="265"/>
      <c r="AC64" s="265"/>
      <c r="AD64" s="78"/>
      <c r="AE64" s="265"/>
      <c r="AF64" s="265"/>
      <c r="AG64" s="265"/>
      <c r="AH64" s="265"/>
      <c r="AI64" s="265"/>
      <c r="AJ64" s="265"/>
      <c r="AK64" s="249"/>
      <c r="AL64" s="249"/>
      <c r="AM64" s="251"/>
      <c r="AN64" s="78"/>
      <c r="AO64" s="566" t="str">
        <f t="shared" si="4"/>
        <v xml:space="preserve"> </v>
      </c>
      <c r="AP64" s="566" t="str">
        <f t="shared" si="8"/>
        <v xml:space="preserve"> </v>
      </c>
      <c r="AQ64" s="566" t="str">
        <f t="shared" si="9"/>
        <v xml:space="preserve"> </v>
      </c>
      <c r="AR64" s="566" t="str">
        <f t="shared" si="10"/>
        <v xml:space="preserve"> </v>
      </c>
      <c r="AS64" s="78"/>
      <c r="AT64" s="244"/>
      <c r="AU64" s="244"/>
      <c r="AV64" s="260"/>
      <c r="AW64" s="244"/>
      <c r="AX64" s="260"/>
      <c r="AY64" s="260"/>
      <c r="AZ64" s="260"/>
      <c r="BA64" s="265"/>
      <c r="BB64" s="265"/>
      <c r="BC64" s="78"/>
      <c r="BD64" s="265"/>
      <c r="BE64" s="265"/>
      <c r="BF64" s="265"/>
      <c r="BG64" s="265"/>
      <c r="BH64" s="265"/>
      <c r="BI64" s="265"/>
      <c r="BJ64" s="249"/>
      <c r="BK64" s="249"/>
      <c r="BL64" s="251"/>
      <c r="BM64" s="78"/>
      <c r="BN64" s="566" t="str">
        <f t="shared" si="6"/>
        <v xml:space="preserve"> </v>
      </c>
      <c r="BO64" s="566" t="str">
        <f t="shared" si="11"/>
        <v xml:space="preserve"> </v>
      </c>
      <c r="BP64" s="566" t="str">
        <f t="shared" si="12"/>
        <v xml:space="preserve"> </v>
      </c>
      <c r="BQ64" s="566" t="str">
        <f t="shared" si="13"/>
        <v xml:space="preserve"> </v>
      </c>
      <c r="BR64" s="78"/>
      <c r="BS64" s="146"/>
    </row>
    <row r="65" spans="1:71" s="87" customFormat="1" ht="12.75" x14ac:dyDescent="0.25">
      <c r="A65" s="370"/>
      <c r="B65" s="366">
        <f>Demografia!B66</f>
        <v>0</v>
      </c>
      <c r="C65" s="366">
        <f>Demografia!C66</f>
        <v>0</v>
      </c>
      <c r="D65" s="367">
        <f>Demografia!D66</f>
        <v>0</v>
      </c>
      <c r="E65" s="82"/>
      <c r="F65" s="420"/>
      <c r="G65" s="421"/>
      <c r="H65" s="422"/>
      <c r="I65" s="245"/>
      <c r="J65" s="246"/>
      <c r="K65" s="247"/>
      <c r="L65" s="247"/>
      <c r="M65" s="247"/>
      <c r="N65" s="245"/>
      <c r="O65" s="252"/>
      <c r="P65" s="82"/>
      <c r="Q65" s="245"/>
      <c r="R65" s="421"/>
      <c r="S65" s="421"/>
      <c r="T65" s="82"/>
      <c r="U65" s="246"/>
      <c r="V65" s="246"/>
      <c r="W65" s="245"/>
      <c r="X65" s="246"/>
      <c r="Y65" s="245"/>
      <c r="Z65" s="245"/>
      <c r="AA65" s="245"/>
      <c r="AB65" s="247"/>
      <c r="AC65" s="247"/>
      <c r="AD65" s="78"/>
      <c r="AE65" s="247"/>
      <c r="AF65" s="247"/>
      <c r="AG65" s="247"/>
      <c r="AH65" s="247"/>
      <c r="AI65" s="247"/>
      <c r="AJ65" s="247"/>
      <c r="AK65" s="250"/>
      <c r="AL65" s="250"/>
      <c r="AM65" s="252"/>
      <c r="AN65" s="78"/>
      <c r="AO65" s="567" t="str">
        <f t="shared" si="4"/>
        <v xml:space="preserve"> </v>
      </c>
      <c r="AP65" s="567" t="str">
        <f t="shared" si="8"/>
        <v xml:space="preserve"> </v>
      </c>
      <c r="AQ65" s="567" t="str">
        <f t="shared" si="9"/>
        <v xml:space="preserve"> </v>
      </c>
      <c r="AR65" s="567" t="str">
        <f t="shared" si="10"/>
        <v xml:space="preserve"> </v>
      </c>
      <c r="AS65" s="78"/>
      <c r="AT65" s="365"/>
      <c r="AU65" s="365"/>
      <c r="AV65" s="364"/>
      <c r="AW65" s="365"/>
      <c r="AX65" s="364"/>
      <c r="AY65" s="364"/>
      <c r="AZ65" s="245"/>
      <c r="BA65" s="247"/>
      <c r="BB65" s="247"/>
      <c r="BC65" s="78"/>
      <c r="BD65" s="247"/>
      <c r="BE65" s="247"/>
      <c r="BF65" s="247"/>
      <c r="BG65" s="247"/>
      <c r="BH65" s="247"/>
      <c r="BI65" s="247"/>
      <c r="BJ65" s="250"/>
      <c r="BK65" s="250"/>
      <c r="BL65" s="252"/>
      <c r="BM65" s="78"/>
      <c r="BN65" s="567" t="str">
        <f t="shared" si="6"/>
        <v xml:space="preserve"> </v>
      </c>
      <c r="BO65" s="567" t="str">
        <f t="shared" si="11"/>
        <v xml:space="preserve"> </v>
      </c>
      <c r="BP65" s="567" t="str">
        <f t="shared" si="12"/>
        <v xml:space="preserve"> </v>
      </c>
      <c r="BQ65" s="567" t="str">
        <f t="shared" si="13"/>
        <v xml:space="preserve"> </v>
      </c>
      <c r="BR65" s="78"/>
      <c r="BS65" s="318"/>
    </row>
    <row r="66" spans="1:71" s="87" customFormat="1" ht="12.75" x14ac:dyDescent="0.25">
      <c r="A66" s="370"/>
      <c r="B66" s="150">
        <f>Demografia!B67</f>
        <v>0</v>
      </c>
      <c r="C66" s="150">
        <f>Demografia!C67</f>
        <v>0</v>
      </c>
      <c r="D66" s="151">
        <f>Demografia!D67</f>
        <v>0</v>
      </c>
      <c r="E66" s="82"/>
      <c r="F66" s="242"/>
      <c r="G66" s="153"/>
      <c r="H66" s="419"/>
      <c r="I66" s="260"/>
      <c r="J66" s="244"/>
      <c r="K66" s="265"/>
      <c r="L66" s="265"/>
      <c r="M66" s="265"/>
      <c r="N66" s="260"/>
      <c r="O66" s="251"/>
      <c r="P66" s="82"/>
      <c r="Q66" s="260"/>
      <c r="R66" s="153"/>
      <c r="S66" s="153"/>
      <c r="T66" s="82"/>
      <c r="U66" s="244"/>
      <c r="V66" s="244"/>
      <c r="W66" s="260"/>
      <c r="X66" s="244"/>
      <c r="Y66" s="260"/>
      <c r="Z66" s="260"/>
      <c r="AA66" s="260"/>
      <c r="AB66" s="265"/>
      <c r="AC66" s="265"/>
      <c r="AD66" s="78"/>
      <c r="AE66" s="265"/>
      <c r="AF66" s="265"/>
      <c r="AG66" s="265"/>
      <c r="AH66" s="265"/>
      <c r="AI66" s="265"/>
      <c r="AJ66" s="265"/>
      <c r="AK66" s="249"/>
      <c r="AL66" s="249"/>
      <c r="AM66" s="251"/>
      <c r="AN66" s="78"/>
      <c r="AO66" s="566" t="str">
        <f t="shared" si="4"/>
        <v xml:space="preserve"> </v>
      </c>
      <c r="AP66" s="566" t="str">
        <f t="shared" si="8"/>
        <v xml:space="preserve"> </v>
      </c>
      <c r="AQ66" s="566" t="str">
        <f t="shared" si="9"/>
        <v xml:space="preserve"> </v>
      </c>
      <c r="AR66" s="566" t="str">
        <f t="shared" si="10"/>
        <v xml:space="preserve"> </v>
      </c>
      <c r="AS66" s="78"/>
      <c r="AT66" s="244"/>
      <c r="AU66" s="244"/>
      <c r="AV66" s="260"/>
      <c r="AW66" s="244"/>
      <c r="AX66" s="260"/>
      <c r="AY66" s="260"/>
      <c r="AZ66" s="260"/>
      <c r="BA66" s="265"/>
      <c r="BB66" s="265"/>
      <c r="BC66" s="78"/>
      <c r="BD66" s="265"/>
      <c r="BE66" s="265"/>
      <c r="BF66" s="265"/>
      <c r="BG66" s="265"/>
      <c r="BH66" s="265"/>
      <c r="BI66" s="265"/>
      <c r="BJ66" s="249"/>
      <c r="BK66" s="249"/>
      <c r="BL66" s="251"/>
      <c r="BM66" s="78"/>
      <c r="BN66" s="566" t="str">
        <f t="shared" si="6"/>
        <v xml:space="preserve"> </v>
      </c>
      <c r="BO66" s="566" t="str">
        <f t="shared" si="11"/>
        <v xml:space="preserve"> </v>
      </c>
      <c r="BP66" s="566" t="str">
        <f t="shared" si="12"/>
        <v xml:space="preserve"> </v>
      </c>
      <c r="BQ66" s="566" t="str">
        <f t="shared" si="13"/>
        <v xml:space="preserve"> </v>
      </c>
      <c r="BR66" s="78"/>
      <c r="BS66" s="146"/>
    </row>
    <row r="67" spans="1:71" s="87" customFormat="1" ht="12.75" x14ac:dyDescent="0.25">
      <c r="A67" s="370"/>
      <c r="B67" s="366">
        <f>Demografia!B68</f>
        <v>0</v>
      </c>
      <c r="C67" s="366">
        <f>Demografia!C68</f>
        <v>0</v>
      </c>
      <c r="D67" s="367">
        <f>Demografia!D68</f>
        <v>0</v>
      </c>
      <c r="E67" s="82"/>
      <c r="F67" s="420"/>
      <c r="G67" s="421"/>
      <c r="H67" s="422"/>
      <c r="I67" s="245"/>
      <c r="J67" s="246"/>
      <c r="K67" s="247"/>
      <c r="L67" s="247"/>
      <c r="M67" s="247"/>
      <c r="N67" s="245"/>
      <c r="O67" s="252"/>
      <c r="P67" s="82"/>
      <c r="Q67" s="245"/>
      <c r="R67" s="421"/>
      <c r="S67" s="421"/>
      <c r="T67" s="82"/>
      <c r="U67" s="246"/>
      <c r="V67" s="246"/>
      <c r="W67" s="245"/>
      <c r="X67" s="246"/>
      <c r="Y67" s="245"/>
      <c r="Z67" s="245"/>
      <c r="AA67" s="245"/>
      <c r="AB67" s="247"/>
      <c r="AC67" s="247"/>
      <c r="AD67" s="78"/>
      <c r="AE67" s="247"/>
      <c r="AF67" s="247"/>
      <c r="AG67" s="247"/>
      <c r="AH67" s="247"/>
      <c r="AI67" s="247"/>
      <c r="AJ67" s="247"/>
      <c r="AK67" s="250"/>
      <c r="AL67" s="250"/>
      <c r="AM67" s="252"/>
      <c r="AN67" s="78"/>
      <c r="AO67" s="567" t="str">
        <f t="shared" si="4"/>
        <v xml:space="preserve"> </v>
      </c>
      <c r="AP67" s="567" t="str">
        <f t="shared" si="8"/>
        <v xml:space="preserve"> </v>
      </c>
      <c r="AQ67" s="567" t="str">
        <f t="shared" si="9"/>
        <v xml:space="preserve"> </v>
      </c>
      <c r="AR67" s="567" t="str">
        <f t="shared" si="10"/>
        <v xml:space="preserve"> </v>
      </c>
      <c r="AS67" s="78"/>
      <c r="AT67" s="365"/>
      <c r="AU67" s="365"/>
      <c r="AV67" s="364"/>
      <c r="AW67" s="365"/>
      <c r="AX67" s="364"/>
      <c r="AY67" s="364"/>
      <c r="AZ67" s="245"/>
      <c r="BA67" s="247"/>
      <c r="BB67" s="247"/>
      <c r="BC67" s="78"/>
      <c r="BD67" s="247"/>
      <c r="BE67" s="247"/>
      <c r="BF67" s="247"/>
      <c r="BG67" s="247"/>
      <c r="BH67" s="247"/>
      <c r="BI67" s="247"/>
      <c r="BJ67" s="250"/>
      <c r="BK67" s="250"/>
      <c r="BL67" s="252"/>
      <c r="BM67" s="78"/>
      <c r="BN67" s="567" t="str">
        <f t="shared" si="6"/>
        <v xml:space="preserve"> </v>
      </c>
      <c r="BO67" s="567" t="str">
        <f t="shared" si="11"/>
        <v xml:space="preserve"> </v>
      </c>
      <c r="BP67" s="567" t="str">
        <f t="shared" si="12"/>
        <v xml:space="preserve"> </v>
      </c>
      <c r="BQ67" s="567" t="str">
        <f t="shared" si="13"/>
        <v xml:space="preserve"> </v>
      </c>
      <c r="BR67" s="78"/>
      <c r="BS67" s="318"/>
    </row>
    <row r="68" spans="1:71" s="87" customFormat="1" ht="12.75" x14ac:dyDescent="0.25">
      <c r="A68" s="370"/>
      <c r="B68" s="150">
        <f>Demografia!B69</f>
        <v>0</v>
      </c>
      <c r="C68" s="150">
        <f>Demografia!C69</f>
        <v>0</v>
      </c>
      <c r="D68" s="151">
        <f>Demografia!D69</f>
        <v>0</v>
      </c>
      <c r="E68" s="82"/>
      <c r="F68" s="242"/>
      <c r="G68" s="153"/>
      <c r="H68" s="419"/>
      <c r="I68" s="260"/>
      <c r="J68" s="244"/>
      <c r="K68" s="265"/>
      <c r="L68" s="265"/>
      <c r="M68" s="265"/>
      <c r="N68" s="260"/>
      <c r="O68" s="251"/>
      <c r="P68" s="82"/>
      <c r="Q68" s="260"/>
      <c r="R68" s="153"/>
      <c r="S68" s="153"/>
      <c r="T68" s="82"/>
      <c r="U68" s="244"/>
      <c r="V68" s="244"/>
      <c r="W68" s="260"/>
      <c r="X68" s="244"/>
      <c r="Y68" s="260"/>
      <c r="Z68" s="260"/>
      <c r="AA68" s="260"/>
      <c r="AB68" s="265"/>
      <c r="AC68" s="265"/>
      <c r="AD68" s="78"/>
      <c r="AE68" s="265"/>
      <c r="AF68" s="265"/>
      <c r="AG68" s="265"/>
      <c r="AH68" s="265"/>
      <c r="AI68" s="265"/>
      <c r="AJ68" s="265"/>
      <c r="AK68" s="249"/>
      <c r="AL68" s="249"/>
      <c r="AM68" s="251"/>
      <c r="AN68" s="78"/>
      <c r="AO68" s="566" t="str">
        <f t="shared" si="4"/>
        <v xml:space="preserve"> </v>
      </c>
      <c r="AP68" s="566" t="str">
        <f t="shared" si="8"/>
        <v xml:space="preserve"> </v>
      </c>
      <c r="AQ68" s="566" t="str">
        <f t="shared" si="9"/>
        <v xml:space="preserve"> </v>
      </c>
      <c r="AR68" s="566" t="str">
        <f t="shared" si="10"/>
        <v xml:space="preserve"> </v>
      </c>
      <c r="AS68" s="78"/>
      <c r="AT68" s="244"/>
      <c r="AU68" s="244"/>
      <c r="AV68" s="260"/>
      <c r="AW68" s="244"/>
      <c r="AX68" s="260"/>
      <c r="AY68" s="260"/>
      <c r="AZ68" s="260"/>
      <c r="BA68" s="265"/>
      <c r="BB68" s="265"/>
      <c r="BC68" s="78"/>
      <c r="BD68" s="265"/>
      <c r="BE68" s="265"/>
      <c r="BF68" s="265"/>
      <c r="BG68" s="265"/>
      <c r="BH68" s="265"/>
      <c r="BI68" s="265"/>
      <c r="BJ68" s="249"/>
      <c r="BK68" s="249"/>
      <c r="BL68" s="251"/>
      <c r="BM68" s="78"/>
      <c r="BN68" s="566" t="str">
        <f t="shared" si="6"/>
        <v xml:space="preserve"> </v>
      </c>
      <c r="BO68" s="566" t="str">
        <f t="shared" si="11"/>
        <v xml:space="preserve"> </v>
      </c>
      <c r="BP68" s="566" t="str">
        <f t="shared" si="12"/>
        <v xml:space="preserve"> </v>
      </c>
      <c r="BQ68" s="566" t="str">
        <f t="shared" si="13"/>
        <v xml:space="preserve"> </v>
      </c>
      <c r="BR68" s="78"/>
      <c r="BS68" s="146"/>
    </row>
    <row r="69" spans="1:71" s="87" customFormat="1" ht="12.75" x14ac:dyDescent="0.25">
      <c r="A69" s="370"/>
      <c r="B69" s="366">
        <f>Demografia!B70</f>
        <v>0</v>
      </c>
      <c r="C69" s="366">
        <f>Demografia!C70</f>
        <v>0</v>
      </c>
      <c r="D69" s="367">
        <f>Demografia!D70</f>
        <v>0</v>
      </c>
      <c r="E69" s="82"/>
      <c r="F69" s="420"/>
      <c r="G69" s="421"/>
      <c r="H69" s="422"/>
      <c r="I69" s="245"/>
      <c r="J69" s="246"/>
      <c r="K69" s="247"/>
      <c r="L69" s="247"/>
      <c r="M69" s="247"/>
      <c r="N69" s="245"/>
      <c r="O69" s="252"/>
      <c r="P69" s="82"/>
      <c r="Q69" s="245"/>
      <c r="R69" s="421"/>
      <c r="S69" s="421"/>
      <c r="T69" s="82"/>
      <c r="U69" s="246"/>
      <c r="V69" s="246"/>
      <c r="W69" s="245"/>
      <c r="X69" s="246"/>
      <c r="Y69" s="245"/>
      <c r="Z69" s="245"/>
      <c r="AA69" s="245"/>
      <c r="AB69" s="247"/>
      <c r="AC69" s="247"/>
      <c r="AD69" s="78"/>
      <c r="AE69" s="247"/>
      <c r="AF69" s="247"/>
      <c r="AG69" s="247"/>
      <c r="AH69" s="247"/>
      <c r="AI69" s="247"/>
      <c r="AJ69" s="247"/>
      <c r="AK69" s="250"/>
      <c r="AL69" s="250"/>
      <c r="AM69" s="252"/>
      <c r="AN69" s="78"/>
      <c r="AO69" s="567" t="str">
        <f t="shared" si="4"/>
        <v xml:space="preserve"> </v>
      </c>
      <c r="AP69" s="567" t="str">
        <f t="shared" si="8"/>
        <v xml:space="preserve"> </v>
      </c>
      <c r="AQ69" s="567" t="str">
        <f t="shared" si="9"/>
        <v xml:space="preserve"> </v>
      </c>
      <c r="AR69" s="567" t="str">
        <f t="shared" si="10"/>
        <v xml:space="preserve"> </v>
      </c>
      <c r="AS69" s="78"/>
      <c r="AT69" s="365"/>
      <c r="AU69" s="365"/>
      <c r="AV69" s="364"/>
      <c r="AW69" s="365"/>
      <c r="AX69" s="364"/>
      <c r="AY69" s="364"/>
      <c r="AZ69" s="245"/>
      <c r="BA69" s="247"/>
      <c r="BB69" s="247"/>
      <c r="BC69" s="78"/>
      <c r="BD69" s="247"/>
      <c r="BE69" s="247"/>
      <c r="BF69" s="247"/>
      <c r="BG69" s="247"/>
      <c r="BH69" s="247"/>
      <c r="BI69" s="247"/>
      <c r="BJ69" s="250"/>
      <c r="BK69" s="250"/>
      <c r="BL69" s="252"/>
      <c r="BM69" s="78"/>
      <c r="BN69" s="567" t="str">
        <f t="shared" si="6"/>
        <v xml:space="preserve"> </v>
      </c>
      <c r="BO69" s="567" t="str">
        <f t="shared" si="11"/>
        <v xml:space="preserve"> </v>
      </c>
      <c r="BP69" s="567" t="str">
        <f t="shared" si="12"/>
        <v xml:space="preserve"> </v>
      </c>
      <c r="BQ69" s="567" t="str">
        <f t="shared" si="13"/>
        <v xml:space="preserve"> </v>
      </c>
      <c r="BR69" s="78"/>
      <c r="BS69" s="318"/>
    </row>
    <row r="70" spans="1:71" s="87" customFormat="1" ht="12.75" x14ac:dyDescent="0.25">
      <c r="A70" s="370"/>
      <c r="B70" s="150">
        <f>Demografia!B71</f>
        <v>0</v>
      </c>
      <c r="C70" s="150">
        <f>Demografia!C71</f>
        <v>0</v>
      </c>
      <c r="D70" s="151">
        <f>Demografia!D71</f>
        <v>0</v>
      </c>
      <c r="E70" s="82"/>
      <c r="F70" s="242"/>
      <c r="G70" s="153"/>
      <c r="H70" s="419"/>
      <c r="I70" s="260"/>
      <c r="J70" s="244"/>
      <c r="K70" s="265"/>
      <c r="L70" s="265"/>
      <c r="M70" s="265"/>
      <c r="N70" s="260"/>
      <c r="O70" s="251"/>
      <c r="P70" s="82"/>
      <c r="Q70" s="260"/>
      <c r="R70" s="153"/>
      <c r="S70" s="153"/>
      <c r="T70" s="82"/>
      <c r="U70" s="244"/>
      <c r="V70" s="244"/>
      <c r="W70" s="260"/>
      <c r="X70" s="244"/>
      <c r="Y70" s="260"/>
      <c r="Z70" s="260"/>
      <c r="AA70" s="260"/>
      <c r="AB70" s="265"/>
      <c r="AC70" s="265"/>
      <c r="AD70" s="78"/>
      <c r="AE70" s="265"/>
      <c r="AF70" s="265"/>
      <c r="AG70" s="265"/>
      <c r="AH70" s="265"/>
      <c r="AI70" s="265"/>
      <c r="AJ70" s="265"/>
      <c r="AK70" s="249"/>
      <c r="AL70" s="249"/>
      <c r="AM70" s="251"/>
      <c r="AN70" s="78"/>
      <c r="AO70" s="566" t="str">
        <f t="shared" si="4"/>
        <v xml:space="preserve"> </v>
      </c>
      <c r="AP70" s="566" t="str">
        <f t="shared" si="8"/>
        <v xml:space="preserve"> </v>
      </c>
      <c r="AQ70" s="566" t="str">
        <f t="shared" si="9"/>
        <v xml:space="preserve"> </v>
      </c>
      <c r="AR70" s="566" t="str">
        <f t="shared" si="10"/>
        <v xml:space="preserve"> </v>
      </c>
      <c r="AS70" s="78"/>
      <c r="AT70" s="244"/>
      <c r="AU70" s="244"/>
      <c r="AV70" s="260"/>
      <c r="AW70" s="244"/>
      <c r="AX70" s="260"/>
      <c r="AY70" s="260"/>
      <c r="AZ70" s="260"/>
      <c r="BA70" s="265"/>
      <c r="BB70" s="265"/>
      <c r="BC70" s="78"/>
      <c r="BD70" s="265"/>
      <c r="BE70" s="265"/>
      <c r="BF70" s="265"/>
      <c r="BG70" s="265"/>
      <c r="BH70" s="265"/>
      <c r="BI70" s="265"/>
      <c r="BJ70" s="249"/>
      <c r="BK70" s="249"/>
      <c r="BL70" s="251"/>
      <c r="BM70" s="78"/>
      <c r="BN70" s="566" t="str">
        <f t="shared" si="6"/>
        <v xml:space="preserve"> </v>
      </c>
      <c r="BO70" s="566" t="str">
        <f t="shared" si="11"/>
        <v xml:space="preserve"> </v>
      </c>
      <c r="BP70" s="566" t="str">
        <f t="shared" si="12"/>
        <v xml:space="preserve"> </v>
      </c>
      <c r="BQ70" s="566" t="str">
        <f t="shared" si="13"/>
        <v xml:space="preserve"> </v>
      </c>
      <c r="BR70" s="78"/>
      <c r="BS70" s="146"/>
    </row>
    <row r="71" spans="1:71" s="87" customFormat="1" ht="12.75" x14ac:dyDescent="0.25">
      <c r="A71" s="370"/>
      <c r="B71" s="366">
        <f>Demografia!B72</f>
        <v>0</v>
      </c>
      <c r="C71" s="366">
        <f>Demografia!C72</f>
        <v>0</v>
      </c>
      <c r="D71" s="367">
        <f>Demografia!D72</f>
        <v>0</v>
      </c>
      <c r="E71" s="82"/>
      <c r="F71" s="420"/>
      <c r="G71" s="421"/>
      <c r="H71" s="422"/>
      <c r="I71" s="245"/>
      <c r="J71" s="246"/>
      <c r="K71" s="247"/>
      <c r="L71" s="247"/>
      <c r="M71" s="247"/>
      <c r="N71" s="245"/>
      <c r="O71" s="252"/>
      <c r="P71" s="82"/>
      <c r="Q71" s="245"/>
      <c r="R71" s="421"/>
      <c r="S71" s="421"/>
      <c r="T71" s="82"/>
      <c r="U71" s="246"/>
      <c r="V71" s="246"/>
      <c r="W71" s="245"/>
      <c r="X71" s="246"/>
      <c r="Y71" s="245"/>
      <c r="Z71" s="245"/>
      <c r="AA71" s="245"/>
      <c r="AB71" s="247"/>
      <c r="AC71" s="247"/>
      <c r="AD71" s="78"/>
      <c r="AE71" s="247"/>
      <c r="AF71" s="247"/>
      <c r="AG71" s="247"/>
      <c r="AH71" s="247"/>
      <c r="AI71" s="247"/>
      <c r="AJ71" s="247"/>
      <c r="AK71" s="250"/>
      <c r="AL71" s="250"/>
      <c r="AM71" s="252"/>
      <c r="AN71" s="78"/>
      <c r="AO71" s="567" t="str">
        <f t="shared" si="4"/>
        <v xml:space="preserve"> </v>
      </c>
      <c r="AP71" s="567" t="str">
        <f t="shared" si="8"/>
        <v xml:space="preserve"> </v>
      </c>
      <c r="AQ71" s="567" t="str">
        <f t="shared" si="9"/>
        <v xml:space="preserve"> </v>
      </c>
      <c r="AR71" s="567" t="str">
        <f t="shared" si="10"/>
        <v xml:space="preserve"> </v>
      </c>
      <c r="AS71" s="78"/>
      <c r="AT71" s="365"/>
      <c r="AU71" s="365"/>
      <c r="AV71" s="364"/>
      <c r="AW71" s="365"/>
      <c r="AX71" s="364"/>
      <c r="AY71" s="364"/>
      <c r="AZ71" s="245"/>
      <c r="BA71" s="247"/>
      <c r="BB71" s="247"/>
      <c r="BC71" s="78"/>
      <c r="BD71" s="247"/>
      <c r="BE71" s="247"/>
      <c r="BF71" s="247"/>
      <c r="BG71" s="247"/>
      <c r="BH71" s="247"/>
      <c r="BI71" s="247"/>
      <c r="BJ71" s="250"/>
      <c r="BK71" s="250"/>
      <c r="BL71" s="252"/>
      <c r="BM71" s="78"/>
      <c r="BN71" s="567" t="str">
        <f t="shared" si="6"/>
        <v xml:space="preserve"> </v>
      </c>
      <c r="BO71" s="567" t="str">
        <f t="shared" si="11"/>
        <v xml:space="preserve"> </v>
      </c>
      <c r="BP71" s="567" t="str">
        <f t="shared" si="12"/>
        <v xml:space="preserve"> </v>
      </c>
      <c r="BQ71" s="567" t="str">
        <f t="shared" si="13"/>
        <v xml:space="preserve"> </v>
      </c>
      <c r="BR71" s="78"/>
      <c r="BS71" s="318"/>
    </row>
    <row r="72" spans="1:71" s="87" customFormat="1" ht="12.75" x14ac:dyDescent="0.25">
      <c r="A72" s="370"/>
      <c r="B72" s="150">
        <f>Demografia!B73</f>
        <v>0</v>
      </c>
      <c r="C72" s="150">
        <f>Demografia!C73</f>
        <v>0</v>
      </c>
      <c r="D72" s="151">
        <f>Demografia!D73</f>
        <v>0</v>
      </c>
      <c r="E72" s="82"/>
      <c r="F72" s="242"/>
      <c r="G72" s="153"/>
      <c r="H72" s="419"/>
      <c r="I72" s="260"/>
      <c r="J72" s="244"/>
      <c r="K72" s="265"/>
      <c r="L72" s="265"/>
      <c r="M72" s="265"/>
      <c r="N72" s="260"/>
      <c r="O72" s="251"/>
      <c r="P72" s="82"/>
      <c r="Q72" s="260"/>
      <c r="R72" s="153"/>
      <c r="S72" s="153"/>
      <c r="T72" s="82"/>
      <c r="U72" s="244"/>
      <c r="V72" s="244"/>
      <c r="W72" s="260"/>
      <c r="X72" s="244"/>
      <c r="Y72" s="260"/>
      <c r="Z72" s="260"/>
      <c r="AA72" s="260"/>
      <c r="AB72" s="265"/>
      <c r="AC72" s="265"/>
      <c r="AD72" s="78"/>
      <c r="AE72" s="265"/>
      <c r="AF72" s="265"/>
      <c r="AG72" s="265"/>
      <c r="AH72" s="265"/>
      <c r="AI72" s="265"/>
      <c r="AJ72" s="265"/>
      <c r="AK72" s="249"/>
      <c r="AL72" s="249"/>
      <c r="AM72" s="251"/>
      <c r="AN72" s="78"/>
      <c r="AO72" s="566" t="str">
        <f t="shared" si="4"/>
        <v xml:space="preserve"> </v>
      </c>
      <c r="AP72" s="566" t="str">
        <f t="shared" si="8"/>
        <v xml:space="preserve"> </v>
      </c>
      <c r="AQ72" s="566" t="str">
        <f t="shared" si="9"/>
        <v xml:space="preserve"> </v>
      </c>
      <c r="AR72" s="566" t="str">
        <f t="shared" si="10"/>
        <v xml:space="preserve"> </v>
      </c>
      <c r="AS72" s="78"/>
      <c r="AT72" s="244"/>
      <c r="AU72" s="244"/>
      <c r="AV72" s="260"/>
      <c r="AW72" s="244"/>
      <c r="AX72" s="260"/>
      <c r="AY72" s="260"/>
      <c r="AZ72" s="260"/>
      <c r="BA72" s="265"/>
      <c r="BB72" s="265"/>
      <c r="BC72" s="78"/>
      <c r="BD72" s="265"/>
      <c r="BE72" s="265"/>
      <c r="BF72" s="265"/>
      <c r="BG72" s="265"/>
      <c r="BH72" s="265"/>
      <c r="BI72" s="265"/>
      <c r="BJ72" s="249"/>
      <c r="BK72" s="249"/>
      <c r="BL72" s="251"/>
      <c r="BM72" s="78"/>
      <c r="BN72" s="566" t="str">
        <f t="shared" si="6"/>
        <v xml:space="preserve"> </v>
      </c>
      <c r="BO72" s="566" t="str">
        <f t="shared" si="11"/>
        <v xml:space="preserve"> </v>
      </c>
      <c r="BP72" s="566" t="str">
        <f t="shared" si="12"/>
        <v xml:space="preserve"> </v>
      </c>
      <c r="BQ72" s="566" t="str">
        <f t="shared" si="13"/>
        <v xml:space="preserve"> </v>
      </c>
      <c r="BR72" s="78"/>
      <c r="BS72" s="146"/>
    </row>
    <row r="73" spans="1:71" s="87" customFormat="1" ht="12.75" x14ac:dyDescent="0.25">
      <c r="A73" s="370"/>
      <c r="B73" s="366">
        <f>Demografia!B74</f>
        <v>0</v>
      </c>
      <c r="C73" s="366">
        <f>Demografia!C74</f>
        <v>0</v>
      </c>
      <c r="D73" s="367">
        <f>Demografia!D74</f>
        <v>0</v>
      </c>
      <c r="E73" s="82"/>
      <c r="F73" s="420"/>
      <c r="G73" s="421"/>
      <c r="H73" s="422"/>
      <c r="I73" s="245"/>
      <c r="J73" s="246"/>
      <c r="K73" s="247"/>
      <c r="L73" s="247"/>
      <c r="M73" s="247"/>
      <c r="N73" s="245"/>
      <c r="O73" s="252"/>
      <c r="P73" s="82"/>
      <c r="Q73" s="245"/>
      <c r="R73" s="421"/>
      <c r="S73" s="421"/>
      <c r="T73" s="82"/>
      <c r="U73" s="246"/>
      <c r="V73" s="246"/>
      <c r="W73" s="245"/>
      <c r="X73" s="246"/>
      <c r="Y73" s="245"/>
      <c r="Z73" s="245"/>
      <c r="AA73" s="245"/>
      <c r="AB73" s="247"/>
      <c r="AC73" s="247"/>
      <c r="AD73" s="78"/>
      <c r="AE73" s="247"/>
      <c r="AF73" s="247"/>
      <c r="AG73" s="247"/>
      <c r="AH73" s="247"/>
      <c r="AI73" s="247"/>
      <c r="AJ73" s="247"/>
      <c r="AK73" s="250"/>
      <c r="AL73" s="250"/>
      <c r="AM73" s="252"/>
      <c r="AN73" s="78"/>
      <c r="AO73" s="567" t="str">
        <f t="shared" si="4"/>
        <v xml:space="preserve"> </v>
      </c>
      <c r="AP73" s="567" t="str">
        <f t="shared" si="8"/>
        <v xml:space="preserve"> </v>
      </c>
      <c r="AQ73" s="567" t="str">
        <f t="shared" si="9"/>
        <v xml:space="preserve"> </v>
      </c>
      <c r="AR73" s="567" t="str">
        <f t="shared" si="10"/>
        <v xml:space="preserve"> </v>
      </c>
      <c r="AS73" s="78"/>
      <c r="AT73" s="365"/>
      <c r="AU73" s="365"/>
      <c r="AV73" s="364"/>
      <c r="AW73" s="365"/>
      <c r="AX73" s="364"/>
      <c r="AY73" s="364"/>
      <c r="AZ73" s="245"/>
      <c r="BA73" s="247"/>
      <c r="BB73" s="247"/>
      <c r="BC73" s="78"/>
      <c r="BD73" s="247"/>
      <c r="BE73" s="247"/>
      <c r="BF73" s="247"/>
      <c r="BG73" s="247"/>
      <c r="BH73" s="247"/>
      <c r="BI73" s="247"/>
      <c r="BJ73" s="250"/>
      <c r="BK73" s="250"/>
      <c r="BL73" s="252"/>
      <c r="BM73" s="78"/>
      <c r="BN73" s="567" t="str">
        <f t="shared" si="6"/>
        <v xml:space="preserve"> </v>
      </c>
      <c r="BO73" s="567" t="str">
        <f t="shared" si="11"/>
        <v xml:space="preserve"> </v>
      </c>
      <c r="BP73" s="567" t="str">
        <f t="shared" si="12"/>
        <v xml:space="preserve"> </v>
      </c>
      <c r="BQ73" s="567" t="str">
        <f t="shared" si="13"/>
        <v xml:space="preserve"> </v>
      </c>
      <c r="BR73" s="78"/>
      <c r="BS73" s="318"/>
    </row>
    <row r="74" spans="1:71" s="87" customFormat="1" ht="12.75" x14ac:dyDescent="0.25">
      <c r="A74" s="370"/>
      <c r="B74" s="150">
        <f>Demografia!B75</f>
        <v>0</v>
      </c>
      <c r="C74" s="150">
        <f>Demografia!C75</f>
        <v>0</v>
      </c>
      <c r="D74" s="151">
        <f>Demografia!D75</f>
        <v>0</v>
      </c>
      <c r="E74" s="82"/>
      <c r="F74" s="242"/>
      <c r="G74" s="153"/>
      <c r="H74" s="419"/>
      <c r="I74" s="260"/>
      <c r="J74" s="244"/>
      <c r="K74" s="265"/>
      <c r="L74" s="265"/>
      <c r="M74" s="265"/>
      <c r="N74" s="260"/>
      <c r="O74" s="251"/>
      <c r="P74" s="82"/>
      <c r="Q74" s="260"/>
      <c r="R74" s="153"/>
      <c r="S74" s="153"/>
      <c r="T74" s="82"/>
      <c r="U74" s="244"/>
      <c r="V74" s="244"/>
      <c r="W74" s="260"/>
      <c r="X74" s="244"/>
      <c r="Y74" s="260"/>
      <c r="Z74" s="260"/>
      <c r="AA74" s="260"/>
      <c r="AB74" s="265"/>
      <c r="AC74" s="265"/>
      <c r="AD74" s="78"/>
      <c r="AE74" s="265"/>
      <c r="AF74" s="265"/>
      <c r="AG74" s="265"/>
      <c r="AH74" s="265"/>
      <c r="AI74" s="265"/>
      <c r="AJ74" s="265"/>
      <c r="AK74" s="249"/>
      <c r="AL74" s="249"/>
      <c r="AM74" s="251"/>
      <c r="AN74" s="78"/>
      <c r="AO74" s="566" t="str">
        <f t="shared" si="4"/>
        <v xml:space="preserve"> </v>
      </c>
      <c r="AP74" s="566" t="str">
        <f t="shared" si="8"/>
        <v xml:space="preserve"> </v>
      </c>
      <c r="AQ74" s="566" t="str">
        <f t="shared" si="9"/>
        <v xml:space="preserve"> </v>
      </c>
      <c r="AR74" s="566" t="str">
        <f t="shared" si="10"/>
        <v xml:space="preserve"> </v>
      </c>
      <c r="AS74" s="78"/>
      <c r="AT74" s="244"/>
      <c r="AU74" s="244"/>
      <c r="AV74" s="260"/>
      <c r="AW74" s="244"/>
      <c r="AX74" s="260"/>
      <c r="AY74" s="260"/>
      <c r="AZ74" s="260"/>
      <c r="BA74" s="265"/>
      <c r="BB74" s="265"/>
      <c r="BC74" s="78"/>
      <c r="BD74" s="265"/>
      <c r="BE74" s="265"/>
      <c r="BF74" s="265"/>
      <c r="BG74" s="265"/>
      <c r="BH74" s="265"/>
      <c r="BI74" s="265"/>
      <c r="BJ74" s="249"/>
      <c r="BK74" s="249"/>
      <c r="BL74" s="251"/>
      <c r="BM74" s="78"/>
      <c r="BN74" s="566" t="str">
        <f t="shared" si="6"/>
        <v xml:space="preserve"> </v>
      </c>
      <c r="BO74" s="566" t="str">
        <f t="shared" si="11"/>
        <v xml:space="preserve"> </v>
      </c>
      <c r="BP74" s="566" t="str">
        <f t="shared" si="12"/>
        <v xml:space="preserve"> </v>
      </c>
      <c r="BQ74" s="566" t="str">
        <f t="shared" si="13"/>
        <v xml:space="preserve"> </v>
      </c>
      <c r="BR74" s="78"/>
      <c r="BS74" s="146"/>
    </row>
    <row r="75" spans="1:71" s="87" customFormat="1" ht="12.75" x14ac:dyDescent="0.25">
      <c r="A75" s="370"/>
      <c r="B75" s="366">
        <f>Demografia!B76</f>
        <v>0</v>
      </c>
      <c r="C75" s="366">
        <f>Demografia!C76</f>
        <v>0</v>
      </c>
      <c r="D75" s="367">
        <f>Demografia!D76</f>
        <v>0</v>
      </c>
      <c r="E75" s="82"/>
      <c r="F75" s="420"/>
      <c r="G75" s="421"/>
      <c r="H75" s="422"/>
      <c r="I75" s="245"/>
      <c r="J75" s="246"/>
      <c r="K75" s="247"/>
      <c r="L75" s="247"/>
      <c r="M75" s="247"/>
      <c r="N75" s="245"/>
      <c r="O75" s="252"/>
      <c r="P75" s="82"/>
      <c r="Q75" s="245"/>
      <c r="R75" s="421"/>
      <c r="S75" s="421"/>
      <c r="T75" s="82"/>
      <c r="U75" s="246"/>
      <c r="V75" s="246"/>
      <c r="W75" s="245"/>
      <c r="X75" s="246"/>
      <c r="Y75" s="245"/>
      <c r="Z75" s="245"/>
      <c r="AA75" s="245"/>
      <c r="AB75" s="247"/>
      <c r="AC75" s="247"/>
      <c r="AD75" s="78"/>
      <c r="AE75" s="247"/>
      <c r="AF75" s="247"/>
      <c r="AG75" s="247"/>
      <c r="AH75" s="247"/>
      <c r="AI75" s="247"/>
      <c r="AJ75" s="247"/>
      <c r="AK75" s="250"/>
      <c r="AL75" s="250"/>
      <c r="AM75" s="252"/>
      <c r="AN75" s="78"/>
      <c r="AO75" s="567" t="str">
        <f t="shared" si="4"/>
        <v xml:space="preserve"> </v>
      </c>
      <c r="AP75" s="567" t="str">
        <f t="shared" si="8"/>
        <v xml:space="preserve"> </v>
      </c>
      <c r="AQ75" s="567" t="str">
        <f t="shared" si="9"/>
        <v xml:space="preserve"> </v>
      </c>
      <c r="AR75" s="567" t="str">
        <f t="shared" si="10"/>
        <v xml:space="preserve"> </v>
      </c>
      <c r="AS75" s="78"/>
      <c r="AT75" s="365"/>
      <c r="AU75" s="365"/>
      <c r="AV75" s="364"/>
      <c r="AW75" s="365"/>
      <c r="AX75" s="364"/>
      <c r="AY75" s="364"/>
      <c r="AZ75" s="245"/>
      <c r="BA75" s="247"/>
      <c r="BB75" s="247"/>
      <c r="BC75" s="78"/>
      <c r="BD75" s="247"/>
      <c r="BE75" s="247"/>
      <c r="BF75" s="247"/>
      <c r="BG75" s="247"/>
      <c r="BH75" s="247"/>
      <c r="BI75" s="247"/>
      <c r="BJ75" s="250"/>
      <c r="BK75" s="250"/>
      <c r="BL75" s="252"/>
      <c r="BM75" s="78"/>
      <c r="BN75" s="567" t="str">
        <f t="shared" si="6"/>
        <v xml:space="preserve"> </v>
      </c>
      <c r="BO75" s="567" t="str">
        <f t="shared" si="11"/>
        <v xml:space="preserve"> </v>
      </c>
      <c r="BP75" s="567" t="str">
        <f t="shared" si="12"/>
        <v xml:space="preserve"> </v>
      </c>
      <c r="BQ75" s="567" t="str">
        <f t="shared" si="13"/>
        <v xml:space="preserve"> </v>
      </c>
      <c r="BR75" s="78"/>
      <c r="BS75" s="318"/>
    </row>
    <row r="76" spans="1:71" s="87" customFormat="1" ht="12.75" x14ac:dyDescent="0.25">
      <c r="A76" s="370"/>
      <c r="B76" s="150">
        <f>Demografia!B77</f>
        <v>0</v>
      </c>
      <c r="C76" s="150">
        <f>Demografia!C77</f>
        <v>0</v>
      </c>
      <c r="D76" s="151">
        <f>Demografia!D77</f>
        <v>0</v>
      </c>
      <c r="E76" s="82"/>
      <c r="F76" s="242"/>
      <c r="G76" s="153"/>
      <c r="H76" s="419"/>
      <c r="I76" s="260"/>
      <c r="J76" s="244"/>
      <c r="K76" s="265"/>
      <c r="L76" s="265"/>
      <c r="M76" s="265"/>
      <c r="N76" s="260"/>
      <c r="O76" s="251"/>
      <c r="P76" s="82"/>
      <c r="Q76" s="260"/>
      <c r="R76" s="153"/>
      <c r="S76" s="153"/>
      <c r="T76" s="82"/>
      <c r="U76" s="244"/>
      <c r="V76" s="244"/>
      <c r="W76" s="260"/>
      <c r="X76" s="244"/>
      <c r="Y76" s="260"/>
      <c r="Z76" s="260"/>
      <c r="AA76" s="260"/>
      <c r="AB76" s="265"/>
      <c r="AC76" s="265"/>
      <c r="AD76" s="78"/>
      <c r="AE76" s="265"/>
      <c r="AF76" s="265"/>
      <c r="AG76" s="265"/>
      <c r="AH76" s="265"/>
      <c r="AI76" s="265"/>
      <c r="AJ76" s="265"/>
      <c r="AK76" s="249"/>
      <c r="AL76" s="249"/>
      <c r="AM76" s="251"/>
      <c r="AN76" s="78"/>
      <c r="AO76" s="566" t="str">
        <f t="shared" si="4"/>
        <v xml:space="preserve"> </v>
      </c>
      <c r="AP76" s="566" t="str">
        <f t="shared" si="8"/>
        <v xml:space="preserve"> </v>
      </c>
      <c r="AQ76" s="566" t="str">
        <f t="shared" si="9"/>
        <v xml:space="preserve"> </v>
      </c>
      <c r="AR76" s="566" t="str">
        <f t="shared" si="10"/>
        <v xml:space="preserve"> </v>
      </c>
      <c r="AS76" s="78"/>
      <c r="AT76" s="244"/>
      <c r="AU76" s="244"/>
      <c r="AV76" s="260"/>
      <c r="AW76" s="244"/>
      <c r="AX76" s="260"/>
      <c r="AY76" s="260"/>
      <c r="AZ76" s="260"/>
      <c r="BA76" s="265"/>
      <c r="BB76" s="265"/>
      <c r="BC76" s="78"/>
      <c r="BD76" s="265"/>
      <c r="BE76" s="265"/>
      <c r="BF76" s="265"/>
      <c r="BG76" s="265"/>
      <c r="BH76" s="265"/>
      <c r="BI76" s="265"/>
      <c r="BJ76" s="249"/>
      <c r="BK76" s="249"/>
      <c r="BL76" s="251"/>
      <c r="BM76" s="78"/>
      <c r="BN76" s="566" t="str">
        <f t="shared" si="6"/>
        <v xml:space="preserve"> </v>
      </c>
      <c r="BO76" s="566" t="str">
        <f t="shared" si="11"/>
        <v xml:space="preserve"> </v>
      </c>
      <c r="BP76" s="566" t="str">
        <f t="shared" si="12"/>
        <v xml:space="preserve"> </v>
      </c>
      <c r="BQ76" s="566" t="str">
        <f t="shared" si="13"/>
        <v xml:space="preserve"> </v>
      </c>
      <c r="BR76" s="78"/>
      <c r="BS76" s="146"/>
    </row>
    <row r="77" spans="1:71" s="87" customFormat="1" ht="12.75" x14ac:dyDescent="0.25">
      <c r="A77" s="370"/>
      <c r="B77" s="366">
        <f>Demografia!B78</f>
        <v>0</v>
      </c>
      <c r="C77" s="366">
        <f>Demografia!C78</f>
        <v>0</v>
      </c>
      <c r="D77" s="367">
        <f>Demografia!D78</f>
        <v>0</v>
      </c>
      <c r="E77" s="82"/>
      <c r="F77" s="420"/>
      <c r="G77" s="421"/>
      <c r="H77" s="422"/>
      <c r="I77" s="245"/>
      <c r="J77" s="246"/>
      <c r="K77" s="247"/>
      <c r="L77" s="247"/>
      <c r="M77" s="247"/>
      <c r="N77" s="245"/>
      <c r="O77" s="252"/>
      <c r="P77" s="82"/>
      <c r="Q77" s="245"/>
      <c r="R77" s="421"/>
      <c r="S77" s="421"/>
      <c r="T77" s="82"/>
      <c r="U77" s="246"/>
      <c r="V77" s="246"/>
      <c r="W77" s="245"/>
      <c r="X77" s="246"/>
      <c r="Y77" s="245"/>
      <c r="Z77" s="245"/>
      <c r="AA77" s="245"/>
      <c r="AB77" s="247"/>
      <c r="AC77" s="247"/>
      <c r="AD77" s="78"/>
      <c r="AE77" s="247"/>
      <c r="AF77" s="247"/>
      <c r="AG77" s="247"/>
      <c r="AH77" s="247"/>
      <c r="AI77" s="247"/>
      <c r="AJ77" s="247"/>
      <c r="AK77" s="250"/>
      <c r="AL77" s="250"/>
      <c r="AM77" s="252"/>
      <c r="AN77" s="78"/>
      <c r="AO77" s="567" t="str">
        <f t="shared" si="4"/>
        <v xml:space="preserve"> </v>
      </c>
      <c r="AP77" s="567" t="str">
        <f t="shared" si="8"/>
        <v xml:space="preserve"> </v>
      </c>
      <c r="AQ77" s="567" t="str">
        <f t="shared" si="9"/>
        <v xml:space="preserve"> </v>
      </c>
      <c r="AR77" s="567" t="str">
        <f t="shared" si="10"/>
        <v xml:space="preserve"> </v>
      </c>
      <c r="AS77" s="78"/>
      <c r="AT77" s="365"/>
      <c r="AU77" s="365"/>
      <c r="AV77" s="364"/>
      <c r="AW77" s="365"/>
      <c r="AX77" s="364"/>
      <c r="AY77" s="364"/>
      <c r="AZ77" s="245"/>
      <c r="BA77" s="247"/>
      <c r="BB77" s="247"/>
      <c r="BC77" s="78"/>
      <c r="BD77" s="247"/>
      <c r="BE77" s="247"/>
      <c r="BF77" s="247"/>
      <c r="BG77" s="247"/>
      <c r="BH77" s="247"/>
      <c r="BI77" s="247"/>
      <c r="BJ77" s="250"/>
      <c r="BK77" s="250"/>
      <c r="BL77" s="252"/>
      <c r="BM77" s="78"/>
      <c r="BN77" s="567" t="str">
        <f t="shared" si="6"/>
        <v xml:space="preserve"> </v>
      </c>
      <c r="BO77" s="567" t="str">
        <f t="shared" si="11"/>
        <v xml:space="preserve"> </v>
      </c>
      <c r="BP77" s="567" t="str">
        <f t="shared" si="12"/>
        <v xml:space="preserve"> </v>
      </c>
      <c r="BQ77" s="567" t="str">
        <f t="shared" si="13"/>
        <v xml:space="preserve"> </v>
      </c>
      <c r="BR77" s="78"/>
      <c r="BS77" s="318"/>
    </row>
    <row r="78" spans="1:71" s="87" customFormat="1" ht="12.75" x14ac:dyDescent="0.25">
      <c r="A78" s="370"/>
      <c r="B78" s="150">
        <f>Demografia!B79</f>
        <v>0</v>
      </c>
      <c r="C78" s="150">
        <f>Demografia!C79</f>
        <v>0</v>
      </c>
      <c r="D78" s="151">
        <f>Demografia!D79</f>
        <v>0</v>
      </c>
      <c r="E78" s="82"/>
      <c r="F78" s="242"/>
      <c r="G78" s="153"/>
      <c r="H78" s="419"/>
      <c r="I78" s="260"/>
      <c r="J78" s="244"/>
      <c r="K78" s="265"/>
      <c r="L78" s="265"/>
      <c r="M78" s="265"/>
      <c r="N78" s="260"/>
      <c r="O78" s="251"/>
      <c r="P78" s="82"/>
      <c r="Q78" s="260"/>
      <c r="R78" s="153"/>
      <c r="S78" s="153"/>
      <c r="T78" s="82"/>
      <c r="U78" s="244"/>
      <c r="V78" s="244"/>
      <c r="W78" s="260"/>
      <c r="X78" s="244"/>
      <c r="Y78" s="260"/>
      <c r="Z78" s="260"/>
      <c r="AA78" s="260"/>
      <c r="AB78" s="265"/>
      <c r="AC78" s="265"/>
      <c r="AD78" s="78"/>
      <c r="AE78" s="265"/>
      <c r="AF78" s="265"/>
      <c r="AG78" s="265"/>
      <c r="AH78" s="265"/>
      <c r="AI78" s="265"/>
      <c r="AJ78" s="265"/>
      <c r="AK78" s="249"/>
      <c r="AL78" s="249"/>
      <c r="AM78" s="251"/>
      <c r="AN78" s="78"/>
      <c r="AO78" s="566" t="str">
        <f t="shared" si="4"/>
        <v xml:space="preserve"> </v>
      </c>
      <c r="AP78" s="566" t="str">
        <f t="shared" si="8"/>
        <v xml:space="preserve"> </v>
      </c>
      <c r="AQ78" s="566" t="str">
        <f t="shared" si="9"/>
        <v xml:space="preserve"> </v>
      </c>
      <c r="AR78" s="566" t="str">
        <f t="shared" si="10"/>
        <v xml:space="preserve"> </v>
      </c>
      <c r="AS78" s="78"/>
      <c r="AT78" s="244"/>
      <c r="AU78" s="244"/>
      <c r="AV78" s="260"/>
      <c r="AW78" s="244"/>
      <c r="AX78" s="260"/>
      <c r="AY78" s="260"/>
      <c r="AZ78" s="260"/>
      <c r="BA78" s="265"/>
      <c r="BB78" s="265"/>
      <c r="BC78" s="78"/>
      <c r="BD78" s="265"/>
      <c r="BE78" s="265"/>
      <c r="BF78" s="265"/>
      <c r="BG78" s="265"/>
      <c r="BH78" s="265"/>
      <c r="BI78" s="265"/>
      <c r="BJ78" s="249"/>
      <c r="BK78" s="249"/>
      <c r="BL78" s="251"/>
      <c r="BM78" s="78"/>
      <c r="BN78" s="566" t="str">
        <f t="shared" si="6"/>
        <v xml:space="preserve"> </v>
      </c>
      <c r="BO78" s="566" t="str">
        <f t="shared" si="11"/>
        <v xml:space="preserve"> </v>
      </c>
      <c r="BP78" s="566" t="str">
        <f t="shared" si="12"/>
        <v xml:space="preserve"> </v>
      </c>
      <c r="BQ78" s="566" t="str">
        <f t="shared" si="13"/>
        <v xml:space="preserve"> </v>
      </c>
      <c r="BR78" s="78"/>
      <c r="BS78" s="146"/>
    </row>
    <row r="79" spans="1:71" s="87" customFormat="1" ht="12.75" x14ac:dyDescent="0.25">
      <c r="A79" s="370"/>
      <c r="B79" s="366">
        <f>Demografia!B80</f>
        <v>0</v>
      </c>
      <c r="C79" s="366">
        <f>Demografia!C80</f>
        <v>0</v>
      </c>
      <c r="D79" s="367">
        <f>Demografia!D80</f>
        <v>0</v>
      </c>
      <c r="E79" s="82"/>
      <c r="F79" s="420"/>
      <c r="G79" s="421"/>
      <c r="H79" s="422"/>
      <c r="I79" s="245"/>
      <c r="J79" s="246"/>
      <c r="K79" s="247"/>
      <c r="L79" s="247"/>
      <c r="M79" s="247"/>
      <c r="N79" s="245"/>
      <c r="O79" s="252"/>
      <c r="P79" s="82"/>
      <c r="Q79" s="245"/>
      <c r="R79" s="421"/>
      <c r="S79" s="421"/>
      <c r="T79" s="82"/>
      <c r="U79" s="246"/>
      <c r="V79" s="246"/>
      <c r="W79" s="245"/>
      <c r="X79" s="246"/>
      <c r="Y79" s="245"/>
      <c r="Z79" s="245"/>
      <c r="AA79" s="245"/>
      <c r="AB79" s="247"/>
      <c r="AC79" s="247"/>
      <c r="AD79" s="78"/>
      <c r="AE79" s="247"/>
      <c r="AF79" s="247"/>
      <c r="AG79" s="247"/>
      <c r="AH79" s="247"/>
      <c r="AI79" s="247"/>
      <c r="AJ79" s="247"/>
      <c r="AK79" s="250"/>
      <c r="AL79" s="250"/>
      <c r="AM79" s="252"/>
      <c r="AN79" s="78"/>
      <c r="AO79" s="567" t="str">
        <f t="shared" ref="AO79:AO142" si="14">IF(Z79=0," ",AE79/AB79)</f>
        <v xml:space="preserve"> </v>
      </c>
      <c r="AP79" s="567" t="str">
        <f t="shared" si="8"/>
        <v xml:space="preserve"> </v>
      </c>
      <c r="AQ79" s="567" t="str">
        <f t="shared" si="9"/>
        <v xml:space="preserve"> </v>
      </c>
      <c r="AR79" s="567" t="str">
        <f t="shared" si="10"/>
        <v xml:space="preserve"> </v>
      </c>
      <c r="AS79" s="78"/>
      <c r="AT79" s="365"/>
      <c r="AU79" s="365"/>
      <c r="AV79" s="364"/>
      <c r="AW79" s="365"/>
      <c r="AX79" s="364"/>
      <c r="AY79" s="364"/>
      <c r="AZ79" s="245"/>
      <c r="BA79" s="247"/>
      <c r="BB79" s="247"/>
      <c r="BC79" s="78"/>
      <c r="BD79" s="247"/>
      <c r="BE79" s="247"/>
      <c r="BF79" s="247"/>
      <c r="BG79" s="247"/>
      <c r="BH79" s="247"/>
      <c r="BI79" s="247"/>
      <c r="BJ79" s="250"/>
      <c r="BK79" s="250"/>
      <c r="BL79" s="252"/>
      <c r="BM79" s="78"/>
      <c r="BN79" s="567" t="str">
        <f t="shared" ref="BN79:BN142" si="15">IF(AY79=0," ",BD79/BA79)</f>
        <v xml:space="preserve"> </v>
      </c>
      <c r="BO79" s="567" t="str">
        <f t="shared" si="11"/>
        <v xml:space="preserve"> </v>
      </c>
      <c r="BP79" s="567" t="str">
        <f t="shared" si="12"/>
        <v xml:space="preserve"> </v>
      </c>
      <c r="BQ79" s="567" t="str">
        <f t="shared" si="13"/>
        <v xml:space="preserve"> </v>
      </c>
      <c r="BR79" s="78"/>
      <c r="BS79" s="318"/>
    </row>
    <row r="80" spans="1:71" s="87" customFormat="1" ht="12.75" x14ac:dyDescent="0.25">
      <c r="A80" s="370"/>
      <c r="B80" s="150">
        <f>Demografia!B81</f>
        <v>0</v>
      </c>
      <c r="C80" s="150">
        <f>Demografia!C81</f>
        <v>0</v>
      </c>
      <c r="D80" s="151">
        <f>Demografia!D81</f>
        <v>0</v>
      </c>
      <c r="E80" s="82"/>
      <c r="F80" s="242"/>
      <c r="G80" s="153"/>
      <c r="H80" s="419"/>
      <c r="I80" s="260"/>
      <c r="J80" s="244"/>
      <c r="K80" s="265"/>
      <c r="L80" s="265"/>
      <c r="M80" s="265"/>
      <c r="N80" s="260"/>
      <c r="O80" s="251"/>
      <c r="P80" s="82"/>
      <c r="Q80" s="260"/>
      <c r="R80" s="153"/>
      <c r="S80" s="153"/>
      <c r="T80" s="82"/>
      <c r="U80" s="244"/>
      <c r="V80" s="244"/>
      <c r="W80" s="260"/>
      <c r="X80" s="244"/>
      <c r="Y80" s="260"/>
      <c r="Z80" s="260"/>
      <c r="AA80" s="260"/>
      <c r="AB80" s="265"/>
      <c r="AC80" s="265"/>
      <c r="AD80" s="78"/>
      <c r="AE80" s="265"/>
      <c r="AF80" s="265"/>
      <c r="AG80" s="265"/>
      <c r="AH80" s="265"/>
      <c r="AI80" s="265"/>
      <c r="AJ80" s="265"/>
      <c r="AK80" s="249"/>
      <c r="AL80" s="249"/>
      <c r="AM80" s="251"/>
      <c r="AN80" s="78"/>
      <c r="AO80" s="566" t="str">
        <f t="shared" si="14"/>
        <v xml:space="preserve"> </v>
      </c>
      <c r="AP80" s="566" t="str">
        <f t="shared" si="8"/>
        <v xml:space="preserve"> </v>
      </c>
      <c r="AQ80" s="566" t="str">
        <f t="shared" si="9"/>
        <v xml:space="preserve"> </v>
      </c>
      <c r="AR80" s="566" t="str">
        <f t="shared" si="10"/>
        <v xml:space="preserve"> </v>
      </c>
      <c r="AS80" s="78"/>
      <c r="AT80" s="244"/>
      <c r="AU80" s="244"/>
      <c r="AV80" s="260"/>
      <c r="AW80" s="244"/>
      <c r="AX80" s="260"/>
      <c r="AY80" s="260"/>
      <c r="AZ80" s="260"/>
      <c r="BA80" s="265"/>
      <c r="BB80" s="265"/>
      <c r="BC80" s="78"/>
      <c r="BD80" s="265"/>
      <c r="BE80" s="265"/>
      <c r="BF80" s="265"/>
      <c r="BG80" s="265"/>
      <c r="BH80" s="265"/>
      <c r="BI80" s="265"/>
      <c r="BJ80" s="249"/>
      <c r="BK80" s="249"/>
      <c r="BL80" s="251"/>
      <c r="BM80" s="78"/>
      <c r="BN80" s="566" t="str">
        <f t="shared" si="15"/>
        <v xml:space="preserve"> </v>
      </c>
      <c r="BO80" s="566" t="str">
        <f t="shared" si="11"/>
        <v xml:space="preserve"> </v>
      </c>
      <c r="BP80" s="566" t="str">
        <f t="shared" si="12"/>
        <v xml:space="preserve"> </v>
      </c>
      <c r="BQ80" s="566" t="str">
        <f t="shared" si="13"/>
        <v xml:space="preserve"> </v>
      </c>
      <c r="BR80" s="78"/>
      <c r="BS80" s="146"/>
    </row>
    <row r="81" spans="1:71" s="87" customFormat="1" ht="12.75" x14ac:dyDescent="0.25">
      <c r="A81" s="370"/>
      <c r="B81" s="366">
        <f>Demografia!B82</f>
        <v>0</v>
      </c>
      <c r="C81" s="366">
        <f>Demografia!C82</f>
        <v>0</v>
      </c>
      <c r="D81" s="367">
        <f>Demografia!D82</f>
        <v>0</v>
      </c>
      <c r="E81" s="82"/>
      <c r="F81" s="420"/>
      <c r="G81" s="421"/>
      <c r="H81" s="422"/>
      <c r="I81" s="245"/>
      <c r="J81" s="246"/>
      <c r="K81" s="247"/>
      <c r="L81" s="247"/>
      <c r="M81" s="247"/>
      <c r="N81" s="245"/>
      <c r="O81" s="252"/>
      <c r="P81" s="82"/>
      <c r="Q81" s="245"/>
      <c r="R81" s="421"/>
      <c r="S81" s="421"/>
      <c r="T81" s="82"/>
      <c r="U81" s="246"/>
      <c r="V81" s="246"/>
      <c r="W81" s="245"/>
      <c r="X81" s="246"/>
      <c r="Y81" s="245"/>
      <c r="Z81" s="245"/>
      <c r="AA81" s="245"/>
      <c r="AB81" s="247"/>
      <c r="AC81" s="247"/>
      <c r="AD81" s="78"/>
      <c r="AE81" s="247"/>
      <c r="AF81" s="247"/>
      <c r="AG81" s="247"/>
      <c r="AH81" s="247"/>
      <c r="AI81" s="247"/>
      <c r="AJ81" s="247"/>
      <c r="AK81" s="250"/>
      <c r="AL81" s="250"/>
      <c r="AM81" s="252"/>
      <c r="AN81" s="78"/>
      <c r="AO81" s="567" t="str">
        <f t="shared" si="14"/>
        <v xml:space="preserve"> </v>
      </c>
      <c r="AP81" s="567" t="str">
        <f t="shared" ref="AP81:AP144" si="16">IF(OR(Z81=0,K81=0)," ",AE81/K81)</f>
        <v xml:space="preserve"> </v>
      </c>
      <c r="AQ81" s="567" t="str">
        <f t="shared" ref="AQ81:AQ144" si="17">IF(OR(Z81&gt;5,Z81&lt;1)," ",AF81/AC81)</f>
        <v xml:space="preserve"> </v>
      </c>
      <c r="AR81" s="567" t="str">
        <f t="shared" ref="AR81:AR144" si="18">IF(OR(Z81&gt;5,Z81&lt;1,K81=0)," ",AF81/K81)</f>
        <v xml:space="preserve"> </v>
      </c>
      <c r="AS81" s="78"/>
      <c r="AT81" s="365"/>
      <c r="AU81" s="365"/>
      <c r="AV81" s="364"/>
      <c r="AW81" s="365"/>
      <c r="AX81" s="364"/>
      <c r="AY81" s="364"/>
      <c r="AZ81" s="245"/>
      <c r="BA81" s="247"/>
      <c r="BB81" s="247"/>
      <c r="BC81" s="78"/>
      <c r="BD81" s="247"/>
      <c r="BE81" s="247"/>
      <c r="BF81" s="247"/>
      <c r="BG81" s="247"/>
      <c r="BH81" s="247"/>
      <c r="BI81" s="247"/>
      <c r="BJ81" s="250"/>
      <c r="BK81" s="250"/>
      <c r="BL81" s="252"/>
      <c r="BM81" s="78"/>
      <c r="BN81" s="567" t="str">
        <f t="shared" si="15"/>
        <v xml:space="preserve"> </v>
      </c>
      <c r="BO81" s="567" t="str">
        <f t="shared" ref="BO81:BO144" si="19">IF(OR(AY81=0,K81=0)," ",BD81/K81)</f>
        <v xml:space="preserve"> </v>
      </c>
      <c r="BP81" s="567" t="str">
        <f t="shared" ref="BP81:BP144" si="20">IF(OR(AY81&gt;5,AY81&lt;1)," ",BE81/BB81)</f>
        <v xml:space="preserve"> </v>
      </c>
      <c r="BQ81" s="567" t="str">
        <f t="shared" ref="BQ81:BQ144" si="21">IF(OR(AY81&gt;5,AY81&lt;1,K81=0)," ",BE81/K81)</f>
        <v xml:space="preserve"> </v>
      </c>
      <c r="BR81" s="78"/>
      <c r="BS81" s="318"/>
    </row>
    <row r="82" spans="1:71" s="87" customFormat="1" ht="12.75" x14ac:dyDescent="0.25">
      <c r="A82" s="370"/>
      <c r="B82" s="150">
        <f>Demografia!B83</f>
        <v>0</v>
      </c>
      <c r="C82" s="150">
        <f>Demografia!C83</f>
        <v>0</v>
      </c>
      <c r="D82" s="151">
        <f>Demografia!D83</f>
        <v>0</v>
      </c>
      <c r="E82" s="82"/>
      <c r="F82" s="242"/>
      <c r="G82" s="153"/>
      <c r="H82" s="419"/>
      <c r="I82" s="260"/>
      <c r="J82" s="244"/>
      <c r="K82" s="265"/>
      <c r="L82" s="265"/>
      <c r="M82" s="265"/>
      <c r="N82" s="260"/>
      <c r="O82" s="251"/>
      <c r="P82" s="82"/>
      <c r="Q82" s="260"/>
      <c r="R82" s="153"/>
      <c r="S82" s="153"/>
      <c r="T82" s="82"/>
      <c r="U82" s="244"/>
      <c r="V82" s="244"/>
      <c r="W82" s="260"/>
      <c r="X82" s="244"/>
      <c r="Y82" s="260"/>
      <c r="Z82" s="260"/>
      <c r="AA82" s="260"/>
      <c r="AB82" s="265"/>
      <c r="AC82" s="265"/>
      <c r="AD82" s="78"/>
      <c r="AE82" s="265"/>
      <c r="AF82" s="265"/>
      <c r="AG82" s="265"/>
      <c r="AH82" s="265"/>
      <c r="AI82" s="265"/>
      <c r="AJ82" s="265"/>
      <c r="AK82" s="249"/>
      <c r="AL82" s="249"/>
      <c r="AM82" s="251"/>
      <c r="AN82" s="78"/>
      <c r="AO82" s="566" t="str">
        <f t="shared" si="14"/>
        <v xml:space="preserve"> </v>
      </c>
      <c r="AP82" s="566" t="str">
        <f t="shared" si="16"/>
        <v xml:space="preserve"> </v>
      </c>
      <c r="AQ82" s="566" t="str">
        <f t="shared" si="17"/>
        <v xml:space="preserve"> </v>
      </c>
      <c r="AR82" s="566" t="str">
        <f t="shared" si="18"/>
        <v xml:space="preserve"> </v>
      </c>
      <c r="AS82" s="78"/>
      <c r="AT82" s="244"/>
      <c r="AU82" s="244"/>
      <c r="AV82" s="260"/>
      <c r="AW82" s="244"/>
      <c r="AX82" s="260"/>
      <c r="AY82" s="260"/>
      <c r="AZ82" s="260"/>
      <c r="BA82" s="265"/>
      <c r="BB82" s="265"/>
      <c r="BC82" s="78"/>
      <c r="BD82" s="265"/>
      <c r="BE82" s="265"/>
      <c r="BF82" s="265"/>
      <c r="BG82" s="265"/>
      <c r="BH82" s="265"/>
      <c r="BI82" s="265"/>
      <c r="BJ82" s="249"/>
      <c r="BK82" s="249"/>
      <c r="BL82" s="251"/>
      <c r="BM82" s="78"/>
      <c r="BN82" s="566" t="str">
        <f t="shared" si="15"/>
        <v xml:space="preserve"> </v>
      </c>
      <c r="BO82" s="566" t="str">
        <f t="shared" si="19"/>
        <v xml:space="preserve"> </v>
      </c>
      <c r="BP82" s="566" t="str">
        <f t="shared" si="20"/>
        <v xml:space="preserve"> </v>
      </c>
      <c r="BQ82" s="566" t="str">
        <f t="shared" si="21"/>
        <v xml:space="preserve"> </v>
      </c>
      <c r="BR82" s="78"/>
      <c r="BS82" s="146"/>
    </row>
    <row r="83" spans="1:71" s="87" customFormat="1" ht="12.75" x14ac:dyDescent="0.25">
      <c r="A83" s="370"/>
      <c r="B83" s="366">
        <f>Demografia!B84</f>
        <v>0</v>
      </c>
      <c r="C83" s="366">
        <f>Demografia!C84</f>
        <v>0</v>
      </c>
      <c r="D83" s="367">
        <f>Demografia!D84</f>
        <v>0</v>
      </c>
      <c r="E83" s="82"/>
      <c r="F83" s="420"/>
      <c r="G83" s="421"/>
      <c r="H83" s="422"/>
      <c r="I83" s="245"/>
      <c r="J83" s="246"/>
      <c r="K83" s="247"/>
      <c r="L83" s="247"/>
      <c r="M83" s="247"/>
      <c r="N83" s="245"/>
      <c r="O83" s="252"/>
      <c r="P83" s="82"/>
      <c r="Q83" s="245"/>
      <c r="R83" s="421"/>
      <c r="S83" s="421"/>
      <c r="T83" s="82"/>
      <c r="U83" s="246"/>
      <c r="V83" s="246"/>
      <c r="W83" s="245"/>
      <c r="X83" s="246"/>
      <c r="Y83" s="245"/>
      <c r="Z83" s="245"/>
      <c r="AA83" s="245"/>
      <c r="AB83" s="247"/>
      <c r="AC83" s="247"/>
      <c r="AD83" s="78"/>
      <c r="AE83" s="247"/>
      <c r="AF83" s="247"/>
      <c r="AG83" s="247"/>
      <c r="AH83" s="247"/>
      <c r="AI83" s="247"/>
      <c r="AJ83" s="247"/>
      <c r="AK83" s="250"/>
      <c r="AL83" s="250"/>
      <c r="AM83" s="252"/>
      <c r="AN83" s="78"/>
      <c r="AO83" s="567" t="str">
        <f t="shared" si="14"/>
        <v xml:space="preserve"> </v>
      </c>
      <c r="AP83" s="567" t="str">
        <f t="shared" si="16"/>
        <v xml:space="preserve"> </v>
      </c>
      <c r="AQ83" s="567" t="str">
        <f t="shared" si="17"/>
        <v xml:space="preserve"> </v>
      </c>
      <c r="AR83" s="567" t="str">
        <f t="shared" si="18"/>
        <v xml:space="preserve"> </v>
      </c>
      <c r="AS83" s="78"/>
      <c r="AT83" s="365"/>
      <c r="AU83" s="365"/>
      <c r="AV83" s="364"/>
      <c r="AW83" s="365"/>
      <c r="AX83" s="364"/>
      <c r="AY83" s="364"/>
      <c r="AZ83" s="245"/>
      <c r="BA83" s="247"/>
      <c r="BB83" s="247"/>
      <c r="BC83" s="78"/>
      <c r="BD83" s="247"/>
      <c r="BE83" s="247"/>
      <c r="BF83" s="247"/>
      <c r="BG83" s="247"/>
      <c r="BH83" s="247"/>
      <c r="BI83" s="247"/>
      <c r="BJ83" s="250"/>
      <c r="BK83" s="250"/>
      <c r="BL83" s="252"/>
      <c r="BM83" s="78"/>
      <c r="BN83" s="567" t="str">
        <f t="shared" si="15"/>
        <v xml:space="preserve"> </v>
      </c>
      <c r="BO83" s="567" t="str">
        <f t="shared" si="19"/>
        <v xml:space="preserve"> </v>
      </c>
      <c r="BP83" s="567" t="str">
        <f t="shared" si="20"/>
        <v xml:space="preserve"> </v>
      </c>
      <c r="BQ83" s="567" t="str">
        <f t="shared" si="21"/>
        <v xml:space="preserve"> </v>
      </c>
      <c r="BR83" s="78"/>
      <c r="BS83" s="318"/>
    </row>
    <row r="84" spans="1:71" s="87" customFormat="1" ht="12.75" x14ac:dyDescent="0.25">
      <c r="A84" s="370"/>
      <c r="B84" s="150">
        <f>Demografia!B85</f>
        <v>0</v>
      </c>
      <c r="C84" s="150">
        <f>Demografia!C85</f>
        <v>0</v>
      </c>
      <c r="D84" s="151">
        <f>Demografia!D85</f>
        <v>0</v>
      </c>
      <c r="E84" s="82"/>
      <c r="F84" s="242"/>
      <c r="G84" s="153"/>
      <c r="H84" s="419"/>
      <c r="I84" s="260"/>
      <c r="J84" s="244"/>
      <c r="K84" s="265"/>
      <c r="L84" s="265"/>
      <c r="M84" s="265"/>
      <c r="N84" s="260"/>
      <c r="O84" s="251"/>
      <c r="P84" s="82"/>
      <c r="Q84" s="260"/>
      <c r="R84" s="153"/>
      <c r="S84" s="153"/>
      <c r="T84" s="82"/>
      <c r="U84" s="244"/>
      <c r="V84" s="244"/>
      <c r="W84" s="260"/>
      <c r="X84" s="244"/>
      <c r="Y84" s="260"/>
      <c r="Z84" s="260"/>
      <c r="AA84" s="260"/>
      <c r="AB84" s="265"/>
      <c r="AC84" s="265"/>
      <c r="AD84" s="78"/>
      <c r="AE84" s="265"/>
      <c r="AF84" s="265"/>
      <c r="AG84" s="265"/>
      <c r="AH84" s="265"/>
      <c r="AI84" s="265"/>
      <c r="AJ84" s="265"/>
      <c r="AK84" s="249"/>
      <c r="AL84" s="249"/>
      <c r="AM84" s="251"/>
      <c r="AN84" s="78"/>
      <c r="AO84" s="566" t="str">
        <f t="shared" si="14"/>
        <v xml:space="preserve"> </v>
      </c>
      <c r="AP84" s="566" t="str">
        <f t="shared" si="16"/>
        <v xml:space="preserve"> </v>
      </c>
      <c r="AQ84" s="566" t="str">
        <f t="shared" si="17"/>
        <v xml:space="preserve"> </v>
      </c>
      <c r="AR84" s="566" t="str">
        <f t="shared" si="18"/>
        <v xml:space="preserve"> </v>
      </c>
      <c r="AS84" s="78"/>
      <c r="AT84" s="244"/>
      <c r="AU84" s="244"/>
      <c r="AV84" s="260"/>
      <c r="AW84" s="244"/>
      <c r="AX84" s="260"/>
      <c r="AY84" s="260"/>
      <c r="AZ84" s="260"/>
      <c r="BA84" s="265"/>
      <c r="BB84" s="265"/>
      <c r="BC84" s="78"/>
      <c r="BD84" s="265"/>
      <c r="BE84" s="265"/>
      <c r="BF84" s="265"/>
      <c r="BG84" s="265"/>
      <c r="BH84" s="265"/>
      <c r="BI84" s="265"/>
      <c r="BJ84" s="249"/>
      <c r="BK84" s="249"/>
      <c r="BL84" s="251"/>
      <c r="BM84" s="78"/>
      <c r="BN84" s="566" t="str">
        <f t="shared" si="15"/>
        <v xml:space="preserve"> </v>
      </c>
      <c r="BO84" s="566" t="str">
        <f t="shared" si="19"/>
        <v xml:space="preserve"> </v>
      </c>
      <c r="BP84" s="566" t="str">
        <f t="shared" si="20"/>
        <v xml:space="preserve"> </v>
      </c>
      <c r="BQ84" s="566" t="str">
        <f t="shared" si="21"/>
        <v xml:space="preserve"> </v>
      </c>
      <c r="BR84" s="78"/>
      <c r="BS84" s="146"/>
    </row>
    <row r="85" spans="1:71" s="87" customFormat="1" ht="12.75" x14ac:dyDescent="0.25">
      <c r="A85" s="370"/>
      <c r="B85" s="366">
        <f>Demografia!B86</f>
        <v>0</v>
      </c>
      <c r="C85" s="366">
        <f>Demografia!C86</f>
        <v>0</v>
      </c>
      <c r="D85" s="367">
        <f>Demografia!D86</f>
        <v>0</v>
      </c>
      <c r="E85" s="82"/>
      <c r="F85" s="420"/>
      <c r="G85" s="421"/>
      <c r="H85" s="422"/>
      <c r="I85" s="245"/>
      <c r="J85" s="246"/>
      <c r="K85" s="247"/>
      <c r="L85" s="247"/>
      <c r="M85" s="247"/>
      <c r="N85" s="245"/>
      <c r="O85" s="252"/>
      <c r="P85" s="82"/>
      <c r="Q85" s="245"/>
      <c r="R85" s="421"/>
      <c r="S85" s="421"/>
      <c r="T85" s="82"/>
      <c r="U85" s="246"/>
      <c r="V85" s="246"/>
      <c r="W85" s="245"/>
      <c r="X85" s="246"/>
      <c r="Y85" s="245"/>
      <c r="Z85" s="245"/>
      <c r="AA85" s="245"/>
      <c r="AB85" s="247"/>
      <c r="AC85" s="247"/>
      <c r="AD85" s="78"/>
      <c r="AE85" s="247"/>
      <c r="AF85" s="247"/>
      <c r="AG85" s="247"/>
      <c r="AH85" s="247"/>
      <c r="AI85" s="247"/>
      <c r="AJ85" s="247"/>
      <c r="AK85" s="250"/>
      <c r="AL85" s="250"/>
      <c r="AM85" s="252"/>
      <c r="AN85" s="78"/>
      <c r="AO85" s="567" t="str">
        <f t="shared" si="14"/>
        <v xml:space="preserve"> </v>
      </c>
      <c r="AP85" s="567" t="str">
        <f t="shared" si="16"/>
        <v xml:space="preserve"> </v>
      </c>
      <c r="AQ85" s="567" t="str">
        <f t="shared" si="17"/>
        <v xml:space="preserve"> </v>
      </c>
      <c r="AR85" s="567" t="str">
        <f t="shared" si="18"/>
        <v xml:space="preserve"> </v>
      </c>
      <c r="AS85" s="78"/>
      <c r="AT85" s="365"/>
      <c r="AU85" s="365"/>
      <c r="AV85" s="364"/>
      <c r="AW85" s="365"/>
      <c r="AX85" s="364"/>
      <c r="AY85" s="364"/>
      <c r="AZ85" s="245"/>
      <c r="BA85" s="247"/>
      <c r="BB85" s="247"/>
      <c r="BC85" s="78"/>
      <c r="BD85" s="247"/>
      <c r="BE85" s="247"/>
      <c r="BF85" s="247"/>
      <c r="BG85" s="247"/>
      <c r="BH85" s="247"/>
      <c r="BI85" s="247"/>
      <c r="BJ85" s="250"/>
      <c r="BK85" s="250"/>
      <c r="BL85" s="252"/>
      <c r="BM85" s="78"/>
      <c r="BN85" s="567" t="str">
        <f t="shared" si="15"/>
        <v xml:space="preserve"> </v>
      </c>
      <c r="BO85" s="567" t="str">
        <f t="shared" si="19"/>
        <v xml:space="preserve"> </v>
      </c>
      <c r="BP85" s="567" t="str">
        <f t="shared" si="20"/>
        <v xml:space="preserve"> </v>
      </c>
      <c r="BQ85" s="567" t="str">
        <f t="shared" si="21"/>
        <v xml:space="preserve"> </v>
      </c>
      <c r="BR85" s="78"/>
      <c r="BS85" s="318"/>
    </row>
    <row r="86" spans="1:71" s="87" customFormat="1" ht="12.75" x14ac:dyDescent="0.25">
      <c r="A86" s="370"/>
      <c r="B86" s="150">
        <f>Demografia!B87</f>
        <v>0</v>
      </c>
      <c r="C86" s="150">
        <f>Demografia!C87</f>
        <v>0</v>
      </c>
      <c r="D86" s="151">
        <f>Demografia!D87</f>
        <v>0</v>
      </c>
      <c r="E86" s="82"/>
      <c r="F86" s="242"/>
      <c r="G86" s="153"/>
      <c r="H86" s="419"/>
      <c r="I86" s="260"/>
      <c r="J86" s="244"/>
      <c r="K86" s="265"/>
      <c r="L86" s="265"/>
      <c r="M86" s="265"/>
      <c r="N86" s="260"/>
      <c r="O86" s="251"/>
      <c r="P86" s="82"/>
      <c r="Q86" s="260"/>
      <c r="R86" s="153"/>
      <c r="S86" s="153"/>
      <c r="T86" s="82"/>
      <c r="U86" s="244"/>
      <c r="V86" s="244"/>
      <c r="W86" s="260"/>
      <c r="X86" s="244"/>
      <c r="Y86" s="260"/>
      <c r="Z86" s="260"/>
      <c r="AA86" s="260"/>
      <c r="AB86" s="265"/>
      <c r="AC86" s="265"/>
      <c r="AD86" s="78"/>
      <c r="AE86" s="265"/>
      <c r="AF86" s="265"/>
      <c r="AG86" s="265"/>
      <c r="AH86" s="265"/>
      <c r="AI86" s="265"/>
      <c r="AJ86" s="265"/>
      <c r="AK86" s="249"/>
      <c r="AL86" s="249"/>
      <c r="AM86" s="251"/>
      <c r="AN86" s="78"/>
      <c r="AO86" s="566" t="str">
        <f t="shared" si="14"/>
        <v xml:space="preserve"> </v>
      </c>
      <c r="AP86" s="566" t="str">
        <f t="shared" si="16"/>
        <v xml:space="preserve"> </v>
      </c>
      <c r="AQ86" s="566" t="str">
        <f t="shared" si="17"/>
        <v xml:space="preserve"> </v>
      </c>
      <c r="AR86" s="566" t="str">
        <f t="shared" si="18"/>
        <v xml:space="preserve"> </v>
      </c>
      <c r="AS86" s="78"/>
      <c r="AT86" s="244"/>
      <c r="AU86" s="244"/>
      <c r="AV86" s="260"/>
      <c r="AW86" s="244"/>
      <c r="AX86" s="260"/>
      <c r="AY86" s="260"/>
      <c r="AZ86" s="260"/>
      <c r="BA86" s="265"/>
      <c r="BB86" s="265"/>
      <c r="BC86" s="78"/>
      <c r="BD86" s="265"/>
      <c r="BE86" s="265"/>
      <c r="BF86" s="265"/>
      <c r="BG86" s="265"/>
      <c r="BH86" s="265"/>
      <c r="BI86" s="265"/>
      <c r="BJ86" s="249"/>
      <c r="BK86" s="249"/>
      <c r="BL86" s="251"/>
      <c r="BM86" s="78"/>
      <c r="BN86" s="566" t="str">
        <f t="shared" si="15"/>
        <v xml:space="preserve"> </v>
      </c>
      <c r="BO86" s="566" t="str">
        <f t="shared" si="19"/>
        <v xml:space="preserve"> </v>
      </c>
      <c r="BP86" s="566" t="str">
        <f t="shared" si="20"/>
        <v xml:space="preserve"> </v>
      </c>
      <c r="BQ86" s="566" t="str">
        <f t="shared" si="21"/>
        <v xml:space="preserve"> </v>
      </c>
      <c r="BR86" s="78"/>
      <c r="BS86" s="146"/>
    </row>
    <row r="87" spans="1:71" s="87" customFormat="1" ht="12.75" x14ac:dyDescent="0.25">
      <c r="A87" s="370"/>
      <c r="B87" s="366">
        <f>Demografia!B88</f>
        <v>0</v>
      </c>
      <c r="C87" s="366">
        <f>Demografia!C88</f>
        <v>0</v>
      </c>
      <c r="D87" s="367">
        <f>Demografia!D88</f>
        <v>0</v>
      </c>
      <c r="E87" s="82"/>
      <c r="F87" s="420"/>
      <c r="G87" s="421"/>
      <c r="H87" s="422"/>
      <c r="I87" s="245"/>
      <c r="J87" s="246"/>
      <c r="K87" s="247"/>
      <c r="L87" s="247"/>
      <c r="M87" s="247"/>
      <c r="N87" s="245"/>
      <c r="O87" s="252"/>
      <c r="P87" s="82"/>
      <c r="Q87" s="245"/>
      <c r="R87" s="421"/>
      <c r="S87" s="421"/>
      <c r="T87" s="82"/>
      <c r="U87" s="246"/>
      <c r="V87" s="246"/>
      <c r="W87" s="245"/>
      <c r="X87" s="246"/>
      <c r="Y87" s="245"/>
      <c r="Z87" s="245"/>
      <c r="AA87" s="245"/>
      <c r="AB87" s="247"/>
      <c r="AC87" s="247"/>
      <c r="AD87" s="78"/>
      <c r="AE87" s="247"/>
      <c r="AF87" s="247"/>
      <c r="AG87" s="247"/>
      <c r="AH87" s="247"/>
      <c r="AI87" s="247"/>
      <c r="AJ87" s="247"/>
      <c r="AK87" s="250"/>
      <c r="AL87" s="250"/>
      <c r="AM87" s="252"/>
      <c r="AN87" s="78"/>
      <c r="AO87" s="567" t="str">
        <f t="shared" si="14"/>
        <v xml:space="preserve"> </v>
      </c>
      <c r="AP87" s="567" t="str">
        <f t="shared" si="16"/>
        <v xml:space="preserve"> </v>
      </c>
      <c r="AQ87" s="567" t="str">
        <f t="shared" si="17"/>
        <v xml:space="preserve"> </v>
      </c>
      <c r="AR87" s="567" t="str">
        <f t="shared" si="18"/>
        <v xml:space="preserve"> </v>
      </c>
      <c r="AS87" s="78"/>
      <c r="AT87" s="365"/>
      <c r="AU87" s="365"/>
      <c r="AV87" s="364"/>
      <c r="AW87" s="365"/>
      <c r="AX87" s="364"/>
      <c r="AY87" s="364"/>
      <c r="AZ87" s="245"/>
      <c r="BA87" s="247"/>
      <c r="BB87" s="247"/>
      <c r="BC87" s="78"/>
      <c r="BD87" s="247"/>
      <c r="BE87" s="247"/>
      <c r="BF87" s="247"/>
      <c r="BG87" s="247"/>
      <c r="BH87" s="247"/>
      <c r="BI87" s="247"/>
      <c r="BJ87" s="250"/>
      <c r="BK87" s="250"/>
      <c r="BL87" s="252"/>
      <c r="BM87" s="78"/>
      <c r="BN87" s="567" t="str">
        <f t="shared" si="15"/>
        <v xml:space="preserve"> </v>
      </c>
      <c r="BO87" s="567" t="str">
        <f t="shared" si="19"/>
        <v xml:space="preserve"> </v>
      </c>
      <c r="BP87" s="567" t="str">
        <f t="shared" si="20"/>
        <v xml:space="preserve"> </v>
      </c>
      <c r="BQ87" s="567" t="str">
        <f t="shared" si="21"/>
        <v xml:space="preserve"> </v>
      </c>
      <c r="BR87" s="78"/>
      <c r="BS87" s="318"/>
    </row>
    <row r="88" spans="1:71" s="87" customFormat="1" ht="12.75" x14ac:dyDescent="0.25">
      <c r="A88" s="370"/>
      <c r="B88" s="150">
        <f>Demografia!B89</f>
        <v>0</v>
      </c>
      <c r="C88" s="150">
        <f>Demografia!C89</f>
        <v>0</v>
      </c>
      <c r="D88" s="151">
        <f>Demografia!D89</f>
        <v>0</v>
      </c>
      <c r="E88" s="82"/>
      <c r="F88" s="242"/>
      <c r="G88" s="153"/>
      <c r="H88" s="419"/>
      <c r="I88" s="260"/>
      <c r="J88" s="244"/>
      <c r="K88" s="265"/>
      <c r="L88" s="265"/>
      <c r="M88" s="265"/>
      <c r="N88" s="260"/>
      <c r="O88" s="251"/>
      <c r="P88" s="82"/>
      <c r="Q88" s="260"/>
      <c r="R88" s="153"/>
      <c r="S88" s="153"/>
      <c r="T88" s="82"/>
      <c r="U88" s="244"/>
      <c r="V88" s="244"/>
      <c r="W88" s="260"/>
      <c r="X88" s="244"/>
      <c r="Y88" s="260"/>
      <c r="Z88" s="260"/>
      <c r="AA88" s="260"/>
      <c r="AB88" s="265"/>
      <c r="AC88" s="265"/>
      <c r="AD88" s="78"/>
      <c r="AE88" s="265"/>
      <c r="AF88" s="265"/>
      <c r="AG88" s="265"/>
      <c r="AH88" s="265"/>
      <c r="AI88" s="265"/>
      <c r="AJ88" s="265"/>
      <c r="AK88" s="249"/>
      <c r="AL88" s="249"/>
      <c r="AM88" s="251"/>
      <c r="AN88" s="78"/>
      <c r="AO88" s="566" t="str">
        <f t="shared" si="14"/>
        <v xml:space="preserve"> </v>
      </c>
      <c r="AP88" s="566" t="str">
        <f t="shared" si="16"/>
        <v xml:space="preserve"> </v>
      </c>
      <c r="AQ88" s="566" t="str">
        <f t="shared" si="17"/>
        <v xml:space="preserve"> </v>
      </c>
      <c r="AR88" s="566" t="str">
        <f t="shared" si="18"/>
        <v xml:space="preserve"> </v>
      </c>
      <c r="AS88" s="78"/>
      <c r="AT88" s="244"/>
      <c r="AU88" s="244"/>
      <c r="AV88" s="260"/>
      <c r="AW88" s="244"/>
      <c r="AX88" s="260"/>
      <c r="AY88" s="260"/>
      <c r="AZ88" s="260"/>
      <c r="BA88" s="265"/>
      <c r="BB88" s="265"/>
      <c r="BC88" s="78"/>
      <c r="BD88" s="265"/>
      <c r="BE88" s="265"/>
      <c r="BF88" s="265"/>
      <c r="BG88" s="265"/>
      <c r="BH88" s="265"/>
      <c r="BI88" s="265"/>
      <c r="BJ88" s="249"/>
      <c r="BK88" s="249"/>
      <c r="BL88" s="251"/>
      <c r="BM88" s="78"/>
      <c r="BN88" s="566" t="str">
        <f t="shared" si="15"/>
        <v xml:space="preserve"> </v>
      </c>
      <c r="BO88" s="566" t="str">
        <f t="shared" si="19"/>
        <v xml:space="preserve"> </v>
      </c>
      <c r="BP88" s="566" t="str">
        <f t="shared" si="20"/>
        <v xml:space="preserve"> </v>
      </c>
      <c r="BQ88" s="566" t="str">
        <f t="shared" si="21"/>
        <v xml:space="preserve"> </v>
      </c>
      <c r="BR88" s="78"/>
      <c r="BS88" s="146"/>
    </row>
    <row r="89" spans="1:71" s="87" customFormat="1" ht="12.75" x14ac:dyDescent="0.25">
      <c r="A89" s="370"/>
      <c r="B89" s="366">
        <f>Demografia!B90</f>
        <v>0</v>
      </c>
      <c r="C89" s="366">
        <f>Demografia!C90</f>
        <v>0</v>
      </c>
      <c r="D89" s="367">
        <f>Demografia!D90</f>
        <v>0</v>
      </c>
      <c r="E89" s="82"/>
      <c r="F89" s="420"/>
      <c r="G89" s="421"/>
      <c r="H89" s="422"/>
      <c r="I89" s="245"/>
      <c r="J89" s="246"/>
      <c r="K89" s="247"/>
      <c r="L89" s="247"/>
      <c r="M89" s="247"/>
      <c r="N89" s="245"/>
      <c r="O89" s="252"/>
      <c r="P89" s="82"/>
      <c r="Q89" s="245"/>
      <c r="R89" s="421"/>
      <c r="S89" s="421"/>
      <c r="T89" s="82"/>
      <c r="U89" s="246"/>
      <c r="V89" s="246"/>
      <c r="W89" s="245"/>
      <c r="X89" s="246"/>
      <c r="Y89" s="245"/>
      <c r="Z89" s="245"/>
      <c r="AA89" s="245"/>
      <c r="AB89" s="247"/>
      <c r="AC89" s="247"/>
      <c r="AD89" s="78"/>
      <c r="AE89" s="247"/>
      <c r="AF89" s="247"/>
      <c r="AG89" s="247"/>
      <c r="AH89" s="247"/>
      <c r="AI89" s="247"/>
      <c r="AJ89" s="247"/>
      <c r="AK89" s="250"/>
      <c r="AL89" s="250"/>
      <c r="AM89" s="252"/>
      <c r="AN89" s="78"/>
      <c r="AO89" s="567" t="str">
        <f t="shared" si="14"/>
        <v xml:space="preserve"> </v>
      </c>
      <c r="AP89" s="567" t="str">
        <f t="shared" si="16"/>
        <v xml:space="preserve"> </v>
      </c>
      <c r="AQ89" s="567" t="str">
        <f t="shared" si="17"/>
        <v xml:space="preserve"> </v>
      </c>
      <c r="AR89" s="567" t="str">
        <f t="shared" si="18"/>
        <v xml:space="preserve"> </v>
      </c>
      <c r="AS89" s="78"/>
      <c r="AT89" s="365"/>
      <c r="AU89" s="365"/>
      <c r="AV89" s="364"/>
      <c r="AW89" s="365"/>
      <c r="AX89" s="364"/>
      <c r="AY89" s="364"/>
      <c r="AZ89" s="245"/>
      <c r="BA89" s="247"/>
      <c r="BB89" s="247"/>
      <c r="BC89" s="78"/>
      <c r="BD89" s="247"/>
      <c r="BE89" s="247"/>
      <c r="BF89" s="247"/>
      <c r="BG89" s="247"/>
      <c r="BH89" s="247"/>
      <c r="BI89" s="247"/>
      <c r="BJ89" s="250"/>
      <c r="BK89" s="250"/>
      <c r="BL89" s="252"/>
      <c r="BM89" s="78"/>
      <c r="BN89" s="567" t="str">
        <f t="shared" si="15"/>
        <v xml:space="preserve"> </v>
      </c>
      <c r="BO89" s="567" t="str">
        <f t="shared" si="19"/>
        <v xml:space="preserve"> </v>
      </c>
      <c r="BP89" s="567" t="str">
        <f t="shared" si="20"/>
        <v xml:space="preserve"> </v>
      </c>
      <c r="BQ89" s="567" t="str">
        <f t="shared" si="21"/>
        <v xml:space="preserve"> </v>
      </c>
      <c r="BR89" s="78"/>
      <c r="BS89" s="318"/>
    </row>
    <row r="90" spans="1:71" s="87" customFormat="1" ht="12.75" x14ac:dyDescent="0.25">
      <c r="A90" s="370"/>
      <c r="B90" s="150">
        <f>Demografia!B91</f>
        <v>0</v>
      </c>
      <c r="C90" s="150">
        <f>Demografia!C91</f>
        <v>0</v>
      </c>
      <c r="D90" s="151">
        <f>Demografia!D91</f>
        <v>0</v>
      </c>
      <c r="E90" s="82"/>
      <c r="F90" s="242"/>
      <c r="G90" s="153"/>
      <c r="H90" s="419"/>
      <c r="I90" s="260"/>
      <c r="J90" s="244"/>
      <c r="K90" s="265"/>
      <c r="L90" s="265"/>
      <c r="M90" s="265"/>
      <c r="N90" s="260"/>
      <c r="O90" s="251"/>
      <c r="P90" s="82"/>
      <c r="Q90" s="260"/>
      <c r="R90" s="153"/>
      <c r="S90" s="153"/>
      <c r="T90" s="82"/>
      <c r="U90" s="244"/>
      <c r="V90" s="244"/>
      <c r="W90" s="260"/>
      <c r="X90" s="244"/>
      <c r="Y90" s="260"/>
      <c r="Z90" s="260"/>
      <c r="AA90" s="260"/>
      <c r="AB90" s="265"/>
      <c r="AC90" s="265"/>
      <c r="AD90" s="78"/>
      <c r="AE90" s="265"/>
      <c r="AF90" s="265"/>
      <c r="AG90" s="265"/>
      <c r="AH90" s="265"/>
      <c r="AI90" s="265"/>
      <c r="AJ90" s="265"/>
      <c r="AK90" s="249"/>
      <c r="AL90" s="249"/>
      <c r="AM90" s="251"/>
      <c r="AN90" s="78"/>
      <c r="AO90" s="566" t="str">
        <f t="shared" si="14"/>
        <v xml:space="preserve"> </v>
      </c>
      <c r="AP90" s="566" t="str">
        <f t="shared" si="16"/>
        <v xml:space="preserve"> </v>
      </c>
      <c r="AQ90" s="566" t="str">
        <f t="shared" si="17"/>
        <v xml:space="preserve"> </v>
      </c>
      <c r="AR90" s="566" t="str">
        <f t="shared" si="18"/>
        <v xml:space="preserve"> </v>
      </c>
      <c r="AS90" s="78"/>
      <c r="AT90" s="244"/>
      <c r="AU90" s="244"/>
      <c r="AV90" s="260"/>
      <c r="AW90" s="244"/>
      <c r="AX90" s="260"/>
      <c r="AY90" s="260"/>
      <c r="AZ90" s="260"/>
      <c r="BA90" s="265"/>
      <c r="BB90" s="265"/>
      <c r="BC90" s="78"/>
      <c r="BD90" s="265"/>
      <c r="BE90" s="265"/>
      <c r="BF90" s="265"/>
      <c r="BG90" s="265"/>
      <c r="BH90" s="265"/>
      <c r="BI90" s="265"/>
      <c r="BJ90" s="249"/>
      <c r="BK90" s="249"/>
      <c r="BL90" s="251"/>
      <c r="BM90" s="78"/>
      <c r="BN90" s="566" t="str">
        <f t="shared" si="15"/>
        <v xml:space="preserve"> </v>
      </c>
      <c r="BO90" s="566" t="str">
        <f t="shared" si="19"/>
        <v xml:space="preserve"> </v>
      </c>
      <c r="BP90" s="566" t="str">
        <f t="shared" si="20"/>
        <v xml:space="preserve"> </v>
      </c>
      <c r="BQ90" s="566" t="str">
        <f t="shared" si="21"/>
        <v xml:space="preserve"> </v>
      </c>
      <c r="BR90" s="78"/>
      <c r="BS90" s="146"/>
    </row>
    <row r="91" spans="1:71" s="87" customFormat="1" ht="12.75" x14ac:dyDescent="0.25">
      <c r="A91" s="370"/>
      <c r="B91" s="366">
        <f>Demografia!B92</f>
        <v>0</v>
      </c>
      <c r="C91" s="366">
        <f>Demografia!C92</f>
        <v>0</v>
      </c>
      <c r="D91" s="367">
        <f>Demografia!D92</f>
        <v>0</v>
      </c>
      <c r="E91" s="82"/>
      <c r="F91" s="420"/>
      <c r="G91" s="421"/>
      <c r="H91" s="422"/>
      <c r="I91" s="245"/>
      <c r="J91" s="246"/>
      <c r="K91" s="247"/>
      <c r="L91" s="247"/>
      <c r="M91" s="247"/>
      <c r="N91" s="245"/>
      <c r="O91" s="252"/>
      <c r="P91" s="82"/>
      <c r="Q91" s="245"/>
      <c r="R91" s="421"/>
      <c r="S91" s="421"/>
      <c r="T91" s="82"/>
      <c r="U91" s="246"/>
      <c r="V91" s="246"/>
      <c r="W91" s="245"/>
      <c r="X91" s="246"/>
      <c r="Y91" s="245"/>
      <c r="Z91" s="245"/>
      <c r="AA91" s="245"/>
      <c r="AB91" s="247"/>
      <c r="AC91" s="247"/>
      <c r="AD91" s="78"/>
      <c r="AE91" s="247"/>
      <c r="AF91" s="247"/>
      <c r="AG91" s="247"/>
      <c r="AH91" s="247"/>
      <c r="AI91" s="247"/>
      <c r="AJ91" s="247"/>
      <c r="AK91" s="250"/>
      <c r="AL91" s="250"/>
      <c r="AM91" s="252"/>
      <c r="AN91" s="78"/>
      <c r="AO91" s="567" t="str">
        <f t="shared" si="14"/>
        <v xml:space="preserve"> </v>
      </c>
      <c r="AP91" s="567" t="str">
        <f t="shared" si="16"/>
        <v xml:space="preserve"> </v>
      </c>
      <c r="AQ91" s="567" t="str">
        <f t="shared" si="17"/>
        <v xml:space="preserve"> </v>
      </c>
      <c r="AR91" s="567" t="str">
        <f t="shared" si="18"/>
        <v xml:space="preserve"> </v>
      </c>
      <c r="AS91" s="78"/>
      <c r="AT91" s="365"/>
      <c r="AU91" s="365"/>
      <c r="AV91" s="364"/>
      <c r="AW91" s="365"/>
      <c r="AX91" s="364"/>
      <c r="AY91" s="364"/>
      <c r="AZ91" s="245"/>
      <c r="BA91" s="247"/>
      <c r="BB91" s="247"/>
      <c r="BC91" s="78"/>
      <c r="BD91" s="247"/>
      <c r="BE91" s="247"/>
      <c r="BF91" s="247"/>
      <c r="BG91" s="247"/>
      <c r="BH91" s="247"/>
      <c r="BI91" s="247"/>
      <c r="BJ91" s="250"/>
      <c r="BK91" s="250"/>
      <c r="BL91" s="252"/>
      <c r="BM91" s="78"/>
      <c r="BN91" s="567" t="str">
        <f t="shared" si="15"/>
        <v xml:space="preserve"> </v>
      </c>
      <c r="BO91" s="567" t="str">
        <f t="shared" si="19"/>
        <v xml:space="preserve"> </v>
      </c>
      <c r="BP91" s="567" t="str">
        <f t="shared" si="20"/>
        <v xml:space="preserve"> </v>
      </c>
      <c r="BQ91" s="567" t="str">
        <f t="shared" si="21"/>
        <v xml:space="preserve"> </v>
      </c>
      <c r="BR91" s="78"/>
      <c r="BS91" s="318"/>
    </row>
    <row r="92" spans="1:71" s="87" customFormat="1" ht="12.75" x14ac:dyDescent="0.25">
      <c r="A92" s="370"/>
      <c r="B92" s="150">
        <f>Demografia!B93</f>
        <v>0</v>
      </c>
      <c r="C92" s="150">
        <f>Demografia!C93</f>
        <v>0</v>
      </c>
      <c r="D92" s="151">
        <f>Demografia!D93</f>
        <v>0</v>
      </c>
      <c r="E92" s="82"/>
      <c r="F92" s="242"/>
      <c r="G92" s="153"/>
      <c r="H92" s="419"/>
      <c r="I92" s="260"/>
      <c r="J92" s="244"/>
      <c r="K92" s="265"/>
      <c r="L92" s="265"/>
      <c r="M92" s="265"/>
      <c r="N92" s="260"/>
      <c r="O92" s="251"/>
      <c r="P92" s="82"/>
      <c r="Q92" s="260"/>
      <c r="R92" s="153"/>
      <c r="S92" s="153"/>
      <c r="T92" s="82"/>
      <c r="U92" s="244"/>
      <c r="V92" s="244"/>
      <c r="W92" s="260"/>
      <c r="X92" s="244"/>
      <c r="Y92" s="260"/>
      <c r="Z92" s="260"/>
      <c r="AA92" s="260"/>
      <c r="AB92" s="265"/>
      <c r="AC92" s="265"/>
      <c r="AD92" s="78"/>
      <c r="AE92" s="265"/>
      <c r="AF92" s="265"/>
      <c r="AG92" s="265"/>
      <c r="AH92" s="265"/>
      <c r="AI92" s="265"/>
      <c r="AJ92" s="265"/>
      <c r="AK92" s="249"/>
      <c r="AL92" s="249"/>
      <c r="AM92" s="251"/>
      <c r="AN92" s="78"/>
      <c r="AO92" s="566" t="str">
        <f t="shared" si="14"/>
        <v xml:space="preserve"> </v>
      </c>
      <c r="AP92" s="566" t="str">
        <f t="shared" si="16"/>
        <v xml:space="preserve"> </v>
      </c>
      <c r="AQ92" s="566" t="str">
        <f t="shared" si="17"/>
        <v xml:space="preserve"> </v>
      </c>
      <c r="AR92" s="566" t="str">
        <f t="shared" si="18"/>
        <v xml:space="preserve"> </v>
      </c>
      <c r="AS92" s="78"/>
      <c r="AT92" s="244"/>
      <c r="AU92" s="244"/>
      <c r="AV92" s="260"/>
      <c r="AW92" s="244"/>
      <c r="AX92" s="260"/>
      <c r="AY92" s="260"/>
      <c r="AZ92" s="260"/>
      <c r="BA92" s="265"/>
      <c r="BB92" s="265"/>
      <c r="BC92" s="78"/>
      <c r="BD92" s="265"/>
      <c r="BE92" s="265"/>
      <c r="BF92" s="265"/>
      <c r="BG92" s="265"/>
      <c r="BH92" s="265"/>
      <c r="BI92" s="265"/>
      <c r="BJ92" s="249"/>
      <c r="BK92" s="249"/>
      <c r="BL92" s="251"/>
      <c r="BM92" s="78"/>
      <c r="BN92" s="566" t="str">
        <f t="shared" si="15"/>
        <v xml:space="preserve"> </v>
      </c>
      <c r="BO92" s="566" t="str">
        <f t="shared" si="19"/>
        <v xml:space="preserve"> </v>
      </c>
      <c r="BP92" s="566" t="str">
        <f t="shared" si="20"/>
        <v xml:space="preserve"> </v>
      </c>
      <c r="BQ92" s="566" t="str">
        <f t="shared" si="21"/>
        <v xml:space="preserve"> </v>
      </c>
      <c r="BR92" s="78"/>
      <c r="BS92" s="146"/>
    </row>
    <row r="93" spans="1:71" s="87" customFormat="1" ht="12.75" x14ac:dyDescent="0.25">
      <c r="A93" s="370"/>
      <c r="B93" s="366">
        <f>Demografia!B94</f>
        <v>0</v>
      </c>
      <c r="C93" s="366">
        <f>Demografia!C94</f>
        <v>0</v>
      </c>
      <c r="D93" s="367">
        <f>Demografia!D94</f>
        <v>0</v>
      </c>
      <c r="E93" s="82"/>
      <c r="F93" s="420"/>
      <c r="G93" s="421"/>
      <c r="H93" s="422"/>
      <c r="I93" s="245"/>
      <c r="J93" s="246"/>
      <c r="K93" s="247"/>
      <c r="L93" s="247"/>
      <c r="M93" s="247"/>
      <c r="N93" s="245"/>
      <c r="O93" s="252"/>
      <c r="P93" s="82"/>
      <c r="Q93" s="245"/>
      <c r="R93" s="421"/>
      <c r="S93" s="421"/>
      <c r="T93" s="82"/>
      <c r="U93" s="246"/>
      <c r="V93" s="246"/>
      <c r="W93" s="245"/>
      <c r="X93" s="246"/>
      <c r="Y93" s="245"/>
      <c r="Z93" s="245"/>
      <c r="AA93" s="245"/>
      <c r="AB93" s="247"/>
      <c r="AC93" s="247"/>
      <c r="AD93" s="78"/>
      <c r="AE93" s="247"/>
      <c r="AF93" s="247"/>
      <c r="AG93" s="247"/>
      <c r="AH93" s="247"/>
      <c r="AI93" s="247"/>
      <c r="AJ93" s="247"/>
      <c r="AK93" s="250"/>
      <c r="AL93" s="250"/>
      <c r="AM93" s="252"/>
      <c r="AN93" s="78"/>
      <c r="AO93" s="567" t="str">
        <f t="shared" si="14"/>
        <v xml:space="preserve"> </v>
      </c>
      <c r="AP93" s="567" t="str">
        <f t="shared" si="16"/>
        <v xml:space="preserve"> </v>
      </c>
      <c r="AQ93" s="567" t="str">
        <f t="shared" si="17"/>
        <v xml:space="preserve"> </v>
      </c>
      <c r="AR93" s="567" t="str">
        <f t="shared" si="18"/>
        <v xml:space="preserve"> </v>
      </c>
      <c r="AS93" s="78"/>
      <c r="AT93" s="365"/>
      <c r="AU93" s="365"/>
      <c r="AV93" s="364"/>
      <c r="AW93" s="365"/>
      <c r="AX93" s="364"/>
      <c r="AY93" s="364"/>
      <c r="AZ93" s="245"/>
      <c r="BA93" s="247"/>
      <c r="BB93" s="247"/>
      <c r="BC93" s="78"/>
      <c r="BD93" s="247"/>
      <c r="BE93" s="247"/>
      <c r="BF93" s="247"/>
      <c r="BG93" s="247"/>
      <c r="BH93" s="247"/>
      <c r="BI93" s="247"/>
      <c r="BJ93" s="250"/>
      <c r="BK93" s="250"/>
      <c r="BL93" s="252"/>
      <c r="BM93" s="78"/>
      <c r="BN93" s="567" t="str">
        <f t="shared" si="15"/>
        <v xml:space="preserve"> </v>
      </c>
      <c r="BO93" s="567" t="str">
        <f t="shared" si="19"/>
        <v xml:space="preserve"> </v>
      </c>
      <c r="BP93" s="567" t="str">
        <f t="shared" si="20"/>
        <v xml:space="preserve"> </v>
      </c>
      <c r="BQ93" s="567" t="str">
        <f t="shared" si="21"/>
        <v xml:space="preserve"> </v>
      </c>
      <c r="BR93" s="78"/>
      <c r="BS93" s="318"/>
    </row>
    <row r="94" spans="1:71" s="87" customFormat="1" ht="12.75" x14ac:dyDescent="0.25">
      <c r="A94" s="370"/>
      <c r="B94" s="150">
        <f>Demografia!B95</f>
        <v>0</v>
      </c>
      <c r="C94" s="150">
        <f>Demografia!C95</f>
        <v>0</v>
      </c>
      <c r="D94" s="151">
        <f>Demografia!D95</f>
        <v>0</v>
      </c>
      <c r="E94" s="82"/>
      <c r="F94" s="242"/>
      <c r="G94" s="153"/>
      <c r="H94" s="419"/>
      <c r="I94" s="260"/>
      <c r="J94" s="244"/>
      <c r="K94" s="265"/>
      <c r="L94" s="265"/>
      <c r="M94" s="265"/>
      <c r="N94" s="260"/>
      <c r="O94" s="251"/>
      <c r="P94" s="82"/>
      <c r="Q94" s="260"/>
      <c r="R94" s="153"/>
      <c r="S94" s="153"/>
      <c r="T94" s="82"/>
      <c r="U94" s="244"/>
      <c r="V94" s="244"/>
      <c r="W94" s="260"/>
      <c r="X94" s="244"/>
      <c r="Y94" s="260"/>
      <c r="Z94" s="260"/>
      <c r="AA94" s="260"/>
      <c r="AB94" s="265"/>
      <c r="AC94" s="265"/>
      <c r="AD94" s="78"/>
      <c r="AE94" s="265"/>
      <c r="AF94" s="265"/>
      <c r="AG94" s="265"/>
      <c r="AH94" s="265"/>
      <c r="AI94" s="265"/>
      <c r="AJ94" s="265"/>
      <c r="AK94" s="249"/>
      <c r="AL94" s="249"/>
      <c r="AM94" s="251"/>
      <c r="AN94" s="78"/>
      <c r="AO94" s="566" t="str">
        <f t="shared" si="14"/>
        <v xml:space="preserve"> </v>
      </c>
      <c r="AP94" s="566" t="str">
        <f t="shared" si="16"/>
        <v xml:space="preserve"> </v>
      </c>
      <c r="AQ94" s="566" t="str">
        <f t="shared" si="17"/>
        <v xml:space="preserve"> </v>
      </c>
      <c r="AR94" s="566" t="str">
        <f t="shared" si="18"/>
        <v xml:space="preserve"> </v>
      </c>
      <c r="AS94" s="78"/>
      <c r="AT94" s="244"/>
      <c r="AU94" s="244"/>
      <c r="AV94" s="260"/>
      <c r="AW94" s="244"/>
      <c r="AX94" s="260"/>
      <c r="AY94" s="260"/>
      <c r="AZ94" s="260"/>
      <c r="BA94" s="265"/>
      <c r="BB94" s="265"/>
      <c r="BC94" s="78"/>
      <c r="BD94" s="265"/>
      <c r="BE94" s="265"/>
      <c r="BF94" s="265"/>
      <c r="BG94" s="265"/>
      <c r="BH94" s="265"/>
      <c r="BI94" s="265"/>
      <c r="BJ94" s="249"/>
      <c r="BK94" s="249"/>
      <c r="BL94" s="251"/>
      <c r="BM94" s="78"/>
      <c r="BN94" s="566" t="str">
        <f t="shared" si="15"/>
        <v xml:space="preserve"> </v>
      </c>
      <c r="BO94" s="566" t="str">
        <f t="shared" si="19"/>
        <v xml:space="preserve"> </v>
      </c>
      <c r="BP94" s="566" t="str">
        <f t="shared" si="20"/>
        <v xml:space="preserve"> </v>
      </c>
      <c r="BQ94" s="566" t="str">
        <f t="shared" si="21"/>
        <v xml:space="preserve"> </v>
      </c>
      <c r="BR94" s="78"/>
      <c r="BS94" s="146"/>
    </row>
    <row r="95" spans="1:71" s="87" customFormat="1" ht="12.75" x14ac:dyDescent="0.25">
      <c r="A95" s="370"/>
      <c r="B95" s="366">
        <f>Demografia!B96</f>
        <v>0</v>
      </c>
      <c r="C95" s="366">
        <f>Demografia!C96</f>
        <v>0</v>
      </c>
      <c r="D95" s="367">
        <f>Demografia!D96</f>
        <v>0</v>
      </c>
      <c r="E95" s="82"/>
      <c r="F95" s="420"/>
      <c r="G95" s="421"/>
      <c r="H95" s="422"/>
      <c r="I95" s="245"/>
      <c r="J95" s="246"/>
      <c r="K95" s="247"/>
      <c r="L95" s="247"/>
      <c r="M95" s="247"/>
      <c r="N95" s="245"/>
      <c r="O95" s="252"/>
      <c r="P95" s="82"/>
      <c r="Q95" s="245"/>
      <c r="R95" s="421"/>
      <c r="S95" s="421"/>
      <c r="T95" s="82"/>
      <c r="U95" s="246"/>
      <c r="V95" s="246"/>
      <c r="W95" s="245"/>
      <c r="X95" s="246"/>
      <c r="Y95" s="245"/>
      <c r="Z95" s="245"/>
      <c r="AA95" s="245"/>
      <c r="AB95" s="247"/>
      <c r="AC95" s="247"/>
      <c r="AD95" s="78"/>
      <c r="AE95" s="247"/>
      <c r="AF95" s="247"/>
      <c r="AG95" s="247"/>
      <c r="AH95" s="247"/>
      <c r="AI95" s="247"/>
      <c r="AJ95" s="247"/>
      <c r="AK95" s="250"/>
      <c r="AL95" s="250"/>
      <c r="AM95" s="252"/>
      <c r="AN95" s="78"/>
      <c r="AO95" s="567" t="str">
        <f t="shared" si="14"/>
        <v xml:space="preserve"> </v>
      </c>
      <c r="AP95" s="567" t="str">
        <f t="shared" si="16"/>
        <v xml:space="preserve"> </v>
      </c>
      <c r="AQ95" s="567" t="str">
        <f t="shared" si="17"/>
        <v xml:space="preserve"> </v>
      </c>
      <c r="AR95" s="567" t="str">
        <f t="shared" si="18"/>
        <v xml:space="preserve"> </v>
      </c>
      <c r="AS95" s="78"/>
      <c r="AT95" s="365"/>
      <c r="AU95" s="365"/>
      <c r="AV95" s="364"/>
      <c r="AW95" s="365"/>
      <c r="AX95" s="364"/>
      <c r="AY95" s="364"/>
      <c r="AZ95" s="245"/>
      <c r="BA95" s="247"/>
      <c r="BB95" s="247"/>
      <c r="BC95" s="78"/>
      <c r="BD95" s="247"/>
      <c r="BE95" s="247"/>
      <c r="BF95" s="247"/>
      <c r="BG95" s="247"/>
      <c r="BH95" s="247"/>
      <c r="BI95" s="247"/>
      <c r="BJ95" s="250"/>
      <c r="BK95" s="250"/>
      <c r="BL95" s="252"/>
      <c r="BM95" s="78"/>
      <c r="BN95" s="567" t="str">
        <f t="shared" si="15"/>
        <v xml:space="preserve"> </v>
      </c>
      <c r="BO95" s="567" t="str">
        <f t="shared" si="19"/>
        <v xml:space="preserve"> </v>
      </c>
      <c r="BP95" s="567" t="str">
        <f t="shared" si="20"/>
        <v xml:space="preserve"> </v>
      </c>
      <c r="BQ95" s="567" t="str">
        <f t="shared" si="21"/>
        <v xml:space="preserve"> </v>
      </c>
      <c r="BR95" s="78"/>
      <c r="BS95" s="318"/>
    </row>
    <row r="96" spans="1:71" s="87" customFormat="1" ht="12.75" x14ac:dyDescent="0.25">
      <c r="A96" s="370"/>
      <c r="B96" s="150">
        <f>Demografia!B97</f>
        <v>0</v>
      </c>
      <c r="C96" s="150">
        <f>Demografia!C97</f>
        <v>0</v>
      </c>
      <c r="D96" s="151">
        <f>Demografia!D97</f>
        <v>0</v>
      </c>
      <c r="E96" s="82"/>
      <c r="F96" s="242"/>
      <c r="G96" s="153"/>
      <c r="H96" s="419"/>
      <c r="I96" s="260"/>
      <c r="J96" s="244"/>
      <c r="K96" s="265"/>
      <c r="L96" s="265"/>
      <c r="M96" s="265"/>
      <c r="N96" s="260"/>
      <c r="O96" s="251"/>
      <c r="P96" s="82"/>
      <c r="Q96" s="260"/>
      <c r="R96" s="153"/>
      <c r="S96" s="153"/>
      <c r="T96" s="82"/>
      <c r="U96" s="244"/>
      <c r="V96" s="244"/>
      <c r="W96" s="260"/>
      <c r="X96" s="244"/>
      <c r="Y96" s="260"/>
      <c r="Z96" s="260"/>
      <c r="AA96" s="260"/>
      <c r="AB96" s="265"/>
      <c r="AC96" s="265"/>
      <c r="AD96" s="78"/>
      <c r="AE96" s="265"/>
      <c r="AF96" s="265"/>
      <c r="AG96" s="265"/>
      <c r="AH96" s="265"/>
      <c r="AI96" s="265"/>
      <c r="AJ96" s="265"/>
      <c r="AK96" s="249"/>
      <c r="AL96" s="249"/>
      <c r="AM96" s="251"/>
      <c r="AN96" s="78"/>
      <c r="AO96" s="566" t="str">
        <f t="shared" si="14"/>
        <v xml:space="preserve"> </v>
      </c>
      <c r="AP96" s="566" t="str">
        <f t="shared" si="16"/>
        <v xml:space="preserve"> </v>
      </c>
      <c r="AQ96" s="566" t="str">
        <f t="shared" si="17"/>
        <v xml:space="preserve"> </v>
      </c>
      <c r="AR96" s="566" t="str">
        <f t="shared" si="18"/>
        <v xml:space="preserve"> </v>
      </c>
      <c r="AS96" s="78"/>
      <c r="AT96" s="244"/>
      <c r="AU96" s="244"/>
      <c r="AV96" s="260"/>
      <c r="AW96" s="244"/>
      <c r="AX96" s="260"/>
      <c r="AY96" s="260"/>
      <c r="AZ96" s="260"/>
      <c r="BA96" s="265"/>
      <c r="BB96" s="265"/>
      <c r="BC96" s="78"/>
      <c r="BD96" s="265"/>
      <c r="BE96" s="265"/>
      <c r="BF96" s="265"/>
      <c r="BG96" s="265"/>
      <c r="BH96" s="265"/>
      <c r="BI96" s="265"/>
      <c r="BJ96" s="249"/>
      <c r="BK96" s="249"/>
      <c r="BL96" s="251"/>
      <c r="BM96" s="78"/>
      <c r="BN96" s="566" t="str">
        <f t="shared" si="15"/>
        <v xml:space="preserve"> </v>
      </c>
      <c r="BO96" s="566" t="str">
        <f t="shared" si="19"/>
        <v xml:space="preserve"> </v>
      </c>
      <c r="BP96" s="566" t="str">
        <f t="shared" si="20"/>
        <v xml:space="preserve"> </v>
      </c>
      <c r="BQ96" s="566" t="str">
        <f t="shared" si="21"/>
        <v xml:space="preserve"> </v>
      </c>
      <c r="BR96" s="78"/>
      <c r="BS96" s="146"/>
    </row>
    <row r="97" spans="1:71" s="87" customFormat="1" ht="12.75" x14ac:dyDescent="0.25">
      <c r="A97" s="370"/>
      <c r="B97" s="366">
        <f>Demografia!B98</f>
        <v>0</v>
      </c>
      <c r="C97" s="366">
        <f>Demografia!C98</f>
        <v>0</v>
      </c>
      <c r="D97" s="367">
        <f>Demografia!D98</f>
        <v>0</v>
      </c>
      <c r="E97" s="82"/>
      <c r="F97" s="420"/>
      <c r="G97" s="421"/>
      <c r="H97" s="422"/>
      <c r="I97" s="245"/>
      <c r="J97" s="246"/>
      <c r="K97" s="247"/>
      <c r="L97" s="247"/>
      <c r="M97" s="247"/>
      <c r="N97" s="245"/>
      <c r="O97" s="252"/>
      <c r="P97" s="82"/>
      <c r="Q97" s="245"/>
      <c r="R97" s="421"/>
      <c r="S97" s="421"/>
      <c r="T97" s="82"/>
      <c r="U97" s="246"/>
      <c r="V97" s="246"/>
      <c r="W97" s="245"/>
      <c r="X97" s="246"/>
      <c r="Y97" s="245"/>
      <c r="Z97" s="245"/>
      <c r="AA97" s="245"/>
      <c r="AB97" s="247"/>
      <c r="AC97" s="247"/>
      <c r="AD97" s="78"/>
      <c r="AE97" s="247"/>
      <c r="AF97" s="247"/>
      <c r="AG97" s="247"/>
      <c r="AH97" s="247"/>
      <c r="AI97" s="247"/>
      <c r="AJ97" s="247"/>
      <c r="AK97" s="250"/>
      <c r="AL97" s="250"/>
      <c r="AM97" s="252"/>
      <c r="AN97" s="78"/>
      <c r="AO97" s="567" t="str">
        <f t="shared" si="14"/>
        <v xml:space="preserve"> </v>
      </c>
      <c r="AP97" s="567" t="str">
        <f t="shared" si="16"/>
        <v xml:space="preserve"> </v>
      </c>
      <c r="AQ97" s="567" t="str">
        <f t="shared" si="17"/>
        <v xml:space="preserve"> </v>
      </c>
      <c r="AR97" s="567" t="str">
        <f t="shared" si="18"/>
        <v xml:space="preserve"> </v>
      </c>
      <c r="AS97" s="78"/>
      <c r="AT97" s="365"/>
      <c r="AU97" s="365"/>
      <c r="AV97" s="364"/>
      <c r="AW97" s="365"/>
      <c r="AX97" s="364"/>
      <c r="AY97" s="364"/>
      <c r="AZ97" s="245"/>
      <c r="BA97" s="247"/>
      <c r="BB97" s="247"/>
      <c r="BC97" s="78"/>
      <c r="BD97" s="247"/>
      <c r="BE97" s="247"/>
      <c r="BF97" s="247"/>
      <c r="BG97" s="247"/>
      <c r="BH97" s="247"/>
      <c r="BI97" s="247"/>
      <c r="BJ97" s="250"/>
      <c r="BK97" s="250"/>
      <c r="BL97" s="252"/>
      <c r="BM97" s="78"/>
      <c r="BN97" s="567" t="str">
        <f t="shared" si="15"/>
        <v xml:space="preserve"> </v>
      </c>
      <c r="BO97" s="567" t="str">
        <f t="shared" si="19"/>
        <v xml:space="preserve"> </v>
      </c>
      <c r="BP97" s="567" t="str">
        <f t="shared" si="20"/>
        <v xml:space="preserve"> </v>
      </c>
      <c r="BQ97" s="567" t="str">
        <f t="shared" si="21"/>
        <v xml:space="preserve"> </v>
      </c>
      <c r="BR97" s="78"/>
      <c r="BS97" s="318"/>
    </row>
    <row r="98" spans="1:71" s="87" customFormat="1" ht="12.75" x14ac:dyDescent="0.25">
      <c r="A98" s="370"/>
      <c r="B98" s="150">
        <f>Demografia!B99</f>
        <v>0</v>
      </c>
      <c r="C98" s="150">
        <f>Demografia!C99</f>
        <v>0</v>
      </c>
      <c r="D98" s="151">
        <f>Demografia!D99</f>
        <v>0</v>
      </c>
      <c r="E98" s="82"/>
      <c r="F98" s="242"/>
      <c r="G98" s="153"/>
      <c r="H98" s="419"/>
      <c r="I98" s="260"/>
      <c r="J98" s="244"/>
      <c r="K98" s="265"/>
      <c r="L98" s="265"/>
      <c r="M98" s="265"/>
      <c r="N98" s="260"/>
      <c r="O98" s="251"/>
      <c r="P98" s="82"/>
      <c r="Q98" s="260"/>
      <c r="R98" s="153"/>
      <c r="S98" s="153"/>
      <c r="T98" s="82"/>
      <c r="U98" s="244"/>
      <c r="V98" s="244"/>
      <c r="W98" s="260"/>
      <c r="X98" s="244"/>
      <c r="Y98" s="260"/>
      <c r="Z98" s="260"/>
      <c r="AA98" s="260"/>
      <c r="AB98" s="265"/>
      <c r="AC98" s="265"/>
      <c r="AD98" s="78"/>
      <c r="AE98" s="265"/>
      <c r="AF98" s="265"/>
      <c r="AG98" s="265"/>
      <c r="AH98" s="265"/>
      <c r="AI98" s="265"/>
      <c r="AJ98" s="265"/>
      <c r="AK98" s="249"/>
      <c r="AL98" s="249"/>
      <c r="AM98" s="251"/>
      <c r="AN98" s="78"/>
      <c r="AO98" s="566" t="str">
        <f t="shared" si="14"/>
        <v xml:space="preserve"> </v>
      </c>
      <c r="AP98" s="566" t="str">
        <f t="shared" si="16"/>
        <v xml:space="preserve"> </v>
      </c>
      <c r="AQ98" s="566" t="str">
        <f t="shared" si="17"/>
        <v xml:space="preserve"> </v>
      </c>
      <c r="AR98" s="566" t="str">
        <f t="shared" si="18"/>
        <v xml:space="preserve"> </v>
      </c>
      <c r="AS98" s="78"/>
      <c r="AT98" s="244"/>
      <c r="AU98" s="244"/>
      <c r="AV98" s="260"/>
      <c r="AW98" s="244"/>
      <c r="AX98" s="260"/>
      <c r="AY98" s="260"/>
      <c r="AZ98" s="260"/>
      <c r="BA98" s="265"/>
      <c r="BB98" s="265"/>
      <c r="BC98" s="78"/>
      <c r="BD98" s="265"/>
      <c r="BE98" s="265"/>
      <c r="BF98" s="265"/>
      <c r="BG98" s="265"/>
      <c r="BH98" s="265"/>
      <c r="BI98" s="265"/>
      <c r="BJ98" s="249"/>
      <c r="BK98" s="249"/>
      <c r="BL98" s="251"/>
      <c r="BM98" s="78"/>
      <c r="BN98" s="566" t="str">
        <f t="shared" si="15"/>
        <v xml:space="preserve"> </v>
      </c>
      <c r="BO98" s="566" t="str">
        <f t="shared" si="19"/>
        <v xml:space="preserve"> </v>
      </c>
      <c r="BP98" s="566" t="str">
        <f t="shared" si="20"/>
        <v xml:space="preserve"> </v>
      </c>
      <c r="BQ98" s="566" t="str">
        <f t="shared" si="21"/>
        <v xml:space="preserve"> </v>
      </c>
      <c r="BR98" s="78"/>
      <c r="BS98" s="146"/>
    </row>
    <row r="99" spans="1:71" s="87" customFormat="1" ht="12.75" x14ac:dyDescent="0.25">
      <c r="A99" s="370"/>
      <c r="B99" s="366">
        <f>Demografia!B100</f>
        <v>0</v>
      </c>
      <c r="C99" s="366">
        <f>Demografia!C100</f>
        <v>0</v>
      </c>
      <c r="D99" s="367">
        <f>Demografia!D100</f>
        <v>0</v>
      </c>
      <c r="E99" s="82"/>
      <c r="F99" s="420"/>
      <c r="G99" s="421"/>
      <c r="H99" s="422"/>
      <c r="I99" s="245"/>
      <c r="J99" s="246"/>
      <c r="K99" s="247"/>
      <c r="L99" s="247"/>
      <c r="M99" s="247"/>
      <c r="N99" s="245"/>
      <c r="O99" s="252"/>
      <c r="P99" s="82"/>
      <c r="Q99" s="245"/>
      <c r="R99" s="421"/>
      <c r="S99" s="421"/>
      <c r="T99" s="82"/>
      <c r="U99" s="246"/>
      <c r="V99" s="246"/>
      <c r="W99" s="245"/>
      <c r="X99" s="246"/>
      <c r="Y99" s="245"/>
      <c r="Z99" s="245"/>
      <c r="AA99" s="245"/>
      <c r="AB99" s="247"/>
      <c r="AC99" s="247"/>
      <c r="AD99" s="78"/>
      <c r="AE99" s="247"/>
      <c r="AF99" s="247"/>
      <c r="AG99" s="247"/>
      <c r="AH99" s="247"/>
      <c r="AI99" s="247"/>
      <c r="AJ99" s="247"/>
      <c r="AK99" s="250"/>
      <c r="AL99" s="250"/>
      <c r="AM99" s="252"/>
      <c r="AN99" s="78"/>
      <c r="AO99" s="567" t="str">
        <f t="shared" si="14"/>
        <v xml:space="preserve"> </v>
      </c>
      <c r="AP99" s="567" t="str">
        <f t="shared" si="16"/>
        <v xml:space="preserve"> </v>
      </c>
      <c r="AQ99" s="567" t="str">
        <f t="shared" si="17"/>
        <v xml:space="preserve"> </v>
      </c>
      <c r="AR99" s="567" t="str">
        <f t="shared" si="18"/>
        <v xml:space="preserve"> </v>
      </c>
      <c r="AS99" s="78"/>
      <c r="AT99" s="365"/>
      <c r="AU99" s="365"/>
      <c r="AV99" s="364"/>
      <c r="AW99" s="365"/>
      <c r="AX99" s="364"/>
      <c r="AY99" s="364"/>
      <c r="AZ99" s="245"/>
      <c r="BA99" s="247"/>
      <c r="BB99" s="247"/>
      <c r="BC99" s="78"/>
      <c r="BD99" s="247"/>
      <c r="BE99" s="247"/>
      <c r="BF99" s="247"/>
      <c r="BG99" s="247"/>
      <c r="BH99" s="247"/>
      <c r="BI99" s="247"/>
      <c r="BJ99" s="250"/>
      <c r="BK99" s="250"/>
      <c r="BL99" s="252"/>
      <c r="BM99" s="78"/>
      <c r="BN99" s="567" t="str">
        <f t="shared" si="15"/>
        <v xml:space="preserve"> </v>
      </c>
      <c r="BO99" s="567" t="str">
        <f t="shared" si="19"/>
        <v xml:space="preserve"> </v>
      </c>
      <c r="BP99" s="567" t="str">
        <f t="shared" si="20"/>
        <v xml:space="preserve"> </v>
      </c>
      <c r="BQ99" s="567" t="str">
        <f t="shared" si="21"/>
        <v xml:space="preserve"> </v>
      </c>
      <c r="BR99" s="78"/>
      <c r="BS99" s="318"/>
    </row>
    <row r="100" spans="1:71" s="87" customFormat="1" ht="12.75" x14ac:dyDescent="0.25">
      <c r="A100" s="370"/>
      <c r="B100" s="150">
        <f>Demografia!B101</f>
        <v>0</v>
      </c>
      <c r="C100" s="150">
        <f>Demografia!C101</f>
        <v>0</v>
      </c>
      <c r="D100" s="151">
        <f>Demografia!D101</f>
        <v>0</v>
      </c>
      <c r="E100" s="82"/>
      <c r="F100" s="242"/>
      <c r="G100" s="153"/>
      <c r="H100" s="419"/>
      <c r="I100" s="260"/>
      <c r="J100" s="244"/>
      <c r="K100" s="265"/>
      <c r="L100" s="265"/>
      <c r="M100" s="265"/>
      <c r="N100" s="260"/>
      <c r="O100" s="251"/>
      <c r="P100" s="82"/>
      <c r="Q100" s="260"/>
      <c r="R100" s="153"/>
      <c r="S100" s="153"/>
      <c r="T100" s="82"/>
      <c r="U100" s="244"/>
      <c r="V100" s="244"/>
      <c r="W100" s="260"/>
      <c r="X100" s="244"/>
      <c r="Y100" s="260"/>
      <c r="Z100" s="260"/>
      <c r="AA100" s="260"/>
      <c r="AB100" s="265"/>
      <c r="AC100" s="265"/>
      <c r="AD100" s="78"/>
      <c r="AE100" s="265"/>
      <c r="AF100" s="265"/>
      <c r="AG100" s="265"/>
      <c r="AH100" s="265"/>
      <c r="AI100" s="265"/>
      <c r="AJ100" s="265"/>
      <c r="AK100" s="249"/>
      <c r="AL100" s="249"/>
      <c r="AM100" s="251"/>
      <c r="AN100" s="78"/>
      <c r="AO100" s="566" t="str">
        <f t="shared" si="14"/>
        <v xml:space="preserve"> </v>
      </c>
      <c r="AP100" s="566" t="str">
        <f t="shared" si="16"/>
        <v xml:space="preserve"> </v>
      </c>
      <c r="AQ100" s="566" t="str">
        <f t="shared" si="17"/>
        <v xml:space="preserve"> </v>
      </c>
      <c r="AR100" s="566" t="str">
        <f t="shared" si="18"/>
        <v xml:space="preserve"> </v>
      </c>
      <c r="AS100" s="78"/>
      <c r="AT100" s="244"/>
      <c r="AU100" s="244"/>
      <c r="AV100" s="260"/>
      <c r="AW100" s="244"/>
      <c r="AX100" s="260"/>
      <c r="AY100" s="260"/>
      <c r="AZ100" s="260"/>
      <c r="BA100" s="265"/>
      <c r="BB100" s="265"/>
      <c r="BC100" s="78"/>
      <c r="BD100" s="265"/>
      <c r="BE100" s="265"/>
      <c r="BF100" s="265"/>
      <c r="BG100" s="265"/>
      <c r="BH100" s="265"/>
      <c r="BI100" s="265"/>
      <c r="BJ100" s="249"/>
      <c r="BK100" s="249"/>
      <c r="BL100" s="251"/>
      <c r="BM100" s="78"/>
      <c r="BN100" s="566" t="str">
        <f t="shared" si="15"/>
        <v xml:space="preserve"> </v>
      </c>
      <c r="BO100" s="566" t="str">
        <f t="shared" si="19"/>
        <v xml:space="preserve"> </v>
      </c>
      <c r="BP100" s="566" t="str">
        <f t="shared" si="20"/>
        <v xml:space="preserve"> </v>
      </c>
      <c r="BQ100" s="566" t="str">
        <f t="shared" si="21"/>
        <v xml:space="preserve"> </v>
      </c>
      <c r="BR100" s="78"/>
      <c r="BS100" s="146"/>
    </row>
    <row r="101" spans="1:71" s="87" customFormat="1" ht="12.75" x14ac:dyDescent="0.25">
      <c r="A101" s="370"/>
      <c r="B101" s="366">
        <f>Demografia!B102</f>
        <v>0</v>
      </c>
      <c r="C101" s="366">
        <f>Demografia!C102</f>
        <v>0</v>
      </c>
      <c r="D101" s="367">
        <f>Demografia!D102</f>
        <v>0</v>
      </c>
      <c r="E101" s="82"/>
      <c r="F101" s="420"/>
      <c r="G101" s="421"/>
      <c r="H101" s="422"/>
      <c r="I101" s="245"/>
      <c r="J101" s="246"/>
      <c r="K101" s="247"/>
      <c r="L101" s="247"/>
      <c r="M101" s="247"/>
      <c r="N101" s="245"/>
      <c r="O101" s="252"/>
      <c r="P101" s="82"/>
      <c r="Q101" s="245"/>
      <c r="R101" s="421"/>
      <c r="S101" s="421"/>
      <c r="T101" s="82"/>
      <c r="U101" s="246"/>
      <c r="V101" s="246"/>
      <c r="W101" s="245"/>
      <c r="X101" s="246"/>
      <c r="Y101" s="245"/>
      <c r="Z101" s="245"/>
      <c r="AA101" s="245"/>
      <c r="AB101" s="247"/>
      <c r="AC101" s="247"/>
      <c r="AD101" s="78"/>
      <c r="AE101" s="247"/>
      <c r="AF101" s="247"/>
      <c r="AG101" s="247"/>
      <c r="AH101" s="247"/>
      <c r="AI101" s="247"/>
      <c r="AJ101" s="247"/>
      <c r="AK101" s="250"/>
      <c r="AL101" s="250"/>
      <c r="AM101" s="252"/>
      <c r="AN101" s="78"/>
      <c r="AO101" s="567" t="str">
        <f t="shared" si="14"/>
        <v xml:space="preserve"> </v>
      </c>
      <c r="AP101" s="567" t="str">
        <f t="shared" si="16"/>
        <v xml:space="preserve"> </v>
      </c>
      <c r="AQ101" s="567" t="str">
        <f t="shared" si="17"/>
        <v xml:space="preserve"> </v>
      </c>
      <c r="AR101" s="567" t="str">
        <f t="shared" si="18"/>
        <v xml:space="preserve"> </v>
      </c>
      <c r="AS101" s="78"/>
      <c r="AT101" s="365"/>
      <c r="AU101" s="365"/>
      <c r="AV101" s="364"/>
      <c r="AW101" s="365"/>
      <c r="AX101" s="364"/>
      <c r="AY101" s="364"/>
      <c r="AZ101" s="245"/>
      <c r="BA101" s="247"/>
      <c r="BB101" s="247"/>
      <c r="BC101" s="78"/>
      <c r="BD101" s="247"/>
      <c r="BE101" s="247"/>
      <c r="BF101" s="247"/>
      <c r="BG101" s="247"/>
      <c r="BH101" s="247"/>
      <c r="BI101" s="247"/>
      <c r="BJ101" s="250"/>
      <c r="BK101" s="250"/>
      <c r="BL101" s="252"/>
      <c r="BM101" s="78"/>
      <c r="BN101" s="567" t="str">
        <f t="shared" si="15"/>
        <v xml:space="preserve"> </v>
      </c>
      <c r="BO101" s="567" t="str">
        <f t="shared" si="19"/>
        <v xml:space="preserve"> </v>
      </c>
      <c r="BP101" s="567" t="str">
        <f t="shared" si="20"/>
        <v xml:space="preserve"> </v>
      </c>
      <c r="BQ101" s="567" t="str">
        <f t="shared" si="21"/>
        <v xml:space="preserve"> </v>
      </c>
      <c r="BR101" s="78"/>
      <c r="BS101" s="318"/>
    </row>
    <row r="102" spans="1:71" s="87" customFormat="1" ht="12.75" x14ac:dyDescent="0.25">
      <c r="A102" s="370"/>
      <c r="B102" s="150">
        <f>Demografia!B103</f>
        <v>0</v>
      </c>
      <c r="C102" s="150">
        <f>Demografia!C103</f>
        <v>0</v>
      </c>
      <c r="D102" s="151">
        <f>Demografia!D103</f>
        <v>0</v>
      </c>
      <c r="E102" s="82"/>
      <c r="F102" s="242"/>
      <c r="G102" s="153"/>
      <c r="H102" s="419"/>
      <c r="I102" s="260"/>
      <c r="J102" s="244"/>
      <c r="K102" s="265"/>
      <c r="L102" s="265"/>
      <c r="M102" s="265"/>
      <c r="N102" s="260"/>
      <c r="O102" s="251"/>
      <c r="P102" s="82"/>
      <c r="Q102" s="260"/>
      <c r="R102" s="153"/>
      <c r="S102" s="153"/>
      <c r="T102" s="82"/>
      <c r="U102" s="244"/>
      <c r="V102" s="244"/>
      <c r="W102" s="260"/>
      <c r="X102" s="244"/>
      <c r="Y102" s="260"/>
      <c r="Z102" s="260"/>
      <c r="AA102" s="260"/>
      <c r="AB102" s="265"/>
      <c r="AC102" s="265"/>
      <c r="AD102" s="78"/>
      <c r="AE102" s="265"/>
      <c r="AF102" s="265"/>
      <c r="AG102" s="265"/>
      <c r="AH102" s="265"/>
      <c r="AI102" s="265"/>
      <c r="AJ102" s="265"/>
      <c r="AK102" s="249"/>
      <c r="AL102" s="249"/>
      <c r="AM102" s="251"/>
      <c r="AN102" s="78"/>
      <c r="AO102" s="566" t="str">
        <f t="shared" si="14"/>
        <v xml:space="preserve"> </v>
      </c>
      <c r="AP102" s="566" t="str">
        <f t="shared" si="16"/>
        <v xml:space="preserve"> </v>
      </c>
      <c r="AQ102" s="566" t="str">
        <f t="shared" si="17"/>
        <v xml:space="preserve"> </v>
      </c>
      <c r="AR102" s="566" t="str">
        <f t="shared" si="18"/>
        <v xml:space="preserve"> </v>
      </c>
      <c r="AS102" s="78"/>
      <c r="AT102" s="244"/>
      <c r="AU102" s="244"/>
      <c r="AV102" s="260"/>
      <c r="AW102" s="244"/>
      <c r="AX102" s="260"/>
      <c r="AY102" s="260"/>
      <c r="AZ102" s="260"/>
      <c r="BA102" s="265"/>
      <c r="BB102" s="265"/>
      <c r="BC102" s="78"/>
      <c r="BD102" s="265"/>
      <c r="BE102" s="265"/>
      <c r="BF102" s="265"/>
      <c r="BG102" s="265"/>
      <c r="BH102" s="265"/>
      <c r="BI102" s="265"/>
      <c r="BJ102" s="249"/>
      <c r="BK102" s="249"/>
      <c r="BL102" s="251"/>
      <c r="BM102" s="78"/>
      <c r="BN102" s="566" t="str">
        <f t="shared" si="15"/>
        <v xml:space="preserve"> </v>
      </c>
      <c r="BO102" s="566" t="str">
        <f t="shared" si="19"/>
        <v xml:space="preserve"> </v>
      </c>
      <c r="BP102" s="566" t="str">
        <f t="shared" si="20"/>
        <v xml:space="preserve"> </v>
      </c>
      <c r="BQ102" s="566" t="str">
        <f t="shared" si="21"/>
        <v xml:space="preserve"> </v>
      </c>
      <c r="BR102" s="78"/>
      <c r="BS102" s="146"/>
    </row>
    <row r="103" spans="1:71" s="87" customFormat="1" ht="12.75" x14ac:dyDescent="0.25">
      <c r="A103" s="370"/>
      <c r="B103" s="366">
        <f>Demografia!B104</f>
        <v>0</v>
      </c>
      <c r="C103" s="366">
        <f>Demografia!C104</f>
        <v>0</v>
      </c>
      <c r="D103" s="367">
        <f>Demografia!D104</f>
        <v>0</v>
      </c>
      <c r="E103" s="82"/>
      <c r="F103" s="420"/>
      <c r="G103" s="421"/>
      <c r="H103" s="422"/>
      <c r="I103" s="245"/>
      <c r="J103" s="246"/>
      <c r="K103" s="247"/>
      <c r="L103" s="247"/>
      <c r="M103" s="247"/>
      <c r="N103" s="245"/>
      <c r="O103" s="252"/>
      <c r="P103" s="82"/>
      <c r="Q103" s="245"/>
      <c r="R103" s="421"/>
      <c r="S103" s="421"/>
      <c r="T103" s="82"/>
      <c r="U103" s="246"/>
      <c r="V103" s="246"/>
      <c r="W103" s="245"/>
      <c r="X103" s="246"/>
      <c r="Y103" s="245"/>
      <c r="Z103" s="245"/>
      <c r="AA103" s="245"/>
      <c r="AB103" s="247"/>
      <c r="AC103" s="247"/>
      <c r="AD103" s="78"/>
      <c r="AE103" s="247"/>
      <c r="AF103" s="247"/>
      <c r="AG103" s="247"/>
      <c r="AH103" s="247"/>
      <c r="AI103" s="247"/>
      <c r="AJ103" s="247"/>
      <c r="AK103" s="250"/>
      <c r="AL103" s="250"/>
      <c r="AM103" s="252"/>
      <c r="AN103" s="78"/>
      <c r="AO103" s="567" t="str">
        <f t="shared" si="14"/>
        <v xml:space="preserve"> </v>
      </c>
      <c r="AP103" s="567" t="str">
        <f t="shared" si="16"/>
        <v xml:space="preserve"> </v>
      </c>
      <c r="AQ103" s="567" t="str">
        <f t="shared" si="17"/>
        <v xml:space="preserve"> </v>
      </c>
      <c r="AR103" s="567" t="str">
        <f t="shared" si="18"/>
        <v xml:space="preserve"> </v>
      </c>
      <c r="AS103" s="78"/>
      <c r="AT103" s="365"/>
      <c r="AU103" s="365"/>
      <c r="AV103" s="364"/>
      <c r="AW103" s="365"/>
      <c r="AX103" s="364"/>
      <c r="AY103" s="364"/>
      <c r="AZ103" s="245"/>
      <c r="BA103" s="247"/>
      <c r="BB103" s="247"/>
      <c r="BC103" s="78"/>
      <c r="BD103" s="247"/>
      <c r="BE103" s="247"/>
      <c r="BF103" s="247"/>
      <c r="BG103" s="247"/>
      <c r="BH103" s="247"/>
      <c r="BI103" s="247"/>
      <c r="BJ103" s="250"/>
      <c r="BK103" s="250"/>
      <c r="BL103" s="252"/>
      <c r="BM103" s="78"/>
      <c r="BN103" s="567" t="str">
        <f t="shared" si="15"/>
        <v xml:space="preserve"> </v>
      </c>
      <c r="BO103" s="567" t="str">
        <f t="shared" si="19"/>
        <v xml:space="preserve"> </v>
      </c>
      <c r="BP103" s="567" t="str">
        <f t="shared" si="20"/>
        <v xml:space="preserve"> </v>
      </c>
      <c r="BQ103" s="567" t="str">
        <f t="shared" si="21"/>
        <v xml:space="preserve"> </v>
      </c>
      <c r="BR103" s="78"/>
      <c r="BS103" s="318"/>
    </row>
    <row r="104" spans="1:71" s="87" customFormat="1" ht="12.75" x14ac:dyDescent="0.25">
      <c r="A104" s="370"/>
      <c r="B104" s="150">
        <f>Demografia!B105</f>
        <v>0</v>
      </c>
      <c r="C104" s="150">
        <f>Demografia!C105</f>
        <v>0</v>
      </c>
      <c r="D104" s="151">
        <f>Demografia!D105</f>
        <v>0</v>
      </c>
      <c r="E104" s="82"/>
      <c r="F104" s="242"/>
      <c r="G104" s="153"/>
      <c r="H104" s="419"/>
      <c r="I104" s="260"/>
      <c r="J104" s="244"/>
      <c r="K104" s="265"/>
      <c r="L104" s="265"/>
      <c r="M104" s="265"/>
      <c r="N104" s="260"/>
      <c r="O104" s="251"/>
      <c r="P104" s="82"/>
      <c r="Q104" s="260"/>
      <c r="R104" s="153"/>
      <c r="S104" s="153"/>
      <c r="T104" s="82"/>
      <c r="U104" s="244"/>
      <c r="V104" s="244"/>
      <c r="W104" s="260"/>
      <c r="X104" s="244"/>
      <c r="Y104" s="260"/>
      <c r="Z104" s="260"/>
      <c r="AA104" s="260"/>
      <c r="AB104" s="265"/>
      <c r="AC104" s="265"/>
      <c r="AD104" s="78"/>
      <c r="AE104" s="265"/>
      <c r="AF104" s="265"/>
      <c r="AG104" s="265"/>
      <c r="AH104" s="265"/>
      <c r="AI104" s="265"/>
      <c r="AJ104" s="265"/>
      <c r="AK104" s="249"/>
      <c r="AL104" s="249"/>
      <c r="AM104" s="251"/>
      <c r="AN104" s="78"/>
      <c r="AO104" s="566" t="str">
        <f t="shared" si="14"/>
        <v xml:space="preserve"> </v>
      </c>
      <c r="AP104" s="566" t="str">
        <f t="shared" si="16"/>
        <v xml:space="preserve"> </v>
      </c>
      <c r="AQ104" s="566" t="str">
        <f t="shared" si="17"/>
        <v xml:space="preserve"> </v>
      </c>
      <c r="AR104" s="566" t="str">
        <f t="shared" si="18"/>
        <v xml:space="preserve"> </v>
      </c>
      <c r="AS104" s="78"/>
      <c r="AT104" s="244"/>
      <c r="AU104" s="244"/>
      <c r="AV104" s="260"/>
      <c r="AW104" s="244"/>
      <c r="AX104" s="260"/>
      <c r="AY104" s="260"/>
      <c r="AZ104" s="260"/>
      <c r="BA104" s="265"/>
      <c r="BB104" s="265"/>
      <c r="BC104" s="78"/>
      <c r="BD104" s="265"/>
      <c r="BE104" s="265"/>
      <c r="BF104" s="265"/>
      <c r="BG104" s="265"/>
      <c r="BH104" s="265"/>
      <c r="BI104" s="265"/>
      <c r="BJ104" s="249"/>
      <c r="BK104" s="249"/>
      <c r="BL104" s="251"/>
      <c r="BM104" s="78"/>
      <c r="BN104" s="566" t="str">
        <f t="shared" si="15"/>
        <v xml:space="preserve"> </v>
      </c>
      <c r="BO104" s="566" t="str">
        <f t="shared" si="19"/>
        <v xml:space="preserve"> </v>
      </c>
      <c r="BP104" s="566" t="str">
        <f t="shared" si="20"/>
        <v xml:space="preserve"> </v>
      </c>
      <c r="BQ104" s="566" t="str">
        <f t="shared" si="21"/>
        <v xml:space="preserve"> </v>
      </c>
      <c r="BR104" s="78"/>
      <c r="BS104" s="146"/>
    </row>
    <row r="105" spans="1:71" s="87" customFormat="1" ht="12.75" x14ac:dyDescent="0.25">
      <c r="A105" s="370"/>
      <c r="B105" s="366">
        <f>Demografia!B106</f>
        <v>0</v>
      </c>
      <c r="C105" s="366">
        <f>Demografia!C106</f>
        <v>0</v>
      </c>
      <c r="D105" s="367">
        <f>Demografia!D106</f>
        <v>0</v>
      </c>
      <c r="E105" s="82"/>
      <c r="F105" s="420"/>
      <c r="G105" s="421"/>
      <c r="H105" s="422"/>
      <c r="I105" s="245"/>
      <c r="J105" s="246"/>
      <c r="K105" s="247"/>
      <c r="L105" s="247"/>
      <c r="M105" s="247"/>
      <c r="N105" s="245"/>
      <c r="O105" s="252"/>
      <c r="P105" s="82"/>
      <c r="Q105" s="245"/>
      <c r="R105" s="421"/>
      <c r="S105" s="421"/>
      <c r="T105" s="82"/>
      <c r="U105" s="246"/>
      <c r="V105" s="246"/>
      <c r="W105" s="245"/>
      <c r="X105" s="246"/>
      <c r="Y105" s="245"/>
      <c r="Z105" s="245"/>
      <c r="AA105" s="245"/>
      <c r="AB105" s="247"/>
      <c r="AC105" s="247"/>
      <c r="AD105" s="78"/>
      <c r="AE105" s="247"/>
      <c r="AF105" s="247"/>
      <c r="AG105" s="247"/>
      <c r="AH105" s="247"/>
      <c r="AI105" s="247"/>
      <c r="AJ105" s="247"/>
      <c r="AK105" s="250"/>
      <c r="AL105" s="250"/>
      <c r="AM105" s="252"/>
      <c r="AN105" s="78"/>
      <c r="AO105" s="567" t="str">
        <f t="shared" si="14"/>
        <v xml:space="preserve"> </v>
      </c>
      <c r="AP105" s="567" t="str">
        <f t="shared" si="16"/>
        <v xml:space="preserve"> </v>
      </c>
      <c r="AQ105" s="567" t="str">
        <f t="shared" si="17"/>
        <v xml:space="preserve"> </v>
      </c>
      <c r="AR105" s="567" t="str">
        <f t="shared" si="18"/>
        <v xml:space="preserve"> </v>
      </c>
      <c r="AS105" s="78"/>
      <c r="AT105" s="365"/>
      <c r="AU105" s="365"/>
      <c r="AV105" s="364"/>
      <c r="AW105" s="365"/>
      <c r="AX105" s="364"/>
      <c r="AY105" s="364"/>
      <c r="AZ105" s="245"/>
      <c r="BA105" s="247"/>
      <c r="BB105" s="247"/>
      <c r="BC105" s="78"/>
      <c r="BD105" s="247"/>
      <c r="BE105" s="247"/>
      <c r="BF105" s="247"/>
      <c r="BG105" s="247"/>
      <c r="BH105" s="247"/>
      <c r="BI105" s="247"/>
      <c r="BJ105" s="250"/>
      <c r="BK105" s="250"/>
      <c r="BL105" s="252"/>
      <c r="BM105" s="78"/>
      <c r="BN105" s="567" t="str">
        <f t="shared" si="15"/>
        <v xml:space="preserve"> </v>
      </c>
      <c r="BO105" s="567" t="str">
        <f t="shared" si="19"/>
        <v xml:space="preserve"> </v>
      </c>
      <c r="BP105" s="567" t="str">
        <f t="shared" si="20"/>
        <v xml:space="preserve"> </v>
      </c>
      <c r="BQ105" s="567" t="str">
        <f t="shared" si="21"/>
        <v xml:space="preserve"> </v>
      </c>
      <c r="BR105" s="78"/>
      <c r="BS105" s="318"/>
    </row>
    <row r="106" spans="1:71" s="87" customFormat="1" ht="12.75" x14ac:dyDescent="0.25">
      <c r="A106" s="370"/>
      <c r="B106" s="150">
        <f>Demografia!B107</f>
        <v>0</v>
      </c>
      <c r="C106" s="150">
        <f>Demografia!C107</f>
        <v>0</v>
      </c>
      <c r="D106" s="151">
        <f>Demografia!D107</f>
        <v>0</v>
      </c>
      <c r="E106" s="82"/>
      <c r="F106" s="242"/>
      <c r="G106" s="153"/>
      <c r="H106" s="419"/>
      <c r="I106" s="260"/>
      <c r="J106" s="244"/>
      <c r="K106" s="265"/>
      <c r="L106" s="265"/>
      <c r="M106" s="265"/>
      <c r="N106" s="260"/>
      <c r="O106" s="251"/>
      <c r="P106" s="82"/>
      <c r="Q106" s="260"/>
      <c r="R106" s="153"/>
      <c r="S106" s="153"/>
      <c r="T106" s="82"/>
      <c r="U106" s="244"/>
      <c r="V106" s="244"/>
      <c r="W106" s="260"/>
      <c r="X106" s="244"/>
      <c r="Y106" s="260"/>
      <c r="Z106" s="260"/>
      <c r="AA106" s="260"/>
      <c r="AB106" s="265"/>
      <c r="AC106" s="265"/>
      <c r="AD106" s="78"/>
      <c r="AE106" s="265"/>
      <c r="AF106" s="265"/>
      <c r="AG106" s="265"/>
      <c r="AH106" s="265"/>
      <c r="AI106" s="265"/>
      <c r="AJ106" s="265"/>
      <c r="AK106" s="249"/>
      <c r="AL106" s="249"/>
      <c r="AM106" s="251"/>
      <c r="AN106" s="78"/>
      <c r="AO106" s="566" t="str">
        <f t="shared" si="14"/>
        <v xml:space="preserve"> </v>
      </c>
      <c r="AP106" s="566" t="str">
        <f t="shared" si="16"/>
        <v xml:space="preserve"> </v>
      </c>
      <c r="AQ106" s="566" t="str">
        <f t="shared" si="17"/>
        <v xml:space="preserve"> </v>
      </c>
      <c r="AR106" s="566" t="str">
        <f t="shared" si="18"/>
        <v xml:space="preserve"> </v>
      </c>
      <c r="AS106" s="78"/>
      <c r="AT106" s="244"/>
      <c r="AU106" s="244"/>
      <c r="AV106" s="260"/>
      <c r="AW106" s="244"/>
      <c r="AX106" s="260"/>
      <c r="AY106" s="260"/>
      <c r="AZ106" s="260"/>
      <c r="BA106" s="265"/>
      <c r="BB106" s="265"/>
      <c r="BC106" s="78"/>
      <c r="BD106" s="265"/>
      <c r="BE106" s="265"/>
      <c r="BF106" s="265"/>
      <c r="BG106" s="265"/>
      <c r="BH106" s="265"/>
      <c r="BI106" s="265"/>
      <c r="BJ106" s="249"/>
      <c r="BK106" s="249"/>
      <c r="BL106" s="251"/>
      <c r="BM106" s="78"/>
      <c r="BN106" s="566" t="str">
        <f t="shared" si="15"/>
        <v xml:space="preserve"> </v>
      </c>
      <c r="BO106" s="566" t="str">
        <f t="shared" si="19"/>
        <v xml:space="preserve"> </v>
      </c>
      <c r="BP106" s="566" t="str">
        <f t="shared" si="20"/>
        <v xml:space="preserve"> </v>
      </c>
      <c r="BQ106" s="566" t="str">
        <f t="shared" si="21"/>
        <v xml:space="preserve"> </v>
      </c>
      <c r="BR106" s="78"/>
      <c r="BS106" s="146"/>
    </row>
    <row r="107" spans="1:71" s="87" customFormat="1" ht="12.75" x14ac:dyDescent="0.25">
      <c r="A107" s="370"/>
      <c r="B107" s="366">
        <f>Demografia!B108</f>
        <v>0</v>
      </c>
      <c r="C107" s="366">
        <f>Demografia!C108</f>
        <v>0</v>
      </c>
      <c r="D107" s="367">
        <f>Demografia!D108</f>
        <v>0</v>
      </c>
      <c r="E107" s="82"/>
      <c r="F107" s="420"/>
      <c r="G107" s="421"/>
      <c r="H107" s="422"/>
      <c r="I107" s="245"/>
      <c r="J107" s="246"/>
      <c r="K107" s="247"/>
      <c r="L107" s="247"/>
      <c r="M107" s="247"/>
      <c r="N107" s="245"/>
      <c r="O107" s="252"/>
      <c r="P107" s="82"/>
      <c r="Q107" s="245"/>
      <c r="R107" s="421"/>
      <c r="S107" s="421"/>
      <c r="T107" s="82"/>
      <c r="U107" s="246"/>
      <c r="V107" s="246"/>
      <c r="W107" s="245"/>
      <c r="X107" s="246"/>
      <c r="Y107" s="245"/>
      <c r="Z107" s="245"/>
      <c r="AA107" s="245"/>
      <c r="AB107" s="247"/>
      <c r="AC107" s="247"/>
      <c r="AD107" s="78"/>
      <c r="AE107" s="247"/>
      <c r="AF107" s="247"/>
      <c r="AG107" s="247"/>
      <c r="AH107" s="247"/>
      <c r="AI107" s="247"/>
      <c r="AJ107" s="247"/>
      <c r="AK107" s="250"/>
      <c r="AL107" s="250"/>
      <c r="AM107" s="252"/>
      <c r="AN107" s="78"/>
      <c r="AO107" s="567" t="str">
        <f t="shared" si="14"/>
        <v xml:space="preserve"> </v>
      </c>
      <c r="AP107" s="567" t="str">
        <f t="shared" si="16"/>
        <v xml:space="preserve"> </v>
      </c>
      <c r="AQ107" s="567" t="str">
        <f t="shared" si="17"/>
        <v xml:space="preserve"> </v>
      </c>
      <c r="AR107" s="567" t="str">
        <f t="shared" si="18"/>
        <v xml:space="preserve"> </v>
      </c>
      <c r="AS107" s="78"/>
      <c r="AT107" s="365"/>
      <c r="AU107" s="365"/>
      <c r="AV107" s="364"/>
      <c r="AW107" s="365"/>
      <c r="AX107" s="364"/>
      <c r="AY107" s="364"/>
      <c r="AZ107" s="245"/>
      <c r="BA107" s="247"/>
      <c r="BB107" s="247"/>
      <c r="BC107" s="78"/>
      <c r="BD107" s="247"/>
      <c r="BE107" s="247"/>
      <c r="BF107" s="247"/>
      <c r="BG107" s="247"/>
      <c r="BH107" s="247"/>
      <c r="BI107" s="247"/>
      <c r="BJ107" s="250"/>
      <c r="BK107" s="250"/>
      <c r="BL107" s="252"/>
      <c r="BM107" s="78"/>
      <c r="BN107" s="567" t="str">
        <f t="shared" si="15"/>
        <v xml:space="preserve"> </v>
      </c>
      <c r="BO107" s="567" t="str">
        <f t="shared" si="19"/>
        <v xml:space="preserve"> </v>
      </c>
      <c r="BP107" s="567" t="str">
        <f t="shared" si="20"/>
        <v xml:space="preserve"> </v>
      </c>
      <c r="BQ107" s="567" t="str">
        <f t="shared" si="21"/>
        <v xml:space="preserve"> </v>
      </c>
      <c r="BR107" s="78"/>
      <c r="BS107" s="318"/>
    </row>
    <row r="108" spans="1:71" s="87" customFormat="1" ht="12.75" x14ac:dyDescent="0.25">
      <c r="A108" s="370"/>
      <c r="B108" s="150">
        <f>Demografia!B109</f>
        <v>0</v>
      </c>
      <c r="C108" s="150">
        <f>Demografia!C109</f>
        <v>0</v>
      </c>
      <c r="D108" s="151">
        <f>Demografia!D109</f>
        <v>0</v>
      </c>
      <c r="E108" s="82"/>
      <c r="F108" s="242"/>
      <c r="G108" s="153"/>
      <c r="H108" s="419"/>
      <c r="I108" s="260"/>
      <c r="J108" s="244"/>
      <c r="K108" s="265"/>
      <c r="L108" s="265"/>
      <c r="M108" s="265"/>
      <c r="N108" s="260"/>
      <c r="O108" s="251"/>
      <c r="P108" s="82"/>
      <c r="Q108" s="260"/>
      <c r="R108" s="153"/>
      <c r="S108" s="153"/>
      <c r="T108" s="82"/>
      <c r="U108" s="244"/>
      <c r="V108" s="244"/>
      <c r="W108" s="260"/>
      <c r="X108" s="244"/>
      <c r="Y108" s="260"/>
      <c r="Z108" s="260"/>
      <c r="AA108" s="260"/>
      <c r="AB108" s="265"/>
      <c r="AC108" s="265"/>
      <c r="AD108" s="78"/>
      <c r="AE108" s="265"/>
      <c r="AF108" s="265"/>
      <c r="AG108" s="265"/>
      <c r="AH108" s="265"/>
      <c r="AI108" s="265"/>
      <c r="AJ108" s="265"/>
      <c r="AK108" s="249"/>
      <c r="AL108" s="249"/>
      <c r="AM108" s="251"/>
      <c r="AN108" s="78"/>
      <c r="AO108" s="566" t="str">
        <f t="shared" si="14"/>
        <v xml:space="preserve"> </v>
      </c>
      <c r="AP108" s="566" t="str">
        <f t="shared" si="16"/>
        <v xml:space="preserve"> </v>
      </c>
      <c r="AQ108" s="566" t="str">
        <f t="shared" si="17"/>
        <v xml:space="preserve"> </v>
      </c>
      <c r="AR108" s="566" t="str">
        <f t="shared" si="18"/>
        <v xml:space="preserve"> </v>
      </c>
      <c r="AS108" s="78"/>
      <c r="AT108" s="244"/>
      <c r="AU108" s="244"/>
      <c r="AV108" s="260"/>
      <c r="AW108" s="244"/>
      <c r="AX108" s="260"/>
      <c r="AY108" s="260"/>
      <c r="AZ108" s="260"/>
      <c r="BA108" s="265"/>
      <c r="BB108" s="265"/>
      <c r="BC108" s="78"/>
      <c r="BD108" s="265"/>
      <c r="BE108" s="265"/>
      <c r="BF108" s="265"/>
      <c r="BG108" s="265"/>
      <c r="BH108" s="265"/>
      <c r="BI108" s="265"/>
      <c r="BJ108" s="249"/>
      <c r="BK108" s="249"/>
      <c r="BL108" s="251"/>
      <c r="BM108" s="78"/>
      <c r="BN108" s="566" t="str">
        <f t="shared" si="15"/>
        <v xml:space="preserve"> </v>
      </c>
      <c r="BO108" s="566" t="str">
        <f t="shared" si="19"/>
        <v xml:space="preserve"> </v>
      </c>
      <c r="BP108" s="566" t="str">
        <f t="shared" si="20"/>
        <v xml:space="preserve"> </v>
      </c>
      <c r="BQ108" s="566" t="str">
        <f t="shared" si="21"/>
        <v xml:space="preserve"> </v>
      </c>
      <c r="BR108" s="78"/>
      <c r="BS108" s="146"/>
    </row>
    <row r="109" spans="1:71" s="87" customFormat="1" ht="12.75" x14ac:dyDescent="0.25">
      <c r="A109" s="370"/>
      <c r="B109" s="366">
        <f>Demografia!B110</f>
        <v>0</v>
      </c>
      <c r="C109" s="366">
        <f>Demografia!C110</f>
        <v>0</v>
      </c>
      <c r="D109" s="367">
        <f>Demografia!D110</f>
        <v>0</v>
      </c>
      <c r="E109" s="82"/>
      <c r="F109" s="420"/>
      <c r="G109" s="421"/>
      <c r="H109" s="422"/>
      <c r="I109" s="245"/>
      <c r="J109" s="246"/>
      <c r="K109" s="247"/>
      <c r="L109" s="247"/>
      <c r="M109" s="247"/>
      <c r="N109" s="245"/>
      <c r="O109" s="252"/>
      <c r="P109" s="82"/>
      <c r="Q109" s="245"/>
      <c r="R109" s="421"/>
      <c r="S109" s="421"/>
      <c r="T109" s="82"/>
      <c r="U109" s="246"/>
      <c r="V109" s="246"/>
      <c r="W109" s="245"/>
      <c r="X109" s="246"/>
      <c r="Y109" s="245"/>
      <c r="Z109" s="245"/>
      <c r="AA109" s="245"/>
      <c r="AB109" s="247"/>
      <c r="AC109" s="247"/>
      <c r="AD109" s="78"/>
      <c r="AE109" s="247"/>
      <c r="AF109" s="247"/>
      <c r="AG109" s="247"/>
      <c r="AH109" s="247"/>
      <c r="AI109" s="247"/>
      <c r="AJ109" s="247"/>
      <c r="AK109" s="250"/>
      <c r="AL109" s="250"/>
      <c r="AM109" s="252"/>
      <c r="AN109" s="78"/>
      <c r="AO109" s="567" t="str">
        <f t="shared" si="14"/>
        <v xml:space="preserve"> </v>
      </c>
      <c r="AP109" s="567" t="str">
        <f t="shared" si="16"/>
        <v xml:space="preserve"> </v>
      </c>
      <c r="AQ109" s="567" t="str">
        <f t="shared" si="17"/>
        <v xml:space="preserve"> </v>
      </c>
      <c r="AR109" s="567" t="str">
        <f t="shared" si="18"/>
        <v xml:space="preserve"> </v>
      </c>
      <c r="AS109" s="78"/>
      <c r="AT109" s="365"/>
      <c r="AU109" s="365"/>
      <c r="AV109" s="364"/>
      <c r="AW109" s="365"/>
      <c r="AX109" s="364"/>
      <c r="AY109" s="364"/>
      <c r="AZ109" s="245"/>
      <c r="BA109" s="247"/>
      <c r="BB109" s="247"/>
      <c r="BC109" s="78"/>
      <c r="BD109" s="247"/>
      <c r="BE109" s="247"/>
      <c r="BF109" s="247"/>
      <c r="BG109" s="247"/>
      <c r="BH109" s="247"/>
      <c r="BI109" s="247"/>
      <c r="BJ109" s="250"/>
      <c r="BK109" s="250"/>
      <c r="BL109" s="252"/>
      <c r="BM109" s="78"/>
      <c r="BN109" s="567" t="str">
        <f t="shared" si="15"/>
        <v xml:space="preserve"> </v>
      </c>
      <c r="BO109" s="567" t="str">
        <f t="shared" si="19"/>
        <v xml:space="preserve"> </v>
      </c>
      <c r="BP109" s="567" t="str">
        <f t="shared" si="20"/>
        <v xml:space="preserve"> </v>
      </c>
      <c r="BQ109" s="567" t="str">
        <f t="shared" si="21"/>
        <v xml:space="preserve"> </v>
      </c>
      <c r="BR109" s="78"/>
      <c r="BS109" s="318"/>
    </row>
    <row r="110" spans="1:71" s="87" customFormat="1" ht="12.75" x14ac:dyDescent="0.25">
      <c r="A110" s="370"/>
      <c r="B110" s="150">
        <f>Demografia!B111</f>
        <v>0</v>
      </c>
      <c r="C110" s="150">
        <f>Demografia!C111</f>
        <v>0</v>
      </c>
      <c r="D110" s="151">
        <f>Demografia!D111</f>
        <v>0</v>
      </c>
      <c r="E110" s="82"/>
      <c r="F110" s="242"/>
      <c r="G110" s="153"/>
      <c r="H110" s="419"/>
      <c r="I110" s="260"/>
      <c r="J110" s="244"/>
      <c r="K110" s="265"/>
      <c r="L110" s="265"/>
      <c r="M110" s="265"/>
      <c r="N110" s="260"/>
      <c r="O110" s="251"/>
      <c r="P110" s="82"/>
      <c r="Q110" s="260"/>
      <c r="R110" s="153"/>
      <c r="S110" s="153"/>
      <c r="T110" s="82"/>
      <c r="U110" s="244"/>
      <c r="V110" s="244"/>
      <c r="W110" s="260"/>
      <c r="X110" s="244"/>
      <c r="Y110" s="260"/>
      <c r="Z110" s="260"/>
      <c r="AA110" s="260"/>
      <c r="AB110" s="265"/>
      <c r="AC110" s="265"/>
      <c r="AD110" s="78"/>
      <c r="AE110" s="265"/>
      <c r="AF110" s="265"/>
      <c r="AG110" s="265"/>
      <c r="AH110" s="265"/>
      <c r="AI110" s="265"/>
      <c r="AJ110" s="265"/>
      <c r="AK110" s="249"/>
      <c r="AL110" s="249"/>
      <c r="AM110" s="251"/>
      <c r="AN110" s="78"/>
      <c r="AO110" s="566" t="str">
        <f t="shared" si="14"/>
        <v xml:space="preserve"> </v>
      </c>
      <c r="AP110" s="566" t="str">
        <f t="shared" si="16"/>
        <v xml:space="preserve"> </v>
      </c>
      <c r="AQ110" s="566" t="str">
        <f t="shared" si="17"/>
        <v xml:space="preserve"> </v>
      </c>
      <c r="AR110" s="566" t="str">
        <f t="shared" si="18"/>
        <v xml:space="preserve"> </v>
      </c>
      <c r="AS110" s="78"/>
      <c r="AT110" s="244"/>
      <c r="AU110" s="244"/>
      <c r="AV110" s="260"/>
      <c r="AW110" s="244"/>
      <c r="AX110" s="260"/>
      <c r="AY110" s="260"/>
      <c r="AZ110" s="260"/>
      <c r="BA110" s="265"/>
      <c r="BB110" s="265"/>
      <c r="BC110" s="78"/>
      <c r="BD110" s="265"/>
      <c r="BE110" s="265"/>
      <c r="BF110" s="265"/>
      <c r="BG110" s="265"/>
      <c r="BH110" s="265"/>
      <c r="BI110" s="265"/>
      <c r="BJ110" s="249"/>
      <c r="BK110" s="249"/>
      <c r="BL110" s="251"/>
      <c r="BM110" s="78"/>
      <c r="BN110" s="566" t="str">
        <f t="shared" si="15"/>
        <v xml:space="preserve"> </v>
      </c>
      <c r="BO110" s="566" t="str">
        <f t="shared" si="19"/>
        <v xml:space="preserve"> </v>
      </c>
      <c r="BP110" s="566" t="str">
        <f t="shared" si="20"/>
        <v xml:space="preserve"> </v>
      </c>
      <c r="BQ110" s="566" t="str">
        <f t="shared" si="21"/>
        <v xml:space="preserve"> </v>
      </c>
      <c r="BR110" s="78"/>
      <c r="BS110" s="146"/>
    </row>
    <row r="111" spans="1:71" s="87" customFormat="1" ht="12.75" x14ac:dyDescent="0.25">
      <c r="A111" s="370"/>
      <c r="B111" s="366">
        <f>Demografia!B112</f>
        <v>0</v>
      </c>
      <c r="C111" s="366">
        <f>Demografia!C112</f>
        <v>0</v>
      </c>
      <c r="D111" s="367">
        <f>Demografia!D112</f>
        <v>0</v>
      </c>
      <c r="E111" s="82"/>
      <c r="F111" s="420"/>
      <c r="G111" s="421"/>
      <c r="H111" s="422"/>
      <c r="I111" s="245"/>
      <c r="J111" s="246"/>
      <c r="K111" s="247"/>
      <c r="L111" s="247"/>
      <c r="M111" s="247"/>
      <c r="N111" s="245"/>
      <c r="O111" s="252"/>
      <c r="P111" s="82"/>
      <c r="Q111" s="245"/>
      <c r="R111" s="421"/>
      <c r="S111" s="421"/>
      <c r="T111" s="82"/>
      <c r="U111" s="246"/>
      <c r="V111" s="246"/>
      <c r="W111" s="245"/>
      <c r="X111" s="246"/>
      <c r="Y111" s="245"/>
      <c r="Z111" s="245"/>
      <c r="AA111" s="245"/>
      <c r="AB111" s="247"/>
      <c r="AC111" s="247"/>
      <c r="AD111" s="78"/>
      <c r="AE111" s="247"/>
      <c r="AF111" s="247"/>
      <c r="AG111" s="247"/>
      <c r="AH111" s="247"/>
      <c r="AI111" s="247"/>
      <c r="AJ111" s="247"/>
      <c r="AK111" s="250"/>
      <c r="AL111" s="250"/>
      <c r="AM111" s="252"/>
      <c r="AN111" s="78"/>
      <c r="AO111" s="567" t="str">
        <f t="shared" si="14"/>
        <v xml:space="preserve"> </v>
      </c>
      <c r="AP111" s="567" t="str">
        <f t="shared" si="16"/>
        <v xml:space="preserve"> </v>
      </c>
      <c r="AQ111" s="567" t="str">
        <f t="shared" si="17"/>
        <v xml:space="preserve"> </v>
      </c>
      <c r="AR111" s="567" t="str">
        <f t="shared" si="18"/>
        <v xml:space="preserve"> </v>
      </c>
      <c r="AS111" s="78"/>
      <c r="AT111" s="365"/>
      <c r="AU111" s="365"/>
      <c r="AV111" s="364"/>
      <c r="AW111" s="365"/>
      <c r="AX111" s="364"/>
      <c r="AY111" s="364"/>
      <c r="AZ111" s="245"/>
      <c r="BA111" s="247"/>
      <c r="BB111" s="247"/>
      <c r="BC111" s="78"/>
      <c r="BD111" s="247"/>
      <c r="BE111" s="247"/>
      <c r="BF111" s="247"/>
      <c r="BG111" s="247"/>
      <c r="BH111" s="247"/>
      <c r="BI111" s="247"/>
      <c r="BJ111" s="250"/>
      <c r="BK111" s="250"/>
      <c r="BL111" s="252"/>
      <c r="BM111" s="78"/>
      <c r="BN111" s="567" t="str">
        <f t="shared" si="15"/>
        <v xml:space="preserve"> </v>
      </c>
      <c r="BO111" s="567" t="str">
        <f t="shared" si="19"/>
        <v xml:space="preserve"> </v>
      </c>
      <c r="BP111" s="567" t="str">
        <f t="shared" si="20"/>
        <v xml:space="preserve"> </v>
      </c>
      <c r="BQ111" s="567" t="str">
        <f t="shared" si="21"/>
        <v xml:space="preserve"> </v>
      </c>
      <c r="BR111" s="78"/>
      <c r="BS111" s="318"/>
    </row>
    <row r="112" spans="1:71" s="87" customFormat="1" ht="12.75" x14ac:dyDescent="0.25">
      <c r="A112" s="370"/>
      <c r="B112" s="150">
        <f>Demografia!B113</f>
        <v>0</v>
      </c>
      <c r="C112" s="150">
        <f>Demografia!C113</f>
        <v>0</v>
      </c>
      <c r="D112" s="151">
        <f>Demografia!D113</f>
        <v>0</v>
      </c>
      <c r="E112" s="82"/>
      <c r="F112" s="242"/>
      <c r="G112" s="153"/>
      <c r="H112" s="419"/>
      <c r="I112" s="260"/>
      <c r="J112" s="244"/>
      <c r="K112" s="265"/>
      <c r="L112" s="265"/>
      <c r="M112" s="265"/>
      <c r="N112" s="260"/>
      <c r="O112" s="251"/>
      <c r="P112" s="82"/>
      <c r="Q112" s="260"/>
      <c r="R112" s="153"/>
      <c r="S112" s="153"/>
      <c r="T112" s="82"/>
      <c r="U112" s="244"/>
      <c r="V112" s="244"/>
      <c r="W112" s="260"/>
      <c r="X112" s="244"/>
      <c r="Y112" s="260"/>
      <c r="Z112" s="260"/>
      <c r="AA112" s="260"/>
      <c r="AB112" s="265"/>
      <c r="AC112" s="265"/>
      <c r="AD112" s="78"/>
      <c r="AE112" s="265"/>
      <c r="AF112" s="265"/>
      <c r="AG112" s="265"/>
      <c r="AH112" s="265"/>
      <c r="AI112" s="265"/>
      <c r="AJ112" s="265"/>
      <c r="AK112" s="249"/>
      <c r="AL112" s="249"/>
      <c r="AM112" s="251"/>
      <c r="AN112" s="78"/>
      <c r="AO112" s="566" t="str">
        <f t="shared" si="14"/>
        <v xml:space="preserve"> </v>
      </c>
      <c r="AP112" s="566" t="str">
        <f t="shared" si="16"/>
        <v xml:space="preserve"> </v>
      </c>
      <c r="AQ112" s="566" t="str">
        <f t="shared" si="17"/>
        <v xml:space="preserve"> </v>
      </c>
      <c r="AR112" s="566" t="str">
        <f t="shared" si="18"/>
        <v xml:space="preserve"> </v>
      </c>
      <c r="AS112" s="78"/>
      <c r="AT112" s="244"/>
      <c r="AU112" s="244"/>
      <c r="AV112" s="260"/>
      <c r="AW112" s="244"/>
      <c r="AX112" s="260"/>
      <c r="AY112" s="260"/>
      <c r="AZ112" s="260"/>
      <c r="BA112" s="265"/>
      <c r="BB112" s="265"/>
      <c r="BC112" s="78"/>
      <c r="BD112" s="265"/>
      <c r="BE112" s="265"/>
      <c r="BF112" s="265"/>
      <c r="BG112" s="265"/>
      <c r="BH112" s="265"/>
      <c r="BI112" s="265"/>
      <c r="BJ112" s="249"/>
      <c r="BK112" s="249"/>
      <c r="BL112" s="251"/>
      <c r="BM112" s="78"/>
      <c r="BN112" s="566" t="str">
        <f t="shared" si="15"/>
        <v xml:space="preserve"> </v>
      </c>
      <c r="BO112" s="566" t="str">
        <f t="shared" si="19"/>
        <v xml:space="preserve"> </v>
      </c>
      <c r="BP112" s="566" t="str">
        <f t="shared" si="20"/>
        <v xml:space="preserve"> </v>
      </c>
      <c r="BQ112" s="566" t="str">
        <f t="shared" si="21"/>
        <v xml:space="preserve"> </v>
      </c>
      <c r="BR112" s="78"/>
      <c r="BS112" s="146"/>
    </row>
    <row r="113" spans="1:71" s="87" customFormat="1" ht="12.75" x14ac:dyDescent="0.25">
      <c r="A113" s="370"/>
      <c r="B113" s="366">
        <f>Demografia!B114</f>
        <v>0</v>
      </c>
      <c r="C113" s="366">
        <f>Demografia!C114</f>
        <v>0</v>
      </c>
      <c r="D113" s="367">
        <f>Demografia!D114</f>
        <v>0</v>
      </c>
      <c r="E113" s="82"/>
      <c r="F113" s="420"/>
      <c r="G113" s="421"/>
      <c r="H113" s="422"/>
      <c r="I113" s="245"/>
      <c r="J113" s="246"/>
      <c r="K113" s="247"/>
      <c r="L113" s="247"/>
      <c r="M113" s="247"/>
      <c r="N113" s="245"/>
      <c r="O113" s="252"/>
      <c r="P113" s="82"/>
      <c r="Q113" s="245"/>
      <c r="R113" s="421"/>
      <c r="S113" s="421"/>
      <c r="T113" s="82"/>
      <c r="U113" s="246"/>
      <c r="V113" s="246"/>
      <c r="W113" s="245"/>
      <c r="X113" s="246"/>
      <c r="Y113" s="245"/>
      <c r="Z113" s="245"/>
      <c r="AA113" s="245"/>
      <c r="AB113" s="247"/>
      <c r="AC113" s="247"/>
      <c r="AD113" s="78"/>
      <c r="AE113" s="247"/>
      <c r="AF113" s="247"/>
      <c r="AG113" s="247"/>
      <c r="AH113" s="247"/>
      <c r="AI113" s="247"/>
      <c r="AJ113" s="247"/>
      <c r="AK113" s="250"/>
      <c r="AL113" s="250"/>
      <c r="AM113" s="252"/>
      <c r="AN113" s="78"/>
      <c r="AO113" s="567" t="str">
        <f t="shared" si="14"/>
        <v xml:space="preserve"> </v>
      </c>
      <c r="AP113" s="567" t="str">
        <f t="shared" si="16"/>
        <v xml:space="preserve"> </v>
      </c>
      <c r="AQ113" s="567" t="str">
        <f t="shared" si="17"/>
        <v xml:space="preserve"> </v>
      </c>
      <c r="AR113" s="567" t="str">
        <f t="shared" si="18"/>
        <v xml:space="preserve"> </v>
      </c>
      <c r="AS113" s="78"/>
      <c r="AT113" s="365"/>
      <c r="AU113" s="365"/>
      <c r="AV113" s="364"/>
      <c r="AW113" s="365"/>
      <c r="AX113" s="364"/>
      <c r="AY113" s="364"/>
      <c r="AZ113" s="245"/>
      <c r="BA113" s="247"/>
      <c r="BB113" s="247"/>
      <c r="BC113" s="78"/>
      <c r="BD113" s="247"/>
      <c r="BE113" s="247"/>
      <c r="BF113" s="247"/>
      <c r="BG113" s="247"/>
      <c r="BH113" s="247"/>
      <c r="BI113" s="247"/>
      <c r="BJ113" s="250"/>
      <c r="BK113" s="250"/>
      <c r="BL113" s="252"/>
      <c r="BM113" s="78"/>
      <c r="BN113" s="567" t="str">
        <f t="shared" si="15"/>
        <v xml:space="preserve"> </v>
      </c>
      <c r="BO113" s="567" t="str">
        <f t="shared" si="19"/>
        <v xml:space="preserve"> </v>
      </c>
      <c r="BP113" s="567" t="str">
        <f t="shared" si="20"/>
        <v xml:space="preserve"> </v>
      </c>
      <c r="BQ113" s="567" t="str">
        <f t="shared" si="21"/>
        <v xml:space="preserve"> </v>
      </c>
      <c r="BR113" s="78"/>
      <c r="BS113" s="318"/>
    </row>
    <row r="114" spans="1:71" s="87" customFormat="1" ht="12.75" x14ac:dyDescent="0.25">
      <c r="A114" s="370"/>
      <c r="B114" s="150">
        <f>Demografia!B115</f>
        <v>0</v>
      </c>
      <c r="C114" s="150">
        <f>Demografia!C115</f>
        <v>0</v>
      </c>
      <c r="D114" s="151">
        <f>Demografia!D115</f>
        <v>0</v>
      </c>
      <c r="E114" s="82"/>
      <c r="F114" s="242"/>
      <c r="G114" s="153"/>
      <c r="H114" s="419"/>
      <c r="I114" s="260"/>
      <c r="J114" s="244"/>
      <c r="K114" s="265"/>
      <c r="L114" s="265"/>
      <c r="M114" s="265"/>
      <c r="N114" s="260"/>
      <c r="O114" s="251"/>
      <c r="P114" s="82"/>
      <c r="Q114" s="260"/>
      <c r="R114" s="153"/>
      <c r="S114" s="153"/>
      <c r="T114" s="82"/>
      <c r="U114" s="244"/>
      <c r="V114" s="244"/>
      <c r="W114" s="260"/>
      <c r="X114" s="244"/>
      <c r="Y114" s="260"/>
      <c r="Z114" s="260"/>
      <c r="AA114" s="260"/>
      <c r="AB114" s="265"/>
      <c r="AC114" s="265"/>
      <c r="AD114" s="78"/>
      <c r="AE114" s="265"/>
      <c r="AF114" s="265"/>
      <c r="AG114" s="265"/>
      <c r="AH114" s="265"/>
      <c r="AI114" s="265"/>
      <c r="AJ114" s="265"/>
      <c r="AK114" s="249"/>
      <c r="AL114" s="249"/>
      <c r="AM114" s="251"/>
      <c r="AN114" s="78"/>
      <c r="AO114" s="566" t="str">
        <f t="shared" si="14"/>
        <v xml:space="preserve"> </v>
      </c>
      <c r="AP114" s="566" t="str">
        <f t="shared" si="16"/>
        <v xml:space="preserve"> </v>
      </c>
      <c r="AQ114" s="566" t="str">
        <f t="shared" si="17"/>
        <v xml:space="preserve"> </v>
      </c>
      <c r="AR114" s="566" t="str">
        <f t="shared" si="18"/>
        <v xml:space="preserve"> </v>
      </c>
      <c r="AS114" s="78"/>
      <c r="AT114" s="244"/>
      <c r="AU114" s="244"/>
      <c r="AV114" s="260"/>
      <c r="AW114" s="244"/>
      <c r="AX114" s="260"/>
      <c r="AY114" s="260"/>
      <c r="AZ114" s="260"/>
      <c r="BA114" s="265"/>
      <c r="BB114" s="265"/>
      <c r="BC114" s="78"/>
      <c r="BD114" s="265"/>
      <c r="BE114" s="265"/>
      <c r="BF114" s="265"/>
      <c r="BG114" s="265"/>
      <c r="BH114" s="265"/>
      <c r="BI114" s="265"/>
      <c r="BJ114" s="249"/>
      <c r="BK114" s="249"/>
      <c r="BL114" s="251"/>
      <c r="BM114" s="78"/>
      <c r="BN114" s="566" t="str">
        <f t="shared" si="15"/>
        <v xml:space="preserve"> </v>
      </c>
      <c r="BO114" s="566" t="str">
        <f t="shared" si="19"/>
        <v xml:space="preserve"> </v>
      </c>
      <c r="BP114" s="566" t="str">
        <f t="shared" si="20"/>
        <v xml:space="preserve"> </v>
      </c>
      <c r="BQ114" s="566" t="str">
        <f t="shared" si="21"/>
        <v xml:space="preserve"> </v>
      </c>
      <c r="BR114" s="78"/>
      <c r="BS114" s="146"/>
    </row>
    <row r="115" spans="1:71" s="87" customFormat="1" ht="12.75" x14ac:dyDescent="0.25">
      <c r="A115" s="370"/>
      <c r="B115" s="366">
        <f>Demografia!B116</f>
        <v>0</v>
      </c>
      <c r="C115" s="366">
        <f>Demografia!C116</f>
        <v>0</v>
      </c>
      <c r="D115" s="367">
        <f>Demografia!D116</f>
        <v>0</v>
      </c>
      <c r="E115" s="82"/>
      <c r="F115" s="420"/>
      <c r="G115" s="421"/>
      <c r="H115" s="422"/>
      <c r="I115" s="245"/>
      <c r="J115" s="246"/>
      <c r="K115" s="247"/>
      <c r="L115" s="247"/>
      <c r="M115" s="247"/>
      <c r="N115" s="245"/>
      <c r="O115" s="252"/>
      <c r="P115" s="82"/>
      <c r="Q115" s="245"/>
      <c r="R115" s="421"/>
      <c r="S115" s="421"/>
      <c r="T115" s="82"/>
      <c r="U115" s="246"/>
      <c r="V115" s="246"/>
      <c r="W115" s="245"/>
      <c r="X115" s="246"/>
      <c r="Y115" s="245"/>
      <c r="Z115" s="245"/>
      <c r="AA115" s="245"/>
      <c r="AB115" s="247"/>
      <c r="AC115" s="247"/>
      <c r="AD115" s="78"/>
      <c r="AE115" s="247"/>
      <c r="AF115" s="247"/>
      <c r="AG115" s="247"/>
      <c r="AH115" s="247"/>
      <c r="AI115" s="247"/>
      <c r="AJ115" s="247"/>
      <c r="AK115" s="250"/>
      <c r="AL115" s="250"/>
      <c r="AM115" s="252"/>
      <c r="AN115" s="78"/>
      <c r="AO115" s="567" t="str">
        <f t="shared" si="14"/>
        <v xml:space="preserve"> </v>
      </c>
      <c r="AP115" s="567" t="str">
        <f t="shared" si="16"/>
        <v xml:space="preserve"> </v>
      </c>
      <c r="AQ115" s="567" t="str">
        <f t="shared" si="17"/>
        <v xml:space="preserve"> </v>
      </c>
      <c r="AR115" s="567" t="str">
        <f t="shared" si="18"/>
        <v xml:space="preserve"> </v>
      </c>
      <c r="AS115" s="78"/>
      <c r="AT115" s="365"/>
      <c r="AU115" s="365"/>
      <c r="AV115" s="364"/>
      <c r="AW115" s="365"/>
      <c r="AX115" s="364"/>
      <c r="AY115" s="364"/>
      <c r="AZ115" s="245"/>
      <c r="BA115" s="247"/>
      <c r="BB115" s="247"/>
      <c r="BC115" s="78"/>
      <c r="BD115" s="247"/>
      <c r="BE115" s="247"/>
      <c r="BF115" s="247"/>
      <c r="BG115" s="247"/>
      <c r="BH115" s="247"/>
      <c r="BI115" s="247"/>
      <c r="BJ115" s="250"/>
      <c r="BK115" s="250"/>
      <c r="BL115" s="252"/>
      <c r="BM115" s="78"/>
      <c r="BN115" s="567" t="str">
        <f t="shared" si="15"/>
        <v xml:space="preserve"> </v>
      </c>
      <c r="BO115" s="567" t="str">
        <f t="shared" si="19"/>
        <v xml:space="preserve"> </v>
      </c>
      <c r="BP115" s="567" t="str">
        <f t="shared" si="20"/>
        <v xml:space="preserve"> </v>
      </c>
      <c r="BQ115" s="567" t="str">
        <f t="shared" si="21"/>
        <v xml:space="preserve"> </v>
      </c>
      <c r="BR115" s="78"/>
      <c r="BS115" s="318"/>
    </row>
    <row r="116" spans="1:71" s="87" customFormat="1" ht="12.75" x14ac:dyDescent="0.25">
      <c r="A116" s="370"/>
      <c r="B116" s="150">
        <f>Demografia!B117</f>
        <v>0</v>
      </c>
      <c r="C116" s="150">
        <f>Demografia!C117</f>
        <v>0</v>
      </c>
      <c r="D116" s="151">
        <f>Demografia!D117</f>
        <v>0</v>
      </c>
      <c r="E116" s="82"/>
      <c r="F116" s="242"/>
      <c r="G116" s="153"/>
      <c r="H116" s="419"/>
      <c r="I116" s="260"/>
      <c r="J116" s="244"/>
      <c r="K116" s="265"/>
      <c r="L116" s="265"/>
      <c r="M116" s="265"/>
      <c r="N116" s="260"/>
      <c r="O116" s="251"/>
      <c r="P116" s="82"/>
      <c r="Q116" s="260"/>
      <c r="R116" s="153"/>
      <c r="S116" s="153"/>
      <c r="T116" s="82"/>
      <c r="U116" s="244"/>
      <c r="V116" s="244"/>
      <c r="W116" s="260"/>
      <c r="X116" s="244"/>
      <c r="Y116" s="260"/>
      <c r="Z116" s="260"/>
      <c r="AA116" s="260"/>
      <c r="AB116" s="265"/>
      <c r="AC116" s="265"/>
      <c r="AD116" s="78"/>
      <c r="AE116" s="265"/>
      <c r="AF116" s="265"/>
      <c r="AG116" s="265"/>
      <c r="AH116" s="265"/>
      <c r="AI116" s="265"/>
      <c r="AJ116" s="265"/>
      <c r="AK116" s="249"/>
      <c r="AL116" s="249"/>
      <c r="AM116" s="251"/>
      <c r="AN116" s="78"/>
      <c r="AO116" s="566" t="str">
        <f t="shared" si="14"/>
        <v xml:space="preserve"> </v>
      </c>
      <c r="AP116" s="566" t="str">
        <f t="shared" si="16"/>
        <v xml:space="preserve"> </v>
      </c>
      <c r="AQ116" s="566" t="str">
        <f t="shared" si="17"/>
        <v xml:space="preserve"> </v>
      </c>
      <c r="AR116" s="566" t="str">
        <f t="shared" si="18"/>
        <v xml:space="preserve"> </v>
      </c>
      <c r="AS116" s="78"/>
      <c r="AT116" s="244"/>
      <c r="AU116" s="244"/>
      <c r="AV116" s="260"/>
      <c r="AW116" s="244"/>
      <c r="AX116" s="260"/>
      <c r="AY116" s="260"/>
      <c r="AZ116" s="260"/>
      <c r="BA116" s="265"/>
      <c r="BB116" s="265"/>
      <c r="BC116" s="78"/>
      <c r="BD116" s="265"/>
      <c r="BE116" s="265"/>
      <c r="BF116" s="265"/>
      <c r="BG116" s="265"/>
      <c r="BH116" s="265"/>
      <c r="BI116" s="265"/>
      <c r="BJ116" s="249"/>
      <c r="BK116" s="249"/>
      <c r="BL116" s="251"/>
      <c r="BM116" s="78"/>
      <c r="BN116" s="566" t="str">
        <f t="shared" si="15"/>
        <v xml:space="preserve"> </v>
      </c>
      <c r="BO116" s="566" t="str">
        <f t="shared" si="19"/>
        <v xml:space="preserve"> </v>
      </c>
      <c r="BP116" s="566" t="str">
        <f t="shared" si="20"/>
        <v xml:space="preserve"> </v>
      </c>
      <c r="BQ116" s="566" t="str">
        <f t="shared" si="21"/>
        <v xml:space="preserve"> </v>
      </c>
      <c r="BR116" s="78"/>
      <c r="BS116" s="146"/>
    </row>
    <row r="117" spans="1:71" s="87" customFormat="1" ht="12.75" x14ac:dyDescent="0.25">
      <c r="A117" s="370"/>
      <c r="B117" s="366">
        <f>Demografia!B118</f>
        <v>0</v>
      </c>
      <c r="C117" s="366">
        <f>Demografia!C118</f>
        <v>0</v>
      </c>
      <c r="D117" s="367">
        <f>Demografia!D118</f>
        <v>0</v>
      </c>
      <c r="E117" s="82"/>
      <c r="F117" s="420"/>
      <c r="G117" s="421"/>
      <c r="H117" s="422"/>
      <c r="I117" s="245"/>
      <c r="J117" s="246"/>
      <c r="K117" s="247"/>
      <c r="L117" s="247"/>
      <c r="M117" s="247"/>
      <c r="N117" s="245"/>
      <c r="O117" s="252"/>
      <c r="P117" s="82"/>
      <c r="Q117" s="245"/>
      <c r="R117" s="421"/>
      <c r="S117" s="421"/>
      <c r="T117" s="82"/>
      <c r="U117" s="246"/>
      <c r="V117" s="246"/>
      <c r="W117" s="245"/>
      <c r="X117" s="246"/>
      <c r="Y117" s="245"/>
      <c r="Z117" s="245"/>
      <c r="AA117" s="245"/>
      <c r="AB117" s="247"/>
      <c r="AC117" s="247"/>
      <c r="AD117" s="78"/>
      <c r="AE117" s="247"/>
      <c r="AF117" s="247"/>
      <c r="AG117" s="247"/>
      <c r="AH117" s="247"/>
      <c r="AI117" s="247"/>
      <c r="AJ117" s="247"/>
      <c r="AK117" s="250"/>
      <c r="AL117" s="250"/>
      <c r="AM117" s="252"/>
      <c r="AN117" s="78"/>
      <c r="AO117" s="567" t="str">
        <f t="shared" si="14"/>
        <v xml:space="preserve"> </v>
      </c>
      <c r="AP117" s="567" t="str">
        <f t="shared" si="16"/>
        <v xml:space="preserve"> </v>
      </c>
      <c r="AQ117" s="567" t="str">
        <f t="shared" si="17"/>
        <v xml:space="preserve"> </v>
      </c>
      <c r="AR117" s="567" t="str">
        <f t="shared" si="18"/>
        <v xml:space="preserve"> </v>
      </c>
      <c r="AS117" s="78"/>
      <c r="AT117" s="365"/>
      <c r="AU117" s="365"/>
      <c r="AV117" s="364"/>
      <c r="AW117" s="365"/>
      <c r="AX117" s="364"/>
      <c r="AY117" s="364"/>
      <c r="AZ117" s="245"/>
      <c r="BA117" s="247"/>
      <c r="BB117" s="247"/>
      <c r="BC117" s="78"/>
      <c r="BD117" s="247"/>
      <c r="BE117" s="247"/>
      <c r="BF117" s="247"/>
      <c r="BG117" s="247"/>
      <c r="BH117" s="247"/>
      <c r="BI117" s="247"/>
      <c r="BJ117" s="250"/>
      <c r="BK117" s="250"/>
      <c r="BL117" s="252"/>
      <c r="BM117" s="78"/>
      <c r="BN117" s="567" t="str">
        <f t="shared" si="15"/>
        <v xml:space="preserve"> </v>
      </c>
      <c r="BO117" s="567" t="str">
        <f t="shared" si="19"/>
        <v xml:space="preserve"> </v>
      </c>
      <c r="BP117" s="567" t="str">
        <f t="shared" si="20"/>
        <v xml:space="preserve"> </v>
      </c>
      <c r="BQ117" s="567" t="str">
        <f t="shared" si="21"/>
        <v xml:space="preserve"> </v>
      </c>
      <c r="BR117" s="78"/>
      <c r="BS117" s="318"/>
    </row>
    <row r="118" spans="1:71" s="87" customFormat="1" ht="12.75" x14ac:dyDescent="0.25">
      <c r="A118" s="370"/>
      <c r="B118" s="150">
        <f>Demografia!B119</f>
        <v>0</v>
      </c>
      <c r="C118" s="150">
        <f>Demografia!C119</f>
        <v>0</v>
      </c>
      <c r="D118" s="151">
        <f>Demografia!D119</f>
        <v>0</v>
      </c>
      <c r="E118" s="82"/>
      <c r="F118" s="242"/>
      <c r="G118" s="153"/>
      <c r="H118" s="419"/>
      <c r="I118" s="260"/>
      <c r="J118" s="244"/>
      <c r="K118" s="265"/>
      <c r="L118" s="265"/>
      <c r="M118" s="265"/>
      <c r="N118" s="260"/>
      <c r="O118" s="251"/>
      <c r="P118" s="82"/>
      <c r="Q118" s="260"/>
      <c r="R118" s="153"/>
      <c r="S118" s="153"/>
      <c r="T118" s="82"/>
      <c r="U118" s="244"/>
      <c r="V118" s="244"/>
      <c r="W118" s="260"/>
      <c r="X118" s="244"/>
      <c r="Y118" s="260"/>
      <c r="Z118" s="260"/>
      <c r="AA118" s="260"/>
      <c r="AB118" s="265"/>
      <c r="AC118" s="265"/>
      <c r="AD118" s="78"/>
      <c r="AE118" s="265"/>
      <c r="AF118" s="265"/>
      <c r="AG118" s="265"/>
      <c r="AH118" s="265"/>
      <c r="AI118" s="265"/>
      <c r="AJ118" s="265"/>
      <c r="AK118" s="249"/>
      <c r="AL118" s="249"/>
      <c r="AM118" s="251"/>
      <c r="AN118" s="78"/>
      <c r="AO118" s="566" t="str">
        <f t="shared" si="14"/>
        <v xml:space="preserve"> </v>
      </c>
      <c r="AP118" s="566" t="str">
        <f t="shared" si="16"/>
        <v xml:space="preserve"> </v>
      </c>
      <c r="AQ118" s="566" t="str">
        <f t="shared" si="17"/>
        <v xml:space="preserve"> </v>
      </c>
      <c r="AR118" s="566" t="str">
        <f t="shared" si="18"/>
        <v xml:space="preserve"> </v>
      </c>
      <c r="AS118" s="78"/>
      <c r="AT118" s="244"/>
      <c r="AU118" s="244"/>
      <c r="AV118" s="260"/>
      <c r="AW118" s="244"/>
      <c r="AX118" s="260"/>
      <c r="AY118" s="260"/>
      <c r="AZ118" s="260"/>
      <c r="BA118" s="265"/>
      <c r="BB118" s="265"/>
      <c r="BC118" s="78"/>
      <c r="BD118" s="265"/>
      <c r="BE118" s="265"/>
      <c r="BF118" s="265"/>
      <c r="BG118" s="265"/>
      <c r="BH118" s="265"/>
      <c r="BI118" s="265"/>
      <c r="BJ118" s="249"/>
      <c r="BK118" s="249"/>
      <c r="BL118" s="251"/>
      <c r="BM118" s="78"/>
      <c r="BN118" s="566" t="str">
        <f t="shared" si="15"/>
        <v xml:space="preserve"> </v>
      </c>
      <c r="BO118" s="566" t="str">
        <f t="shared" si="19"/>
        <v xml:space="preserve"> </v>
      </c>
      <c r="BP118" s="566" t="str">
        <f t="shared" si="20"/>
        <v xml:space="preserve"> </v>
      </c>
      <c r="BQ118" s="566" t="str">
        <f t="shared" si="21"/>
        <v xml:space="preserve"> </v>
      </c>
      <c r="BR118" s="78"/>
      <c r="BS118" s="146"/>
    </row>
    <row r="119" spans="1:71" s="87" customFormat="1" ht="12.75" x14ac:dyDescent="0.25">
      <c r="A119" s="370"/>
      <c r="B119" s="366">
        <f>Demografia!B120</f>
        <v>0</v>
      </c>
      <c r="C119" s="366">
        <f>Demografia!C120</f>
        <v>0</v>
      </c>
      <c r="D119" s="367">
        <f>Demografia!D120</f>
        <v>0</v>
      </c>
      <c r="E119" s="82"/>
      <c r="F119" s="420"/>
      <c r="G119" s="421"/>
      <c r="H119" s="422"/>
      <c r="I119" s="245"/>
      <c r="J119" s="246"/>
      <c r="K119" s="247"/>
      <c r="L119" s="247"/>
      <c r="M119" s="247"/>
      <c r="N119" s="245"/>
      <c r="O119" s="252"/>
      <c r="P119" s="82"/>
      <c r="Q119" s="245"/>
      <c r="R119" s="421"/>
      <c r="S119" s="421"/>
      <c r="T119" s="82"/>
      <c r="U119" s="246"/>
      <c r="V119" s="246"/>
      <c r="W119" s="245"/>
      <c r="X119" s="246"/>
      <c r="Y119" s="245"/>
      <c r="Z119" s="245"/>
      <c r="AA119" s="245"/>
      <c r="AB119" s="247"/>
      <c r="AC119" s="247"/>
      <c r="AD119" s="78"/>
      <c r="AE119" s="247"/>
      <c r="AF119" s="247"/>
      <c r="AG119" s="247"/>
      <c r="AH119" s="247"/>
      <c r="AI119" s="247"/>
      <c r="AJ119" s="247"/>
      <c r="AK119" s="250"/>
      <c r="AL119" s="250"/>
      <c r="AM119" s="252"/>
      <c r="AN119" s="78"/>
      <c r="AO119" s="567" t="str">
        <f t="shared" si="14"/>
        <v xml:space="preserve"> </v>
      </c>
      <c r="AP119" s="567" t="str">
        <f t="shared" si="16"/>
        <v xml:space="preserve"> </v>
      </c>
      <c r="AQ119" s="567" t="str">
        <f t="shared" si="17"/>
        <v xml:space="preserve"> </v>
      </c>
      <c r="AR119" s="567" t="str">
        <f t="shared" si="18"/>
        <v xml:space="preserve"> </v>
      </c>
      <c r="AS119" s="78"/>
      <c r="AT119" s="365"/>
      <c r="AU119" s="365"/>
      <c r="AV119" s="364"/>
      <c r="AW119" s="365"/>
      <c r="AX119" s="364"/>
      <c r="AY119" s="364"/>
      <c r="AZ119" s="245"/>
      <c r="BA119" s="247"/>
      <c r="BB119" s="247"/>
      <c r="BC119" s="78"/>
      <c r="BD119" s="247"/>
      <c r="BE119" s="247"/>
      <c r="BF119" s="247"/>
      <c r="BG119" s="247"/>
      <c r="BH119" s="247"/>
      <c r="BI119" s="247"/>
      <c r="BJ119" s="250"/>
      <c r="BK119" s="250"/>
      <c r="BL119" s="252"/>
      <c r="BM119" s="78"/>
      <c r="BN119" s="567" t="str">
        <f t="shared" si="15"/>
        <v xml:space="preserve"> </v>
      </c>
      <c r="BO119" s="567" t="str">
        <f t="shared" si="19"/>
        <v xml:space="preserve"> </v>
      </c>
      <c r="BP119" s="567" t="str">
        <f t="shared" si="20"/>
        <v xml:space="preserve"> </v>
      </c>
      <c r="BQ119" s="567" t="str">
        <f t="shared" si="21"/>
        <v xml:space="preserve"> </v>
      </c>
      <c r="BR119" s="78"/>
      <c r="BS119" s="318"/>
    </row>
    <row r="120" spans="1:71" s="87" customFormat="1" ht="12.75" x14ac:dyDescent="0.25">
      <c r="A120" s="370"/>
      <c r="B120" s="150">
        <f>Demografia!B121</f>
        <v>0</v>
      </c>
      <c r="C120" s="150">
        <f>Demografia!C121</f>
        <v>0</v>
      </c>
      <c r="D120" s="151">
        <f>Demografia!D121</f>
        <v>0</v>
      </c>
      <c r="E120" s="82"/>
      <c r="F120" s="242"/>
      <c r="G120" s="153"/>
      <c r="H120" s="419"/>
      <c r="I120" s="260"/>
      <c r="J120" s="244"/>
      <c r="K120" s="265"/>
      <c r="L120" s="265"/>
      <c r="M120" s="265"/>
      <c r="N120" s="260"/>
      <c r="O120" s="251"/>
      <c r="P120" s="82"/>
      <c r="Q120" s="260"/>
      <c r="R120" s="153"/>
      <c r="S120" s="153"/>
      <c r="T120" s="82"/>
      <c r="U120" s="244"/>
      <c r="V120" s="244"/>
      <c r="W120" s="260"/>
      <c r="X120" s="244"/>
      <c r="Y120" s="260"/>
      <c r="Z120" s="260"/>
      <c r="AA120" s="260"/>
      <c r="AB120" s="265"/>
      <c r="AC120" s="265"/>
      <c r="AD120" s="78"/>
      <c r="AE120" s="265"/>
      <c r="AF120" s="265"/>
      <c r="AG120" s="265"/>
      <c r="AH120" s="265"/>
      <c r="AI120" s="265"/>
      <c r="AJ120" s="265"/>
      <c r="AK120" s="249"/>
      <c r="AL120" s="249"/>
      <c r="AM120" s="251"/>
      <c r="AN120" s="78"/>
      <c r="AO120" s="566" t="str">
        <f t="shared" si="14"/>
        <v xml:space="preserve"> </v>
      </c>
      <c r="AP120" s="566" t="str">
        <f t="shared" si="16"/>
        <v xml:space="preserve"> </v>
      </c>
      <c r="AQ120" s="566" t="str">
        <f t="shared" si="17"/>
        <v xml:space="preserve"> </v>
      </c>
      <c r="AR120" s="566" t="str">
        <f t="shared" si="18"/>
        <v xml:space="preserve"> </v>
      </c>
      <c r="AS120" s="78"/>
      <c r="AT120" s="244"/>
      <c r="AU120" s="244"/>
      <c r="AV120" s="260"/>
      <c r="AW120" s="244"/>
      <c r="AX120" s="260"/>
      <c r="AY120" s="260"/>
      <c r="AZ120" s="260"/>
      <c r="BA120" s="265"/>
      <c r="BB120" s="265"/>
      <c r="BC120" s="78"/>
      <c r="BD120" s="265"/>
      <c r="BE120" s="265"/>
      <c r="BF120" s="265"/>
      <c r="BG120" s="265"/>
      <c r="BH120" s="265"/>
      <c r="BI120" s="265"/>
      <c r="BJ120" s="249"/>
      <c r="BK120" s="249"/>
      <c r="BL120" s="251"/>
      <c r="BM120" s="78"/>
      <c r="BN120" s="566" t="str">
        <f t="shared" si="15"/>
        <v xml:space="preserve"> </v>
      </c>
      <c r="BO120" s="566" t="str">
        <f t="shared" si="19"/>
        <v xml:space="preserve"> </v>
      </c>
      <c r="BP120" s="566" t="str">
        <f t="shared" si="20"/>
        <v xml:space="preserve"> </v>
      </c>
      <c r="BQ120" s="566" t="str">
        <f t="shared" si="21"/>
        <v xml:space="preserve"> </v>
      </c>
      <c r="BR120" s="78"/>
      <c r="BS120" s="146"/>
    </row>
    <row r="121" spans="1:71" s="87" customFormat="1" ht="12.75" x14ac:dyDescent="0.25">
      <c r="A121" s="370"/>
      <c r="B121" s="366">
        <f>Demografia!B122</f>
        <v>0</v>
      </c>
      <c r="C121" s="366">
        <f>Demografia!C122</f>
        <v>0</v>
      </c>
      <c r="D121" s="367">
        <f>Demografia!D122</f>
        <v>0</v>
      </c>
      <c r="E121" s="82"/>
      <c r="F121" s="420"/>
      <c r="G121" s="421"/>
      <c r="H121" s="422"/>
      <c r="I121" s="245"/>
      <c r="J121" s="246"/>
      <c r="K121" s="247"/>
      <c r="L121" s="247"/>
      <c r="M121" s="247"/>
      <c r="N121" s="245"/>
      <c r="O121" s="252"/>
      <c r="P121" s="82"/>
      <c r="Q121" s="245"/>
      <c r="R121" s="421"/>
      <c r="S121" s="421"/>
      <c r="T121" s="82"/>
      <c r="U121" s="246"/>
      <c r="V121" s="246"/>
      <c r="W121" s="245"/>
      <c r="X121" s="246"/>
      <c r="Y121" s="245"/>
      <c r="Z121" s="245"/>
      <c r="AA121" s="245"/>
      <c r="AB121" s="247"/>
      <c r="AC121" s="247"/>
      <c r="AD121" s="78"/>
      <c r="AE121" s="247"/>
      <c r="AF121" s="247"/>
      <c r="AG121" s="247"/>
      <c r="AH121" s="247"/>
      <c r="AI121" s="247"/>
      <c r="AJ121" s="247"/>
      <c r="AK121" s="250"/>
      <c r="AL121" s="250"/>
      <c r="AM121" s="252"/>
      <c r="AN121" s="78"/>
      <c r="AO121" s="567" t="str">
        <f t="shared" si="14"/>
        <v xml:space="preserve"> </v>
      </c>
      <c r="AP121" s="567" t="str">
        <f t="shared" si="16"/>
        <v xml:space="preserve"> </v>
      </c>
      <c r="AQ121" s="567" t="str">
        <f t="shared" si="17"/>
        <v xml:space="preserve"> </v>
      </c>
      <c r="AR121" s="567" t="str">
        <f t="shared" si="18"/>
        <v xml:space="preserve"> </v>
      </c>
      <c r="AS121" s="78"/>
      <c r="AT121" s="365"/>
      <c r="AU121" s="365"/>
      <c r="AV121" s="364"/>
      <c r="AW121" s="365"/>
      <c r="AX121" s="364"/>
      <c r="AY121" s="364"/>
      <c r="AZ121" s="245"/>
      <c r="BA121" s="247"/>
      <c r="BB121" s="247"/>
      <c r="BC121" s="78"/>
      <c r="BD121" s="247"/>
      <c r="BE121" s="247"/>
      <c r="BF121" s="247"/>
      <c r="BG121" s="247"/>
      <c r="BH121" s="247"/>
      <c r="BI121" s="247"/>
      <c r="BJ121" s="250"/>
      <c r="BK121" s="250"/>
      <c r="BL121" s="252"/>
      <c r="BM121" s="78"/>
      <c r="BN121" s="567" t="str">
        <f t="shared" si="15"/>
        <v xml:space="preserve"> </v>
      </c>
      <c r="BO121" s="567" t="str">
        <f t="shared" si="19"/>
        <v xml:space="preserve"> </v>
      </c>
      <c r="BP121" s="567" t="str">
        <f t="shared" si="20"/>
        <v xml:space="preserve"> </v>
      </c>
      <c r="BQ121" s="567" t="str">
        <f t="shared" si="21"/>
        <v xml:space="preserve"> </v>
      </c>
      <c r="BR121" s="78"/>
      <c r="BS121" s="318"/>
    </row>
    <row r="122" spans="1:71" s="87" customFormat="1" ht="12.75" x14ac:dyDescent="0.25">
      <c r="A122" s="370"/>
      <c r="B122" s="150">
        <f>Demografia!B123</f>
        <v>0</v>
      </c>
      <c r="C122" s="150">
        <f>Demografia!C123</f>
        <v>0</v>
      </c>
      <c r="D122" s="151">
        <f>Demografia!D123</f>
        <v>0</v>
      </c>
      <c r="E122" s="82"/>
      <c r="F122" s="242"/>
      <c r="G122" s="153"/>
      <c r="H122" s="419"/>
      <c r="I122" s="260"/>
      <c r="J122" s="244"/>
      <c r="K122" s="265"/>
      <c r="L122" s="265"/>
      <c r="M122" s="265"/>
      <c r="N122" s="260"/>
      <c r="O122" s="251"/>
      <c r="P122" s="82"/>
      <c r="Q122" s="260"/>
      <c r="R122" s="153"/>
      <c r="S122" s="153"/>
      <c r="T122" s="82"/>
      <c r="U122" s="244"/>
      <c r="V122" s="244"/>
      <c r="W122" s="260"/>
      <c r="X122" s="244"/>
      <c r="Y122" s="260"/>
      <c r="Z122" s="260"/>
      <c r="AA122" s="260"/>
      <c r="AB122" s="265"/>
      <c r="AC122" s="265"/>
      <c r="AD122" s="78"/>
      <c r="AE122" s="265"/>
      <c r="AF122" s="265"/>
      <c r="AG122" s="265"/>
      <c r="AH122" s="265"/>
      <c r="AI122" s="265"/>
      <c r="AJ122" s="265"/>
      <c r="AK122" s="249"/>
      <c r="AL122" s="249"/>
      <c r="AM122" s="251"/>
      <c r="AN122" s="78"/>
      <c r="AO122" s="566" t="str">
        <f t="shared" si="14"/>
        <v xml:space="preserve"> </v>
      </c>
      <c r="AP122" s="566" t="str">
        <f t="shared" si="16"/>
        <v xml:space="preserve"> </v>
      </c>
      <c r="AQ122" s="566" t="str">
        <f t="shared" si="17"/>
        <v xml:space="preserve"> </v>
      </c>
      <c r="AR122" s="566" t="str">
        <f t="shared" si="18"/>
        <v xml:space="preserve"> </v>
      </c>
      <c r="AS122" s="78"/>
      <c r="AT122" s="244"/>
      <c r="AU122" s="244"/>
      <c r="AV122" s="260"/>
      <c r="AW122" s="244"/>
      <c r="AX122" s="260"/>
      <c r="AY122" s="260"/>
      <c r="AZ122" s="260"/>
      <c r="BA122" s="265"/>
      <c r="BB122" s="265"/>
      <c r="BC122" s="78"/>
      <c r="BD122" s="265"/>
      <c r="BE122" s="265"/>
      <c r="BF122" s="265"/>
      <c r="BG122" s="265"/>
      <c r="BH122" s="265"/>
      <c r="BI122" s="265"/>
      <c r="BJ122" s="249"/>
      <c r="BK122" s="249"/>
      <c r="BL122" s="251"/>
      <c r="BM122" s="78"/>
      <c r="BN122" s="566" t="str">
        <f t="shared" si="15"/>
        <v xml:space="preserve"> </v>
      </c>
      <c r="BO122" s="566" t="str">
        <f t="shared" si="19"/>
        <v xml:space="preserve"> </v>
      </c>
      <c r="BP122" s="566" t="str">
        <f t="shared" si="20"/>
        <v xml:space="preserve"> </v>
      </c>
      <c r="BQ122" s="566" t="str">
        <f t="shared" si="21"/>
        <v xml:space="preserve"> </v>
      </c>
      <c r="BR122" s="78"/>
      <c r="BS122" s="146"/>
    </row>
    <row r="123" spans="1:71" s="87" customFormat="1" ht="12.75" x14ac:dyDescent="0.25">
      <c r="A123" s="370"/>
      <c r="B123" s="366">
        <f>Demografia!B124</f>
        <v>0</v>
      </c>
      <c r="C123" s="366">
        <f>Demografia!C124</f>
        <v>0</v>
      </c>
      <c r="D123" s="367">
        <f>Demografia!D124</f>
        <v>0</v>
      </c>
      <c r="E123" s="82"/>
      <c r="F123" s="420"/>
      <c r="G123" s="421"/>
      <c r="H123" s="422"/>
      <c r="I123" s="245"/>
      <c r="J123" s="246"/>
      <c r="K123" s="247"/>
      <c r="L123" s="247"/>
      <c r="M123" s="247"/>
      <c r="N123" s="245"/>
      <c r="O123" s="252"/>
      <c r="P123" s="82"/>
      <c r="Q123" s="245"/>
      <c r="R123" s="421"/>
      <c r="S123" s="421"/>
      <c r="T123" s="82"/>
      <c r="U123" s="246"/>
      <c r="V123" s="246"/>
      <c r="W123" s="245"/>
      <c r="X123" s="246"/>
      <c r="Y123" s="245"/>
      <c r="Z123" s="245"/>
      <c r="AA123" s="245"/>
      <c r="AB123" s="247"/>
      <c r="AC123" s="247"/>
      <c r="AD123" s="78"/>
      <c r="AE123" s="247"/>
      <c r="AF123" s="247"/>
      <c r="AG123" s="247"/>
      <c r="AH123" s="247"/>
      <c r="AI123" s="247"/>
      <c r="AJ123" s="247"/>
      <c r="AK123" s="250"/>
      <c r="AL123" s="250"/>
      <c r="AM123" s="252"/>
      <c r="AN123" s="78"/>
      <c r="AO123" s="567" t="str">
        <f t="shared" si="14"/>
        <v xml:space="preserve"> </v>
      </c>
      <c r="AP123" s="567" t="str">
        <f t="shared" si="16"/>
        <v xml:space="preserve"> </v>
      </c>
      <c r="AQ123" s="567" t="str">
        <f t="shared" si="17"/>
        <v xml:space="preserve"> </v>
      </c>
      <c r="AR123" s="567" t="str">
        <f t="shared" si="18"/>
        <v xml:space="preserve"> </v>
      </c>
      <c r="AS123" s="78"/>
      <c r="AT123" s="365"/>
      <c r="AU123" s="365"/>
      <c r="AV123" s="364"/>
      <c r="AW123" s="365"/>
      <c r="AX123" s="364"/>
      <c r="AY123" s="364"/>
      <c r="AZ123" s="245"/>
      <c r="BA123" s="247"/>
      <c r="BB123" s="247"/>
      <c r="BC123" s="78"/>
      <c r="BD123" s="247"/>
      <c r="BE123" s="247"/>
      <c r="BF123" s="247"/>
      <c r="BG123" s="247"/>
      <c r="BH123" s="247"/>
      <c r="BI123" s="247"/>
      <c r="BJ123" s="250"/>
      <c r="BK123" s="250"/>
      <c r="BL123" s="252"/>
      <c r="BM123" s="78"/>
      <c r="BN123" s="567" t="str">
        <f t="shared" si="15"/>
        <v xml:space="preserve"> </v>
      </c>
      <c r="BO123" s="567" t="str">
        <f t="shared" si="19"/>
        <v xml:space="preserve"> </v>
      </c>
      <c r="BP123" s="567" t="str">
        <f t="shared" si="20"/>
        <v xml:space="preserve"> </v>
      </c>
      <c r="BQ123" s="567" t="str">
        <f t="shared" si="21"/>
        <v xml:space="preserve"> </v>
      </c>
      <c r="BR123" s="78"/>
      <c r="BS123" s="318"/>
    </row>
    <row r="124" spans="1:71" s="87" customFormat="1" ht="12.75" x14ac:dyDescent="0.25">
      <c r="A124" s="370"/>
      <c r="B124" s="150">
        <f>Demografia!B125</f>
        <v>0</v>
      </c>
      <c r="C124" s="150">
        <f>Demografia!C125</f>
        <v>0</v>
      </c>
      <c r="D124" s="151">
        <f>Demografia!D125</f>
        <v>0</v>
      </c>
      <c r="E124" s="82"/>
      <c r="F124" s="242"/>
      <c r="G124" s="153"/>
      <c r="H124" s="419"/>
      <c r="I124" s="260"/>
      <c r="J124" s="244"/>
      <c r="K124" s="265"/>
      <c r="L124" s="265"/>
      <c r="M124" s="265"/>
      <c r="N124" s="260"/>
      <c r="O124" s="251"/>
      <c r="P124" s="82"/>
      <c r="Q124" s="260"/>
      <c r="R124" s="153"/>
      <c r="S124" s="153"/>
      <c r="T124" s="82"/>
      <c r="U124" s="244"/>
      <c r="V124" s="244"/>
      <c r="W124" s="260"/>
      <c r="X124" s="244"/>
      <c r="Y124" s="260"/>
      <c r="Z124" s="260"/>
      <c r="AA124" s="260"/>
      <c r="AB124" s="265"/>
      <c r="AC124" s="265"/>
      <c r="AD124" s="78"/>
      <c r="AE124" s="265"/>
      <c r="AF124" s="265"/>
      <c r="AG124" s="265"/>
      <c r="AH124" s="265"/>
      <c r="AI124" s="265"/>
      <c r="AJ124" s="265"/>
      <c r="AK124" s="249"/>
      <c r="AL124" s="249"/>
      <c r="AM124" s="251"/>
      <c r="AN124" s="78"/>
      <c r="AO124" s="566" t="str">
        <f t="shared" si="14"/>
        <v xml:space="preserve"> </v>
      </c>
      <c r="AP124" s="566" t="str">
        <f t="shared" si="16"/>
        <v xml:space="preserve"> </v>
      </c>
      <c r="AQ124" s="566" t="str">
        <f t="shared" si="17"/>
        <v xml:space="preserve"> </v>
      </c>
      <c r="AR124" s="566" t="str">
        <f t="shared" si="18"/>
        <v xml:space="preserve"> </v>
      </c>
      <c r="AS124" s="78"/>
      <c r="AT124" s="244"/>
      <c r="AU124" s="244"/>
      <c r="AV124" s="260"/>
      <c r="AW124" s="244"/>
      <c r="AX124" s="260"/>
      <c r="AY124" s="260"/>
      <c r="AZ124" s="260"/>
      <c r="BA124" s="265"/>
      <c r="BB124" s="265"/>
      <c r="BC124" s="78"/>
      <c r="BD124" s="265"/>
      <c r="BE124" s="265"/>
      <c r="BF124" s="265"/>
      <c r="BG124" s="265"/>
      <c r="BH124" s="265"/>
      <c r="BI124" s="265"/>
      <c r="BJ124" s="249"/>
      <c r="BK124" s="249"/>
      <c r="BL124" s="251"/>
      <c r="BM124" s="78"/>
      <c r="BN124" s="566" t="str">
        <f t="shared" si="15"/>
        <v xml:space="preserve"> </v>
      </c>
      <c r="BO124" s="566" t="str">
        <f t="shared" si="19"/>
        <v xml:space="preserve"> </v>
      </c>
      <c r="BP124" s="566" t="str">
        <f t="shared" si="20"/>
        <v xml:space="preserve"> </v>
      </c>
      <c r="BQ124" s="566" t="str">
        <f t="shared" si="21"/>
        <v xml:space="preserve"> </v>
      </c>
      <c r="BR124" s="78"/>
      <c r="BS124" s="146"/>
    </row>
    <row r="125" spans="1:71" s="87" customFormat="1" ht="12.75" x14ac:dyDescent="0.25">
      <c r="A125" s="370"/>
      <c r="B125" s="366">
        <f>Demografia!B126</f>
        <v>0</v>
      </c>
      <c r="C125" s="366">
        <f>Demografia!C126</f>
        <v>0</v>
      </c>
      <c r="D125" s="367">
        <f>Demografia!D126</f>
        <v>0</v>
      </c>
      <c r="E125" s="82"/>
      <c r="F125" s="420"/>
      <c r="G125" s="421"/>
      <c r="H125" s="422"/>
      <c r="I125" s="245"/>
      <c r="J125" s="246"/>
      <c r="K125" s="247"/>
      <c r="L125" s="247"/>
      <c r="M125" s="247"/>
      <c r="N125" s="245"/>
      <c r="O125" s="252"/>
      <c r="P125" s="82"/>
      <c r="Q125" s="245"/>
      <c r="R125" s="421"/>
      <c r="S125" s="421"/>
      <c r="T125" s="82"/>
      <c r="U125" s="246"/>
      <c r="V125" s="246"/>
      <c r="W125" s="245"/>
      <c r="X125" s="246"/>
      <c r="Y125" s="245"/>
      <c r="Z125" s="245"/>
      <c r="AA125" s="245"/>
      <c r="AB125" s="247"/>
      <c r="AC125" s="247"/>
      <c r="AD125" s="78"/>
      <c r="AE125" s="247"/>
      <c r="AF125" s="247"/>
      <c r="AG125" s="247"/>
      <c r="AH125" s="247"/>
      <c r="AI125" s="247"/>
      <c r="AJ125" s="247"/>
      <c r="AK125" s="250"/>
      <c r="AL125" s="250"/>
      <c r="AM125" s="252"/>
      <c r="AN125" s="78"/>
      <c r="AO125" s="567" t="str">
        <f t="shared" si="14"/>
        <v xml:space="preserve"> </v>
      </c>
      <c r="AP125" s="567" t="str">
        <f t="shared" si="16"/>
        <v xml:space="preserve"> </v>
      </c>
      <c r="AQ125" s="567" t="str">
        <f t="shared" si="17"/>
        <v xml:space="preserve"> </v>
      </c>
      <c r="AR125" s="567" t="str">
        <f t="shared" si="18"/>
        <v xml:space="preserve"> </v>
      </c>
      <c r="AS125" s="78"/>
      <c r="AT125" s="365"/>
      <c r="AU125" s="365"/>
      <c r="AV125" s="364"/>
      <c r="AW125" s="365"/>
      <c r="AX125" s="364"/>
      <c r="AY125" s="364"/>
      <c r="AZ125" s="245"/>
      <c r="BA125" s="247"/>
      <c r="BB125" s="247"/>
      <c r="BC125" s="78"/>
      <c r="BD125" s="247"/>
      <c r="BE125" s="247"/>
      <c r="BF125" s="247"/>
      <c r="BG125" s="247"/>
      <c r="BH125" s="247"/>
      <c r="BI125" s="247"/>
      <c r="BJ125" s="250"/>
      <c r="BK125" s="250"/>
      <c r="BL125" s="252"/>
      <c r="BM125" s="78"/>
      <c r="BN125" s="567" t="str">
        <f t="shared" si="15"/>
        <v xml:space="preserve"> </v>
      </c>
      <c r="BO125" s="567" t="str">
        <f t="shared" si="19"/>
        <v xml:space="preserve"> </v>
      </c>
      <c r="BP125" s="567" t="str">
        <f t="shared" si="20"/>
        <v xml:space="preserve"> </v>
      </c>
      <c r="BQ125" s="567" t="str">
        <f t="shared" si="21"/>
        <v xml:space="preserve"> </v>
      </c>
      <c r="BR125" s="78"/>
      <c r="BS125" s="318"/>
    </row>
    <row r="126" spans="1:71" s="87" customFormat="1" ht="12.75" x14ac:dyDescent="0.25">
      <c r="A126" s="370"/>
      <c r="B126" s="150">
        <f>Demografia!B127</f>
        <v>0</v>
      </c>
      <c r="C126" s="150">
        <f>Demografia!C127</f>
        <v>0</v>
      </c>
      <c r="D126" s="151">
        <f>Demografia!D127</f>
        <v>0</v>
      </c>
      <c r="E126" s="82"/>
      <c r="F126" s="242"/>
      <c r="G126" s="153"/>
      <c r="H126" s="419"/>
      <c r="I126" s="260"/>
      <c r="J126" s="244"/>
      <c r="K126" s="265"/>
      <c r="L126" s="265"/>
      <c r="M126" s="265"/>
      <c r="N126" s="260"/>
      <c r="O126" s="251"/>
      <c r="P126" s="82"/>
      <c r="Q126" s="260"/>
      <c r="R126" s="153"/>
      <c r="S126" s="153"/>
      <c r="T126" s="82"/>
      <c r="U126" s="244"/>
      <c r="V126" s="244"/>
      <c r="W126" s="260"/>
      <c r="X126" s="244"/>
      <c r="Y126" s="260"/>
      <c r="Z126" s="260"/>
      <c r="AA126" s="260"/>
      <c r="AB126" s="265"/>
      <c r="AC126" s="265"/>
      <c r="AD126" s="78"/>
      <c r="AE126" s="265"/>
      <c r="AF126" s="265"/>
      <c r="AG126" s="265"/>
      <c r="AH126" s="265"/>
      <c r="AI126" s="265"/>
      <c r="AJ126" s="265"/>
      <c r="AK126" s="249"/>
      <c r="AL126" s="249"/>
      <c r="AM126" s="251"/>
      <c r="AN126" s="78"/>
      <c r="AO126" s="566" t="str">
        <f t="shared" si="14"/>
        <v xml:space="preserve"> </v>
      </c>
      <c r="AP126" s="566" t="str">
        <f t="shared" si="16"/>
        <v xml:space="preserve"> </v>
      </c>
      <c r="AQ126" s="566" t="str">
        <f t="shared" si="17"/>
        <v xml:space="preserve"> </v>
      </c>
      <c r="AR126" s="566" t="str">
        <f t="shared" si="18"/>
        <v xml:space="preserve"> </v>
      </c>
      <c r="AS126" s="78"/>
      <c r="AT126" s="244"/>
      <c r="AU126" s="244"/>
      <c r="AV126" s="260"/>
      <c r="AW126" s="244"/>
      <c r="AX126" s="260"/>
      <c r="AY126" s="260"/>
      <c r="AZ126" s="260"/>
      <c r="BA126" s="265"/>
      <c r="BB126" s="265"/>
      <c r="BC126" s="78"/>
      <c r="BD126" s="265"/>
      <c r="BE126" s="265"/>
      <c r="BF126" s="265"/>
      <c r="BG126" s="265"/>
      <c r="BH126" s="265"/>
      <c r="BI126" s="265"/>
      <c r="BJ126" s="249"/>
      <c r="BK126" s="249"/>
      <c r="BL126" s="251"/>
      <c r="BM126" s="78"/>
      <c r="BN126" s="566" t="str">
        <f t="shared" si="15"/>
        <v xml:space="preserve"> </v>
      </c>
      <c r="BO126" s="566" t="str">
        <f t="shared" si="19"/>
        <v xml:space="preserve"> </v>
      </c>
      <c r="BP126" s="566" t="str">
        <f t="shared" si="20"/>
        <v xml:space="preserve"> </v>
      </c>
      <c r="BQ126" s="566" t="str">
        <f t="shared" si="21"/>
        <v xml:space="preserve"> </v>
      </c>
      <c r="BR126" s="78"/>
      <c r="BS126" s="146"/>
    </row>
    <row r="127" spans="1:71" s="87" customFormat="1" ht="12.75" x14ac:dyDescent="0.25">
      <c r="A127" s="370"/>
      <c r="B127" s="366">
        <f>Demografia!B128</f>
        <v>0</v>
      </c>
      <c r="C127" s="366">
        <f>Demografia!C128</f>
        <v>0</v>
      </c>
      <c r="D127" s="367">
        <f>Demografia!D128</f>
        <v>0</v>
      </c>
      <c r="E127" s="82"/>
      <c r="F127" s="420"/>
      <c r="G127" s="421"/>
      <c r="H127" s="422"/>
      <c r="I127" s="245"/>
      <c r="J127" s="246"/>
      <c r="K127" s="247"/>
      <c r="L127" s="247"/>
      <c r="M127" s="247"/>
      <c r="N127" s="245"/>
      <c r="O127" s="252"/>
      <c r="P127" s="82"/>
      <c r="Q127" s="245"/>
      <c r="R127" s="421"/>
      <c r="S127" s="421"/>
      <c r="T127" s="82"/>
      <c r="U127" s="246"/>
      <c r="V127" s="246"/>
      <c r="W127" s="245"/>
      <c r="X127" s="246"/>
      <c r="Y127" s="245"/>
      <c r="Z127" s="245"/>
      <c r="AA127" s="245"/>
      <c r="AB127" s="247"/>
      <c r="AC127" s="247"/>
      <c r="AD127" s="78"/>
      <c r="AE127" s="247"/>
      <c r="AF127" s="247"/>
      <c r="AG127" s="247"/>
      <c r="AH127" s="247"/>
      <c r="AI127" s="247"/>
      <c r="AJ127" s="247"/>
      <c r="AK127" s="250"/>
      <c r="AL127" s="250"/>
      <c r="AM127" s="252"/>
      <c r="AN127" s="78"/>
      <c r="AO127" s="567" t="str">
        <f t="shared" si="14"/>
        <v xml:space="preserve"> </v>
      </c>
      <c r="AP127" s="567" t="str">
        <f t="shared" si="16"/>
        <v xml:space="preserve"> </v>
      </c>
      <c r="AQ127" s="567" t="str">
        <f t="shared" si="17"/>
        <v xml:space="preserve"> </v>
      </c>
      <c r="AR127" s="567" t="str">
        <f t="shared" si="18"/>
        <v xml:space="preserve"> </v>
      </c>
      <c r="AS127" s="78"/>
      <c r="AT127" s="365"/>
      <c r="AU127" s="365"/>
      <c r="AV127" s="364"/>
      <c r="AW127" s="365"/>
      <c r="AX127" s="364"/>
      <c r="AY127" s="364"/>
      <c r="AZ127" s="245"/>
      <c r="BA127" s="247"/>
      <c r="BB127" s="247"/>
      <c r="BC127" s="78"/>
      <c r="BD127" s="247"/>
      <c r="BE127" s="247"/>
      <c r="BF127" s="247"/>
      <c r="BG127" s="247"/>
      <c r="BH127" s="247"/>
      <c r="BI127" s="247"/>
      <c r="BJ127" s="250"/>
      <c r="BK127" s="250"/>
      <c r="BL127" s="252"/>
      <c r="BM127" s="78"/>
      <c r="BN127" s="567" t="str">
        <f t="shared" si="15"/>
        <v xml:space="preserve"> </v>
      </c>
      <c r="BO127" s="567" t="str">
        <f t="shared" si="19"/>
        <v xml:space="preserve"> </v>
      </c>
      <c r="BP127" s="567" t="str">
        <f t="shared" si="20"/>
        <v xml:space="preserve"> </v>
      </c>
      <c r="BQ127" s="567" t="str">
        <f t="shared" si="21"/>
        <v xml:space="preserve"> </v>
      </c>
      <c r="BR127" s="78"/>
      <c r="BS127" s="318"/>
    </row>
    <row r="128" spans="1:71" s="87" customFormat="1" ht="12.75" x14ac:dyDescent="0.25">
      <c r="A128" s="370"/>
      <c r="B128" s="150">
        <f>Demografia!B129</f>
        <v>0</v>
      </c>
      <c r="C128" s="150">
        <f>Demografia!C129</f>
        <v>0</v>
      </c>
      <c r="D128" s="151">
        <f>Demografia!D129</f>
        <v>0</v>
      </c>
      <c r="E128" s="82"/>
      <c r="F128" s="242"/>
      <c r="G128" s="153"/>
      <c r="H128" s="419"/>
      <c r="I128" s="260"/>
      <c r="J128" s="244"/>
      <c r="K128" s="265"/>
      <c r="L128" s="265"/>
      <c r="M128" s="265"/>
      <c r="N128" s="260"/>
      <c r="O128" s="251"/>
      <c r="P128" s="82"/>
      <c r="Q128" s="260"/>
      <c r="R128" s="153"/>
      <c r="S128" s="153"/>
      <c r="T128" s="82"/>
      <c r="U128" s="244"/>
      <c r="V128" s="244"/>
      <c r="W128" s="260"/>
      <c r="X128" s="244"/>
      <c r="Y128" s="260"/>
      <c r="Z128" s="260"/>
      <c r="AA128" s="260"/>
      <c r="AB128" s="265"/>
      <c r="AC128" s="265"/>
      <c r="AD128" s="78"/>
      <c r="AE128" s="265"/>
      <c r="AF128" s="265"/>
      <c r="AG128" s="265"/>
      <c r="AH128" s="265"/>
      <c r="AI128" s="265"/>
      <c r="AJ128" s="265"/>
      <c r="AK128" s="249"/>
      <c r="AL128" s="249"/>
      <c r="AM128" s="251"/>
      <c r="AN128" s="78"/>
      <c r="AO128" s="566" t="str">
        <f t="shared" si="14"/>
        <v xml:space="preserve"> </v>
      </c>
      <c r="AP128" s="566" t="str">
        <f t="shared" si="16"/>
        <v xml:space="preserve"> </v>
      </c>
      <c r="AQ128" s="566" t="str">
        <f t="shared" si="17"/>
        <v xml:space="preserve"> </v>
      </c>
      <c r="AR128" s="566" t="str">
        <f t="shared" si="18"/>
        <v xml:space="preserve"> </v>
      </c>
      <c r="AS128" s="78"/>
      <c r="AT128" s="244"/>
      <c r="AU128" s="244"/>
      <c r="AV128" s="260"/>
      <c r="AW128" s="244"/>
      <c r="AX128" s="260"/>
      <c r="AY128" s="260"/>
      <c r="AZ128" s="260"/>
      <c r="BA128" s="265"/>
      <c r="BB128" s="265"/>
      <c r="BC128" s="78"/>
      <c r="BD128" s="265"/>
      <c r="BE128" s="265"/>
      <c r="BF128" s="265"/>
      <c r="BG128" s="265"/>
      <c r="BH128" s="265"/>
      <c r="BI128" s="265"/>
      <c r="BJ128" s="249"/>
      <c r="BK128" s="249"/>
      <c r="BL128" s="251"/>
      <c r="BM128" s="78"/>
      <c r="BN128" s="566" t="str">
        <f t="shared" si="15"/>
        <v xml:space="preserve"> </v>
      </c>
      <c r="BO128" s="566" t="str">
        <f t="shared" si="19"/>
        <v xml:space="preserve"> </v>
      </c>
      <c r="BP128" s="566" t="str">
        <f t="shared" si="20"/>
        <v xml:space="preserve"> </v>
      </c>
      <c r="BQ128" s="566" t="str">
        <f t="shared" si="21"/>
        <v xml:space="preserve"> </v>
      </c>
      <c r="BR128" s="78"/>
      <c r="BS128" s="146"/>
    </row>
    <row r="129" spans="1:71" s="87" customFormat="1" ht="12.75" x14ac:dyDescent="0.25">
      <c r="A129" s="370"/>
      <c r="B129" s="366">
        <f>Demografia!B130</f>
        <v>0</v>
      </c>
      <c r="C129" s="366">
        <f>Demografia!C130</f>
        <v>0</v>
      </c>
      <c r="D129" s="367">
        <f>Demografia!D130</f>
        <v>0</v>
      </c>
      <c r="E129" s="82"/>
      <c r="F129" s="420"/>
      <c r="G129" s="421"/>
      <c r="H129" s="422"/>
      <c r="I129" s="245"/>
      <c r="J129" s="246"/>
      <c r="K129" s="247"/>
      <c r="L129" s="247"/>
      <c r="M129" s="247"/>
      <c r="N129" s="245"/>
      <c r="O129" s="252"/>
      <c r="P129" s="82"/>
      <c r="Q129" s="245"/>
      <c r="R129" s="421"/>
      <c r="S129" s="421"/>
      <c r="T129" s="82"/>
      <c r="U129" s="246"/>
      <c r="V129" s="246"/>
      <c r="W129" s="245"/>
      <c r="X129" s="246"/>
      <c r="Y129" s="245"/>
      <c r="Z129" s="245"/>
      <c r="AA129" s="245"/>
      <c r="AB129" s="247"/>
      <c r="AC129" s="247"/>
      <c r="AD129" s="78"/>
      <c r="AE129" s="247"/>
      <c r="AF129" s="247"/>
      <c r="AG129" s="247"/>
      <c r="AH129" s="247"/>
      <c r="AI129" s="247"/>
      <c r="AJ129" s="247"/>
      <c r="AK129" s="250"/>
      <c r="AL129" s="250"/>
      <c r="AM129" s="252"/>
      <c r="AN129" s="78"/>
      <c r="AO129" s="567" t="str">
        <f t="shared" si="14"/>
        <v xml:space="preserve"> </v>
      </c>
      <c r="AP129" s="567" t="str">
        <f t="shared" si="16"/>
        <v xml:space="preserve"> </v>
      </c>
      <c r="AQ129" s="567" t="str">
        <f t="shared" si="17"/>
        <v xml:space="preserve"> </v>
      </c>
      <c r="AR129" s="567" t="str">
        <f t="shared" si="18"/>
        <v xml:space="preserve"> </v>
      </c>
      <c r="AS129" s="78"/>
      <c r="AT129" s="365"/>
      <c r="AU129" s="365"/>
      <c r="AV129" s="364"/>
      <c r="AW129" s="365"/>
      <c r="AX129" s="364"/>
      <c r="AY129" s="364"/>
      <c r="AZ129" s="245"/>
      <c r="BA129" s="247"/>
      <c r="BB129" s="247"/>
      <c r="BC129" s="78"/>
      <c r="BD129" s="247"/>
      <c r="BE129" s="247"/>
      <c r="BF129" s="247"/>
      <c r="BG129" s="247"/>
      <c r="BH129" s="247"/>
      <c r="BI129" s="247"/>
      <c r="BJ129" s="250"/>
      <c r="BK129" s="250"/>
      <c r="BL129" s="252"/>
      <c r="BM129" s="78"/>
      <c r="BN129" s="567" t="str">
        <f t="shared" si="15"/>
        <v xml:space="preserve"> </v>
      </c>
      <c r="BO129" s="567" t="str">
        <f t="shared" si="19"/>
        <v xml:space="preserve"> </v>
      </c>
      <c r="BP129" s="567" t="str">
        <f t="shared" si="20"/>
        <v xml:space="preserve"> </v>
      </c>
      <c r="BQ129" s="567" t="str">
        <f t="shared" si="21"/>
        <v xml:space="preserve"> </v>
      </c>
      <c r="BR129" s="78"/>
      <c r="BS129" s="318"/>
    </row>
    <row r="130" spans="1:71" s="87" customFormat="1" ht="12.75" x14ac:dyDescent="0.25">
      <c r="A130" s="370"/>
      <c r="B130" s="150">
        <f>Demografia!B131</f>
        <v>0</v>
      </c>
      <c r="C130" s="150">
        <f>Demografia!C131</f>
        <v>0</v>
      </c>
      <c r="D130" s="151">
        <f>Demografia!D131</f>
        <v>0</v>
      </c>
      <c r="E130" s="82"/>
      <c r="F130" s="242"/>
      <c r="G130" s="153"/>
      <c r="H130" s="419"/>
      <c r="I130" s="260"/>
      <c r="J130" s="244"/>
      <c r="K130" s="265"/>
      <c r="L130" s="265"/>
      <c r="M130" s="265"/>
      <c r="N130" s="260"/>
      <c r="O130" s="251"/>
      <c r="P130" s="82"/>
      <c r="Q130" s="260"/>
      <c r="R130" s="153"/>
      <c r="S130" s="153"/>
      <c r="T130" s="82"/>
      <c r="U130" s="244"/>
      <c r="V130" s="244"/>
      <c r="W130" s="260"/>
      <c r="X130" s="244"/>
      <c r="Y130" s="260"/>
      <c r="Z130" s="260"/>
      <c r="AA130" s="260"/>
      <c r="AB130" s="265"/>
      <c r="AC130" s="265"/>
      <c r="AD130" s="78"/>
      <c r="AE130" s="265"/>
      <c r="AF130" s="265"/>
      <c r="AG130" s="265"/>
      <c r="AH130" s="265"/>
      <c r="AI130" s="265"/>
      <c r="AJ130" s="265"/>
      <c r="AK130" s="249"/>
      <c r="AL130" s="249"/>
      <c r="AM130" s="251"/>
      <c r="AN130" s="78"/>
      <c r="AO130" s="566" t="str">
        <f t="shared" si="14"/>
        <v xml:space="preserve"> </v>
      </c>
      <c r="AP130" s="566" t="str">
        <f t="shared" si="16"/>
        <v xml:space="preserve"> </v>
      </c>
      <c r="AQ130" s="566" t="str">
        <f t="shared" si="17"/>
        <v xml:space="preserve"> </v>
      </c>
      <c r="AR130" s="566" t="str">
        <f t="shared" si="18"/>
        <v xml:space="preserve"> </v>
      </c>
      <c r="AS130" s="78"/>
      <c r="AT130" s="244"/>
      <c r="AU130" s="244"/>
      <c r="AV130" s="260"/>
      <c r="AW130" s="244"/>
      <c r="AX130" s="260"/>
      <c r="AY130" s="260"/>
      <c r="AZ130" s="260"/>
      <c r="BA130" s="265"/>
      <c r="BB130" s="265"/>
      <c r="BC130" s="78"/>
      <c r="BD130" s="265"/>
      <c r="BE130" s="265"/>
      <c r="BF130" s="265"/>
      <c r="BG130" s="265"/>
      <c r="BH130" s="265"/>
      <c r="BI130" s="265"/>
      <c r="BJ130" s="249"/>
      <c r="BK130" s="249"/>
      <c r="BL130" s="251"/>
      <c r="BM130" s="78"/>
      <c r="BN130" s="566" t="str">
        <f t="shared" si="15"/>
        <v xml:space="preserve"> </v>
      </c>
      <c r="BO130" s="566" t="str">
        <f t="shared" si="19"/>
        <v xml:space="preserve"> </v>
      </c>
      <c r="BP130" s="566" t="str">
        <f t="shared" si="20"/>
        <v xml:space="preserve"> </v>
      </c>
      <c r="BQ130" s="566" t="str">
        <f t="shared" si="21"/>
        <v xml:space="preserve"> </v>
      </c>
      <c r="BR130" s="78"/>
      <c r="BS130" s="146"/>
    </row>
    <row r="131" spans="1:71" s="87" customFormat="1" ht="12.75" x14ac:dyDescent="0.25">
      <c r="A131" s="370"/>
      <c r="B131" s="366">
        <f>Demografia!B132</f>
        <v>0</v>
      </c>
      <c r="C131" s="366">
        <f>Demografia!C132</f>
        <v>0</v>
      </c>
      <c r="D131" s="367">
        <f>Demografia!D132</f>
        <v>0</v>
      </c>
      <c r="E131" s="82"/>
      <c r="F131" s="420"/>
      <c r="G131" s="421"/>
      <c r="H131" s="422"/>
      <c r="I131" s="245"/>
      <c r="J131" s="246"/>
      <c r="K131" s="247"/>
      <c r="L131" s="247"/>
      <c r="M131" s="247"/>
      <c r="N131" s="245"/>
      <c r="O131" s="252"/>
      <c r="P131" s="82"/>
      <c r="Q131" s="245"/>
      <c r="R131" s="421"/>
      <c r="S131" s="421"/>
      <c r="T131" s="82"/>
      <c r="U131" s="246"/>
      <c r="V131" s="246"/>
      <c r="W131" s="245"/>
      <c r="X131" s="246"/>
      <c r="Y131" s="245"/>
      <c r="Z131" s="245"/>
      <c r="AA131" s="245"/>
      <c r="AB131" s="247"/>
      <c r="AC131" s="247"/>
      <c r="AD131" s="78"/>
      <c r="AE131" s="247"/>
      <c r="AF131" s="247"/>
      <c r="AG131" s="247"/>
      <c r="AH131" s="247"/>
      <c r="AI131" s="247"/>
      <c r="AJ131" s="247"/>
      <c r="AK131" s="250"/>
      <c r="AL131" s="250"/>
      <c r="AM131" s="252"/>
      <c r="AN131" s="78"/>
      <c r="AO131" s="567" t="str">
        <f t="shared" si="14"/>
        <v xml:space="preserve"> </v>
      </c>
      <c r="AP131" s="567" t="str">
        <f t="shared" si="16"/>
        <v xml:space="preserve"> </v>
      </c>
      <c r="AQ131" s="567" t="str">
        <f t="shared" si="17"/>
        <v xml:space="preserve"> </v>
      </c>
      <c r="AR131" s="567" t="str">
        <f t="shared" si="18"/>
        <v xml:space="preserve"> </v>
      </c>
      <c r="AS131" s="78"/>
      <c r="AT131" s="365"/>
      <c r="AU131" s="365"/>
      <c r="AV131" s="364"/>
      <c r="AW131" s="365"/>
      <c r="AX131" s="364"/>
      <c r="AY131" s="364"/>
      <c r="AZ131" s="245"/>
      <c r="BA131" s="247"/>
      <c r="BB131" s="247"/>
      <c r="BC131" s="78"/>
      <c r="BD131" s="247"/>
      <c r="BE131" s="247"/>
      <c r="BF131" s="247"/>
      <c r="BG131" s="247"/>
      <c r="BH131" s="247"/>
      <c r="BI131" s="247"/>
      <c r="BJ131" s="250"/>
      <c r="BK131" s="250"/>
      <c r="BL131" s="252"/>
      <c r="BM131" s="78"/>
      <c r="BN131" s="567" t="str">
        <f t="shared" si="15"/>
        <v xml:space="preserve"> </v>
      </c>
      <c r="BO131" s="567" t="str">
        <f t="shared" si="19"/>
        <v xml:space="preserve"> </v>
      </c>
      <c r="BP131" s="567" t="str">
        <f t="shared" si="20"/>
        <v xml:space="preserve"> </v>
      </c>
      <c r="BQ131" s="567" t="str">
        <f t="shared" si="21"/>
        <v xml:space="preserve"> </v>
      </c>
      <c r="BR131" s="78"/>
      <c r="BS131" s="318"/>
    </row>
    <row r="132" spans="1:71" s="87" customFormat="1" ht="12.75" x14ac:dyDescent="0.25">
      <c r="A132" s="370"/>
      <c r="B132" s="150">
        <f>Demografia!B133</f>
        <v>0</v>
      </c>
      <c r="C132" s="150">
        <f>Demografia!C133</f>
        <v>0</v>
      </c>
      <c r="D132" s="151">
        <f>Demografia!D133</f>
        <v>0</v>
      </c>
      <c r="E132" s="82"/>
      <c r="F132" s="242"/>
      <c r="G132" s="153"/>
      <c r="H132" s="419"/>
      <c r="I132" s="260"/>
      <c r="J132" s="244"/>
      <c r="K132" s="265"/>
      <c r="L132" s="265"/>
      <c r="M132" s="265"/>
      <c r="N132" s="260"/>
      <c r="O132" s="251"/>
      <c r="P132" s="82"/>
      <c r="Q132" s="260"/>
      <c r="R132" s="153"/>
      <c r="S132" s="153"/>
      <c r="T132" s="82"/>
      <c r="U132" s="244"/>
      <c r="V132" s="244"/>
      <c r="W132" s="260"/>
      <c r="X132" s="244"/>
      <c r="Y132" s="260"/>
      <c r="Z132" s="260"/>
      <c r="AA132" s="260"/>
      <c r="AB132" s="265"/>
      <c r="AC132" s="265"/>
      <c r="AD132" s="78"/>
      <c r="AE132" s="265"/>
      <c r="AF132" s="265"/>
      <c r="AG132" s="265"/>
      <c r="AH132" s="265"/>
      <c r="AI132" s="265"/>
      <c r="AJ132" s="265"/>
      <c r="AK132" s="249"/>
      <c r="AL132" s="249"/>
      <c r="AM132" s="251"/>
      <c r="AN132" s="78"/>
      <c r="AO132" s="566" t="str">
        <f t="shared" si="14"/>
        <v xml:space="preserve"> </v>
      </c>
      <c r="AP132" s="566" t="str">
        <f t="shared" si="16"/>
        <v xml:space="preserve"> </v>
      </c>
      <c r="AQ132" s="566" t="str">
        <f t="shared" si="17"/>
        <v xml:space="preserve"> </v>
      </c>
      <c r="AR132" s="566" t="str">
        <f t="shared" si="18"/>
        <v xml:space="preserve"> </v>
      </c>
      <c r="AS132" s="78"/>
      <c r="AT132" s="244"/>
      <c r="AU132" s="244"/>
      <c r="AV132" s="260"/>
      <c r="AW132" s="244"/>
      <c r="AX132" s="260"/>
      <c r="AY132" s="260"/>
      <c r="AZ132" s="260"/>
      <c r="BA132" s="265"/>
      <c r="BB132" s="265"/>
      <c r="BC132" s="78"/>
      <c r="BD132" s="265"/>
      <c r="BE132" s="265"/>
      <c r="BF132" s="265"/>
      <c r="BG132" s="265"/>
      <c r="BH132" s="265"/>
      <c r="BI132" s="265"/>
      <c r="BJ132" s="249"/>
      <c r="BK132" s="249"/>
      <c r="BL132" s="251"/>
      <c r="BM132" s="78"/>
      <c r="BN132" s="566" t="str">
        <f t="shared" si="15"/>
        <v xml:space="preserve"> </v>
      </c>
      <c r="BO132" s="566" t="str">
        <f t="shared" si="19"/>
        <v xml:space="preserve"> </v>
      </c>
      <c r="BP132" s="566" t="str">
        <f t="shared" si="20"/>
        <v xml:space="preserve"> </v>
      </c>
      <c r="BQ132" s="566" t="str">
        <f t="shared" si="21"/>
        <v xml:space="preserve"> </v>
      </c>
      <c r="BR132" s="78"/>
      <c r="BS132" s="146"/>
    </row>
    <row r="133" spans="1:71" s="87" customFormat="1" ht="12.75" x14ac:dyDescent="0.25">
      <c r="A133" s="370"/>
      <c r="B133" s="366">
        <f>Demografia!B134</f>
        <v>0</v>
      </c>
      <c r="C133" s="366">
        <f>Demografia!C134</f>
        <v>0</v>
      </c>
      <c r="D133" s="367">
        <f>Demografia!D134</f>
        <v>0</v>
      </c>
      <c r="E133" s="82"/>
      <c r="F133" s="420"/>
      <c r="G133" s="421"/>
      <c r="H133" s="422"/>
      <c r="I133" s="245"/>
      <c r="J133" s="246"/>
      <c r="K133" s="247"/>
      <c r="L133" s="247"/>
      <c r="M133" s="247"/>
      <c r="N133" s="245"/>
      <c r="O133" s="252"/>
      <c r="P133" s="82"/>
      <c r="Q133" s="245"/>
      <c r="R133" s="421"/>
      <c r="S133" s="421"/>
      <c r="T133" s="82"/>
      <c r="U133" s="246"/>
      <c r="V133" s="246"/>
      <c r="W133" s="245"/>
      <c r="X133" s="246"/>
      <c r="Y133" s="245"/>
      <c r="Z133" s="245"/>
      <c r="AA133" s="245"/>
      <c r="AB133" s="247"/>
      <c r="AC133" s="247"/>
      <c r="AD133" s="78"/>
      <c r="AE133" s="247"/>
      <c r="AF133" s="247"/>
      <c r="AG133" s="247"/>
      <c r="AH133" s="247"/>
      <c r="AI133" s="247"/>
      <c r="AJ133" s="247"/>
      <c r="AK133" s="250"/>
      <c r="AL133" s="250"/>
      <c r="AM133" s="252"/>
      <c r="AN133" s="78"/>
      <c r="AO133" s="567" t="str">
        <f t="shared" si="14"/>
        <v xml:space="preserve"> </v>
      </c>
      <c r="AP133" s="567" t="str">
        <f t="shared" si="16"/>
        <v xml:space="preserve"> </v>
      </c>
      <c r="AQ133" s="567" t="str">
        <f t="shared" si="17"/>
        <v xml:space="preserve"> </v>
      </c>
      <c r="AR133" s="567" t="str">
        <f t="shared" si="18"/>
        <v xml:space="preserve"> </v>
      </c>
      <c r="AS133" s="78"/>
      <c r="AT133" s="365"/>
      <c r="AU133" s="365"/>
      <c r="AV133" s="364"/>
      <c r="AW133" s="365"/>
      <c r="AX133" s="364"/>
      <c r="AY133" s="364"/>
      <c r="AZ133" s="245"/>
      <c r="BA133" s="247"/>
      <c r="BB133" s="247"/>
      <c r="BC133" s="78"/>
      <c r="BD133" s="247"/>
      <c r="BE133" s="247"/>
      <c r="BF133" s="247"/>
      <c r="BG133" s="247"/>
      <c r="BH133" s="247"/>
      <c r="BI133" s="247"/>
      <c r="BJ133" s="250"/>
      <c r="BK133" s="250"/>
      <c r="BL133" s="252"/>
      <c r="BM133" s="78"/>
      <c r="BN133" s="567" t="str">
        <f t="shared" si="15"/>
        <v xml:space="preserve"> </v>
      </c>
      <c r="BO133" s="567" t="str">
        <f t="shared" si="19"/>
        <v xml:space="preserve"> </v>
      </c>
      <c r="BP133" s="567" t="str">
        <f t="shared" si="20"/>
        <v xml:space="preserve"> </v>
      </c>
      <c r="BQ133" s="567" t="str">
        <f t="shared" si="21"/>
        <v xml:space="preserve"> </v>
      </c>
      <c r="BR133" s="78"/>
      <c r="BS133" s="318"/>
    </row>
    <row r="134" spans="1:71" s="87" customFormat="1" ht="12.75" x14ac:dyDescent="0.25">
      <c r="A134" s="370"/>
      <c r="B134" s="150">
        <f>Demografia!B135</f>
        <v>0</v>
      </c>
      <c r="C134" s="150">
        <f>Demografia!C135</f>
        <v>0</v>
      </c>
      <c r="D134" s="151">
        <f>Demografia!D135</f>
        <v>0</v>
      </c>
      <c r="E134" s="82"/>
      <c r="F134" s="242"/>
      <c r="G134" s="153"/>
      <c r="H134" s="419"/>
      <c r="I134" s="260"/>
      <c r="J134" s="244"/>
      <c r="K134" s="265"/>
      <c r="L134" s="265"/>
      <c r="M134" s="265"/>
      <c r="N134" s="260"/>
      <c r="O134" s="251"/>
      <c r="P134" s="82"/>
      <c r="Q134" s="260"/>
      <c r="R134" s="153"/>
      <c r="S134" s="153"/>
      <c r="T134" s="82"/>
      <c r="U134" s="244"/>
      <c r="V134" s="244"/>
      <c r="W134" s="260"/>
      <c r="X134" s="244"/>
      <c r="Y134" s="260"/>
      <c r="Z134" s="260"/>
      <c r="AA134" s="260"/>
      <c r="AB134" s="265"/>
      <c r="AC134" s="265"/>
      <c r="AD134" s="78"/>
      <c r="AE134" s="265"/>
      <c r="AF134" s="265"/>
      <c r="AG134" s="265"/>
      <c r="AH134" s="265"/>
      <c r="AI134" s="265"/>
      <c r="AJ134" s="265"/>
      <c r="AK134" s="249"/>
      <c r="AL134" s="249"/>
      <c r="AM134" s="251"/>
      <c r="AN134" s="78"/>
      <c r="AO134" s="566" t="str">
        <f t="shared" si="14"/>
        <v xml:space="preserve"> </v>
      </c>
      <c r="AP134" s="566" t="str">
        <f t="shared" si="16"/>
        <v xml:space="preserve"> </v>
      </c>
      <c r="AQ134" s="566" t="str">
        <f t="shared" si="17"/>
        <v xml:space="preserve"> </v>
      </c>
      <c r="AR134" s="566" t="str">
        <f t="shared" si="18"/>
        <v xml:space="preserve"> </v>
      </c>
      <c r="AS134" s="78"/>
      <c r="AT134" s="244"/>
      <c r="AU134" s="244"/>
      <c r="AV134" s="260"/>
      <c r="AW134" s="244"/>
      <c r="AX134" s="260"/>
      <c r="AY134" s="260"/>
      <c r="AZ134" s="260"/>
      <c r="BA134" s="265"/>
      <c r="BB134" s="265"/>
      <c r="BC134" s="78"/>
      <c r="BD134" s="265"/>
      <c r="BE134" s="265"/>
      <c r="BF134" s="265"/>
      <c r="BG134" s="265"/>
      <c r="BH134" s="265"/>
      <c r="BI134" s="265"/>
      <c r="BJ134" s="249"/>
      <c r="BK134" s="249"/>
      <c r="BL134" s="251"/>
      <c r="BM134" s="78"/>
      <c r="BN134" s="566" t="str">
        <f t="shared" si="15"/>
        <v xml:space="preserve"> </v>
      </c>
      <c r="BO134" s="566" t="str">
        <f t="shared" si="19"/>
        <v xml:space="preserve"> </v>
      </c>
      <c r="BP134" s="566" t="str">
        <f t="shared" si="20"/>
        <v xml:space="preserve"> </v>
      </c>
      <c r="BQ134" s="566" t="str">
        <f t="shared" si="21"/>
        <v xml:space="preserve"> </v>
      </c>
      <c r="BR134" s="78"/>
      <c r="BS134" s="146"/>
    </row>
    <row r="135" spans="1:71" s="87" customFormat="1" ht="12.75" x14ac:dyDescent="0.25">
      <c r="A135" s="370"/>
      <c r="B135" s="366">
        <f>Demografia!B136</f>
        <v>0</v>
      </c>
      <c r="C135" s="366">
        <f>Demografia!C136</f>
        <v>0</v>
      </c>
      <c r="D135" s="367">
        <f>Demografia!D136</f>
        <v>0</v>
      </c>
      <c r="E135" s="82"/>
      <c r="F135" s="420"/>
      <c r="G135" s="421"/>
      <c r="H135" s="422"/>
      <c r="I135" s="245"/>
      <c r="J135" s="246"/>
      <c r="K135" s="247"/>
      <c r="L135" s="247"/>
      <c r="M135" s="247"/>
      <c r="N135" s="245"/>
      <c r="O135" s="252"/>
      <c r="P135" s="82"/>
      <c r="Q135" s="245"/>
      <c r="R135" s="421"/>
      <c r="S135" s="421"/>
      <c r="T135" s="82"/>
      <c r="U135" s="246"/>
      <c r="V135" s="246"/>
      <c r="W135" s="245"/>
      <c r="X135" s="246"/>
      <c r="Y135" s="245"/>
      <c r="Z135" s="245"/>
      <c r="AA135" s="245"/>
      <c r="AB135" s="247"/>
      <c r="AC135" s="247"/>
      <c r="AD135" s="78"/>
      <c r="AE135" s="247"/>
      <c r="AF135" s="247"/>
      <c r="AG135" s="247"/>
      <c r="AH135" s="247"/>
      <c r="AI135" s="247"/>
      <c r="AJ135" s="247"/>
      <c r="AK135" s="250"/>
      <c r="AL135" s="250"/>
      <c r="AM135" s="252"/>
      <c r="AN135" s="78"/>
      <c r="AO135" s="567" t="str">
        <f t="shared" si="14"/>
        <v xml:space="preserve"> </v>
      </c>
      <c r="AP135" s="567" t="str">
        <f t="shared" si="16"/>
        <v xml:space="preserve"> </v>
      </c>
      <c r="AQ135" s="567" t="str">
        <f t="shared" si="17"/>
        <v xml:space="preserve"> </v>
      </c>
      <c r="AR135" s="567" t="str">
        <f t="shared" si="18"/>
        <v xml:space="preserve"> </v>
      </c>
      <c r="AS135" s="78"/>
      <c r="AT135" s="365"/>
      <c r="AU135" s="365"/>
      <c r="AV135" s="364"/>
      <c r="AW135" s="365"/>
      <c r="AX135" s="364"/>
      <c r="AY135" s="364"/>
      <c r="AZ135" s="245"/>
      <c r="BA135" s="247"/>
      <c r="BB135" s="247"/>
      <c r="BC135" s="78"/>
      <c r="BD135" s="247"/>
      <c r="BE135" s="247"/>
      <c r="BF135" s="247"/>
      <c r="BG135" s="247"/>
      <c r="BH135" s="247"/>
      <c r="BI135" s="247"/>
      <c r="BJ135" s="250"/>
      <c r="BK135" s="250"/>
      <c r="BL135" s="252"/>
      <c r="BM135" s="78"/>
      <c r="BN135" s="567" t="str">
        <f t="shared" si="15"/>
        <v xml:space="preserve"> </v>
      </c>
      <c r="BO135" s="567" t="str">
        <f t="shared" si="19"/>
        <v xml:space="preserve"> </v>
      </c>
      <c r="BP135" s="567" t="str">
        <f t="shared" si="20"/>
        <v xml:space="preserve"> </v>
      </c>
      <c r="BQ135" s="567" t="str">
        <f t="shared" si="21"/>
        <v xml:space="preserve"> </v>
      </c>
      <c r="BR135" s="78"/>
      <c r="BS135" s="318"/>
    </row>
    <row r="136" spans="1:71" s="87" customFormat="1" ht="12.75" x14ac:dyDescent="0.25">
      <c r="A136" s="370"/>
      <c r="B136" s="150">
        <f>Demografia!B137</f>
        <v>0</v>
      </c>
      <c r="C136" s="150">
        <f>Demografia!C137</f>
        <v>0</v>
      </c>
      <c r="D136" s="151">
        <f>Demografia!D137</f>
        <v>0</v>
      </c>
      <c r="E136" s="82"/>
      <c r="F136" s="242"/>
      <c r="G136" s="153"/>
      <c r="H136" s="419"/>
      <c r="I136" s="260"/>
      <c r="J136" s="244"/>
      <c r="K136" s="265"/>
      <c r="L136" s="265"/>
      <c r="M136" s="265"/>
      <c r="N136" s="260"/>
      <c r="O136" s="251"/>
      <c r="P136" s="82"/>
      <c r="Q136" s="260"/>
      <c r="R136" s="153"/>
      <c r="S136" s="153"/>
      <c r="T136" s="82"/>
      <c r="U136" s="244"/>
      <c r="V136" s="244"/>
      <c r="W136" s="260"/>
      <c r="X136" s="244"/>
      <c r="Y136" s="260"/>
      <c r="Z136" s="260"/>
      <c r="AA136" s="260"/>
      <c r="AB136" s="265"/>
      <c r="AC136" s="265"/>
      <c r="AD136" s="78"/>
      <c r="AE136" s="265"/>
      <c r="AF136" s="265"/>
      <c r="AG136" s="265"/>
      <c r="AH136" s="265"/>
      <c r="AI136" s="265"/>
      <c r="AJ136" s="265"/>
      <c r="AK136" s="249"/>
      <c r="AL136" s="249"/>
      <c r="AM136" s="251"/>
      <c r="AN136" s="78"/>
      <c r="AO136" s="566" t="str">
        <f t="shared" si="14"/>
        <v xml:space="preserve"> </v>
      </c>
      <c r="AP136" s="566" t="str">
        <f t="shared" si="16"/>
        <v xml:space="preserve"> </v>
      </c>
      <c r="AQ136" s="566" t="str">
        <f t="shared" si="17"/>
        <v xml:space="preserve"> </v>
      </c>
      <c r="AR136" s="566" t="str">
        <f t="shared" si="18"/>
        <v xml:space="preserve"> </v>
      </c>
      <c r="AS136" s="78"/>
      <c r="AT136" s="244"/>
      <c r="AU136" s="244"/>
      <c r="AV136" s="260"/>
      <c r="AW136" s="244"/>
      <c r="AX136" s="260"/>
      <c r="AY136" s="260"/>
      <c r="AZ136" s="260"/>
      <c r="BA136" s="265"/>
      <c r="BB136" s="265"/>
      <c r="BC136" s="78"/>
      <c r="BD136" s="265"/>
      <c r="BE136" s="265"/>
      <c r="BF136" s="265"/>
      <c r="BG136" s="265"/>
      <c r="BH136" s="265"/>
      <c r="BI136" s="265"/>
      <c r="BJ136" s="249"/>
      <c r="BK136" s="249"/>
      <c r="BL136" s="251"/>
      <c r="BM136" s="78"/>
      <c r="BN136" s="566" t="str">
        <f t="shared" si="15"/>
        <v xml:space="preserve"> </v>
      </c>
      <c r="BO136" s="566" t="str">
        <f t="shared" si="19"/>
        <v xml:space="preserve"> </v>
      </c>
      <c r="BP136" s="566" t="str">
        <f t="shared" si="20"/>
        <v xml:space="preserve"> </v>
      </c>
      <c r="BQ136" s="566" t="str">
        <f t="shared" si="21"/>
        <v xml:space="preserve"> </v>
      </c>
      <c r="BR136" s="78"/>
      <c r="BS136" s="146"/>
    </row>
    <row r="137" spans="1:71" s="87" customFormat="1" ht="12.75" x14ac:dyDescent="0.25">
      <c r="A137" s="370"/>
      <c r="B137" s="366">
        <f>Demografia!B138</f>
        <v>0</v>
      </c>
      <c r="C137" s="366">
        <f>Demografia!C138</f>
        <v>0</v>
      </c>
      <c r="D137" s="367">
        <f>Demografia!D138</f>
        <v>0</v>
      </c>
      <c r="E137" s="82"/>
      <c r="F137" s="420"/>
      <c r="G137" s="421"/>
      <c r="H137" s="422"/>
      <c r="I137" s="245"/>
      <c r="J137" s="246"/>
      <c r="K137" s="247"/>
      <c r="L137" s="247"/>
      <c r="M137" s="247"/>
      <c r="N137" s="245"/>
      <c r="O137" s="252"/>
      <c r="P137" s="82"/>
      <c r="Q137" s="245"/>
      <c r="R137" s="421"/>
      <c r="S137" s="421"/>
      <c r="T137" s="82"/>
      <c r="U137" s="246"/>
      <c r="V137" s="246"/>
      <c r="W137" s="245"/>
      <c r="X137" s="246"/>
      <c r="Y137" s="245"/>
      <c r="Z137" s="245"/>
      <c r="AA137" s="245"/>
      <c r="AB137" s="247"/>
      <c r="AC137" s="247"/>
      <c r="AD137" s="78"/>
      <c r="AE137" s="247"/>
      <c r="AF137" s="247"/>
      <c r="AG137" s="247"/>
      <c r="AH137" s="247"/>
      <c r="AI137" s="247"/>
      <c r="AJ137" s="247"/>
      <c r="AK137" s="250"/>
      <c r="AL137" s="250"/>
      <c r="AM137" s="252"/>
      <c r="AN137" s="78"/>
      <c r="AO137" s="567" t="str">
        <f t="shared" si="14"/>
        <v xml:space="preserve"> </v>
      </c>
      <c r="AP137" s="567" t="str">
        <f t="shared" si="16"/>
        <v xml:space="preserve"> </v>
      </c>
      <c r="AQ137" s="567" t="str">
        <f t="shared" si="17"/>
        <v xml:space="preserve"> </v>
      </c>
      <c r="AR137" s="567" t="str">
        <f t="shared" si="18"/>
        <v xml:space="preserve"> </v>
      </c>
      <c r="AS137" s="78"/>
      <c r="AT137" s="365"/>
      <c r="AU137" s="365"/>
      <c r="AV137" s="364"/>
      <c r="AW137" s="365"/>
      <c r="AX137" s="364"/>
      <c r="AY137" s="364"/>
      <c r="AZ137" s="245"/>
      <c r="BA137" s="247"/>
      <c r="BB137" s="247"/>
      <c r="BC137" s="78"/>
      <c r="BD137" s="247"/>
      <c r="BE137" s="247"/>
      <c r="BF137" s="247"/>
      <c r="BG137" s="247"/>
      <c r="BH137" s="247"/>
      <c r="BI137" s="247"/>
      <c r="BJ137" s="250"/>
      <c r="BK137" s="250"/>
      <c r="BL137" s="252"/>
      <c r="BM137" s="78"/>
      <c r="BN137" s="567" t="str">
        <f t="shared" si="15"/>
        <v xml:space="preserve"> </v>
      </c>
      <c r="BO137" s="567" t="str">
        <f t="shared" si="19"/>
        <v xml:space="preserve"> </v>
      </c>
      <c r="BP137" s="567" t="str">
        <f t="shared" si="20"/>
        <v xml:space="preserve"> </v>
      </c>
      <c r="BQ137" s="567" t="str">
        <f t="shared" si="21"/>
        <v xml:space="preserve"> </v>
      </c>
      <c r="BR137" s="78"/>
      <c r="BS137" s="318"/>
    </row>
    <row r="138" spans="1:71" s="87" customFormat="1" ht="12.75" x14ac:dyDescent="0.25">
      <c r="A138" s="370"/>
      <c r="B138" s="150">
        <f>Demografia!B139</f>
        <v>0</v>
      </c>
      <c r="C138" s="150">
        <f>Demografia!C139</f>
        <v>0</v>
      </c>
      <c r="D138" s="151">
        <f>Demografia!D139</f>
        <v>0</v>
      </c>
      <c r="E138" s="82"/>
      <c r="F138" s="242"/>
      <c r="G138" s="153"/>
      <c r="H138" s="419"/>
      <c r="I138" s="260"/>
      <c r="J138" s="244"/>
      <c r="K138" s="265"/>
      <c r="L138" s="265"/>
      <c r="M138" s="265"/>
      <c r="N138" s="260"/>
      <c r="O138" s="251"/>
      <c r="P138" s="82"/>
      <c r="Q138" s="260"/>
      <c r="R138" s="153"/>
      <c r="S138" s="153"/>
      <c r="T138" s="82"/>
      <c r="U138" s="244"/>
      <c r="V138" s="244"/>
      <c r="W138" s="260"/>
      <c r="X138" s="244"/>
      <c r="Y138" s="260"/>
      <c r="Z138" s="260"/>
      <c r="AA138" s="260"/>
      <c r="AB138" s="265"/>
      <c r="AC138" s="265"/>
      <c r="AD138" s="78"/>
      <c r="AE138" s="265"/>
      <c r="AF138" s="265"/>
      <c r="AG138" s="265"/>
      <c r="AH138" s="265"/>
      <c r="AI138" s="265"/>
      <c r="AJ138" s="265"/>
      <c r="AK138" s="249"/>
      <c r="AL138" s="249"/>
      <c r="AM138" s="251"/>
      <c r="AN138" s="78"/>
      <c r="AO138" s="566" t="str">
        <f t="shared" si="14"/>
        <v xml:space="preserve"> </v>
      </c>
      <c r="AP138" s="566" t="str">
        <f t="shared" si="16"/>
        <v xml:space="preserve"> </v>
      </c>
      <c r="AQ138" s="566" t="str">
        <f t="shared" si="17"/>
        <v xml:space="preserve"> </v>
      </c>
      <c r="AR138" s="566" t="str">
        <f t="shared" si="18"/>
        <v xml:space="preserve"> </v>
      </c>
      <c r="AS138" s="78"/>
      <c r="AT138" s="244"/>
      <c r="AU138" s="244"/>
      <c r="AV138" s="260"/>
      <c r="AW138" s="244"/>
      <c r="AX138" s="260"/>
      <c r="AY138" s="260"/>
      <c r="AZ138" s="260"/>
      <c r="BA138" s="265"/>
      <c r="BB138" s="265"/>
      <c r="BC138" s="78"/>
      <c r="BD138" s="265"/>
      <c r="BE138" s="265"/>
      <c r="BF138" s="265"/>
      <c r="BG138" s="265"/>
      <c r="BH138" s="265"/>
      <c r="BI138" s="265"/>
      <c r="BJ138" s="249"/>
      <c r="BK138" s="249"/>
      <c r="BL138" s="251"/>
      <c r="BM138" s="78"/>
      <c r="BN138" s="566" t="str">
        <f t="shared" si="15"/>
        <v xml:space="preserve"> </v>
      </c>
      <c r="BO138" s="566" t="str">
        <f t="shared" si="19"/>
        <v xml:space="preserve"> </v>
      </c>
      <c r="BP138" s="566" t="str">
        <f t="shared" si="20"/>
        <v xml:space="preserve"> </v>
      </c>
      <c r="BQ138" s="566" t="str">
        <f t="shared" si="21"/>
        <v xml:space="preserve"> </v>
      </c>
      <c r="BR138" s="78"/>
      <c r="BS138" s="146"/>
    </row>
    <row r="139" spans="1:71" s="87" customFormat="1" ht="12.75" x14ac:dyDescent="0.25">
      <c r="A139" s="370"/>
      <c r="B139" s="366">
        <f>Demografia!B140</f>
        <v>0</v>
      </c>
      <c r="C139" s="366">
        <f>Demografia!C140</f>
        <v>0</v>
      </c>
      <c r="D139" s="367">
        <f>Demografia!D140</f>
        <v>0</v>
      </c>
      <c r="E139" s="82"/>
      <c r="F139" s="420"/>
      <c r="G139" s="421"/>
      <c r="H139" s="422"/>
      <c r="I139" s="245"/>
      <c r="J139" s="246"/>
      <c r="K139" s="247"/>
      <c r="L139" s="247"/>
      <c r="M139" s="247"/>
      <c r="N139" s="245"/>
      <c r="O139" s="252"/>
      <c r="P139" s="82"/>
      <c r="Q139" s="245"/>
      <c r="R139" s="421"/>
      <c r="S139" s="421"/>
      <c r="T139" s="82"/>
      <c r="U139" s="246"/>
      <c r="V139" s="246"/>
      <c r="W139" s="245"/>
      <c r="X139" s="246"/>
      <c r="Y139" s="245"/>
      <c r="Z139" s="245"/>
      <c r="AA139" s="245"/>
      <c r="AB139" s="247"/>
      <c r="AC139" s="247"/>
      <c r="AD139" s="78"/>
      <c r="AE139" s="247"/>
      <c r="AF139" s="247"/>
      <c r="AG139" s="247"/>
      <c r="AH139" s="247"/>
      <c r="AI139" s="247"/>
      <c r="AJ139" s="247"/>
      <c r="AK139" s="250"/>
      <c r="AL139" s="250"/>
      <c r="AM139" s="252"/>
      <c r="AN139" s="78"/>
      <c r="AO139" s="567" t="str">
        <f t="shared" si="14"/>
        <v xml:space="preserve"> </v>
      </c>
      <c r="AP139" s="567" t="str">
        <f t="shared" si="16"/>
        <v xml:space="preserve"> </v>
      </c>
      <c r="AQ139" s="567" t="str">
        <f t="shared" si="17"/>
        <v xml:space="preserve"> </v>
      </c>
      <c r="AR139" s="567" t="str">
        <f t="shared" si="18"/>
        <v xml:space="preserve"> </v>
      </c>
      <c r="AS139" s="78"/>
      <c r="AT139" s="365"/>
      <c r="AU139" s="365"/>
      <c r="AV139" s="364"/>
      <c r="AW139" s="365"/>
      <c r="AX139" s="364"/>
      <c r="AY139" s="364"/>
      <c r="AZ139" s="245"/>
      <c r="BA139" s="247"/>
      <c r="BB139" s="247"/>
      <c r="BC139" s="78"/>
      <c r="BD139" s="247"/>
      <c r="BE139" s="247"/>
      <c r="BF139" s="247"/>
      <c r="BG139" s="247"/>
      <c r="BH139" s="247"/>
      <c r="BI139" s="247"/>
      <c r="BJ139" s="250"/>
      <c r="BK139" s="250"/>
      <c r="BL139" s="252"/>
      <c r="BM139" s="78"/>
      <c r="BN139" s="567" t="str">
        <f t="shared" si="15"/>
        <v xml:space="preserve"> </v>
      </c>
      <c r="BO139" s="567" t="str">
        <f t="shared" si="19"/>
        <v xml:space="preserve"> </v>
      </c>
      <c r="BP139" s="567" t="str">
        <f t="shared" si="20"/>
        <v xml:space="preserve"> </v>
      </c>
      <c r="BQ139" s="567" t="str">
        <f t="shared" si="21"/>
        <v xml:space="preserve"> </v>
      </c>
      <c r="BR139" s="78"/>
      <c r="BS139" s="318"/>
    </row>
    <row r="140" spans="1:71" s="87" customFormat="1" ht="12.75" x14ac:dyDescent="0.25">
      <c r="A140" s="370"/>
      <c r="B140" s="150">
        <f>Demografia!B141</f>
        <v>0</v>
      </c>
      <c r="C140" s="150">
        <f>Demografia!C141</f>
        <v>0</v>
      </c>
      <c r="D140" s="151">
        <f>Demografia!D141</f>
        <v>0</v>
      </c>
      <c r="E140" s="82"/>
      <c r="F140" s="242"/>
      <c r="G140" s="153"/>
      <c r="H140" s="419"/>
      <c r="I140" s="260"/>
      <c r="J140" s="244"/>
      <c r="K140" s="265"/>
      <c r="L140" s="265"/>
      <c r="M140" s="265"/>
      <c r="N140" s="260"/>
      <c r="O140" s="251"/>
      <c r="P140" s="82"/>
      <c r="Q140" s="260"/>
      <c r="R140" s="153"/>
      <c r="S140" s="153"/>
      <c r="T140" s="82"/>
      <c r="U140" s="244"/>
      <c r="V140" s="244"/>
      <c r="W140" s="260"/>
      <c r="X140" s="244"/>
      <c r="Y140" s="260"/>
      <c r="Z140" s="260"/>
      <c r="AA140" s="260"/>
      <c r="AB140" s="265"/>
      <c r="AC140" s="265"/>
      <c r="AD140" s="78"/>
      <c r="AE140" s="265"/>
      <c r="AF140" s="265"/>
      <c r="AG140" s="265"/>
      <c r="AH140" s="265"/>
      <c r="AI140" s="265"/>
      <c r="AJ140" s="265"/>
      <c r="AK140" s="249"/>
      <c r="AL140" s="249"/>
      <c r="AM140" s="251"/>
      <c r="AN140" s="78"/>
      <c r="AO140" s="566" t="str">
        <f t="shared" si="14"/>
        <v xml:space="preserve"> </v>
      </c>
      <c r="AP140" s="566" t="str">
        <f t="shared" si="16"/>
        <v xml:space="preserve"> </v>
      </c>
      <c r="AQ140" s="566" t="str">
        <f t="shared" si="17"/>
        <v xml:space="preserve"> </v>
      </c>
      <c r="AR140" s="566" t="str">
        <f t="shared" si="18"/>
        <v xml:space="preserve"> </v>
      </c>
      <c r="AS140" s="78"/>
      <c r="AT140" s="244"/>
      <c r="AU140" s="244"/>
      <c r="AV140" s="260"/>
      <c r="AW140" s="244"/>
      <c r="AX140" s="260"/>
      <c r="AY140" s="260"/>
      <c r="AZ140" s="260"/>
      <c r="BA140" s="265"/>
      <c r="BB140" s="265"/>
      <c r="BC140" s="78"/>
      <c r="BD140" s="265"/>
      <c r="BE140" s="265"/>
      <c r="BF140" s="265"/>
      <c r="BG140" s="265"/>
      <c r="BH140" s="265"/>
      <c r="BI140" s="265"/>
      <c r="BJ140" s="249"/>
      <c r="BK140" s="249"/>
      <c r="BL140" s="251"/>
      <c r="BM140" s="78"/>
      <c r="BN140" s="566" t="str">
        <f t="shared" si="15"/>
        <v xml:space="preserve"> </v>
      </c>
      <c r="BO140" s="566" t="str">
        <f t="shared" si="19"/>
        <v xml:space="preserve"> </v>
      </c>
      <c r="BP140" s="566" t="str">
        <f t="shared" si="20"/>
        <v xml:space="preserve"> </v>
      </c>
      <c r="BQ140" s="566" t="str">
        <f t="shared" si="21"/>
        <v xml:space="preserve"> </v>
      </c>
      <c r="BR140" s="78"/>
      <c r="BS140" s="146"/>
    </row>
    <row r="141" spans="1:71" s="87" customFormat="1" ht="12.75" x14ac:dyDescent="0.25">
      <c r="A141" s="370"/>
      <c r="B141" s="366">
        <f>Demografia!B142</f>
        <v>0</v>
      </c>
      <c r="C141" s="366">
        <f>Demografia!C142</f>
        <v>0</v>
      </c>
      <c r="D141" s="367">
        <f>Demografia!D142</f>
        <v>0</v>
      </c>
      <c r="E141" s="82"/>
      <c r="F141" s="420"/>
      <c r="G141" s="421"/>
      <c r="H141" s="422"/>
      <c r="I141" s="245"/>
      <c r="J141" s="246"/>
      <c r="K141" s="247"/>
      <c r="L141" s="247"/>
      <c r="M141" s="247"/>
      <c r="N141" s="245"/>
      <c r="O141" s="252"/>
      <c r="P141" s="82"/>
      <c r="Q141" s="245"/>
      <c r="R141" s="421"/>
      <c r="S141" s="421"/>
      <c r="T141" s="82"/>
      <c r="U141" s="246"/>
      <c r="V141" s="246"/>
      <c r="W141" s="245"/>
      <c r="X141" s="246"/>
      <c r="Y141" s="245"/>
      <c r="Z141" s="245"/>
      <c r="AA141" s="245"/>
      <c r="AB141" s="247"/>
      <c r="AC141" s="247"/>
      <c r="AD141" s="78"/>
      <c r="AE141" s="247"/>
      <c r="AF141" s="247"/>
      <c r="AG141" s="247"/>
      <c r="AH141" s="247"/>
      <c r="AI141" s="247"/>
      <c r="AJ141" s="247"/>
      <c r="AK141" s="250"/>
      <c r="AL141" s="250"/>
      <c r="AM141" s="252"/>
      <c r="AN141" s="78"/>
      <c r="AO141" s="567" t="str">
        <f t="shared" si="14"/>
        <v xml:space="preserve"> </v>
      </c>
      <c r="AP141" s="567" t="str">
        <f t="shared" si="16"/>
        <v xml:space="preserve"> </v>
      </c>
      <c r="AQ141" s="567" t="str">
        <f t="shared" si="17"/>
        <v xml:space="preserve"> </v>
      </c>
      <c r="AR141" s="567" t="str">
        <f t="shared" si="18"/>
        <v xml:space="preserve"> </v>
      </c>
      <c r="AS141" s="78"/>
      <c r="AT141" s="365"/>
      <c r="AU141" s="365"/>
      <c r="AV141" s="364"/>
      <c r="AW141" s="365"/>
      <c r="AX141" s="364"/>
      <c r="AY141" s="364"/>
      <c r="AZ141" s="245"/>
      <c r="BA141" s="247"/>
      <c r="BB141" s="247"/>
      <c r="BC141" s="78"/>
      <c r="BD141" s="247"/>
      <c r="BE141" s="247"/>
      <c r="BF141" s="247"/>
      <c r="BG141" s="247"/>
      <c r="BH141" s="247"/>
      <c r="BI141" s="247"/>
      <c r="BJ141" s="250"/>
      <c r="BK141" s="250"/>
      <c r="BL141" s="252"/>
      <c r="BM141" s="78"/>
      <c r="BN141" s="567" t="str">
        <f t="shared" si="15"/>
        <v xml:space="preserve"> </v>
      </c>
      <c r="BO141" s="567" t="str">
        <f t="shared" si="19"/>
        <v xml:space="preserve"> </v>
      </c>
      <c r="BP141" s="567" t="str">
        <f t="shared" si="20"/>
        <v xml:space="preserve"> </v>
      </c>
      <c r="BQ141" s="567" t="str">
        <f t="shared" si="21"/>
        <v xml:space="preserve"> </v>
      </c>
      <c r="BR141" s="78"/>
      <c r="BS141" s="318"/>
    </row>
    <row r="142" spans="1:71" s="87" customFormat="1" ht="12.75" x14ac:dyDescent="0.25">
      <c r="A142" s="370"/>
      <c r="B142" s="150">
        <f>Demografia!B143</f>
        <v>0</v>
      </c>
      <c r="C142" s="150">
        <f>Demografia!C143</f>
        <v>0</v>
      </c>
      <c r="D142" s="151">
        <f>Demografia!D143</f>
        <v>0</v>
      </c>
      <c r="E142" s="82"/>
      <c r="F142" s="242"/>
      <c r="G142" s="153"/>
      <c r="H142" s="419"/>
      <c r="I142" s="260"/>
      <c r="J142" s="244"/>
      <c r="K142" s="265"/>
      <c r="L142" s="265"/>
      <c r="M142" s="265"/>
      <c r="N142" s="260"/>
      <c r="O142" s="251"/>
      <c r="P142" s="82"/>
      <c r="Q142" s="260"/>
      <c r="R142" s="153"/>
      <c r="S142" s="153"/>
      <c r="T142" s="82"/>
      <c r="U142" s="244"/>
      <c r="V142" s="244"/>
      <c r="W142" s="260"/>
      <c r="X142" s="244"/>
      <c r="Y142" s="260"/>
      <c r="Z142" s="260"/>
      <c r="AA142" s="260"/>
      <c r="AB142" s="265"/>
      <c r="AC142" s="265"/>
      <c r="AD142" s="78"/>
      <c r="AE142" s="265"/>
      <c r="AF142" s="265"/>
      <c r="AG142" s="265"/>
      <c r="AH142" s="265"/>
      <c r="AI142" s="265"/>
      <c r="AJ142" s="265"/>
      <c r="AK142" s="249"/>
      <c r="AL142" s="249"/>
      <c r="AM142" s="251"/>
      <c r="AN142" s="78"/>
      <c r="AO142" s="566" t="str">
        <f t="shared" si="14"/>
        <v xml:space="preserve"> </v>
      </c>
      <c r="AP142" s="566" t="str">
        <f t="shared" si="16"/>
        <v xml:space="preserve"> </v>
      </c>
      <c r="AQ142" s="566" t="str">
        <f t="shared" si="17"/>
        <v xml:space="preserve"> </v>
      </c>
      <c r="AR142" s="566" t="str">
        <f t="shared" si="18"/>
        <v xml:space="preserve"> </v>
      </c>
      <c r="AS142" s="78"/>
      <c r="AT142" s="244"/>
      <c r="AU142" s="244"/>
      <c r="AV142" s="260"/>
      <c r="AW142" s="244"/>
      <c r="AX142" s="260"/>
      <c r="AY142" s="260"/>
      <c r="AZ142" s="260"/>
      <c r="BA142" s="265"/>
      <c r="BB142" s="265"/>
      <c r="BC142" s="78"/>
      <c r="BD142" s="265"/>
      <c r="BE142" s="265"/>
      <c r="BF142" s="265"/>
      <c r="BG142" s="265"/>
      <c r="BH142" s="265"/>
      <c r="BI142" s="265"/>
      <c r="BJ142" s="249"/>
      <c r="BK142" s="249"/>
      <c r="BL142" s="251"/>
      <c r="BM142" s="78"/>
      <c r="BN142" s="566" t="str">
        <f t="shared" si="15"/>
        <v xml:space="preserve"> </v>
      </c>
      <c r="BO142" s="566" t="str">
        <f t="shared" si="19"/>
        <v xml:space="preserve"> </v>
      </c>
      <c r="BP142" s="566" t="str">
        <f t="shared" si="20"/>
        <v xml:space="preserve"> </v>
      </c>
      <c r="BQ142" s="566" t="str">
        <f t="shared" si="21"/>
        <v xml:space="preserve"> </v>
      </c>
      <c r="BR142" s="78"/>
      <c r="BS142" s="146"/>
    </row>
    <row r="143" spans="1:71" s="87" customFormat="1" ht="12.75" x14ac:dyDescent="0.25">
      <c r="A143" s="370"/>
      <c r="B143" s="366">
        <f>Demografia!B144</f>
        <v>0</v>
      </c>
      <c r="C143" s="366">
        <f>Demografia!C144</f>
        <v>0</v>
      </c>
      <c r="D143" s="367">
        <f>Demografia!D144</f>
        <v>0</v>
      </c>
      <c r="E143" s="82"/>
      <c r="F143" s="420"/>
      <c r="G143" s="421"/>
      <c r="H143" s="422"/>
      <c r="I143" s="245"/>
      <c r="J143" s="246"/>
      <c r="K143" s="247"/>
      <c r="L143" s="247"/>
      <c r="M143" s="247"/>
      <c r="N143" s="245"/>
      <c r="O143" s="252"/>
      <c r="P143" s="82"/>
      <c r="Q143" s="245"/>
      <c r="R143" s="421"/>
      <c r="S143" s="421"/>
      <c r="T143" s="82"/>
      <c r="U143" s="246"/>
      <c r="V143" s="246"/>
      <c r="W143" s="245"/>
      <c r="X143" s="246"/>
      <c r="Y143" s="245"/>
      <c r="Z143" s="245"/>
      <c r="AA143" s="245"/>
      <c r="AB143" s="247"/>
      <c r="AC143" s="247"/>
      <c r="AD143" s="78"/>
      <c r="AE143" s="247"/>
      <c r="AF143" s="247"/>
      <c r="AG143" s="247"/>
      <c r="AH143" s="247"/>
      <c r="AI143" s="247"/>
      <c r="AJ143" s="247"/>
      <c r="AK143" s="250"/>
      <c r="AL143" s="250"/>
      <c r="AM143" s="252"/>
      <c r="AN143" s="78"/>
      <c r="AO143" s="567" t="str">
        <f t="shared" ref="AO143:AO206" si="22">IF(Z143=0," ",AE143/AB143)</f>
        <v xml:space="preserve"> </v>
      </c>
      <c r="AP143" s="567" t="str">
        <f t="shared" si="16"/>
        <v xml:space="preserve"> </v>
      </c>
      <c r="AQ143" s="567" t="str">
        <f t="shared" si="17"/>
        <v xml:space="preserve"> </v>
      </c>
      <c r="AR143" s="567" t="str">
        <f t="shared" si="18"/>
        <v xml:space="preserve"> </v>
      </c>
      <c r="AS143" s="78"/>
      <c r="AT143" s="365"/>
      <c r="AU143" s="365"/>
      <c r="AV143" s="364"/>
      <c r="AW143" s="365"/>
      <c r="AX143" s="364"/>
      <c r="AY143" s="364"/>
      <c r="AZ143" s="245"/>
      <c r="BA143" s="247"/>
      <c r="BB143" s="247"/>
      <c r="BC143" s="78"/>
      <c r="BD143" s="247"/>
      <c r="BE143" s="247"/>
      <c r="BF143" s="247"/>
      <c r="BG143" s="247"/>
      <c r="BH143" s="247"/>
      <c r="BI143" s="247"/>
      <c r="BJ143" s="250"/>
      <c r="BK143" s="250"/>
      <c r="BL143" s="252"/>
      <c r="BM143" s="78"/>
      <c r="BN143" s="567" t="str">
        <f t="shared" ref="BN143:BN206" si="23">IF(AY143=0," ",BD143/BA143)</f>
        <v xml:space="preserve"> </v>
      </c>
      <c r="BO143" s="567" t="str">
        <f t="shared" si="19"/>
        <v xml:space="preserve"> </v>
      </c>
      <c r="BP143" s="567" t="str">
        <f t="shared" si="20"/>
        <v xml:space="preserve"> </v>
      </c>
      <c r="BQ143" s="567" t="str">
        <f t="shared" si="21"/>
        <v xml:space="preserve"> </v>
      </c>
      <c r="BR143" s="78"/>
      <c r="BS143" s="318"/>
    </row>
    <row r="144" spans="1:71" s="87" customFormat="1" ht="12.75" x14ac:dyDescent="0.25">
      <c r="A144" s="370"/>
      <c r="B144" s="150">
        <f>Demografia!B145</f>
        <v>0</v>
      </c>
      <c r="C144" s="150">
        <f>Demografia!C145</f>
        <v>0</v>
      </c>
      <c r="D144" s="151">
        <f>Demografia!D145</f>
        <v>0</v>
      </c>
      <c r="E144" s="82"/>
      <c r="F144" s="242"/>
      <c r="G144" s="153"/>
      <c r="H144" s="419"/>
      <c r="I144" s="260"/>
      <c r="J144" s="244"/>
      <c r="K144" s="265"/>
      <c r="L144" s="265"/>
      <c r="M144" s="265"/>
      <c r="N144" s="260"/>
      <c r="O144" s="251"/>
      <c r="P144" s="82"/>
      <c r="Q144" s="260"/>
      <c r="R144" s="153"/>
      <c r="S144" s="153"/>
      <c r="T144" s="82"/>
      <c r="U144" s="244"/>
      <c r="V144" s="244"/>
      <c r="W144" s="260"/>
      <c r="X144" s="244"/>
      <c r="Y144" s="260"/>
      <c r="Z144" s="260"/>
      <c r="AA144" s="260"/>
      <c r="AB144" s="265"/>
      <c r="AC144" s="265"/>
      <c r="AD144" s="78"/>
      <c r="AE144" s="265"/>
      <c r="AF144" s="265"/>
      <c r="AG144" s="265"/>
      <c r="AH144" s="265"/>
      <c r="AI144" s="265"/>
      <c r="AJ144" s="265"/>
      <c r="AK144" s="249"/>
      <c r="AL144" s="249"/>
      <c r="AM144" s="251"/>
      <c r="AN144" s="78"/>
      <c r="AO144" s="566" t="str">
        <f t="shared" si="22"/>
        <v xml:space="preserve"> </v>
      </c>
      <c r="AP144" s="566" t="str">
        <f t="shared" si="16"/>
        <v xml:space="preserve"> </v>
      </c>
      <c r="AQ144" s="566" t="str">
        <f t="shared" si="17"/>
        <v xml:space="preserve"> </v>
      </c>
      <c r="AR144" s="566" t="str">
        <f t="shared" si="18"/>
        <v xml:space="preserve"> </v>
      </c>
      <c r="AS144" s="78"/>
      <c r="AT144" s="244"/>
      <c r="AU144" s="244"/>
      <c r="AV144" s="260"/>
      <c r="AW144" s="244"/>
      <c r="AX144" s="260"/>
      <c r="AY144" s="260"/>
      <c r="AZ144" s="260"/>
      <c r="BA144" s="265"/>
      <c r="BB144" s="265"/>
      <c r="BC144" s="78"/>
      <c r="BD144" s="265"/>
      <c r="BE144" s="265"/>
      <c r="BF144" s="265"/>
      <c r="BG144" s="265"/>
      <c r="BH144" s="265"/>
      <c r="BI144" s="265"/>
      <c r="BJ144" s="249"/>
      <c r="BK144" s="249"/>
      <c r="BL144" s="251"/>
      <c r="BM144" s="78"/>
      <c r="BN144" s="566" t="str">
        <f t="shared" si="23"/>
        <v xml:space="preserve"> </v>
      </c>
      <c r="BO144" s="566" t="str">
        <f t="shared" si="19"/>
        <v xml:space="preserve"> </v>
      </c>
      <c r="BP144" s="566" t="str">
        <f t="shared" si="20"/>
        <v xml:space="preserve"> </v>
      </c>
      <c r="BQ144" s="566" t="str">
        <f t="shared" si="21"/>
        <v xml:space="preserve"> </v>
      </c>
      <c r="BR144" s="78"/>
      <c r="BS144" s="146"/>
    </row>
    <row r="145" spans="1:71" s="87" customFormat="1" ht="12.75" x14ac:dyDescent="0.25">
      <c r="A145" s="370"/>
      <c r="B145" s="366">
        <f>Demografia!B146</f>
        <v>0</v>
      </c>
      <c r="C145" s="366">
        <f>Demografia!C146</f>
        <v>0</v>
      </c>
      <c r="D145" s="367">
        <f>Demografia!D146</f>
        <v>0</v>
      </c>
      <c r="E145" s="82"/>
      <c r="F145" s="420"/>
      <c r="G145" s="421"/>
      <c r="H145" s="422"/>
      <c r="I145" s="245"/>
      <c r="J145" s="246"/>
      <c r="K145" s="247"/>
      <c r="L145" s="247"/>
      <c r="M145" s="247"/>
      <c r="N145" s="245"/>
      <c r="O145" s="252"/>
      <c r="P145" s="82"/>
      <c r="Q145" s="245"/>
      <c r="R145" s="421"/>
      <c r="S145" s="421"/>
      <c r="T145" s="82"/>
      <c r="U145" s="246"/>
      <c r="V145" s="246"/>
      <c r="W145" s="245"/>
      <c r="X145" s="246"/>
      <c r="Y145" s="245"/>
      <c r="Z145" s="245"/>
      <c r="AA145" s="245"/>
      <c r="AB145" s="247"/>
      <c r="AC145" s="247"/>
      <c r="AD145" s="78"/>
      <c r="AE145" s="247"/>
      <c r="AF145" s="247"/>
      <c r="AG145" s="247"/>
      <c r="AH145" s="247"/>
      <c r="AI145" s="247"/>
      <c r="AJ145" s="247"/>
      <c r="AK145" s="250"/>
      <c r="AL145" s="250"/>
      <c r="AM145" s="252"/>
      <c r="AN145" s="78"/>
      <c r="AO145" s="567" t="str">
        <f t="shared" si="22"/>
        <v xml:space="preserve"> </v>
      </c>
      <c r="AP145" s="567" t="str">
        <f t="shared" ref="AP145:AP208" si="24">IF(OR(Z145=0,K145=0)," ",AE145/K145)</f>
        <v xml:space="preserve"> </v>
      </c>
      <c r="AQ145" s="567" t="str">
        <f t="shared" ref="AQ145:AQ208" si="25">IF(OR(Z145&gt;5,Z145&lt;1)," ",AF145/AC145)</f>
        <v xml:space="preserve"> </v>
      </c>
      <c r="AR145" s="567" t="str">
        <f t="shared" ref="AR145:AR208" si="26">IF(OR(Z145&gt;5,Z145&lt;1,K145=0)," ",AF145/K145)</f>
        <v xml:space="preserve"> </v>
      </c>
      <c r="AS145" s="78"/>
      <c r="AT145" s="365"/>
      <c r="AU145" s="365"/>
      <c r="AV145" s="364"/>
      <c r="AW145" s="365"/>
      <c r="AX145" s="364"/>
      <c r="AY145" s="364"/>
      <c r="AZ145" s="245"/>
      <c r="BA145" s="247"/>
      <c r="BB145" s="247"/>
      <c r="BC145" s="78"/>
      <c r="BD145" s="247"/>
      <c r="BE145" s="247"/>
      <c r="BF145" s="247"/>
      <c r="BG145" s="247"/>
      <c r="BH145" s="247"/>
      <c r="BI145" s="247"/>
      <c r="BJ145" s="250"/>
      <c r="BK145" s="250"/>
      <c r="BL145" s="252"/>
      <c r="BM145" s="78"/>
      <c r="BN145" s="567" t="str">
        <f t="shared" si="23"/>
        <v xml:space="preserve"> </v>
      </c>
      <c r="BO145" s="567" t="str">
        <f t="shared" ref="BO145:BO208" si="27">IF(OR(AY145=0,K145=0)," ",BD145/K145)</f>
        <v xml:space="preserve"> </v>
      </c>
      <c r="BP145" s="567" t="str">
        <f t="shared" ref="BP145:BP208" si="28">IF(OR(AY145&gt;5,AY145&lt;1)," ",BE145/BB145)</f>
        <v xml:space="preserve"> </v>
      </c>
      <c r="BQ145" s="567" t="str">
        <f t="shared" ref="BQ145:BQ208" si="29">IF(OR(AY145&gt;5,AY145&lt;1,K145=0)," ",BE145/K145)</f>
        <v xml:space="preserve"> </v>
      </c>
      <c r="BR145" s="78"/>
      <c r="BS145" s="318"/>
    </row>
    <row r="146" spans="1:71" s="87" customFormat="1" ht="12.75" x14ac:dyDescent="0.25">
      <c r="A146" s="370"/>
      <c r="B146" s="150">
        <f>Demografia!B147</f>
        <v>0</v>
      </c>
      <c r="C146" s="150">
        <f>Demografia!C147</f>
        <v>0</v>
      </c>
      <c r="D146" s="151">
        <f>Demografia!D147</f>
        <v>0</v>
      </c>
      <c r="E146" s="82"/>
      <c r="F146" s="242"/>
      <c r="G146" s="153"/>
      <c r="H146" s="419"/>
      <c r="I146" s="260"/>
      <c r="J146" s="244"/>
      <c r="K146" s="265"/>
      <c r="L146" s="265"/>
      <c r="M146" s="265"/>
      <c r="N146" s="260"/>
      <c r="O146" s="251"/>
      <c r="P146" s="82"/>
      <c r="Q146" s="260"/>
      <c r="R146" s="153"/>
      <c r="S146" s="153"/>
      <c r="T146" s="82"/>
      <c r="U146" s="244"/>
      <c r="V146" s="244"/>
      <c r="W146" s="260"/>
      <c r="X146" s="244"/>
      <c r="Y146" s="260"/>
      <c r="Z146" s="260"/>
      <c r="AA146" s="260"/>
      <c r="AB146" s="265"/>
      <c r="AC146" s="265"/>
      <c r="AD146" s="78"/>
      <c r="AE146" s="265"/>
      <c r="AF146" s="265"/>
      <c r="AG146" s="265"/>
      <c r="AH146" s="265"/>
      <c r="AI146" s="265"/>
      <c r="AJ146" s="265"/>
      <c r="AK146" s="249"/>
      <c r="AL146" s="249"/>
      <c r="AM146" s="251"/>
      <c r="AN146" s="78"/>
      <c r="AO146" s="566" t="str">
        <f t="shared" si="22"/>
        <v xml:space="preserve"> </v>
      </c>
      <c r="AP146" s="566" t="str">
        <f t="shared" si="24"/>
        <v xml:space="preserve"> </v>
      </c>
      <c r="AQ146" s="566" t="str">
        <f t="shared" si="25"/>
        <v xml:space="preserve"> </v>
      </c>
      <c r="AR146" s="566" t="str">
        <f t="shared" si="26"/>
        <v xml:space="preserve"> </v>
      </c>
      <c r="AS146" s="78"/>
      <c r="AT146" s="244"/>
      <c r="AU146" s="244"/>
      <c r="AV146" s="260"/>
      <c r="AW146" s="244"/>
      <c r="AX146" s="260"/>
      <c r="AY146" s="260"/>
      <c r="AZ146" s="260"/>
      <c r="BA146" s="265"/>
      <c r="BB146" s="265"/>
      <c r="BC146" s="78"/>
      <c r="BD146" s="265"/>
      <c r="BE146" s="265"/>
      <c r="BF146" s="265"/>
      <c r="BG146" s="265"/>
      <c r="BH146" s="265"/>
      <c r="BI146" s="265"/>
      <c r="BJ146" s="249"/>
      <c r="BK146" s="249"/>
      <c r="BL146" s="251"/>
      <c r="BM146" s="78"/>
      <c r="BN146" s="566" t="str">
        <f t="shared" si="23"/>
        <v xml:space="preserve"> </v>
      </c>
      <c r="BO146" s="566" t="str">
        <f t="shared" si="27"/>
        <v xml:space="preserve"> </v>
      </c>
      <c r="BP146" s="566" t="str">
        <f t="shared" si="28"/>
        <v xml:space="preserve"> </v>
      </c>
      <c r="BQ146" s="566" t="str">
        <f t="shared" si="29"/>
        <v xml:space="preserve"> </v>
      </c>
      <c r="BR146" s="78"/>
      <c r="BS146" s="146"/>
    </row>
    <row r="147" spans="1:71" s="87" customFormat="1" ht="12.75" x14ac:dyDescent="0.25">
      <c r="A147" s="370"/>
      <c r="B147" s="366">
        <f>Demografia!B148</f>
        <v>0</v>
      </c>
      <c r="C147" s="366">
        <f>Demografia!C148</f>
        <v>0</v>
      </c>
      <c r="D147" s="367">
        <f>Demografia!D148</f>
        <v>0</v>
      </c>
      <c r="E147" s="82"/>
      <c r="F147" s="420"/>
      <c r="G147" s="421"/>
      <c r="H147" s="422"/>
      <c r="I147" s="245"/>
      <c r="J147" s="246"/>
      <c r="K147" s="247"/>
      <c r="L147" s="247"/>
      <c r="M147" s="247"/>
      <c r="N147" s="245"/>
      <c r="O147" s="252"/>
      <c r="P147" s="82"/>
      <c r="Q147" s="245"/>
      <c r="R147" s="421"/>
      <c r="S147" s="421"/>
      <c r="T147" s="82"/>
      <c r="U147" s="246"/>
      <c r="V147" s="246"/>
      <c r="W147" s="245"/>
      <c r="X147" s="246"/>
      <c r="Y147" s="245"/>
      <c r="Z147" s="245"/>
      <c r="AA147" s="245"/>
      <c r="AB147" s="247"/>
      <c r="AC147" s="247"/>
      <c r="AD147" s="78"/>
      <c r="AE147" s="247"/>
      <c r="AF147" s="247"/>
      <c r="AG147" s="247"/>
      <c r="AH147" s="247"/>
      <c r="AI147" s="247"/>
      <c r="AJ147" s="247"/>
      <c r="AK147" s="250"/>
      <c r="AL147" s="250"/>
      <c r="AM147" s="252"/>
      <c r="AN147" s="78"/>
      <c r="AO147" s="567" t="str">
        <f t="shared" si="22"/>
        <v xml:space="preserve"> </v>
      </c>
      <c r="AP147" s="567" t="str">
        <f t="shared" si="24"/>
        <v xml:space="preserve"> </v>
      </c>
      <c r="AQ147" s="567" t="str">
        <f t="shared" si="25"/>
        <v xml:space="preserve"> </v>
      </c>
      <c r="AR147" s="567" t="str">
        <f t="shared" si="26"/>
        <v xml:space="preserve"> </v>
      </c>
      <c r="AS147" s="78"/>
      <c r="AT147" s="365"/>
      <c r="AU147" s="365"/>
      <c r="AV147" s="364"/>
      <c r="AW147" s="365"/>
      <c r="AX147" s="364"/>
      <c r="AY147" s="364"/>
      <c r="AZ147" s="245"/>
      <c r="BA147" s="247"/>
      <c r="BB147" s="247"/>
      <c r="BC147" s="78"/>
      <c r="BD147" s="247"/>
      <c r="BE147" s="247"/>
      <c r="BF147" s="247"/>
      <c r="BG147" s="247"/>
      <c r="BH147" s="247"/>
      <c r="BI147" s="247"/>
      <c r="BJ147" s="250"/>
      <c r="BK147" s="250"/>
      <c r="BL147" s="252"/>
      <c r="BM147" s="78"/>
      <c r="BN147" s="567" t="str">
        <f t="shared" si="23"/>
        <v xml:space="preserve"> </v>
      </c>
      <c r="BO147" s="567" t="str">
        <f t="shared" si="27"/>
        <v xml:space="preserve"> </v>
      </c>
      <c r="BP147" s="567" t="str">
        <f t="shared" si="28"/>
        <v xml:space="preserve"> </v>
      </c>
      <c r="BQ147" s="567" t="str">
        <f t="shared" si="29"/>
        <v xml:space="preserve"> </v>
      </c>
      <c r="BR147" s="78"/>
      <c r="BS147" s="318"/>
    </row>
    <row r="148" spans="1:71" s="87" customFormat="1" ht="12.75" x14ac:dyDescent="0.25">
      <c r="A148" s="370"/>
      <c r="B148" s="150">
        <f>Demografia!B149</f>
        <v>0</v>
      </c>
      <c r="C148" s="150">
        <f>Demografia!C149</f>
        <v>0</v>
      </c>
      <c r="D148" s="151">
        <f>Demografia!D149</f>
        <v>0</v>
      </c>
      <c r="E148" s="82"/>
      <c r="F148" s="242"/>
      <c r="G148" s="153"/>
      <c r="H148" s="419"/>
      <c r="I148" s="260"/>
      <c r="J148" s="244"/>
      <c r="K148" s="265"/>
      <c r="L148" s="265"/>
      <c r="M148" s="265"/>
      <c r="N148" s="260"/>
      <c r="O148" s="251"/>
      <c r="P148" s="82"/>
      <c r="Q148" s="260"/>
      <c r="R148" s="153"/>
      <c r="S148" s="153"/>
      <c r="T148" s="82"/>
      <c r="U148" s="244"/>
      <c r="V148" s="244"/>
      <c r="W148" s="260"/>
      <c r="X148" s="244"/>
      <c r="Y148" s="260"/>
      <c r="Z148" s="260"/>
      <c r="AA148" s="260"/>
      <c r="AB148" s="265"/>
      <c r="AC148" s="265"/>
      <c r="AD148" s="78"/>
      <c r="AE148" s="265"/>
      <c r="AF148" s="265"/>
      <c r="AG148" s="265"/>
      <c r="AH148" s="265"/>
      <c r="AI148" s="265"/>
      <c r="AJ148" s="265"/>
      <c r="AK148" s="249"/>
      <c r="AL148" s="249"/>
      <c r="AM148" s="251"/>
      <c r="AN148" s="78"/>
      <c r="AO148" s="566" t="str">
        <f t="shared" si="22"/>
        <v xml:space="preserve"> </v>
      </c>
      <c r="AP148" s="566" t="str">
        <f t="shared" si="24"/>
        <v xml:space="preserve"> </v>
      </c>
      <c r="AQ148" s="566" t="str">
        <f t="shared" si="25"/>
        <v xml:space="preserve"> </v>
      </c>
      <c r="AR148" s="566" t="str">
        <f t="shared" si="26"/>
        <v xml:space="preserve"> </v>
      </c>
      <c r="AS148" s="78"/>
      <c r="AT148" s="244"/>
      <c r="AU148" s="244"/>
      <c r="AV148" s="260"/>
      <c r="AW148" s="244"/>
      <c r="AX148" s="260"/>
      <c r="AY148" s="260"/>
      <c r="AZ148" s="260"/>
      <c r="BA148" s="265"/>
      <c r="BB148" s="265"/>
      <c r="BC148" s="78"/>
      <c r="BD148" s="265"/>
      <c r="BE148" s="265"/>
      <c r="BF148" s="265"/>
      <c r="BG148" s="265"/>
      <c r="BH148" s="265"/>
      <c r="BI148" s="265"/>
      <c r="BJ148" s="249"/>
      <c r="BK148" s="249"/>
      <c r="BL148" s="251"/>
      <c r="BM148" s="78"/>
      <c r="BN148" s="566" t="str">
        <f t="shared" si="23"/>
        <v xml:space="preserve"> </v>
      </c>
      <c r="BO148" s="566" t="str">
        <f t="shared" si="27"/>
        <v xml:space="preserve"> </v>
      </c>
      <c r="BP148" s="566" t="str">
        <f t="shared" si="28"/>
        <v xml:space="preserve"> </v>
      </c>
      <c r="BQ148" s="566" t="str">
        <f t="shared" si="29"/>
        <v xml:space="preserve"> </v>
      </c>
      <c r="BR148" s="78"/>
      <c r="BS148" s="146"/>
    </row>
    <row r="149" spans="1:71" s="87" customFormat="1" ht="12.75" x14ac:dyDescent="0.25">
      <c r="A149" s="370"/>
      <c r="B149" s="366">
        <f>Demografia!B150</f>
        <v>0</v>
      </c>
      <c r="C149" s="366">
        <f>Demografia!C150</f>
        <v>0</v>
      </c>
      <c r="D149" s="367">
        <f>Demografia!D150</f>
        <v>0</v>
      </c>
      <c r="E149" s="82"/>
      <c r="F149" s="420"/>
      <c r="G149" s="421"/>
      <c r="H149" s="422"/>
      <c r="I149" s="245"/>
      <c r="J149" s="246"/>
      <c r="K149" s="247"/>
      <c r="L149" s="247"/>
      <c r="M149" s="247"/>
      <c r="N149" s="245"/>
      <c r="O149" s="252"/>
      <c r="P149" s="82"/>
      <c r="Q149" s="245"/>
      <c r="R149" s="421"/>
      <c r="S149" s="421"/>
      <c r="T149" s="82"/>
      <c r="U149" s="246"/>
      <c r="V149" s="246"/>
      <c r="W149" s="245"/>
      <c r="X149" s="246"/>
      <c r="Y149" s="245"/>
      <c r="Z149" s="245"/>
      <c r="AA149" s="245"/>
      <c r="AB149" s="247"/>
      <c r="AC149" s="247"/>
      <c r="AD149" s="78"/>
      <c r="AE149" s="247"/>
      <c r="AF149" s="247"/>
      <c r="AG149" s="247"/>
      <c r="AH149" s="247"/>
      <c r="AI149" s="247"/>
      <c r="AJ149" s="247"/>
      <c r="AK149" s="250"/>
      <c r="AL149" s="250"/>
      <c r="AM149" s="252"/>
      <c r="AN149" s="78"/>
      <c r="AO149" s="567" t="str">
        <f t="shared" si="22"/>
        <v xml:space="preserve"> </v>
      </c>
      <c r="AP149" s="567" t="str">
        <f t="shared" si="24"/>
        <v xml:space="preserve"> </v>
      </c>
      <c r="AQ149" s="567" t="str">
        <f t="shared" si="25"/>
        <v xml:space="preserve"> </v>
      </c>
      <c r="AR149" s="567" t="str">
        <f t="shared" si="26"/>
        <v xml:space="preserve"> </v>
      </c>
      <c r="AS149" s="78"/>
      <c r="AT149" s="365"/>
      <c r="AU149" s="365"/>
      <c r="AV149" s="364"/>
      <c r="AW149" s="365"/>
      <c r="AX149" s="364"/>
      <c r="AY149" s="364"/>
      <c r="AZ149" s="245"/>
      <c r="BA149" s="247"/>
      <c r="BB149" s="247"/>
      <c r="BC149" s="78"/>
      <c r="BD149" s="247"/>
      <c r="BE149" s="247"/>
      <c r="BF149" s="247"/>
      <c r="BG149" s="247"/>
      <c r="BH149" s="247"/>
      <c r="BI149" s="247"/>
      <c r="BJ149" s="250"/>
      <c r="BK149" s="250"/>
      <c r="BL149" s="252"/>
      <c r="BM149" s="78"/>
      <c r="BN149" s="567" t="str">
        <f t="shared" si="23"/>
        <v xml:space="preserve"> </v>
      </c>
      <c r="BO149" s="567" t="str">
        <f t="shared" si="27"/>
        <v xml:space="preserve"> </v>
      </c>
      <c r="BP149" s="567" t="str">
        <f t="shared" si="28"/>
        <v xml:space="preserve"> </v>
      </c>
      <c r="BQ149" s="567" t="str">
        <f t="shared" si="29"/>
        <v xml:space="preserve"> </v>
      </c>
      <c r="BR149" s="78"/>
      <c r="BS149" s="318"/>
    </row>
    <row r="150" spans="1:71" s="87" customFormat="1" ht="12.75" x14ac:dyDescent="0.25">
      <c r="A150" s="370"/>
      <c r="B150" s="150">
        <f>Demografia!B151</f>
        <v>0</v>
      </c>
      <c r="C150" s="150">
        <f>Demografia!C151</f>
        <v>0</v>
      </c>
      <c r="D150" s="151">
        <f>Demografia!D151</f>
        <v>0</v>
      </c>
      <c r="E150" s="82"/>
      <c r="F150" s="242"/>
      <c r="G150" s="153"/>
      <c r="H150" s="419"/>
      <c r="I150" s="260"/>
      <c r="J150" s="244"/>
      <c r="K150" s="265"/>
      <c r="L150" s="265"/>
      <c r="M150" s="265"/>
      <c r="N150" s="260"/>
      <c r="O150" s="251"/>
      <c r="P150" s="82"/>
      <c r="Q150" s="260"/>
      <c r="R150" s="153"/>
      <c r="S150" s="153"/>
      <c r="T150" s="82"/>
      <c r="U150" s="244"/>
      <c r="V150" s="244"/>
      <c r="W150" s="260"/>
      <c r="X150" s="244"/>
      <c r="Y150" s="260"/>
      <c r="Z150" s="260"/>
      <c r="AA150" s="260"/>
      <c r="AB150" s="265"/>
      <c r="AC150" s="265"/>
      <c r="AD150" s="78"/>
      <c r="AE150" s="265"/>
      <c r="AF150" s="265"/>
      <c r="AG150" s="265"/>
      <c r="AH150" s="265"/>
      <c r="AI150" s="265"/>
      <c r="AJ150" s="265"/>
      <c r="AK150" s="249"/>
      <c r="AL150" s="249"/>
      <c r="AM150" s="251"/>
      <c r="AN150" s="78"/>
      <c r="AO150" s="566" t="str">
        <f t="shared" si="22"/>
        <v xml:space="preserve"> </v>
      </c>
      <c r="AP150" s="566" t="str">
        <f t="shared" si="24"/>
        <v xml:space="preserve"> </v>
      </c>
      <c r="AQ150" s="566" t="str">
        <f t="shared" si="25"/>
        <v xml:space="preserve"> </v>
      </c>
      <c r="AR150" s="566" t="str">
        <f t="shared" si="26"/>
        <v xml:space="preserve"> </v>
      </c>
      <c r="AS150" s="78"/>
      <c r="AT150" s="244"/>
      <c r="AU150" s="244"/>
      <c r="AV150" s="260"/>
      <c r="AW150" s="244"/>
      <c r="AX150" s="260"/>
      <c r="AY150" s="260"/>
      <c r="AZ150" s="260"/>
      <c r="BA150" s="265"/>
      <c r="BB150" s="265"/>
      <c r="BC150" s="78"/>
      <c r="BD150" s="265"/>
      <c r="BE150" s="265"/>
      <c r="BF150" s="265"/>
      <c r="BG150" s="265"/>
      <c r="BH150" s="265"/>
      <c r="BI150" s="265"/>
      <c r="BJ150" s="249"/>
      <c r="BK150" s="249"/>
      <c r="BL150" s="251"/>
      <c r="BM150" s="78"/>
      <c r="BN150" s="566" t="str">
        <f t="shared" si="23"/>
        <v xml:space="preserve"> </v>
      </c>
      <c r="BO150" s="566" t="str">
        <f t="shared" si="27"/>
        <v xml:space="preserve"> </v>
      </c>
      <c r="BP150" s="566" t="str">
        <f t="shared" si="28"/>
        <v xml:space="preserve"> </v>
      </c>
      <c r="BQ150" s="566" t="str">
        <f t="shared" si="29"/>
        <v xml:space="preserve"> </v>
      </c>
      <c r="BR150" s="78"/>
      <c r="BS150" s="146"/>
    </row>
    <row r="151" spans="1:71" s="87" customFormat="1" ht="12.75" x14ac:dyDescent="0.25">
      <c r="A151" s="370"/>
      <c r="B151" s="366">
        <f>Demografia!B152</f>
        <v>0</v>
      </c>
      <c r="C151" s="366">
        <f>Demografia!C152</f>
        <v>0</v>
      </c>
      <c r="D151" s="367">
        <f>Demografia!D152</f>
        <v>0</v>
      </c>
      <c r="E151" s="82"/>
      <c r="F151" s="420"/>
      <c r="G151" s="421"/>
      <c r="H151" s="422"/>
      <c r="I151" s="245"/>
      <c r="J151" s="246"/>
      <c r="K151" s="247"/>
      <c r="L151" s="247"/>
      <c r="M151" s="247"/>
      <c r="N151" s="245"/>
      <c r="O151" s="252"/>
      <c r="P151" s="82"/>
      <c r="Q151" s="245"/>
      <c r="R151" s="421"/>
      <c r="S151" s="421"/>
      <c r="T151" s="82"/>
      <c r="U151" s="246"/>
      <c r="V151" s="246"/>
      <c r="W151" s="245"/>
      <c r="X151" s="246"/>
      <c r="Y151" s="245"/>
      <c r="Z151" s="245"/>
      <c r="AA151" s="245"/>
      <c r="AB151" s="247"/>
      <c r="AC151" s="247"/>
      <c r="AD151" s="78"/>
      <c r="AE151" s="247"/>
      <c r="AF151" s="247"/>
      <c r="AG151" s="247"/>
      <c r="AH151" s="247"/>
      <c r="AI151" s="247"/>
      <c r="AJ151" s="247"/>
      <c r="AK151" s="250"/>
      <c r="AL151" s="250"/>
      <c r="AM151" s="252"/>
      <c r="AN151" s="78"/>
      <c r="AO151" s="567" t="str">
        <f t="shared" si="22"/>
        <v xml:space="preserve"> </v>
      </c>
      <c r="AP151" s="567" t="str">
        <f t="shared" si="24"/>
        <v xml:space="preserve"> </v>
      </c>
      <c r="AQ151" s="567" t="str">
        <f t="shared" si="25"/>
        <v xml:space="preserve"> </v>
      </c>
      <c r="AR151" s="567" t="str">
        <f t="shared" si="26"/>
        <v xml:space="preserve"> </v>
      </c>
      <c r="AS151" s="78"/>
      <c r="AT151" s="365"/>
      <c r="AU151" s="365"/>
      <c r="AV151" s="364"/>
      <c r="AW151" s="365"/>
      <c r="AX151" s="364"/>
      <c r="AY151" s="364"/>
      <c r="AZ151" s="245"/>
      <c r="BA151" s="247"/>
      <c r="BB151" s="247"/>
      <c r="BC151" s="78"/>
      <c r="BD151" s="247"/>
      <c r="BE151" s="247"/>
      <c r="BF151" s="247"/>
      <c r="BG151" s="247"/>
      <c r="BH151" s="247"/>
      <c r="BI151" s="247"/>
      <c r="BJ151" s="250"/>
      <c r="BK151" s="250"/>
      <c r="BL151" s="252"/>
      <c r="BM151" s="78"/>
      <c r="BN151" s="567" t="str">
        <f t="shared" si="23"/>
        <v xml:space="preserve"> </v>
      </c>
      <c r="BO151" s="567" t="str">
        <f t="shared" si="27"/>
        <v xml:space="preserve"> </v>
      </c>
      <c r="BP151" s="567" t="str">
        <f t="shared" si="28"/>
        <v xml:space="preserve"> </v>
      </c>
      <c r="BQ151" s="567" t="str">
        <f t="shared" si="29"/>
        <v xml:space="preserve"> </v>
      </c>
      <c r="BR151" s="78"/>
      <c r="BS151" s="318"/>
    </row>
    <row r="152" spans="1:71" s="87" customFormat="1" ht="12.75" x14ac:dyDescent="0.25">
      <c r="A152" s="370"/>
      <c r="B152" s="150">
        <f>Demografia!B153</f>
        <v>0</v>
      </c>
      <c r="C152" s="150">
        <f>Demografia!C153</f>
        <v>0</v>
      </c>
      <c r="D152" s="151">
        <f>Demografia!D153</f>
        <v>0</v>
      </c>
      <c r="E152" s="82"/>
      <c r="F152" s="242"/>
      <c r="G152" s="153"/>
      <c r="H152" s="419"/>
      <c r="I152" s="260"/>
      <c r="J152" s="244"/>
      <c r="K152" s="265"/>
      <c r="L152" s="265"/>
      <c r="M152" s="265"/>
      <c r="N152" s="260"/>
      <c r="O152" s="251"/>
      <c r="P152" s="82"/>
      <c r="Q152" s="260"/>
      <c r="R152" s="153"/>
      <c r="S152" s="153"/>
      <c r="T152" s="82"/>
      <c r="U152" s="244"/>
      <c r="V152" s="244"/>
      <c r="W152" s="260"/>
      <c r="X152" s="244"/>
      <c r="Y152" s="260"/>
      <c r="Z152" s="260"/>
      <c r="AA152" s="260"/>
      <c r="AB152" s="265"/>
      <c r="AC152" s="265"/>
      <c r="AD152" s="78"/>
      <c r="AE152" s="265"/>
      <c r="AF152" s="265"/>
      <c r="AG152" s="265"/>
      <c r="AH152" s="265"/>
      <c r="AI152" s="265"/>
      <c r="AJ152" s="265"/>
      <c r="AK152" s="249"/>
      <c r="AL152" s="249"/>
      <c r="AM152" s="251"/>
      <c r="AN152" s="78"/>
      <c r="AO152" s="566" t="str">
        <f t="shared" si="22"/>
        <v xml:space="preserve"> </v>
      </c>
      <c r="AP152" s="566" t="str">
        <f t="shared" si="24"/>
        <v xml:space="preserve"> </v>
      </c>
      <c r="AQ152" s="566" t="str">
        <f t="shared" si="25"/>
        <v xml:space="preserve"> </v>
      </c>
      <c r="AR152" s="566" t="str">
        <f t="shared" si="26"/>
        <v xml:space="preserve"> </v>
      </c>
      <c r="AS152" s="78"/>
      <c r="AT152" s="244"/>
      <c r="AU152" s="244"/>
      <c r="AV152" s="260"/>
      <c r="AW152" s="244"/>
      <c r="AX152" s="260"/>
      <c r="AY152" s="260"/>
      <c r="AZ152" s="260"/>
      <c r="BA152" s="265"/>
      <c r="BB152" s="265"/>
      <c r="BC152" s="78"/>
      <c r="BD152" s="265"/>
      <c r="BE152" s="265"/>
      <c r="BF152" s="265"/>
      <c r="BG152" s="265"/>
      <c r="BH152" s="265"/>
      <c r="BI152" s="265"/>
      <c r="BJ152" s="249"/>
      <c r="BK152" s="249"/>
      <c r="BL152" s="251"/>
      <c r="BM152" s="78"/>
      <c r="BN152" s="566" t="str">
        <f t="shared" si="23"/>
        <v xml:space="preserve"> </v>
      </c>
      <c r="BO152" s="566" t="str">
        <f t="shared" si="27"/>
        <v xml:space="preserve"> </v>
      </c>
      <c r="BP152" s="566" t="str">
        <f t="shared" si="28"/>
        <v xml:space="preserve"> </v>
      </c>
      <c r="BQ152" s="566" t="str">
        <f t="shared" si="29"/>
        <v xml:space="preserve"> </v>
      </c>
      <c r="BR152" s="78"/>
      <c r="BS152" s="146"/>
    </row>
    <row r="153" spans="1:71" s="87" customFormat="1" ht="12.75" x14ac:dyDescent="0.25">
      <c r="A153" s="370"/>
      <c r="B153" s="366">
        <f>Demografia!B154</f>
        <v>0</v>
      </c>
      <c r="C153" s="366">
        <f>Demografia!C154</f>
        <v>0</v>
      </c>
      <c r="D153" s="367">
        <f>Demografia!D154</f>
        <v>0</v>
      </c>
      <c r="E153" s="82"/>
      <c r="F153" s="420"/>
      <c r="G153" s="421"/>
      <c r="H153" s="422"/>
      <c r="I153" s="245"/>
      <c r="J153" s="246"/>
      <c r="K153" s="247"/>
      <c r="L153" s="247"/>
      <c r="M153" s="247"/>
      <c r="N153" s="245"/>
      <c r="O153" s="252"/>
      <c r="P153" s="82"/>
      <c r="Q153" s="245"/>
      <c r="R153" s="421"/>
      <c r="S153" s="421"/>
      <c r="T153" s="82"/>
      <c r="U153" s="246"/>
      <c r="V153" s="246"/>
      <c r="W153" s="245"/>
      <c r="X153" s="246"/>
      <c r="Y153" s="245"/>
      <c r="Z153" s="245"/>
      <c r="AA153" s="245"/>
      <c r="AB153" s="247"/>
      <c r="AC153" s="247"/>
      <c r="AD153" s="78"/>
      <c r="AE153" s="247"/>
      <c r="AF153" s="247"/>
      <c r="AG153" s="247"/>
      <c r="AH153" s="247"/>
      <c r="AI153" s="247"/>
      <c r="AJ153" s="247"/>
      <c r="AK153" s="250"/>
      <c r="AL153" s="250"/>
      <c r="AM153" s="252"/>
      <c r="AN153" s="78"/>
      <c r="AO153" s="567" t="str">
        <f t="shared" si="22"/>
        <v xml:space="preserve"> </v>
      </c>
      <c r="AP153" s="567" t="str">
        <f t="shared" si="24"/>
        <v xml:space="preserve"> </v>
      </c>
      <c r="AQ153" s="567" t="str">
        <f t="shared" si="25"/>
        <v xml:space="preserve"> </v>
      </c>
      <c r="AR153" s="567" t="str">
        <f t="shared" si="26"/>
        <v xml:space="preserve"> </v>
      </c>
      <c r="AS153" s="78"/>
      <c r="AT153" s="365"/>
      <c r="AU153" s="365"/>
      <c r="AV153" s="364"/>
      <c r="AW153" s="365"/>
      <c r="AX153" s="364"/>
      <c r="AY153" s="364"/>
      <c r="AZ153" s="245"/>
      <c r="BA153" s="247"/>
      <c r="BB153" s="247"/>
      <c r="BC153" s="78"/>
      <c r="BD153" s="247"/>
      <c r="BE153" s="247"/>
      <c r="BF153" s="247"/>
      <c r="BG153" s="247"/>
      <c r="BH153" s="247"/>
      <c r="BI153" s="247"/>
      <c r="BJ153" s="250"/>
      <c r="BK153" s="250"/>
      <c r="BL153" s="252"/>
      <c r="BM153" s="78"/>
      <c r="BN153" s="567" t="str">
        <f t="shared" si="23"/>
        <v xml:space="preserve"> </v>
      </c>
      <c r="BO153" s="567" t="str">
        <f t="shared" si="27"/>
        <v xml:space="preserve"> </v>
      </c>
      <c r="BP153" s="567" t="str">
        <f t="shared" si="28"/>
        <v xml:space="preserve"> </v>
      </c>
      <c r="BQ153" s="567" t="str">
        <f t="shared" si="29"/>
        <v xml:space="preserve"> </v>
      </c>
      <c r="BR153" s="78"/>
      <c r="BS153" s="318"/>
    </row>
    <row r="154" spans="1:71" s="87" customFormat="1" ht="12.75" x14ac:dyDescent="0.25">
      <c r="A154" s="370"/>
      <c r="B154" s="150">
        <f>Demografia!B155</f>
        <v>0</v>
      </c>
      <c r="C154" s="150">
        <f>Demografia!C155</f>
        <v>0</v>
      </c>
      <c r="D154" s="151">
        <f>Demografia!D155</f>
        <v>0</v>
      </c>
      <c r="E154" s="82"/>
      <c r="F154" s="242"/>
      <c r="G154" s="153"/>
      <c r="H154" s="419"/>
      <c r="I154" s="260"/>
      <c r="J154" s="244"/>
      <c r="K154" s="265"/>
      <c r="L154" s="265"/>
      <c r="M154" s="265"/>
      <c r="N154" s="260"/>
      <c r="O154" s="251"/>
      <c r="P154" s="82"/>
      <c r="Q154" s="260"/>
      <c r="R154" s="153"/>
      <c r="S154" s="153"/>
      <c r="T154" s="82"/>
      <c r="U154" s="244"/>
      <c r="V154" s="244"/>
      <c r="W154" s="260"/>
      <c r="X154" s="244"/>
      <c r="Y154" s="260"/>
      <c r="Z154" s="260"/>
      <c r="AA154" s="260"/>
      <c r="AB154" s="265"/>
      <c r="AC154" s="265"/>
      <c r="AD154" s="78"/>
      <c r="AE154" s="265"/>
      <c r="AF154" s="265"/>
      <c r="AG154" s="265"/>
      <c r="AH154" s="265"/>
      <c r="AI154" s="265"/>
      <c r="AJ154" s="265"/>
      <c r="AK154" s="249"/>
      <c r="AL154" s="249"/>
      <c r="AM154" s="251"/>
      <c r="AN154" s="78"/>
      <c r="AO154" s="566" t="str">
        <f t="shared" si="22"/>
        <v xml:space="preserve"> </v>
      </c>
      <c r="AP154" s="566" t="str">
        <f t="shared" si="24"/>
        <v xml:space="preserve"> </v>
      </c>
      <c r="AQ154" s="566" t="str">
        <f t="shared" si="25"/>
        <v xml:space="preserve"> </v>
      </c>
      <c r="AR154" s="566" t="str">
        <f t="shared" si="26"/>
        <v xml:space="preserve"> </v>
      </c>
      <c r="AS154" s="78"/>
      <c r="AT154" s="244"/>
      <c r="AU154" s="244"/>
      <c r="AV154" s="260"/>
      <c r="AW154" s="244"/>
      <c r="AX154" s="260"/>
      <c r="AY154" s="260"/>
      <c r="AZ154" s="260"/>
      <c r="BA154" s="265"/>
      <c r="BB154" s="265"/>
      <c r="BC154" s="78"/>
      <c r="BD154" s="265"/>
      <c r="BE154" s="265"/>
      <c r="BF154" s="265"/>
      <c r="BG154" s="265"/>
      <c r="BH154" s="265"/>
      <c r="BI154" s="265"/>
      <c r="BJ154" s="249"/>
      <c r="BK154" s="249"/>
      <c r="BL154" s="251"/>
      <c r="BM154" s="78"/>
      <c r="BN154" s="566" t="str">
        <f t="shared" si="23"/>
        <v xml:space="preserve"> </v>
      </c>
      <c r="BO154" s="566" t="str">
        <f t="shared" si="27"/>
        <v xml:space="preserve"> </v>
      </c>
      <c r="BP154" s="566" t="str">
        <f t="shared" si="28"/>
        <v xml:space="preserve"> </v>
      </c>
      <c r="BQ154" s="566" t="str">
        <f t="shared" si="29"/>
        <v xml:space="preserve"> </v>
      </c>
      <c r="BR154" s="78"/>
      <c r="BS154" s="146"/>
    </row>
    <row r="155" spans="1:71" s="87" customFormat="1" ht="12.75" x14ac:dyDescent="0.25">
      <c r="A155" s="370"/>
      <c r="B155" s="366">
        <f>Demografia!B156</f>
        <v>0</v>
      </c>
      <c r="C155" s="366">
        <f>Demografia!C156</f>
        <v>0</v>
      </c>
      <c r="D155" s="367">
        <f>Demografia!D156</f>
        <v>0</v>
      </c>
      <c r="E155" s="82"/>
      <c r="F155" s="420"/>
      <c r="G155" s="421"/>
      <c r="H155" s="422"/>
      <c r="I155" s="245"/>
      <c r="J155" s="246"/>
      <c r="K155" s="247"/>
      <c r="L155" s="247"/>
      <c r="M155" s="247"/>
      <c r="N155" s="245"/>
      <c r="O155" s="252"/>
      <c r="P155" s="82"/>
      <c r="Q155" s="245"/>
      <c r="R155" s="421"/>
      <c r="S155" s="421"/>
      <c r="T155" s="82"/>
      <c r="U155" s="246"/>
      <c r="V155" s="246"/>
      <c r="W155" s="245"/>
      <c r="X155" s="246"/>
      <c r="Y155" s="245"/>
      <c r="Z155" s="245"/>
      <c r="AA155" s="245"/>
      <c r="AB155" s="247"/>
      <c r="AC155" s="247"/>
      <c r="AD155" s="78"/>
      <c r="AE155" s="247"/>
      <c r="AF155" s="247"/>
      <c r="AG155" s="247"/>
      <c r="AH155" s="247"/>
      <c r="AI155" s="247"/>
      <c r="AJ155" s="247"/>
      <c r="AK155" s="250"/>
      <c r="AL155" s="250"/>
      <c r="AM155" s="252"/>
      <c r="AN155" s="78"/>
      <c r="AO155" s="567" t="str">
        <f t="shared" si="22"/>
        <v xml:space="preserve"> </v>
      </c>
      <c r="AP155" s="567" t="str">
        <f t="shared" si="24"/>
        <v xml:space="preserve"> </v>
      </c>
      <c r="AQ155" s="567" t="str">
        <f t="shared" si="25"/>
        <v xml:space="preserve"> </v>
      </c>
      <c r="AR155" s="567" t="str">
        <f t="shared" si="26"/>
        <v xml:space="preserve"> </v>
      </c>
      <c r="AS155" s="78"/>
      <c r="AT155" s="365"/>
      <c r="AU155" s="365"/>
      <c r="AV155" s="364"/>
      <c r="AW155" s="365"/>
      <c r="AX155" s="364"/>
      <c r="AY155" s="364"/>
      <c r="AZ155" s="245"/>
      <c r="BA155" s="247"/>
      <c r="BB155" s="247"/>
      <c r="BC155" s="78"/>
      <c r="BD155" s="247"/>
      <c r="BE155" s="247"/>
      <c r="BF155" s="247"/>
      <c r="BG155" s="247"/>
      <c r="BH155" s="247"/>
      <c r="BI155" s="247"/>
      <c r="BJ155" s="250"/>
      <c r="BK155" s="250"/>
      <c r="BL155" s="252"/>
      <c r="BM155" s="78"/>
      <c r="BN155" s="567" t="str">
        <f t="shared" si="23"/>
        <v xml:space="preserve"> </v>
      </c>
      <c r="BO155" s="567" t="str">
        <f t="shared" si="27"/>
        <v xml:space="preserve"> </v>
      </c>
      <c r="BP155" s="567" t="str">
        <f t="shared" si="28"/>
        <v xml:space="preserve"> </v>
      </c>
      <c r="BQ155" s="567" t="str">
        <f t="shared" si="29"/>
        <v xml:space="preserve"> </v>
      </c>
      <c r="BR155" s="78"/>
      <c r="BS155" s="318"/>
    </row>
    <row r="156" spans="1:71" s="87" customFormat="1" ht="12.75" x14ac:dyDescent="0.25">
      <c r="A156" s="370"/>
      <c r="B156" s="150">
        <f>Demografia!B157</f>
        <v>0</v>
      </c>
      <c r="C156" s="150">
        <f>Demografia!C157</f>
        <v>0</v>
      </c>
      <c r="D156" s="151">
        <f>Demografia!D157</f>
        <v>0</v>
      </c>
      <c r="E156" s="82"/>
      <c r="F156" s="242"/>
      <c r="G156" s="153"/>
      <c r="H156" s="419"/>
      <c r="I156" s="260"/>
      <c r="J156" s="244"/>
      <c r="K156" s="265"/>
      <c r="L156" s="265"/>
      <c r="M156" s="265"/>
      <c r="N156" s="260"/>
      <c r="O156" s="251"/>
      <c r="P156" s="82"/>
      <c r="Q156" s="260"/>
      <c r="R156" s="153"/>
      <c r="S156" s="153"/>
      <c r="T156" s="82"/>
      <c r="U156" s="244"/>
      <c r="V156" s="244"/>
      <c r="W156" s="260"/>
      <c r="X156" s="244"/>
      <c r="Y156" s="260"/>
      <c r="Z156" s="260"/>
      <c r="AA156" s="260"/>
      <c r="AB156" s="265"/>
      <c r="AC156" s="265"/>
      <c r="AD156" s="78"/>
      <c r="AE156" s="265"/>
      <c r="AF156" s="265"/>
      <c r="AG156" s="265"/>
      <c r="AH156" s="265"/>
      <c r="AI156" s="265"/>
      <c r="AJ156" s="265"/>
      <c r="AK156" s="249"/>
      <c r="AL156" s="249"/>
      <c r="AM156" s="251"/>
      <c r="AN156" s="78"/>
      <c r="AO156" s="566" t="str">
        <f t="shared" si="22"/>
        <v xml:space="preserve"> </v>
      </c>
      <c r="AP156" s="566" t="str">
        <f t="shared" si="24"/>
        <v xml:space="preserve"> </v>
      </c>
      <c r="AQ156" s="566" t="str">
        <f t="shared" si="25"/>
        <v xml:space="preserve"> </v>
      </c>
      <c r="AR156" s="566" t="str">
        <f t="shared" si="26"/>
        <v xml:space="preserve"> </v>
      </c>
      <c r="AS156" s="78"/>
      <c r="AT156" s="244"/>
      <c r="AU156" s="244"/>
      <c r="AV156" s="260"/>
      <c r="AW156" s="244"/>
      <c r="AX156" s="260"/>
      <c r="AY156" s="260"/>
      <c r="AZ156" s="260"/>
      <c r="BA156" s="265"/>
      <c r="BB156" s="265"/>
      <c r="BC156" s="78"/>
      <c r="BD156" s="265"/>
      <c r="BE156" s="265"/>
      <c r="BF156" s="265"/>
      <c r="BG156" s="265"/>
      <c r="BH156" s="265"/>
      <c r="BI156" s="265"/>
      <c r="BJ156" s="249"/>
      <c r="BK156" s="249"/>
      <c r="BL156" s="251"/>
      <c r="BM156" s="78"/>
      <c r="BN156" s="566" t="str">
        <f t="shared" si="23"/>
        <v xml:space="preserve"> </v>
      </c>
      <c r="BO156" s="566" t="str">
        <f t="shared" si="27"/>
        <v xml:space="preserve"> </v>
      </c>
      <c r="BP156" s="566" t="str">
        <f t="shared" si="28"/>
        <v xml:space="preserve"> </v>
      </c>
      <c r="BQ156" s="566" t="str">
        <f t="shared" si="29"/>
        <v xml:space="preserve"> </v>
      </c>
      <c r="BR156" s="78"/>
      <c r="BS156" s="146"/>
    </row>
    <row r="157" spans="1:71" s="87" customFormat="1" ht="12.75" x14ac:dyDescent="0.25">
      <c r="A157" s="370"/>
      <c r="B157" s="366">
        <f>Demografia!B158</f>
        <v>0</v>
      </c>
      <c r="C157" s="366">
        <f>Demografia!C158</f>
        <v>0</v>
      </c>
      <c r="D157" s="367">
        <f>Demografia!D158</f>
        <v>0</v>
      </c>
      <c r="E157" s="82"/>
      <c r="F157" s="420"/>
      <c r="G157" s="421"/>
      <c r="H157" s="422"/>
      <c r="I157" s="245"/>
      <c r="J157" s="246"/>
      <c r="K157" s="247"/>
      <c r="L157" s="247"/>
      <c r="M157" s="247"/>
      <c r="N157" s="245"/>
      <c r="O157" s="252"/>
      <c r="P157" s="82"/>
      <c r="Q157" s="245"/>
      <c r="R157" s="421"/>
      <c r="S157" s="421"/>
      <c r="T157" s="82"/>
      <c r="U157" s="246"/>
      <c r="V157" s="246"/>
      <c r="W157" s="245"/>
      <c r="X157" s="246"/>
      <c r="Y157" s="245"/>
      <c r="Z157" s="245"/>
      <c r="AA157" s="245"/>
      <c r="AB157" s="247"/>
      <c r="AC157" s="247"/>
      <c r="AD157" s="78"/>
      <c r="AE157" s="247"/>
      <c r="AF157" s="247"/>
      <c r="AG157" s="247"/>
      <c r="AH157" s="247"/>
      <c r="AI157" s="247"/>
      <c r="AJ157" s="247"/>
      <c r="AK157" s="250"/>
      <c r="AL157" s="250"/>
      <c r="AM157" s="252"/>
      <c r="AN157" s="78"/>
      <c r="AO157" s="567" t="str">
        <f t="shared" si="22"/>
        <v xml:space="preserve"> </v>
      </c>
      <c r="AP157" s="567" t="str">
        <f t="shared" si="24"/>
        <v xml:space="preserve"> </v>
      </c>
      <c r="AQ157" s="567" t="str">
        <f t="shared" si="25"/>
        <v xml:space="preserve"> </v>
      </c>
      <c r="AR157" s="567" t="str">
        <f t="shared" si="26"/>
        <v xml:space="preserve"> </v>
      </c>
      <c r="AS157" s="78"/>
      <c r="AT157" s="365"/>
      <c r="AU157" s="365"/>
      <c r="AV157" s="364"/>
      <c r="AW157" s="365"/>
      <c r="AX157" s="364"/>
      <c r="AY157" s="364"/>
      <c r="AZ157" s="245"/>
      <c r="BA157" s="247"/>
      <c r="BB157" s="247"/>
      <c r="BC157" s="78"/>
      <c r="BD157" s="247"/>
      <c r="BE157" s="247"/>
      <c r="BF157" s="247"/>
      <c r="BG157" s="247"/>
      <c r="BH157" s="247"/>
      <c r="BI157" s="247"/>
      <c r="BJ157" s="250"/>
      <c r="BK157" s="250"/>
      <c r="BL157" s="252"/>
      <c r="BM157" s="78"/>
      <c r="BN157" s="567" t="str">
        <f t="shared" si="23"/>
        <v xml:space="preserve"> </v>
      </c>
      <c r="BO157" s="567" t="str">
        <f t="shared" si="27"/>
        <v xml:space="preserve"> </v>
      </c>
      <c r="BP157" s="567" t="str">
        <f t="shared" si="28"/>
        <v xml:space="preserve"> </v>
      </c>
      <c r="BQ157" s="567" t="str">
        <f t="shared" si="29"/>
        <v xml:space="preserve"> </v>
      </c>
      <c r="BR157" s="78"/>
      <c r="BS157" s="318"/>
    </row>
    <row r="158" spans="1:71" s="87" customFormat="1" ht="12.75" x14ac:dyDescent="0.25">
      <c r="A158" s="370"/>
      <c r="B158" s="150">
        <f>Demografia!B159</f>
        <v>0</v>
      </c>
      <c r="C158" s="150">
        <f>Demografia!C159</f>
        <v>0</v>
      </c>
      <c r="D158" s="151">
        <f>Demografia!D159</f>
        <v>0</v>
      </c>
      <c r="E158" s="82"/>
      <c r="F158" s="242"/>
      <c r="G158" s="153"/>
      <c r="H158" s="419"/>
      <c r="I158" s="260"/>
      <c r="J158" s="244"/>
      <c r="K158" s="265"/>
      <c r="L158" s="265"/>
      <c r="M158" s="265"/>
      <c r="N158" s="260"/>
      <c r="O158" s="251"/>
      <c r="P158" s="82"/>
      <c r="Q158" s="260"/>
      <c r="R158" s="153"/>
      <c r="S158" s="153"/>
      <c r="T158" s="82"/>
      <c r="U158" s="244"/>
      <c r="V158" s="244"/>
      <c r="W158" s="260"/>
      <c r="X158" s="244"/>
      <c r="Y158" s="260"/>
      <c r="Z158" s="260"/>
      <c r="AA158" s="260"/>
      <c r="AB158" s="265"/>
      <c r="AC158" s="265"/>
      <c r="AD158" s="78"/>
      <c r="AE158" s="265"/>
      <c r="AF158" s="265"/>
      <c r="AG158" s="265"/>
      <c r="AH158" s="265"/>
      <c r="AI158" s="265"/>
      <c r="AJ158" s="265"/>
      <c r="AK158" s="249"/>
      <c r="AL158" s="249"/>
      <c r="AM158" s="251"/>
      <c r="AN158" s="78"/>
      <c r="AO158" s="566" t="str">
        <f t="shared" si="22"/>
        <v xml:space="preserve"> </v>
      </c>
      <c r="AP158" s="566" t="str">
        <f t="shared" si="24"/>
        <v xml:space="preserve"> </v>
      </c>
      <c r="AQ158" s="566" t="str">
        <f t="shared" si="25"/>
        <v xml:space="preserve"> </v>
      </c>
      <c r="AR158" s="566" t="str">
        <f t="shared" si="26"/>
        <v xml:space="preserve"> </v>
      </c>
      <c r="AS158" s="78"/>
      <c r="AT158" s="244"/>
      <c r="AU158" s="244"/>
      <c r="AV158" s="260"/>
      <c r="AW158" s="244"/>
      <c r="AX158" s="260"/>
      <c r="AY158" s="260"/>
      <c r="AZ158" s="260"/>
      <c r="BA158" s="265"/>
      <c r="BB158" s="265"/>
      <c r="BC158" s="78"/>
      <c r="BD158" s="265"/>
      <c r="BE158" s="265"/>
      <c r="BF158" s="265"/>
      <c r="BG158" s="265"/>
      <c r="BH158" s="265"/>
      <c r="BI158" s="265"/>
      <c r="BJ158" s="249"/>
      <c r="BK158" s="249"/>
      <c r="BL158" s="251"/>
      <c r="BM158" s="78"/>
      <c r="BN158" s="566" t="str">
        <f t="shared" si="23"/>
        <v xml:space="preserve"> </v>
      </c>
      <c r="BO158" s="566" t="str">
        <f t="shared" si="27"/>
        <v xml:space="preserve"> </v>
      </c>
      <c r="BP158" s="566" t="str">
        <f t="shared" si="28"/>
        <v xml:space="preserve"> </v>
      </c>
      <c r="BQ158" s="566" t="str">
        <f t="shared" si="29"/>
        <v xml:space="preserve"> </v>
      </c>
      <c r="BR158" s="78"/>
      <c r="BS158" s="146"/>
    </row>
    <row r="159" spans="1:71" s="87" customFormat="1" ht="12.75" x14ac:dyDescent="0.25">
      <c r="A159" s="370"/>
      <c r="B159" s="366">
        <f>Demografia!B160</f>
        <v>0</v>
      </c>
      <c r="C159" s="366">
        <f>Demografia!C160</f>
        <v>0</v>
      </c>
      <c r="D159" s="367">
        <f>Demografia!D160</f>
        <v>0</v>
      </c>
      <c r="E159" s="82"/>
      <c r="F159" s="420"/>
      <c r="G159" s="421"/>
      <c r="H159" s="422"/>
      <c r="I159" s="245"/>
      <c r="J159" s="246"/>
      <c r="K159" s="247"/>
      <c r="L159" s="247"/>
      <c r="M159" s="247"/>
      <c r="N159" s="245"/>
      <c r="O159" s="252"/>
      <c r="P159" s="82"/>
      <c r="Q159" s="245"/>
      <c r="R159" s="421"/>
      <c r="S159" s="421"/>
      <c r="T159" s="82"/>
      <c r="U159" s="246"/>
      <c r="V159" s="246"/>
      <c r="W159" s="245"/>
      <c r="X159" s="246"/>
      <c r="Y159" s="245"/>
      <c r="Z159" s="245"/>
      <c r="AA159" s="245"/>
      <c r="AB159" s="247"/>
      <c r="AC159" s="247"/>
      <c r="AD159" s="78"/>
      <c r="AE159" s="247"/>
      <c r="AF159" s="247"/>
      <c r="AG159" s="247"/>
      <c r="AH159" s="247"/>
      <c r="AI159" s="247"/>
      <c r="AJ159" s="247"/>
      <c r="AK159" s="250"/>
      <c r="AL159" s="250"/>
      <c r="AM159" s="252"/>
      <c r="AN159" s="78"/>
      <c r="AO159" s="567" t="str">
        <f t="shared" si="22"/>
        <v xml:space="preserve"> </v>
      </c>
      <c r="AP159" s="567" t="str">
        <f t="shared" si="24"/>
        <v xml:space="preserve"> </v>
      </c>
      <c r="AQ159" s="567" t="str">
        <f t="shared" si="25"/>
        <v xml:space="preserve"> </v>
      </c>
      <c r="AR159" s="567" t="str">
        <f t="shared" si="26"/>
        <v xml:space="preserve"> </v>
      </c>
      <c r="AS159" s="78"/>
      <c r="AT159" s="365"/>
      <c r="AU159" s="365"/>
      <c r="AV159" s="364"/>
      <c r="AW159" s="365"/>
      <c r="AX159" s="364"/>
      <c r="AY159" s="364"/>
      <c r="AZ159" s="245"/>
      <c r="BA159" s="247"/>
      <c r="BB159" s="247"/>
      <c r="BC159" s="78"/>
      <c r="BD159" s="247"/>
      <c r="BE159" s="247"/>
      <c r="BF159" s="247"/>
      <c r="BG159" s="247"/>
      <c r="BH159" s="247"/>
      <c r="BI159" s="247"/>
      <c r="BJ159" s="250"/>
      <c r="BK159" s="250"/>
      <c r="BL159" s="252"/>
      <c r="BM159" s="78"/>
      <c r="BN159" s="567" t="str">
        <f t="shared" si="23"/>
        <v xml:space="preserve"> </v>
      </c>
      <c r="BO159" s="567" t="str">
        <f t="shared" si="27"/>
        <v xml:space="preserve"> </v>
      </c>
      <c r="BP159" s="567" t="str">
        <f t="shared" si="28"/>
        <v xml:space="preserve"> </v>
      </c>
      <c r="BQ159" s="567" t="str">
        <f t="shared" si="29"/>
        <v xml:space="preserve"> </v>
      </c>
      <c r="BR159" s="78"/>
      <c r="BS159" s="318"/>
    </row>
    <row r="160" spans="1:71" s="87" customFormat="1" ht="12.75" x14ac:dyDescent="0.25">
      <c r="A160" s="370"/>
      <c r="B160" s="150">
        <f>Demografia!B161</f>
        <v>0</v>
      </c>
      <c r="C160" s="150">
        <f>Demografia!C161</f>
        <v>0</v>
      </c>
      <c r="D160" s="151">
        <f>Demografia!D161</f>
        <v>0</v>
      </c>
      <c r="E160" s="82"/>
      <c r="F160" s="242"/>
      <c r="G160" s="153"/>
      <c r="H160" s="419"/>
      <c r="I160" s="260"/>
      <c r="J160" s="244"/>
      <c r="K160" s="265"/>
      <c r="L160" s="265"/>
      <c r="M160" s="265"/>
      <c r="N160" s="260"/>
      <c r="O160" s="251"/>
      <c r="P160" s="82"/>
      <c r="Q160" s="260"/>
      <c r="R160" s="153"/>
      <c r="S160" s="153"/>
      <c r="T160" s="82"/>
      <c r="U160" s="244"/>
      <c r="V160" s="244"/>
      <c r="W160" s="260"/>
      <c r="X160" s="244"/>
      <c r="Y160" s="260"/>
      <c r="Z160" s="260"/>
      <c r="AA160" s="260"/>
      <c r="AB160" s="265"/>
      <c r="AC160" s="265"/>
      <c r="AD160" s="78"/>
      <c r="AE160" s="265"/>
      <c r="AF160" s="265"/>
      <c r="AG160" s="265"/>
      <c r="AH160" s="265"/>
      <c r="AI160" s="265"/>
      <c r="AJ160" s="265"/>
      <c r="AK160" s="249"/>
      <c r="AL160" s="249"/>
      <c r="AM160" s="251"/>
      <c r="AN160" s="78"/>
      <c r="AO160" s="566" t="str">
        <f t="shared" si="22"/>
        <v xml:space="preserve"> </v>
      </c>
      <c r="AP160" s="566" t="str">
        <f t="shared" si="24"/>
        <v xml:space="preserve"> </v>
      </c>
      <c r="AQ160" s="566" t="str">
        <f t="shared" si="25"/>
        <v xml:space="preserve"> </v>
      </c>
      <c r="AR160" s="566" t="str">
        <f t="shared" si="26"/>
        <v xml:space="preserve"> </v>
      </c>
      <c r="AS160" s="78"/>
      <c r="AT160" s="244"/>
      <c r="AU160" s="244"/>
      <c r="AV160" s="260"/>
      <c r="AW160" s="244"/>
      <c r="AX160" s="260"/>
      <c r="AY160" s="260"/>
      <c r="AZ160" s="260"/>
      <c r="BA160" s="265"/>
      <c r="BB160" s="265"/>
      <c r="BC160" s="78"/>
      <c r="BD160" s="265"/>
      <c r="BE160" s="265"/>
      <c r="BF160" s="265"/>
      <c r="BG160" s="265"/>
      <c r="BH160" s="265"/>
      <c r="BI160" s="265"/>
      <c r="BJ160" s="249"/>
      <c r="BK160" s="249"/>
      <c r="BL160" s="251"/>
      <c r="BM160" s="78"/>
      <c r="BN160" s="566" t="str">
        <f t="shared" si="23"/>
        <v xml:space="preserve"> </v>
      </c>
      <c r="BO160" s="566" t="str">
        <f t="shared" si="27"/>
        <v xml:space="preserve"> </v>
      </c>
      <c r="BP160" s="566" t="str">
        <f t="shared" si="28"/>
        <v xml:space="preserve"> </v>
      </c>
      <c r="BQ160" s="566" t="str">
        <f t="shared" si="29"/>
        <v xml:space="preserve"> </v>
      </c>
      <c r="BR160" s="78"/>
      <c r="BS160" s="146"/>
    </row>
    <row r="161" spans="1:71" s="87" customFormat="1" ht="12.75" x14ac:dyDescent="0.25">
      <c r="A161" s="370"/>
      <c r="B161" s="366">
        <f>Demografia!B162</f>
        <v>0</v>
      </c>
      <c r="C161" s="366">
        <f>Demografia!C162</f>
        <v>0</v>
      </c>
      <c r="D161" s="367">
        <f>Demografia!D162</f>
        <v>0</v>
      </c>
      <c r="E161" s="82"/>
      <c r="F161" s="420"/>
      <c r="G161" s="421"/>
      <c r="H161" s="422"/>
      <c r="I161" s="245"/>
      <c r="J161" s="246"/>
      <c r="K161" s="247"/>
      <c r="L161" s="247"/>
      <c r="M161" s="247"/>
      <c r="N161" s="245"/>
      <c r="O161" s="252"/>
      <c r="P161" s="82"/>
      <c r="Q161" s="245"/>
      <c r="R161" s="421"/>
      <c r="S161" s="421"/>
      <c r="T161" s="82"/>
      <c r="U161" s="246"/>
      <c r="V161" s="246"/>
      <c r="W161" s="245"/>
      <c r="X161" s="246"/>
      <c r="Y161" s="245"/>
      <c r="Z161" s="245"/>
      <c r="AA161" s="245"/>
      <c r="AB161" s="247"/>
      <c r="AC161" s="247"/>
      <c r="AD161" s="78"/>
      <c r="AE161" s="247"/>
      <c r="AF161" s="247"/>
      <c r="AG161" s="247"/>
      <c r="AH161" s="247"/>
      <c r="AI161" s="247"/>
      <c r="AJ161" s="247"/>
      <c r="AK161" s="250"/>
      <c r="AL161" s="250"/>
      <c r="AM161" s="252"/>
      <c r="AN161" s="78"/>
      <c r="AO161" s="567" t="str">
        <f t="shared" si="22"/>
        <v xml:space="preserve"> </v>
      </c>
      <c r="AP161" s="567" t="str">
        <f t="shared" si="24"/>
        <v xml:space="preserve"> </v>
      </c>
      <c r="AQ161" s="567" t="str">
        <f t="shared" si="25"/>
        <v xml:space="preserve"> </v>
      </c>
      <c r="AR161" s="567" t="str">
        <f t="shared" si="26"/>
        <v xml:space="preserve"> </v>
      </c>
      <c r="AS161" s="78"/>
      <c r="AT161" s="365"/>
      <c r="AU161" s="365"/>
      <c r="AV161" s="364"/>
      <c r="AW161" s="365"/>
      <c r="AX161" s="364"/>
      <c r="AY161" s="364"/>
      <c r="AZ161" s="245"/>
      <c r="BA161" s="247"/>
      <c r="BB161" s="247"/>
      <c r="BC161" s="78"/>
      <c r="BD161" s="247"/>
      <c r="BE161" s="247"/>
      <c r="BF161" s="247"/>
      <c r="BG161" s="247"/>
      <c r="BH161" s="247"/>
      <c r="BI161" s="247"/>
      <c r="BJ161" s="250"/>
      <c r="BK161" s="250"/>
      <c r="BL161" s="252"/>
      <c r="BM161" s="78"/>
      <c r="BN161" s="567" t="str">
        <f t="shared" si="23"/>
        <v xml:space="preserve"> </v>
      </c>
      <c r="BO161" s="567" t="str">
        <f t="shared" si="27"/>
        <v xml:space="preserve"> </v>
      </c>
      <c r="BP161" s="567" t="str">
        <f t="shared" si="28"/>
        <v xml:space="preserve"> </v>
      </c>
      <c r="BQ161" s="567" t="str">
        <f t="shared" si="29"/>
        <v xml:space="preserve"> </v>
      </c>
      <c r="BR161" s="78"/>
      <c r="BS161" s="318"/>
    </row>
    <row r="162" spans="1:71" s="87" customFormat="1" ht="12.75" x14ac:dyDescent="0.25">
      <c r="A162" s="370"/>
      <c r="B162" s="150">
        <f>Demografia!B163</f>
        <v>0</v>
      </c>
      <c r="C162" s="150">
        <f>Demografia!C163</f>
        <v>0</v>
      </c>
      <c r="D162" s="151">
        <f>Demografia!D163</f>
        <v>0</v>
      </c>
      <c r="E162" s="82"/>
      <c r="F162" s="242"/>
      <c r="G162" s="153"/>
      <c r="H162" s="419"/>
      <c r="I162" s="260"/>
      <c r="J162" s="244"/>
      <c r="K162" s="265"/>
      <c r="L162" s="265"/>
      <c r="M162" s="265"/>
      <c r="N162" s="260"/>
      <c r="O162" s="251"/>
      <c r="P162" s="82"/>
      <c r="Q162" s="260"/>
      <c r="R162" s="153"/>
      <c r="S162" s="153"/>
      <c r="T162" s="82"/>
      <c r="U162" s="244"/>
      <c r="V162" s="244"/>
      <c r="W162" s="260"/>
      <c r="X162" s="244"/>
      <c r="Y162" s="260"/>
      <c r="Z162" s="260"/>
      <c r="AA162" s="260"/>
      <c r="AB162" s="265"/>
      <c r="AC162" s="265"/>
      <c r="AD162" s="78"/>
      <c r="AE162" s="265"/>
      <c r="AF162" s="265"/>
      <c r="AG162" s="265"/>
      <c r="AH162" s="265"/>
      <c r="AI162" s="265"/>
      <c r="AJ162" s="265"/>
      <c r="AK162" s="249"/>
      <c r="AL162" s="249"/>
      <c r="AM162" s="251"/>
      <c r="AN162" s="78"/>
      <c r="AO162" s="566" t="str">
        <f t="shared" si="22"/>
        <v xml:space="preserve"> </v>
      </c>
      <c r="AP162" s="566" t="str">
        <f t="shared" si="24"/>
        <v xml:space="preserve"> </v>
      </c>
      <c r="AQ162" s="566" t="str">
        <f t="shared" si="25"/>
        <v xml:space="preserve"> </v>
      </c>
      <c r="AR162" s="566" t="str">
        <f t="shared" si="26"/>
        <v xml:space="preserve"> </v>
      </c>
      <c r="AS162" s="78"/>
      <c r="AT162" s="244"/>
      <c r="AU162" s="244"/>
      <c r="AV162" s="260"/>
      <c r="AW162" s="244"/>
      <c r="AX162" s="260"/>
      <c r="AY162" s="260"/>
      <c r="AZ162" s="260"/>
      <c r="BA162" s="265"/>
      <c r="BB162" s="265"/>
      <c r="BC162" s="78"/>
      <c r="BD162" s="265"/>
      <c r="BE162" s="265"/>
      <c r="BF162" s="265"/>
      <c r="BG162" s="265"/>
      <c r="BH162" s="265"/>
      <c r="BI162" s="265"/>
      <c r="BJ162" s="249"/>
      <c r="BK162" s="249"/>
      <c r="BL162" s="251"/>
      <c r="BM162" s="78"/>
      <c r="BN162" s="566" t="str">
        <f t="shared" si="23"/>
        <v xml:space="preserve"> </v>
      </c>
      <c r="BO162" s="566" t="str">
        <f t="shared" si="27"/>
        <v xml:space="preserve"> </v>
      </c>
      <c r="BP162" s="566" t="str">
        <f t="shared" si="28"/>
        <v xml:space="preserve"> </v>
      </c>
      <c r="BQ162" s="566" t="str">
        <f t="shared" si="29"/>
        <v xml:space="preserve"> </v>
      </c>
      <c r="BR162" s="78"/>
      <c r="BS162" s="146"/>
    </row>
    <row r="163" spans="1:71" s="87" customFormat="1" ht="12.75" x14ac:dyDescent="0.25">
      <c r="A163" s="370"/>
      <c r="B163" s="366">
        <f>Demografia!B164</f>
        <v>0</v>
      </c>
      <c r="C163" s="366">
        <f>Demografia!C164</f>
        <v>0</v>
      </c>
      <c r="D163" s="367">
        <f>Demografia!D164</f>
        <v>0</v>
      </c>
      <c r="E163" s="82"/>
      <c r="F163" s="420"/>
      <c r="G163" s="421"/>
      <c r="H163" s="422"/>
      <c r="I163" s="245"/>
      <c r="J163" s="246"/>
      <c r="K163" s="247"/>
      <c r="L163" s="247"/>
      <c r="M163" s="247"/>
      <c r="N163" s="245"/>
      <c r="O163" s="252"/>
      <c r="P163" s="82"/>
      <c r="Q163" s="245"/>
      <c r="R163" s="421"/>
      <c r="S163" s="421"/>
      <c r="T163" s="82"/>
      <c r="U163" s="246"/>
      <c r="V163" s="246"/>
      <c r="W163" s="245"/>
      <c r="X163" s="246"/>
      <c r="Y163" s="245"/>
      <c r="Z163" s="245"/>
      <c r="AA163" s="245"/>
      <c r="AB163" s="247"/>
      <c r="AC163" s="247"/>
      <c r="AD163" s="78"/>
      <c r="AE163" s="247"/>
      <c r="AF163" s="247"/>
      <c r="AG163" s="247"/>
      <c r="AH163" s="247"/>
      <c r="AI163" s="247"/>
      <c r="AJ163" s="247"/>
      <c r="AK163" s="250"/>
      <c r="AL163" s="250"/>
      <c r="AM163" s="252"/>
      <c r="AN163" s="78"/>
      <c r="AO163" s="567" t="str">
        <f t="shared" si="22"/>
        <v xml:space="preserve"> </v>
      </c>
      <c r="AP163" s="567" t="str">
        <f t="shared" si="24"/>
        <v xml:space="preserve"> </v>
      </c>
      <c r="AQ163" s="567" t="str">
        <f t="shared" si="25"/>
        <v xml:space="preserve"> </v>
      </c>
      <c r="AR163" s="567" t="str">
        <f t="shared" si="26"/>
        <v xml:space="preserve"> </v>
      </c>
      <c r="AS163" s="78"/>
      <c r="AT163" s="365"/>
      <c r="AU163" s="365"/>
      <c r="AV163" s="364"/>
      <c r="AW163" s="365"/>
      <c r="AX163" s="364"/>
      <c r="AY163" s="364"/>
      <c r="AZ163" s="245"/>
      <c r="BA163" s="247"/>
      <c r="BB163" s="247"/>
      <c r="BC163" s="78"/>
      <c r="BD163" s="247"/>
      <c r="BE163" s="247"/>
      <c r="BF163" s="247"/>
      <c r="BG163" s="247"/>
      <c r="BH163" s="247"/>
      <c r="BI163" s="247"/>
      <c r="BJ163" s="250"/>
      <c r="BK163" s="250"/>
      <c r="BL163" s="252"/>
      <c r="BM163" s="78"/>
      <c r="BN163" s="567" t="str">
        <f t="shared" si="23"/>
        <v xml:space="preserve"> </v>
      </c>
      <c r="BO163" s="567" t="str">
        <f t="shared" si="27"/>
        <v xml:space="preserve"> </v>
      </c>
      <c r="BP163" s="567" t="str">
        <f t="shared" si="28"/>
        <v xml:space="preserve"> </v>
      </c>
      <c r="BQ163" s="567" t="str">
        <f t="shared" si="29"/>
        <v xml:space="preserve"> </v>
      </c>
      <c r="BR163" s="78"/>
      <c r="BS163" s="318"/>
    </row>
    <row r="164" spans="1:71" s="87" customFormat="1" ht="12.75" x14ac:dyDescent="0.25">
      <c r="A164" s="370"/>
      <c r="B164" s="150">
        <f>Demografia!B165</f>
        <v>0</v>
      </c>
      <c r="C164" s="150">
        <f>Demografia!C165</f>
        <v>0</v>
      </c>
      <c r="D164" s="151">
        <f>Demografia!D165</f>
        <v>0</v>
      </c>
      <c r="E164" s="82"/>
      <c r="F164" s="242"/>
      <c r="G164" s="153"/>
      <c r="H164" s="419"/>
      <c r="I164" s="260"/>
      <c r="J164" s="244"/>
      <c r="K164" s="265"/>
      <c r="L164" s="265"/>
      <c r="M164" s="265"/>
      <c r="N164" s="260"/>
      <c r="O164" s="251"/>
      <c r="P164" s="82"/>
      <c r="Q164" s="260"/>
      <c r="R164" s="153"/>
      <c r="S164" s="153"/>
      <c r="T164" s="82"/>
      <c r="U164" s="244"/>
      <c r="V164" s="244"/>
      <c r="W164" s="260"/>
      <c r="X164" s="244"/>
      <c r="Y164" s="260"/>
      <c r="Z164" s="260"/>
      <c r="AA164" s="260"/>
      <c r="AB164" s="265"/>
      <c r="AC164" s="265"/>
      <c r="AD164" s="78"/>
      <c r="AE164" s="265"/>
      <c r="AF164" s="265"/>
      <c r="AG164" s="265"/>
      <c r="AH164" s="265"/>
      <c r="AI164" s="265"/>
      <c r="AJ164" s="265"/>
      <c r="AK164" s="249"/>
      <c r="AL164" s="249"/>
      <c r="AM164" s="251"/>
      <c r="AN164" s="78"/>
      <c r="AO164" s="566" t="str">
        <f t="shared" si="22"/>
        <v xml:space="preserve"> </v>
      </c>
      <c r="AP164" s="566" t="str">
        <f t="shared" si="24"/>
        <v xml:space="preserve"> </v>
      </c>
      <c r="AQ164" s="566" t="str">
        <f t="shared" si="25"/>
        <v xml:space="preserve"> </v>
      </c>
      <c r="AR164" s="566" t="str">
        <f t="shared" si="26"/>
        <v xml:space="preserve"> </v>
      </c>
      <c r="AS164" s="78"/>
      <c r="AT164" s="244"/>
      <c r="AU164" s="244"/>
      <c r="AV164" s="260"/>
      <c r="AW164" s="244"/>
      <c r="AX164" s="260"/>
      <c r="AY164" s="260"/>
      <c r="AZ164" s="260"/>
      <c r="BA164" s="265"/>
      <c r="BB164" s="265"/>
      <c r="BC164" s="78"/>
      <c r="BD164" s="265"/>
      <c r="BE164" s="265"/>
      <c r="BF164" s="265"/>
      <c r="BG164" s="265"/>
      <c r="BH164" s="265"/>
      <c r="BI164" s="265"/>
      <c r="BJ164" s="249"/>
      <c r="BK164" s="249"/>
      <c r="BL164" s="251"/>
      <c r="BM164" s="78"/>
      <c r="BN164" s="566" t="str">
        <f t="shared" si="23"/>
        <v xml:space="preserve"> </v>
      </c>
      <c r="BO164" s="566" t="str">
        <f t="shared" si="27"/>
        <v xml:space="preserve"> </v>
      </c>
      <c r="BP164" s="566" t="str">
        <f t="shared" si="28"/>
        <v xml:space="preserve"> </v>
      </c>
      <c r="BQ164" s="566" t="str">
        <f t="shared" si="29"/>
        <v xml:space="preserve"> </v>
      </c>
      <c r="BR164" s="78"/>
      <c r="BS164" s="146"/>
    </row>
    <row r="165" spans="1:71" s="87" customFormat="1" ht="12.75" x14ac:dyDescent="0.25">
      <c r="A165" s="370"/>
      <c r="B165" s="366">
        <f>Demografia!B166</f>
        <v>0</v>
      </c>
      <c r="C165" s="366">
        <f>Demografia!C166</f>
        <v>0</v>
      </c>
      <c r="D165" s="367">
        <f>Demografia!D166</f>
        <v>0</v>
      </c>
      <c r="E165" s="82"/>
      <c r="F165" s="420"/>
      <c r="G165" s="421"/>
      <c r="H165" s="422"/>
      <c r="I165" s="245"/>
      <c r="J165" s="246"/>
      <c r="K165" s="247"/>
      <c r="L165" s="247"/>
      <c r="M165" s="247"/>
      <c r="N165" s="245"/>
      <c r="O165" s="252"/>
      <c r="P165" s="82"/>
      <c r="Q165" s="245"/>
      <c r="R165" s="421"/>
      <c r="S165" s="421"/>
      <c r="T165" s="82"/>
      <c r="U165" s="246"/>
      <c r="V165" s="246"/>
      <c r="W165" s="245"/>
      <c r="X165" s="246"/>
      <c r="Y165" s="245"/>
      <c r="Z165" s="245"/>
      <c r="AA165" s="245"/>
      <c r="AB165" s="247"/>
      <c r="AC165" s="247"/>
      <c r="AD165" s="78"/>
      <c r="AE165" s="247"/>
      <c r="AF165" s="247"/>
      <c r="AG165" s="247"/>
      <c r="AH165" s="247"/>
      <c r="AI165" s="247"/>
      <c r="AJ165" s="247"/>
      <c r="AK165" s="250"/>
      <c r="AL165" s="250"/>
      <c r="AM165" s="252"/>
      <c r="AN165" s="78"/>
      <c r="AO165" s="567" t="str">
        <f t="shared" si="22"/>
        <v xml:space="preserve"> </v>
      </c>
      <c r="AP165" s="567" t="str">
        <f t="shared" si="24"/>
        <v xml:space="preserve"> </v>
      </c>
      <c r="AQ165" s="567" t="str">
        <f t="shared" si="25"/>
        <v xml:space="preserve"> </v>
      </c>
      <c r="AR165" s="567" t="str">
        <f t="shared" si="26"/>
        <v xml:space="preserve"> </v>
      </c>
      <c r="AS165" s="78"/>
      <c r="AT165" s="365"/>
      <c r="AU165" s="365"/>
      <c r="AV165" s="364"/>
      <c r="AW165" s="365"/>
      <c r="AX165" s="364"/>
      <c r="AY165" s="364"/>
      <c r="AZ165" s="245"/>
      <c r="BA165" s="247"/>
      <c r="BB165" s="247"/>
      <c r="BC165" s="78"/>
      <c r="BD165" s="247"/>
      <c r="BE165" s="247"/>
      <c r="BF165" s="247"/>
      <c r="BG165" s="247"/>
      <c r="BH165" s="247"/>
      <c r="BI165" s="247"/>
      <c r="BJ165" s="250"/>
      <c r="BK165" s="250"/>
      <c r="BL165" s="252"/>
      <c r="BM165" s="78"/>
      <c r="BN165" s="567" t="str">
        <f t="shared" si="23"/>
        <v xml:space="preserve"> </v>
      </c>
      <c r="BO165" s="567" t="str">
        <f t="shared" si="27"/>
        <v xml:space="preserve"> </v>
      </c>
      <c r="BP165" s="567" t="str">
        <f t="shared" si="28"/>
        <v xml:space="preserve"> </v>
      </c>
      <c r="BQ165" s="567" t="str">
        <f t="shared" si="29"/>
        <v xml:space="preserve"> </v>
      </c>
      <c r="BR165" s="78"/>
      <c r="BS165" s="318"/>
    </row>
    <row r="166" spans="1:71" s="87" customFormat="1" ht="12.75" x14ac:dyDescent="0.25">
      <c r="A166" s="370"/>
      <c r="B166" s="150">
        <f>Demografia!B167</f>
        <v>0</v>
      </c>
      <c r="C166" s="150">
        <f>Demografia!C167</f>
        <v>0</v>
      </c>
      <c r="D166" s="151">
        <f>Demografia!D167</f>
        <v>0</v>
      </c>
      <c r="E166" s="82"/>
      <c r="F166" s="242"/>
      <c r="G166" s="153"/>
      <c r="H166" s="419"/>
      <c r="I166" s="260"/>
      <c r="J166" s="244"/>
      <c r="K166" s="265"/>
      <c r="L166" s="265"/>
      <c r="M166" s="265"/>
      <c r="N166" s="260"/>
      <c r="O166" s="251"/>
      <c r="P166" s="82"/>
      <c r="Q166" s="260"/>
      <c r="R166" s="153"/>
      <c r="S166" s="153"/>
      <c r="T166" s="82"/>
      <c r="U166" s="244"/>
      <c r="V166" s="244"/>
      <c r="W166" s="260"/>
      <c r="X166" s="244"/>
      <c r="Y166" s="260"/>
      <c r="Z166" s="260"/>
      <c r="AA166" s="260"/>
      <c r="AB166" s="265"/>
      <c r="AC166" s="265"/>
      <c r="AD166" s="78"/>
      <c r="AE166" s="265"/>
      <c r="AF166" s="265"/>
      <c r="AG166" s="265"/>
      <c r="AH166" s="265"/>
      <c r="AI166" s="265"/>
      <c r="AJ166" s="265"/>
      <c r="AK166" s="249"/>
      <c r="AL166" s="249"/>
      <c r="AM166" s="251"/>
      <c r="AN166" s="78"/>
      <c r="AO166" s="566" t="str">
        <f t="shared" si="22"/>
        <v xml:space="preserve"> </v>
      </c>
      <c r="AP166" s="566" t="str">
        <f t="shared" si="24"/>
        <v xml:space="preserve"> </v>
      </c>
      <c r="AQ166" s="566" t="str">
        <f t="shared" si="25"/>
        <v xml:space="preserve"> </v>
      </c>
      <c r="AR166" s="566" t="str">
        <f t="shared" si="26"/>
        <v xml:space="preserve"> </v>
      </c>
      <c r="AS166" s="78"/>
      <c r="AT166" s="244"/>
      <c r="AU166" s="244"/>
      <c r="AV166" s="260"/>
      <c r="AW166" s="244"/>
      <c r="AX166" s="260"/>
      <c r="AY166" s="260"/>
      <c r="AZ166" s="260"/>
      <c r="BA166" s="265"/>
      <c r="BB166" s="265"/>
      <c r="BC166" s="78"/>
      <c r="BD166" s="265"/>
      <c r="BE166" s="265"/>
      <c r="BF166" s="265"/>
      <c r="BG166" s="265"/>
      <c r="BH166" s="265"/>
      <c r="BI166" s="265"/>
      <c r="BJ166" s="249"/>
      <c r="BK166" s="249"/>
      <c r="BL166" s="251"/>
      <c r="BM166" s="78"/>
      <c r="BN166" s="566" t="str">
        <f t="shared" si="23"/>
        <v xml:space="preserve"> </v>
      </c>
      <c r="BO166" s="566" t="str">
        <f t="shared" si="27"/>
        <v xml:space="preserve"> </v>
      </c>
      <c r="BP166" s="566" t="str">
        <f t="shared" si="28"/>
        <v xml:space="preserve"> </v>
      </c>
      <c r="BQ166" s="566" t="str">
        <f t="shared" si="29"/>
        <v xml:space="preserve"> </v>
      </c>
      <c r="BR166" s="78"/>
      <c r="BS166" s="146"/>
    </row>
    <row r="167" spans="1:71" s="87" customFormat="1" ht="12.75" x14ac:dyDescent="0.25">
      <c r="A167" s="370"/>
      <c r="B167" s="366">
        <f>Demografia!B168</f>
        <v>0</v>
      </c>
      <c r="C167" s="366">
        <f>Demografia!C168</f>
        <v>0</v>
      </c>
      <c r="D167" s="367">
        <f>Demografia!D168</f>
        <v>0</v>
      </c>
      <c r="E167" s="82"/>
      <c r="F167" s="420"/>
      <c r="G167" s="421"/>
      <c r="H167" s="422"/>
      <c r="I167" s="245"/>
      <c r="J167" s="246"/>
      <c r="K167" s="247"/>
      <c r="L167" s="247"/>
      <c r="M167" s="247"/>
      <c r="N167" s="245"/>
      <c r="O167" s="252"/>
      <c r="P167" s="82"/>
      <c r="Q167" s="245"/>
      <c r="R167" s="421"/>
      <c r="S167" s="421"/>
      <c r="T167" s="82"/>
      <c r="U167" s="246"/>
      <c r="V167" s="246"/>
      <c r="W167" s="245"/>
      <c r="X167" s="246"/>
      <c r="Y167" s="245"/>
      <c r="Z167" s="245"/>
      <c r="AA167" s="245"/>
      <c r="AB167" s="247"/>
      <c r="AC167" s="247"/>
      <c r="AD167" s="78"/>
      <c r="AE167" s="247"/>
      <c r="AF167" s="247"/>
      <c r="AG167" s="247"/>
      <c r="AH167" s="247"/>
      <c r="AI167" s="247"/>
      <c r="AJ167" s="247"/>
      <c r="AK167" s="250"/>
      <c r="AL167" s="250"/>
      <c r="AM167" s="252"/>
      <c r="AN167" s="78"/>
      <c r="AO167" s="567" t="str">
        <f t="shared" si="22"/>
        <v xml:space="preserve"> </v>
      </c>
      <c r="AP167" s="567" t="str">
        <f t="shared" si="24"/>
        <v xml:space="preserve"> </v>
      </c>
      <c r="AQ167" s="567" t="str">
        <f t="shared" si="25"/>
        <v xml:space="preserve"> </v>
      </c>
      <c r="AR167" s="567" t="str">
        <f t="shared" si="26"/>
        <v xml:space="preserve"> </v>
      </c>
      <c r="AS167" s="78"/>
      <c r="AT167" s="365"/>
      <c r="AU167" s="365"/>
      <c r="AV167" s="364"/>
      <c r="AW167" s="365"/>
      <c r="AX167" s="364"/>
      <c r="AY167" s="364"/>
      <c r="AZ167" s="245"/>
      <c r="BA167" s="247"/>
      <c r="BB167" s="247"/>
      <c r="BC167" s="78"/>
      <c r="BD167" s="247"/>
      <c r="BE167" s="247"/>
      <c r="BF167" s="247"/>
      <c r="BG167" s="247"/>
      <c r="BH167" s="247"/>
      <c r="BI167" s="247"/>
      <c r="BJ167" s="250"/>
      <c r="BK167" s="250"/>
      <c r="BL167" s="252"/>
      <c r="BM167" s="78"/>
      <c r="BN167" s="567" t="str">
        <f t="shared" si="23"/>
        <v xml:space="preserve"> </v>
      </c>
      <c r="BO167" s="567" t="str">
        <f t="shared" si="27"/>
        <v xml:space="preserve"> </v>
      </c>
      <c r="BP167" s="567" t="str">
        <f t="shared" si="28"/>
        <v xml:space="preserve"> </v>
      </c>
      <c r="BQ167" s="567" t="str">
        <f t="shared" si="29"/>
        <v xml:space="preserve"> </v>
      </c>
      <c r="BR167" s="78"/>
      <c r="BS167" s="318"/>
    </row>
    <row r="168" spans="1:71" s="87" customFormat="1" ht="12.75" x14ac:dyDescent="0.25">
      <c r="A168" s="370"/>
      <c r="B168" s="150">
        <f>Demografia!B169</f>
        <v>0</v>
      </c>
      <c r="C168" s="150">
        <f>Demografia!C169</f>
        <v>0</v>
      </c>
      <c r="D168" s="151">
        <f>Demografia!D169</f>
        <v>0</v>
      </c>
      <c r="E168" s="82"/>
      <c r="F168" s="242"/>
      <c r="G168" s="153"/>
      <c r="H168" s="419"/>
      <c r="I168" s="260"/>
      <c r="J168" s="244"/>
      <c r="K168" s="265"/>
      <c r="L168" s="265"/>
      <c r="M168" s="265"/>
      <c r="N168" s="260"/>
      <c r="O168" s="251"/>
      <c r="P168" s="82"/>
      <c r="Q168" s="260"/>
      <c r="R168" s="153"/>
      <c r="S168" s="153"/>
      <c r="T168" s="82"/>
      <c r="U168" s="244"/>
      <c r="V168" s="244"/>
      <c r="W168" s="260"/>
      <c r="X168" s="244"/>
      <c r="Y168" s="260"/>
      <c r="Z168" s="260"/>
      <c r="AA168" s="260"/>
      <c r="AB168" s="265"/>
      <c r="AC168" s="265"/>
      <c r="AD168" s="78"/>
      <c r="AE168" s="265"/>
      <c r="AF168" s="265"/>
      <c r="AG168" s="265"/>
      <c r="AH168" s="265"/>
      <c r="AI168" s="265"/>
      <c r="AJ168" s="265"/>
      <c r="AK168" s="249"/>
      <c r="AL168" s="249"/>
      <c r="AM168" s="251"/>
      <c r="AN168" s="78"/>
      <c r="AO168" s="566" t="str">
        <f t="shared" si="22"/>
        <v xml:space="preserve"> </v>
      </c>
      <c r="AP168" s="566" t="str">
        <f t="shared" si="24"/>
        <v xml:space="preserve"> </v>
      </c>
      <c r="AQ168" s="566" t="str">
        <f t="shared" si="25"/>
        <v xml:space="preserve"> </v>
      </c>
      <c r="AR168" s="566" t="str">
        <f t="shared" si="26"/>
        <v xml:space="preserve"> </v>
      </c>
      <c r="AS168" s="78"/>
      <c r="AT168" s="244"/>
      <c r="AU168" s="244"/>
      <c r="AV168" s="260"/>
      <c r="AW168" s="244"/>
      <c r="AX168" s="260"/>
      <c r="AY168" s="260"/>
      <c r="AZ168" s="260"/>
      <c r="BA168" s="265"/>
      <c r="BB168" s="265"/>
      <c r="BC168" s="78"/>
      <c r="BD168" s="265"/>
      <c r="BE168" s="265"/>
      <c r="BF168" s="265"/>
      <c r="BG168" s="265"/>
      <c r="BH168" s="265"/>
      <c r="BI168" s="265"/>
      <c r="BJ168" s="249"/>
      <c r="BK168" s="249"/>
      <c r="BL168" s="251"/>
      <c r="BM168" s="78"/>
      <c r="BN168" s="566" t="str">
        <f t="shared" si="23"/>
        <v xml:space="preserve"> </v>
      </c>
      <c r="BO168" s="566" t="str">
        <f t="shared" si="27"/>
        <v xml:space="preserve"> </v>
      </c>
      <c r="BP168" s="566" t="str">
        <f t="shared" si="28"/>
        <v xml:space="preserve"> </v>
      </c>
      <c r="BQ168" s="566" t="str">
        <f t="shared" si="29"/>
        <v xml:space="preserve"> </v>
      </c>
      <c r="BR168" s="78"/>
      <c r="BS168" s="146"/>
    </row>
    <row r="169" spans="1:71" s="87" customFormat="1" ht="12.75" x14ac:dyDescent="0.25">
      <c r="A169" s="370"/>
      <c r="B169" s="366">
        <f>Demografia!B170</f>
        <v>0</v>
      </c>
      <c r="C169" s="366">
        <f>Demografia!C170</f>
        <v>0</v>
      </c>
      <c r="D169" s="367">
        <f>Demografia!D170</f>
        <v>0</v>
      </c>
      <c r="E169" s="82"/>
      <c r="F169" s="420"/>
      <c r="G169" s="421"/>
      <c r="H169" s="422"/>
      <c r="I169" s="245"/>
      <c r="J169" s="246"/>
      <c r="K169" s="247"/>
      <c r="L169" s="247"/>
      <c r="M169" s="247"/>
      <c r="N169" s="245"/>
      <c r="O169" s="252"/>
      <c r="P169" s="82"/>
      <c r="Q169" s="245"/>
      <c r="R169" s="421"/>
      <c r="S169" s="421"/>
      <c r="T169" s="82"/>
      <c r="U169" s="246"/>
      <c r="V169" s="246"/>
      <c r="W169" s="245"/>
      <c r="X169" s="246"/>
      <c r="Y169" s="245"/>
      <c r="Z169" s="245"/>
      <c r="AA169" s="245"/>
      <c r="AB169" s="247"/>
      <c r="AC169" s="247"/>
      <c r="AD169" s="78"/>
      <c r="AE169" s="247"/>
      <c r="AF169" s="247"/>
      <c r="AG169" s="247"/>
      <c r="AH169" s="247"/>
      <c r="AI169" s="247"/>
      <c r="AJ169" s="247"/>
      <c r="AK169" s="250"/>
      <c r="AL169" s="250"/>
      <c r="AM169" s="252"/>
      <c r="AN169" s="78"/>
      <c r="AO169" s="567" t="str">
        <f t="shared" si="22"/>
        <v xml:space="preserve"> </v>
      </c>
      <c r="AP169" s="567" t="str">
        <f t="shared" si="24"/>
        <v xml:space="preserve"> </v>
      </c>
      <c r="AQ169" s="567" t="str">
        <f t="shared" si="25"/>
        <v xml:space="preserve"> </v>
      </c>
      <c r="AR169" s="567" t="str">
        <f t="shared" si="26"/>
        <v xml:space="preserve"> </v>
      </c>
      <c r="AS169" s="78"/>
      <c r="AT169" s="365"/>
      <c r="AU169" s="365"/>
      <c r="AV169" s="364"/>
      <c r="AW169" s="365"/>
      <c r="AX169" s="364"/>
      <c r="AY169" s="364"/>
      <c r="AZ169" s="245"/>
      <c r="BA169" s="247"/>
      <c r="BB169" s="247"/>
      <c r="BC169" s="78"/>
      <c r="BD169" s="247"/>
      <c r="BE169" s="247"/>
      <c r="BF169" s="247"/>
      <c r="BG169" s="247"/>
      <c r="BH169" s="247"/>
      <c r="BI169" s="247"/>
      <c r="BJ169" s="250"/>
      <c r="BK169" s="250"/>
      <c r="BL169" s="252"/>
      <c r="BM169" s="78"/>
      <c r="BN169" s="567" t="str">
        <f t="shared" si="23"/>
        <v xml:space="preserve"> </v>
      </c>
      <c r="BO169" s="567" t="str">
        <f t="shared" si="27"/>
        <v xml:space="preserve"> </v>
      </c>
      <c r="BP169" s="567" t="str">
        <f t="shared" si="28"/>
        <v xml:space="preserve"> </v>
      </c>
      <c r="BQ169" s="567" t="str">
        <f t="shared" si="29"/>
        <v xml:space="preserve"> </v>
      </c>
      <c r="BR169" s="78"/>
      <c r="BS169" s="318"/>
    </row>
    <row r="170" spans="1:71" s="87" customFormat="1" ht="12.75" x14ac:dyDescent="0.25">
      <c r="A170" s="370"/>
      <c r="B170" s="150">
        <f>Demografia!B171</f>
        <v>0</v>
      </c>
      <c r="C170" s="150">
        <f>Demografia!C171</f>
        <v>0</v>
      </c>
      <c r="D170" s="151">
        <f>Demografia!D171</f>
        <v>0</v>
      </c>
      <c r="E170" s="82"/>
      <c r="F170" s="242"/>
      <c r="G170" s="153"/>
      <c r="H170" s="419"/>
      <c r="I170" s="260"/>
      <c r="J170" s="244"/>
      <c r="K170" s="265"/>
      <c r="L170" s="265"/>
      <c r="M170" s="265"/>
      <c r="N170" s="260"/>
      <c r="O170" s="251"/>
      <c r="P170" s="82"/>
      <c r="Q170" s="260"/>
      <c r="R170" s="153"/>
      <c r="S170" s="153"/>
      <c r="T170" s="82"/>
      <c r="U170" s="244"/>
      <c r="V170" s="244"/>
      <c r="W170" s="260"/>
      <c r="X170" s="244"/>
      <c r="Y170" s="260"/>
      <c r="Z170" s="260"/>
      <c r="AA170" s="260"/>
      <c r="AB170" s="265"/>
      <c r="AC170" s="265"/>
      <c r="AD170" s="78"/>
      <c r="AE170" s="265"/>
      <c r="AF170" s="265"/>
      <c r="AG170" s="265"/>
      <c r="AH170" s="265"/>
      <c r="AI170" s="265"/>
      <c r="AJ170" s="265"/>
      <c r="AK170" s="249"/>
      <c r="AL170" s="249"/>
      <c r="AM170" s="251"/>
      <c r="AN170" s="78"/>
      <c r="AO170" s="566" t="str">
        <f t="shared" si="22"/>
        <v xml:space="preserve"> </v>
      </c>
      <c r="AP170" s="566" t="str">
        <f t="shared" si="24"/>
        <v xml:space="preserve"> </v>
      </c>
      <c r="AQ170" s="566" t="str">
        <f t="shared" si="25"/>
        <v xml:space="preserve"> </v>
      </c>
      <c r="AR170" s="566" t="str">
        <f t="shared" si="26"/>
        <v xml:space="preserve"> </v>
      </c>
      <c r="AS170" s="78"/>
      <c r="AT170" s="244"/>
      <c r="AU170" s="244"/>
      <c r="AV170" s="260"/>
      <c r="AW170" s="244"/>
      <c r="AX170" s="260"/>
      <c r="AY170" s="260"/>
      <c r="AZ170" s="260"/>
      <c r="BA170" s="265"/>
      <c r="BB170" s="265"/>
      <c r="BC170" s="78"/>
      <c r="BD170" s="265"/>
      <c r="BE170" s="265"/>
      <c r="BF170" s="265"/>
      <c r="BG170" s="265"/>
      <c r="BH170" s="265"/>
      <c r="BI170" s="265"/>
      <c r="BJ170" s="249"/>
      <c r="BK170" s="249"/>
      <c r="BL170" s="251"/>
      <c r="BM170" s="78"/>
      <c r="BN170" s="566" t="str">
        <f t="shared" si="23"/>
        <v xml:space="preserve"> </v>
      </c>
      <c r="BO170" s="566" t="str">
        <f t="shared" si="27"/>
        <v xml:space="preserve"> </v>
      </c>
      <c r="BP170" s="566" t="str">
        <f t="shared" si="28"/>
        <v xml:space="preserve"> </v>
      </c>
      <c r="BQ170" s="566" t="str">
        <f t="shared" si="29"/>
        <v xml:space="preserve"> </v>
      </c>
      <c r="BR170" s="78"/>
      <c r="BS170" s="146"/>
    </row>
    <row r="171" spans="1:71" s="87" customFormat="1" ht="12.75" x14ac:dyDescent="0.25">
      <c r="A171" s="370"/>
      <c r="B171" s="366">
        <f>Demografia!B172</f>
        <v>0</v>
      </c>
      <c r="C171" s="366">
        <f>Demografia!C172</f>
        <v>0</v>
      </c>
      <c r="D171" s="367">
        <f>Demografia!D172</f>
        <v>0</v>
      </c>
      <c r="E171" s="82"/>
      <c r="F171" s="420"/>
      <c r="G171" s="421"/>
      <c r="H171" s="422"/>
      <c r="I171" s="245"/>
      <c r="J171" s="246"/>
      <c r="K171" s="247"/>
      <c r="L171" s="247"/>
      <c r="M171" s="247"/>
      <c r="N171" s="245"/>
      <c r="O171" s="252"/>
      <c r="P171" s="82"/>
      <c r="Q171" s="245"/>
      <c r="R171" s="421"/>
      <c r="S171" s="421"/>
      <c r="T171" s="82"/>
      <c r="U171" s="246"/>
      <c r="V171" s="246"/>
      <c r="W171" s="245"/>
      <c r="X171" s="246"/>
      <c r="Y171" s="245"/>
      <c r="Z171" s="245"/>
      <c r="AA171" s="245"/>
      <c r="AB171" s="247"/>
      <c r="AC171" s="247"/>
      <c r="AD171" s="78"/>
      <c r="AE171" s="247"/>
      <c r="AF171" s="247"/>
      <c r="AG171" s="247"/>
      <c r="AH171" s="247"/>
      <c r="AI171" s="247"/>
      <c r="AJ171" s="247"/>
      <c r="AK171" s="250"/>
      <c r="AL171" s="250"/>
      <c r="AM171" s="252"/>
      <c r="AN171" s="78"/>
      <c r="AO171" s="567" t="str">
        <f t="shared" si="22"/>
        <v xml:space="preserve"> </v>
      </c>
      <c r="AP171" s="567" t="str">
        <f t="shared" si="24"/>
        <v xml:space="preserve"> </v>
      </c>
      <c r="AQ171" s="567" t="str">
        <f t="shared" si="25"/>
        <v xml:space="preserve"> </v>
      </c>
      <c r="AR171" s="567" t="str">
        <f t="shared" si="26"/>
        <v xml:space="preserve"> </v>
      </c>
      <c r="AS171" s="78"/>
      <c r="AT171" s="365"/>
      <c r="AU171" s="365"/>
      <c r="AV171" s="364"/>
      <c r="AW171" s="365"/>
      <c r="AX171" s="364"/>
      <c r="AY171" s="364"/>
      <c r="AZ171" s="245"/>
      <c r="BA171" s="247"/>
      <c r="BB171" s="247"/>
      <c r="BC171" s="78"/>
      <c r="BD171" s="247"/>
      <c r="BE171" s="247"/>
      <c r="BF171" s="247"/>
      <c r="BG171" s="247"/>
      <c r="BH171" s="247"/>
      <c r="BI171" s="247"/>
      <c r="BJ171" s="250"/>
      <c r="BK171" s="250"/>
      <c r="BL171" s="252"/>
      <c r="BM171" s="78"/>
      <c r="BN171" s="567" t="str">
        <f t="shared" si="23"/>
        <v xml:space="preserve"> </v>
      </c>
      <c r="BO171" s="567" t="str">
        <f t="shared" si="27"/>
        <v xml:space="preserve"> </v>
      </c>
      <c r="BP171" s="567" t="str">
        <f t="shared" si="28"/>
        <v xml:space="preserve"> </v>
      </c>
      <c r="BQ171" s="567" t="str">
        <f t="shared" si="29"/>
        <v xml:space="preserve"> </v>
      </c>
      <c r="BR171" s="78"/>
      <c r="BS171" s="318"/>
    </row>
    <row r="172" spans="1:71" s="87" customFormat="1" ht="12.75" x14ac:dyDescent="0.25">
      <c r="A172" s="370"/>
      <c r="B172" s="150">
        <f>Demografia!B173</f>
        <v>0</v>
      </c>
      <c r="C172" s="150">
        <f>Demografia!C173</f>
        <v>0</v>
      </c>
      <c r="D172" s="151">
        <f>Demografia!D173</f>
        <v>0</v>
      </c>
      <c r="E172" s="82"/>
      <c r="F172" s="242"/>
      <c r="G172" s="153"/>
      <c r="H172" s="419"/>
      <c r="I172" s="260"/>
      <c r="J172" s="244"/>
      <c r="K172" s="265"/>
      <c r="L172" s="265"/>
      <c r="M172" s="265"/>
      <c r="N172" s="260"/>
      <c r="O172" s="251"/>
      <c r="P172" s="82"/>
      <c r="Q172" s="260"/>
      <c r="R172" s="153"/>
      <c r="S172" s="153"/>
      <c r="T172" s="82"/>
      <c r="U172" s="244"/>
      <c r="V172" s="244"/>
      <c r="W172" s="260"/>
      <c r="X172" s="244"/>
      <c r="Y172" s="260"/>
      <c r="Z172" s="260"/>
      <c r="AA172" s="260"/>
      <c r="AB172" s="265"/>
      <c r="AC172" s="265"/>
      <c r="AD172" s="78"/>
      <c r="AE172" s="265"/>
      <c r="AF172" s="265"/>
      <c r="AG172" s="265"/>
      <c r="AH172" s="265"/>
      <c r="AI172" s="265"/>
      <c r="AJ172" s="265"/>
      <c r="AK172" s="249"/>
      <c r="AL172" s="249"/>
      <c r="AM172" s="251"/>
      <c r="AN172" s="78"/>
      <c r="AO172" s="566" t="str">
        <f t="shared" si="22"/>
        <v xml:space="preserve"> </v>
      </c>
      <c r="AP172" s="566" t="str">
        <f t="shared" si="24"/>
        <v xml:space="preserve"> </v>
      </c>
      <c r="AQ172" s="566" t="str">
        <f t="shared" si="25"/>
        <v xml:space="preserve"> </v>
      </c>
      <c r="AR172" s="566" t="str">
        <f t="shared" si="26"/>
        <v xml:space="preserve"> </v>
      </c>
      <c r="AS172" s="78"/>
      <c r="AT172" s="244"/>
      <c r="AU172" s="244"/>
      <c r="AV172" s="260"/>
      <c r="AW172" s="244"/>
      <c r="AX172" s="260"/>
      <c r="AY172" s="260"/>
      <c r="AZ172" s="260"/>
      <c r="BA172" s="265"/>
      <c r="BB172" s="265"/>
      <c r="BC172" s="78"/>
      <c r="BD172" s="265"/>
      <c r="BE172" s="265"/>
      <c r="BF172" s="265"/>
      <c r="BG172" s="265"/>
      <c r="BH172" s="265"/>
      <c r="BI172" s="265"/>
      <c r="BJ172" s="249"/>
      <c r="BK172" s="249"/>
      <c r="BL172" s="251"/>
      <c r="BM172" s="78"/>
      <c r="BN172" s="566" t="str">
        <f t="shared" si="23"/>
        <v xml:space="preserve"> </v>
      </c>
      <c r="BO172" s="566" t="str">
        <f t="shared" si="27"/>
        <v xml:space="preserve"> </v>
      </c>
      <c r="BP172" s="566" t="str">
        <f t="shared" si="28"/>
        <v xml:space="preserve"> </v>
      </c>
      <c r="BQ172" s="566" t="str">
        <f t="shared" si="29"/>
        <v xml:space="preserve"> </v>
      </c>
      <c r="BR172" s="78"/>
      <c r="BS172" s="146"/>
    </row>
    <row r="173" spans="1:71" s="87" customFormat="1" ht="12.75" x14ac:dyDescent="0.25">
      <c r="A173" s="370"/>
      <c r="B173" s="366">
        <f>Demografia!B174</f>
        <v>0</v>
      </c>
      <c r="C173" s="366">
        <f>Demografia!C174</f>
        <v>0</v>
      </c>
      <c r="D173" s="367">
        <f>Demografia!D174</f>
        <v>0</v>
      </c>
      <c r="E173" s="82"/>
      <c r="F173" s="420"/>
      <c r="G173" s="421"/>
      <c r="H173" s="422"/>
      <c r="I173" s="245"/>
      <c r="J173" s="246"/>
      <c r="K173" s="247"/>
      <c r="L173" s="247"/>
      <c r="M173" s="247"/>
      <c r="N173" s="245"/>
      <c r="O173" s="252"/>
      <c r="P173" s="82"/>
      <c r="Q173" s="245"/>
      <c r="R173" s="421"/>
      <c r="S173" s="421"/>
      <c r="T173" s="82"/>
      <c r="U173" s="246"/>
      <c r="V173" s="246"/>
      <c r="W173" s="245"/>
      <c r="X173" s="246"/>
      <c r="Y173" s="245"/>
      <c r="Z173" s="245"/>
      <c r="AA173" s="245"/>
      <c r="AB173" s="247"/>
      <c r="AC173" s="247"/>
      <c r="AD173" s="78"/>
      <c r="AE173" s="247"/>
      <c r="AF173" s="247"/>
      <c r="AG173" s="247"/>
      <c r="AH173" s="247"/>
      <c r="AI173" s="247"/>
      <c r="AJ173" s="247"/>
      <c r="AK173" s="250"/>
      <c r="AL173" s="250"/>
      <c r="AM173" s="252"/>
      <c r="AN173" s="78"/>
      <c r="AO173" s="567" t="str">
        <f t="shared" si="22"/>
        <v xml:space="preserve"> </v>
      </c>
      <c r="AP173" s="567" t="str">
        <f t="shared" si="24"/>
        <v xml:space="preserve"> </v>
      </c>
      <c r="AQ173" s="567" t="str">
        <f t="shared" si="25"/>
        <v xml:space="preserve"> </v>
      </c>
      <c r="AR173" s="567" t="str">
        <f t="shared" si="26"/>
        <v xml:space="preserve"> </v>
      </c>
      <c r="AS173" s="78"/>
      <c r="AT173" s="365"/>
      <c r="AU173" s="365"/>
      <c r="AV173" s="364"/>
      <c r="AW173" s="365"/>
      <c r="AX173" s="364"/>
      <c r="AY173" s="364"/>
      <c r="AZ173" s="245"/>
      <c r="BA173" s="247"/>
      <c r="BB173" s="247"/>
      <c r="BC173" s="78"/>
      <c r="BD173" s="247"/>
      <c r="BE173" s="247"/>
      <c r="BF173" s="247"/>
      <c r="BG173" s="247"/>
      <c r="BH173" s="247"/>
      <c r="BI173" s="247"/>
      <c r="BJ173" s="250"/>
      <c r="BK173" s="250"/>
      <c r="BL173" s="252"/>
      <c r="BM173" s="78"/>
      <c r="BN173" s="567" t="str">
        <f t="shared" si="23"/>
        <v xml:space="preserve"> </v>
      </c>
      <c r="BO173" s="567" t="str">
        <f t="shared" si="27"/>
        <v xml:space="preserve"> </v>
      </c>
      <c r="BP173" s="567" t="str">
        <f t="shared" si="28"/>
        <v xml:space="preserve"> </v>
      </c>
      <c r="BQ173" s="567" t="str">
        <f t="shared" si="29"/>
        <v xml:space="preserve"> </v>
      </c>
      <c r="BR173" s="78"/>
      <c r="BS173" s="318"/>
    </row>
    <row r="174" spans="1:71" s="87" customFormat="1" ht="12.75" x14ac:dyDescent="0.25">
      <c r="A174" s="370"/>
      <c r="B174" s="150">
        <f>Demografia!B175</f>
        <v>0</v>
      </c>
      <c r="C174" s="150">
        <f>Demografia!C175</f>
        <v>0</v>
      </c>
      <c r="D174" s="151">
        <f>Demografia!D175</f>
        <v>0</v>
      </c>
      <c r="E174" s="82"/>
      <c r="F174" s="242"/>
      <c r="G174" s="153"/>
      <c r="H174" s="419"/>
      <c r="I174" s="260"/>
      <c r="J174" s="244"/>
      <c r="K174" s="265"/>
      <c r="L174" s="265"/>
      <c r="M174" s="265"/>
      <c r="N174" s="260"/>
      <c r="O174" s="251"/>
      <c r="P174" s="82"/>
      <c r="Q174" s="260"/>
      <c r="R174" s="153"/>
      <c r="S174" s="153"/>
      <c r="T174" s="82"/>
      <c r="U174" s="244"/>
      <c r="V174" s="244"/>
      <c r="W174" s="260"/>
      <c r="X174" s="244"/>
      <c r="Y174" s="260"/>
      <c r="Z174" s="260"/>
      <c r="AA174" s="260"/>
      <c r="AB174" s="265"/>
      <c r="AC174" s="265"/>
      <c r="AD174" s="78"/>
      <c r="AE174" s="265"/>
      <c r="AF174" s="265"/>
      <c r="AG174" s="265"/>
      <c r="AH174" s="265"/>
      <c r="AI174" s="265"/>
      <c r="AJ174" s="265"/>
      <c r="AK174" s="249"/>
      <c r="AL174" s="249"/>
      <c r="AM174" s="251"/>
      <c r="AN174" s="78"/>
      <c r="AO174" s="566" t="str">
        <f t="shared" si="22"/>
        <v xml:space="preserve"> </v>
      </c>
      <c r="AP174" s="566" t="str">
        <f t="shared" si="24"/>
        <v xml:space="preserve"> </v>
      </c>
      <c r="AQ174" s="566" t="str">
        <f t="shared" si="25"/>
        <v xml:space="preserve"> </v>
      </c>
      <c r="AR174" s="566" t="str">
        <f t="shared" si="26"/>
        <v xml:space="preserve"> </v>
      </c>
      <c r="AS174" s="78"/>
      <c r="AT174" s="244"/>
      <c r="AU174" s="244"/>
      <c r="AV174" s="260"/>
      <c r="AW174" s="244"/>
      <c r="AX174" s="260"/>
      <c r="AY174" s="260"/>
      <c r="AZ174" s="260"/>
      <c r="BA174" s="265"/>
      <c r="BB174" s="265"/>
      <c r="BC174" s="78"/>
      <c r="BD174" s="265"/>
      <c r="BE174" s="265"/>
      <c r="BF174" s="265"/>
      <c r="BG174" s="265"/>
      <c r="BH174" s="265"/>
      <c r="BI174" s="265"/>
      <c r="BJ174" s="249"/>
      <c r="BK174" s="249"/>
      <c r="BL174" s="251"/>
      <c r="BM174" s="78"/>
      <c r="BN174" s="566" t="str">
        <f t="shared" si="23"/>
        <v xml:space="preserve"> </v>
      </c>
      <c r="BO174" s="566" t="str">
        <f t="shared" si="27"/>
        <v xml:space="preserve"> </v>
      </c>
      <c r="BP174" s="566" t="str">
        <f t="shared" si="28"/>
        <v xml:space="preserve"> </v>
      </c>
      <c r="BQ174" s="566" t="str">
        <f t="shared" si="29"/>
        <v xml:space="preserve"> </v>
      </c>
      <c r="BR174" s="78"/>
      <c r="BS174" s="146"/>
    </row>
    <row r="175" spans="1:71" s="87" customFormat="1" ht="12.75" x14ac:dyDescent="0.25">
      <c r="A175" s="370"/>
      <c r="B175" s="366">
        <f>Demografia!B176</f>
        <v>0</v>
      </c>
      <c r="C175" s="366">
        <f>Demografia!C176</f>
        <v>0</v>
      </c>
      <c r="D175" s="367">
        <f>Demografia!D176</f>
        <v>0</v>
      </c>
      <c r="E175" s="82"/>
      <c r="F175" s="420"/>
      <c r="G175" s="421"/>
      <c r="H175" s="422"/>
      <c r="I175" s="245"/>
      <c r="J175" s="246"/>
      <c r="K175" s="247"/>
      <c r="L175" s="247"/>
      <c r="M175" s="247"/>
      <c r="N175" s="245"/>
      <c r="O175" s="252"/>
      <c r="P175" s="82"/>
      <c r="Q175" s="245"/>
      <c r="R175" s="421"/>
      <c r="S175" s="421"/>
      <c r="T175" s="82"/>
      <c r="U175" s="246"/>
      <c r="V175" s="246"/>
      <c r="W175" s="245"/>
      <c r="X175" s="246"/>
      <c r="Y175" s="245"/>
      <c r="Z175" s="245"/>
      <c r="AA175" s="245"/>
      <c r="AB175" s="247"/>
      <c r="AC175" s="247"/>
      <c r="AD175" s="78"/>
      <c r="AE175" s="247"/>
      <c r="AF175" s="247"/>
      <c r="AG175" s="247"/>
      <c r="AH175" s="247"/>
      <c r="AI175" s="247"/>
      <c r="AJ175" s="247"/>
      <c r="AK175" s="250"/>
      <c r="AL175" s="250"/>
      <c r="AM175" s="252"/>
      <c r="AN175" s="78"/>
      <c r="AO175" s="567" t="str">
        <f t="shared" si="22"/>
        <v xml:space="preserve"> </v>
      </c>
      <c r="AP175" s="567" t="str">
        <f t="shared" si="24"/>
        <v xml:space="preserve"> </v>
      </c>
      <c r="AQ175" s="567" t="str">
        <f t="shared" si="25"/>
        <v xml:space="preserve"> </v>
      </c>
      <c r="AR175" s="567" t="str">
        <f t="shared" si="26"/>
        <v xml:space="preserve"> </v>
      </c>
      <c r="AS175" s="78"/>
      <c r="AT175" s="365"/>
      <c r="AU175" s="365"/>
      <c r="AV175" s="364"/>
      <c r="AW175" s="365"/>
      <c r="AX175" s="364"/>
      <c r="AY175" s="364"/>
      <c r="AZ175" s="245"/>
      <c r="BA175" s="247"/>
      <c r="BB175" s="247"/>
      <c r="BC175" s="78"/>
      <c r="BD175" s="247"/>
      <c r="BE175" s="247"/>
      <c r="BF175" s="247"/>
      <c r="BG175" s="247"/>
      <c r="BH175" s="247"/>
      <c r="BI175" s="247"/>
      <c r="BJ175" s="250"/>
      <c r="BK175" s="250"/>
      <c r="BL175" s="252"/>
      <c r="BM175" s="78"/>
      <c r="BN175" s="567" t="str">
        <f t="shared" si="23"/>
        <v xml:space="preserve"> </v>
      </c>
      <c r="BO175" s="567" t="str">
        <f t="shared" si="27"/>
        <v xml:space="preserve"> </v>
      </c>
      <c r="BP175" s="567" t="str">
        <f t="shared" si="28"/>
        <v xml:space="preserve"> </v>
      </c>
      <c r="BQ175" s="567" t="str">
        <f t="shared" si="29"/>
        <v xml:space="preserve"> </v>
      </c>
      <c r="BR175" s="78"/>
      <c r="BS175" s="318"/>
    </row>
    <row r="176" spans="1:71" s="87" customFormat="1" ht="12.75" x14ac:dyDescent="0.25">
      <c r="A176" s="370"/>
      <c r="B176" s="150">
        <f>Demografia!B177</f>
        <v>0</v>
      </c>
      <c r="C176" s="150">
        <f>Demografia!C177</f>
        <v>0</v>
      </c>
      <c r="D176" s="151">
        <f>Demografia!D177</f>
        <v>0</v>
      </c>
      <c r="E176" s="82"/>
      <c r="F176" s="242"/>
      <c r="G176" s="153"/>
      <c r="H176" s="419"/>
      <c r="I176" s="260"/>
      <c r="J176" s="244"/>
      <c r="K176" s="265"/>
      <c r="L176" s="265"/>
      <c r="M176" s="265"/>
      <c r="N176" s="260"/>
      <c r="O176" s="251"/>
      <c r="P176" s="82"/>
      <c r="Q176" s="260"/>
      <c r="R176" s="153"/>
      <c r="S176" s="153"/>
      <c r="T176" s="82"/>
      <c r="U176" s="244"/>
      <c r="V176" s="244"/>
      <c r="W176" s="260"/>
      <c r="X176" s="244"/>
      <c r="Y176" s="260"/>
      <c r="Z176" s="260"/>
      <c r="AA176" s="260"/>
      <c r="AB176" s="265"/>
      <c r="AC176" s="265"/>
      <c r="AD176" s="78"/>
      <c r="AE176" s="265"/>
      <c r="AF176" s="265"/>
      <c r="AG176" s="265"/>
      <c r="AH176" s="265"/>
      <c r="AI176" s="265"/>
      <c r="AJ176" s="265"/>
      <c r="AK176" s="249"/>
      <c r="AL176" s="249"/>
      <c r="AM176" s="251"/>
      <c r="AN176" s="78"/>
      <c r="AO176" s="566" t="str">
        <f t="shared" si="22"/>
        <v xml:space="preserve"> </v>
      </c>
      <c r="AP176" s="566" t="str">
        <f t="shared" si="24"/>
        <v xml:space="preserve"> </v>
      </c>
      <c r="AQ176" s="566" t="str">
        <f t="shared" si="25"/>
        <v xml:space="preserve"> </v>
      </c>
      <c r="AR176" s="566" t="str">
        <f t="shared" si="26"/>
        <v xml:space="preserve"> </v>
      </c>
      <c r="AS176" s="78"/>
      <c r="AT176" s="244"/>
      <c r="AU176" s="244"/>
      <c r="AV176" s="260"/>
      <c r="AW176" s="244"/>
      <c r="AX176" s="260"/>
      <c r="AY176" s="260"/>
      <c r="AZ176" s="260"/>
      <c r="BA176" s="265"/>
      <c r="BB176" s="265"/>
      <c r="BC176" s="78"/>
      <c r="BD176" s="265"/>
      <c r="BE176" s="265"/>
      <c r="BF176" s="265"/>
      <c r="BG176" s="265"/>
      <c r="BH176" s="265"/>
      <c r="BI176" s="265"/>
      <c r="BJ176" s="249"/>
      <c r="BK176" s="249"/>
      <c r="BL176" s="251"/>
      <c r="BM176" s="78"/>
      <c r="BN176" s="566" t="str">
        <f t="shared" si="23"/>
        <v xml:space="preserve"> </v>
      </c>
      <c r="BO176" s="566" t="str">
        <f t="shared" si="27"/>
        <v xml:space="preserve"> </v>
      </c>
      <c r="BP176" s="566" t="str">
        <f t="shared" si="28"/>
        <v xml:space="preserve"> </v>
      </c>
      <c r="BQ176" s="566" t="str">
        <f t="shared" si="29"/>
        <v xml:space="preserve"> </v>
      </c>
      <c r="BR176" s="78"/>
      <c r="BS176" s="146"/>
    </row>
    <row r="177" spans="1:71" s="87" customFormat="1" ht="12.75" x14ac:dyDescent="0.25">
      <c r="A177" s="370"/>
      <c r="B177" s="366">
        <f>Demografia!B178</f>
        <v>0</v>
      </c>
      <c r="C177" s="366">
        <f>Demografia!C178</f>
        <v>0</v>
      </c>
      <c r="D177" s="367">
        <f>Demografia!D178</f>
        <v>0</v>
      </c>
      <c r="E177" s="82"/>
      <c r="F177" s="420"/>
      <c r="G177" s="421"/>
      <c r="H177" s="422"/>
      <c r="I177" s="245"/>
      <c r="J177" s="246"/>
      <c r="K177" s="247"/>
      <c r="L177" s="247"/>
      <c r="M177" s="247"/>
      <c r="N177" s="245"/>
      <c r="O177" s="252"/>
      <c r="P177" s="82"/>
      <c r="Q177" s="245"/>
      <c r="R177" s="421"/>
      <c r="S177" s="421"/>
      <c r="T177" s="82"/>
      <c r="U177" s="246"/>
      <c r="V177" s="246"/>
      <c r="W177" s="245"/>
      <c r="X177" s="246"/>
      <c r="Y177" s="245"/>
      <c r="Z177" s="245"/>
      <c r="AA177" s="245"/>
      <c r="AB177" s="247"/>
      <c r="AC177" s="247"/>
      <c r="AD177" s="78"/>
      <c r="AE177" s="247"/>
      <c r="AF177" s="247"/>
      <c r="AG177" s="247"/>
      <c r="AH177" s="247"/>
      <c r="AI177" s="247"/>
      <c r="AJ177" s="247"/>
      <c r="AK177" s="250"/>
      <c r="AL177" s="250"/>
      <c r="AM177" s="252"/>
      <c r="AN177" s="78"/>
      <c r="AO177" s="567" t="str">
        <f t="shared" si="22"/>
        <v xml:space="preserve"> </v>
      </c>
      <c r="AP177" s="567" t="str">
        <f t="shared" si="24"/>
        <v xml:space="preserve"> </v>
      </c>
      <c r="AQ177" s="567" t="str">
        <f t="shared" si="25"/>
        <v xml:space="preserve"> </v>
      </c>
      <c r="AR177" s="567" t="str">
        <f t="shared" si="26"/>
        <v xml:space="preserve"> </v>
      </c>
      <c r="AS177" s="78"/>
      <c r="AT177" s="365"/>
      <c r="AU177" s="365"/>
      <c r="AV177" s="364"/>
      <c r="AW177" s="365"/>
      <c r="AX177" s="364"/>
      <c r="AY177" s="364"/>
      <c r="AZ177" s="245"/>
      <c r="BA177" s="247"/>
      <c r="BB177" s="247"/>
      <c r="BC177" s="78"/>
      <c r="BD177" s="247"/>
      <c r="BE177" s="247"/>
      <c r="BF177" s="247"/>
      <c r="BG177" s="247"/>
      <c r="BH177" s="247"/>
      <c r="BI177" s="247"/>
      <c r="BJ177" s="250"/>
      <c r="BK177" s="250"/>
      <c r="BL177" s="252"/>
      <c r="BM177" s="78"/>
      <c r="BN177" s="567" t="str">
        <f t="shared" si="23"/>
        <v xml:space="preserve"> </v>
      </c>
      <c r="BO177" s="567" t="str">
        <f t="shared" si="27"/>
        <v xml:space="preserve"> </v>
      </c>
      <c r="BP177" s="567" t="str">
        <f t="shared" si="28"/>
        <v xml:space="preserve"> </v>
      </c>
      <c r="BQ177" s="567" t="str">
        <f t="shared" si="29"/>
        <v xml:space="preserve"> </v>
      </c>
      <c r="BR177" s="78"/>
      <c r="BS177" s="318"/>
    </row>
    <row r="178" spans="1:71" s="87" customFormat="1" ht="12.75" x14ac:dyDescent="0.25">
      <c r="A178" s="370"/>
      <c r="B178" s="150">
        <f>Demografia!B179</f>
        <v>0</v>
      </c>
      <c r="C178" s="150">
        <f>Demografia!C179</f>
        <v>0</v>
      </c>
      <c r="D178" s="151">
        <f>Demografia!D179</f>
        <v>0</v>
      </c>
      <c r="E178" s="82"/>
      <c r="F178" s="242"/>
      <c r="G178" s="153"/>
      <c r="H178" s="419"/>
      <c r="I178" s="260"/>
      <c r="J178" s="244"/>
      <c r="K178" s="265"/>
      <c r="L178" s="265"/>
      <c r="M178" s="265"/>
      <c r="N178" s="260"/>
      <c r="O178" s="251"/>
      <c r="P178" s="82"/>
      <c r="Q178" s="260"/>
      <c r="R178" s="153"/>
      <c r="S178" s="153"/>
      <c r="T178" s="82"/>
      <c r="U178" s="244"/>
      <c r="V178" s="244"/>
      <c r="W178" s="260"/>
      <c r="X178" s="244"/>
      <c r="Y178" s="260"/>
      <c r="Z178" s="260"/>
      <c r="AA178" s="260"/>
      <c r="AB178" s="265"/>
      <c r="AC178" s="265"/>
      <c r="AD178" s="78"/>
      <c r="AE178" s="265"/>
      <c r="AF178" s="265"/>
      <c r="AG178" s="265"/>
      <c r="AH178" s="265"/>
      <c r="AI178" s="265"/>
      <c r="AJ178" s="265"/>
      <c r="AK178" s="249"/>
      <c r="AL178" s="249"/>
      <c r="AM178" s="251"/>
      <c r="AN178" s="78"/>
      <c r="AO178" s="566" t="str">
        <f t="shared" si="22"/>
        <v xml:space="preserve"> </v>
      </c>
      <c r="AP178" s="566" t="str">
        <f t="shared" si="24"/>
        <v xml:space="preserve"> </v>
      </c>
      <c r="AQ178" s="566" t="str">
        <f t="shared" si="25"/>
        <v xml:space="preserve"> </v>
      </c>
      <c r="AR178" s="566" t="str">
        <f t="shared" si="26"/>
        <v xml:space="preserve"> </v>
      </c>
      <c r="AS178" s="78"/>
      <c r="AT178" s="244"/>
      <c r="AU178" s="244"/>
      <c r="AV178" s="260"/>
      <c r="AW178" s="244"/>
      <c r="AX178" s="260"/>
      <c r="AY178" s="260"/>
      <c r="AZ178" s="260"/>
      <c r="BA178" s="265"/>
      <c r="BB178" s="265"/>
      <c r="BC178" s="78"/>
      <c r="BD178" s="265"/>
      <c r="BE178" s="265"/>
      <c r="BF178" s="265"/>
      <c r="BG178" s="265"/>
      <c r="BH178" s="265"/>
      <c r="BI178" s="265"/>
      <c r="BJ178" s="249"/>
      <c r="BK178" s="249"/>
      <c r="BL178" s="251"/>
      <c r="BM178" s="78"/>
      <c r="BN178" s="566" t="str">
        <f t="shared" si="23"/>
        <v xml:space="preserve"> </v>
      </c>
      <c r="BO178" s="566" t="str">
        <f t="shared" si="27"/>
        <v xml:space="preserve"> </v>
      </c>
      <c r="BP178" s="566" t="str">
        <f t="shared" si="28"/>
        <v xml:space="preserve"> </v>
      </c>
      <c r="BQ178" s="566" t="str">
        <f t="shared" si="29"/>
        <v xml:space="preserve"> </v>
      </c>
      <c r="BR178" s="78"/>
      <c r="BS178" s="146"/>
    </row>
    <row r="179" spans="1:71" s="87" customFormat="1" ht="12.75" x14ac:dyDescent="0.25">
      <c r="A179" s="370"/>
      <c r="B179" s="366">
        <f>Demografia!B180</f>
        <v>0</v>
      </c>
      <c r="C179" s="366">
        <f>Demografia!C180</f>
        <v>0</v>
      </c>
      <c r="D179" s="367">
        <f>Demografia!D180</f>
        <v>0</v>
      </c>
      <c r="E179" s="82"/>
      <c r="F179" s="420"/>
      <c r="G179" s="421"/>
      <c r="H179" s="422"/>
      <c r="I179" s="245"/>
      <c r="J179" s="246"/>
      <c r="K179" s="247"/>
      <c r="L179" s="247"/>
      <c r="M179" s="247"/>
      <c r="N179" s="245"/>
      <c r="O179" s="252"/>
      <c r="P179" s="82"/>
      <c r="Q179" s="245"/>
      <c r="R179" s="421"/>
      <c r="S179" s="421"/>
      <c r="T179" s="82"/>
      <c r="U179" s="246"/>
      <c r="V179" s="246"/>
      <c r="W179" s="245"/>
      <c r="X179" s="246"/>
      <c r="Y179" s="245"/>
      <c r="Z179" s="245"/>
      <c r="AA179" s="245"/>
      <c r="AB179" s="247"/>
      <c r="AC179" s="247"/>
      <c r="AD179" s="78"/>
      <c r="AE179" s="247"/>
      <c r="AF179" s="247"/>
      <c r="AG179" s="247"/>
      <c r="AH179" s="247"/>
      <c r="AI179" s="247"/>
      <c r="AJ179" s="247"/>
      <c r="AK179" s="250"/>
      <c r="AL179" s="250"/>
      <c r="AM179" s="252"/>
      <c r="AN179" s="78"/>
      <c r="AO179" s="567" t="str">
        <f t="shared" si="22"/>
        <v xml:space="preserve"> </v>
      </c>
      <c r="AP179" s="567" t="str">
        <f t="shared" si="24"/>
        <v xml:space="preserve"> </v>
      </c>
      <c r="AQ179" s="567" t="str">
        <f t="shared" si="25"/>
        <v xml:space="preserve"> </v>
      </c>
      <c r="AR179" s="567" t="str">
        <f t="shared" si="26"/>
        <v xml:space="preserve"> </v>
      </c>
      <c r="AS179" s="78"/>
      <c r="AT179" s="365"/>
      <c r="AU179" s="365"/>
      <c r="AV179" s="364"/>
      <c r="AW179" s="365"/>
      <c r="AX179" s="364"/>
      <c r="AY179" s="364"/>
      <c r="AZ179" s="245"/>
      <c r="BA179" s="247"/>
      <c r="BB179" s="247"/>
      <c r="BC179" s="78"/>
      <c r="BD179" s="247"/>
      <c r="BE179" s="247"/>
      <c r="BF179" s="247"/>
      <c r="BG179" s="247"/>
      <c r="BH179" s="247"/>
      <c r="BI179" s="247"/>
      <c r="BJ179" s="250"/>
      <c r="BK179" s="250"/>
      <c r="BL179" s="252"/>
      <c r="BM179" s="78"/>
      <c r="BN179" s="567" t="str">
        <f t="shared" si="23"/>
        <v xml:space="preserve"> </v>
      </c>
      <c r="BO179" s="567" t="str">
        <f t="shared" si="27"/>
        <v xml:space="preserve"> </v>
      </c>
      <c r="BP179" s="567" t="str">
        <f t="shared" si="28"/>
        <v xml:space="preserve"> </v>
      </c>
      <c r="BQ179" s="567" t="str">
        <f t="shared" si="29"/>
        <v xml:space="preserve"> </v>
      </c>
      <c r="BR179" s="78"/>
      <c r="BS179" s="318"/>
    </row>
    <row r="180" spans="1:71" s="87" customFormat="1" ht="12.75" x14ac:dyDescent="0.25">
      <c r="A180" s="370"/>
      <c r="B180" s="150">
        <f>Demografia!B181</f>
        <v>0</v>
      </c>
      <c r="C180" s="150">
        <f>Demografia!C181</f>
        <v>0</v>
      </c>
      <c r="D180" s="151">
        <f>Demografia!D181</f>
        <v>0</v>
      </c>
      <c r="E180" s="82"/>
      <c r="F180" s="242"/>
      <c r="G180" s="153"/>
      <c r="H180" s="419"/>
      <c r="I180" s="260"/>
      <c r="J180" s="244"/>
      <c r="K180" s="265"/>
      <c r="L180" s="265"/>
      <c r="M180" s="265"/>
      <c r="N180" s="260"/>
      <c r="O180" s="251"/>
      <c r="P180" s="82"/>
      <c r="Q180" s="260"/>
      <c r="R180" s="153"/>
      <c r="S180" s="153"/>
      <c r="T180" s="82"/>
      <c r="U180" s="244"/>
      <c r="V180" s="244"/>
      <c r="W180" s="260"/>
      <c r="X180" s="244"/>
      <c r="Y180" s="260"/>
      <c r="Z180" s="260"/>
      <c r="AA180" s="260"/>
      <c r="AB180" s="265"/>
      <c r="AC180" s="265"/>
      <c r="AD180" s="78"/>
      <c r="AE180" s="265"/>
      <c r="AF180" s="265"/>
      <c r="AG180" s="265"/>
      <c r="AH180" s="265"/>
      <c r="AI180" s="265"/>
      <c r="AJ180" s="265"/>
      <c r="AK180" s="249"/>
      <c r="AL180" s="249"/>
      <c r="AM180" s="251"/>
      <c r="AN180" s="78"/>
      <c r="AO180" s="566" t="str">
        <f t="shared" si="22"/>
        <v xml:space="preserve"> </v>
      </c>
      <c r="AP180" s="566" t="str">
        <f t="shared" si="24"/>
        <v xml:space="preserve"> </v>
      </c>
      <c r="AQ180" s="566" t="str">
        <f t="shared" si="25"/>
        <v xml:space="preserve"> </v>
      </c>
      <c r="AR180" s="566" t="str">
        <f t="shared" si="26"/>
        <v xml:space="preserve"> </v>
      </c>
      <c r="AS180" s="78"/>
      <c r="AT180" s="244"/>
      <c r="AU180" s="244"/>
      <c r="AV180" s="260"/>
      <c r="AW180" s="244"/>
      <c r="AX180" s="260"/>
      <c r="AY180" s="260"/>
      <c r="AZ180" s="260"/>
      <c r="BA180" s="265"/>
      <c r="BB180" s="265"/>
      <c r="BC180" s="78"/>
      <c r="BD180" s="265"/>
      <c r="BE180" s="265"/>
      <c r="BF180" s="265"/>
      <c r="BG180" s="265"/>
      <c r="BH180" s="265"/>
      <c r="BI180" s="265"/>
      <c r="BJ180" s="249"/>
      <c r="BK180" s="249"/>
      <c r="BL180" s="251"/>
      <c r="BM180" s="78"/>
      <c r="BN180" s="566" t="str">
        <f t="shared" si="23"/>
        <v xml:space="preserve"> </v>
      </c>
      <c r="BO180" s="566" t="str">
        <f t="shared" si="27"/>
        <v xml:space="preserve"> </v>
      </c>
      <c r="BP180" s="566" t="str">
        <f t="shared" si="28"/>
        <v xml:space="preserve"> </v>
      </c>
      <c r="BQ180" s="566" t="str">
        <f t="shared" si="29"/>
        <v xml:space="preserve"> </v>
      </c>
      <c r="BR180" s="78"/>
      <c r="BS180" s="146"/>
    </row>
    <row r="181" spans="1:71" s="87" customFormat="1" ht="12.75" x14ac:dyDescent="0.25">
      <c r="A181" s="370"/>
      <c r="B181" s="366">
        <f>Demografia!B182</f>
        <v>0</v>
      </c>
      <c r="C181" s="366">
        <f>Demografia!C182</f>
        <v>0</v>
      </c>
      <c r="D181" s="367">
        <f>Demografia!D182</f>
        <v>0</v>
      </c>
      <c r="E181" s="82"/>
      <c r="F181" s="420"/>
      <c r="G181" s="421"/>
      <c r="H181" s="422"/>
      <c r="I181" s="245"/>
      <c r="J181" s="246"/>
      <c r="K181" s="247"/>
      <c r="L181" s="247"/>
      <c r="M181" s="247"/>
      <c r="N181" s="245"/>
      <c r="O181" s="252"/>
      <c r="P181" s="82"/>
      <c r="Q181" s="245"/>
      <c r="R181" s="421"/>
      <c r="S181" s="421"/>
      <c r="T181" s="82"/>
      <c r="U181" s="246"/>
      <c r="V181" s="246"/>
      <c r="W181" s="245"/>
      <c r="X181" s="246"/>
      <c r="Y181" s="245"/>
      <c r="Z181" s="245"/>
      <c r="AA181" s="245"/>
      <c r="AB181" s="247"/>
      <c r="AC181" s="247"/>
      <c r="AD181" s="78"/>
      <c r="AE181" s="247"/>
      <c r="AF181" s="247"/>
      <c r="AG181" s="247"/>
      <c r="AH181" s="247"/>
      <c r="AI181" s="247"/>
      <c r="AJ181" s="247"/>
      <c r="AK181" s="250"/>
      <c r="AL181" s="250"/>
      <c r="AM181" s="252"/>
      <c r="AN181" s="78"/>
      <c r="AO181" s="567" t="str">
        <f t="shared" si="22"/>
        <v xml:space="preserve"> </v>
      </c>
      <c r="AP181" s="567" t="str">
        <f t="shared" si="24"/>
        <v xml:space="preserve"> </v>
      </c>
      <c r="AQ181" s="567" t="str">
        <f t="shared" si="25"/>
        <v xml:space="preserve"> </v>
      </c>
      <c r="AR181" s="567" t="str">
        <f t="shared" si="26"/>
        <v xml:space="preserve"> </v>
      </c>
      <c r="AS181" s="78"/>
      <c r="AT181" s="365"/>
      <c r="AU181" s="365"/>
      <c r="AV181" s="364"/>
      <c r="AW181" s="365"/>
      <c r="AX181" s="364"/>
      <c r="AY181" s="364"/>
      <c r="AZ181" s="245"/>
      <c r="BA181" s="247"/>
      <c r="BB181" s="247"/>
      <c r="BC181" s="78"/>
      <c r="BD181" s="247"/>
      <c r="BE181" s="247"/>
      <c r="BF181" s="247"/>
      <c r="BG181" s="247"/>
      <c r="BH181" s="247"/>
      <c r="BI181" s="247"/>
      <c r="BJ181" s="250"/>
      <c r="BK181" s="250"/>
      <c r="BL181" s="252"/>
      <c r="BM181" s="78"/>
      <c r="BN181" s="567" t="str">
        <f t="shared" si="23"/>
        <v xml:space="preserve"> </v>
      </c>
      <c r="BO181" s="567" t="str">
        <f t="shared" si="27"/>
        <v xml:space="preserve"> </v>
      </c>
      <c r="BP181" s="567" t="str">
        <f t="shared" si="28"/>
        <v xml:space="preserve"> </v>
      </c>
      <c r="BQ181" s="567" t="str">
        <f t="shared" si="29"/>
        <v xml:space="preserve"> </v>
      </c>
      <c r="BR181" s="78"/>
      <c r="BS181" s="318"/>
    </row>
    <row r="182" spans="1:71" s="87" customFormat="1" ht="12.75" x14ac:dyDescent="0.25">
      <c r="A182" s="370"/>
      <c r="B182" s="150">
        <f>Demografia!B183</f>
        <v>0</v>
      </c>
      <c r="C182" s="150">
        <f>Demografia!C183</f>
        <v>0</v>
      </c>
      <c r="D182" s="151">
        <f>Demografia!D183</f>
        <v>0</v>
      </c>
      <c r="E182" s="82"/>
      <c r="F182" s="242"/>
      <c r="G182" s="153"/>
      <c r="H182" s="419"/>
      <c r="I182" s="260"/>
      <c r="J182" s="244"/>
      <c r="K182" s="265"/>
      <c r="L182" s="265"/>
      <c r="M182" s="265"/>
      <c r="N182" s="260"/>
      <c r="O182" s="251"/>
      <c r="P182" s="82"/>
      <c r="Q182" s="260"/>
      <c r="R182" s="153"/>
      <c r="S182" s="153"/>
      <c r="T182" s="82"/>
      <c r="U182" s="244"/>
      <c r="V182" s="244"/>
      <c r="W182" s="260"/>
      <c r="X182" s="244"/>
      <c r="Y182" s="260"/>
      <c r="Z182" s="260"/>
      <c r="AA182" s="260"/>
      <c r="AB182" s="265"/>
      <c r="AC182" s="265"/>
      <c r="AD182" s="78"/>
      <c r="AE182" s="265"/>
      <c r="AF182" s="265"/>
      <c r="AG182" s="265"/>
      <c r="AH182" s="265"/>
      <c r="AI182" s="265"/>
      <c r="AJ182" s="265"/>
      <c r="AK182" s="249"/>
      <c r="AL182" s="249"/>
      <c r="AM182" s="251"/>
      <c r="AN182" s="78"/>
      <c r="AO182" s="566" t="str">
        <f t="shared" si="22"/>
        <v xml:space="preserve"> </v>
      </c>
      <c r="AP182" s="566" t="str">
        <f t="shared" si="24"/>
        <v xml:space="preserve"> </v>
      </c>
      <c r="AQ182" s="566" t="str">
        <f t="shared" si="25"/>
        <v xml:space="preserve"> </v>
      </c>
      <c r="AR182" s="566" t="str">
        <f t="shared" si="26"/>
        <v xml:space="preserve"> </v>
      </c>
      <c r="AS182" s="78"/>
      <c r="AT182" s="244"/>
      <c r="AU182" s="244"/>
      <c r="AV182" s="260"/>
      <c r="AW182" s="244"/>
      <c r="AX182" s="260"/>
      <c r="AY182" s="260"/>
      <c r="AZ182" s="260"/>
      <c r="BA182" s="265"/>
      <c r="BB182" s="265"/>
      <c r="BC182" s="78"/>
      <c r="BD182" s="265"/>
      <c r="BE182" s="265"/>
      <c r="BF182" s="265"/>
      <c r="BG182" s="265"/>
      <c r="BH182" s="265"/>
      <c r="BI182" s="265"/>
      <c r="BJ182" s="249"/>
      <c r="BK182" s="249"/>
      <c r="BL182" s="251"/>
      <c r="BM182" s="78"/>
      <c r="BN182" s="566" t="str">
        <f t="shared" si="23"/>
        <v xml:space="preserve"> </v>
      </c>
      <c r="BO182" s="566" t="str">
        <f t="shared" si="27"/>
        <v xml:space="preserve"> </v>
      </c>
      <c r="BP182" s="566" t="str">
        <f t="shared" si="28"/>
        <v xml:space="preserve"> </v>
      </c>
      <c r="BQ182" s="566" t="str">
        <f t="shared" si="29"/>
        <v xml:space="preserve"> </v>
      </c>
      <c r="BR182" s="78"/>
      <c r="BS182" s="146"/>
    </row>
    <row r="183" spans="1:71" s="87" customFormat="1" ht="12.75" x14ac:dyDescent="0.25">
      <c r="A183" s="370"/>
      <c r="B183" s="366">
        <f>Demografia!B184</f>
        <v>0</v>
      </c>
      <c r="C183" s="366">
        <f>Demografia!C184</f>
        <v>0</v>
      </c>
      <c r="D183" s="367">
        <f>Demografia!D184</f>
        <v>0</v>
      </c>
      <c r="E183" s="82"/>
      <c r="F183" s="420"/>
      <c r="G183" s="421"/>
      <c r="H183" s="422"/>
      <c r="I183" s="245"/>
      <c r="J183" s="246"/>
      <c r="K183" s="247"/>
      <c r="L183" s="247"/>
      <c r="M183" s="247"/>
      <c r="N183" s="245"/>
      <c r="O183" s="252"/>
      <c r="P183" s="82"/>
      <c r="Q183" s="245"/>
      <c r="R183" s="421"/>
      <c r="S183" s="421"/>
      <c r="T183" s="82"/>
      <c r="U183" s="246"/>
      <c r="V183" s="246"/>
      <c r="W183" s="245"/>
      <c r="X183" s="246"/>
      <c r="Y183" s="245"/>
      <c r="Z183" s="245"/>
      <c r="AA183" s="245"/>
      <c r="AB183" s="247"/>
      <c r="AC183" s="247"/>
      <c r="AD183" s="78"/>
      <c r="AE183" s="247"/>
      <c r="AF183" s="247"/>
      <c r="AG183" s="247"/>
      <c r="AH183" s="247"/>
      <c r="AI183" s="247"/>
      <c r="AJ183" s="247"/>
      <c r="AK183" s="250"/>
      <c r="AL183" s="250"/>
      <c r="AM183" s="252"/>
      <c r="AN183" s="78"/>
      <c r="AO183" s="567" t="str">
        <f t="shared" si="22"/>
        <v xml:space="preserve"> </v>
      </c>
      <c r="AP183" s="567" t="str">
        <f t="shared" si="24"/>
        <v xml:space="preserve"> </v>
      </c>
      <c r="AQ183" s="567" t="str">
        <f t="shared" si="25"/>
        <v xml:space="preserve"> </v>
      </c>
      <c r="AR183" s="567" t="str">
        <f t="shared" si="26"/>
        <v xml:space="preserve"> </v>
      </c>
      <c r="AS183" s="78"/>
      <c r="AT183" s="365"/>
      <c r="AU183" s="365"/>
      <c r="AV183" s="364"/>
      <c r="AW183" s="365"/>
      <c r="AX183" s="364"/>
      <c r="AY183" s="364"/>
      <c r="AZ183" s="245"/>
      <c r="BA183" s="247"/>
      <c r="BB183" s="247"/>
      <c r="BC183" s="78"/>
      <c r="BD183" s="247"/>
      <c r="BE183" s="247"/>
      <c r="BF183" s="247"/>
      <c r="BG183" s="247"/>
      <c r="BH183" s="247"/>
      <c r="BI183" s="247"/>
      <c r="BJ183" s="250"/>
      <c r="BK183" s="250"/>
      <c r="BL183" s="252"/>
      <c r="BM183" s="78"/>
      <c r="BN183" s="567" t="str">
        <f t="shared" si="23"/>
        <v xml:space="preserve"> </v>
      </c>
      <c r="BO183" s="567" t="str">
        <f t="shared" si="27"/>
        <v xml:space="preserve"> </v>
      </c>
      <c r="BP183" s="567" t="str">
        <f t="shared" si="28"/>
        <v xml:space="preserve"> </v>
      </c>
      <c r="BQ183" s="567" t="str">
        <f t="shared" si="29"/>
        <v xml:space="preserve"> </v>
      </c>
      <c r="BR183" s="78"/>
      <c r="BS183" s="318"/>
    </row>
    <row r="184" spans="1:71" s="87" customFormat="1" ht="12.75" x14ac:dyDescent="0.25">
      <c r="A184" s="370"/>
      <c r="B184" s="150">
        <f>Demografia!B185</f>
        <v>0</v>
      </c>
      <c r="C184" s="150">
        <f>Demografia!C185</f>
        <v>0</v>
      </c>
      <c r="D184" s="151">
        <f>Demografia!D185</f>
        <v>0</v>
      </c>
      <c r="E184" s="82"/>
      <c r="F184" s="242"/>
      <c r="G184" s="153"/>
      <c r="H184" s="419"/>
      <c r="I184" s="260"/>
      <c r="J184" s="244"/>
      <c r="K184" s="265"/>
      <c r="L184" s="265"/>
      <c r="M184" s="265"/>
      <c r="N184" s="260"/>
      <c r="O184" s="251"/>
      <c r="P184" s="82"/>
      <c r="Q184" s="260"/>
      <c r="R184" s="153"/>
      <c r="S184" s="153"/>
      <c r="T184" s="82"/>
      <c r="U184" s="244"/>
      <c r="V184" s="244"/>
      <c r="W184" s="260"/>
      <c r="X184" s="244"/>
      <c r="Y184" s="260"/>
      <c r="Z184" s="260"/>
      <c r="AA184" s="260"/>
      <c r="AB184" s="265"/>
      <c r="AC184" s="265"/>
      <c r="AD184" s="78"/>
      <c r="AE184" s="265"/>
      <c r="AF184" s="265"/>
      <c r="AG184" s="265"/>
      <c r="AH184" s="265"/>
      <c r="AI184" s="265"/>
      <c r="AJ184" s="265"/>
      <c r="AK184" s="249"/>
      <c r="AL184" s="249"/>
      <c r="AM184" s="251"/>
      <c r="AN184" s="78"/>
      <c r="AO184" s="566" t="str">
        <f t="shared" si="22"/>
        <v xml:space="preserve"> </v>
      </c>
      <c r="AP184" s="566" t="str">
        <f t="shared" si="24"/>
        <v xml:space="preserve"> </v>
      </c>
      <c r="AQ184" s="566" t="str">
        <f t="shared" si="25"/>
        <v xml:space="preserve"> </v>
      </c>
      <c r="AR184" s="566" t="str">
        <f t="shared" si="26"/>
        <v xml:space="preserve"> </v>
      </c>
      <c r="AS184" s="78"/>
      <c r="AT184" s="244"/>
      <c r="AU184" s="244"/>
      <c r="AV184" s="260"/>
      <c r="AW184" s="244"/>
      <c r="AX184" s="260"/>
      <c r="AY184" s="260"/>
      <c r="AZ184" s="260"/>
      <c r="BA184" s="265"/>
      <c r="BB184" s="265"/>
      <c r="BC184" s="78"/>
      <c r="BD184" s="265"/>
      <c r="BE184" s="265"/>
      <c r="BF184" s="265"/>
      <c r="BG184" s="265"/>
      <c r="BH184" s="265"/>
      <c r="BI184" s="265"/>
      <c r="BJ184" s="249"/>
      <c r="BK184" s="249"/>
      <c r="BL184" s="251"/>
      <c r="BM184" s="78"/>
      <c r="BN184" s="566" t="str">
        <f t="shared" si="23"/>
        <v xml:space="preserve"> </v>
      </c>
      <c r="BO184" s="566" t="str">
        <f t="shared" si="27"/>
        <v xml:space="preserve"> </v>
      </c>
      <c r="BP184" s="566" t="str">
        <f t="shared" si="28"/>
        <v xml:space="preserve"> </v>
      </c>
      <c r="BQ184" s="566" t="str">
        <f t="shared" si="29"/>
        <v xml:space="preserve"> </v>
      </c>
      <c r="BR184" s="78"/>
      <c r="BS184" s="146"/>
    </row>
    <row r="185" spans="1:71" s="87" customFormat="1" ht="12.75" x14ac:dyDescent="0.25">
      <c r="A185" s="370"/>
      <c r="B185" s="366">
        <f>Demografia!B186</f>
        <v>0</v>
      </c>
      <c r="C185" s="366">
        <f>Demografia!C186</f>
        <v>0</v>
      </c>
      <c r="D185" s="367">
        <f>Demografia!D186</f>
        <v>0</v>
      </c>
      <c r="E185" s="82"/>
      <c r="F185" s="420"/>
      <c r="G185" s="421"/>
      <c r="H185" s="422"/>
      <c r="I185" s="245"/>
      <c r="J185" s="246"/>
      <c r="K185" s="247"/>
      <c r="L185" s="247"/>
      <c r="M185" s="247"/>
      <c r="N185" s="245"/>
      <c r="O185" s="252"/>
      <c r="P185" s="82"/>
      <c r="Q185" s="245"/>
      <c r="R185" s="421"/>
      <c r="S185" s="421"/>
      <c r="T185" s="82"/>
      <c r="U185" s="246"/>
      <c r="V185" s="246"/>
      <c r="W185" s="245"/>
      <c r="X185" s="246"/>
      <c r="Y185" s="245"/>
      <c r="Z185" s="245"/>
      <c r="AA185" s="245"/>
      <c r="AB185" s="247"/>
      <c r="AC185" s="247"/>
      <c r="AD185" s="78"/>
      <c r="AE185" s="247"/>
      <c r="AF185" s="247"/>
      <c r="AG185" s="247"/>
      <c r="AH185" s="247"/>
      <c r="AI185" s="247"/>
      <c r="AJ185" s="247"/>
      <c r="AK185" s="250"/>
      <c r="AL185" s="250"/>
      <c r="AM185" s="252"/>
      <c r="AN185" s="78"/>
      <c r="AO185" s="567" t="str">
        <f t="shared" si="22"/>
        <v xml:space="preserve"> </v>
      </c>
      <c r="AP185" s="567" t="str">
        <f t="shared" si="24"/>
        <v xml:space="preserve"> </v>
      </c>
      <c r="AQ185" s="567" t="str">
        <f t="shared" si="25"/>
        <v xml:space="preserve"> </v>
      </c>
      <c r="AR185" s="567" t="str">
        <f t="shared" si="26"/>
        <v xml:space="preserve"> </v>
      </c>
      <c r="AS185" s="78"/>
      <c r="AT185" s="365"/>
      <c r="AU185" s="365"/>
      <c r="AV185" s="364"/>
      <c r="AW185" s="365"/>
      <c r="AX185" s="364"/>
      <c r="AY185" s="364"/>
      <c r="AZ185" s="245"/>
      <c r="BA185" s="247"/>
      <c r="BB185" s="247"/>
      <c r="BC185" s="78"/>
      <c r="BD185" s="247"/>
      <c r="BE185" s="247"/>
      <c r="BF185" s="247"/>
      <c r="BG185" s="247"/>
      <c r="BH185" s="247"/>
      <c r="BI185" s="247"/>
      <c r="BJ185" s="250"/>
      <c r="BK185" s="250"/>
      <c r="BL185" s="252"/>
      <c r="BM185" s="78"/>
      <c r="BN185" s="567" t="str">
        <f t="shared" si="23"/>
        <v xml:space="preserve"> </v>
      </c>
      <c r="BO185" s="567" t="str">
        <f t="shared" si="27"/>
        <v xml:space="preserve"> </v>
      </c>
      <c r="BP185" s="567" t="str">
        <f t="shared" si="28"/>
        <v xml:space="preserve"> </v>
      </c>
      <c r="BQ185" s="567" t="str">
        <f t="shared" si="29"/>
        <v xml:space="preserve"> </v>
      </c>
      <c r="BR185" s="78"/>
      <c r="BS185" s="318"/>
    </row>
    <row r="186" spans="1:71" s="87" customFormat="1" ht="12.75" x14ac:dyDescent="0.25">
      <c r="A186" s="370"/>
      <c r="B186" s="150">
        <f>Demografia!B187</f>
        <v>0</v>
      </c>
      <c r="C186" s="150">
        <f>Demografia!C187</f>
        <v>0</v>
      </c>
      <c r="D186" s="151">
        <f>Demografia!D187</f>
        <v>0</v>
      </c>
      <c r="E186" s="82"/>
      <c r="F186" s="242"/>
      <c r="G186" s="153"/>
      <c r="H186" s="419"/>
      <c r="I186" s="260"/>
      <c r="J186" s="244"/>
      <c r="K186" s="265"/>
      <c r="L186" s="265"/>
      <c r="M186" s="265"/>
      <c r="N186" s="260"/>
      <c r="O186" s="251"/>
      <c r="P186" s="82"/>
      <c r="Q186" s="260"/>
      <c r="R186" s="153"/>
      <c r="S186" s="153"/>
      <c r="T186" s="82"/>
      <c r="U186" s="244"/>
      <c r="V186" s="244"/>
      <c r="W186" s="260"/>
      <c r="X186" s="244"/>
      <c r="Y186" s="260"/>
      <c r="Z186" s="260"/>
      <c r="AA186" s="260"/>
      <c r="AB186" s="265"/>
      <c r="AC186" s="265"/>
      <c r="AD186" s="78"/>
      <c r="AE186" s="265"/>
      <c r="AF186" s="265"/>
      <c r="AG186" s="265"/>
      <c r="AH186" s="265"/>
      <c r="AI186" s="265"/>
      <c r="AJ186" s="265"/>
      <c r="AK186" s="249"/>
      <c r="AL186" s="249"/>
      <c r="AM186" s="251"/>
      <c r="AN186" s="78"/>
      <c r="AO186" s="566" t="str">
        <f t="shared" si="22"/>
        <v xml:space="preserve"> </v>
      </c>
      <c r="AP186" s="566" t="str">
        <f t="shared" si="24"/>
        <v xml:space="preserve"> </v>
      </c>
      <c r="AQ186" s="566" t="str">
        <f t="shared" si="25"/>
        <v xml:space="preserve"> </v>
      </c>
      <c r="AR186" s="566" t="str">
        <f t="shared" si="26"/>
        <v xml:space="preserve"> </v>
      </c>
      <c r="AS186" s="78"/>
      <c r="AT186" s="244"/>
      <c r="AU186" s="244"/>
      <c r="AV186" s="260"/>
      <c r="AW186" s="244"/>
      <c r="AX186" s="260"/>
      <c r="AY186" s="260"/>
      <c r="AZ186" s="260"/>
      <c r="BA186" s="265"/>
      <c r="BB186" s="265"/>
      <c r="BC186" s="78"/>
      <c r="BD186" s="265"/>
      <c r="BE186" s="265"/>
      <c r="BF186" s="265"/>
      <c r="BG186" s="265"/>
      <c r="BH186" s="265"/>
      <c r="BI186" s="265"/>
      <c r="BJ186" s="249"/>
      <c r="BK186" s="249"/>
      <c r="BL186" s="251"/>
      <c r="BM186" s="78"/>
      <c r="BN186" s="566" t="str">
        <f t="shared" si="23"/>
        <v xml:space="preserve"> </v>
      </c>
      <c r="BO186" s="566" t="str">
        <f t="shared" si="27"/>
        <v xml:space="preserve"> </v>
      </c>
      <c r="BP186" s="566" t="str">
        <f t="shared" si="28"/>
        <v xml:space="preserve"> </v>
      </c>
      <c r="BQ186" s="566" t="str">
        <f t="shared" si="29"/>
        <v xml:space="preserve"> </v>
      </c>
      <c r="BR186" s="78"/>
      <c r="BS186" s="146"/>
    </row>
    <row r="187" spans="1:71" s="87" customFormat="1" ht="12.75" x14ac:dyDescent="0.25">
      <c r="A187" s="370"/>
      <c r="B187" s="366">
        <f>Demografia!B188</f>
        <v>0</v>
      </c>
      <c r="C187" s="366">
        <f>Demografia!C188</f>
        <v>0</v>
      </c>
      <c r="D187" s="367">
        <f>Demografia!D188</f>
        <v>0</v>
      </c>
      <c r="E187" s="82"/>
      <c r="F187" s="420"/>
      <c r="G187" s="421"/>
      <c r="H187" s="422"/>
      <c r="I187" s="245"/>
      <c r="J187" s="246"/>
      <c r="K187" s="247"/>
      <c r="L187" s="247"/>
      <c r="M187" s="247"/>
      <c r="N187" s="245"/>
      <c r="O187" s="252"/>
      <c r="P187" s="82"/>
      <c r="Q187" s="245"/>
      <c r="R187" s="421"/>
      <c r="S187" s="421"/>
      <c r="T187" s="82"/>
      <c r="U187" s="246"/>
      <c r="V187" s="246"/>
      <c r="W187" s="245"/>
      <c r="X187" s="246"/>
      <c r="Y187" s="245"/>
      <c r="Z187" s="245"/>
      <c r="AA187" s="245"/>
      <c r="AB187" s="247"/>
      <c r="AC187" s="247"/>
      <c r="AD187" s="78"/>
      <c r="AE187" s="247"/>
      <c r="AF187" s="247"/>
      <c r="AG187" s="247"/>
      <c r="AH187" s="247"/>
      <c r="AI187" s="247"/>
      <c r="AJ187" s="247"/>
      <c r="AK187" s="250"/>
      <c r="AL187" s="250"/>
      <c r="AM187" s="252"/>
      <c r="AN187" s="78"/>
      <c r="AO187" s="567" t="str">
        <f t="shared" si="22"/>
        <v xml:space="preserve"> </v>
      </c>
      <c r="AP187" s="567" t="str">
        <f t="shared" si="24"/>
        <v xml:space="preserve"> </v>
      </c>
      <c r="AQ187" s="567" t="str">
        <f t="shared" si="25"/>
        <v xml:space="preserve"> </v>
      </c>
      <c r="AR187" s="567" t="str">
        <f t="shared" si="26"/>
        <v xml:space="preserve"> </v>
      </c>
      <c r="AS187" s="78"/>
      <c r="AT187" s="365"/>
      <c r="AU187" s="365"/>
      <c r="AV187" s="364"/>
      <c r="AW187" s="365"/>
      <c r="AX187" s="364"/>
      <c r="AY187" s="364"/>
      <c r="AZ187" s="245"/>
      <c r="BA187" s="247"/>
      <c r="BB187" s="247"/>
      <c r="BC187" s="78"/>
      <c r="BD187" s="247"/>
      <c r="BE187" s="247"/>
      <c r="BF187" s="247"/>
      <c r="BG187" s="247"/>
      <c r="BH187" s="247"/>
      <c r="BI187" s="247"/>
      <c r="BJ187" s="250"/>
      <c r="BK187" s="250"/>
      <c r="BL187" s="252"/>
      <c r="BM187" s="78"/>
      <c r="BN187" s="567" t="str">
        <f t="shared" si="23"/>
        <v xml:space="preserve"> </v>
      </c>
      <c r="BO187" s="567" t="str">
        <f t="shared" si="27"/>
        <v xml:space="preserve"> </v>
      </c>
      <c r="BP187" s="567" t="str">
        <f t="shared" si="28"/>
        <v xml:space="preserve"> </v>
      </c>
      <c r="BQ187" s="567" t="str">
        <f t="shared" si="29"/>
        <v xml:space="preserve"> </v>
      </c>
      <c r="BR187" s="78"/>
      <c r="BS187" s="318"/>
    </row>
    <row r="188" spans="1:71" s="87" customFormat="1" ht="12.75" x14ac:dyDescent="0.25">
      <c r="A188" s="370"/>
      <c r="B188" s="150">
        <f>Demografia!B189</f>
        <v>0</v>
      </c>
      <c r="C188" s="150">
        <f>Demografia!C189</f>
        <v>0</v>
      </c>
      <c r="D188" s="151">
        <f>Demografia!D189</f>
        <v>0</v>
      </c>
      <c r="E188" s="82"/>
      <c r="F188" s="242"/>
      <c r="G188" s="153"/>
      <c r="H188" s="419"/>
      <c r="I188" s="260"/>
      <c r="J188" s="244"/>
      <c r="K188" s="265"/>
      <c r="L188" s="265"/>
      <c r="M188" s="265"/>
      <c r="N188" s="260"/>
      <c r="O188" s="251"/>
      <c r="P188" s="82"/>
      <c r="Q188" s="260"/>
      <c r="R188" s="153"/>
      <c r="S188" s="153"/>
      <c r="T188" s="82"/>
      <c r="U188" s="244"/>
      <c r="V188" s="244"/>
      <c r="W188" s="260"/>
      <c r="X188" s="244"/>
      <c r="Y188" s="260"/>
      <c r="Z188" s="260"/>
      <c r="AA188" s="260"/>
      <c r="AB188" s="265"/>
      <c r="AC188" s="265"/>
      <c r="AD188" s="78"/>
      <c r="AE188" s="265"/>
      <c r="AF188" s="265"/>
      <c r="AG188" s="265"/>
      <c r="AH188" s="265"/>
      <c r="AI188" s="265"/>
      <c r="AJ188" s="265"/>
      <c r="AK188" s="249"/>
      <c r="AL188" s="249"/>
      <c r="AM188" s="251"/>
      <c r="AN188" s="78"/>
      <c r="AO188" s="566" t="str">
        <f t="shared" si="22"/>
        <v xml:space="preserve"> </v>
      </c>
      <c r="AP188" s="566" t="str">
        <f t="shared" si="24"/>
        <v xml:space="preserve"> </v>
      </c>
      <c r="AQ188" s="566" t="str">
        <f t="shared" si="25"/>
        <v xml:space="preserve"> </v>
      </c>
      <c r="AR188" s="566" t="str">
        <f t="shared" si="26"/>
        <v xml:space="preserve"> </v>
      </c>
      <c r="AS188" s="78"/>
      <c r="AT188" s="244"/>
      <c r="AU188" s="244"/>
      <c r="AV188" s="260"/>
      <c r="AW188" s="244"/>
      <c r="AX188" s="260"/>
      <c r="AY188" s="260"/>
      <c r="AZ188" s="260"/>
      <c r="BA188" s="265"/>
      <c r="BB188" s="265"/>
      <c r="BC188" s="78"/>
      <c r="BD188" s="265"/>
      <c r="BE188" s="265"/>
      <c r="BF188" s="265"/>
      <c r="BG188" s="265"/>
      <c r="BH188" s="265"/>
      <c r="BI188" s="265"/>
      <c r="BJ188" s="249"/>
      <c r="BK188" s="249"/>
      <c r="BL188" s="251"/>
      <c r="BM188" s="78"/>
      <c r="BN188" s="566" t="str">
        <f t="shared" si="23"/>
        <v xml:space="preserve"> </v>
      </c>
      <c r="BO188" s="566" t="str">
        <f t="shared" si="27"/>
        <v xml:space="preserve"> </v>
      </c>
      <c r="BP188" s="566" t="str">
        <f t="shared" si="28"/>
        <v xml:space="preserve"> </v>
      </c>
      <c r="BQ188" s="566" t="str">
        <f t="shared" si="29"/>
        <v xml:space="preserve"> </v>
      </c>
      <c r="BR188" s="78"/>
      <c r="BS188" s="146"/>
    </row>
    <row r="189" spans="1:71" s="87" customFormat="1" ht="12.75" x14ac:dyDescent="0.25">
      <c r="A189" s="370"/>
      <c r="B189" s="366">
        <f>Demografia!B190</f>
        <v>0</v>
      </c>
      <c r="C189" s="366">
        <f>Demografia!C190</f>
        <v>0</v>
      </c>
      <c r="D189" s="367">
        <f>Demografia!D190</f>
        <v>0</v>
      </c>
      <c r="E189" s="82"/>
      <c r="F189" s="420"/>
      <c r="G189" s="421"/>
      <c r="H189" s="422"/>
      <c r="I189" s="245"/>
      <c r="J189" s="246"/>
      <c r="K189" s="247"/>
      <c r="L189" s="247"/>
      <c r="M189" s="247"/>
      <c r="N189" s="245"/>
      <c r="O189" s="252"/>
      <c r="P189" s="82"/>
      <c r="Q189" s="245"/>
      <c r="R189" s="421"/>
      <c r="S189" s="421"/>
      <c r="T189" s="82"/>
      <c r="U189" s="246"/>
      <c r="V189" s="246"/>
      <c r="W189" s="245"/>
      <c r="X189" s="246"/>
      <c r="Y189" s="245"/>
      <c r="Z189" s="245"/>
      <c r="AA189" s="245"/>
      <c r="AB189" s="247"/>
      <c r="AC189" s="247"/>
      <c r="AD189" s="78"/>
      <c r="AE189" s="247"/>
      <c r="AF189" s="247"/>
      <c r="AG189" s="247"/>
      <c r="AH189" s="247"/>
      <c r="AI189" s="247"/>
      <c r="AJ189" s="247"/>
      <c r="AK189" s="250"/>
      <c r="AL189" s="250"/>
      <c r="AM189" s="252"/>
      <c r="AN189" s="78"/>
      <c r="AO189" s="567" t="str">
        <f t="shared" si="22"/>
        <v xml:space="preserve"> </v>
      </c>
      <c r="AP189" s="567" t="str">
        <f t="shared" si="24"/>
        <v xml:space="preserve"> </v>
      </c>
      <c r="AQ189" s="567" t="str">
        <f t="shared" si="25"/>
        <v xml:space="preserve"> </v>
      </c>
      <c r="AR189" s="567" t="str">
        <f t="shared" si="26"/>
        <v xml:space="preserve"> </v>
      </c>
      <c r="AS189" s="78"/>
      <c r="AT189" s="365"/>
      <c r="AU189" s="365"/>
      <c r="AV189" s="364"/>
      <c r="AW189" s="365"/>
      <c r="AX189" s="364"/>
      <c r="AY189" s="364"/>
      <c r="AZ189" s="245"/>
      <c r="BA189" s="247"/>
      <c r="BB189" s="247"/>
      <c r="BC189" s="78"/>
      <c r="BD189" s="247"/>
      <c r="BE189" s="247"/>
      <c r="BF189" s="247"/>
      <c r="BG189" s="247"/>
      <c r="BH189" s="247"/>
      <c r="BI189" s="247"/>
      <c r="BJ189" s="250"/>
      <c r="BK189" s="250"/>
      <c r="BL189" s="252"/>
      <c r="BM189" s="78"/>
      <c r="BN189" s="567" t="str">
        <f t="shared" si="23"/>
        <v xml:space="preserve"> </v>
      </c>
      <c r="BO189" s="567" t="str">
        <f t="shared" si="27"/>
        <v xml:space="preserve"> </v>
      </c>
      <c r="BP189" s="567" t="str">
        <f t="shared" si="28"/>
        <v xml:space="preserve"> </v>
      </c>
      <c r="BQ189" s="567" t="str">
        <f t="shared" si="29"/>
        <v xml:space="preserve"> </v>
      </c>
      <c r="BR189" s="78"/>
      <c r="BS189" s="318"/>
    </row>
    <row r="190" spans="1:71" s="87" customFormat="1" ht="12.75" x14ac:dyDescent="0.25">
      <c r="A190" s="370"/>
      <c r="B190" s="150">
        <f>Demografia!B191</f>
        <v>0</v>
      </c>
      <c r="C190" s="150">
        <f>Demografia!C191</f>
        <v>0</v>
      </c>
      <c r="D190" s="151">
        <f>Demografia!D191</f>
        <v>0</v>
      </c>
      <c r="E190" s="82"/>
      <c r="F190" s="242"/>
      <c r="G190" s="153"/>
      <c r="H190" s="419"/>
      <c r="I190" s="260"/>
      <c r="J190" s="244"/>
      <c r="K190" s="265"/>
      <c r="L190" s="265"/>
      <c r="M190" s="265"/>
      <c r="N190" s="260"/>
      <c r="O190" s="251"/>
      <c r="P190" s="82"/>
      <c r="Q190" s="260"/>
      <c r="R190" s="153"/>
      <c r="S190" s="153"/>
      <c r="T190" s="82"/>
      <c r="U190" s="244"/>
      <c r="V190" s="244"/>
      <c r="W190" s="260"/>
      <c r="X190" s="244"/>
      <c r="Y190" s="260"/>
      <c r="Z190" s="260"/>
      <c r="AA190" s="260"/>
      <c r="AB190" s="265"/>
      <c r="AC190" s="265"/>
      <c r="AD190" s="78"/>
      <c r="AE190" s="265"/>
      <c r="AF190" s="265"/>
      <c r="AG190" s="265"/>
      <c r="AH190" s="265"/>
      <c r="AI190" s="265"/>
      <c r="AJ190" s="265"/>
      <c r="AK190" s="249"/>
      <c r="AL190" s="249"/>
      <c r="AM190" s="251"/>
      <c r="AN190" s="78"/>
      <c r="AO190" s="566" t="str">
        <f t="shared" si="22"/>
        <v xml:space="preserve"> </v>
      </c>
      <c r="AP190" s="566" t="str">
        <f t="shared" si="24"/>
        <v xml:space="preserve"> </v>
      </c>
      <c r="AQ190" s="566" t="str">
        <f t="shared" si="25"/>
        <v xml:space="preserve"> </v>
      </c>
      <c r="AR190" s="566" t="str">
        <f t="shared" si="26"/>
        <v xml:space="preserve"> </v>
      </c>
      <c r="AS190" s="78"/>
      <c r="AT190" s="244"/>
      <c r="AU190" s="244"/>
      <c r="AV190" s="260"/>
      <c r="AW190" s="244"/>
      <c r="AX190" s="260"/>
      <c r="AY190" s="260"/>
      <c r="AZ190" s="260"/>
      <c r="BA190" s="265"/>
      <c r="BB190" s="265"/>
      <c r="BC190" s="78"/>
      <c r="BD190" s="265"/>
      <c r="BE190" s="265"/>
      <c r="BF190" s="265"/>
      <c r="BG190" s="265"/>
      <c r="BH190" s="265"/>
      <c r="BI190" s="265"/>
      <c r="BJ190" s="249"/>
      <c r="BK190" s="249"/>
      <c r="BL190" s="251"/>
      <c r="BM190" s="78"/>
      <c r="BN190" s="566" t="str">
        <f t="shared" si="23"/>
        <v xml:space="preserve"> </v>
      </c>
      <c r="BO190" s="566" t="str">
        <f t="shared" si="27"/>
        <v xml:space="preserve"> </v>
      </c>
      <c r="BP190" s="566" t="str">
        <f t="shared" si="28"/>
        <v xml:space="preserve"> </v>
      </c>
      <c r="BQ190" s="566" t="str">
        <f t="shared" si="29"/>
        <v xml:space="preserve"> </v>
      </c>
      <c r="BR190" s="78"/>
      <c r="BS190" s="146"/>
    </row>
    <row r="191" spans="1:71" s="87" customFormat="1" ht="12.75" x14ac:dyDescent="0.25">
      <c r="A191" s="370"/>
      <c r="B191" s="366">
        <f>Demografia!B192</f>
        <v>0</v>
      </c>
      <c r="C191" s="366">
        <f>Demografia!C192</f>
        <v>0</v>
      </c>
      <c r="D191" s="367">
        <f>Demografia!D192</f>
        <v>0</v>
      </c>
      <c r="E191" s="82"/>
      <c r="F191" s="420"/>
      <c r="G191" s="421"/>
      <c r="H191" s="422"/>
      <c r="I191" s="245"/>
      <c r="J191" s="246"/>
      <c r="K191" s="247"/>
      <c r="L191" s="247"/>
      <c r="M191" s="247"/>
      <c r="N191" s="245"/>
      <c r="O191" s="252"/>
      <c r="P191" s="82"/>
      <c r="Q191" s="245"/>
      <c r="R191" s="421"/>
      <c r="S191" s="421"/>
      <c r="T191" s="82"/>
      <c r="U191" s="246"/>
      <c r="V191" s="246"/>
      <c r="W191" s="245"/>
      <c r="X191" s="246"/>
      <c r="Y191" s="245"/>
      <c r="Z191" s="245"/>
      <c r="AA191" s="245"/>
      <c r="AB191" s="247"/>
      <c r="AC191" s="247"/>
      <c r="AD191" s="78"/>
      <c r="AE191" s="247"/>
      <c r="AF191" s="247"/>
      <c r="AG191" s="247"/>
      <c r="AH191" s="247"/>
      <c r="AI191" s="247"/>
      <c r="AJ191" s="247"/>
      <c r="AK191" s="250"/>
      <c r="AL191" s="250"/>
      <c r="AM191" s="252"/>
      <c r="AN191" s="78"/>
      <c r="AO191" s="567" t="str">
        <f t="shared" si="22"/>
        <v xml:space="preserve"> </v>
      </c>
      <c r="AP191" s="567" t="str">
        <f t="shared" si="24"/>
        <v xml:space="preserve"> </v>
      </c>
      <c r="AQ191" s="567" t="str">
        <f t="shared" si="25"/>
        <v xml:space="preserve"> </v>
      </c>
      <c r="AR191" s="567" t="str">
        <f t="shared" si="26"/>
        <v xml:space="preserve"> </v>
      </c>
      <c r="AS191" s="78"/>
      <c r="AT191" s="365"/>
      <c r="AU191" s="365"/>
      <c r="AV191" s="364"/>
      <c r="AW191" s="365"/>
      <c r="AX191" s="364"/>
      <c r="AY191" s="364"/>
      <c r="AZ191" s="245"/>
      <c r="BA191" s="247"/>
      <c r="BB191" s="247"/>
      <c r="BC191" s="78"/>
      <c r="BD191" s="247"/>
      <c r="BE191" s="247"/>
      <c r="BF191" s="247"/>
      <c r="BG191" s="247"/>
      <c r="BH191" s="247"/>
      <c r="BI191" s="247"/>
      <c r="BJ191" s="250"/>
      <c r="BK191" s="250"/>
      <c r="BL191" s="252"/>
      <c r="BM191" s="78"/>
      <c r="BN191" s="567" t="str">
        <f t="shared" si="23"/>
        <v xml:space="preserve"> </v>
      </c>
      <c r="BO191" s="567" t="str">
        <f t="shared" si="27"/>
        <v xml:space="preserve"> </v>
      </c>
      <c r="BP191" s="567" t="str">
        <f t="shared" si="28"/>
        <v xml:space="preserve"> </v>
      </c>
      <c r="BQ191" s="567" t="str">
        <f t="shared" si="29"/>
        <v xml:space="preserve"> </v>
      </c>
      <c r="BR191" s="78"/>
      <c r="BS191" s="318"/>
    </row>
    <row r="192" spans="1:71" s="87" customFormat="1" ht="12.75" x14ac:dyDescent="0.25">
      <c r="A192" s="370"/>
      <c r="B192" s="150">
        <f>Demografia!B193</f>
        <v>0</v>
      </c>
      <c r="C192" s="150">
        <f>Demografia!C193</f>
        <v>0</v>
      </c>
      <c r="D192" s="151">
        <f>Demografia!D193</f>
        <v>0</v>
      </c>
      <c r="E192" s="82"/>
      <c r="F192" s="242"/>
      <c r="G192" s="153"/>
      <c r="H192" s="419"/>
      <c r="I192" s="260"/>
      <c r="J192" s="244"/>
      <c r="K192" s="265"/>
      <c r="L192" s="265"/>
      <c r="M192" s="265"/>
      <c r="N192" s="260"/>
      <c r="O192" s="251"/>
      <c r="P192" s="82"/>
      <c r="Q192" s="260"/>
      <c r="R192" s="153"/>
      <c r="S192" s="153"/>
      <c r="T192" s="82"/>
      <c r="U192" s="244"/>
      <c r="V192" s="244"/>
      <c r="W192" s="260"/>
      <c r="X192" s="244"/>
      <c r="Y192" s="260"/>
      <c r="Z192" s="260"/>
      <c r="AA192" s="260"/>
      <c r="AB192" s="265"/>
      <c r="AC192" s="265"/>
      <c r="AD192" s="78"/>
      <c r="AE192" s="265"/>
      <c r="AF192" s="265"/>
      <c r="AG192" s="265"/>
      <c r="AH192" s="265"/>
      <c r="AI192" s="265"/>
      <c r="AJ192" s="265"/>
      <c r="AK192" s="249"/>
      <c r="AL192" s="249"/>
      <c r="AM192" s="251"/>
      <c r="AN192" s="78"/>
      <c r="AO192" s="566" t="str">
        <f t="shared" si="22"/>
        <v xml:space="preserve"> </v>
      </c>
      <c r="AP192" s="566" t="str">
        <f t="shared" si="24"/>
        <v xml:space="preserve"> </v>
      </c>
      <c r="AQ192" s="566" t="str">
        <f t="shared" si="25"/>
        <v xml:space="preserve"> </v>
      </c>
      <c r="AR192" s="566" t="str">
        <f t="shared" si="26"/>
        <v xml:space="preserve"> </v>
      </c>
      <c r="AS192" s="78"/>
      <c r="AT192" s="244"/>
      <c r="AU192" s="244"/>
      <c r="AV192" s="260"/>
      <c r="AW192" s="244"/>
      <c r="AX192" s="260"/>
      <c r="AY192" s="260"/>
      <c r="AZ192" s="260"/>
      <c r="BA192" s="265"/>
      <c r="BB192" s="265"/>
      <c r="BC192" s="78"/>
      <c r="BD192" s="265"/>
      <c r="BE192" s="265"/>
      <c r="BF192" s="265"/>
      <c r="BG192" s="265"/>
      <c r="BH192" s="265"/>
      <c r="BI192" s="265"/>
      <c r="BJ192" s="249"/>
      <c r="BK192" s="249"/>
      <c r="BL192" s="251"/>
      <c r="BM192" s="78"/>
      <c r="BN192" s="566" t="str">
        <f t="shared" si="23"/>
        <v xml:space="preserve"> </v>
      </c>
      <c r="BO192" s="566" t="str">
        <f t="shared" si="27"/>
        <v xml:space="preserve"> </v>
      </c>
      <c r="BP192" s="566" t="str">
        <f t="shared" si="28"/>
        <v xml:space="preserve"> </v>
      </c>
      <c r="BQ192" s="566" t="str">
        <f t="shared" si="29"/>
        <v xml:space="preserve"> </v>
      </c>
      <c r="BR192" s="78"/>
      <c r="BS192" s="146"/>
    </row>
    <row r="193" spans="1:71" s="87" customFormat="1" ht="12.75" x14ac:dyDescent="0.25">
      <c r="A193" s="370"/>
      <c r="B193" s="366">
        <f>Demografia!B194</f>
        <v>0</v>
      </c>
      <c r="C193" s="366">
        <f>Demografia!C194</f>
        <v>0</v>
      </c>
      <c r="D193" s="367">
        <f>Demografia!D194</f>
        <v>0</v>
      </c>
      <c r="E193" s="82"/>
      <c r="F193" s="420"/>
      <c r="G193" s="421"/>
      <c r="H193" s="422"/>
      <c r="I193" s="245"/>
      <c r="J193" s="246"/>
      <c r="K193" s="247"/>
      <c r="L193" s="247"/>
      <c r="M193" s="247"/>
      <c r="N193" s="245"/>
      <c r="O193" s="252"/>
      <c r="P193" s="82"/>
      <c r="Q193" s="245"/>
      <c r="R193" s="421"/>
      <c r="S193" s="421"/>
      <c r="T193" s="82"/>
      <c r="U193" s="246"/>
      <c r="V193" s="246"/>
      <c r="W193" s="245"/>
      <c r="X193" s="246"/>
      <c r="Y193" s="245"/>
      <c r="Z193" s="245"/>
      <c r="AA193" s="245"/>
      <c r="AB193" s="247"/>
      <c r="AC193" s="247"/>
      <c r="AD193" s="78"/>
      <c r="AE193" s="247"/>
      <c r="AF193" s="247"/>
      <c r="AG193" s="247"/>
      <c r="AH193" s="247"/>
      <c r="AI193" s="247"/>
      <c r="AJ193" s="247"/>
      <c r="AK193" s="250"/>
      <c r="AL193" s="250"/>
      <c r="AM193" s="252"/>
      <c r="AN193" s="78"/>
      <c r="AO193" s="567" t="str">
        <f t="shared" si="22"/>
        <v xml:space="preserve"> </v>
      </c>
      <c r="AP193" s="567" t="str">
        <f t="shared" si="24"/>
        <v xml:space="preserve"> </v>
      </c>
      <c r="AQ193" s="567" t="str">
        <f t="shared" si="25"/>
        <v xml:space="preserve"> </v>
      </c>
      <c r="AR193" s="567" t="str">
        <f t="shared" si="26"/>
        <v xml:space="preserve"> </v>
      </c>
      <c r="AS193" s="78"/>
      <c r="AT193" s="365"/>
      <c r="AU193" s="365"/>
      <c r="AV193" s="364"/>
      <c r="AW193" s="365"/>
      <c r="AX193" s="364"/>
      <c r="AY193" s="364"/>
      <c r="AZ193" s="245"/>
      <c r="BA193" s="247"/>
      <c r="BB193" s="247"/>
      <c r="BC193" s="78"/>
      <c r="BD193" s="247"/>
      <c r="BE193" s="247"/>
      <c r="BF193" s="247"/>
      <c r="BG193" s="247"/>
      <c r="BH193" s="247"/>
      <c r="BI193" s="247"/>
      <c r="BJ193" s="250"/>
      <c r="BK193" s="250"/>
      <c r="BL193" s="252"/>
      <c r="BM193" s="78"/>
      <c r="BN193" s="567" t="str">
        <f t="shared" si="23"/>
        <v xml:space="preserve"> </v>
      </c>
      <c r="BO193" s="567" t="str">
        <f t="shared" si="27"/>
        <v xml:space="preserve"> </v>
      </c>
      <c r="BP193" s="567" t="str">
        <f t="shared" si="28"/>
        <v xml:space="preserve"> </v>
      </c>
      <c r="BQ193" s="567" t="str">
        <f t="shared" si="29"/>
        <v xml:space="preserve"> </v>
      </c>
      <c r="BR193" s="78"/>
      <c r="BS193" s="318"/>
    </row>
    <row r="194" spans="1:71" s="87" customFormat="1" ht="12.75" x14ac:dyDescent="0.25">
      <c r="A194" s="370"/>
      <c r="B194" s="150">
        <f>Demografia!B195</f>
        <v>0</v>
      </c>
      <c r="C194" s="150">
        <f>Demografia!C195</f>
        <v>0</v>
      </c>
      <c r="D194" s="151">
        <f>Demografia!D195</f>
        <v>0</v>
      </c>
      <c r="E194" s="82"/>
      <c r="F194" s="242"/>
      <c r="G194" s="153"/>
      <c r="H194" s="419"/>
      <c r="I194" s="260"/>
      <c r="J194" s="244"/>
      <c r="K194" s="265"/>
      <c r="L194" s="265"/>
      <c r="M194" s="265"/>
      <c r="N194" s="260"/>
      <c r="O194" s="251"/>
      <c r="P194" s="82"/>
      <c r="Q194" s="260"/>
      <c r="R194" s="153"/>
      <c r="S194" s="153"/>
      <c r="T194" s="82"/>
      <c r="U194" s="244"/>
      <c r="V194" s="244"/>
      <c r="W194" s="260"/>
      <c r="X194" s="244"/>
      <c r="Y194" s="260"/>
      <c r="Z194" s="260"/>
      <c r="AA194" s="260"/>
      <c r="AB194" s="265"/>
      <c r="AC194" s="265"/>
      <c r="AD194" s="78"/>
      <c r="AE194" s="265"/>
      <c r="AF194" s="265"/>
      <c r="AG194" s="265"/>
      <c r="AH194" s="265"/>
      <c r="AI194" s="265"/>
      <c r="AJ194" s="265"/>
      <c r="AK194" s="249"/>
      <c r="AL194" s="249"/>
      <c r="AM194" s="251"/>
      <c r="AN194" s="78"/>
      <c r="AO194" s="566" t="str">
        <f t="shared" si="22"/>
        <v xml:space="preserve"> </v>
      </c>
      <c r="AP194" s="566" t="str">
        <f t="shared" si="24"/>
        <v xml:space="preserve"> </v>
      </c>
      <c r="AQ194" s="566" t="str">
        <f t="shared" si="25"/>
        <v xml:space="preserve"> </v>
      </c>
      <c r="AR194" s="566" t="str">
        <f t="shared" si="26"/>
        <v xml:space="preserve"> </v>
      </c>
      <c r="AS194" s="78"/>
      <c r="AT194" s="244"/>
      <c r="AU194" s="244"/>
      <c r="AV194" s="260"/>
      <c r="AW194" s="244"/>
      <c r="AX194" s="260"/>
      <c r="AY194" s="260"/>
      <c r="AZ194" s="260"/>
      <c r="BA194" s="265"/>
      <c r="BB194" s="265"/>
      <c r="BC194" s="78"/>
      <c r="BD194" s="265"/>
      <c r="BE194" s="265"/>
      <c r="BF194" s="265"/>
      <c r="BG194" s="265"/>
      <c r="BH194" s="265"/>
      <c r="BI194" s="265"/>
      <c r="BJ194" s="249"/>
      <c r="BK194" s="249"/>
      <c r="BL194" s="251"/>
      <c r="BM194" s="78"/>
      <c r="BN194" s="566" t="str">
        <f t="shared" si="23"/>
        <v xml:space="preserve"> </v>
      </c>
      <c r="BO194" s="566" t="str">
        <f t="shared" si="27"/>
        <v xml:space="preserve"> </v>
      </c>
      <c r="BP194" s="566" t="str">
        <f t="shared" si="28"/>
        <v xml:space="preserve"> </v>
      </c>
      <c r="BQ194" s="566" t="str">
        <f t="shared" si="29"/>
        <v xml:space="preserve"> </v>
      </c>
      <c r="BR194" s="78"/>
      <c r="BS194" s="146"/>
    </row>
    <row r="195" spans="1:71" s="87" customFormat="1" ht="12.75" x14ac:dyDescent="0.25">
      <c r="A195" s="370"/>
      <c r="B195" s="366">
        <f>Demografia!B196</f>
        <v>0</v>
      </c>
      <c r="C195" s="366">
        <f>Demografia!C196</f>
        <v>0</v>
      </c>
      <c r="D195" s="367">
        <f>Demografia!D196</f>
        <v>0</v>
      </c>
      <c r="E195" s="82"/>
      <c r="F195" s="420"/>
      <c r="G195" s="421"/>
      <c r="H195" s="422"/>
      <c r="I195" s="245"/>
      <c r="J195" s="246"/>
      <c r="K195" s="247"/>
      <c r="L195" s="247"/>
      <c r="M195" s="247"/>
      <c r="N195" s="245"/>
      <c r="O195" s="252"/>
      <c r="P195" s="82"/>
      <c r="Q195" s="245"/>
      <c r="R195" s="421"/>
      <c r="S195" s="421"/>
      <c r="T195" s="82"/>
      <c r="U195" s="246"/>
      <c r="V195" s="246"/>
      <c r="W195" s="245"/>
      <c r="X195" s="246"/>
      <c r="Y195" s="245"/>
      <c r="Z195" s="245"/>
      <c r="AA195" s="245"/>
      <c r="AB195" s="247"/>
      <c r="AC195" s="247"/>
      <c r="AD195" s="78"/>
      <c r="AE195" s="247"/>
      <c r="AF195" s="247"/>
      <c r="AG195" s="247"/>
      <c r="AH195" s="247"/>
      <c r="AI195" s="247"/>
      <c r="AJ195" s="247"/>
      <c r="AK195" s="250"/>
      <c r="AL195" s="250"/>
      <c r="AM195" s="252"/>
      <c r="AN195" s="78"/>
      <c r="AO195" s="567" t="str">
        <f t="shared" si="22"/>
        <v xml:space="preserve"> </v>
      </c>
      <c r="AP195" s="567" t="str">
        <f t="shared" si="24"/>
        <v xml:space="preserve"> </v>
      </c>
      <c r="AQ195" s="567" t="str">
        <f t="shared" si="25"/>
        <v xml:space="preserve"> </v>
      </c>
      <c r="AR195" s="567" t="str">
        <f t="shared" si="26"/>
        <v xml:space="preserve"> </v>
      </c>
      <c r="AS195" s="78"/>
      <c r="AT195" s="365"/>
      <c r="AU195" s="365"/>
      <c r="AV195" s="364"/>
      <c r="AW195" s="365"/>
      <c r="AX195" s="364"/>
      <c r="AY195" s="364"/>
      <c r="AZ195" s="245"/>
      <c r="BA195" s="247"/>
      <c r="BB195" s="247"/>
      <c r="BC195" s="78"/>
      <c r="BD195" s="247"/>
      <c r="BE195" s="247"/>
      <c r="BF195" s="247"/>
      <c r="BG195" s="247"/>
      <c r="BH195" s="247"/>
      <c r="BI195" s="247"/>
      <c r="BJ195" s="250"/>
      <c r="BK195" s="250"/>
      <c r="BL195" s="252"/>
      <c r="BM195" s="78"/>
      <c r="BN195" s="567" t="str">
        <f t="shared" si="23"/>
        <v xml:space="preserve"> </v>
      </c>
      <c r="BO195" s="567" t="str">
        <f t="shared" si="27"/>
        <v xml:space="preserve"> </v>
      </c>
      <c r="BP195" s="567" t="str">
        <f t="shared" si="28"/>
        <v xml:space="preserve"> </v>
      </c>
      <c r="BQ195" s="567" t="str">
        <f t="shared" si="29"/>
        <v xml:space="preserve"> </v>
      </c>
      <c r="BR195" s="78"/>
      <c r="BS195" s="318"/>
    </row>
    <row r="196" spans="1:71" s="87" customFormat="1" ht="12.75" x14ac:dyDescent="0.25">
      <c r="A196" s="370"/>
      <c r="B196" s="150">
        <f>Demografia!B197</f>
        <v>0</v>
      </c>
      <c r="C196" s="150">
        <f>Demografia!C197</f>
        <v>0</v>
      </c>
      <c r="D196" s="151">
        <f>Demografia!D197</f>
        <v>0</v>
      </c>
      <c r="E196" s="82"/>
      <c r="F196" s="242"/>
      <c r="G196" s="153"/>
      <c r="H196" s="419"/>
      <c r="I196" s="260"/>
      <c r="J196" s="244"/>
      <c r="K196" s="265"/>
      <c r="L196" s="265"/>
      <c r="M196" s="265"/>
      <c r="N196" s="260"/>
      <c r="O196" s="251"/>
      <c r="P196" s="82"/>
      <c r="Q196" s="260"/>
      <c r="R196" s="153"/>
      <c r="S196" s="153"/>
      <c r="T196" s="82"/>
      <c r="U196" s="244"/>
      <c r="V196" s="244"/>
      <c r="W196" s="260"/>
      <c r="X196" s="244"/>
      <c r="Y196" s="260"/>
      <c r="Z196" s="260"/>
      <c r="AA196" s="260"/>
      <c r="AB196" s="265"/>
      <c r="AC196" s="265"/>
      <c r="AD196" s="78"/>
      <c r="AE196" s="265"/>
      <c r="AF196" s="265"/>
      <c r="AG196" s="265"/>
      <c r="AH196" s="265"/>
      <c r="AI196" s="265"/>
      <c r="AJ196" s="265"/>
      <c r="AK196" s="249"/>
      <c r="AL196" s="249"/>
      <c r="AM196" s="251"/>
      <c r="AN196" s="78"/>
      <c r="AO196" s="566" t="str">
        <f t="shared" si="22"/>
        <v xml:space="preserve"> </v>
      </c>
      <c r="AP196" s="566" t="str">
        <f t="shared" si="24"/>
        <v xml:space="preserve"> </v>
      </c>
      <c r="AQ196" s="566" t="str">
        <f t="shared" si="25"/>
        <v xml:space="preserve"> </v>
      </c>
      <c r="AR196" s="566" t="str">
        <f t="shared" si="26"/>
        <v xml:space="preserve"> </v>
      </c>
      <c r="AS196" s="78"/>
      <c r="AT196" s="244"/>
      <c r="AU196" s="244"/>
      <c r="AV196" s="260"/>
      <c r="AW196" s="244"/>
      <c r="AX196" s="260"/>
      <c r="AY196" s="260"/>
      <c r="AZ196" s="260"/>
      <c r="BA196" s="265"/>
      <c r="BB196" s="265"/>
      <c r="BC196" s="78"/>
      <c r="BD196" s="265"/>
      <c r="BE196" s="265"/>
      <c r="BF196" s="265"/>
      <c r="BG196" s="265"/>
      <c r="BH196" s="265"/>
      <c r="BI196" s="265"/>
      <c r="BJ196" s="249"/>
      <c r="BK196" s="249"/>
      <c r="BL196" s="251"/>
      <c r="BM196" s="78"/>
      <c r="BN196" s="566" t="str">
        <f t="shared" si="23"/>
        <v xml:space="preserve"> </v>
      </c>
      <c r="BO196" s="566" t="str">
        <f t="shared" si="27"/>
        <v xml:space="preserve"> </v>
      </c>
      <c r="BP196" s="566" t="str">
        <f t="shared" si="28"/>
        <v xml:space="preserve"> </v>
      </c>
      <c r="BQ196" s="566" t="str">
        <f t="shared" si="29"/>
        <v xml:space="preserve"> </v>
      </c>
      <c r="BR196" s="78"/>
      <c r="BS196" s="146"/>
    </row>
    <row r="197" spans="1:71" s="87" customFormat="1" ht="12.75" x14ac:dyDescent="0.25">
      <c r="A197" s="370"/>
      <c r="B197" s="366">
        <f>Demografia!B198</f>
        <v>0</v>
      </c>
      <c r="C197" s="366">
        <f>Demografia!C198</f>
        <v>0</v>
      </c>
      <c r="D197" s="367">
        <f>Demografia!D198</f>
        <v>0</v>
      </c>
      <c r="E197" s="82"/>
      <c r="F197" s="420"/>
      <c r="G197" s="421"/>
      <c r="H197" s="422"/>
      <c r="I197" s="245"/>
      <c r="J197" s="246"/>
      <c r="K197" s="247"/>
      <c r="L197" s="247"/>
      <c r="M197" s="247"/>
      <c r="N197" s="245"/>
      <c r="O197" s="252"/>
      <c r="P197" s="82"/>
      <c r="Q197" s="245"/>
      <c r="R197" s="421"/>
      <c r="S197" s="421"/>
      <c r="T197" s="82"/>
      <c r="U197" s="246"/>
      <c r="V197" s="246"/>
      <c r="W197" s="245"/>
      <c r="X197" s="246"/>
      <c r="Y197" s="245"/>
      <c r="Z197" s="245"/>
      <c r="AA197" s="245"/>
      <c r="AB197" s="247"/>
      <c r="AC197" s="247"/>
      <c r="AD197" s="78"/>
      <c r="AE197" s="247"/>
      <c r="AF197" s="247"/>
      <c r="AG197" s="247"/>
      <c r="AH197" s="247"/>
      <c r="AI197" s="247"/>
      <c r="AJ197" s="247"/>
      <c r="AK197" s="250"/>
      <c r="AL197" s="250"/>
      <c r="AM197" s="252"/>
      <c r="AN197" s="78"/>
      <c r="AO197" s="567" t="str">
        <f t="shared" si="22"/>
        <v xml:space="preserve"> </v>
      </c>
      <c r="AP197" s="567" t="str">
        <f t="shared" si="24"/>
        <v xml:space="preserve"> </v>
      </c>
      <c r="AQ197" s="567" t="str">
        <f t="shared" si="25"/>
        <v xml:space="preserve"> </v>
      </c>
      <c r="AR197" s="567" t="str">
        <f t="shared" si="26"/>
        <v xml:space="preserve"> </v>
      </c>
      <c r="AS197" s="78"/>
      <c r="AT197" s="365"/>
      <c r="AU197" s="365"/>
      <c r="AV197" s="364"/>
      <c r="AW197" s="365"/>
      <c r="AX197" s="364"/>
      <c r="AY197" s="364"/>
      <c r="AZ197" s="245"/>
      <c r="BA197" s="247"/>
      <c r="BB197" s="247"/>
      <c r="BC197" s="78"/>
      <c r="BD197" s="247"/>
      <c r="BE197" s="247"/>
      <c r="BF197" s="247"/>
      <c r="BG197" s="247"/>
      <c r="BH197" s="247"/>
      <c r="BI197" s="247"/>
      <c r="BJ197" s="250"/>
      <c r="BK197" s="250"/>
      <c r="BL197" s="252"/>
      <c r="BM197" s="78"/>
      <c r="BN197" s="567" t="str">
        <f t="shared" si="23"/>
        <v xml:space="preserve"> </v>
      </c>
      <c r="BO197" s="567" t="str">
        <f t="shared" si="27"/>
        <v xml:space="preserve"> </v>
      </c>
      <c r="BP197" s="567" t="str">
        <f t="shared" si="28"/>
        <v xml:space="preserve"> </v>
      </c>
      <c r="BQ197" s="567" t="str">
        <f t="shared" si="29"/>
        <v xml:space="preserve"> </v>
      </c>
      <c r="BR197" s="78"/>
      <c r="BS197" s="318"/>
    </row>
    <row r="198" spans="1:71" s="87" customFormat="1" ht="12.75" x14ac:dyDescent="0.25">
      <c r="A198" s="370"/>
      <c r="B198" s="150">
        <f>Demografia!B199</f>
        <v>0</v>
      </c>
      <c r="C198" s="150">
        <f>Demografia!C199</f>
        <v>0</v>
      </c>
      <c r="D198" s="151">
        <f>Demografia!D199</f>
        <v>0</v>
      </c>
      <c r="E198" s="82"/>
      <c r="F198" s="242"/>
      <c r="G198" s="153"/>
      <c r="H198" s="419"/>
      <c r="I198" s="260"/>
      <c r="J198" s="244"/>
      <c r="K198" s="265"/>
      <c r="L198" s="265"/>
      <c r="M198" s="265"/>
      <c r="N198" s="260"/>
      <c r="O198" s="251"/>
      <c r="P198" s="82"/>
      <c r="Q198" s="260"/>
      <c r="R198" s="153"/>
      <c r="S198" s="153"/>
      <c r="T198" s="82"/>
      <c r="U198" s="244"/>
      <c r="V198" s="244"/>
      <c r="W198" s="260"/>
      <c r="X198" s="244"/>
      <c r="Y198" s="260"/>
      <c r="Z198" s="260"/>
      <c r="AA198" s="260"/>
      <c r="AB198" s="265"/>
      <c r="AC198" s="265"/>
      <c r="AD198" s="78"/>
      <c r="AE198" s="265"/>
      <c r="AF198" s="265"/>
      <c r="AG198" s="265"/>
      <c r="AH198" s="265"/>
      <c r="AI198" s="265"/>
      <c r="AJ198" s="265"/>
      <c r="AK198" s="249"/>
      <c r="AL198" s="249"/>
      <c r="AM198" s="251"/>
      <c r="AN198" s="78"/>
      <c r="AO198" s="566" t="str">
        <f t="shared" si="22"/>
        <v xml:space="preserve"> </v>
      </c>
      <c r="AP198" s="566" t="str">
        <f t="shared" si="24"/>
        <v xml:space="preserve"> </v>
      </c>
      <c r="AQ198" s="566" t="str">
        <f t="shared" si="25"/>
        <v xml:space="preserve"> </v>
      </c>
      <c r="AR198" s="566" t="str">
        <f t="shared" si="26"/>
        <v xml:space="preserve"> </v>
      </c>
      <c r="AS198" s="78"/>
      <c r="AT198" s="244"/>
      <c r="AU198" s="244"/>
      <c r="AV198" s="260"/>
      <c r="AW198" s="244"/>
      <c r="AX198" s="260"/>
      <c r="AY198" s="260"/>
      <c r="AZ198" s="260"/>
      <c r="BA198" s="265"/>
      <c r="BB198" s="265"/>
      <c r="BC198" s="78"/>
      <c r="BD198" s="265"/>
      <c r="BE198" s="265"/>
      <c r="BF198" s="265"/>
      <c r="BG198" s="265"/>
      <c r="BH198" s="265"/>
      <c r="BI198" s="265"/>
      <c r="BJ198" s="249"/>
      <c r="BK198" s="249"/>
      <c r="BL198" s="251"/>
      <c r="BM198" s="78"/>
      <c r="BN198" s="566" t="str">
        <f t="shared" si="23"/>
        <v xml:space="preserve"> </v>
      </c>
      <c r="BO198" s="566" t="str">
        <f t="shared" si="27"/>
        <v xml:space="preserve"> </v>
      </c>
      <c r="BP198" s="566" t="str">
        <f t="shared" si="28"/>
        <v xml:space="preserve"> </v>
      </c>
      <c r="BQ198" s="566" t="str">
        <f t="shared" si="29"/>
        <v xml:space="preserve"> </v>
      </c>
      <c r="BR198" s="78"/>
      <c r="BS198" s="146"/>
    </row>
    <row r="199" spans="1:71" s="87" customFormat="1" ht="12.75" x14ac:dyDescent="0.25">
      <c r="A199" s="370"/>
      <c r="B199" s="366">
        <f>Demografia!B200</f>
        <v>0</v>
      </c>
      <c r="C199" s="366">
        <f>Demografia!C200</f>
        <v>0</v>
      </c>
      <c r="D199" s="367">
        <f>Demografia!D200</f>
        <v>0</v>
      </c>
      <c r="E199" s="82"/>
      <c r="F199" s="420"/>
      <c r="G199" s="421"/>
      <c r="H199" s="422"/>
      <c r="I199" s="245"/>
      <c r="J199" s="246"/>
      <c r="K199" s="247"/>
      <c r="L199" s="247"/>
      <c r="M199" s="247"/>
      <c r="N199" s="245"/>
      <c r="O199" s="252"/>
      <c r="P199" s="82"/>
      <c r="Q199" s="245"/>
      <c r="R199" s="421"/>
      <c r="S199" s="421"/>
      <c r="T199" s="82"/>
      <c r="U199" s="246"/>
      <c r="V199" s="246"/>
      <c r="W199" s="245"/>
      <c r="X199" s="246"/>
      <c r="Y199" s="245"/>
      <c r="Z199" s="245"/>
      <c r="AA199" s="245"/>
      <c r="AB199" s="247"/>
      <c r="AC199" s="247"/>
      <c r="AD199" s="78"/>
      <c r="AE199" s="247"/>
      <c r="AF199" s="247"/>
      <c r="AG199" s="247"/>
      <c r="AH199" s="247"/>
      <c r="AI199" s="247"/>
      <c r="AJ199" s="247"/>
      <c r="AK199" s="250"/>
      <c r="AL199" s="250"/>
      <c r="AM199" s="252"/>
      <c r="AN199" s="78"/>
      <c r="AO199" s="567" t="str">
        <f t="shared" si="22"/>
        <v xml:space="preserve"> </v>
      </c>
      <c r="AP199" s="567" t="str">
        <f t="shared" si="24"/>
        <v xml:space="preserve"> </v>
      </c>
      <c r="AQ199" s="567" t="str">
        <f t="shared" si="25"/>
        <v xml:space="preserve"> </v>
      </c>
      <c r="AR199" s="567" t="str">
        <f t="shared" si="26"/>
        <v xml:space="preserve"> </v>
      </c>
      <c r="AS199" s="78"/>
      <c r="AT199" s="365"/>
      <c r="AU199" s="365"/>
      <c r="AV199" s="364"/>
      <c r="AW199" s="365"/>
      <c r="AX199" s="364"/>
      <c r="AY199" s="364"/>
      <c r="AZ199" s="245"/>
      <c r="BA199" s="247"/>
      <c r="BB199" s="247"/>
      <c r="BC199" s="78"/>
      <c r="BD199" s="247"/>
      <c r="BE199" s="247"/>
      <c r="BF199" s="247"/>
      <c r="BG199" s="247"/>
      <c r="BH199" s="247"/>
      <c r="BI199" s="247"/>
      <c r="BJ199" s="250"/>
      <c r="BK199" s="250"/>
      <c r="BL199" s="252"/>
      <c r="BM199" s="78"/>
      <c r="BN199" s="567" t="str">
        <f t="shared" si="23"/>
        <v xml:space="preserve"> </v>
      </c>
      <c r="BO199" s="567" t="str">
        <f t="shared" si="27"/>
        <v xml:space="preserve"> </v>
      </c>
      <c r="BP199" s="567" t="str">
        <f t="shared" si="28"/>
        <v xml:space="preserve"> </v>
      </c>
      <c r="BQ199" s="567" t="str">
        <f t="shared" si="29"/>
        <v xml:space="preserve"> </v>
      </c>
      <c r="BR199" s="78"/>
      <c r="BS199" s="318"/>
    </row>
    <row r="200" spans="1:71" s="87" customFormat="1" ht="12.75" x14ac:dyDescent="0.25">
      <c r="A200" s="370"/>
      <c r="B200" s="150">
        <f>Demografia!B201</f>
        <v>0</v>
      </c>
      <c r="C200" s="150">
        <f>Demografia!C201</f>
        <v>0</v>
      </c>
      <c r="D200" s="151">
        <f>Demografia!D201</f>
        <v>0</v>
      </c>
      <c r="E200" s="82"/>
      <c r="F200" s="242"/>
      <c r="G200" s="153"/>
      <c r="H200" s="419"/>
      <c r="I200" s="260"/>
      <c r="J200" s="244"/>
      <c r="K200" s="265"/>
      <c r="L200" s="265"/>
      <c r="M200" s="265"/>
      <c r="N200" s="260"/>
      <c r="O200" s="251"/>
      <c r="P200" s="82"/>
      <c r="Q200" s="260"/>
      <c r="R200" s="153"/>
      <c r="S200" s="153"/>
      <c r="T200" s="82"/>
      <c r="U200" s="244"/>
      <c r="V200" s="244"/>
      <c r="W200" s="260"/>
      <c r="X200" s="244"/>
      <c r="Y200" s="260"/>
      <c r="Z200" s="260"/>
      <c r="AA200" s="260"/>
      <c r="AB200" s="265"/>
      <c r="AC200" s="265"/>
      <c r="AD200" s="78"/>
      <c r="AE200" s="265"/>
      <c r="AF200" s="265"/>
      <c r="AG200" s="265"/>
      <c r="AH200" s="265"/>
      <c r="AI200" s="265"/>
      <c r="AJ200" s="265"/>
      <c r="AK200" s="249"/>
      <c r="AL200" s="249"/>
      <c r="AM200" s="251"/>
      <c r="AN200" s="78"/>
      <c r="AO200" s="566" t="str">
        <f t="shared" si="22"/>
        <v xml:space="preserve"> </v>
      </c>
      <c r="AP200" s="566" t="str">
        <f t="shared" si="24"/>
        <v xml:space="preserve"> </v>
      </c>
      <c r="AQ200" s="566" t="str">
        <f t="shared" si="25"/>
        <v xml:space="preserve"> </v>
      </c>
      <c r="AR200" s="566" t="str">
        <f t="shared" si="26"/>
        <v xml:space="preserve"> </v>
      </c>
      <c r="AS200" s="78"/>
      <c r="AT200" s="244"/>
      <c r="AU200" s="244"/>
      <c r="AV200" s="260"/>
      <c r="AW200" s="244"/>
      <c r="AX200" s="260"/>
      <c r="AY200" s="260"/>
      <c r="AZ200" s="260"/>
      <c r="BA200" s="265"/>
      <c r="BB200" s="265"/>
      <c r="BC200" s="78"/>
      <c r="BD200" s="265"/>
      <c r="BE200" s="265"/>
      <c r="BF200" s="265"/>
      <c r="BG200" s="265"/>
      <c r="BH200" s="265"/>
      <c r="BI200" s="265"/>
      <c r="BJ200" s="249"/>
      <c r="BK200" s="249"/>
      <c r="BL200" s="251"/>
      <c r="BM200" s="78"/>
      <c r="BN200" s="566" t="str">
        <f t="shared" si="23"/>
        <v xml:space="preserve"> </v>
      </c>
      <c r="BO200" s="566" t="str">
        <f t="shared" si="27"/>
        <v xml:space="preserve"> </v>
      </c>
      <c r="BP200" s="566" t="str">
        <f t="shared" si="28"/>
        <v xml:space="preserve"> </v>
      </c>
      <c r="BQ200" s="566" t="str">
        <f t="shared" si="29"/>
        <v xml:space="preserve"> </v>
      </c>
      <c r="BR200" s="78"/>
      <c r="BS200" s="146"/>
    </row>
    <row r="201" spans="1:71" s="87" customFormat="1" ht="12.75" x14ac:dyDescent="0.25">
      <c r="A201" s="370"/>
      <c r="B201" s="366">
        <f>Demografia!B202</f>
        <v>0</v>
      </c>
      <c r="C201" s="366">
        <f>Demografia!C202</f>
        <v>0</v>
      </c>
      <c r="D201" s="367">
        <f>Demografia!D202</f>
        <v>0</v>
      </c>
      <c r="E201" s="82"/>
      <c r="F201" s="420"/>
      <c r="G201" s="421"/>
      <c r="H201" s="422"/>
      <c r="I201" s="245"/>
      <c r="J201" s="246"/>
      <c r="K201" s="247"/>
      <c r="L201" s="247"/>
      <c r="M201" s="247"/>
      <c r="N201" s="245"/>
      <c r="O201" s="252"/>
      <c r="P201" s="82"/>
      <c r="Q201" s="245"/>
      <c r="R201" s="421"/>
      <c r="S201" s="421"/>
      <c r="T201" s="82"/>
      <c r="U201" s="246"/>
      <c r="V201" s="246"/>
      <c r="W201" s="245"/>
      <c r="X201" s="246"/>
      <c r="Y201" s="245"/>
      <c r="Z201" s="245"/>
      <c r="AA201" s="245"/>
      <c r="AB201" s="247"/>
      <c r="AC201" s="247"/>
      <c r="AD201" s="78"/>
      <c r="AE201" s="247"/>
      <c r="AF201" s="247"/>
      <c r="AG201" s="247"/>
      <c r="AH201" s="247"/>
      <c r="AI201" s="247"/>
      <c r="AJ201" s="247"/>
      <c r="AK201" s="250"/>
      <c r="AL201" s="250"/>
      <c r="AM201" s="252"/>
      <c r="AN201" s="78"/>
      <c r="AO201" s="567" t="str">
        <f t="shared" si="22"/>
        <v xml:space="preserve"> </v>
      </c>
      <c r="AP201" s="567" t="str">
        <f t="shared" si="24"/>
        <v xml:space="preserve"> </v>
      </c>
      <c r="AQ201" s="567" t="str">
        <f t="shared" si="25"/>
        <v xml:space="preserve"> </v>
      </c>
      <c r="AR201" s="567" t="str">
        <f t="shared" si="26"/>
        <v xml:space="preserve"> </v>
      </c>
      <c r="AS201" s="78"/>
      <c r="AT201" s="365"/>
      <c r="AU201" s="365"/>
      <c r="AV201" s="364"/>
      <c r="AW201" s="365"/>
      <c r="AX201" s="364"/>
      <c r="AY201" s="364"/>
      <c r="AZ201" s="245"/>
      <c r="BA201" s="247"/>
      <c r="BB201" s="247"/>
      <c r="BC201" s="78"/>
      <c r="BD201" s="247"/>
      <c r="BE201" s="247"/>
      <c r="BF201" s="247"/>
      <c r="BG201" s="247"/>
      <c r="BH201" s="247"/>
      <c r="BI201" s="247"/>
      <c r="BJ201" s="250"/>
      <c r="BK201" s="250"/>
      <c r="BL201" s="252"/>
      <c r="BM201" s="78"/>
      <c r="BN201" s="567" t="str">
        <f t="shared" si="23"/>
        <v xml:space="preserve"> </v>
      </c>
      <c r="BO201" s="567" t="str">
        <f t="shared" si="27"/>
        <v xml:space="preserve"> </v>
      </c>
      <c r="BP201" s="567" t="str">
        <f t="shared" si="28"/>
        <v xml:space="preserve"> </v>
      </c>
      <c r="BQ201" s="567" t="str">
        <f t="shared" si="29"/>
        <v xml:space="preserve"> </v>
      </c>
      <c r="BR201" s="78"/>
      <c r="BS201" s="318"/>
    </row>
    <row r="202" spans="1:71" s="87" customFormat="1" ht="12.75" x14ac:dyDescent="0.25">
      <c r="A202" s="370"/>
      <c r="B202" s="150">
        <f>Demografia!B203</f>
        <v>0</v>
      </c>
      <c r="C202" s="150">
        <f>Demografia!C203</f>
        <v>0</v>
      </c>
      <c r="D202" s="151">
        <f>Demografia!D203</f>
        <v>0</v>
      </c>
      <c r="E202" s="82"/>
      <c r="F202" s="242"/>
      <c r="G202" s="153"/>
      <c r="H202" s="419"/>
      <c r="I202" s="260"/>
      <c r="J202" s="244"/>
      <c r="K202" s="265"/>
      <c r="L202" s="265"/>
      <c r="M202" s="265"/>
      <c r="N202" s="260"/>
      <c r="O202" s="251"/>
      <c r="P202" s="82"/>
      <c r="Q202" s="260"/>
      <c r="R202" s="153"/>
      <c r="S202" s="153"/>
      <c r="T202" s="82"/>
      <c r="U202" s="244"/>
      <c r="V202" s="244"/>
      <c r="W202" s="260"/>
      <c r="X202" s="244"/>
      <c r="Y202" s="260"/>
      <c r="Z202" s="260"/>
      <c r="AA202" s="260"/>
      <c r="AB202" s="265"/>
      <c r="AC202" s="265"/>
      <c r="AD202" s="78"/>
      <c r="AE202" s="265"/>
      <c r="AF202" s="265"/>
      <c r="AG202" s="265"/>
      <c r="AH202" s="265"/>
      <c r="AI202" s="265"/>
      <c r="AJ202" s="265"/>
      <c r="AK202" s="249"/>
      <c r="AL202" s="249"/>
      <c r="AM202" s="251"/>
      <c r="AN202" s="78"/>
      <c r="AO202" s="566" t="str">
        <f t="shared" si="22"/>
        <v xml:space="preserve"> </v>
      </c>
      <c r="AP202" s="566" t="str">
        <f t="shared" si="24"/>
        <v xml:space="preserve"> </v>
      </c>
      <c r="AQ202" s="566" t="str">
        <f t="shared" si="25"/>
        <v xml:space="preserve"> </v>
      </c>
      <c r="AR202" s="566" t="str">
        <f t="shared" si="26"/>
        <v xml:space="preserve"> </v>
      </c>
      <c r="AS202" s="78"/>
      <c r="AT202" s="244"/>
      <c r="AU202" s="244"/>
      <c r="AV202" s="260"/>
      <c r="AW202" s="244"/>
      <c r="AX202" s="260"/>
      <c r="AY202" s="260"/>
      <c r="AZ202" s="260"/>
      <c r="BA202" s="265"/>
      <c r="BB202" s="265"/>
      <c r="BC202" s="78"/>
      <c r="BD202" s="265"/>
      <c r="BE202" s="265"/>
      <c r="BF202" s="265"/>
      <c r="BG202" s="265"/>
      <c r="BH202" s="265"/>
      <c r="BI202" s="265"/>
      <c r="BJ202" s="249"/>
      <c r="BK202" s="249"/>
      <c r="BL202" s="251"/>
      <c r="BM202" s="78"/>
      <c r="BN202" s="566" t="str">
        <f t="shared" si="23"/>
        <v xml:space="preserve"> </v>
      </c>
      <c r="BO202" s="566" t="str">
        <f t="shared" si="27"/>
        <v xml:space="preserve"> </v>
      </c>
      <c r="BP202" s="566" t="str">
        <f t="shared" si="28"/>
        <v xml:space="preserve"> </v>
      </c>
      <c r="BQ202" s="566" t="str">
        <f t="shared" si="29"/>
        <v xml:space="preserve"> </v>
      </c>
      <c r="BR202" s="78"/>
      <c r="BS202" s="146"/>
    </row>
    <row r="203" spans="1:71" s="87" customFormat="1" ht="12.75" x14ac:dyDescent="0.25">
      <c r="A203" s="370"/>
      <c r="B203" s="366">
        <f>Demografia!B204</f>
        <v>0</v>
      </c>
      <c r="C203" s="366">
        <f>Demografia!C204</f>
        <v>0</v>
      </c>
      <c r="D203" s="367">
        <f>Demografia!D204</f>
        <v>0</v>
      </c>
      <c r="E203" s="82"/>
      <c r="F203" s="420"/>
      <c r="G203" s="421"/>
      <c r="H203" s="422"/>
      <c r="I203" s="245"/>
      <c r="J203" s="246"/>
      <c r="K203" s="247"/>
      <c r="L203" s="247"/>
      <c r="M203" s="247"/>
      <c r="N203" s="245"/>
      <c r="O203" s="252"/>
      <c r="P203" s="82"/>
      <c r="Q203" s="245"/>
      <c r="R203" s="421"/>
      <c r="S203" s="421"/>
      <c r="T203" s="82"/>
      <c r="U203" s="246"/>
      <c r="V203" s="246"/>
      <c r="W203" s="245"/>
      <c r="X203" s="246"/>
      <c r="Y203" s="245"/>
      <c r="Z203" s="245"/>
      <c r="AA203" s="245"/>
      <c r="AB203" s="247"/>
      <c r="AC203" s="247"/>
      <c r="AD203" s="78"/>
      <c r="AE203" s="247"/>
      <c r="AF203" s="247"/>
      <c r="AG203" s="247"/>
      <c r="AH203" s="247"/>
      <c r="AI203" s="247"/>
      <c r="AJ203" s="247"/>
      <c r="AK203" s="250"/>
      <c r="AL203" s="250"/>
      <c r="AM203" s="252"/>
      <c r="AN203" s="78"/>
      <c r="AO203" s="567" t="str">
        <f t="shared" si="22"/>
        <v xml:space="preserve"> </v>
      </c>
      <c r="AP203" s="567" t="str">
        <f t="shared" si="24"/>
        <v xml:space="preserve"> </v>
      </c>
      <c r="AQ203" s="567" t="str">
        <f t="shared" si="25"/>
        <v xml:space="preserve"> </v>
      </c>
      <c r="AR203" s="567" t="str">
        <f t="shared" si="26"/>
        <v xml:space="preserve"> </v>
      </c>
      <c r="AS203" s="78"/>
      <c r="AT203" s="365"/>
      <c r="AU203" s="365"/>
      <c r="AV203" s="364"/>
      <c r="AW203" s="365"/>
      <c r="AX203" s="364"/>
      <c r="AY203" s="364"/>
      <c r="AZ203" s="245"/>
      <c r="BA203" s="247"/>
      <c r="BB203" s="247"/>
      <c r="BC203" s="78"/>
      <c r="BD203" s="247"/>
      <c r="BE203" s="247"/>
      <c r="BF203" s="247"/>
      <c r="BG203" s="247"/>
      <c r="BH203" s="247"/>
      <c r="BI203" s="247"/>
      <c r="BJ203" s="250"/>
      <c r="BK203" s="250"/>
      <c r="BL203" s="252"/>
      <c r="BM203" s="78"/>
      <c r="BN203" s="567" t="str">
        <f t="shared" si="23"/>
        <v xml:space="preserve"> </v>
      </c>
      <c r="BO203" s="567" t="str">
        <f t="shared" si="27"/>
        <v xml:space="preserve"> </v>
      </c>
      <c r="BP203" s="567" t="str">
        <f t="shared" si="28"/>
        <v xml:space="preserve"> </v>
      </c>
      <c r="BQ203" s="567" t="str">
        <f t="shared" si="29"/>
        <v xml:space="preserve"> </v>
      </c>
      <c r="BR203" s="78"/>
      <c r="BS203" s="318"/>
    </row>
    <row r="204" spans="1:71" s="87" customFormat="1" ht="12.75" x14ac:dyDescent="0.25">
      <c r="A204" s="370"/>
      <c r="B204" s="150">
        <f>Demografia!B205</f>
        <v>0</v>
      </c>
      <c r="C204" s="150">
        <f>Demografia!C205</f>
        <v>0</v>
      </c>
      <c r="D204" s="151">
        <f>Demografia!D205</f>
        <v>0</v>
      </c>
      <c r="E204" s="82"/>
      <c r="F204" s="242"/>
      <c r="G204" s="153"/>
      <c r="H204" s="419"/>
      <c r="I204" s="260"/>
      <c r="J204" s="244"/>
      <c r="K204" s="265"/>
      <c r="L204" s="265"/>
      <c r="M204" s="265"/>
      <c r="N204" s="260"/>
      <c r="O204" s="251"/>
      <c r="P204" s="82"/>
      <c r="Q204" s="260"/>
      <c r="R204" s="153"/>
      <c r="S204" s="153"/>
      <c r="T204" s="82"/>
      <c r="U204" s="244"/>
      <c r="V204" s="244"/>
      <c r="W204" s="260"/>
      <c r="X204" s="244"/>
      <c r="Y204" s="260"/>
      <c r="Z204" s="260"/>
      <c r="AA204" s="260"/>
      <c r="AB204" s="265"/>
      <c r="AC204" s="265"/>
      <c r="AD204" s="78"/>
      <c r="AE204" s="265"/>
      <c r="AF204" s="265"/>
      <c r="AG204" s="265"/>
      <c r="AH204" s="265"/>
      <c r="AI204" s="265"/>
      <c r="AJ204" s="265"/>
      <c r="AK204" s="249"/>
      <c r="AL204" s="249"/>
      <c r="AM204" s="251"/>
      <c r="AN204" s="78"/>
      <c r="AO204" s="566" t="str">
        <f t="shared" si="22"/>
        <v xml:space="preserve"> </v>
      </c>
      <c r="AP204" s="566" t="str">
        <f t="shared" si="24"/>
        <v xml:space="preserve"> </v>
      </c>
      <c r="AQ204" s="566" t="str">
        <f t="shared" si="25"/>
        <v xml:space="preserve"> </v>
      </c>
      <c r="AR204" s="566" t="str">
        <f t="shared" si="26"/>
        <v xml:space="preserve"> </v>
      </c>
      <c r="AS204" s="78"/>
      <c r="AT204" s="244"/>
      <c r="AU204" s="244"/>
      <c r="AV204" s="260"/>
      <c r="AW204" s="244"/>
      <c r="AX204" s="260"/>
      <c r="AY204" s="260"/>
      <c r="AZ204" s="260"/>
      <c r="BA204" s="265"/>
      <c r="BB204" s="265"/>
      <c r="BC204" s="78"/>
      <c r="BD204" s="265"/>
      <c r="BE204" s="265"/>
      <c r="BF204" s="265"/>
      <c r="BG204" s="265"/>
      <c r="BH204" s="265"/>
      <c r="BI204" s="265"/>
      <c r="BJ204" s="249"/>
      <c r="BK204" s="249"/>
      <c r="BL204" s="251"/>
      <c r="BM204" s="78"/>
      <c r="BN204" s="566" t="str">
        <f t="shared" si="23"/>
        <v xml:space="preserve"> </v>
      </c>
      <c r="BO204" s="566" t="str">
        <f t="shared" si="27"/>
        <v xml:space="preserve"> </v>
      </c>
      <c r="BP204" s="566" t="str">
        <f t="shared" si="28"/>
        <v xml:space="preserve"> </v>
      </c>
      <c r="BQ204" s="566" t="str">
        <f t="shared" si="29"/>
        <v xml:space="preserve"> </v>
      </c>
      <c r="BR204" s="78"/>
      <c r="BS204" s="146"/>
    </row>
    <row r="205" spans="1:71" s="87" customFormat="1" ht="12.75" x14ac:dyDescent="0.25">
      <c r="A205" s="370"/>
      <c r="B205" s="366">
        <f>Demografia!B206</f>
        <v>0</v>
      </c>
      <c r="C205" s="366">
        <f>Demografia!C206</f>
        <v>0</v>
      </c>
      <c r="D205" s="367">
        <f>Demografia!D206</f>
        <v>0</v>
      </c>
      <c r="E205" s="82"/>
      <c r="F205" s="420"/>
      <c r="G205" s="421"/>
      <c r="H205" s="422"/>
      <c r="I205" s="245"/>
      <c r="J205" s="246"/>
      <c r="K205" s="247"/>
      <c r="L205" s="247"/>
      <c r="M205" s="247"/>
      <c r="N205" s="245"/>
      <c r="O205" s="252"/>
      <c r="P205" s="82"/>
      <c r="Q205" s="245"/>
      <c r="R205" s="421"/>
      <c r="S205" s="421"/>
      <c r="T205" s="82"/>
      <c r="U205" s="246"/>
      <c r="V205" s="246"/>
      <c r="W205" s="245"/>
      <c r="X205" s="246"/>
      <c r="Y205" s="245"/>
      <c r="Z205" s="245"/>
      <c r="AA205" s="245"/>
      <c r="AB205" s="247"/>
      <c r="AC205" s="247"/>
      <c r="AD205" s="78"/>
      <c r="AE205" s="247"/>
      <c r="AF205" s="247"/>
      <c r="AG205" s="247"/>
      <c r="AH205" s="247"/>
      <c r="AI205" s="247"/>
      <c r="AJ205" s="247"/>
      <c r="AK205" s="250"/>
      <c r="AL205" s="250"/>
      <c r="AM205" s="252"/>
      <c r="AN205" s="78"/>
      <c r="AO205" s="567" t="str">
        <f t="shared" si="22"/>
        <v xml:space="preserve"> </v>
      </c>
      <c r="AP205" s="567" t="str">
        <f t="shared" si="24"/>
        <v xml:space="preserve"> </v>
      </c>
      <c r="AQ205" s="567" t="str">
        <f t="shared" si="25"/>
        <v xml:space="preserve"> </v>
      </c>
      <c r="AR205" s="567" t="str">
        <f t="shared" si="26"/>
        <v xml:space="preserve"> </v>
      </c>
      <c r="AS205" s="78"/>
      <c r="AT205" s="365"/>
      <c r="AU205" s="365"/>
      <c r="AV205" s="364"/>
      <c r="AW205" s="365"/>
      <c r="AX205" s="364"/>
      <c r="AY205" s="364"/>
      <c r="AZ205" s="245"/>
      <c r="BA205" s="247"/>
      <c r="BB205" s="247"/>
      <c r="BC205" s="78"/>
      <c r="BD205" s="247"/>
      <c r="BE205" s="247"/>
      <c r="BF205" s="247"/>
      <c r="BG205" s="247"/>
      <c r="BH205" s="247"/>
      <c r="BI205" s="247"/>
      <c r="BJ205" s="250"/>
      <c r="BK205" s="250"/>
      <c r="BL205" s="252"/>
      <c r="BM205" s="78"/>
      <c r="BN205" s="567" t="str">
        <f t="shared" si="23"/>
        <v xml:space="preserve"> </v>
      </c>
      <c r="BO205" s="567" t="str">
        <f t="shared" si="27"/>
        <v xml:space="preserve"> </v>
      </c>
      <c r="BP205" s="567" t="str">
        <f t="shared" si="28"/>
        <v xml:space="preserve"> </v>
      </c>
      <c r="BQ205" s="567" t="str">
        <f t="shared" si="29"/>
        <v xml:space="preserve"> </v>
      </c>
      <c r="BR205" s="78"/>
      <c r="BS205" s="318"/>
    </row>
    <row r="206" spans="1:71" s="87" customFormat="1" ht="12.75" x14ac:dyDescent="0.25">
      <c r="A206" s="370"/>
      <c r="B206" s="150">
        <f>Demografia!B207</f>
        <v>0</v>
      </c>
      <c r="C206" s="150">
        <f>Demografia!C207</f>
        <v>0</v>
      </c>
      <c r="D206" s="151">
        <f>Demografia!D207</f>
        <v>0</v>
      </c>
      <c r="E206" s="82"/>
      <c r="F206" s="242"/>
      <c r="G206" s="153"/>
      <c r="H206" s="419"/>
      <c r="I206" s="260"/>
      <c r="J206" s="244"/>
      <c r="K206" s="265"/>
      <c r="L206" s="265"/>
      <c r="M206" s="265"/>
      <c r="N206" s="260"/>
      <c r="O206" s="251"/>
      <c r="P206" s="82"/>
      <c r="Q206" s="260"/>
      <c r="R206" s="153"/>
      <c r="S206" s="153"/>
      <c r="T206" s="82"/>
      <c r="U206" s="244"/>
      <c r="V206" s="244"/>
      <c r="W206" s="260"/>
      <c r="X206" s="244"/>
      <c r="Y206" s="260"/>
      <c r="Z206" s="260"/>
      <c r="AA206" s="260"/>
      <c r="AB206" s="265"/>
      <c r="AC206" s="265"/>
      <c r="AD206" s="78"/>
      <c r="AE206" s="265"/>
      <c r="AF206" s="265"/>
      <c r="AG206" s="265"/>
      <c r="AH206" s="265"/>
      <c r="AI206" s="265"/>
      <c r="AJ206" s="265"/>
      <c r="AK206" s="249"/>
      <c r="AL206" s="249"/>
      <c r="AM206" s="251"/>
      <c r="AN206" s="78"/>
      <c r="AO206" s="566" t="str">
        <f t="shared" si="22"/>
        <v xml:space="preserve"> </v>
      </c>
      <c r="AP206" s="566" t="str">
        <f t="shared" si="24"/>
        <v xml:space="preserve"> </v>
      </c>
      <c r="AQ206" s="566" t="str">
        <f t="shared" si="25"/>
        <v xml:space="preserve"> </v>
      </c>
      <c r="AR206" s="566" t="str">
        <f t="shared" si="26"/>
        <v xml:space="preserve"> </v>
      </c>
      <c r="AS206" s="78"/>
      <c r="AT206" s="244"/>
      <c r="AU206" s="244"/>
      <c r="AV206" s="260"/>
      <c r="AW206" s="244"/>
      <c r="AX206" s="260"/>
      <c r="AY206" s="260"/>
      <c r="AZ206" s="260"/>
      <c r="BA206" s="265"/>
      <c r="BB206" s="265"/>
      <c r="BC206" s="78"/>
      <c r="BD206" s="265"/>
      <c r="BE206" s="265"/>
      <c r="BF206" s="265"/>
      <c r="BG206" s="265"/>
      <c r="BH206" s="265"/>
      <c r="BI206" s="265"/>
      <c r="BJ206" s="249"/>
      <c r="BK206" s="249"/>
      <c r="BL206" s="251"/>
      <c r="BM206" s="78"/>
      <c r="BN206" s="566" t="str">
        <f t="shared" si="23"/>
        <v xml:space="preserve"> </v>
      </c>
      <c r="BO206" s="566" t="str">
        <f t="shared" si="27"/>
        <v xml:space="preserve"> </v>
      </c>
      <c r="BP206" s="566" t="str">
        <f t="shared" si="28"/>
        <v xml:space="preserve"> </v>
      </c>
      <c r="BQ206" s="566" t="str">
        <f t="shared" si="29"/>
        <v xml:space="preserve"> </v>
      </c>
      <c r="BR206" s="78"/>
      <c r="BS206" s="146"/>
    </row>
    <row r="207" spans="1:71" s="87" customFormat="1" ht="12.75" x14ac:dyDescent="0.25">
      <c r="A207" s="370"/>
      <c r="B207" s="366">
        <f>Demografia!B208</f>
        <v>0</v>
      </c>
      <c r="C207" s="366">
        <f>Demografia!C208</f>
        <v>0</v>
      </c>
      <c r="D207" s="367">
        <f>Demografia!D208</f>
        <v>0</v>
      </c>
      <c r="E207" s="82"/>
      <c r="F207" s="420"/>
      <c r="G207" s="421"/>
      <c r="H207" s="422"/>
      <c r="I207" s="245"/>
      <c r="J207" s="246"/>
      <c r="K207" s="247"/>
      <c r="L207" s="247"/>
      <c r="M207" s="247"/>
      <c r="N207" s="245"/>
      <c r="O207" s="252"/>
      <c r="P207" s="82"/>
      <c r="Q207" s="245"/>
      <c r="R207" s="421"/>
      <c r="S207" s="421"/>
      <c r="T207" s="82"/>
      <c r="U207" s="246"/>
      <c r="V207" s="246"/>
      <c r="W207" s="245"/>
      <c r="X207" s="246"/>
      <c r="Y207" s="245"/>
      <c r="Z207" s="245"/>
      <c r="AA207" s="245"/>
      <c r="AB207" s="247"/>
      <c r="AC207" s="247"/>
      <c r="AD207" s="78"/>
      <c r="AE207" s="247"/>
      <c r="AF207" s="247"/>
      <c r="AG207" s="247"/>
      <c r="AH207" s="247"/>
      <c r="AI207" s="247"/>
      <c r="AJ207" s="247"/>
      <c r="AK207" s="250"/>
      <c r="AL207" s="250"/>
      <c r="AM207" s="252"/>
      <c r="AN207" s="78"/>
      <c r="AO207" s="567" t="str">
        <f t="shared" ref="AO207:AO270" si="30">IF(Z207=0," ",AE207/AB207)</f>
        <v xml:space="preserve"> </v>
      </c>
      <c r="AP207" s="567" t="str">
        <f t="shared" si="24"/>
        <v xml:space="preserve"> </v>
      </c>
      <c r="AQ207" s="567" t="str">
        <f t="shared" si="25"/>
        <v xml:space="preserve"> </v>
      </c>
      <c r="AR207" s="567" t="str">
        <f t="shared" si="26"/>
        <v xml:space="preserve"> </v>
      </c>
      <c r="AS207" s="78"/>
      <c r="AT207" s="365"/>
      <c r="AU207" s="365"/>
      <c r="AV207" s="364"/>
      <c r="AW207" s="365"/>
      <c r="AX207" s="364"/>
      <c r="AY207" s="364"/>
      <c r="AZ207" s="245"/>
      <c r="BA207" s="247"/>
      <c r="BB207" s="247"/>
      <c r="BC207" s="78"/>
      <c r="BD207" s="247"/>
      <c r="BE207" s="247"/>
      <c r="BF207" s="247"/>
      <c r="BG207" s="247"/>
      <c r="BH207" s="247"/>
      <c r="BI207" s="247"/>
      <c r="BJ207" s="250"/>
      <c r="BK207" s="250"/>
      <c r="BL207" s="252"/>
      <c r="BM207" s="78"/>
      <c r="BN207" s="567" t="str">
        <f t="shared" ref="BN207:BN270" si="31">IF(AY207=0," ",BD207/BA207)</f>
        <v xml:space="preserve"> </v>
      </c>
      <c r="BO207" s="567" t="str">
        <f t="shared" si="27"/>
        <v xml:space="preserve"> </v>
      </c>
      <c r="BP207" s="567" t="str">
        <f t="shared" si="28"/>
        <v xml:space="preserve"> </v>
      </c>
      <c r="BQ207" s="567" t="str">
        <f t="shared" si="29"/>
        <v xml:space="preserve"> </v>
      </c>
      <c r="BR207" s="78"/>
      <c r="BS207" s="318"/>
    </row>
    <row r="208" spans="1:71" s="87" customFormat="1" ht="12.75" x14ac:dyDescent="0.25">
      <c r="A208" s="370"/>
      <c r="B208" s="150">
        <f>Demografia!B209</f>
        <v>0</v>
      </c>
      <c r="C208" s="150">
        <f>Demografia!C209</f>
        <v>0</v>
      </c>
      <c r="D208" s="151">
        <f>Demografia!D209</f>
        <v>0</v>
      </c>
      <c r="E208" s="82"/>
      <c r="F208" s="242"/>
      <c r="G208" s="153"/>
      <c r="H208" s="419"/>
      <c r="I208" s="260"/>
      <c r="J208" s="244"/>
      <c r="K208" s="265"/>
      <c r="L208" s="265"/>
      <c r="M208" s="265"/>
      <c r="N208" s="260"/>
      <c r="O208" s="251"/>
      <c r="P208" s="82"/>
      <c r="Q208" s="260"/>
      <c r="R208" s="153"/>
      <c r="S208" s="153"/>
      <c r="T208" s="82"/>
      <c r="U208" s="244"/>
      <c r="V208" s="244"/>
      <c r="W208" s="260"/>
      <c r="X208" s="244"/>
      <c r="Y208" s="260"/>
      <c r="Z208" s="260"/>
      <c r="AA208" s="260"/>
      <c r="AB208" s="265"/>
      <c r="AC208" s="265"/>
      <c r="AD208" s="78"/>
      <c r="AE208" s="265"/>
      <c r="AF208" s="265"/>
      <c r="AG208" s="265"/>
      <c r="AH208" s="265"/>
      <c r="AI208" s="265"/>
      <c r="AJ208" s="265"/>
      <c r="AK208" s="249"/>
      <c r="AL208" s="249"/>
      <c r="AM208" s="251"/>
      <c r="AN208" s="78"/>
      <c r="AO208" s="566" t="str">
        <f t="shared" si="30"/>
        <v xml:space="preserve"> </v>
      </c>
      <c r="AP208" s="566" t="str">
        <f t="shared" si="24"/>
        <v xml:space="preserve"> </v>
      </c>
      <c r="AQ208" s="566" t="str">
        <f t="shared" si="25"/>
        <v xml:space="preserve"> </v>
      </c>
      <c r="AR208" s="566" t="str">
        <f t="shared" si="26"/>
        <v xml:space="preserve"> </v>
      </c>
      <c r="AS208" s="78"/>
      <c r="AT208" s="244"/>
      <c r="AU208" s="244"/>
      <c r="AV208" s="260"/>
      <c r="AW208" s="244"/>
      <c r="AX208" s="260"/>
      <c r="AY208" s="260"/>
      <c r="AZ208" s="260"/>
      <c r="BA208" s="265"/>
      <c r="BB208" s="265"/>
      <c r="BC208" s="78"/>
      <c r="BD208" s="265"/>
      <c r="BE208" s="265"/>
      <c r="BF208" s="265"/>
      <c r="BG208" s="265"/>
      <c r="BH208" s="265"/>
      <c r="BI208" s="265"/>
      <c r="BJ208" s="249"/>
      <c r="BK208" s="249"/>
      <c r="BL208" s="251"/>
      <c r="BM208" s="78"/>
      <c r="BN208" s="566" t="str">
        <f t="shared" si="31"/>
        <v xml:space="preserve"> </v>
      </c>
      <c r="BO208" s="566" t="str">
        <f t="shared" si="27"/>
        <v xml:space="preserve"> </v>
      </c>
      <c r="BP208" s="566" t="str">
        <f t="shared" si="28"/>
        <v xml:space="preserve"> </v>
      </c>
      <c r="BQ208" s="566" t="str">
        <f t="shared" si="29"/>
        <v xml:space="preserve"> </v>
      </c>
      <c r="BR208" s="78"/>
      <c r="BS208" s="146"/>
    </row>
    <row r="209" spans="1:71" s="87" customFormat="1" ht="12.75" x14ac:dyDescent="0.25">
      <c r="A209" s="370"/>
      <c r="B209" s="366">
        <f>Demografia!B210</f>
        <v>0</v>
      </c>
      <c r="C209" s="366">
        <f>Demografia!C210</f>
        <v>0</v>
      </c>
      <c r="D209" s="367">
        <f>Demografia!D210</f>
        <v>0</v>
      </c>
      <c r="E209" s="82"/>
      <c r="F209" s="420"/>
      <c r="G209" s="421"/>
      <c r="H209" s="422"/>
      <c r="I209" s="245"/>
      <c r="J209" s="246"/>
      <c r="K209" s="247"/>
      <c r="L209" s="247"/>
      <c r="M209" s="247"/>
      <c r="N209" s="245"/>
      <c r="O209" s="252"/>
      <c r="P209" s="82"/>
      <c r="Q209" s="245"/>
      <c r="R209" s="421"/>
      <c r="S209" s="421"/>
      <c r="T209" s="82"/>
      <c r="U209" s="246"/>
      <c r="V209" s="246"/>
      <c r="W209" s="245"/>
      <c r="X209" s="246"/>
      <c r="Y209" s="245"/>
      <c r="Z209" s="245"/>
      <c r="AA209" s="245"/>
      <c r="AB209" s="247"/>
      <c r="AC209" s="247"/>
      <c r="AD209" s="78"/>
      <c r="AE209" s="247"/>
      <c r="AF209" s="247"/>
      <c r="AG209" s="247"/>
      <c r="AH209" s="247"/>
      <c r="AI209" s="247"/>
      <c r="AJ209" s="247"/>
      <c r="AK209" s="250"/>
      <c r="AL209" s="250"/>
      <c r="AM209" s="252"/>
      <c r="AN209" s="78"/>
      <c r="AO209" s="567" t="str">
        <f t="shared" si="30"/>
        <v xml:space="preserve"> </v>
      </c>
      <c r="AP209" s="567" t="str">
        <f t="shared" ref="AP209:AP272" si="32">IF(OR(Z209=0,K209=0)," ",AE209/K209)</f>
        <v xml:space="preserve"> </v>
      </c>
      <c r="AQ209" s="567" t="str">
        <f t="shared" ref="AQ209:AQ272" si="33">IF(OR(Z209&gt;5,Z209&lt;1)," ",AF209/AC209)</f>
        <v xml:space="preserve"> </v>
      </c>
      <c r="AR209" s="567" t="str">
        <f t="shared" ref="AR209:AR272" si="34">IF(OR(Z209&gt;5,Z209&lt;1,K209=0)," ",AF209/K209)</f>
        <v xml:space="preserve"> </v>
      </c>
      <c r="AS209" s="78"/>
      <c r="AT209" s="365"/>
      <c r="AU209" s="365"/>
      <c r="AV209" s="364"/>
      <c r="AW209" s="365"/>
      <c r="AX209" s="364"/>
      <c r="AY209" s="364"/>
      <c r="AZ209" s="245"/>
      <c r="BA209" s="247"/>
      <c r="BB209" s="247"/>
      <c r="BC209" s="78"/>
      <c r="BD209" s="247"/>
      <c r="BE209" s="247"/>
      <c r="BF209" s="247"/>
      <c r="BG209" s="247"/>
      <c r="BH209" s="247"/>
      <c r="BI209" s="247"/>
      <c r="BJ209" s="250"/>
      <c r="BK209" s="250"/>
      <c r="BL209" s="252"/>
      <c r="BM209" s="78"/>
      <c r="BN209" s="567" t="str">
        <f t="shared" si="31"/>
        <v xml:space="preserve"> </v>
      </c>
      <c r="BO209" s="567" t="str">
        <f t="shared" ref="BO209:BO272" si="35">IF(OR(AY209=0,K209=0)," ",BD209/K209)</f>
        <v xml:space="preserve"> </v>
      </c>
      <c r="BP209" s="567" t="str">
        <f t="shared" ref="BP209:BP272" si="36">IF(OR(AY209&gt;5,AY209&lt;1)," ",BE209/BB209)</f>
        <v xml:space="preserve"> </v>
      </c>
      <c r="BQ209" s="567" t="str">
        <f t="shared" ref="BQ209:BQ272" si="37">IF(OR(AY209&gt;5,AY209&lt;1,K209=0)," ",BE209/K209)</f>
        <v xml:space="preserve"> </v>
      </c>
      <c r="BR209" s="78"/>
      <c r="BS209" s="318"/>
    </row>
    <row r="210" spans="1:71" s="87" customFormat="1" ht="12.75" x14ac:dyDescent="0.25">
      <c r="A210" s="370"/>
      <c r="B210" s="150">
        <f>Demografia!B211</f>
        <v>0</v>
      </c>
      <c r="C210" s="150">
        <f>Demografia!C211</f>
        <v>0</v>
      </c>
      <c r="D210" s="151">
        <f>Demografia!D211</f>
        <v>0</v>
      </c>
      <c r="E210" s="82"/>
      <c r="F210" s="242"/>
      <c r="G210" s="153"/>
      <c r="H210" s="419"/>
      <c r="I210" s="260"/>
      <c r="J210" s="244"/>
      <c r="K210" s="265"/>
      <c r="L210" s="265"/>
      <c r="M210" s="265"/>
      <c r="N210" s="260"/>
      <c r="O210" s="251"/>
      <c r="P210" s="82"/>
      <c r="Q210" s="260"/>
      <c r="R210" s="153"/>
      <c r="S210" s="153"/>
      <c r="T210" s="82"/>
      <c r="U210" s="244"/>
      <c r="V210" s="244"/>
      <c r="W210" s="260"/>
      <c r="X210" s="244"/>
      <c r="Y210" s="260"/>
      <c r="Z210" s="260"/>
      <c r="AA210" s="260"/>
      <c r="AB210" s="265"/>
      <c r="AC210" s="265"/>
      <c r="AD210" s="78"/>
      <c r="AE210" s="265"/>
      <c r="AF210" s="265"/>
      <c r="AG210" s="265"/>
      <c r="AH210" s="265"/>
      <c r="AI210" s="265"/>
      <c r="AJ210" s="265"/>
      <c r="AK210" s="249"/>
      <c r="AL210" s="249"/>
      <c r="AM210" s="251"/>
      <c r="AN210" s="78"/>
      <c r="AO210" s="566" t="str">
        <f t="shared" si="30"/>
        <v xml:space="preserve"> </v>
      </c>
      <c r="AP210" s="566" t="str">
        <f t="shared" si="32"/>
        <v xml:space="preserve"> </v>
      </c>
      <c r="AQ210" s="566" t="str">
        <f t="shared" si="33"/>
        <v xml:space="preserve"> </v>
      </c>
      <c r="AR210" s="566" t="str">
        <f t="shared" si="34"/>
        <v xml:space="preserve"> </v>
      </c>
      <c r="AS210" s="78"/>
      <c r="AT210" s="244"/>
      <c r="AU210" s="244"/>
      <c r="AV210" s="260"/>
      <c r="AW210" s="244"/>
      <c r="AX210" s="260"/>
      <c r="AY210" s="260"/>
      <c r="AZ210" s="260"/>
      <c r="BA210" s="265"/>
      <c r="BB210" s="265"/>
      <c r="BC210" s="78"/>
      <c r="BD210" s="265"/>
      <c r="BE210" s="265"/>
      <c r="BF210" s="265"/>
      <c r="BG210" s="265"/>
      <c r="BH210" s="265"/>
      <c r="BI210" s="265"/>
      <c r="BJ210" s="249"/>
      <c r="BK210" s="249"/>
      <c r="BL210" s="251"/>
      <c r="BM210" s="78"/>
      <c r="BN210" s="566" t="str">
        <f t="shared" si="31"/>
        <v xml:space="preserve"> </v>
      </c>
      <c r="BO210" s="566" t="str">
        <f t="shared" si="35"/>
        <v xml:space="preserve"> </v>
      </c>
      <c r="BP210" s="566" t="str">
        <f t="shared" si="36"/>
        <v xml:space="preserve"> </v>
      </c>
      <c r="BQ210" s="566" t="str">
        <f t="shared" si="37"/>
        <v xml:space="preserve"> </v>
      </c>
      <c r="BR210" s="78"/>
      <c r="BS210" s="146"/>
    </row>
    <row r="211" spans="1:71" s="87" customFormat="1" ht="12.75" x14ac:dyDescent="0.25">
      <c r="A211" s="370"/>
      <c r="B211" s="366">
        <f>Demografia!B212</f>
        <v>0</v>
      </c>
      <c r="C211" s="366">
        <f>Demografia!C212</f>
        <v>0</v>
      </c>
      <c r="D211" s="367">
        <f>Demografia!D212</f>
        <v>0</v>
      </c>
      <c r="E211" s="82"/>
      <c r="F211" s="420"/>
      <c r="G211" s="421"/>
      <c r="H211" s="422"/>
      <c r="I211" s="245"/>
      <c r="J211" s="246"/>
      <c r="K211" s="247"/>
      <c r="L211" s="247"/>
      <c r="M211" s="247"/>
      <c r="N211" s="245"/>
      <c r="O211" s="252"/>
      <c r="P211" s="82"/>
      <c r="Q211" s="245"/>
      <c r="R211" s="421"/>
      <c r="S211" s="421"/>
      <c r="T211" s="82"/>
      <c r="U211" s="246"/>
      <c r="V211" s="246"/>
      <c r="W211" s="245"/>
      <c r="X211" s="246"/>
      <c r="Y211" s="245"/>
      <c r="Z211" s="245"/>
      <c r="AA211" s="245"/>
      <c r="AB211" s="247"/>
      <c r="AC211" s="247"/>
      <c r="AD211" s="78"/>
      <c r="AE211" s="247"/>
      <c r="AF211" s="247"/>
      <c r="AG211" s="247"/>
      <c r="AH211" s="247"/>
      <c r="AI211" s="247"/>
      <c r="AJ211" s="247"/>
      <c r="AK211" s="250"/>
      <c r="AL211" s="250"/>
      <c r="AM211" s="252"/>
      <c r="AN211" s="78"/>
      <c r="AO211" s="567" t="str">
        <f t="shared" si="30"/>
        <v xml:space="preserve"> </v>
      </c>
      <c r="AP211" s="567" t="str">
        <f t="shared" si="32"/>
        <v xml:space="preserve"> </v>
      </c>
      <c r="AQ211" s="567" t="str">
        <f t="shared" si="33"/>
        <v xml:space="preserve"> </v>
      </c>
      <c r="AR211" s="567" t="str">
        <f t="shared" si="34"/>
        <v xml:space="preserve"> </v>
      </c>
      <c r="AS211" s="78"/>
      <c r="AT211" s="365"/>
      <c r="AU211" s="365"/>
      <c r="AV211" s="364"/>
      <c r="AW211" s="365"/>
      <c r="AX211" s="364"/>
      <c r="AY211" s="364"/>
      <c r="AZ211" s="245"/>
      <c r="BA211" s="247"/>
      <c r="BB211" s="247"/>
      <c r="BC211" s="78"/>
      <c r="BD211" s="247"/>
      <c r="BE211" s="247"/>
      <c r="BF211" s="247"/>
      <c r="BG211" s="247"/>
      <c r="BH211" s="247"/>
      <c r="BI211" s="247"/>
      <c r="BJ211" s="250"/>
      <c r="BK211" s="250"/>
      <c r="BL211" s="252"/>
      <c r="BM211" s="78"/>
      <c r="BN211" s="567" t="str">
        <f t="shared" si="31"/>
        <v xml:space="preserve"> </v>
      </c>
      <c r="BO211" s="567" t="str">
        <f t="shared" si="35"/>
        <v xml:space="preserve"> </v>
      </c>
      <c r="BP211" s="567" t="str">
        <f t="shared" si="36"/>
        <v xml:space="preserve"> </v>
      </c>
      <c r="BQ211" s="567" t="str">
        <f t="shared" si="37"/>
        <v xml:space="preserve"> </v>
      </c>
      <c r="BR211" s="78"/>
      <c r="BS211" s="318"/>
    </row>
    <row r="212" spans="1:71" s="87" customFormat="1" ht="12.75" x14ac:dyDescent="0.25">
      <c r="A212" s="370"/>
      <c r="B212" s="150">
        <f>Demografia!B213</f>
        <v>0</v>
      </c>
      <c r="C212" s="150">
        <f>Demografia!C213</f>
        <v>0</v>
      </c>
      <c r="D212" s="151">
        <f>Demografia!D213</f>
        <v>0</v>
      </c>
      <c r="E212" s="82"/>
      <c r="F212" s="242"/>
      <c r="G212" s="153"/>
      <c r="H212" s="419"/>
      <c r="I212" s="260"/>
      <c r="J212" s="244"/>
      <c r="K212" s="265"/>
      <c r="L212" s="265"/>
      <c r="M212" s="265"/>
      <c r="N212" s="260"/>
      <c r="O212" s="251"/>
      <c r="P212" s="82"/>
      <c r="Q212" s="260"/>
      <c r="R212" s="153"/>
      <c r="S212" s="153"/>
      <c r="T212" s="82"/>
      <c r="U212" s="244"/>
      <c r="V212" s="244"/>
      <c r="W212" s="260"/>
      <c r="X212" s="244"/>
      <c r="Y212" s="260"/>
      <c r="Z212" s="260"/>
      <c r="AA212" s="260"/>
      <c r="AB212" s="265"/>
      <c r="AC212" s="265"/>
      <c r="AD212" s="78"/>
      <c r="AE212" s="265"/>
      <c r="AF212" s="265"/>
      <c r="AG212" s="265"/>
      <c r="AH212" s="265"/>
      <c r="AI212" s="265"/>
      <c r="AJ212" s="265"/>
      <c r="AK212" s="249"/>
      <c r="AL212" s="249"/>
      <c r="AM212" s="251"/>
      <c r="AN212" s="78"/>
      <c r="AO212" s="566" t="str">
        <f t="shared" si="30"/>
        <v xml:space="preserve"> </v>
      </c>
      <c r="AP212" s="566" t="str">
        <f t="shared" si="32"/>
        <v xml:space="preserve"> </v>
      </c>
      <c r="AQ212" s="566" t="str">
        <f t="shared" si="33"/>
        <v xml:space="preserve"> </v>
      </c>
      <c r="AR212" s="566" t="str">
        <f t="shared" si="34"/>
        <v xml:space="preserve"> </v>
      </c>
      <c r="AS212" s="78"/>
      <c r="AT212" s="244"/>
      <c r="AU212" s="244"/>
      <c r="AV212" s="260"/>
      <c r="AW212" s="244"/>
      <c r="AX212" s="260"/>
      <c r="AY212" s="260"/>
      <c r="AZ212" s="260"/>
      <c r="BA212" s="265"/>
      <c r="BB212" s="265"/>
      <c r="BC212" s="78"/>
      <c r="BD212" s="265"/>
      <c r="BE212" s="265"/>
      <c r="BF212" s="265"/>
      <c r="BG212" s="265"/>
      <c r="BH212" s="265"/>
      <c r="BI212" s="265"/>
      <c r="BJ212" s="249"/>
      <c r="BK212" s="249"/>
      <c r="BL212" s="251"/>
      <c r="BM212" s="78"/>
      <c r="BN212" s="566" t="str">
        <f t="shared" si="31"/>
        <v xml:space="preserve"> </v>
      </c>
      <c r="BO212" s="566" t="str">
        <f t="shared" si="35"/>
        <v xml:space="preserve"> </v>
      </c>
      <c r="BP212" s="566" t="str">
        <f t="shared" si="36"/>
        <v xml:space="preserve"> </v>
      </c>
      <c r="BQ212" s="566" t="str">
        <f t="shared" si="37"/>
        <v xml:space="preserve"> </v>
      </c>
      <c r="BR212" s="78"/>
      <c r="BS212" s="146"/>
    </row>
    <row r="213" spans="1:71" s="87" customFormat="1" ht="12.75" x14ac:dyDescent="0.25">
      <c r="A213" s="370"/>
      <c r="B213" s="366">
        <f>Demografia!B214</f>
        <v>0</v>
      </c>
      <c r="C213" s="366">
        <f>Demografia!C214</f>
        <v>0</v>
      </c>
      <c r="D213" s="367">
        <f>Demografia!D214</f>
        <v>0</v>
      </c>
      <c r="E213" s="82"/>
      <c r="F213" s="420"/>
      <c r="G213" s="421"/>
      <c r="H213" s="422"/>
      <c r="I213" s="245"/>
      <c r="J213" s="246"/>
      <c r="K213" s="247"/>
      <c r="L213" s="247"/>
      <c r="M213" s="247"/>
      <c r="N213" s="245"/>
      <c r="O213" s="252"/>
      <c r="P213" s="82"/>
      <c r="Q213" s="245"/>
      <c r="R213" s="421"/>
      <c r="S213" s="421"/>
      <c r="T213" s="82"/>
      <c r="U213" s="246"/>
      <c r="V213" s="246"/>
      <c r="W213" s="245"/>
      <c r="X213" s="246"/>
      <c r="Y213" s="245"/>
      <c r="Z213" s="245"/>
      <c r="AA213" s="245"/>
      <c r="AB213" s="247"/>
      <c r="AC213" s="247"/>
      <c r="AD213" s="78"/>
      <c r="AE213" s="247"/>
      <c r="AF213" s="247"/>
      <c r="AG213" s="247"/>
      <c r="AH213" s="247"/>
      <c r="AI213" s="247"/>
      <c r="AJ213" s="247"/>
      <c r="AK213" s="250"/>
      <c r="AL213" s="250"/>
      <c r="AM213" s="252"/>
      <c r="AN213" s="78"/>
      <c r="AO213" s="567" t="str">
        <f t="shared" si="30"/>
        <v xml:space="preserve"> </v>
      </c>
      <c r="AP213" s="567" t="str">
        <f t="shared" si="32"/>
        <v xml:space="preserve"> </v>
      </c>
      <c r="AQ213" s="567" t="str">
        <f t="shared" si="33"/>
        <v xml:space="preserve"> </v>
      </c>
      <c r="AR213" s="567" t="str">
        <f t="shared" si="34"/>
        <v xml:space="preserve"> </v>
      </c>
      <c r="AS213" s="78"/>
      <c r="AT213" s="365"/>
      <c r="AU213" s="365"/>
      <c r="AV213" s="364"/>
      <c r="AW213" s="365"/>
      <c r="AX213" s="364"/>
      <c r="AY213" s="364"/>
      <c r="AZ213" s="245"/>
      <c r="BA213" s="247"/>
      <c r="BB213" s="247"/>
      <c r="BC213" s="78"/>
      <c r="BD213" s="247"/>
      <c r="BE213" s="247"/>
      <c r="BF213" s="247"/>
      <c r="BG213" s="247"/>
      <c r="BH213" s="247"/>
      <c r="BI213" s="247"/>
      <c r="BJ213" s="250"/>
      <c r="BK213" s="250"/>
      <c r="BL213" s="252"/>
      <c r="BM213" s="78"/>
      <c r="BN213" s="567" t="str">
        <f t="shared" si="31"/>
        <v xml:space="preserve"> </v>
      </c>
      <c r="BO213" s="567" t="str">
        <f t="shared" si="35"/>
        <v xml:space="preserve"> </v>
      </c>
      <c r="BP213" s="567" t="str">
        <f t="shared" si="36"/>
        <v xml:space="preserve"> </v>
      </c>
      <c r="BQ213" s="567" t="str">
        <f t="shared" si="37"/>
        <v xml:space="preserve"> </v>
      </c>
      <c r="BR213" s="78"/>
      <c r="BS213" s="318"/>
    </row>
    <row r="214" spans="1:71" s="87" customFormat="1" ht="12.75" x14ac:dyDescent="0.25">
      <c r="A214" s="370"/>
      <c r="B214" s="150">
        <f>Demografia!B215</f>
        <v>0</v>
      </c>
      <c r="C214" s="150">
        <f>Demografia!C215</f>
        <v>0</v>
      </c>
      <c r="D214" s="151">
        <f>Demografia!D215</f>
        <v>0</v>
      </c>
      <c r="E214" s="82"/>
      <c r="F214" s="242"/>
      <c r="G214" s="153"/>
      <c r="H214" s="419"/>
      <c r="I214" s="260"/>
      <c r="J214" s="244"/>
      <c r="K214" s="265"/>
      <c r="L214" s="265"/>
      <c r="M214" s="265"/>
      <c r="N214" s="260"/>
      <c r="O214" s="251"/>
      <c r="P214" s="82"/>
      <c r="Q214" s="260"/>
      <c r="R214" s="153"/>
      <c r="S214" s="153"/>
      <c r="T214" s="82"/>
      <c r="U214" s="244"/>
      <c r="V214" s="244"/>
      <c r="W214" s="260"/>
      <c r="X214" s="244"/>
      <c r="Y214" s="260"/>
      <c r="Z214" s="260"/>
      <c r="AA214" s="260"/>
      <c r="AB214" s="265"/>
      <c r="AC214" s="265"/>
      <c r="AD214" s="78"/>
      <c r="AE214" s="265"/>
      <c r="AF214" s="265"/>
      <c r="AG214" s="265"/>
      <c r="AH214" s="265"/>
      <c r="AI214" s="265"/>
      <c r="AJ214" s="265"/>
      <c r="AK214" s="249"/>
      <c r="AL214" s="249"/>
      <c r="AM214" s="251"/>
      <c r="AN214" s="78"/>
      <c r="AO214" s="566" t="str">
        <f t="shared" si="30"/>
        <v xml:space="preserve"> </v>
      </c>
      <c r="AP214" s="566" t="str">
        <f t="shared" si="32"/>
        <v xml:space="preserve"> </v>
      </c>
      <c r="AQ214" s="566" t="str">
        <f t="shared" si="33"/>
        <v xml:space="preserve"> </v>
      </c>
      <c r="AR214" s="566" t="str">
        <f t="shared" si="34"/>
        <v xml:space="preserve"> </v>
      </c>
      <c r="AS214" s="78"/>
      <c r="AT214" s="244"/>
      <c r="AU214" s="244"/>
      <c r="AV214" s="260"/>
      <c r="AW214" s="244"/>
      <c r="AX214" s="260"/>
      <c r="AY214" s="260"/>
      <c r="AZ214" s="260"/>
      <c r="BA214" s="265"/>
      <c r="BB214" s="265"/>
      <c r="BC214" s="78"/>
      <c r="BD214" s="265"/>
      <c r="BE214" s="265"/>
      <c r="BF214" s="265"/>
      <c r="BG214" s="265"/>
      <c r="BH214" s="265"/>
      <c r="BI214" s="265"/>
      <c r="BJ214" s="249"/>
      <c r="BK214" s="249"/>
      <c r="BL214" s="251"/>
      <c r="BM214" s="78"/>
      <c r="BN214" s="566" t="str">
        <f t="shared" si="31"/>
        <v xml:space="preserve"> </v>
      </c>
      <c r="BO214" s="566" t="str">
        <f t="shared" si="35"/>
        <v xml:space="preserve"> </v>
      </c>
      <c r="BP214" s="566" t="str">
        <f t="shared" si="36"/>
        <v xml:space="preserve"> </v>
      </c>
      <c r="BQ214" s="566" t="str">
        <f t="shared" si="37"/>
        <v xml:space="preserve"> </v>
      </c>
      <c r="BR214" s="78"/>
      <c r="BS214" s="146"/>
    </row>
    <row r="215" spans="1:71" s="87" customFormat="1" ht="12.75" x14ac:dyDescent="0.25">
      <c r="A215" s="370"/>
      <c r="B215" s="366">
        <f>Demografia!B216</f>
        <v>0</v>
      </c>
      <c r="C215" s="366">
        <f>Demografia!C216</f>
        <v>0</v>
      </c>
      <c r="D215" s="367">
        <f>Demografia!D216</f>
        <v>0</v>
      </c>
      <c r="E215" s="82"/>
      <c r="F215" s="420"/>
      <c r="G215" s="421"/>
      <c r="H215" s="422"/>
      <c r="I215" s="245"/>
      <c r="J215" s="246"/>
      <c r="K215" s="247"/>
      <c r="L215" s="247"/>
      <c r="M215" s="247"/>
      <c r="N215" s="245"/>
      <c r="O215" s="252"/>
      <c r="P215" s="82"/>
      <c r="Q215" s="245"/>
      <c r="R215" s="421"/>
      <c r="S215" s="421"/>
      <c r="T215" s="82"/>
      <c r="U215" s="246"/>
      <c r="V215" s="246"/>
      <c r="W215" s="245"/>
      <c r="X215" s="246"/>
      <c r="Y215" s="245"/>
      <c r="Z215" s="245"/>
      <c r="AA215" s="245"/>
      <c r="AB215" s="247"/>
      <c r="AC215" s="247"/>
      <c r="AD215" s="78"/>
      <c r="AE215" s="247"/>
      <c r="AF215" s="247"/>
      <c r="AG215" s="247"/>
      <c r="AH215" s="247"/>
      <c r="AI215" s="247"/>
      <c r="AJ215" s="247"/>
      <c r="AK215" s="250"/>
      <c r="AL215" s="250"/>
      <c r="AM215" s="252"/>
      <c r="AN215" s="78"/>
      <c r="AO215" s="567" t="str">
        <f t="shared" si="30"/>
        <v xml:space="preserve"> </v>
      </c>
      <c r="AP215" s="567" t="str">
        <f t="shared" si="32"/>
        <v xml:space="preserve"> </v>
      </c>
      <c r="AQ215" s="567" t="str">
        <f t="shared" si="33"/>
        <v xml:space="preserve"> </v>
      </c>
      <c r="AR215" s="567" t="str">
        <f t="shared" si="34"/>
        <v xml:space="preserve"> </v>
      </c>
      <c r="AS215" s="78"/>
      <c r="AT215" s="365"/>
      <c r="AU215" s="365"/>
      <c r="AV215" s="364"/>
      <c r="AW215" s="365"/>
      <c r="AX215" s="364"/>
      <c r="AY215" s="364"/>
      <c r="AZ215" s="245"/>
      <c r="BA215" s="247"/>
      <c r="BB215" s="247"/>
      <c r="BC215" s="78"/>
      <c r="BD215" s="247"/>
      <c r="BE215" s="247"/>
      <c r="BF215" s="247"/>
      <c r="BG215" s="247"/>
      <c r="BH215" s="247"/>
      <c r="BI215" s="247"/>
      <c r="BJ215" s="250"/>
      <c r="BK215" s="250"/>
      <c r="BL215" s="252"/>
      <c r="BM215" s="78"/>
      <c r="BN215" s="567" t="str">
        <f t="shared" si="31"/>
        <v xml:space="preserve"> </v>
      </c>
      <c r="BO215" s="567" t="str">
        <f t="shared" si="35"/>
        <v xml:space="preserve"> </v>
      </c>
      <c r="BP215" s="567" t="str">
        <f t="shared" si="36"/>
        <v xml:space="preserve"> </v>
      </c>
      <c r="BQ215" s="567" t="str">
        <f t="shared" si="37"/>
        <v xml:space="preserve"> </v>
      </c>
      <c r="BR215" s="78"/>
      <c r="BS215" s="318"/>
    </row>
    <row r="216" spans="1:71" s="87" customFormat="1" ht="12.75" x14ac:dyDescent="0.25">
      <c r="A216" s="370"/>
      <c r="B216" s="150">
        <f>Demografia!B217</f>
        <v>0</v>
      </c>
      <c r="C216" s="150">
        <f>Demografia!C217</f>
        <v>0</v>
      </c>
      <c r="D216" s="151">
        <f>Demografia!D217</f>
        <v>0</v>
      </c>
      <c r="E216" s="82"/>
      <c r="F216" s="242"/>
      <c r="G216" s="153"/>
      <c r="H216" s="419"/>
      <c r="I216" s="260"/>
      <c r="J216" s="244"/>
      <c r="K216" s="265"/>
      <c r="L216" s="265"/>
      <c r="M216" s="265"/>
      <c r="N216" s="260"/>
      <c r="O216" s="251"/>
      <c r="P216" s="82"/>
      <c r="Q216" s="260"/>
      <c r="R216" s="153"/>
      <c r="S216" s="153"/>
      <c r="T216" s="82"/>
      <c r="U216" s="244"/>
      <c r="V216" s="244"/>
      <c r="W216" s="260"/>
      <c r="X216" s="244"/>
      <c r="Y216" s="260"/>
      <c r="Z216" s="260"/>
      <c r="AA216" s="260"/>
      <c r="AB216" s="265"/>
      <c r="AC216" s="265"/>
      <c r="AD216" s="78"/>
      <c r="AE216" s="265"/>
      <c r="AF216" s="265"/>
      <c r="AG216" s="265"/>
      <c r="AH216" s="265"/>
      <c r="AI216" s="265"/>
      <c r="AJ216" s="265"/>
      <c r="AK216" s="249"/>
      <c r="AL216" s="249"/>
      <c r="AM216" s="251"/>
      <c r="AN216" s="78"/>
      <c r="AO216" s="566" t="str">
        <f t="shared" si="30"/>
        <v xml:space="preserve"> </v>
      </c>
      <c r="AP216" s="566" t="str">
        <f t="shared" si="32"/>
        <v xml:space="preserve"> </v>
      </c>
      <c r="AQ216" s="566" t="str">
        <f t="shared" si="33"/>
        <v xml:space="preserve"> </v>
      </c>
      <c r="AR216" s="566" t="str">
        <f t="shared" si="34"/>
        <v xml:space="preserve"> </v>
      </c>
      <c r="AS216" s="78"/>
      <c r="AT216" s="244"/>
      <c r="AU216" s="244"/>
      <c r="AV216" s="260"/>
      <c r="AW216" s="244"/>
      <c r="AX216" s="260"/>
      <c r="AY216" s="260"/>
      <c r="AZ216" s="260"/>
      <c r="BA216" s="265"/>
      <c r="BB216" s="265"/>
      <c r="BC216" s="78"/>
      <c r="BD216" s="265"/>
      <c r="BE216" s="265"/>
      <c r="BF216" s="265"/>
      <c r="BG216" s="265"/>
      <c r="BH216" s="265"/>
      <c r="BI216" s="265"/>
      <c r="BJ216" s="249"/>
      <c r="BK216" s="249"/>
      <c r="BL216" s="251"/>
      <c r="BM216" s="78"/>
      <c r="BN216" s="566" t="str">
        <f t="shared" si="31"/>
        <v xml:space="preserve"> </v>
      </c>
      <c r="BO216" s="566" t="str">
        <f t="shared" si="35"/>
        <v xml:space="preserve"> </v>
      </c>
      <c r="BP216" s="566" t="str">
        <f t="shared" si="36"/>
        <v xml:space="preserve"> </v>
      </c>
      <c r="BQ216" s="566" t="str">
        <f t="shared" si="37"/>
        <v xml:space="preserve"> </v>
      </c>
      <c r="BR216" s="78"/>
      <c r="BS216" s="146"/>
    </row>
    <row r="217" spans="1:71" s="87" customFormat="1" ht="12.75" x14ac:dyDescent="0.25">
      <c r="A217" s="370"/>
      <c r="B217" s="366">
        <f>Demografia!B218</f>
        <v>0</v>
      </c>
      <c r="C217" s="366">
        <f>Demografia!C218</f>
        <v>0</v>
      </c>
      <c r="D217" s="367">
        <f>Demografia!D218</f>
        <v>0</v>
      </c>
      <c r="E217" s="82"/>
      <c r="F217" s="420"/>
      <c r="G217" s="421"/>
      <c r="H217" s="422"/>
      <c r="I217" s="245"/>
      <c r="J217" s="246"/>
      <c r="K217" s="247"/>
      <c r="L217" s="247"/>
      <c r="M217" s="247"/>
      <c r="N217" s="245"/>
      <c r="O217" s="252"/>
      <c r="P217" s="82"/>
      <c r="Q217" s="245"/>
      <c r="R217" s="421"/>
      <c r="S217" s="421"/>
      <c r="T217" s="82"/>
      <c r="U217" s="246"/>
      <c r="V217" s="246"/>
      <c r="W217" s="245"/>
      <c r="X217" s="246"/>
      <c r="Y217" s="245"/>
      <c r="Z217" s="245"/>
      <c r="AA217" s="245"/>
      <c r="AB217" s="247"/>
      <c r="AC217" s="247"/>
      <c r="AD217" s="78"/>
      <c r="AE217" s="247"/>
      <c r="AF217" s="247"/>
      <c r="AG217" s="247"/>
      <c r="AH217" s="247"/>
      <c r="AI217" s="247"/>
      <c r="AJ217" s="247"/>
      <c r="AK217" s="250"/>
      <c r="AL217" s="250"/>
      <c r="AM217" s="252"/>
      <c r="AN217" s="78"/>
      <c r="AO217" s="567" t="str">
        <f t="shared" si="30"/>
        <v xml:space="preserve"> </v>
      </c>
      <c r="AP217" s="567" t="str">
        <f t="shared" si="32"/>
        <v xml:space="preserve"> </v>
      </c>
      <c r="AQ217" s="567" t="str">
        <f t="shared" si="33"/>
        <v xml:space="preserve"> </v>
      </c>
      <c r="AR217" s="567" t="str">
        <f t="shared" si="34"/>
        <v xml:space="preserve"> </v>
      </c>
      <c r="AS217" s="78"/>
      <c r="AT217" s="365"/>
      <c r="AU217" s="365"/>
      <c r="AV217" s="364"/>
      <c r="AW217" s="365"/>
      <c r="AX217" s="364"/>
      <c r="AY217" s="364"/>
      <c r="AZ217" s="245"/>
      <c r="BA217" s="247"/>
      <c r="BB217" s="247"/>
      <c r="BC217" s="78"/>
      <c r="BD217" s="247"/>
      <c r="BE217" s="247"/>
      <c r="BF217" s="247"/>
      <c r="BG217" s="247"/>
      <c r="BH217" s="247"/>
      <c r="BI217" s="247"/>
      <c r="BJ217" s="250"/>
      <c r="BK217" s="250"/>
      <c r="BL217" s="252"/>
      <c r="BM217" s="78"/>
      <c r="BN217" s="567" t="str">
        <f t="shared" si="31"/>
        <v xml:space="preserve"> </v>
      </c>
      <c r="BO217" s="567" t="str">
        <f t="shared" si="35"/>
        <v xml:space="preserve"> </v>
      </c>
      <c r="BP217" s="567" t="str">
        <f t="shared" si="36"/>
        <v xml:space="preserve"> </v>
      </c>
      <c r="BQ217" s="567" t="str">
        <f t="shared" si="37"/>
        <v xml:space="preserve"> </v>
      </c>
      <c r="BR217" s="78"/>
      <c r="BS217" s="318"/>
    </row>
    <row r="218" spans="1:71" s="87" customFormat="1" ht="12.75" x14ac:dyDescent="0.25">
      <c r="A218" s="370"/>
      <c r="B218" s="150">
        <f>Demografia!B219</f>
        <v>0</v>
      </c>
      <c r="C218" s="150">
        <f>Demografia!C219</f>
        <v>0</v>
      </c>
      <c r="D218" s="151">
        <f>Demografia!D219</f>
        <v>0</v>
      </c>
      <c r="E218" s="82"/>
      <c r="F218" s="242"/>
      <c r="G218" s="153"/>
      <c r="H218" s="419"/>
      <c r="I218" s="260"/>
      <c r="J218" s="244"/>
      <c r="K218" s="265"/>
      <c r="L218" s="265"/>
      <c r="M218" s="265"/>
      <c r="N218" s="260"/>
      <c r="O218" s="251"/>
      <c r="P218" s="82"/>
      <c r="Q218" s="260"/>
      <c r="R218" s="153"/>
      <c r="S218" s="153"/>
      <c r="T218" s="82"/>
      <c r="U218" s="244"/>
      <c r="V218" s="244"/>
      <c r="W218" s="260"/>
      <c r="X218" s="244"/>
      <c r="Y218" s="260"/>
      <c r="Z218" s="260"/>
      <c r="AA218" s="260"/>
      <c r="AB218" s="265"/>
      <c r="AC218" s="265"/>
      <c r="AD218" s="78"/>
      <c r="AE218" s="265"/>
      <c r="AF218" s="265"/>
      <c r="AG218" s="265"/>
      <c r="AH218" s="265"/>
      <c r="AI218" s="265"/>
      <c r="AJ218" s="265"/>
      <c r="AK218" s="249"/>
      <c r="AL218" s="249"/>
      <c r="AM218" s="251"/>
      <c r="AN218" s="78"/>
      <c r="AO218" s="566" t="str">
        <f t="shared" si="30"/>
        <v xml:space="preserve"> </v>
      </c>
      <c r="AP218" s="566" t="str">
        <f t="shared" si="32"/>
        <v xml:space="preserve"> </v>
      </c>
      <c r="AQ218" s="566" t="str">
        <f t="shared" si="33"/>
        <v xml:space="preserve"> </v>
      </c>
      <c r="AR218" s="566" t="str">
        <f t="shared" si="34"/>
        <v xml:space="preserve"> </v>
      </c>
      <c r="AS218" s="78"/>
      <c r="AT218" s="244"/>
      <c r="AU218" s="244"/>
      <c r="AV218" s="260"/>
      <c r="AW218" s="244"/>
      <c r="AX218" s="260"/>
      <c r="AY218" s="260"/>
      <c r="AZ218" s="260"/>
      <c r="BA218" s="265"/>
      <c r="BB218" s="265"/>
      <c r="BC218" s="78"/>
      <c r="BD218" s="265"/>
      <c r="BE218" s="265"/>
      <c r="BF218" s="265"/>
      <c r="BG218" s="265"/>
      <c r="BH218" s="265"/>
      <c r="BI218" s="265"/>
      <c r="BJ218" s="249"/>
      <c r="BK218" s="249"/>
      <c r="BL218" s="251"/>
      <c r="BM218" s="78"/>
      <c r="BN218" s="566" t="str">
        <f t="shared" si="31"/>
        <v xml:space="preserve"> </v>
      </c>
      <c r="BO218" s="566" t="str">
        <f t="shared" si="35"/>
        <v xml:space="preserve"> </v>
      </c>
      <c r="BP218" s="566" t="str">
        <f t="shared" si="36"/>
        <v xml:space="preserve"> </v>
      </c>
      <c r="BQ218" s="566" t="str">
        <f t="shared" si="37"/>
        <v xml:space="preserve"> </v>
      </c>
      <c r="BR218" s="78"/>
      <c r="BS218" s="146"/>
    </row>
    <row r="219" spans="1:71" s="87" customFormat="1" ht="12.75" x14ac:dyDescent="0.25">
      <c r="A219" s="370"/>
      <c r="B219" s="366">
        <f>Demografia!B220</f>
        <v>0</v>
      </c>
      <c r="C219" s="366">
        <f>Demografia!C220</f>
        <v>0</v>
      </c>
      <c r="D219" s="367">
        <f>Demografia!D220</f>
        <v>0</v>
      </c>
      <c r="E219" s="82"/>
      <c r="F219" s="420"/>
      <c r="G219" s="421"/>
      <c r="H219" s="422"/>
      <c r="I219" s="245"/>
      <c r="J219" s="246"/>
      <c r="K219" s="247"/>
      <c r="L219" s="247"/>
      <c r="M219" s="247"/>
      <c r="N219" s="245"/>
      <c r="O219" s="252"/>
      <c r="P219" s="82"/>
      <c r="Q219" s="245"/>
      <c r="R219" s="421"/>
      <c r="S219" s="421"/>
      <c r="T219" s="82"/>
      <c r="U219" s="246"/>
      <c r="V219" s="246"/>
      <c r="W219" s="245"/>
      <c r="X219" s="246"/>
      <c r="Y219" s="245"/>
      <c r="Z219" s="245"/>
      <c r="AA219" s="245"/>
      <c r="AB219" s="247"/>
      <c r="AC219" s="247"/>
      <c r="AD219" s="78"/>
      <c r="AE219" s="247"/>
      <c r="AF219" s="247"/>
      <c r="AG219" s="247"/>
      <c r="AH219" s="247"/>
      <c r="AI219" s="247"/>
      <c r="AJ219" s="247"/>
      <c r="AK219" s="250"/>
      <c r="AL219" s="250"/>
      <c r="AM219" s="252"/>
      <c r="AN219" s="78"/>
      <c r="AO219" s="567" t="str">
        <f t="shared" si="30"/>
        <v xml:space="preserve"> </v>
      </c>
      <c r="AP219" s="567" t="str">
        <f t="shared" si="32"/>
        <v xml:space="preserve"> </v>
      </c>
      <c r="AQ219" s="567" t="str">
        <f t="shared" si="33"/>
        <v xml:space="preserve"> </v>
      </c>
      <c r="AR219" s="567" t="str">
        <f t="shared" si="34"/>
        <v xml:space="preserve"> </v>
      </c>
      <c r="AS219" s="78"/>
      <c r="AT219" s="365"/>
      <c r="AU219" s="365"/>
      <c r="AV219" s="364"/>
      <c r="AW219" s="365"/>
      <c r="AX219" s="364"/>
      <c r="AY219" s="364"/>
      <c r="AZ219" s="245"/>
      <c r="BA219" s="247"/>
      <c r="BB219" s="247"/>
      <c r="BC219" s="78"/>
      <c r="BD219" s="247"/>
      <c r="BE219" s="247"/>
      <c r="BF219" s="247"/>
      <c r="BG219" s="247"/>
      <c r="BH219" s="247"/>
      <c r="BI219" s="247"/>
      <c r="BJ219" s="250"/>
      <c r="BK219" s="250"/>
      <c r="BL219" s="252"/>
      <c r="BM219" s="78"/>
      <c r="BN219" s="567" t="str">
        <f t="shared" si="31"/>
        <v xml:space="preserve"> </v>
      </c>
      <c r="BO219" s="567" t="str">
        <f t="shared" si="35"/>
        <v xml:space="preserve"> </v>
      </c>
      <c r="BP219" s="567" t="str">
        <f t="shared" si="36"/>
        <v xml:space="preserve"> </v>
      </c>
      <c r="BQ219" s="567" t="str">
        <f t="shared" si="37"/>
        <v xml:space="preserve"> </v>
      </c>
      <c r="BR219" s="78"/>
      <c r="BS219" s="318"/>
    </row>
    <row r="220" spans="1:71" s="87" customFormat="1" ht="12.75" x14ac:dyDescent="0.25">
      <c r="A220" s="370"/>
      <c r="B220" s="150">
        <f>Demografia!B221</f>
        <v>0</v>
      </c>
      <c r="C220" s="150">
        <f>Demografia!C221</f>
        <v>0</v>
      </c>
      <c r="D220" s="151">
        <f>Demografia!D221</f>
        <v>0</v>
      </c>
      <c r="E220" s="82"/>
      <c r="F220" s="242"/>
      <c r="G220" s="153"/>
      <c r="H220" s="419"/>
      <c r="I220" s="260"/>
      <c r="J220" s="244"/>
      <c r="K220" s="265"/>
      <c r="L220" s="265"/>
      <c r="M220" s="265"/>
      <c r="N220" s="260"/>
      <c r="O220" s="251"/>
      <c r="P220" s="82"/>
      <c r="Q220" s="260"/>
      <c r="R220" s="153"/>
      <c r="S220" s="153"/>
      <c r="T220" s="82"/>
      <c r="U220" s="244"/>
      <c r="V220" s="244"/>
      <c r="W220" s="260"/>
      <c r="X220" s="244"/>
      <c r="Y220" s="260"/>
      <c r="Z220" s="260"/>
      <c r="AA220" s="260"/>
      <c r="AB220" s="265"/>
      <c r="AC220" s="265"/>
      <c r="AD220" s="78"/>
      <c r="AE220" s="265"/>
      <c r="AF220" s="265"/>
      <c r="AG220" s="265"/>
      <c r="AH220" s="265"/>
      <c r="AI220" s="265"/>
      <c r="AJ220" s="265"/>
      <c r="AK220" s="249"/>
      <c r="AL220" s="249"/>
      <c r="AM220" s="251"/>
      <c r="AN220" s="78"/>
      <c r="AO220" s="566" t="str">
        <f t="shared" si="30"/>
        <v xml:space="preserve"> </v>
      </c>
      <c r="AP220" s="566" t="str">
        <f t="shared" si="32"/>
        <v xml:space="preserve"> </v>
      </c>
      <c r="AQ220" s="566" t="str">
        <f t="shared" si="33"/>
        <v xml:space="preserve"> </v>
      </c>
      <c r="AR220" s="566" t="str">
        <f t="shared" si="34"/>
        <v xml:space="preserve"> </v>
      </c>
      <c r="AS220" s="78"/>
      <c r="AT220" s="244"/>
      <c r="AU220" s="244"/>
      <c r="AV220" s="260"/>
      <c r="AW220" s="244"/>
      <c r="AX220" s="260"/>
      <c r="AY220" s="260"/>
      <c r="AZ220" s="260"/>
      <c r="BA220" s="265"/>
      <c r="BB220" s="265"/>
      <c r="BC220" s="78"/>
      <c r="BD220" s="265"/>
      <c r="BE220" s="265"/>
      <c r="BF220" s="265"/>
      <c r="BG220" s="265"/>
      <c r="BH220" s="265"/>
      <c r="BI220" s="265"/>
      <c r="BJ220" s="249"/>
      <c r="BK220" s="249"/>
      <c r="BL220" s="251"/>
      <c r="BM220" s="78"/>
      <c r="BN220" s="566" t="str">
        <f t="shared" si="31"/>
        <v xml:space="preserve"> </v>
      </c>
      <c r="BO220" s="566" t="str">
        <f t="shared" si="35"/>
        <v xml:space="preserve"> </v>
      </c>
      <c r="BP220" s="566" t="str">
        <f t="shared" si="36"/>
        <v xml:space="preserve"> </v>
      </c>
      <c r="BQ220" s="566" t="str">
        <f t="shared" si="37"/>
        <v xml:space="preserve"> </v>
      </c>
      <c r="BR220" s="78"/>
      <c r="BS220" s="146"/>
    </row>
    <row r="221" spans="1:71" s="87" customFormat="1" ht="12.75" x14ac:dyDescent="0.25">
      <c r="A221" s="370"/>
      <c r="B221" s="366">
        <f>Demografia!B222</f>
        <v>0</v>
      </c>
      <c r="C221" s="366">
        <f>Demografia!C222</f>
        <v>0</v>
      </c>
      <c r="D221" s="367">
        <f>Demografia!D222</f>
        <v>0</v>
      </c>
      <c r="E221" s="82"/>
      <c r="F221" s="420"/>
      <c r="G221" s="421"/>
      <c r="H221" s="422"/>
      <c r="I221" s="245"/>
      <c r="J221" s="246"/>
      <c r="K221" s="247"/>
      <c r="L221" s="247"/>
      <c r="M221" s="247"/>
      <c r="N221" s="245"/>
      <c r="O221" s="252"/>
      <c r="P221" s="82"/>
      <c r="Q221" s="245"/>
      <c r="R221" s="421"/>
      <c r="S221" s="421"/>
      <c r="T221" s="82"/>
      <c r="U221" s="246"/>
      <c r="V221" s="246"/>
      <c r="W221" s="245"/>
      <c r="X221" s="246"/>
      <c r="Y221" s="245"/>
      <c r="Z221" s="245"/>
      <c r="AA221" s="245"/>
      <c r="AB221" s="247"/>
      <c r="AC221" s="247"/>
      <c r="AD221" s="78"/>
      <c r="AE221" s="247"/>
      <c r="AF221" s="247"/>
      <c r="AG221" s="247"/>
      <c r="AH221" s="247"/>
      <c r="AI221" s="247"/>
      <c r="AJ221" s="247"/>
      <c r="AK221" s="250"/>
      <c r="AL221" s="250"/>
      <c r="AM221" s="252"/>
      <c r="AN221" s="78"/>
      <c r="AO221" s="567" t="str">
        <f t="shared" si="30"/>
        <v xml:space="preserve"> </v>
      </c>
      <c r="AP221" s="567" t="str">
        <f t="shared" si="32"/>
        <v xml:space="preserve"> </v>
      </c>
      <c r="AQ221" s="567" t="str">
        <f t="shared" si="33"/>
        <v xml:space="preserve"> </v>
      </c>
      <c r="AR221" s="567" t="str">
        <f t="shared" si="34"/>
        <v xml:space="preserve"> </v>
      </c>
      <c r="AS221" s="78"/>
      <c r="AT221" s="365"/>
      <c r="AU221" s="365"/>
      <c r="AV221" s="364"/>
      <c r="AW221" s="365"/>
      <c r="AX221" s="364"/>
      <c r="AY221" s="364"/>
      <c r="AZ221" s="245"/>
      <c r="BA221" s="247"/>
      <c r="BB221" s="247"/>
      <c r="BC221" s="78"/>
      <c r="BD221" s="247"/>
      <c r="BE221" s="247"/>
      <c r="BF221" s="247"/>
      <c r="BG221" s="247"/>
      <c r="BH221" s="247"/>
      <c r="BI221" s="247"/>
      <c r="BJ221" s="250"/>
      <c r="BK221" s="250"/>
      <c r="BL221" s="252"/>
      <c r="BM221" s="78"/>
      <c r="BN221" s="567" t="str">
        <f t="shared" si="31"/>
        <v xml:space="preserve"> </v>
      </c>
      <c r="BO221" s="567" t="str">
        <f t="shared" si="35"/>
        <v xml:space="preserve"> </v>
      </c>
      <c r="BP221" s="567" t="str">
        <f t="shared" si="36"/>
        <v xml:space="preserve"> </v>
      </c>
      <c r="BQ221" s="567" t="str">
        <f t="shared" si="37"/>
        <v xml:space="preserve"> </v>
      </c>
      <c r="BR221" s="78"/>
      <c r="BS221" s="318"/>
    </row>
    <row r="222" spans="1:71" s="87" customFormat="1" ht="12.75" x14ac:dyDescent="0.25">
      <c r="A222" s="370"/>
      <c r="B222" s="150">
        <f>Demografia!B223</f>
        <v>0</v>
      </c>
      <c r="C222" s="150">
        <f>Demografia!C223</f>
        <v>0</v>
      </c>
      <c r="D222" s="151">
        <f>Demografia!D223</f>
        <v>0</v>
      </c>
      <c r="E222" s="82"/>
      <c r="F222" s="242"/>
      <c r="G222" s="153"/>
      <c r="H222" s="419"/>
      <c r="I222" s="260"/>
      <c r="J222" s="244"/>
      <c r="K222" s="265"/>
      <c r="L222" s="265"/>
      <c r="M222" s="265"/>
      <c r="N222" s="260"/>
      <c r="O222" s="251"/>
      <c r="P222" s="82"/>
      <c r="Q222" s="260"/>
      <c r="R222" s="153"/>
      <c r="S222" s="153"/>
      <c r="T222" s="82"/>
      <c r="U222" s="244"/>
      <c r="V222" s="244"/>
      <c r="W222" s="260"/>
      <c r="X222" s="244"/>
      <c r="Y222" s="260"/>
      <c r="Z222" s="260"/>
      <c r="AA222" s="260"/>
      <c r="AB222" s="265"/>
      <c r="AC222" s="265"/>
      <c r="AD222" s="78"/>
      <c r="AE222" s="265"/>
      <c r="AF222" s="265"/>
      <c r="AG222" s="265"/>
      <c r="AH222" s="265"/>
      <c r="AI222" s="265"/>
      <c r="AJ222" s="265"/>
      <c r="AK222" s="249"/>
      <c r="AL222" s="249"/>
      <c r="AM222" s="251"/>
      <c r="AN222" s="78"/>
      <c r="AO222" s="566" t="str">
        <f t="shared" si="30"/>
        <v xml:space="preserve"> </v>
      </c>
      <c r="AP222" s="566" t="str">
        <f t="shared" si="32"/>
        <v xml:space="preserve"> </v>
      </c>
      <c r="AQ222" s="566" t="str">
        <f t="shared" si="33"/>
        <v xml:space="preserve"> </v>
      </c>
      <c r="AR222" s="566" t="str">
        <f t="shared" si="34"/>
        <v xml:space="preserve"> </v>
      </c>
      <c r="AS222" s="78"/>
      <c r="AT222" s="244"/>
      <c r="AU222" s="244"/>
      <c r="AV222" s="260"/>
      <c r="AW222" s="244"/>
      <c r="AX222" s="260"/>
      <c r="AY222" s="260"/>
      <c r="AZ222" s="260"/>
      <c r="BA222" s="265"/>
      <c r="BB222" s="265"/>
      <c r="BC222" s="78"/>
      <c r="BD222" s="265"/>
      <c r="BE222" s="265"/>
      <c r="BF222" s="265"/>
      <c r="BG222" s="265"/>
      <c r="BH222" s="265"/>
      <c r="BI222" s="265"/>
      <c r="BJ222" s="249"/>
      <c r="BK222" s="249"/>
      <c r="BL222" s="251"/>
      <c r="BM222" s="78"/>
      <c r="BN222" s="566" t="str">
        <f t="shared" si="31"/>
        <v xml:space="preserve"> </v>
      </c>
      <c r="BO222" s="566" t="str">
        <f t="shared" si="35"/>
        <v xml:space="preserve"> </v>
      </c>
      <c r="BP222" s="566" t="str">
        <f t="shared" si="36"/>
        <v xml:space="preserve"> </v>
      </c>
      <c r="BQ222" s="566" t="str">
        <f t="shared" si="37"/>
        <v xml:space="preserve"> </v>
      </c>
      <c r="BR222" s="78"/>
      <c r="BS222" s="146"/>
    </row>
    <row r="223" spans="1:71" s="87" customFormat="1" ht="12.75" x14ac:dyDescent="0.25">
      <c r="A223" s="370"/>
      <c r="B223" s="366">
        <f>Demografia!B224</f>
        <v>0</v>
      </c>
      <c r="C223" s="366">
        <f>Demografia!C224</f>
        <v>0</v>
      </c>
      <c r="D223" s="367">
        <f>Demografia!D224</f>
        <v>0</v>
      </c>
      <c r="E223" s="82"/>
      <c r="F223" s="420"/>
      <c r="G223" s="421"/>
      <c r="H223" s="422"/>
      <c r="I223" s="245"/>
      <c r="J223" s="246"/>
      <c r="K223" s="247"/>
      <c r="L223" s="247"/>
      <c r="M223" s="247"/>
      <c r="N223" s="245"/>
      <c r="O223" s="252"/>
      <c r="P223" s="82"/>
      <c r="Q223" s="245"/>
      <c r="R223" s="421"/>
      <c r="S223" s="421"/>
      <c r="T223" s="82"/>
      <c r="U223" s="246"/>
      <c r="V223" s="246"/>
      <c r="W223" s="245"/>
      <c r="X223" s="246"/>
      <c r="Y223" s="245"/>
      <c r="Z223" s="245"/>
      <c r="AA223" s="245"/>
      <c r="AB223" s="247"/>
      <c r="AC223" s="247"/>
      <c r="AD223" s="78"/>
      <c r="AE223" s="247"/>
      <c r="AF223" s="247"/>
      <c r="AG223" s="247"/>
      <c r="AH223" s="247"/>
      <c r="AI223" s="247"/>
      <c r="AJ223" s="247"/>
      <c r="AK223" s="250"/>
      <c r="AL223" s="250"/>
      <c r="AM223" s="252"/>
      <c r="AN223" s="78"/>
      <c r="AO223" s="567" t="str">
        <f t="shared" si="30"/>
        <v xml:space="preserve"> </v>
      </c>
      <c r="AP223" s="567" t="str">
        <f t="shared" si="32"/>
        <v xml:space="preserve"> </v>
      </c>
      <c r="AQ223" s="567" t="str">
        <f t="shared" si="33"/>
        <v xml:space="preserve"> </v>
      </c>
      <c r="AR223" s="567" t="str">
        <f t="shared" si="34"/>
        <v xml:space="preserve"> </v>
      </c>
      <c r="AS223" s="78"/>
      <c r="AT223" s="365"/>
      <c r="AU223" s="365"/>
      <c r="AV223" s="364"/>
      <c r="AW223" s="365"/>
      <c r="AX223" s="364"/>
      <c r="AY223" s="364"/>
      <c r="AZ223" s="245"/>
      <c r="BA223" s="247"/>
      <c r="BB223" s="247"/>
      <c r="BC223" s="78"/>
      <c r="BD223" s="247"/>
      <c r="BE223" s="247"/>
      <c r="BF223" s="247"/>
      <c r="BG223" s="247"/>
      <c r="BH223" s="247"/>
      <c r="BI223" s="247"/>
      <c r="BJ223" s="250"/>
      <c r="BK223" s="250"/>
      <c r="BL223" s="252"/>
      <c r="BM223" s="78"/>
      <c r="BN223" s="567" t="str">
        <f t="shared" si="31"/>
        <v xml:space="preserve"> </v>
      </c>
      <c r="BO223" s="567" t="str">
        <f t="shared" si="35"/>
        <v xml:space="preserve"> </v>
      </c>
      <c r="BP223" s="567" t="str">
        <f t="shared" si="36"/>
        <v xml:space="preserve"> </v>
      </c>
      <c r="BQ223" s="567" t="str">
        <f t="shared" si="37"/>
        <v xml:space="preserve"> </v>
      </c>
      <c r="BR223" s="78"/>
      <c r="BS223" s="318"/>
    </row>
    <row r="224" spans="1:71" s="87" customFormat="1" ht="12.75" x14ac:dyDescent="0.25">
      <c r="A224" s="370"/>
      <c r="B224" s="150">
        <f>Demografia!B225</f>
        <v>0</v>
      </c>
      <c r="C224" s="150">
        <f>Demografia!C225</f>
        <v>0</v>
      </c>
      <c r="D224" s="151">
        <f>Demografia!D225</f>
        <v>0</v>
      </c>
      <c r="E224" s="82"/>
      <c r="F224" s="242"/>
      <c r="G224" s="153"/>
      <c r="H224" s="419"/>
      <c r="I224" s="260"/>
      <c r="J224" s="244"/>
      <c r="K224" s="265"/>
      <c r="L224" s="265"/>
      <c r="M224" s="265"/>
      <c r="N224" s="260"/>
      <c r="O224" s="251"/>
      <c r="P224" s="82"/>
      <c r="Q224" s="260"/>
      <c r="R224" s="153"/>
      <c r="S224" s="153"/>
      <c r="T224" s="82"/>
      <c r="U224" s="244"/>
      <c r="V224" s="244"/>
      <c r="W224" s="260"/>
      <c r="X224" s="244"/>
      <c r="Y224" s="260"/>
      <c r="Z224" s="260"/>
      <c r="AA224" s="260"/>
      <c r="AB224" s="265"/>
      <c r="AC224" s="265"/>
      <c r="AD224" s="78"/>
      <c r="AE224" s="265"/>
      <c r="AF224" s="265"/>
      <c r="AG224" s="265"/>
      <c r="AH224" s="265"/>
      <c r="AI224" s="265"/>
      <c r="AJ224" s="265"/>
      <c r="AK224" s="249"/>
      <c r="AL224" s="249"/>
      <c r="AM224" s="251"/>
      <c r="AN224" s="78"/>
      <c r="AO224" s="566" t="str">
        <f t="shared" si="30"/>
        <v xml:space="preserve"> </v>
      </c>
      <c r="AP224" s="566" t="str">
        <f t="shared" si="32"/>
        <v xml:space="preserve"> </v>
      </c>
      <c r="AQ224" s="566" t="str">
        <f t="shared" si="33"/>
        <v xml:space="preserve"> </v>
      </c>
      <c r="AR224" s="566" t="str">
        <f t="shared" si="34"/>
        <v xml:space="preserve"> </v>
      </c>
      <c r="AS224" s="78"/>
      <c r="AT224" s="244"/>
      <c r="AU224" s="244"/>
      <c r="AV224" s="260"/>
      <c r="AW224" s="244"/>
      <c r="AX224" s="260"/>
      <c r="AY224" s="260"/>
      <c r="AZ224" s="260"/>
      <c r="BA224" s="265"/>
      <c r="BB224" s="265"/>
      <c r="BC224" s="78"/>
      <c r="BD224" s="265"/>
      <c r="BE224" s="265"/>
      <c r="BF224" s="265"/>
      <c r="BG224" s="265"/>
      <c r="BH224" s="265"/>
      <c r="BI224" s="265"/>
      <c r="BJ224" s="249"/>
      <c r="BK224" s="249"/>
      <c r="BL224" s="251"/>
      <c r="BM224" s="78"/>
      <c r="BN224" s="566" t="str">
        <f t="shared" si="31"/>
        <v xml:space="preserve"> </v>
      </c>
      <c r="BO224" s="566" t="str">
        <f t="shared" si="35"/>
        <v xml:space="preserve"> </v>
      </c>
      <c r="BP224" s="566" t="str">
        <f t="shared" si="36"/>
        <v xml:space="preserve"> </v>
      </c>
      <c r="BQ224" s="566" t="str">
        <f t="shared" si="37"/>
        <v xml:space="preserve"> </v>
      </c>
      <c r="BR224" s="78"/>
      <c r="BS224" s="146"/>
    </row>
    <row r="225" spans="1:71" s="87" customFormat="1" ht="12.75" x14ac:dyDescent="0.25">
      <c r="A225" s="370"/>
      <c r="B225" s="366">
        <f>Demografia!B226</f>
        <v>0</v>
      </c>
      <c r="C225" s="366">
        <f>Demografia!C226</f>
        <v>0</v>
      </c>
      <c r="D225" s="367">
        <f>Demografia!D226</f>
        <v>0</v>
      </c>
      <c r="E225" s="82"/>
      <c r="F225" s="420"/>
      <c r="G225" s="421"/>
      <c r="H225" s="422"/>
      <c r="I225" s="245"/>
      <c r="J225" s="246"/>
      <c r="K225" s="247"/>
      <c r="L225" s="247"/>
      <c r="M225" s="247"/>
      <c r="N225" s="245"/>
      <c r="O225" s="252"/>
      <c r="P225" s="82"/>
      <c r="Q225" s="245"/>
      <c r="R225" s="421"/>
      <c r="S225" s="421"/>
      <c r="T225" s="82"/>
      <c r="U225" s="246"/>
      <c r="V225" s="246"/>
      <c r="W225" s="245"/>
      <c r="X225" s="246"/>
      <c r="Y225" s="245"/>
      <c r="Z225" s="245"/>
      <c r="AA225" s="245"/>
      <c r="AB225" s="247"/>
      <c r="AC225" s="247"/>
      <c r="AD225" s="78"/>
      <c r="AE225" s="247"/>
      <c r="AF225" s="247"/>
      <c r="AG225" s="247"/>
      <c r="AH225" s="247"/>
      <c r="AI225" s="247"/>
      <c r="AJ225" s="247"/>
      <c r="AK225" s="250"/>
      <c r="AL225" s="250"/>
      <c r="AM225" s="252"/>
      <c r="AN225" s="78"/>
      <c r="AO225" s="567" t="str">
        <f t="shared" si="30"/>
        <v xml:space="preserve"> </v>
      </c>
      <c r="AP225" s="567" t="str">
        <f t="shared" si="32"/>
        <v xml:space="preserve"> </v>
      </c>
      <c r="AQ225" s="567" t="str">
        <f t="shared" si="33"/>
        <v xml:space="preserve"> </v>
      </c>
      <c r="AR225" s="567" t="str">
        <f t="shared" si="34"/>
        <v xml:space="preserve"> </v>
      </c>
      <c r="AS225" s="78"/>
      <c r="AT225" s="365"/>
      <c r="AU225" s="365"/>
      <c r="AV225" s="364"/>
      <c r="AW225" s="365"/>
      <c r="AX225" s="364"/>
      <c r="AY225" s="364"/>
      <c r="AZ225" s="245"/>
      <c r="BA225" s="247"/>
      <c r="BB225" s="247"/>
      <c r="BC225" s="78"/>
      <c r="BD225" s="247"/>
      <c r="BE225" s="247"/>
      <c r="BF225" s="247"/>
      <c r="BG225" s="247"/>
      <c r="BH225" s="247"/>
      <c r="BI225" s="247"/>
      <c r="BJ225" s="250"/>
      <c r="BK225" s="250"/>
      <c r="BL225" s="252"/>
      <c r="BM225" s="78"/>
      <c r="BN225" s="567" t="str">
        <f t="shared" si="31"/>
        <v xml:space="preserve"> </v>
      </c>
      <c r="BO225" s="567" t="str">
        <f t="shared" si="35"/>
        <v xml:space="preserve"> </v>
      </c>
      <c r="BP225" s="567" t="str">
        <f t="shared" si="36"/>
        <v xml:space="preserve"> </v>
      </c>
      <c r="BQ225" s="567" t="str">
        <f t="shared" si="37"/>
        <v xml:space="preserve"> </v>
      </c>
      <c r="BR225" s="78"/>
      <c r="BS225" s="318"/>
    </row>
    <row r="226" spans="1:71" s="87" customFormat="1" ht="12.75" x14ac:dyDescent="0.25">
      <c r="A226" s="370"/>
      <c r="B226" s="150">
        <f>Demografia!B227</f>
        <v>0</v>
      </c>
      <c r="C226" s="150">
        <f>Demografia!C227</f>
        <v>0</v>
      </c>
      <c r="D226" s="151">
        <f>Demografia!D227</f>
        <v>0</v>
      </c>
      <c r="E226" s="82"/>
      <c r="F226" s="242"/>
      <c r="G226" s="153"/>
      <c r="H226" s="419"/>
      <c r="I226" s="260"/>
      <c r="J226" s="244"/>
      <c r="K226" s="265"/>
      <c r="L226" s="265"/>
      <c r="M226" s="265"/>
      <c r="N226" s="260"/>
      <c r="O226" s="251"/>
      <c r="P226" s="82"/>
      <c r="Q226" s="260"/>
      <c r="R226" s="153"/>
      <c r="S226" s="153"/>
      <c r="T226" s="82"/>
      <c r="U226" s="244"/>
      <c r="V226" s="244"/>
      <c r="W226" s="260"/>
      <c r="X226" s="244"/>
      <c r="Y226" s="260"/>
      <c r="Z226" s="260"/>
      <c r="AA226" s="260"/>
      <c r="AB226" s="265"/>
      <c r="AC226" s="265"/>
      <c r="AD226" s="78"/>
      <c r="AE226" s="265"/>
      <c r="AF226" s="265"/>
      <c r="AG226" s="265"/>
      <c r="AH226" s="265"/>
      <c r="AI226" s="265"/>
      <c r="AJ226" s="265"/>
      <c r="AK226" s="249"/>
      <c r="AL226" s="249"/>
      <c r="AM226" s="251"/>
      <c r="AN226" s="78"/>
      <c r="AO226" s="566" t="str">
        <f t="shared" si="30"/>
        <v xml:space="preserve"> </v>
      </c>
      <c r="AP226" s="566" t="str">
        <f t="shared" si="32"/>
        <v xml:space="preserve"> </v>
      </c>
      <c r="AQ226" s="566" t="str">
        <f t="shared" si="33"/>
        <v xml:space="preserve"> </v>
      </c>
      <c r="AR226" s="566" t="str">
        <f t="shared" si="34"/>
        <v xml:space="preserve"> </v>
      </c>
      <c r="AS226" s="78"/>
      <c r="AT226" s="244"/>
      <c r="AU226" s="244"/>
      <c r="AV226" s="260"/>
      <c r="AW226" s="244"/>
      <c r="AX226" s="260"/>
      <c r="AY226" s="260"/>
      <c r="AZ226" s="260"/>
      <c r="BA226" s="265"/>
      <c r="BB226" s="265"/>
      <c r="BC226" s="78"/>
      <c r="BD226" s="265"/>
      <c r="BE226" s="265"/>
      <c r="BF226" s="265"/>
      <c r="BG226" s="265"/>
      <c r="BH226" s="265"/>
      <c r="BI226" s="265"/>
      <c r="BJ226" s="249"/>
      <c r="BK226" s="249"/>
      <c r="BL226" s="251"/>
      <c r="BM226" s="78"/>
      <c r="BN226" s="566" t="str">
        <f t="shared" si="31"/>
        <v xml:space="preserve"> </v>
      </c>
      <c r="BO226" s="566" t="str">
        <f t="shared" si="35"/>
        <v xml:space="preserve"> </v>
      </c>
      <c r="BP226" s="566" t="str">
        <f t="shared" si="36"/>
        <v xml:space="preserve"> </v>
      </c>
      <c r="BQ226" s="566" t="str">
        <f t="shared" si="37"/>
        <v xml:space="preserve"> </v>
      </c>
      <c r="BR226" s="78"/>
      <c r="BS226" s="146"/>
    </row>
    <row r="227" spans="1:71" s="87" customFormat="1" ht="12.75" x14ac:dyDescent="0.25">
      <c r="A227" s="370"/>
      <c r="B227" s="366">
        <f>Demografia!B228</f>
        <v>0</v>
      </c>
      <c r="C227" s="366">
        <f>Demografia!C228</f>
        <v>0</v>
      </c>
      <c r="D227" s="367">
        <f>Demografia!D228</f>
        <v>0</v>
      </c>
      <c r="E227" s="82"/>
      <c r="F227" s="420"/>
      <c r="G227" s="421"/>
      <c r="H227" s="422"/>
      <c r="I227" s="245"/>
      <c r="J227" s="246"/>
      <c r="K227" s="247"/>
      <c r="L227" s="247"/>
      <c r="M227" s="247"/>
      <c r="N227" s="245"/>
      <c r="O227" s="252"/>
      <c r="P227" s="82"/>
      <c r="Q227" s="245"/>
      <c r="R227" s="421"/>
      <c r="S227" s="421"/>
      <c r="T227" s="82"/>
      <c r="U227" s="246"/>
      <c r="V227" s="246"/>
      <c r="W227" s="245"/>
      <c r="X227" s="246"/>
      <c r="Y227" s="245"/>
      <c r="Z227" s="245"/>
      <c r="AA227" s="245"/>
      <c r="AB227" s="247"/>
      <c r="AC227" s="247"/>
      <c r="AD227" s="78"/>
      <c r="AE227" s="247"/>
      <c r="AF227" s="247"/>
      <c r="AG227" s="247"/>
      <c r="AH227" s="247"/>
      <c r="AI227" s="247"/>
      <c r="AJ227" s="247"/>
      <c r="AK227" s="250"/>
      <c r="AL227" s="250"/>
      <c r="AM227" s="252"/>
      <c r="AN227" s="78"/>
      <c r="AO227" s="567" t="str">
        <f t="shared" si="30"/>
        <v xml:space="preserve"> </v>
      </c>
      <c r="AP227" s="567" t="str">
        <f t="shared" si="32"/>
        <v xml:space="preserve"> </v>
      </c>
      <c r="AQ227" s="567" t="str">
        <f t="shared" si="33"/>
        <v xml:space="preserve"> </v>
      </c>
      <c r="AR227" s="567" t="str">
        <f t="shared" si="34"/>
        <v xml:space="preserve"> </v>
      </c>
      <c r="AS227" s="78"/>
      <c r="AT227" s="365"/>
      <c r="AU227" s="365"/>
      <c r="AV227" s="364"/>
      <c r="AW227" s="365"/>
      <c r="AX227" s="364"/>
      <c r="AY227" s="364"/>
      <c r="AZ227" s="245"/>
      <c r="BA227" s="247"/>
      <c r="BB227" s="247"/>
      <c r="BC227" s="78"/>
      <c r="BD227" s="247"/>
      <c r="BE227" s="247"/>
      <c r="BF227" s="247"/>
      <c r="BG227" s="247"/>
      <c r="BH227" s="247"/>
      <c r="BI227" s="247"/>
      <c r="BJ227" s="250"/>
      <c r="BK227" s="250"/>
      <c r="BL227" s="252"/>
      <c r="BM227" s="78"/>
      <c r="BN227" s="567" t="str">
        <f t="shared" si="31"/>
        <v xml:space="preserve"> </v>
      </c>
      <c r="BO227" s="567" t="str">
        <f t="shared" si="35"/>
        <v xml:space="preserve"> </v>
      </c>
      <c r="BP227" s="567" t="str">
        <f t="shared" si="36"/>
        <v xml:space="preserve"> </v>
      </c>
      <c r="BQ227" s="567" t="str">
        <f t="shared" si="37"/>
        <v xml:space="preserve"> </v>
      </c>
      <c r="BR227" s="78"/>
      <c r="BS227" s="318"/>
    </row>
    <row r="228" spans="1:71" s="87" customFormat="1" ht="12.75" x14ac:dyDescent="0.25">
      <c r="A228" s="370"/>
      <c r="B228" s="150">
        <f>Demografia!B229</f>
        <v>0</v>
      </c>
      <c r="C228" s="150">
        <f>Demografia!C229</f>
        <v>0</v>
      </c>
      <c r="D228" s="151">
        <f>Demografia!D229</f>
        <v>0</v>
      </c>
      <c r="E228" s="82"/>
      <c r="F228" s="242"/>
      <c r="G228" s="153"/>
      <c r="H228" s="419"/>
      <c r="I228" s="260"/>
      <c r="J228" s="244"/>
      <c r="K228" s="265"/>
      <c r="L228" s="265"/>
      <c r="M228" s="265"/>
      <c r="N228" s="260"/>
      <c r="O228" s="251"/>
      <c r="P228" s="82"/>
      <c r="Q228" s="260"/>
      <c r="R228" s="153"/>
      <c r="S228" s="153"/>
      <c r="T228" s="82"/>
      <c r="U228" s="244"/>
      <c r="V228" s="244"/>
      <c r="W228" s="260"/>
      <c r="X228" s="244"/>
      <c r="Y228" s="260"/>
      <c r="Z228" s="260"/>
      <c r="AA228" s="260"/>
      <c r="AB228" s="265"/>
      <c r="AC228" s="265"/>
      <c r="AD228" s="78"/>
      <c r="AE228" s="265"/>
      <c r="AF228" s="265"/>
      <c r="AG228" s="265"/>
      <c r="AH228" s="265"/>
      <c r="AI228" s="265"/>
      <c r="AJ228" s="265"/>
      <c r="AK228" s="249"/>
      <c r="AL228" s="249"/>
      <c r="AM228" s="251"/>
      <c r="AN228" s="78"/>
      <c r="AO228" s="566" t="str">
        <f t="shared" si="30"/>
        <v xml:space="preserve"> </v>
      </c>
      <c r="AP228" s="566" t="str">
        <f t="shared" si="32"/>
        <v xml:space="preserve"> </v>
      </c>
      <c r="AQ228" s="566" t="str">
        <f t="shared" si="33"/>
        <v xml:space="preserve"> </v>
      </c>
      <c r="AR228" s="566" t="str">
        <f t="shared" si="34"/>
        <v xml:space="preserve"> </v>
      </c>
      <c r="AS228" s="78"/>
      <c r="AT228" s="244"/>
      <c r="AU228" s="244"/>
      <c r="AV228" s="260"/>
      <c r="AW228" s="244"/>
      <c r="AX228" s="260"/>
      <c r="AY228" s="260"/>
      <c r="AZ228" s="260"/>
      <c r="BA228" s="265"/>
      <c r="BB228" s="265"/>
      <c r="BC228" s="78"/>
      <c r="BD228" s="265"/>
      <c r="BE228" s="265"/>
      <c r="BF228" s="265"/>
      <c r="BG228" s="265"/>
      <c r="BH228" s="265"/>
      <c r="BI228" s="265"/>
      <c r="BJ228" s="249"/>
      <c r="BK228" s="249"/>
      <c r="BL228" s="251"/>
      <c r="BM228" s="78"/>
      <c r="BN228" s="566" t="str">
        <f t="shared" si="31"/>
        <v xml:space="preserve"> </v>
      </c>
      <c r="BO228" s="566" t="str">
        <f t="shared" si="35"/>
        <v xml:space="preserve"> </v>
      </c>
      <c r="BP228" s="566" t="str">
        <f t="shared" si="36"/>
        <v xml:space="preserve"> </v>
      </c>
      <c r="BQ228" s="566" t="str">
        <f t="shared" si="37"/>
        <v xml:space="preserve"> </v>
      </c>
      <c r="BR228" s="78"/>
      <c r="BS228" s="146"/>
    </row>
    <row r="229" spans="1:71" s="87" customFormat="1" ht="12.75" x14ac:dyDescent="0.25">
      <c r="A229" s="370"/>
      <c r="B229" s="366">
        <f>Demografia!B230</f>
        <v>0</v>
      </c>
      <c r="C229" s="366">
        <f>Demografia!C230</f>
        <v>0</v>
      </c>
      <c r="D229" s="367">
        <f>Demografia!D230</f>
        <v>0</v>
      </c>
      <c r="E229" s="82"/>
      <c r="F229" s="420"/>
      <c r="G229" s="421"/>
      <c r="H229" s="422"/>
      <c r="I229" s="245"/>
      <c r="J229" s="246"/>
      <c r="K229" s="247"/>
      <c r="L229" s="247"/>
      <c r="M229" s="247"/>
      <c r="N229" s="245"/>
      <c r="O229" s="252"/>
      <c r="P229" s="82"/>
      <c r="Q229" s="245"/>
      <c r="R229" s="421"/>
      <c r="S229" s="421"/>
      <c r="T229" s="82"/>
      <c r="U229" s="246"/>
      <c r="V229" s="246"/>
      <c r="W229" s="245"/>
      <c r="X229" s="246"/>
      <c r="Y229" s="245"/>
      <c r="Z229" s="245"/>
      <c r="AA229" s="245"/>
      <c r="AB229" s="247"/>
      <c r="AC229" s="247"/>
      <c r="AD229" s="78"/>
      <c r="AE229" s="247"/>
      <c r="AF229" s="247"/>
      <c r="AG229" s="247"/>
      <c r="AH229" s="247"/>
      <c r="AI229" s="247"/>
      <c r="AJ229" s="247"/>
      <c r="AK229" s="250"/>
      <c r="AL229" s="250"/>
      <c r="AM229" s="252"/>
      <c r="AN229" s="78"/>
      <c r="AO229" s="567" t="str">
        <f t="shared" si="30"/>
        <v xml:space="preserve"> </v>
      </c>
      <c r="AP229" s="567" t="str">
        <f t="shared" si="32"/>
        <v xml:space="preserve"> </v>
      </c>
      <c r="AQ229" s="567" t="str">
        <f t="shared" si="33"/>
        <v xml:space="preserve"> </v>
      </c>
      <c r="AR229" s="567" t="str">
        <f t="shared" si="34"/>
        <v xml:space="preserve"> </v>
      </c>
      <c r="AS229" s="78"/>
      <c r="AT229" s="365"/>
      <c r="AU229" s="365"/>
      <c r="AV229" s="364"/>
      <c r="AW229" s="365"/>
      <c r="AX229" s="364"/>
      <c r="AY229" s="364"/>
      <c r="AZ229" s="245"/>
      <c r="BA229" s="247"/>
      <c r="BB229" s="247"/>
      <c r="BC229" s="78"/>
      <c r="BD229" s="247"/>
      <c r="BE229" s="247"/>
      <c r="BF229" s="247"/>
      <c r="BG229" s="247"/>
      <c r="BH229" s="247"/>
      <c r="BI229" s="247"/>
      <c r="BJ229" s="250"/>
      <c r="BK229" s="250"/>
      <c r="BL229" s="252"/>
      <c r="BM229" s="78"/>
      <c r="BN229" s="567" t="str">
        <f t="shared" si="31"/>
        <v xml:space="preserve"> </v>
      </c>
      <c r="BO229" s="567" t="str">
        <f t="shared" si="35"/>
        <v xml:space="preserve"> </v>
      </c>
      <c r="BP229" s="567" t="str">
        <f t="shared" si="36"/>
        <v xml:space="preserve"> </v>
      </c>
      <c r="BQ229" s="567" t="str">
        <f t="shared" si="37"/>
        <v xml:space="preserve"> </v>
      </c>
      <c r="BR229" s="78"/>
      <c r="BS229" s="318"/>
    </row>
    <row r="230" spans="1:71" s="87" customFormat="1" ht="12.75" x14ac:dyDescent="0.25">
      <c r="A230" s="370"/>
      <c r="B230" s="150">
        <f>Demografia!B231</f>
        <v>0</v>
      </c>
      <c r="C230" s="150">
        <f>Demografia!C231</f>
        <v>0</v>
      </c>
      <c r="D230" s="151">
        <f>Demografia!D231</f>
        <v>0</v>
      </c>
      <c r="E230" s="82"/>
      <c r="F230" s="242"/>
      <c r="G230" s="153"/>
      <c r="H230" s="419"/>
      <c r="I230" s="260"/>
      <c r="J230" s="244"/>
      <c r="K230" s="265"/>
      <c r="L230" s="265"/>
      <c r="M230" s="265"/>
      <c r="N230" s="260"/>
      <c r="O230" s="251"/>
      <c r="P230" s="82"/>
      <c r="Q230" s="260"/>
      <c r="R230" s="153"/>
      <c r="S230" s="153"/>
      <c r="T230" s="82"/>
      <c r="U230" s="244"/>
      <c r="V230" s="244"/>
      <c r="W230" s="260"/>
      <c r="X230" s="244"/>
      <c r="Y230" s="260"/>
      <c r="Z230" s="260"/>
      <c r="AA230" s="260"/>
      <c r="AB230" s="265"/>
      <c r="AC230" s="265"/>
      <c r="AD230" s="78"/>
      <c r="AE230" s="265"/>
      <c r="AF230" s="265"/>
      <c r="AG230" s="265"/>
      <c r="AH230" s="265"/>
      <c r="AI230" s="265"/>
      <c r="AJ230" s="265"/>
      <c r="AK230" s="249"/>
      <c r="AL230" s="249"/>
      <c r="AM230" s="251"/>
      <c r="AN230" s="78"/>
      <c r="AO230" s="566" t="str">
        <f t="shared" si="30"/>
        <v xml:space="preserve"> </v>
      </c>
      <c r="AP230" s="566" t="str">
        <f t="shared" si="32"/>
        <v xml:space="preserve"> </v>
      </c>
      <c r="AQ230" s="566" t="str">
        <f t="shared" si="33"/>
        <v xml:space="preserve"> </v>
      </c>
      <c r="AR230" s="566" t="str">
        <f t="shared" si="34"/>
        <v xml:space="preserve"> </v>
      </c>
      <c r="AS230" s="78"/>
      <c r="AT230" s="244"/>
      <c r="AU230" s="244"/>
      <c r="AV230" s="260"/>
      <c r="AW230" s="244"/>
      <c r="AX230" s="260"/>
      <c r="AY230" s="260"/>
      <c r="AZ230" s="260"/>
      <c r="BA230" s="265"/>
      <c r="BB230" s="265"/>
      <c r="BC230" s="78"/>
      <c r="BD230" s="265"/>
      <c r="BE230" s="265"/>
      <c r="BF230" s="265"/>
      <c r="BG230" s="265"/>
      <c r="BH230" s="265"/>
      <c r="BI230" s="265"/>
      <c r="BJ230" s="249"/>
      <c r="BK230" s="249"/>
      <c r="BL230" s="251"/>
      <c r="BM230" s="78"/>
      <c r="BN230" s="566" t="str">
        <f t="shared" si="31"/>
        <v xml:space="preserve"> </v>
      </c>
      <c r="BO230" s="566" t="str">
        <f t="shared" si="35"/>
        <v xml:space="preserve"> </v>
      </c>
      <c r="BP230" s="566" t="str">
        <f t="shared" si="36"/>
        <v xml:space="preserve"> </v>
      </c>
      <c r="BQ230" s="566" t="str">
        <f t="shared" si="37"/>
        <v xml:space="preserve"> </v>
      </c>
      <c r="BR230" s="78"/>
      <c r="BS230" s="146"/>
    </row>
    <row r="231" spans="1:71" s="87" customFormat="1" ht="12.75" x14ac:dyDescent="0.25">
      <c r="A231" s="370"/>
      <c r="B231" s="366">
        <f>Demografia!B232</f>
        <v>0</v>
      </c>
      <c r="C231" s="366">
        <f>Demografia!C232</f>
        <v>0</v>
      </c>
      <c r="D231" s="367">
        <f>Demografia!D232</f>
        <v>0</v>
      </c>
      <c r="E231" s="82"/>
      <c r="F231" s="420"/>
      <c r="G231" s="421"/>
      <c r="H231" s="422"/>
      <c r="I231" s="245"/>
      <c r="J231" s="246"/>
      <c r="K231" s="247"/>
      <c r="L231" s="247"/>
      <c r="M231" s="247"/>
      <c r="N231" s="245"/>
      <c r="O231" s="252"/>
      <c r="P231" s="82"/>
      <c r="Q231" s="245"/>
      <c r="R231" s="421"/>
      <c r="S231" s="421"/>
      <c r="T231" s="82"/>
      <c r="U231" s="246"/>
      <c r="V231" s="246"/>
      <c r="W231" s="245"/>
      <c r="X231" s="246"/>
      <c r="Y231" s="245"/>
      <c r="Z231" s="245"/>
      <c r="AA231" s="245"/>
      <c r="AB231" s="247"/>
      <c r="AC231" s="247"/>
      <c r="AD231" s="78"/>
      <c r="AE231" s="247"/>
      <c r="AF231" s="247"/>
      <c r="AG231" s="247"/>
      <c r="AH231" s="247"/>
      <c r="AI231" s="247"/>
      <c r="AJ231" s="247"/>
      <c r="AK231" s="250"/>
      <c r="AL231" s="250"/>
      <c r="AM231" s="252"/>
      <c r="AN231" s="78"/>
      <c r="AO231" s="567" t="str">
        <f t="shared" si="30"/>
        <v xml:space="preserve"> </v>
      </c>
      <c r="AP231" s="567" t="str">
        <f t="shared" si="32"/>
        <v xml:space="preserve"> </v>
      </c>
      <c r="AQ231" s="567" t="str">
        <f t="shared" si="33"/>
        <v xml:space="preserve"> </v>
      </c>
      <c r="AR231" s="567" t="str">
        <f t="shared" si="34"/>
        <v xml:space="preserve"> </v>
      </c>
      <c r="AS231" s="78"/>
      <c r="AT231" s="365"/>
      <c r="AU231" s="365"/>
      <c r="AV231" s="364"/>
      <c r="AW231" s="365"/>
      <c r="AX231" s="364"/>
      <c r="AY231" s="364"/>
      <c r="AZ231" s="245"/>
      <c r="BA231" s="247"/>
      <c r="BB231" s="247"/>
      <c r="BC231" s="78"/>
      <c r="BD231" s="247"/>
      <c r="BE231" s="247"/>
      <c r="BF231" s="247"/>
      <c r="BG231" s="247"/>
      <c r="BH231" s="247"/>
      <c r="BI231" s="247"/>
      <c r="BJ231" s="250"/>
      <c r="BK231" s="250"/>
      <c r="BL231" s="252"/>
      <c r="BM231" s="78"/>
      <c r="BN231" s="567" t="str">
        <f t="shared" si="31"/>
        <v xml:space="preserve"> </v>
      </c>
      <c r="BO231" s="567" t="str">
        <f t="shared" si="35"/>
        <v xml:space="preserve"> </v>
      </c>
      <c r="BP231" s="567" t="str">
        <f t="shared" si="36"/>
        <v xml:space="preserve"> </v>
      </c>
      <c r="BQ231" s="567" t="str">
        <f t="shared" si="37"/>
        <v xml:space="preserve"> </v>
      </c>
      <c r="BR231" s="78"/>
      <c r="BS231" s="318"/>
    </row>
    <row r="232" spans="1:71" s="87" customFormat="1" ht="12.75" x14ac:dyDescent="0.25">
      <c r="A232" s="370"/>
      <c r="B232" s="150">
        <f>Demografia!B233</f>
        <v>0</v>
      </c>
      <c r="C232" s="150">
        <f>Demografia!C233</f>
        <v>0</v>
      </c>
      <c r="D232" s="151">
        <f>Demografia!D233</f>
        <v>0</v>
      </c>
      <c r="E232" s="82"/>
      <c r="F232" s="242"/>
      <c r="G232" s="153"/>
      <c r="H232" s="419"/>
      <c r="I232" s="260"/>
      <c r="J232" s="244"/>
      <c r="K232" s="265"/>
      <c r="L232" s="265"/>
      <c r="M232" s="265"/>
      <c r="N232" s="260"/>
      <c r="O232" s="251"/>
      <c r="P232" s="82"/>
      <c r="Q232" s="260"/>
      <c r="R232" s="153"/>
      <c r="S232" s="153"/>
      <c r="T232" s="82"/>
      <c r="U232" s="244"/>
      <c r="V232" s="244"/>
      <c r="W232" s="260"/>
      <c r="X232" s="244"/>
      <c r="Y232" s="260"/>
      <c r="Z232" s="260"/>
      <c r="AA232" s="260"/>
      <c r="AB232" s="265"/>
      <c r="AC232" s="265"/>
      <c r="AD232" s="78"/>
      <c r="AE232" s="265"/>
      <c r="AF232" s="265"/>
      <c r="AG232" s="265"/>
      <c r="AH232" s="265"/>
      <c r="AI232" s="265"/>
      <c r="AJ232" s="265"/>
      <c r="AK232" s="249"/>
      <c r="AL232" s="249"/>
      <c r="AM232" s="251"/>
      <c r="AN232" s="78"/>
      <c r="AO232" s="566" t="str">
        <f t="shared" si="30"/>
        <v xml:space="preserve"> </v>
      </c>
      <c r="AP232" s="566" t="str">
        <f t="shared" si="32"/>
        <v xml:space="preserve"> </v>
      </c>
      <c r="AQ232" s="566" t="str">
        <f t="shared" si="33"/>
        <v xml:space="preserve"> </v>
      </c>
      <c r="AR232" s="566" t="str">
        <f t="shared" si="34"/>
        <v xml:space="preserve"> </v>
      </c>
      <c r="AS232" s="78"/>
      <c r="AT232" s="244"/>
      <c r="AU232" s="244"/>
      <c r="AV232" s="260"/>
      <c r="AW232" s="244"/>
      <c r="AX232" s="260"/>
      <c r="AY232" s="260"/>
      <c r="AZ232" s="260"/>
      <c r="BA232" s="265"/>
      <c r="BB232" s="265"/>
      <c r="BC232" s="78"/>
      <c r="BD232" s="265"/>
      <c r="BE232" s="265"/>
      <c r="BF232" s="265"/>
      <c r="BG232" s="265"/>
      <c r="BH232" s="265"/>
      <c r="BI232" s="265"/>
      <c r="BJ232" s="249"/>
      <c r="BK232" s="249"/>
      <c r="BL232" s="251"/>
      <c r="BM232" s="78"/>
      <c r="BN232" s="566" t="str">
        <f t="shared" si="31"/>
        <v xml:space="preserve"> </v>
      </c>
      <c r="BO232" s="566" t="str">
        <f t="shared" si="35"/>
        <v xml:space="preserve"> </v>
      </c>
      <c r="BP232" s="566" t="str">
        <f t="shared" si="36"/>
        <v xml:space="preserve"> </v>
      </c>
      <c r="BQ232" s="566" t="str">
        <f t="shared" si="37"/>
        <v xml:space="preserve"> </v>
      </c>
      <c r="BR232" s="78"/>
      <c r="BS232" s="146"/>
    </row>
    <row r="233" spans="1:71" s="87" customFormat="1" ht="12.75" x14ac:dyDescent="0.25">
      <c r="A233" s="370"/>
      <c r="B233" s="366">
        <f>Demografia!B234</f>
        <v>0</v>
      </c>
      <c r="C233" s="366">
        <f>Demografia!C234</f>
        <v>0</v>
      </c>
      <c r="D233" s="367">
        <f>Demografia!D234</f>
        <v>0</v>
      </c>
      <c r="E233" s="82"/>
      <c r="F233" s="420"/>
      <c r="G233" s="421"/>
      <c r="H233" s="422"/>
      <c r="I233" s="245"/>
      <c r="J233" s="246"/>
      <c r="K233" s="247"/>
      <c r="L233" s="247"/>
      <c r="M233" s="247"/>
      <c r="N233" s="245"/>
      <c r="O233" s="252"/>
      <c r="P233" s="82"/>
      <c r="Q233" s="245"/>
      <c r="R233" s="421"/>
      <c r="S233" s="421"/>
      <c r="T233" s="82"/>
      <c r="U233" s="246"/>
      <c r="V233" s="246"/>
      <c r="W233" s="245"/>
      <c r="X233" s="246"/>
      <c r="Y233" s="245"/>
      <c r="Z233" s="245"/>
      <c r="AA233" s="245"/>
      <c r="AB233" s="247"/>
      <c r="AC233" s="247"/>
      <c r="AD233" s="78"/>
      <c r="AE233" s="247"/>
      <c r="AF233" s="247"/>
      <c r="AG233" s="247"/>
      <c r="AH233" s="247"/>
      <c r="AI233" s="247"/>
      <c r="AJ233" s="247"/>
      <c r="AK233" s="250"/>
      <c r="AL233" s="250"/>
      <c r="AM233" s="252"/>
      <c r="AN233" s="78"/>
      <c r="AO233" s="567" t="str">
        <f t="shared" si="30"/>
        <v xml:space="preserve"> </v>
      </c>
      <c r="AP233" s="567" t="str">
        <f t="shared" si="32"/>
        <v xml:space="preserve"> </v>
      </c>
      <c r="AQ233" s="567" t="str">
        <f t="shared" si="33"/>
        <v xml:space="preserve"> </v>
      </c>
      <c r="AR233" s="567" t="str">
        <f t="shared" si="34"/>
        <v xml:space="preserve"> </v>
      </c>
      <c r="AS233" s="78"/>
      <c r="AT233" s="365"/>
      <c r="AU233" s="365"/>
      <c r="AV233" s="364"/>
      <c r="AW233" s="365"/>
      <c r="AX233" s="364"/>
      <c r="AY233" s="364"/>
      <c r="AZ233" s="245"/>
      <c r="BA233" s="247"/>
      <c r="BB233" s="247"/>
      <c r="BC233" s="78"/>
      <c r="BD233" s="247"/>
      <c r="BE233" s="247"/>
      <c r="BF233" s="247"/>
      <c r="BG233" s="247"/>
      <c r="BH233" s="247"/>
      <c r="BI233" s="247"/>
      <c r="BJ233" s="250"/>
      <c r="BK233" s="250"/>
      <c r="BL233" s="252"/>
      <c r="BM233" s="78"/>
      <c r="BN233" s="567" t="str">
        <f t="shared" si="31"/>
        <v xml:space="preserve"> </v>
      </c>
      <c r="BO233" s="567" t="str">
        <f t="shared" si="35"/>
        <v xml:space="preserve"> </v>
      </c>
      <c r="BP233" s="567" t="str">
        <f t="shared" si="36"/>
        <v xml:space="preserve"> </v>
      </c>
      <c r="BQ233" s="567" t="str">
        <f t="shared" si="37"/>
        <v xml:space="preserve"> </v>
      </c>
      <c r="BR233" s="78"/>
      <c r="BS233" s="318"/>
    </row>
    <row r="234" spans="1:71" s="87" customFormat="1" ht="12.75" x14ac:dyDescent="0.25">
      <c r="A234" s="370"/>
      <c r="B234" s="150">
        <f>Demografia!B235</f>
        <v>0</v>
      </c>
      <c r="C234" s="150">
        <f>Demografia!C235</f>
        <v>0</v>
      </c>
      <c r="D234" s="151">
        <f>Demografia!D235</f>
        <v>0</v>
      </c>
      <c r="E234" s="82"/>
      <c r="F234" s="242"/>
      <c r="G234" s="153"/>
      <c r="H234" s="419"/>
      <c r="I234" s="260"/>
      <c r="J234" s="244"/>
      <c r="K234" s="265"/>
      <c r="L234" s="265"/>
      <c r="M234" s="265"/>
      <c r="N234" s="260"/>
      <c r="O234" s="251"/>
      <c r="P234" s="82"/>
      <c r="Q234" s="260"/>
      <c r="R234" s="153"/>
      <c r="S234" s="153"/>
      <c r="T234" s="82"/>
      <c r="U234" s="244"/>
      <c r="V234" s="244"/>
      <c r="W234" s="260"/>
      <c r="X234" s="244"/>
      <c r="Y234" s="260"/>
      <c r="Z234" s="260"/>
      <c r="AA234" s="260"/>
      <c r="AB234" s="265"/>
      <c r="AC234" s="265"/>
      <c r="AD234" s="78"/>
      <c r="AE234" s="265"/>
      <c r="AF234" s="265"/>
      <c r="AG234" s="265"/>
      <c r="AH234" s="265"/>
      <c r="AI234" s="265"/>
      <c r="AJ234" s="265"/>
      <c r="AK234" s="249"/>
      <c r="AL234" s="249"/>
      <c r="AM234" s="251"/>
      <c r="AN234" s="78"/>
      <c r="AO234" s="566" t="str">
        <f t="shared" si="30"/>
        <v xml:space="preserve"> </v>
      </c>
      <c r="AP234" s="566" t="str">
        <f t="shared" si="32"/>
        <v xml:space="preserve"> </v>
      </c>
      <c r="AQ234" s="566" t="str">
        <f t="shared" si="33"/>
        <v xml:space="preserve"> </v>
      </c>
      <c r="AR234" s="566" t="str">
        <f t="shared" si="34"/>
        <v xml:space="preserve"> </v>
      </c>
      <c r="AS234" s="78"/>
      <c r="AT234" s="244"/>
      <c r="AU234" s="244"/>
      <c r="AV234" s="260"/>
      <c r="AW234" s="244"/>
      <c r="AX234" s="260"/>
      <c r="AY234" s="260"/>
      <c r="AZ234" s="260"/>
      <c r="BA234" s="265"/>
      <c r="BB234" s="265"/>
      <c r="BC234" s="78"/>
      <c r="BD234" s="265"/>
      <c r="BE234" s="265"/>
      <c r="BF234" s="265"/>
      <c r="BG234" s="265"/>
      <c r="BH234" s="265"/>
      <c r="BI234" s="265"/>
      <c r="BJ234" s="249"/>
      <c r="BK234" s="249"/>
      <c r="BL234" s="251"/>
      <c r="BM234" s="78"/>
      <c r="BN234" s="566" t="str">
        <f t="shared" si="31"/>
        <v xml:space="preserve"> </v>
      </c>
      <c r="BO234" s="566" t="str">
        <f t="shared" si="35"/>
        <v xml:space="preserve"> </v>
      </c>
      <c r="BP234" s="566" t="str">
        <f t="shared" si="36"/>
        <v xml:space="preserve"> </v>
      </c>
      <c r="BQ234" s="566" t="str">
        <f t="shared" si="37"/>
        <v xml:space="preserve"> </v>
      </c>
      <c r="BR234" s="78"/>
      <c r="BS234" s="146"/>
    </row>
    <row r="235" spans="1:71" s="87" customFormat="1" ht="12.75" x14ac:dyDescent="0.25">
      <c r="A235" s="370"/>
      <c r="B235" s="366">
        <f>Demografia!B236</f>
        <v>0</v>
      </c>
      <c r="C235" s="366">
        <f>Demografia!C236</f>
        <v>0</v>
      </c>
      <c r="D235" s="367">
        <f>Demografia!D236</f>
        <v>0</v>
      </c>
      <c r="E235" s="82"/>
      <c r="F235" s="420"/>
      <c r="G235" s="421"/>
      <c r="H235" s="422"/>
      <c r="I235" s="245"/>
      <c r="J235" s="246"/>
      <c r="K235" s="247"/>
      <c r="L235" s="247"/>
      <c r="M235" s="247"/>
      <c r="N235" s="245"/>
      <c r="O235" s="252"/>
      <c r="P235" s="82"/>
      <c r="Q235" s="245"/>
      <c r="R235" s="421"/>
      <c r="S235" s="421"/>
      <c r="T235" s="82"/>
      <c r="U235" s="246"/>
      <c r="V235" s="246"/>
      <c r="W235" s="245"/>
      <c r="X235" s="246"/>
      <c r="Y235" s="245"/>
      <c r="Z235" s="245"/>
      <c r="AA235" s="245"/>
      <c r="AB235" s="247"/>
      <c r="AC235" s="247"/>
      <c r="AD235" s="78"/>
      <c r="AE235" s="247"/>
      <c r="AF235" s="247"/>
      <c r="AG235" s="247"/>
      <c r="AH235" s="247"/>
      <c r="AI235" s="247"/>
      <c r="AJ235" s="247"/>
      <c r="AK235" s="250"/>
      <c r="AL235" s="250"/>
      <c r="AM235" s="252"/>
      <c r="AN235" s="78"/>
      <c r="AO235" s="567" t="str">
        <f t="shared" si="30"/>
        <v xml:space="preserve"> </v>
      </c>
      <c r="AP235" s="567" t="str">
        <f t="shared" si="32"/>
        <v xml:space="preserve"> </v>
      </c>
      <c r="AQ235" s="567" t="str">
        <f t="shared" si="33"/>
        <v xml:space="preserve"> </v>
      </c>
      <c r="AR235" s="567" t="str">
        <f t="shared" si="34"/>
        <v xml:space="preserve"> </v>
      </c>
      <c r="AS235" s="78"/>
      <c r="AT235" s="365"/>
      <c r="AU235" s="365"/>
      <c r="AV235" s="364"/>
      <c r="AW235" s="365"/>
      <c r="AX235" s="364"/>
      <c r="AY235" s="364"/>
      <c r="AZ235" s="245"/>
      <c r="BA235" s="247"/>
      <c r="BB235" s="247"/>
      <c r="BC235" s="78"/>
      <c r="BD235" s="247"/>
      <c r="BE235" s="247"/>
      <c r="BF235" s="247"/>
      <c r="BG235" s="247"/>
      <c r="BH235" s="247"/>
      <c r="BI235" s="247"/>
      <c r="BJ235" s="250"/>
      <c r="BK235" s="250"/>
      <c r="BL235" s="252"/>
      <c r="BM235" s="78"/>
      <c r="BN235" s="567" t="str">
        <f t="shared" si="31"/>
        <v xml:space="preserve"> </v>
      </c>
      <c r="BO235" s="567" t="str">
        <f t="shared" si="35"/>
        <v xml:space="preserve"> </v>
      </c>
      <c r="BP235" s="567" t="str">
        <f t="shared" si="36"/>
        <v xml:space="preserve"> </v>
      </c>
      <c r="BQ235" s="567" t="str">
        <f t="shared" si="37"/>
        <v xml:space="preserve"> </v>
      </c>
      <c r="BR235" s="78"/>
      <c r="BS235" s="318"/>
    </row>
    <row r="236" spans="1:71" s="87" customFormat="1" ht="12.75" x14ac:dyDescent="0.25">
      <c r="A236" s="370"/>
      <c r="B236" s="150">
        <f>Demografia!B237</f>
        <v>0</v>
      </c>
      <c r="C236" s="150">
        <f>Demografia!C237</f>
        <v>0</v>
      </c>
      <c r="D236" s="151">
        <f>Demografia!D237</f>
        <v>0</v>
      </c>
      <c r="E236" s="82"/>
      <c r="F236" s="242"/>
      <c r="G236" s="153"/>
      <c r="H236" s="419"/>
      <c r="I236" s="260"/>
      <c r="J236" s="244"/>
      <c r="K236" s="265"/>
      <c r="L236" s="265"/>
      <c r="M236" s="265"/>
      <c r="N236" s="260"/>
      <c r="O236" s="251"/>
      <c r="P236" s="82"/>
      <c r="Q236" s="260"/>
      <c r="R236" s="153"/>
      <c r="S236" s="153"/>
      <c r="T236" s="82"/>
      <c r="U236" s="244"/>
      <c r="V236" s="244"/>
      <c r="W236" s="260"/>
      <c r="X236" s="244"/>
      <c r="Y236" s="260"/>
      <c r="Z236" s="260"/>
      <c r="AA236" s="260"/>
      <c r="AB236" s="265"/>
      <c r="AC236" s="265"/>
      <c r="AD236" s="78"/>
      <c r="AE236" s="265"/>
      <c r="AF236" s="265"/>
      <c r="AG236" s="265"/>
      <c r="AH236" s="265"/>
      <c r="AI236" s="265"/>
      <c r="AJ236" s="265"/>
      <c r="AK236" s="249"/>
      <c r="AL236" s="249"/>
      <c r="AM236" s="251"/>
      <c r="AN236" s="78"/>
      <c r="AO236" s="566" t="str">
        <f t="shared" si="30"/>
        <v xml:space="preserve"> </v>
      </c>
      <c r="AP236" s="566" t="str">
        <f t="shared" si="32"/>
        <v xml:space="preserve"> </v>
      </c>
      <c r="AQ236" s="566" t="str">
        <f t="shared" si="33"/>
        <v xml:space="preserve"> </v>
      </c>
      <c r="AR236" s="566" t="str">
        <f t="shared" si="34"/>
        <v xml:space="preserve"> </v>
      </c>
      <c r="AS236" s="78"/>
      <c r="AT236" s="244"/>
      <c r="AU236" s="244"/>
      <c r="AV236" s="260"/>
      <c r="AW236" s="244"/>
      <c r="AX236" s="260"/>
      <c r="AY236" s="260"/>
      <c r="AZ236" s="260"/>
      <c r="BA236" s="265"/>
      <c r="BB236" s="265"/>
      <c r="BC236" s="78"/>
      <c r="BD236" s="265"/>
      <c r="BE236" s="265"/>
      <c r="BF236" s="265"/>
      <c r="BG236" s="265"/>
      <c r="BH236" s="265"/>
      <c r="BI236" s="265"/>
      <c r="BJ236" s="249"/>
      <c r="BK236" s="249"/>
      <c r="BL236" s="251"/>
      <c r="BM236" s="78"/>
      <c r="BN236" s="566" t="str">
        <f t="shared" si="31"/>
        <v xml:space="preserve"> </v>
      </c>
      <c r="BO236" s="566" t="str">
        <f t="shared" si="35"/>
        <v xml:space="preserve"> </v>
      </c>
      <c r="BP236" s="566" t="str">
        <f t="shared" si="36"/>
        <v xml:space="preserve"> </v>
      </c>
      <c r="BQ236" s="566" t="str">
        <f t="shared" si="37"/>
        <v xml:space="preserve"> </v>
      </c>
      <c r="BR236" s="78"/>
      <c r="BS236" s="146"/>
    </row>
    <row r="237" spans="1:71" s="87" customFormat="1" ht="12.75" x14ac:dyDescent="0.25">
      <c r="A237" s="370"/>
      <c r="B237" s="366">
        <f>Demografia!B238</f>
        <v>0</v>
      </c>
      <c r="C237" s="366">
        <f>Demografia!C238</f>
        <v>0</v>
      </c>
      <c r="D237" s="367">
        <f>Demografia!D238</f>
        <v>0</v>
      </c>
      <c r="E237" s="82"/>
      <c r="F237" s="420"/>
      <c r="G237" s="421"/>
      <c r="H237" s="422"/>
      <c r="I237" s="245"/>
      <c r="J237" s="246"/>
      <c r="K237" s="247"/>
      <c r="L237" s="247"/>
      <c r="M237" s="247"/>
      <c r="N237" s="245"/>
      <c r="O237" s="252"/>
      <c r="P237" s="82"/>
      <c r="Q237" s="245"/>
      <c r="R237" s="421"/>
      <c r="S237" s="421"/>
      <c r="T237" s="82"/>
      <c r="U237" s="246"/>
      <c r="V237" s="246"/>
      <c r="W237" s="245"/>
      <c r="X237" s="246"/>
      <c r="Y237" s="245"/>
      <c r="Z237" s="245"/>
      <c r="AA237" s="245"/>
      <c r="AB237" s="247"/>
      <c r="AC237" s="247"/>
      <c r="AD237" s="78"/>
      <c r="AE237" s="247"/>
      <c r="AF237" s="247"/>
      <c r="AG237" s="247"/>
      <c r="AH237" s="247"/>
      <c r="AI237" s="247"/>
      <c r="AJ237" s="247"/>
      <c r="AK237" s="250"/>
      <c r="AL237" s="250"/>
      <c r="AM237" s="252"/>
      <c r="AN237" s="78"/>
      <c r="AO237" s="567" t="str">
        <f t="shared" si="30"/>
        <v xml:space="preserve"> </v>
      </c>
      <c r="AP237" s="567" t="str">
        <f t="shared" si="32"/>
        <v xml:space="preserve"> </v>
      </c>
      <c r="AQ237" s="567" t="str">
        <f t="shared" si="33"/>
        <v xml:space="preserve"> </v>
      </c>
      <c r="AR237" s="567" t="str">
        <f t="shared" si="34"/>
        <v xml:space="preserve"> </v>
      </c>
      <c r="AS237" s="78"/>
      <c r="AT237" s="365"/>
      <c r="AU237" s="365"/>
      <c r="AV237" s="364"/>
      <c r="AW237" s="365"/>
      <c r="AX237" s="364"/>
      <c r="AY237" s="364"/>
      <c r="AZ237" s="245"/>
      <c r="BA237" s="247"/>
      <c r="BB237" s="247"/>
      <c r="BC237" s="78"/>
      <c r="BD237" s="247"/>
      <c r="BE237" s="247"/>
      <c r="BF237" s="247"/>
      <c r="BG237" s="247"/>
      <c r="BH237" s="247"/>
      <c r="BI237" s="247"/>
      <c r="BJ237" s="250"/>
      <c r="BK237" s="250"/>
      <c r="BL237" s="252"/>
      <c r="BM237" s="78"/>
      <c r="BN237" s="567" t="str">
        <f t="shared" si="31"/>
        <v xml:space="preserve"> </v>
      </c>
      <c r="BO237" s="567" t="str">
        <f t="shared" si="35"/>
        <v xml:space="preserve"> </v>
      </c>
      <c r="BP237" s="567" t="str">
        <f t="shared" si="36"/>
        <v xml:space="preserve"> </v>
      </c>
      <c r="BQ237" s="567" t="str">
        <f t="shared" si="37"/>
        <v xml:space="preserve"> </v>
      </c>
      <c r="BR237" s="78"/>
      <c r="BS237" s="318"/>
    </row>
    <row r="238" spans="1:71" s="87" customFormat="1" ht="12.75" x14ac:dyDescent="0.25">
      <c r="A238" s="370"/>
      <c r="B238" s="150">
        <f>Demografia!B239</f>
        <v>0</v>
      </c>
      <c r="C238" s="150">
        <f>Demografia!C239</f>
        <v>0</v>
      </c>
      <c r="D238" s="151">
        <f>Demografia!D239</f>
        <v>0</v>
      </c>
      <c r="E238" s="82"/>
      <c r="F238" s="242"/>
      <c r="G238" s="153"/>
      <c r="H238" s="419"/>
      <c r="I238" s="260"/>
      <c r="J238" s="244"/>
      <c r="K238" s="265"/>
      <c r="L238" s="265"/>
      <c r="M238" s="265"/>
      <c r="N238" s="260"/>
      <c r="O238" s="251"/>
      <c r="P238" s="82"/>
      <c r="Q238" s="260"/>
      <c r="R238" s="153"/>
      <c r="S238" s="153"/>
      <c r="T238" s="82"/>
      <c r="U238" s="244"/>
      <c r="V238" s="244"/>
      <c r="W238" s="260"/>
      <c r="X238" s="244"/>
      <c r="Y238" s="260"/>
      <c r="Z238" s="260"/>
      <c r="AA238" s="260"/>
      <c r="AB238" s="265"/>
      <c r="AC238" s="265"/>
      <c r="AD238" s="78"/>
      <c r="AE238" s="265"/>
      <c r="AF238" s="265"/>
      <c r="AG238" s="265"/>
      <c r="AH238" s="265"/>
      <c r="AI238" s="265"/>
      <c r="AJ238" s="265"/>
      <c r="AK238" s="249"/>
      <c r="AL238" s="249"/>
      <c r="AM238" s="251"/>
      <c r="AN238" s="78"/>
      <c r="AO238" s="566" t="str">
        <f t="shared" si="30"/>
        <v xml:space="preserve"> </v>
      </c>
      <c r="AP238" s="566" t="str">
        <f t="shared" si="32"/>
        <v xml:space="preserve"> </v>
      </c>
      <c r="AQ238" s="566" t="str">
        <f t="shared" si="33"/>
        <v xml:space="preserve"> </v>
      </c>
      <c r="AR238" s="566" t="str">
        <f t="shared" si="34"/>
        <v xml:space="preserve"> </v>
      </c>
      <c r="AS238" s="78"/>
      <c r="AT238" s="244"/>
      <c r="AU238" s="244"/>
      <c r="AV238" s="260"/>
      <c r="AW238" s="244"/>
      <c r="AX238" s="260"/>
      <c r="AY238" s="260"/>
      <c r="AZ238" s="260"/>
      <c r="BA238" s="265"/>
      <c r="BB238" s="265"/>
      <c r="BC238" s="78"/>
      <c r="BD238" s="265"/>
      <c r="BE238" s="265"/>
      <c r="BF238" s="265"/>
      <c r="BG238" s="265"/>
      <c r="BH238" s="265"/>
      <c r="BI238" s="265"/>
      <c r="BJ238" s="249"/>
      <c r="BK238" s="249"/>
      <c r="BL238" s="251"/>
      <c r="BM238" s="78"/>
      <c r="BN238" s="566" t="str">
        <f t="shared" si="31"/>
        <v xml:space="preserve"> </v>
      </c>
      <c r="BO238" s="566" t="str">
        <f t="shared" si="35"/>
        <v xml:space="preserve"> </v>
      </c>
      <c r="BP238" s="566" t="str">
        <f t="shared" si="36"/>
        <v xml:space="preserve"> </v>
      </c>
      <c r="BQ238" s="566" t="str">
        <f t="shared" si="37"/>
        <v xml:space="preserve"> </v>
      </c>
      <c r="BR238" s="78"/>
      <c r="BS238" s="146"/>
    </row>
    <row r="239" spans="1:71" s="87" customFormat="1" ht="12.75" x14ac:dyDescent="0.25">
      <c r="A239" s="370"/>
      <c r="B239" s="366">
        <f>Demografia!B240</f>
        <v>0</v>
      </c>
      <c r="C239" s="366">
        <f>Demografia!C240</f>
        <v>0</v>
      </c>
      <c r="D239" s="367">
        <f>Demografia!D240</f>
        <v>0</v>
      </c>
      <c r="E239" s="82"/>
      <c r="F239" s="420"/>
      <c r="G239" s="421"/>
      <c r="H239" s="422"/>
      <c r="I239" s="245"/>
      <c r="J239" s="246"/>
      <c r="K239" s="247"/>
      <c r="L239" s="247"/>
      <c r="M239" s="247"/>
      <c r="N239" s="245"/>
      <c r="O239" s="252"/>
      <c r="P239" s="82"/>
      <c r="Q239" s="245"/>
      <c r="R239" s="421"/>
      <c r="S239" s="421"/>
      <c r="T239" s="82"/>
      <c r="U239" s="246"/>
      <c r="V239" s="246"/>
      <c r="W239" s="245"/>
      <c r="X239" s="246"/>
      <c r="Y239" s="245"/>
      <c r="Z239" s="245"/>
      <c r="AA239" s="245"/>
      <c r="AB239" s="247"/>
      <c r="AC239" s="247"/>
      <c r="AD239" s="78"/>
      <c r="AE239" s="247"/>
      <c r="AF239" s="247"/>
      <c r="AG239" s="247"/>
      <c r="AH239" s="247"/>
      <c r="AI239" s="247"/>
      <c r="AJ239" s="247"/>
      <c r="AK239" s="250"/>
      <c r="AL239" s="250"/>
      <c r="AM239" s="252"/>
      <c r="AN239" s="78"/>
      <c r="AO239" s="567" t="str">
        <f t="shared" si="30"/>
        <v xml:space="preserve"> </v>
      </c>
      <c r="AP239" s="567" t="str">
        <f t="shared" si="32"/>
        <v xml:space="preserve"> </v>
      </c>
      <c r="AQ239" s="567" t="str">
        <f t="shared" si="33"/>
        <v xml:space="preserve"> </v>
      </c>
      <c r="AR239" s="567" t="str">
        <f t="shared" si="34"/>
        <v xml:space="preserve"> </v>
      </c>
      <c r="AS239" s="78"/>
      <c r="AT239" s="365"/>
      <c r="AU239" s="365"/>
      <c r="AV239" s="364"/>
      <c r="AW239" s="365"/>
      <c r="AX239" s="364"/>
      <c r="AY239" s="364"/>
      <c r="AZ239" s="245"/>
      <c r="BA239" s="247"/>
      <c r="BB239" s="247"/>
      <c r="BC239" s="78"/>
      <c r="BD239" s="247"/>
      <c r="BE239" s="247"/>
      <c r="BF239" s="247"/>
      <c r="BG239" s="247"/>
      <c r="BH239" s="247"/>
      <c r="BI239" s="247"/>
      <c r="BJ239" s="250"/>
      <c r="BK239" s="250"/>
      <c r="BL239" s="252"/>
      <c r="BM239" s="78"/>
      <c r="BN239" s="567" t="str">
        <f t="shared" si="31"/>
        <v xml:space="preserve"> </v>
      </c>
      <c r="BO239" s="567" t="str">
        <f t="shared" si="35"/>
        <v xml:space="preserve"> </v>
      </c>
      <c r="BP239" s="567" t="str">
        <f t="shared" si="36"/>
        <v xml:space="preserve"> </v>
      </c>
      <c r="BQ239" s="567" t="str">
        <f t="shared" si="37"/>
        <v xml:space="preserve"> </v>
      </c>
      <c r="BR239" s="78"/>
      <c r="BS239" s="318"/>
    </row>
    <row r="240" spans="1:71" s="87" customFormat="1" ht="12.75" x14ac:dyDescent="0.25">
      <c r="A240" s="370"/>
      <c r="B240" s="150">
        <f>Demografia!B241</f>
        <v>0</v>
      </c>
      <c r="C240" s="150">
        <f>Demografia!C241</f>
        <v>0</v>
      </c>
      <c r="D240" s="151">
        <f>Demografia!D241</f>
        <v>0</v>
      </c>
      <c r="E240" s="82"/>
      <c r="F240" s="242"/>
      <c r="G240" s="153"/>
      <c r="H240" s="419"/>
      <c r="I240" s="260"/>
      <c r="J240" s="244"/>
      <c r="K240" s="265"/>
      <c r="L240" s="265"/>
      <c r="M240" s="265"/>
      <c r="N240" s="260"/>
      <c r="O240" s="251"/>
      <c r="P240" s="82"/>
      <c r="Q240" s="260"/>
      <c r="R240" s="153"/>
      <c r="S240" s="153"/>
      <c r="T240" s="82"/>
      <c r="U240" s="244"/>
      <c r="V240" s="244"/>
      <c r="W240" s="260"/>
      <c r="X240" s="244"/>
      <c r="Y240" s="260"/>
      <c r="Z240" s="260"/>
      <c r="AA240" s="260"/>
      <c r="AB240" s="265"/>
      <c r="AC240" s="265"/>
      <c r="AD240" s="78"/>
      <c r="AE240" s="265"/>
      <c r="AF240" s="265"/>
      <c r="AG240" s="265"/>
      <c r="AH240" s="265"/>
      <c r="AI240" s="265"/>
      <c r="AJ240" s="265"/>
      <c r="AK240" s="249"/>
      <c r="AL240" s="249"/>
      <c r="AM240" s="251"/>
      <c r="AN240" s="78"/>
      <c r="AO240" s="566" t="str">
        <f t="shared" si="30"/>
        <v xml:space="preserve"> </v>
      </c>
      <c r="AP240" s="566" t="str">
        <f t="shared" si="32"/>
        <v xml:space="preserve"> </v>
      </c>
      <c r="AQ240" s="566" t="str">
        <f t="shared" si="33"/>
        <v xml:space="preserve"> </v>
      </c>
      <c r="AR240" s="566" t="str">
        <f t="shared" si="34"/>
        <v xml:space="preserve"> </v>
      </c>
      <c r="AS240" s="78"/>
      <c r="AT240" s="244"/>
      <c r="AU240" s="244"/>
      <c r="AV240" s="260"/>
      <c r="AW240" s="244"/>
      <c r="AX240" s="260"/>
      <c r="AY240" s="260"/>
      <c r="AZ240" s="260"/>
      <c r="BA240" s="265"/>
      <c r="BB240" s="265"/>
      <c r="BC240" s="78"/>
      <c r="BD240" s="265"/>
      <c r="BE240" s="265"/>
      <c r="BF240" s="265"/>
      <c r="BG240" s="265"/>
      <c r="BH240" s="265"/>
      <c r="BI240" s="265"/>
      <c r="BJ240" s="249"/>
      <c r="BK240" s="249"/>
      <c r="BL240" s="251"/>
      <c r="BM240" s="78"/>
      <c r="BN240" s="566" t="str">
        <f t="shared" si="31"/>
        <v xml:space="preserve"> </v>
      </c>
      <c r="BO240" s="566" t="str">
        <f t="shared" si="35"/>
        <v xml:space="preserve"> </v>
      </c>
      <c r="BP240" s="566" t="str">
        <f t="shared" si="36"/>
        <v xml:space="preserve"> </v>
      </c>
      <c r="BQ240" s="566" t="str">
        <f t="shared" si="37"/>
        <v xml:space="preserve"> </v>
      </c>
      <c r="BR240" s="78"/>
      <c r="BS240" s="146"/>
    </row>
    <row r="241" spans="1:71" s="87" customFormat="1" ht="12.75" x14ac:dyDescent="0.25">
      <c r="A241" s="370"/>
      <c r="B241" s="366">
        <f>Demografia!B242</f>
        <v>0</v>
      </c>
      <c r="C241" s="366">
        <f>Demografia!C242</f>
        <v>0</v>
      </c>
      <c r="D241" s="367">
        <f>Demografia!D242</f>
        <v>0</v>
      </c>
      <c r="E241" s="82"/>
      <c r="F241" s="420"/>
      <c r="G241" s="421"/>
      <c r="H241" s="422"/>
      <c r="I241" s="245"/>
      <c r="J241" s="246"/>
      <c r="K241" s="247"/>
      <c r="L241" s="247"/>
      <c r="M241" s="247"/>
      <c r="N241" s="245"/>
      <c r="O241" s="252"/>
      <c r="P241" s="82"/>
      <c r="Q241" s="245"/>
      <c r="R241" s="421"/>
      <c r="S241" s="421"/>
      <c r="T241" s="82"/>
      <c r="U241" s="246"/>
      <c r="V241" s="246"/>
      <c r="W241" s="245"/>
      <c r="X241" s="246"/>
      <c r="Y241" s="245"/>
      <c r="Z241" s="245"/>
      <c r="AA241" s="245"/>
      <c r="AB241" s="247"/>
      <c r="AC241" s="247"/>
      <c r="AD241" s="78"/>
      <c r="AE241" s="247"/>
      <c r="AF241" s="247"/>
      <c r="AG241" s="247"/>
      <c r="AH241" s="247"/>
      <c r="AI241" s="247"/>
      <c r="AJ241" s="247"/>
      <c r="AK241" s="250"/>
      <c r="AL241" s="250"/>
      <c r="AM241" s="252"/>
      <c r="AN241" s="78"/>
      <c r="AO241" s="567" t="str">
        <f t="shared" si="30"/>
        <v xml:space="preserve"> </v>
      </c>
      <c r="AP241" s="567" t="str">
        <f t="shared" si="32"/>
        <v xml:space="preserve"> </v>
      </c>
      <c r="AQ241" s="567" t="str">
        <f t="shared" si="33"/>
        <v xml:space="preserve"> </v>
      </c>
      <c r="AR241" s="567" t="str">
        <f t="shared" si="34"/>
        <v xml:space="preserve"> </v>
      </c>
      <c r="AS241" s="78"/>
      <c r="AT241" s="365"/>
      <c r="AU241" s="365"/>
      <c r="AV241" s="364"/>
      <c r="AW241" s="365"/>
      <c r="AX241" s="364"/>
      <c r="AY241" s="364"/>
      <c r="AZ241" s="245"/>
      <c r="BA241" s="247"/>
      <c r="BB241" s="247"/>
      <c r="BC241" s="78"/>
      <c r="BD241" s="247"/>
      <c r="BE241" s="247"/>
      <c r="BF241" s="247"/>
      <c r="BG241" s="247"/>
      <c r="BH241" s="247"/>
      <c r="BI241" s="247"/>
      <c r="BJ241" s="250"/>
      <c r="BK241" s="250"/>
      <c r="BL241" s="252"/>
      <c r="BM241" s="78"/>
      <c r="BN241" s="567" t="str">
        <f t="shared" si="31"/>
        <v xml:space="preserve"> </v>
      </c>
      <c r="BO241" s="567" t="str">
        <f t="shared" si="35"/>
        <v xml:space="preserve"> </v>
      </c>
      <c r="BP241" s="567" t="str">
        <f t="shared" si="36"/>
        <v xml:space="preserve"> </v>
      </c>
      <c r="BQ241" s="567" t="str">
        <f t="shared" si="37"/>
        <v xml:space="preserve"> </v>
      </c>
      <c r="BR241" s="78"/>
      <c r="BS241" s="318"/>
    </row>
    <row r="242" spans="1:71" s="87" customFormat="1" ht="12.75" x14ac:dyDescent="0.25">
      <c r="A242" s="370"/>
      <c r="B242" s="150">
        <f>Demografia!B243</f>
        <v>0</v>
      </c>
      <c r="C242" s="150">
        <f>Demografia!C243</f>
        <v>0</v>
      </c>
      <c r="D242" s="151">
        <f>Demografia!D243</f>
        <v>0</v>
      </c>
      <c r="E242" s="82"/>
      <c r="F242" s="242"/>
      <c r="G242" s="153"/>
      <c r="H242" s="419"/>
      <c r="I242" s="260"/>
      <c r="J242" s="244"/>
      <c r="K242" s="265"/>
      <c r="L242" s="265"/>
      <c r="M242" s="265"/>
      <c r="N242" s="260"/>
      <c r="O242" s="251"/>
      <c r="P242" s="82"/>
      <c r="Q242" s="260"/>
      <c r="R242" s="153"/>
      <c r="S242" s="153"/>
      <c r="T242" s="82"/>
      <c r="U242" s="244"/>
      <c r="V242" s="244"/>
      <c r="W242" s="260"/>
      <c r="X242" s="244"/>
      <c r="Y242" s="260"/>
      <c r="Z242" s="260"/>
      <c r="AA242" s="260"/>
      <c r="AB242" s="265"/>
      <c r="AC242" s="265"/>
      <c r="AD242" s="78"/>
      <c r="AE242" s="265"/>
      <c r="AF242" s="265"/>
      <c r="AG242" s="265"/>
      <c r="AH242" s="265"/>
      <c r="AI242" s="265"/>
      <c r="AJ242" s="265"/>
      <c r="AK242" s="249"/>
      <c r="AL242" s="249"/>
      <c r="AM242" s="251"/>
      <c r="AN242" s="78"/>
      <c r="AO242" s="566" t="str">
        <f t="shared" si="30"/>
        <v xml:space="preserve"> </v>
      </c>
      <c r="AP242" s="566" t="str">
        <f t="shared" si="32"/>
        <v xml:space="preserve"> </v>
      </c>
      <c r="AQ242" s="566" t="str">
        <f t="shared" si="33"/>
        <v xml:space="preserve"> </v>
      </c>
      <c r="AR242" s="566" t="str">
        <f t="shared" si="34"/>
        <v xml:space="preserve"> </v>
      </c>
      <c r="AS242" s="78"/>
      <c r="AT242" s="244"/>
      <c r="AU242" s="244"/>
      <c r="AV242" s="260"/>
      <c r="AW242" s="244"/>
      <c r="AX242" s="260"/>
      <c r="AY242" s="260"/>
      <c r="AZ242" s="260"/>
      <c r="BA242" s="265"/>
      <c r="BB242" s="265"/>
      <c r="BC242" s="78"/>
      <c r="BD242" s="265"/>
      <c r="BE242" s="265"/>
      <c r="BF242" s="265"/>
      <c r="BG242" s="265"/>
      <c r="BH242" s="265"/>
      <c r="BI242" s="265"/>
      <c r="BJ242" s="249"/>
      <c r="BK242" s="249"/>
      <c r="BL242" s="251"/>
      <c r="BM242" s="78"/>
      <c r="BN242" s="566" t="str">
        <f t="shared" si="31"/>
        <v xml:space="preserve"> </v>
      </c>
      <c r="BO242" s="566" t="str">
        <f t="shared" si="35"/>
        <v xml:space="preserve"> </v>
      </c>
      <c r="BP242" s="566" t="str">
        <f t="shared" si="36"/>
        <v xml:space="preserve"> </v>
      </c>
      <c r="BQ242" s="566" t="str">
        <f t="shared" si="37"/>
        <v xml:space="preserve"> </v>
      </c>
      <c r="BR242" s="78"/>
      <c r="BS242" s="146"/>
    </row>
    <row r="243" spans="1:71" s="87" customFormat="1" ht="12.75" x14ac:dyDescent="0.25">
      <c r="A243" s="370"/>
      <c r="B243" s="366">
        <f>Demografia!B244</f>
        <v>0</v>
      </c>
      <c r="C243" s="366">
        <f>Demografia!C244</f>
        <v>0</v>
      </c>
      <c r="D243" s="367">
        <f>Demografia!D244</f>
        <v>0</v>
      </c>
      <c r="E243" s="82"/>
      <c r="F243" s="420"/>
      <c r="G243" s="421"/>
      <c r="H243" s="422"/>
      <c r="I243" s="245"/>
      <c r="J243" s="246"/>
      <c r="K243" s="247"/>
      <c r="L243" s="247"/>
      <c r="M243" s="247"/>
      <c r="N243" s="245"/>
      <c r="O243" s="252"/>
      <c r="P243" s="82"/>
      <c r="Q243" s="245"/>
      <c r="R243" s="421"/>
      <c r="S243" s="421"/>
      <c r="T243" s="82"/>
      <c r="U243" s="246"/>
      <c r="V243" s="246"/>
      <c r="W243" s="245"/>
      <c r="X243" s="246"/>
      <c r="Y243" s="245"/>
      <c r="Z243" s="245"/>
      <c r="AA243" s="245"/>
      <c r="AB243" s="247"/>
      <c r="AC243" s="247"/>
      <c r="AD243" s="78"/>
      <c r="AE243" s="247"/>
      <c r="AF243" s="247"/>
      <c r="AG243" s="247"/>
      <c r="AH243" s="247"/>
      <c r="AI243" s="247"/>
      <c r="AJ243" s="247"/>
      <c r="AK243" s="250"/>
      <c r="AL243" s="250"/>
      <c r="AM243" s="252"/>
      <c r="AN243" s="78"/>
      <c r="AO243" s="567" t="str">
        <f t="shared" si="30"/>
        <v xml:space="preserve"> </v>
      </c>
      <c r="AP243" s="567" t="str">
        <f t="shared" si="32"/>
        <v xml:space="preserve"> </v>
      </c>
      <c r="AQ243" s="567" t="str">
        <f t="shared" si="33"/>
        <v xml:space="preserve"> </v>
      </c>
      <c r="AR243" s="567" t="str">
        <f t="shared" si="34"/>
        <v xml:space="preserve"> </v>
      </c>
      <c r="AS243" s="78"/>
      <c r="AT243" s="365"/>
      <c r="AU243" s="365"/>
      <c r="AV243" s="364"/>
      <c r="AW243" s="365"/>
      <c r="AX243" s="364"/>
      <c r="AY243" s="364"/>
      <c r="AZ243" s="245"/>
      <c r="BA243" s="247"/>
      <c r="BB243" s="247"/>
      <c r="BC243" s="78"/>
      <c r="BD243" s="247"/>
      <c r="BE243" s="247"/>
      <c r="BF243" s="247"/>
      <c r="BG243" s="247"/>
      <c r="BH243" s="247"/>
      <c r="BI243" s="247"/>
      <c r="BJ243" s="250"/>
      <c r="BK243" s="250"/>
      <c r="BL243" s="252"/>
      <c r="BM243" s="78"/>
      <c r="BN243" s="567" t="str">
        <f t="shared" si="31"/>
        <v xml:space="preserve"> </v>
      </c>
      <c r="BO243" s="567" t="str">
        <f t="shared" si="35"/>
        <v xml:space="preserve"> </v>
      </c>
      <c r="BP243" s="567" t="str">
        <f t="shared" si="36"/>
        <v xml:space="preserve"> </v>
      </c>
      <c r="BQ243" s="567" t="str">
        <f t="shared" si="37"/>
        <v xml:space="preserve"> </v>
      </c>
      <c r="BR243" s="78"/>
      <c r="BS243" s="318"/>
    </row>
    <row r="244" spans="1:71" s="87" customFormat="1" ht="12.75" x14ac:dyDescent="0.25">
      <c r="A244" s="370"/>
      <c r="B244" s="150">
        <f>Demografia!B245</f>
        <v>0</v>
      </c>
      <c r="C244" s="150">
        <f>Demografia!C245</f>
        <v>0</v>
      </c>
      <c r="D244" s="151">
        <f>Demografia!D245</f>
        <v>0</v>
      </c>
      <c r="E244" s="82"/>
      <c r="F244" s="242"/>
      <c r="G244" s="153"/>
      <c r="H244" s="419"/>
      <c r="I244" s="260"/>
      <c r="J244" s="244"/>
      <c r="K244" s="265"/>
      <c r="L244" s="265"/>
      <c r="M244" s="265"/>
      <c r="N244" s="260"/>
      <c r="O244" s="251"/>
      <c r="P244" s="82"/>
      <c r="Q244" s="260"/>
      <c r="R244" s="153"/>
      <c r="S244" s="153"/>
      <c r="T244" s="82"/>
      <c r="U244" s="244"/>
      <c r="V244" s="244"/>
      <c r="W244" s="260"/>
      <c r="X244" s="244"/>
      <c r="Y244" s="260"/>
      <c r="Z244" s="260"/>
      <c r="AA244" s="260"/>
      <c r="AB244" s="265"/>
      <c r="AC244" s="265"/>
      <c r="AD244" s="78"/>
      <c r="AE244" s="265"/>
      <c r="AF244" s="265"/>
      <c r="AG244" s="265"/>
      <c r="AH244" s="265"/>
      <c r="AI244" s="265"/>
      <c r="AJ244" s="265"/>
      <c r="AK244" s="249"/>
      <c r="AL244" s="249"/>
      <c r="AM244" s="251"/>
      <c r="AN244" s="78"/>
      <c r="AO244" s="566" t="str">
        <f t="shared" si="30"/>
        <v xml:space="preserve"> </v>
      </c>
      <c r="AP244" s="566" t="str">
        <f t="shared" si="32"/>
        <v xml:space="preserve"> </v>
      </c>
      <c r="AQ244" s="566" t="str">
        <f t="shared" si="33"/>
        <v xml:space="preserve"> </v>
      </c>
      <c r="AR244" s="566" t="str">
        <f t="shared" si="34"/>
        <v xml:space="preserve"> </v>
      </c>
      <c r="AS244" s="78"/>
      <c r="AT244" s="244"/>
      <c r="AU244" s="244"/>
      <c r="AV244" s="260"/>
      <c r="AW244" s="244"/>
      <c r="AX244" s="260"/>
      <c r="AY244" s="260"/>
      <c r="AZ244" s="260"/>
      <c r="BA244" s="265"/>
      <c r="BB244" s="265"/>
      <c r="BC244" s="78"/>
      <c r="BD244" s="265"/>
      <c r="BE244" s="265"/>
      <c r="BF244" s="265"/>
      <c r="BG244" s="265"/>
      <c r="BH244" s="265"/>
      <c r="BI244" s="265"/>
      <c r="BJ244" s="249"/>
      <c r="BK244" s="249"/>
      <c r="BL244" s="251"/>
      <c r="BM244" s="78"/>
      <c r="BN244" s="566" t="str">
        <f t="shared" si="31"/>
        <v xml:space="preserve"> </v>
      </c>
      <c r="BO244" s="566" t="str">
        <f t="shared" si="35"/>
        <v xml:space="preserve"> </v>
      </c>
      <c r="BP244" s="566" t="str">
        <f t="shared" si="36"/>
        <v xml:space="preserve"> </v>
      </c>
      <c r="BQ244" s="566" t="str">
        <f t="shared" si="37"/>
        <v xml:space="preserve"> </v>
      </c>
      <c r="BR244" s="78"/>
      <c r="BS244" s="146"/>
    </row>
    <row r="245" spans="1:71" s="87" customFormat="1" ht="12.75" x14ac:dyDescent="0.25">
      <c r="A245" s="370"/>
      <c r="B245" s="366">
        <f>Demografia!B246</f>
        <v>0</v>
      </c>
      <c r="C245" s="366">
        <f>Demografia!C246</f>
        <v>0</v>
      </c>
      <c r="D245" s="367">
        <f>Demografia!D246</f>
        <v>0</v>
      </c>
      <c r="E245" s="82"/>
      <c r="F245" s="420"/>
      <c r="G245" s="421"/>
      <c r="H245" s="422"/>
      <c r="I245" s="245"/>
      <c r="J245" s="246"/>
      <c r="K245" s="247"/>
      <c r="L245" s="247"/>
      <c r="M245" s="247"/>
      <c r="N245" s="245"/>
      <c r="O245" s="252"/>
      <c r="P245" s="82"/>
      <c r="Q245" s="245"/>
      <c r="R245" s="421"/>
      <c r="S245" s="421"/>
      <c r="T245" s="82"/>
      <c r="U245" s="246"/>
      <c r="V245" s="246"/>
      <c r="W245" s="245"/>
      <c r="X245" s="246"/>
      <c r="Y245" s="245"/>
      <c r="Z245" s="245"/>
      <c r="AA245" s="245"/>
      <c r="AB245" s="247"/>
      <c r="AC245" s="247"/>
      <c r="AD245" s="78"/>
      <c r="AE245" s="247"/>
      <c r="AF245" s="247"/>
      <c r="AG245" s="247"/>
      <c r="AH245" s="247"/>
      <c r="AI245" s="247"/>
      <c r="AJ245" s="247"/>
      <c r="AK245" s="250"/>
      <c r="AL245" s="250"/>
      <c r="AM245" s="252"/>
      <c r="AN245" s="78"/>
      <c r="AO245" s="567" t="str">
        <f t="shared" si="30"/>
        <v xml:space="preserve"> </v>
      </c>
      <c r="AP245" s="567" t="str">
        <f t="shared" si="32"/>
        <v xml:space="preserve"> </v>
      </c>
      <c r="AQ245" s="567" t="str">
        <f t="shared" si="33"/>
        <v xml:space="preserve"> </v>
      </c>
      <c r="AR245" s="567" t="str">
        <f t="shared" si="34"/>
        <v xml:space="preserve"> </v>
      </c>
      <c r="AS245" s="78"/>
      <c r="AT245" s="365"/>
      <c r="AU245" s="365"/>
      <c r="AV245" s="364"/>
      <c r="AW245" s="365"/>
      <c r="AX245" s="364"/>
      <c r="AY245" s="364"/>
      <c r="AZ245" s="245"/>
      <c r="BA245" s="247"/>
      <c r="BB245" s="247"/>
      <c r="BC245" s="78"/>
      <c r="BD245" s="247"/>
      <c r="BE245" s="247"/>
      <c r="BF245" s="247"/>
      <c r="BG245" s="247"/>
      <c r="BH245" s="247"/>
      <c r="BI245" s="247"/>
      <c r="BJ245" s="250"/>
      <c r="BK245" s="250"/>
      <c r="BL245" s="252"/>
      <c r="BM245" s="78"/>
      <c r="BN245" s="567" t="str">
        <f t="shared" si="31"/>
        <v xml:space="preserve"> </v>
      </c>
      <c r="BO245" s="567" t="str">
        <f t="shared" si="35"/>
        <v xml:space="preserve"> </v>
      </c>
      <c r="BP245" s="567" t="str">
        <f t="shared" si="36"/>
        <v xml:space="preserve"> </v>
      </c>
      <c r="BQ245" s="567" t="str">
        <f t="shared" si="37"/>
        <v xml:space="preserve"> </v>
      </c>
      <c r="BR245" s="78"/>
      <c r="BS245" s="318"/>
    </row>
    <row r="246" spans="1:71" s="87" customFormat="1" ht="12.75" x14ac:dyDescent="0.25">
      <c r="A246" s="370"/>
      <c r="B246" s="150">
        <f>Demografia!B247</f>
        <v>0</v>
      </c>
      <c r="C246" s="150">
        <f>Demografia!C247</f>
        <v>0</v>
      </c>
      <c r="D246" s="151">
        <f>Demografia!D247</f>
        <v>0</v>
      </c>
      <c r="E246" s="82"/>
      <c r="F246" s="242"/>
      <c r="G246" s="153"/>
      <c r="H246" s="419"/>
      <c r="I246" s="260"/>
      <c r="J246" s="244"/>
      <c r="K246" s="265"/>
      <c r="L246" s="265"/>
      <c r="M246" s="265"/>
      <c r="N246" s="260"/>
      <c r="O246" s="251"/>
      <c r="P246" s="82"/>
      <c r="Q246" s="260"/>
      <c r="R246" s="153"/>
      <c r="S246" s="153"/>
      <c r="T246" s="82"/>
      <c r="U246" s="244"/>
      <c r="V246" s="244"/>
      <c r="W246" s="260"/>
      <c r="X246" s="244"/>
      <c r="Y246" s="260"/>
      <c r="Z246" s="260"/>
      <c r="AA246" s="260"/>
      <c r="AB246" s="265"/>
      <c r="AC246" s="265"/>
      <c r="AD246" s="78"/>
      <c r="AE246" s="265"/>
      <c r="AF246" s="265"/>
      <c r="AG246" s="265"/>
      <c r="AH246" s="265"/>
      <c r="AI246" s="265"/>
      <c r="AJ246" s="265"/>
      <c r="AK246" s="249"/>
      <c r="AL246" s="249"/>
      <c r="AM246" s="251"/>
      <c r="AN246" s="78"/>
      <c r="AO246" s="566" t="str">
        <f t="shared" si="30"/>
        <v xml:space="preserve"> </v>
      </c>
      <c r="AP246" s="566" t="str">
        <f t="shared" si="32"/>
        <v xml:space="preserve"> </v>
      </c>
      <c r="AQ246" s="566" t="str">
        <f t="shared" si="33"/>
        <v xml:space="preserve"> </v>
      </c>
      <c r="AR246" s="566" t="str">
        <f t="shared" si="34"/>
        <v xml:space="preserve"> </v>
      </c>
      <c r="AS246" s="78"/>
      <c r="AT246" s="244"/>
      <c r="AU246" s="244"/>
      <c r="AV246" s="260"/>
      <c r="AW246" s="244"/>
      <c r="AX246" s="260"/>
      <c r="AY246" s="260"/>
      <c r="AZ246" s="260"/>
      <c r="BA246" s="265"/>
      <c r="BB246" s="265"/>
      <c r="BC246" s="78"/>
      <c r="BD246" s="265"/>
      <c r="BE246" s="265"/>
      <c r="BF246" s="265"/>
      <c r="BG246" s="265"/>
      <c r="BH246" s="265"/>
      <c r="BI246" s="265"/>
      <c r="BJ246" s="249"/>
      <c r="BK246" s="249"/>
      <c r="BL246" s="251"/>
      <c r="BM246" s="78"/>
      <c r="BN246" s="566" t="str">
        <f t="shared" si="31"/>
        <v xml:space="preserve"> </v>
      </c>
      <c r="BO246" s="566" t="str">
        <f t="shared" si="35"/>
        <v xml:space="preserve"> </v>
      </c>
      <c r="BP246" s="566" t="str">
        <f t="shared" si="36"/>
        <v xml:space="preserve"> </v>
      </c>
      <c r="BQ246" s="566" t="str">
        <f t="shared" si="37"/>
        <v xml:space="preserve"> </v>
      </c>
      <c r="BR246" s="78"/>
      <c r="BS246" s="146"/>
    </row>
    <row r="247" spans="1:71" s="87" customFormat="1" ht="12.75" x14ac:dyDescent="0.25">
      <c r="A247" s="370"/>
      <c r="B247" s="366">
        <f>Demografia!B248</f>
        <v>0</v>
      </c>
      <c r="C247" s="366">
        <f>Demografia!C248</f>
        <v>0</v>
      </c>
      <c r="D247" s="367">
        <f>Demografia!D248</f>
        <v>0</v>
      </c>
      <c r="E247" s="82"/>
      <c r="F247" s="420"/>
      <c r="G247" s="421"/>
      <c r="H247" s="422"/>
      <c r="I247" s="245"/>
      <c r="J247" s="246"/>
      <c r="K247" s="247"/>
      <c r="L247" s="247"/>
      <c r="M247" s="247"/>
      <c r="N247" s="245"/>
      <c r="O247" s="252"/>
      <c r="P247" s="82"/>
      <c r="Q247" s="245"/>
      <c r="R247" s="421"/>
      <c r="S247" s="421"/>
      <c r="T247" s="82"/>
      <c r="U247" s="246"/>
      <c r="V247" s="246"/>
      <c r="W247" s="245"/>
      <c r="X247" s="246"/>
      <c r="Y247" s="245"/>
      <c r="Z247" s="245"/>
      <c r="AA247" s="245"/>
      <c r="AB247" s="247"/>
      <c r="AC247" s="247"/>
      <c r="AD247" s="78"/>
      <c r="AE247" s="247"/>
      <c r="AF247" s="247"/>
      <c r="AG247" s="247"/>
      <c r="AH247" s="247"/>
      <c r="AI247" s="247"/>
      <c r="AJ247" s="247"/>
      <c r="AK247" s="250"/>
      <c r="AL247" s="250"/>
      <c r="AM247" s="252"/>
      <c r="AN247" s="78"/>
      <c r="AO247" s="567" t="str">
        <f t="shared" si="30"/>
        <v xml:space="preserve"> </v>
      </c>
      <c r="AP247" s="567" t="str">
        <f t="shared" si="32"/>
        <v xml:space="preserve"> </v>
      </c>
      <c r="AQ247" s="567" t="str">
        <f t="shared" si="33"/>
        <v xml:space="preserve"> </v>
      </c>
      <c r="AR247" s="567" t="str">
        <f t="shared" si="34"/>
        <v xml:space="preserve"> </v>
      </c>
      <c r="AS247" s="78"/>
      <c r="AT247" s="365"/>
      <c r="AU247" s="365"/>
      <c r="AV247" s="364"/>
      <c r="AW247" s="365"/>
      <c r="AX247" s="364"/>
      <c r="AY247" s="364"/>
      <c r="AZ247" s="245"/>
      <c r="BA247" s="247"/>
      <c r="BB247" s="247"/>
      <c r="BC247" s="78"/>
      <c r="BD247" s="247"/>
      <c r="BE247" s="247"/>
      <c r="BF247" s="247"/>
      <c r="BG247" s="247"/>
      <c r="BH247" s="247"/>
      <c r="BI247" s="247"/>
      <c r="BJ247" s="250"/>
      <c r="BK247" s="250"/>
      <c r="BL247" s="252"/>
      <c r="BM247" s="78"/>
      <c r="BN247" s="567" t="str">
        <f t="shared" si="31"/>
        <v xml:space="preserve"> </v>
      </c>
      <c r="BO247" s="567" t="str">
        <f t="shared" si="35"/>
        <v xml:space="preserve"> </v>
      </c>
      <c r="BP247" s="567" t="str">
        <f t="shared" si="36"/>
        <v xml:space="preserve"> </v>
      </c>
      <c r="BQ247" s="567" t="str">
        <f t="shared" si="37"/>
        <v xml:space="preserve"> </v>
      </c>
      <c r="BR247" s="78"/>
      <c r="BS247" s="318"/>
    </row>
    <row r="248" spans="1:71" s="87" customFormat="1" ht="12.75" x14ac:dyDescent="0.25">
      <c r="A248" s="370"/>
      <c r="B248" s="150">
        <f>Demografia!B249</f>
        <v>0</v>
      </c>
      <c r="C248" s="150">
        <f>Demografia!C249</f>
        <v>0</v>
      </c>
      <c r="D248" s="151">
        <f>Demografia!D249</f>
        <v>0</v>
      </c>
      <c r="E248" s="82"/>
      <c r="F248" s="242"/>
      <c r="G248" s="153"/>
      <c r="H248" s="419"/>
      <c r="I248" s="260"/>
      <c r="J248" s="244"/>
      <c r="K248" s="265"/>
      <c r="L248" s="265"/>
      <c r="M248" s="265"/>
      <c r="N248" s="260"/>
      <c r="O248" s="251"/>
      <c r="P248" s="82"/>
      <c r="Q248" s="260"/>
      <c r="R248" s="153"/>
      <c r="S248" s="153"/>
      <c r="T248" s="82"/>
      <c r="U248" s="244"/>
      <c r="V248" s="244"/>
      <c r="W248" s="260"/>
      <c r="X248" s="244"/>
      <c r="Y248" s="260"/>
      <c r="Z248" s="260"/>
      <c r="AA248" s="260"/>
      <c r="AB248" s="265"/>
      <c r="AC248" s="265"/>
      <c r="AD248" s="78"/>
      <c r="AE248" s="265"/>
      <c r="AF248" s="265"/>
      <c r="AG248" s="265"/>
      <c r="AH248" s="265"/>
      <c r="AI248" s="265"/>
      <c r="AJ248" s="265"/>
      <c r="AK248" s="249"/>
      <c r="AL248" s="249"/>
      <c r="AM248" s="251"/>
      <c r="AN248" s="78"/>
      <c r="AO248" s="566" t="str">
        <f t="shared" si="30"/>
        <v xml:space="preserve"> </v>
      </c>
      <c r="AP248" s="566" t="str">
        <f t="shared" si="32"/>
        <v xml:space="preserve"> </v>
      </c>
      <c r="AQ248" s="566" t="str">
        <f t="shared" si="33"/>
        <v xml:space="preserve"> </v>
      </c>
      <c r="AR248" s="566" t="str">
        <f t="shared" si="34"/>
        <v xml:space="preserve"> </v>
      </c>
      <c r="AS248" s="78"/>
      <c r="AT248" s="244"/>
      <c r="AU248" s="244"/>
      <c r="AV248" s="260"/>
      <c r="AW248" s="244"/>
      <c r="AX248" s="260"/>
      <c r="AY248" s="260"/>
      <c r="AZ248" s="260"/>
      <c r="BA248" s="265"/>
      <c r="BB248" s="265"/>
      <c r="BC248" s="78"/>
      <c r="BD248" s="265"/>
      <c r="BE248" s="265"/>
      <c r="BF248" s="265"/>
      <c r="BG248" s="265"/>
      <c r="BH248" s="265"/>
      <c r="BI248" s="265"/>
      <c r="BJ248" s="249"/>
      <c r="BK248" s="249"/>
      <c r="BL248" s="251"/>
      <c r="BM248" s="78"/>
      <c r="BN248" s="566" t="str">
        <f t="shared" si="31"/>
        <v xml:space="preserve"> </v>
      </c>
      <c r="BO248" s="566" t="str">
        <f t="shared" si="35"/>
        <v xml:space="preserve"> </v>
      </c>
      <c r="BP248" s="566" t="str">
        <f t="shared" si="36"/>
        <v xml:space="preserve"> </v>
      </c>
      <c r="BQ248" s="566" t="str">
        <f t="shared" si="37"/>
        <v xml:space="preserve"> </v>
      </c>
      <c r="BR248" s="78"/>
      <c r="BS248" s="146"/>
    </row>
    <row r="249" spans="1:71" s="87" customFormat="1" ht="12.75" x14ac:dyDescent="0.25">
      <c r="A249" s="370"/>
      <c r="B249" s="366">
        <f>Demografia!B250</f>
        <v>0</v>
      </c>
      <c r="C249" s="366">
        <f>Demografia!C250</f>
        <v>0</v>
      </c>
      <c r="D249" s="367">
        <f>Demografia!D250</f>
        <v>0</v>
      </c>
      <c r="E249" s="82"/>
      <c r="F249" s="420"/>
      <c r="G249" s="421"/>
      <c r="H249" s="422"/>
      <c r="I249" s="245"/>
      <c r="J249" s="246"/>
      <c r="K249" s="247"/>
      <c r="L249" s="247"/>
      <c r="M249" s="247"/>
      <c r="N249" s="245"/>
      <c r="O249" s="252"/>
      <c r="P249" s="82"/>
      <c r="Q249" s="245"/>
      <c r="R249" s="421"/>
      <c r="S249" s="421"/>
      <c r="T249" s="82"/>
      <c r="U249" s="246"/>
      <c r="V249" s="246"/>
      <c r="W249" s="245"/>
      <c r="X249" s="246"/>
      <c r="Y249" s="245"/>
      <c r="Z249" s="245"/>
      <c r="AA249" s="245"/>
      <c r="AB249" s="247"/>
      <c r="AC249" s="247"/>
      <c r="AD249" s="78"/>
      <c r="AE249" s="247"/>
      <c r="AF249" s="247"/>
      <c r="AG249" s="247"/>
      <c r="AH249" s="247"/>
      <c r="AI249" s="247"/>
      <c r="AJ249" s="247"/>
      <c r="AK249" s="250"/>
      <c r="AL249" s="250"/>
      <c r="AM249" s="252"/>
      <c r="AN249" s="78"/>
      <c r="AO249" s="567" t="str">
        <f t="shared" si="30"/>
        <v xml:space="preserve"> </v>
      </c>
      <c r="AP249" s="567" t="str">
        <f t="shared" si="32"/>
        <v xml:space="preserve"> </v>
      </c>
      <c r="AQ249" s="567" t="str">
        <f t="shared" si="33"/>
        <v xml:space="preserve"> </v>
      </c>
      <c r="AR249" s="567" t="str">
        <f t="shared" si="34"/>
        <v xml:space="preserve"> </v>
      </c>
      <c r="AS249" s="78"/>
      <c r="AT249" s="365"/>
      <c r="AU249" s="365"/>
      <c r="AV249" s="364"/>
      <c r="AW249" s="365"/>
      <c r="AX249" s="364"/>
      <c r="AY249" s="364"/>
      <c r="AZ249" s="245"/>
      <c r="BA249" s="247"/>
      <c r="BB249" s="247"/>
      <c r="BC249" s="78"/>
      <c r="BD249" s="247"/>
      <c r="BE249" s="247"/>
      <c r="BF249" s="247"/>
      <c r="BG249" s="247"/>
      <c r="BH249" s="247"/>
      <c r="BI249" s="247"/>
      <c r="BJ249" s="250"/>
      <c r="BK249" s="250"/>
      <c r="BL249" s="252"/>
      <c r="BM249" s="78"/>
      <c r="BN249" s="567" t="str">
        <f t="shared" si="31"/>
        <v xml:space="preserve"> </v>
      </c>
      <c r="BO249" s="567" t="str">
        <f t="shared" si="35"/>
        <v xml:space="preserve"> </v>
      </c>
      <c r="BP249" s="567" t="str">
        <f t="shared" si="36"/>
        <v xml:space="preserve"> </v>
      </c>
      <c r="BQ249" s="567" t="str">
        <f t="shared" si="37"/>
        <v xml:space="preserve"> </v>
      </c>
      <c r="BR249" s="78"/>
      <c r="BS249" s="318"/>
    </row>
    <row r="250" spans="1:71" s="87" customFormat="1" ht="12.75" x14ac:dyDescent="0.25">
      <c r="A250" s="370"/>
      <c r="B250" s="150">
        <f>Demografia!B251</f>
        <v>0</v>
      </c>
      <c r="C250" s="150">
        <f>Demografia!C251</f>
        <v>0</v>
      </c>
      <c r="D250" s="151">
        <f>Demografia!D251</f>
        <v>0</v>
      </c>
      <c r="E250" s="82"/>
      <c r="F250" s="242"/>
      <c r="G250" s="153"/>
      <c r="H250" s="419"/>
      <c r="I250" s="260"/>
      <c r="J250" s="244"/>
      <c r="K250" s="265"/>
      <c r="L250" s="265"/>
      <c r="M250" s="265"/>
      <c r="N250" s="260"/>
      <c r="O250" s="251"/>
      <c r="P250" s="82"/>
      <c r="Q250" s="260"/>
      <c r="R250" s="153"/>
      <c r="S250" s="153"/>
      <c r="T250" s="82"/>
      <c r="U250" s="244"/>
      <c r="V250" s="244"/>
      <c r="W250" s="260"/>
      <c r="X250" s="244"/>
      <c r="Y250" s="260"/>
      <c r="Z250" s="260"/>
      <c r="AA250" s="260"/>
      <c r="AB250" s="265"/>
      <c r="AC250" s="265"/>
      <c r="AD250" s="78"/>
      <c r="AE250" s="265"/>
      <c r="AF250" s="265"/>
      <c r="AG250" s="265"/>
      <c r="AH250" s="265"/>
      <c r="AI250" s="265"/>
      <c r="AJ250" s="265"/>
      <c r="AK250" s="249"/>
      <c r="AL250" s="249"/>
      <c r="AM250" s="251"/>
      <c r="AN250" s="78"/>
      <c r="AO250" s="566" t="str">
        <f t="shared" si="30"/>
        <v xml:space="preserve"> </v>
      </c>
      <c r="AP250" s="566" t="str">
        <f t="shared" si="32"/>
        <v xml:space="preserve"> </v>
      </c>
      <c r="AQ250" s="566" t="str">
        <f t="shared" si="33"/>
        <v xml:space="preserve"> </v>
      </c>
      <c r="AR250" s="566" t="str">
        <f t="shared" si="34"/>
        <v xml:space="preserve"> </v>
      </c>
      <c r="AS250" s="78"/>
      <c r="AT250" s="244"/>
      <c r="AU250" s="244"/>
      <c r="AV250" s="260"/>
      <c r="AW250" s="244"/>
      <c r="AX250" s="260"/>
      <c r="AY250" s="260"/>
      <c r="AZ250" s="260"/>
      <c r="BA250" s="265"/>
      <c r="BB250" s="265"/>
      <c r="BC250" s="78"/>
      <c r="BD250" s="265"/>
      <c r="BE250" s="265"/>
      <c r="BF250" s="265"/>
      <c r="BG250" s="265"/>
      <c r="BH250" s="265"/>
      <c r="BI250" s="265"/>
      <c r="BJ250" s="249"/>
      <c r="BK250" s="249"/>
      <c r="BL250" s="251"/>
      <c r="BM250" s="78"/>
      <c r="BN250" s="566" t="str">
        <f t="shared" si="31"/>
        <v xml:space="preserve"> </v>
      </c>
      <c r="BO250" s="566" t="str">
        <f t="shared" si="35"/>
        <v xml:space="preserve"> </v>
      </c>
      <c r="BP250" s="566" t="str">
        <f t="shared" si="36"/>
        <v xml:space="preserve"> </v>
      </c>
      <c r="BQ250" s="566" t="str">
        <f t="shared" si="37"/>
        <v xml:space="preserve"> </v>
      </c>
      <c r="BR250" s="78"/>
      <c r="BS250" s="146"/>
    </row>
    <row r="251" spans="1:71" s="87" customFormat="1" ht="12.75" x14ac:dyDescent="0.25">
      <c r="A251" s="370"/>
      <c r="B251" s="366">
        <f>Demografia!B252</f>
        <v>0</v>
      </c>
      <c r="C251" s="366">
        <f>Demografia!C252</f>
        <v>0</v>
      </c>
      <c r="D251" s="367">
        <f>Demografia!D252</f>
        <v>0</v>
      </c>
      <c r="E251" s="82"/>
      <c r="F251" s="420"/>
      <c r="G251" s="421"/>
      <c r="H251" s="422"/>
      <c r="I251" s="245"/>
      <c r="J251" s="246"/>
      <c r="K251" s="247"/>
      <c r="L251" s="247"/>
      <c r="M251" s="247"/>
      <c r="N251" s="245"/>
      <c r="O251" s="252"/>
      <c r="P251" s="82"/>
      <c r="Q251" s="245"/>
      <c r="R251" s="421"/>
      <c r="S251" s="421"/>
      <c r="T251" s="82"/>
      <c r="U251" s="246"/>
      <c r="V251" s="246"/>
      <c r="W251" s="245"/>
      <c r="X251" s="246"/>
      <c r="Y251" s="245"/>
      <c r="Z251" s="245"/>
      <c r="AA251" s="245"/>
      <c r="AB251" s="247"/>
      <c r="AC251" s="247"/>
      <c r="AD251" s="78"/>
      <c r="AE251" s="247"/>
      <c r="AF251" s="247"/>
      <c r="AG251" s="247"/>
      <c r="AH251" s="247"/>
      <c r="AI251" s="247"/>
      <c r="AJ251" s="247"/>
      <c r="AK251" s="250"/>
      <c r="AL251" s="250"/>
      <c r="AM251" s="252"/>
      <c r="AN251" s="78"/>
      <c r="AO251" s="567" t="str">
        <f t="shared" si="30"/>
        <v xml:space="preserve"> </v>
      </c>
      <c r="AP251" s="567" t="str">
        <f t="shared" si="32"/>
        <v xml:space="preserve"> </v>
      </c>
      <c r="AQ251" s="567" t="str">
        <f t="shared" si="33"/>
        <v xml:space="preserve"> </v>
      </c>
      <c r="AR251" s="567" t="str">
        <f t="shared" si="34"/>
        <v xml:space="preserve"> </v>
      </c>
      <c r="AS251" s="78"/>
      <c r="AT251" s="365"/>
      <c r="AU251" s="365"/>
      <c r="AV251" s="364"/>
      <c r="AW251" s="365"/>
      <c r="AX251" s="364"/>
      <c r="AY251" s="364"/>
      <c r="AZ251" s="245"/>
      <c r="BA251" s="247"/>
      <c r="BB251" s="247"/>
      <c r="BC251" s="78"/>
      <c r="BD251" s="247"/>
      <c r="BE251" s="247"/>
      <c r="BF251" s="247"/>
      <c r="BG251" s="247"/>
      <c r="BH251" s="247"/>
      <c r="BI251" s="247"/>
      <c r="BJ251" s="250"/>
      <c r="BK251" s="250"/>
      <c r="BL251" s="252"/>
      <c r="BM251" s="78"/>
      <c r="BN251" s="567" t="str">
        <f t="shared" si="31"/>
        <v xml:space="preserve"> </v>
      </c>
      <c r="BO251" s="567" t="str">
        <f t="shared" si="35"/>
        <v xml:space="preserve"> </v>
      </c>
      <c r="BP251" s="567" t="str">
        <f t="shared" si="36"/>
        <v xml:space="preserve"> </v>
      </c>
      <c r="BQ251" s="567" t="str">
        <f t="shared" si="37"/>
        <v xml:space="preserve"> </v>
      </c>
      <c r="BR251" s="78"/>
      <c r="BS251" s="318"/>
    </row>
    <row r="252" spans="1:71" s="87" customFormat="1" ht="12.75" x14ac:dyDescent="0.25">
      <c r="A252" s="370"/>
      <c r="B252" s="150">
        <f>Demografia!B253</f>
        <v>0</v>
      </c>
      <c r="C252" s="150">
        <f>Demografia!C253</f>
        <v>0</v>
      </c>
      <c r="D252" s="151">
        <f>Demografia!D253</f>
        <v>0</v>
      </c>
      <c r="E252" s="82"/>
      <c r="F252" s="242"/>
      <c r="G252" s="153"/>
      <c r="H252" s="419"/>
      <c r="I252" s="260"/>
      <c r="J252" s="244"/>
      <c r="K252" s="265"/>
      <c r="L252" s="265"/>
      <c r="M252" s="265"/>
      <c r="N252" s="260"/>
      <c r="O252" s="251"/>
      <c r="P252" s="82"/>
      <c r="Q252" s="260"/>
      <c r="R252" s="153"/>
      <c r="S252" s="153"/>
      <c r="T252" s="82"/>
      <c r="U252" s="244"/>
      <c r="V252" s="244"/>
      <c r="W252" s="260"/>
      <c r="X252" s="244"/>
      <c r="Y252" s="260"/>
      <c r="Z252" s="260"/>
      <c r="AA252" s="260"/>
      <c r="AB252" s="265"/>
      <c r="AC252" s="265"/>
      <c r="AD252" s="78"/>
      <c r="AE252" s="265"/>
      <c r="AF252" s="265"/>
      <c r="AG252" s="265"/>
      <c r="AH252" s="265"/>
      <c r="AI252" s="265"/>
      <c r="AJ252" s="265"/>
      <c r="AK252" s="249"/>
      <c r="AL252" s="249"/>
      <c r="AM252" s="251"/>
      <c r="AN252" s="78"/>
      <c r="AO252" s="566" t="str">
        <f t="shared" si="30"/>
        <v xml:space="preserve"> </v>
      </c>
      <c r="AP252" s="566" t="str">
        <f t="shared" si="32"/>
        <v xml:space="preserve"> </v>
      </c>
      <c r="AQ252" s="566" t="str">
        <f t="shared" si="33"/>
        <v xml:space="preserve"> </v>
      </c>
      <c r="AR252" s="566" t="str">
        <f t="shared" si="34"/>
        <v xml:space="preserve"> </v>
      </c>
      <c r="AS252" s="78"/>
      <c r="AT252" s="244"/>
      <c r="AU252" s="244"/>
      <c r="AV252" s="260"/>
      <c r="AW252" s="244"/>
      <c r="AX252" s="260"/>
      <c r="AY252" s="260"/>
      <c r="AZ252" s="260"/>
      <c r="BA252" s="265"/>
      <c r="BB252" s="265"/>
      <c r="BC252" s="78"/>
      <c r="BD252" s="265"/>
      <c r="BE252" s="265"/>
      <c r="BF252" s="265"/>
      <c r="BG252" s="265"/>
      <c r="BH252" s="265"/>
      <c r="BI252" s="265"/>
      <c r="BJ252" s="249"/>
      <c r="BK252" s="249"/>
      <c r="BL252" s="251"/>
      <c r="BM252" s="78"/>
      <c r="BN252" s="566" t="str">
        <f t="shared" si="31"/>
        <v xml:space="preserve"> </v>
      </c>
      <c r="BO252" s="566" t="str">
        <f t="shared" si="35"/>
        <v xml:space="preserve"> </v>
      </c>
      <c r="BP252" s="566" t="str">
        <f t="shared" si="36"/>
        <v xml:space="preserve"> </v>
      </c>
      <c r="BQ252" s="566" t="str">
        <f t="shared" si="37"/>
        <v xml:space="preserve"> </v>
      </c>
      <c r="BR252" s="78"/>
      <c r="BS252" s="146"/>
    </row>
    <row r="253" spans="1:71" s="87" customFormat="1" ht="12.75" x14ac:dyDescent="0.25">
      <c r="A253" s="370"/>
      <c r="B253" s="366">
        <f>Demografia!B254</f>
        <v>0</v>
      </c>
      <c r="C253" s="366">
        <f>Demografia!C254</f>
        <v>0</v>
      </c>
      <c r="D253" s="367">
        <f>Demografia!D254</f>
        <v>0</v>
      </c>
      <c r="E253" s="82"/>
      <c r="F253" s="420"/>
      <c r="G253" s="421"/>
      <c r="H253" s="422"/>
      <c r="I253" s="245"/>
      <c r="J253" s="246"/>
      <c r="K253" s="247"/>
      <c r="L253" s="247"/>
      <c r="M253" s="247"/>
      <c r="N253" s="245"/>
      <c r="O253" s="252"/>
      <c r="P253" s="82"/>
      <c r="Q253" s="245"/>
      <c r="R253" s="421"/>
      <c r="S253" s="421"/>
      <c r="T253" s="82"/>
      <c r="U253" s="246"/>
      <c r="V253" s="246"/>
      <c r="W253" s="245"/>
      <c r="X253" s="246"/>
      <c r="Y253" s="245"/>
      <c r="Z253" s="245"/>
      <c r="AA253" s="245"/>
      <c r="AB253" s="247"/>
      <c r="AC253" s="247"/>
      <c r="AD253" s="78"/>
      <c r="AE253" s="247"/>
      <c r="AF253" s="247"/>
      <c r="AG253" s="247"/>
      <c r="AH253" s="247"/>
      <c r="AI253" s="247"/>
      <c r="AJ253" s="247"/>
      <c r="AK253" s="250"/>
      <c r="AL253" s="250"/>
      <c r="AM253" s="252"/>
      <c r="AN253" s="78"/>
      <c r="AO253" s="567" t="str">
        <f t="shared" si="30"/>
        <v xml:space="preserve"> </v>
      </c>
      <c r="AP253" s="567" t="str">
        <f t="shared" si="32"/>
        <v xml:space="preserve"> </v>
      </c>
      <c r="AQ253" s="567" t="str">
        <f t="shared" si="33"/>
        <v xml:space="preserve"> </v>
      </c>
      <c r="AR253" s="567" t="str">
        <f t="shared" si="34"/>
        <v xml:space="preserve"> </v>
      </c>
      <c r="AS253" s="78"/>
      <c r="AT253" s="365"/>
      <c r="AU253" s="365"/>
      <c r="AV253" s="364"/>
      <c r="AW253" s="365"/>
      <c r="AX253" s="364"/>
      <c r="AY253" s="364"/>
      <c r="AZ253" s="245"/>
      <c r="BA253" s="247"/>
      <c r="BB253" s="247"/>
      <c r="BC253" s="78"/>
      <c r="BD253" s="247"/>
      <c r="BE253" s="247"/>
      <c r="BF253" s="247"/>
      <c r="BG253" s="247"/>
      <c r="BH253" s="247"/>
      <c r="BI253" s="247"/>
      <c r="BJ253" s="250"/>
      <c r="BK253" s="250"/>
      <c r="BL253" s="252"/>
      <c r="BM253" s="78"/>
      <c r="BN253" s="567" t="str">
        <f t="shared" si="31"/>
        <v xml:space="preserve"> </v>
      </c>
      <c r="BO253" s="567" t="str">
        <f t="shared" si="35"/>
        <v xml:space="preserve"> </v>
      </c>
      <c r="BP253" s="567" t="str">
        <f t="shared" si="36"/>
        <v xml:space="preserve"> </v>
      </c>
      <c r="BQ253" s="567" t="str">
        <f t="shared" si="37"/>
        <v xml:space="preserve"> </v>
      </c>
      <c r="BR253" s="78"/>
      <c r="BS253" s="318"/>
    </row>
    <row r="254" spans="1:71" s="87" customFormat="1" ht="12.75" x14ac:dyDescent="0.25">
      <c r="A254" s="370"/>
      <c r="B254" s="150">
        <f>Demografia!B255</f>
        <v>0</v>
      </c>
      <c r="C254" s="150">
        <f>Demografia!C255</f>
        <v>0</v>
      </c>
      <c r="D254" s="151">
        <f>Demografia!D255</f>
        <v>0</v>
      </c>
      <c r="E254" s="82"/>
      <c r="F254" s="242"/>
      <c r="G254" s="153"/>
      <c r="H254" s="419"/>
      <c r="I254" s="260"/>
      <c r="J254" s="244"/>
      <c r="K254" s="265"/>
      <c r="L254" s="265"/>
      <c r="M254" s="265"/>
      <c r="N254" s="260"/>
      <c r="O254" s="251"/>
      <c r="P254" s="82"/>
      <c r="Q254" s="260"/>
      <c r="R254" s="153"/>
      <c r="S254" s="153"/>
      <c r="T254" s="82"/>
      <c r="U254" s="244"/>
      <c r="V254" s="244"/>
      <c r="W254" s="260"/>
      <c r="X254" s="244"/>
      <c r="Y254" s="260"/>
      <c r="Z254" s="260"/>
      <c r="AA254" s="260"/>
      <c r="AB254" s="265"/>
      <c r="AC254" s="265"/>
      <c r="AD254" s="78"/>
      <c r="AE254" s="265"/>
      <c r="AF254" s="265"/>
      <c r="AG254" s="265"/>
      <c r="AH254" s="265"/>
      <c r="AI254" s="265"/>
      <c r="AJ254" s="265"/>
      <c r="AK254" s="249"/>
      <c r="AL254" s="249"/>
      <c r="AM254" s="251"/>
      <c r="AN254" s="78"/>
      <c r="AO254" s="566" t="str">
        <f t="shared" si="30"/>
        <v xml:space="preserve"> </v>
      </c>
      <c r="AP254" s="566" t="str">
        <f t="shared" si="32"/>
        <v xml:space="preserve"> </v>
      </c>
      <c r="AQ254" s="566" t="str">
        <f t="shared" si="33"/>
        <v xml:space="preserve"> </v>
      </c>
      <c r="AR254" s="566" t="str">
        <f t="shared" si="34"/>
        <v xml:space="preserve"> </v>
      </c>
      <c r="AS254" s="78"/>
      <c r="AT254" s="244"/>
      <c r="AU254" s="244"/>
      <c r="AV254" s="260"/>
      <c r="AW254" s="244"/>
      <c r="AX254" s="260"/>
      <c r="AY254" s="260"/>
      <c r="AZ254" s="260"/>
      <c r="BA254" s="265"/>
      <c r="BB254" s="265"/>
      <c r="BC254" s="78"/>
      <c r="BD254" s="265"/>
      <c r="BE254" s="265"/>
      <c r="BF254" s="265"/>
      <c r="BG254" s="265"/>
      <c r="BH254" s="265"/>
      <c r="BI254" s="265"/>
      <c r="BJ254" s="249"/>
      <c r="BK254" s="249"/>
      <c r="BL254" s="251"/>
      <c r="BM254" s="78"/>
      <c r="BN254" s="566" t="str">
        <f t="shared" si="31"/>
        <v xml:space="preserve"> </v>
      </c>
      <c r="BO254" s="566" t="str">
        <f t="shared" si="35"/>
        <v xml:space="preserve"> </v>
      </c>
      <c r="BP254" s="566" t="str">
        <f t="shared" si="36"/>
        <v xml:space="preserve"> </v>
      </c>
      <c r="BQ254" s="566" t="str">
        <f t="shared" si="37"/>
        <v xml:space="preserve"> </v>
      </c>
      <c r="BR254" s="78"/>
      <c r="BS254" s="146"/>
    </row>
    <row r="255" spans="1:71" s="87" customFormat="1" ht="12.75" x14ac:dyDescent="0.25">
      <c r="A255" s="370"/>
      <c r="B255" s="366">
        <f>Demografia!B256</f>
        <v>0</v>
      </c>
      <c r="C255" s="366">
        <f>Demografia!C256</f>
        <v>0</v>
      </c>
      <c r="D255" s="367">
        <f>Demografia!D256</f>
        <v>0</v>
      </c>
      <c r="E255" s="82"/>
      <c r="F255" s="420"/>
      <c r="G255" s="421"/>
      <c r="H255" s="422"/>
      <c r="I255" s="245"/>
      <c r="J255" s="246"/>
      <c r="K255" s="247"/>
      <c r="L255" s="247"/>
      <c r="M255" s="247"/>
      <c r="N255" s="245"/>
      <c r="O255" s="252"/>
      <c r="P255" s="82"/>
      <c r="Q255" s="245"/>
      <c r="R255" s="421"/>
      <c r="S255" s="421"/>
      <c r="T255" s="82"/>
      <c r="U255" s="246"/>
      <c r="V255" s="246"/>
      <c r="W255" s="245"/>
      <c r="X255" s="246"/>
      <c r="Y255" s="245"/>
      <c r="Z255" s="245"/>
      <c r="AA255" s="245"/>
      <c r="AB255" s="247"/>
      <c r="AC255" s="247"/>
      <c r="AD255" s="78"/>
      <c r="AE255" s="247"/>
      <c r="AF255" s="247"/>
      <c r="AG255" s="247"/>
      <c r="AH255" s="247"/>
      <c r="AI255" s="247"/>
      <c r="AJ255" s="247"/>
      <c r="AK255" s="250"/>
      <c r="AL255" s="250"/>
      <c r="AM255" s="252"/>
      <c r="AN255" s="78"/>
      <c r="AO255" s="567" t="str">
        <f t="shared" si="30"/>
        <v xml:space="preserve"> </v>
      </c>
      <c r="AP255" s="567" t="str">
        <f t="shared" si="32"/>
        <v xml:space="preserve"> </v>
      </c>
      <c r="AQ255" s="567" t="str">
        <f t="shared" si="33"/>
        <v xml:space="preserve"> </v>
      </c>
      <c r="AR255" s="567" t="str">
        <f t="shared" si="34"/>
        <v xml:space="preserve"> </v>
      </c>
      <c r="AS255" s="78"/>
      <c r="AT255" s="365"/>
      <c r="AU255" s="365"/>
      <c r="AV255" s="364"/>
      <c r="AW255" s="365"/>
      <c r="AX255" s="364"/>
      <c r="AY255" s="364"/>
      <c r="AZ255" s="245"/>
      <c r="BA255" s="247"/>
      <c r="BB255" s="247"/>
      <c r="BC255" s="78"/>
      <c r="BD255" s="247"/>
      <c r="BE255" s="247"/>
      <c r="BF255" s="247"/>
      <c r="BG255" s="247"/>
      <c r="BH255" s="247"/>
      <c r="BI255" s="247"/>
      <c r="BJ255" s="250"/>
      <c r="BK255" s="250"/>
      <c r="BL255" s="252"/>
      <c r="BM255" s="78"/>
      <c r="BN255" s="567" t="str">
        <f t="shared" si="31"/>
        <v xml:space="preserve"> </v>
      </c>
      <c r="BO255" s="567" t="str">
        <f t="shared" si="35"/>
        <v xml:space="preserve"> </v>
      </c>
      <c r="BP255" s="567" t="str">
        <f t="shared" si="36"/>
        <v xml:space="preserve"> </v>
      </c>
      <c r="BQ255" s="567" t="str">
        <f t="shared" si="37"/>
        <v xml:space="preserve"> </v>
      </c>
      <c r="BR255" s="78"/>
      <c r="BS255" s="318"/>
    </row>
    <row r="256" spans="1:71" s="87" customFormat="1" ht="12.75" x14ac:dyDescent="0.25">
      <c r="A256" s="370"/>
      <c r="B256" s="150">
        <f>Demografia!B257</f>
        <v>0</v>
      </c>
      <c r="C256" s="150">
        <f>Demografia!C257</f>
        <v>0</v>
      </c>
      <c r="D256" s="151">
        <f>Demografia!D257</f>
        <v>0</v>
      </c>
      <c r="E256" s="82"/>
      <c r="F256" s="242"/>
      <c r="G256" s="153"/>
      <c r="H256" s="419"/>
      <c r="I256" s="260"/>
      <c r="J256" s="244"/>
      <c r="K256" s="265"/>
      <c r="L256" s="265"/>
      <c r="M256" s="265"/>
      <c r="N256" s="260"/>
      <c r="O256" s="251"/>
      <c r="P256" s="82"/>
      <c r="Q256" s="260"/>
      <c r="R256" s="153"/>
      <c r="S256" s="153"/>
      <c r="T256" s="82"/>
      <c r="U256" s="244"/>
      <c r="V256" s="244"/>
      <c r="W256" s="260"/>
      <c r="X256" s="244"/>
      <c r="Y256" s="260"/>
      <c r="Z256" s="260"/>
      <c r="AA256" s="260"/>
      <c r="AB256" s="265"/>
      <c r="AC256" s="265"/>
      <c r="AD256" s="78"/>
      <c r="AE256" s="265"/>
      <c r="AF256" s="265"/>
      <c r="AG256" s="265"/>
      <c r="AH256" s="265"/>
      <c r="AI256" s="265"/>
      <c r="AJ256" s="265"/>
      <c r="AK256" s="249"/>
      <c r="AL256" s="249"/>
      <c r="AM256" s="251"/>
      <c r="AN256" s="78"/>
      <c r="AO256" s="566" t="str">
        <f t="shared" si="30"/>
        <v xml:space="preserve"> </v>
      </c>
      <c r="AP256" s="566" t="str">
        <f t="shared" si="32"/>
        <v xml:space="preserve"> </v>
      </c>
      <c r="AQ256" s="566" t="str">
        <f t="shared" si="33"/>
        <v xml:space="preserve"> </v>
      </c>
      <c r="AR256" s="566" t="str">
        <f t="shared" si="34"/>
        <v xml:space="preserve"> </v>
      </c>
      <c r="AS256" s="78"/>
      <c r="AT256" s="244"/>
      <c r="AU256" s="244"/>
      <c r="AV256" s="260"/>
      <c r="AW256" s="244"/>
      <c r="AX256" s="260"/>
      <c r="AY256" s="260"/>
      <c r="AZ256" s="260"/>
      <c r="BA256" s="265"/>
      <c r="BB256" s="265"/>
      <c r="BC256" s="78"/>
      <c r="BD256" s="265"/>
      <c r="BE256" s="265"/>
      <c r="BF256" s="265"/>
      <c r="BG256" s="265"/>
      <c r="BH256" s="265"/>
      <c r="BI256" s="265"/>
      <c r="BJ256" s="249"/>
      <c r="BK256" s="249"/>
      <c r="BL256" s="251"/>
      <c r="BM256" s="78"/>
      <c r="BN256" s="566" t="str">
        <f t="shared" si="31"/>
        <v xml:space="preserve"> </v>
      </c>
      <c r="BO256" s="566" t="str">
        <f t="shared" si="35"/>
        <v xml:space="preserve"> </v>
      </c>
      <c r="BP256" s="566" t="str">
        <f t="shared" si="36"/>
        <v xml:space="preserve"> </v>
      </c>
      <c r="BQ256" s="566" t="str">
        <f t="shared" si="37"/>
        <v xml:space="preserve"> </v>
      </c>
      <c r="BR256" s="78"/>
      <c r="BS256" s="146"/>
    </row>
    <row r="257" spans="1:71" s="87" customFormat="1" ht="12.75" x14ac:dyDescent="0.25">
      <c r="A257" s="370"/>
      <c r="B257" s="366">
        <f>Demografia!B258</f>
        <v>0</v>
      </c>
      <c r="C257" s="366">
        <f>Demografia!C258</f>
        <v>0</v>
      </c>
      <c r="D257" s="367">
        <f>Demografia!D258</f>
        <v>0</v>
      </c>
      <c r="E257" s="82"/>
      <c r="F257" s="420"/>
      <c r="G257" s="421"/>
      <c r="H257" s="422"/>
      <c r="I257" s="245"/>
      <c r="J257" s="246"/>
      <c r="K257" s="247"/>
      <c r="L257" s="247"/>
      <c r="M257" s="247"/>
      <c r="N257" s="245"/>
      <c r="O257" s="252"/>
      <c r="P257" s="82"/>
      <c r="Q257" s="245"/>
      <c r="R257" s="421"/>
      <c r="S257" s="421"/>
      <c r="T257" s="82"/>
      <c r="U257" s="246"/>
      <c r="V257" s="246"/>
      <c r="W257" s="245"/>
      <c r="X257" s="246"/>
      <c r="Y257" s="245"/>
      <c r="Z257" s="245"/>
      <c r="AA257" s="245"/>
      <c r="AB257" s="247"/>
      <c r="AC257" s="247"/>
      <c r="AD257" s="78"/>
      <c r="AE257" s="247"/>
      <c r="AF257" s="247"/>
      <c r="AG257" s="247"/>
      <c r="AH257" s="247"/>
      <c r="AI257" s="247"/>
      <c r="AJ257" s="247"/>
      <c r="AK257" s="250"/>
      <c r="AL257" s="250"/>
      <c r="AM257" s="252"/>
      <c r="AN257" s="78"/>
      <c r="AO257" s="567" t="str">
        <f t="shared" si="30"/>
        <v xml:space="preserve"> </v>
      </c>
      <c r="AP257" s="567" t="str">
        <f t="shared" si="32"/>
        <v xml:space="preserve"> </v>
      </c>
      <c r="AQ257" s="567" t="str">
        <f t="shared" si="33"/>
        <v xml:space="preserve"> </v>
      </c>
      <c r="AR257" s="567" t="str">
        <f t="shared" si="34"/>
        <v xml:space="preserve"> </v>
      </c>
      <c r="AS257" s="78"/>
      <c r="AT257" s="365"/>
      <c r="AU257" s="365"/>
      <c r="AV257" s="364"/>
      <c r="AW257" s="365"/>
      <c r="AX257" s="364"/>
      <c r="AY257" s="364"/>
      <c r="AZ257" s="245"/>
      <c r="BA257" s="247"/>
      <c r="BB257" s="247"/>
      <c r="BC257" s="78"/>
      <c r="BD257" s="247"/>
      <c r="BE257" s="247"/>
      <c r="BF257" s="247"/>
      <c r="BG257" s="247"/>
      <c r="BH257" s="247"/>
      <c r="BI257" s="247"/>
      <c r="BJ257" s="250"/>
      <c r="BK257" s="250"/>
      <c r="BL257" s="252"/>
      <c r="BM257" s="78"/>
      <c r="BN257" s="567" t="str">
        <f t="shared" si="31"/>
        <v xml:space="preserve"> </v>
      </c>
      <c r="BO257" s="567" t="str">
        <f t="shared" si="35"/>
        <v xml:space="preserve"> </v>
      </c>
      <c r="BP257" s="567" t="str">
        <f t="shared" si="36"/>
        <v xml:space="preserve"> </v>
      </c>
      <c r="BQ257" s="567" t="str">
        <f t="shared" si="37"/>
        <v xml:space="preserve"> </v>
      </c>
      <c r="BR257" s="78"/>
      <c r="BS257" s="318"/>
    </row>
    <row r="258" spans="1:71" s="87" customFormat="1" ht="12.75" x14ac:dyDescent="0.25">
      <c r="A258" s="370"/>
      <c r="B258" s="150">
        <f>Demografia!B259</f>
        <v>0</v>
      </c>
      <c r="C258" s="150">
        <f>Demografia!C259</f>
        <v>0</v>
      </c>
      <c r="D258" s="151">
        <f>Demografia!D259</f>
        <v>0</v>
      </c>
      <c r="E258" s="82"/>
      <c r="F258" s="242"/>
      <c r="G258" s="153"/>
      <c r="H258" s="419"/>
      <c r="I258" s="260"/>
      <c r="J258" s="244"/>
      <c r="K258" s="265"/>
      <c r="L258" s="265"/>
      <c r="M258" s="265"/>
      <c r="N258" s="260"/>
      <c r="O258" s="251"/>
      <c r="P258" s="82"/>
      <c r="Q258" s="260"/>
      <c r="R258" s="153"/>
      <c r="S258" s="153"/>
      <c r="T258" s="82"/>
      <c r="U258" s="244"/>
      <c r="V258" s="244"/>
      <c r="W258" s="260"/>
      <c r="X258" s="244"/>
      <c r="Y258" s="260"/>
      <c r="Z258" s="260"/>
      <c r="AA258" s="260"/>
      <c r="AB258" s="265"/>
      <c r="AC258" s="265"/>
      <c r="AD258" s="78"/>
      <c r="AE258" s="265"/>
      <c r="AF258" s="265"/>
      <c r="AG258" s="265"/>
      <c r="AH258" s="265"/>
      <c r="AI258" s="265"/>
      <c r="AJ258" s="265"/>
      <c r="AK258" s="249"/>
      <c r="AL258" s="249"/>
      <c r="AM258" s="251"/>
      <c r="AN258" s="78"/>
      <c r="AO258" s="566" t="str">
        <f t="shared" si="30"/>
        <v xml:space="preserve"> </v>
      </c>
      <c r="AP258" s="566" t="str">
        <f t="shared" si="32"/>
        <v xml:space="preserve"> </v>
      </c>
      <c r="AQ258" s="566" t="str">
        <f t="shared" si="33"/>
        <v xml:space="preserve"> </v>
      </c>
      <c r="AR258" s="566" t="str">
        <f t="shared" si="34"/>
        <v xml:space="preserve"> </v>
      </c>
      <c r="AS258" s="78"/>
      <c r="AT258" s="244"/>
      <c r="AU258" s="244"/>
      <c r="AV258" s="260"/>
      <c r="AW258" s="244"/>
      <c r="AX258" s="260"/>
      <c r="AY258" s="260"/>
      <c r="AZ258" s="260"/>
      <c r="BA258" s="265"/>
      <c r="BB258" s="265"/>
      <c r="BC258" s="78"/>
      <c r="BD258" s="265"/>
      <c r="BE258" s="265"/>
      <c r="BF258" s="265"/>
      <c r="BG258" s="265"/>
      <c r="BH258" s="265"/>
      <c r="BI258" s="265"/>
      <c r="BJ258" s="249"/>
      <c r="BK258" s="249"/>
      <c r="BL258" s="251"/>
      <c r="BM258" s="78"/>
      <c r="BN258" s="566" t="str">
        <f t="shared" si="31"/>
        <v xml:space="preserve"> </v>
      </c>
      <c r="BO258" s="566" t="str">
        <f t="shared" si="35"/>
        <v xml:space="preserve"> </v>
      </c>
      <c r="BP258" s="566" t="str">
        <f t="shared" si="36"/>
        <v xml:space="preserve"> </v>
      </c>
      <c r="BQ258" s="566" t="str">
        <f t="shared" si="37"/>
        <v xml:space="preserve"> </v>
      </c>
      <c r="BR258" s="78"/>
      <c r="BS258" s="146"/>
    </row>
    <row r="259" spans="1:71" s="87" customFormat="1" ht="12.75" x14ac:dyDescent="0.25">
      <c r="A259" s="370"/>
      <c r="B259" s="366">
        <f>Demografia!B260</f>
        <v>0</v>
      </c>
      <c r="C259" s="366">
        <f>Demografia!C260</f>
        <v>0</v>
      </c>
      <c r="D259" s="367">
        <f>Demografia!D260</f>
        <v>0</v>
      </c>
      <c r="E259" s="82"/>
      <c r="F259" s="420"/>
      <c r="G259" s="421"/>
      <c r="H259" s="422"/>
      <c r="I259" s="245"/>
      <c r="J259" s="246"/>
      <c r="K259" s="247"/>
      <c r="L259" s="247"/>
      <c r="M259" s="247"/>
      <c r="N259" s="245"/>
      <c r="O259" s="252"/>
      <c r="P259" s="82"/>
      <c r="Q259" s="245"/>
      <c r="R259" s="421"/>
      <c r="S259" s="421"/>
      <c r="T259" s="82"/>
      <c r="U259" s="246"/>
      <c r="V259" s="246"/>
      <c r="W259" s="245"/>
      <c r="X259" s="246"/>
      <c r="Y259" s="245"/>
      <c r="Z259" s="245"/>
      <c r="AA259" s="245"/>
      <c r="AB259" s="247"/>
      <c r="AC259" s="247"/>
      <c r="AD259" s="78"/>
      <c r="AE259" s="247"/>
      <c r="AF259" s="247"/>
      <c r="AG259" s="247"/>
      <c r="AH259" s="247"/>
      <c r="AI259" s="247"/>
      <c r="AJ259" s="247"/>
      <c r="AK259" s="250"/>
      <c r="AL259" s="250"/>
      <c r="AM259" s="252"/>
      <c r="AN259" s="78"/>
      <c r="AO259" s="567" t="str">
        <f t="shared" si="30"/>
        <v xml:space="preserve"> </v>
      </c>
      <c r="AP259" s="567" t="str">
        <f t="shared" si="32"/>
        <v xml:space="preserve"> </v>
      </c>
      <c r="AQ259" s="567" t="str">
        <f t="shared" si="33"/>
        <v xml:space="preserve"> </v>
      </c>
      <c r="AR259" s="567" t="str">
        <f t="shared" si="34"/>
        <v xml:space="preserve"> </v>
      </c>
      <c r="AS259" s="78"/>
      <c r="AT259" s="365"/>
      <c r="AU259" s="365"/>
      <c r="AV259" s="364"/>
      <c r="AW259" s="365"/>
      <c r="AX259" s="364"/>
      <c r="AY259" s="364"/>
      <c r="AZ259" s="245"/>
      <c r="BA259" s="247"/>
      <c r="BB259" s="247"/>
      <c r="BC259" s="78"/>
      <c r="BD259" s="247"/>
      <c r="BE259" s="247"/>
      <c r="BF259" s="247"/>
      <c r="BG259" s="247"/>
      <c r="BH259" s="247"/>
      <c r="BI259" s="247"/>
      <c r="BJ259" s="250"/>
      <c r="BK259" s="250"/>
      <c r="BL259" s="252"/>
      <c r="BM259" s="78"/>
      <c r="BN259" s="567" t="str">
        <f t="shared" si="31"/>
        <v xml:space="preserve"> </v>
      </c>
      <c r="BO259" s="567" t="str">
        <f t="shared" si="35"/>
        <v xml:space="preserve"> </v>
      </c>
      <c r="BP259" s="567" t="str">
        <f t="shared" si="36"/>
        <v xml:space="preserve"> </v>
      </c>
      <c r="BQ259" s="567" t="str">
        <f t="shared" si="37"/>
        <v xml:space="preserve"> </v>
      </c>
      <c r="BR259" s="78"/>
      <c r="BS259" s="318"/>
    </row>
    <row r="260" spans="1:71" s="87" customFormat="1" ht="12.75" x14ac:dyDescent="0.25">
      <c r="A260" s="370"/>
      <c r="B260" s="150">
        <f>Demografia!B261</f>
        <v>0</v>
      </c>
      <c r="C260" s="150">
        <f>Demografia!C261</f>
        <v>0</v>
      </c>
      <c r="D260" s="151">
        <f>Demografia!D261</f>
        <v>0</v>
      </c>
      <c r="E260" s="82"/>
      <c r="F260" s="242"/>
      <c r="G260" s="153"/>
      <c r="H260" s="419"/>
      <c r="I260" s="260"/>
      <c r="J260" s="244"/>
      <c r="K260" s="265"/>
      <c r="L260" s="265"/>
      <c r="M260" s="265"/>
      <c r="N260" s="260"/>
      <c r="O260" s="251"/>
      <c r="P260" s="82"/>
      <c r="Q260" s="260"/>
      <c r="R260" s="153"/>
      <c r="S260" s="153"/>
      <c r="T260" s="82"/>
      <c r="U260" s="244"/>
      <c r="V260" s="244"/>
      <c r="W260" s="260"/>
      <c r="X260" s="244"/>
      <c r="Y260" s="260"/>
      <c r="Z260" s="260"/>
      <c r="AA260" s="260"/>
      <c r="AB260" s="265"/>
      <c r="AC260" s="265"/>
      <c r="AD260" s="78"/>
      <c r="AE260" s="265"/>
      <c r="AF260" s="265"/>
      <c r="AG260" s="265"/>
      <c r="AH260" s="265"/>
      <c r="AI260" s="265"/>
      <c r="AJ260" s="265"/>
      <c r="AK260" s="249"/>
      <c r="AL260" s="249"/>
      <c r="AM260" s="251"/>
      <c r="AN260" s="78"/>
      <c r="AO260" s="566" t="str">
        <f t="shared" si="30"/>
        <v xml:space="preserve"> </v>
      </c>
      <c r="AP260" s="566" t="str">
        <f t="shared" si="32"/>
        <v xml:space="preserve"> </v>
      </c>
      <c r="AQ260" s="566" t="str">
        <f t="shared" si="33"/>
        <v xml:space="preserve"> </v>
      </c>
      <c r="AR260" s="566" t="str">
        <f t="shared" si="34"/>
        <v xml:space="preserve"> </v>
      </c>
      <c r="AS260" s="78"/>
      <c r="AT260" s="244"/>
      <c r="AU260" s="244"/>
      <c r="AV260" s="260"/>
      <c r="AW260" s="244"/>
      <c r="AX260" s="260"/>
      <c r="AY260" s="260"/>
      <c r="AZ260" s="260"/>
      <c r="BA260" s="265"/>
      <c r="BB260" s="265"/>
      <c r="BC260" s="78"/>
      <c r="BD260" s="265"/>
      <c r="BE260" s="265"/>
      <c r="BF260" s="265"/>
      <c r="BG260" s="265"/>
      <c r="BH260" s="265"/>
      <c r="BI260" s="265"/>
      <c r="BJ260" s="249"/>
      <c r="BK260" s="249"/>
      <c r="BL260" s="251"/>
      <c r="BM260" s="78"/>
      <c r="BN260" s="566" t="str">
        <f t="shared" si="31"/>
        <v xml:space="preserve"> </v>
      </c>
      <c r="BO260" s="566" t="str">
        <f t="shared" si="35"/>
        <v xml:space="preserve"> </v>
      </c>
      <c r="BP260" s="566" t="str">
        <f t="shared" si="36"/>
        <v xml:space="preserve"> </v>
      </c>
      <c r="BQ260" s="566" t="str">
        <f t="shared" si="37"/>
        <v xml:space="preserve"> </v>
      </c>
      <c r="BR260" s="78"/>
      <c r="BS260" s="146"/>
    </row>
    <row r="261" spans="1:71" s="87" customFormat="1" ht="12.75" x14ac:dyDescent="0.25">
      <c r="A261" s="370"/>
      <c r="B261" s="366">
        <f>Demografia!B262</f>
        <v>0</v>
      </c>
      <c r="C261" s="366">
        <f>Demografia!C262</f>
        <v>0</v>
      </c>
      <c r="D261" s="367">
        <f>Demografia!D262</f>
        <v>0</v>
      </c>
      <c r="E261" s="82"/>
      <c r="F261" s="420"/>
      <c r="G261" s="421"/>
      <c r="H261" s="422"/>
      <c r="I261" s="245"/>
      <c r="J261" s="246"/>
      <c r="K261" s="247"/>
      <c r="L261" s="247"/>
      <c r="M261" s="247"/>
      <c r="N261" s="245"/>
      <c r="O261" s="252"/>
      <c r="P261" s="82"/>
      <c r="Q261" s="245"/>
      <c r="R261" s="421"/>
      <c r="S261" s="421"/>
      <c r="T261" s="82"/>
      <c r="U261" s="246"/>
      <c r="V261" s="246"/>
      <c r="W261" s="245"/>
      <c r="X261" s="246"/>
      <c r="Y261" s="245"/>
      <c r="Z261" s="245"/>
      <c r="AA261" s="245"/>
      <c r="AB261" s="247"/>
      <c r="AC261" s="247"/>
      <c r="AD261" s="78"/>
      <c r="AE261" s="247"/>
      <c r="AF261" s="247"/>
      <c r="AG261" s="247"/>
      <c r="AH261" s="247"/>
      <c r="AI261" s="247"/>
      <c r="AJ261" s="247"/>
      <c r="AK261" s="250"/>
      <c r="AL261" s="250"/>
      <c r="AM261" s="252"/>
      <c r="AN261" s="78"/>
      <c r="AO261" s="567" t="str">
        <f t="shared" si="30"/>
        <v xml:space="preserve"> </v>
      </c>
      <c r="AP261" s="567" t="str">
        <f t="shared" si="32"/>
        <v xml:space="preserve"> </v>
      </c>
      <c r="AQ261" s="567" t="str">
        <f t="shared" si="33"/>
        <v xml:space="preserve"> </v>
      </c>
      <c r="AR261" s="567" t="str">
        <f t="shared" si="34"/>
        <v xml:space="preserve"> </v>
      </c>
      <c r="AS261" s="78"/>
      <c r="AT261" s="365"/>
      <c r="AU261" s="365"/>
      <c r="AV261" s="364"/>
      <c r="AW261" s="365"/>
      <c r="AX261" s="364"/>
      <c r="AY261" s="364"/>
      <c r="AZ261" s="245"/>
      <c r="BA261" s="247"/>
      <c r="BB261" s="247"/>
      <c r="BC261" s="78"/>
      <c r="BD261" s="247"/>
      <c r="BE261" s="247"/>
      <c r="BF261" s="247"/>
      <c r="BG261" s="247"/>
      <c r="BH261" s="247"/>
      <c r="BI261" s="247"/>
      <c r="BJ261" s="250"/>
      <c r="BK261" s="250"/>
      <c r="BL261" s="252"/>
      <c r="BM261" s="78"/>
      <c r="BN261" s="567" t="str">
        <f t="shared" si="31"/>
        <v xml:space="preserve"> </v>
      </c>
      <c r="BO261" s="567" t="str">
        <f t="shared" si="35"/>
        <v xml:space="preserve"> </v>
      </c>
      <c r="BP261" s="567" t="str">
        <f t="shared" si="36"/>
        <v xml:space="preserve"> </v>
      </c>
      <c r="BQ261" s="567" t="str">
        <f t="shared" si="37"/>
        <v xml:space="preserve"> </v>
      </c>
      <c r="BR261" s="78"/>
      <c r="BS261" s="318"/>
    </row>
    <row r="262" spans="1:71" s="87" customFormat="1" ht="12.75" x14ac:dyDescent="0.25">
      <c r="A262" s="370"/>
      <c r="B262" s="150">
        <f>Demografia!B263</f>
        <v>0</v>
      </c>
      <c r="C262" s="150">
        <f>Demografia!C263</f>
        <v>0</v>
      </c>
      <c r="D262" s="151">
        <f>Demografia!D263</f>
        <v>0</v>
      </c>
      <c r="E262" s="82"/>
      <c r="F262" s="242"/>
      <c r="G262" s="153"/>
      <c r="H262" s="419"/>
      <c r="I262" s="260"/>
      <c r="J262" s="244"/>
      <c r="K262" s="265"/>
      <c r="L262" s="265"/>
      <c r="M262" s="265"/>
      <c r="N262" s="260"/>
      <c r="O262" s="251"/>
      <c r="P262" s="82"/>
      <c r="Q262" s="260"/>
      <c r="R262" s="153"/>
      <c r="S262" s="153"/>
      <c r="T262" s="82"/>
      <c r="U262" s="244"/>
      <c r="V262" s="244"/>
      <c r="W262" s="260"/>
      <c r="X262" s="244"/>
      <c r="Y262" s="260"/>
      <c r="Z262" s="260"/>
      <c r="AA262" s="260"/>
      <c r="AB262" s="265"/>
      <c r="AC262" s="265"/>
      <c r="AD262" s="78"/>
      <c r="AE262" s="265"/>
      <c r="AF262" s="265"/>
      <c r="AG262" s="265"/>
      <c r="AH262" s="265"/>
      <c r="AI262" s="265"/>
      <c r="AJ262" s="265"/>
      <c r="AK262" s="249"/>
      <c r="AL262" s="249"/>
      <c r="AM262" s="251"/>
      <c r="AN262" s="78"/>
      <c r="AO262" s="566" t="str">
        <f t="shared" si="30"/>
        <v xml:space="preserve"> </v>
      </c>
      <c r="AP262" s="566" t="str">
        <f t="shared" si="32"/>
        <v xml:space="preserve"> </v>
      </c>
      <c r="AQ262" s="566" t="str">
        <f t="shared" si="33"/>
        <v xml:space="preserve"> </v>
      </c>
      <c r="AR262" s="566" t="str">
        <f t="shared" si="34"/>
        <v xml:space="preserve"> </v>
      </c>
      <c r="AS262" s="78"/>
      <c r="AT262" s="244"/>
      <c r="AU262" s="244"/>
      <c r="AV262" s="260"/>
      <c r="AW262" s="244"/>
      <c r="AX262" s="260"/>
      <c r="AY262" s="260"/>
      <c r="AZ262" s="260"/>
      <c r="BA262" s="265"/>
      <c r="BB262" s="265"/>
      <c r="BC262" s="78"/>
      <c r="BD262" s="265"/>
      <c r="BE262" s="265"/>
      <c r="BF262" s="265"/>
      <c r="BG262" s="265"/>
      <c r="BH262" s="265"/>
      <c r="BI262" s="265"/>
      <c r="BJ262" s="249"/>
      <c r="BK262" s="249"/>
      <c r="BL262" s="251"/>
      <c r="BM262" s="78"/>
      <c r="BN262" s="566" t="str">
        <f t="shared" si="31"/>
        <v xml:space="preserve"> </v>
      </c>
      <c r="BO262" s="566" t="str">
        <f t="shared" si="35"/>
        <v xml:space="preserve"> </v>
      </c>
      <c r="BP262" s="566" t="str">
        <f t="shared" si="36"/>
        <v xml:space="preserve"> </v>
      </c>
      <c r="BQ262" s="566" t="str">
        <f t="shared" si="37"/>
        <v xml:space="preserve"> </v>
      </c>
      <c r="BR262" s="78"/>
      <c r="BS262" s="146"/>
    </row>
    <row r="263" spans="1:71" s="87" customFormat="1" ht="12.75" x14ac:dyDescent="0.25">
      <c r="A263" s="370"/>
      <c r="B263" s="366">
        <f>Demografia!B264</f>
        <v>0</v>
      </c>
      <c r="C263" s="366">
        <f>Demografia!C264</f>
        <v>0</v>
      </c>
      <c r="D263" s="367">
        <f>Demografia!D264</f>
        <v>0</v>
      </c>
      <c r="E263" s="82"/>
      <c r="F263" s="420"/>
      <c r="G263" s="421"/>
      <c r="H263" s="422"/>
      <c r="I263" s="245"/>
      <c r="J263" s="246"/>
      <c r="K263" s="247"/>
      <c r="L263" s="247"/>
      <c r="M263" s="247"/>
      <c r="N263" s="245"/>
      <c r="O263" s="252"/>
      <c r="P263" s="82"/>
      <c r="Q263" s="245"/>
      <c r="R263" s="421"/>
      <c r="S263" s="421"/>
      <c r="T263" s="82"/>
      <c r="U263" s="246"/>
      <c r="V263" s="246"/>
      <c r="W263" s="245"/>
      <c r="X263" s="246"/>
      <c r="Y263" s="245"/>
      <c r="Z263" s="245"/>
      <c r="AA263" s="245"/>
      <c r="AB263" s="247"/>
      <c r="AC263" s="247"/>
      <c r="AD263" s="78"/>
      <c r="AE263" s="247"/>
      <c r="AF263" s="247"/>
      <c r="AG263" s="247"/>
      <c r="AH263" s="247"/>
      <c r="AI263" s="247"/>
      <c r="AJ263" s="247"/>
      <c r="AK263" s="250"/>
      <c r="AL263" s="250"/>
      <c r="AM263" s="252"/>
      <c r="AN263" s="78"/>
      <c r="AO263" s="567" t="str">
        <f t="shared" si="30"/>
        <v xml:space="preserve"> </v>
      </c>
      <c r="AP263" s="567" t="str">
        <f t="shared" si="32"/>
        <v xml:space="preserve"> </v>
      </c>
      <c r="AQ263" s="567" t="str">
        <f t="shared" si="33"/>
        <v xml:space="preserve"> </v>
      </c>
      <c r="AR263" s="567" t="str">
        <f t="shared" si="34"/>
        <v xml:space="preserve"> </v>
      </c>
      <c r="AS263" s="78"/>
      <c r="AT263" s="365"/>
      <c r="AU263" s="365"/>
      <c r="AV263" s="364"/>
      <c r="AW263" s="365"/>
      <c r="AX263" s="364"/>
      <c r="AY263" s="364"/>
      <c r="AZ263" s="245"/>
      <c r="BA263" s="247"/>
      <c r="BB263" s="247"/>
      <c r="BC263" s="78"/>
      <c r="BD263" s="247"/>
      <c r="BE263" s="247"/>
      <c r="BF263" s="247"/>
      <c r="BG263" s="247"/>
      <c r="BH263" s="247"/>
      <c r="BI263" s="247"/>
      <c r="BJ263" s="250"/>
      <c r="BK263" s="250"/>
      <c r="BL263" s="252"/>
      <c r="BM263" s="78"/>
      <c r="BN263" s="567" t="str">
        <f t="shared" si="31"/>
        <v xml:space="preserve"> </v>
      </c>
      <c r="BO263" s="567" t="str">
        <f t="shared" si="35"/>
        <v xml:space="preserve"> </v>
      </c>
      <c r="BP263" s="567" t="str">
        <f t="shared" si="36"/>
        <v xml:space="preserve"> </v>
      </c>
      <c r="BQ263" s="567" t="str">
        <f t="shared" si="37"/>
        <v xml:space="preserve"> </v>
      </c>
      <c r="BR263" s="78"/>
      <c r="BS263" s="318"/>
    </row>
    <row r="264" spans="1:71" s="87" customFormat="1" ht="12.75" x14ac:dyDescent="0.25">
      <c r="A264" s="370"/>
      <c r="B264" s="150">
        <f>Demografia!B265</f>
        <v>0</v>
      </c>
      <c r="C264" s="150">
        <f>Demografia!C265</f>
        <v>0</v>
      </c>
      <c r="D264" s="151">
        <f>Demografia!D265</f>
        <v>0</v>
      </c>
      <c r="E264" s="82"/>
      <c r="F264" s="242"/>
      <c r="G264" s="153"/>
      <c r="H264" s="419"/>
      <c r="I264" s="260"/>
      <c r="J264" s="244"/>
      <c r="K264" s="265"/>
      <c r="L264" s="265"/>
      <c r="M264" s="265"/>
      <c r="N264" s="260"/>
      <c r="O264" s="251"/>
      <c r="P264" s="82"/>
      <c r="Q264" s="260"/>
      <c r="R264" s="153"/>
      <c r="S264" s="153"/>
      <c r="T264" s="82"/>
      <c r="U264" s="244"/>
      <c r="V264" s="244"/>
      <c r="W264" s="260"/>
      <c r="X264" s="244"/>
      <c r="Y264" s="260"/>
      <c r="Z264" s="260"/>
      <c r="AA264" s="260"/>
      <c r="AB264" s="265"/>
      <c r="AC264" s="265"/>
      <c r="AD264" s="78"/>
      <c r="AE264" s="265"/>
      <c r="AF264" s="265"/>
      <c r="AG264" s="265"/>
      <c r="AH264" s="265"/>
      <c r="AI264" s="265"/>
      <c r="AJ264" s="265"/>
      <c r="AK264" s="249"/>
      <c r="AL264" s="249"/>
      <c r="AM264" s="251"/>
      <c r="AN264" s="78"/>
      <c r="AO264" s="566" t="str">
        <f t="shared" si="30"/>
        <v xml:space="preserve"> </v>
      </c>
      <c r="AP264" s="566" t="str">
        <f t="shared" si="32"/>
        <v xml:space="preserve"> </v>
      </c>
      <c r="AQ264" s="566" t="str">
        <f t="shared" si="33"/>
        <v xml:space="preserve"> </v>
      </c>
      <c r="AR264" s="566" t="str">
        <f t="shared" si="34"/>
        <v xml:space="preserve"> </v>
      </c>
      <c r="AS264" s="78"/>
      <c r="AT264" s="244"/>
      <c r="AU264" s="244"/>
      <c r="AV264" s="260"/>
      <c r="AW264" s="244"/>
      <c r="AX264" s="260"/>
      <c r="AY264" s="260"/>
      <c r="AZ264" s="260"/>
      <c r="BA264" s="265"/>
      <c r="BB264" s="265"/>
      <c r="BC264" s="78"/>
      <c r="BD264" s="265"/>
      <c r="BE264" s="265"/>
      <c r="BF264" s="265"/>
      <c r="BG264" s="265"/>
      <c r="BH264" s="265"/>
      <c r="BI264" s="265"/>
      <c r="BJ264" s="249"/>
      <c r="BK264" s="249"/>
      <c r="BL264" s="251"/>
      <c r="BM264" s="78"/>
      <c r="BN264" s="566" t="str">
        <f t="shared" si="31"/>
        <v xml:space="preserve"> </v>
      </c>
      <c r="BO264" s="566" t="str">
        <f t="shared" si="35"/>
        <v xml:space="preserve"> </v>
      </c>
      <c r="BP264" s="566" t="str">
        <f t="shared" si="36"/>
        <v xml:space="preserve"> </v>
      </c>
      <c r="BQ264" s="566" t="str">
        <f t="shared" si="37"/>
        <v xml:space="preserve"> </v>
      </c>
      <c r="BR264" s="78"/>
      <c r="BS264" s="146"/>
    </row>
    <row r="265" spans="1:71" s="87" customFormat="1" ht="12.75" x14ac:dyDescent="0.25">
      <c r="A265" s="370"/>
      <c r="B265" s="366">
        <f>Demografia!B266</f>
        <v>0</v>
      </c>
      <c r="C265" s="366">
        <f>Demografia!C266</f>
        <v>0</v>
      </c>
      <c r="D265" s="367">
        <f>Demografia!D266</f>
        <v>0</v>
      </c>
      <c r="E265" s="82"/>
      <c r="F265" s="420"/>
      <c r="G265" s="421"/>
      <c r="H265" s="422"/>
      <c r="I265" s="245"/>
      <c r="J265" s="246"/>
      <c r="K265" s="247"/>
      <c r="L265" s="247"/>
      <c r="M265" s="247"/>
      <c r="N265" s="245"/>
      <c r="O265" s="252"/>
      <c r="P265" s="82"/>
      <c r="Q265" s="245"/>
      <c r="R265" s="421"/>
      <c r="S265" s="421"/>
      <c r="T265" s="82"/>
      <c r="U265" s="246"/>
      <c r="V265" s="246"/>
      <c r="W265" s="245"/>
      <c r="X265" s="246"/>
      <c r="Y265" s="245"/>
      <c r="Z265" s="245"/>
      <c r="AA265" s="245"/>
      <c r="AB265" s="247"/>
      <c r="AC265" s="247"/>
      <c r="AD265" s="78"/>
      <c r="AE265" s="247"/>
      <c r="AF265" s="247"/>
      <c r="AG265" s="247"/>
      <c r="AH265" s="247"/>
      <c r="AI265" s="247"/>
      <c r="AJ265" s="247"/>
      <c r="AK265" s="250"/>
      <c r="AL265" s="250"/>
      <c r="AM265" s="252"/>
      <c r="AN265" s="78"/>
      <c r="AO265" s="567" t="str">
        <f t="shared" si="30"/>
        <v xml:space="preserve"> </v>
      </c>
      <c r="AP265" s="567" t="str">
        <f t="shared" si="32"/>
        <v xml:space="preserve"> </v>
      </c>
      <c r="AQ265" s="567" t="str">
        <f t="shared" si="33"/>
        <v xml:space="preserve"> </v>
      </c>
      <c r="AR265" s="567" t="str">
        <f t="shared" si="34"/>
        <v xml:space="preserve"> </v>
      </c>
      <c r="AS265" s="78"/>
      <c r="AT265" s="365"/>
      <c r="AU265" s="365"/>
      <c r="AV265" s="364"/>
      <c r="AW265" s="365"/>
      <c r="AX265" s="364"/>
      <c r="AY265" s="364"/>
      <c r="AZ265" s="245"/>
      <c r="BA265" s="247"/>
      <c r="BB265" s="247"/>
      <c r="BC265" s="78"/>
      <c r="BD265" s="247"/>
      <c r="BE265" s="247"/>
      <c r="BF265" s="247"/>
      <c r="BG265" s="247"/>
      <c r="BH265" s="247"/>
      <c r="BI265" s="247"/>
      <c r="BJ265" s="250"/>
      <c r="BK265" s="250"/>
      <c r="BL265" s="252"/>
      <c r="BM265" s="78"/>
      <c r="BN265" s="567" t="str">
        <f t="shared" si="31"/>
        <v xml:space="preserve"> </v>
      </c>
      <c r="BO265" s="567" t="str">
        <f t="shared" si="35"/>
        <v xml:space="preserve"> </v>
      </c>
      <c r="BP265" s="567" t="str">
        <f t="shared" si="36"/>
        <v xml:space="preserve"> </v>
      </c>
      <c r="BQ265" s="567" t="str">
        <f t="shared" si="37"/>
        <v xml:space="preserve"> </v>
      </c>
      <c r="BR265" s="78"/>
      <c r="BS265" s="318"/>
    </row>
    <row r="266" spans="1:71" s="87" customFormat="1" ht="12.75" x14ac:dyDescent="0.25">
      <c r="A266" s="370"/>
      <c r="B266" s="150">
        <f>Demografia!B267</f>
        <v>0</v>
      </c>
      <c r="C266" s="150">
        <f>Demografia!C267</f>
        <v>0</v>
      </c>
      <c r="D266" s="151">
        <f>Demografia!D267</f>
        <v>0</v>
      </c>
      <c r="E266" s="82"/>
      <c r="F266" s="242"/>
      <c r="G266" s="153"/>
      <c r="H266" s="419"/>
      <c r="I266" s="260"/>
      <c r="J266" s="244"/>
      <c r="K266" s="265"/>
      <c r="L266" s="265"/>
      <c r="M266" s="265"/>
      <c r="N266" s="260"/>
      <c r="O266" s="251"/>
      <c r="P266" s="82"/>
      <c r="Q266" s="260"/>
      <c r="R266" s="153"/>
      <c r="S266" s="153"/>
      <c r="T266" s="82"/>
      <c r="U266" s="244"/>
      <c r="V266" s="244"/>
      <c r="W266" s="260"/>
      <c r="X266" s="244"/>
      <c r="Y266" s="260"/>
      <c r="Z266" s="260"/>
      <c r="AA266" s="260"/>
      <c r="AB266" s="265"/>
      <c r="AC266" s="265"/>
      <c r="AD266" s="78"/>
      <c r="AE266" s="265"/>
      <c r="AF266" s="265"/>
      <c r="AG266" s="265"/>
      <c r="AH266" s="265"/>
      <c r="AI266" s="265"/>
      <c r="AJ266" s="265"/>
      <c r="AK266" s="249"/>
      <c r="AL266" s="249"/>
      <c r="AM266" s="251"/>
      <c r="AN266" s="78"/>
      <c r="AO266" s="566" t="str">
        <f t="shared" si="30"/>
        <v xml:space="preserve"> </v>
      </c>
      <c r="AP266" s="566" t="str">
        <f t="shared" si="32"/>
        <v xml:space="preserve"> </v>
      </c>
      <c r="AQ266" s="566" t="str">
        <f t="shared" si="33"/>
        <v xml:space="preserve"> </v>
      </c>
      <c r="AR266" s="566" t="str">
        <f t="shared" si="34"/>
        <v xml:space="preserve"> </v>
      </c>
      <c r="AS266" s="78"/>
      <c r="AT266" s="244"/>
      <c r="AU266" s="244"/>
      <c r="AV266" s="260"/>
      <c r="AW266" s="244"/>
      <c r="AX266" s="260"/>
      <c r="AY266" s="260"/>
      <c r="AZ266" s="260"/>
      <c r="BA266" s="265"/>
      <c r="BB266" s="265"/>
      <c r="BC266" s="78"/>
      <c r="BD266" s="265"/>
      <c r="BE266" s="265"/>
      <c r="BF266" s="265"/>
      <c r="BG266" s="265"/>
      <c r="BH266" s="265"/>
      <c r="BI266" s="265"/>
      <c r="BJ266" s="249"/>
      <c r="BK266" s="249"/>
      <c r="BL266" s="251"/>
      <c r="BM266" s="78"/>
      <c r="BN266" s="566" t="str">
        <f t="shared" si="31"/>
        <v xml:space="preserve"> </v>
      </c>
      <c r="BO266" s="566" t="str">
        <f t="shared" si="35"/>
        <v xml:space="preserve"> </v>
      </c>
      <c r="BP266" s="566" t="str">
        <f t="shared" si="36"/>
        <v xml:space="preserve"> </v>
      </c>
      <c r="BQ266" s="566" t="str">
        <f t="shared" si="37"/>
        <v xml:space="preserve"> </v>
      </c>
      <c r="BR266" s="78"/>
      <c r="BS266" s="146"/>
    </row>
    <row r="267" spans="1:71" s="87" customFormat="1" ht="12.75" x14ac:dyDescent="0.25">
      <c r="A267" s="370"/>
      <c r="B267" s="366">
        <f>Demografia!B268</f>
        <v>0</v>
      </c>
      <c r="C267" s="366">
        <f>Demografia!C268</f>
        <v>0</v>
      </c>
      <c r="D267" s="367">
        <f>Demografia!D268</f>
        <v>0</v>
      </c>
      <c r="E267" s="82"/>
      <c r="F267" s="420"/>
      <c r="G267" s="421"/>
      <c r="H267" s="422"/>
      <c r="I267" s="245"/>
      <c r="J267" s="246"/>
      <c r="K267" s="247"/>
      <c r="L267" s="247"/>
      <c r="M267" s="247"/>
      <c r="N267" s="245"/>
      <c r="O267" s="252"/>
      <c r="P267" s="82"/>
      <c r="Q267" s="245"/>
      <c r="R267" s="421"/>
      <c r="S267" s="421"/>
      <c r="T267" s="82"/>
      <c r="U267" s="246"/>
      <c r="V267" s="246"/>
      <c r="W267" s="245"/>
      <c r="X267" s="246"/>
      <c r="Y267" s="245"/>
      <c r="Z267" s="245"/>
      <c r="AA267" s="245"/>
      <c r="AB267" s="247"/>
      <c r="AC267" s="247"/>
      <c r="AD267" s="78"/>
      <c r="AE267" s="247"/>
      <c r="AF267" s="247"/>
      <c r="AG267" s="247"/>
      <c r="AH267" s="247"/>
      <c r="AI267" s="247"/>
      <c r="AJ267" s="247"/>
      <c r="AK267" s="250"/>
      <c r="AL267" s="250"/>
      <c r="AM267" s="252"/>
      <c r="AN267" s="78"/>
      <c r="AO267" s="567" t="str">
        <f t="shared" si="30"/>
        <v xml:space="preserve"> </v>
      </c>
      <c r="AP267" s="567" t="str">
        <f t="shared" si="32"/>
        <v xml:space="preserve"> </v>
      </c>
      <c r="AQ267" s="567" t="str">
        <f t="shared" si="33"/>
        <v xml:space="preserve"> </v>
      </c>
      <c r="AR267" s="567" t="str">
        <f t="shared" si="34"/>
        <v xml:space="preserve"> </v>
      </c>
      <c r="AS267" s="78"/>
      <c r="AT267" s="365"/>
      <c r="AU267" s="365"/>
      <c r="AV267" s="364"/>
      <c r="AW267" s="365"/>
      <c r="AX267" s="364"/>
      <c r="AY267" s="364"/>
      <c r="AZ267" s="245"/>
      <c r="BA267" s="247"/>
      <c r="BB267" s="247"/>
      <c r="BC267" s="78"/>
      <c r="BD267" s="247"/>
      <c r="BE267" s="247"/>
      <c r="BF267" s="247"/>
      <c r="BG267" s="247"/>
      <c r="BH267" s="247"/>
      <c r="BI267" s="247"/>
      <c r="BJ267" s="250"/>
      <c r="BK267" s="250"/>
      <c r="BL267" s="252"/>
      <c r="BM267" s="78"/>
      <c r="BN267" s="567" t="str">
        <f t="shared" si="31"/>
        <v xml:space="preserve"> </v>
      </c>
      <c r="BO267" s="567" t="str">
        <f t="shared" si="35"/>
        <v xml:space="preserve"> </v>
      </c>
      <c r="BP267" s="567" t="str">
        <f t="shared" si="36"/>
        <v xml:space="preserve"> </v>
      </c>
      <c r="BQ267" s="567" t="str">
        <f t="shared" si="37"/>
        <v xml:space="preserve"> </v>
      </c>
      <c r="BR267" s="78"/>
      <c r="BS267" s="318"/>
    </row>
    <row r="268" spans="1:71" s="87" customFormat="1" ht="12.75" x14ac:dyDescent="0.25">
      <c r="A268" s="370"/>
      <c r="B268" s="150">
        <f>Demografia!B269</f>
        <v>0</v>
      </c>
      <c r="C268" s="150">
        <f>Demografia!C269</f>
        <v>0</v>
      </c>
      <c r="D268" s="151">
        <f>Demografia!D269</f>
        <v>0</v>
      </c>
      <c r="E268" s="82"/>
      <c r="F268" s="242"/>
      <c r="G268" s="153"/>
      <c r="H268" s="419"/>
      <c r="I268" s="260"/>
      <c r="J268" s="244"/>
      <c r="K268" s="265"/>
      <c r="L268" s="265"/>
      <c r="M268" s="265"/>
      <c r="N268" s="260"/>
      <c r="O268" s="251"/>
      <c r="P268" s="82"/>
      <c r="Q268" s="260"/>
      <c r="R268" s="153"/>
      <c r="S268" s="153"/>
      <c r="T268" s="82"/>
      <c r="U268" s="244"/>
      <c r="V268" s="244"/>
      <c r="W268" s="260"/>
      <c r="X268" s="244"/>
      <c r="Y268" s="260"/>
      <c r="Z268" s="260"/>
      <c r="AA268" s="260"/>
      <c r="AB268" s="265"/>
      <c r="AC268" s="265"/>
      <c r="AD268" s="78"/>
      <c r="AE268" s="265"/>
      <c r="AF268" s="265"/>
      <c r="AG268" s="265"/>
      <c r="AH268" s="265"/>
      <c r="AI268" s="265"/>
      <c r="AJ268" s="265"/>
      <c r="AK268" s="249"/>
      <c r="AL268" s="249"/>
      <c r="AM268" s="251"/>
      <c r="AN268" s="78"/>
      <c r="AO268" s="566" t="str">
        <f t="shared" si="30"/>
        <v xml:space="preserve"> </v>
      </c>
      <c r="AP268" s="566" t="str">
        <f t="shared" si="32"/>
        <v xml:space="preserve"> </v>
      </c>
      <c r="AQ268" s="566" t="str">
        <f t="shared" si="33"/>
        <v xml:space="preserve"> </v>
      </c>
      <c r="AR268" s="566" t="str">
        <f t="shared" si="34"/>
        <v xml:space="preserve"> </v>
      </c>
      <c r="AS268" s="78"/>
      <c r="AT268" s="244"/>
      <c r="AU268" s="244"/>
      <c r="AV268" s="260"/>
      <c r="AW268" s="244"/>
      <c r="AX268" s="260"/>
      <c r="AY268" s="260"/>
      <c r="AZ268" s="260"/>
      <c r="BA268" s="265"/>
      <c r="BB268" s="265"/>
      <c r="BC268" s="78"/>
      <c r="BD268" s="265"/>
      <c r="BE268" s="265"/>
      <c r="BF268" s="265"/>
      <c r="BG268" s="265"/>
      <c r="BH268" s="265"/>
      <c r="BI268" s="265"/>
      <c r="BJ268" s="249"/>
      <c r="BK268" s="249"/>
      <c r="BL268" s="251"/>
      <c r="BM268" s="78"/>
      <c r="BN268" s="566" t="str">
        <f t="shared" si="31"/>
        <v xml:space="preserve"> </v>
      </c>
      <c r="BO268" s="566" t="str">
        <f t="shared" si="35"/>
        <v xml:space="preserve"> </v>
      </c>
      <c r="BP268" s="566" t="str">
        <f t="shared" si="36"/>
        <v xml:space="preserve"> </v>
      </c>
      <c r="BQ268" s="566" t="str">
        <f t="shared" si="37"/>
        <v xml:space="preserve"> </v>
      </c>
      <c r="BR268" s="78"/>
      <c r="BS268" s="146"/>
    </row>
    <row r="269" spans="1:71" s="87" customFormat="1" ht="12.75" x14ac:dyDescent="0.25">
      <c r="A269" s="370"/>
      <c r="B269" s="366">
        <f>Demografia!B270</f>
        <v>0</v>
      </c>
      <c r="C269" s="366">
        <f>Demografia!C270</f>
        <v>0</v>
      </c>
      <c r="D269" s="367">
        <f>Demografia!D270</f>
        <v>0</v>
      </c>
      <c r="E269" s="82"/>
      <c r="F269" s="420"/>
      <c r="G269" s="421"/>
      <c r="H269" s="422"/>
      <c r="I269" s="245"/>
      <c r="J269" s="246"/>
      <c r="K269" s="247"/>
      <c r="L269" s="247"/>
      <c r="M269" s="247"/>
      <c r="N269" s="245"/>
      <c r="O269" s="252"/>
      <c r="P269" s="82"/>
      <c r="Q269" s="245"/>
      <c r="R269" s="421"/>
      <c r="S269" s="421"/>
      <c r="T269" s="82"/>
      <c r="U269" s="246"/>
      <c r="V269" s="246"/>
      <c r="W269" s="245"/>
      <c r="X269" s="246"/>
      <c r="Y269" s="245"/>
      <c r="Z269" s="245"/>
      <c r="AA269" s="245"/>
      <c r="AB269" s="247"/>
      <c r="AC269" s="247"/>
      <c r="AD269" s="78"/>
      <c r="AE269" s="247"/>
      <c r="AF269" s="247"/>
      <c r="AG269" s="247"/>
      <c r="AH269" s="247"/>
      <c r="AI269" s="247"/>
      <c r="AJ269" s="247"/>
      <c r="AK269" s="250"/>
      <c r="AL269" s="250"/>
      <c r="AM269" s="252"/>
      <c r="AN269" s="78"/>
      <c r="AO269" s="567" t="str">
        <f t="shared" si="30"/>
        <v xml:space="preserve"> </v>
      </c>
      <c r="AP269" s="567" t="str">
        <f t="shared" si="32"/>
        <v xml:space="preserve"> </v>
      </c>
      <c r="AQ269" s="567" t="str">
        <f t="shared" si="33"/>
        <v xml:space="preserve"> </v>
      </c>
      <c r="AR269" s="567" t="str">
        <f t="shared" si="34"/>
        <v xml:space="preserve"> </v>
      </c>
      <c r="AS269" s="78"/>
      <c r="AT269" s="365"/>
      <c r="AU269" s="365"/>
      <c r="AV269" s="364"/>
      <c r="AW269" s="365"/>
      <c r="AX269" s="364"/>
      <c r="AY269" s="364"/>
      <c r="AZ269" s="245"/>
      <c r="BA269" s="247"/>
      <c r="BB269" s="247"/>
      <c r="BC269" s="78"/>
      <c r="BD269" s="247"/>
      <c r="BE269" s="247"/>
      <c r="BF269" s="247"/>
      <c r="BG269" s="247"/>
      <c r="BH269" s="247"/>
      <c r="BI269" s="247"/>
      <c r="BJ269" s="250"/>
      <c r="BK269" s="250"/>
      <c r="BL269" s="252"/>
      <c r="BM269" s="78"/>
      <c r="BN269" s="567" t="str">
        <f t="shared" si="31"/>
        <v xml:space="preserve"> </v>
      </c>
      <c r="BO269" s="567" t="str">
        <f t="shared" si="35"/>
        <v xml:space="preserve"> </v>
      </c>
      <c r="BP269" s="567" t="str">
        <f t="shared" si="36"/>
        <v xml:space="preserve"> </v>
      </c>
      <c r="BQ269" s="567" t="str">
        <f t="shared" si="37"/>
        <v xml:space="preserve"> </v>
      </c>
      <c r="BR269" s="78"/>
      <c r="BS269" s="318"/>
    </row>
    <row r="270" spans="1:71" s="87" customFormat="1" ht="12.75" x14ac:dyDescent="0.25">
      <c r="A270" s="370"/>
      <c r="B270" s="150">
        <f>Demografia!B271</f>
        <v>0</v>
      </c>
      <c r="C270" s="150">
        <f>Demografia!C271</f>
        <v>0</v>
      </c>
      <c r="D270" s="151">
        <f>Demografia!D271</f>
        <v>0</v>
      </c>
      <c r="E270" s="82"/>
      <c r="F270" s="242"/>
      <c r="G270" s="153"/>
      <c r="H270" s="419"/>
      <c r="I270" s="260"/>
      <c r="J270" s="244"/>
      <c r="K270" s="265"/>
      <c r="L270" s="265"/>
      <c r="M270" s="265"/>
      <c r="N270" s="260"/>
      <c r="O270" s="251"/>
      <c r="P270" s="82"/>
      <c r="Q270" s="260"/>
      <c r="R270" s="153"/>
      <c r="S270" s="153"/>
      <c r="T270" s="82"/>
      <c r="U270" s="244"/>
      <c r="V270" s="244"/>
      <c r="W270" s="260"/>
      <c r="X270" s="244"/>
      <c r="Y270" s="260"/>
      <c r="Z270" s="260"/>
      <c r="AA270" s="260"/>
      <c r="AB270" s="265"/>
      <c r="AC270" s="265"/>
      <c r="AD270" s="78"/>
      <c r="AE270" s="265"/>
      <c r="AF270" s="265"/>
      <c r="AG270" s="265"/>
      <c r="AH270" s="265"/>
      <c r="AI270" s="265"/>
      <c r="AJ270" s="265"/>
      <c r="AK270" s="249"/>
      <c r="AL270" s="249"/>
      <c r="AM270" s="251"/>
      <c r="AN270" s="78"/>
      <c r="AO270" s="566" t="str">
        <f t="shared" si="30"/>
        <v xml:space="preserve"> </v>
      </c>
      <c r="AP270" s="566" t="str">
        <f t="shared" si="32"/>
        <v xml:space="preserve"> </v>
      </c>
      <c r="AQ270" s="566" t="str">
        <f t="shared" si="33"/>
        <v xml:space="preserve"> </v>
      </c>
      <c r="AR270" s="566" t="str">
        <f t="shared" si="34"/>
        <v xml:space="preserve"> </v>
      </c>
      <c r="AS270" s="78"/>
      <c r="AT270" s="244"/>
      <c r="AU270" s="244"/>
      <c r="AV270" s="260"/>
      <c r="AW270" s="244"/>
      <c r="AX270" s="260"/>
      <c r="AY270" s="260"/>
      <c r="AZ270" s="260"/>
      <c r="BA270" s="265"/>
      <c r="BB270" s="265"/>
      <c r="BC270" s="78"/>
      <c r="BD270" s="265"/>
      <c r="BE270" s="265"/>
      <c r="BF270" s="265"/>
      <c r="BG270" s="265"/>
      <c r="BH270" s="265"/>
      <c r="BI270" s="265"/>
      <c r="BJ270" s="249"/>
      <c r="BK270" s="249"/>
      <c r="BL270" s="251"/>
      <c r="BM270" s="78"/>
      <c r="BN270" s="566" t="str">
        <f t="shared" si="31"/>
        <v xml:space="preserve"> </v>
      </c>
      <c r="BO270" s="566" t="str">
        <f t="shared" si="35"/>
        <v xml:space="preserve"> </v>
      </c>
      <c r="BP270" s="566" t="str">
        <f t="shared" si="36"/>
        <v xml:space="preserve"> </v>
      </c>
      <c r="BQ270" s="566" t="str">
        <f t="shared" si="37"/>
        <v xml:space="preserve"> </v>
      </c>
      <c r="BR270" s="78"/>
      <c r="BS270" s="146"/>
    </row>
    <row r="271" spans="1:71" s="87" customFormat="1" ht="12.75" x14ac:dyDescent="0.25">
      <c r="A271" s="370"/>
      <c r="B271" s="366">
        <f>Demografia!B272</f>
        <v>0</v>
      </c>
      <c r="C271" s="366">
        <f>Demografia!C272</f>
        <v>0</v>
      </c>
      <c r="D271" s="367">
        <f>Demografia!D272</f>
        <v>0</v>
      </c>
      <c r="E271" s="82"/>
      <c r="F271" s="420"/>
      <c r="G271" s="421"/>
      <c r="H271" s="422"/>
      <c r="I271" s="245"/>
      <c r="J271" s="246"/>
      <c r="K271" s="247"/>
      <c r="L271" s="247"/>
      <c r="M271" s="247"/>
      <c r="N271" s="245"/>
      <c r="O271" s="252"/>
      <c r="P271" s="82"/>
      <c r="Q271" s="245"/>
      <c r="R271" s="421"/>
      <c r="S271" s="421"/>
      <c r="T271" s="82"/>
      <c r="U271" s="246"/>
      <c r="V271" s="246"/>
      <c r="W271" s="245"/>
      <c r="X271" s="246"/>
      <c r="Y271" s="245"/>
      <c r="Z271" s="245"/>
      <c r="AA271" s="245"/>
      <c r="AB271" s="247"/>
      <c r="AC271" s="247"/>
      <c r="AD271" s="78"/>
      <c r="AE271" s="247"/>
      <c r="AF271" s="247"/>
      <c r="AG271" s="247"/>
      <c r="AH271" s="247"/>
      <c r="AI271" s="247"/>
      <c r="AJ271" s="247"/>
      <c r="AK271" s="250"/>
      <c r="AL271" s="250"/>
      <c r="AM271" s="252"/>
      <c r="AN271" s="78"/>
      <c r="AO271" s="567" t="str">
        <f t="shared" ref="AO271:AO334" si="38">IF(Z271=0," ",AE271/AB271)</f>
        <v xml:space="preserve"> </v>
      </c>
      <c r="AP271" s="567" t="str">
        <f t="shared" si="32"/>
        <v xml:space="preserve"> </v>
      </c>
      <c r="AQ271" s="567" t="str">
        <f t="shared" si="33"/>
        <v xml:space="preserve"> </v>
      </c>
      <c r="AR271" s="567" t="str">
        <f t="shared" si="34"/>
        <v xml:space="preserve"> </v>
      </c>
      <c r="AS271" s="78"/>
      <c r="AT271" s="365"/>
      <c r="AU271" s="365"/>
      <c r="AV271" s="364"/>
      <c r="AW271" s="365"/>
      <c r="AX271" s="364"/>
      <c r="AY271" s="364"/>
      <c r="AZ271" s="245"/>
      <c r="BA271" s="247"/>
      <c r="BB271" s="247"/>
      <c r="BC271" s="78"/>
      <c r="BD271" s="247"/>
      <c r="BE271" s="247"/>
      <c r="BF271" s="247"/>
      <c r="BG271" s="247"/>
      <c r="BH271" s="247"/>
      <c r="BI271" s="247"/>
      <c r="BJ271" s="250"/>
      <c r="BK271" s="250"/>
      <c r="BL271" s="252"/>
      <c r="BM271" s="78"/>
      <c r="BN271" s="567" t="str">
        <f t="shared" ref="BN271:BN334" si="39">IF(AY271=0," ",BD271/BA271)</f>
        <v xml:space="preserve"> </v>
      </c>
      <c r="BO271" s="567" t="str">
        <f t="shared" si="35"/>
        <v xml:space="preserve"> </v>
      </c>
      <c r="BP271" s="567" t="str">
        <f t="shared" si="36"/>
        <v xml:space="preserve"> </v>
      </c>
      <c r="BQ271" s="567" t="str">
        <f t="shared" si="37"/>
        <v xml:space="preserve"> </v>
      </c>
      <c r="BR271" s="78"/>
      <c r="BS271" s="318"/>
    </row>
    <row r="272" spans="1:71" s="87" customFormat="1" ht="12.75" x14ac:dyDescent="0.25">
      <c r="A272" s="370"/>
      <c r="B272" s="150">
        <f>Demografia!B273</f>
        <v>0</v>
      </c>
      <c r="C272" s="150">
        <f>Demografia!C273</f>
        <v>0</v>
      </c>
      <c r="D272" s="151">
        <f>Demografia!D273</f>
        <v>0</v>
      </c>
      <c r="E272" s="82"/>
      <c r="F272" s="242"/>
      <c r="G272" s="153"/>
      <c r="H272" s="419"/>
      <c r="I272" s="260"/>
      <c r="J272" s="244"/>
      <c r="K272" s="265"/>
      <c r="L272" s="265"/>
      <c r="M272" s="265"/>
      <c r="N272" s="260"/>
      <c r="O272" s="251"/>
      <c r="P272" s="82"/>
      <c r="Q272" s="260"/>
      <c r="R272" s="153"/>
      <c r="S272" s="153"/>
      <c r="T272" s="82"/>
      <c r="U272" s="244"/>
      <c r="V272" s="244"/>
      <c r="W272" s="260"/>
      <c r="X272" s="244"/>
      <c r="Y272" s="260"/>
      <c r="Z272" s="260"/>
      <c r="AA272" s="260"/>
      <c r="AB272" s="265"/>
      <c r="AC272" s="265"/>
      <c r="AD272" s="78"/>
      <c r="AE272" s="265"/>
      <c r="AF272" s="265"/>
      <c r="AG272" s="265"/>
      <c r="AH272" s="265"/>
      <c r="AI272" s="265"/>
      <c r="AJ272" s="265"/>
      <c r="AK272" s="249"/>
      <c r="AL272" s="249"/>
      <c r="AM272" s="251"/>
      <c r="AN272" s="78"/>
      <c r="AO272" s="566" t="str">
        <f t="shared" si="38"/>
        <v xml:space="preserve"> </v>
      </c>
      <c r="AP272" s="566" t="str">
        <f t="shared" si="32"/>
        <v xml:space="preserve"> </v>
      </c>
      <c r="AQ272" s="566" t="str">
        <f t="shared" si="33"/>
        <v xml:space="preserve"> </v>
      </c>
      <c r="AR272" s="566" t="str">
        <f t="shared" si="34"/>
        <v xml:space="preserve"> </v>
      </c>
      <c r="AS272" s="78"/>
      <c r="AT272" s="244"/>
      <c r="AU272" s="244"/>
      <c r="AV272" s="260"/>
      <c r="AW272" s="244"/>
      <c r="AX272" s="260"/>
      <c r="AY272" s="260"/>
      <c r="AZ272" s="260"/>
      <c r="BA272" s="265"/>
      <c r="BB272" s="265"/>
      <c r="BC272" s="78"/>
      <c r="BD272" s="265"/>
      <c r="BE272" s="265"/>
      <c r="BF272" s="265"/>
      <c r="BG272" s="265"/>
      <c r="BH272" s="265"/>
      <c r="BI272" s="265"/>
      <c r="BJ272" s="249"/>
      <c r="BK272" s="249"/>
      <c r="BL272" s="251"/>
      <c r="BM272" s="78"/>
      <c r="BN272" s="566" t="str">
        <f t="shared" si="39"/>
        <v xml:space="preserve"> </v>
      </c>
      <c r="BO272" s="566" t="str">
        <f t="shared" si="35"/>
        <v xml:space="preserve"> </v>
      </c>
      <c r="BP272" s="566" t="str">
        <f t="shared" si="36"/>
        <v xml:space="preserve"> </v>
      </c>
      <c r="BQ272" s="566" t="str">
        <f t="shared" si="37"/>
        <v xml:space="preserve"> </v>
      </c>
      <c r="BR272" s="78"/>
      <c r="BS272" s="146"/>
    </row>
    <row r="273" spans="1:71" s="87" customFormat="1" ht="12.75" x14ac:dyDescent="0.25">
      <c r="A273" s="370"/>
      <c r="B273" s="366">
        <f>Demografia!B274</f>
        <v>0</v>
      </c>
      <c r="C273" s="366">
        <f>Demografia!C274</f>
        <v>0</v>
      </c>
      <c r="D273" s="367">
        <f>Demografia!D274</f>
        <v>0</v>
      </c>
      <c r="E273" s="82"/>
      <c r="F273" s="420"/>
      <c r="G273" s="421"/>
      <c r="H273" s="422"/>
      <c r="I273" s="245"/>
      <c r="J273" s="246"/>
      <c r="K273" s="247"/>
      <c r="L273" s="247"/>
      <c r="M273" s="247"/>
      <c r="N273" s="245"/>
      <c r="O273" s="252"/>
      <c r="P273" s="82"/>
      <c r="Q273" s="245"/>
      <c r="R273" s="421"/>
      <c r="S273" s="421"/>
      <c r="T273" s="82"/>
      <c r="U273" s="246"/>
      <c r="V273" s="246"/>
      <c r="W273" s="245"/>
      <c r="X273" s="246"/>
      <c r="Y273" s="245"/>
      <c r="Z273" s="245"/>
      <c r="AA273" s="245"/>
      <c r="AB273" s="247"/>
      <c r="AC273" s="247"/>
      <c r="AD273" s="78"/>
      <c r="AE273" s="247"/>
      <c r="AF273" s="247"/>
      <c r="AG273" s="247"/>
      <c r="AH273" s="247"/>
      <c r="AI273" s="247"/>
      <c r="AJ273" s="247"/>
      <c r="AK273" s="250"/>
      <c r="AL273" s="250"/>
      <c r="AM273" s="252"/>
      <c r="AN273" s="78"/>
      <c r="AO273" s="567" t="str">
        <f t="shared" si="38"/>
        <v xml:space="preserve"> </v>
      </c>
      <c r="AP273" s="567" t="str">
        <f t="shared" ref="AP273:AP336" si="40">IF(OR(Z273=0,K273=0)," ",AE273/K273)</f>
        <v xml:space="preserve"> </v>
      </c>
      <c r="AQ273" s="567" t="str">
        <f t="shared" ref="AQ273:AQ336" si="41">IF(OR(Z273&gt;5,Z273&lt;1)," ",AF273/AC273)</f>
        <v xml:space="preserve"> </v>
      </c>
      <c r="AR273" s="567" t="str">
        <f t="shared" ref="AR273:AR336" si="42">IF(OR(Z273&gt;5,Z273&lt;1,K273=0)," ",AF273/K273)</f>
        <v xml:space="preserve"> </v>
      </c>
      <c r="AS273" s="78"/>
      <c r="AT273" s="365"/>
      <c r="AU273" s="365"/>
      <c r="AV273" s="364"/>
      <c r="AW273" s="365"/>
      <c r="AX273" s="364"/>
      <c r="AY273" s="364"/>
      <c r="AZ273" s="245"/>
      <c r="BA273" s="247"/>
      <c r="BB273" s="247"/>
      <c r="BC273" s="78"/>
      <c r="BD273" s="247"/>
      <c r="BE273" s="247"/>
      <c r="BF273" s="247"/>
      <c r="BG273" s="247"/>
      <c r="BH273" s="247"/>
      <c r="BI273" s="247"/>
      <c r="BJ273" s="250"/>
      <c r="BK273" s="250"/>
      <c r="BL273" s="252"/>
      <c r="BM273" s="78"/>
      <c r="BN273" s="567" t="str">
        <f t="shared" si="39"/>
        <v xml:space="preserve"> </v>
      </c>
      <c r="BO273" s="567" t="str">
        <f t="shared" ref="BO273:BO336" si="43">IF(OR(AY273=0,K273=0)," ",BD273/K273)</f>
        <v xml:space="preserve"> </v>
      </c>
      <c r="BP273" s="567" t="str">
        <f t="shared" ref="BP273:BP336" si="44">IF(OR(AY273&gt;5,AY273&lt;1)," ",BE273/BB273)</f>
        <v xml:space="preserve"> </v>
      </c>
      <c r="BQ273" s="567" t="str">
        <f t="shared" ref="BQ273:BQ336" si="45">IF(OR(AY273&gt;5,AY273&lt;1,K273=0)," ",BE273/K273)</f>
        <v xml:space="preserve"> </v>
      </c>
      <c r="BR273" s="78"/>
      <c r="BS273" s="318"/>
    </row>
    <row r="274" spans="1:71" s="87" customFormat="1" ht="12.75" x14ac:dyDescent="0.25">
      <c r="A274" s="370"/>
      <c r="B274" s="150">
        <f>Demografia!B275</f>
        <v>0</v>
      </c>
      <c r="C274" s="150">
        <f>Demografia!C275</f>
        <v>0</v>
      </c>
      <c r="D274" s="151">
        <f>Demografia!D275</f>
        <v>0</v>
      </c>
      <c r="E274" s="82"/>
      <c r="F274" s="242"/>
      <c r="G274" s="153"/>
      <c r="H274" s="419"/>
      <c r="I274" s="260"/>
      <c r="J274" s="244"/>
      <c r="K274" s="265"/>
      <c r="L274" s="265"/>
      <c r="M274" s="265"/>
      <c r="N274" s="260"/>
      <c r="O274" s="251"/>
      <c r="P274" s="82"/>
      <c r="Q274" s="260"/>
      <c r="R274" s="153"/>
      <c r="S274" s="153"/>
      <c r="T274" s="82"/>
      <c r="U274" s="244"/>
      <c r="V274" s="244"/>
      <c r="W274" s="260"/>
      <c r="X274" s="244"/>
      <c r="Y274" s="260"/>
      <c r="Z274" s="260"/>
      <c r="AA274" s="260"/>
      <c r="AB274" s="265"/>
      <c r="AC274" s="265"/>
      <c r="AD274" s="78"/>
      <c r="AE274" s="265"/>
      <c r="AF274" s="265"/>
      <c r="AG274" s="265"/>
      <c r="AH274" s="265"/>
      <c r="AI274" s="265"/>
      <c r="AJ274" s="265"/>
      <c r="AK274" s="249"/>
      <c r="AL274" s="249"/>
      <c r="AM274" s="251"/>
      <c r="AN274" s="78"/>
      <c r="AO274" s="566" t="str">
        <f t="shared" si="38"/>
        <v xml:space="preserve"> </v>
      </c>
      <c r="AP274" s="566" t="str">
        <f t="shared" si="40"/>
        <v xml:space="preserve"> </v>
      </c>
      <c r="AQ274" s="566" t="str">
        <f t="shared" si="41"/>
        <v xml:space="preserve"> </v>
      </c>
      <c r="AR274" s="566" t="str">
        <f t="shared" si="42"/>
        <v xml:space="preserve"> </v>
      </c>
      <c r="AS274" s="78"/>
      <c r="AT274" s="244"/>
      <c r="AU274" s="244"/>
      <c r="AV274" s="260"/>
      <c r="AW274" s="244"/>
      <c r="AX274" s="260"/>
      <c r="AY274" s="260"/>
      <c r="AZ274" s="260"/>
      <c r="BA274" s="265"/>
      <c r="BB274" s="265"/>
      <c r="BC274" s="78"/>
      <c r="BD274" s="265"/>
      <c r="BE274" s="265"/>
      <c r="BF274" s="265"/>
      <c r="BG274" s="265"/>
      <c r="BH274" s="265"/>
      <c r="BI274" s="265"/>
      <c r="BJ274" s="249"/>
      <c r="BK274" s="249"/>
      <c r="BL274" s="251"/>
      <c r="BM274" s="78"/>
      <c r="BN274" s="566" t="str">
        <f t="shared" si="39"/>
        <v xml:space="preserve"> </v>
      </c>
      <c r="BO274" s="566" t="str">
        <f t="shared" si="43"/>
        <v xml:space="preserve"> </v>
      </c>
      <c r="BP274" s="566" t="str">
        <f t="shared" si="44"/>
        <v xml:space="preserve"> </v>
      </c>
      <c r="BQ274" s="566" t="str">
        <f t="shared" si="45"/>
        <v xml:space="preserve"> </v>
      </c>
      <c r="BR274" s="78"/>
      <c r="BS274" s="146"/>
    </row>
    <row r="275" spans="1:71" s="87" customFormat="1" ht="12.75" x14ac:dyDescent="0.25">
      <c r="A275" s="370"/>
      <c r="B275" s="366">
        <f>Demografia!B276</f>
        <v>0</v>
      </c>
      <c r="C275" s="366">
        <f>Demografia!C276</f>
        <v>0</v>
      </c>
      <c r="D275" s="367">
        <f>Demografia!D276</f>
        <v>0</v>
      </c>
      <c r="E275" s="82"/>
      <c r="F275" s="420"/>
      <c r="G275" s="421"/>
      <c r="H275" s="422"/>
      <c r="I275" s="245"/>
      <c r="J275" s="246"/>
      <c r="K275" s="247"/>
      <c r="L275" s="247"/>
      <c r="M275" s="247"/>
      <c r="N275" s="245"/>
      <c r="O275" s="252"/>
      <c r="P275" s="82"/>
      <c r="Q275" s="245"/>
      <c r="R275" s="421"/>
      <c r="S275" s="421"/>
      <c r="T275" s="82"/>
      <c r="U275" s="246"/>
      <c r="V275" s="246"/>
      <c r="W275" s="245"/>
      <c r="X275" s="246"/>
      <c r="Y275" s="245"/>
      <c r="Z275" s="245"/>
      <c r="AA275" s="245"/>
      <c r="AB275" s="247"/>
      <c r="AC275" s="247"/>
      <c r="AD275" s="78"/>
      <c r="AE275" s="247"/>
      <c r="AF275" s="247"/>
      <c r="AG275" s="247"/>
      <c r="AH275" s="247"/>
      <c r="AI275" s="247"/>
      <c r="AJ275" s="247"/>
      <c r="AK275" s="250"/>
      <c r="AL275" s="250"/>
      <c r="AM275" s="252"/>
      <c r="AN275" s="78"/>
      <c r="AO275" s="567" t="str">
        <f t="shared" si="38"/>
        <v xml:space="preserve"> </v>
      </c>
      <c r="AP275" s="567" t="str">
        <f t="shared" si="40"/>
        <v xml:space="preserve"> </v>
      </c>
      <c r="AQ275" s="567" t="str">
        <f t="shared" si="41"/>
        <v xml:space="preserve"> </v>
      </c>
      <c r="AR275" s="567" t="str">
        <f t="shared" si="42"/>
        <v xml:space="preserve"> </v>
      </c>
      <c r="AS275" s="78"/>
      <c r="AT275" s="365"/>
      <c r="AU275" s="365"/>
      <c r="AV275" s="364"/>
      <c r="AW275" s="365"/>
      <c r="AX275" s="364"/>
      <c r="AY275" s="364"/>
      <c r="AZ275" s="245"/>
      <c r="BA275" s="247"/>
      <c r="BB275" s="247"/>
      <c r="BC275" s="78"/>
      <c r="BD275" s="247"/>
      <c r="BE275" s="247"/>
      <c r="BF275" s="247"/>
      <c r="BG275" s="247"/>
      <c r="BH275" s="247"/>
      <c r="BI275" s="247"/>
      <c r="BJ275" s="250"/>
      <c r="BK275" s="250"/>
      <c r="BL275" s="252"/>
      <c r="BM275" s="78"/>
      <c r="BN275" s="567" t="str">
        <f t="shared" si="39"/>
        <v xml:space="preserve"> </v>
      </c>
      <c r="BO275" s="567" t="str">
        <f t="shared" si="43"/>
        <v xml:space="preserve"> </v>
      </c>
      <c r="BP275" s="567" t="str">
        <f t="shared" si="44"/>
        <v xml:space="preserve"> </v>
      </c>
      <c r="BQ275" s="567" t="str">
        <f t="shared" si="45"/>
        <v xml:space="preserve"> </v>
      </c>
      <c r="BR275" s="78"/>
      <c r="BS275" s="318"/>
    </row>
    <row r="276" spans="1:71" s="87" customFormat="1" ht="12.75" x14ac:dyDescent="0.25">
      <c r="A276" s="370"/>
      <c r="B276" s="150">
        <f>Demografia!B277</f>
        <v>0</v>
      </c>
      <c r="C276" s="150">
        <f>Demografia!C277</f>
        <v>0</v>
      </c>
      <c r="D276" s="151">
        <f>Demografia!D277</f>
        <v>0</v>
      </c>
      <c r="E276" s="82"/>
      <c r="F276" s="242"/>
      <c r="G276" s="153"/>
      <c r="H276" s="419"/>
      <c r="I276" s="260"/>
      <c r="J276" s="244"/>
      <c r="K276" s="265"/>
      <c r="L276" s="265"/>
      <c r="M276" s="265"/>
      <c r="N276" s="260"/>
      <c r="O276" s="251"/>
      <c r="P276" s="82"/>
      <c r="Q276" s="260"/>
      <c r="R276" s="153"/>
      <c r="S276" s="153"/>
      <c r="T276" s="82"/>
      <c r="U276" s="244"/>
      <c r="V276" s="244"/>
      <c r="W276" s="260"/>
      <c r="X276" s="244"/>
      <c r="Y276" s="260"/>
      <c r="Z276" s="260"/>
      <c r="AA276" s="260"/>
      <c r="AB276" s="265"/>
      <c r="AC276" s="265"/>
      <c r="AD276" s="78"/>
      <c r="AE276" s="265"/>
      <c r="AF276" s="265"/>
      <c r="AG276" s="265"/>
      <c r="AH276" s="265"/>
      <c r="AI276" s="265"/>
      <c r="AJ276" s="265"/>
      <c r="AK276" s="249"/>
      <c r="AL276" s="249"/>
      <c r="AM276" s="251"/>
      <c r="AN276" s="78"/>
      <c r="AO276" s="566" t="str">
        <f t="shared" si="38"/>
        <v xml:space="preserve"> </v>
      </c>
      <c r="AP276" s="566" t="str">
        <f t="shared" si="40"/>
        <v xml:space="preserve"> </v>
      </c>
      <c r="AQ276" s="566" t="str">
        <f t="shared" si="41"/>
        <v xml:space="preserve"> </v>
      </c>
      <c r="AR276" s="566" t="str">
        <f t="shared" si="42"/>
        <v xml:space="preserve"> </v>
      </c>
      <c r="AS276" s="78"/>
      <c r="AT276" s="244"/>
      <c r="AU276" s="244"/>
      <c r="AV276" s="260"/>
      <c r="AW276" s="244"/>
      <c r="AX276" s="260"/>
      <c r="AY276" s="260"/>
      <c r="AZ276" s="260"/>
      <c r="BA276" s="265"/>
      <c r="BB276" s="265"/>
      <c r="BC276" s="78"/>
      <c r="BD276" s="265"/>
      <c r="BE276" s="265"/>
      <c r="BF276" s="265"/>
      <c r="BG276" s="265"/>
      <c r="BH276" s="265"/>
      <c r="BI276" s="265"/>
      <c r="BJ276" s="249"/>
      <c r="BK276" s="249"/>
      <c r="BL276" s="251"/>
      <c r="BM276" s="78"/>
      <c r="BN276" s="566" t="str">
        <f t="shared" si="39"/>
        <v xml:space="preserve"> </v>
      </c>
      <c r="BO276" s="566" t="str">
        <f t="shared" si="43"/>
        <v xml:space="preserve"> </v>
      </c>
      <c r="BP276" s="566" t="str">
        <f t="shared" si="44"/>
        <v xml:space="preserve"> </v>
      </c>
      <c r="BQ276" s="566" t="str">
        <f t="shared" si="45"/>
        <v xml:space="preserve"> </v>
      </c>
      <c r="BR276" s="78"/>
      <c r="BS276" s="146"/>
    </row>
    <row r="277" spans="1:71" s="87" customFormat="1" ht="12.75" x14ac:dyDescent="0.25">
      <c r="A277" s="370"/>
      <c r="B277" s="366">
        <f>Demografia!B278</f>
        <v>0</v>
      </c>
      <c r="C277" s="366">
        <f>Demografia!C278</f>
        <v>0</v>
      </c>
      <c r="D277" s="367">
        <f>Demografia!D278</f>
        <v>0</v>
      </c>
      <c r="E277" s="82"/>
      <c r="F277" s="420"/>
      <c r="G277" s="421"/>
      <c r="H277" s="422"/>
      <c r="I277" s="245"/>
      <c r="J277" s="246"/>
      <c r="K277" s="247"/>
      <c r="L277" s="247"/>
      <c r="M277" s="247"/>
      <c r="N277" s="245"/>
      <c r="O277" s="252"/>
      <c r="P277" s="82"/>
      <c r="Q277" s="245"/>
      <c r="R277" s="421"/>
      <c r="S277" s="421"/>
      <c r="T277" s="82"/>
      <c r="U277" s="246"/>
      <c r="V277" s="246"/>
      <c r="W277" s="245"/>
      <c r="X277" s="246"/>
      <c r="Y277" s="245"/>
      <c r="Z277" s="245"/>
      <c r="AA277" s="245"/>
      <c r="AB277" s="247"/>
      <c r="AC277" s="247"/>
      <c r="AD277" s="78"/>
      <c r="AE277" s="247"/>
      <c r="AF277" s="247"/>
      <c r="AG277" s="247"/>
      <c r="AH277" s="247"/>
      <c r="AI277" s="247"/>
      <c r="AJ277" s="247"/>
      <c r="AK277" s="250"/>
      <c r="AL277" s="250"/>
      <c r="AM277" s="252"/>
      <c r="AN277" s="78"/>
      <c r="AO277" s="567" t="str">
        <f t="shared" si="38"/>
        <v xml:space="preserve"> </v>
      </c>
      <c r="AP277" s="567" t="str">
        <f t="shared" si="40"/>
        <v xml:space="preserve"> </v>
      </c>
      <c r="AQ277" s="567" t="str">
        <f t="shared" si="41"/>
        <v xml:space="preserve"> </v>
      </c>
      <c r="AR277" s="567" t="str">
        <f t="shared" si="42"/>
        <v xml:space="preserve"> </v>
      </c>
      <c r="AS277" s="78"/>
      <c r="AT277" s="365"/>
      <c r="AU277" s="365"/>
      <c r="AV277" s="364"/>
      <c r="AW277" s="365"/>
      <c r="AX277" s="364"/>
      <c r="AY277" s="364"/>
      <c r="AZ277" s="245"/>
      <c r="BA277" s="247"/>
      <c r="BB277" s="247"/>
      <c r="BC277" s="78"/>
      <c r="BD277" s="247"/>
      <c r="BE277" s="247"/>
      <c r="BF277" s="247"/>
      <c r="BG277" s="247"/>
      <c r="BH277" s="247"/>
      <c r="BI277" s="247"/>
      <c r="BJ277" s="250"/>
      <c r="BK277" s="250"/>
      <c r="BL277" s="252"/>
      <c r="BM277" s="78"/>
      <c r="BN277" s="567" t="str">
        <f t="shared" si="39"/>
        <v xml:space="preserve"> </v>
      </c>
      <c r="BO277" s="567" t="str">
        <f t="shared" si="43"/>
        <v xml:space="preserve"> </v>
      </c>
      <c r="BP277" s="567" t="str">
        <f t="shared" si="44"/>
        <v xml:space="preserve"> </v>
      </c>
      <c r="BQ277" s="567" t="str">
        <f t="shared" si="45"/>
        <v xml:space="preserve"> </v>
      </c>
      <c r="BR277" s="78"/>
      <c r="BS277" s="318"/>
    </row>
    <row r="278" spans="1:71" s="87" customFormat="1" ht="12.75" x14ac:dyDescent="0.25">
      <c r="A278" s="370"/>
      <c r="B278" s="150">
        <f>Demografia!B279</f>
        <v>0</v>
      </c>
      <c r="C278" s="150">
        <f>Demografia!C279</f>
        <v>0</v>
      </c>
      <c r="D278" s="151">
        <f>Demografia!D279</f>
        <v>0</v>
      </c>
      <c r="E278" s="82"/>
      <c r="F278" s="242"/>
      <c r="G278" s="153"/>
      <c r="H278" s="419"/>
      <c r="I278" s="260"/>
      <c r="J278" s="244"/>
      <c r="K278" s="265"/>
      <c r="L278" s="265"/>
      <c r="M278" s="265"/>
      <c r="N278" s="260"/>
      <c r="O278" s="251"/>
      <c r="P278" s="82"/>
      <c r="Q278" s="260"/>
      <c r="R278" s="153"/>
      <c r="S278" s="153"/>
      <c r="T278" s="82"/>
      <c r="U278" s="244"/>
      <c r="V278" s="244"/>
      <c r="W278" s="260"/>
      <c r="X278" s="244"/>
      <c r="Y278" s="260"/>
      <c r="Z278" s="260"/>
      <c r="AA278" s="260"/>
      <c r="AB278" s="265"/>
      <c r="AC278" s="265"/>
      <c r="AD278" s="78"/>
      <c r="AE278" s="265"/>
      <c r="AF278" s="265"/>
      <c r="AG278" s="265"/>
      <c r="AH278" s="265"/>
      <c r="AI278" s="265"/>
      <c r="AJ278" s="265"/>
      <c r="AK278" s="249"/>
      <c r="AL278" s="249"/>
      <c r="AM278" s="251"/>
      <c r="AN278" s="78"/>
      <c r="AO278" s="566" t="str">
        <f t="shared" si="38"/>
        <v xml:space="preserve"> </v>
      </c>
      <c r="AP278" s="566" t="str">
        <f t="shared" si="40"/>
        <v xml:space="preserve"> </v>
      </c>
      <c r="AQ278" s="566" t="str">
        <f t="shared" si="41"/>
        <v xml:space="preserve"> </v>
      </c>
      <c r="AR278" s="566" t="str">
        <f t="shared" si="42"/>
        <v xml:space="preserve"> </v>
      </c>
      <c r="AS278" s="78"/>
      <c r="AT278" s="244"/>
      <c r="AU278" s="244"/>
      <c r="AV278" s="260"/>
      <c r="AW278" s="244"/>
      <c r="AX278" s="260"/>
      <c r="AY278" s="260"/>
      <c r="AZ278" s="260"/>
      <c r="BA278" s="265"/>
      <c r="BB278" s="265"/>
      <c r="BC278" s="78"/>
      <c r="BD278" s="265"/>
      <c r="BE278" s="265"/>
      <c r="BF278" s="265"/>
      <c r="BG278" s="265"/>
      <c r="BH278" s="265"/>
      <c r="BI278" s="265"/>
      <c r="BJ278" s="249"/>
      <c r="BK278" s="249"/>
      <c r="BL278" s="251"/>
      <c r="BM278" s="78"/>
      <c r="BN278" s="566" t="str">
        <f t="shared" si="39"/>
        <v xml:space="preserve"> </v>
      </c>
      <c r="BO278" s="566" t="str">
        <f t="shared" si="43"/>
        <v xml:space="preserve"> </v>
      </c>
      <c r="BP278" s="566" t="str">
        <f t="shared" si="44"/>
        <v xml:space="preserve"> </v>
      </c>
      <c r="BQ278" s="566" t="str">
        <f t="shared" si="45"/>
        <v xml:space="preserve"> </v>
      </c>
      <c r="BR278" s="78"/>
      <c r="BS278" s="146"/>
    </row>
    <row r="279" spans="1:71" s="87" customFormat="1" ht="12.75" x14ac:dyDescent="0.25">
      <c r="A279" s="370"/>
      <c r="B279" s="366">
        <f>Demografia!B280</f>
        <v>0</v>
      </c>
      <c r="C279" s="366">
        <f>Demografia!C280</f>
        <v>0</v>
      </c>
      <c r="D279" s="367">
        <f>Demografia!D280</f>
        <v>0</v>
      </c>
      <c r="E279" s="82"/>
      <c r="F279" s="420"/>
      <c r="G279" s="421"/>
      <c r="H279" s="422"/>
      <c r="I279" s="245"/>
      <c r="J279" s="246"/>
      <c r="K279" s="247"/>
      <c r="L279" s="247"/>
      <c r="M279" s="247"/>
      <c r="N279" s="245"/>
      <c r="O279" s="252"/>
      <c r="P279" s="82"/>
      <c r="Q279" s="245"/>
      <c r="R279" s="421"/>
      <c r="S279" s="421"/>
      <c r="T279" s="82"/>
      <c r="U279" s="246"/>
      <c r="V279" s="246"/>
      <c r="W279" s="245"/>
      <c r="X279" s="246"/>
      <c r="Y279" s="245"/>
      <c r="Z279" s="245"/>
      <c r="AA279" s="245"/>
      <c r="AB279" s="247"/>
      <c r="AC279" s="247"/>
      <c r="AD279" s="78"/>
      <c r="AE279" s="247"/>
      <c r="AF279" s="247"/>
      <c r="AG279" s="247"/>
      <c r="AH279" s="247"/>
      <c r="AI279" s="247"/>
      <c r="AJ279" s="247"/>
      <c r="AK279" s="250"/>
      <c r="AL279" s="250"/>
      <c r="AM279" s="252"/>
      <c r="AN279" s="78"/>
      <c r="AO279" s="567" t="str">
        <f t="shared" si="38"/>
        <v xml:space="preserve"> </v>
      </c>
      <c r="AP279" s="567" t="str">
        <f t="shared" si="40"/>
        <v xml:space="preserve"> </v>
      </c>
      <c r="AQ279" s="567" t="str">
        <f t="shared" si="41"/>
        <v xml:space="preserve"> </v>
      </c>
      <c r="AR279" s="567" t="str">
        <f t="shared" si="42"/>
        <v xml:space="preserve"> </v>
      </c>
      <c r="AS279" s="78"/>
      <c r="AT279" s="365"/>
      <c r="AU279" s="365"/>
      <c r="AV279" s="364"/>
      <c r="AW279" s="365"/>
      <c r="AX279" s="364"/>
      <c r="AY279" s="364"/>
      <c r="AZ279" s="245"/>
      <c r="BA279" s="247"/>
      <c r="BB279" s="247"/>
      <c r="BC279" s="78"/>
      <c r="BD279" s="247"/>
      <c r="BE279" s="247"/>
      <c r="BF279" s="247"/>
      <c r="BG279" s="247"/>
      <c r="BH279" s="247"/>
      <c r="BI279" s="247"/>
      <c r="BJ279" s="250"/>
      <c r="BK279" s="250"/>
      <c r="BL279" s="252"/>
      <c r="BM279" s="78"/>
      <c r="BN279" s="567" t="str">
        <f t="shared" si="39"/>
        <v xml:space="preserve"> </v>
      </c>
      <c r="BO279" s="567" t="str">
        <f t="shared" si="43"/>
        <v xml:space="preserve"> </v>
      </c>
      <c r="BP279" s="567" t="str">
        <f t="shared" si="44"/>
        <v xml:space="preserve"> </v>
      </c>
      <c r="BQ279" s="567" t="str">
        <f t="shared" si="45"/>
        <v xml:space="preserve"> </v>
      </c>
      <c r="BR279" s="78"/>
      <c r="BS279" s="318"/>
    </row>
    <row r="280" spans="1:71" s="87" customFormat="1" ht="12.75" x14ac:dyDescent="0.25">
      <c r="A280" s="370"/>
      <c r="B280" s="150">
        <f>Demografia!B281</f>
        <v>0</v>
      </c>
      <c r="C280" s="150">
        <f>Demografia!C281</f>
        <v>0</v>
      </c>
      <c r="D280" s="151">
        <f>Demografia!D281</f>
        <v>0</v>
      </c>
      <c r="E280" s="82"/>
      <c r="F280" s="242"/>
      <c r="G280" s="153"/>
      <c r="H280" s="419"/>
      <c r="I280" s="260"/>
      <c r="J280" s="244"/>
      <c r="K280" s="265"/>
      <c r="L280" s="265"/>
      <c r="M280" s="265"/>
      <c r="N280" s="260"/>
      <c r="O280" s="251"/>
      <c r="P280" s="82"/>
      <c r="Q280" s="260"/>
      <c r="R280" s="153"/>
      <c r="S280" s="153"/>
      <c r="T280" s="82"/>
      <c r="U280" s="244"/>
      <c r="V280" s="244"/>
      <c r="W280" s="260"/>
      <c r="X280" s="244"/>
      <c r="Y280" s="260"/>
      <c r="Z280" s="260"/>
      <c r="AA280" s="260"/>
      <c r="AB280" s="265"/>
      <c r="AC280" s="265"/>
      <c r="AD280" s="78"/>
      <c r="AE280" s="265"/>
      <c r="AF280" s="265"/>
      <c r="AG280" s="265"/>
      <c r="AH280" s="265"/>
      <c r="AI280" s="265"/>
      <c r="AJ280" s="265"/>
      <c r="AK280" s="249"/>
      <c r="AL280" s="249"/>
      <c r="AM280" s="251"/>
      <c r="AN280" s="78"/>
      <c r="AO280" s="566" t="str">
        <f t="shared" si="38"/>
        <v xml:space="preserve"> </v>
      </c>
      <c r="AP280" s="566" t="str">
        <f t="shared" si="40"/>
        <v xml:space="preserve"> </v>
      </c>
      <c r="AQ280" s="566" t="str">
        <f t="shared" si="41"/>
        <v xml:space="preserve"> </v>
      </c>
      <c r="AR280" s="566" t="str">
        <f t="shared" si="42"/>
        <v xml:space="preserve"> </v>
      </c>
      <c r="AS280" s="78"/>
      <c r="AT280" s="244"/>
      <c r="AU280" s="244"/>
      <c r="AV280" s="260"/>
      <c r="AW280" s="244"/>
      <c r="AX280" s="260"/>
      <c r="AY280" s="260"/>
      <c r="AZ280" s="260"/>
      <c r="BA280" s="265"/>
      <c r="BB280" s="265"/>
      <c r="BC280" s="78"/>
      <c r="BD280" s="265"/>
      <c r="BE280" s="265"/>
      <c r="BF280" s="265"/>
      <c r="BG280" s="265"/>
      <c r="BH280" s="265"/>
      <c r="BI280" s="265"/>
      <c r="BJ280" s="249"/>
      <c r="BK280" s="249"/>
      <c r="BL280" s="251"/>
      <c r="BM280" s="78"/>
      <c r="BN280" s="566" t="str">
        <f t="shared" si="39"/>
        <v xml:space="preserve"> </v>
      </c>
      <c r="BO280" s="566" t="str">
        <f t="shared" si="43"/>
        <v xml:space="preserve"> </v>
      </c>
      <c r="BP280" s="566" t="str">
        <f t="shared" si="44"/>
        <v xml:space="preserve"> </v>
      </c>
      <c r="BQ280" s="566" t="str">
        <f t="shared" si="45"/>
        <v xml:space="preserve"> </v>
      </c>
      <c r="BR280" s="78"/>
      <c r="BS280" s="146"/>
    </row>
    <row r="281" spans="1:71" s="87" customFormat="1" ht="12.75" x14ac:dyDescent="0.25">
      <c r="A281" s="370"/>
      <c r="B281" s="366">
        <f>Demografia!B282</f>
        <v>0</v>
      </c>
      <c r="C281" s="366">
        <f>Demografia!C282</f>
        <v>0</v>
      </c>
      <c r="D281" s="367">
        <f>Demografia!D282</f>
        <v>0</v>
      </c>
      <c r="E281" s="82"/>
      <c r="F281" s="420"/>
      <c r="G281" s="421"/>
      <c r="H281" s="422"/>
      <c r="I281" s="245"/>
      <c r="J281" s="246"/>
      <c r="K281" s="247"/>
      <c r="L281" s="247"/>
      <c r="M281" s="247"/>
      <c r="N281" s="245"/>
      <c r="O281" s="252"/>
      <c r="P281" s="82"/>
      <c r="Q281" s="245"/>
      <c r="R281" s="421"/>
      <c r="S281" s="421"/>
      <c r="T281" s="82"/>
      <c r="U281" s="246"/>
      <c r="V281" s="246"/>
      <c r="W281" s="245"/>
      <c r="X281" s="246"/>
      <c r="Y281" s="245"/>
      <c r="Z281" s="245"/>
      <c r="AA281" s="245"/>
      <c r="AB281" s="247"/>
      <c r="AC281" s="247"/>
      <c r="AD281" s="78"/>
      <c r="AE281" s="247"/>
      <c r="AF281" s="247"/>
      <c r="AG281" s="247"/>
      <c r="AH281" s="247"/>
      <c r="AI281" s="247"/>
      <c r="AJ281" s="247"/>
      <c r="AK281" s="250"/>
      <c r="AL281" s="250"/>
      <c r="AM281" s="252"/>
      <c r="AN281" s="78"/>
      <c r="AO281" s="567" t="str">
        <f t="shared" si="38"/>
        <v xml:space="preserve"> </v>
      </c>
      <c r="AP281" s="567" t="str">
        <f t="shared" si="40"/>
        <v xml:space="preserve"> </v>
      </c>
      <c r="AQ281" s="567" t="str">
        <f t="shared" si="41"/>
        <v xml:space="preserve"> </v>
      </c>
      <c r="AR281" s="567" t="str">
        <f t="shared" si="42"/>
        <v xml:space="preserve"> </v>
      </c>
      <c r="AS281" s="78"/>
      <c r="AT281" s="365"/>
      <c r="AU281" s="365"/>
      <c r="AV281" s="364"/>
      <c r="AW281" s="365"/>
      <c r="AX281" s="364"/>
      <c r="AY281" s="364"/>
      <c r="AZ281" s="245"/>
      <c r="BA281" s="247"/>
      <c r="BB281" s="247"/>
      <c r="BC281" s="78"/>
      <c r="BD281" s="247"/>
      <c r="BE281" s="247"/>
      <c r="BF281" s="247"/>
      <c r="BG281" s="247"/>
      <c r="BH281" s="247"/>
      <c r="BI281" s="247"/>
      <c r="BJ281" s="250"/>
      <c r="BK281" s="250"/>
      <c r="BL281" s="252"/>
      <c r="BM281" s="78"/>
      <c r="BN281" s="567" t="str">
        <f t="shared" si="39"/>
        <v xml:space="preserve"> </v>
      </c>
      <c r="BO281" s="567" t="str">
        <f t="shared" si="43"/>
        <v xml:space="preserve"> </v>
      </c>
      <c r="BP281" s="567" t="str">
        <f t="shared" si="44"/>
        <v xml:space="preserve"> </v>
      </c>
      <c r="BQ281" s="567" t="str">
        <f t="shared" si="45"/>
        <v xml:space="preserve"> </v>
      </c>
      <c r="BR281" s="78"/>
      <c r="BS281" s="318"/>
    </row>
    <row r="282" spans="1:71" s="87" customFormat="1" ht="12.75" x14ac:dyDescent="0.25">
      <c r="A282" s="370"/>
      <c r="B282" s="150">
        <f>Demografia!B283</f>
        <v>0</v>
      </c>
      <c r="C282" s="150">
        <f>Demografia!C283</f>
        <v>0</v>
      </c>
      <c r="D282" s="151">
        <f>Demografia!D283</f>
        <v>0</v>
      </c>
      <c r="E282" s="82"/>
      <c r="F282" s="242"/>
      <c r="G282" s="153"/>
      <c r="H282" s="419"/>
      <c r="I282" s="260"/>
      <c r="J282" s="244"/>
      <c r="K282" s="265"/>
      <c r="L282" s="265"/>
      <c r="M282" s="265"/>
      <c r="N282" s="260"/>
      <c r="O282" s="251"/>
      <c r="P282" s="82"/>
      <c r="Q282" s="260"/>
      <c r="R282" s="153"/>
      <c r="S282" s="153"/>
      <c r="T282" s="82"/>
      <c r="U282" s="244"/>
      <c r="V282" s="244"/>
      <c r="W282" s="260"/>
      <c r="X282" s="244"/>
      <c r="Y282" s="260"/>
      <c r="Z282" s="260"/>
      <c r="AA282" s="260"/>
      <c r="AB282" s="265"/>
      <c r="AC282" s="265"/>
      <c r="AD282" s="78"/>
      <c r="AE282" s="265"/>
      <c r="AF282" s="265"/>
      <c r="AG282" s="265"/>
      <c r="AH282" s="265"/>
      <c r="AI282" s="265"/>
      <c r="AJ282" s="265"/>
      <c r="AK282" s="249"/>
      <c r="AL282" s="249"/>
      <c r="AM282" s="251"/>
      <c r="AN282" s="78"/>
      <c r="AO282" s="566" t="str">
        <f t="shared" si="38"/>
        <v xml:space="preserve"> </v>
      </c>
      <c r="AP282" s="566" t="str">
        <f t="shared" si="40"/>
        <v xml:space="preserve"> </v>
      </c>
      <c r="AQ282" s="566" t="str">
        <f t="shared" si="41"/>
        <v xml:space="preserve"> </v>
      </c>
      <c r="AR282" s="566" t="str">
        <f t="shared" si="42"/>
        <v xml:space="preserve"> </v>
      </c>
      <c r="AS282" s="78"/>
      <c r="AT282" s="244"/>
      <c r="AU282" s="244"/>
      <c r="AV282" s="260"/>
      <c r="AW282" s="244"/>
      <c r="AX282" s="260"/>
      <c r="AY282" s="260"/>
      <c r="AZ282" s="260"/>
      <c r="BA282" s="265"/>
      <c r="BB282" s="265"/>
      <c r="BC282" s="78"/>
      <c r="BD282" s="265"/>
      <c r="BE282" s="265"/>
      <c r="BF282" s="265"/>
      <c r="BG282" s="265"/>
      <c r="BH282" s="265"/>
      <c r="BI282" s="265"/>
      <c r="BJ282" s="249"/>
      <c r="BK282" s="249"/>
      <c r="BL282" s="251"/>
      <c r="BM282" s="78"/>
      <c r="BN282" s="566" t="str">
        <f t="shared" si="39"/>
        <v xml:space="preserve"> </v>
      </c>
      <c r="BO282" s="566" t="str">
        <f t="shared" si="43"/>
        <v xml:space="preserve"> </v>
      </c>
      <c r="BP282" s="566" t="str">
        <f t="shared" si="44"/>
        <v xml:space="preserve"> </v>
      </c>
      <c r="BQ282" s="566" t="str">
        <f t="shared" si="45"/>
        <v xml:space="preserve"> </v>
      </c>
      <c r="BR282" s="78"/>
      <c r="BS282" s="146"/>
    </row>
    <row r="283" spans="1:71" s="87" customFormat="1" ht="12.75" x14ac:dyDescent="0.25">
      <c r="A283" s="370"/>
      <c r="B283" s="366">
        <f>Demografia!B284</f>
        <v>0</v>
      </c>
      <c r="C283" s="366">
        <f>Demografia!C284</f>
        <v>0</v>
      </c>
      <c r="D283" s="367">
        <f>Demografia!D284</f>
        <v>0</v>
      </c>
      <c r="E283" s="82"/>
      <c r="F283" s="420"/>
      <c r="G283" s="421"/>
      <c r="H283" s="422"/>
      <c r="I283" s="245"/>
      <c r="J283" s="246"/>
      <c r="K283" s="247"/>
      <c r="L283" s="247"/>
      <c r="M283" s="247"/>
      <c r="N283" s="245"/>
      <c r="O283" s="252"/>
      <c r="P283" s="82"/>
      <c r="Q283" s="245"/>
      <c r="R283" s="421"/>
      <c r="S283" s="421"/>
      <c r="T283" s="82"/>
      <c r="U283" s="246"/>
      <c r="V283" s="246"/>
      <c r="W283" s="245"/>
      <c r="X283" s="246"/>
      <c r="Y283" s="245"/>
      <c r="Z283" s="245"/>
      <c r="AA283" s="245"/>
      <c r="AB283" s="247"/>
      <c r="AC283" s="247"/>
      <c r="AD283" s="78"/>
      <c r="AE283" s="247"/>
      <c r="AF283" s="247"/>
      <c r="AG283" s="247"/>
      <c r="AH283" s="247"/>
      <c r="AI283" s="247"/>
      <c r="AJ283" s="247"/>
      <c r="AK283" s="250"/>
      <c r="AL283" s="250"/>
      <c r="AM283" s="252"/>
      <c r="AN283" s="78"/>
      <c r="AO283" s="567" t="str">
        <f t="shared" si="38"/>
        <v xml:space="preserve"> </v>
      </c>
      <c r="AP283" s="567" t="str">
        <f t="shared" si="40"/>
        <v xml:space="preserve"> </v>
      </c>
      <c r="AQ283" s="567" t="str">
        <f t="shared" si="41"/>
        <v xml:space="preserve"> </v>
      </c>
      <c r="AR283" s="567" t="str">
        <f t="shared" si="42"/>
        <v xml:space="preserve"> </v>
      </c>
      <c r="AS283" s="78"/>
      <c r="AT283" s="365"/>
      <c r="AU283" s="365"/>
      <c r="AV283" s="364"/>
      <c r="AW283" s="365"/>
      <c r="AX283" s="364"/>
      <c r="AY283" s="364"/>
      <c r="AZ283" s="245"/>
      <c r="BA283" s="247"/>
      <c r="BB283" s="247"/>
      <c r="BC283" s="78"/>
      <c r="BD283" s="247"/>
      <c r="BE283" s="247"/>
      <c r="BF283" s="247"/>
      <c r="BG283" s="247"/>
      <c r="BH283" s="247"/>
      <c r="BI283" s="247"/>
      <c r="BJ283" s="250"/>
      <c r="BK283" s="250"/>
      <c r="BL283" s="252"/>
      <c r="BM283" s="78"/>
      <c r="BN283" s="567" t="str">
        <f t="shared" si="39"/>
        <v xml:space="preserve"> </v>
      </c>
      <c r="BO283" s="567" t="str">
        <f t="shared" si="43"/>
        <v xml:space="preserve"> </v>
      </c>
      <c r="BP283" s="567" t="str">
        <f t="shared" si="44"/>
        <v xml:space="preserve"> </v>
      </c>
      <c r="BQ283" s="567" t="str">
        <f t="shared" si="45"/>
        <v xml:space="preserve"> </v>
      </c>
      <c r="BR283" s="78"/>
      <c r="BS283" s="318"/>
    </row>
    <row r="284" spans="1:71" s="87" customFormat="1" ht="12.75" x14ac:dyDescent="0.25">
      <c r="A284" s="370"/>
      <c r="B284" s="150">
        <f>Demografia!B285</f>
        <v>0</v>
      </c>
      <c r="C284" s="150">
        <f>Demografia!C285</f>
        <v>0</v>
      </c>
      <c r="D284" s="151">
        <f>Demografia!D285</f>
        <v>0</v>
      </c>
      <c r="E284" s="82"/>
      <c r="F284" s="242"/>
      <c r="G284" s="153"/>
      <c r="H284" s="419"/>
      <c r="I284" s="260"/>
      <c r="J284" s="244"/>
      <c r="K284" s="265"/>
      <c r="L284" s="265"/>
      <c r="M284" s="265"/>
      <c r="N284" s="260"/>
      <c r="O284" s="251"/>
      <c r="P284" s="82"/>
      <c r="Q284" s="260"/>
      <c r="R284" s="153"/>
      <c r="S284" s="153"/>
      <c r="T284" s="82"/>
      <c r="U284" s="244"/>
      <c r="V284" s="244"/>
      <c r="W284" s="260"/>
      <c r="X284" s="244"/>
      <c r="Y284" s="260"/>
      <c r="Z284" s="260"/>
      <c r="AA284" s="260"/>
      <c r="AB284" s="265"/>
      <c r="AC284" s="265"/>
      <c r="AD284" s="78"/>
      <c r="AE284" s="265"/>
      <c r="AF284" s="265"/>
      <c r="AG284" s="265"/>
      <c r="AH284" s="265"/>
      <c r="AI284" s="265"/>
      <c r="AJ284" s="265"/>
      <c r="AK284" s="249"/>
      <c r="AL284" s="249"/>
      <c r="AM284" s="251"/>
      <c r="AN284" s="78"/>
      <c r="AO284" s="566" t="str">
        <f t="shared" si="38"/>
        <v xml:space="preserve"> </v>
      </c>
      <c r="AP284" s="566" t="str">
        <f t="shared" si="40"/>
        <v xml:space="preserve"> </v>
      </c>
      <c r="AQ284" s="566" t="str">
        <f t="shared" si="41"/>
        <v xml:space="preserve"> </v>
      </c>
      <c r="AR284" s="566" t="str">
        <f t="shared" si="42"/>
        <v xml:space="preserve"> </v>
      </c>
      <c r="AS284" s="78"/>
      <c r="AT284" s="244"/>
      <c r="AU284" s="244"/>
      <c r="AV284" s="260"/>
      <c r="AW284" s="244"/>
      <c r="AX284" s="260"/>
      <c r="AY284" s="260"/>
      <c r="AZ284" s="260"/>
      <c r="BA284" s="265"/>
      <c r="BB284" s="265"/>
      <c r="BC284" s="78"/>
      <c r="BD284" s="265"/>
      <c r="BE284" s="265"/>
      <c r="BF284" s="265"/>
      <c r="BG284" s="265"/>
      <c r="BH284" s="265"/>
      <c r="BI284" s="265"/>
      <c r="BJ284" s="249"/>
      <c r="BK284" s="249"/>
      <c r="BL284" s="251"/>
      <c r="BM284" s="78"/>
      <c r="BN284" s="566" t="str">
        <f t="shared" si="39"/>
        <v xml:space="preserve"> </v>
      </c>
      <c r="BO284" s="566" t="str">
        <f t="shared" si="43"/>
        <v xml:space="preserve"> </v>
      </c>
      <c r="BP284" s="566" t="str">
        <f t="shared" si="44"/>
        <v xml:space="preserve"> </v>
      </c>
      <c r="BQ284" s="566" t="str">
        <f t="shared" si="45"/>
        <v xml:space="preserve"> </v>
      </c>
      <c r="BR284" s="78"/>
      <c r="BS284" s="146"/>
    </row>
    <row r="285" spans="1:71" s="87" customFormat="1" ht="12.75" x14ac:dyDescent="0.25">
      <c r="A285" s="370"/>
      <c r="B285" s="366">
        <f>Demografia!B286</f>
        <v>0</v>
      </c>
      <c r="C285" s="366">
        <f>Demografia!C286</f>
        <v>0</v>
      </c>
      <c r="D285" s="367">
        <f>Demografia!D286</f>
        <v>0</v>
      </c>
      <c r="E285" s="82"/>
      <c r="F285" s="420"/>
      <c r="G285" s="421"/>
      <c r="H285" s="422"/>
      <c r="I285" s="245"/>
      <c r="J285" s="246"/>
      <c r="K285" s="247"/>
      <c r="L285" s="247"/>
      <c r="M285" s="247"/>
      <c r="N285" s="245"/>
      <c r="O285" s="252"/>
      <c r="P285" s="82"/>
      <c r="Q285" s="245"/>
      <c r="R285" s="421"/>
      <c r="S285" s="421"/>
      <c r="T285" s="82"/>
      <c r="U285" s="246"/>
      <c r="V285" s="246"/>
      <c r="W285" s="245"/>
      <c r="X285" s="246"/>
      <c r="Y285" s="245"/>
      <c r="Z285" s="245"/>
      <c r="AA285" s="245"/>
      <c r="AB285" s="247"/>
      <c r="AC285" s="247"/>
      <c r="AD285" s="78"/>
      <c r="AE285" s="247"/>
      <c r="AF285" s="247"/>
      <c r="AG285" s="247"/>
      <c r="AH285" s="247"/>
      <c r="AI285" s="247"/>
      <c r="AJ285" s="247"/>
      <c r="AK285" s="250"/>
      <c r="AL285" s="250"/>
      <c r="AM285" s="252"/>
      <c r="AN285" s="78"/>
      <c r="AO285" s="567" t="str">
        <f t="shared" si="38"/>
        <v xml:space="preserve"> </v>
      </c>
      <c r="AP285" s="567" t="str">
        <f t="shared" si="40"/>
        <v xml:space="preserve"> </v>
      </c>
      <c r="AQ285" s="567" t="str">
        <f t="shared" si="41"/>
        <v xml:space="preserve"> </v>
      </c>
      <c r="AR285" s="567" t="str">
        <f t="shared" si="42"/>
        <v xml:space="preserve"> </v>
      </c>
      <c r="AS285" s="78"/>
      <c r="AT285" s="365"/>
      <c r="AU285" s="365"/>
      <c r="AV285" s="364"/>
      <c r="AW285" s="365"/>
      <c r="AX285" s="364"/>
      <c r="AY285" s="364"/>
      <c r="AZ285" s="245"/>
      <c r="BA285" s="247"/>
      <c r="BB285" s="247"/>
      <c r="BC285" s="78"/>
      <c r="BD285" s="247"/>
      <c r="BE285" s="247"/>
      <c r="BF285" s="247"/>
      <c r="BG285" s="247"/>
      <c r="BH285" s="247"/>
      <c r="BI285" s="247"/>
      <c r="BJ285" s="250"/>
      <c r="BK285" s="250"/>
      <c r="BL285" s="252"/>
      <c r="BM285" s="78"/>
      <c r="BN285" s="567" t="str">
        <f t="shared" si="39"/>
        <v xml:space="preserve"> </v>
      </c>
      <c r="BO285" s="567" t="str">
        <f t="shared" si="43"/>
        <v xml:space="preserve"> </v>
      </c>
      <c r="BP285" s="567" t="str">
        <f t="shared" si="44"/>
        <v xml:space="preserve"> </v>
      </c>
      <c r="BQ285" s="567" t="str">
        <f t="shared" si="45"/>
        <v xml:space="preserve"> </v>
      </c>
      <c r="BR285" s="78"/>
      <c r="BS285" s="318"/>
    </row>
    <row r="286" spans="1:71" s="87" customFormat="1" ht="12.75" x14ac:dyDescent="0.25">
      <c r="A286" s="370"/>
      <c r="B286" s="150">
        <f>Demografia!B287</f>
        <v>0</v>
      </c>
      <c r="C286" s="150">
        <f>Demografia!C287</f>
        <v>0</v>
      </c>
      <c r="D286" s="151">
        <f>Demografia!D287</f>
        <v>0</v>
      </c>
      <c r="E286" s="82"/>
      <c r="F286" s="242"/>
      <c r="G286" s="153"/>
      <c r="H286" s="419"/>
      <c r="I286" s="260"/>
      <c r="J286" s="244"/>
      <c r="K286" s="265"/>
      <c r="L286" s="265"/>
      <c r="M286" s="265"/>
      <c r="N286" s="260"/>
      <c r="O286" s="251"/>
      <c r="P286" s="82"/>
      <c r="Q286" s="260"/>
      <c r="R286" s="153"/>
      <c r="S286" s="153"/>
      <c r="T286" s="82"/>
      <c r="U286" s="244"/>
      <c r="V286" s="244"/>
      <c r="W286" s="260"/>
      <c r="X286" s="244"/>
      <c r="Y286" s="260"/>
      <c r="Z286" s="260"/>
      <c r="AA286" s="260"/>
      <c r="AB286" s="265"/>
      <c r="AC286" s="265"/>
      <c r="AD286" s="78"/>
      <c r="AE286" s="265"/>
      <c r="AF286" s="265"/>
      <c r="AG286" s="265"/>
      <c r="AH286" s="265"/>
      <c r="AI286" s="265"/>
      <c r="AJ286" s="265"/>
      <c r="AK286" s="249"/>
      <c r="AL286" s="249"/>
      <c r="AM286" s="251"/>
      <c r="AN286" s="78"/>
      <c r="AO286" s="566" t="str">
        <f t="shared" si="38"/>
        <v xml:space="preserve"> </v>
      </c>
      <c r="AP286" s="566" t="str">
        <f t="shared" si="40"/>
        <v xml:space="preserve"> </v>
      </c>
      <c r="AQ286" s="566" t="str">
        <f t="shared" si="41"/>
        <v xml:space="preserve"> </v>
      </c>
      <c r="AR286" s="566" t="str">
        <f t="shared" si="42"/>
        <v xml:space="preserve"> </v>
      </c>
      <c r="AS286" s="78"/>
      <c r="AT286" s="244"/>
      <c r="AU286" s="244"/>
      <c r="AV286" s="260"/>
      <c r="AW286" s="244"/>
      <c r="AX286" s="260"/>
      <c r="AY286" s="260"/>
      <c r="AZ286" s="260"/>
      <c r="BA286" s="265"/>
      <c r="BB286" s="265"/>
      <c r="BC286" s="78"/>
      <c r="BD286" s="265"/>
      <c r="BE286" s="265"/>
      <c r="BF286" s="265"/>
      <c r="BG286" s="265"/>
      <c r="BH286" s="265"/>
      <c r="BI286" s="265"/>
      <c r="BJ286" s="249"/>
      <c r="BK286" s="249"/>
      <c r="BL286" s="251"/>
      <c r="BM286" s="78"/>
      <c r="BN286" s="566" t="str">
        <f t="shared" si="39"/>
        <v xml:space="preserve"> </v>
      </c>
      <c r="BO286" s="566" t="str">
        <f t="shared" si="43"/>
        <v xml:space="preserve"> </v>
      </c>
      <c r="BP286" s="566" t="str">
        <f t="shared" si="44"/>
        <v xml:space="preserve"> </v>
      </c>
      <c r="BQ286" s="566" t="str">
        <f t="shared" si="45"/>
        <v xml:space="preserve"> </v>
      </c>
      <c r="BR286" s="78"/>
      <c r="BS286" s="146"/>
    </row>
    <row r="287" spans="1:71" s="87" customFormat="1" ht="12.75" x14ac:dyDescent="0.25">
      <c r="A287" s="370"/>
      <c r="B287" s="366">
        <f>Demografia!B288</f>
        <v>0</v>
      </c>
      <c r="C287" s="366">
        <f>Demografia!C288</f>
        <v>0</v>
      </c>
      <c r="D287" s="367">
        <f>Demografia!D288</f>
        <v>0</v>
      </c>
      <c r="E287" s="82"/>
      <c r="F287" s="420"/>
      <c r="G287" s="421"/>
      <c r="H287" s="422"/>
      <c r="I287" s="245"/>
      <c r="J287" s="246"/>
      <c r="K287" s="247"/>
      <c r="L287" s="247"/>
      <c r="M287" s="247"/>
      <c r="N287" s="245"/>
      <c r="O287" s="252"/>
      <c r="P287" s="82"/>
      <c r="Q287" s="245"/>
      <c r="R287" s="421"/>
      <c r="S287" s="421"/>
      <c r="T287" s="82"/>
      <c r="U287" s="246"/>
      <c r="V287" s="246"/>
      <c r="W287" s="245"/>
      <c r="X287" s="246"/>
      <c r="Y287" s="245"/>
      <c r="Z287" s="245"/>
      <c r="AA287" s="245"/>
      <c r="AB287" s="247"/>
      <c r="AC287" s="247"/>
      <c r="AD287" s="78"/>
      <c r="AE287" s="247"/>
      <c r="AF287" s="247"/>
      <c r="AG287" s="247"/>
      <c r="AH287" s="247"/>
      <c r="AI287" s="247"/>
      <c r="AJ287" s="247"/>
      <c r="AK287" s="250"/>
      <c r="AL287" s="250"/>
      <c r="AM287" s="252"/>
      <c r="AN287" s="78"/>
      <c r="AO287" s="567" t="str">
        <f t="shared" si="38"/>
        <v xml:space="preserve"> </v>
      </c>
      <c r="AP287" s="567" t="str">
        <f t="shared" si="40"/>
        <v xml:space="preserve"> </v>
      </c>
      <c r="AQ287" s="567" t="str">
        <f t="shared" si="41"/>
        <v xml:space="preserve"> </v>
      </c>
      <c r="AR287" s="567" t="str">
        <f t="shared" si="42"/>
        <v xml:space="preserve"> </v>
      </c>
      <c r="AS287" s="78"/>
      <c r="AT287" s="365"/>
      <c r="AU287" s="365"/>
      <c r="AV287" s="364"/>
      <c r="AW287" s="365"/>
      <c r="AX287" s="364"/>
      <c r="AY287" s="364"/>
      <c r="AZ287" s="245"/>
      <c r="BA287" s="247"/>
      <c r="BB287" s="247"/>
      <c r="BC287" s="78"/>
      <c r="BD287" s="247"/>
      <c r="BE287" s="247"/>
      <c r="BF287" s="247"/>
      <c r="BG287" s="247"/>
      <c r="BH287" s="247"/>
      <c r="BI287" s="247"/>
      <c r="BJ287" s="250"/>
      <c r="BK287" s="250"/>
      <c r="BL287" s="252"/>
      <c r="BM287" s="78"/>
      <c r="BN287" s="567" t="str">
        <f t="shared" si="39"/>
        <v xml:space="preserve"> </v>
      </c>
      <c r="BO287" s="567" t="str">
        <f t="shared" si="43"/>
        <v xml:space="preserve"> </v>
      </c>
      <c r="BP287" s="567" t="str">
        <f t="shared" si="44"/>
        <v xml:space="preserve"> </v>
      </c>
      <c r="BQ287" s="567" t="str">
        <f t="shared" si="45"/>
        <v xml:space="preserve"> </v>
      </c>
      <c r="BR287" s="78"/>
      <c r="BS287" s="318"/>
    </row>
    <row r="288" spans="1:71" s="87" customFormat="1" ht="12.75" x14ac:dyDescent="0.25">
      <c r="A288" s="370"/>
      <c r="B288" s="150">
        <f>Demografia!B289</f>
        <v>0</v>
      </c>
      <c r="C288" s="150">
        <f>Demografia!C289</f>
        <v>0</v>
      </c>
      <c r="D288" s="151">
        <f>Demografia!D289</f>
        <v>0</v>
      </c>
      <c r="E288" s="82"/>
      <c r="F288" s="242"/>
      <c r="G288" s="153"/>
      <c r="H288" s="419"/>
      <c r="I288" s="260"/>
      <c r="J288" s="244"/>
      <c r="K288" s="265"/>
      <c r="L288" s="265"/>
      <c r="M288" s="265"/>
      <c r="N288" s="260"/>
      <c r="O288" s="251"/>
      <c r="P288" s="82"/>
      <c r="Q288" s="260"/>
      <c r="R288" s="153"/>
      <c r="S288" s="153"/>
      <c r="T288" s="82"/>
      <c r="U288" s="244"/>
      <c r="V288" s="244"/>
      <c r="W288" s="260"/>
      <c r="X288" s="244"/>
      <c r="Y288" s="260"/>
      <c r="Z288" s="260"/>
      <c r="AA288" s="260"/>
      <c r="AB288" s="265"/>
      <c r="AC288" s="265"/>
      <c r="AD288" s="78"/>
      <c r="AE288" s="265"/>
      <c r="AF288" s="265"/>
      <c r="AG288" s="265"/>
      <c r="AH288" s="265"/>
      <c r="AI288" s="265"/>
      <c r="AJ288" s="265"/>
      <c r="AK288" s="249"/>
      <c r="AL288" s="249"/>
      <c r="AM288" s="251"/>
      <c r="AN288" s="78"/>
      <c r="AO288" s="566" t="str">
        <f t="shared" si="38"/>
        <v xml:space="preserve"> </v>
      </c>
      <c r="AP288" s="566" t="str">
        <f t="shared" si="40"/>
        <v xml:space="preserve"> </v>
      </c>
      <c r="AQ288" s="566" t="str">
        <f t="shared" si="41"/>
        <v xml:space="preserve"> </v>
      </c>
      <c r="AR288" s="566" t="str">
        <f t="shared" si="42"/>
        <v xml:space="preserve"> </v>
      </c>
      <c r="AS288" s="78"/>
      <c r="AT288" s="244"/>
      <c r="AU288" s="244"/>
      <c r="AV288" s="260"/>
      <c r="AW288" s="244"/>
      <c r="AX288" s="260"/>
      <c r="AY288" s="260"/>
      <c r="AZ288" s="260"/>
      <c r="BA288" s="265"/>
      <c r="BB288" s="265"/>
      <c r="BC288" s="78"/>
      <c r="BD288" s="265"/>
      <c r="BE288" s="265"/>
      <c r="BF288" s="265"/>
      <c r="BG288" s="265"/>
      <c r="BH288" s="265"/>
      <c r="BI288" s="265"/>
      <c r="BJ288" s="249"/>
      <c r="BK288" s="249"/>
      <c r="BL288" s="251"/>
      <c r="BM288" s="78"/>
      <c r="BN288" s="566" t="str">
        <f t="shared" si="39"/>
        <v xml:space="preserve"> </v>
      </c>
      <c r="BO288" s="566" t="str">
        <f t="shared" si="43"/>
        <v xml:space="preserve"> </v>
      </c>
      <c r="BP288" s="566" t="str">
        <f t="shared" si="44"/>
        <v xml:space="preserve"> </v>
      </c>
      <c r="BQ288" s="566" t="str">
        <f t="shared" si="45"/>
        <v xml:space="preserve"> </v>
      </c>
      <c r="BR288" s="78"/>
      <c r="BS288" s="146"/>
    </row>
    <row r="289" spans="1:71" s="87" customFormat="1" ht="12.75" x14ac:dyDescent="0.25">
      <c r="A289" s="370"/>
      <c r="B289" s="366">
        <f>Demografia!B290</f>
        <v>0</v>
      </c>
      <c r="C289" s="366">
        <f>Demografia!C290</f>
        <v>0</v>
      </c>
      <c r="D289" s="367">
        <f>Demografia!D290</f>
        <v>0</v>
      </c>
      <c r="E289" s="82"/>
      <c r="F289" s="420"/>
      <c r="G289" s="421"/>
      <c r="H289" s="422"/>
      <c r="I289" s="245"/>
      <c r="J289" s="246"/>
      <c r="K289" s="247"/>
      <c r="L289" s="247"/>
      <c r="M289" s="247"/>
      <c r="N289" s="245"/>
      <c r="O289" s="252"/>
      <c r="P289" s="82"/>
      <c r="Q289" s="245"/>
      <c r="R289" s="421"/>
      <c r="S289" s="421"/>
      <c r="T289" s="82"/>
      <c r="U289" s="246"/>
      <c r="V289" s="246"/>
      <c r="W289" s="245"/>
      <c r="X289" s="246"/>
      <c r="Y289" s="245"/>
      <c r="Z289" s="245"/>
      <c r="AA289" s="245"/>
      <c r="AB289" s="247"/>
      <c r="AC289" s="247"/>
      <c r="AD289" s="78"/>
      <c r="AE289" s="247"/>
      <c r="AF289" s="247"/>
      <c r="AG289" s="247"/>
      <c r="AH289" s="247"/>
      <c r="AI289" s="247"/>
      <c r="AJ289" s="247"/>
      <c r="AK289" s="250"/>
      <c r="AL289" s="250"/>
      <c r="AM289" s="252"/>
      <c r="AN289" s="78"/>
      <c r="AO289" s="567" t="str">
        <f t="shared" si="38"/>
        <v xml:space="preserve"> </v>
      </c>
      <c r="AP289" s="567" t="str">
        <f t="shared" si="40"/>
        <v xml:space="preserve"> </v>
      </c>
      <c r="AQ289" s="567" t="str">
        <f t="shared" si="41"/>
        <v xml:space="preserve"> </v>
      </c>
      <c r="AR289" s="567" t="str">
        <f t="shared" si="42"/>
        <v xml:space="preserve"> </v>
      </c>
      <c r="AS289" s="78"/>
      <c r="AT289" s="365"/>
      <c r="AU289" s="365"/>
      <c r="AV289" s="364"/>
      <c r="AW289" s="365"/>
      <c r="AX289" s="364"/>
      <c r="AY289" s="364"/>
      <c r="AZ289" s="245"/>
      <c r="BA289" s="247"/>
      <c r="BB289" s="247"/>
      <c r="BC289" s="78"/>
      <c r="BD289" s="247"/>
      <c r="BE289" s="247"/>
      <c r="BF289" s="247"/>
      <c r="BG289" s="247"/>
      <c r="BH289" s="247"/>
      <c r="BI289" s="247"/>
      <c r="BJ289" s="250"/>
      <c r="BK289" s="250"/>
      <c r="BL289" s="252"/>
      <c r="BM289" s="78"/>
      <c r="BN289" s="567" t="str">
        <f t="shared" si="39"/>
        <v xml:space="preserve"> </v>
      </c>
      <c r="BO289" s="567" t="str">
        <f t="shared" si="43"/>
        <v xml:space="preserve"> </v>
      </c>
      <c r="BP289" s="567" t="str">
        <f t="shared" si="44"/>
        <v xml:space="preserve"> </v>
      </c>
      <c r="BQ289" s="567" t="str">
        <f t="shared" si="45"/>
        <v xml:space="preserve"> </v>
      </c>
      <c r="BR289" s="78"/>
      <c r="BS289" s="318"/>
    </row>
    <row r="290" spans="1:71" s="87" customFormat="1" ht="12.75" x14ac:dyDescent="0.25">
      <c r="A290" s="370"/>
      <c r="B290" s="150">
        <f>Demografia!B291</f>
        <v>0</v>
      </c>
      <c r="C290" s="150">
        <f>Demografia!C291</f>
        <v>0</v>
      </c>
      <c r="D290" s="151">
        <f>Demografia!D291</f>
        <v>0</v>
      </c>
      <c r="E290" s="82"/>
      <c r="F290" s="242"/>
      <c r="G290" s="153"/>
      <c r="H290" s="419"/>
      <c r="I290" s="260"/>
      <c r="J290" s="244"/>
      <c r="K290" s="265"/>
      <c r="L290" s="265"/>
      <c r="M290" s="265"/>
      <c r="N290" s="260"/>
      <c r="O290" s="251"/>
      <c r="P290" s="82"/>
      <c r="Q290" s="260"/>
      <c r="R290" s="153"/>
      <c r="S290" s="153"/>
      <c r="T290" s="82"/>
      <c r="U290" s="244"/>
      <c r="V290" s="244"/>
      <c r="W290" s="260"/>
      <c r="X290" s="244"/>
      <c r="Y290" s="260"/>
      <c r="Z290" s="260"/>
      <c r="AA290" s="260"/>
      <c r="AB290" s="265"/>
      <c r="AC290" s="265"/>
      <c r="AD290" s="78"/>
      <c r="AE290" s="265"/>
      <c r="AF290" s="265"/>
      <c r="AG290" s="265"/>
      <c r="AH290" s="265"/>
      <c r="AI290" s="265"/>
      <c r="AJ290" s="265"/>
      <c r="AK290" s="249"/>
      <c r="AL290" s="249"/>
      <c r="AM290" s="251"/>
      <c r="AN290" s="78"/>
      <c r="AO290" s="566" t="str">
        <f t="shared" si="38"/>
        <v xml:space="preserve"> </v>
      </c>
      <c r="AP290" s="566" t="str">
        <f t="shared" si="40"/>
        <v xml:space="preserve"> </v>
      </c>
      <c r="AQ290" s="566" t="str">
        <f t="shared" si="41"/>
        <v xml:space="preserve"> </v>
      </c>
      <c r="AR290" s="566" t="str">
        <f t="shared" si="42"/>
        <v xml:space="preserve"> </v>
      </c>
      <c r="AS290" s="78"/>
      <c r="AT290" s="244"/>
      <c r="AU290" s="244"/>
      <c r="AV290" s="260"/>
      <c r="AW290" s="244"/>
      <c r="AX290" s="260"/>
      <c r="AY290" s="260"/>
      <c r="AZ290" s="260"/>
      <c r="BA290" s="265"/>
      <c r="BB290" s="265"/>
      <c r="BC290" s="78"/>
      <c r="BD290" s="265"/>
      <c r="BE290" s="265"/>
      <c r="BF290" s="265"/>
      <c r="BG290" s="265"/>
      <c r="BH290" s="265"/>
      <c r="BI290" s="265"/>
      <c r="BJ290" s="249"/>
      <c r="BK290" s="249"/>
      <c r="BL290" s="251"/>
      <c r="BM290" s="78"/>
      <c r="BN290" s="566" t="str">
        <f t="shared" si="39"/>
        <v xml:space="preserve"> </v>
      </c>
      <c r="BO290" s="566" t="str">
        <f t="shared" si="43"/>
        <v xml:space="preserve"> </v>
      </c>
      <c r="BP290" s="566" t="str">
        <f t="shared" si="44"/>
        <v xml:space="preserve"> </v>
      </c>
      <c r="BQ290" s="566" t="str">
        <f t="shared" si="45"/>
        <v xml:space="preserve"> </v>
      </c>
      <c r="BR290" s="78"/>
      <c r="BS290" s="146"/>
    </row>
    <row r="291" spans="1:71" s="87" customFormat="1" ht="12.75" x14ac:dyDescent="0.25">
      <c r="A291" s="370"/>
      <c r="B291" s="366">
        <f>Demografia!B292</f>
        <v>0</v>
      </c>
      <c r="C291" s="366">
        <f>Demografia!C292</f>
        <v>0</v>
      </c>
      <c r="D291" s="367">
        <f>Demografia!D292</f>
        <v>0</v>
      </c>
      <c r="E291" s="82"/>
      <c r="F291" s="420"/>
      <c r="G291" s="421"/>
      <c r="H291" s="422"/>
      <c r="I291" s="245"/>
      <c r="J291" s="246"/>
      <c r="K291" s="247"/>
      <c r="L291" s="247"/>
      <c r="M291" s="247"/>
      <c r="N291" s="245"/>
      <c r="O291" s="252"/>
      <c r="P291" s="82"/>
      <c r="Q291" s="245"/>
      <c r="R291" s="421"/>
      <c r="S291" s="421"/>
      <c r="T291" s="82"/>
      <c r="U291" s="246"/>
      <c r="V291" s="246"/>
      <c r="W291" s="245"/>
      <c r="X291" s="246"/>
      <c r="Y291" s="245"/>
      <c r="Z291" s="245"/>
      <c r="AA291" s="245"/>
      <c r="AB291" s="247"/>
      <c r="AC291" s="247"/>
      <c r="AD291" s="78"/>
      <c r="AE291" s="247"/>
      <c r="AF291" s="247"/>
      <c r="AG291" s="247"/>
      <c r="AH291" s="247"/>
      <c r="AI291" s="247"/>
      <c r="AJ291" s="247"/>
      <c r="AK291" s="250"/>
      <c r="AL291" s="250"/>
      <c r="AM291" s="252"/>
      <c r="AN291" s="78"/>
      <c r="AO291" s="567" t="str">
        <f t="shared" si="38"/>
        <v xml:space="preserve"> </v>
      </c>
      <c r="AP291" s="567" t="str">
        <f t="shared" si="40"/>
        <v xml:space="preserve"> </v>
      </c>
      <c r="AQ291" s="567" t="str">
        <f t="shared" si="41"/>
        <v xml:space="preserve"> </v>
      </c>
      <c r="AR291" s="567" t="str">
        <f t="shared" si="42"/>
        <v xml:space="preserve"> </v>
      </c>
      <c r="AS291" s="78"/>
      <c r="AT291" s="365"/>
      <c r="AU291" s="365"/>
      <c r="AV291" s="364"/>
      <c r="AW291" s="365"/>
      <c r="AX291" s="364"/>
      <c r="AY291" s="364"/>
      <c r="AZ291" s="245"/>
      <c r="BA291" s="247"/>
      <c r="BB291" s="247"/>
      <c r="BC291" s="78"/>
      <c r="BD291" s="247"/>
      <c r="BE291" s="247"/>
      <c r="BF291" s="247"/>
      <c r="BG291" s="247"/>
      <c r="BH291" s="247"/>
      <c r="BI291" s="247"/>
      <c r="BJ291" s="250"/>
      <c r="BK291" s="250"/>
      <c r="BL291" s="252"/>
      <c r="BM291" s="78"/>
      <c r="BN291" s="567" t="str">
        <f t="shared" si="39"/>
        <v xml:space="preserve"> </v>
      </c>
      <c r="BO291" s="567" t="str">
        <f t="shared" si="43"/>
        <v xml:space="preserve"> </v>
      </c>
      <c r="BP291" s="567" t="str">
        <f t="shared" si="44"/>
        <v xml:space="preserve"> </v>
      </c>
      <c r="BQ291" s="567" t="str">
        <f t="shared" si="45"/>
        <v xml:space="preserve"> </v>
      </c>
      <c r="BR291" s="78"/>
      <c r="BS291" s="318"/>
    </row>
    <row r="292" spans="1:71" s="87" customFormat="1" ht="12.75" x14ac:dyDescent="0.25">
      <c r="A292" s="370"/>
      <c r="B292" s="150">
        <f>Demografia!B293</f>
        <v>0</v>
      </c>
      <c r="C292" s="150">
        <f>Demografia!C293</f>
        <v>0</v>
      </c>
      <c r="D292" s="151">
        <f>Demografia!D293</f>
        <v>0</v>
      </c>
      <c r="E292" s="82"/>
      <c r="F292" s="242"/>
      <c r="G292" s="153"/>
      <c r="H292" s="419"/>
      <c r="I292" s="260"/>
      <c r="J292" s="244"/>
      <c r="K292" s="265"/>
      <c r="L292" s="265"/>
      <c r="M292" s="265"/>
      <c r="N292" s="260"/>
      <c r="O292" s="251"/>
      <c r="P292" s="82"/>
      <c r="Q292" s="260"/>
      <c r="R292" s="153"/>
      <c r="S292" s="153"/>
      <c r="T292" s="82"/>
      <c r="U292" s="244"/>
      <c r="V292" s="244"/>
      <c r="W292" s="260"/>
      <c r="X292" s="244"/>
      <c r="Y292" s="260"/>
      <c r="Z292" s="260"/>
      <c r="AA292" s="260"/>
      <c r="AB292" s="265"/>
      <c r="AC292" s="265"/>
      <c r="AD292" s="78"/>
      <c r="AE292" s="265"/>
      <c r="AF292" s="265"/>
      <c r="AG292" s="265"/>
      <c r="AH292" s="265"/>
      <c r="AI292" s="265"/>
      <c r="AJ292" s="265"/>
      <c r="AK292" s="249"/>
      <c r="AL292" s="249"/>
      <c r="AM292" s="251"/>
      <c r="AN292" s="78"/>
      <c r="AO292" s="566" t="str">
        <f t="shared" si="38"/>
        <v xml:space="preserve"> </v>
      </c>
      <c r="AP292" s="566" t="str">
        <f t="shared" si="40"/>
        <v xml:space="preserve"> </v>
      </c>
      <c r="AQ292" s="566" t="str">
        <f t="shared" si="41"/>
        <v xml:space="preserve"> </v>
      </c>
      <c r="AR292" s="566" t="str">
        <f t="shared" si="42"/>
        <v xml:space="preserve"> </v>
      </c>
      <c r="AS292" s="78"/>
      <c r="AT292" s="244"/>
      <c r="AU292" s="244"/>
      <c r="AV292" s="260"/>
      <c r="AW292" s="244"/>
      <c r="AX292" s="260"/>
      <c r="AY292" s="260"/>
      <c r="AZ292" s="260"/>
      <c r="BA292" s="265"/>
      <c r="BB292" s="265"/>
      <c r="BC292" s="78"/>
      <c r="BD292" s="265"/>
      <c r="BE292" s="265"/>
      <c r="BF292" s="265"/>
      <c r="BG292" s="265"/>
      <c r="BH292" s="265"/>
      <c r="BI292" s="265"/>
      <c r="BJ292" s="249"/>
      <c r="BK292" s="249"/>
      <c r="BL292" s="251"/>
      <c r="BM292" s="78"/>
      <c r="BN292" s="566" t="str">
        <f t="shared" si="39"/>
        <v xml:space="preserve"> </v>
      </c>
      <c r="BO292" s="566" t="str">
        <f t="shared" si="43"/>
        <v xml:space="preserve"> </v>
      </c>
      <c r="BP292" s="566" t="str">
        <f t="shared" si="44"/>
        <v xml:space="preserve"> </v>
      </c>
      <c r="BQ292" s="566" t="str">
        <f t="shared" si="45"/>
        <v xml:space="preserve"> </v>
      </c>
      <c r="BR292" s="78"/>
      <c r="BS292" s="146"/>
    </row>
    <row r="293" spans="1:71" s="87" customFormat="1" ht="12.75" x14ac:dyDescent="0.25">
      <c r="A293" s="370"/>
      <c r="B293" s="366">
        <f>Demografia!B294</f>
        <v>0</v>
      </c>
      <c r="C293" s="366">
        <f>Demografia!C294</f>
        <v>0</v>
      </c>
      <c r="D293" s="367">
        <f>Demografia!D294</f>
        <v>0</v>
      </c>
      <c r="E293" s="82"/>
      <c r="F293" s="420"/>
      <c r="G293" s="421"/>
      <c r="H293" s="422"/>
      <c r="I293" s="245"/>
      <c r="J293" s="246"/>
      <c r="K293" s="247"/>
      <c r="L293" s="247"/>
      <c r="M293" s="247"/>
      <c r="N293" s="245"/>
      <c r="O293" s="252"/>
      <c r="P293" s="82"/>
      <c r="Q293" s="245"/>
      <c r="R293" s="421"/>
      <c r="S293" s="421"/>
      <c r="T293" s="82"/>
      <c r="U293" s="246"/>
      <c r="V293" s="246"/>
      <c r="W293" s="245"/>
      <c r="X293" s="246"/>
      <c r="Y293" s="245"/>
      <c r="Z293" s="245"/>
      <c r="AA293" s="245"/>
      <c r="AB293" s="247"/>
      <c r="AC293" s="247"/>
      <c r="AD293" s="78"/>
      <c r="AE293" s="247"/>
      <c r="AF293" s="247"/>
      <c r="AG293" s="247"/>
      <c r="AH293" s="247"/>
      <c r="AI293" s="247"/>
      <c r="AJ293" s="247"/>
      <c r="AK293" s="250"/>
      <c r="AL293" s="250"/>
      <c r="AM293" s="252"/>
      <c r="AN293" s="78"/>
      <c r="AO293" s="567" t="str">
        <f t="shared" si="38"/>
        <v xml:space="preserve"> </v>
      </c>
      <c r="AP293" s="567" t="str">
        <f t="shared" si="40"/>
        <v xml:space="preserve"> </v>
      </c>
      <c r="AQ293" s="567" t="str">
        <f t="shared" si="41"/>
        <v xml:space="preserve"> </v>
      </c>
      <c r="AR293" s="567" t="str">
        <f t="shared" si="42"/>
        <v xml:space="preserve"> </v>
      </c>
      <c r="AS293" s="78"/>
      <c r="AT293" s="365"/>
      <c r="AU293" s="365"/>
      <c r="AV293" s="364"/>
      <c r="AW293" s="365"/>
      <c r="AX293" s="364"/>
      <c r="AY293" s="364"/>
      <c r="AZ293" s="245"/>
      <c r="BA293" s="247"/>
      <c r="BB293" s="247"/>
      <c r="BC293" s="78"/>
      <c r="BD293" s="247"/>
      <c r="BE293" s="247"/>
      <c r="BF293" s="247"/>
      <c r="BG293" s="247"/>
      <c r="BH293" s="247"/>
      <c r="BI293" s="247"/>
      <c r="BJ293" s="250"/>
      <c r="BK293" s="250"/>
      <c r="BL293" s="252"/>
      <c r="BM293" s="78"/>
      <c r="BN293" s="567" t="str">
        <f t="shared" si="39"/>
        <v xml:space="preserve"> </v>
      </c>
      <c r="BO293" s="567" t="str">
        <f t="shared" si="43"/>
        <v xml:space="preserve"> </v>
      </c>
      <c r="BP293" s="567" t="str">
        <f t="shared" si="44"/>
        <v xml:space="preserve"> </v>
      </c>
      <c r="BQ293" s="567" t="str">
        <f t="shared" si="45"/>
        <v xml:space="preserve"> </v>
      </c>
      <c r="BR293" s="78"/>
      <c r="BS293" s="318"/>
    </row>
    <row r="294" spans="1:71" s="87" customFormat="1" ht="12.75" x14ac:dyDescent="0.25">
      <c r="A294" s="370"/>
      <c r="B294" s="150">
        <f>Demografia!B295</f>
        <v>0</v>
      </c>
      <c r="C294" s="150">
        <f>Demografia!C295</f>
        <v>0</v>
      </c>
      <c r="D294" s="151">
        <f>Demografia!D295</f>
        <v>0</v>
      </c>
      <c r="E294" s="82"/>
      <c r="F294" s="242"/>
      <c r="G294" s="153"/>
      <c r="H294" s="419"/>
      <c r="I294" s="260"/>
      <c r="J294" s="244"/>
      <c r="K294" s="265"/>
      <c r="L294" s="265"/>
      <c r="M294" s="265"/>
      <c r="N294" s="260"/>
      <c r="O294" s="251"/>
      <c r="P294" s="82"/>
      <c r="Q294" s="260"/>
      <c r="R294" s="153"/>
      <c r="S294" s="153"/>
      <c r="T294" s="82"/>
      <c r="U294" s="244"/>
      <c r="V294" s="244"/>
      <c r="W294" s="260"/>
      <c r="X294" s="244"/>
      <c r="Y294" s="260"/>
      <c r="Z294" s="260"/>
      <c r="AA294" s="260"/>
      <c r="AB294" s="265"/>
      <c r="AC294" s="265"/>
      <c r="AD294" s="78"/>
      <c r="AE294" s="265"/>
      <c r="AF294" s="265"/>
      <c r="AG294" s="265"/>
      <c r="AH294" s="265"/>
      <c r="AI294" s="265"/>
      <c r="AJ294" s="265"/>
      <c r="AK294" s="249"/>
      <c r="AL294" s="249"/>
      <c r="AM294" s="251"/>
      <c r="AN294" s="78"/>
      <c r="AO294" s="566" t="str">
        <f t="shared" si="38"/>
        <v xml:space="preserve"> </v>
      </c>
      <c r="AP294" s="566" t="str">
        <f t="shared" si="40"/>
        <v xml:space="preserve"> </v>
      </c>
      <c r="AQ294" s="566" t="str">
        <f t="shared" si="41"/>
        <v xml:space="preserve"> </v>
      </c>
      <c r="AR294" s="566" t="str">
        <f t="shared" si="42"/>
        <v xml:space="preserve"> </v>
      </c>
      <c r="AS294" s="78"/>
      <c r="AT294" s="244"/>
      <c r="AU294" s="244"/>
      <c r="AV294" s="260"/>
      <c r="AW294" s="244"/>
      <c r="AX294" s="260"/>
      <c r="AY294" s="260"/>
      <c r="AZ294" s="260"/>
      <c r="BA294" s="265"/>
      <c r="BB294" s="265"/>
      <c r="BC294" s="78"/>
      <c r="BD294" s="265"/>
      <c r="BE294" s="265"/>
      <c r="BF294" s="265"/>
      <c r="BG294" s="265"/>
      <c r="BH294" s="265"/>
      <c r="BI294" s="265"/>
      <c r="BJ294" s="249"/>
      <c r="BK294" s="249"/>
      <c r="BL294" s="251"/>
      <c r="BM294" s="78"/>
      <c r="BN294" s="566" t="str">
        <f t="shared" si="39"/>
        <v xml:space="preserve"> </v>
      </c>
      <c r="BO294" s="566" t="str">
        <f t="shared" si="43"/>
        <v xml:space="preserve"> </v>
      </c>
      <c r="BP294" s="566" t="str">
        <f t="shared" si="44"/>
        <v xml:space="preserve"> </v>
      </c>
      <c r="BQ294" s="566" t="str">
        <f t="shared" si="45"/>
        <v xml:space="preserve"> </v>
      </c>
      <c r="BR294" s="78"/>
      <c r="BS294" s="146"/>
    </row>
    <row r="295" spans="1:71" s="87" customFormat="1" ht="12.75" x14ac:dyDescent="0.25">
      <c r="A295" s="370"/>
      <c r="B295" s="366">
        <f>Demografia!B296</f>
        <v>0</v>
      </c>
      <c r="C295" s="366">
        <f>Demografia!C296</f>
        <v>0</v>
      </c>
      <c r="D295" s="367">
        <f>Demografia!D296</f>
        <v>0</v>
      </c>
      <c r="E295" s="82"/>
      <c r="F295" s="420"/>
      <c r="G295" s="421"/>
      <c r="H295" s="422"/>
      <c r="I295" s="245"/>
      <c r="J295" s="246"/>
      <c r="K295" s="247"/>
      <c r="L295" s="247"/>
      <c r="M295" s="247"/>
      <c r="N295" s="245"/>
      <c r="O295" s="252"/>
      <c r="P295" s="82"/>
      <c r="Q295" s="245"/>
      <c r="R295" s="421"/>
      <c r="S295" s="421"/>
      <c r="T295" s="82"/>
      <c r="U295" s="246"/>
      <c r="V295" s="246"/>
      <c r="W295" s="245"/>
      <c r="X295" s="246"/>
      <c r="Y295" s="245"/>
      <c r="Z295" s="245"/>
      <c r="AA295" s="245"/>
      <c r="AB295" s="247"/>
      <c r="AC295" s="247"/>
      <c r="AD295" s="78"/>
      <c r="AE295" s="247"/>
      <c r="AF295" s="247"/>
      <c r="AG295" s="247"/>
      <c r="AH295" s="247"/>
      <c r="AI295" s="247"/>
      <c r="AJ295" s="247"/>
      <c r="AK295" s="250"/>
      <c r="AL295" s="250"/>
      <c r="AM295" s="252"/>
      <c r="AN295" s="78"/>
      <c r="AO295" s="567" t="str">
        <f t="shared" si="38"/>
        <v xml:space="preserve"> </v>
      </c>
      <c r="AP295" s="567" t="str">
        <f t="shared" si="40"/>
        <v xml:space="preserve"> </v>
      </c>
      <c r="AQ295" s="567" t="str">
        <f t="shared" si="41"/>
        <v xml:space="preserve"> </v>
      </c>
      <c r="AR295" s="567" t="str">
        <f t="shared" si="42"/>
        <v xml:space="preserve"> </v>
      </c>
      <c r="AS295" s="78"/>
      <c r="AT295" s="365"/>
      <c r="AU295" s="365"/>
      <c r="AV295" s="364"/>
      <c r="AW295" s="365"/>
      <c r="AX295" s="364"/>
      <c r="AY295" s="364"/>
      <c r="AZ295" s="245"/>
      <c r="BA295" s="247"/>
      <c r="BB295" s="247"/>
      <c r="BC295" s="78"/>
      <c r="BD295" s="247"/>
      <c r="BE295" s="247"/>
      <c r="BF295" s="247"/>
      <c r="BG295" s="247"/>
      <c r="BH295" s="247"/>
      <c r="BI295" s="247"/>
      <c r="BJ295" s="250"/>
      <c r="BK295" s="250"/>
      <c r="BL295" s="252"/>
      <c r="BM295" s="78"/>
      <c r="BN295" s="567" t="str">
        <f t="shared" si="39"/>
        <v xml:space="preserve"> </v>
      </c>
      <c r="BO295" s="567" t="str">
        <f t="shared" si="43"/>
        <v xml:space="preserve"> </v>
      </c>
      <c r="BP295" s="567" t="str">
        <f t="shared" si="44"/>
        <v xml:space="preserve"> </v>
      </c>
      <c r="BQ295" s="567" t="str">
        <f t="shared" si="45"/>
        <v xml:space="preserve"> </v>
      </c>
      <c r="BR295" s="78"/>
      <c r="BS295" s="318"/>
    </row>
    <row r="296" spans="1:71" s="87" customFormat="1" ht="12.75" x14ac:dyDescent="0.25">
      <c r="A296" s="370"/>
      <c r="B296" s="150">
        <f>Demografia!B297</f>
        <v>0</v>
      </c>
      <c r="C296" s="150">
        <f>Demografia!C297</f>
        <v>0</v>
      </c>
      <c r="D296" s="151">
        <f>Demografia!D297</f>
        <v>0</v>
      </c>
      <c r="E296" s="82"/>
      <c r="F296" s="242"/>
      <c r="G296" s="153"/>
      <c r="H296" s="419"/>
      <c r="I296" s="260"/>
      <c r="J296" s="244"/>
      <c r="K296" s="265"/>
      <c r="L296" s="265"/>
      <c r="M296" s="265"/>
      <c r="N296" s="260"/>
      <c r="O296" s="251"/>
      <c r="P296" s="82"/>
      <c r="Q296" s="260"/>
      <c r="R296" s="153"/>
      <c r="S296" s="153"/>
      <c r="T296" s="82"/>
      <c r="U296" s="244"/>
      <c r="V296" s="244"/>
      <c r="W296" s="260"/>
      <c r="X296" s="244"/>
      <c r="Y296" s="260"/>
      <c r="Z296" s="260"/>
      <c r="AA296" s="260"/>
      <c r="AB296" s="265"/>
      <c r="AC296" s="265"/>
      <c r="AD296" s="78"/>
      <c r="AE296" s="265"/>
      <c r="AF296" s="265"/>
      <c r="AG296" s="265"/>
      <c r="AH296" s="265"/>
      <c r="AI296" s="265"/>
      <c r="AJ296" s="265"/>
      <c r="AK296" s="249"/>
      <c r="AL296" s="249"/>
      <c r="AM296" s="251"/>
      <c r="AN296" s="78"/>
      <c r="AO296" s="566" t="str">
        <f t="shared" si="38"/>
        <v xml:space="preserve"> </v>
      </c>
      <c r="AP296" s="566" t="str">
        <f t="shared" si="40"/>
        <v xml:space="preserve"> </v>
      </c>
      <c r="AQ296" s="566" t="str">
        <f t="shared" si="41"/>
        <v xml:space="preserve"> </v>
      </c>
      <c r="AR296" s="566" t="str">
        <f t="shared" si="42"/>
        <v xml:space="preserve"> </v>
      </c>
      <c r="AS296" s="78"/>
      <c r="AT296" s="244"/>
      <c r="AU296" s="244"/>
      <c r="AV296" s="260"/>
      <c r="AW296" s="244"/>
      <c r="AX296" s="260"/>
      <c r="AY296" s="260"/>
      <c r="AZ296" s="260"/>
      <c r="BA296" s="265"/>
      <c r="BB296" s="265"/>
      <c r="BC296" s="78"/>
      <c r="BD296" s="265"/>
      <c r="BE296" s="265"/>
      <c r="BF296" s="265"/>
      <c r="BG296" s="265"/>
      <c r="BH296" s="265"/>
      <c r="BI296" s="265"/>
      <c r="BJ296" s="249"/>
      <c r="BK296" s="249"/>
      <c r="BL296" s="251"/>
      <c r="BM296" s="78"/>
      <c r="BN296" s="566" t="str">
        <f t="shared" si="39"/>
        <v xml:space="preserve"> </v>
      </c>
      <c r="BO296" s="566" t="str">
        <f t="shared" si="43"/>
        <v xml:space="preserve"> </v>
      </c>
      <c r="BP296" s="566" t="str">
        <f t="shared" si="44"/>
        <v xml:space="preserve"> </v>
      </c>
      <c r="BQ296" s="566" t="str">
        <f t="shared" si="45"/>
        <v xml:space="preserve"> </v>
      </c>
      <c r="BR296" s="78"/>
      <c r="BS296" s="146"/>
    </row>
    <row r="297" spans="1:71" s="87" customFormat="1" ht="12.75" x14ac:dyDescent="0.25">
      <c r="A297" s="370"/>
      <c r="B297" s="366">
        <f>Demografia!B298</f>
        <v>0</v>
      </c>
      <c r="C297" s="366">
        <f>Demografia!C298</f>
        <v>0</v>
      </c>
      <c r="D297" s="367">
        <f>Demografia!D298</f>
        <v>0</v>
      </c>
      <c r="E297" s="82"/>
      <c r="F297" s="420"/>
      <c r="G297" s="421"/>
      <c r="H297" s="422"/>
      <c r="I297" s="245"/>
      <c r="J297" s="246"/>
      <c r="K297" s="247"/>
      <c r="L297" s="247"/>
      <c r="M297" s="247"/>
      <c r="N297" s="245"/>
      <c r="O297" s="252"/>
      <c r="P297" s="82"/>
      <c r="Q297" s="245"/>
      <c r="R297" s="421"/>
      <c r="S297" s="421"/>
      <c r="T297" s="82"/>
      <c r="U297" s="246"/>
      <c r="V297" s="246"/>
      <c r="W297" s="245"/>
      <c r="X297" s="246"/>
      <c r="Y297" s="245"/>
      <c r="Z297" s="245"/>
      <c r="AA297" s="245"/>
      <c r="AB297" s="247"/>
      <c r="AC297" s="247"/>
      <c r="AD297" s="78"/>
      <c r="AE297" s="247"/>
      <c r="AF297" s="247"/>
      <c r="AG297" s="247"/>
      <c r="AH297" s="247"/>
      <c r="AI297" s="247"/>
      <c r="AJ297" s="247"/>
      <c r="AK297" s="250"/>
      <c r="AL297" s="250"/>
      <c r="AM297" s="252"/>
      <c r="AN297" s="78"/>
      <c r="AO297" s="567" t="str">
        <f t="shared" si="38"/>
        <v xml:space="preserve"> </v>
      </c>
      <c r="AP297" s="567" t="str">
        <f t="shared" si="40"/>
        <v xml:space="preserve"> </v>
      </c>
      <c r="AQ297" s="567" t="str">
        <f t="shared" si="41"/>
        <v xml:space="preserve"> </v>
      </c>
      <c r="AR297" s="567" t="str">
        <f t="shared" si="42"/>
        <v xml:space="preserve"> </v>
      </c>
      <c r="AS297" s="78"/>
      <c r="AT297" s="365"/>
      <c r="AU297" s="365"/>
      <c r="AV297" s="364"/>
      <c r="AW297" s="365"/>
      <c r="AX297" s="364"/>
      <c r="AY297" s="364"/>
      <c r="AZ297" s="245"/>
      <c r="BA297" s="247"/>
      <c r="BB297" s="247"/>
      <c r="BC297" s="78"/>
      <c r="BD297" s="247"/>
      <c r="BE297" s="247"/>
      <c r="BF297" s="247"/>
      <c r="BG297" s="247"/>
      <c r="BH297" s="247"/>
      <c r="BI297" s="247"/>
      <c r="BJ297" s="250"/>
      <c r="BK297" s="250"/>
      <c r="BL297" s="252"/>
      <c r="BM297" s="78"/>
      <c r="BN297" s="567" t="str">
        <f t="shared" si="39"/>
        <v xml:space="preserve"> </v>
      </c>
      <c r="BO297" s="567" t="str">
        <f t="shared" si="43"/>
        <v xml:space="preserve"> </v>
      </c>
      <c r="BP297" s="567" t="str">
        <f t="shared" si="44"/>
        <v xml:space="preserve"> </v>
      </c>
      <c r="BQ297" s="567" t="str">
        <f t="shared" si="45"/>
        <v xml:space="preserve"> </v>
      </c>
      <c r="BR297" s="78"/>
      <c r="BS297" s="318"/>
    </row>
    <row r="298" spans="1:71" s="87" customFormat="1" ht="12.75" x14ac:dyDescent="0.25">
      <c r="A298" s="370"/>
      <c r="B298" s="150">
        <f>Demografia!B299</f>
        <v>0</v>
      </c>
      <c r="C298" s="150">
        <f>Demografia!C299</f>
        <v>0</v>
      </c>
      <c r="D298" s="151">
        <f>Demografia!D299</f>
        <v>0</v>
      </c>
      <c r="E298" s="82"/>
      <c r="F298" s="242"/>
      <c r="G298" s="153"/>
      <c r="H298" s="419"/>
      <c r="I298" s="260"/>
      <c r="J298" s="244"/>
      <c r="K298" s="265"/>
      <c r="L298" s="265"/>
      <c r="M298" s="265"/>
      <c r="N298" s="260"/>
      <c r="O298" s="251"/>
      <c r="P298" s="82"/>
      <c r="Q298" s="260"/>
      <c r="R298" s="153"/>
      <c r="S298" s="153"/>
      <c r="T298" s="82"/>
      <c r="U298" s="244"/>
      <c r="V298" s="244"/>
      <c r="W298" s="260"/>
      <c r="X298" s="244"/>
      <c r="Y298" s="260"/>
      <c r="Z298" s="260"/>
      <c r="AA298" s="260"/>
      <c r="AB298" s="265"/>
      <c r="AC298" s="265"/>
      <c r="AD298" s="78"/>
      <c r="AE298" s="265"/>
      <c r="AF298" s="265"/>
      <c r="AG298" s="265"/>
      <c r="AH298" s="265"/>
      <c r="AI298" s="265"/>
      <c r="AJ298" s="265"/>
      <c r="AK298" s="249"/>
      <c r="AL298" s="249"/>
      <c r="AM298" s="251"/>
      <c r="AN298" s="78"/>
      <c r="AO298" s="566" t="str">
        <f t="shared" si="38"/>
        <v xml:space="preserve"> </v>
      </c>
      <c r="AP298" s="566" t="str">
        <f t="shared" si="40"/>
        <v xml:space="preserve"> </v>
      </c>
      <c r="AQ298" s="566" t="str">
        <f t="shared" si="41"/>
        <v xml:space="preserve"> </v>
      </c>
      <c r="AR298" s="566" t="str">
        <f t="shared" si="42"/>
        <v xml:space="preserve"> </v>
      </c>
      <c r="AS298" s="78"/>
      <c r="AT298" s="244"/>
      <c r="AU298" s="244"/>
      <c r="AV298" s="260"/>
      <c r="AW298" s="244"/>
      <c r="AX298" s="260"/>
      <c r="AY298" s="260"/>
      <c r="AZ298" s="260"/>
      <c r="BA298" s="265"/>
      <c r="BB298" s="265"/>
      <c r="BC298" s="78"/>
      <c r="BD298" s="265"/>
      <c r="BE298" s="265"/>
      <c r="BF298" s="265"/>
      <c r="BG298" s="265"/>
      <c r="BH298" s="265"/>
      <c r="BI298" s="265"/>
      <c r="BJ298" s="249"/>
      <c r="BK298" s="249"/>
      <c r="BL298" s="251"/>
      <c r="BM298" s="78"/>
      <c r="BN298" s="566" t="str">
        <f t="shared" si="39"/>
        <v xml:space="preserve"> </v>
      </c>
      <c r="BO298" s="566" t="str">
        <f t="shared" si="43"/>
        <v xml:space="preserve"> </v>
      </c>
      <c r="BP298" s="566" t="str">
        <f t="shared" si="44"/>
        <v xml:space="preserve"> </v>
      </c>
      <c r="BQ298" s="566" t="str">
        <f t="shared" si="45"/>
        <v xml:space="preserve"> </v>
      </c>
      <c r="BR298" s="78"/>
      <c r="BS298" s="146"/>
    </row>
    <row r="299" spans="1:71" s="87" customFormat="1" ht="12.75" x14ac:dyDescent="0.25">
      <c r="A299" s="370"/>
      <c r="B299" s="366">
        <f>Demografia!B300</f>
        <v>0</v>
      </c>
      <c r="C299" s="366">
        <f>Demografia!C300</f>
        <v>0</v>
      </c>
      <c r="D299" s="367">
        <f>Demografia!D300</f>
        <v>0</v>
      </c>
      <c r="E299" s="82"/>
      <c r="F299" s="420"/>
      <c r="G299" s="421"/>
      <c r="H299" s="422"/>
      <c r="I299" s="245"/>
      <c r="J299" s="246"/>
      <c r="K299" s="247"/>
      <c r="L299" s="247"/>
      <c r="M299" s="247"/>
      <c r="N299" s="245"/>
      <c r="O299" s="252"/>
      <c r="P299" s="82"/>
      <c r="Q299" s="245"/>
      <c r="R299" s="421"/>
      <c r="S299" s="421"/>
      <c r="T299" s="82"/>
      <c r="U299" s="246"/>
      <c r="V299" s="246"/>
      <c r="W299" s="245"/>
      <c r="X299" s="246"/>
      <c r="Y299" s="245"/>
      <c r="Z299" s="245"/>
      <c r="AA299" s="245"/>
      <c r="AB299" s="247"/>
      <c r="AC299" s="247"/>
      <c r="AD299" s="78"/>
      <c r="AE299" s="247"/>
      <c r="AF299" s="247"/>
      <c r="AG299" s="247"/>
      <c r="AH299" s="247"/>
      <c r="AI299" s="247"/>
      <c r="AJ299" s="247"/>
      <c r="AK299" s="250"/>
      <c r="AL299" s="250"/>
      <c r="AM299" s="252"/>
      <c r="AN299" s="78"/>
      <c r="AO299" s="567" t="str">
        <f t="shared" si="38"/>
        <v xml:space="preserve"> </v>
      </c>
      <c r="AP299" s="567" t="str">
        <f t="shared" si="40"/>
        <v xml:space="preserve"> </v>
      </c>
      <c r="AQ299" s="567" t="str">
        <f t="shared" si="41"/>
        <v xml:space="preserve"> </v>
      </c>
      <c r="AR299" s="567" t="str">
        <f t="shared" si="42"/>
        <v xml:space="preserve"> </v>
      </c>
      <c r="AS299" s="78"/>
      <c r="AT299" s="365"/>
      <c r="AU299" s="365"/>
      <c r="AV299" s="364"/>
      <c r="AW299" s="365"/>
      <c r="AX299" s="364"/>
      <c r="AY299" s="364"/>
      <c r="AZ299" s="245"/>
      <c r="BA299" s="247"/>
      <c r="BB299" s="247"/>
      <c r="BC299" s="78"/>
      <c r="BD299" s="247"/>
      <c r="BE299" s="247"/>
      <c r="BF299" s="247"/>
      <c r="BG299" s="247"/>
      <c r="BH299" s="247"/>
      <c r="BI299" s="247"/>
      <c r="BJ299" s="250"/>
      <c r="BK299" s="250"/>
      <c r="BL299" s="252"/>
      <c r="BM299" s="78"/>
      <c r="BN299" s="567" t="str">
        <f t="shared" si="39"/>
        <v xml:space="preserve"> </v>
      </c>
      <c r="BO299" s="567" t="str">
        <f t="shared" si="43"/>
        <v xml:space="preserve"> </v>
      </c>
      <c r="BP299" s="567" t="str">
        <f t="shared" si="44"/>
        <v xml:space="preserve"> </v>
      </c>
      <c r="BQ299" s="567" t="str">
        <f t="shared" si="45"/>
        <v xml:space="preserve"> </v>
      </c>
      <c r="BR299" s="78"/>
      <c r="BS299" s="318"/>
    </row>
    <row r="300" spans="1:71" s="87" customFormat="1" ht="12.75" x14ac:dyDescent="0.25">
      <c r="A300" s="370"/>
      <c r="B300" s="150">
        <f>Demografia!B301</f>
        <v>0</v>
      </c>
      <c r="C300" s="150">
        <f>Demografia!C301</f>
        <v>0</v>
      </c>
      <c r="D300" s="151">
        <f>Demografia!D301</f>
        <v>0</v>
      </c>
      <c r="E300" s="82"/>
      <c r="F300" s="242"/>
      <c r="G300" s="153"/>
      <c r="H300" s="419"/>
      <c r="I300" s="260"/>
      <c r="J300" s="244"/>
      <c r="K300" s="265"/>
      <c r="L300" s="265"/>
      <c r="M300" s="265"/>
      <c r="N300" s="260"/>
      <c r="O300" s="251"/>
      <c r="P300" s="82"/>
      <c r="Q300" s="260"/>
      <c r="R300" s="153"/>
      <c r="S300" s="153"/>
      <c r="T300" s="82"/>
      <c r="U300" s="244"/>
      <c r="V300" s="244"/>
      <c r="W300" s="260"/>
      <c r="X300" s="244"/>
      <c r="Y300" s="260"/>
      <c r="Z300" s="260"/>
      <c r="AA300" s="260"/>
      <c r="AB300" s="265"/>
      <c r="AC300" s="265"/>
      <c r="AD300" s="78"/>
      <c r="AE300" s="265"/>
      <c r="AF300" s="265"/>
      <c r="AG300" s="265"/>
      <c r="AH300" s="265"/>
      <c r="AI300" s="265"/>
      <c r="AJ300" s="265"/>
      <c r="AK300" s="249"/>
      <c r="AL300" s="249"/>
      <c r="AM300" s="251"/>
      <c r="AN300" s="78"/>
      <c r="AO300" s="566" t="str">
        <f t="shared" si="38"/>
        <v xml:space="preserve"> </v>
      </c>
      <c r="AP300" s="566" t="str">
        <f t="shared" si="40"/>
        <v xml:space="preserve"> </v>
      </c>
      <c r="AQ300" s="566" t="str">
        <f t="shared" si="41"/>
        <v xml:space="preserve"> </v>
      </c>
      <c r="AR300" s="566" t="str">
        <f t="shared" si="42"/>
        <v xml:space="preserve"> </v>
      </c>
      <c r="AS300" s="78"/>
      <c r="AT300" s="244"/>
      <c r="AU300" s="244"/>
      <c r="AV300" s="260"/>
      <c r="AW300" s="244"/>
      <c r="AX300" s="260"/>
      <c r="AY300" s="260"/>
      <c r="AZ300" s="260"/>
      <c r="BA300" s="265"/>
      <c r="BB300" s="265"/>
      <c r="BC300" s="78"/>
      <c r="BD300" s="265"/>
      <c r="BE300" s="265"/>
      <c r="BF300" s="265"/>
      <c r="BG300" s="265"/>
      <c r="BH300" s="265"/>
      <c r="BI300" s="265"/>
      <c r="BJ300" s="249"/>
      <c r="BK300" s="249"/>
      <c r="BL300" s="251"/>
      <c r="BM300" s="78"/>
      <c r="BN300" s="566" t="str">
        <f t="shared" si="39"/>
        <v xml:space="preserve"> </v>
      </c>
      <c r="BO300" s="566" t="str">
        <f t="shared" si="43"/>
        <v xml:space="preserve"> </v>
      </c>
      <c r="BP300" s="566" t="str">
        <f t="shared" si="44"/>
        <v xml:space="preserve"> </v>
      </c>
      <c r="BQ300" s="566" t="str">
        <f t="shared" si="45"/>
        <v xml:space="preserve"> </v>
      </c>
      <c r="BR300" s="78"/>
      <c r="BS300" s="146"/>
    </row>
    <row r="301" spans="1:71" s="87" customFormat="1" ht="12.75" x14ac:dyDescent="0.25">
      <c r="A301" s="370"/>
      <c r="B301" s="366">
        <f>Demografia!B302</f>
        <v>0</v>
      </c>
      <c r="C301" s="366">
        <f>Demografia!C302</f>
        <v>0</v>
      </c>
      <c r="D301" s="367">
        <f>Demografia!D302</f>
        <v>0</v>
      </c>
      <c r="E301" s="82"/>
      <c r="F301" s="420"/>
      <c r="G301" s="421"/>
      <c r="H301" s="422"/>
      <c r="I301" s="245"/>
      <c r="J301" s="246"/>
      <c r="K301" s="247"/>
      <c r="L301" s="247"/>
      <c r="M301" s="247"/>
      <c r="N301" s="245"/>
      <c r="O301" s="252"/>
      <c r="P301" s="82"/>
      <c r="Q301" s="245"/>
      <c r="R301" s="421"/>
      <c r="S301" s="421"/>
      <c r="T301" s="82"/>
      <c r="U301" s="246"/>
      <c r="V301" s="246"/>
      <c r="W301" s="245"/>
      <c r="X301" s="246"/>
      <c r="Y301" s="245"/>
      <c r="Z301" s="245"/>
      <c r="AA301" s="245"/>
      <c r="AB301" s="247"/>
      <c r="AC301" s="247"/>
      <c r="AD301" s="78"/>
      <c r="AE301" s="247"/>
      <c r="AF301" s="247"/>
      <c r="AG301" s="247"/>
      <c r="AH301" s="247"/>
      <c r="AI301" s="247"/>
      <c r="AJ301" s="247"/>
      <c r="AK301" s="250"/>
      <c r="AL301" s="250"/>
      <c r="AM301" s="252"/>
      <c r="AN301" s="78"/>
      <c r="AO301" s="567" t="str">
        <f t="shared" si="38"/>
        <v xml:space="preserve"> </v>
      </c>
      <c r="AP301" s="567" t="str">
        <f t="shared" si="40"/>
        <v xml:space="preserve"> </v>
      </c>
      <c r="AQ301" s="567" t="str">
        <f t="shared" si="41"/>
        <v xml:space="preserve"> </v>
      </c>
      <c r="AR301" s="567" t="str">
        <f t="shared" si="42"/>
        <v xml:space="preserve"> </v>
      </c>
      <c r="AS301" s="78"/>
      <c r="AT301" s="365"/>
      <c r="AU301" s="365"/>
      <c r="AV301" s="364"/>
      <c r="AW301" s="365"/>
      <c r="AX301" s="364"/>
      <c r="AY301" s="364"/>
      <c r="AZ301" s="245"/>
      <c r="BA301" s="247"/>
      <c r="BB301" s="247"/>
      <c r="BC301" s="78"/>
      <c r="BD301" s="247"/>
      <c r="BE301" s="247"/>
      <c r="BF301" s="247"/>
      <c r="BG301" s="247"/>
      <c r="BH301" s="247"/>
      <c r="BI301" s="247"/>
      <c r="BJ301" s="250"/>
      <c r="BK301" s="250"/>
      <c r="BL301" s="252"/>
      <c r="BM301" s="78"/>
      <c r="BN301" s="567" t="str">
        <f t="shared" si="39"/>
        <v xml:space="preserve"> </v>
      </c>
      <c r="BO301" s="567" t="str">
        <f t="shared" si="43"/>
        <v xml:space="preserve"> </v>
      </c>
      <c r="BP301" s="567" t="str">
        <f t="shared" si="44"/>
        <v xml:space="preserve"> </v>
      </c>
      <c r="BQ301" s="567" t="str">
        <f t="shared" si="45"/>
        <v xml:space="preserve"> </v>
      </c>
      <c r="BR301" s="78"/>
      <c r="BS301" s="318"/>
    </row>
    <row r="302" spans="1:71" s="87" customFormat="1" ht="12.75" x14ac:dyDescent="0.25">
      <c r="A302" s="370"/>
      <c r="B302" s="150">
        <f>Demografia!B303</f>
        <v>0</v>
      </c>
      <c r="C302" s="150">
        <f>Demografia!C303</f>
        <v>0</v>
      </c>
      <c r="D302" s="151">
        <f>Demografia!D303</f>
        <v>0</v>
      </c>
      <c r="E302" s="82"/>
      <c r="F302" s="242"/>
      <c r="G302" s="153"/>
      <c r="H302" s="419"/>
      <c r="I302" s="260"/>
      <c r="J302" s="244"/>
      <c r="K302" s="265"/>
      <c r="L302" s="265"/>
      <c r="M302" s="265"/>
      <c r="N302" s="260"/>
      <c r="O302" s="251"/>
      <c r="P302" s="82"/>
      <c r="Q302" s="260"/>
      <c r="R302" s="153"/>
      <c r="S302" s="153"/>
      <c r="T302" s="82"/>
      <c r="U302" s="244"/>
      <c r="V302" s="244"/>
      <c r="W302" s="260"/>
      <c r="X302" s="244"/>
      <c r="Y302" s="260"/>
      <c r="Z302" s="260"/>
      <c r="AA302" s="260"/>
      <c r="AB302" s="265"/>
      <c r="AC302" s="265"/>
      <c r="AD302" s="78"/>
      <c r="AE302" s="265"/>
      <c r="AF302" s="265"/>
      <c r="AG302" s="265"/>
      <c r="AH302" s="265"/>
      <c r="AI302" s="265"/>
      <c r="AJ302" s="265"/>
      <c r="AK302" s="249"/>
      <c r="AL302" s="249"/>
      <c r="AM302" s="251"/>
      <c r="AN302" s="78"/>
      <c r="AO302" s="566" t="str">
        <f t="shared" si="38"/>
        <v xml:space="preserve"> </v>
      </c>
      <c r="AP302" s="566" t="str">
        <f t="shared" si="40"/>
        <v xml:space="preserve"> </v>
      </c>
      <c r="AQ302" s="566" t="str">
        <f t="shared" si="41"/>
        <v xml:space="preserve"> </v>
      </c>
      <c r="AR302" s="566" t="str">
        <f t="shared" si="42"/>
        <v xml:space="preserve"> </v>
      </c>
      <c r="AS302" s="78"/>
      <c r="AT302" s="244"/>
      <c r="AU302" s="244"/>
      <c r="AV302" s="260"/>
      <c r="AW302" s="244"/>
      <c r="AX302" s="260"/>
      <c r="AY302" s="260"/>
      <c r="AZ302" s="260"/>
      <c r="BA302" s="265"/>
      <c r="BB302" s="265"/>
      <c r="BC302" s="78"/>
      <c r="BD302" s="265"/>
      <c r="BE302" s="265"/>
      <c r="BF302" s="265"/>
      <c r="BG302" s="265"/>
      <c r="BH302" s="265"/>
      <c r="BI302" s="265"/>
      <c r="BJ302" s="249"/>
      <c r="BK302" s="249"/>
      <c r="BL302" s="251"/>
      <c r="BM302" s="78"/>
      <c r="BN302" s="566" t="str">
        <f t="shared" si="39"/>
        <v xml:space="preserve"> </v>
      </c>
      <c r="BO302" s="566" t="str">
        <f t="shared" si="43"/>
        <v xml:space="preserve"> </v>
      </c>
      <c r="BP302" s="566" t="str">
        <f t="shared" si="44"/>
        <v xml:space="preserve"> </v>
      </c>
      <c r="BQ302" s="566" t="str">
        <f t="shared" si="45"/>
        <v xml:space="preserve"> </v>
      </c>
      <c r="BR302" s="78"/>
      <c r="BS302" s="146"/>
    </row>
    <row r="303" spans="1:71" s="87" customFormat="1" ht="12.75" x14ac:dyDescent="0.25">
      <c r="A303" s="370"/>
      <c r="B303" s="366">
        <f>Demografia!B304</f>
        <v>0</v>
      </c>
      <c r="C303" s="366">
        <f>Demografia!C304</f>
        <v>0</v>
      </c>
      <c r="D303" s="367">
        <f>Demografia!D304</f>
        <v>0</v>
      </c>
      <c r="E303" s="82"/>
      <c r="F303" s="420"/>
      <c r="G303" s="421"/>
      <c r="H303" s="422"/>
      <c r="I303" s="245"/>
      <c r="J303" s="246"/>
      <c r="K303" s="247"/>
      <c r="L303" s="247"/>
      <c r="M303" s="247"/>
      <c r="N303" s="245"/>
      <c r="O303" s="252"/>
      <c r="P303" s="82"/>
      <c r="Q303" s="245"/>
      <c r="R303" s="421"/>
      <c r="S303" s="421"/>
      <c r="T303" s="82"/>
      <c r="U303" s="246"/>
      <c r="V303" s="246"/>
      <c r="W303" s="245"/>
      <c r="X303" s="246"/>
      <c r="Y303" s="245"/>
      <c r="Z303" s="245"/>
      <c r="AA303" s="245"/>
      <c r="AB303" s="247"/>
      <c r="AC303" s="247"/>
      <c r="AD303" s="78"/>
      <c r="AE303" s="247"/>
      <c r="AF303" s="247"/>
      <c r="AG303" s="247"/>
      <c r="AH303" s="247"/>
      <c r="AI303" s="247"/>
      <c r="AJ303" s="247"/>
      <c r="AK303" s="250"/>
      <c r="AL303" s="250"/>
      <c r="AM303" s="252"/>
      <c r="AN303" s="78"/>
      <c r="AO303" s="567" t="str">
        <f t="shared" si="38"/>
        <v xml:space="preserve"> </v>
      </c>
      <c r="AP303" s="567" t="str">
        <f t="shared" si="40"/>
        <v xml:space="preserve"> </v>
      </c>
      <c r="AQ303" s="567" t="str">
        <f t="shared" si="41"/>
        <v xml:space="preserve"> </v>
      </c>
      <c r="AR303" s="567" t="str">
        <f t="shared" si="42"/>
        <v xml:space="preserve"> </v>
      </c>
      <c r="AS303" s="78"/>
      <c r="AT303" s="365"/>
      <c r="AU303" s="365"/>
      <c r="AV303" s="364"/>
      <c r="AW303" s="365"/>
      <c r="AX303" s="364"/>
      <c r="AY303" s="364"/>
      <c r="AZ303" s="245"/>
      <c r="BA303" s="247"/>
      <c r="BB303" s="247"/>
      <c r="BC303" s="78"/>
      <c r="BD303" s="247"/>
      <c r="BE303" s="247"/>
      <c r="BF303" s="247"/>
      <c r="BG303" s="247"/>
      <c r="BH303" s="247"/>
      <c r="BI303" s="247"/>
      <c r="BJ303" s="250"/>
      <c r="BK303" s="250"/>
      <c r="BL303" s="252"/>
      <c r="BM303" s="78"/>
      <c r="BN303" s="567" t="str">
        <f t="shared" si="39"/>
        <v xml:space="preserve"> </v>
      </c>
      <c r="BO303" s="567" t="str">
        <f t="shared" si="43"/>
        <v xml:space="preserve"> </v>
      </c>
      <c r="BP303" s="567" t="str">
        <f t="shared" si="44"/>
        <v xml:space="preserve"> </v>
      </c>
      <c r="BQ303" s="567" t="str">
        <f t="shared" si="45"/>
        <v xml:space="preserve"> </v>
      </c>
      <c r="BR303" s="78"/>
      <c r="BS303" s="318"/>
    </row>
    <row r="304" spans="1:71" s="87" customFormat="1" ht="12.75" x14ac:dyDescent="0.25">
      <c r="A304" s="370"/>
      <c r="B304" s="150">
        <f>Demografia!B305</f>
        <v>0</v>
      </c>
      <c r="C304" s="150">
        <f>Demografia!C305</f>
        <v>0</v>
      </c>
      <c r="D304" s="151">
        <f>Demografia!D305</f>
        <v>0</v>
      </c>
      <c r="E304" s="82"/>
      <c r="F304" s="242"/>
      <c r="G304" s="153"/>
      <c r="H304" s="419"/>
      <c r="I304" s="260"/>
      <c r="J304" s="244"/>
      <c r="K304" s="265"/>
      <c r="L304" s="265"/>
      <c r="M304" s="265"/>
      <c r="N304" s="260"/>
      <c r="O304" s="251"/>
      <c r="P304" s="82"/>
      <c r="Q304" s="260"/>
      <c r="R304" s="153"/>
      <c r="S304" s="153"/>
      <c r="T304" s="82"/>
      <c r="U304" s="244"/>
      <c r="V304" s="244"/>
      <c r="W304" s="260"/>
      <c r="X304" s="244"/>
      <c r="Y304" s="260"/>
      <c r="Z304" s="260"/>
      <c r="AA304" s="260"/>
      <c r="AB304" s="265"/>
      <c r="AC304" s="265"/>
      <c r="AD304" s="78"/>
      <c r="AE304" s="265"/>
      <c r="AF304" s="265"/>
      <c r="AG304" s="265"/>
      <c r="AH304" s="265"/>
      <c r="AI304" s="265"/>
      <c r="AJ304" s="265"/>
      <c r="AK304" s="249"/>
      <c r="AL304" s="249"/>
      <c r="AM304" s="251"/>
      <c r="AN304" s="78"/>
      <c r="AO304" s="566" t="str">
        <f t="shared" si="38"/>
        <v xml:space="preserve"> </v>
      </c>
      <c r="AP304" s="566" t="str">
        <f t="shared" si="40"/>
        <v xml:space="preserve"> </v>
      </c>
      <c r="AQ304" s="566" t="str">
        <f t="shared" si="41"/>
        <v xml:space="preserve"> </v>
      </c>
      <c r="AR304" s="566" t="str">
        <f t="shared" si="42"/>
        <v xml:space="preserve"> </v>
      </c>
      <c r="AS304" s="78"/>
      <c r="AT304" s="244"/>
      <c r="AU304" s="244"/>
      <c r="AV304" s="260"/>
      <c r="AW304" s="244"/>
      <c r="AX304" s="260"/>
      <c r="AY304" s="260"/>
      <c r="AZ304" s="260"/>
      <c r="BA304" s="265"/>
      <c r="BB304" s="265"/>
      <c r="BC304" s="78"/>
      <c r="BD304" s="265"/>
      <c r="BE304" s="265"/>
      <c r="BF304" s="265"/>
      <c r="BG304" s="265"/>
      <c r="BH304" s="265"/>
      <c r="BI304" s="265"/>
      <c r="BJ304" s="249"/>
      <c r="BK304" s="249"/>
      <c r="BL304" s="251"/>
      <c r="BM304" s="78"/>
      <c r="BN304" s="566" t="str">
        <f t="shared" si="39"/>
        <v xml:space="preserve"> </v>
      </c>
      <c r="BO304" s="566" t="str">
        <f t="shared" si="43"/>
        <v xml:space="preserve"> </v>
      </c>
      <c r="BP304" s="566" t="str">
        <f t="shared" si="44"/>
        <v xml:space="preserve"> </v>
      </c>
      <c r="BQ304" s="566" t="str">
        <f t="shared" si="45"/>
        <v xml:space="preserve"> </v>
      </c>
      <c r="BR304" s="78"/>
      <c r="BS304" s="146"/>
    </row>
    <row r="305" spans="1:71" s="87" customFormat="1" ht="12.75" x14ac:dyDescent="0.25">
      <c r="A305" s="370"/>
      <c r="B305" s="366">
        <f>Demografia!B306</f>
        <v>0</v>
      </c>
      <c r="C305" s="366">
        <f>Demografia!C306</f>
        <v>0</v>
      </c>
      <c r="D305" s="367">
        <f>Demografia!D306</f>
        <v>0</v>
      </c>
      <c r="E305" s="82"/>
      <c r="F305" s="420"/>
      <c r="G305" s="421"/>
      <c r="H305" s="422"/>
      <c r="I305" s="245"/>
      <c r="J305" s="246"/>
      <c r="K305" s="247"/>
      <c r="L305" s="247"/>
      <c r="M305" s="247"/>
      <c r="N305" s="245"/>
      <c r="O305" s="252"/>
      <c r="P305" s="82"/>
      <c r="Q305" s="245"/>
      <c r="R305" s="421"/>
      <c r="S305" s="421"/>
      <c r="T305" s="82"/>
      <c r="U305" s="246"/>
      <c r="V305" s="246"/>
      <c r="W305" s="245"/>
      <c r="X305" s="246"/>
      <c r="Y305" s="245"/>
      <c r="Z305" s="245"/>
      <c r="AA305" s="245"/>
      <c r="AB305" s="247"/>
      <c r="AC305" s="247"/>
      <c r="AD305" s="78"/>
      <c r="AE305" s="247"/>
      <c r="AF305" s="247"/>
      <c r="AG305" s="247"/>
      <c r="AH305" s="247"/>
      <c r="AI305" s="247"/>
      <c r="AJ305" s="247"/>
      <c r="AK305" s="250"/>
      <c r="AL305" s="250"/>
      <c r="AM305" s="252"/>
      <c r="AN305" s="78"/>
      <c r="AO305" s="567" t="str">
        <f t="shared" si="38"/>
        <v xml:space="preserve"> </v>
      </c>
      <c r="AP305" s="567" t="str">
        <f t="shared" si="40"/>
        <v xml:space="preserve"> </v>
      </c>
      <c r="AQ305" s="567" t="str">
        <f t="shared" si="41"/>
        <v xml:space="preserve"> </v>
      </c>
      <c r="AR305" s="567" t="str">
        <f t="shared" si="42"/>
        <v xml:space="preserve"> </v>
      </c>
      <c r="AS305" s="78"/>
      <c r="AT305" s="365"/>
      <c r="AU305" s="365"/>
      <c r="AV305" s="364"/>
      <c r="AW305" s="365"/>
      <c r="AX305" s="364"/>
      <c r="AY305" s="364"/>
      <c r="AZ305" s="245"/>
      <c r="BA305" s="247"/>
      <c r="BB305" s="247"/>
      <c r="BC305" s="78"/>
      <c r="BD305" s="247"/>
      <c r="BE305" s="247"/>
      <c r="BF305" s="247"/>
      <c r="BG305" s="247"/>
      <c r="BH305" s="247"/>
      <c r="BI305" s="247"/>
      <c r="BJ305" s="250"/>
      <c r="BK305" s="250"/>
      <c r="BL305" s="252"/>
      <c r="BM305" s="78"/>
      <c r="BN305" s="567" t="str">
        <f t="shared" si="39"/>
        <v xml:space="preserve"> </v>
      </c>
      <c r="BO305" s="567" t="str">
        <f t="shared" si="43"/>
        <v xml:space="preserve"> </v>
      </c>
      <c r="BP305" s="567" t="str">
        <f t="shared" si="44"/>
        <v xml:space="preserve"> </v>
      </c>
      <c r="BQ305" s="567" t="str">
        <f t="shared" si="45"/>
        <v xml:space="preserve"> </v>
      </c>
      <c r="BR305" s="78"/>
      <c r="BS305" s="318"/>
    </row>
    <row r="306" spans="1:71" s="87" customFormat="1" ht="12.75" x14ac:dyDescent="0.25">
      <c r="A306" s="370"/>
      <c r="B306" s="150">
        <f>Demografia!B307</f>
        <v>0</v>
      </c>
      <c r="C306" s="150">
        <f>Demografia!C307</f>
        <v>0</v>
      </c>
      <c r="D306" s="151">
        <f>Demografia!D307</f>
        <v>0</v>
      </c>
      <c r="E306" s="82"/>
      <c r="F306" s="242"/>
      <c r="G306" s="153"/>
      <c r="H306" s="419"/>
      <c r="I306" s="260"/>
      <c r="J306" s="244"/>
      <c r="K306" s="265"/>
      <c r="L306" s="265"/>
      <c r="M306" s="265"/>
      <c r="N306" s="260"/>
      <c r="O306" s="251"/>
      <c r="P306" s="82"/>
      <c r="Q306" s="260"/>
      <c r="R306" s="153"/>
      <c r="S306" s="153"/>
      <c r="T306" s="82"/>
      <c r="U306" s="244"/>
      <c r="V306" s="244"/>
      <c r="W306" s="260"/>
      <c r="X306" s="244"/>
      <c r="Y306" s="260"/>
      <c r="Z306" s="260"/>
      <c r="AA306" s="260"/>
      <c r="AB306" s="265"/>
      <c r="AC306" s="265"/>
      <c r="AD306" s="78"/>
      <c r="AE306" s="265"/>
      <c r="AF306" s="265"/>
      <c r="AG306" s="265"/>
      <c r="AH306" s="265"/>
      <c r="AI306" s="265"/>
      <c r="AJ306" s="265"/>
      <c r="AK306" s="249"/>
      <c r="AL306" s="249"/>
      <c r="AM306" s="251"/>
      <c r="AN306" s="78"/>
      <c r="AO306" s="566" t="str">
        <f t="shared" si="38"/>
        <v xml:space="preserve"> </v>
      </c>
      <c r="AP306" s="566" t="str">
        <f t="shared" si="40"/>
        <v xml:space="preserve"> </v>
      </c>
      <c r="AQ306" s="566" t="str">
        <f t="shared" si="41"/>
        <v xml:space="preserve"> </v>
      </c>
      <c r="AR306" s="566" t="str">
        <f t="shared" si="42"/>
        <v xml:space="preserve"> </v>
      </c>
      <c r="AS306" s="78"/>
      <c r="AT306" s="244"/>
      <c r="AU306" s="244"/>
      <c r="AV306" s="260"/>
      <c r="AW306" s="244"/>
      <c r="AX306" s="260"/>
      <c r="AY306" s="260"/>
      <c r="AZ306" s="260"/>
      <c r="BA306" s="265"/>
      <c r="BB306" s="265"/>
      <c r="BC306" s="78"/>
      <c r="BD306" s="265"/>
      <c r="BE306" s="265"/>
      <c r="BF306" s="265"/>
      <c r="BG306" s="265"/>
      <c r="BH306" s="265"/>
      <c r="BI306" s="265"/>
      <c r="BJ306" s="249"/>
      <c r="BK306" s="249"/>
      <c r="BL306" s="251"/>
      <c r="BM306" s="78"/>
      <c r="BN306" s="566" t="str">
        <f t="shared" si="39"/>
        <v xml:space="preserve"> </v>
      </c>
      <c r="BO306" s="566" t="str">
        <f t="shared" si="43"/>
        <v xml:space="preserve"> </v>
      </c>
      <c r="BP306" s="566" t="str">
        <f t="shared" si="44"/>
        <v xml:space="preserve"> </v>
      </c>
      <c r="BQ306" s="566" t="str">
        <f t="shared" si="45"/>
        <v xml:space="preserve"> </v>
      </c>
      <c r="BR306" s="78"/>
      <c r="BS306" s="146"/>
    </row>
    <row r="307" spans="1:71" s="87" customFormat="1" ht="12.75" x14ac:dyDescent="0.25">
      <c r="A307" s="370"/>
      <c r="B307" s="366">
        <f>Demografia!B308</f>
        <v>0</v>
      </c>
      <c r="C307" s="366">
        <f>Demografia!C308</f>
        <v>0</v>
      </c>
      <c r="D307" s="367">
        <f>Demografia!D308</f>
        <v>0</v>
      </c>
      <c r="E307" s="82"/>
      <c r="F307" s="420"/>
      <c r="G307" s="421"/>
      <c r="H307" s="422"/>
      <c r="I307" s="245"/>
      <c r="J307" s="246"/>
      <c r="K307" s="247"/>
      <c r="L307" s="247"/>
      <c r="M307" s="247"/>
      <c r="N307" s="245"/>
      <c r="O307" s="252"/>
      <c r="P307" s="82"/>
      <c r="Q307" s="245"/>
      <c r="R307" s="421"/>
      <c r="S307" s="421"/>
      <c r="T307" s="82"/>
      <c r="U307" s="246"/>
      <c r="V307" s="246"/>
      <c r="W307" s="245"/>
      <c r="X307" s="246"/>
      <c r="Y307" s="245"/>
      <c r="Z307" s="245"/>
      <c r="AA307" s="245"/>
      <c r="AB307" s="247"/>
      <c r="AC307" s="247"/>
      <c r="AD307" s="78"/>
      <c r="AE307" s="247"/>
      <c r="AF307" s="247"/>
      <c r="AG307" s="247"/>
      <c r="AH307" s="247"/>
      <c r="AI307" s="247"/>
      <c r="AJ307" s="247"/>
      <c r="AK307" s="250"/>
      <c r="AL307" s="250"/>
      <c r="AM307" s="252"/>
      <c r="AN307" s="78"/>
      <c r="AO307" s="567" t="str">
        <f t="shared" si="38"/>
        <v xml:space="preserve"> </v>
      </c>
      <c r="AP307" s="567" t="str">
        <f t="shared" si="40"/>
        <v xml:space="preserve"> </v>
      </c>
      <c r="AQ307" s="567" t="str">
        <f t="shared" si="41"/>
        <v xml:space="preserve"> </v>
      </c>
      <c r="AR307" s="567" t="str">
        <f t="shared" si="42"/>
        <v xml:space="preserve"> </v>
      </c>
      <c r="AS307" s="78"/>
      <c r="AT307" s="365"/>
      <c r="AU307" s="365"/>
      <c r="AV307" s="364"/>
      <c r="AW307" s="365"/>
      <c r="AX307" s="364"/>
      <c r="AY307" s="364"/>
      <c r="AZ307" s="245"/>
      <c r="BA307" s="247"/>
      <c r="BB307" s="247"/>
      <c r="BC307" s="78"/>
      <c r="BD307" s="247"/>
      <c r="BE307" s="247"/>
      <c r="BF307" s="247"/>
      <c r="BG307" s="247"/>
      <c r="BH307" s="247"/>
      <c r="BI307" s="247"/>
      <c r="BJ307" s="250"/>
      <c r="BK307" s="250"/>
      <c r="BL307" s="252"/>
      <c r="BM307" s="78"/>
      <c r="BN307" s="567" t="str">
        <f t="shared" si="39"/>
        <v xml:space="preserve"> </v>
      </c>
      <c r="BO307" s="567" t="str">
        <f t="shared" si="43"/>
        <v xml:space="preserve"> </v>
      </c>
      <c r="BP307" s="567" t="str">
        <f t="shared" si="44"/>
        <v xml:space="preserve"> </v>
      </c>
      <c r="BQ307" s="567" t="str">
        <f t="shared" si="45"/>
        <v xml:space="preserve"> </v>
      </c>
      <c r="BR307" s="78"/>
      <c r="BS307" s="318"/>
    </row>
    <row r="308" spans="1:71" s="87" customFormat="1" ht="12.75" x14ac:dyDescent="0.25">
      <c r="A308" s="370"/>
      <c r="B308" s="150">
        <f>Demografia!B309</f>
        <v>0</v>
      </c>
      <c r="C308" s="150">
        <f>Demografia!C309</f>
        <v>0</v>
      </c>
      <c r="D308" s="151">
        <f>Demografia!D309</f>
        <v>0</v>
      </c>
      <c r="E308" s="82"/>
      <c r="F308" s="242"/>
      <c r="G308" s="153"/>
      <c r="H308" s="419"/>
      <c r="I308" s="260"/>
      <c r="J308" s="244"/>
      <c r="K308" s="265"/>
      <c r="L308" s="265"/>
      <c r="M308" s="265"/>
      <c r="N308" s="260"/>
      <c r="O308" s="251"/>
      <c r="P308" s="82"/>
      <c r="Q308" s="260"/>
      <c r="R308" s="153"/>
      <c r="S308" s="153"/>
      <c r="T308" s="82"/>
      <c r="U308" s="244"/>
      <c r="V308" s="244"/>
      <c r="W308" s="260"/>
      <c r="X308" s="244"/>
      <c r="Y308" s="260"/>
      <c r="Z308" s="260"/>
      <c r="AA308" s="260"/>
      <c r="AB308" s="265"/>
      <c r="AC308" s="265"/>
      <c r="AD308" s="78"/>
      <c r="AE308" s="265"/>
      <c r="AF308" s="265"/>
      <c r="AG308" s="265"/>
      <c r="AH308" s="265"/>
      <c r="AI308" s="265"/>
      <c r="AJ308" s="265"/>
      <c r="AK308" s="249"/>
      <c r="AL308" s="249"/>
      <c r="AM308" s="251"/>
      <c r="AN308" s="78"/>
      <c r="AO308" s="566" t="str">
        <f t="shared" si="38"/>
        <v xml:space="preserve"> </v>
      </c>
      <c r="AP308" s="566" t="str">
        <f t="shared" si="40"/>
        <v xml:space="preserve"> </v>
      </c>
      <c r="AQ308" s="566" t="str">
        <f t="shared" si="41"/>
        <v xml:space="preserve"> </v>
      </c>
      <c r="AR308" s="566" t="str">
        <f t="shared" si="42"/>
        <v xml:space="preserve"> </v>
      </c>
      <c r="AS308" s="78"/>
      <c r="AT308" s="244"/>
      <c r="AU308" s="244"/>
      <c r="AV308" s="260"/>
      <c r="AW308" s="244"/>
      <c r="AX308" s="260"/>
      <c r="AY308" s="260"/>
      <c r="AZ308" s="260"/>
      <c r="BA308" s="265"/>
      <c r="BB308" s="265"/>
      <c r="BC308" s="78"/>
      <c r="BD308" s="265"/>
      <c r="BE308" s="265"/>
      <c r="BF308" s="265"/>
      <c r="BG308" s="265"/>
      <c r="BH308" s="265"/>
      <c r="BI308" s="265"/>
      <c r="BJ308" s="249"/>
      <c r="BK308" s="249"/>
      <c r="BL308" s="251"/>
      <c r="BM308" s="78"/>
      <c r="BN308" s="566" t="str">
        <f t="shared" si="39"/>
        <v xml:space="preserve"> </v>
      </c>
      <c r="BO308" s="566" t="str">
        <f t="shared" si="43"/>
        <v xml:space="preserve"> </v>
      </c>
      <c r="BP308" s="566" t="str">
        <f t="shared" si="44"/>
        <v xml:space="preserve"> </v>
      </c>
      <c r="BQ308" s="566" t="str">
        <f t="shared" si="45"/>
        <v xml:space="preserve"> </v>
      </c>
      <c r="BR308" s="78"/>
      <c r="BS308" s="146"/>
    </row>
    <row r="309" spans="1:71" s="87" customFormat="1" ht="12.75" x14ac:dyDescent="0.25">
      <c r="A309" s="370"/>
      <c r="B309" s="366">
        <f>Demografia!B310</f>
        <v>0</v>
      </c>
      <c r="C309" s="366">
        <f>Demografia!C310</f>
        <v>0</v>
      </c>
      <c r="D309" s="367">
        <f>Demografia!D310</f>
        <v>0</v>
      </c>
      <c r="E309" s="82"/>
      <c r="F309" s="420"/>
      <c r="G309" s="421"/>
      <c r="H309" s="422"/>
      <c r="I309" s="245"/>
      <c r="J309" s="246"/>
      <c r="K309" s="247"/>
      <c r="L309" s="247"/>
      <c r="M309" s="247"/>
      <c r="N309" s="245"/>
      <c r="O309" s="252"/>
      <c r="P309" s="82"/>
      <c r="Q309" s="245"/>
      <c r="R309" s="421"/>
      <c r="S309" s="421"/>
      <c r="T309" s="82"/>
      <c r="U309" s="246"/>
      <c r="V309" s="246"/>
      <c r="W309" s="245"/>
      <c r="X309" s="246"/>
      <c r="Y309" s="245"/>
      <c r="Z309" s="245"/>
      <c r="AA309" s="245"/>
      <c r="AB309" s="247"/>
      <c r="AC309" s="247"/>
      <c r="AD309" s="78"/>
      <c r="AE309" s="247"/>
      <c r="AF309" s="247"/>
      <c r="AG309" s="247"/>
      <c r="AH309" s="247"/>
      <c r="AI309" s="247"/>
      <c r="AJ309" s="247"/>
      <c r="AK309" s="250"/>
      <c r="AL309" s="250"/>
      <c r="AM309" s="252"/>
      <c r="AN309" s="78"/>
      <c r="AO309" s="567" t="str">
        <f t="shared" si="38"/>
        <v xml:space="preserve"> </v>
      </c>
      <c r="AP309" s="567" t="str">
        <f t="shared" si="40"/>
        <v xml:space="preserve"> </v>
      </c>
      <c r="AQ309" s="567" t="str">
        <f t="shared" si="41"/>
        <v xml:space="preserve"> </v>
      </c>
      <c r="AR309" s="567" t="str">
        <f t="shared" si="42"/>
        <v xml:space="preserve"> </v>
      </c>
      <c r="AS309" s="78"/>
      <c r="AT309" s="365"/>
      <c r="AU309" s="365"/>
      <c r="AV309" s="364"/>
      <c r="AW309" s="365"/>
      <c r="AX309" s="364"/>
      <c r="AY309" s="364"/>
      <c r="AZ309" s="245"/>
      <c r="BA309" s="247"/>
      <c r="BB309" s="247"/>
      <c r="BC309" s="78"/>
      <c r="BD309" s="247"/>
      <c r="BE309" s="247"/>
      <c r="BF309" s="247"/>
      <c r="BG309" s="247"/>
      <c r="BH309" s="247"/>
      <c r="BI309" s="247"/>
      <c r="BJ309" s="250"/>
      <c r="BK309" s="250"/>
      <c r="BL309" s="252"/>
      <c r="BM309" s="78"/>
      <c r="BN309" s="567" t="str">
        <f t="shared" si="39"/>
        <v xml:space="preserve"> </v>
      </c>
      <c r="BO309" s="567" t="str">
        <f t="shared" si="43"/>
        <v xml:space="preserve"> </v>
      </c>
      <c r="BP309" s="567" t="str">
        <f t="shared" si="44"/>
        <v xml:space="preserve"> </v>
      </c>
      <c r="BQ309" s="567" t="str">
        <f t="shared" si="45"/>
        <v xml:space="preserve"> </v>
      </c>
      <c r="BR309" s="78"/>
      <c r="BS309" s="318"/>
    </row>
    <row r="310" spans="1:71" s="87" customFormat="1" ht="12.75" x14ac:dyDescent="0.25">
      <c r="A310" s="370"/>
      <c r="B310" s="150">
        <f>Demografia!B311</f>
        <v>0</v>
      </c>
      <c r="C310" s="150">
        <f>Demografia!C311</f>
        <v>0</v>
      </c>
      <c r="D310" s="151">
        <f>Demografia!D311</f>
        <v>0</v>
      </c>
      <c r="E310" s="82"/>
      <c r="F310" s="242"/>
      <c r="G310" s="153"/>
      <c r="H310" s="419"/>
      <c r="I310" s="260"/>
      <c r="J310" s="244"/>
      <c r="K310" s="265"/>
      <c r="L310" s="265"/>
      <c r="M310" s="265"/>
      <c r="N310" s="260"/>
      <c r="O310" s="251"/>
      <c r="P310" s="82"/>
      <c r="Q310" s="260"/>
      <c r="R310" s="153"/>
      <c r="S310" s="153"/>
      <c r="T310" s="82"/>
      <c r="U310" s="244"/>
      <c r="V310" s="244"/>
      <c r="W310" s="260"/>
      <c r="X310" s="244"/>
      <c r="Y310" s="260"/>
      <c r="Z310" s="260"/>
      <c r="AA310" s="260"/>
      <c r="AB310" s="265"/>
      <c r="AC310" s="265"/>
      <c r="AD310" s="78"/>
      <c r="AE310" s="265"/>
      <c r="AF310" s="265"/>
      <c r="AG310" s="265"/>
      <c r="AH310" s="265"/>
      <c r="AI310" s="265"/>
      <c r="AJ310" s="265"/>
      <c r="AK310" s="249"/>
      <c r="AL310" s="249"/>
      <c r="AM310" s="251"/>
      <c r="AN310" s="78"/>
      <c r="AO310" s="566" t="str">
        <f t="shared" si="38"/>
        <v xml:space="preserve"> </v>
      </c>
      <c r="AP310" s="566" t="str">
        <f t="shared" si="40"/>
        <v xml:space="preserve"> </v>
      </c>
      <c r="AQ310" s="566" t="str">
        <f t="shared" si="41"/>
        <v xml:space="preserve"> </v>
      </c>
      <c r="AR310" s="566" t="str">
        <f t="shared" si="42"/>
        <v xml:space="preserve"> </v>
      </c>
      <c r="AS310" s="78"/>
      <c r="AT310" s="244"/>
      <c r="AU310" s="244"/>
      <c r="AV310" s="260"/>
      <c r="AW310" s="244"/>
      <c r="AX310" s="260"/>
      <c r="AY310" s="260"/>
      <c r="AZ310" s="260"/>
      <c r="BA310" s="265"/>
      <c r="BB310" s="265"/>
      <c r="BC310" s="78"/>
      <c r="BD310" s="265"/>
      <c r="BE310" s="265"/>
      <c r="BF310" s="265"/>
      <c r="BG310" s="265"/>
      <c r="BH310" s="265"/>
      <c r="BI310" s="265"/>
      <c r="BJ310" s="249"/>
      <c r="BK310" s="249"/>
      <c r="BL310" s="251"/>
      <c r="BM310" s="78"/>
      <c r="BN310" s="566" t="str">
        <f t="shared" si="39"/>
        <v xml:space="preserve"> </v>
      </c>
      <c r="BO310" s="566" t="str">
        <f t="shared" si="43"/>
        <v xml:space="preserve"> </v>
      </c>
      <c r="BP310" s="566" t="str">
        <f t="shared" si="44"/>
        <v xml:space="preserve"> </v>
      </c>
      <c r="BQ310" s="566" t="str">
        <f t="shared" si="45"/>
        <v xml:space="preserve"> </v>
      </c>
      <c r="BR310" s="78"/>
      <c r="BS310" s="146"/>
    </row>
    <row r="311" spans="1:71" s="87" customFormat="1" ht="12.75" x14ac:dyDescent="0.25">
      <c r="A311" s="370"/>
      <c r="B311" s="366">
        <f>Demografia!B312</f>
        <v>0</v>
      </c>
      <c r="C311" s="366">
        <f>Demografia!C312</f>
        <v>0</v>
      </c>
      <c r="D311" s="367">
        <f>Demografia!D312</f>
        <v>0</v>
      </c>
      <c r="E311" s="82"/>
      <c r="F311" s="420"/>
      <c r="G311" s="421"/>
      <c r="H311" s="422"/>
      <c r="I311" s="245"/>
      <c r="J311" s="246"/>
      <c r="K311" s="247"/>
      <c r="L311" s="247"/>
      <c r="M311" s="247"/>
      <c r="N311" s="245"/>
      <c r="O311" s="252"/>
      <c r="P311" s="82"/>
      <c r="Q311" s="245"/>
      <c r="R311" s="421"/>
      <c r="S311" s="421"/>
      <c r="T311" s="82"/>
      <c r="U311" s="246"/>
      <c r="V311" s="246"/>
      <c r="W311" s="245"/>
      <c r="X311" s="246"/>
      <c r="Y311" s="245"/>
      <c r="Z311" s="245"/>
      <c r="AA311" s="245"/>
      <c r="AB311" s="247"/>
      <c r="AC311" s="247"/>
      <c r="AD311" s="78"/>
      <c r="AE311" s="247"/>
      <c r="AF311" s="247"/>
      <c r="AG311" s="247"/>
      <c r="AH311" s="247"/>
      <c r="AI311" s="247"/>
      <c r="AJ311" s="247"/>
      <c r="AK311" s="250"/>
      <c r="AL311" s="250"/>
      <c r="AM311" s="252"/>
      <c r="AN311" s="78"/>
      <c r="AO311" s="567" t="str">
        <f t="shared" si="38"/>
        <v xml:space="preserve"> </v>
      </c>
      <c r="AP311" s="567" t="str">
        <f t="shared" si="40"/>
        <v xml:space="preserve"> </v>
      </c>
      <c r="AQ311" s="567" t="str">
        <f t="shared" si="41"/>
        <v xml:space="preserve"> </v>
      </c>
      <c r="AR311" s="567" t="str">
        <f t="shared" si="42"/>
        <v xml:space="preserve"> </v>
      </c>
      <c r="AS311" s="78"/>
      <c r="AT311" s="365"/>
      <c r="AU311" s="365"/>
      <c r="AV311" s="364"/>
      <c r="AW311" s="365"/>
      <c r="AX311" s="364"/>
      <c r="AY311" s="364"/>
      <c r="AZ311" s="245"/>
      <c r="BA311" s="247"/>
      <c r="BB311" s="247"/>
      <c r="BC311" s="78"/>
      <c r="BD311" s="247"/>
      <c r="BE311" s="247"/>
      <c r="BF311" s="247"/>
      <c r="BG311" s="247"/>
      <c r="BH311" s="247"/>
      <c r="BI311" s="247"/>
      <c r="BJ311" s="250"/>
      <c r="BK311" s="250"/>
      <c r="BL311" s="252"/>
      <c r="BM311" s="78"/>
      <c r="BN311" s="567" t="str">
        <f t="shared" si="39"/>
        <v xml:space="preserve"> </v>
      </c>
      <c r="BO311" s="567" t="str">
        <f t="shared" si="43"/>
        <v xml:space="preserve"> </v>
      </c>
      <c r="BP311" s="567" t="str">
        <f t="shared" si="44"/>
        <v xml:space="preserve"> </v>
      </c>
      <c r="BQ311" s="567" t="str">
        <f t="shared" si="45"/>
        <v xml:space="preserve"> </v>
      </c>
      <c r="BR311" s="78"/>
      <c r="BS311" s="318"/>
    </row>
    <row r="312" spans="1:71" s="87" customFormat="1" ht="12.75" x14ac:dyDescent="0.25">
      <c r="A312" s="370"/>
      <c r="B312" s="150">
        <f>Demografia!B313</f>
        <v>0</v>
      </c>
      <c r="C312" s="150">
        <f>Demografia!C313</f>
        <v>0</v>
      </c>
      <c r="D312" s="151">
        <f>Demografia!D313</f>
        <v>0</v>
      </c>
      <c r="E312" s="82"/>
      <c r="F312" s="242"/>
      <c r="G312" s="153"/>
      <c r="H312" s="419"/>
      <c r="I312" s="260"/>
      <c r="J312" s="244"/>
      <c r="K312" s="265"/>
      <c r="L312" s="265"/>
      <c r="M312" s="265"/>
      <c r="N312" s="260"/>
      <c r="O312" s="251"/>
      <c r="P312" s="82"/>
      <c r="Q312" s="260"/>
      <c r="R312" s="153"/>
      <c r="S312" s="153"/>
      <c r="T312" s="82"/>
      <c r="U312" s="244"/>
      <c r="V312" s="244"/>
      <c r="W312" s="260"/>
      <c r="X312" s="244"/>
      <c r="Y312" s="260"/>
      <c r="Z312" s="260"/>
      <c r="AA312" s="260"/>
      <c r="AB312" s="265"/>
      <c r="AC312" s="265"/>
      <c r="AD312" s="78"/>
      <c r="AE312" s="265"/>
      <c r="AF312" s="265"/>
      <c r="AG312" s="265"/>
      <c r="AH312" s="265"/>
      <c r="AI312" s="265"/>
      <c r="AJ312" s="265"/>
      <c r="AK312" s="249"/>
      <c r="AL312" s="249"/>
      <c r="AM312" s="251"/>
      <c r="AN312" s="78"/>
      <c r="AO312" s="566" t="str">
        <f t="shared" si="38"/>
        <v xml:space="preserve"> </v>
      </c>
      <c r="AP312" s="566" t="str">
        <f t="shared" si="40"/>
        <v xml:space="preserve"> </v>
      </c>
      <c r="AQ312" s="566" t="str">
        <f t="shared" si="41"/>
        <v xml:space="preserve"> </v>
      </c>
      <c r="AR312" s="566" t="str">
        <f t="shared" si="42"/>
        <v xml:space="preserve"> </v>
      </c>
      <c r="AS312" s="78"/>
      <c r="AT312" s="244"/>
      <c r="AU312" s="244"/>
      <c r="AV312" s="260"/>
      <c r="AW312" s="244"/>
      <c r="AX312" s="260"/>
      <c r="AY312" s="260"/>
      <c r="AZ312" s="260"/>
      <c r="BA312" s="265"/>
      <c r="BB312" s="265"/>
      <c r="BC312" s="78"/>
      <c r="BD312" s="265"/>
      <c r="BE312" s="265"/>
      <c r="BF312" s="265"/>
      <c r="BG312" s="265"/>
      <c r="BH312" s="265"/>
      <c r="BI312" s="265"/>
      <c r="BJ312" s="249"/>
      <c r="BK312" s="249"/>
      <c r="BL312" s="251"/>
      <c r="BM312" s="78"/>
      <c r="BN312" s="566" t="str">
        <f t="shared" si="39"/>
        <v xml:space="preserve"> </v>
      </c>
      <c r="BO312" s="566" t="str">
        <f t="shared" si="43"/>
        <v xml:space="preserve"> </v>
      </c>
      <c r="BP312" s="566" t="str">
        <f t="shared" si="44"/>
        <v xml:space="preserve"> </v>
      </c>
      <c r="BQ312" s="566" t="str">
        <f t="shared" si="45"/>
        <v xml:space="preserve"> </v>
      </c>
      <c r="BR312" s="78"/>
      <c r="BS312" s="146"/>
    </row>
    <row r="313" spans="1:71" s="87" customFormat="1" ht="12.75" x14ac:dyDescent="0.25">
      <c r="A313" s="370"/>
      <c r="B313" s="366">
        <f>Demografia!B314</f>
        <v>0</v>
      </c>
      <c r="C313" s="366">
        <f>Demografia!C314</f>
        <v>0</v>
      </c>
      <c r="D313" s="367">
        <f>Demografia!D314</f>
        <v>0</v>
      </c>
      <c r="E313" s="82"/>
      <c r="F313" s="420"/>
      <c r="G313" s="421"/>
      <c r="H313" s="422"/>
      <c r="I313" s="245"/>
      <c r="J313" s="246"/>
      <c r="K313" s="247"/>
      <c r="L313" s="247"/>
      <c r="M313" s="247"/>
      <c r="N313" s="245"/>
      <c r="O313" s="252"/>
      <c r="P313" s="82"/>
      <c r="Q313" s="245"/>
      <c r="R313" s="421"/>
      <c r="S313" s="421"/>
      <c r="T313" s="82"/>
      <c r="U313" s="246"/>
      <c r="V313" s="246"/>
      <c r="W313" s="245"/>
      <c r="X313" s="246"/>
      <c r="Y313" s="245"/>
      <c r="Z313" s="245"/>
      <c r="AA313" s="245"/>
      <c r="AB313" s="247"/>
      <c r="AC313" s="247"/>
      <c r="AD313" s="78"/>
      <c r="AE313" s="247"/>
      <c r="AF313" s="247"/>
      <c r="AG313" s="247"/>
      <c r="AH313" s="247"/>
      <c r="AI313" s="247"/>
      <c r="AJ313" s="247"/>
      <c r="AK313" s="250"/>
      <c r="AL313" s="250"/>
      <c r="AM313" s="252"/>
      <c r="AN313" s="78"/>
      <c r="AO313" s="567" t="str">
        <f t="shared" si="38"/>
        <v xml:space="preserve"> </v>
      </c>
      <c r="AP313" s="567" t="str">
        <f t="shared" si="40"/>
        <v xml:space="preserve"> </v>
      </c>
      <c r="AQ313" s="567" t="str">
        <f t="shared" si="41"/>
        <v xml:space="preserve"> </v>
      </c>
      <c r="AR313" s="567" t="str">
        <f t="shared" si="42"/>
        <v xml:space="preserve"> </v>
      </c>
      <c r="AS313" s="78"/>
      <c r="AT313" s="365"/>
      <c r="AU313" s="365"/>
      <c r="AV313" s="364"/>
      <c r="AW313" s="365"/>
      <c r="AX313" s="364"/>
      <c r="AY313" s="364"/>
      <c r="AZ313" s="245"/>
      <c r="BA313" s="247"/>
      <c r="BB313" s="247"/>
      <c r="BC313" s="78"/>
      <c r="BD313" s="247"/>
      <c r="BE313" s="247"/>
      <c r="BF313" s="247"/>
      <c r="BG313" s="247"/>
      <c r="BH313" s="247"/>
      <c r="BI313" s="247"/>
      <c r="BJ313" s="250"/>
      <c r="BK313" s="250"/>
      <c r="BL313" s="252"/>
      <c r="BM313" s="78"/>
      <c r="BN313" s="567" t="str">
        <f t="shared" si="39"/>
        <v xml:space="preserve"> </v>
      </c>
      <c r="BO313" s="567" t="str">
        <f t="shared" si="43"/>
        <v xml:space="preserve"> </v>
      </c>
      <c r="BP313" s="567" t="str">
        <f t="shared" si="44"/>
        <v xml:space="preserve"> </v>
      </c>
      <c r="BQ313" s="567" t="str">
        <f t="shared" si="45"/>
        <v xml:space="preserve"> </v>
      </c>
      <c r="BR313" s="78"/>
      <c r="BS313" s="318"/>
    </row>
    <row r="314" spans="1:71" s="87" customFormat="1" ht="12.75" x14ac:dyDescent="0.25">
      <c r="A314" s="370"/>
      <c r="B314" s="150">
        <f>Demografia!B315</f>
        <v>0</v>
      </c>
      <c r="C314" s="150">
        <f>Demografia!C315</f>
        <v>0</v>
      </c>
      <c r="D314" s="151">
        <f>Demografia!D315</f>
        <v>0</v>
      </c>
      <c r="E314" s="82"/>
      <c r="F314" s="242"/>
      <c r="G314" s="153"/>
      <c r="H314" s="419"/>
      <c r="I314" s="260"/>
      <c r="J314" s="244"/>
      <c r="K314" s="265"/>
      <c r="L314" s="265"/>
      <c r="M314" s="265"/>
      <c r="N314" s="260"/>
      <c r="O314" s="251"/>
      <c r="P314" s="82"/>
      <c r="Q314" s="260"/>
      <c r="R314" s="153"/>
      <c r="S314" s="153"/>
      <c r="T314" s="82"/>
      <c r="U314" s="244"/>
      <c r="V314" s="244"/>
      <c r="W314" s="260"/>
      <c r="X314" s="244"/>
      <c r="Y314" s="260"/>
      <c r="Z314" s="260"/>
      <c r="AA314" s="260"/>
      <c r="AB314" s="265"/>
      <c r="AC314" s="265"/>
      <c r="AD314" s="78"/>
      <c r="AE314" s="265"/>
      <c r="AF314" s="265"/>
      <c r="AG314" s="265"/>
      <c r="AH314" s="265"/>
      <c r="AI314" s="265"/>
      <c r="AJ314" s="265"/>
      <c r="AK314" s="249"/>
      <c r="AL314" s="249"/>
      <c r="AM314" s="251"/>
      <c r="AN314" s="78"/>
      <c r="AO314" s="566" t="str">
        <f t="shared" si="38"/>
        <v xml:space="preserve"> </v>
      </c>
      <c r="AP314" s="566" t="str">
        <f t="shared" si="40"/>
        <v xml:space="preserve"> </v>
      </c>
      <c r="AQ314" s="566" t="str">
        <f t="shared" si="41"/>
        <v xml:space="preserve"> </v>
      </c>
      <c r="AR314" s="566" t="str">
        <f t="shared" si="42"/>
        <v xml:space="preserve"> </v>
      </c>
      <c r="AS314" s="78"/>
      <c r="AT314" s="244"/>
      <c r="AU314" s="244"/>
      <c r="AV314" s="260"/>
      <c r="AW314" s="244"/>
      <c r="AX314" s="260"/>
      <c r="AY314" s="260"/>
      <c r="AZ314" s="260"/>
      <c r="BA314" s="265"/>
      <c r="BB314" s="265"/>
      <c r="BC314" s="78"/>
      <c r="BD314" s="265"/>
      <c r="BE314" s="265"/>
      <c r="BF314" s="265"/>
      <c r="BG314" s="265"/>
      <c r="BH314" s="265"/>
      <c r="BI314" s="265"/>
      <c r="BJ314" s="249"/>
      <c r="BK314" s="249"/>
      <c r="BL314" s="251"/>
      <c r="BM314" s="78"/>
      <c r="BN314" s="566" t="str">
        <f t="shared" si="39"/>
        <v xml:space="preserve"> </v>
      </c>
      <c r="BO314" s="566" t="str">
        <f t="shared" si="43"/>
        <v xml:space="preserve"> </v>
      </c>
      <c r="BP314" s="566" t="str">
        <f t="shared" si="44"/>
        <v xml:space="preserve"> </v>
      </c>
      <c r="BQ314" s="566" t="str">
        <f t="shared" si="45"/>
        <v xml:space="preserve"> </v>
      </c>
      <c r="BR314" s="78"/>
      <c r="BS314" s="146"/>
    </row>
    <row r="315" spans="1:71" s="87" customFormat="1" ht="12.75" x14ac:dyDescent="0.25">
      <c r="A315" s="370"/>
      <c r="B315" s="366">
        <f>Demografia!B316</f>
        <v>0</v>
      </c>
      <c r="C315" s="366">
        <f>Demografia!C316</f>
        <v>0</v>
      </c>
      <c r="D315" s="367">
        <f>Demografia!D316</f>
        <v>0</v>
      </c>
      <c r="E315" s="82"/>
      <c r="F315" s="420"/>
      <c r="G315" s="421"/>
      <c r="H315" s="422"/>
      <c r="I315" s="245"/>
      <c r="J315" s="246"/>
      <c r="K315" s="247"/>
      <c r="L315" s="247"/>
      <c r="M315" s="247"/>
      <c r="N315" s="245"/>
      <c r="O315" s="252"/>
      <c r="P315" s="82"/>
      <c r="Q315" s="245"/>
      <c r="R315" s="421"/>
      <c r="S315" s="421"/>
      <c r="T315" s="82"/>
      <c r="U315" s="246"/>
      <c r="V315" s="246"/>
      <c r="W315" s="245"/>
      <c r="X315" s="246"/>
      <c r="Y315" s="245"/>
      <c r="Z315" s="245"/>
      <c r="AA315" s="245"/>
      <c r="AB315" s="247"/>
      <c r="AC315" s="247"/>
      <c r="AD315" s="78"/>
      <c r="AE315" s="247"/>
      <c r="AF315" s="247"/>
      <c r="AG315" s="247"/>
      <c r="AH315" s="247"/>
      <c r="AI315" s="247"/>
      <c r="AJ315" s="247"/>
      <c r="AK315" s="250"/>
      <c r="AL315" s="250"/>
      <c r="AM315" s="252"/>
      <c r="AN315" s="78"/>
      <c r="AO315" s="567" t="str">
        <f t="shared" si="38"/>
        <v xml:space="preserve"> </v>
      </c>
      <c r="AP315" s="567" t="str">
        <f t="shared" si="40"/>
        <v xml:space="preserve"> </v>
      </c>
      <c r="AQ315" s="567" t="str">
        <f t="shared" si="41"/>
        <v xml:space="preserve"> </v>
      </c>
      <c r="AR315" s="567" t="str">
        <f t="shared" si="42"/>
        <v xml:space="preserve"> </v>
      </c>
      <c r="AS315" s="78"/>
      <c r="AT315" s="365"/>
      <c r="AU315" s="365"/>
      <c r="AV315" s="364"/>
      <c r="AW315" s="365"/>
      <c r="AX315" s="364"/>
      <c r="AY315" s="364"/>
      <c r="AZ315" s="245"/>
      <c r="BA315" s="247"/>
      <c r="BB315" s="247"/>
      <c r="BC315" s="78"/>
      <c r="BD315" s="247"/>
      <c r="BE315" s="247"/>
      <c r="BF315" s="247"/>
      <c r="BG315" s="247"/>
      <c r="BH315" s="247"/>
      <c r="BI315" s="247"/>
      <c r="BJ315" s="250"/>
      <c r="BK315" s="250"/>
      <c r="BL315" s="252"/>
      <c r="BM315" s="78"/>
      <c r="BN315" s="567" t="str">
        <f t="shared" si="39"/>
        <v xml:space="preserve"> </v>
      </c>
      <c r="BO315" s="567" t="str">
        <f t="shared" si="43"/>
        <v xml:space="preserve"> </v>
      </c>
      <c r="BP315" s="567" t="str">
        <f t="shared" si="44"/>
        <v xml:space="preserve"> </v>
      </c>
      <c r="BQ315" s="567" t="str">
        <f t="shared" si="45"/>
        <v xml:space="preserve"> </v>
      </c>
      <c r="BR315" s="78"/>
      <c r="BS315" s="318"/>
    </row>
    <row r="316" spans="1:71" s="87" customFormat="1" ht="12.75" x14ac:dyDescent="0.25">
      <c r="A316" s="370"/>
      <c r="B316" s="150">
        <f>Demografia!B317</f>
        <v>0</v>
      </c>
      <c r="C316" s="150">
        <f>Demografia!C317</f>
        <v>0</v>
      </c>
      <c r="D316" s="151">
        <f>Demografia!D317</f>
        <v>0</v>
      </c>
      <c r="E316" s="82"/>
      <c r="F316" s="242"/>
      <c r="G316" s="153"/>
      <c r="H316" s="419"/>
      <c r="I316" s="260"/>
      <c r="J316" s="244"/>
      <c r="K316" s="265"/>
      <c r="L316" s="265"/>
      <c r="M316" s="265"/>
      <c r="N316" s="260"/>
      <c r="O316" s="251"/>
      <c r="P316" s="82"/>
      <c r="Q316" s="260"/>
      <c r="R316" s="153"/>
      <c r="S316" s="153"/>
      <c r="T316" s="82"/>
      <c r="U316" s="244"/>
      <c r="V316" s="244"/>
      <c r="W316" s="260"/>
      <c r="X316" s="244"/>
      <c r="Y316" s="260"/>
      <c r="Z316" s="260"/>
      <c r="AA316" s="260"/>
      <c r="AB316" s="265"/>
      <c r="AC316" s="265"/>
      <c r="AD316" s="78"/>
      <c r="AE316" s="265"/>
      <c r="AF316" s="265"/>
      <c r="AG316" s="265"/>
      <c r="AH316" s="265"/>
      <c r="AI316" s="265"/>
      <c r="AJ316" s="265"/>
      <c r="AK316" s="249"/>
      <c r="AL316" s="249"/>
      <c r="AM316" s="251"/>
      <c r="AN316" s="78"/>
      <c r="AO316" s="566" t="str">
        <f t="shared" si="38"/>
        <v xml:space="preserve"> </v>
      </c>
      <c r="AP316" s="566" t="str">
        <f t="shared" si="40"/>
        <v xml:space="preserve"> </v>
      </c>
      <c r="AQ316" s="566" t="str">
        <f t="shared" si="41"/>
        <v xml:space="preserve"> </v>
      </c>
      <c r="AR316" s="566" t="str">
        <f t="shared" si="42"/>
        <v xml:space="preserve"> </v>
      </c>
      <c r="AS316" s="78"/>
      <c r="AT316" s="244"/>
      <c r="AU316" s="244"/>
      <c r="AV316" s="260"/>
      <c r="AW316" s="244"/>
      <c r="AX316" s="260"/>
      <c r="AY316" s="260"/>
      <c r="AZ316" s="260"/>
      <c r="BA316" s="265"/>
      <c r="BB316" s="265"/>
      <c r="BC316" s="78"/>
      <c r="BD316" s="265"/>
      <c r="BE316" s="265"/>
      <c r="BF316" s="265"/>
      <c r="BG316" s="265"/>
      <c r="BH316" s="265"/>
      <c r="BI316" s="265"/>
      <c r="BJ316" s="249"/>
      <c r="BK316" s="249"/>
      <c r="BL316" s="251"/>
      <c r="BM316" s="78"/>
      <c r="BN316" s="566" t="str">
        <f t="shared" si="39"/>
        <v xml:space="preserve"> </v>
      </c>
      <c r="BO316" s="566" t="str">
        <f t="shared" si="43"/>
        <v xml:space="preserve"> </v>
      </c>
      <c r="BP316" s="566" t="str">
        <f t="shared" si="44"/>
        <v xml:space="preserve"> </v>
      </c>
      <c r="BQ316" s="566" t="str">
        <f t="shared" si="45"/>
        <v xml:space="preserve"> </v>
      </c>
      <c r="BR316" s="78"/>
      <c r="BS316" s="146"/>
    </row>
    <row r="317" spans="1:71" s="87" customFormat="1" ht="12.75" x14ac:dyDescent="0.25">
      <c r="A317" s="370"/>
      <c r="B317" s="366">
        <f>Demografia!B318</f>
        <v>0</v>
      </c>
      <c r="C317" s="366">
        <f>Demografia!C318</f>
        <v>0</v>
      </c>
      <c r="D317" s="367">
        <f>Demografia!D318</f>
        <v>0</v>
      </c>
      <c r="E317" s="82"/>
      <c r="F317" s="420"/>
      <c r="G317" s="421"/>
      <c r="H317" s="422"/>
      <c r="I317" s="245"/>
      <c r="J317" s="246"/>
      <c r="K317" s="247"/>
      <c r="L317" s="247"/>
      <c r="M317" s="247"/>
      <c r="N317" s="245"/>
      <c r="O317" s="252"/>
      <c r="P317" s="82"/>
      <c r="Q317" s="245"/>
      <c r="R317" s="421"/>
      <c r="S317" s="421"/>
      <c r="T317" s="82"/>
      <c r="U317" s="246"/>
      <c r="V317" s="246"/>
      <c r="W317" s="245"/>
      <c r="X317" s="246"/>
      <c r="Y317" s="245"/>
      <c r="Z317" s="245"/>
      <c r="AA317" s="245"/>
      <c r="AB317" s="247"/>
      <c r="AC317" s="247"/>
      <c r="AD317" s="78"/>
      <c r="AE317" s="247"/>
      <c r="AF317" s="247"/>
      <c r="AG317" s="247"/>
      <c r="AH317" s="247"/>
      <c r="AI317" s="247"/>
      <c r="AJ317" s="247"/>
      <c r="AK317" s="250"/>
      <c r="AL317" s="250"/>
      <c r="AM317" s="252"/>
      <c r="AN317" s="78"/>
      <c r="AO317" s="567" t="str">
        <f t="shared" si="38"/>
        <v xml:space="preserve"> </v>
      </c>
      <c r="AP317" s="567" t="str">
        <f t="shared" si="40"/>
        <v xml:space="preserve"> </v>
      </c>
      <c r="AQ317" s="567" t="str">
        <f t="shared" si="41"/>
        <v xml:space="preserve"> </v>
      </c>
      <c r="AR317" s="567" t="str">
        <f t="shared" si="42"/>
        <v xml:space="preserve"> </v>
      </c>
      <c r="AS317" s="78"/>
      <c r="AT317" s="365"/>
      <c r="AU317" s="365"/>
      <c r="AV317" s="364"/>
      <c r="AW317" s="365"/>
      <c r="AX317" s="364"/>
      <c r="AY317" s="364"/>
      <c r="AZ317" s="245"/>
      <c r="BA317" s="247"/>
      <c r="BB317" s="247"/>
      <c r="BC317" s="78"/>
      <c r="BD317" s="247"/>
      <c r="BE317" s="247"/>
      <c r="BF317" s="247"/>
      <c r="BG317" s="247"/>
      <c r="BH317" s="247"/>
      <c r="BI317" s="247"/>
      <c r="BJ317" s="250"/>
      <c r="BK317" s="250"/>
      <c r="BL317" s="252"/>
      <c r="BM317" s="78"/>
      <c r="BN317" s="567" t="str">
        <f t="shared" si="39"/>
        <v xml:space="preserve"> </v>
      </c>
      <c r="BO317" s="567" t="str">
        <f t="shared" si="43"/>
        <v xml:space="preserve"> </v>
      </c>
      <c r="BP317" s="567" t="str">
        <f t="shared" si="44"/>
        <v xml:space="preserve"> </v>
      </c>
      <c r="BQ317" s="567" t="str">
        <f t="shared" si="45"/>
        <v xml:space="preserve"> </v>
      </c>
      <c r="BR317" s="78"/>
      <c r="BS317" s="318"/>
    </row>
    <row r="318" spans="1:71" s="87" customFormat="1" ht="12.75" x14ac:dyDescent="0.25">
      <c r="A318" s="370"/>
      <c r="B318" s="150">
        <f>Demografia!B319</f>
        <v>0</v>
      </c>
      <c r="C318" s="150">
        <f>Demografia!C319</f>
        <v>0</v>
      </c>
      <c r="D318" s="151">
        <f>Demografia!D319</f>
        <v>0</v>
      </c>
      <c r="E318" s="82"/>
      <c r="F318" s="242"/>
      <c r="G318" s="153"/>
      <c r="H318" s="419"/>
      <c r="I318" s="260"/>
      <c r="J318" s="244"/>
      <c r="K318" s="265"/>
      <c r="L318" s="265"/>
      <c r="M318" s="265"/>
      <c r="N318" s="260"/>
      <c r="O318" s="251"/>
      <c r="P318" s="82"/>
      <c r="Q318" s="260"/>
      <c r="R318" s="153"/>
      <c r="S318" s="153"/>
      <c r="T318" s="82"/>
      <c r="U318" s="244"/>
      <c r="V318" s="244"/>
      <c r="W318" s="260"/>
      <c r="X318" s="244"/>
      <c r="Y318" s="260"/>
      <c r="Z318" s="260"/>
      <c r="AA318" s="260"/>
      <c r="AB318" s="265"/>
      <c r="AC318" s="265"/>
      <c r="AD318" s="78"/>
      <c r="AE318" s="265"/>
      <c r="AF318" s="265"/>
      <c r="AG318" s="265"/>
      <c r="AH318" s="265"/>
      <c r="AI318" s="265"/>
      <c r="AJ318" s="265"/>
      <c r="AK318" s="249"/>
      <c r="AL318" s="249"/>
      <c r="AM318" s="251"/>
      <c r="AN318" s="78"/>
      <c r="AO318" s="566" t="str">
        <f t="shared" si="38"/>
        <v xml:space="preserve"> </v>
      </c>
      <c r="AP318" s="566" t="str">
        <f t="shared" si="40"/>
        <v xml:space="preserve"> </v>
      </c>
      <c r="AQ318" s="566" t="str">
        <f t="shared" si="41"/>
        <v xml:space="preserve"> </v>
      </c>
      <c r="AR318" s="566" t="str">
        <f t="shared" si="42"/>
        <v xml:space="preserve"> </v>
      </c>
      <c r="AS318" s="78"/>
      <c r="AT318" s="244"/>
      <c r="AU318" s="244"/>
      <c r="AV318" s="260"/>
      <c r="AW318" s="244"/>
      <c r="AX318" s="260"/>
      <c r="AY318" s="260"/>
      <c r="AZ318" s="260"/>
      <c r="BA318" s="265"/>
      <c r="BB318" s="265"/>
      <c r="BC318" s="78"/>
      <c r="BD318" s="265"/>
      <c r="BE318" s="265"/>
      <c r="BF318" s="265"/>
      <c r="BG318" s="265"/>
      <c r="BH318" s="265"/>
      <c r="BI318" s="265"/>
      <c r="BJ318" s="249"/>
      <c r="BK318" s="249"/>
      <c r="BL318" s="251"/>
      <c r="BM318" s="78"/>
      <c r="BN318" s="566" t="str">
        <f t="shared" si="39"/>
        <v xml:space="preserve"> </v>
      </c>
      <c r="BO318" s="566" t="str">
        <f t="shared" si="43"/>
        <v xml:space="preserve"> </v>
      </c>
      <c r="BP318" s="566" t="str">
        <f t="shared" si="44"/>
        <v xml:space="preserve"> </v>
      </c>
      <c r="BQ318" s="566" t="str">
        <f t="shared" si="45"/>
        <v xml:space="preserve"> </v>
      </c>
      <c r="BR318" s="78"/>
      <c r="BS318" s="146"/>
    </row>
    <row r="319" spans="1:71" s="87" customFormat="1" ht="12.75" x14ac:dyDescent="0.25">
      <c r="A319" s="370"/>
      <c r="B319" s="366">
        <f>Demografia!B320</f>
        <v>0</v>
      </c>
      <c r="C319" s="366">
        <f>Demografia!C320</f>
        <v>0</v>
      </c>
      <c r="D319" s="367">
        <f>Demografia!D320</f>
        <v>0</v>
      </c>
      <c r="E319" s="82"/>
      <c r="F319" s="420"/>
      <c r="G319" s="421"/>
      <c r="H319" s="422"/>
      <c r="I319" s="245"/>
      <c r="J319" s="246"/>
      <c r="K319" s="247"/>
      <c r="L319" s="247"/>
      <c r="M319" s="247"/>
      <c r="N319" s="245"/>
      <c r="O319" s="252"/>
      <c r="P319" s="82"/>
      <c r="Q319" s="245"/>
      <c r="R319" s="421"/>
      <c r="S319" s="421"/>
      <c r="T319" s="82"/>
      <c r="U319" s="246"/>
      <c r="V319" s="246"/>
      <c r="W319" s="245"/>
      <c r="X319" s="246"/>
      <c r="Y319" s="245"/>
      <c r="Z319" s="245"/>
      <c r="AA319" s="245"/>
      <c r="AB319" s="247"/>
      <c r="AC319" s="247"/>
      <c r="AD319" s="78"/>
      <c r="AE319" s="247"/>
      <c r="AF319" s="247"/>
      <c r="AG319" s="247"/>
      <c r="AH319" s="247"/>
      <c r="AI319" s="247"/>
      <c r="AJ319" s="247"/>
      <c r="AK319" s="250"/>
      <c r="AL319" s="250"/>
      <c r="AM319" s="252"/>
      <c r="AN319" s="78"/>
      <c r="AO319" s="567" t="str">
        <f t="shared" si="38"/>
        <v xml:space="preserve"> </v>
      </c>
      <c r="AP319" s="567" t="str">
        <f t="shared" si="40"/>
        <v xml:space="preserve"> </v>
      </c>
      <c r="AQ319" s="567" t="str">
        <f t="shared" si="41"/>
        <v xml:space="preserve"> </v>
      </c>
      <c r="AR319" s="567" t="str">
        <f t="shared" si="42"/>
        <v xml:space="preserve"> </v>
      </c>
      <c r="AS319" s="78"/>
      <c r="AT319" s="365"/>
      <c r="AU319" s="365"/>
      <c r="AV319" s="364"/>
      <c r="AW319" s="365"/>
      <c r="AX319" s="364"/>
      <c r="AY319" s="364"/>
      <c r="AZ319" s="245"/>
      <c r="BA319" s="247"/>
      <c r="BB319" s="247"/>
      <c r="BC319" s="78"/>
      <c r="BD319" s="247"/>
      <c r="BE319" s="247"/>
      <c r="BF319" s="247"/>
      <c r="BG319" s="247"/>
      <c r="BH319" s="247"/>
      <c r="BI319" s="247"/>
      <c r="BJ319" s="250"/>
      <c r="BK319" s="250"/>
      <c r="BL319" s="252"/>
      <c r="BM319" s="78"/>
      <c r="BN319" s="567" t="str">
        <f t="shared" si="39"/>
        <v xml:space="preserve"> </v>
      </c>
      <c r="BO319" s="567" t="str">
        <f t="shared" si="43"/>
        <v xml:space="preserve"> </v>
      </c>
      <c r="BP319" s="567" t="str">
        <f t="shared" si="44"/>
        <v xml:space="preserve"> </v>
      </c>
      <c r="BQ319" s="567" t="str">
        <f t="shared" si="45"/>
        <v xml:space="preserve"> </v>
      </c>
      <c r="BR319" s="78"/>
      <c r="BS319" s="318"/>
    </row>
    <row r="320" spans="1:71" s="87" customFormat="1" ht="12.75" x14ac:dyDescent="0.25">
      <c r="A320" s="370"/>
      <c r="B320" s="150">
        <f>Demografia!B321</f>
        <v>0</v>
      </c>
      <c r="C320" s="150">
        <f>Demografia!C321</f>
        <v>0</v>
      </c>
      <c r="D320" s="151">
        <f>Demografia!D321</f>
        <v>0</v>
      </c>
      <c r="E320" s="82"/>
      <c r="F320" s="242"/>
      <c r="G320" s="153"/>
      <c r="H320" s="419"/>
      <c r="I320" s="260"/>
      <c r="J320" s="244"/>
      <c r="K320" s="265"/>
      <c r="L320" s="265"/>
      <c r="M320" s="265"/>
      <c r="N320" s="260"/>
      <c r="O320" s="251"/>
      <c r="P320" s="82"/>
      <c r="Q320" s="260"/>
      <c r="R320" s="153"/>
      <c r="S320" s="153"/>
      <c r="T320" s="82"/>
      <c r="U320" s="244"/>
      <c r="V320" s="244"/>
      <c r="W320" s="260"/>
      <c r="X320" s="244"/>
      <c r="Y320" s="260"/>
      <c r="Z320" s="260"/>
      <c r="AA320" s="260"/>
      <c r="AB320" s="265"/>
      <c r="AC320" s="265"/>
      <c r="AD320" s="78"/>
      <c r="AE320" s="265"/>
      <c r="AF320" s="265"/>
      <c r="AG320" s="265"/>
      <c r="AH320" s="265"/>
      <c r="AI320" s="265"/>
      <c r="AJ320" s="265"/>
      <c r="AK320" s="249"/>
      <c r="AL320" s="249"/>
      <c r="AM320" s="251"/>
      <c r="AN320" s="78"/>
      <c r="AO320" s="566" t="str">
        <f t="shared" si="38"/>
        <v xml:space="preserve"> </v>
      </c>
      <c r="AP320" s="566" t="str">
        <f t="shared" si="40"/>
        <v xml:space="preserve"> </v>
      </c>
      <c r="AQ320" s="566" t="str">
        <f t="shared" si="41"/>
        <v xml:space="preserve"> </v>
      </c>
      <c r="AR320" s="566" t="str">
        <f t="shared" si="42"/>
        <v xml:space="preserve"> </v>
      </c>
      <c r="AS320" s="78"/>
      <c r="AT320" s="244"/>
      <c r="AU320" s="244"/>
      <c r="AV320" s="260"/>
      <c r="AW320" s="244"/>
      <c r="AX320" s="260"/>
      <c r="AY320" s="260"/>
      <c r="AZ320" s="260"/>
      <c r="BA320" s="265"/>
      <c r="BB320" s="265"/>
      <c r="BC320" s="78"/>
      <c r="BD320" s="265"/>
      <c r="BE320" s="265"/>
      <c r="BF320" s="265"/>
      <c r="BG320" s="265"/>
      <c r="BH320" s="265"/>
      <c r="BI320" s="265"/>
      <c r="BJ320" s="249"/>
      <c r="BK320" s="249"/>
      <c r="BL320" s="251"/>
      <c r="BM320" s="78"/>
      <c r="BN320" s="566" t="str">
        <f t="shared" si="39"/>
        <v xml:space="preserve"> </v>
      </c>
      <c r="BO320" s="566" t="str">
        <f t="shared" si="43"/>
        <v xml:space="preserve"> </v>
      </c>
      <c r="BP320" s="566" t="str">
        <f t="shared" si="44"/>
        <v xml:space="preserve"> </v>
      </c>
      <c r="BQ320" s="566" t="str">
        <f t="shared" si="45"/>
        <v xml:space="preserve"> </v>
      </c>
      <c r="BR320" s="78"/>
      <c r="BS320" s="146"/>
    </row>
    <row r="321" spans="1:71" s="87" customFormat="1" ht="12.75" x14ac:dyDescent="0.25">
      <c r="A321" s="370"/>
      <c r="B321" s="366">
        <f>Demografia!B322</f>
        <v>0</v>
      </c>
      <c r="C321" s="366">
        <f>Demografia!C322</f>
        <v>0</v>
      </c>
      <c r="D321" s="367">
        <f>Demografia!D322</f>
        <v>0</v>
      </c>
      <c r="E321" s="82"/>
      <c r="F321" s="420"/>
      <c r="G321" s="421"/>
      <c r="H321" s="422"/>
      <c r="I321" s="245"/>
      <c r="J321" s="246"/>
      <c r="K321" s="247"/>
      <c r="L321" s="247"/>
      <c r="M321" s="247"/>
      <c r="N321" s="245"/>
      <c r="O321" s="252"/>
      <c r="P321" s="82"/>
      <c r="Q321" s="245"/>
      <c r="R321" s="421"/>
      <c r="S321" s="421"/>
      <c r="T321" s="82"/>
      <c r="U321" s="246"/>
      <c r="V321" s="246"/>
      <c r="W321" s="245"/>
      <c r="X321" s="246"/>
      <c r="Y321" s="245"/>
      <c r="Z321" s="245"/>
      <c r="AA321" s="245"/>
      <c r="AB321" s="247"/>
      <c r="AC321" s="247"/>
      <c r="AD321" s="78"/>
      <c r="AE321" s="247"/>
      <c r="AF321" s="247"/>
      <c r="AG321" s="247"/>
      <c r="AH321" s="247"/>
      <c r="AI321" s="247"/>
      <c r="AJ321" s="247"/>
      <c r="AK321" s="250"/>
      <c r="AL321" s="250"/>
      <c r="AM321" s="252"/>
      <c r="AN321" s="78"/>
      <c r="AO321" s="567" t="str">
        <f t="shared" si="38"/>
        <v xml:space="preserve"> </v>
      </c>
      <c r="AP321" s="567" t="str">
        <f t="shared" si="40"/>
        <v xml:space="preserve"> </v>
      </c>
      <c r="AQ321" s="567" t="str">
        <f t="shared" si="41"/>
        <v xml:space="preserve"> </v>
      </c>
      <c r="AR321" s="567" t="str">
        <f t="shared" si="42"/>
        <v xml:space="preserve"> </v>
      </c>
      <c r="AS321" s="78"/>
      <c r="AT321" s="365"/>
      <c r="AU321" s="365"/>
      <c r="AV321" s="364"/>
      <c r="AW321" s="365"/>
      <c r="AX321" s="364"/>
      <c r="AY321" s="364"/>
      <c r="AZ321" s="245"/>
      <c r="BA321" s="247"/>
      <c r="BB321" s="247"/>
      <c r="BC321" s="78"/>
      <c r="BD321" s="247"/>
      <c r="BE321" s="247"/>
      <c r="BF321" s="247"/>
      <c r="BG321" s="247"/>
      <c r="BH321" s="247"/>
      <c r="BI321" s="247"/>
      <c r="BJ321" s="250"/>
      <c r="BK321" s="250"/>
      <c r="BL321" s="252"/>
      <c r="BM321" s="78"/>
      <c r="BN321" s="567" t="str">
        <f t="shared" si="39"/>
        <v xml:space="preserve"> </v>
      </c>
      <c r="BO321" s="567" t="str">
        <f t="shared" si="43"/>
        <v xml:space="preserve"> </v>
      </c>
      <c r="BP321" s="567" t="str">
        <f t="shared" si="44"/>
        <v xml:space="preserve"> </v>
      </c>
      <c r="BQ321" s="567" t="str">
        <f t="shared" si="45"/>
        <v xml:space="preserve"> </v>
      </c>
      <c r="BR321" s="78"/>
      <c r="BS321" s="318"/>
    </row>
    <row r="322" spans="1:71" s="87" customFormat="1" ht="12.75" x14ac:dyDescent="0.25">
      <c r="A322" s="370"/>
      <c r="B322" s="150">
        <f>Demografia!B323</f>
        <v>0</v>
      </c>
      <c r="C322" s="150">
        <f>Demografia!C323</f>
        <v>0</v>
      </c>
      <c r="D322" s="151">
        <f>Demografia!D323</f>
        <v>0</v>
      </c>
      <c r="E322" s="82"/>
      <c r="F322" s="242"/>
      <c r="G322" s="153"/>
      <c r="H322" s="419"/>
      <c r="I322" s="260"/>
      <c r="J322" s="244"/>
      <c r="K322" s="265"/>
      <c r="L322" s="265"/>
      <c r="M322" s="265"/>
      <c r="N322" s="260"/>
      <c r="O322" s="251"/>
      <c r="P322" s="82"/>
      <c r="Q322" s="260"/>
      <c r="R322" s="153"/>
      <c r="S322" s="153"/>
      <c r="T322" s="82"/>
      <c r="U322" s="244"/>
      <c r="V322" s="244"/>
      <c r="W322" s="260"/>
      <c r="X322" s="244"/>
      <c r="Y322" s="260"/>
      <c r="Z322" s="260"/>
      <c r="AA322" s="260"/>
      <c r="AB322" s="265"/>
      <c r="AC322" s="265"/>
      <c r="AD322" s="78"/>
      <c r="AE322" s="265"/>
      <c r="AF322" s="265"/>
      <c r="AG322" s="265"/>
      <c r="AH322" s="265"/>
      <c r="AI322" s="265"/>
      <c r="AJ322" s="265"/>
      <c r="AK322" s="249"/>
      <c r="AL322" s="249"/>
      <c r="AM322" s="251"/>
      <c r="AN322" s="78"/>
      <c r="AO322" s="566" t="str">
        <f t="shared" si="38"/>
        <v xml:space="preserve"> </v>
      </c>
      <c r="AP322" s="566" t="str">
        <f t="shared" si="40"/>
        <v xml:space="preserve"> </v>
      </c>
      <c r="AQ322" s="566" t="str">
        <f t="shared" si="41"/>
        <v xml:space="preserve"> </v>
      </c>
      <c r="AR322" s="566" t="str">
        <f t="shared" si="42"/>
        <v xml:space="preserve"> </v>
      </c>
      <c r="AS322" s="78"/>
      <c r="AT322" s="244"/>
      <c r="AU322" s="244"/>
      <c r="AV322" s="260"/>
      <c r="AW322" s="244"/>
      <c r="AX322" s="260"/>
      <c r="AY322" s="260"/>
      <c r="AZ322" s="260"/>
      <c r="BA322" s="265"/>
      <c r="BB322" s="265"/>
      <c r="BC322" s="78"/>
      <c r="BD322" s="265"/>
      <c r="BE322" s="265"/>
      <c r="BF322" s="265"/>
      <c r="BG322" s="265"/>
      <c r="BH322" s="265"/>
      <c r="BI322" s="265"/>
      <c r="BJ322" s="249"/>
      <c r="BK322" s="249"/>
      <c r="BL322" s="251"/>
      <c r="BM322" s="78"/>
      <c r="BN322" s="566" t="str">
        <f t="shared" si="39"/>
        <v xml:space="preserve"> </v>
      </c>
      <c r="BO322" s="566" t="str">
        <f t="shared" si="43"/>
        <v xml:space="preserve"> </v>
      </c>
      <c r="BP322" s="566" t="str">
        <f t="shared" si="44"/>
        <v xml:space="preserve"> </v>
      </c>
      <c r="BQ322" s="566" t="str">
        <f t="shared" si="45"/>
        <v xml:space="preserve"> </v>
      </c>
      <c r="BR322" s="78"/>
      <c r="BS322" s="146"/>
    </row>
    <row r="323" spans="1:71" s="87" customFormat="1" ht="12.75" x14ac:dyDescent="0.25">
      <c r="A323" s="370"/>
      <c r="B323" s="366">
        <f>Demografia!B324</f>
        <v>0</v>
      </c>
      <c r="C323" s="366">
        <f>Demografia!C324</f>
        <v>0</v>
      </c>
      <c r="D323" s="367">
        <f>Demografia!D324</f>
        <v>0</v>
      </c>
      <c r="E323" s="82"/>
      <c r="F323" s="420"/>
      <c r="G323" s="421"/>
      <c r="H323" s="422"/>
      <c r="I323" s="245"/>
      <c r="J323" s="246"/>
      <c r="K323" s="247"/>
      <c r="L323" s="247"/>
      <c r="M323" s="247"/>
      <c r="N323" s="245"/>
      <c r="O323" s="252"/>
      <c r="P323" s="82"/>
      <c r="Q323" s="245"/>
      <c r="R323" s="421"/>
      <c r="S323" s="421"/>
      <c r="T323" s="82"/>
      <c r="U323" s="246"/>
      <c r="V323" s="246"/>
      <c r="W323" s="245"/>
      <c r="X323" s="246"/>
      <c r="Y323" s="245"/>
      <c r="Z323" s="245"/>
      <c r="AA323" s="245"/>
      <c r="AB323" s="247"/>
      <c r="AC323" s="247"/>
      <c r="AD323" s="78"/>
      <c r="AE323" s="247"/>
      <c r="AF323" s="247"/>
      <c r="AG323" s="247"/>
      <c r="AH323" s="247"/>
      <c r="AI323" s="247"/>
      <c r="AJ323" s="247"/>
      <c r="AK323" s="250"/>
      <c r="AL323" s="250"/>
      <c r="AM323" s="252"/>
      <c r="AN323" s="78"/>
      <c r="AO323" s="567" t="str">
        <f t="shared" si="38"/>
        <v xml:space="preserve"> </v>
      </c>
      <c r="AP323" s="567" t="str">
        <f t="shared" si="40"/>
        <v xml:space="preserve"> </v>
      </c>
      <c r="AQ323" s="567" t="str">
        <f t="shared" si="41"/>
        <v xml:space="preserve"> </v>
      </c>
      <c r="AR323" s="567" t="str">
        <f t="shared" si="42"/>
        <v xml:space="preserve"> </v>
      </c>
      <c r="AS323" s="78"/>
      <c r="AT323" s="365"/>
      <c r="AU323" s="365"/>
      <c r="AV323" s="364"/>
      <c r="AW323" s="365"/>
      <c r="AX323" s="364"/>
      <c r="AY323" s="364"/>
      <c r="AZ323" s="245"/>
      <c r="BA323" s="247"/>
      <c r="BB323" s="247"/>
      <c r="BC323" s="78"/>
      <c r="BD323" s="247"/>
      <c r="BE323" s="247"/>
      <c r="BF323" s="247"/>
      <c r="BG323" s="247"/>
      <c r="BH323" s="247"/>
      <c r="BI323" s="247"/>
      <c r="BJ323" s="250"/>
      <c r="BK323" s="250"/>
      <c r="BL323" s="252"/>
      <c r="BM323" s="78"/>
      <c r="BN323" s="567" t="str">
        <f t="shared" si="39"/>
        <v xml:space="preserve"> </v>
      </c>
      <c r="BO323" s="567" t="str">
        <f t="shared" si="43"/>
        <v xml:space="preserve"> </v>
      </c>
      <c r="BP323" s="567" t="str">
        <f t="shared" si="44"/>
        <v xml:space="preserve"> </v>
      </c>
      <c r="BQ323" s="567" t="str">
        <f t="shared" si="45"/>
        <v xml:space="preserve"> </v>
      </c>
      <c r="BR323" s="78"/>
      <c r="BS323" s="318"/>
    </row>
    <row r="324" spans="1:71" s="87" customFormat="1" ht="12.75" x14ac:dyDescent="0.25">
      <c r="A324" s="370"/>
      <c r="B324" s="150">
        <f>Demografia!B325</f>
        <v>0</v>
      </c>
      <c r="C324" s="150">
        <f>Demografia!C325</f>
        <v>0</v>
      </c>
      <c r="D324" s="151">
        <f>Demografia!D325</f>
        <v>0</v>
      </c>
      <c r="E324" s="82"/>
      <c r="F324" s="242"/>
      <c r="G324" s="153"/>
      <c r="H324" s="419"/>
      <c r="I324" s="260"/>
      <c r="J324" s="244"/>
      <c r="K324" s="265"/>
      <c r="L324" s="265"/>
      <c r="M324" s="265"/>
      <c r="N324" s="260"/>
      <c r="O324" s="251"/>
      <c r="P324" s="82"/>
      <c r="Q324" s="260"/>
      <c r="R324" s="153"/>
      <c r="S324" s="153"/>
      <c r="T324" s="82"/>
      <c r="U324" s="244"/>
      <c r="V324" s="244"/>
      <c r="W324" s="260"/>
      <c r="X324" s="244"/>
      <c r="Y324" s="260"/>
      <c r="Z324" s="260"/>
      <c r="AA324" s="260"/>
      <c r="AB324" s="265"/>
      <c r="AC324" s="265"/>
      <c r="AD324" s="78"/>
      <c r="AE324" s="265"/>
      <c r="AF324" s="265"/>
      <c r="AG324" s="265"/>
      <c r="AH324" s="265"/>
      <c r="AI324" s="265"/>
      <c r="AJ324" s="265"/>
      <c r="AK324" s="249"/>
      <c r="AL324" s="249"/>
      <c r="AM324" s="251"/>
      <c r="AN324" s="78"/>
      <c r="AO324" s="566" t="str">
        <f t="shared" si="38"/>
        <v xml:space="preserve"> </v>
      </c>
      <c r="AP324" s="566" t="str">
        <f t="shared" si="40"/>
        <v xml:space="preserve"> </v>
      </c>
      <c r="AQ324" s="566" t="str">
        <f t="shared" si="41"/>
        <v xml:space="preserve"> </v>
      </c>
      <c r="AR324" s="566" t="str">
        <f t="shared" si="42"/>
        <v xml:space="preserve"> </v>
      </c>
      <c r="AS324" s="78"/>
      <c r="AT324" s="244"/>
      <c r="AU324" s="244"/>
      <c r="AV324" s="260"/>
      <c r="AW324" s="244"/>
      <c r="AX324" s="260"/>
      <c r="AY324" s="260"/>
      <c r="AZ324" s="260"/>
      <c r="BA324" s="265"/>
      <c r="BB324" s="265"/>
      <c r="BC324" s="78"/>
      <c r="BD324" s="265"/>
      <c r="BE324" s="265"/>
      <c r="BF324" s="265"/>
      <c r="BG324" s="265"/>
      <c r="BH324" s="265"/>
      <c r="BI324" s="265"/>
      <c r="BJ324" s="249"/>
      <c r="BK324" s="249"/>
      <c r="BL324" s="251"/>
      <c r="BM324" s="78"/>
      <c r="BN324" s="566" t="str">
        <f t="shared" si="39"/>
        <v xml:space="preserve"> </v>
      </c>
      <c r="BO324" s="566" t="str">
        <f t="shared" si="43"/>
        <v xml:space="preserve"> </v>
      </c>
      <c r="BP324" s="566" t="str">
        <f t="shared" si="44"/>
        <v xml:space="preserve"> </v>
      </c>
      <c r="BQ324" s="566" t="str">
        <f t="shared" si="45"/>
        <v xml:space="preserve"> </v>
      </c>
      <c r="BR324" s="78"/>
      <c r="BS324" s="146"/>
    </row>
    <row r="325" spans="1:71" s="87" customFormat="1" ht="12.75" x14ac:dyDescent="0.25">
      <c r="A325" s="370"/>
      <c r="B325" s="366">
        <f>Demografia!B326</f>
        <v>0</v>
      </c>
      <c r="C325" s="366">
        <f>Demografia!C326</f>
        <v>0</v>
      </c>
      <c r="D325" s="367">
        <f>Demografia!D326</f>
        <v>0</v>
      </c>
      <c r="E325" s="82"/>
      <c r="F325" s="420"/>
      <c r="G325" s="421"/>
      <c r="H325" s="422"/>
      <c r="I325" s="245"/>
      <c r="J325" s="246"/>
      <c r="K325" s="247"/>
      <c r="L325" s="247"/>
      <c r="M325" s="247"/>
      <c r="N325" s="245"/>
      <c r="O325" s="252"/>
      <c r="P325" s="82"/>
      <c r="Q325" s="245"/>
      <c r="R325" s="421"/>
      <c r="S325" s="421"/>
      <c r="T325" s="82"/>
      <c r="U325" s="246"/>
      <c r="V325" s="246"/>
      <c r="W325" s="245"/>
      <c r="X325" s="246"/>
      <c r="Y325" s="245"/>
      <c r="Z325" s="245"/>
      <c r="AA325" s="245"/>
      <c r="AB325" s="247"/>
      <c r="AC325" s="247"/>
      <c r="AD325" s="78"/>
      <c r="AE325" s="247"/>
      <c r="AF325" s="247"/>
      <c r="AG325" s="247"/>
      <c r="AH325" s="247"/>
      <c r="AI325" s="247"/>
      <c r="AJ325" s="247"/>
      <c r="AK325" s="250"/>
      <c r="AL325" s="250"/>
      <c r="AM325" s="252"/>
      <c r="AN325" s="78"/>
      <c r="AO325" s="567" t="str">
        <f t="shared" si="38"/>
        <v xml:space="preserve"> </v>
      </c>
      <c r="AP325" s="567" t="str">
        <f t="shared" si="40"/>
        <v xml:space="preserve"> </v>
      </c>
      <c r="AQ325" s="567" t="str">
        <f t="shared" si="41"/>
        <v xml:space="preserve"> </v>
      </c>
      <c r="AR325" s="567" t="str">
        <f t="shared" si="42"/>
        <v xml:space="preserve"> </v>
      </c>
      <c r="AS325" s="78"/>
      <c r="AT325" s="365"/>
      <c r="AU325" s="365"/>
      <c r="AV325" s="364"/>
      <c r="AW325" s="365"/>
      <c r="AX325" s="364"/>
      <c r="AY325" s="364"/>
      <c r="AZ325" s="245"/>
      <c r="BA325" s="247"/>
      <c r="BB325" s="247"/>
      <c r="BC325" s="78"/>
      <c r="BD325" s="247"/>
      <c r="BE325" s="247"/>
      <c r="BF325" s="247"/>
      <c r="BG325" s="247"/>
      <c r="BH325" s="247"/>
      <c r="BI325" s="247"/>
      <c r="BJ325" s="250"/>
      <c r="BK325" s="250"/>
      <c r="BL325" s="252"/>
      <c r="BM325" s="78"/>
      <c r="BN325" s="567" t="str">
        <f t="shared" si="39"/>
        <v xml:space="preserve"> </v>
      </c>
      <c r="BO325" s="567" t="str">
        <f t="shared" si="43"/>
        <v xml:space="preserve"> </v>
      </c>
      <c r="BP325" s="567" t="str">
        <f t="shared" si="44"/>
        <v xml:space="preserve"> </v>
      </c>
      <c r="BQ325" s="567" t="str">
        <f t="shared" si="45"/>
        <v xml:space="preserve"> </v>
      </c>
      <c r="BR325" s="78"/>
      <c r="BS325" s="318"/>
    </row>
    <row r="326" spans="1:71" s="87" customFormat="1" ht="12.75" x14ac:dyDescent="0.25">
      <c r="A326" s="370"/>
      <c r="B326" s="150">
        <f>Demografia!B327</f>
        <v>0</v>
      </c>
      <c r="C326" s="150">
        <f>Demografia!C327</f>
        <v>0</v>
      </c>
      <c r="D326" s="151">
        <f>Demografia!D327</f>
        <v>0</v>
      </c>
      <c r="E326" s="82"/>
      <c r="F326" s="242"/>
      <c r="G326" s="153"/>
      <c r="H326" s="419"/>
      <c r="I326" s="260"/>
      <c r="J326" s="244"/>
      <c r="K326" s="265"/>
      <c r="L326" s="265"/>
      <c r="M326" s="265"/>
      <c r="N326" s="260"/>
      <c r="O326" s="251"/>
      <c r="P326" s="82"/>
      <c r="Q326" s="260"/>
      <c r="R326" s="153"/>
      <c r="S326" s="153"/>
      <c r="T326" s="82"/>
      <c r="U326" s="244"/>
      <c r="V326" s="244"/>
      <c r="W326" s="260"/>
      <c r="X326" s="244"/>
      <c r="Y326" s="260"/>
      <c r="Z326" s="260"/>
      <c r="AA326" s="260"/>
      <c r="AB326" s="265"/>
      <c r="AC326" s="265"/>
      <c r="AD326" s="78"/>
      <c r="AE326" s="265"/>
      <c r="AF326" s="265"/>
      <c r="AG326" s="265"/>
      <c r="AH326" s="265"/>
      <c r="AI326" s="265"/>
      <c r="AJ326" s="265"/>
      <c r="AK326" s="249"/>
      <c r="AL326" s="249"/>
      <c r="AM326" s="251"/>
      <c r="AN326" s="78"/>
      <c r="AO326" s="566" t="str">
        <f t="shared" si="38"/>
        <v xml:space="preserve"> </v>
      </c>
      <c r="AP326" s="566" t="str">
        <f t="shared" si="40"/>
        <v xml:space="preserve"> </v>
      </c>
      <c r="AQ326" s="566" t="str">
        <f t="shared" si="41"/>
        <v xml:space="preserve"> </v>
      </c>
      <c r="AR326" s="566" t="str">
        <f t="shared" si="42"/>
        <v xml:space="preserve"> </v>
      </c>
      <c r="AS326" s="78"/>
      <c r="AT326" s="244"/>
      <c r="AU326" s="244"/>
      <c r="AV326" s="260"/>
      <c r="AW326" s="244"/>
      <c r="AX326" s="260"/>
      <c r="AY326" s="260"/>
      <c r="AZ326" s="260"/>
      <c r="BA326" s="265"/>
      <c r="BB326" s="265"/>
      <c r="BC326" s="78"/>
      <c r="BD326" s="265"/>
      <c r="BE326" s="265"/>
      <c r="BF326" s="265"/>
      <c r="BG326" s="265"/>
      <c r="BH326" s="265"/>
      <c r="BI326" s="265"/>
      <c r="BJ326" s="249"/>
      <c r="BK326" s="249"/>
      <c r="BL326" s="251"/>
      <c r="BM326" s="78"/>
      <c r="BN326" s="566" t="str">
        <f t="shared" si="39"/>
        <v xml:space="preserve"> </v>
      </c>
      <c r="BO326" s="566" t="str">
        <f t="shared" si="43"/>
        <v xml:space="preserve"> </v>
      </c>
      <c r="BP326" s="566" t="str">
        <f t="shared" si="44"/>
        <v xml:space="preserve"> </v>
      </c>
      <c r="BQ326" s="566" t="str">
        <f t="shared" si="45"/>
        <v xml:space="preserve"> </v>
      </c>
      <c r="BR326" s="78"/>
      <c r="BS326" s="146"/>
    </row>
    <row r="327" spans="1:71" s="87" customFormat="1" ht="12.75" x14ac:dyDescent="0.25">
      <c r="A327" s="370"/>
      <c r="B327" s="366">
        <f>Demografia!B328</f>
        <v>0</v>
      </c>
      <c r="C327" s="366">
        <f>Demografia!C328</f>
        <v>0</v>
      </c>
      <c r="D327" s="367">
        <f>Demografia!D328</f>
        <v>0</v>
      </c>
      <c r="E327" s="82"/>
      <c r="F327" s="420"/>
      <c r="G327" s="421"/>
      <c r="H327" s="422"/>
      <c r="I327" s="245"/>
      <c r="J327" s="246"/>
      <c r="K327" s="247"/>
      <c r="L327" s="247"/>
      <c r="M327" s="247"/>
      <c r="N327" s="245"/>
      <c r="O327" s="252"/>
      <c r="P327" s="82"/>
      <c r="Q327" s="245"/>
      <c r="R327" s="421"/>
      <c r="S327" s="421"/>
      <c r="T327" s="82"/>
      <c r="U327" s="246"/>
      <c r="V327" s="246"/>
      <c r="W327" s="245"/>
      <c r="X327" s="246"/>
      <c r="Y327" s="245"/>
      <c r="Z327" s="245"/>
      <c r="AA327" s="245"/>
      <c r="AB327" s="247"/>
      <c r="AC327" s="247"/>
      <c r="AD327" s="78"/>
      <c r="AE327" s="247"/>
      <c r="AF327" s="247"/>
      <c r="AG327" s="247"/>
      <c r="AH327" s="247"/>
      <c r="AI327" s="247"/>
      <c r="AJ327" s="247"/>
      <c r="AK327" s="250"/>
      <c r="AL327" s="250"/>
      <c r="AM327" s="252"/>
      <c r="AN327" s="78"/>
      <c r="AO327" s="567" t="str">
        <f t="shared" si="38"/>
        <v xml:space="preserve"> </v>
      </c>
      <c r="AP327" s="567" t="str">
        <f t="shared" si="40"/>
        <v xml:space="preserve"> </v>
      </c>
      <c r="AQ327" s="567" t="str">
        <f t="shared" si="41"/>
        <v xml:space="preserve"> </v>
      </c>
      <c r="AR327" s="567" t="str">
        <f t="shared" si="42"/>
        <v xml:space="preserve"> </v>
      </c>
      <c r="AS327" s="78"/>
      <c r="AT327" s="365"/>
      <c r="AU327" s="365"/>
      <c r="AV327" s="364"/>
      <c r="AW327" s="365"/>
      <c r="AX327" s="364"/>
      <c r="AY327" s="364"/>
      <c r="AZ327" s="245"/>
      <c r="BA327" s="247"/>
      <c r="BB327" s="247"/>
      <c r="BC327" s="78"/>
      <c r="BD327" s="247"/>
      <c r="BE327" s="247"/>
      <c r="BF327" s="247"/>
      <c r="BG327" s="247"/>
      <c r="BH327" s="247"/>
      <c r="BI327" s="247"/>
      <c r="BJ327" s="250"/>
      <c r="BK327" s="250"/>
      <c r="BL327" s="252"/>
      <c r="BM327" s="78"/>
      <c r="BN327" s="567" t="str">
        <f t="shared" si="39"/>
        <v xml:space="preserve"> </v>
      </c>
      <c r="BO327" s="567" t="str">
        <f t="shared" si="43"/>
        <v xml:space="preserve"> </v>
      </c>
      <c r="BP327" s="567" t="str">
        <f t="shared" si="44"/>
        <v xml:space="preserve"> </v>
      </c>
      <c r="BQ327" s="567" t="str">
        <f t="shared" si="45"/>
        <v xml:space="preserve"> </v>
      </c>
      <c r="BR327" s="78"/>
      <c r="BS327" s="318"/>
    </row>
    <row r="328" spans="1:71" s="87" customFormat="1" ht="12.75" x14ac:dyDescent="0.25">
      <c r="A328" s="370"/>
      <c r="B328" s="150">
        <f>Demografia!B329</f>
        <v>0</v>
      </c>
      <c r="C328" s="150">
        <f>Demografia!C329</f>
        <v>0</v>
      </c>
      <c r="D328" s="151">
        <f>Demografia!D329</f>
        <v>0</v>
      </c>
      <c r="E328" s="82"/>
      <c r="F328" s="242"/>
      <c r="G328" s="153"/>
      <c r="H328" s="419"/>
      <c r="I328" s="260"/>
      <c r="J328" s="244"/>
      <c r="K328" s="265"/>
      <c r="L328" s="265"/>
      <c r="M328" s="265"/>
      <c r="N328" s="260"/>
      <c r="O328" s="251"/>
      <c r="P328" s="82"/>
      <c r="Q328" s="260"/>
      <c r="R328" s="153"/>
      <c r="S328" s="153"/>
      <c r="T328" s="82"/>
      <c r="U328" s="244"/>
      <c r="V328" s="244"/>
      <c r="W328" s="260"/>
      <c r="X328" s="244"/>
      <c r="Y328" s="260"/>
      <c r="Z328" s="260"/>
      <c r="AA328" s="260"/>
      <c r="AB328" s="265"/>
      <c r="AC328" s="265"/>
      <c r="AD328" s="78"/>
      <c r="AE328" s="265"/>
      <c r="AF328" s="265"/>
      <c r="AG328" s="265"/>
      <c r="AH328" s="265"/>
      <c r="AI328" s="265"/>
      <c r="AJ328" s="265"/>
      <c r="AK328" s="249"/>
      <c r="AL328" s="249"/>
      <c r="AM328" s="251"/>
      <c r="AN328" s="78"/>
      <c r="AO328" s="566" t="str">
        <f t="shared" si="38"/>
        <v xml:space="preserve"> </v>
      </c>
      <c r="AP328" s="566" t="str">
        <f t="shared" si="40"/>
        <v xml:space="preserve"> </v>
      </c>
      <c r="AQ328" s="566" t="str">
        <f t="shared" si="41"/>
        <v xml:space="preserve"> </v>
      </c>
      <c r="AR328" s="566" t="str">
        <f t="shared" si="42"/>
        <v xml:space="preserve"> </v>
      </c>
      <c r="AS328" s="78"/>
      <c r="AT328" s="244"/>
      <c r="AU328" s="244"/>
      <c r="AV328" s="260"/>
      <c r="AW328" s="244"/>
      <c r="AX328" s="260"/>
      <c r="AY328" s="260"/>
      <c r="AZ328" s="260"/>
      <c r="BA328" s="265"/>
      <c r="BB328" s="265"/>
      <c r="BC328" s="78"/>
      <c r="BD328" s="265"/>
      <c r="BE328" s="265"/>
      <c r="BF328" s="265"/>
      <c r="BG328" s="265"/>
      <c r="BH328" s="265"/>
      <c r="BI328" s="265"/>
      <c r="BJ328" s="249"/>
      <c r="BK328" s="249"/>
      <c r="BL328" s="251"/>
      <c r="BM328" s="78"/>
      <c r="BN328" s="566" t="str">
        <f t="shared" si="39"/>
        <v xml:space="preserve"> </v>
      </c>
      <c r="BO328" s="566" t="str">
        <f t="shared" si="43"/>
        <v xml:space="preserve"> </v>
      </c>
      <c r="BP328" s="566" t="str">
        <f t="shared" si="44"/>
        <v xml:space="preserve"> </v>
      </c>
      <c r="BQ328" s="566" t="str">
        <f t="shared" si="45"/>
        <v xml:space="preserve"> </v>
      </c>
      <c r="BR328" s="78"/>
      <c r="BS328" s="146"/>
    </row>
    <row r="329" spans="1:71" s="87" customFormat="1" ht="12.75" x14ac:dyDescent="0.25">
      <c r="A329" s="370"/>
      <c r="B329" s="366">
        <f>Demografia!B330</f>
        <v>0</v>
      </c>
      <c r="C329" s="366">
        <f>Demografia!C330</f>
        <v>0</v>
      </c>
      <c r="D329" s="367">
        <f>Demografia!D330</f>
        <v>0</v>
      </c>
      <c r="E329" s="82"/>
      <c r="F329" s="420"/>
      <c r="G329" s="421"/>
      <c r="H329" s="422"/>
      <c r="I329" s="245"/>
      <c r="J329" s="246"/>
      <c r="K329" s="247"/>
      <c r="L329" s="247"/>
      <c r="M329" s="247"/>
      <c r="N329" s="245"/>
      <c r="O329" s="252"/>
      <c r="P329" s="82"/>
      <c r="Q329" s="245"/>
      <c r="R329" s="421"/>
      <c r="S329" s="421"/>
      <c r="T329" s="82"/>
      <c r="U329" s="246"/>
      <c r="V329" s="246"/>
      <c r="W329" s="245"/>
      <c r="X329" s="246"/>
      <c r="Y329" s="245"/>
      <c r="Z329" s="245"/>
      <c r="AA329" s="245"/>
      <c r="AB329" s="247"/>
      <c r="AC329" s="247"/>
      <c r="AD329" s="78"/>
      <c r="AE329" s="247"/>
      <c r="AF329" s="247"/>
      <c r="AG329" s="247"/>
      <c r="AH329" s="247"/>
      <c r="AI329" s="247"/>
      <c r="AJ329" s="247"/>
      <c r="AK329" s="250"/>
      <c r="AL329" s="250"/>
      <c r="AM329" s="252"/>
      <c r="AN329" s="78"/>
      <c r="AO329" s="567" t="str">
        <f t="shared" si="38"/>
        <v xml:space="preserve"> </v>
      </c>
      <c r="AP329" s="567" t="str">
        <f t="shared" si="40"/>
        <v xml:space="preserve"> </v>
      </c>
      <c r="AQ329" s="567" t="str">
        <f t="shared" si="41"/>
        <v xml:space="preserve"> </v>
      </c>
      <c r="AR329" s="567" t="str">
        <f t="shared" si="42"/>
        <v xml:space="preserve"> </v>
      </c>
      <c r="AS329" s="78"/>
      <c r="AT329" s="365"/>
      <c r="AU329" s="365"/>
      <c r="AV329" s="364"/>
      <c r="AW329" s="365"/>
      <c r="AX329" s="364"/>
      <c r="AY329" s="364"/>
      <c r="AZ329" s="245"/>
      <c r="BA329" s="247"/>
      <c r="BB329" s="247"/>
      <c r="BC329" s="78"/>
      <c r="BD329" s="247"/>
      <c r="BE329" s="247"/>
      <c r="BF329" s="247"/>
      <c r="BG329" s="247"/>
      <c r="BH329" s="247"/>
      <c r="BI329" s="247"/>
      <c r="BJ329" s="250"/>
      <c r="BK329" s="250"/>
      <c r="BL329" s="252"/>
      <c r="BM329" s="78"/>
      <c r="BN329" s="567" t="str">
        <f t="shared" si="39"/>
        <v xml:space="preserve"> </v>
      </c>
      <c r="BO329" s="567" t="str">
        <f t="shared" si="43"/>
        <v xml:space="preserve"> </v>
      </c>
      <c r="BP329" s="567" t="str">
        <f t="shared" si="44"/>
        <v xml:space="preserve"> </v>
      </c>
      <c r="BQ329" s="567" t="str">
        <f t="shared" si="45"/>
        <v xml:space="preserve"> </v>
      </c>
      <c r="BR329" s="78"/>
      <c r="BS329" s="318"/>
    </row>
    <row r="330" spans="1:71" s="87" customFormat="1" ht="12.75" x14ac:dyDescent="0.25">
      <c r="A330" s="370"/>
      <c r="B330" s="150">
        <f>Demografia!B331</f>
        <v>0</v>
      </c>
      <c r="C330" s="150">
        <f>Demografia!C331</f>
        <v>0</v>
      </c>
      <c r="D330" s="151">
        <f>Demografia!D331</f>
        <v>0</v>
      </c>
      <c r="E330" s="82"/>
      <c r="F330" s="242"/>
      <c r="G330" s="153"/>
      <c r="H330" s="419"/>
      <c r="I330" s="260"/>
      <c r="J330" s="244"/>
      <c r="K330" s="265"/>
      <c r="L330" s="265"/>
      <c r="M330" s="265"/>
      <c r="N330" s="260"/>
      <c r="O330" s="251"/>
      <c r="P330" s="82"/>
      <c r="Q330" s="260"/>
      <c r="R330" s="153"/>
      <c r="S330" s="153"/>
      <c r="T330" s="82"/>
      <c r="U330" s="244"/>
      <c r="V330" s="244"/>
      <c r="W330" s="260"/>
      <c r="X330" s="244"/>
      <c r="Y330" s="260"/>
      <c r="Z330" s="260"/>
      <c r="AA330" s="260"/>
      <c r="AB330" s="265"/>
      <c r="AC330" s="265"/>
      <c r="AD330" s="78"/>
      <c r="AE330" s="265"/>
      <c r="AF330" s="265"/>
      <c r="AG330" s="265"/>
      <c r="AH330" s="265"/>
      <c r="AI330" s="265"/>
      <c r="AJ330" s="265"/>
      <c r="AK330" s="249"/>
      <c r="AL330" s="249"/>
      <c r="AM330" s="251"/>
      <c r="AN330" s="78"/>
      <c r="AO330" s="566" t="str">
        <f t="shared" si="38"/>
        <v xml:space="preserve"> </v>
      </c>
      <c r="AP330" s="566" t="str">
        <f t="shared" si="40"/>
        <v xml:space="preserve"> </v>
      </c>
      <c r="AQ330" s="566" t="str">
        <f t="shared" si="41"/>
        <v xml:space="preserve"> </v>
      </c>
      <c r="AR330" s="566" t="str">
        <f t="shared" si="42"/>
        <v xml:space="preserve"> </v>
      </c>
      <c r="AS330" s="78"/>
      <c r="AT330" s="244"/>
      <c r="AU330" s="244"/>
      <c r="AV330" s="260"/>
      <c r="AW330" s="244"/>
      <c r="AX330" s="260"/>
      <c r="AY330" s="260"/>
      <c r="AZ330" s="260"/>
      <c r="BA330" s="265"/>
      <c r="BB330" s="265"/>
      <c r="BC330" s="78"/>
      <c r="BD330" s="265"/>
      <c r="BE330" s="265"/>
      <c r="BF330" s="265"/>
      <c r="BG330" s="265"/>
      <c r="BH330" s="265"/>
      <c r="BI330" s="265"/>
      <c r="BJ330" s="249"/>
      <c r="BK330" s="249"/>
      <c r="BL330" s="251"/>
      <c r="BM330" s="78"/>
      <c r="BN330" s="566" t="str">
        <f t="shared" si="39"/>
        <v xml:space="preserve"> </v>
      </c>
      <c r="BO330" s="566" t="str">
        <f t="shared" si="43"/>
        <v xml:space="preserve"> </v>
      </c>
      <c r="BP330" s="566" t="str">
        <f t="shared" si="44"/>
        <v xml:space="preserve"> </v>
      </c>
      <c r="BQ330" s="566" t="str">
        <f t="shared" si="45"/>
        <v xml:space="preserve"> </v>
      </c>
      <c r="BR330" s="78"/>
      <c r="BS330" s="146"/>
    </row>
    <row r="331" spans="1:71" s="87" customFormat="1" ht="12.75" x14ac:dyDescent="0.25">
      <c r="A331" s="370"/>
      <c r="B331" s="366">
        <f>Demografia!B332</f>
        <v>0</v>
      </c>
      <c r="C331" s="366">
        <f>Demografia!C332</f>
        <v>0</v>
      </c>
      <c r="D331" s="367">
        <f>Demografia!D332</f>
        <v>0</v>
      </c>
      <c r="E331" s="82"/>
      <c r="F331" s="420"/>
      <c r="G331" s="421"/>
      <c r="H331" s="422"/>
      <c r="I331" s="245"/>
      <c r="J331" s="246"/>
      <c r="K331" s="247"/>
      <c r="L331" s="247"/>
      <c r="M331" s="247"/>
      <c r="N331" s="245"/>
      <c r="O331" s="252"/>
      <c r="P331" s="82"/>
      <c r="Q331" s="245"/>
      <c r="R331" s="421"/>
      <c r="S331" s="421"/>
      <c r="T331" s="82"/>
      <c r="U331" s="246"/>
      <c r="V331" s="246"/>
      <c r="W331" s="245"/>
      <c r="X331" s="246"/>
      <c r="Y331" s="245"/>
      <c r="Z331" s="245"/>
      <c r="AA331" s="245"/>
      <c r="AB331" s="247"/>
      <c r="AC331" s="247"/>
      <c r="AD331" s="78"/>
      <c r="AE331" s="247"/>
      <c r="AF331" s="247"/>
      <c r="AG331" s="247"/>
      <c r="AH331" s="247"/>
      <c r="AI331" s="247"/>
      <c r="AJ331" s="247"/>
      <c r="AK331" s="250"/>
      <c r="AL331" s="250"/>
      <c r="AM331" s="252"/>
      <c r="AN331" s="78"/>
      <c r="AO331" s="567" t="str">
        <f t="shared" si="38"/>
        <v xml:space="preserve"> </v>
      </c>
      <c r="AP331" s="567" t="str">
        <f t="shared" si="40"/>
        <v xml:space="preserve"> </v>
      </c>
      <c r="AQ331" s="567" t="str">
        <f t="shared" si="41"/>
        <v xml:space="preserve"> </v>
      </c>
      <c r="AR331" s="567" t="str">
        <f t="shared" si="42"/>
        <v xml:space="preserve"> </v>
      </c>
      <c r="AS331" s="78"/>
      <c r="AT331" s="365"/>
      <c r="AU331" s="365"/>
      <c r="AV331" s="364"/>
      <c r="AW331" s="365"/>
      <c r="AX331" s="364"/>
      <c r="AY331" s="364"/>
      <c r="AZ331" s="245"/>
      <c r="BA331" s="247"/>
      <c r="BB331" s="247"/>
      <c r="BC331" s="78"/>
      <c r="BD331" s="247"/>
      <c r="BE331" s="247"/>
      <c r="BF331" s="247"/>
      <c r="BG331" s="247"/>
      <c r="BH331" s="247"/>
      <c r="BI331" s="247"/>
      <c r="BJ331" s="250"/>
      <c r="BK331" s="250"/>
      <c r="BL331" s="252"/>
      <c r="BM331" s="78"/>
      <c r="BN331" s="567" t="str">
        <f t="shared" si="39"/>
        <v xml:space="preserve"> </v>
      </c>
      <c r="BO331" s="567" t="str">
        <f t="shared" si="43"/>
        <v xml:space="preserve"> </v>
      </c>
      <c r="BP331" s="567" t="str">
        <f t="shared" si="44"/>
        <v xml:space="preserve"> </v>
      </c>
      <c r="BQ331" s="567" t="str">
        <f t="shared" si="45"/>
        <v xml:space="preserve"> </v>
      </c>
      <c r="BR331" s="78"/>
      <c r="BS331" s="318"/>
    </row>
    <row r="332" spans="1:71" s="87" customFormat="1" ht="12.75" x14ac:dyDescent="0.25">
      <c r="A332" s="370"/>
      <c r="B332" s="150">
        <f>Demografia!B333</f>
        <v>0</v>
      </c>
      <c r="C332" s="150">
        <f>Demografia!C333</f>
        <v>0</v>
      </c>
      <c r="D332" s="151">
        <f>Demografia!D333</f>
        <v>0</v>
      </c>
      <c r="E332" s="82"/>
      <c r="F332" s="242"/>
      <c r="G332" s="153"/>
      <c r="H332" s="419"/>
      <c r="I332" s="260"/>
      <c r="J332" s="244"/>
      <c r="K332" s="265"/>
      <c r="L332" s="265"/>
      <c r="M332" s="265"/>
      <c r="N332" s="260"/>
      <c r="O332" s="251"/>
      <c r="P332" s="82"/>
      <c r="Q332" s="260"/>
      <c r="R332" s="153"/>
      <c r="S332" s="153"/>
      <c r="T332" s="82"/>
      <c r="U332" s="244"/>
      <c r="V332" s="244"/>
      <c r="W332" s="260"/>
      <c r="X332" s="244"/>
      <c r="Y332" s="260"/>
      <c r="Z332" s="260"/>
      <c r="AA332" s="260"/>
      <c r="AB332" s="265"/>
      <c r="AC332" s="265"/>
      <c r="AD332" s="78"/>
      <c r="AE332" s="265"/>
      <c r="AF332" s="265"/>
      <c r="AG332" s="265"/>
      <c r="AH332" s="265"/>
      <c r="AI332" s="265"/>
      <c r="AJ332" s="265"/>
      <c r="AK332" s="249"/>
      <c r="AL332" s="249"/>
      <c r="AM332" s="251"/>
      <c r="AN332" s="78"/>
      <c r="AO332" s="566" t="str">
        <f t="shared" si="38"/>
        <v xml:space="preserve"> </v>
      </c>
      <c r="AP332" s="566" t="str">
        <f t="shared" si="40"/>
        <v xml:space="preserve"> </v>
      </c>
      <c r="AQ332" s="566" t="str">
        <f t="shared" si="41"/>
        <v xml:space="preserve"> </v>
      </c>
      <c r="AR332" s="566" t="str">
        <f t="shared" si="42"/>
        <v xml:space="preserve"> </v>
      </c>
      <c r="AS332" s="78"/>
      <c r="AT332" s="244"/>
      <c r="AU332" s="244"/>
      <c r="AV332" s="260"/>
      <c r="AW332" s="244"/>
      <c r="AX332" s="260"/>
      <c r="AY332" s="260"/>
      <c r="AZ332" s="260"/>
      <c r="BA332" s="265"/>
      <c r="BB332" s="265"/>
      <c r="BC332" s="78"/>
      <c r="BD332" s="265"/>
      <c r="BE332" s="265"/>
      <c r="BF332" s="265"/>
      <c r="BG332" s="265"/>
      <c r="BH332" s="265"/>
      <c r="BI332" s="265"/>
      <c r="BJ332" s="249"/>
      <c r="BK332" s="249"/>
      <c r="BL332" s="251"/>
      <c r="BM332" s="78"/>
      <c r="BN332" s="566" t="str">
        <f t="shared" si="39"/>
        <v xml:space="preserve"> </v>
      </c>
      <c r="BO332" s="566" t="str">
        <f t="shared" si="43"/>
        <v xml:space="preserve"> </v>
      </c>
      <c r="BP332" s="566" t="str">
        <f t="shared" si="44"/>
        <v xml:space="preserve"> </v>
      </c>
      <c r="BQ332" s="566" t="str">
        <f t="shared" si="45"/>
        <v xml:space="preserve"> </v>
      </c>
      <c r="BR332" s="78"/>
      <c r="BS332" s="146"/>
    </row>
    <row r="333" spans="1:71" s="87" customFormat="1" ht="12.75" x14ac:dyDescent="0.25">
      <c r="A333" s="370"/>
      <c r="B333" s="366">
        <f>Demografia!B334</f>
        <v>0</v>
      </c>
      <c r="C333" s="366">
        <f>Demografia!C334</f>
        <v>0</v>
      </c>
      <c r="D333" s="367">
        <f>Demografia!D334</f>
        <v>0</v>
      </c>
      <c r="E333" s="82"/>
      <c r="F333" s="420"/>
      <c r="G333" s="421"/>
      <c r="H333" s="422"/>
      <c r="I333" s="245"/>
      <c r="J333" s="246"/>
      <c r="K333" s="247"/>
      <c r="L333" s="247"/>
      <c r="M333" s="247"/>
      <c r="N333" s="245"/>
      <c r="O333" s="252"/>
      <c r="P333" s="82"/>
      <c r="Q333" s="245"/>
      <c r="R333" s="421"/>
      <c r="S333" s="421"/>
      <c r="T333" s="82"/>
      <c r="U333" s="246"/>
      <c r="V333" s="246"/>
      <c r="W333" s="245"/>
      <c r="X333" s="246"/>
      <c r="Y333" s="245"/>
      <c r="Z333" s="245"/>
      <c r="AA333" s="245"/>
      <c r="AB333" s="247"/>
      <c r="AC333" s="247"/>
      <c r="AD333" s="78"/>
      <c r="AE333" s="247"/>
      <c r="AF333" s="247"/>
      <c r="AG333" s="247"/>
      <c r="AH333" s="247"/>
      <c r="AI333" s="247"/>
      <c r="AJ333" s="247"/>
      <c r="AK333" s="250"/>
      <c r="AL333" s="250"/>
      <c r="AM333" s="252"/>
      <c r="AN333" s="78"/>
      <c r="AO333" s="567" t="str">
        <f t="shared" si="38"/>
        <v xml:space="preserve"> </v>
      </c>
      <c r="AP333" s="567" t="str">
        <f t="shared" si="40"/>
        <v xml:space="preserve"> </v>
      </c>
      <c r="AQ333" s="567" t="str">
        <f t="shared" si="41"/>
        <v xml:space="preserve"> </v>
      </c>
      <c r="AR333" s="567" t="str">
        <f t="shared" si="42"/>
        <v xml:space="preserve"> </v>
      </c>
      <c r="AS333" s="78"/>
      <c r="AT333" s="365"/>
      <c r="AU333" s="365"/>
      <c r="AV333" s="364"/>
      <c r="AW333" s="365"/>
      <c r="AX333" s="364"/>
      <c r="AY333" s="364"/>
      <c r="AZ333" s="245"/>
      <c r="BA333" s="247"/>
      <c r="BB333" s="247"/>
      <c r="BC333" s="78"/>
      <c r="BD333" s="247"/>
      <c r="BE333" s="247"/>
      <c r="BF333" s="247"/>
      <c r="BG333" s="247"/>
      <c r="BH333" s="247"/>
      <c r="BI333" s="247"/>
      <c r="BJ333" s="250"/>
      <c r="BK333" s="250"/>
      <c r="BL333" s="252"/>
      <c r="BM333" s="78"/>
      <c r="BN333" s="567" t="str">
        <f t="shared" si="39"/>
        <v xml:space="preserve"> </v>
      </c>
      <c r="BO333" s="567" t="str">
        <f t="shared" si="43"/>
        <v xml:space="preserve"> </v>
      </c>
      <c r="BP333" s="567" t="str">
        <f t="shared" si="44"/>
        <v xml:space="preserve"> </v>
      </c>
      <c r="BQ333" s="567" t="str">
        <f t="shared" si="45"/>
        <v xml:space="preserve"> </v>
      </c>
      <c r="BR333" s="78"/>
      <c r="BS333" s="318"/>
    </row>
    <row r="334" spans="1:71" s="87" customFormat="1" ht="12.75" x14ac:dyDescent="0.25">
      <c r="A334" s="370"/>
      <c r="B334" s="150">
        <f>Demografia!B335</f>
        <v>0</v>
      </c>
      <c r="C334" s="150">
        <f>Demografia!C335</f>
        <v>0</v>
      </c>
      <c r="D334" s="151">
        <f>Demografia!D335</f>
        <v>0</v>
      </c>
      <c r="E334" s="82"/>
      <c r="F334" s="242"/>
      <c r="G334" s="153"/>
      <c r="H334" s="419"/>
      <c r="I334" s="260"/>
      <c r="J334" s="244"/>
      <c r="K334" s="265"/>
      <c r="L334" s="265"/>
      <c r="M334" s="265"/>
      <c r="N334" s="260"/>
      <c r="O334" s="251"/>
      <c r="P334" s="82"/>
      <c r="Q334" s="260"/>
      <c r="R334" s="153"/>
      <c r="S334" s="153"/>
      <c r="T334" s="82"/>
      <c r="U334" s="244"/>
      <c r="V334" s="244"/>
      <c r="W334" s="260"/>
      <c r="X334" s="244"/>
      <c r="Y334" s="260"/>
      <c r="Z334" s="260"/>
      <c r="AA334" s="260"/>
      <c r="AB334" s="265"/>
      <c r="AC334" s="265"/>
      <c r="AD334" s="78"/>
      <c r="AE334" s="265"/>
      <c r="AF334" s="265"/>
      <c r="AG334" s="265"/>
      <c r="AH334" s="265"/>
      <c r="AI334" s="265"/>
      <c r="AJ334" s="265"/>
      <c r="AK334" s="249"/>
      <c r="AL334" s="249"/>
      <c r="AM334" s="251"/>
      <c r="AN334" s="78"/>
      <c r="AO334" s="566" t="str">
        <f t="shared" si="38"/>
        <v xml:space="preserve"> </v>
      </c>
      <c r="AP334" s="566" t="str">
        <f t="shared" si="40"/>
        <v xml:space="preserve"> </v>
      </c>
      <c r="AQ334" s="566" t="str">
        <f t="shared" si="41"/>
        <v xml:space="preserve"> </v>
      </c>
      <c r="AR334" s="566" t="str">
        <f t="shared" si="42"/>
        <v xml:space="preserve"> </v>
      </c>
      <c r="AS334" s="78"/>
      <c r="AT334" s="244"/>
      <c r="AU334" s="244"/>
      <c r="AV334" s="260"/>
      <c r="AW334" s="244"/>
      <c r="AX334" s="260"/>
      <c r="AY334" s="260"/>
      <c r="AZ334" s="260"/>
      <c r="BA334" s="265"/>
      <c r="BB334" s="265"/>
      <c r="BC334" s="78"/>
      <c r="BD334" s="265"/>
      <c r="BE334" s="265"/>
      <c r="BF334" s="265"/>
      <c r="BG334" s="265"/>
      <c r="BH334" s="265"/>
      <c r="BI334" s="265"/>
      <c r="BJ334" s="249"/>
      <c r="BK334" s="249"/>
      <c r="BL334" s="251"/>
      <c r="BM334" s="78"/>
      <c r="BN334" s="566" t="str">
        <f t="shared" si="39"/>
        <v xml:space="preserve"> </v>
      </c>
      <c r="BO334" s="566" t="str">
        <f t="shared" si="43"/>
        <v xml:space="preserve"> </v>
      </c>
      <c r="BP334" s="566" t="str">
        <f t="shared" si="44"/>
        <v xml:space="preserve"> </v>
      </c>
      <c r="BQ334" s="566" t="str">
        <f t="shared" si="45"/>
        <v xml:space="preserve"> </v>
      </c>
      <c r="BR334" s="78"/>
      <c r="BS334" s="146"/>
    </row>
    <row r="335" spans="1:71" s="87" customFormat="1" ht="12.75" x14ac:dyDescent="0.25">
      <c r="A335" s="370"/>
      <c r="B335" s="366">
        <f>Demografia!B336</f>
        <v>0</v>
      </c>
      <c r="C335" s="366">
        <f>Demografia!C336</f>
        <v>0</v>
      </c>
      <c r="D335" s="367">
        <f>Demografia!D336</f>
        <v>0</v>
      </c>
      <c r="E335" s="82"/>
      <c r="F335" s="420"/>
      <c r="G335" s="421"/>
      <c r="H335" s="422"/>
      <c r="I335" s="245"/>
      <c r="J335" s="246"/>
      <c r="K335" s="247"/>
      <c r="L335" s="247"/>
      <c r="M335" s="247"/>
      <c r="N335" s="245"/>
      <c r="O335" s="252"/>
      <c r="P335" s="82"/>
      <c r="Q335" s="245"/>
      <c r="R335" s="421"/>
      <c r="S335" s="421"/>
      <c r="T335" s="82"/>
      <c r="U335" s="246"/>
      <c r="V335" s="246"/>
      <c r="W335" s="245"/>
      <c r="X335" s="246"/>
      <c r="Y335" s="245"/>
      <c r="Z335" s="245"/>
      <c r="AA335" s="245"/>
      <c r="AB335" s="247"/>
      <c r="AC335" s="247"/>
      <c r="AD335" s="78"/>
      <c r="AE335" s="247"/>
      <c r="AF335" s="247"/>
      <c r="AG335" s="247"/>
      <c r="AH335" s="247"/>
      <c r="AI335" s="247"/>
      <c r="AJ335" s="247"/>
      <c r="AK335" s="250"/>
      <c r="AL335" s="250"/>
      <c r="AM335" s="252"/>
      <c r="AN335" s="78"/>
      <c r="AO335" s="567" t="str">
        <f t="shared" ref="AO335:AO398" si="46">IF(Z335=0," ",AE335/AB335)</f>
        <v xml:space="preserve"> </v>
      </c>
      <c r="AP335" s="567" t="str">
        <f t="shared" si="40"/>
        <v xml:space="preserve"> </v>
      </c>
      <c r="AQ335" s="567" t="str">
        <f t="shared" si="41"/>
        <v xml:space="preserve"> </v>
      </c>
      <c r="AR335" s="567" t="str">
        <f t="shared" si="42"/>
        <v xml:space="preserve"> </v>
      </c>
      <c r="AS335" s="78"/>
      <c r="AT335" s="365"/>
      <c r="AU335" s="365"/>
      <c r="AV335" s="364"/>
      <c r="AW335" s="365"/>
      <c r="AX335" s="364"/>
      <c r="AY335" s="364"/>
      <c r="AZ335" s="245"/>
      <c r="BA335" s="247"/>
      <c r="BB335" s="247"/>
      <c r="BC335" s="78"/>
      <c r="BD335" s="247"/>
      <c r="BE335" s="247"/>
      <c r="BF335" s="247"/>
      <c r="BG335" s="247"/>
      <c r="BH335" s="247"/>
      <c r="BI335" s="247"/>
      <c r="BJ335" s="250"/>
      <c r="BK335" s="250"/>
      <c r="BL335" s="252"/>
      <c r="BM335" s="78"/>
      <c r="BN335" s="567" t="str">
        <f t="shared" ref="BN335:BN398" si="47">IF(AY335=0," ",BD335/BA335)</f>
        <v xml:space="preserve"> </v>
      </c>
      <c r="BO335" s="567" t="str">
        <f t="shared" si="43"/>
        <v xml:space="preserve"> </v>
      </c>
      <c r="BP335" s="567" t="str">
        <f t="shared" si="44"/>
        <v xml:space="preserve"> </v>
      </c>
      <c r="BQ335" s="567" t="str">
        <f t="shared" si="45"/>
        <v xml:space="preserve"> </v>
      </c>
      <c r="BR335" s="78"/>
      <c r="BS335" s="318"/>
    </row>
    <row r="336" spans="1:71" s="87" customFormat="1" ht="12.75" x14ac:dyDescent="0.25">
      <c r="A336" s="370"/>
      <c r="B336" s="150">
        <f>Demografia!B337</f>
        <v>0</v>
      </c>
      <c r="C336" s="150">
        <f>Demografia!C337</f>
        <v>0</v>
      </c>
      <c r="D336" s="151">
        <f>Demografia!D337</f>
        <v>0</v>
      </c>
      <c r="E336" s="82"/>
      <c r="F336" s="242"/>
      <c r="G336" s="153"/>
      <c r="H336" s="419"/>
      <c r="I336" s="260"/>
      <c r="J336" s="244"/>
      <c r="K336" s="265"/>
      <c r="L336" s="265"/>
      <c r="M336" s="265"/>
      <c r="N336" s="260"/>
      <c r="O336" s="251"/>
      <c r="P336" s="82"/>
      <c r="Q336" s="260"/>
      <c r="R336" s="153"/>
      <c r="S336" s="153"/>
      <c r="T336" s="82"/>
      <c r="U336" s="244"/>
      <c r="V336" s="244"/>
      <c r="W336" s="260"/>
      <c r="X336" s="244"/>
      <c r="Y336" s="260"/>
      <c r="Z336" s="260"/>
      <c r="AA336" s="260"/>
      <c r="AB336" s="265"/>
      <c r="AC336" s="265"/>
      <c r="AD336" s="78"/>
      <c r="AE336" s="265"/>
      <c r="AF336" s="265"/>
      <c r="AG336" s="265"/>
      <c r="AH336" s="265"/>
      <c r="AI336" s="265"/>
      <c r="AJ336" s="265"/>
      <c r="AK336" s="249"/>
      <c r="AL336" s="249"/>
      <c r="AM336" s="251"/>
      <c r="AN336" s="78"/>
      <c r="AO336" s="566" t="str">
        <f t="shared" si="46"/>
        <v xml:space="preserve"> </v>
      </c>
      <c r="AP336" s="566" t="str">
        <f t="shared" si="40"/>
        <v xml:space="preserve"> </v>
      </c>
      <c r="AQ336" s="566" t="str">
        <f t="shared" si="41"/>
        <v xml:space="preserve"> </v>
      </c>
      <c r="AR336" s="566" t="str">
        <f t="shared" si="42"/>
        <v xml:space="preserve"> </v>
      </c>
      <c r="AS336" s="78"/>
      <c r="AT336" s="244"/>
      <c r="AU336" s="244"/>
      <c r="AV336" s="260"/>
      <c r="AW336" s="244"/>
      <c r="AX336" s="260"/>
      <c r="AY336" s="260"/>
      <c r="AZ336" s="260"/>
      <c r="BA336" s="265"/>
      <c r="BB336" s="265"/>
      <c r="BC336" s="78"/>
      <c r="BD336" s="265"/>
      <c r="BE336" s="265"/>
      <c r="BF336" s="265"/>
      <c r="BG336" s="265"/>
      <c r="BH336" s="265"/>
      <c r="BI336" s="265"/>
      <c r="BJ336" s="249"/>
      <c r="BK336" s="249"/>
      <c r="BL336" s="251"/>
      <c r="BM336" s="78"/>
      <c r="BN336" s="566" t="str">
        <f t="shared" si="47"/>
        <v xml:space="preserve"> </v>
      </c>
      <c r="BO336" s="566" t="str">
        <f t="shared" si="43"/>
        <v xml:space="preserve"> </v>
      </c>
      <c r="BP336" s="566" t="str">
        <f t="shared" si="44"/>
        <v xml:space="preserve"> </v>
      </c>
      <c r="BQ336" s="566" t="str">
        <f t="shared" si="45"/>
        <v xml:space="preserve"> </v>
      </c>
      <c r="BR336" s="78"/>
      <c r="BS336" s="146"/>
    </row>
    <row r="337" spans="1:71" s="87" customFormat="1" ht="12.75" x14ac:dyDescent="0.25">
      <c r="A337" s="370"/>
      <c r="B337" s="366">
        <f>Demografia!B338</f>
        <v>0</v>
      </c>
      <c r="C337" s="366">
        <f>Demografia!C338</f>
        <v>0</v>
      </c>
      <c r="D337" s="367">
        <f>Demografia!D338</f>
        <v>0</v>
      </c>
      <c r="E337" s="82"/>
      <c r="F337" s="420"/>
      <c r="G337" s="421"/>
      <c r="H337" s="422"/>
      <c r="I337" s="245"/>
      <c r="J337" s="246"/>
      <c r="K337" s="247"/>
      <c r="L337" s="247"/>
      <c r="M337" s="247"/>
      <c r="N337" s="245"/>
      <c r="O337" s="252"/>
      <c r="P337" s="82"/>
      <c r="Q337" s="245"/>
      <c r="R337" s="421"/>
      <c r="S337" s="421"/>
      <c r="T337" s="82"/>
      <c r="U337" s="246"/>
      <c r="V337" s="246"/>
      <c r="W337" s="245"/>
      <c r="X337" s="246"/>
      <c r="Y337" s="245"/>
      <c r="Z337" s="245"/>
      <c r="AA337" s="245"/>
      <c r="AB337" s="247"/>
      <c r="AC337" s="247"/>
      <c r="AD337" s="78"/>
      <c r="AE337" s="247"/>
      <c r="AF337" s="247"/>
      <c r="AG337" s="247"/>
      <c r="AH337" s="247"/>
      <c r="AI337" s="247"/>
      <c r="AJ337" s="247"/>
      <c r="AK337" s="250"/>
      <c r="AL337" s="250"/>
      <c r="AM337" s="252"/>
      <c r="AN337" s="78"/>
      <c r="AO337" s="567" t="str">
        <f t="shared" si="46"/>
        <v xml:space="preserve"> </v>
      </c>
      <c r="AP337" s="567" t="str">
        <f t="shared" ref="AP337:AP400" si="48">IF(OR(Z337=0,K337=0)," ",AE337/K337)</f>
        <v xml:space="preserve"> </v>
      </c>
      <c r="AQ337" s="567" t="str">
        <f t="shared" ref="AQ337:AQ400" si="49">IF(OR(Z337&gt;5,Z337&lt;1)," ",AF337/AC337)</f>
        <v xml:space="preserve"> </v>
      </c>
      <c r="AR337" s="567" t="str">
        <f t="shared" ref="AR337:AR400" si="50">IF(OR(Z337&gt;5,Z337&lt;1,K337=0)," ",AF337/K337)</f>
        <v xml:space="preserve"> </v>
      </c>
      <c r="AS337" s="78"/>
      <c r="AT337" s="365"/>
      <c r="AU337" s="365"/>
      <c r="AV337" s="364"/>
      <c r="AW337" s="365"/>
      <c r="AX337" s="364"/>
      <c r="AY337" s="364"/>
      <c r="AZ337" s="245"/>
      <c r="BA337" s="247"/>
      <c r="BB337" s="247"/>
      <c r="BC337" s="78"/>
      <c r="BD337" s="247"/>
      <c r="BE337" s="247"/>
      <c r="BF337" s="247"/>
      <c r="BG337" s="247"/>
      <c r="BH337" s="247"/>
      <c r="BI337" s="247"/>
      <c r="BJ337" s="250"/>
      <c r="BK337" s="250"/>
      <c r="BL337" s="252"/>
      <c r="BM337" s="78"/>
      <c r="BN337" s="567" t="str">
        <f t="shared" si="47"/>
        <v xml:space="preserve"> </v>
      </c>
      <c r="BO337" s="567" t="str">
        <f t="shared" ref="BO337:BO400" si="51">IF(OR(AY337=0,K337=0)," ",BD337/K337)</f>
        <v xml:space="preserve"> </v>
      </c>
      <c r="BP337" s="567" t="str">
        <f t="shared" ref="BP337:BP400" si="52">IF(OR(AY337&gt;5,AY337&lt;1)," ",BE337/BB337)</f>
        <v xml:space="preserve"> </v>
      </c>
      <c r="BQ337" s="567" t="str">
        <f t="shared" ref="BQ337:BQ400" si="53">IF(OR(AY337&gt;5,AY337&lt;1,K337=0)," ",BE337/K337)</f>
        <v xml:space="preserve"> </v>
      </c>
      <c r="BR337" s="78"/>
      <c r="BS337" s="318"/>
    </row>
    <row r="338" spans="1:71" s="87" customFormat="1" ht="12.75" x14ac:dyDescent="0.25">
      <c r="A338" s="370"/>
      <c r="B338" s="150">
        <f>Demografia!B339</f>
        <v>0</v>
      </c>
      <c r="C338" s="150">
        <f>Demografia!C339</f>
        <v>0</v>
      </c>
      <c r="D338" s="151">
        <f>Demografia!D339</f>
        <v>0</v>
      </c>
      <c r="E338" s="82"/>
      <c r="F338" s="242"/>
      <c r="G338" s="153"/>
      <c r="H338" s="419"/>
      <c r="I338" s="260"/>
      <c r="J338" s="244"/>
      <c r="K338" s="265"/>
      <c r="L338" s="265"/>
      <c r="M338" s="265"/>
      <c r="N338" s="260"/>
      <c r="O338" s="251"/>
      <c r="P338" s="82"/>
      <c r="Q338" s="260"/>
      <c r="R338" s="153"/>
      <c r="S338" s="153"/>
      <c r="T338" s="82"/>
      <c r="U338" s="244"/>
      <c r="V338" s="244"/>
      <c r="W338" s="260"/>
      <c r="X338" s="244"/>
      <c r="Y338" s="260"/>
      <c r="Z338" s="260"/>
      <c r="AA338" s="260"/>
      <c r="AB338" s="265"/>
      <c r="AC338" s="265"/>
      <c r="AD338" s="78"/>
      <c r="AE338" s="265"/>
      <c r="AF338" s="265"/>
      <c r="AG338" s="265"/>
      <c r="AH338" s="265"/>
      <c r="AI338" s="265"/>
      <c r="AJ338" s="265"/>
      <c r="AK338" s="249"/>
      <c r="AL338" s="249"/>
      <c r="AM338" s="251"/>
      <c r="AN338" s="78"/>
      <c r="AO338" s="566" t="str">
        <f t="shared" si="46"/>
        <v xml:space="preserve"> </v>
      </c>
      <c r="AP338" s="566" t="str">
        <f t="shared" si="48"/>
        <v xml:space="preserve"> </v>
      </c>
      <c r="AQ338" s="566" t="str">
        <f t="shared" si="49"/>
        <v xml:space="preserve"> </v>
      </c>
      <c r="AR338" s="566" t="str">
        <f t="shared" si="50"/>
        <v xml:space="preserve"> </v>
      </c>
      <c r="AS338" s="78"/>
      <c r="AT338" s="244"/>
      <c r="AU338" s="244"/>
      <c r="AV338" s="260"/>
      <c r="AW338" s="244"/>
      <c r="AX338" s="260"/>
      <c r="AY338" s="260"/>
      <c r="AZ338" s="260"/>
      <c r="BA338" s="265"/>
      <c r="BB338" s="265"/>
      <c r="BC338" s="78"/>
      <c r="BD338" s="265"/>
      <c r="BE338" s="265"/>
      <c r="BF338" s="265"/>
      <c r="BG338" s="265"/>
      <c r="BH338" s="265"/>
      <c r="BI338" s="265"/>
      <c r="BJ338" s="249"/>
      <c r="BK338" s="249"/>
      <c r="BL338" s="251"/>
      <c r="BM338" s="78"/>
      <c r="BN338" s="566" t="str">
        <f t="shared" si="47"/>
        <v xml:space="preserve"> </v>
      </c>
      <c r="BO338" s="566" t="str">
        <f t="shared" si="51"/>
        <v xml:space="preserve"> </v>
      </c>
      <c r="BP338" s="566" t="str">
        <f t="shared" si="52"/>
        <v xml:space="preserve"> </v>
      </c>
      <c r="BQ338" s="566" t="str">
        <f t="shared" si="53"/>
        <v xml:space="preserve"> </v>
      </c>
      <c r="BR338" s="78"/>
      <c r="BS338" s="146"/>
    </row>
    <row r="339" spans="1:71" s="87" customFormat="1" ht="12.75" x14ac:dyDescent="0.25">
      <c r="A339" s="370"/>
      <c r="B339" s="366">
        <f>Demografia!B340</f>
        <v>0</v>
      </c>
      <c r="C339" s="366">
        <f>Demografia!C340</f>
        <v>0</v>
      </c>
      <c r="D339" s="367">
        <f>Demografia!D340</f>
        <v>0</v>
      </c>
      <c r="E339" s="82"/>
      <c r="F339" s="420"/>
      <c r="G339" s="421"/>
      <c r="H339" s="422"/>
      <c r="I339" s="245"/>
      <c r="J339" s="246"/>
      <c r="K339" s="247"/>
      <c r="L339" s="247"/>
      <c r="M339" s="247"/>
      <c r="N339" s="245"/>
      <c r="O339" s="252"/>
      <c r="P339" s="82"/>
      <c r="Q339" s="245"/>
      <c r="R339" s="421"/>
      <c r="S339" s="421"/>
      <c r="T339" s="82"/>
      <c r="U339" s="246"/>
      <c r="V339" s="246"/>
      <c r="W339" s="245"/>
      <c r="X339" s="246"/>
      <c r="Y339" s="245"/>
      <c r="Z339" s="245"/>
      <c r="AA339" s="245"/>
      <c r="AB339" s="247"/>
      <c r="AC339" s="247"/>
      <c r="AD339" s="78"/>
      <c r="AE339" s="247"/>
      <c r="AF339" s="247"/>
      <c r="AG339" s="247"/>
      <c r="AH339" s="247"/>
      <c r="AI339" s="247"/>
      <c r="AJ339" s="247"/>
      <c r="AK339" s="250"/>
      <c r="AL339" s="250"/>
      <c r="AM339" s="252"/>
      <c r="AN339" s="78"/>
      <c r="AO339" s="567" t="str">
        <f t="shared" si="46"/>
        <v xml:space="preserve"> </v>
      </c>
      <c r="AP339" s="567" t="str">
        <f t="shared" si="48"/>
        <v xml:space="preserve"> </v>
      </c>
      <c r="AQ339" s="567" t="str">
        <f t="shared" si="49"/>
        <v xml:space="preserve"> </v>
      </c>
      <c r="AR339" s="567" t="str">
        <f t="shared" si="50"/>
        <v xml:space="preserve"> </v>
      </c>
      <c r="AS339" s="78"/>
      <c r="AT339" s="365"/>
      <c r="AU339" s="365"/>
      <c r="AV339" s="364"/>
      <c r="AW339" s="365"/>
      <c r="AX339" s="364"/>
      <c r="AY339" s="364"/>
      <c r="AZ339" s="245"/>
      <c r="BA339" s="247"/>
      <c r="BB339" s="247"/>
      <c r="BC339" s="78"/>
      <c r="BD339" s="247"/>
      <c r="BE339" s="247"/>
      <c r="BF339" s="247"/>
      <c r="BG339" s="247"/>
      <c r="BH339" s="247"/>
      <c r="BI339" s="247"/>
      <c r="BJ339" s="250"/>
      <c r="BK339" s="250"/>
      <c r="BL339" s="252"/>
      <c r="BM339" s="78"/>
      <c r="BN339" s="567" t="str">
        <f t="shared" si="47"/>
        <v xml:space="preserve"> </v>
      </c>
      <c r="BO339" s="567" t="str">
        <f t="shared" si="51"/>
        <v xml:space="preserve"> </v>
      </c>
      <c r="BP339" s="567" t="str">
        <f t="shared" si="52"/>
        <v xml:space="preserve"> </v>
      </c>
      <c r="BQ339" s="567" t="str">
        <f t="shared" si="53"/>
        <v xml:space="preserve"> </v>
      </c>
      <c r="BR339" s="78"/>
      <c r="BS339" s="318"/>
    </row>
    <row r="340" spans="1:71" s="87" customFormat="1" ht="12.75" x14ac:dyDescent="0.25">
      <c r="A340" s="370"/>
      <c r="B340" s="150">
        <f>Demografia!B341</f>
        <v>0</v>
      </c>
      <c r="C340" s="150">
        <f>Demografia!C341</f>
        <v>0</v>
      </c>
      <c r="D340" s="151">
        <f>Demografia!D341</f>
        <v>0</v>
      </c>
      <c r="E340" s="82"/>
      <c r="F340" s="242"/>
      <c r="G340" s="153"/>
      <c r="H340" s="419"/>
      <c r="I340" s="260"/>
      <c r="J340" s="244"/>
      <c r="K340" s="265"/>
      <c r="L340" s="265"/>
      <c r="M340" s="265"/>
      <c r="N340" s="260"/>
      <c r="O340" s="251"/>
      <c r="P340" s="82"/>
      <c r="Q340" s="260"/>
      <c r="R340" s="153"/>
      <c r="S340" s="153"/>
      <c r="T340" s="82"/>
      <c r="U340" s="244"/>
      <c r="V340" s="244"/>
      <c r="W340" s="260"/>
      <c r="X340" s="244"/>
      <c r="Y340" s="260"/>
      <c r="Z340" s="260"/>
      <c r="AA340" s="260"/>
      <c r="AB340" s="265"/>
      <c r="AC340" s="265"/>
      <c r="AD340" s="78"/>
      <c r="AE340" s="265"/>
      <c r="AF340" s="265"/>
      <c r="AG340" s="265"/>
      <c r="AH340" s="265"/>
      <c r="AI340" s="265"/>
      <c r="AJ340" s="265"/>
      <c r="AK340" s="249"/>
      <c r="AL340" s="249"/>
      <c r="AM340" s="251"/>
      <c r="AN340" s="78"/>
      <c r="AO340" s="566" t="str">
        <f t="shared" si="46"/>
        <v xml:space="preserve"> </v>
      </c>
      <c r="AP340" s="566" t="str">
        <f t="shared" si="48"/>
        <v xml:space="preserve"> </v>
      </c>
      <c r="AQ340" s="566" t="str">
        <f t="shared" si="49"/>
        <v xml:space="preserve"> </v>
      </c>
      <c r="AR340" s="566" t="str">
        <f t="shared" si="50"/>
        <v xml:space="preserve"> </v>
      </c>
      <c r="AS340" s="78"/>
      <c r="AT340" s="244"/>
      <c r="AU340" s="244"/>
      <c r="AV340" s="260"/>
      <c r="AW340" s="244"/>
      <c r="AX340" s="260"/>
      <c r="AY340" s="260"/>
      <c r="AZ340" s="260"/>
      <c r="BA340" s="265"/>
      <c r="BB340" s="265"/>
      <c r="BC340" s="78"/>
      <c r="BD340" s="265"/>
      <c r="BE340" s="265"/>
      <c r="BF340" s="265"/>
      <c r="BG340" s="265"/>
      <c r="BH340" s="265"/>
      <c r="BI340" s="265"/>
      <c r="BJ340" s="249"/>
      <c r="BK340" s="249"/>
      <c r="BL340" s="251"/>
      <c r="BM340" s="78"/>
      <c r="BN340" s="566" t="str">
        <f t="shared" si="47"/>
        <v xml:space="preserve"> </v>
      </c>
      <c r="BO340" s="566" t="str">
        <f t="shared" si="51"/>
        <v xml:space="preserve"> </v>
      </c>
      <c r="BP340" s="566" t="str">
        <f t="shared" si="52"/>
        <v xml:space="preserve"> </v>
      </c>
      <c r="BQ340" s="566" t="str">
        <f t="shared" si="53"/>
        <v xml:space="preserve"> </v>
      </c>
      <c r="BR340" s="78"/>
      <c r="BS340" s="146"/>
    </row>
    <row r="341" spans="1:71" s="87" customFormat="1" ht="12.75" x14ac:dyDescent="0.25">
      <c r="A341" s="370"/>
      <c r="B341" s="366">
        <f>Demografia!B342</f>
        <v>0</v>
      </c>
      <c r="C341" s="366">
        <f>Demografia!C342</f>
        <v>0</v>
      </c>
      <c r="D341" s="367">
        <f>Demografia!D342</f>
        <v>0</v>
      </c>
      <c r="E341" s="82"/>
      <c r="F341" s="420"/>
      <c r="G341" s="421"/>
      <c r="H341" s="422"/>
      <c r="I341" s="245"/>
      <c r="J341" s="246"/>
      <c r="K341" s="247"/>
      <c r="L341" s="247"/>
      <c r="M341" s="247"/>
      <c r="N341" s="245"/>
      <c r="O341" s="252"/>
      <c r="P341" s="82"/>
      <c r="Q341" s="245"/>
      <c r="R341" s="421"/>
      <c r="S341" s="421"/>
      <c r="T341" s="82"/>
      <c r="U341" s="246"/>
      <c r="V341" s="246"/>
      <c r="W341" s="245"/>
      <c r="X341" s="246"/>
      <c r="Y341" s="245"/>
      <c r="Z341" s="245"/>
      <c r="AA341" s="245"/>
      <c r="AB341" s="247"/>
      <c r="AC341" s="247"/>
      <c r="AD341" s="78"/>
      <c r="AE341" s="247"/>
      <c r="AF341" s="247"/>
      <c r="AG341" s="247"/>
      <c r="AH341" s="247"/>
      <c r="AI341" s="247"/>
      <c r="AJ341" s="247"/>
      <c r="AK341" s="250"/>
      <c r="AL341" s="250"/>
      <c r="AM341" s="252"/>
      <c r="AN341" s="78"/>
      <c r="AO341" s="567" t="str">
        <f t="shared" si="46"/>
        <v xml:space="preserve"> </v>
      </c>
      <c r="AP341" s="567" t="str">
        <f t="shared" si="48"/>
        <v xml:space="preserve"> </v>
      </c>
      <c r="AQ341" s="567" t="str">
        <f t="shared" si="49"/>
        <v xml:space="preserve"> </v>
      </c>
      <c r="AR341" s="567" t="str">
        <f t="shared" si="50"/>
        <v xml:space="preserve"> </v>
      </c>
      <c r="AS341" s="78"/>
      <c r="AT341" s="365"/>
      <c r="AU341" s="365"/>
      <c r="AV341" s="364"/>
      <c r="AW341" s="365"/>
      <c r="AX341" s="364"/>
      <c r="AY341" s="364"/>
      <c r="AZ341" s="245"/>
      <c r="BA341" s="247"/>
      <c r="BB341" s="247"/>
      <c r="BC341" s="78"/>
      <c r="BD341" s="247"/>
      <c r="BE341" s="247"/>
      <c r="BF341" s="247"/>
      <c r="BG341" s="247"/>
      <c r="BH341" s="247"/>
      <c r="BI341" s="247"/>
      <c r="BJ341" s="250"/>
      <c r="BK341" s="250"/>
      <c r="BL341" s="252"/>
      <c r="BM341" s="78"/>
      <c r="BN341" s="567" t="str">
        <f t="shared" si="47"/>
        <v xml:space="preserve"> </v>
      </c>
      <c r="BO341" s="567" t="str">
        <f t="shared" si="51"/>
        <v xml:space="preserve"> </v>
      </c>
      <c r="BP341" s="567" t="str">
        <f t="shared" si="52"/>
        <v xml:space="preserve"> </v>
      </c>
      <c r="BQ341" s="567" t="str">
        <f t="shared" si="53"/>
        <v xml:space="preserve"> </v>
      </c>
      <c r="BR341" s="78"/>
      <c r="BS341" s="318"/>
    </row>
    <row r="342" spans="1:71" s="87" customFormat="1" ht="12.75" x14ac:dyDescent="0.25">
      <c r="A342" s="370"/>
      <c r="B342" s="150">
        <f>Demografia!B343</f>
        <v>0</v>
      </c>
      <c r="C342" s="150">
        <f>Demografia!C343</f>
        <v>0</v>
      </c>
      <c r="D342" s="151">
        <f>Demografia!D343</f>
        <v>0</v>
      </c>
      <c r="E342" s="82"/>
      <c r="F342" s="242"/>
      <c r="G342" s="153"/>
      <c r="H342" s="419"/>
      <c r="I342" s="260"/>
      <c r="J342" s="244"/>
      <c r="K342" s="265"/>
      <c r="L342" s="265"/>
      <c r="M342" s="265"/>
      <c r="N342" s="260"/>
      <c r="O342" s="251"/>
      <c r="P342" s="82"/>
      <c r="Q342" s="260"/>
      <c r="R342" s="153"/>
      <c r="S342" s="153"/>
      <c r="T342" s="82"/>
      <c r="U342" s="244"/>
      <c r="V342" s="244"/>
      <c r="W342" s="260"/>
      <c r="X342" s="244"/>
      <c r="Y342" s="260"/>
      <c r="Z342" s="260"/>
      <c r="AA342" s="260"/>
      <c r="AB342" s="265"/>
      <c r="AC342" s="265"/>
      <c r="AD342" s="78"/>
      <c r="AE342" s="265"/>
      <c r="AF342" s="265"/>
      <c r="AG342" s="265"/>
      <c r="AH342" s="265"/>
      <c r="AI342" s="265"/>
      <c r="AJ342" s="265"/>
      <c r="AK342" s="249"/>
      <c r="AL342" s="249"/>
      <c r="AM342" s="251"/>
      <c r="AN342" s="78"/>
      <c r="AO342" s="566" t="str">
        <f t="shared" si="46"/>
        <v xml:space="preserve"> </v>
      </c>
      <c r="AP342" s="566" t="str">
        <f t="shared" si="48"/>
        <v xml:space="preserve"> </v>
      </c>
      <c r="AQ342" s="566" t="str">
        <f t="shared" si="49"/>
        <v xml:space="preserve"> </v>
      </c>
      <c r="AR342" s="566" t="str">
        <f t="shared" si="50"/>
        <v xml:space="preserve"> </v>
      </c>
      <c r="AS342" s="78"/>
      <c r="AT342" s="244"/>
      <c r="AU342" s="244"/>
      <c r="AV342" s="260"/>
      <c r="AW342" s="244"/>
      <c r="AX342" s="260"/>
      <c r="AY342" s="260"/>
      <c r="AZ342" s="260"/>
      <c r="BA342" s="265"/>
      <c r="BB342" s="265"/>
      <c r="BC342" s="78"/>
      <c r="BD342" s="265"/>
      <c r="BE342" s="265"/>
      <c r="BF342" s="265"/>
      <c r="BG342" s="265"/>
      <c r="BH342" s="265"/>
      <c r="BI342" s="265"/>
      <c r="BJ342" s="249"/>
      <c r="BK342" s="249"/>
      <c r="BL342" s="251"/>
      <c r="BM342" s="78"/>
      <c r="BN342" s="566" t="str">
        <f t="shared" si="47"/>
        <v xml:space="preserve"> </v>
      </c>
      <c r="BO342" s="566" t="str">
        <f t="shared" si="51"/>
        <v xml:space="preserve"> </v>
      </c>
      <c r="BP342" s="566" t="str">
        <f t="shared" si="52"/>
        <v xml:space="preserve"> </v>
      </c>
      <c r="BQ342" s="566" t="str">
        <f t="shared" si="53"/>
        <v xml:space="preserve"> </v>
      </c>
      <c r="BR342" s="78"/>
      <c r="BS342" s="146"/>
    </row>
    <row r="343" spans="1:71" s="87" customFormat="1" ht="12.75" x14ac:dyDescent="0.25">
      <c r="A343" s="370"/>
      <c r="B343" s="366">
        <f>Demografia!B344</f>
        <v>0</v>
      </c>
      <c r="C343" s="366">
        <f>Demografia!C344</f>
        <v>0</v>
      </c>
      <c r="D343" s="367">
        <f>Demografia!D344</f>
        <v>0</v>
      </c>
      <c r="E343" s="82"/>
      <c r="F343" s="420"/>
      <c r="G343" s="421"/>
      <c r="H343" s="422"/>
      <c r="I343" s="245"/>
      <c r="J343" s="246"/>
      <c r="K343" s="247"/>
      <c r="L343" s="247"/>
      <c r="M343" s="247"/>
      <c r="N343" s="245"/>
      <c r="O343" s="252"/>
      <c r="P343" s="82"/>
      <c r="Q343" s="245"/>
      <c r="R343" s="421"/>
      <c r="S343" s="421"/>
      <c r="T343" s="82"/>
      <c r="U343" s="246"/>
      <c r="V343" s="246"/>
      <c r="W343" s="245"/>
      <c r="X343" s="246"/>
      <c r="Y343" s="245"/>
      <c r="Z343" s="245"/>
      <c r="AA343" s="245"/>
      <c r="AB343" s="247"/>
      <c r="AC343" s="247"/>
      <c r="AD343" s="78"/>
      <c r="AE343" s="247"/>
      <c r="AF343" s="247"/>
      <c r="AG343" s="247"/>
      <c r="AH343" s="247"/>
      <c r="AI343" s="247"/>
      <c r="AJ343" s="247"/>
      <c r="AK343" s="250"/>
      <c r="AL343" s="250"/>
      <c r="AM343" s="252"/>
      <c r="AN343" s="78"/>
      <c r="AO343" s="567" t="str">
        <f t="shared" si="46"/>
        <v xml:space="preserve"> </v>
      </c>
      <c r="AP343" s="567" t="str">
        <f t="shared" si="48"/>
        <v xml:space="preserve"> </v>
      </c>
      <c r="AQ343" s="567" t="str">
        <f t="shared" si="49"/>
        <v xml:space="preserve"> </v>
      </c>
      <c r="AR343" s="567" t="str">
        <f t="shared" si="50"/>
        <v xml:space="preserve"> </v>
      </c>
      <c r="AS343" s="78"/>
      <c r="AT343" s="365"/>
      <c r="AU343" s="365"/>
      <c r="AV343" s="364"/>
      <c r="AW343" s="365"/>
      <c r="AX343" s="364"/>
      <c r="AY343" s="364"/>
      <c r="AZ343" s="245"/>
      <c r="BA343" s="247"/>
      <c r="BB343" s="247"/>
      <c r="BC343" s="78"/>
      <c r="BD343" s="247"/>
      <c r="BE343" s="247"/>
      <c r="BF343" s="247"/>
      <c r="BG343" s="247"/>
      <c r="BH343" s="247"/>
      <c r="BI343" s="247"/>
      <c r="BJ343" s="250"/>
      <c r="BK343" s="250"/>
      <c r="BL343" s="252"/>
      <c r="BM343" s="78"/>
      <c r="BN343" s="567" t="str">
        <f t="shared" si="47"/>
        <v xml:space="preserve"> </v>
      </c>
      <c r="BO343" s="567" t="str">
        <f t="shared" si="51"/>
        <v xml:space="preserve"> </v>
      </c>
      <c r="BP343" s="567" t="str">
        <f t="shared" si="52"/>
        <v xml:space="preserve"> </v>
      </c>
      <c r="BQ343" s="567" t="str">
        <f t="shared" si="53"/>
        <v xml:space="preserve"> </v>
      </c>
      <c r="BR343" s="78"/>
      <c r="BS343" s="318"/>
    </row>
    <row r="344" spans="1:71" s="87" customFormat="1" ht="12.75" x14ac:dyDescent="0.25">
      <c r="A344" s="370"/>
      <c r="B344" s="150">
        <f>Demografia!B345</f>
        <v>0</v>
      </c>
      <c r="C344" s="150">
        <f>Demografia!C345</f>
        <v>0</v>
      </c>
      <c r="D344" s="151">
        <f>Demografia!D345</f>
        <v>0</v>
      </c>
      <c r="E344" s="82"/>
      <c r="F344" s="242"/>
      <c r="G344" s="153"/>
      <c r="H344" s="419"/>
      <c r="I344" s="260"/>
      <c r="J344" s="244"/>
      <c r="K344" s="265"/>
      <c r="L344" s="265"/>
      <c r="M344" s="265"/>
      <c r="N344" s="260"/>
      <c r="O344" s="251"/>
      <c r="P344" s="82"/>
      <c r="Q344" s="260"/>
      <c r="R344" s="153"/>
      <c r="S344" s="153"/>
      <c r="T344" s="82"/>
      <c r="U344" s="244"/>
      <c r="V344" s="244"/>
      <c r="W344" s="260"/>
      <c r="X344" s="244"/>
      <c r="Y344" s="260"/>
      <c r="Z344" s="260"/>
      <c r="AA344" s="260"/>
      <c r="AB344" s="265"/>
      <c r="AC344" s="265"/>
      <c r="AD344" s="78"/>
      <c r="AE344" s="265"/>
      <c r="AF344" s="265"/>
      <c r="AG344" s="265"/>
      <c r="AH344" s="265"/>
      <c r="AI344" s="265"/>
      <c r="AJ344" s="265"/>
      <c r="AK344" s="249"/>
      <c r="AL344" s="249"/>
      <c r="AM344" s="251"/>
      <c r="AN344" s="78"/>
      <c r="AO344" s="566" t="str">
        <f t="shared" si="46"/>
        <v xml:space="preserve"> </v>
      </c>
      <c r="AP344" s="566" t="str">
        <f t="shared" si="48"/>
        <v xml:space="preserve"> </v>
      </c>
      <c r="AQ344" s="566" t="str">
        <f t="shared" si="49"/>
        <v xml:space="preserve"> </v>
      </c>
      <c r="AR344" s="566" t="str">
        <f t="shared" si="50"/>
        <v xml:space="preserve"> </v>
      </c>
      <c r="AS344" s="78"/>
      <c r="AT344" s="244"/>
      <c r="AU344" s="244"/>
      <c r="AV344" s="260"/>
      <c r="AW344" s="244"/>
      <c r="AX344" s="260"/>
      <c r="AY344" s="260"/>
      <c r="AZ344" s="260"/>
      <c r="BA344" s="265"/>
      <c r="BB344" s="265"/>
      <c r="BC344" s="78"/>
      <c r="BD344" s="265"/>
      <c r="BE344" s="265"/>
      <c r="BF344" s="265"/>
      <c r="BG344" s="265"/>
      <c r="BH344" s="265"/>
      <c r="BI344" s="265"/>
      <c r="BJ344" s="249"/>
      <c r="BK344" s="249"/>
      <c r="BL344" s="251"/>
      <c r="BM344" s="78"/>
      <c r="BN344" s="566" t="str">
        <f t="shared" si="47"/>
        <v xml:space="preserve"> </v>
      </c>
      <c r="BO344" s="566" t="str">
        <f t="shared" si="51"/>
        <v xml:space="preserve"> </v>
      </c>
      <c r="BP344" s="566" t="str">
        <f t="shared" si="52"/>
        <v xml:space="preserve"> </v>
      </c>
      <c r="BQ344" s="566" t="str">
        <f t="shared" si="53"/>
        <v xml:space="preserve"> </v>
      </c>
      <c r="BR344" s="78"/>
      <c r="BS344" s="146"/>
    </row>
    <row r="345" spans="1:71" s="87" customFormat="1" ht="12.75" x14ac:dyDescent="0.25">
      <c r="A345" s="370"/>
      <c r="B345" s="366">
        <f>Demografia!B346</f>
        <v>0</v>
      </c>
      <c r="C345" s="366">
        <f>Demografia!C346</f>
        <v>0</v>
      </c>
      <c r="D345" s="367">
        <f>Demografia!D346</f>
        <v>0</v>
      </c>
      <c r="E345" s="82"/>
      <c r="F345" s="420"/>
      <c r="G345" s="421"/>
      <c r="H345" s="422"/>
      <c r="I345" s="245"/>
      <c r="J345" s="246"/>
      <c r="K345" s="247"/>
      <c r="L345" s="247"/>
      <c r="M345" s="247"/>
      <c r="N345" s="245"/>
      <c r="O345" s="252"/>
      <c r="P345" s="82"/>
      <c r="Q345" s="245"/>
      <c r="R345" s="421"/>
      <c r="S345" s="421"/>
      <c r="T345" s="82"/>
      <c r="U345" s="246"/>
      <c r="V345" s="246"/>
      <c r="W345" s="245"/>
      <c r="X345" s="246"/>
      <c r="Y345" s="245"/>
      <c r="Z345" s="245"/>
      <c r="AA345" s="245"/>
      <c r="AB345" s="247"/>
      <c r="AC345" s="247"/>
      <c r="AD345" s="78"/>
      <c r="AE345" s="247"/>
      <c r="AF345" s="247"/>
      <c r="AG345" s="247"/>
      <c r="AH345" s="247"/>
      <c r="AI345" s="247"/>
      <c r="AJ345" s="247"/>
      <c r="AK345" s="250"/>
      <c r="AL345" s="250"/>
      <c r="AM345" s="252"/>
      <c r="AN345" s="78"/>
      <c r="AO345" s="567" t="str">
        <f t="shared" si="46"/>
        <v xml:space="preserve"> </v>
      </c>
      <c r="AP345" s="567" t="str">
        <f t="shared" si="48"/>
        <v xml:space="preserve"> </v>
      </c>
      <c r="AQ345" s="567" t="str">
        <f t="shared" si="49"/>
        <v xml:space="preserve"> </v>
      </c>
      <c r="AR345" s="567" t="str">
        <f t="shared" si="50"/>
        <v xml:space="preserve"> </v>
      </c>
      <c r="AS345" s="78"/>
      <c r="AT345" s="365"/>
      <c r="AU345" s="365"/>
      <c r="AV345" s="364"/>
      <c r="AW345" s="365"/>
      <c r="AX345" s="364"/>
      <c r="AY345" s="364"/>
      <c r="AZ345" s="245"/>
      <c r="BA345" s="247"/>
      <c r="BB345" s="247"/>
      <c r="BC345" s="78"/>
      <c r="BD345" s="247"/>
      <c r="BE345" s="247"/>
      <c r="BF345" s="247"/>
      <c r="BG345" s="247"/>
      <c r="BH345" s="247"/>
      <c r="BI345" s="247"/>
      <c r="BJ345" s="250"/>
      <c r="BK345" s="250"/>
      <c r="BL345" s="252"/>
      <c r="BM345" s="78"/>
      <c r="BN345" s="567" t="str">
        <f t="shared" si="47"/>
        <v xml:space="preserve"> </v>
      </c>
      <c r="BO345" s="567" t="str">
        <f t="shared" si="51"/>
        <v xml:space="preserve"> </v>
      </c>
      <c r="BP345" s="567" t="str">
        <f t="shared" si="52"/>
        <v xml:space="preserve"> </v>
      </c>
      <c r="BQ345" s="567" t="str">
        <f t="shared" si="53"/>
        <v xml:space="preserve"> </v>
      </c>
      <c r="BR345" s="78"/>
      <c r="BS345" s="318"/>
    </row>
    <row r="346" spans="1:71" s="87" customFormat="1" ht="12.75" x14ac:dyDescent="0.25">
      <c r="A346" s="370"/>
      <c r="B346" s="150">
        <f>Demografia!B347</f>
        <v>0</v>
      </c>
      <c r="C346" s="150">
        <f>Demografia!C347</f>
        <v>0</v>
      </c>
      <c r="D346" s="151">
        <f>Demografia!D347</f>
        <v>0</v>
      </c>
      <c r="E346" s="82"/>
      <c r="F346" s="242"/>
      <c r="G346" s="153"/>
      <c r="H346" s="419"/>
      <c r="I346" s="260"/>
      <c r="J346" s="244"/>
      <c r="K346" s="265"/>
      <c r="L346" s="265"/>
      <c r="M346" s="265"/>
      <c r="N346" s="260"/>
      <c r="O346" s="251"/>
      <c r="P346" s="82"/>
      <c r="Q346" s="260"/>
      <c r="R346" s="153"/>
      <c r="S346" s="153"/>
      <c r="T346" s="82"/>
      <c r="U346" s="244"/>
      <c r="V346" s="244"/>
      <c r="W346" s="260"/>
      <c r="X346" s="244"/>
      <c r="Y346" s="260"/>
      <c r="Z346" s="260"/>
      <c r="AA346" s="260"/>
      <c r="AB346" s="265"/>
      <c r="AC346" s="265"/>
      <c r="AD346" s="78"/>
      <c r="AE346" s="265"/>
      <c r="AF346" s="265"/>
      <c r="AG346" s="265"/>
      <c r="AH346" s="265"/>
      <c r="AI346" s="265"/>
      <c r="AJ346" s="265"/>
      <c r="AK346" s="249"/>
      <c r="AL346" s="249"/>
      <c r="AM346" s="251"/>
      <c r="AN346" s="78"/>
      <c r="AO346" s="566" t="str">
        <f t="shared" si="46"/>
        <v xml:space="preserve"> </v>
      </c>
      <c r="AP346" s="566" t="str">
        <f t="shared" si="48"/>
        <v xml:space="preserve"> </v>
      </c>
      <c r="AQ346" s="566" t="str">
        <f t="shared" si="49"/>
        <v xml:space="preserve"> </v>
      </c>
      <c r="AR346" s="566" t="str">
        <f t="shared" si="50"/>
        <v xml:space="preserve"> </v>
      </c>
      <c r="AS346" s="78"/>
      <c r="AT346" s="244"/>
      <c r="AU346" s="244"/>
      <c r="AV346" s="260"/>
      <c r="AW346" s="244"/>
      <c r="AX346" s="260"/>
      <c r="AY346" s="260"/>
      <c r="AZ346" s="260"/>
      <c r="BA346" s="265"/>
      <c r="BB346" s="265"/>
      <c r="BC346" s="78"/>
      <c r="BD346" s="265"/>
      <c r="BE346" s="265"/>
      <c r="BF346" s="265"/>
      <c r="BG346" s="265"/>
      <c r="BH346" s="265"/>
      <c r="BI346" s="265"/>
      <c r="BJ346" s="249"/>
      <c r="BK346" s="249"/>
      <c r="BL346" s="251"/>
      <c r="BM346" s="78"/>
      <c r="BN346" s="566" t="str">
        <f t="shared" si="47"/>
        <v xml:space="preserve"> </v>
      </c>
      <c r="BO346" s="566" t="str">
        <f t="shared" si="51"/>
        <v xml:space="preserve"> </v>
      </c>
      <c r="BP346" s="566" t="str">
        <f t="shared" si="52"/>
        <v xml:space="preserve"> </v>
      </c>
      <c r="BQ346" s="566" t="str">
        <f t="shared" si="53"/>
        <v xml:space="preserve"> </v>
      </c>
      <c r="BR346" s="78"/>
      <c r="BS346" s="146"/>
    </row>
    <row r="347" spans="1:71" s="87" customFormat="1" ht="12.75" x14ac:dyDescent="0.25">
      <c r="A347" s="370"/>
      <c r="B347" s="366">
        <f>Demografia!B348</f>
        <v>0</v>
      </c>
      <c r="C347" s="366">
        <f>Demografia!C348</f>
        <v>0</v>
      </c>
      <c r="D347" s="367">
        <f>Demografia!D348</f>
        <v>0</v>
      </c>
      <c r="E347" s="82"/>
      <c r="F347" s="420"/>
      <c r="G347" s="421"/>
      <c r="H347" s="422"/>
      <c r="I347" s="245"/>
      <c r="J347" s="246"/>
      <c r="K347" s="247"/>
      <c r="L347" s="247"/>
      <c r="M347" s="247"/>
      <c r="N347" s="245"/>
      <c r="O347" s="252"/>
      <c r="P347" s="82"/>
      <c r="Q347" s="245"/>
      <c r="R347" s="421"/>
      <c r="S347" s="421"/>
      <c r="T347" s="82"/>
      <c r="U347" s="246"/>
      <c r="V347" s="246"/>
      <c r="W347" s="245"/>
      <c r="X347" s="246"/>
      <c r="Y347" s="245"/>
      <c r="Z347" s="245"/>
      <c r="AA347" s="245"/>
      <c r="AB347" s="247"/>
      <c r="AC347" s="247"/>
      <c r="AD347" s="78"/>
      <c r="AE347" s="247"/>
      <c r="AF347" s="247"/>
      <c r="AG347" s="247"/>
      <c r="AH347" s="247"/>
      <c r="AI347" s="247"/>
      <c r="AJ347" s="247"/>
      <c r="AK347" s="250"/>
      <c r="AL347" s="250"/>
      <c r="AM347" s="252"/>
      <c r="AN347" s="78"/>
      <c r="AO347" s="567" t="str">
        <f t="shared" si="46"/>
        <v xml:space="preserve"> </v>
      </c>
      <c r="AP347" s="567" t="str">
        <f t="shared" si="48"/>
        <v xml:space="preserve"> </v>
      </c>
      <c r="AQ347" s="567" t="str">
        <f t="shared" si="49"/>
        <v xml:space="preserve"> </v>
      </c>
      <c r="AR347" s="567" t="str">
        <f t="shared" si="50"/>
        <v xml:space="preserve"> </v>
      </c>
      <c r="AS347" s="78"/>
      <c r="AT347" s="365"/>
      <c r="AU347" s="365"/>
      <c r="AV347" s="364"/>
      <c r="AW347" s="365"/>
      <c r="AX347" s="364"/>
      <c r="AY347" s="364"/>
      <c r="AZ347" s="245"/>
      <c r="BA347" s="247"/>
      <c r="BB347" s="247"/>
      <c r="BC347" s="78"/>
      <c r="BD347" s="247"/>
      <c r="BE347" s="247"/>
      <c r="BF347" s="247"/>
      <c r="BG347" s="247"/>
      <c r="BH347" s="247"/>
      <c r="BI347" s="247"/>
      <c r="BJ347" s="250"/>
      <c r="BK347" s="250"/>
      <c r="BL347" s="252"/>
      <c r="BM347" s="78"/>
      <c r="BN347" s="567" t="str">
        <f t="shared" si="47"/>
        <v xml:space="preserve"> </v>
      </c>
      <c r="BO347" s="567" t="str">
        <f t="shared" si="51"/>
        <v xml:space="preserve"> </v>
      </c>
      <c r="BP347" s="567" t="str">
        <f t="shared" si="52"/>
        <v xml:space="preserve"> </v>
      </c>
      <c r="BQ347" s="567" t="str">
        <f t="shared" si="53"/>
        <v xml:space="preserve"> </v>
      </c>
      <c r="BR347" s="78"/>
      <c r="BS347" s="318"/>
    </row>
    <row r="348" spans="1:71" s="87" customFormat="1" ht="12.75" x14ac:dyDescent="0.25">
      <c r="A348" s="370"/>
      <c r="B348" s="150">
        <f>Demografia!B349</f>
        <v>0</v>
      </c>
      <c r="C348" s="150">
        <f>Demografia!C349</f>
        <v>0</v>
      </c>
      <c r="D348" s="151">
        <f>Demografia!D349</f>
        <v>0</v>
      </c>
      <c r="E348" s="82"/>
      <c r="F348" s="242"/>
      <c r="G348" s="153"/>
      <c r="H348" s="419"/>
      <c r="I348" s="260"/>
      <c r="J348" s="244"/>
      <c r="K348" s="265"/>
      <c r="L348" s="265"/>
      <c r="M348" s="265"/>
      <c r="N348" s="260"/>
      <c r="O348" s="251"/>
      <c r="P348" s="82"/>
      <c r="Q348" s="260"/>
      <c r="R348" s="153"/>
      <c r="S348" s="153"/>
      <c r="T348" s="82"/>
      <c r="U348" s="244"/>
      <c r="V348" s="244"/>
      <c r="W348" s="260"/>
      <c r="X348" s="244"/>
      <c r="Y348" s="260"/>
      <c r="Z348" s="260"/>
      <c r="AA348" s="260"/>
      <c r="AB348" s="265"/>
      <c r="AC348" s="265"/>
      <c r="AD348" s="78"/>
      <c r="AE348" s="265"/>
      <c r="AF348" s="265"/>
      <c r="AG348" s="265"/>
      <c r="AH348" s="265"/>
      <c r="AI348" s="265"/>
      <c r="AJ348" s="265"/>
      <c r="AK348" s="249"/>
      <c r="AL348" s="249"/>
      <c r="AM348" s="251"/>
      <c r="AN348" s="78"/>
      <c r="AO348" s="566" t="str">
        <f t="shared" si="46"/>
        <v xml:space="preserve"> </v>
      </c>
      <c r="AP348" s="566" t="str">
        <f t="shared" si="48"/>
        <v xml:space="preserve"> </v>
      </c>
      <c r="AQ348" s="566" t="str">
        <f t="shared" si="49"/>
        <v xml:space="preserve"> </v>
      </c>
      <c r="AR348" s="566" t="str">
        <f t="shared" si="50"/>
        <v xml:space="preserve"> </v>
      </c>
      <c r="AS348" s="78"/>
      <c r="AT348" s="244"/>
      <c r="AU348" s="244"/>
      <c r="AV348" s="260"/>
      <c r="AW348" s="244"/>
      <c r="AX348" s="260"/>
      <c r="AY348" s="260"/>
      <c r="AZ348" s="260"/>
      <c r="BA348" s="265"/>
      <c r="BB348" s="265"/>
      <c r="BC348" s="78"/>
      <c r="BD348" s="265"/>
      <c r="BE348" s="265"/>
      <c r="BF348" s="265"/>
      <c r="BG348" s="265"/>
      <c r="BH348" s="265"/>
      <c r="BI348" s="265"/>
      <c r="BJ348" s="249"/>
      <c r="BK348" s="249"/>
      <c r="BL348" s="251"/>
      <c r="BM348" s="78"/>
      <c r="BN348" s="566" t="str">
        <f t="shared" si="47"/>
        <v xml:space="preserve"> </v>
      </c>
      <c r="BO348" s="566" t="str">
        <f t="shared" si="51"/>
        <v xml:space="preserve"> </v>
      </c>
      <c r="BP348" s="566" t="str">
        <f t="shared" si="52"/>
        <v xml:space="preserve"> </v>
      </c>
      <c r="BQ348" s="566" t="str">
        <f t="shared" si="53"/>
        <v xml:space="preserve"> </v>
      </c>
      <c r="BR348" s="78"/>
      <c r="BS348" s="146"/>
    </row>
    <row r="349" spans="1:71" s="87" customFormat="1" ht="12.75" x14ac:dyDescent="0.25">
      <c r="A349" s="370"/>
      <c r="B349" s="366">
        <f>Demografia!B350</f>
        <v>0</v>
      </c>
      <c r="C349" s="366">
        <f>Demografia!C350</f>
        <v>0</v>
      </c>
      <c r="D349" s="367">
        <f>Demografia!D350</f>
        <v>0</v>
      </c>
      <c r="E349" s="82"/>
      <c r="F349" s="420"/>
      <c r="G349" s="421"/>
      <c r="H349" s="422"/>
      <c r="I349" s="245"/>
      <c r="J349" s="246"/>
      <c r="K349" s="247"/>
      <c r="L349" s="247"/>
      <c r="M349" s="247"/>
      <c r="N349" s="245"/>
      <c r="O349" s="252"/>
      <c r="P349" s="82"/>
      <c r="Q349" s="245"/>
      <c r="R349" s="421"/>
      <c r="S349" s="421"/>
      <c r="T349" s="82"/>
      <c r="U349" s="246"/>
      <c r="V349" s="246"/>
      <c r="W349" s="245"/>
      <c r="X349" s="246"/>
      <c r="Y349" s="245"/>
      <c r="Z349" s="245"/>
      <c r="AA349" s="245"/>
      <c r="AB349" s="247"/>
      <c r="AC349" s="247"/>
      <c r="AD349" s="78"/>
      <c r="AE349" s="247"/>
      <c r="AF349" s="247"/>
      <c r="AG349" s="247"/>
      <c r="AH349" s="247"/>
      <c r="AI349" s="247"/>
      <c r="AJ349" s="247"/>
      <c r="AK349" s="250"/>
      <c r="AL349" s="250"/>
      <c r="AM349" s="252"/>
      <c r="AN349" s="78"/>
      <c r="AO349" s="567" t="str">
        <f t="shared" si="46"/>
        <v xml:space="preserve"> </v>
      </c>
      <c r="AP349" s="567" t="str">
        <f t="shared" si="48"/>
        <v xml:space="preserve"> </v>
      </c>
      <c r="AQ349" s="567" t="str">
        <f t="shared" si="49"/>
        <v xml:space="preserve"> </v>
      </c>
      <c r="AR349" s="567" t="str">
        <f t="shared" si="50"/>
        <v xml:space="preserve"> </v>
      </c>
      <c r="AS349" s="78"/>
      <c r="AT349" s="365"/>
      <c r="AU349" s="365"/>
      <c r="AV349" s="364"/>
      <c r="AW349" s="365"/>
      <c r="AX349" s="364"/>
      <c r="AY349" s="364"/>
      <c r="AZ349" s="245"/>
      <c r="BA349" s="247"/>
      <c r="BB349" s="247"/>
      <c r="BC349" s="78"/>
      <c r="BD349" s="247"/>
      <c r="BE349" s="247"/>
      <c r="BF349" s="247"/>
      <c r="BG349" s="247"/>
      <c r="BH349" s="247"/>
      <c r="BI349" s="247"/>
      <c r="BJ349" s="250"/>
      <c r="BK349" s="250"/>
      <c r="BL349" s="252"/>
      <c r="BM349" s="78"/>
      <c r="BN349" s="567" t="str">
        <f t="shared" si="47"/>
        <v xml:space="preserve"> </v>
      </c>
      <c r="BO349" s="567" t="str">
        <f t="shared" si="51"/>
        <v xml:space="preserve"> </v>
      </c>
      <c r="BP349" s="567" t="str">
        <f t="shared" si="52"/>
        <v xml:space="preserve"> </v>
      </c>
      <c r="BQ349" s="567" t="str">
        <f t="shared" si="53"/>
        <v xml:space="preserve"> </v>
      </c>
      <c r="BR349" s="78"/>
      <c r="BS349" s="318"/>
    </row>
    <row r="350" spans="1:71" s="87" customFormat="1" ht="12.75" x14ac:dyDescent="0.25">
      <c r="A350" s="370"/>
      <c r="B350" s="150">
        <f>Demografia!B351</f>
        <v>0</v>
      </c>
      <c r="C350" s="150">
        <f>Demografia!C351</f>
        <v>0</v>
      </c>
      <c r="D350" s="151">
        <f>Demografia!D351</f>
        <v>0</v>
      </c>
      <c r="E350" s="82"/>
      <c r="F350" s="242"/>
      <c r="G350" s="153"/>
      <c r="H350" s="419"/>
      <c r="I350" s="260"/>
      <c r="J350" s="244"/>
      <c r="K350" s="265"/>
      <c r="L350" s="265"/>
      <c r="M350" s="265"/>
      <c r="N350" s="260"/>
      <c r="O350" s="251"/>
      <c r="P350" s="82"/>
      <c r="Q350" s="260"/>
      <c r="R350" s="153"/>
      <c r="S350" s="153"/>
      <c r="T350" s="82"/>
      <c r="U350" s="244"/>
      <c r="V350" s="244"/>
      <c r="W350" s="260"/>
      <c r="X350" s="244"/>
      <c r="Y350" s="260"/>
      <c r="Z350" s="260"/>
      <c r="AA350" s="260"/>
      <c r="AB350" s="265"/>
      <c r="AC350" s="265"/>
      <c r="AD350" s="78"/>
      <c r="AE350" s="265"/>
      <c r="AF350" s="265"/>
      <c r="AG350" s="265"/>
      <c r="AH350" s="265"/>
      <c r="AI350" s="265"/>
      <c r="AJ350" s="265"/>
      <c r="AK350" s="249"/>
      <c r="AL350" s="249"/>
      <c r="AM350" s="251"/>
      <c r="AN350" s="78"/>
      <c r="AO350" s="566" t="str">
        <f t="shared" si="46"/>
        <v xml:space="preserve"> </v>
      </c>
      <c r="AP350" s="566" t="str">
        <f t="shared" si="48"/>
        <v xml:space="preserve"> </v>
      </c>
      <c r="AQ350" s="566" t="str">
        <f t="shared" si="49"/>
        <v xml:space="preserve"> </v>
      </c>
      <c r="AR350" s="566" t="str">
        <f t="shared" si="50"/>
        <v xml:space="preserve"> </v>
      </c>
      <c r="AS350" s="78"/>
      <c r="AT350" s="244"/>
      <c r="AU350" s="244"/>
      <c r="AV350" s="260"/>
      <c r="AW350" s="244"/>
      <c r="AX350" s="260"/>
      <c r="AY350" s="260"/>
      <c r="AZ350" s="260"/>
      <c r="BA350" s="265"/>
      <c r="BB350" s="265"/>
      <c r="BC350" s="78"/>
      <c r="BD350" s="265"/>
      <c r="BE350" s="265"/>
      <c r="BF350" s="265"/>
      <c r="BG350" s="265"/>
      <c r="BH350" s="265"/>
      <c r="BI350" s="265"/>
      <c r="BJ350" s="249"/>
      <c r="BK350" s="249"/>
      <c r="BL350" s="251"/>
      <c r="BM350" s="78"/>
      <c r="BN350" s="566" t="str">
        <f t="shared" si="47"/>
        <v xml:space="preserve"> </v>
      </c>
      <c r="BO350" s="566" t="str">
        <f t="shared" si="51"/>
        <v xml:space="preserve"> </v>
      </c>
      <c r="BP350" s="566" t="str">
        <f t="shared" si="52"/>
        <v xml:space="preserve"> </v>
      </c>
      <c r="BQ350" s="566" t="str">
        <f t="shared" si="53"/>
        <v xml:space="preserve"> </v>
      </c>
      <c r="BR350" s="78"/>
      <c r="BS350" s="146"/>
    </row>
    <row r="351" spans="1:71" s="87" customFormat="1" ht="12.75" x14ac:dyDescent="0.25">
      <c r="A351" s="370"/>
      <c r="B351" s="366">
        <f>Demografia!B352</f>
        <v>0</v>
      </c>
      <c r="C351" s="366">
        <f>Demografia!C352</f>
        <v>0</v>
      </c>
      <c r="D351" s="367">
        <f>Demografia!D352</f>
        <v>0</v>
      </c>
      <c r="E351" s="82"/>
      <c r="F351" s="420"/>
      <c r="G351" s="421"/>
      <c r="H351" s="422"/>
      <c r="I351" s="245"/>
      <c r="J351" s="246"/>
      <c r="K351" s="247"/>
      <c r="L351" s="247"/>
      <c r="M351" s="247"/>
      <c r="N351" s="245"/>
      <c r="O351" s="252"/>
      <c r="P351" s="82"/>
      <c r="Q351" s="245"/>
      <c r="R351" s="421"/>
      <c r="S351" s="421"/>
      <c r="T351" s="82"/>
      <c r="U351" s="246"/>
      <c r="V351" s="246"/>
      <c r="W351" s="245"/>
      <c r="X351" s="246"/>
      <c r="Y351" s="245"/>
      <c r="Z351" s="245"/>
      <c r="AA351" s="245"/>
      <c r="AB351" s="247"/>
      <c r="AC351" s="247"/>
      <c r="AD351" s="78"/>
      <c r="AE351" s="247"/>
      <c r="AF351" s="247"/>
      <c r="AG351" s="247"/>
      <c r="AH351" s="247"/>
      <c r="AI351" s="247"/>
      <c r="AJ351" s="247"/>
      <c r="AK351" s="250"/>
      <c r="AL351" s="250"/>
      <c r="AM351" s="252"/>
      <c r="AN351" s="78"/>
      <c r="AO351" s="567" t="str">
        <f t="shared" si="46"/>
        <v xml:space="preserve"> </v>
      </c>
      <c r="AP351" s="567" t="str">
        <f t="shared" si="48"/>
        <v xml:space="preserve"> </v>
      </c>
      <c r="AQ351" s="567" t="str">
        <f t="shared" si="49"/>
        <v xml:space="preserve"> </v>
      </c>
      <c r="AR351" s="567" t="str">
        <f t="shared" si="50"/>
        <v xml:space="preserve"> </v>
      </c>
      <c r="AS351" s="78"/>
      <c r="AT351" s="365"/>
      <c r="AU351" s="365"/>
      <c r="AV351" s="364"/>
      <c r="AW351" s="365"/>
      <c r="AX351" s="364"/>
      <c r="AY351" s="364"/>
      <c r="AZ351" s="245"/>
      <c r="BA351" s="247"/>
      <c r="BB351" s="247"/>
      <c r="BC351" s="78"/>
      <c r="BD351" s="247"/>
      <c r="BE351" s="247"/>
      <c r="BF351" s="247"/>
      <c r="BG351" s="247"/>
      <c r="BH351" s="247"/>
      <c r="BI351" s="247"/>
      <c r="BJ351" s="250"/>
      <c r="BK351" s="250"/>
      <c r="BL351" s="252"/>
      <c r="BM351" s="78"/>
      <c r="BN351" s="567" t="str">
        <f t="shared" si="47"/>
        <v xml:space="preserve"> </v>
      </c>
      <c r="BO351" s="567" t="str">
        <f t="shared" si="51"/>
        <v xml:space="preserve"> </v>
      </c>
      <c r="BP351" s="567" t="str">
        <f t="shared" si="52"/>
        <v xml:space="preserve"> </v>
      </c>
      <c r="BQ351" s="567" t="str">
        <f t="shared" si="53"/>
        <v xml:space="preserve"> </v>
      </c>
      <c r="BR351" s="78"/>
      <c r="BS351" s="318"/>
    </row>
    <row r="352" spans="1:71" s="87" customFormat="1" ht="12.75" x14ac:dyDescent="0.25">
      <c r="A352" s="370"/>
      <c r="B352" s="150">
        <f>Demografia!B353</f>
        <v>0</v>
      </c>
      <c r="C352" s="150">
        <f>Demografia!C353</f>
        <v>0</v>
      </c>
      <c r="D352" s="151">
        <f>Demografia!D353</f>
        <v>0</v>
      </c>
      <c r="E352" s="82"/>
      <c r="F352" s="242"/>
      <c r="G352" s="153"/>
      <c r="H352" s="419"/>
      <c r="I352" s="260"/>
      <c r="J352" s="244"/>
      <c r="K352" s="265"/>
      <c r="L352" s="265"/>
      <c r="M352" s="265"/>
      <c r="N352" s="260"/>
      <c r="O352" s="251"/>
      <c r="P352" s="82"/>
      <c r="Q352" s="260"/>
      <c r="R352" s="153"/>
      <c r="S352" s="153"/>
      <c r="T352" s="82"/>
      <c r="U352" s="244"/>
      <c r="V352" s="244"/>
      <c r="W352" s="260"/>
      <c r="X352" s="244"/>
      <c r="Y352" s="260"/>
      <c r="Z352" s="260"/>
      <c r="AA352" s="260"/>
      <c r="AB352" s="265"/>
      <c r="AC352" s="265"/>
      <c r="AD352" s="78"/>
      <c r="AE352" s="265"/>
      <c r="AF352" s="265"/>
      <c r="AG352" s="265"/>
      <c r="AH352" s="265"/>
      <c r="AI352" s="265"/>
      <c r="AJ352" s="265"/>
      <c r="AK352" s="249"/>
      <c r="AL352" s="249"/>
      <c r="AM352" s="251"/>
      <c r="AN352" s="78"/>
      <c r="AO352" s="566" t="str">
        <f t="shared" si="46"/>
        <v xml:space="preserve"> </v>
      </c>
      <c r="AP352" s="566" t="str">
        <f t="shared" si="48"/>
        <v xml:space="preserve"> </v>
      </c>
      <c r="AQ352" s="566" t="str">
        <f t="shared" si="49"/>
        <v xml:space="preserve"> </v>
      </c>
      <c r="AR352" s="566" t="str">
        <f t="shared" si="50"/>
        <v xml:space="preserve"> </v>
      </c>
      <c r="AS352" s="78"/>
      <c r="AT352" s="244"/>
      <c r="AU352" s="244"/>
      <c r="AV352" s="260"/>
      <c r="AW352" s="244"/>
      <c r="AX352" s="260"/>
      <c r="AY352" s="260"/>
      <c r="AZ352" s="260"/>
      <c r="BA352" s="265"/>
      <c r="BB352" s="265"/>
      <c r="BC352" s="78"/>
      <c r="BD352" s="265"/>
      <c r="BE352" s="265"/>
      <c r="BF352" s="265"/>
      <c r="BG352" s="265"/>
      <c r="BH352" s="265"/>
      <c r="BI352" s="265"/>
      <c r="BJ352" s="249"/>
      <c r="BK352" s="249"/>
      <c r="BL352" s="251"/>
      <c r="BM352" s="78"/>
      <c r="BN352" s="566" t="str">
        <f t="shared" si="47"/>
        <v xml:space="preserve"> </v>
      </c>
      <c r="BO352" s="566" t="str">
        <f t="shared" si="51"/>
        <v xml:space="preserve"> </v>
      </c>
      <c r="BP352" s="566" t="str">
        <f t="shared" si="52"/>
        <v xml:space="preserve"> </v>
      </c>
      <c r="BQ352" s="566" t="str">
        <f t="shared" si="53"/>
        <v xml:space="preserve"> </v>
      </c>
      <c r="BR352" s="78"/>
      <c r="BS352" s="146"/>
    </row>
    <row r="353" spans="1:71" s="87" customFormat="1" ht="12.75" x14ac:dyDescent="0.25">
      <c r="A353" s="370"/>
      <c r="B353" s="366">
        <f>Demografia!B354</f>
        <v>0</v>
      </c>
      <c r="C353" s="366">
        <f>Demografia!C354</f>
        <v>0</v>
      </c>
      <c r="D353" s="367">
        <f>Demografia!D354</f>
        <v>0</v>
      </c>
      <c r="E353" s="82"/>
      <c r="F353" s="420"/>
      <c r="G353" s="421"/>
      <c r="H353" s="422"/>
      <c r="I353" s="245"/>
      <c r="J353" s="246"/>
      <c r="K353" s="247"/>
      <c r="L353" s="247"/>
      <c r="M353" s="247"/>
      <c r="N353" s="245"/>
      <c r="O353" s="252"/>
      <c r="P353" s="82"/>
      <c r="Q353" s="245"/>
      <c r="R353" s="421"/>
      <c r="S353" s="421"/>
      <c r="T353" s="82"/>
      <c r="U353" s="246"/>
      <c r="V353" s="246"/>
      <c r="W353" s="245"/>
      <c r="X353" s="246"/>
      <c r="Y353" s="245"/>
      <c r="Z353" s="245"/>
      <c r="AA353" s="245"/>
      <c r="AB353" s="247"/>
      <c r="AC353" s="247"/>
      <c r="AD353" s="78"/>
      <c r="AE353" s="247"/>
      <c r="AF353" s="247"/>
      <c r="AG353" s="247"/>
      <c r="AH353" s="247"/>
      <c r="AI353" s="247"/>
      <c r="AJ353" s="247"/>
      <c r="AK353" s="250"/>
      <c r="AL353" s="250"/>
      <c r="AM353" s="252"/>
      <c r="AN353" s="78"/>
      <c r="AO353" s="567" t="str">
        <f t="shared" si="46"/>
        <v xml:space="preserve"> </v>
      </c>
      <c r="AP353" s="567" t="str">
        <f t="shared" si="48"/>
        <v xml:space="preserve"> </v>
      </c>
      <c r="AQ353" s="567" t="str">
        <f t="shared" si="49"/>
        <v xml:space="preserve"> </v>
      </c>
      <c r="AR353" s="567" t="str">
        <f t="shared" si="50"/>
        <v xml:space="preserve"> </v>
      </c>
      <c r="AS353" s="78"/>
      <c r="AT353" s="365"/>
      <c r="AU353" s="365"/>
      <c r="AV353" s="364"/>
      <c r="AW353" s="365"/>
      <c r="AX353" s="364"/>
      <c r="AY353" s="364"/>
      <c r="AZ353" s="245"/>
      <c r="BA353" s="247"/>
      <c r="BB353" s="247"/>
      <c r="BC353" s="78"/>
      <c r="BD353" s="247"/>
      <c r="BE353" s="247"/>
      <c r="BF353" s="247"/>
      <c r="BG353" s="247"/>
      <c r="BH353" s="247"/>
      <c r="BI353" s="247"/>
      <c r="BJ353" s="250"/>
      <c r="BK353" s="250"/>
      <c r="BL353" s="252"/>
      <c r="BM353" s="78"/>
      <c r="BN353" s="567" t="str">
        <f t="shared" si="47"/>
        <v xml:space="preserve"> </v>
      </c>
      <c r="BO353" s="567" t="str">
        <f t="shared" si="51"/>
        <v xml:space="preserve"> </v>
      </c>
      <c r="BP353" s="567" t="str">
        <f t="shared" si="52"/>
        <v xml:space="preserve"> </v>
      </c>
      <c r="BQ353" s="567" t="str">
        <f t="shared" si="53"/>
        <v xml:space="preserve"> </v>
      </c>
      <c r="BR353" s="78"/>
      <c r="BS353" s="318"/>
    </row>
    <row r="354" spans="1:71" s="87" customFormat="1" ht="12.75" x14ac:dyDescent="0.25">
      <c r="A354" s="370"/>
      <c r="B354" s="150">
        <f>Demografia!B355</f>
        <v>0</v>
      </c>
      <c r="C354" s="150">
        <f>Demografia!C355</f>
        <v>0</v>
      </c>
      <c r="D354" s="151">
        <f>Demografia!D355</f>
        <v>0</v>
      </c>
      <c r="E354" s="82"/>
      <c r="F354" s="242"/>
      <c r="G354" s="153"/>
      <c r="H354" s="419"/>
      <c r="I354" s="260"/>
      <c r="J354" s="244"/>
      <c r="K354" s="265"/>
      <c r="L354" s="265"/>
      <c r="M354" s="265"/>
      <c r="N354" s="260"/>
      <c r="O354" s="251"/>
      <c r="P354" s="82"/>
      <c r="Q354" s="260"/>
      <c r="R354" s="153"/>
      <c r="S354" s="153"/>
      <c r="T354" s="82"/>
      <c r="U354" s="244"/>
      <c r="V354" s="244"/>
      <c r="W354" s="260"/>
      <c r="X354" s="244"/>
      <c r="Y354" s="260"/>
      <c r="Z354" s="260"/>
      <c r="AA354" s="260"/>
      <c r="AB354" s="265"/>
      <c r="AC354" s="265"/>
      <c r="AD354" s="78"/>
      <c r="AE354" s="265"/>
      <c r="AF354" s="265"/>
      <c r="AG354" s="265"/>
      <c r="AH354" s="265"/>
      <c r="AI354" s="265"/>
      <c r="AJ354" s="265"/>
      <c r="AK354" s="249"/>
      <c r="AL354" s="249"/>
      <c r="AM354" s="251"/>
      <c r="AN354" s="78"/>
      <c r="AO354" s="566" t="str">
        <f t="shared" si="46"/>
        <v xml:space="preserve"> </v>
      </c>
      <c r="AP354" s="566" t="str">
        <f t="shared" si="48"/>
        <v xml:space="preserve"> </v>
      </c>
      <c r="AQ354" s="566" t="str">
        <f t="shared" si="49"/>
        <v xml:space="preserve"> </v>
      </c>
      <c r="AR354" s="566" t="str">
        <f t="shared" si="50"/>
        <v xml:space="preserve"> </v>
      </c>
      <c r="AS354" s="78"/>
      <c r="AT354" s="244"/>
      <c r="AU354" s="244"/>
      <c r="AV354" s="260"/>
      <c r="AW354" s="244"/>
      <c r="AX354" s="260"/>
      <c r="AY354" s="260"/>
      <c r="AZ354" s="260"/>
      <c r="BA354" s="265"/>
      <c r="BB354" s="265"/>
      <c r="BC354" s="78"/>
      <c r="BD354" s="265"/>
      <c r="BE354" s="265"/>
      <c r="BF354" s="265"/>
      <c r="BG354" s="265"/>
      <c r="BH354" s="265"/>
      <c r="BI354" s="265"/>
      <c r="BJ354" s="249"/>
      <c r="BK354" s="249"/>
      <c r="BL354" s="251"/>
      <c r="BM354" s="78"/>
      <c r="BN354" s="566" t="str">
        <f t="shared" si="47"/>
        <v xml:space="preserve"> </v>
      </c>
      <c r="BO354" s="566" t="str">
        <f t="shared" si="51"/>
        <v xml:space="preserve"> </v>
      </c>
      <c r="BP354" s="566" t="str">
        <f t="shared" si="52"/>
        <v xml:space="preserve"> </v>
      </c>
      <c r="BQ354" s="566" t="str">
        <f t="shared" si="53"/>
        <v xml:space="preserve"> </v>
      </c>
      <c r="BR354" s="78"/>
      <c r="BS354" s="146"/>
    </row>
    <row r="355" spans="1:71" s="87" customFormat="1" ht="12.75" x14ac:dyDescent="0.25">
      <c r="A355" s="370"/>
      <c r="B355" s="366">
        <f>Demografia!B356</f>
        <v>0</v>
      </c>
      <c r="C355" s="366">
        <f>Demografia!C356</f>
        <v>0</v>
      </c>
      <c r="D355" s="367">
        <f>Demografia!D356</f>
        <v>0</v>
      </c>
      <c r="E355" s="82"/>
      <c r="F355" s="420"/>
      <c r="G355" s="421"/>
      <c r="H355" s="422"/>
      <c r="I355" s="245"/>
      <c r="J355" s="246"/>
      <c r="K355" s="247"/>
      <c r="L355" s="247"/>
      <c r="M355" s="247"/>
      <c r="N355" s="245"/>
      <c r="O355" s="252"/>
      <c r="P355" s="82"/>
      <c r="Q355" s="245"/>
      <c r="R355" s="421"/>
      <c r="S355" s="421"/>
      <c r="T355" s="82"/>
      <c r="U355" s="246"/>
      <c r="V355" s="246"/>
      <c r="W355" s="245"/>
      <c r="X355" s="246"/>
      <c r="Y355" s="245"/>
      <c r="Z355" s="245"/>
      <c r="AA355" s="245"/>
      <c r="AB355" s="247"/>
      <c r="AC355" s="247"/>
      <c r="AD355" s="78"/>
      <c r="AE355" s="247"/>
      <c r="AF355" s="247"/>
      <c r="AG355" s="247"/>
      <c r="AH355" s="247"/>
      <c r="AI355" s="247"/>
      <c r="AJ355" s="247"/>
      <c r="AK355" s="250"/>
      <c r="AL355" s="250"/>
      <c r="AM355" s="252"/>
      <c r="AN355" s="78"/>
      <c r="AO355" s="567" t="str">
        <f t="shared" si="46"/>
        <v xml:space="preserve"> </v>
      </c>
      <c r="AP355" s="567" t="str">
        <f t="shared" si="48"/>
        <v xml:space="preserve"> </v>
      </c>
      <c r="AQ355" s="567" t="str">
        <f t="shared" si="49"/>
        <v xml:space="preserve"> </v>
      </c>
      <c r="AR355" s="567" t="str">
        <f t="shared" si="50"/>
        <v xml:space="preserve"> </v>
      </c>
      <c r="AS355" s="78"/>
      <c r="AT355" s="365"/>
      <c r="AU355" s="365"/>
      <c r="AV355" s="364"/>
      <c r="AW355" s="365"/>
      <c r="AX355" s="364"/>
      <c r="AY355" s="364"/>
      <c r="AZ355" s="245"/>
      <c r="BA355" s="247"/>
      <c r="BB355" s="247"/>
      <c r="BC355" s="78"/>
      <c r="BD355" s="247"/>
      <c r="BE355" s="247"/>
      <c r="BF355" s="247"/>
      <c r="BG355" s="247"/>
      <c r="BH355" s="247"/>
      <c r="BI355" s="247"/>
      <c r="BJ355" s="250"/>
      <c r="BK355" s="250"/>
      <c r="BL355" s="252"/>
      <c r="BM355" s="78"/>
      <c r="BN355" s="567" t="str">
        <f t="shared" si="47"/>
        <v xml:space="preserve"> </v>
      </c>
      <c r="BO355" s="567" t="str">
        <f t="shared" si="51"/>
        <v xml:space="preserve"> </v>
      </c>
      <c r="BP355" s="567" t="str">
        <f t="shared" si="52"/>
        <v xml:space="preserve"> </v>
      </c>
      <c r="BQ355" s="567" t="str">
        <f t="shared" si="53"/>
        <v xml:space="preserve"> </v>
      </c>
      <c r="BR355" s="78"/>
      <c r="BS355" s="318"/>
    </row>
    <row r="356" spans="1:71" s="87" customFormat="1" ht="12.75" x14ac:dyDescent="0.25">
      <c r="A356" s="370"/>
      <c r="B356" s="150">
        <f>Demografia!B357</f>
        <v>0</v>
      </c>
      <c r="C356" s="150">
        <f>Demografia!C357</f>
        <v>0</v>
      </c>
      <c r="D356" s="151">
        <f>Demografia!D357</f>
        <v>0</v>
      </c>
      <c r="E356" s="82"/>
      <c r="F356" s="242"/>
      <c r="G356" s="153"/>
      <c r="H356" s="419"/>
      <c r="I356" s="260"/>
      <c r="J356" s="244"/>
      <c r="K356" s="265"/>
      <c r="L356" s="265"/>
      <c r="M356" s="265"/>
      <c r="N356" s="260"/>
      <c r="O356" s="251"/>
      <c r="P356" s="82"/>
      <c r="Q356" s="260"/>
      <c r="R356" s="153"/>
      <c r="S356" s="153"/>
      <c r="T356" s="82"/>
      <c r="U356" s="244"/>
      <c r="V356" s="244"/>
      <c r="W356" s="260"/>
      <c r="X356" s="244"/>
      <c r="Y356" s="260"/>
      <c r="Z356" s="260"/>
      <c r="AA356" s="260"/>
      <c r="AB356" s="265"/>
      <c r="AC356" s="265"/>
      <c r="AD356" s="78"/>
      <c r="AE356" s="265"/>
      <c r="AF356" s="265"/>
      <c r="AG356" s="265"/>
      <c r="AH356" s="265"/>
      <c r="AI356" s="265"/>
      <c r="AJ356" s="265"/>
      <c r="AK356" s="249"/>
      <c r="AL356" s="249"/>
      <c r="AM356" s="251"/>
      <c r="AN356" s="78"/>
      <c r="AO356" s="566" t="str">
        <f t="shared" si="46"/>
        <v xml:space="preserve"> </v>
      </c>
      <c r="AP356" s="566" t="str">
        <f t="shared" si="48"/>
        <v xml:space="preserve"> </v>
      </c>
      <c r="AQ356" s="566" t="str">
        <f t="shared" si="49"/>
        <v xml:space="preserve"> </v>
      </c>
      <c r="AR356" s="566" t="str">
        <f t="shared" si="50"/>
        <v xml:space="preserve"> </v>
      </c>
      <c r="AS356" s="78"/>
      <c r="AT356" s="244"/>
      <c r="AU356" s="244"/>
      <c r="AV356" s="260"/>
      <c r="AW356" s="244"/>
      <c r="AX356" s="260"/>
      <c r="AY356" s="260"/>
      <c r="AZ356" s="260"/>
      <c r="BA356" s="265"/>
      <c r="BB356" s="265"/>
      <c r="BC356" s="78"/>
      <c r="BD356" s="265"/>
      <c r="BE356" s="265"/>
      <c r="BF356" s="265"/>
      <c r="BG356" s="265"/>
      <c r="BH356" s="265"/>
      <c r="BI356" s="265"/>
      <c r="BJ356" s="249"/>
      <c r="BK356" s="249"/>
      <c r="BL356" s="251"/>
      <c r="BM356" s="78"/>
      <c r="BN356" s="566" t="str">
        <f t="shared" si="47"/>
        <v xml:space="preserve"> </v>
      </c>
      <c r="BO356" s="566" t="str">
        <f t="shared" si="51"/>
        <v xml:space="preserve"> </v>
      </c>
      <c r="BP356" s="566" t="str">
        <f t="shared" si="52"/>
        <v xml:space="preserve"> </v>
      </c>
      <c r="BQ356" s="566" t="str">
        <f t="shared" si="53"/>
        <v xml:space="preserve"> </v>
      </c>
      <c r="BR356" s="78"/>
      <c r="BS356" s="146"/>
    </row>
    <row r="357" spans="1:71" s="87" customFormat="1" ht="12.75" x14ac:dyDescent="0.25">
      <c r="A357" s="370"/>
      <c r="B357" s="366">
        <f>Demografia!B358</f>
        <v>0</v>
      </c>
      <c r="C357" s="366">
        <f>Demografia!C358</f>
        <v>0</v>
      </c>
      <c r="D357" s="367">
        <f>Demografia!D358</f>
        <v>0</v>
      </c>
      <c r="E357" s="82"/>
      <c r="F357" s="420"/>
      <c r="G357" s="421"/>
      <c r="H357" s="422"/>
      <c r="I357" s="245"/>
      <c r="J357" s="246"/>
      <c r="K357" s="247"/>
      <c r="L357" s="247"/>
      <c r="M357" s="247"/>
      <c r="N357" s="245"/>
      <c r="O357" s="252"/>
      <c r="P357" s="82"/>
      <c r="Q357" s="245"/>
      <c r="R357" s="421"/>
      <c r="S357" s="421"/>
      <c r="T357" s="82"/>
      <c r="U357" s="246"/>
      <c r="V357" s="246"/>
      <c r="W357" s="245"/>
      <c r="X357" s="246"/>
      <c r="Y357" s="245"/>
      <c r="Z357" s="245"/>
      <c r="AA357" s="245"/>
      <c r="AB357" s="247"/>
      <c r="AC357" s="247"/>
      <c r="AD357" s="78"/>
      <c r="AE357" s="247"/>
      <c r="AF357" s="247"/>
      <c r="AG357" s="247"/>
      <c r="AH357" s="247"/>
      <c r="AI357" s="247"/>
      <c r="AJ357" s="247"/>
      <c r="AK357" s="250"/>
      <c r="AL357" s="250"/>
      <c r="AM357" s="252"/>
      <c r="AN357" s="78"/>
      <c r="AO357" s="567" t="str">
        <f t="shared" si="46"/>
        <v xml:space="preserve"> </v>
      </c>
      <c r="AP357" s="567" t="str">
        <f t="shared" si="48"/>
        <v xml:space="preserve"> </v>
      </c>
      <c r="AQ357" s="567" t="str">
        <f t="shared" si="49"/>
        <v xml:space="preserve"> </v>
      </c>
      <c r="AR357" s="567" t="str">
        <f t="shared" si="50"/>
        <v xml:space="preserve"> </v>
      </c>
      <c r="AS357" s="78"/>
      <c r="AT357" s="365"/>
      <c r="AU357" s="365"/>
      <c r="AV357" s="364"/>
      <c r="AW357" s="365"/>
      <c r="AX357" s="364"/>
      <c r="AY357" s="364"/>
      <c r="AZ357" s="245"/>
      <c r="BA357" s="247"/>
      <c r="BB357" s="247"/>
      <c r="BC357" s="78"/>
      <c r="BD357" s="247"/>
      <c r="BE357" s="247"/>
      <c r="BF357" s="247"/>
      <c r="BG357" s="247"/>
      <c r="BH357" s="247"/>
      <c r="BI357" s="247"/>
      <c r="BJ357" s="250"/>
      <c r="BK357" s="250"/>
      <c r="BL357" s="252"/>
      <c r="BM357" s="78"/>
      <c r="BN357" s="567" t="str">
        <f t="shared" si="47"/>
        <v xml:space="preserve"> </v>
      </c>
      <c r="BO357" s="567" t="str">
        <f t="shared" si="51"/>
        <v xml:space="preserve"> </v>
      </c>
      <c r="BP357" s="567" t="str">
        <f t="shared" si="52"/>
        <v xml:space="preserve"> </v>
      </c>
      <c r="BQ357" s="567" t="str">
        <f t="shared" si="53"/>
        <v xml:space="preserve"> </v>
      </c>
      <c r="BR357" s="78"/>
      <c r="BS357" s="318"/>
    </row>
    <row r="358" spans="1:71" s="87" customFormat="1" ht="12.75" x14ac:dyDescent="0.25">
      <c r="A358" s="370"/>
      <c r="B358" s="150">
        <f>Demografia!B359</f>
        <v>0</v>
      </c>
      <c r="C358" s="150">
        <f>Demografia!C359</f>
        <v>0</v>
      </c>
      <c r="D358" s="151">
        <f>Demografia!D359</f>
        <v>0</v>
      </c>
      <c r="E358" s="82"/>
      <c r="F358" s="242"/>
      <c r="G358" s="153"/>
      <c r="H358" s="419"/>
      <c r="I358" s="260"/>
      <c r="J358" s="244"/>
      <c r="K358" s="265"/>
      <c r="L358" s="265"/>
      <c r="M358" s="265"/>
      <c r="N358" s="260"/>
      <c r="O358" s="251"/>
      <c r="P358" s="82"/>
      <c r="Q358" s="260"/>
      <c r="R358" s="153"/>
      <c r="S358" s="153"/>
      <c r="T358" s="82"/>
      <c r="U358" s="244"/>
      <c r="V358" s="244"/>
      <c r="W358" s="260"/>
      <c r="X358" s="244"/>
      <c r="Y358" s="260"/>
      <c r="Z358" s="260"/>
      <c r="AA358" s="260"/>
      <c r="AB358" s="265"/>
      <c r="AC358" s="265"/>
      <c r="AD358" s="78"/>
      <c r="AE358" s="265"/>
      <c r="AF358" s="265"/>
      <c r="AG358" s="265"/>
      <c r="AH358" s="265"/>
      <c r="AI358" s="265"/>
      <c r="AJ358" s="265"/>
      <c r="AK358" s="249"/>
      <c r="AL358" s="249"/>
      <c r="AM358" s="251"/>
      <c r="AN358" s="78"/>
      <c r="AO358" s="566" t="str">
        <f t="shared" si="46"/>
        <v xml:space="preserve"> </v>
      </c>
      <c r="AP358" s="566" t="str">
        <f t="shared" si="48"/>
        <v xml:space="preserve"> </v>
      </c>
      <c r="AQ358" s="566" t="str">
        <f t="shared" si="49"/>
        <v xml:space="preserve"> </v>
      </c>
      <c r="AR358" s="566" t="str">
        <f t="shared" si="50"/>
        <v xml:space="preserve"> </v>
      </c>
      <c r="AS358" s="78"/>
      <c r="AT358" s="244"/>
      <c r="AU358" s="244"/>
      <c r="AV358" s="260"/>
      <c r="AW358" s="244"/>
      <c r="AX358" s="260"/>
      <c r="AY358" s="260"/>
      <c r="AZ358" s="260"/>
      <c r="BA358" s="265"/>
      <c r="BB358" s="265"/>
      <c r="BC358" s="78"/>
      <c r="BD358" s="265"/>
      <c r="BE358" s="265"/>
      <c r="BF358" s="265"/>
      <c r="BG358" s="265"/>
      <c r="BH358" s="265"/>
      <c r="BI358" s="265"/>
      <c r="BJ358" s="249"/>
      <c r="BK358" s="249"/>
      <c r="BL358" s="251"/>
      <c r="BM358" s="78"/>
      <c r="BN358" s="566" t="str">
        <f t="shared" si="47"/>
        <v xml:space="preserve"> </v>
      </c>
      <c r="BO358" s="566" t="str">
        <f t="shared" si="51"/>
        <v xml:space="preserve"> </v>
      </c>
      <c r="BP358" s="566" t="str">
        <f t="shared" si="52"/>
        <v xml:space="preserve"> </v>
      </c>
      <c r="BQ358" s="566" t="str">
        <f t="shared" si="53"/>
        <v xml:space="preserve"> </v>
      </c>
      <c r="BR358" s="78"/>
      <c r="BS358" s="146"/>
    </row>
    <row r="359" spans="1:71" s="87" customFormat="1" ht="12.75" x14ac:dyDescent="0.25">
      <c r="A359" s="370"/>
      <c r="B359" s="366">
        <f>Demografia!B360</f>
        <v>0</v>
      </c>
      <c r="C359" s="366">
        <f>Demografia!C360</f>
        <v>0</v>
      </c>
      <c r="D359" s="367">
        <f>Demografia!D360</f>
        <v>0</v>
      </c>
      <c r="E359" s="82"/>
      <c r="F359" s="420"/>
      <c r="G359" s="421"/>
      <c r="H359" s="422"/>
      <c r="I359" s="245"/>
      <c r="J359" s="246"/>
      <c r="K359" s="247"/>
      <c r="L359" s="247"/>
      <c r="M359" s="247"/>
      <c r="N359" s="245"/>
      <c r="O359" s="252"/>
      <c r="P359" s="82"/>
      <c r="Q359" s="245"/>
      <c r="R359" s="421"/>
      <c r="S359" s="421"/>
      <c r="T359" s="82"/>
      <c r="U359" s="246"/>
      <c r="V359" s="246"/>
      <c r="W359" s="245"/>
      <c r="X359" s="246"/>
      <c r="Y359" s="245"/>
      <c r="Z359" s="245"/>
      <c r="AA359" s="245"/>
      <c r="AB359" s="247"/>
      <c r="AC359" s="247"/>
      <c r="AD359" s="78"/>
      <c r="AE359" s="247"/>
      <c r="AF359" s="247"/>
      <c r="AG359" s="247"/>
      <c r="AH359" s="247"/>
      <c r="AI359" s="247"/>
      <c r="AJ359" s="247"/>
      <c r="AK359" s="250"/>
      <c r="AL359" s="250"/>
      <c r="AM359" s="252"/>
      <c r="AN359" s="78"/>
      <c r="AO359" s="567" t="str">
        <f t="shared" si="46"/>
        <v xml:space="preserve"> </v>
      </c>
      <c r="AP359" s="567" t="str">
        <f t="shared" si="48"/>
        <v xml:space="preserve"> </v>
      </c>
      <c r="AQ359" s="567" t="str">
        <f t="shared" si="49"/>
        <v xml:space="preserve"> </v>
      </c>
      <c r="AR359" s="567" t="str">
        <f t="shared" si="50"/>
        <v xml:space="preserve"> </v>
      </c>
      <c r="AS359" s="78"/>
      <c r="AT359" s="365"/>
      <c r="AU359" s="365"/>
      <c r="AV359" s="364"/>
      <c r="AW359" s="365"/>
      <c r="AX359" s="364"/>
      <c r="AY359" s="364"/>
      <c r="AZ359" s="245"/>
      <c r="BA359" s="247"/>
      <c r="BB359" s="247"/>
      <c r="BC359" s="78"/>
      <c r="BD359" s="247"/>
      <c r="BE359" s="247"/>
      <c r="BF359" s="247"/>
      <c r="BG359" s="247"/>
      <c r="BH359" s="247"/>
      <c r="BI359" s="247"/>
      <c r="BJ359" s="250"/>
      <c r="BK359" s="250"/>
      <c r="BL359" s="252"/>
      <c r="BM359" s="78"/>
      <c r="BN359" s="567" t="str">
        <f t="shared" si="47"/>
        <v xml:space="preserve"> </v>
      </c>
      <c r="BO359" s="567" t="str">
        <f t="shared" si="51"/>
        <v xml:space="preserve"> </v>
      </c>
      <c r="BP359" s="567" t="str">
        <f t="shared" si="52"/>
        <v xml:space="preserve"> </v>
      </c>
      <c r="BQ359" s="567" t="str">
        <f t="shared" si="53"/>
        <v xml:space="preserve"> </v>
      </c>
      <c r="BR359" s="78"/>
      <c r="BS359" s="318"/>
    </row>
    <row r="360" spans="1:71" s="87" customFormat="1" ht="12.75" x14ac:dyDescent="0.25">
      <c r="A360" s="370"/>
      <c r="B360" s="150">
        <f>Demografia!B361</f>
        <v>0</v>
      </c>
      <c r="C360" s="150">
        <f>Demografia!C361</f>
        <v>0</v>
      </c>
      <c r="D360" s="151">
        <f>Demografia!D361</f>
        <v>0</v>
      </c>
      <c r="E360" s="82"/>
      <c r="F360" s="242"/>
      <c r="G360" s="153"/>
      <c r="H360" s="419"/>
      <c r="I360" s="260"/>
      <c r="J360" s="244"/>
      <c r="K360" s="265"/>
      <c r="L360" s="265"/>
      <c r="M360" s="265"/>
      <c r="N360" s="260"/>
      <c r="O360" s="251"/>
      <c r="P360" s="82"/>
      <c r="Q360" s="260"/>
      <c r="R360" s="153"/>
      <c r="S360" s="153"/>
      <c r="T360" s="82"/>
      <c r="U360" s="244"/>
      <c r="V360" s="244"/>
      <c r="W360" s="260"/>
      <c r="X360" s="244"/>
      <c r="Y360" s="260"/>
      <c r="Z360" s="260"/>
      <c r="AA360" s="260"/>
      <c r="AB360" s="265"/>
      <c r="AC360" s="265"/>
      <c r="AD360" s="78"/>
      <c r="AE360" s="265"/>
      <c r="AF360" s="265"/>
      <c r="AG360" s="265"/>
      <c r="AH360" s="265"/>
      <c r="AI360" s="265"/>
      <c r="AJ360" s="265"/>
      <c r="AK360" s="249"/>
      <c r="AL360" s="249"/>
      <c r="AM360" s="251"/>
      <c r="AN360" s="78"/>
      <c r="AO360" s="566" t="str">
        <f t="shared" si="46"/>
        <v xml:space="preserve"> </v>
      </c>
      <c r="AP360" s="566" t="str">
        <f t="shared" si="48"/>
        <v xml:space="preserve"> </v>
      </c>
      <c r="AQ360" s="566" t="str">
        <f t="shared" si="49"/>
        <v xml:space="preserve"> </v>
      </c>
      <c r="AR360" s="566" t="str">
        <f t="shared" si="50"/>
        <v xml:space="preserve"> </v>
      </c>
      <c r="AS360" s="78"/>
      <c r="AT360" s="244"/>
      <c r="AU360" s="244"/>
      <c r="AV360" s="260"/>
      <c r="AW360" s="244"/>
      <c r="AX360" s="260"/>
      <c r="AY360" s="260"/>
      <c r="AZ360" s="260"/>
      <c r="BA360" s="265"/>
      <c r="BB360" s="265"/>
      <c r="BC360" s="78"/>
      <c r="BD360" s="265"/>
      <c r="BE360" s="265"/>
      <c r="BF360" s="265"/>
      <c r="BG360" s="265"/>
      <c r="BH360" s="265"/>
      <c r="BI360" s="265"/>
      <c r="BJ360" s="249"/>
      <c r="BK360" s="249"/>
      <c r="BL360" s="251"/>
      <c r="BM360" s="78"/>
      <c r="BN360" s="566" t="str">
        <f t="shared" si="47"/>
        <v xml:space="preserve"> </v>
      </c>
      <c r="BO360" s="566" t="str">
        <f t="shared" si="51"/>
        <v xml:space="preserve"> </v>
      </c>
      <c r="BP360" s="566" t="str">
        <f t="shared" si="52"/>
        <v xml:space="preserve"> </v>
      </c>
      <c r="BQ360" s="566" t="str">
        <f t="shared" si="53"/>
        <v xml:space="preserve"> </v>
      </c>
      <c r="BR360" s="78"/>
      <c r="BS360" s="146"/>
    </row>
    <row r="361" spans="1:71" s="87" customFormat="1" ht="12.75" x14ac:dyDescent="0.25">
      <c r="A361" s="370"/>
      <c r="B361" s="366">
        <f>Demografia!B362</f>
        <v>0</v>
      </c>
      <c r="C361" s="366">
        <f>Demografia!C362</f>
        <v>0</v>
      </c>
      <c r="D361" s="367">
        <f>Demografia!D362</f>
        <v>0</v>
      </c>
      <c r="E361" s="82"/>
      <c r="F361" s="420"/>
      <c r="G361" s="421"/>
      <c r="H361" s="422"/>
      <c r="I361" s="245"/>
      <c r="J361" s="246"/>
      <c r="K361" s="247"/>
      <c r="L361" s="247"/>
      <c r="M361" s="247"/>
      <c r="N361" s="245"/>
      <c r="O361" s="252"/>
      <c r="P361" s="82"/>
      <c r="Q361" s="245"/>
      <c r="R361" s="421"/>
      <c r="S361" s="421"/>
      <c r="T361" s="82"/>
      <c r="U361" s="246"/>
      <c r="V361" s="246"/>
      <c r="W361" s="245"/>
      <c r="X361" s="246"/>
      <c r="Y361" s="245"/>
      <c r="Z361" s="245"/>
      <c r="AA361" s="245"/>
      <c r="AB361" s="247"/>
      <c r="AC361" s="247"/>
      <c r="AD361" s="78"/>
      <c r="AE361" s="247"/>
      <c r="AF361" s="247"/>
      <c r="AG361" s="247"/>
      <c r="AH361" s="247"/>
      <c r="AI361" s="247"/>
      <c r="AJ361" s="247"/>
      <c r="AK361" s="250"/>
      <c r="AL361" s="250"/>
      <c r="AM361" s="252"/>
      <c r="AN361" s="78"/>
      <c r="AO361" s="567" t="str">
        <f t="shared" si="46"/>
        <v xml:space="preserve"> </v>
      </c>
      <c r="AP361" s="567" t="str">
        <f t="shared" si="48"/>
        <v xml:space="preserve"> </v>
      </c>
      <c r="AQ361" s="567" t="str">
        <f t="shared" si="49"/>
        <v xml:space="preserve"> </v>
      </c>
      <c r="AR361" s="567" t="str">
        <f t="shared" si="50"/>
        <v xml:space="preserve"> </v>
      </c>
      <c r="AS361" s="78"/>
      <c r="AT361" s="365"/>
      <c r="AU361" s="365"/>
      <c r="AV361" s="364"/>
      <c r="AW361" s="365"/>
      <c r="AX361" s="364"/>
      <c r="AY361" s="364"/>
      <c r="AZ361" s="245"/>
      <c r="BA361" s="247"/>
      <c r="BB361" s="247"/>
      <c r="BC361" s="78"/>
      <c r="BD361" s="247"/>
      <c r="BE361" s="247"/>
      <c r="BF361" s="247"/>
      <c r="BG361" s="247"/>
      <c r="BH361" s="247"/>
      <c r="BI361" s="247"/>
      <c r="BJ361" s="250"/>
      <c r="BK361" s="250"/>
      <c r="BL361" s="252"/>
      <c r="BM361" s="78"/>
      <c r="BN361" s="567" t="str">
        <f t="shared" si="47"/>
        <v xml:space="preserve"> </v>
      </c>
      <c r="BO361" s="567" t="str">
        <f t="shared" si="51"/>
        <v xml:space="preserve"> </v>
      </c>
      <c r="BP361" s="567" t="str">
        <f t="shared" si="52"/>
        <v xml:space="preserve"> </v>
      </c>
      <c r="BQ361" s="567" t="str">
        <f t="shared" si="53"/>
        <v xml:space="preserve"> </v>
      </c>
      <c r="BR361" s="78"/>
      <c r="BS361" s="318"/>
    </row>
    <row r="362" spans="1:71" s="87" customFormat="1" ht="12.75" x14ac:dyDescent="0.25">
      <c r="A362" s="370"/>
      <c r="B362" s="150">
        <f>Demografia!B363</f>
        <v>0</v>
      </c>
      <c r="C362" s="150">
        <f>Demografia!C363</f>
        <v>0</v>
      </c>
      <c r="D362" s="151">
        <f>Demografia!D363</f>
        <v>0</v>
      </c>
      <c r="E362" s="82"/>
      <c r="F362" s="242"/>
      <c r="G362" s="153"/>
      <c r="H362" s="419"/>
      <c r="I362" s="260"/>
      <c r="J362" s="244"/>
      <c r="K362" s="265"/>
      <c r="L362" s="265"/>
      <c r="M362" s="265"/>
      <c r="N362" s="260"/>
      <c r="O362" s="251"/>
      <c r="P362" s="82"/>
      <c r="Q362" s="260"/>
      <c r="R362" s="153"/>
      <c r="S362" s="153"/>
      <c r="T362" s="82"/>
      <c r="U362" s="244"/>
      <c r="V362" s="244"/>
      <c r="W362" s="260"/>
      <c r="X362" s="244"/>
      <c r="Y362" s="260"/>
      <c r="Z362" s="260"/>
      <c r="AA362" s="260"/>
      <c r="AB362" s="265"/>
      <c r="AC362" s="265"/>
      <c r="AD362" s="78"/>
      <c r="AE362" s="265"/>
      <c r="AF362" s="265"/>
      <c r="AG362" s="265"/>
      <c r="AH362" s="265"/>
      <c r="AI362" s="265"/>
      <c r="AJ362" s="265"/>
      <c r="AK362" s="249"/>
      <c r="AL362" s="249"/>
      <c r="AM362" s="251"/>
      <c r="AN362" s="78"/>
      <c r="AO362" s="566" t="str">
        <f t="shared" si="46"/>
        <v xml:space="preserve"> </v>
      </c>
      <c r="AP362" s="566" t="str">
        <f t="shared" si="48"/>
        <v xml:space="preserve"> </v>
      </c>
      <c r="AQ362" s="566" t="str">
        <f t="shared" si="49"/>
        <v xml:space="preserve"> </v>
      </c>
      <c r="AR362" s="566" t="str">
        <f t="shared" si="50"/>
        <v xml:space="preserve"> </v>
      </c>
      <c r="AS362" s="78"/>
      <c r="AT362" s="244"/>
      <c r="AU362" s="244"/>
      <c r="AV362" s="260"/>
      <c r="AW362" s="244"/>
      <c r="AX362" s="260"/>
      <c r="AY362" s="260"/>
      <c r="AZ362" s="260"/>
      <c r="BA362" s="265"/>
      <c r="BB362" s="265"/>
      <c r="BC362" s="78"/>
      <c r="BD362" s="265"/>
      <c r="BE362" s="265"/>
      <c r="BF362" s="265"/>
      <c r="BG362" s="265"/>
      <c r="BH362" s="265"/>
      <c r="BI362" s="265"/>
      <c r="BJ362" s="249"/>
      <c r="BK362" s="249"/>
      <c r="BL362" s="251"/>
      <c r="BM362" s="78"/>
      <c r="BN362" s="566" t="str">
        <f t="shared" si="47"/>
        <v xml:space="preserve"> </v>
      </c>
      <c r="BO362" s="566" t="str">
        <f t="shared" si="51"/>
        <v xml:space="preserve"> </v>
      </c>
      <c r="BP362" s="566" t="str">
        <f t="shared" si="52"/>
        <v xml:space="preserve"> </v>
      </c>
      <c r="BQ362" s="566" t="str">
        <f t="shared" si="53"/>
        <v xml:space="preserve"> </v>
      </c>
      <c r="BR362" s="78"/>
      <c r="BS362" s="146"/>
    </row>
    <row r="363" spans="1:71" s="87" customFormat="1" ht="12.75" x14ac:dyDescent="0.25">
      <c r="A363" s="370"/>
      <c r="B363" s="366">
        <f>Demografia!B364</f>
        <v>0</v>
      </c>
      <c r="C363" s="366">
        <f>Demografia!C364</f>
        <v>0</v>
      </c>
      <c r="D363" s="367">
        <f>Demografia!D364</f>
        <v>0</v>
      </c>
      <c r="E363" s="82"/>
      <c r="F363" s="420"/>
      <c r="G363" s="421"/>
      <c r="H363" s="422"/>
      <c r="I363" s="245"/>
      <c r="J363" s="246"/>
      <c r="K363" s="247"/>
      <c r="L363" s="247"/>
      <c r="M363" s="247"/>
      <c r="N363" s="245"/>
      <c r="O363" s="252"/>
      <c r="P363" s="82"/>
      <c r="Q363" s="245"/>
      <c r="R363" s="421"/>
      <c r="S363" s="421"/>
      <c r="T363" s="82"/>
      <c r="U363" s="246"/>
      <c r="V363" s="246"/>
      <c r="W363" s="245"/>
      <c r="X363" s="246"/>
      <c r="Y363" s="245"/>
      <c r="Z363" s="245"/>
      <c r="AA363" s="245"/>
      <c r="AB363" s="247"/>
      <c r="AC363" s="247"/>
      <c r="AD363" s="78"/>
      <c r="AE363" s="247"/>
      <c r="AF363" s="247"/>
      <c r="AG363" s="247"/>
      <c r="AH363" s="247"/>
      <c r="AI363" s="247"/>
      <c r="AJ363" s="247"/>
      <c r="AK363" s="250"/>
      <c r="AL363" s="250"/>
      <c r="AM363" s="252"/>
      <c r="AN363" s="78"/>
      <c r="AO363" s="567" t="str">
        <f t="shared" si="46"/>
        <v xml:space="preserve"> </v>
      </c>
      <c r="AP363" s="567" t="str">
        <f t="shared" si="48"/>
        <v xml:space="preserve"> </v>
      </c>
      <c r="AQ363" s="567" t="str">
        <f t="shared" si="49"/>
        <v xml:space="preserve"> </v>
      </c>
      <c r="AR363" s="567" t="str">
        <f t="shared" si="50"/>
        <v xml:space="preserve"> </v>
      </c>
      <c r="AS363" s="78"/>
      <c r="AT363" s="365"/>
      <c r="AU363" s="365"/>
      <c r="AV363" s="364"/>
      <c r="AW363" s="365"/>
      <c r="AX363" s="364"/>
      <c r="AY363" s="364"/>
      <c r="AZ363" s="245"/>
      <c r="BA363" s="247"/>
      <c r="BB363" s="247"/>
      <c r="BC363" s="78"/>
      <c r="BD363" s="247"/>
      <c r="BE363" s="247"/>
      <c r="BF363" s="247"/>
      <c r="BG363" s="247"/>
      <c r="BH363" s="247"/>
      <c r="BI363" s="247"/>
      <c r="BJ363" s="250"/>
      <c r="BK363" s="250"/>
      <c r="BL363" s="252"/>
      <c r="BM363" s="78"/>
      <c r="BN363" s="567" t="str">
        <f t="shared" si="47"/>
        <v xml:space="preserve"> </v>
      </c>
      <c r="BO363" s="567" t="str">
        <f t="shared" si="51"/>
        <v xml:space="preserve"> </v>
      </c>
      <c r="BP363" s="567" t="str">
        <f t="shared" si="52"/>
        <v xml:space="preserve"> </v>
      </c>
      <c r="BQ363" s="567" t="str">
        <f t="shared" si="53"/>
        <v xml:space="preserve"> </v>
      </c>
      <c r="BR363" s="78"/>
      <c r="BS363" s="318"/>
    </row>
    <row r="364" spans="1:71" s="87" customFormat="1" ht="12.75" x14ac:dyDescent="0.25">
      <c r="A364" s="370"/>
      <c r="B364" s="150">
        <f>Demografia!B365</f>
        <v>0</v>
      </c>
      <c r="C364" s="150">
        <f>Demografia!C365</f>
        <v>0</v>
      </c>
      <c r="D364" s="151">
        <f>Demografia!D365</f>
        <v>0</v>
      </c>
      <c r="E364" s="82"/>
      <c r="F364" s="242"/>
      <c r="G364" s="153"/>
      <c r="H364" s="419"/>
      <c r="I364" s="260"/>
      <c r="J364" s="244"/>
      <c r="K364" s="265"/>
      <c r="L364" s="265"/>
      <c r="M364" s="265"/>
      <c r="N364" s="260"/>
      <c r="O364" s="251"/>
      <c r="P364" s="82"/>
      <c r="Q364" s="260"/>
      <c r="R364" s="153"/>
      <c r="S364" s="153"/>
      <c r="T364" s="82"/>
      <c r="U364" s="244"/>
      <c r="V364" s="244"/>
      <c r="W364" s="260"/>
      <c r="X364" s="244"/>
      <c r="Y364" s="260"/>
      <c r="Z364" s="260"/>
      <c r="AA364" s="260"/>
      <c r="AB364" s="265"/>
      <c r="AC364" s="265"/>
      <c r="AD364" s="78"/>
      <c r="AE364" s="265"/>
      <c r="AF364" s="265"/>
      <c r="AG364" s="265"/>
      <c r="AH364" s="265"/>
      <c r="AI364" s="265"/>
      <c r="AJ364" s="265"/>
      <c r="AK364" s="249"/>
      <c r="AL364" s="249"/>
      <c r="AM364" s="251"/>
      <c r="AN364" s="78"/>
      <c r="AO364" s="566" t="str">
        <f t="shared" si="46"/>
        <v xml:space="preserve"> </v>
      </c>
      <c r="AP364" s="566" t="str">
        <f t="shared" si="48"/>
        <v xml:space="preserve"> </v>
      </c>
      <c r="AQ364" s="566" t="str">
        <f t="shared" si="49"/>
        <v xml:space="preserve"> </v>
      </c>
      <c r="AR364" s="566" t="str">
        <f t="shared" si="50"/>
        <v xml:space="preserve"> </v>
      </c>
      <c r="AS364" s="78"/>
      <c r="AT364" s="244"/>
      <c r="AU364" s="244"/>
      <c r="AV364" s="260"/>
      <c r="AW364" s="244"/>
      <c r="AX364" s="260"/>
      <c r="AY364" s="260"/>
      <c r="AZ364" s="260"/>
      <c r="BA364" s="265"/>
      <c r="BB364" s="265"/>
      <c r="BC364" s="78"/>
      <c r="BD364" s="265"/>
      <c r="BE364" s="265"/>
      <c r="BF364" s="265"/>
      <c r="BG364" s="265"/>
      <c r="BH364" s="265"/>
      <c r="BI364" s="265"/>
      <c r="BJ364" s="249"/>
      <c r="BK364" s="249"/>
      <c r="BL364" s="251"/>
      <c r="BM364" s="78"/>
      <c r="BN364" s="566" t="str">
        <f t="shared" si="47"/>
        <v xml:space="preserve"> </v>
      </c>
      <c r="BO364" s="566" t="str">
        <f t="shared" si="51"/>
        <v xml:space="preserve"> </v>
      </c>
      <c r="BP364" s="566" t="str">
        <f t="shared" si="52"/>
        <v xml:space="preserve"> </v>
      </c>
      <c r="BQ364" s="566" t="str">
        <f t="shared" si="53"/>
        <v xml:space="preserve"> </v>
      </c>
      <c r="BR364" s="78"/>
      <c r="BS364" s="146"/>
    </row>
    <row r="365" spans="1:71" s="87" customFormat="1" ht="12.75" x14ac:dyDescent="0.25">
      <c r="A365" s="370"/>
      <c r="B365" s="366">
        <f>Demografia!B366</f>
        <v>0</v>
      </c>
      <c r="C365" s="366">
        <f>Demografia!C366</f>
        <v>0</v>
      </c>
      <c r="D365" s="367">
        <f>Demografia!D366</f>
        <v>0</v>
      </c>
      <c r="E365" s="82"/>
      <c r="F365" s="420"/>
      <c r="G365" s="421"/>
      <c r="H365" s="422"/>
      <c r="I365" s="245"/>
      <c r="J365" s="246"/>
      <c r="K365" s="247"/>
      <c r="L365" s="247"/>
      <c r="M365" s="247"/>
      <c r="N365" s="245"/>
      <c r="O365" s="252"/>
      <c r="P365" s="82"/>
      <c r="Q365" s="245"/>
      <c r="R365" s="421"/>
      <c r="S365" s="421"/>
      <c r="T365" s="82"/>
      <c r="U365" s="246"/>
      <c r="V365" s="246"/>
      <c r="W365" s="245"/>
      <c r="X365" s="246"/>
      <c r="Y365" s="245"/>
      <c r="Z365" s="245"/>
      <c r="AA365" s="245"/>
      <c r="AB365" s="247"/>
      <c r="AC365" s="247"/>
      <c r="AD365" s="78"/>
      <c r="AE365" s="247"/>
      <c r="AF365" s="247"/>
      <c r="AG365" s="247"/>
      <c r="AH365" s="247"/>
      <c r="AI365" s="247"/>
      <c r="AJ365" s="247"/>
      <c r="AK365" s="250"/>
      <c r="AL365" s="250"/>
      <c r="AM365" s="252"/>
      <c r="AN365" s="78"/>
      <c r="AO365" s="567" t="str">
        <f t="shared" si="46"/>
        <v xml:space="preserve"> </v>
      </c>
      <c r="AP365" s="567" t="str">
        <f t="shared" si="48"/>
        <v xml:space="preserve"> </v>
      </c>
      <c r="AQ365" s="567" t="str">
        <f t="shared" si="49"/>
        <v xml:space="preserve"> </v>
      </c>
      <c r="AR365" s="567" t="str">
        <f t="shared" si="50"/>
        <v xml:space="preserve"> </v>
      </c>
      <c r="AS365" s="78"/>
      <c r="AT365" s="365"/>
      <c r="AU365" s="365"/>
      <c r="AV365" s="364"/>
      <c r="AW365" s="365"/>
      <c r="AX365" s="364"/>
      <c r="AY365" s="364"/>
      <c r="AZ365" s="245"/>
      <c r="BA365" s="247"/>
      <c r="BB365" s="247"/>
      <c r="BC365" s="78"/>
      <c r="BD365" s="247"/>
      <c r="BE365" s="247"/>
      <c r="BF365" s="247"/>
      <c r="BG365" s="247"/>
      <c r="BH365" s="247"/>
      <c r="BI365" s="247"/>
      <c r="BJ365" s="250"/>
      <c r="BK365" s="250"/>
      <c r="BL365" s="252"/>
      <c r="BM365" s="78"/>
      <c r="BN365" s="567" t="str">
        <f t="shared" si="47"/>
        <v xml:space="preserve"> </v>
      </c>
      <c r="BO365" s="567" t="str">
        <f t="shared" si="51"/>
        <v xml:space="preserve"> </v>
      </c>
      <c r="BP365" s="567" t="str">
        <f t="shared" si="52"/>
        <v xml:space="preserve"> </v>
      </c>
      <c r="BQ365" s="567" t="str">
        <f t="shared" si="53"/>
        <v xml:space="preserve"> </v>
      </c>
      <c r="BR365" s="78"/>
      <c r="BS365" s="318"/>
    </row>
    <row r="366" spans="1:71" s="87" customFormat="1" ht="12.75" x14ac:dyDescent="0.25">
      <c r="A366" s="370"/>
      <c r="B366" s="150">
        <f>Demografia!B367</f>
        <v>0</v>
      </c>
      <c r="C366" s="150">
        <f>Demografia!C367</f>
        <v>0</v>
      </c>
      <c r="D366" s="151">
        <f>Demografia!D367</f>
        <v>0</v>
      </c>
      <c r="E366" s="82"/>
      <c r="F366" s="242"/>
      <c r="G366" s="153"/>
      <c r="H366" s="419"/>
      <c r="I366" s="260"/>
      <c r="J366" s="244"/>
      <c r="K366" s="265"/>
      <c r="L366" s="265"/>
      <c r="M366" s="265"/>
      <c r="N366" s="260"/>
      <c r="O366" s="251"/>
      <c r="P366" s="82"/>
      <c r="Q366" s="260"/>
      <c r="R366" s="153"/>
      <c r="S366" s="153"/>
      <c r="T366" s="82"/>
      <c r="U366" s="244"/>
      <c r="V366" s="244"/>
      <c r="W366" s="260"/>
      <c r="X366" s="244"/>
      <c r="Y366" s="260"/>
      <c r="Z366" s="260"/>
      <c r="AA366" s="260"/>
      <c r="AB366" s="265"/>
      <c r="AC366" s="265"/>
      <c r="AD366" s="78"/>
      <c r="AE366" s="265"/>
      <c r="AF366" s="265"/>
      <c r="AG366" s="265"/>
      <c r="AH366" s="265"/>
      <c r="AI366" s="265"/>
      <c r="AJ366" s="265"/>
      <c r="AK366" s="249"/>
      <c r="AL366" s="249"/>
      <c r="AM366" s="251"/>
      <c r="AN366" s="78"/>
      <c r="AO366" s="566" t="str">
        <f t="shared" si="46"/>
        <v xml:space="preserve"> </v>
      </c>
      <c r="AP366" s="566" t="str">
        <f t="shared" si="48"/>
        <v xml:space="preserve"> </v>
      </c>
      <c r="AQ366" s="566" t="str">
        <f t="shared" si="49"/>
        <v xml:space="preserve"> </v>
      </c>
      <c r="AR366" s="566" t="str">
        <f t="shared" si="50"/>
        <v xml:space="preserve"> </v>
      </c>
      <c r="AS366" s="78"/>
      <c r="AT366" s="244"/>
      <c r="AU366" s="244"/>
      <c r="AV366" s="260"/>
      <c r="AW366" s="244"/>
      <c r="AX366" s="260"/>
      <c r="AY366" s="260"/>
      <c r="AZ366" s="260"/>
      <c r="BA366" s="265"/>
      <c r="BB366" s="265"/>
      <c r="BC366" s="78"/>
      <c r="BD366" s="265"/>
      <c r="BE366" s="265"/>
      <c r="BF366" s="265"/>
      <c r="BG366" s="265"/>
      <c r="BH366" s="265"/>
      <c r="BI366" s="265"/>
      <c r="BJ366" s="249"/>
      <c r="BK366" s="249"/>
      <c r="BL366" s="251"/>
      <c r="BM366" s="78"/>
      <c r="BN366" s="566" t="str">
        <f t="shared" si="47"/>
        <v xml:space="preserve"> </v>
      </c>
      <c r="BO366" s="566" t="str">
        <f t="shared" si="51"/>
        <v xml:space="preserve"> </v>
      </c>
      <c r="BP366" s="566" t="str">
        <f t="shared" si="52"/>
        <v xml:space="preserve"> </v>
      </c>
      <c r="BQ366" s="566" t="str">
        <f t="shared" si="53"/>
        <v xml:space="preserve"> </v>
      </c>
      <c r="BR366" s="78"/>
      <c r="BS366" s="146"/>
    </row>
    <row r="367" spans="1:71" s="87" customFormat="1" ht="12.75" x14ac:dyDescent="0.25">
      <c r="A367" s="370"/>
      <c r="B367" s="366">
        <f>Demografia!B368</f>
        <v>0</v>
      </c>
      <c r="C367" s="366">
        <f>Demografia!C368</f>
        <v>0</v>
      </c>
      <c r="D367" s="367">
        <f>Demografia!D368</f>
        <v>0</v>
      </c>
      <c r="E367" s="82"/>
      <c r="F367" s="420"/>
      <c r="G367" s="421"/>
      <c r="H367" s="422"/>
      <c r="I367" s="245"/>
      <c r="J367" s="246"/>
      <c r="K367" s="247"/>
      <c r="L367" s="247"/>
      <c r="M367" s="247"/>
      <c r="N367" s="245"/>
      <c r="O367" s="252"/>
      <c r="P367" s="82"/>
      <c r="Q367" s="245"/>
      <c r="R367" s="421"/>
      <c r="S367" s="421"/>
      <c r="T367" s="82"/>
      <c r="U367" s="246"/>
      <c r="V367" s="246"/>
      <c r="W367" s="245"/>
      <c r="X367" s="246"/>
      <c r="Y367" s="245"/>
      <c r="Z367" s="245"/>
      <c r="AA367" s="245"/>
      <c r="AB367" s="247"/>
      <c r="AC367" s="247"/>
      <c r="AD367" s="78"/>
      <c r="AE367" s="247"/>
      <c r="AF367" s="247"/>
      <c r="AG367" s="247"/>
      <c r="AH367" s="247"/>
      <c r="AI367" s="247"/>
      <c r="AJ367" s="247"/>
      <c r="AK367" s="250"/>
      <c r="AL367" s="250"/>
      <c r="AM367" s="252"/>
      <c r="AN367" s="78"/>
      <c r="AO367" s="567" t="str">
        <f t="shared" si="46"/>
        <v xml:space="preserve"> </v>
      </c>
      <c r="AP367" s="567" t="str">
        <f t="shared" si="48"/>
        <v xml:space="preserve"> </v>
      </c>
      <c r="AQ367" s="567" t="str">
        <f t="shared" si="49"/>
        <v xml:space="preserve"> </v>
      </c>
      <c r="AR367" s="567" t="str">
        <f t="shared" si="50"/>
        <v xml:space="preserve"> </v>
      </c>
      <c r="AS367" s="78"/>
      <c r="AT367" s="365"/>
      <c r="AU367" s="365"/>
      <c r="AV367" s="364"/>
      <c r="AW367" s="365"/>
      <c r="AX367" s="364"/>
      <c r="AY367" s="364"/>
      <c r="AZ367" s="245"/>
      <c r="BA367" s="247"/>
      <c r="BB367" s="247"/>
      <c r="BC367" s="78"/>
      <c r="BD367" s="247"/>
      <c r="BE367" s="247"/>
      <c r="BF367" s="247"/>
      <c r="BG367" s="247"/>
      <c r="BH367" s="247"/>
      <c r="BI367" s="247"/>
      <c r="BJ367" s="250"/>
      <c r="BK367" s="250"/>
      <c r="BL367" s="252"/>
      <c r="BM367" s="78"/>
      <c r="BN367" s="567" t="str">
        <f t="shared" si="47"/>
        <v xml:space="preserve"> </v>
      </c>
      <c r="BO367" s="567" t="str">
        <f t="shared" si="51"/>
        <v xml:space="preserve"> </v>
      </c>
      <c r="BP367" s="567" t="str">
        <f t="shared" si="52"/>
        <v xml:space="preserve"> </v>
      </c>
      <c r="BQ367" s="567" t="str">
        <f t="shared" si="53"/>
        <v xml:space="preserve"> </v>
      </c>
      <c r="BR367" s="78"/>
      <c r="BS367" s="318"/>
    </row>
    <row r="368" spans="1:71" s="87" customFormat="1" ht="12.75" x14ac:dyDescent="0.25">
      <c r="A368" s="370"/>
      <c r="B368" s="150">
        <f>Demografia!B369</f>
        <v>0</v>
      </c>
      <c r="C368" s="150">
        <f>Demografia!C369</f>
        <v>0</v>
      </c>
      <c r="D368" s="151">
        <f>Demografia!D369</f>
        <v>0</v>
      </c>
      <c r="E368" s="82"/>
      <c r="F368" s="242"/>
      <c r="G368" s="153"/>
      <c r="H368" s="419"/>
      <c r="I368" s="260"/>
      <c r="J368" s="244"/>
      <c r="K368" s="265"/>
      <c r="L368" s="265"/>
      <c r="M368" s="265"/>
      <c r="N368" s="260"/>
      <c r="O368" s="251"/>
      <c r="P368" s="82"/>
      <c r="Q368" s="260"/>
      <c r="R368" s="153"/>
      <c r="S368" s="153"/>
      <c r="T368" s="82"/>
      <c r="U368" s="244"/>
      <c r="V368" s="244"/>
      <c r="W368" s="260"/>
      <c r="X368" s="244"/>
      <c r="Y368" s="260"/>
      <c r="Z368" s="260"/>
      <c r="AA368" s="260"/>
      <c r="AB368" s="265"/>
      <c r="AC368" s="265"/>
      <c r="AD368" s="78"/>
      <c r="AE368" s="265"/>
      <c r="AF368" s="265"/>
      <c r="AG368" s="265"/>
      <c r="AH368" s="265"/>
      <c r="AI368" s="265"/>
      <c r="AJ368" s="265"/>
      <c r="AK368" s="249"/>
      <c r="AL368" s="249"/>
      <c r="AM368" s="251"/>
      <c r="AN368" s="78"/>
      <c r="AO368" s="566" t="str">
        <f t="shared" si="46"/>
        <v xml:space="preserve"> </v>
      </c>
      <c r="AP368" s="566" t="str">
        <f t="shared" si="48"/>
        <v xml:space="preserve"> </v>
      </c>
      <c r="AQ368" s="566" t="str">
        <f t="shared" si="49"/>
        <v xml:space="preserve"> </v>
      </c>
      <c r="AR368" s="566" t="str">
        <f t="shared" si="50"/>
        <v xml:space="preserve"> </v>
      </c>
      <c r="AS368" s="78"/>
      <c r="AT368" s="244"/>
      <c r="AU368" s="244"/>
      <c r="AV368" s="260"/>
      <c r="AW368" s="244"/>
      <c r="AX368" s="260"/>
      <c r="AY368" s="260"/>
      <c r="AZ368" s="260"/>
      <c r="BA368" s="265"/>
      <c r="BB368" s="265"/>
      <c r="BC368" s="78"/>
      <c r="BD368" s="265"/>
      <c r="BE368" s="265"/>
      <c r="BF368" s="265"/>
      <c r="BG368" s="265"/>
      <c r="BH368" s="265"/>
      <c r="BI368" s="265"/>
      <c r="BJ368" s="249"/>
      <c r="BK368" s="249"/>
      <c r="BL368" s="251"/>
      <c r="BM368" s="78"/>
      <c r="BN368" s="566" t="str">
        <f t="shared" si="47"/>
        <v xml:space="preserve"> </v>
      </c>
      <c r="BO368" s="566" t="str">
        <f t="shared" si="51"/>
        <v xml:space="preserve"> </v>
      </c>
      <c r="BP368" s="566" t="str">
        <f t="shared" si="52"/>
        <v xml:space="preserve"> </v>
      </c>
      <c r="BQ368" s="566" t="str">
        <f t="shared" si="53"/>
        <v xml:space="preserve"> </v>
      </c>
      <c r="BR368" s="78"/>
      <c r="BS368" s="146"/>
    </row>
    <row r="369" spans="1:71" s="87" customFormat="1" ht="12.75" x14ac:dyDescent="0.25">
      <c r="A369" s="370"/>
      <c r="B369" s="366">
        <f>Demografia!B370</f>
        <v>0</v>
      </c>
      <c r="C369" s="366">
        <f>Demografia!C370</f>
        <v>0</v>
      </c>
      <c r="D369" s="367">
        <f>Demografia!D370</f>
        <v>0</v>
      </c>
      <c r="E369" s="82"/>
      <c r="F369" s="420"/>
      <c r="G369" s="421"/>
      <c r="H369" s="422"/>
      <c r="I369" s="245"/>
      <c r="J369" s="246"/>
      <c r="K369" s="247"/>
      <c r="L369" s="247"/>
      <c r="M369" s="247"/>
      <c r="N369" s="245"/>
      <c r="O369" s="252"/>
      <c r="P369" s="82"/>
      <c r="Q369" s="245"/>
      <c r="R369" s="421"/>
      <c r="S369" s="421"/>
      <c r="T369" s="82"/>
      <c r="U369" s="246"/>
      <c r="V369" s="246"/>
      <c r="W369" s="245"/>
      <c r="X369" s="246"/>
      <c r="Y369" s="245"/>
      <c r="Z369" s="245"/>
      <c r="AA369" s="245"/>
      <c r="AB369" s="247"/>
      <c r="AC369" s="247"/>
      <c r="AD369" s="78"/>
      <c r="AE369" s="247"/>
      <c r="AF369" s="247"/>
      <c r="AG369" s="247"/>
      <c r="AH369" s="247"/>
      <c r="AI369" s="247"/>
      <c r="AJ369" s="247"/>
      <c r="AK369" s="250"/>
      <c r="AL369" s="250"/>
      <c r="AM369" s="252"/>
      <c r="AN369" s="78"/>
      <c r="AO369" s="567" t="str">
        <f t="shared" si="46"/>
        <v xml:space="preserve"> </v>
      </c>
      <c r="AP369" s="567" t="str">
        <f t="shared" si="48"/>
        <v xml:space="preserve"> </v>
      </c>
      <c r="AQ369" s="567" t="str">
        <f t="shared" si="49"/>
        <v xml:space="preserve"> </v>
      </c>
      <c r="AR369" s="567" t="str">
        <f t="shared" si="50"/>
        <v xml:space="preserve"> </v>
      </c>
      <c r="AS369" s="78"/>
      <c r="AT369" s="365"/>
      <c r="AU369" s="365"/>
      <c r="AV369" s="364"/>
      <c r="AW369" s="365"/>
      <c r="AX369" s="364"/>
      <c r="AY369" s="364"/>
      <c r="AZ369" s="245"/>
      <c r="BA369" s="247"/>
      <c r="BB369" s="247"/>
      <c r="BC369" s="78"/>
      <c r="BD369" s="247"/>
      <c r="BE369" s="247"/>
      <c r="BF369" s="247"/>
      <c r="BG369" s="247"/>
      <c r="BH369" s="247"/>
      <c r="BI369" s="247"/>
      <c r="BJ369" s="250"/>
      <c r="BK369" s="250"/>
      <c r="BL369" s="252"/>
      <c r="BM369" s="78"/>
      <c r="BN369" s="567" t="str">
        <f t="shared" si="47"/>
        <v xml:space="preserve"> </v>
      </c>
      <c r="BO369" s="567" t="str">
        <f t="shared" si="51"/>
        <v xml:space="preserve"> </v>
      </c>
      <c r="BP369" s="567" t="str">
        <f t="shared" si="52"/>
        <v xml:space="preserve"> </v>
      </c>
      <c r="BQ369" s="567" t="str">
        <f t="shared" si="53"/>
        <v xml:space="preserve"> </v>
      </c>
      <c r="BR369" s="78"/>
      <c r="BS369" s="318"/>
    </row>
    <row r="370" spans="1:71" s="87" customFormat="1" ht="12.75" x14ac:dyDescent="0.25">
      <c r="A370" s="370"/>
      <c r="B370" s="150">
        <f>Demografia!B371</f>
        <v>0</v>
      </c>
      <c r="C370" s="150">
        <f>Demografia!C371</f>
        <v>0</v>
      </c>
      <c r="D370" s="151">
        <f>Demografia!D371</f>
        <v>0</v>
      </c>
      <c r="E370" s="82"/>
      <c r="F370" s="242"/>
      <c r="G370" s="153"/>
      <c r="H370" s="419"/>
      <c r="I370" s="260"/>
      <c r="J370" s="244"/>
      <c r="K370" s="265"/>
      <c r="L370" s="265"/>
      <c r="M370" s="265"/>
      <c r="N370" s="260"/>
      <c r="O370" s="251"/>
      <c r="P370" s="82"/>
      <c r="Q370" s="260"/>
      <c r="R370" s="153"/>
      <c r="S370" s="153"/>
      <c r="T370" s="82"/>
      <c r="U370" s="244"/>
      <c r="V370" s="244"/>
      <c r="W370" s="260"/>
      <c r="X370" s="244"/>
      <c r="Y370" s="260"/>
      <c r="Z370" s="260"/>
      <c r="AA370" s="260"/>
      <c r="AB370" s="265"/>
      <c r="AC370" s="265"/>
      <c r="AD370" s="78"/>
      <c r="AE370" s="265"/>
      <c r="AF370" s="265"/>
      <c r="AG370" s="265"/>
      <c r="AH370" s="265"/>
      <c r="AI370" s="265"/>
      <c r="AJ370" s="265"/>
      <c r="AK370" s="249"/>
      <c r="AL370" s="249"/>
      <c r="AM370" s="251"/>
      <c r="AN370" s="78"/>
      <c r="AO370" s="566" t="str">
        <f t="shared" si="46"/>
        <v xml:space="preserve"> </v>
      </c>
      <c r="AP370" s="566" t="str">
        <f t="shared" si="48"/>
        <v xml:space="preserve"> </v>
      </c>
      <c r="AQ370" s="566" t="str">
        <f t="shared" si="49"/>
        <v xml:space="preserve"> </v>
      </c>
      <c r="AR370" s="566" t="str">
        <f t="shared" si="50"/>
        <v xml:space="preserve"> </v>
      </c>
      <c r="AS370" s="78"/>
      <c r="AT370" s="244"/>
      <c r="AU370" s="244"/>
      <c r="AV370" s="260"/>
      <c r="AW370" s="244"/>
      <c r="AX370" s="260"/>
      <c r="AY370" s="260"/>
      <c r="AZ370" s="260"/>
      <c r="BA370" s="265"/>
      <c r="BB370" s="265"/>
      <c r="BC370" s="78"/>
      <c r="BD370" s="265"/>
      <c r="BE370" s="265"/>
      <c r="BF370" s="265"/>
      <c r="BG370" s="265"/>
      <c r="BH370" s="265"/>
      <c r="BI370" s="265"/>
      <c r="BJ370" s="249"/>
      <c r="BK370" s="249"/>
      <c r="BL370" s="251"/>
      <c r="BM370" s="78"/>
      <c r="BN370" s="566" t="str">
        <f t="shared" si="47"/>
        <v xml:space="preserve"> </v>
      </c>
      <c r="BO370" s="566" t="str">
        <f t="shared" si="51"/>
        <v xml:space="preserve"> </v>
      </c>
      <c r="BP370" s="566" t="str">
        <f t="shared" si="52"/>
        <v xml:space="preserve"> </v>
      </c>
      <c r="BQ370" s="566" t="str">
        <f t="shared" si="53"/>
        <v xml:space="preserve"> </v>
      </c>
      <c r="BR370" s="78"/>
      <c r="BS370" s="146"/>
    </row>
    <row r="371" spans="1:71" s="87" customFormat="1" ht="12.75" x14ac:dyDescent="0.25">
      <c r="A371" s="370"/>
      <c r="B371" s="366">
        <f>Demografia!B372</f>
        <v>0</v>
      </c>
      <c r="C371" s="366">
        <f>Demografia!C372</f>
        <v>0</v>
      </c>
      <c r="D371" s="367">
        <f>Demografia!D372</f>
        <v>0</v>
      </c>
      <c r="E371" s="82"/>
      <c r="F371" s="420"/>
      <c r="G371" s="421"/>
      <c r="H371" s="422"/>
      <c r="I371" s="245"/>
      <c r="J371" s="246"/>
      <c r="K371" s="247"/>
      <c r="L371" s="247"/>
      <c r="M371" s="247"/>
      <c r="N371" s="245"/>
      <c r="O371" s="252"/>
      <c r="P371" s="82"/>
      <c r="Q371" s="245"/>
      <c r="R371" s="421"/>
      <c r="S371" s="421"/>
      <c r="T371" s="82"/>
      <c r="U371" s="246"/>
      <c r="V371" s="246"/>
      <c r="W371" s="245"/>
      <c r="X371" s="246"/>
      <c r="Y371" s="245"/>
      <c r="Z371" s="245"/>
      <c r="AA371" s="245"/>
      <c r="AB371" s="247"/>
      <c r="AC371" s="247"/>
      <c r="AD371" s="78"/>
      <c r="AE371" s="247"/>
      <c r="AF371" s="247"/>
      <c r="AG371" s="247"/>
      <c r="AH371" s="247"/>
      <c r="AI371" s="247"/>
      <c r="AJ371" s="247"/>
      <c r="AK371" s="250"/>
      <c r="AL371" s="250"/>
      <c r="AM371" s="252"/>
      <c r="AN371" s="78"/>
      <c r="AO371" s="567" t="str">
        <f t="shared" si="46"/>
        <v xml:space="preserve"> </v>
      </c>
      <c r="AP371" s="567" t="str">
        <f t="shared" si="48"/>
        <v xml:space="preserve"> </v>
      </c>
      <c r="AQ371" s="567" t="str">
        <f t="shared" si="49"/>
        <v xml:space="preserve"> </v>
      </c>
      <c r="AR371" s="567" t="str">
        <f t="shared" si="50"/>
        <v xml:space="preserve"> </v>
      </c>
      <c r="AS371" s="78"/>
      <c r="AT371" s="365"/>
      <c r="AU371" s="365"/>
      <c r="AV371" s="364"/>
      <c r="AW371" s="365"/>
      <c r="AX371" s="364"/>
      <c r="AY371" s="364"/>
      <c r="AZ371" s="245"/>
      <c r="BA371" s="247"/>
      <c r="BB371" s="247"/>
      <c r="BC371" s="78"/>
      <c r="BD371" s="247"/>
      <c r="BE371" s="247"/>
      <c r="BF371" s="247"/>
      <c r="BG371" s="247"/>
      <c r="BH371" s="247"/>
      <c r="BI371" s="247"/>
      <c r="BJ371" s="250"/>
      <c r="BK371" s="250"/>
      <c r="BL371" s="252"/>
      <c r="BM371" s="78"/>
      <c r="BN371" s="567" t="str">
        <f t="shared" si="47"/>
        <v xml:space="preserve"> </v>
      </c>
      <c r="BO371" s="567" t="str">
        <f t="shared" si="51"/>
        <v xml:space="preserve"> </v>
      </c>
      <c r="BP371" s="567" t="str">
        <f t="shared" si="52"/>
        <v xml:space="preserve"> </v>
      </c>
      <c r="BQ371" s="567" t="str">
        <f t="shared" si="53"/>
        <v xml:space="preserve"> </v>
      </c>
      <c r="BR371" s="78"/>
      <c r="BS371" s="318"/>
    </row>
    <row r="372" spans="1:71" s="87" customFormat="1" ht="12.75" x14ac:dyDescent="0.25">
      <c r="A372" s="370"/>
      <c r="B372" s="150">
        <f>Demografia!B373</f>
        <v>0</v>
      </c>
      <c r="C372" s="150">
        <f>Demografia!C373</f>
        <v>0</v>
      </c>
      <c r="D372" s="151">
        <f>Demografia!D373</f>
        <v>0</v>
      </c>
      <c r="E372" s="82"/>
      <c r="F372" s="242"/>
      <c r="G372" s="153"/>
      <c r="H372" s="419"/>
      <c r="I372" s="260"/>
      <c r="J372" s="244"/>
      <c r="K372" s="265"/>
      <c r="L372" s="265"/>
      <c r="M372" s="265"/>
      <c r="N372" s="260"/>
      <c r="O372" s="251"/>
      <c r="P372" s="82"/>
      <c r="Q372" s="260"/>
      <c r="R372" s="153"/>
      <c r="S372" s="153"/>
      <c r="T372" s="82"/>
      <c r="U372" s="244"/>
      <c r="V372" s="244"/>
      <c r="W372" s="260"/>
      <c r="X372" s="244"/>
      <c r="Y372" s="260"/>
      <c r="Z372" s="260"/>
      <c r="AA372" s="260"/>
      <c r="AB372" s="265"/>
      <c r="AC372" s="265"/>
      <c r="AD372" s="78"/>
      <c r="AE372" s="265"/>
      <c r="AF372" s="265"/>
      <c r="AG372" s="265"/>
      <c r="AH372" s="265"/>
      <c r="AI372" s="265"/>
      <c r="AJ372" s="265"/>
      <c r="AK372" s="249"/>
      <c r="AL372" s="249"/>
      <c r="AM372" s="251"/>
      <c r="AN372" s="78"/>
      <c r="AO372" s="566" t="str">
        <f t="shared" si="46"/>
        <v xml:space="preserve"> </v>
      </c>
      <c r="AP372" s="566" t="str">
        <f t="shared" si="48"/>
        <v xml:space="preserve"> </v>
      </c>
      <c r="AQ372" s="566" t="str">
        <f t="shared" si="49"/>
        <v xml:space="preserve"> </v>
      </c>
      <c r="AR372" s="566" t="str">
        <f t="shared" si="50"/>
        <v xml:space="preserve"> </v>
      </c>
      <c r="AS372" s="78"/>
      <c r="AT372" s="244"/>
      <c r="AU372" s="244"/>
      <c r="AV372" s="260"/>
      <c r="AW372" s="244"/>
      <c r="AX372" s="260"/>
      <c r="AY372" s="260"/>
      <c r="AZ372" s="260"/>
      <c r="BA372" s="265"/>
      <c r="BB372" s="265"/>
      <c r="BC372" s="78"/>
      <c r="BD372" s="265"/>
      <c r="BE372" s="265"/>
      <c r="BF372" s="265"/>
      <c r="BG372" s="265"/>
      <c r="BH372" s="265"/>
      <c r="BI372" s="265"/>
      <c r="BJ372" s="249"/>
      <c r="BK372" s="249"/>
      <c r="BL372" s="251"/>
      <c r="BM372" s="78"/>
      <c r="BN372" s="566" t="str">
        <f t="shared" si="47"/>
        <v xml:space="preserve"> </v>
      </c>
      <c r="BO372" s="566" t="str">
        <f t="shared" si="51"/>
        <v xml:space="preserve"> </v>
      </c>
      <c r="BP372" s="566" t="str">
        <f t="shared" si="52"/>
        <v xml:space="preserve"> </v>
      </c>
      <c r="BQ372" s="566" t="str">
        <f t="shared" si="53"/>
        <v xml:space="preserve"> </v>
      </c>
      <c r="BR372" s="78"/>
      <c r="BS372" s="146"/>
    </row>
    <row r="373" spans="1:71" s="87" customFormat="1" ht="12.75" x14ac:dyDescent="0.25">
      <c r="A373" s="370"/>
      <c r="B373" s="366">
        <f>Demografia!B374</f>
        <v>0</v>
      </c>
      <c r="C373" s="366">
        <f>Demografia!C374</f>
        <v>0</v>
      </c>
      <c r="D373" s="367">
        <f>Demografia!D374</f>
        <v>0</v>
      </c>
      <c r="E373" s="82"/>
      <c r="F373" s="420"/>
      <c r="G373" s="421"/>
      <c r="H373" s="422"/>
      <c r="I373" s="245"/>
      <c r="J373" s="246"/>
      <c r="K373" s="247"/>
      <c r="L373" s="247"/>
      <c r="M373" s="247"/>
      <c r="N373" s="245"/>
      <c r="O373" s="252"/>
      <c r="P373" s="82"/>
      <c r="Q373" s="245"/>
      <c r="R373" s="421"/>
      <c r="S373" s="421"/>
      <c r="T373" s="82"/>
      <c r="U373" s="246"/>
      <c r="V373" s="246"/>
      <c r="W373" s="245"/>
      <c r="X373" s="246"/>
      <c r="Y373" s="245"/>
      <c r="Z373" s="245"/>
      <c r="AA373" s="245"/>
      <c r="AB373" s="247"/>
      <c r="AC373" s="247"/>
      <c r="AD373" s="78"/>
      <c r="AE373" s="247"/>
      <c r="AF373" s="247"/>
      <c r="AG373" s="247"/>
      <c r="AH373" s="247"/>
      <c r="AI373" s="247"/>
      <c r="AJ373" s="247"/>
      <c r="AK373" s="250"/>
      <c r="AL373" s="250"/>
      <c r="AM373" s="252"/>
      <c r="AN373" s="78"/>
      <c r="AO373" s="567" t="str">
        <f t="shared" si="46"/>
        <v xml:space="preserve"> </v>
      </c>
      <c r="AP373" s="567" t="str">
        <f t="shared" si="48"/>
        <v xml:space="preserve"> </v>
      </c>
      <c r="AQ373" s="567" t="str">
        <f t="shared" si="49"/>
        <v xml:space="preserve"> </v>
      </c>
      <c r="AR373" s="567" t="str">
        <f t="shared" si="50"/>
        <v xml:space="preserve"> </v>
      </c>
      <c r="AS373" s="78"/>
      <c r="AT373" s="365"/>
      <c r="AU373" s="365"/>
      <c r="AV373" s="364"/>
      <c r="AW373" s="365"/>
      <c r="AX373" s="364"/>
      <c r="AY373" s="364"/>
      <c r="AZ373" s="245"/>
      <c r="BA373" s="247"/>
      <c r="BB373" s="247"/>
      <c r="BC373" s="78"/>
      <c r="BD373" s="247"/>
      <c r="BE373" s="247"/>
      <c r="BF373" s="247"/>
      <c r="BG373" s="247"/>
      <c r="BH373" s="247"/>
      <c r="BI373" s="247"/>
      <c r="BJ373" s="250"/>
      <c r="BK373" s="250"/>
      <c r="BL373" s="252"/>
      <c r="BM373" s="78"/>
      <c r="BN373" s="567" t="str">
        <f t="shared" si="47"/>
        <v xml:space="preserve"> </v>
      </c>
      <c r="BO373" s="567" t="str">
        <f t="shared" si="51"/>
        <v xml:space="preserve"> </v>
      </c>
      <c r="BP373" s="567" t="str">
        <f t="shared" si="52"/>
        <v xml:space="preserve"> </v>
      </c>
      <c r="BQ373" s="567" t="str">
        <f t="shared" si="53"/>
        <v xml:space="preserve"> </v>
      </c>
      <c r="BR373" s="78"/>
      <c r="BS373" s="318"/>
    </row>
    <row r="374" spans="1:71" s="87" customFormat="1" ht="12.75" x14ac:dyDescent="0.25">
      <c r="A374" s="370"/>
      <c r="B374" s="150">
        <f>Demografia!B375</f>
        <v>0</v>
      </c>
      <c r="C374" s="150">
        <f>Demografia!C375</f>
        <v>0</v>
      </c>
      <c r="D374" s="151">
        <f>Demografia!D375</f>
        <v>0</v>
      </c>
      <c r="E374" s="82"/>
      <c r="F374" s="242"/>
      <c r="G374" s="153"/>
      <c r="H374" s="419"/>
      <c r="I374" s="260"/>
      <c r="J374" s="244"/>
      <c r="K374" s="265"/>
      <c r="L374" s="265"/>
      <c r="M374" s="265"/>
      <c r="N374" s="260"/>
      <c r="O374" s="251"/>
      <c r="P374" s="82"/>
      <c r="Q374" s="260"/>
      <c r="R374" s="153"/>
      <c r="S374" s="153"/>
      <c r="T374" s="82"/>
      <c r="U374" s="244"/>
      <c r="V374" s="244"/>
      <c r="W374" s="260"/>
      <c r="X374" s="244"/>
      <c r="Y374" s="260"/>
      <c r="Z374" s="260"/>
      <c r="AA374" s="260"/>
      <c r="AB374" s="265"/>
      <c r="AC374" s="265"/>
      <c r="AD374" s="78"/>
      <c r="AE374" s="265"/>
      <c r="AF374" s="265"/>
      <c r="AG374" s="265"/>
      <c r="AH374" s="265"/>
      <c r="AI374" s="265"/>
      <c r="AJ374" s="265"/>
      <c r="AK374" s="249"/>
      <c r="AL374" s="249"/>
      <c r="AM374" s="251"/>
      <c r="AN374" s="78"/>
      <c r="AO374" s="566" t="str">
        <f t="shared" si="46"/>
        <v xml:space="preserve"> </v>
      </c>
      <c r="AP374" s="566" t="str">
        <f t="shared" si="48"/>
        <v xml:space="preserve"> </v>
      </c>
      <c r="AQ374" s="566" t="str">
        <f t="shared" si="49"/>
        <v xml:space="preserve"> </v>
      </c>
      <c r="AR374" s="566" t="str">
        <f t="shared" si="50"/>
        <v xml:space="preserve"> </v>
      </c>
      <c r="AS374" s="78"/>
      <c r="AT374" s="244"/>
      <c r="AU374" s="244"/>
      <c r="AV374" s="260"/>
      <c r="AW374" s="244"/>
      <c r="AX374" s="260"/>
      <c r="AY374" s="260"/>
      <c r="AZ374" s="260"/>
      <c r="BA374" s="265"/>
      <c r="BB374" s="265"/>
      <c r="BC374" s="78"/>
      <c r="BD374" s="265"/>
      <c r="BE374" s="265"/>
      <c r="BF374" s="265"/>
      <c r="BG374" s="265"/>
      <c r="BH374" s="265"/>
      <c r="BI374" s="265"/>
      <c r="BJ374" s="249"/>
      <c r="BK374" s="249"/>
      <c r="BL374" s="251"/>
      <c r="BM374" s="78"/>
      <c r="BN374" s="566" t="str">
        <f t="shared" si="47"/>
        <v xml:space="preserve"> </v>
      </c>
      <c r="BO374" s="566" t="str">
        <f t="shared" si="51"/>
        <v xml:space="preserve"> </v>
      </c>
      <c r="BP374" s="566" t="str">
        <f t="shared" si="52"/>
        <v xml:space="preserve"> </v>
      </c>
      <c r="BQ374" s="566" t="str">
        <f t="shared" si="53"/>
        <v xml:space="preserve"> </v>
      </c>
      <c r="BR374" s="78"/>
      <c r="BS374" s="146"/>
    </row>
    <row r="375" spans="1:71" s="87" customFormat="1" ht="12.75" x14ac:dyDescent="0.25">
      <c r="A375" s="370"/>
      <c r="B375" s="366">
        <f>Demografia!B376</f>
        <v>0</v>
      </c>
      <c r="C375" s="366">
        <f>Demografia!C376</f>
        <v>0</v>
      </c>
      <c r="D375" s="367">
        <f>Demografia!D376</f>
        <v>0</v>
      </c>
      <c r="E375" s="82"/>
      <c r="F375" s="420"/>
      <c r="G375" s="421"/>
      <c r="H375" s="422"/>
      <c r="I375" s="245"/>
      <c r="J375" s="246"/>
      <c r="K375" s="247"/>
      <c r="L375" s="247"/>
      <c r="M375" s="247"/>
      <c r="N375" s="245"/>
      <c r="O375" s="252"/>
      <c r="P375" s="82"/>
      <c r="Q375" s="245"/>
      <c r="R375" s="421"/>
      <c r="S375" s="421"/>
      <c r="T375" s="82"/>
      <c r="U375" s="246"/>
      <c r="V375" s="246"/>
      <c r="W375" s="245"/>
      <c r="X375" s="246"/>
      <c r="Y375" s="245"/>
      <c r="Z375" s="245"/>
      <c r="AA375" s="245"/>
      <c r="AB375" s="247"/>
      <c r="AC375" s="247"/>
      <c r="AD375" s="78"/>
      <c r="AE375" s="247"/>
      <c r="AF375" s="247"/>
      <c r="AG375" s="247"/>
      <c r="AH375" s="247"/>
      <c r="AI375" s="247"/>
      <c r="AJ375" s="247"/>
      <c r="AK375" s="250"/>
      <c r="AL375" s="250"/>
      <c r="AM375" s="252"/>
      <c r="AN375" s="78"/>
      <c r="AO375" s="567" t="str">
        <f t="shared" si="46"/>
        <v xml:space="preserve"> </v>
      </c>
      <c r="AP375" s="567" t="str">
        <f t="shared" si="48"/>
        <v xml:space="preserve"> </v>
      </c>
      <c r="AQ375" s="567" t="str">
        <f t="shared" si="49"/>
        <v xml:space="preserve"> </v>
      </c>
      <c r="AR375" s="567" t="str">
        <f t="shared" si="50"/>
        <v xml:space="preserve"> </v>
      </c>
      <c r="AS375" s="78"/>
      <c r="AT375" s="365"/>
      <c r="AU375" s="365"/>
      <c r="AV375" s="364"/>
      <c r="AW375" s="365"/>
      <c r="AX375" s="364"/>
      <c r="AY375" s="364"/>
      <c r="AZ375" s="245"/>
      <c r="BA375" s="247"/>
      <c r="BB375" s="247"/>
      <c r="BC375" s="78"/>
      <c r="BD375" s="247"/>
      <c r="BE375" s="247"/>
      <c r="BF375" s="247"/>
      <c r="BG375" s="247"/>
      <c r="BH375" s="247"/>
      <c r="BI375" s="247"/>
      <c r="BJ375" s="250"/>
      <c r="BK375" s="250"/>
      <c r="BL375" s="252"/>
      <c r="BM375" s="78"/>
      <c r="BN375" s="567" t="str">
        <f t="shared" si="47"/>
        <v xml:space="preserve"> </v>
      </c>
      <c r="BO375" s="567" t="str">
        <f t="shared" si="51"/>
        <v xml:space="preserve"> </v>
      </c>
      <c r="BP375" s="567" t="str">
        <f t="shared" si="52"/>
        <v xml:space="preserve"> </v>
      </c>
      <c r="BQ375" s="567" t="str">
        <f t="shared" si="53"/>
        <v xml:space="preserve"> </v>
      </c>
      <c r="BR375" s="78"/>
      <c r="BS375" s="318"/>
    </row>
    <row r="376" spans="1:71" s="87" customFormat="1" ht="12.75" x14ac:dyDescent="0.25">
      <c r="A376" s="370"/>
      <c r="B376" s="150">
        <f>Demografia!B377</f>
        <v>0</v>
      </c>
      <c r="C376" s="150">
        <f>Demografia!C377</f>
        <v>0</v>
      </c>
      <c r="D376" s="151">
        <f>Demografia!D377</f>
        <v>0</v>
      </c>
      <c r="E376" s="82"/>
      <c r="F376" s="242"/>
      <c r="G376" s="153"/>
      <c r="H376" s="419"/>
      <c r="I376" s="260"/>
      <c r="J376" s="244"/>
      <c r="K376" s="265"/>
      <c r="L376" s="265"/>
      <c r="M376" s="265"/>
      <c r="N376" s="260"/>
      <c r="O376" s="251"/>
      <c r="P376" s="82"/>
      <c r="Q376" s="260"/>
      <c r="R376" s="153"/>
      <c r="S376" s="153"/>
      <c r="T376" s="82"/>
      <c r="U376" s="244"/>
      <c r="V376" s="244"/>
      <c r="W376" s="260"/>
      <c r="X376" s="244"/>
      <c r="Y376" s="260"/>
      <c r="Z376" s="260"/>
      <c r="AA376" s="260"/>
      <c r="AB376" s="265"/>
      <c r="AC376" s="265"/>
      <c r="AD376" s="78"/>
      <c r="AE376" s="265"/>
      <c r="AF376" s="265"/>
      <c r="AG376" s="265"/>
      <c r="AH376" s="265"/>
      <c r="AI376" s="265"/>
      <c r="AJ376" s="265"/>
      <c r="AK376" s="249"/>
      <c r="AL376" s="249"/>
      <c r="AM376" s="251"/>
      <c r="AN376" s="78"/>
      <c r="AO376" s="566" t="str">
        <f t="shared" si="46"/>
        <v xml:space="preserve"> </v>
      </c>
      <c r="AP376" s="566" t="str">
        <f t="shared" si="48"/>
        <v xml:space="preserve"> </v>
      </c>
      <c r="AQ376" s="566" t="str">
        <f t="shared" si="49"/>
        <v xml:space="preserve"> </v>
      </c>
      <c r="AR376" s="566" t="str">
        <f t="shared" si="50"/>
        <v xml:space="preserve"> </v>
      </c>
      <c r="AS376" s="78"/>
      <c r="AT376" s="244"/>
      <c r="AU376" s="244"/>
      <c r="AV376" s="260"/>
      <c r="AW376" s="244"/>
      <c r="AX376" s="260"/>
      <c r="AY376" s="260"/>
      <c r="AZ376" s="260"/>
      <c r="BA376" s="265"/>
      <c r="BB376" s="265"/>
      <c r="BC376" s="78"/>
      <c r="BD376" s="265"/>
      <c r="BE376" s="265"/>
      <c r="BF376" s="265"/>
      <c r="BG376" s="265"/>
      <c r="BH376" s="265"/>
      <c r="BI376" s="265"/>
      <c r="BJ376" s="249"/>
      <c r="BK376" s="249"/>
      <c r="BL376" s="251"/>
      <c r="BM376" s="78"/>
      <c r="BN376" s="566" t="str">
        <f t="shared" si="47"/>
        <v xml:space="preserve"> </v>
      </c>
      <c r="BO376" s="566" t="str">
        <f t="shared" si="51"/>
        <v xml:space="preserve"> </v>
      </c>
      <c r="BP376" s="566" t="str">
        <f t="shared" si="52"/>
        <v xml:space="preserve"> </v>
      </c>
      <c r="BQ376" s="566" t="str">
        <f t="shared" si="53"/>
        <v xml:space="preserve"> </v>
      </c>
      <c r="BR376" s="78"/>
      <c r="BS376" s="146"/>
    </row>
    <row r="377" spans="1:71" s="87" customFormat="1" ht="12.75" x14ac:dyDescent="0.25">
      <c r="A377" s="370"/>
      <c r="B377" s="366">
        <f>Demografia!B378</f>
        <v>0</v>
      </c>
      <c r="C377" s="366">
        <f>Demografia!C378</f>
        <v>0</v>
      </c>
      <c r="D377" s="367">
        <f>Demografia!D378</f>
        <v>0</v>
      </c>
      <c r="E377" s="82"/>
      <c r="F377" s="420"/>
      <c r="G377" s="421"/>
      <c r="H377" s="422"/>
      <c r="I377" s="245"/>
      <c r="J377" s="246"/>
      <c r="K377" s="247"/>
      <c r="L377" s="247"/>
      <c r="M377" s="247"/>
      <c r="N377" s="245"/>
      <c r="O377" s="252"/>
      <c r="P377" s="82"/>
      <c r="Q377" s="245"/>
      <c r="R377" s="421"/>
      <c r="S377" s="421"/>
      <c r="T377" s="82"/>
      <c r="U377" s="246"/>
      <c r="V377" s="246"/>
      <c r="W377" s="245"/>
      <c r="X377" s="246"/>
      <c r="Y377" s="245"/>
      <c r="Z377" s="245"/>
      <c r="AA377" s="245"/>
      <c r="AB377" s="247"/>
      <c r="AC377" s="247"/>
      <c r="AD377" s="78"/>
      <c r="AE377" s="247"/>
      <c r="AF377" s="247"/>
      <c r="AG377" s="247"/>
      <c r="AH377" s="247"/>
      <c r="AI377" s="247"/>
      <c r="AJ377" s="247"/>
      <c r="AK377" s="250"/>
      <c r="AL377" s="250"/>
      <c r="AM377" s="252"/>
      <c r="AN377" s="78"/>
      <c r="AO377" s="567" t="str">
        <f t="shared" si="46"/>
        <v xml:space="preserve"> </v>
      </c>
      <c r="AP377" s="567" t="str">
        <f t="shared" si="48"/>
        <v xml:space="preserve"> </v>
      </c>
      <c r="AQ377" s="567" t="str">
        <f t="shared" si="49"/>
        <v xml:space="preserve"> </v>
      </c>
      <c r="AR377" s="567" t="str">
        <f t="shared" si="50"/>
        <v xml:space="preserve"> </v>
      </c>
      <c r="AS377" s="78"/>
      <c r="AT377" s="365"/>
      <c r="AU377" s="365"/>
      <c r="AV377" s="364"/>
      <c r="AW377" s="365"/>
      <c r="AX377" s="364"/>
      <c r="AY377" s="364"/>
      <c r="AZ377" s="245"/>
      <c r="BA377" s="247"/>
      <c r="BB377" s="247"/>
      <c r="BC377" s="78"/>
      <c r="BD377" s="247"/>
      <c r="BE377" s="247"/>
      <c r="BF377" s="247"/>
      <c r="BG377" s="247"/>
      <c r="BH377" s="247"/>
      <c r="BI377" s="247"/>
      <c r="BJ377" s="250"/>
      <c r="BK377" s="250"/>
      <c r="BL377" s="252"/>
      <c r="BM377" s="78"/>
      <c r="BN377" s="567" t="str">
        <f t="shared" si="47"/>
        <v xml:space="preserve"> </v>
      </c>
      <c r="BO377" s="567" t="str">
        <f t="shared" si="51"/>
        <v xml:space="preserve"> </v>
      </c>
      <c r="BP377" s="567" t="str">
        <f t="shared" si="52"/>
        <v xml:space="preserve"> </v>
      </c>
      <c r="BQ377" s="567" t="str">
        <f t="shared" si="53"/>
        <v xml:space="preserve"> </v>
      </c>
      <c r="BR377" s="78"/>
      <c r="BS377" s="318"/>
    </row>
    <row r="378" spans="1:71" s="87" customFormat="1" ht="12.75" x14ac:dyDescent="0.25">
      <c r="A378" s="370"/>
      <c r="B378" s="150">
        <f>Demografia!B379</f>
        <v>0</v>
      </c>
      <c r="C378" s="150">
        <f>Demografia!C379</f>
        <v>0</v>
      </c>
      <c r="D378" s="151">
        <f>Demografia!D379</f>
        <v>0</v>
      </c>
      <c r="E378" s="82"/>
      <c r="F378" s="242"/>
      <c r="G378" s="153"/>
      <c r="H378" s="419"/>
      <c r="I378" s="260"/>
      <c r="J378" s="244"/>
      <c r="K378" s="265"/>
      <c r="L378" s="265"/>
      <c r="M378" s="265"/>
      <c r="N378" s="260"/>
      <c r="O378" s="251"/>
      <c r="P378" s="82"/>
      <c r="Q378" s="260"/>
      <c r="R378" s="153"/>
      <c r="S378" s="153"/>
      <c r="T378" s="82"/>
      <c r="U378" s="244"/>
      <c r="V378" s="244"/>
      <c r="W378" s="260"/>
      <c r="X378" s="244"/>
      <c r="Y378" s="260"/>
      <c r="Z378" s="260"/>
      <c r="AA378" s="260"/>
      <c r="AB378" s="265"/>
      <c r="AC378" s="265"/>
      <c r="AD378" s="78"/>
      <c r="AE378" s="265"/>
      <c r="AF378" s="265"/>
      <c r="AG378" s="265"/>
      <c r="AH378" s="265"/>
      <c r="AI378" s="265"/>
      <c r="AJ378" s="265"/>
      <c r="AK378" s="249"/>
      <c r="AL378" s="249"/>
      <c r="AM378" s="251"/>
      <c r="AN378" s="78"/>
      <c r="AO378" s="566" t="str">
        <f t="shared" si="46"/>
        <v xml:space="preserve"> </v>
      </c>
      <c r="AP378" s="566" t="str">
        <f t="shared" si="48"/>
        <v xml:space="preserve"> </v>
      </c>
      <c r="AQ378" s="566" t="str">
        <f t="shared" si="49"/>
        <v xml:space="preserve"> </v>
      </c>
      <c r="AR378" s="566" t="str">
        <f t="shared" si="50"/>
        <v xml:space="preserve"> </v>
      </c>
      <c r="AS378" s="78"/>
      <c r="AT378" s="244"/>
      <c r="AU378" s="244"/>
      <c r="AV378" s="260"/>
      <c r="AW378" s="244"/>
      <c r="AX378" s="260"/>
      <c r="AY378" s="260"/>
      <c r="AZ378" s="260"/>
      <c r="BA378" s="265"/>
      <c r="BB378" s="265"/>
      <c r="BC378" s="78"/>
      <c r="BD378" s="265"/>
      <c r="BE378" s="265"/>
      <c r="BF378" s="265"/>
      <c r="BG378" s="265"/>
      <c r="BH378" s="265"/>
      <c r="BI378" s="265"/>
      <c r="BJ378" s="249"/>
      <c r="BK378" s="249"/>
      <c r="BL378" s="251"/>
      <c r="BM378" s="78"/>
      <c r="BN378" s="566" t="str">
        <f t="shared" si="47"/>
        <v xml:space="preserve"> </v>
      </c>
      <c r="BO378" s="566" t="str">
        <f t="shared" si="51"/>
        <v xml:space="preserve"> </v>
      </c>
      <c r="BP378" s="566" t="str">
        <f t="shared" si="52"/>
        <v xml:space="preserve"> </v>
      </c>
      <c r="BQ378" s="566" t="str">
        <f t="shared" si="53"/>
        <v xml:space="preserve"> </v>
      </c>
      <c r="BR378" s="78"/>
      <c r="BS378" s="146"/>
    </row>
    <row r="379" spans="1:71" s="87" customFormat="1" ht="12.75" x14ac:dyDescent="0.25">
      <c r="A379" s="370"/>
      <c r="B379" s="366">
        <f>Demografia!B380</f>
        <v>0</v>
      </c>
      <c r="C379" s="366">
        <f>Demografia!C380</f>
        <v>0</v>
      </c>
      <c r="D379" s="367">
        <f>Demografia!D380</f>
        <v>0</v>
      </c>
      <c r="E379" s="82"/>
      <c r="F379" s="420"/>
      <c r="G379" s="421"/>
      <c r="H379" s="422"/>
      <c r="I379" s="245"/>
      <c r="J379" s="246"/>
      <c r="K379" s="247"/>
      <c r="L379" s="247"/>
      <c r="M379" s="247"/>
      <c r="N379" s="245"/>
      <c r="O379" s="252"/>
      <c r="P379" s="82"/>
      <c r="Q379" s="245"/>
      <c r="R379" s="421"/>
      <c r="S379" s="421"/>
      <c r="T379" s="82"/>
      <c r="U379" s="246"/>
      <c r="V379" s="246"/>
      <c r="W379" s="245"/>
      <c r="X379" s="246"/>
      <c r="Y379" s="245"/>
      <c r="Z379" s="245"/>
      <c r="AA379" s="245"/>
      <c r="AB379" s="247"/>
      <c r="AC379" s="247"/>
      <c r="AD379" s="78"/>
      <c r="AE379" s="247"/>
      <c r="AF379" s="247"/>
      <c r="AG379" s="247"/>
      <c r="AH379" s="247"/>
      <c r="AI379" s="247"/>
      <c r="AJ379" s="247"/>
      <c r="AK379" s="250"/>
      <c r="AL379" s="250"/>
      <c r="AM379" s="252"/>
      <c r="AN379" s="78"/>
      <c r="AO379" s="567" t="str">
        <f t="shared" si="46"/>
        <v xml:space="preserve"> </v>
      </c>
      <c r="AP379" s="567" t="str">
        <f t="shared" si="48"/>
        <v xml:space="preserve"> </v>
      </c>
      <c r="AQ379" s="567" t="str">
        <f t="shared" si="49"/>
        <v xml:space="preserve"> </v>
      </c>
      <c r="AR379" s="567" t="str">
        <f t="shared" si="50"/>
        <v xml:space="preserve"> </v>
      </c>
      <c r="AS379" s="78"/>
      <c r="AT379" s="365"/>
      <c r="AU379" s="365"/>
      <c r="AV379" s="364"/>
      <c r="AW379" s="365"/>
      <c r="AX379" s="364"/>
      <c r="AY379" s="364"/>
      <c r="AZ379" s="245"/>
      <c r="BA379" s="247"/>
      <c r="BB379" s="247"/>
      <c r="BC379" s="78"/>
      <c r="BD379" s="247"/>
      <c r="BE379" s="247"/>
      <c r="BF379" s="247"/>
      <c r="BG379" s="247"/>
      <c r="BH379" s="247"/>
      <c r="BI379" s="247"/>
      <c r="BJ379" s="250"/>
      <c r="BK379" s="250"/>
      <c r="BL379" s="252"/>
      <c r="BM379" s="78"/>
      <c r="BN379" s="567" t="str">
        <f t="shared" si="47"/>
        <v xml:space="preserve"> </v>
      </c>
      <c r="BO379" s="567" t="str">
        <f t="shared" si="51"/>
        <v xml:space="preserve"> </v>
      </c>
      <c r="BP379" s="567" t="str">
        <f t="shared" si="52"/>
        <v xml:space="preserve"> </v>
      </c>
      <c r="BQ379" s="567" t="str">
        <f t="shared" si="53"/>
        <v xml:space="preserve"> </v>
      </c>
      <c r="BR379" s="78"/>
      <c r="BS379" s="318"/>
    </row>
    <row r="380" spans="1:71" s="87" customFormat="1" ht="12.75" x14ac:dyDescent="0.25">
      <c r="A380" s="370"/>
      <c r="B380" s="150">
        <f>Demografia!B381</f>
        <v>0</v>
      </c>
      <c r="C380" s="150">
        <f>Demografia!C381</f>
        <v>0</v>
      </c>
      <c r="D380" s="151">
        <f>Demografia!D381</f>
        <v>0</v>
      </c>
      <c r="E380" s="82"/>
      <c r="F380" s="242"/>
      <c r="G380" s="153"/>
      <c r="H380" s="419"/>
      <c r="I380" s="260"/>
      <c r="J380" s="244"/>
      <c r="K380" s="265"/>
      <c r="L380" s="265"/>
      <c r="M380" s="265"/>
      <c r="N380" s="260"/>
      <c r="O380" s="251"/>
      <c r="P380" s="82"/>
      <c r="Q380" s="260"/>
      <c r="R380" s="153"/>
      <c r="S380" s="153"/>
      <c r="T380" s="82"/>
      <c r="U380" s="244"/>
      <c r="V380" s="244"/>
      <c r="W380" s="260"/>
      <c r="X380" s="244"/>
      <c r="Y380" s="260"/>
      <c r="Z380" s="260"/>
      <c r="AA380" s="260"/>
      <c r="AB380" s="265"/>
      <c r="AC380" s="265"/>
      <c r="AD380" s="78"/>
      <c r="AE380" s="265"/>
      <c r="AF380" s="265"/>
      <c r="AG380" s="265"/>
      <c r="AH380" s="265"/>
      <c r="AI380" s="265"/>
      <c r="AJ380" s="265"/>
      <c r="AK380" s="249"/>
      <c r="AL380" s="249"/>
      <c r="AM380" s="251"/>
      <c r="AN380" s="78"/>
      <c r="AO380" s="566" t="str">
        <f t="shared" si="46"/>
        <v xml:space="preserve"> </v>
      </c>
      <c r="AP380" s="566" t="str">
        <f t="shared" si="48"/>
        <v xml:space="preserve"> </v>
      </c>
      <c r="AQ380" s="566" t="str">
        <f t="shared" si="49"/>
        <v xml:space="preserve"> </v>
      </c>
      <c r="AR380" s="566" t="str">
        <f t="shared" si="50"/>
        <v xml:space="preserve"> </v>
      </c>
      <c r="AS380" s="78"/>
      <c r="AT380" s="244"/>
      <c r="AU380" s="244"/>
      <c r="AV380" s="260"/>
      <c r="AW380" s="244"/>
      <c r="AX380" s="260"/>
      <c r="AY380" s="260"/>
      <c r="AZ380" s="260"/>
      <c r="BA380" s="265"/>
      <c r="BB380" s="265"/>
      <c r="BC380" s="78"/>
      <c r="BD380" s="265"/>
      <c r="BE380" s="265"/>
      <c r="BF380" s="265"/>
      <c r="BG380" s="265"/>
      <c r="BH380" s="265"/>
      <c r="BI380" s="265"/>
      <c r="BJ380" s="249"/>
      <c r="BK380" s="249"/>
      <c r="BL380" s="251"/>
      <c r="BM380" s="78"/>
      <c r="BN380" s="566" t="str">
        <f t="shared" si="47"/>
        <v xml:space="preserve"> </v>
      </c>
      <c r="BO380" s="566" t="str">
        <f t="shared" si="51"/>
        <v xml:space="preserve"> </v>
      </c>
      <c r="BP380" s="566" t="str">
        <f t="shared" si="52"/>
        <v xml:space="preserve"> </v>
      </c>
      <c r="BQ380" s="566" t="str">
        <f t="shared" si="53"/>
        <v xml:space="preserve"> </v>
      </c>
      <c r="BR380" s="78"/>
      <c r="BS380" s="146"/>
    </row>
    <row r="381" spans="1:71" s="87" customFormat="1" ht="12.75" x14ac:dyDescent="0.25">
      <c r="A381" s="370"/>
      <c r="B381" s="366">
        <f>Demografia!B382</f>
        <v>0</v>
      </c>
      <c r="C381" s="366">
        <f>Demografia!C382</f>
        <v>0</v>
      </c>
      <c r="D381" s="367">
        <f>Demografia!D382</f>
        <v>0</v>
      </c>
      <c r="E381" s="82"/>
      <c r="F381" s="420"/>
      <c r="G381" s="421"/>
      <c r="H381" s="422"/>
      <c r="I381" s="245"/>
      <c r="J381" s="246"/>
      <c r="K381" s="247"/>
      <c r="L381" s="247"/>
      <c r="M381" s="247"/>
      <c r="N381" s="245"/>
      <c r="O381" s="252"/>
      <c r="P381" s="82"/>
      <c r="Q381" s="245"/>
      <c r="R381" s="421"/>
      <c r="S381" s="421"/>
      <c r="T381" s="82"/>
      <c r="U381" s="246"/>
      <c r="V381" s="246"/>
      <c r="W381" s="245"/>
      <c r="X381" s="246"/>
      <c r="Y381" s="245"/>
      <c r="Z381" s="245"/>
      <c r="AA381" s="245"/>
      <c r="AB381" s="247"/>
      <c r="AC381" s="247"/>
      <c r="AD381" s="78"/>
      <c r="AE381" s="247"/>
      <c r="AF381" s="247"/>
      <c r="AG381" s="247"/>
      <c r="AH381" s="247"/>
      <c r="AI381" s="247"/>
      <c r="AJ381" s="247"/>
      <c r="AK381" s="250"/>
      <c r="AL381" s="250"/>
      <c r="AM381" s="252"/>
      <c r="AN381" s="78"/>
      <c r="AO381" s="567" t="str">
        <f t="shared" si="46"/>
        <v xml:space="preserve"> </v>
      </c>
      <c r="AP381" s="567" t="str">
        <f t="shared" si="48"/>
        <v xml:space="preserve"> </v>
      </c>
      <c r="AQ381" s="567" t="str">
        <f t="shared" si="49"/>
        <v xml:space="preserve"> </v>
      </c>
      <c r="AR381" s="567" t="str">
        <f t="shared" si="50"/>
        <v xml:space="preserve"> </v>
      </c>
      <c r="AS381" s="78"/>
      <c r="AT381" s="365"/>
      <c r="AU381" s="365"/>
      <c r="AV381" s="364"/>
      <c r="AW381" s="365"/>
      <c r="AX381" s="364"/>
      <c r="AY381" s="364"/>
      <c r="AZ381" s="245"/>
      <c r="BA381" s="247"/>
      <c r="BB381" s="247"/>
      <c r="BC381" s="78"/>
      <c r="BD381" s="247"/>
      <c r="BE381" s="247"/>
      <c r="BF381" s="247"/>
      <c r="BG381" s="247"/>
      <c r="BH381" s="247"/>
      <c r="BI381" s="247"/>
      <c r="BJ381" s="250"/>
      <c r="BK381" s="250"/>
      <c r="BL381" s="252"/>
      <c r="BM381" s="78"/>
      <c r="BN381" s="567" t="str">
        <f t="shared" si="47"/>
        <v xml:space="preserve"> </v>
      </c>
      <c r="BO381" s="567" t="str">
        <f t="shared" si="51"/>
        <v xml:space="preserve"> </v>
      </c>
      <c r="BP381" s="567" t="str">
        <f t="shared" si="52"/>
        <v xml:space="preserve"> </v>
      </c>
      <c r="BQ381" s="567" t="str">
        <f t="shared" si="53"/>
        <v xml:space="preserve"> </v>
      </c>
      <c r="BR381" s="78"/>
      <c r="BS381" s="318"/>
    </row>
    <row r="382" spans="1:71" s="87" customFormat="1" ht="12.75" x14ac:dyDescent="0.25">
      <c r="A382" s="370"/>
      <c r="B382" s="150">
        <f>Demografia!B383</f>
        <v>0</v>
      </c>
      <c r="C382" s="150">
        <f>Demografia!C383</f>
        <v>0</v>
      </c>
      <c r="D382" s="151">
        <f>Demografia!D383</f>
        <v>0</v>
      </c>
      <c r="E382" s="82"/>
      <c r="F382" s="242"/>
      <c r="G382" s="153"/>
      <c r="H382" s="419"/>
      <c r="I382" s="260"/>
      <c r="J382" s="244"/>
      <c r="K382" s="265"/>
      <c r="L382" s="265"/>
      <c r="M382" s="265"/>
      <c r="N382" s="260"/>
      <c r="O382" s="251"/>
      <c r="P382" s="82"/>
      <c r="Q382" s="260"/>
      <c r="R382" s="153"/>
      <c r="S382" s="153"/>
      <c r="T382" s="82"/>
      <c r="U382" s="244"/>
      <c r="V382" s="244"/>
      <c r="W382" s="260"/>
      <c r="X382" s="244"/>
      <c r="Y382" s="260"/>
      <c r="Z382" s="260"/>
      <c r="AA382" s="260"/>
      <c r="AB382" s="265"/>
      <c r="AC382" s="265"/>
      <c r="AD382" s="78"/>
      <c r="AE382" s="265"/>
      <c r="AF382" s="265"/>
      <c r="AG382" s="265"/>
      <c r="AH382" s="265"/>
      <c r="AI382" s="265"/>
      <c r="AJ382" s="265"/>
      <c r="AK382" s="249"/>
      <c r="AL382" s="249"/>
      <c r="AM382" s="251"/>
      <c r="AN382" s="78"/>
      <c r="AO382" s="566" t="str">
        <f t="shared" si="46"/>
        <v xml:space="preserve"> </v>
      </c>
      <c r="AP382" s="566" t="str">
        <f t="shared" si="48"/>
        <v xml:space="preserve"> </v>
      </c>
      <c r="AQ382" s="566" t="str">
        <f t="shared" si="49"/>
        <v xml:space="preserve"> </v>
      </c>
      <c r="AR382" s="566" t="str">
        <f t="shared" si="50"/>
        <v xml:space="preserve"> </v>
      </c>
      <c r="AS382" s="78"/>
      <c r="AT382" s="244"/>
      <c r="AU382" s="244"/>
      <c r="AV382" s="260"/>
      <c r="AW382" s="244"/>
      <c r="AX382" s="260"/>
      <c r="AY382" s="260"/>
      <c r="AZ382" s="260"/>
      <c r="BA382" s="265"/>
      <c r="BB382" s="265"/>
      <c r="BC382" s="78"/>
      <c r="BD382" s="265"/>
      <c r="BE382" s="265"/>
      <c r="BF382" s="265"/>
      <c r="BG382" s="265"/>
      <c r="BH382" s="265"/>
      <c r="BI382" s="265"/>
      <c r="BJ382" s="249"/>
      <c r="BK382" s="249"/>
      <c r="BL382" s="251"/>
      <c r="BM382" s="78"/>
      <c r="BN382" s="566" t="str">
        <f t="shared" si="47"/>
        <v xml:space="preserve"> </v>
      </c>
      <c r="BO382" s="566" t="str">
        <f t="shared" si="51"/>
        <v xml:space="preserve"> </v>
      </c>
      <c r="BP382" s="566" t="str">
        <f t="shared" si="52"/>
        <v xml:space="preserve"> </v>
      </c>
      <c r="BQ382" s="566" t="str">
        <f t="shared" si="53"/>
        <v xml:space="preserve"> </v>
      </c>
      <c r="BR382" s="78"/>
      <c r="BS382" s="146"/>
    </row>
    <row r="383" spans="1:71" s="87" customFormat="1" ht="12.75" x14ac:dyDescent="0.25">
      <c r="A383" s="370"/>
      <c r="B383" s="366">
        <f>Demografia!B384</f>
        <v>0</v>
      </c>
      <c r="C383" s="366">
        <f>Demografia!C384</f>
        <v>0</v>
      </c>
      <c r="D383" s="367">
        <f>Demografia!D384</f>
        <v>0</v>
      </c>
      <c r="E383" s="82"/>
      <c r="F383" s="420"/>
      <c r="G383" s="421"/>
      <c r="H383" s="422"/>
      <c r="I383" s="245"/>
      <c r="J383" s="246"/>
      <c r="K383" s="247"/>
      <c r="L383" s="247"/>
      <c r="M383" s="247"/>
      <c r="N383" s="245"/>
      <c r="O383" s="252"/>
      <c r="P383" s="82"/>
      <c r="Q383" s="245"/>
      <c r="R383" s="421"/>
      <c r="S383" s="421"/>
      <c r="T383" s="82"/>
      <c r="U383" s="246"/>
      <c r="V383" s="246"/>
      <c r="W383" s="245"/>
      <c r="X383" s="246"/>
      <c r="Y383" s="245"/>
      <c r="Z383" s="245"/>
      <c r="AA383" s="245"/>
      <c r="AB383" s="247"/>
      <c r="AC383" s="247"/>
      <c r="AD383" s="78"/>
      <c r="AE383" s="247"/>
      <c r="AF383" s="247"/>
      <c r="AG383" s="247"/>
      <c r="AH383" s="247"/>
      <c r="AI383" s="247"/>
      <c r="AJ383" s="247"/>
      <c r="AK383" s="250"/>
      <c r="AL383" s="250"/>
      <c r="AM383" s="252"/>
      <c r="AN383" s="78"/>
      <c r="AO383" s="567" t="str">
        <f t="shared" si="46"/>
        <v xml:space="preserve"> </v>
      </c>
      <c r="AP383" s="567" t="str">
        <f t="shared" si="48"/>
        <v xml:space="preserve"> </v>
      </c>
      <c r="AQ383" s="567" t="str">
        <f t="shared" si="49"/>
        <v xml:space="preserve"> </v>
      </c>
      <c r="AR383" s="567" t="str">
        <f t="shared" si="50"/>
        <v xml:space="preserve"> </v>
      </c>
      <c r="AS383" s="78"/>
      <c r="AT383" s="365"/>
      <c r="AU383" s="365"/>
      <c r="AV383" s="364"/>
      <c r="AW383" s="365"/>
      <c r="AX383" s="364"/>
      <c r="AY383" s="364"/>
      <c r="AZ383" s="245"/>
      <c r="BA383" s="247"/>
      <c r="BB383" s="247"/>
      <c r="BC383" s="78"/>
      <c r="BD383" s="247"/>
      <c r="BE383" s="247"/>
      <c r="BF383" s="247"/>
      <c r="BG383" s="247"/>
      <c r="BH383" s="247"/>
      <c r="BI383" s="247"/>
      <c r="BJ383" s="250"/>
      <c r="BK383" s="250"/>
      <c r="BL383" s="252"/>
      <c r="BM383" s="78"/>
      <c r="BN383" s="567" t="str">
        <f t="shared" si="47"/>
        <v xml:space="preserve"> </v>
      </c>
      <c r="BO383" s="567" t="str">
        <f t="shared" si="51"/>
        <v xml:space="preserve"> </v>
      </c>
      <c r="BP383" s="567" t="str">
        <f t="shared" si="52"/>
        <v xml:space="preserve"> </v>
      </c>
      <c r="BQ383" s="567" t="str">
        <f t="shared" si="53"/>
        <v xml:space="preserve"> </v>
      </c>
      <c r="BR383" s="78"/>
      <c r="BS383" s="318"/>
    </row>
    <row r="384" spans="1:71" s="87" customFormat="1" ht="12.75" x14ac:dyDescent="0.25">
      <c r="A384" s="370"/>
      <c r="B384" s="150">
        <f>Demografia!B385</f>
        <v>0</v>
      </c>
      <c r="C384" s="150">
        <f>Demografia!C385</f>
        <v>0</v>
      </c>
      <c r="D384" s="151">
        <f>Demografia!D385</f>
        <v>0</v>
      </c>
      <c r="E384" s="82"/>
      <c r="F384" s="242"/>
      <c r="G384" s="153"/>
      <c r="H384" s="419"/>
      <c r="I384" s="260"/>
      <c r="J384" s="244"/>
      <c r="K384" s="265"/>
      <c r="L384" s="265"/>
      <c r="M384" s="265"/>
      <c r="N384" s="260"/>
      <c r="O384" s="251"/>
      <c r="P384" s="82"/>
      <c r="Q384" s="260"/>
      <c r="R384" s="153"/>
      <c r="S384" s="153"/>
      <c r="T384" s="82"/>
      <c r="U384" s="244"/>
      <c r="V384" s="244"/>
      <c r="W384" s="260"/>
      <c r="X384" s="244"/>
      <c r="Y384" s="260"/>
      <c r="Z384" s="260"/>
      <c r="AA384" s="260"/>
      <c r="AB384" s="265"/>
      <c r="AC384" s="265"/>
      <c r="AD384" s="78"/>
      <c r="AE384" s="265"/>
      <c r="AF384" s="265"/>
      <c r="AG384" s="265"/>
      <c r="AH384" s="265"/>
      <c r="AI384" s="265"/>
      <c r="AJ384" s="265"/>
      <c r="AK384" s="249"/>
      <c r="AL384" s="249"/>
      <c r="AM384" s="251"/>
      <c r="AN384" s="78"/>
      <c r="AO384" s="566" t="str">
        <f t="shared" si="46"/>
        <v xml:space="preserve"> </v>
      </c>
      <c r="AP384" s="566" t="str">
        <f t="shared" si="48"/>
        <v xml:space="preserve"> </v>
      </c>
      <c r="AQ384" s="566" t="str">
        <f t="shared" si="49"/>
        <v xml:space="preserve"> </v>
      </c>
      <c r="AR384" s="566" t="str">
        <f t="shared" si="50"/>
        <v xml:space="preserve"> </v>
      </c>
      <c r="AS384" s="78"/>
      <c r="AT384" s="244"/>
      <c r="AU384" s="244"/>
      <c r="AV384" s="260"/>
      <c r="AW384" s="244"/>
      <c r="AX384" s="260"/>
      <c r="AY384" s="260"/>
      <c r="AZ384" s="260"/>
      <c r="BA384" s="265"/>
      <c r="BB384" s="265"/>
      <c r="BC384" s="78"/>
      <c r="BD384" s="265"/>
      <c r="BE384" s="265"/>
      <c r="BF384" s="265"/>
      <c r="BG384" s="265"/>
      <c r="BH384" s="265"/>
      <c r="BI384" s="265"/>
      <c r="BJ384" s="249"/>
      <c r="BK384" s="249"/>
      <c r="BL384" s="251"/>
      <c r="BM384" s="78"/>
      <c r="BN384" s="566" t="str">
        <f t="shared" si="47"/>
        <v xml:space="preserve"> </v>
      </c>
      <c r="BO384" s="566" t="str">
        <f t="shared" si="51"/>
        <v xml:space="preserve"> </v>
      </c>
      <c r="BP384" s="566" t="str">
        <f t="shared" si="52"/>
        <v xml:space="preserve"> </v>
      </c>
      <c r="BQ384" s="566" t="str">
        <f t="shared" si="53"/>
        <v xml:space="preserve"> </v>
      </c>
      <c r="BR384" s="78"/>
      <c r="BS384" s="146"/>
    </row>
    <row r="385" spans="1:71" s="87" customFormat="1" ht="12.75" x14ac:dyDescent="0.25">
      <c r="A385" s="370"/>
      <c r="B385" s="366">
        <f>Demografia!B386</f>
        <v>0</v>
      </c>
      <c r="C385" s="366">
        <f>Demografia!C386</f>
        <v>0</v>
      </c>
      <c r="D385" s="367">
        <f>Demografia!D386</f>
        <v>0</v>
      </c>
      <c r="E385" s="82"/>
      <c r="F385" s="420"/>
      <c r="G385" s="421"/>
      <c r="H385" s="422"/>
      <c r="I385" s="245"/>
      <c r="J385" s="246"/>
      <c r="K385" s="247"/>
      <c r="L385" s="247"/>
      <c r="M385" s="247"/>
      <c r="N385" s="245"/>
      <c r="O385" s="252"/>
      <c r="P385" s="82"/>
      <c r="Q385" s="245"/>
      <c r="R385" s="421"/>
      <c r="S385" s="421"/>
      <c r="T385" s="82"/>
      <c r="U385" s="246"/>
      <c r="V385" s="246"/>
      <c r="W385" s="245"/>
      <c r="X385" s="246"/>
      <c r="Y385" s="245"/>
      <c r="Z385" s="245"/>
      <c r="AA385" s="245"/>
      <c r="AB385" s="247"/>
      <c r="AC385" s="247"/>
      <c r="AD385" s="78"/>
      <c r="AE385" s="247"/>
      <c r="AF385" s="247"/>
      <c r="AG385" s="247"/>
      <c r="AH385" s="247"/>
      <c r="AI385" s="247"/>
      <c r="AJ385" s="247"/>
      <c r="AK385" s="250"/>
      <c r="AL385" s="250"/>
      <c r="AM385" s="252"/>
      <c r="AN385" s="78"/>
      <c r="AO385" s="567" t="str">
        <f t="shared" si="46"/>
        <v xml:space="preserve"> </v>
      </c>
      <c r="AP385" s="567" t="str">
        <f t="shared" si="48"/>
        <v xml:space="preserve"> </v>
      </c>
      <c r="AQ385" s="567" t="str">
        <f t="shared" si="49"/>
        <v xml:space="preserve"> </v>
      </c>
      <c r="AR385" s="567" t="str">
        <f t="shared" si="50"/>
        <v xml:space="preserve"> </v>
      </c>
      <c r="AS385" s="78"/>
      <c r="AT385" s="365"/>
      <c r="AU385" s="365"/>
      <c r="AV385" s="364"/>
      <c r="AW385" s="365"/>
      <c r="AX385" s="364"/>
      <c r="AY385" s="364"/>
      <c r="AZ385" s="245"/>
      <c r="BA385" s="247"/>
      <c r="BB385" s="247"/>
      <c r="BC385" s="78"/>
      <c r="BD385" s="247"/>
      <c r="BE385" s="247"/>
      <c r="BF385" s="247"/>
      <c r="BG385" s="247"/>
      <c r="BH385" s="247"/>
      <c r="BI385" s="247"/>
      <c r="BJ385" s="250"/>
      <c r="BK385" s="250"/>
      <c r="BL385" s="252"/>
      <c r="BM385" s="78"/>
      <c r="BN385" s="567" t="str">
        <f t="shared" si="47"/>
        <v xml:space="preserve"> </v>
      </c>
      <c r="BO385" s="567" t="str">
        <f t="shared" si="51"/>
        <v xml:space="preserve"> </v>
      </c>
      <c r="BP385" s="567" t="str">
        <f t="shared" si="52"/>
        <v xml:space="preserve"> </v>
      </c>
      <c r="BQ385" s="567" t="str">
        <f t="shared" si="53"/>
        <v xml:space="preserve"> </v>
      </c>
      <c r="BR385" s="78"/>
      <c r="BS385" s="318"/>
    </row>
    <row r="386" spans="1:71" s="87" customFormat="1" ht="12.75" x14ac:dyDescent="0.25">
      <c r="A386" s="370"/>
      <c r="B386" s="150">
        <f>Demografia!B387</f>
        <v>0</v>
      </c>
      <c r="C386" s="150">
        <f>Demografia!C387</f>
        <v>0</v>
      </c>
      <c r="D386" s="151">
        <f>Demografia!D387</f>
        <v>0</v>
      </c>
      <c r="E386" s="82"/>
      <c r="F386" s="242"/>
      <c r="G386" s="153"/>
      <c r="H386" s="419"/>
      <c r="I386" s="260"/>
      <c r="J386" s="244"/>
      <c r="K386" s="265"/>
      <c r="L386" s="265"/>
      <c r="M386" s="265"/>
      <c r="N386" s="260"/>
      <c r="O386" s="251"/>
      <c r="P386" s="82"/>
      <c r="Q386" s="260"/>
      <c r="R386" s="153"/>
      <c r="S386" s="153"/>
      <c r="T386" s="82"/>
      <c r="U386" s="244"/>
      <c r="V386" s="244"/>
      <c r="W386" s="260"/>
      <c r="X386" s="244"/>
      <c r="Y386" s="260"/>
      <c r="Z386" s="260"/>
      <c r="AA386" s="260"/>
      <c r="AB386" s="265"/>
      <c r="AC386" s="265"/>
      <c r="AD386" s="78"/>
      <c r="AE386" s="265"/>
      <c r="AF386" s="265"/>
      <c r="AG386" s="265"/>
      <c r="AH386" s="265"/>
      <c r="AI386" s="265"/>
      <c r="AJ386" s="265"/>
      <c r="AK386" s="249"/>
      <c r="AL386" s="249"/>
      <c r="AM386" s="251"/>
      <c r="AN386" s="78"/>
      <c r="AO386" s="566" t="str">
        <f t="shared" si="46"/>
        <v xml:space="preserve"> </v>
      </c>
      <c r="AP386" s="566" t="str">
        <f t="shared" si="48"/>
        <v xml:space="preserve"> </v>
      </c>
      <c r="AQ386" s="566" t="str">
        <f t="shared" si="49"/>
        <v xml:space="preserve"> </v>
      </c>
      <c r="AR386" s="566" t="str">
        <f t="shared" si="50"/>
        <v xml:space="preserve"> </v>
      </c>
      <c r="AS386" s="78"/>
      <c r="AT386" s="244"/>
      <c r="AU386" s="244"/>
      <c r="AV386" s="260"/>
      <c r="AW386" s="244"/>
      <c r="AX386" s="260"/>
      <c r="AY386" s="260"/>
      <c r="AZ386" s="260"/>
      <c r="BA386" s="265"/>
      <c r="BB386" s="265"/>
      <c r="BC386" s="78"/>
      <c r="BD386" s="265"/>
      <c r="BE386" s="265"/>
      <c r="BF386" s="265"/>
      <c r="BG386" s="265"/>
      <c r="BH386" s="265"/>
      <c r="BI386" s="265"/>
      <c r="BJ386" s="249"/>
      <c r="BK386" s="249"/>
      <c r="BL386" s="251"/>
      <c r="BM386" s="78"/>
      <c r="BN386" s="566" t="str">
        <f t="shared" si="47"/>
        <v xml:space="preserve"> </v>
      </c>
      <c r="BO386" s="566" t="str">
        <f t="shared" si="51"/>
        <v xml:space="preserve"> </v>
      </c>
      <c r="BP386" s="566" t="str">
        <f t="shared" si="52"/>
        <v xml:space="preserve"> </v>
      </c>
      <c r="BQ386" s="566" t="str">
        <f t="shared" si="53"/>
        <v xml:space="preserve"> </v>
      </c>
      <c r="BR386" s="78"/>
      <c r="BS386" s="146"/>
    </row>
    <row r="387" spans="1:71" s="87" customFormat="1" ht="12.75" x14ac:dyDescent="0.25">
      <c r="A387" s="370"/>
      <c r="B387" s="366">
        <f>Demografia!B388</f>
        <v>0</v>
      </c>
      <c r="C387" s="366">
        <f>Demografia!C388</f>
        <v>0</v>
      </c>
      <c r="D387" s="367">
        <f>Demografia!D388</f>
        <v>0</v>
      </c>
      <c r="E387" s="82"/>
      <c r="F387" s="420"/>
      <c r="G387" s="421"/>
      <c r="H387" s="422"/>
      <c r="I387" s="245"/>
      <c r="J387" s="246"/>
      <c r="K387" s="247"/>
      <c r="L387" s="247"/>
      <c r="M387" s="247"/>
      <c r="N387" s="245"/>
      <c r="O387" s="252"/>
      <c r="P387" s="82"/>
      <c r="Q387" s="245"/>
      <c r="R387" s="421"/>
      <c r="S387" s="421"/>
      <c r="T387" s="82"/>
      <c r="U387" s="246"/>
      <c r="V387" s="246"/>
      <c r="W387" s="245"/>
      <c r="X387" s="246"/>
      <c r="Y387" s="245"/>
      <c r="Z387" s="245"/>
      <c r="AA387" s="245"/>
      <c r="AB387" s="247"/>
      <c r="AC387" s="247"/>
      <c r="AD387" s="78"/>
      <c r="AE387" s="247"/>
      <c r="AF387" s="247"/>
      <c r="AG387" s="247"/>
      <c r="AH387" s="247"/>
      <c r="AI387" s="247"/>
      <c r="AJ387" s="247"/>
      <c r="AK387" s="250"/>
      <c r="AL387" s="250"/>
      <c r="AM387" s="252"/>
      <c r="AN387" s="78"/>
      <c r="AO387" s="567" t="str">
        <f t="shared" si="46"/>
        <v xml:space="preserve"> </v>
      </c>
      <c r="AP387" s="567" t="str">
        <f t="shared" si="48"/>
        <v xml:space="preserve"> </v>
      </c>
      <c r="AQ387" s="567" t="str">
        <f t="shared" si="49"/>
        <v xml:space="preserve"> </v>
      </c>
      <c r="AR387" s="567" t="str">
        <f t="shared" si="50"/>
        <v xml:space="preserve"> </v>
      </c>
      <c r="AS387" s="78"/>
      <c r="AT387" s="365"/>
      <c r="AU387" s="365"/>
      <c r="AV387" s="364"/>
      <c r="AW387" s="365"/>
      <c r="AX387" s="364"/>
      <c r="AY387" s="364"/>
      <c r="AZ387" s="245"/>
      <c r="BA387" s="247"/>
      <c r="BB387" s="247"/>
      <c r="BC387" s="78"/>
      <c r="BD387" s="247"/>
      <c r="BE387" s="247"/>
      <c r="BF387" s="247"/>
      <c r="BG387" s="247"/>
      <c r="BH387" s="247"/>
      <c r="BI387" s="247"/>
      <c r="BJ387" s="250"/>
      <c r="BK387" s="250"/>
      <c r="BL387" s="252"/>
      <c r="BM387" s="78"/>
      <c r="BN387" s="567" t="str">
        <f t="shared" si="47"/>
        <v xml:space="preserve"> </v>
      </c>
      <c r="BO387" s="567" t="str">
        <f t="shared" si="51"/>
        <v xml:space="preserve"> </v>
      </c>
      <c r="BP387" s="567" t="str">
        <f t="shared" si="52"/>
        <v xml:space="preserve"> </v>
      </c>
      <c r="BQ387" s="567" t="str">
        <f t="shared" si="53"/>
        <v xml:space="preserve"> </v>
      </c>
      <c r="BR387" s="78"/>
      <c r="BS387" s="318"/>
    </row>
    <row r="388" spans="1:71" s="87" customFormat="1" ht="12.75" x14ac:dyDescent="0.25">
      <c r="A388" s="370"/>
      <c r="B388" s="150">
        <f>Demografia!B389</f>
        <v>0</v>
      </c>
      <c r="C388" s="150">
        <f>Demografia!C389</f>
        <v>0</v>
      </c>
      <c r="D388" s="151">
        <f>Demografia!D389</f>
        <v>0</v>
      </c>
      <c r="E388" s="82"/>
      <c r="F388" s="242"/>
      <c r="G388" s="153"/>
      <c r="H388" s="419"/>
      <c r="I388" s="260"/>
      <c r="J388" s="244"/>
      <c r="K388" s="265"/>
      <c r="L388" s="265"/>
      <c r="M388" s="265"/>
      <c r="N388" s="260"/>
      <c r="O388" s="251"/>
      <c r="P388" s="82"/>
      <c r="Q388" s="260"/>
      <c r="R388" s="153"/>
      <c r="S388" s="153"/>
      <c r="T388" s="82"/>
      <c r="U388" s="244"/>
      <c r="V388" s="244"/>
      <c r="W388" s="260"/>
      <c r="X388" s="244"/>
      <c r="Y388" s="260"/>
      <c r="Z388" s="260"/>
      <c r="AA388" s="260"/>
      <c r="AB388" s="265"/>
      <c r="AC388" s="265"/>
      <c r="AD388" s="78"/>
      <c r="AE388" s="265"/>
      <c r="AF388" s="265"/>
      <c r="AG388" s="265"/>
      <c r="AH388" s="265"/>
      <c r="AI388" s="265"/>
      <c r="AJ388" s="265"/>
      <c r="AK388" s="249"/>
      <c r="AL388" s="249"/>
      <c r="AM388" s="251"/>
      <c r="AN388" s="78"/>
      <c r="AO388" s="566" t="str">
        <f t="shared" si="46"/>
        <v xml:space="preserve"> </v>
      </c>
      <c r="AP388" s="566" t="str">
        <f t="shared" si="48"/>
        <v xml:space="preserve"> </v>
      </c>
      <c r="AQ388" s="566" t="str">
        <f t="shared" si="49"/>
        <v xml:space="preserve"> </v>
      </c>
      <c r="AR388" s="566" t="str">
        <f t="shared" si="50"/>
        <v xml:space="preserve"> </v>
      </c>
      <c r="AS388" s="78"/>
      <c r="AT388" s="244"/>
      <c r="AU388" s="244"/>
      <c r="AV388" s="260"/>
      <c r="AW388" s="244"/>
      <c r="AX388" s="260"/>
      <c r="AY388" s="260"/>
      <c r="AZ388" s="260"/>
      <c r="BA388" s="265"/>
      <c r="BB388" s="265"/>
      <c r="BC388" s="78"/>
      <c r="BD388" s="265"/>
      <c r="BE388" s="265"/>
      <c r="BF388" s="265"/>
      <c r="BG388" s="265"/>
      <c r="BH388" s="265"/>
      <c r="BI388" s="265"/>
      <c r="BJ388" s="249"/>
      <c r="BK388" s="249"/>
      <c r="BL388" s="251"/>
      <c r="BM388" s="78"/>
      <c r="BN388" s="566" t="str">
        <f t="shared" si="47"/>
        <v xml:space="preserve"> </v>
      </c>
      <c r="BO388" s="566" t="str">
        <f t="shared" si="51"/>
        <v xml:space="preserve"> </v>
      </c>
      <c r="BP388" s="566" t="str">
        <f t="shared" si="52"/>
        <v xml:space="preserve"> </v>
      </c>
      <c r="BQ388" s="566" t="str">
        <f t="shared" si="53"/>
        <v xml:space="preserve"> </v>
      </c>
      <c r="BR388" s="78"/>
      <c r="BS388" s="146"/>
    </row>
    <row r="389" spans="1:71" s="87" customFormat="1" ht="12.75" x14ac:dyDescent="0.25">
      <c r="A389" s="370"/>
      <c r="B389" s="366">
        <f>Demografia!B390</f>
        <v>0</v>
      </c>
      <c r="C389" s="366">
        <f>Demografia!C390</f>
        <v>0</v>
      </c>
      <c r="D389" s="367">
        <f>Demografia!D390</f>
        <v>0</v>
      </c>
      <c r="E389" s="82"/>
      <c r="F389" s="420"/>
      <c r="G389" s="421"/>
      <c r="H389" s="422"/>
      <c r="I389" s="245"/>
      <c r="J389" s="246"/>
      <c r="K389" s="247"/>
      <c r="L389" s="247"/>
      <c r="M389" s="247"/>
      <c r="N389" s="245"/>
      <c r="O389" s="252"/>
      <c r="P389" s="82"/>
      <c r="Q389" s="245"/>
      <c r="R389" s="421"/>
      <c r="S389" s="421"/>
      <c r="T389" s="82"/>
      <c r="U389" s="246"/>
      <c r="V389" s="246"/>
      <c r="W389" s="245"/>
      <c r="X389" s="246"/>
      <c r="Y389" s="245"/>
      <c r="Z389" s="245"/>
      <c r="AA389" s="245"/>
      <c r="AB389" s="247"/>
      <c r="AC389" s="247"/>
      <c r="AD389" s="78"/>
      <c r="AE389" s="247"/>
      <c r="AF389" s="247"/>
      <c r="AG389" s="247"/>
      <c r="AH389" s="247"/>
      <c r="AI389" s="247"/>
      <c r="AJ389" s="247"/>
      <c r="AK389" s="250"/>
      <c r="AL389" s="250"/>
      <c r="AM389" s="252"/>
      <c r="AN389" s="78"/>
      <c r="AO389" s="567" t="str">
        <f t="shared" si="46"/>
        <v xml:space="preserve"> </v>
      </c>
      <c r="AP389" s="567" t="str">
        <f t="shared" si="48"/>
        <v xml:space="preserve"> </v>
      </c>
      <c r="AQ389" s="567" t="str">
        <f t="shared" si="49"/>
        <v xml:space="preserve"> </v>
      </c>
      <c r="AR389" s="567" t="str">
        <f t="shared" si="50"/>
        <v xml:space="preserve"> </v>
      </c>
      <c r="AS389" s="78"/>
      <c r="AT389" s="365"/>
      <c r="AU389" s="365"/>
      <c r="AV389" s="364"/>
      <c r="AW389" s="365"/>
      <c r="AX389" s="364"/>
      <c r="AY389" s="364"/>
      <c r="AZ389" s="245"/>
      <c r="BA389" s="247"/>
      <c r="BB389" s="247"/>
      <c r="BC389" s="78"/>
      <c r="BD389" s="247"/>
      <c r="BE389" s="247"/>
      <c r="BF389" s="247"/>
      <c r="BG389" s="247"/>
      <c r="BH389" s="247"/>
      <c r="BI389" s="247"/>
      <c r="BJ389" s="250"/>
      <c r="BK389" s="250"/>
      <c r="BL389" s="252"/>
      <c r="BM389" s="78"/>
      <c r="BN389" s="567" t="str">
        <f t="shared" si="47"/>
        <v xml:space="preserve"> </v>
      </c>
      <c r="BO389" s="567" t="str">
        <f t="shared" si="51"/>
        <v xml:space="preserve"> </v>
      </c>
      <c r="BP389" s="567" t="str">
        <f t="shared" si="52"/>
        <v xml:space="preserve"> </v>
      </c>
      <c r="BQ389" s="567" t="str">
        <f t="shared" si="53"/>
        <v xml:space="preserve"> </v>
      </c>
      <c r="BR389" s="78"/>
      <c r="BS389" s="318"/>
    </row>
    <row r="390" spans="1:71" s="87" customFormat="1" ht="12.75" x14ac:dyDescent="0.25">
      <c r="A390" s="370"/>
      <c r="B390" s="150">
        <f>Demografia!B391</f>
        <v>0</v>
      </c>
      <c r="C390" s="150">
        <f>Demografia!C391</f>
        <v>0</v>
      </c>
      <c r="D390" s="151">
        <f>Demografia!D391</f>
        <v>0</v>
      </c>
      <c r="E390" s="82"/>
      <c r="F390" s="242"/>
      <c r="G390" s="153"/>
      <c r="H390" s="419"/>
      <c r="I390" s="260"/>
      <c r="J390" s="244"/>
      <c r="K390" s="265"/>
      <c r="L390" s="265"/>
      <c r="M390" s="265"/>
      <c r="N390" s="260"/>
      <c r="O390" s="251"/>
      <c r="P390" s="82"/>
      <c r="Q390" s="260"/>
      <c r="R390" s="153"/>
      <c r="S390" s="153"/>
      <c r="T390" s="82"/>
      <c r="U390" s="244"/>
      <c r="V390" s="244"/>
      <c r="W390" s="260"/>
      <c r="X390" s="244"/>
      <c r="Y390" s="260"/>
      <c r="Z390" s="260"/>
      <c r="AA390" s="260"/>
      <c r="AB390" s="265"/>
      <c r="AC390" s="265"/>
      <c r="AD390" s="78"/>
      <c r="AE390" s="265"/>
      <c r="AF390" s="265"/>
      <c r="AG390" s="265"/>
      <c r="AH390" s="265"/>
      <c r="AI390" s="265"/>
      <c r="AJ390" s="265"/>
      <c r="AK390" s="249"/>
      <c r="AL390" s="249"/>
      <c r="AM390" s="251"/>
      <c r="AN390" s="78"/>
      <c r="AO390" s="566" t="str">
        <f t="shared" si="46"/>
        <v xml:space="preserve"> </v>
      </c>
      <c r="AP390" s="566" t="str">
        <f t="shared" si="48"/>
        <v xml:space="preserve"> </v>
      </c>
      <c r="AQ390" s="566" t="str">
        <f t="shared" si="49"/>
        <v xml:space="preserve"> </v>
      </c>
      <c r="AR390" s="566" t="str">
        <f t="shared" si="50"/>
        <v xml:space="preserve"> </v>
      </c>
      <c r="AS390" s="78"/>
      <c r="AT390" s="244"/>
      <c r="AU390" s="244"/>
      <c r="AV390" s="260"/>
      <c r="AW390" s="244"/>
      <c r="AX390" s="260"/>
      <c r="AY390" s="260"/>
      <c r="AZ390" s="260"/>
      <c r="BA390" s="265"/>
      <c r="BB390" s="265"/>
      <c r="BC390" s="78"/>
      <c r="BD390" s="265"/>
      <c r="BE390" s="265"/>
      <c r="BF390" s="265"/>
      <c r="BG390" s="265"/>
      <c r="BH390" s="265"/>
      <c r="BI390" s="265"/>
      <c r="BJ390" s="249"/>
      <c r="BK390" s="249"/>
      <c r="BL390" s="251"/>
      <c r="BM390" s="78"/>
      <c r="BN390" s="566" t="str">
        <f t="shared" si="47"/>
        <v xml:space="preserve"> </v>
      </c>
      <c r="BO390" s="566" t="str">
        <f t="shared" si="51"/>
        <v xml:space="preserve"> </v>
      </c>
      <c r="BP390" s="566" t="str">
        <f t="shared" si="52"/>
        <v xml:space="preserve"> </v>
      </c>
      <c r="BQ390" s="566" t="str">
        <f t="shared" si="53"/>
        <v xml:space="preserve"> </v>
      </c>
      <c r="BR390" s="78"/>
      <c r="BS390" s="146"/>
    </row>
    <row r="391" spans="1:71" s="87" customFormat="1" ht="12.75" x14ac:dyDescent="0.25">
      <c r="A391" s="370"/>
      <c r="B391" s="366">
        <f>Demografia!B392</f>
        <v>0</v>
      </c>
      <c r="C391" s="366">
        <f>Demografia!C392</f>
        <v>0</v>
      </c>
      <c r="D391" s="367">
        <f>Demografia!D392</f>
        <v>0</v>
      </c>
      <c r="E391" s="82"/>
      <c r="F391" s="420"/>
      <c r="G391" s="421"/>
      <c r="H391" s="422"/>
      <c r="I391" s="245"/>
      <c r="J391" s="246"/>
      <c r="K391" s="247"/>
      <c r="L391" s="247"/>
      <c r="M391" s="247"/>
      <c r="N391" s="245"/>
      <c r="O391" s="252"/>
      <c r="P391" s="82"/>
      <c r="Q391" s="245"/>
      <c r="R391" s="421"/>
      <c r="S391" s="421"/>
      <c r="T391" s="82"/>
      <c r="U391" s="246"/>
      <c r="V391" s="246"/>
      <c r="W391" s="245"/>
      <c r="X391" s="246"/>
      <c r="Y391" s="245"/>
      <c r="Z391" s="245"/>
      <c r="AA391" s="245"/>
      <c r="AB391" s="247"/>
      <c r="AC391" s="247"/>
      <c r="AD391" s="78"/>
      <c r="AE391" s="247"/>
      <c r="AF391" s="247"/>
      <c r="AG391" s="247"/>
      <c r="AH391" s="247"/>
      <c r="AI391" s="247"/>
      <c r="AJ391" s="247"/>
      <c r="AK391" s="250"/>
      <c r="AL391" s="250"/>
      <c r="AM391" s="252"/>
      <c r="AN391" s="78"/>
      <c r="AO391" s="567" t="str">
        <f t="shared" si="46"/>
        <v xml:space="preserve"> </v>
      </c>
      <c r="AP391" s="567" t="str">
        <f t="shared" si="48"/>
        <v xml:space="preserve"> </v>
      </c>
      <c r="AQ391" s="567" t="str">
        <f t="shared" si="49"/>
        <v xml:space="preserve"> </v>
      </c>
      <c r="AR391" s="567" t="str">
        <f t="shared" si="50"/>
        <v xml:space="preserve"> </v>
      </c>
      <c r="AS391" s="78"/>
      <c r="AT391" s="365"/>
      <c r="AU391" s="365"/>
      <c r="AV391" s="364"/>
      <c r="AW391" s="365"/>
      <c r="AX391" s="364"/>
      <c r="AY391" s="364"/>
      <c r="AZ391" s="245"/>
      <c r="BA391" s="247"/>
      <c r="BB391" s="247"/>
      <c r="BC391" s="78"/>
      <c r="BD391" s="247"/>
      <c r="BE391" s="247"/>
      <c r="BF391" s="247"/>
      <c r="BG391" s="247"/>
      <c r="BH391" s="247"/>
      <c r="BI391" s="247"/>
      <c r="BJ391" s="250"/>
      <c r="BK391" s="250"/>
      <c r="BL391" s="252"/>
      <c r="BM391" s="78"/>
      <c r="BN391" s="567" t="str">
        <f t="shared" si="47"/>
        <v xml:space="preserve"> </v>
      </c>
      <c r="BO391" s="567" t="str">
        <f t="shared" si="51"/>
        <v xml:space="preserve"> </v>
      </c>
      <c r="BP391" s="567" t="str">
        <f t="shared" si="52"/>
        <v xml:space="preserve"> </v>
      </c>
      <c r="BQ391" s="567" t="str">
        <f t="shared" si="53"/>
        <v xml:space="preserve"> </v>
      </c>
      <c r="BR391" s="78"/>
      <c r="BS391" s="318"/>
    </row>
    <row r="392" spans="1:71" s="87" customFormat="1" ht="12.75" x14ac:dyDescent="0.25">
      <c r="A392" s="370"/>
      <c r="B392" s="150">
        <f>Demografia!B393</f>
        <v>0</v>
      </c>
      <c r="C392" s="150">
        <f>Demografia!C393</f>
        <v>0</v>
      </c>
      <c r="D392" s="151">
        <f>Demografia!D393</f>
        <v>0</v>
      </c>
      <c r="E392" s="82"/>
      <c r="F392" s="242"/>
      <c r="G392" s="153"/>
      <c r="H392" s="419"/>
      <c r="I392" s="260"/>
      <c r="J392" s="244"/>
      <c r="K392" s="265"/>
      <c r="L392" s="265"/>
      <c r="M392" s="265"/>
      <c r="N392" s="260"/>
      <c r="O392" s="251"/>
      <c r="P392" s="82"/>
      <c r="Q392" s="260"/>
      <c r="R392" s="153"/>
      <c r="S392" s="153"/>
      <c r="T392" s="82"/>
      <c r="U392" s="244"/>
      <c r="V392" s="244"/>
      <c r="W392" s="260"/>
      <c r="X392" s="244"/>
      <c r="Y392" s="260"/>
      <c r="Z392" s="260"/>
      <c r="AA392" s="260"/>
      <c r="AB392" s="265"/>
      <c r="AC392" s="265"/>
      <c r="AD392" s="78"/>
      <c r="AE392" s="265"/>
      <c r="AF392" s="265"/>
      <c r="AG392" s="265"/>
      <c r="AH392" s="265"/>
      <c r="AI392" s="265"/>
      <c r="AJ392" s="265"/>
      <c r="AK392" s="249"/>
      <c r="AL392" s="249"/>
      <c r="AM392" s="251"/>
      <c r="AN392" s="78"/>
      <c r="AO392" s="566" t="str">
        <f t="shared" si="46"/>
        <v xml:space="preserve"> </v>
      </c>
      <c r="AP392" s="566" t="str">
        <f t="shared" si="48"/>
        <v xml:space="preserve"> </v>
      </c>
      <c r="AQ392" s="566" t="str">
        <f t="shared" si="49"/>
        <v xml:space="preserve"> </v>
      </c>
      <c r="AR392" s="566" t="str">
        <f t="shared" si="50"/>
        <v xml:space="preserve"> </v>
      </c>
      <c r="AS392" s="78"/>
      <c r="AT392" s="244"/>
      <c r="AU392" s="244"/>
      <c r="AV392" s="260"/>
      <c r="AW392" s="244"/>
      <c r="AX392" s="260"/>
      <c r="AY392" s="260"/>
      <c r="AZ392" s="260"/>
      <c r="BA392" s="265"/>
      <c r="BB392" s="265"/>
      <c r="BC392" s="78"/>
      <c r="BD392" s="265"/>
      <c r="BE392" s="265"/>
      <c r="BF392" s="265"/>
      <c r="BG392" s="265"/>
      <c r="BH392" s="265"/>
      <c r="BI392" s="265"/>
      <c r="BJ392" s="249"/>
      <c r="BK392" s="249"/>
      <c r="BL392" s="251"/>
      <c r="BM392" s="78"/>
      <c r="BN392" s="566" t="str">
        <f t="shared" si="47"/>
        <v xml:space="preserve"> </v>
      </c>
      <c r="BO392" s="566" t="str">
        <f t="shared" si="51"/>
        <v xml:space="preserve"> </v>
      </c>
      <c r="BP392" s="566" t="str">
        <f t="shared" si="52"/>
        <v xml:space="preserve"> </v>
      </c>
      <c r="BQ392" s="566" t="str">
        <f t="shared" si="53"/>
        <v xml:space="preserve"> </v>
      </c>
      <c r="BR392" s="78"/>
      <c r="BS392" s="146"/>
    </row>
    <row r="393" spans="1:71" s="87" customFormat="1" ht="12.75" x14ac:dyDescent="0.25">
      <c r="A393" s="370"/>
      <c r="B393" s="366">
        <f>Demografia!B394</f>
        <v>0</v>
      </c>
      <c r="C393" s="366">
        <f>Demografia!C394</f>
        <v>0</v>
      </c>
      <c r="D393" s="367">
        <f>Demografia!D394</f>
        <v>0</v>
      </c>
      <c r="E393" s="82"/>
      <c r="F393" s="420"/>
      <c r="G393" s="421"/>
      <c r="H393" s="422"/>
      <c r="I393" s="245"/>
      <c r="J393" s="246"/>
      <c r="K393" s="247"/>
      <c r="L393" s="247"/>
      <c r="M393" s="247"/>
      <c r="N393" s="245"/>
      <c r="O393" s="252"/>
      <c r="P393" s="82"/>
      <c r="Q393" s="245"/>
      <c r="R393" s="421"/>
      <c r="S393" s="421"/>
      <c r="T393" s="82"/>
      <c r="U393" s="246"/>
      <c r="V393" s="246"/>
      <c r="W393" s="245"/>
      <c r="X393" s="246"/>
      <c r="Y393" s="245"/>
      <c r="Z393" s="245"/>
      <c r="AA393" s="245"/>
      <c r="AB393" s="247"/>
      <c r="AC393" s="247"/>
      <c r="AD393" s="78"/>
      <c r="AE393" s="247"/>
      <c r="AF393" s="247"/>
      <c r="AG393" s="247"/>
      <c r="AH393" s="247"/>
      <c r="AI393" s="247"/>
      <c r="AJ393" s="247"/>
      <c r="AK393" s="250"/>
      <c r="AL393" s="250"/>
      <c r="AM393" s="252"/>
      <c r="AN393" s="78"/>
      <c r="AO393" s="567" t="str">
        <f t="shared" si="46"/>
        <v xml:space="preserve"> </v>
      </c>
      <c r="AP393" s="567" t="str">
        <f t="shared" si="48"/>
        <v xml:space="preserve"> </v>
      </c>
      <c r="AQ393" s="567" t="str">
        <f t="shared" si="49"/>
        <v xml:space="preserve"> </v>
      </c>
      <c r="AR393" s="567" t="str">
        <f t="shared" si="50"/>
        <v xml:space="preserve"> </v>
      </c>
      <c r="AS393" s="78"/>
      <c r="AT393" s="365"/>
      <c r="AU393" s="365"/>
      <c r="AV393" s="364"/>
      <c r="AW393" s="365"/>
      <c r="AX393" s="364"/>
      <c r="AY393" s="364"/>
      <c r="AZ393" s="245"/>
      <c r="BA393" s="247"/>
      <c r="BB393" s="247"/>
      <c r="BC393" s="78"/>
      <c r="BD393" s="247"/>
      <c r="BE393" s="247"/>
      <c r="BF393" s="247"/>
      <c r="BG393" s="247"/>
      <c r="BH393" s="247"/>
      <c r="BI393" s="247"/>
      <c r="BJ393" s="250"/>
      <c r="BK393" s="250"/>
      <c r="BL393" s="252"/>
      <c r="BM393" s="78"/>
      <c r="BN393" s="567" t="str">
        <f t="shared" si="47"/>
        <v xml:space="preserve"> </v>
      </c>
      <c r="BO393" s="567" t="str">
        <f t="shared" si="51"/>
        <v xml:space="preserve"> </v>
      </c>
      <c r="BP393" s="567" t="str">
        <f t="shared" si="52"/>
        <v xml:space="preserve"> </v>
      </c>
      <c r="BQ393" s="567" t="str">
        <f t="shared" si="53"/>
        <v xml:space="preserve"> </v>
      </c>
      <c r="BR393" s="78"/>
      <c r="BS393" s="318"/>
    </row>
    <row r="394" spans="1:71" s="87" customFormat="1" ht="12.75" x14ac:dyDescent="0.25">
      <c r="A394" s="370"/>
      <c r="B394" s="150">
        <f>Demografia!B395</f>
        <v>0</v>
      </c>
      <c r="C394" s="150">
        <f>Demografia!C395</f>
        <v>0</v>
      </c>
      <c r="D394" s="151">
        <f>Demografia!D395</f>
        <v>0</v>
      </c>
      <c r="E394" s="82"/>
      <c r="F394" s="242"/>
      <c r="G394" s="153"/>
      <c r="H394" s="419"/>
      <c r="I394" s="260"/>
      <c r="J394" s="244"/>
      <c r="K394" s="265"/>
      <c r="L394" s="265"/>
      <c r="M394" s="265"/>
      <c r="N394" s="260"/>
      <c r="O394" s="251"/>
      <c r="P394" s="82"/>
      <c r="Q394" s="260"/>
      <c r="R394" s="153"/>
      <c r="S394" s="153"/>
      <c r="T394" s="82"/>
      <c r="U394" s="244"/>
      <c r="V394" s="244"/>
      <c r="W394" s="260"/>
      <c r="X394" s="244"/>
      <c r="Y394" s="260"/>
      <c r="Z394" s="260"/>
      <c r="AA394" s="260"/>
      <c r="AB394" s="265"/>
      <c r="AC394" s="265"/>
      <c r="AD394" s="78"/>
      <c r="AE394" s="265"/>
      <c r="AF394" s="265"/>
      <c r="AG394" s="265"/>
      <c r="AH394" s="265"/>
      <c r="AI394" s="265"/>
      <c r="AJ394" s="265"/>
      <c r="AK394" s="249"/>
      <c r="AL394" s="249"/>
      <c r="AM394" s="251"/>
      <c r="AN394" s="78"/>
      <c r="AO394" s="566" t="str">
        <f t="shared" si="46"/>
        <v xml:space="preserve"> </v>
      </c>
      <c r="AP394" s="566" t="str">
        <f t="shared" si="48"/>
        <v xml:space="preserve"> </v>
      </c>
      <c r="AQ394" s="566" t="str">
        <f t="shared" si="49"/>
        <v xml:space="preserve"> </v>
      </c>
      <c r="AR394" s="566" t="str">
        <f t="shared" si="50"/>
        <v xml:space="preserve"> </v>
      </c>
      <c r="AS394" s="78"/>
      <c r="AT394" s="244"/>
      <c r="AU394" s="244"/>
      <c r="AV394" s="260"/>
      <c r="AW394" s="244"/>
      <c r="AX394" s="260"/>
      <c r="AY394" s="260"/>
      <c r="AZ394" s="260"/>
      <c r="BA394" s="265"/>
      <c r="BB394" s="265"/>
      <c r="BC394" s="78"/>
      <c r="BD394" s="265"/>
      <c r="BE394" s="265"/>
      <c r="BF394" s="265"/>
      <c r="BG394" s="265"/>
      <c r="BH394" s="265"/>
      <c r="BI394" s="265"/>
      <c r="BJ394" s="249"/>
      <c r="BK394" s="249"/>
      <c r="BL394" s="251"/>
      <c r="BM394" s="78"/>
      <c r="BN394" s="566" t="str">
        <f t="shared" si="47"/>
        <v xml:space="preserve"> </v>
      </c>
      <c r="BO394" s="566" t="str">
        <f t="shared" si="51"/>
        <v xml:space="preserve"> </v>
      </c>
      <c r="BP394" s="566" t="str">
        <f t="shared" si="52"/>
        <v xml:space="preserve"> </v>
      </c>
      <c r="BQ394" s="566" t="str">
        <f t="shared" si="53"/>
        <v xml:space="preserve"> </v>
      </c>
      <c r="BR394" s="78"/>
      <c r="BS394" s="146"/>
    </row>
    <row r="395" spans="1:71" s="87" customFormat="1" ht="12.75" x14ac:dyDescent="0.25">
      <c r="A395" s="370"/>
      <c r="B395" s="366">
        <f>Demografia!B396</f>
        <v>0</v>
      </c>
      <c r="C395" s="366">
        <f>Demografia!C396</f>
        <v>0</v>
      </c>
      <c r="D395" s="367">
        <f>Demografia!D396</f>
        <v>0</v>
      </c>
      <c r="E395" s="82"/>
      <c r="F395" s="420"/>
      <c r="G395" s="421"/>
      <c r="H395" s="422"/>
      <c r="I395" s="245"/>
      <c r="J395" s="246"/>
      <c r="K395" s="247"/>
      <c r="L395" s="247"/>
      <c r="M395" s="247"/>
      <c r="N395" s="245"/>
      <c r="O395" s="252"/>
      <c r="P395" s="82"/>
      <c r="Q395" s="245"/>
      <c r="R395" s="421"/>
      <c r="S395" s="421"/>
      <c r="T395" s="82"/>
      <c r="U395" s="246"/>
      <c r="V395" s="246"/>
      <c r="W395" s="245"/>
      <c r="X395" s="246"/>
      <c r="Y395" s="245"/>
      <c r="Z395" s="245"/>
      <c r="AA395" s="245"/>
      <c r="AB395" s="247"/>
      <c r="AC395" s="247"/>
      <c r="AD395" s="78"/>
      <c r="AE395" s="247"/>
      <c r="AF395" s="247"/>
      <c r="AG395" s="247"/>
      <c r="AH395" s="247"/>
      <c r="AI395" s="247"/>
      <c r="AJ395" s="247"/>
      <c r="AK395" s="250"/>
      <c r="AL395" s="250"/>
      <c r="AM395" s="252"/>
      <c r="AN395" s="78"/>
      <c r="AO395" s="567" t="str">
        <f t="shared" si="46"/>
        <v xml:space="preserve"> </v>
      </c>
      <c r="AP395" s="567" t="str">
        <f t="shared" si="48"/>
        <v xml:space="preserve"> </v>
      </c>
      <c r="AQ395" s="567" t="str">
        <f t="shared" si="49"/>
        <v xml:space="preserve"> </v>
      </c>
      <c r="AR395" s="567" t="str">
        <f t="shared" si="50"/>
        <v xml:space="preserve"> </v>
      </c>
      <c r="AS395" s="78"/>
      <c r="AT395" s="365"/>
      <c r="AU395" s="365"/>
      <c r="AV395" s="364"/>
      <c r="AW395" s="365"/>
      <c r="AX395" s="364"/>
      <c r="AY395" s="364"/>
      <c r="AZ395" s="245"/>
      <c r="BA395" s="247"/>
      <c r="BB395" s="247"/>
      <c r="BC395" s="78"/>
      <c r="BD395" s="247"/>
      <c r="BE395" s="247"/>
      <c r="BF395" s="247"/>
      <c r="BG395" s="247"/>
      <c r="BH395" s="247"/>
      <c r="BI395" s="247"/>
      <c r="BJ395" s="250"/>
      <c r="BK395" s="250"/>
      <c r="BL395" s="252"/>
      <c r="BM395" s="78"/>
      <c r="BN395" s="567" t="str">
        <f t="shared" si="47"/>
        <v xml:space="preserve"> </v>
      </c>
      <c r="BO395" s="567" t="str">
        <f t="shared" si="51"/>
        <v xml:space="preserve"> </v>
      </c>
      <c r="BP395" s="567" t="str">
        <f t="shared" si="52"/>
        <v xml:space="preserve"> </v>
      </c>
      <c r="BQ395" s="567" t="str">
        <f t="shared" si="53"/>
        <v xml:space="preserve"> </v>
      </c>
      <c r="BR395" s="78"/>
      <c r="BS395" s="318"/>
    </row>
    <row r="396" spans="1:71" s="87" customFormat="1" ht="12.75" x14ac:dyDescent="0.25">
      <c r="A396" s="370"/>
      <c r="B396" s="150">
        <f>Demografia!B397</f>
        <v>0</v>
      </c>
      <c r="C396" s="150">
        <f>Demografia!C397</f>
        <v>0</v>
      </c>
      <c r="D396" s="151">
        <f>Demografia!D397</f>
        <v>0</v>
      </c>
      <c r="E396" s="82"/>
      <c r="F396" s="242"/>
      <c r="G396" s="153"/>
      <c r="H396" s="419"/>
      <c r="I396" s="260"/>
      <c r="J396" s="244"/>
      <c r="K396" s="265"/>
      <c r="L396" s="265"/>
      <c r="M396" s="265"/>
      <c r="N396" s="260"/>
      <c r="O396" s="251"/>
      <c r="P396" s="82"/>
      <c r="Q396" s="260"/>
      <c r="R396" s="153"/>
      <c r="S396" s="153"/>
      <c r="T396" s="82"/>
      <c r="U396" s="244"/>
      <c r="V396" s="244"/>
      <c r="W396" s="260"/>
      <c r="X396" s="244"/>
      <c r="Y396" s="260"/>
      <c r="Z396" s="260"/>
      <c r="AA396" s="260"/>
      <c r="AB396" s="265"/>
      <c r="AC396" s="265"/>
      <c r="AD396" s="78"/>
      <c r="AE396" s="265"/>
      <c r="AF396" s="265"/>
      <c r="AG396" s="265"/>
      <c r="AH396" s="265"/>
      <c r="AI396" s="265"/>
      <c r="AJ396" s="265"/>
      <c r="AK396" s="249"/>
      <c r="AL396" s="249"/>
      <c r="AM396" s="251"/>
      <c r="AN396" s="78"/>
      <c r="AO396" s="566" t="str">
        <f t="shared" si="46"/>
        <v xml:space="preserve"> </v>
      </c>
      <c r="AP396" s="566" t="str">
        <f t="shared" si="48"/>
        <v xml:space="preserve"> </v>
      </c>
      <c r="AQ396" s="566" t="str">
        <f t="shared" si="49"/>
        <v xml:space="preserve"> </v>
      </c>
      <c r="AR396" s="566" t="str">
        <f t="shared" si="50"/>
        <v xml:space="preserve"> </v>
      </c>
      <c r="AS396" s="78"/>
      <c r="AT396" s="244"/>
      <c r="AU396" s="244"/>
      <c r="AV396" s="260"/>
      <c r="AW396" s="244"/>
      <c r="AX396" s="260"/>
      <c r="AY396" s="260"/>
      <c r="AZ396" s="260"/>
      <c r="BA396" s="265"/>
      <c r="BB396" s="265"/>
      <c r="BC396" s="78"/>
      <c r="BD396" s="265"/>
      <c r="BE396" s="265"/>
      <c r="BF396" s="265"/>
      <c r="BG396" s="265"/>
      <c r="BH396" s="265"/>
      <c r="BI396" s="265"/>
      <c r="BJ396" s="249"/>
      <c r="BK396" s="249"/>
      <c r="BL396" s="251"/>
      <c r="BM396" s="78"/>
      <c r="BN396" s="566" t="str">
        <f t="shared" si="47"/>
        <v xml:space="preserve"> </v>
      </c>
      <c r="BO396" s="566" t="str">
        <f t="shared" si="51"/>
        <v xml:space="preserve"> </v>
      </c>
      <c r="BP396" s="566" t="str">
        <f t="shared" si="52"/>
        <v xml:space="preserve"> </v>
      </c>
      <c r="BQ396" s="566" t="str">
        <f t="shared" si="53"/>
        <v xml:space="preserve"> </v>
      </c>
      <c r="BR396" s="78"/>
      <c r="BS396" s="146"/>
    </row>
    <row r="397" spans="1:71" s="87" customFormat="1" ht="12.75" x14ac:dyDescent="0.25">
      <c r="A397" s="370"/>
      <c r="B397" s="366">
        <f>Demografia!B398</f>
        <v>0</v>
      </c>
      <c r="C397" s="366">
        <f>Demografia!C398</f>
        <v>0</v>
      </c>
      <c r="D397" s="367">
        <f>Demografia!D398</f>
        <v>0</v>
      </c>
      <c r="E397" s="82"/>
      <c r="F397" s="420"/>
      <c r="G397" s="421"/>
      <c r="H397" s="422"/>
      <c r="I397" s="245"/>
      <c r="J397" s="246"/>
      <c r="K397" s="247"/>
      <c r="L397" s="247"/>
      <c r="M397" s="247"/>
      <c r="N397" s="245"/>
      <c r="O397" s="252"/>
      <c r="P397" s="82"/>
      <c r="Q397" s="245"/>
      <c r="R397" s="421"/>
      <c r="S397" s="421"/>
      <c r="T397" s="82"/>
      <c r="U397" s="246"/>
      <c r="V397" s="246"/>
      <c r="W397" s="245"/>
      <c r="X397" s="246"/>
      <c r="Y397" s="245"/>
      <c r="Z397" s="245"/>
      <c r="AA397" s="245"/>
      <c r="AB397" s="247"/>
      <c r="AC397" s="247"/>
      <c r="AD397" s="78"/>
      <c r="AE397" s="247"/>
      <c r="AF397" s="247"/>
      <c r="AG397" s="247"/>
      <c r="AH397" s="247"/>
      <c r="AI397" s="247"/>
      <c r="AJ397" s="247"/>
      <c r="AK397" s="250"/>
      <c r="AL397" s="250"/>
      <c r="AM397" s="252"/>
      <c r="AN397" s="78"/>
      <c r="AO397" s="567" t="str">
        <f t="shared" si="46"/>
        <v xml:space="preserve"> </v>
      </c>
      <c r="AP397" s="567" t="str">
        <f t="shared" si="48"/>
        <v xml:space="preserve"> </v>
      </c>
      <c r="AQ397" s="567" t="str">
        <f t="shared" si="49"/>
        <v xml:space="preserve"> </v>
      </c>
      <c r="AR397" s="567" t="str">
        <f t="shared" si="50"/>
        <v xml:space="preserve"> </v>
      </c>
      <c r="AS397" s="78"/>
      <c r="AT397" s="365"/>
      <c r="AU397" s="365"/>
      <c r="AV397" s="364"/>
      <c r="AW397" s="365"/>
      <c r="AX397" s="364"/>
      <c r="AY397" s="364"/>
      <c r="AZ397" s="245"/>
      <c r="BA397" s="247"/>
      <c r="BB397" s="247"/>
      <c r="BC397" s="78"/>
      <c r="BD397" s="247"/>
      <c r="BE397" s="247"/>
      <c r="BF397" s="247"/>
      <c r="BG397" s="247"/>
      <c r="BH397" s="247"/>
      <c r="BI397" s="247"/>
      <c r="BJ397" s="250"/>
      <c r="BK397" s="250"/>
      <c r="BL397" s="252"/>
      <c r="BM397" s="78"/>
      <c r="BN397" s="567" t="str">
        <f t="shared" si="47"/>
        <v xml:space="preserve"> </v>
      </c>
      <c r="BO397" s="567" t="str">
        <f t="shared" si="51"/>
        <v xml:space="preserve"> </v>
      </c>
      <c r="BP397" s="567" t="str">
        <f t="shared" si="52"/>
        <v xml:space="preserve"> </v>
      </c>
      <c r="BQ397" s="567" t="str">
        <f t="shared" si="53"/>
        <v xml:space="preserve"> </v>
      </c>
      <c r="BR397" s="78"/>
      <c r="BS397" s="318"/>
    </row>
    <row r="398" spans="1:71" s="87" customFormat="1" ht="12.75" x14ac:dyDescent="0.25">
      <c r="A398" s="370"/>
      <c r="B398" s="150">
        <f>Demografia!B399</f>
        <v>0</v>
      </c>
      <c r="C398" s="150">
        <f>Demografia!C399</f>
        <v>0</v>
      </c>
      <c r="D398" s="151">
        <f>Demografia!D399</f>
        <v>0</v>
      </c>
      <c r="E398" s="82"/>
      <c r="F398" s="242"/>
      <c r="G398" s="153"/>
      <c r="H398" s="419"/>
      <c r="I398" s="260"/>
      <c r="J398" s="244"/>
      <c r="K398" s="265"/>
      <c r="L398" s="265"/>
      <c r="M398" s="265"/>
      <c r="N398" s="260"/>
      <c r="O398" s="251"/>
      <c r="P398" s="82"/>
      <c r="Q398" s="260"/>
      <c r="R398" s="153"/>
      <c r="S398" s="153"/>
      <c r="T398" s="82"/>
      <c r="U398" s="244"/>
      <c r="V398" s="244"/>
      <c r="W398" s="260"/>
      <c r="X398" s="244"/>
      <c r="Y398" s="260"/>
      <c r="Z398" s="260"/>
      <c r="AA398" s="260"/>
      <c r="AB398" s="265"/>
      <c r="AC398" s="265"/>
      <c r="AD398" s="78"/>
      <c r="AE398" s="265"/>
      <c r="AF398" s="265"/>
      <c r="AG398" s="265"/>
      <c r="AH398" s="265"/>
      <c r="AI398" s="265"/>
      <c r="AJ398" s="265"/>
      <c r="AK398" s="249"/>
      <c r="AL398" s="249"/>
      <c r="AM398" s="251"/>
      <c r="AN398" s="78"/>
      <c r="AO398" s="566" t="str">
        <f t="shared" si="46"/>
        <v xml:space="preserve"> </v>
      </c>
      <c r="AP398" s="566" t="str">
        <f t="shared" si="48"/>
        <v xml:space="preserve"> </v>
      </c>
      <c r="AQ398" s="566" t="str">
        <f t="shared" si="49"/>
        <v xml:space="preserve"> </v>
      </c>
      <c r="AR398" s="566" t="str">
        <f t="shared" si="50"/>
        <v xml:space="preserve"> </v>
      </c>
      <c r="AS398" s="78"/>
      <c r="AT398" s="244"/>
      <c r="AU398" s="244"/>
      <c r="AV398" s="260"/>
      <c r="AW398" s="244"/>
      <c r="AX398" s="260"/>
      <c r="AY398" s="260"/>
      <c r="AZ398" s="260"/>
      <c r="BA398" s="265"/>
      <c r="BB398" s="265"/>
      <c r="BC398" s="78"/>
      <c r="BD398" s="265"/>
      <c r="BE398" s="265"/>
      <c r="BF398" s="265"/>
      <c r="BG398" s="265"/>
      <c r="BH398" s="265"/>
      <c r="BI398" s="265"/>
      <c r="BJ398" s="249"/>
      <c r="BK398" s="249"/>
      <c r="BL398" s="251"/>
      <c r="BM398" s="78"/>
      <c r="BN398" s="566" t="str">
        <f t="shared" si="47"/>
        <v xml:space="preserve"> </v>
      </c>
      <c r="BO398" s="566" t="str">
        <f t="shared" si="51"/>
        <v xml:space="preserve"> </v>
      </c>
      <c r="BP398" s="566" t="str">
        <f t="shared" si="52"/>
        <v xml:space="preserve"> </v>
      </c>
      <c r="BQ398" s="566" t="str">
        <f t="shared" si="53"/>
        <v xml:space="preserve"> </v>
      </c>
      <c r="BR398" s="78"/>
      <c r="BS398" s="146"/>
    </row>
    <row r="399" spans="1:71" s="87" customFormat="1" ht="12.75" x14ac:dyDescent="0.25">
      <c r="A399" s="370"/>
      <c r="B399" s="366">
        <f>Demografia!B400</f>
        <v>0</v>
      </c>
      <c r="C399" s="366">
        <f>Demografia!C400</f>
        <v>0</v>
      </c>
      <c r="D399" s="367">
        <f>Demografia!D400</f>
        <v>0</v>
      </c>
      <c r="E399" s="82"/>
      <c r="F399" s="420"/>
      <c r="G399" s="421"/>
      <c r="H399" s="422"/>
      <c r="I399" s="245"/>
      <c r="J399" s="246"/>
      <c r="K399" s="247"/>
      <c r="L399" s="247"/>
      <c r="M399" s="247"/>
      <c r="N399" s="245"/>
      <c r="O399" s="252"/>
      <c r="P399" s="82"/>
      <c r="Q399" s="245"/>
      <c r="R399" s="421"/>
      <c r="S399" s="421"/>
      <c r="T399" s="82"/>
      <c r="U399" s="246"/>
      <c r="V399" s="246"/>
      <c r="W399" s="245"/>
      <c r="X399" s="246"/>
      <c r="Y399" s="245"/>
      <c r="Z399" s="245"/>
      <c r="AA399" s="245"/>
      <c r="AB399" s="247"/>
      <c r="AC399" s="247"/>
      <c r="AD399" s="78"/>
      <c r="AE399" s="247"/>
      <c r="AF399" s="247"/>
      <c r="AG399" s="247"/>
      <c r="AH399" s="247"/>
      <c r="AI399" s="247"/>
      <c r="AJ399" s="247"/>
      <c r="AK399" s="250"/>
      <c r="AL399" s="250"/>
      <c r="AM399" s="252"/>
      <c r="AN399" s="78"/>
      <c r="AO399" s="567" t="str">
        <f t="shared" ref="AO399:AO462" si="54">IF(Z399=0," ",AE399/AB399)</f>
        <v xml:space="preserve"> </v>
      </c>
      <c r="AP399" s="567" t="str">
        <f t="shared" si="48"/>
        <v xml:space="preserve"> </v>
      </c>
      <c r="AQ399" s="567" t="str">
        <f t="shared" si="49"/>
        <v xml:space="preserve"> </v>
      </c>
      <c r="AR399" s="567" t="str">
        <f t="shared" si="50"/>
        <v xml:space="preserve"> </v>
      </c>
      <c r="AS399" s="78"/>
      <c r="AT399" s="365"/>
      <c r="AU399" s="365"/>
      <c r="AV399" s="364"/>
      <c r="AW399" s="365"/>
      <c r="AX399" s="364"/>
      <c r="AY399" s="364"/>
      <c r="AZ399" s="245"/>
      <c r="BA399" s="247"/>
      <c r="BB399" s="247"/>
      <c r="BC399" s="78"/>
      <c r="BD399" s="247"/>
      <c r="BE399" s="247"/>
      <c r="BF399" s="247"/>
      <c r="BG399" s="247"/>
      <c r="BH399" s="247"/>
      <c r="BI399" s="247"/>
      <c r="BJ399" s="250"/>
      <c r="BK399" s="250"/>
      <c r="BL399" s="252"/>
      <c r="BM399" s="78"/>
      <c r="BN399" s="567" t="str">
        <f t="shared" ref="BN399:BN462" si="55">IF(AY399=0," ",BD399/BA399)</f>
        <v xml:space="preserve"> </v>
      </c>
      <c r="BO399" s="567" t="str">
        <f t="shared" si="51"/>
        <v xml:space="preserve"> </v>
      </c>
      <c r="BP399" s="567" t="str">
        <f t="shared" si="52"/>
        <v xml:space="preserve"> </v>
      </c>
      <c r="BQ399" s="567" t="str">
        <f t="shared" si="53"/>
        <v xml:space="preserve"> </v>
      </c>
      <c r="BR399" s="78"/>
      <c r="BS399" s="318"/>
    </row>
    <row r="400" spans="1:71" s="87" customFormat="1" ht="12.75" x14ac:dyDescent="0.25">
      <c r="A400" s="370"/>
      <c r="B400" s="150">
        <f>Demografia!B401</f>
        <v>0</v>
      </c>
      <c r="C400" s="150">
        <f>Demografia!C401</f>
        <v>0</v>
      </c>
      <c r="D400" s="151">
        <f>Demografia!D401</f>
        <v>0</v>
      </c>
      <c r="E400" s="82"/>
      <c r="F400" s="242"/>
      <c r="G400" s="153"/>
      <c r="H400" s="419"/>
      <c r="I400" s="260"/>
      <c r="J400" s="244"/>
      <c r="K400" s="265"/>
      <c r="L400" s="265"/>
      <c r="M400" s="265"/>
      <c r="N400" s="260"/>
      <c r="O400" s="251"/>
      <c r="P400" s="82"/>
      <c r="Q400" s="260"/>
      <c r="R400" s="153"/>
      <c r="S400" s="153"/>
      <c r="T400" s="82"/>
      <c r="U400" s="244"/>
      <c r="V400" s="244"/>
      <c r="W400" s="260"/>
      <c r="X400" s="244"/>
      <c r="Y400" s="260"/>
      <c r="Z400" s="260"/>
      <c r="AA400" s="260"/>
      <c r="AB400" s="265"/>
      <c r="AC400" s="265"/>
      <c r="AD400" s="78"/>
      <c r="AE400" s="265"/>
      <c r="AF400" s="265"/>
      <c r="AG400" s="265"/>
      <c r="AH400" s="265"/>
      <c r="AI400" s="265"/>
      <c r="AJ400" s="265"/>
      <c r="AK400" s="249"/>
      <c r="AL400" s="249"/>
      <c r="AM400" s="251"/>
      <c r="AN400" s="78"/>
      <c r="AO400" s="566" t="str">
        <f t="shared" si="54"/>
        <v xml:space="preserve"> </v>
      </c>
      <c r="AP400" s="566" t="str">
        <f t="shared" si="48"/>
        <v xml:space="preserve"> </v>
      </c>
      <c r="AQ400" s="566" t="str">
        <f t="shared" si="49"/>
        <v xml:space="preserve"> </v>
      </c>
      <c r="AR400" s="566" t="str">
        <f t="shared" si="50"/>
        <v xml:space="preserve"> </v>
      </c>
      <c r="AS400" s="78"/>
      <c r="AT400" s="244"/>
      <c r="AU400" s="244"/>
      <c r="AV400" s="260"/>
      <c r="AW400" s="244"/>
      <c r="AX400" s="260"/>
      <c r="AY400" s="260"/>
      <c r="AZ400" s="260"/>
      <c r="BA400" s="265"/>
      <c r="BB400" s="265"/>
      <c r="BC400" s="78"/>
      <c r="BD400" s="265"/>
      <c r="BE400" s="265"/>
      <c r="BF400" s="265"/>
      <c r="BG400" s="265"/>
      <c r="BH400" s="265"/>
      <c r="BI400" s="265"/>
      <c r="BJ400" s="249"/>
      <c r="BK400" s="249"/>
      <c r="BL400" s="251"/>
      <c r="BM400" s="78"/>
      <c r="BN400" s="566" t="str">
        <f t="shared" si="55"/>
        <v xml:space="preserve"> </v>
      </c>
      <c r="BO400" s="566" t="str">
        <f t="shared" si="51"/>
        <v xml:space="preserve"> </v>
      </c>
      <c r="BP400" s="566" t="str">
        <f t="shared" si="52"/>
        <v xml:space="preserve"> </v>
      </c>
      <c r="BQ400" s="566" t="str">
        <f t="shared" si="53"/>
        <v xml:space="preserve"> </v>
      </c>
      <c r="BR400" s="78"/>
      <c r="BS400" s="146"/>
    </row>
    <row r="401" spans="1:71" s="87" customFormat="1" ht="12.75" x14ac:dyDescent="0.25">
      <c r="A401" s="370"/>
      <c r="B401" s="366">
        <f>Demografia!B402</f>
        <v>0</v>
      </c>
      <c r="C401" s="366">
        <f>Demografia!C402</f>
        <v>0</v>
      </c>
      <c r="D401" s="367">
        <f>Demografia!D402</f>
        <v>0</v>
      </c>
      <c r="E401" s="82"/>
      <c r="F401" s="420"/>
      <c r="G401" s="421"/>
      <c r="H401" s="422"/>
      <c r="I401" s="245"/>
      <c r="J401" s="246"/>
      <c r="K401" s="247"/>
      <c r="L401" s="247"/>
      <c r="M401" s="247"/>
      <c r="N401" s="245"/>
      <c r="O401" s="252"/>
      <c r="P401" s="82"/>
      <c r="Q401" s="245"/>
      <c r="R401" s="421"/>
      <c r="S401" s="421"/>
      <c r="T401" s="82"/>
      <c r="U401" s="246"/>
      <c r="V401" s="246"/>
      <c r="W401" s="245"/>
      <c r="X401" s="246"/>
      <c r="Y401" s="245"/>
      <c r="Z401" s="245"/>
      <c r="AA401" s="245"/>
      <c r="AB401" s="247"/>
      <c r="AC401" s="247"/>
      <c r="AD401" s="78"/>
      <c r="AE401" s="247"/>
      <c r="AF401" s="247"/>
      <c r="AG401" s="247"/>
      <c r="AH401" s="247"/>
      <c r="AI401" s="247"/>
      <c r="AJ401" s="247"/>
      <c r="AK401" s="250"/>
      <c r="AL401" s="250"/>
      <c r="AM401" s="252"/>
      <c r="AN401" s="78"/>
      <c r="AO401" s="567" t="str">
        <f t="shared" si="54"/>
        <v xml:space="preserve"> </v>
      </c>
      <c r="AP401" s="567" t="str">
        <f t="shared" ref="AP401:AP464" si="56">IF(OR(Z401=0,K401=0)," ",AE401/K401)</f>
        <v xml:space="preserve"> </v>
      </c>
      <c r="AQ401" s="567" t="str">
        <f t="shared" ref="AQ401:AQ464" si="57">IF(OR(Z401&gt;5,Z401&lt;1)," ",AF401/AC401)</f>
        <v xml:space="preserve"> </v>
      </c>
      <c r="AR401" s="567" t="str">
        <f t="shared" ref="AR401:AR464" si="58">IF(OR(Z401&gt;5,Z401&lt;1,K401=0)," ",AF401/K401)</f>
        <v xml:space="preserve"> </v>
      </c>
      <c r="AS401" s="78"/>
      <c r="AT401" s="365"/>
      <c r="AU401" s="365"/>
      <c r="AV401" s="364"/>
      <c r="AW401" s="365"/>
      <c r="AX401" s="364"/>
      <c r="AY401" s="364"/>
      <c r="AZ401" s="245"/>
      <c r="BA401" s="247"/>
      <c r="BB401" s="247"/>
      <c r="BC401" s="78"/>
      <c r="BD401" s="247"/>
      <c r="BE401" s="247"/>
      <c r="BF401" s="247"/>
      <c r="BG401" s="247"/>
      <c r="BH401" s="247"/>
      <c r="BI401" s="247"/>
      <c r="BJ401" s="250"/>
      <c r="BK401" s="250"/>
      <c r="BL401" s="252"/>
      <c r="BM401" s="78"/>
      <c r="BN401" s="567" t="str">
        <f t="shared" si="55"/>
        <v xml:space="preserve"> </v>
      </c>
      <c r="BO401" s="567" t="str">
        <f t="shared" ref="BO401:BO464" si="59">IF(OR(AY401=0,K401=0)," ",BD401/K401)</f>
        <v xml:space="preserve"> </v>
      </c>
      <c r="BP401" s="567" t="str">
        <f t="shared" ref="BP401:BP464" si="60">IF(OR(AY401&gt;5,AY401&lt;1)," ",BE401/BB401)</f>
        <v xml:space="preserve"> </v>
      </c>
      <c r="BQ401" s="567" t="str">
        <f t="shared" ref="BQ401:BQ464" si="61">IF(OR(AY401&gt;5,AY401&lt;1,K401=0)," ",BE401/K401)</f>
        <v xml:space="preserve"> </v>
      </c>
      <c r="BR401" s="78"/>
      <c r="BS401" s="318"/>
    </row>
    <row r="402" spans="1:71" s="87" customFormat="1" ht="12.75" x14ac:dyDescent="0.25">
      <c r="A402" s="370"/>
      <c r="B402" s="150">
        <f>Demografia!B403</f>
        <v>0</v>
      </c>
      <c r="C402" s="150">
        <f>Demografia!C403</f>
        <v>0</v>
      </c>
      <c r="D402" s="151">
        <f>Demografia!D403</f>
        <v>0</v>
      </c>
      <c r="E402" s="82"/>
      <c r="F402" s="242"/>
      <c r="G402" s="153"/>
      <c r="H402" s="419"/>
      <c r="I402" s="260"/>
      <c r="J402" s="244"/>
      <c r="K402" s="265"/>
      <c r="L402" s="265"/>
      <c r="M402" s="265"/>
      <c r="N402" s="260"/>
      <c r="O402" s="251"/>
      <c r="P402" s="82"/>
      <c r="Q402" s="260"/>
      <c r="R402" s="153"/>
      <c r="S402" s="153"/>
      <c r="T402" s="82"/>
      <c r="U402" s="244"/>
      <c r="V402" s="244"/>
      <c r="W402" s="260"/>
      <c r="X402" s="244"/>
      <c r="Y402" s="260"/>
      <c r="Z402" s="260"/>
      <c r="AA402" s="260"/>
      <c r="AB402" s="265"/>
      <c r="AC402" s="265"/>
      <c r="AD402" s="78"/>
      <c r="AE402" s="265"/>
      <c r="AF402" s="265"/>
      <c r="AG402" s="265"/>
      <c r="AH402" s="265"/>
      <c r="AI402" s="265"/>
      <c r="AJ402" s="265"/>
      <c r="AK402" s="249"/>
      <c r="AL402" s="249"/>
      <c r="AM402" s="251"/>
      <c r="AN402" s="78"/>
      <c r="AO402" s="566" t="str">
        <f t="shared" si="54"/>
        <v xml:space="preserve"> </v>
      </c>
      <c r="AP402" s="566" t="str">
        <f t="shared" si="56"/>
        <v xml:space="preserve"> </v>
      </c>
      <c r="AQ402" s="566" t="str">
        <f t="shared" si="57"/>
        <v xml:space="preserve"> </v>
      </c>
      <c r="AR402" s="566" t="str">
        <f t="shared" si="58"/>
        <v xml:space="preserve"> </v>
      </c>
      <c r="AS402" s="78"/>
      <c r="AT402" s="244"/>
      <c r="AU402" s="244"/>
      <c r="AV402" s="260"/>
      <c r="AW402" s="244"/>
      <c r="AX402" s="260"/>
      <c r="AY402" s="260"/>
      <c r="AZ402" s="260"/>
      <c r="BA402" s="265"/>
      <c r="BB402" s="265"/>
      <c r="BC402" s="78"/>
      <c r="BD402" s="265"/>
      <c r="BE402" s="265"/>
      <c r="BF402" s="265"/>
      <c r="BG402" s="265"/>
      <c r="BH402" s="265"/>
      <c r="BI402" s="265"/>
      <c r="BJ402" s="249"/>
      <c r="BK402" s="249"/>
      <c r="BL402" s="251"/>
      <c r="BM402" s="78"/>
      <c r="BN402" s="566" t="str">
        <f t="shared" si="55"/>
        <v xml:space="preserve"> </v>
      </c>
      <c r="BO402" s="566" t="str">
        <f t="shared" si="59"/>
        <v xml:space="preserve"> </v>
      </c>
      <c r="BP402" s="566" t="str">
        <f t="shared" si="60"/>
        <v xml:space="preserve"> </v>
      </c>
      <c r="BQ402" s="566" t="str">
        <f t="shared" si="61"/>
        <v xml:space="preserve"> </v>
      </c>
      <c r="BR402" s="78"/>
      <c r="BS402" s="146"/>
    </row>
    <row r="403" spans="1:71" s="87" customFormat="1" ht="12.75" x14ac:dyDescent="0.25">
      <c r="A403" s="370"/>
      <c r="B403" s="366">
        <f>Demografia!B404</f>
        <v>0</v>
      </c>
      <c r="C403" s="366">
        <f>Demografia!C404</f>
        <v>0</v>
      </c>
      <c r="D403" s="367">
        <f>Demografia!D404</f>
        <v>0</v>
      </c>
      <c r="E403" s="82"/>
      <c r="F403" s="420"/>
      <c r="G403" s="421"/>
      <c r="H403" s="422"/>
      <c r="I403" s="245"/>
      <c r="J403" s="246"/>
      <c r="K403" s="247"/>
      <c r="L403" s="247"/>
      <c r="M403" s="247"/>
      <c r="N403" s="245"/>
      <c r="O403" s="252"/>
      <c r="P403" s="82"/>
      <c r="Q403" s="245"/>
      <c r="R403" s="421"/>
      <c r="S403" s="421"/>
      <c r="T403" s="82"/>
      <c r="U403" s="246"/>
      <c r="V403" s="246"/>
      <c r="W403" s="245"/>
      <c r="X403" s="246"/>
      <c r="Y403" s="245"/>
      <c r="Z403" s="245"/>
      <c r="AA403" s="245"/>
      <c r="AB403" s="247"/>
      <c r="AC403" s="247"/>
      <c r="AD403" s="78"/>
      <c r="AE403" s="247"/>
      <c r="AF403" s="247"/>
      <c r="AG403" s="247"/>
      <c r="AH403" s="247"/>
      <c r="AI403" s="247"/>
      <c r="AJ403" s="247"/>
      <c r="AK403" s="250"/>
      <c r="AL403" s="250"/>
      <c r="AM403" s="252"/>
      <c r="AN403" s="78"/>
      <c r="AO403" s="567" t="str">
        <f t="shared" si="54"/>
        <v xml:space="preserve"> </v>
      </c>
      <c r="AP403" s="567" t="str">
        <f t="shared" si="56"/>
        <v xml:space="preserve"> </v>
      </c>
      <c r="AQ403" s="567" t="str">
        <f t="shared" si="57"/>
        <v xml:space="preserve"> </v>
      </c>
      <c r="AR403" s="567" t="str">
        <f t="shared" si="58"/>
        <v xml:space="preserve"> </v>
      </c>
      <c r="AS403" s="78"/>
      <c r="AT403" s="365"/>
      <c r="AU403" s="365"/>
      <c r="AV403" s="364"/>
      <c r="AW403" s="365"/>
      <c r="AX403" s="364"/>
      <c r="AY403" s="364"/>
      <c r="AZ403" s="245"/>
      <c r="BA403" s="247"/>
      <c r="BB403" s="247"/>
      <c r="BC403" s="78"/>
      <c r="BD403" s="247"/>
      <c r="BE403" s="247"/>
      <c r="BF403" s="247"/>
      <c r="BG403" s="247"/>
      <c r="BH403" s="247"/>
      <c r="BI403" s="247"/>
      <c r="BJ403" s="250"/>
      <c r="BK403" s="250"/>
      <c r="BL403" s="252"/>
      <c r="BM403" s="78"/>
      <c r="BN403" s="567" t="str">
        <f t="shared" si="55"/>
        <v xml:space="preserve"> </v>
      </c>
      <c r="BO403" s="567" t="str">
        <f t="shared" si="59"/>
        <v xml:space="preserve"> </v>
      </c>
      <c r="BP403" s="567" t="str">
        <f t="shared" si="60"/>
        <v xml:space="preserve"> </v>
      </c>
      <c r="BQ403" s="567" t="str">
        <f t="shared" si="61"/>
        <v xml:space="preserve"> </v>
      </c>
      <c r="BR403" s="78"/>
      <c r="BS403" s="318"/>
    </row>
    <row r="404" spans="1:71" s="87" customFormat="1" ht="12.75" x14ac:dyDescent="0.25">
      <c r="A404" s="370"/>
      <c r="B404" s="150">
        <f>Demografia!B405</f>
        <v>0</v>
      </c>
      <c r="C404" s="150">
        <f>Demografia!C405</f>
        <v>0</v>
      </c>
      <c r="D404" s="151">
        <f>Demografia!D405</f>
        <v>0</v>
      </c>
      <c r="E404" s="82"/>
      <c r="F404" s="242"/>
      <c r="G404" s="153"/>
      <c r="H404" s="419"/>
      <c r="I404" s="260"/>
      <c r="J404" s="244"/>
      <c r="K404" s="265"/>
      <c r="L404" s="265"/>
      <c r="M404" s="265"/>
      <c r="N404" s="260"/>
      <c r="O404" s="251"/>
      <c r="P404" s="82"/>
      <c r="Q404" s="260"/>
      <c r="R404" s="153"/>
      <c r="S404" s="153"/>
      <c r="T404" s="82"/>
      <c r="U404" s="244"/>
      <c r="V404" s="244"/>
      <c r="W404" s="260"/>
      <c r="X404" s="244"/>
      <c r="Y404" s="260"/>
      <c r="Z404" s="260"/>
      <c r="AA404" s="260"/>
      <c r="AB404" s="265"/>
      <c r="AC404" s="265"/>
      <c r="AD404" s="78"/>
      <c r="AE404" s="265"/>
      <c r="AF404" s="265"/>
      <c r="AG404" s="265"/>
      <c r="AH404" s="265"/>
      <c r="AI404" s="265"/>
      <c r="AJ404" s="265"/>
      <c r="AK404" s="249"/>
      <c r="AL404" s="249"/>
      <c r="AM404" s="251"/>
      <c r="AN404" s="78"/>
      <c r="AO404" s="566" t="str">
        <f t="shared" si="54"/>
        <v xml:space="preserve"> </v>
      </c>
      <c r="AP404" s="566" t="str">
        <f t="shared" si="56"/>
        <v xml:space="preserve"> </v>
      </c>
      <c r="AQ404" s="566" t="str">
        <f t="shared" si="57"/>
        <v xml:space="preserve"> </v>
      </c>
      <c r="AR404" s="566" t="str">
        <f t="shared" si="58"/>
        <v xml:space="preserve"> </v>
      </c>
      <c r="AS404" s="78"/>
      <c r="AT404" s="244"/>
      <c r="AU404" s="244"/>
      <c r="AV404" s="260"/>
      <c r="AW404" s="244"/>
      <c r="AX404" s="260"/>
      <c r="AY404" s="260"/>
      <c r="AZ404" s="260"/>
      <c r="BA404" s="265"/>
      <c r="BB404" s="265"/>
      <c r="BC404" s="78"/>
      <c r="BD404" s="265"/>
      <c r="BE404" s="265"/>
      <c r="BF404" s="265"/>
      <c r="BG404" s="265"/>
      <c r="BH404" s="265"/>
      <c r="BI404" s="265"/>
      <c r="BJ404" s="249"/>
      <c r="BK404" s="249"/>
      <c r="BL404" s="251"/>
      <c r="BM404" s="78"/>
      <c r="BN404" s="566" t="str">
        <f t="shared" si="55"/>
        <v xml:space="preserve"> </v>
      </c>
      <c r="BO404" s="566" t="str">
        <f t="shared" si="59"/>
        <v xml:space="preserve"> </v>
      </c>
      <c r="BP404" s="566" t="str">
        <f t="shared" si="60"/>
        <v xml:space="preserve"> </v>
      </c>
      <c r="BQ404" s="566" t="str">
        <f t="shared" si="61"/>
        <v xml:space="preserve"> </v>
      </c>
      <c r="BR404" s="78"/>
      <c r="BS404" s="146"/>
    </row>
    <row r="405" spans="1:71" s="87" customFormat="1" ht="12.75" x14ac:dyDescent="0.25">
      <c r="A405" s="370"/>
      <c r="B405" s="366">
        <f>Demografia!B406</f>
        <v>0</v>
      </c>
      <c r="C405" s="366">
        <f>Demografia!C406</f>
        <v>0</v>
      </c>
      <c r="D405" s="367">
        <f>Demografia!D406</f>
        <v>0</v>
      </c>
      <c r="E405" s="82"/>
      <c r="F405" s="420"/>
      <c r="G405" s="421"/>
      <c r="H405" s="422"/>
      <c r="I405" s="245"/>
      <c r="J405" s="246"/>
      <c r="K405" s="247"/>
      <c r="L405" s="247"/>
      <c r="M405" s="247"/>
      <c r="N405" s="245"/>
      <c r="O405" s="252"/>
      <c r="P405" s="82"/>
      <c r="Q405" s="245"/>
      <c r="R405" s="421"/>
      <c r="S405" s="421"/>
      <c r="T405" s="82"/>
      <c r="U405" s="246"/>
      <c r="V405" s="246"/>
      <c r="W405" s="245"/>
      <c r="X405" s="246"/>
      <c r="Y405" s="245"/>
      <c r="Z405" s="245"/>
      <c r="AA405" s="245"/>
      <c r="AB405" s="247"/>
      <c r="AC405" s="247"/>
      <c r="AD405" s="78"/>
      <c r="AE405" s="247"/>
      <c r="AF405" s="247"/>
      <c r="AG405" s="247"/>
      <c r="AH405" s="247"/>
      <c r="AI405" s="247"/>
      <c r="AJ405" s="247"/>
      <c r="AK405" s="250"/>
      <c r="AL405" s="250"/>
      <c r="AM405" s="252"/>
      <c r="AN405" s="78"/>
      <c r="AO405" s="567" t="str">
        <f t="shared" si="54"/>
        <v xml:space="preserve"> </v>
      </c>
      <c r="AP405" s="567" t="str">
        <f t="shared" si="56"/>
        <v xml:space="preserve"> </v>
      </c>
      <c r="AQ405" s="567" t="str">
        <f t="shared" si="57"/>
        <v xml:space="preserve"> </v>
      </c>
      <c r="AR405" s="567" t="str">
        <f t="shared" si="58"/>
        <v xml:space="preserve"> </v>
      </c>
      <c r="AS405" s="78"/>
      <c r="AT405" s="365"/>
      <c r="AU405" s="365"/>
      <c r="AV405" s="364"/>
      <c r="AW405" s="365"/>
      <c r="AX405" s="364"/>
      <c r="AY405" s="364"/>
      <c r="AZ405" s="245"/>
      <c r="BA405" s="247"/>
      <c r="BB405" s="247"/>
      <c r="BC405" s="78"/>
      <c r="BD405" s="247"/>
      <c r="BE405" s="247"/>
      <c r="BF405" s="247"/>
      <c r="BG405" s="247"/>
      <c r="BH405" s="247"/>
      <c r="BI405" s="247"/>
      <c r="BJ405" s="250"/>
      <c r="BK405" s="250"/>
      <c r="BL405" s="252"/>
      <c r="BM405" s="78"/>
      <c r="BN405" s="567" t="str">
        <f t="shared" si="55"/>
        <v xml:space="preserve"> </v>
      </c>
      <c r="BO405" s="567" t="str">
        <f t="shared" si="59"/>
        <v xml:space="preserve"> </v>
      </c>
      <c r="BP405" s="567" t="str">
        <f t="shared" si="60"/>
        <v xml:space="preserve"> </v>
      </c>
      <c r="BQ405" s="567" t="str">
        <f t="shared" si="61"/>
        <v xml:space="preserve"> </v>
      </c>
      <c r="BR405" s="78"/>
      <c r="BS405" s="318"/>
    </row>
    <row r="406" spans="1:71" s="87" customFormat="1" ht="12.75" x14ac:dyDescent="0.25">
      <c r="A406" s="370"/>
      <c r="B406" s="150">
        <f>Demografia!B407</f>
        <v>0</v>
      </c>
      <c r="C406" s="150">
        <f>Demografia!C407</f>
        <v>0</v>
      </c>
      <c r="D406" s="151">
        <f>Demografia!D407</f>
        <v>0</v>
      </c>
      <c r="E406" s="82"/>
      <c r="F406" s="242"/>
      <c r="G406" s="153"/>
      <c r="H406" s="419"/>
      <c r="I406" s="260"/>
      <c r="J406" s="244"/>
      <c r="K406" s="265"/>
      <c r="L406" s="265"/>
      <c r="M406" s="265"/>
      <c r="N406" s="260"/>
      <c r="O406" s="251"/>
      <c r="P406" s="82"/>
      <c r="Q406" s="260"/>
      <c r="R406" s="153"/>
      <c r="S406" s="153"/>
      <c r="T406" s="82"/>
      <c r="U406" s="244"/>
      <c r="V406" s="244"/>
      <c r="W406" s="260"/>
      <c r="X406" s="244"/>
      <c r="Y406" s="260"/>
      <c r="Z406" s="260"/>
      <c r="AA406" s="260"/>
      <c r="AB406" s="265"/>
      <c r="AC406" s="265"/>
      <c r="AD406" s="78"/>
      <c r="AE406" s="265"/>
      <c r="AF406" s="265"/>
      <c r="AG406" s="265"/>
      <c r="AH406" s="265"/>
      <c r="AI406" s="265"/>
      <c r="AJ406" s="265"/>
      <c r="AK406" s="249"/>
      <c r="AL406" s="249"/>
      <c r="AM406" s="251"/>
      <c r="AN406" s="78"/>
      <c r="AO406" s="566" t="str">
        <f t="shared" si="54"/>
        <v xml:space="preserve"> </v>
      </c>
      <c r="AP406" s="566" t="str">
        <f t="shared" si="56"/>
        <v xml:space="preserve"> </v>
      </c>
      <c r="AQ406" s="566" t="str">
        <f t="shared" si="57"/>
        <v xml:space="preserve"> </v>
      </c>
      <c r="AR406" s="566" t="str">
        <f t="shared" si="58"/>
        <v xml:space="preserve"> </v>
      </c>
      <c r="AS406" s="78"/>
      <c r="AT406" s="244"/>
      <c r="AU406" s="244"/>
      <c r="AV406" s="260"/>
      <c r="AW406" s="244"/>
      <c r="AX406" s="260"/>
      <c r="AY406" s="260"/>
      <c r="AZ406" s="260"/>
      <c r="BA406" s="265"/>
      <c r="BB406" s="265"/>
      <c r="BC406" s="78"/>
      <c r="BD406" s="265"/>
      <c r="BE406" s="265"/>
      <c r="BF406" s="265"/>
      <c r="BG406" s="265"/>
      <c r="BH406" s="265"/>
      <c r="BI406" s="265"/>
      <c r="BJ406" s="249"/>
      <c r="BK406" s="249"/>
      <c r="BL406" s="251"/>
      <c r="BM406" s="78"/>
      <c r="BN406" s="566" t="str">
        <f t="shared" si="55"/>
        <v xml:space="preserve"> </v>
      </c>
      <c r="BO406" s="566" t="str">
        <f t="shared" si="59"/>
        <v xml:space="preserve"> </v>
      </c>
      <c r="BP406" s="566" t="str">
        <f t="shared" si="60"/>
        <v xml:space="preserve"> </v>
      </c>
      <c r="BQ406" s="566" t="str">
        <f t="shared" si="61"/>
        <v xml:space="preserve"> </v>
      </c>
      <c r="BR406" s="78"/>
      <c r="BS406" s="146"/>
    </row>
    <row r="407" spans="1:71" s="87" customFormat="1" ht="12.75" x14ac:dyDescent="0.25">
      <c r="A407" s="370"/>
      <c r="B407" s="366">
        <f>Demografia!B408</f>
        <v>0</v>
      </c>
      <c r="C407" s="366">
        <f>Demografia!C408</f>
        <v>0</v>
      </c>
      <c r="D407" s="367">
        <f>Demografia!D408</f>
        <v>0</v>
      </c>
      <c r="E407" s="82"/>
      <c r="F407" s="420"/>
      <c r="G407" s="421"/>
      <c r="H407" s="422"/>
      <c r="I407" s="245"/>
      <c r="J407" s="246"/>
      <c r="K407" s="247"/>
      <c r="L407" s="247"/>
      <c r="M407" s="247"/>
      <c r="N407" s="245"/>
      <c r="O407" s="252"/>
      <c r="P407" s="82"/>
      <c r="Q407" s="245"/>
      <c r="R407" s="421"/>
      <c r="S407" s="421"/>
      <c r="T407" s="82"/>
      <c r="U407" s="246"/>
      <c r="V407" s="246"/>
      <c r="W407" s="245"/>
      <c r="X407" s="246"/>
      <c r="Y407" s="245"/>
      <c r="Z407" s="245"/>
      <c r="AA407" s="245"/>
      <c r="AB407" s="247"/>
      <c r="AC407" s="247"/>
      <c r="AD407" s="78"/>
      <c r="AE407" s="247"/>
      <c r="AF407" s="247"/>
      <c r="AG407" s="247"/>
      <c r="AH407" s="247"/>
      <c r="AI407" s="247"/>
      <c r="AJ407" s="247"/>
      <c r="AK407" s="250"/>
      <c r="AL407" s="250"/>
      <c r="AM407" s="252"/>
      <c r="AN407" s="78"/>
      <c r="AO407" s="567" t="str">
        <f t="shared" si="54"/>
        <v xml:space="preserve"> </v>
      </c>
      <c r="AP407" s="567" t="str">
        <f t="shared" si="56"/>
        <v xml:space="preserve"> </v>
      </c>
      <c r="AQ407" s="567" t="str">
        <f t="shared" si="57"/>
        <v xml:space="preserve"> </v>
      </c>
      <c r="AR407" s="567" t="str">
        <f t="shared" si="58"/>
        <v xml:space="preserve"> </v>
      </c>
      <c r="AS407" s="78"/>
      <c r="AT407" s="365"/>
      <c r="AU407" s="365"/>
      <c r="AV407" s="364"/>
      <c r="AW407" s="365"/>
      <c r="AX407" s="364"/>
      <c r="AY407" s="364"/>
      <c r="AZ407" s="245"/>
      <c r="BA407" s="247"/>
      <c r="BB407" s="247"/>
      <c r="BC407" s="78"/>
      <c r="BD407" s="247"/>
      <c r="BE407" s="247"/>
      <c r="BF407" s="247"/>
      <c r="BG407" s="247"/>
      <c r="BH407" s="247"/>
      <c r="BI407" s="247"/>
      <c r="BJ407" s="250"/>
      <c r="BK407" s="250"/>
      <c r="BL407" s="252"/>
      <c r="BM407" s="78"/>
      <c r="BN407" s="567" t="str">
        <f t="shared" si="55"/>
        <v xml:space="preserve"> </v>
      </c>
      <c r="BO407" s="567" t="str">
        <f t="shared" si="59"/>
        <v xml:space="preserve"> </v>
      </c>
      <c r="BP407" s="567" t="str">
        <f t="shared" si="60"/>
        <v xml:space="preserve"> </v>
      </c>
      <c r="BQ407" s="567" t="str">
        <f t="shared" si="61"/>
        <v xml:space="preserve"> </v>
      </c>
      <c r="BR407" s="78"/>
      <c r="BS407" s="318"/>
    </row>
    <row r="408" spans="1:71" s="87" customFormat="1" ht="12.75" x14ac:dyDescent="0.25">
      <c r="A408" s="370"/>
      <c r="B408" s="150">
        <f>Demografia!B409</f>
        <v>0</v>
      </c>
      <c r="C408" s="150">
        <f>Demografia!C409</f>
        <v>0</v>
      </c>
      <c r="D408" s="151">
        <f>Demografia!D409</f>
        <v>0</v>
      </c>
      <c r="E408" s="82"/>
      <c r="F408" s="242"/>
      <c r="G408" s="153"/>
      <c r="H408" s="419"/>
      <c r="I408" s="260"/>
      <c r="J408" s="244"/>
      <c r="K408" s="265"/>
      <c r="L408" s="265"/>
      <c r="M408" s="265"/>
      <c r="N408" s="260"/>
      <c r="O408" s="251"/>
      <c r="P408" s="82"/>
      <c r="Q408" s="260"/>
      <c r="R408" s="153"/>
      <c r="S408" s="153"/>
      <c r="T408" s="82"/>
      <c r="U408" s="244"/>
      <c r="V408" s="244"/>
      <c r="W408" s="260"/>
      <c r="X408" s="244"/>
      <c r="Y408" s="260"/>
      <c r="Z408" s="260"/>
      <c r="AA408" s="260"/>
      <c r="AB408" s="265"/>
      <c r="AC408" s="265"/>
      <c r="AD408" s="78"/>
      <c r="AE408" s="265"/>
      <c r="AF408" s="265"/>
      <c r="AG408" s="265"/>
      <c r="AH408" s="265"/>
      <c r="AI408" s="265"/>
      <c r="AJ408" s="265"/>
      <c r="AK408" s="249"/>
      <c r="AL408" s="249"/>
      <c r="AM408" s="251"/>
      <c r="AN408" s="78"/>
      <c r="AO408" s="566" t="str">
        <f t="shared" si="54"/>
        <v xml:space="preserve"> </v>
      </c>
      <c r="AP408" s="566" t="str">
        <f t="shared" si="56"/>
        <v xml:space="preserve"> </v>
      </c>
      <c r="AQ408" s="566" t="str">
        <f t="shared" si="57"/>
        <v xml:space="preserve"> </v>
      </c>
      <c r="AR408" s="566" t="str">
        <f t="shared" si="58"/>
        <v xml:space="preserve"> </v>
      </c>
      <c r="AS408" s="78"/>
      <c r="AT408" s="244"/>
      <c r="AU408" s="244"/>
      <c r="AV408" s="260"/>
      <c r="AW408" s="244"/>
      <c r="AX408" s="260"/>
      <c r="AY408" s="260"/>
      <c r="AZ408" s="260"/>
      <c r="BA408" s="265"/>
      <c r="BB408" s="265"/>
      <c r="BC408" s="78"/>
      <c r="BD408" s="265"/>
      <c r="BE408" s="265"/>
      <c r="BF408" s="265"/>
      <c r="BG408" s="265"/>
      <c r="BH408" s="265"/>
      <c r="BI408" s="265"/>
      <c r="BJ408" s="249"/>
      <c r="BK408" s="249"/>
      <c r="BL408" s="251"/>
      <c r="BM408" s="78"/>
      <c r="BN408" s="566" t="str">
        <f t="shared" si="55"/>
        <v xml:space="preserve"> </v>
      </c>
      <c r="BO408" s="566" t="str">
        <f t="shared" si="59"/>
        <v xml:space="preserve"> </v>
      </c>
      <c r="BP408" s="566" t="str">
        <f t="shared" si="60"/>
        <v xml:space="preserve"> </v>
      </c>
      <c r="BQ408" s="566" t="str">
        <f t="shared" si="61"/>
        <v xml:space="preserve"> </v>
      </c>
      <c r="BR408" s="78"/>
      <c r="BS408" s="146"/>
    </row>
    <row r="409" spans="1:71" s="87" customFormat="1" ht="12.75" x14ac:dyDescent="0.25">
      <c r="A409" s="370"/>
      <c r="B409" s="366">
        <f>Demografia!B410</f>
        <v>0</v>
      </c>
      <c r="C409" s="366">
        <f>Demografia!C410</f>
        <v>0</v>
      </c>
      <c r="D409" s="367">
        <f>Demografia!D410</f>
        <v>0</v>
      </c>
      <c r="E409" s="82"/>
      <c r="F409" s="420"/>
      <c r="G409" s="421"/>
      <c r="H409" s="422"/>
      <c r="I409" s="245"/>
      <c r="J409" s="246"/>
      <c r="K409" s="247"/>
      <c r="L409" s="247"/>
      <c r="M409" s="247"/>
      <c r="N409" s="245"/>
      <c r="O409" s="252"/>
      <c r="P409" s="82"/>
      <c r="Q409" s="245"/>
      <c r="R409" s="421"/>
      <c r="S409" s="421"/>
      <c r="T409" s="82"/>
      <c r="U409" s="246"/>
      <c r="V409" s="246"/>
      <c r="W409" s="245"/>
      <c r="X409" s="246"/>
      <c r="Y409" s="245"/>
      <c r="Z409" s="245"/>
      <c r="AA409" s="245"/>
      <c r="AB409" s="247"/>
      <c r="AC409" s="247"/>
      <c r="AD409" s="78"/>
      <c r="AE409" s="247"/>
      <c r="AF409" s="247"/>
      <c r="AG409" s="247"/>
      <c r="AH409" s="247"/>
      <c r="AI409" s="247"/>
      <c r="AJ409" s="247"/>
      <c r="AK409" s="250"/>
      <c r="AL409" s="250"/>
      <c r="AM409" s="252"/>
      <c r="AN409" s="78"/>
      <c r="AO409" s="567" t="str">
        <f t="shared" si="54"/>
        <v xml:space="preserve"> </v>
      </c>
      <c r="AP409" s="567" t="str">
        <f t="shared" si="56"/>
        <v xml:space="preserve"> </v>
      </c>
      <c r="AQ409" s="567" t="str">
        <f t="shared" si="57"/>
        <v xml:space="preserve"> </v>
      </c>
      <c r="AR409" s="567" t="str">
        <f t="shared" si="58"/>
        <v xml:space="preserve"> </v>
      </c>
      <c r="AS409" s="78"/>
      <c r="AT409" s="365"/>
      <c r="AU409" s="365"/>
      <c r="AV409" s="364"/>
      <c r="AW409" s="365"/>
      <c r="AX409" s="364"/>
      <c r="AY409" s="364"/>
      <c r="AZ409" s="245"/>
      <c r="BA409" s="247"/>
      <c r="BB409" s="247"/>
      <c r="BC409" s="78"/>
      <c r="BD409" s="247"/>
      <c r="BE409" s="247"/>
      <c r="BF409" s="247"/>
      <c r="BG409" s="247"/>
      <c r="BH409" s="247"/>
      <c r="BI409" s="247"/>
      <c r="BJ409" s="250"/>
      <c r="BK409" s="250"/>
      <c r="BL409" s="252"/>
      <c r="BM409" s="78"/>
      <c r="BN409" s="567" t="str">
        <f t="shared" si="55"/>
        <v xml:space="preserve"> </v>
      </c>
      <c r="BO409" s="567" t="str">
        <f t="shared" si="59"/>
        <v xml:space="preserve"> </v>
      </c>
      <c r="BP409" s="567" t="str">
        <f t="shared" si="60"/>
        <v xml:space="preserve"> </v>
      </c>
      <c r="BQ409" s="567" t="str">
        <f t="shared" si="61"/>
        <v xml:space="preserve"> </v>
      </c>
      <c r="BR409" s="78"/>
      <c r="BS409" s="318"/>
    </row>
    <row r="410" spans="1:71" s="87" customFormat="1" ht="12.75" x14ac:dyDescent="0.25">
      <c r="A410" s="370"/>
      <c r="B410" s="150">
        <f>Demografia!B411</f>
        <v>0</v>
      </c>
      <c r="C410" s="150">
        <f>Demografia!C411</f>
        <v>0</v>
      </c>
      <c r="D410" s="151">
        <f>Demografia!D411</f>
        <v>0</v>
      </c>
      <c r="E410" s="82"/>
      <c r="F410" s="242"/>
      <c r="G410" s="153"/>
      <c r="H410" s="419"/>
      <c r="I410" s="260"/>
      <c r="J410" s="244"/>
      <c r="K410" s="265"/>
      <c r="L410" s="265"/>
      <c r="M410" s="265"/>
      <c r="N410" s="260"/>
      <c r="O410" s="251"/>
      <c r="P410" s="82"/>
      <c r="Q410" s="260"/>
      <c r="R410" s="153"/>
      <c r="S410" s="153"/>
      <c r="T410" s="82"/>
      <c r="U410" s="244"/>
      <c r="V410" s="244"/>
      <c r="W410" s="260"/>
      <c r="X410" s="244"/>
      <c r="Y410" s="260"/>
      <c r="Z410" s="260"/>
      <c r="AA410" s="260"/>
      <c r="AB410" s="265"/>
      <c r="AC410" s="265"/>
      <c r="AD410" s="78"/>
      <c r="AE410" s="265"/>
      <c r="AF410" s="265"/>
      <c r="AG410" s="265"/>
      <c r="AH410" s="265"/>
      <c r="AI410" s="265"/>
      <c r="AJ410" s="265"/>
      <c r="AK410" s="249"/>
      <c r="AL410" s="249"/>
      <c r="AM410" s="251"/>
      <c r="AN410" s="78"/>
      <c r="AO410" s="566" t="str">
        <f t="shared" si="54"/>
        <v xml:space="preserve"> </v>
      </c>
      <c r="AP410" s="566" t="str">
        <f t="shared" si="56"/>
        <v xml:space="preserve"> </v>
      </c>
      <c r="AQ410" s="566" t="str">
        <f t="shared" si="57"/>
        <v xml:space="preserve"> </v>
      </c>
      <c r="AR410" s="566" t="str">
        <f t="shared" si="58"/>
        <v xml:space="preserve"> </v>
      </c>
      <c r="AS410" s="78"/>
      <c r="AT410" s="244"/>
      <c r="AU410" s="244"/>
      <c r="AV410" s="260"/>
      <c r="AW410" s="244"/>
      <c r="AX410" s="260"/>
      <c r="AY410" s="260"/>
      <c r="AZ410" s="260"/>
      <c r="BA410" s="265"/>
      <c r="BB410" s="265"/>
      <c r="BC410" s="78"/>
      <c r="BD410" s="265"/>
      <c r="BE410" s="265"/>
      <c r="BF410" s="265"/>
      <c r="BG410" s="265"/>
      <c r="BH410" s="265"/>
      <c r="BI410" s="265"/>
      <c r="BJ410" s="249"/>
      <c r="BK410" s="249"/>
      <c r="BL410" s="251"/>
      <c r="BM410" s="78"/>
      <c r="BN410" s="566" t="str">
        <f t="shared" si="55"/>
        <v xml:space="preserve"> </v>
      </c>
      <c r="BO410" s="566" t="str">
        <f t="shared" si="59"/>
        <v xml:space="preserve"> </v>
      </c>
      <c r="BP410" s="566" t="str">
        <f t="shared" si="60"/>
        <v xml:space="preserve"> </v>
      </c>
      <c r="BQ410" s="566" t="str">
        <f t="shared" si="61"/>
        <v xml:space="preserve"> </v>
      </c>
      <c r="BR410" s="78"/>
      <c r="BS410" s="146"/>
    </row>
    <row r="411" spans="1:71" s="87" customFormat="1" ht="12.75" x14ac:dyDescent="0.25">
      <c r="A411" s="370"/>
      <c r="B411" s="366">
        <f>Demografia!B412</f>
        <v>0</v>
      </c>
      <c r="C411" s="366">
        <f>Demografia!C412</f>
        <v>0</v>
      </c>
      <c r="D411" s="367">
        <f>Demografia!D412</f>
        <v>0</v>
      </c>
      <c r="E411" s="82"/>
      <c r="F411" s="420"/>
      <c r="G411" s="421"/>
      <c r="H411" s="422"/>
      <c r="I411" s="245"/>
      <c r="J411" s="246"/>
      <c r="K411" s="247"/>
      <c r="L411" s="247"/>
      <c r="M411" s="247"/>
      <c r="N411" s="245"/>
      <c r="O411" s="252"/>
      <c r="P411" s="82"/>
      <c r="Q411" s="245"/>
      <c r="R411" s="421"/>
      <c r="S411" s="421"/>
      <c r="T411" s="82"/>
      <c r="U411" s="246"/>
      <c r="V411" s="246"/>
      <c r="W411" s="245"/>
      <c r="X411" s="246"/>
      <c r="Y411" s="245"/>
      <c r="Z411" s="245"/>
      <c r="AA411" s="245"/>
      <c r="AB411" s="247"/>
      <c r="AC411" s="247"/>
      <c r="AD411" s="78"/>
      <c r="AE411" s="247"/>
      <c r="AF411" s="247"/>
      <c r="AG411" s="247"/>
      <c r="AH411" s="247"/>
      <c r="AI411" s="247"/>
      <c r="AJ411" s="247"/>
      <c r="AK411" s="250"/>
      <c r="AL411" s="250"/>
      <c r="AM411" s="252"/>
      <c r="AN411" s="78"/>
      <c r="AO411" s="567" t="str">
        <f t="shared" si="54"/>
        <v xml:space="preserve"> </v>
      </c>
      <c r="AP411" s="567" t="str">
        <f t="shared" si="56"/>
        <v xml:space="preserve"> </v>
      </c>
      <c r="AQ411" s="567" t="str">
        <f t="shared" si="57"/>
        <v xml:space="preserve"> </v>
      </c>
      <c r="AR411" s="567" t="str">
        <f t="shared" si="58"/>
        <v xml:space="preserve"> </v>
      </c>
      <c r="AS411" s="78"/>
      <c r="AT411" s="365"/>
      <c r="AU411" s="365"/>
      <c r="AV411" s="364"/>
      <c r="AW411" s="365"/>
      <c r="AX411" s="364"/>
      <c r="AY411" s="364"/>
      <c r="AZ411" s="245"/>
      <c r="BA411" s="247"/>
      <c r="BB411" s="247"/>
      <c r="BC411" s="78"/>
      <c r="BD411" s="247"/>
      <c r="BE411" s="247"/>
      <c r="BF411" s="247"/>
      <c r="BG411" s="247"/>
      <c r="BH411" s="247"/>
      <c r="BI411" s="247"/>
      <c r="BJ411" s="250"/>
      <c r="BK411" s="250"/>
      <c r="BL411" s="252"/>
      <c r="BM411" s="78"/>
      <c r="BN411" s="567" t="str">
        <f t="shared" si="55"/>
        <v xml:space="preserve"> </v>
      </c>
      <c r="BO411" s="567" t="str">
        <f t="shared" si="59"/>
        <v xml:space="preserve"> </v>
      </c>
      <c r="BP411" s="567" t="str">
        <f t="shared" si="60"/>
        <v xml:space="preserve"> </v>
      </c>
      <c r="BQ411" s="567" t="str">
        <f t="shared" si="61"/>
        <v xml:space="preserve"> </v>
      </c>
      <c r="BR411" s="78"/>
      <c r="BS411" s="318"/>
    </row>
    <row r="412" spans="1:71" s="87" customFormat="1" ht="12.75" x14ac:dyDescent="0.25">
      <c r="A412" s="370"/>
      <c r="B412" s="150">
        <f>Demografia!B413</f>
        <v>0</v>
      </c>
      <c r="C412" s="150">
        <f>Demografia!C413</f>
        <v>0</v>
      </c>
      <c r="D412" s="151">
        <f>Demografia!D413</f>
        <v>0</v>
      </c>
      <c r="E412" s="82"/>
      <c r="F412" s="242"/>
      <c r="G412" s="153"/>
      <c r="H412" s="419"/>
      <c r="I412" s="260"/>
      <c r="J412" s="244"/>
      <c r="K412" s="265"/>
      <c r="L412" s="265"/>
      <c r="M412" s="265"/>
      <c r="N412" s="260"/>
      <c r="O412" s="251"/>
      <c r="P412" s="82"/>
      <c r="Q412" s="260"/>
      <c r="R412" s="153"/>
      <c r="S412" s="153"/>
      <c r="T412" s="82"/>
      <c r="U412" s="244"/>
      <c r="V412" s="244"/>
      <c r="W412" s="260"/>
      <c r="X412" s="244"/>
      <c r="Y412" s="260"/>
      <c r="Z412" s="260"/>
      <c r="AA412" s="260"/>
      <c r="AB412" s="265"/>
      <c r="AC412" s="265"/>
      <c r="AD412" s="78"/>
      <c r="AE412" s="265"/>
      <c r="AF412" s="265"/>
      <c r="AG412" s="265"/>
      <c r="AH412" s="265"/>
      <c r="AI412" s="265"/>
      <c r="AJ412" s="265"/>
      <c r="AK412" s="249"/>
      <c r="AL412" s="249"/>
      <c r="AM412" s="251"/>
      <c r="AN412" s="78"/>
      <c r="AO412" s="566" t="str">
        <f t="shared" si="54"/>
        <v xml:space="preserve"> </v>
      </c>
      <c r="AP412" s="566" t="str">
        <f t="shared" si="56"/>
        <v xml:space="preserve"> </v>
      </c>
      <c r="AQ412" s="566" t="str">
        <f t="shared" si="57"/>
        <v xml:space="preserve"> </v>
      </c>
      <c r="AR412" s="566" t="str">
        <f t="shared" si="58"/>
        <v xml:space="preserve"> </v>
      </c>
      <c r="AS412" s="78"/>
      <c r="AT412" s="244"/>
      <c r="AU412" s="244"/>
      <c r="AV412" s="260"/>
      <c r="AW412" s="244"/>
      <c r="AX412" s="260"/>
      <c r="AY412" s="260"/>
      <c r="AZ412" s="260"/>
      <c r="BA412" s="265"/>
      <c r="BB412" s="265"/>
      <c r="BC412" s="78"/>
      <c r="BD412" s="265"/>
      <c r="BE412" s="265"/>
      <c r="BF412" s="265"/>
      <c r="BG412" s="265"/>
      <c r="BH412" s="265"/>
      <c r="BI412" s="265"/>
      <c r="BJ412" s="249"/>
      <c r="BK412" s="249"/>
      <c r="BL412" s="251"/>
      <c r="BM412" s="78"/>
      <c r="BN412" s="566" t="str">
        <f t="shared" si="55"/>
        <v xml:space="preserve"> </v>
      </c>
      <c r="BO412" s="566" t="str">
        <f t="shared" si="59"/>
        <v xml:space="preserve"> </v>
      </c>
      <c r="BP412" s="566" t="str">
        <f t="shared" si="60"/>
        <v xml:space="preserve"> </v>
      </c>
      <c r="BQ412" s="566" t="str">
        <f t="shared" si="61"/>
        <v xml:space="preserve"> </v>
      </c>
      <c r="BR412" s="78"/>
      <c r="BS412" s="146"/>
    </row>
    <row r="413" spans="1:71" s="87" customFormat="1" ht="12.75" x14ac:dyDescent="0.25">
      <c r="A413" s="370"/>
      <c r="B413" s="366">
        <f>Demografia!B414</f>
        <v>0</v>
      </c>
      <c r="C413" s="366">
        <f>Demografia!C414</f>
        <v>0</v>
      </c>
      <c r="D413" s="367">
        <f>Demografia!D414</f>
        <v>0</v>
      </c>
      <c r="E413" s="82"/>
      <c r="F413" s="420"/>
      <c r="G413" s="421"/>
      <c r="H413" s="422"/>
      <c r="I413" s="245"/>
      <c r="J413" s="246"/>
      <c r="K413" s="247"/>
      <c r="L413" s="247"/>
      <c r="M413" s="247"/>
      <c r="N413" s="245"/>
      <c r="O413" s="252"/>
      <c r="P413" s="82"/>
      <c r="Q413" s="245"/>
      <c r="R413" s="421"/>
      <c r="S413" s="421"/>
      <c r="T413" s="82"/>
      <c r="U413" s="246"/>
      <c r="V413" s="246"/>
      <c r="W413" s="245"/>
      <c r="X413" s="246"/>
      <c r="Y413" s="245"/>
      <c r="Z413" s="245"/>
      <c r="AA413" s="245"/>
      <c r="AB413" s="247"/>
      <c r="AC413" s="247"/>
      <c r="AD413" s="78"/>
      <c r="AE413" s="247"/>
      <c r="AF413" s="247"/>
      <c r="AG413" s="247"/>
      <c r="AH413" s="247"/>
      <c r="AI413" s="247"/>
      <c r="AJ413" s="247"/>
      <c r="AK413" s="250"/>
      <c r="AL413" s="250"/>
      <c r="AM413" s="252"/>
      <c r="AN413" s="78"/>
      <c r="AO413" s="567" t="str">
        <f t="shared" si="54"/>
        <v xml:space="preserve"> </v>
      </c>
      <c r="AP413" s="567" t="str">
        <f t="shared" si="56"/>
        <v xml:space="preserve"> </v>
      </c>
      <c r="AQ413" s="567" t="str">
        <f t="shared" si="57"/>
        <v xml:space="preserve"> </v>
      </c>
      <c r="AR413" s="567" t="str">
        <f t="shared" si="58"/>
        <v xml:space="preserve"> </v>
      </c>
      <c r="AS413" s="78"/>
      <c r="AT413" s="365"/>
      <c r="AU413" s="365"/>
      <c r="AV413" s="364"/>
      <c r="AW413" s="365"/>
      <c r="AX413" s="364"/>
      <c r="AY413" s="364"/>
      <c r="AZ413" s="245"/>
      <c r="BA413" s="247"/>
      <c r="BB413" s="247"/>
      <c r="BC413" s="78"/>
      <c r="BD413" s="247"/>
      <c r="BE413" s="247"/>
      <c r="BF413" s="247"/>
      <c r="BG413" s="247"/>
      <c r="BH413" s="247"/>
      <c r="BI413" s="247"/>
      <c r="BJ413" s="250"/>
      <c r="BK413" s="250"/>
      <c r="BL413" s="252"/>
      <c r="BM413" s="78"/>
      <c r="BN413" s="567" t="str">
        <f t="shared" si="55"/>
        <v xml:space="preserve"> </v>
      </c>
      <c r="BO413" s="567" t="str">
        <f t="shared" si="59"/>
        <v xml:space="preserve"> </v>
      </c>
      <c r="BP413" s="567" t="str">
        <f t="shared" si="60"/>
        <v xml:space="preserve"> </v>
      </c>
      <c r="BQ413" s="567" t="str">
        <f t="shared" si="61"/>
        <v xml:space="preserve"> </v>
      </c>
      <c r="BR413" s="78"/>
      <c r="BS413" s="318"/>
    </row>
    <row r="414" spans="1:71" s="87" customFormat="1" ht="12.75" x14ac:dyDescent="0.25">
      <c r="A414" s="370"/>
      <c r="B414" s="150">
        <f>Demografia!B415</f>
        <v>0</v>
      </c>
      <c r="C414" s="150">
        <f>Demografia!C415</f>
        <v>0</v>
      </c>
      <c r="D414" s="151">
        <f>Demografia!D415</f>
        <v>0</v>
      </c>
      <c r="E414" s="82"/>
      <c r="F414" s="242"/>
      <c r="G414" s="153"/>
      <c r="H414" s="419"/>
      <c r="I414" s="260"/>
      <c r="J414" s="244"/>
      <c r="K414" s="265"/>
      <c r="L414" s="265"/>
      <c r="M414" s="265"/>
      <c r="N414" s="260"/>
      <c r="O414" s="251"/>
      <c r="P414" s="82"/>
      <c r="Q414" s="260"/>
      <c r="R414" s="153"/>
      <c r="S414" s="153"/>
      <c r="T414" s="82"/>
      <c r="U414" s="244"/>
      <c r="V414" s="244"/>
      <c r="W414" s="260"/>
      <c r="X414" s="244"/>
      <c r="Y414" s="260"/>
      <c r="Z414" s="260"/>
      <c r="AA414" s="260"/>
      <c r="AB414" s="265"/>
      <c r="AC414" s="265"/>
      <c r="AD414" s="78"/>
      <c r="AE414" s="265"/>
      <c r="AF414" s="265"/>
      <c r="AG414" s="265"/>
      <c r="AH414" s="265"/>
      <c r="AI414" s="265"/>
      <c r="AJ414" s="265"/>
      <c r="AK414" s="249"/>
      <c r="AL414" s="249"/>
      <c r="AM414" s="251"/>
      <c r="AN414" s="78"/>
      <c r="AO414" s="566" t="str">
        <f t="shared" si="54"/>
        <v xml:space="preserve"> </v>
      </c>
      <c r="AP414" s="566" t="str">
        <f t="shared" si="56"/>
        <v xml:space="preserve"> </v>
      </c>
      <c r="AQ414" s="566" t="str">
        <f t="shared" si="57"/>
        <v xml:space="preserve"> </v>
      </c>
      <c r="AR414" s="566" t="str">
        <f t="shared" si="58"/>
        <v xml:space="preserve"> </v>
      </c>
      <c r="AS414" s="78"/>
      <c r="AT414" s="244"/>
      <c r="AU414" s="244"/>
      <c r="AV414" s="260"/>
      <c r="AW414" s="244"/>
      <c r="AX414" s="260"/>
      <c r="AY414" s="260"/>
      <c r="AZ414" s="260"/>
      <c r="BA414" s="265"/>
      <c r="BB414" s="265"/>
      <c r="BC414" s="78"/>
      <c r="BD414" s="265"/>
      <c r="BE414" s="265"/>
      <c r="BF414" s="265"/>
      <c r="BG414" s="265"/>
      <c r="BH414" s="265"/>
      <c r="BI414" s="265"/>
      <c r="BJ414" s="249"/>
      <c r="BK414" s="249"/>
      <c r="BL414" s="251"/>
      <c r="BM414" s="78"/>
      <c r="BN414" s="566" t="str">
        <f t="shared" si="55"/>
        <v xml:space="preserve"> </v>
      </c>
      <c r="BO414" s="566" t="str">
        <f t="shared" si="59"/>
        <v xml:space="preserve"> </v>
      </c>
      <c r="BP414" s="566" t="str">
        <f t="shared" si="60"/>
        <v xml:space="preserve"> </v>
      </c>
      <c r="BQ414" s="566" t="str">
        <f t="shared" si="61"/>
        <v xml:space="preserve"> </v>
      </c>
      <c r="BR414" s="78"/>
      <c r="BS414" s="146"/>
    </row>
    <row r="415" spans="1:71" s="87" customFormat="1" ht="12.75" x14ac:dyDescent="0.25">
      <c r="A415" s="370"/>
      <c r="B415" s="366">
        <f>Demografia!B416</f>
        <v>0</v>
      </c>
      <c r="C415" s="366">
        <f>Demografia!C416</f>
        <v>0</v>
      </c>
      <c r="D415" s="367">
        <f>Demografia!D416</f>
        <v>0</v>
      </c>
      <c r="E415" s="82"/>
      <c r="F415" s="420"/>
      <c r="G415" s="421"/>
      <c r="H415" s="422"/>
      <c r="I415" s="245"/>
      <c r="J415" s="246"/>
      <c r="K415" s="247"/>
      <c r="L415" s="247"/>
      <c r="M415" s="247"/>
      <c r="N415" s="245"/>
      <c r="O415" s="252"/>
      <c r="P415" s="82"/>
      <c r="Q415" s="245"/>
      <c r="R415" s="421"/>
      <c r="S415" s="421"/>
      <c r="T415" s="82"/>
      <c r="U415" s="246"/>
      <c r="V415" s="246"/>
      <c r="W415" s="245"/>
      <c r="X415" s="246"/>
      <c r="Y415" s="245"/>
      <c r="Z415" s="245"/>
      <c r="AA415" s="245"/>
      <c r="AB415" s="247"/>
      <c r="AC415" s="247"/>
      <c r="AD415" s="78"/>
      <c r="AE415" s="247"/>
      <c r="AF415" s="247"/>
      <c r="AG415" s="247"/>
      <c r="AH415" s="247"/>
      <c r="AI415" s="247"/>
      <c r="AJ415" s="247"/>
      <c r="AK415" s="250"/>
      <c r="AL415" s="250"/>
      <c r="AM415" s="252"/>
      <c r="AN415" s="78"/>
      <c r="AO415" s="567" t="str">
        <f t="shared" si="54"/>
        <v xml:space="preserve"> </v>
      </c>
      <c r="AP415" s="567" t="str">
        <f t="shared" si="56"/>
        <v xml:space="preserve"> </v>
      </c>
      <c r="AQ415" s="567" t="str">
        <f t="shared" si="57"/>
        <v xml:space="preserve"> </v>
      </c>
      <c r="AR415" s="567" t="str">
        <f t="shared" si="58"/>
        <v xml:space="preserve"> </v>
      </c>
      <c r="AS415" s="78"/>
      <c r="AT415" s="365"/>
      <c r="AU415" s="365"/>
      <c r="AV415" s="364"/>
      <c r="AW415" s="365"/>
      <c r="AX415" s="364"/>
      <c r="AY415" s="364"/>
      <c r="AZ415" s="245"/>
      <c r="BA415" s="247"/>
      <c r="BB415" s="247"/>
      <c r="BC415" s="78"/>
      <c r="BD415" s="247"/>
      <c r="BE415" s="247"/>
      <c r="BF415" s="247"/>
      <c r="BG415" s="247"/>
      <c r="BH415" s="247"/>
      <c r="BI415" s="247"/>
      <c r="BJ415" s="250"/>
      <c r="BK415" s="250"/>
      <c r="BL415" s="252"/>
      <c r="BM415" s="78"/>
      <c r="BN415" s="567" t="str">
        <f t="shared" si="55"/>
        <v xml:space="preserve"> </v>
      </c>
      <c r="BO415" s="567" t="str">
        <f t="shared" si="59"/>
        <v xml:space="preserve"> </v>
      </c>
      <c r="BP415" s="567" t="str">
        <f t="shared" si="60"/>
        <v xml:space="preserve"> </v>
      </c>
      <c r="BQ415" s="567" t="str">
        <f t="shared" si="61"/>
        <v xml:space="preserve"> </v>
      </c>
      <c r="BR415" s="78"/>
      <c r="BS415" s="318"/>
    </row>
    <row r="416" spans="1:71" s="87" customFormat="1" ht="12.75" x14ac:dyDescent="0.25">
      <c r="A416" s="370"/>
      <c r="B416" s="150">
        <f>Demografia!B417</f>
        <v>0</v>
      </c>
      <c r="C416" s="150">
        <f>Demografia!C417</f>
        <v>0</v>
      </c>
      <c r="D416" s="151">
        <f>Demografia!D417</f>
        <v>0</v>
      </c>
      <c r="E416" s="82"/>
      <c r="F416" s="242"/>
      <c r="G416" s="153"/>
      <c r="H416" s="419"/>
      <c r="I416" s="260"/>
      <c r="J416" s="244"/>
      <c r="K416" s="265"/>
      <c r="L416" s="265"/>
      <c r="M416" s="265"/>
      <c r="N416" s="260"/>
      <c r="O416" s="251"/>
      <c r="P416" s="82"/>
      <c r="Q416" s="260"/>
      <c r="R416" s="153"/>
      <c r="S416" s="153"/>
      <c r="T416" s="82"/>
      <c r="U416" s="244"/>
      <c r="V416" s="244"/>
      <c r="W416" s="260"/>
      <c r="X416" s="244"/>
      <c r="Y416" s="260"/>
      <c r="Z416" s="260"/>
      <c r="AA416" s="260"/>
      <c r="AB416" s="265"/>
      <c r="AC416" s="265"/>
      <c r="AD416" s="78"/>
      <c r="AE416" s="265"/>
      <c r="AF416" s="265"/>
      <c r="AG416" s="265"/>
      <c r="AH416" s="265"/>
      <c r="AI416" s="265"/>
      <c r="AJ416" s="265"/>
      <c r="AK416" s="249"/>
      <c r="AL416" s="249"/>
      <c r="AM416" s="251"/>
      <c r="AN416" s="78"/>
      <c r="AO416" s="566" t="str">
        <f t="shared" si="54"/>
        <v xml:space="preserve"> </v>
      </c>
      <c r="AP416" s="566" t="str">
        <f t="shared" si="56"/>
        <v xml:space="preserve"> </v>
      </c>
      <c r="AQ416" s="566" t="str">
        <f t="shared" si="57"/>
        <v xml:space="preserve"> </v>
      </c>
      <c r="AR416" s="566" t="str">
        <f t="shared" si="58"/>
        <v xml:space="preserve"> </v>
      </c>
      <c r="AS416" s="78"/>
      <c r="AT416" s="244"/>
      <c r="AU416" s="244"/>
      <c r="AV416" s="260"/>
      <c r="AW416" s="244"/>
      <c r="AX416" s="260"/>
      <c r="AY416" s="260"/>
      <c r="AZ416" s="260"/>
      <c r="BA416" s="265"/>
      <c r="BB416" s="265"/>
      <c r="BC416" s="78"/>
      <c r="BD416" s="265"/>
      <c r="BE416" s="265"/>
      <c r="BF416" s="265"/>
      <c r="BG416" s="265"/>
      <c r="BH416" s="265"/>
      <c r="BI416" s="265"/>
      <c r="BJ416" s="249"/>
      <c r="BK416" s="249"/>
      <c r="BL416" s="251"/>
      <c r="BM416" s="78"/>
      <c r="BN416" s="566" t="str">
        <f t="shared" si="55"/>
        <v xml:space="preserve"> </v>
      </c>
      <c r="BO416" s="566" t="str">
        <f t="shared" si="59"/>
        <v xml:space="preserve"> </v>
      </c>
      <c r="BP416" s="566" t="str">
        <f t="shared" si="60"/>
        <v xml:space="preserve"> </v>
      </c>
      <c r="BQ416" s="566" t="str">
        <f t="shared" si="61"/>
        <v xml:space="preserve"> </v>
      </c>
      <c r="BR416" s="78"/>
      <c r="BS416" s="146"/>
    </row>
    <row r="417" spans="1:71" s="87" customFormat="1" ht="12.75" x14ac:dyDescent="0.25">
      <c r="A417" s="370"/>
      <c r="B417" s="366">
        <f>Demografia!B418</f>
        <v>0</v>
      </c>
      <c r="C417" s="366">
        <f>Demografia!C418</f>
        <v>0</v>
      </c>
      <c r="D417" s="367">
        <f>Demografia!D418</f>
        <v>0</v>
      </c>
      <c r="E417" s="82"/>
      <c r="F417" s="420"/>
      <c r="G417" s="421"/>
      <c r="H417" s="422"/>
      <c r="I417" s="245"/>
      <c r="J417" s="246"/>
      <c r="K417" s="247"/>
      <c r="L417" s="247"/>
      <c r="M417" s="247"/>
      <c r="N417" s="245"/>
      <c r="O417" s="252"/>
      <c r="P417" s="82"/>
      <c r="Q417" s="245"/>
      <c r="R417" s="421"/>
      <c r="S417" s="421"/>
      <c r="T417" s="82"/>
      <c r="U417" s="246"/>
      <c r="V417" s="246"/>
      <c r="W417" s="245"/>
      <c r="X417" s="246"/>
      <c r="Y417" s="245"/>
      <c r="Z417" s="245"/>
      <c r="AA417" s="245"/>
      <c r="AB417" s="247"/>
      <c r="AC417" s="247"/>
      <c r="AD417" s="78"/>
      <c r="AE417" s="247"/>
      <c r="AF417" s="247"/>
      <c r="AG417" s="247"/>
      <c r="AH417" s="247"/>
      <c r="AI417" s="247"/>
      <c r="AJ417" s="247"/>
      <c r="AK417" s="250"/>
      <c r="AL417" s="250"/>
      <c r="AM417" s="252"/>
      <c r="AN417" s="78"/>
      <c r="AO417" s="567" t="str">
        <f t="shared" si="54"/>
        <v xml:space="preserve"> </v>
      </c>
      <c r="AP417" s="567" t="str">
        <f t="shared" si="56"/>
        <v xml:space="preserve"> </v>
      </c>
      <c r="AQ417" s="567" t="str">
        <f t="shared" si="57"/>
        <v xml:space="preserve"> </v>
      </c>
      <c r="AR417" s="567" t="str">
        <f t="shared" si="58"/>
        <v xml:space="preserve"> </v>
      </c>
      <c r="AS417" s="78"/>
      <c r="AT417" s="365"/>
      <c r="AU417" s="365"/>
      <c r="AV417" s="364"/>
      <c r="AW417" s="365"/>
      <c r="AX417" s="364"/>
      <c r="AY417" s="364"/>
      <c r="AZ417" s="245"/>
      <c r="BA417" s="247"/>
      <c r="BB417" s="247"/>
      <c r="BC417" s="78"/>
      <c r="BD417" s="247"/>
      <c r="BE417" s="247"/>
      <c r="BF417" s="247"/>
      <c r="BG417" s="247"/>
      <c r="BH417" s="247"/>
      <c r="BI417" s="247"/>
      <c r="BJ417" s="250"/>
      <c r="BK417" s="250"/>
      <c r="BL417" s="252"/>
      <c r="BM417" s="78"/>
      <c r="BN417" s="567" t="str">
        <f t="shared" si="55"/>
        <v xml:space="preserve"> </v>
      </c>
      <c r="BO417" s="567" t="str">
        <f t="shared" si="59"/>
        <v xml:space="preserve"> </v>
      </c>
      <c r="BP417" s="567" t="str">
        <f t="shared" si="60"/>
        <v xml:space="preserve"> </v>
      </c>
      <c r="BQ417" s="567" t="str">
        <f t="shared" si="61"/>
        <v xml:space="preserve"> </v>
      </c>
      <c r="BR417" s="78"/>
      <c r="BS417" s="318"/>
    </row>
    <row r="418" spans="1:71" s="87" customFormat="1" ht="12.75" x14ac:dyDescent="0.25">
      <c r="A418" s="370"/>
      <c r="B418" s="150">
        <f>Demografia!B419</f>
        <v>0</v>
      </c>
      <c r="C418" s="150">
        <f>Demografia!C419</f>
        <v>0</v>
      </c>
      <c r="D418" s="151">
        <f>Demografia!D419</f>
        <v>0</v>
      </c>
      <c r="E418" s="82"/>
      <c r="F418" s="242"/>
      <c r="G418" s="153"/>
      <c r="H418" s="419"/>
      <c r="I418" s="260"/>
      <c r="J418" s="244"/>
      <c r="K418" s="265"/>
      <c r="L418" s="265"/>
      <c r="M418" s="265"/>
      <c r="N418" s="260"/>
      <c r="O418" s="251"/>
      <c r="P418" s="82"/>
      <c r="Q418" s="260"/>
      <c r="R418" s="153"/>
      <c r="S418" s="153"/>
      <c r="T418" s="82"/>
      <c r="U418" s="244"/>
      <c r="V418" s="244"/>
      <c r="W418" s="260"/>
      <c r="X418" s="244"/>
      <c r="Y418" s="260"/>
      <c r="Z418" s="260"/>
      <c r="AA418" s="260"/>
      <c r="AB418" s="265"/>
      <c r="AC418" s="265"/>
      <c r="AD418" s="78"/>
      <c r="AE418" s="265"/>
      <c r="AF418" s="265"/>
      <c r="AG418" s="265"/>
      <c r="AH418" s="265"/>
      <c r="AI418" s="265"/>
      <c r="AJ418" s="265"/>
      <c r="AK418" s="249"/>
      <c r="AL418" s="249"/>
      <c r="AM418" s="251"/>
      <c r="AN418" s="78"/>
      <c r="AO418" s="566" t="str">
        <f t="shared" si="54"/>
        <v xml:space="preserve"> </v>
      </c>
      <c r="AP418" s="566" t="str">
        <f t="shared" si="56"/>
        <v xml:space="preserve"> </v>
      </c>
      <c r="AQ418" s="566" t="str">
        <f t="shared" si="57"/>
        <v xml:space="preserve"> </v>
      </c>
      <c r="AR418" s="566" t="str">
        <f t="shared" si="58"/>
        <v xml:space="preserve"> </v>
      </c>
      <c r="AS418" s="78"/>
      <c r="AT418" s="244"/>
      <c r="AU418" s="244"/>
      <c r="AV418" s="260"/>
      <c r="AW418" s="244"/>
      <c r="AX418" s="260"/>
      <c r="AY418" s="260"/>
      <c r="AZ418" s="260"/>
      <c r="BA418" s="265"/>
      <c r="BB418" s="265"/>
      <c r="BC418" s="78"/>
      <c r="BD418" s="265"/>
      <c r="BE418" s="265"/>
      <c r="BF418" s="265"/>
      <c r="BG418" s="265"/>
      <c r="BH418" s="265"/>
      <c r="BI418" s="265"/>
      <c r="BJ418" s="249"/>
      <c r="BK418" s="249"/>
      <c r="BL418" s="251"/>
      <c r="BM418" s="78"/>
      <c r="BN418" s="566" t="str">
        <f t="shared" si="55"/>
        <v xml:space="preserve"> </v>
      </c>
      <c r="BO418" s="566" t="str">
        <f t="shared" si="59"/>
        <v xml:space="preserve"> </v>
      </c>
      <c r="BP418" s="566" t="str">
        <f t="shared" si="60"/>
        <v xml:space="preserve"> </v>
      </c>
      <c r="BQ418" s="566" t="str">
        <f t="shared" si="61"/>
        <v xml:space="preserve"> </v>
      </c>
      <c r="BR418" s="78"/>
      <c r="BS418" s="146"/>
    </row>
    <row r="419" spans="1:71" s="87" customFormat="1" ht="12.75" x14ac:dyDescent="0.25">
      <c r="A419" s="370"/>
      <c r="B419" s="366">
        <f>Demografia!B420</f>
        <v>0</v>
      </c>
      <c r="C419" s="366">
        <f>Demografia!C420</f>
        <v>0</v>
      </c>
      <c r="D419" s="367">
        <f>Demografia!D420</f>
        <v>0</v>
      </c>
      <c r="E419" s="82"/>
      <c r="F419" s="420"/>
      <c r="G419" s="421"/>
      <c r="H419" s="422"/>
      <c r="I419" s="245"/>
      <c r="J419" s="246"/>
      <c r="K419" s="247"/>
      <c r="L419" s="247"/>
      <c r="M419" s="247"/>
      <c r="N419" s="245"/>
      <c r="O419" s="252"/>
      <c r="P419" s="82"/>
      <c r="Q419" s="245"/>
      <c r="R419" s="421"/>
      <c r="S419" s="421"/>
      <c r="T419" s="82"/>
      <c r="U419" s="246"/>
      <c r="V419" s="246"/>
      <c r="W419" s="245"/>
      <c r="X419" s="246"/>
      <c r="Y419" s="245"/>
      <c r="Z419" s="245"/>
      <c r="AA419" s="245"/>
      <c r="AB419" s="247"/>
      <c r="AC419" s="247"/>
      <c r="AD419" s="78"/>
      <c r="AE419" s="247"/>
      <c r="AF419" s="247"/>
      <c r="AG419" s="247"/>
      <c r="AH419" s="247"/>
      <c r="AI419" s="247"/>
      <c r="AJ419" s="247"/>
      <c r="AK419" s="250"/>
      <c r="AL419" s="250"/>
      <c r="AM419" s="252"/>
      <c r="AN419" s="78"/>
      <c r="AO419" s="567" t="str">
        <f t="shared" si="54"/>
        <v xml:space="preserve"> </v>
      </c>
      <c r="AP419" s="567" t="str">
        <f t="shared" si="56"/>
        <v xml:space="preserve"> </v>
      </c>
      <c r="AQ419" s="567" t="str">
        <f t="shared" si="57"/>
        <v xml:space="preserve"> </v>
      </c>
      <c r="AR419" s="567" t="str">
        <f t="shared" si="58"/>
        <v xml:space="preserve"> </v>
      </c>
      <c r="AS419" s="78"/>
      <c r="AT419" s="365"/>
      <c r="AU419" s="365"/>
      <c r="AV419" s="364"/>
      <c r="AW419" s="365"/>
      <c r="AX419" s="364"/>
      <c r="AY419" s="364"/>
      <c r="AZ419" s="245"/>
      <c r="BA419" s="247"/>
      <c r="BB419" s="247"/>
      <c r="BC419" s="78"/>
      <c r="BD419" s="247"/>
      <c r="BE419" s="247"/>
      <c r="BF419" s="247"/>
      <c r="BG419" s="247"/>
      <c r="BH419" s="247"/>
      <c r="BI419" s="247"/>
      <c r="BJ419" s="250"/>
      <c r="BK419" s="250"/>
      <c r="BL419" s="252"/>
      <c r="BM419" s="78"/>
      <c r="BN419" s="567" t="str">
        <f t="shared" si="55"/>
        <v xml:space="preserve"> </v>
      </c>
      <c r="BO419" s="567" t="str">
        <f t="shared" si="59"/>
        <v xml:space="preserve"> </v>
      </c>
      <c r="BP419" s="567" t="str">
        <f t="shared" si="60"/>
        <v xml:space="preserve"> </v>
      </c>
      <c r="BQ419" s="567" t="str">
        <f t="shared" si="61"/>
        <v xml:space="preserve"> </v>
      </c>
      <c r="BR419" s="78"/>
      <c r="BS419" s="318"/>
    </row>
    <row r="420" spans="1:71" s="87" customFormat="1" ht="12.75" x14ac:dyDescent="0.25">
      <c r="A420" s="370"/>
      <c r="B420" s="150">
        <f>Demografia!B421</f>
        <v>0</v>
      </c>
      <c r="C420" s="150">
        <f>Demografia!C421</f>
        <v>0</v>
      </c>
      <c r="D420" s="151">
        <f>Demografia!D421</f>
        <v>0</v>
      </c>
      <c r="E420" s="82"/>
      <c r="F420" s="242"/>
      <c r="G420" s="153"/>
      <c r="H420" s="419"/>
      <c r="I420" s="260"/>
      <c r="J420" s="244"/>
      <c r="K420" s="265"/>
      <c r="L420" s="265"/>
      <c r="M420" s="265"/>
      <c r="N420" s="260"/>
      <c r="O420" s="251"/>
      <c r="P420" s="82"/>
      <c r="Q420" s="260"/>
      <c r="R420" s="153"/>
      <c r="S420" s="153"/>
      <c r="T420" s="82"/>
      <c r="U420" s="244"/>
      <c r="V420" s="244"/>
      <c r="W420" s="260"/>
      <c r="X420" s="244"/>
      <c r="Y420" s="260"/>
      <c r="Z420" s="260"/>
      <c r="AA420" s="260"/>
      <c r="AB420" s="265"/>
      <c r="AC420" s="265"/>
      <c r="AD420" s="78"/>
      <c r="AE420" s="265"/>
      <c r="AF420" s="265"/>
      <c r="AG420" s="265"/>
      <c r="AH420" s="265"/>
      <c r="AI420" s="265"/>
      <c r="AJ420" s="265"/>
      <c r="AK420" s="249"/>
      <c r="AL420" s="249"/>
      <c r="AM420" s="251"/>
      <c r="AN420" s="78"/>
      <c r="AO420" s="566" t="str">
        <f t="shared" si="54"/>
        <v xml:space="preserve"> </v>
      </c>
      <c r="AP420" s="566" t="str">
        <f t="shared" si="56"/>
        <v xml:space="preserve"> </v>
      </c>
      <c r="AQ420" s="566" t="str">
        <f t="shared" si="57"/>
        <v xml:space="preserve"> </v>
      </c>
      <c r="AR420" s="566" t="str">
        <f t="shared" si="58"/>
        <v xml:space="preserve"> </v>
      </c>
      <c r="AS420" s="78"/>
      <c r="AT420" s="244"/>
      <c r="AU420" s="244"/>
      <c r="AV420" s="260"/>
      <c r="AW420" s="244"/>
      <c r="AX420" s="260"/>
      <c r="AY420" s="260"/>
      <c r="AZ420" s="260"/>
      <c r="BA420" s="265"/>
      <c r="BB420" s="265"/>
      <c r="BC420" s="78"/>
      <c r="BD420" s="265"/>
      <c r="BE420" s="265"/>
      <c r="BF420" s="265"/>
      <c r="BG420" s="265"/>
      <c r="BH420" s="265"/>
      <c r="BI420" s="265"/>
      <c r="BJ420" s="249"/>
      <c r="BK420" s="249"/>
      <c r="BL420" s="251"/>
      <c r="BM420" s="78"/>
      <c r="BN420" s="566" t="str">
        <f t="shared" si="55"/>
        <v xml:space="preserve"> </v>
      </c>
      <c r="BO420" s="566" t="str">
        <f t="shared" si="59"/>
        <v xml:space="preserve"> </v>
      </c>
      <c r="BP420" s="566" t="str">
        <f t="shared" si="60"/>
        <v xml:space="preserve"> </v>
      </c>
      <c r="BQ420" s="566" t="str">
        <f t="shared" si="61"/>
        <v xml:space="preserve"> </v>
      </c>
      <c r="BR420" s="78"/>
      <c r="BS420" s="146"/>
    </row>
    <row r="421" spans="1:71" s="87" customFormat="1" ht="12.75" x14ac:dyDescent="0.25">
      <c r="A421" s="370"/>
      <c r="B421" s="366">
        <f>Demografia!B422</f>
        <v>0</v>
      </c>
      <c r="C421" s="366">
        <f>Demografia!C422</f>
        <v>0</v>
      </c>
      <c r="D421" s="367">
        <f>Demografia!D422</f>
        <v>0</v>
      </c>
      <c r="E421" s="82"/>
      <c r="F421" s="420"/>
      <c r="G421" s="421"/>
      <c r="H421" s="422"/>
      <c r="I421" s="245"/>
      <c r="J421" s="246"/>
      <c r="K421" s="247"/>
      <c r="L421" s="247"/>
      <c r="M421" s="247"/>
      <c r="N421" s="245"/>
      <c r="O421" s="252"/>
      <c r="P421" s="82"/>
      <c r="Q421" s="245"/>
      <c r="R421" s="421"/>
      <c r="S421" s="421"/>
      <c r="T421" s="82"/>
      <c r="U421" s="246"/>
      <c r="V421" s="246"/>
      <c r="W421" s="245"/>
      <c r="X421" s="246"/>
      <c r="Y421" s="245"/>
      <c r="Z421" s="245"/>
      <c r="AA421" s="245"/>
      <c r="AB421" s="247"/>
      <c r="AC421" s="247"/>
      <c r="AD421" s="78"/>
      <c r="AE421" s="247"/>
      <c r="AF421" s="247"/>
      <c r="AG421" s="247"/>
      <c r="AH421" s="247"/>
      <c r="AI421" s="247"/>
      <c r="AJ421" s="247"/>
      <c r="AK421" s="250"/>
      <c r="AL421" s="250"/>
      <c r="AM421" s="252"/>
      <c r="AN421" s="78"/>
      <c r="AO421" s="567" t="str">
        <f t="shared" si="54"/>
        <v xml:space="preserve"> </v>
      </c>
      <c r="AP421" s="567" t="str">
        <f t="shared" si="56"/>
        <v xml:space="preserve"> </v>
      </c>
      <c r="AQ421" s="567" t="str">
        <f t="shared" si="57"/>
        <v xml:space="preserve"> </v>
      </c>
      <c r="AR421" s="567" t="str">
        <f t="shared" si="58"/>
        <v xml:space="preserve"> </v>
      </c>
      <c r="AS421" s="78"/>
      <c r="AT421" s="365"/>
      <c r="AU421" s="365"/>
      <c r="AV421" s="364"/>
      <c r="AW421" s="365"/>
      <c r="AX421" s="364"/>
      <c r="AY421" s="364"/>
      <c r="AZ421" s="245"/>
      <c r="BA421" s="247"/>
      <c r="BB421" s="247"/>
      <c r="BC421" s="78"/>
      <c r="BD421" s="247"/>
      <c r="BE421" s="247"/>
      <c r="BF421" s="247"/>
      <c r="BG421" s="247"/>
      <c r="BH421" s="247"/>
      <c r="BI421" s="247"/>
      <c r="BJ421" s="250"/>
      <c r="BK421" s="250"/>
      <c r="BL421" s="252"/>
      <c r="BM421" s="78"/>
      <c r="BN421" s="567" t="str">
        <f t="shared" si="55"/>
        <v xml:space="preserve"> </v>
      </c>
      <c r="BO421" s="567" t="str">
        <f t="shared" si="59"/>
        <v xml:space="preserve"> </v>
      </c>
      <c r="BP421" s="567" t="str">
        <f t="shared" si="60"/>
        <v xml:space="preserve"> </v>
      </c>
      <c r="BQ421" s="567" t="str">
        <f t="shared" si="61"/>
        <v xml:space="preserve"> </v>
      </c>
      <c r="BR421" s="78"/>
      <c r="BS421" s="318"/>
    </row>
    <row r="422" spans="1:71" s="87" customFormat="1" ht="12.75" x14ac:dyDescent="0.25">
      <c r="A422" s="370"/>
      <c r="B422" s="150">
        <f>Demografia!B423</f>
        <v>0</v>
      </c>
      <c r="C422" s="150">
        <f>Demografia!C423</f>
        <v>0</v>
      </c>
      <c r="D422" s="151">
        <f>Demografia!D423</f>
        <v>0</v>
      </c>
      <c r="E422" s="82"/>
      <c r="F422" s="242"/>
      <c r="G422" s="153"/>
      <c r="H422" s="419"/>
      <c r="I422" s="260"/>
      <c r="J422" s="244"/>
      <c r="K422" s="265"/>
      <c r="L422" s="265"/>
      <c r="M422" s="265"/>
      <c r="N422" s="260"/>
      <c r="O422" s="251"/>
      <c r="P422" s="82"/>
      <c r="Q422" s="260"/>
      <c r="R422" s="153"/>
      <c r="S422" s="153"/>
      <c r="T422" s="82"/>
      <c r="U422" s="244"/>
      <c r="V422" s="244"/>
      <c r="W422" s="260"/>
      <c r="X422" s="244"/>
      <c r="Y422" s="260"/>
      <c r="Z422" s="260"/>
      <c r="AA422" s="260"/>
      <c r="AB422" s="265"/>
      <c r="AC422" s="265"/>
      <c r="AD422" s="78"/>
      <c r="AE422" s="265"/>
      <c r="AF422" s="265"/>
      <c r="AG422" s="265"/>
      <c r="AH422" s="265"/>
      <c r="AI422" s="265"/>
      <c r="AJ422" s="265"/>
      <c r="AK422" s="249"/>
      <c r="AL422" s="249"/>
      <c r="AM422" s="251"/>
      <c r="AN422" s="78"/>
      <c r="AO422" s="566" t="str">
        <f t="shared" si="54"/>
        <v xml:space="preserve"> </v>
      </c>
      <c r="AP422" s="566" t="str">
        <f t="shared" si="56"/>
        <v xml:space="preserve"> </v>
      </c>
      <c r="AQ422" s="566" t="str">
        <f t="shared" si="57"/>
        <v xml:space="preserve"> </v>
      </c>
      <c r="AR422" s="566" t="str">
        <f t="shared" si="58"/>
        <v xml:space="preserve"> </v>
      </c>
      <c r="AS422" s="78"/>
      <c r="AT422" s="244"/>
      <c r="AU422" s="244"/>
      <c r="AV422" s="260"/>
      <c r="AW422" s="244"/>
      <c r="AX422" s="260"/>
      <c r="AY422" s="260"/>
      <c r="AZ422" s="260"/>
      <c r="BA422" s="265"/>
      <c r="BB422" s="265"/>
      <c r="BC422" s="78"/>
      <c r="BD422" s="265"/>
      <c r="BE422" s="265"/>
      <c r="BF422" s="265"/>
      <c r="BG422" s="265"/>
      <c r="BH422" s="265"/>
      <c r="BI422" s="265"/>
      <c r="BJ422" s="249"/>
      <c r="BK422" s="249"/>
      <c r="BL422" s="251"/>
      <c r="BM422" s="78"/>
      <c r="BN422" s="566" t="str">
        <f t="shared" si="55"/>
        <v xml:space="preserve"> </v>
      </c>
      <c r="BO422" s="566" t="str">
        <f t="shared" si="59"/>
        <v xml:space="preserve"> </v>
      </c>
      <c r="BP422" s="566" t="str">
        <f t="shared" si="60"/>
        <v xml:space="preserve"> </v>
      </c>
      <c r="BQ422" s="566" t="str">
        <f t="shared" si="61"/>
        <v xml:space="preserve"> </v>
      </c>
      <c r="BR422" s="78"/>
      <c r="BS422" s="146"/>
    </row>
    <row r="423" spans="1:71" s="87" customFormat="1" ht="12.75" x14ac:dyDescent="0.25">
      <c r="A423" s="370"/>
      <c r="B423" s="366">
        <f>Demografia!B424</f>
        <v>0</v>
      </c>
      <c r="C423" s="366">
        <f>Demografia!C424</f>
        <v>0</v>
      </c>
      <c r="D423" s="367">
        <f>Demografia!D424</f>
        <v>0</v>
      </c>
      <c r="E423" s="82"/>
      <c r="F423" s="420"/>
      <c r="G423" s="421"/>
      <c r="H423" s="422"/>
      <c r="I423" s="245"/>
      <c r="J423" s="246"/>
      <c r="K423" s="247"/>
      <c r="L423" s="247"/>
      <c r="M423" s="247"/>
      <c r="N423" s="245"/>
      <c r="O423" s="252"/>
      <c r="P423" s="82"/>
      <c r="Q423" s="245"/>
      <c r="R423" s="421"/>
      <c r="S423" s="421"/>
      <c r="T423" s="82"/>
      <c r="U423" s="246"/>
      <c r="V423" s="246"/>
      <c r="W423" s="245"/>
      <c r="X423" s="246"/>
      <c r="Y423" s="245"/>
      <c r="Z423" s="245"/>
      <c r="AA423" s="245"/>
      <c r="AB423" s="247"/>
      <c r="AC423" s="247"/>
      <c r="AD423" s="78"/>
      <c r="AE423" s="247"/>
      <c r="AF423" s="247"/>
      <c r="AG423" s="247"/>
      <c r="AH423" s="247"/>
      <c r="AI423" s="247"/>
      <c r="AJ423" s="247"/>
      <c r="AK423" s="250"/>
      <c r="AL423" s="250"/>
      <c r="AM423" s="252"/>
      <c r="AN423" s="78"/>
      <c r="AO423" s="567" t="str">
        <f t="shared" si="54"/>
        <v xml:space="preserve"> </v>
      </c>
      <c r="AP423" s="567" t="str">
        <f t="shared" si="56"/>
        <v xml:space="preserve"> </v>
      </c>
      <c r="AQ423" s="567" t="str">
        <f t="shared" si="57"/>
        <v xml:space="preserve"> </v>
      </c>
      <c r="AR423" s="567" t="str">
        <f t="shared" si="58"/>
        <v xml:space="preserve"> </v>
      </c>
      <c r="AS423" s="78"/>
      <c r="AT423" s="365"/>
      <c r="AU423" s="365"/>
      <c r="AV423" s="364"/>
      <c r="AW423" s="365"/>
      <c r="AX423" s="364"/>
      <c r="AY423" s="364"/>
      <c r="AZ423" s="245"/>
      <c r="BA423" s="247"/>
      <c r="BB423" s="247"/>
      <c r="BC423" s="78"/>
      <c r="BD423" s="247"/>
      <c r="BE423" s="247"/>
      <c r="BF423" s="247"/>
      <c r="BG423" s="247"/>
      <c r="BH423" s="247"/>
      <c r="BI423" s="247"/>
      <c r="BJ423" s="250"/>
      <c r="BK423" s="250"/>
      <c r="BL423" s="252"/>
      <c r="BM423" s="78"/>
      <c r="BN423" s="567" t="str">
        <f t="shared" si="55"/>
        <v xml:space="preserve"> </v>
      </c>
      <c r="BO423" s="567" t="str">
        <f t="shared" si="59"/>
        <v xml:space="preserve"> </v>
      </c>
      <c r="BP423" s="567" t="str">
        <f t="shared" si="60"/>
        <v xml:space="preserve"> </v>
      </c>
      <c r="BQ423" s="567" t="str">
        <f t="shared" si="61"/>
        <v xml:space="preserve"> </v>
      </c>
      <c r="BR423" s="78"/>
      <c r="BS423" s="318"/>
    </row>
    <row r="424" spans="1:71" s="87" customFormat="1" ht="12.75" x14ac:dyDescent="0.25">
      <c r="A424" s="370"/>
      <c r="B424" s="150">
        <f>Demografia!B425</f>
        <v>0</v>
      </c>
      <c r="C424" s="150">
        <f>Demografia!C425</f>
        <v>0</v>
      </c>
      <c r="D424" s="151">
        <f>Demografia!D425</f>
        <v>0</v>
      </c>
      <c r="E424" s="82"/>
      <c r="F424" s="242"/>
      <c r="G424" s="153"/>
      <c r="H424" s="419"/>
      <c r="I424" s="260"/>
      <c r="J424" s="244"/>
      <c r="K424" s="265"/>
      <c r="L424" s="265"/>
      <c r="M424" s="265"/>
      <c r="N424" s="260"/>
      <c r="O424" s="251"/>
      <c r="P424" s="82"/>
      <c r="Q424" s="260"/>
      <c r="R424" s="153"/>
      <c r="S424" s="153"/>
      <c r="T424" s="82"/>
      <c r="U424" s="244"/>
      <c r="V424" s="244"/>
      <c r="W424" s="260"/>
      <c r="X424" s="244"/>
      <c r="Y424" s="260"/>
      <c r="Z424" s="260"/>
      <c r="AA424" s="260"/>
      <c r="AB424" s="265"/>
      <c r="AC424" s="265"/>
      <c r="AD424" s="78"/>
      <c r="AE424" s="265"/>
      <c r="AF424" s="265"/>
      <c r="AG424" s="265"/>
      <c r="AH424" s="265"/>
      <c r="AI424" s="265"/>
      <c r="AJ424" s="265"/>
      <c r="AK424" s="249"/>
      <c r="AL424" s="249"/>
      <c r="AM424" s="251"/>
      <c r="AN424" s="78"/>
      <c r="AO424" s="566" t="str">
        <f t="shared" si="54"/>
        <v xml:space="preserve"> </v>
      </c>
      <c r="AP424" s="566" t="str">
        <f t="shared" si="56"/>
        <v xml:space="preserve"> </v>
      </c>
      <c r="AQ424" s="566" t="str">
        <f t="shared" si="57"/>
        <v xml:space="preserve"> </v>
      </c>
      <c r="AR424" s="566" t="str">
        <f t="shared" si="58"/>
        <v xml:space="preserve"> </v>
      </c>
      <c r="AS424" s="78"/>
      <c r="AT424" s="244"/>
      <c r="AU424" s="244"/>
      <c r="AV424" s="260"/>
      <c r="AW424" s="244"/>
      <c r="AX424" s="260"/>
      <c r="AY424" s="260"/>
      <c r="AZ424" s="260"/>
      <c r="BA424" s="265"/>
      <c r="BB424" s="265"/>
      <c r="BC424" s="78"/>
      <c r="BD424" s="265"/>
      <c r="BE424" s="265"/>
      <c r="BF424" s="265"/>
      <c r="BG424" s="265"/>
      <c r="BH424" s="265"/>
      <c r="BI424" s="265"/>
      <c r="BJ424" s="249"/>
      <c r="BK424" s="249"/>
      <c r="BL424" s="251"/>
      <c r="BM424" s="78"/>
      <c r="BN424" s="566" t="str">
        <f t="shared" si="55"/>
        <v xml:space="preserve"> </v>
      </c>
      <c r="BO424" s="566" t="str">
        <f t="shared" si="59"/>
        <v xml:space="preserve"> </v>
      </c>
      <c r="BP424" s="566" t="str">
        <f t="shared" si="60"/>
        <v xml:space="preserve"> </v>
      </c>
      <c r="BQ424" s="566" t="str">
        <f t="shared" si="61"/>
        <v xml:space="preserve"> </v>
      </c>
      <c r="BR424" s="78"/>
      <c r="BS424" s="146"/>
    </row>
    <row r="425" spans="1:71" s="87" customFormat="1" ht="12.75" x14ac:dyDescent="0.25">
      <c r="A425" s="370"/>
      <c r="B425" s="366">
        <f>Demografia!B426</f>
        <v>0</v>
      </c>
      <c r="C425" s="366">
        <f>Demografia!C426</f>
        <v>0</v>
      </c>
      <c r="D425" s="367">
        <f>Demografia!D426</f>
        <v>0</v>
      </c>
      <c r="E425" s="82"/>
      <c r="F425" s="420"/>
      <c r="G425" s="421"/>
      <c r="H425" s="422"/>
      <c r="I425" s="245"/>
      <c r="J425" s="246"/>
      <c r="K425" s="247"/>
      <c r="L425" s="247"/>
      <c r="M425" s="247"/>
      <c r="N425" s="245"/>
      <c r="O425" s="252"/>
      <c r="P425" s="82"/>
      <c r="Q425" s="245"/>
      <c r="R425" s="421"/>
      <c r="S425" s="421"/>
      <c r="T425" s="82"/>
      <c r="U425" s="246"/>
      <c r="V425" s="246"/>
      <c r="W425" s="245"/>
      <c r="X425" s="246"/>
      <c r="Y425" s="245"/>
      <c r="Z425" s="245"/>
      <c r="AA425" s="245"/>
      <c r="AB425" s="247"/>
      <c r="AC425" s="247"/>
      <c r="AD425" s="78"/>
      <c r="AE425" s="247"/>
      <c r="AF425" s="247"/>
      <c r="AG425" s="247"/>
      <c r="AH425" s="247"/>
      <c r="AI425" s="247"/>
      <c r="AJ425" s="247"/>
      <c r="AK425" s="250"/>
      <c r="AL425" s="250"/>
      <c r="AM425" s="252"/>
      <c r="AN425" s="78"/>
      <c r="AO425" s="567" t="str">
        <f t="shared" si="54"/>
        <v xml:space="preserve"> </v>
      </c>
      <c r="AP425" s="567" t="str">
        <f t="shared" si="56"/>
        <v xml:space="preserve"> </v>
      </c>
      <c r="AQ425" s="567" t="str">
        <f t="shared" si="57"/>
        <v xml:space="preserve"> </v>
      </c>
      <c r="AR425" s="567" t="str">
        <f t="shared" si="58"/>
        <v xml:space="preserve"> </v>
      </c>
      <c r="AS425" s="78"/>
      <c r="AT425" s="365"/>
      <c r="AU425" s="365"/>
      <c r="AV425" s="364"/>
      <c r="AW425" s="365"/>
      <c r="AX425" s="364"/>
      <c r="AY425" s="364"/>
      <c r="AZ425" s="245"/>
      <c r="BA425" s="247"/>
      <c r="BB425" s="247"/>
      <c r="BC425" s="78"/>
      <c r="BD425" s="247"/>
      <c r="BE425" s="247"/>
      <c r="BF425" s="247"/>
      <c r="BG425" s="247"/>
      <c r="BH425" s="247"/>
      <c r="BI425" s="247"/>
      <c r="BJ425" s="250"/>
      <c r="BK425" s="250"/>
      <c r="BL425" s="252"/>
      <c r="BM425" s="78"/>
      <c r="BN425" s="567" t="str">
        <f t="shared" si="55"/>
        <v xml:space="preserve"> </v>
      </c>
      <c r="BO425" s="567" t="str">
        <f t="shared" si="59"/>
        <v xml:space="preserve"> </v>
      </c>
      <c r="BP425" s="567" t="str">
        <f t="shared" si="60"/>
        <v xml:space="preserve"> </v>
      </c>
      <c r="BQ425" s="567" t="str">
        <f t="shared" si="61"/>
        <v xml:space="preserve"> </v>
      </c>
      <c r="BR425" s="78"/>
      <c r="BS425" s="318"/>
    </row>
    <row r="426" spans="1:71" s="87" customFormat="1" ht="12.75" x14ac:dyDescent="0.25">
      <c r="A426" s="370"/>
      <c r="B426" s="150">
        <f>Demografia!B427</f>
        <v>0</v>
      </c>
      <c r="C426" s="150">
        <f>Demografia!C427</f>
        <v>0</v>
      </c>
      <c r="D426" s="151">
        <f>Demografia!D427</f>
        <v>0</v>
      </c>
      <c r="E426" s="82"/>
      <c r="F426" s="242"/>
      <c r="G426" s="153"/>
      <c r="H426" s="419"/>
      <c r="I426" s="260"/>
      <c r="J426" s="244"/>
      <c r="K426" s="265"/>
      <c r="L426" s="265"/>
      <c r="M426" s="265"/>
      <c r="N426" s="260"/>
      <c r="O426" s="251"/>
      <c r="P426" s="82"/>
      <c r="Q426" s="260"/>
      <c r="R426" s="153"/>
      <c r="S426" s="153"/>
      <c r="T426" s="82"/>
      <c r="U426" s="244"/>
      <c r="V426" s="244"/>
      <c r="W426" s="260"/>
      <c r="X426" s="244"/>
      <c r="Y426" s="260"/>
      <c r="Z426" s="260"/>
      <c r="AA426" s="260"/>
      <c r="AB426" s="265"/>
      <c r="AC426" s="265"/>
      <c r="AD426" s="78"/>
      <c r="AE426" s="265"/>
      <c r="AF426" s="265"/>
      <c r="AG426" s="265"/>
      <c r="AH426" s="265"/>
      <c r="AI426" s="265"/>
      <c r="AJ426" s="265"/>
      <c r="AK426" s="249"/>
      <c r="AL426" s="249"/>
      <c r="AM426" s="251"/>
      <c r="AN426" s="78"/>
      <c r="AO426" s="566" t="str">
        <f t="shared" si="54"/>
        <v xml:space="preserve"> </v>
      </c>
      <c r="AP426" s="566" t="str">
        <f t="shared" si="56"/>
        <v xml:space="preserve"> </v>
      </c>
      <c r="AQ426" s="566" t="str">
        <f t="shared" si="57"/>
        <v xml:space="preserve"> </v>
      </c>
      <c r="AR426" s="566" t="str">
        <f t="shared" si="58"/>
        <v xml:space="preserve"> </v>
      </c>
      <c r="AS426" s="78"/>
      <c r="AT426" s="244"/>
      <c r="AU426" s="244"/>
      <c r="AV426" s="260"/>
      <c r="AW426" s="244"/>
      <c r="AX426" s="260"/>
      <c r="AY426" s="260"/>
      <c r="AZ426" s="260"/>
      <c r="BA426" s="265"/>
      <c r="BB426" s="265"/>
      <c r="BC426" s="78"/>
      <c r="BD426" s="265"/>
      <c r="BE426" s="265"/>
      <c r="BF426" s="265"/>
      <c r="BG426" s="265"/>
      <c r="BH426" s="265"/>
      <c r="BI426" s="265"/>
      <c r="BJ426" s="249"/>
      <c r="BK426" s="249"/>
      <c r="BL426" s="251"/>
      <c r="BM426" s="78"/>
      <c r="BN426" s="566" t="str">
        <f t="shared" si="55"/>
        <v xml:space="preserve"> </v>
      </c>
      <c r="BO426" s="566" t="str">
        <f t="shared" si="59"/>
        <v xml:space="preserve"> </v>
      </c>
      <c r="BP426" s="566" t="str">
        <f t="shared" si="60"/>
        <v xml:space="preserve"> </v>
      </c>
      <c r="BQ426" s="566" t="str">
        <f t="shared" si="61"/>
        <v xml:space="preserve"> </v>
      </c>
      <c r="BR426" s="78"/>
      <c r="BS426" s="146"/>
    </row>
    <row r="427" spans="1:71" s="87" customFormat="1" ht="12.75" x14ac:dyDescent="0.25">
      <c r="A427" s="370"/>
      <c r="B427" s="366">
        <f>Demografia!B428</f>
        <v>0</v>
      </c>
      <c r="C427" s="366">
        <f>Demografia!C428</f>
        <v>0</v>
      </c>
      <c r="D427" s="367">
        <f>Demografia!D428</f>
        <v>0</v>
      </c>
      <c r="E427" s="82"/>
      <c r="F427" s="420"/>
      <c r="G427" s="421"/>
      <c r="H427" s="422"/>
      <c r="I427" s="245"/>
      <c r="J427" s="246"/>
      <c r="K427" s="247"/>
      <c r="L427" s="247"/>
      <c r="M427" s="247"/>
      <c r="N427" s="245"/>
      <c r="O427" s="252"/>
      <c r="P427" s="82"/>
      <c r="Q427" s="245"/>
      <c r="R427" s="421"/>
      <c r="S427" s="421"/>
      <c r="T427" s="82"/>
      <c r="U427" s="246"/>
      <c r="V427" s="246"/>
      <c r="W427" s="245"/>
      <c r="X427" s="246"/>
      <c r="Y427" s="245"/>
      <c r="Z427" s="245"/>
      <c r="AA427" s="245"/>
      <c r="AB427" s="247"/>
      <c r="AC427" s="247"/>
      <c r="AD427" s="78"/>
      <c r="AE427" s="247"/>
      <c r="AF427" s="247"/>
      <c r="AG427" s="247"/>
      <c r="AH427" s="247"/>
      <c r="AI427" s="247"/>
      <c r="AJ427" s="247"/>
      <c r="AK427" s="250"/>
      <c r="AL427" s="250"/>
      <c r="AM427" s="252"/>
      <c r="AN427" s="78"/>
      <c r="AO427" s="567" t="str">
        <f t="shared" si="54"/>
        <v xml:space="preserve"> </v>
      </c>
      <c r="AP427" s="567" t="str">
        <f t="shared" si="56"/>
        <v xml:space="preserve"> </v>
      </c>
      <c r="AQ427" s="567" t="str">
        <f t="shared" si="57"/>
        <v xml:space="preserve"> </v>
      </c>
      <c r="AR427" s="567" t="str">
        <f t="shared" si="58"/>
        <v xml:space="preserve"> </v>
      </c>
      <c r="AS427" s="78"/>
      <c r="AT427" s="365"/>
      <c r="AU427" s="365"/>
      <c r="AV427" s="364"/>
      <c r="AW427" s="365"/>
      <c r="AX427" s="364"/>
      <c r="AY427" s="364"/>
      <c r="AZ427" s="245"/>
      <c r="BA427" s="247"/>
      <c r="BB427" s="247"/>
      <c r="BC427" s="78"/>
      <c r="BD427" s="247"/>
      <c r="BE427" s="247"/>
      <c r="BF427" s="247"/>
      <c r="BG427" s="247"/>
      <c r="BH427" s="247"/>
      <c r="BI427" s="247"/>
      <c r="BJ427" s="250"/>
      <c r="BK427" s="250"/>
      <c r="BL427" s="252"/>
      <c r="BM427" s="78"/>
      <c r="BN427" s="567" t="str">
        <f t="shared" si="55"/>
        <v xml:space="preserve"> </v>
      </c>
      <c r="BO427" s="567" t="str">
        <f t="shared" si="59"/>
        <v xml:space="preserve"> </v>
      </c>
      <c r="BP427" s="567" t="str">
        <f t="shared" si="60"/>
        <v xml:space="preserve"> </v>
      </c>
      <c r="BQ427" s="567" t="str">
        <f t="shared" si="61"/>
        <v xml:space="preserve"> </v>
      </c>
      <c r="BR427" s="78"/>
      <c r="BS427" s="318"/>
    </row>
    <row r="428" spans="1:71" s="87" customFormat="1" ht="12.75" x14ac:dyDescent="0.25">
      <c r="A428" s="370"/>
      <c r="B428" s="150">
        <f>Demografia!B429</f>
        <v>0</v>
      </c>
      <c r="C428" s="150">
        <f>Demografia!C429</f>
        <v>0</v>
      </c>
      <c r="D428" s="151">
        <f>Demografia!D429</f>
        <v>0</v>
      </c>
      <c r="E428" s="82"/>
      <c r="F428" s="242"/>
      <c r="G428" s="153"/>
      <c r="H428" s="419"/>
      <c r="I428" s="260"/>
      <c r="J428" s="244"/>
      <c r="K428" s="265"/>
      <c r="L428" s="265"/>
      <c r="M428" s="265"/>
      <c r="N428" s="260"/>
      <c r="O428" s="251"/>
      <c r="P428" s="82"/>
      <c r="Q428" s="260"/>
      <c r="R428" s="153"/>
      <c r="S428" s="153"/>
      <c r="T428" s="82"/>
      <c r="U428" s="244"/>
      <c r="V428" s="244"/>
      <c r="W428" s="260"/>
      <c r="X428" s="244"/>
      <c r="Y428" s="260"/>
      <c r="Z428" s="260"/>
      <c r="AA428" s="260"/>
      <c r="AB428" s="265"/>
      <c r="AC428" s="265"/>
      <c r="AD428" s="78"/>
      <c r="AE428" s="265"/>
      <c r="AF428" s="265"/>
      <c r="AG428" s="265"/>
      <c r="AH428" s="265"/>
      <c r="AI428" s="265"/>
      <c r="AJ428" s="265"/>
      <c r="AK428" s="249"/>
      <c r="AL428" s="249"/>
      <c r="AM428" s="251"/>
      <c r="AN428" s="78"/>
      <c r="AO428" s="566" t="str">
        <f t="shared" si="54"/>
        <v xml:space="preserve"> </v>
      </c>
      <c r="AP428" s="566" t="str">
        <f t="shared" si="56"/>
        <v xml:space="preserve"> </v>
      </c>
      <c r="AQ428" s="566" t="str">
        <f t="shared" si="57"/>
        <v xml:space="preserve"> </v>
      </c>
      <c r="AR428" s="566" t="str">
        <f t="shared" si="58"/>
        <v xml:space="preserve"> </v>
      </c>
      <c r="AS428" s="78"/>
      <c r="AT428" s="244"/>
      <c r="AU428" s="244"/>
      <c r="AV428" s="260"/>
      <c r="AW428" s="244"/>
      <c r="AX428" s="260"/>
      <c r="AY428" s="260"/>
      <c r="AZ428" s="260"/>
      <c r="BA428" s="265"/>
      <c r="BB428" s="265"/>
      <c r="BC428" s="78"/>
      <c r="BD428" s="265"/>
      <c r="BE428" s="265"/>
      <c r="BF428" s="265"/>
      <c r="BG428" s="265"/>
      <c r="BH428" s="265"/>
      <c r="BI428" s="265"/>
      <c r="BJ428" s="249"/>
      <c r="BK428" s="249"/>
      <c r="BL428" s="251"/>
      <c r="BM428" s="78"/>
      <c r="BN428" s="566" t="str">
        <f t="shared" si="55"/>
        <v xml:space="preserve"> </v>
      </c>
      <c r="BO428" s="566" t="str">
        <f t="shared" si="59"/>
        <v xml:space="preserve"> </v>
      </c>
      <c r="BP428" s="566" t="str">
        <f t="shared" si="60"/>
        <v xml:space="preserve"> </v>
      </c>
      <c r="BQ428" s="566" t="str">
        <f t="shared" si="61"/>
        <v xml:space="preserve"> </v>
      </c>
      <c r="BR428" s="78"/>
      <c r="BS428" s="146"/>
    </row>
    <row r="429" spans="1:71" s="87" customFormat="1" ht="12.75" x14ac:dyDescent="0.25">
      <c r="A429" s="370"/>
      <c r="B429" s="366">
        <f>Demografia!B430</f>
        <v>0</v>
      </c>
      <c r="C429" s="366">
        <f>Demografia!C430</f>
        <v>0</v>
      </c>
      <c r="D429" s="367">
        <f>Demografia!D430</f>
        <v>0</v>
      </c>
      <c r="E429" s="82"/>
      <c r="F429" s="420"/>
      <c r="G429" s="421"/>
      <c r="H429" s="422"/>
      <c r="I429" s="245"/>
      <c r="J429" s="246"/>
      <c r="K429" s="247"/>
      <c r="L429" s="247"/>
      <c r="M429" s="247"/>
      <c r="N429" s="245"/>
      <c r="O429" s="252"/>
      <c r="P429" s="82"/>
      <c r="Q429" s="245"/>
      <c r="R429" s="421"/>
      <c r="S429" s="421"/>
      <c r="T429" s="82"/>
      <c r="U429" s="246"/>
      <c r="V429" s="246"/>
      <c r="W429" s="245"/>
      <c r="X429" s="246"/>
      <c r="Y429" s="245"/>
      <c r="Z429" s="245"/>
      <c r="AA429" s="245"/>
      <c r="AB429" s="247"/>
      <c r="AC429" s="247"/>
      <c r="AD429" s="78"/>
      <c r="AE429" s="247"/>
      <c r="AF429" s="247"/>
      <c r="AG429" s="247"/>
      <c r="AH429" s="247"/>
      <c r="AI429" s="247"/>
      <c r="AJ429" s="247"/>
      <c r="AK429" s="250"/>
      <c r="AL429" s="250"/>
      <c r="AM429" s="252"/>
      <c r="AN429" s="78"/>
      <c r="AO429" s="567" t="str">
        <f t="shared" si="54"/>
        <v xml:space="preserve"> </v>
      </c>
      <c r="AP429" s="567" t="str">
        <f t="shared" si="56"/>
        <v xml:space="preserve"> </v>
      </c>
      <c r="AQ429" s="567" t="str">
        <f t="shared" si="57"/>
        <v xml:space="preserve"> </v>
      </c>
      <c r="AR429" s="567" t="str">
        <f t="shared" si="58"/>
        <v xml:space="preserve"> </v>
      </c>
      <c r="AS429" s="78"/>
      <c r="AT429" s="365"/>
      <c r="AU429" s="365"/>
      <c r="AV429" s="364"/>
      <c r="AW429" s="365"/>
      <c r="AX429" s="364"/>
      <c r="AY429" s="364"/>
      <c r="AZ429" s="245"/>
      <c r="BA429" s="247"/>
      <c r="BB429" s="247"/>
      <c r="BC429" s="78"/>
      <c r="BD429" s="247"/>
      <c r="BE429" s="247"/>
      <c r="BF429" s="247"/>
      <c r="BG429" s="247"/>
      <c r="BH429" s="247"/>
      <c r="BI429" s="247"/>
      <c r="BJ429" s="250"/>
      <c r="BK429" s="250"/>
      <c r="BL429" s="252"/>
      <c r="BM429" s="78"/>
      <c r="BN429" s="567" t="str">
        <f t="shared" si="55"/>
        <v xml:space="preserve"> </v>
      </c>
      <c r="BO429" s="567" t="str">
        <f t="shared" si="59"/>
        <v xml:space="preserve"> </v>
      </c>
      <c r="BP429" s="567" t="str">
        <f t="shared" si="60"/>
        <v xml:space="preserve"> </v>
      </c>
      <c r="BQ429" s="567" t="str">
        <f t="shared" si="61"/>
        <v xml:space="preserve"> </v>
      </c>
      <c r="BR429" s="78"/>
      <c r="BS429" s="318"/>
    </row>
    <row r="430" spans="1:71" s="87" customFormat="1" ht="12.75" x14ac:dyDescent="0.25">
      <c r="A430" s="370"/>
      <c r="B430" s="150">
        <f>Demografia!B431</f>
        <v>0</v>
      </c>
      <c r="C430" s="150">
        <f>Demografia!C431</f>
        <v>0</v>
      </c>
      <c r="D430" s="151">
        <f>Demografia!D431</f>
        <v>0</v>
      </c>
      <c r="E430" s="82"/>
      <c r="F430" s="242"/>
      <c r="G430" s="153"/>
      <c r="H430" s="419"/>
      <c r="I430" s="260"/>
      <c r="J430" s="244"/>
      <c r="K430" s="265"/>
      <c r="L430" s="265"/>
      <c r="M430" s="265"/>
      <c r="N430" s="260"/>
      <c r="O430" s="251"/>
      <c r="P430" s="82"/>
      <c r="Q430" s="260"/>
      <c r="R430" s="153"/>
      <c r="S430" s="153"/>
      <c r="T430" s="82"/>
      <c r="U430" s="244"/>
      <c r="V430" s="244"/>
      <c r="W430" s="260"/>
      <c r="X430" s="244"/>
      <c r="Y430" s="260"/>
      <c r="Z430" s="260"/>
      <c r="AA430" s="260"/>
      <c r="AB430" s="265"/>
      <c r="AC430" s="265"/>
      <c r="AD430" s="78"/>
      <c r="AE430" s="265"/>
      <c r="AF430" s="265"/>
      <c r="AG430" s="265"/>
      <c r="AH430" s="265"/>
      <c r="AI430" s="265"/>
      <c r="AJ430" s="265"/>
      <c r="AK430" s="249"/>
      <c r="AL430" s="249"/>
      <c r="AM430" s="251"/>
      <c r="AN430" s="78"/>
      <c r="AO430" s="566" t="str">
        <f t="shared" si="54"/>
        <v xml:space="preserve"> </v>
      </c>
      <c r="AP430" s="566" t="str">
        <f t="shared" si="56"/>
        <v xml:space="preserve"> </v>
      </c>
      <c r="AQ430" s="566" t="str">
        <f t="shared" si="57"/>
        <v xml:space="preserve"> </v>
      </c>
      <c r="AR430" s="566" t="str">
        <f t="shared" si="58"/>
        <v xml:space="preserve"> </v>
      </c>
      <c r="AS430" s="78"/>
      <c r="AT430" s="244"/>
      <c r="AU430" s="244"/>
      <c r="AV430" s="260"/>
      <c r="AW430" s="244"/>
      <c r="AX430" s="260"/>
      <c r="AY430" s="260"/>
      <c r="AZ430" s="260"/>
      <c r="BA430" s="265"/>
      <c r="BB430" s="265"/>
      <c r="BC430" s="78"/>
      <c r="BD430" s="265"/>
      <c r="BE430" s="265"/>
      <c r="BF430" s="265"/>
      <c r="BG430" s="265"/>
      <c r="BH430" s="265"/>
      <c r="BI430" s="265"/>
      <c r="BJ430" s="249"/>
      <c r="BK430" s="249"/>
      <c r="BL430" s="251"/>
      <c r="BM430" s="78"/>
      <c r="BN430" s="566" t="str">
        <f t="shared" si="55"/>
        <v xml:space="preserve"> </v>
      </c>
      <c r="BO430" s="566" t="str">
        <f t="shared" si="59"/>
        <v xml:space="preserve"> </v>
      </c>
      <c r="BP430" s="566" t="str">
        <f t="shared" si="60"/>
        <v xml:space="preserve"> </v>
      </c>
      <c r="BQ430" s="566" t="str">
        <f t="shared" si="61"/>
        <v xml:space="preserve"> </v>
      </c>
      <c r="BR430" s="78"/>
      <c r="BS430" s="146"/>
    </row>
    <row r="431" spans="1:71" s="87" customFormat="1" ht="12.75" x14ac:dyDescent="0.25">
      <c r="A431" s="370"/>
      <c r="B431" s="366">
        <f>Demografia!B432</f>
        <v>0</v>
      </c>
      <c r="C431" s="366">
        <f>Demografia!C432</f>
        <v>0</v>
      </c>
      <c r="D431" s="367">
        <f>Demografia!D432</f>
        <v>0</v>
      </c>
      <c r="E431" s="82"/>
      <c r="F431" s="420"/>
      <c r="G431" s="421"/>
      <c r="H431" s="422"/>
      <c r="I431" s="245"/>
      <c r="J431" s="246"/>
      <c r="K431" s="247"/>
      <c r="L431" s="247"/>
      <c r="M431" s="247"/>
      <c r="N431" s="245"/>
      <c r="O431" s="252"/>
      <c r="P431" s="82"/>
      <c r="Q431" s="245"/>
      <c r="R431" s="421"/>
      <c r="S431" s="421"/>
      <c r="T431" s="82"/>
      <c r="U431" s="246"/>
      <c r="V431" s="246"/>
      <c r="W431" s="245"/>
      <c r="X431" s="246"/>
      <c r="Y431" s="245"/>
      <c r="Z431" s="245"/>
      <c r="AA431" s="245"/>
      <c r="AB431" s="247"/>
      <c r="AC431" s="247"/>
      <c r="AD431" s="78"/>
      <c r="AE431" s="247"/>
      <c r="AF431" s="247"/>
      <c r="AG431" s="247"/>
      <c r="AH431" s="247"/>
      <c r="AI431" s="247"/>
      <c r="AJ431" s="247"/>
      <c r="AK431" s="250"/>
      <c r="AL431" s="250"/>
      <c r="AM431" s="252"/>
      <c r="AN431" s="78"/>
      <c r="AO431" s="567" t="str">
        <f t="shared" si="54"/>
        <v xml:space="preserve"> </v>
      </c>
      <c r="AP431" s="567" t="str">
        <f t="shared" si="56"/>
        <v xml:space="preserve"> </v>
      </c>
      <c r="AQ431" s="567" t="str">
        <f t="shared" si="57"/>
        <v xml:space="preserve"> </v>
      </c>
      <c r="AR431" s="567" t="str">
        <f t="shared" si="58"/>
        <v xml:space="preserve"> </v>
      </c>
      <c r="AS431" s="78"/>
      <c r="AT431" s="365"/>
      <c r="AU431" s="365"/>
      <c r="AV431" s="364"/>
      <c r="AW431" s="365"/>
      <c r="AX431" s="364"/>
      <c r="AY431" s="364"/>
      <c r="AZ431" s="245"/>
      <c r="BA431" s="247"/>
      <c r="BB431" s="247"/>
      <c r="BC431" s="78"/>
      <c r="BD431" s="247"/>
      <c r="BE431" s="247"/>
      <c r="BF431" s="247"/>
      <c r="BG431" s="247"/>
      <c r="BH431" s="247"/>
      <c r="BI431" s="247"/>
      <c r="BJ431" s="250"/>
      <c r="BK431" s="250"/>
      <c r="BL431" s="252"/>
      <c r="BM431" s="78"/>
      <c r="BN431" s="567" t="str">
        <f t="shared" si="55"/>
        <v xml:space="preserve"> </v>
      </c>
      <c r="BO431" s="567" t="str">
        <f t="shared" si="59"/>
        <v xml:space="preserve"> </v>
      </c>
      <c r="BP431" s="567" t="str">
        <f t="shared" si="60"/>
        <v xml:space="preserve"> </v>
      </c>
      <c r="BQ431" s="567" t="str">
        <f t="shared" si="61"/>
        <v xml:space="preserve"> </v>
      </c>
      <c r="BR431" s="78"/>
      <c r="BS431" s="318"/>
    </row>
    <row r="432" spans="1:71" s="87" customFormat="1" ht="12.75" x14ac:dyDescent="0.25">
      <c r="A432" s="370"/>
      <c r="B432" s="150">
        <f>Demografia!B433</f>
        <v>0</v>
      </c>
      <c r="C432" s="150">
        <f>Demografia!C433</f>
        <v>0</v>
      </c>
      <c r="D432" s="151">
        <f>Demografia!D433</f>
        <v>0</v>
      </c>
      <c r="E432" s="82"/>
      <c r="F432" s="242"/>
      <c r="G432" s="153"/>
      <c r="H432" s="419"/>
      <c r="I432" s="260"/>
      <c r="J432" s="244"/>
      <c r="K432" s="265"/>
      <c r="L432" s="265"/>
      <c r="M432" s="265"/>
      <c r="N432" s="260"/>
      <c r="O432" s="251"/>
      <c r="P432" s="82"/>
      <c r="Q432" s="260"/>
      <c r="R432" s="153"/>
      <c r="S432" s="153"/>
      <c r="T432" s="82"/>
      <c r="U432" s="244"/>
      <c r="V432" s="244"/>
      <c r="W432" s="260"/>
      <c r="X432" s="244"/>
      <c r="Y432" s="260"/>
      <c r="Z432" s="260"/>
      <c r="AA432" s="260"/>
      <c r="AB432" s="265"/>
      <c r="AC432" s="265"/>
      <c r="AD432" s="78"/>
      <c r="AE432" s="265"/>
      <c r="AF432" s="265"/>
      <c r="AG432" s="265"/>
      <c r="AH432" s="265"/>
      <c r="AI432" s="265"/>
      <c r="AJ432" s="265"/>
      <c r="AK432" s="249"/>
      <c r="AL432" s="249"/>
      <c r="AM432" s="251"/>
      <c r="AN432" s="78"/>
      <c r="AO432" s="566" t="str">
        <f t="shared" si="54"/>
        <v xml:space="preserve"> </v>
      </c>
      <c r="AP432" s="566" t="str">
        <f t="shared" si="56"/>
        <v xml:space="preserve"> </v>
      </c>
      <c r="AQ432" s="566" t="str">
        <f t="shared" si="57"/>
        <v xml:space="preserve"> </v>
      </c>
      <c r="AR432" s="566" t="str">
        <f t="shared" si="58"/>
        <v xml:space="preserve"> </v>
      </c>
      <c r="AS432" s="78"/>
      <c r="AT432" s="244"/>
      <c r="AU432" s="244"/>
      <c r="AV432" s="260"/>
      <c r="AW432" s="244"/>
      <c r="AX432" s="260"/>
      <c r="AY432" s="260"/>
      <c r="AZ432" s="260"/>
      <c r="BA432" s="265"/>
      <c r="BB432" s="265"/>
      <c r="BC432" s="78"/>
      <c r="BD432" s="265"/>
      <c r="BE432" s="265"/>
      <c r="BF432" s="265"/>
      <c r="BG432" s="265"/>
      <c r="BH432" s="265"/>
      <c r="BI432" s="265"/>
      <c r="BJ432" s="249"/>
      <c r="BK432" s="249"/>
      <c r="BL432" s="251"/>
      <c r="BM432" s="78"/>
      <c r="BN432" s="566" t="str">
        <f t="shared" si="55"/>
        <v xml:space="preserve"> </v>
      </c>
      <c r="BO432" s="566" t="str">
        <f t="shared" si="59"/>
        <v xml:space="preserve"> </v>
      </c>
      <c r="BP432" s="566" t="str">
        <f t="shared" si="60"/>
        <v xml:space="preserve"> </v>
      </c>
      <c r="BQ432" s="566" t="str">
        <f t="shared" si="61"/>
        <v xml:space="preserve"> </v>
      </c>
      <c r="BR432" s="78"/>
      <c r="BS432" s="146"/>
    </row>
    <row r="433" spans="1:71" s="87" customFormat="1" ht="12.75" x14ac:dyDescent="0.25">
      <c r="A433" s="370"/>
      <c r="B433" s="366">
        <f>Demografia!B434</f>
        <v>0</v>
      </c>
      <c r="C433" s="366">
        <f>Demografia!C434</f>
        <v>0</v>
      </c>
      <c r="D433" s="367">
        <f>Demografia!D434</f>
        <v>0</v>
      </c>
      <c r="E433" s="82"/>
      <c r="F433" s="420"/>
      <c r="G433" s="421"/>
      <c r="H433" s="422"/>
      <c r="I433" s="245"/>
      <c r="J433" s="246"/>
      <c r="K433" s="247"/>
      <c r="L433" s="247"/>
      <c r="M433" s="247"/>
      <c r="N433" s="245"/>
      <c r="O433" s="252"/>
      <c r="P433" s="82"/>
      <c r="Q433" s="245"/>
      <c r="R433" s="421"/>
      <c r="S433" s="421"/>
      <c r="T433" s="82"/>
      <c r="U433" s="246"/>
      <c r="V433" s="246"/>
      <c r="W433" s="245"/>
      <c r="X433" s="246"/>
      <c r="Y433" s="245"/>
      <c r="Z433" s="245"/>
      <c r="AA433" s="245"/>
      <c r="AB433" s="247"/>
      <c r="AC433" s="247"/>
      <c r="AD433" s="78"/>
      <c r="AE433" s="247"/>
      <c r="AF433" s="247"/>
      <c r="AG433" s="247"/>
      <c r="AH433" s="247"/>
      <c r="AI433" s="247"/>
      <c r="AJ433" s="247"/>
      <c r="AK433" s="250"/>
      <c r="AL433" s="250"/>
      <c r="AM433" s="252"/>
      <c r="AN433" s="78"/>
      <c r="AO433" s="567" t="str">
        <f t="shared" si="54"/>
        <v xml:space="preserve"> </v>
      </c>
      <c r="AP433" s="567" t="str">
        <f t="shared" si="56"/>
        <v xml:space="preserve"> </v>
      </c>
      <c r="AQ433" s="567" t="str">
        <f t="shared" si="57"/>
        <v xml:space="preserve"> </v>
      </c>
      <c r="AR433" s="567" t="str">
        <f t="shared" si="58"/>
        <v xml:space="preserve"> </v>
      </c>
      <c r="AS433" s="78"/>
      <c r="AT433" s="365"/>
      <c r="AU433" s="365"/>
      <c r="AV433" s="364"/>
      <c r="AW433" s="365"/>
      <c r="AX433" s="364"/>
      <c r="AY433" s="364"/>
      <c r="AZ433" s="245"/>
      <c r="BA433" s="247"/>
      <c r="BB433" s="247"/>
      <c r="BC433" s="78"/>
      <c r="BD433" s="247"/>
      <c r="BE433" s="247"/>
      <c r="BF433" s="247"/>
      <c r="BG433" s="247"/>
      <c r="BH433" s="247"/>
      <c r="BI433" s="247"/>
      <c r="BJ433" s="250"/>
      <c r="BK433" s="250"/>
      <c r="BL433" s="252"/>
      <c r="BM433" s="78"/>
      <c r="BN433" s="567" t="str">
        <f t="shared" si="55"/>
        <v xml:space="preserve"> </v>
      </c>
      <c r="BO433" s="567" t="str">
        <f t="shared" si="59"/>
        <v xml:space="preserve"> </v>
      </c>
      <c r="BP433" s="567" t="str">
        <f t="shared" si="60"/>
        <v xml:space="preserve"> </v>
      </c>
      <c r="BQ433" s="567" t="str">
        <f t="shared" si="61"/>
        <v xml:space="preserve"> </v>
      </c>
      <c r="BR433" s="78"/>
      <c r="BS433" s="318"/>
    </row>
    <row r="434" spans="1:71" s="87" customFormat="1" ht="12.75" x14ac:dyDescent="0.25">
      <c r="A434" s="370"/>
      <c r="B434" s="150">
        <f>Demografia!B435</f>
        <v>0</v>
      </c>
      <c r="C434" s="150">
        <f>Demografia!C435</f>
        <v>0</v>
      </c>
      <c r="D434" s="151">
        <f>Demografia!D435</f>
        <v>0</v>
      </c>
      <c r="E434" s="82"/>
      <c r="F434" s="242"/>
      <c r="G434" s="153"/>
      <c r="H434" s="419"/>
      <c r="I434" s="260"/>
      <c r="J434" s="244"/>
      <c r="K434" s="265"/>
      <c r="L434" s="265"/>
      <c r="M434" s="265"/>
      <c r="N434" s="260"/>
      <c r="O434" s="251"/>
      <c r="P434" s="82"/>
      <c r="Q434" s="260"/>
      <c r="R434" s="153"/>
      <c r="S434" s="153"/>
      <c r="T434" s="82"/>
      <c r="U434" s="244"/>
      <c r="V434" s="244"/>
      <c r="W434" s="260"/>
      <c r="X434" s="244"/>
      <c r="Y434" s="260"/>
      <c r="Z434" s="260"/>
      <c r="AA434" s="260"/>
      <c r="AB434" s="265"/>
      <c r="AC434" s="265"/>
      <c r="AD434" s="78"/>
      <c r="AE434" s="265"/>
      <c r="AF434" s="265"/>
      <c r="AG434" s="265"/>
      <c r="AH434" s="265"/>
      <c r="AI434" s="265"/>
      <c r="AJ434" s="265"/>
      <c r="AK434" s="249"/>
      <c r="AL434" s="249"/>
      <c r="AM434" s="251"/>
      <c r="AN434" s="78"/>
      <c r="AO434" s="566" t="str">
        <f t="shared" si="54"/>
        <v xml:space="preserve"> </v>
      </c>
      <c r="AP434" s="566" t="str">
        <f t="shared" si="56"/>
        <v xml:space="preserve"> </v>
      </c>
      <c r="AQ434" s="566" t="str">
        <f t="shared" si="57"/>
        <v xml:space="preserve"> </v>
      </c>
      <c r="AR434" s="566" t="str">
        <f t="shared" si="58"/>
        <v xml:space="preserve"> </v>
      </c>
      <c r="AS434" s="78"/>
      <c r="AT434" s="244"/>
      <c r="AU434" s="244"/>
      <c r="AV434" s="260"/>
      <c r="AW434" s="244"/>
      <c r="AX434" s="260"/>
      <c r="AY434" s="260"/>
      <c r="AZ434" s="260"/>
      <c r="BA434" s="265"/>
      <c r="BB434" s="265"/>
      <c r="BC434" s="78"/>
      <c r="BD434" s="265"/>
      <c r="BE434" s="265"/>
      <c r="BF434" s="265"/>
      <c r="BG434" s="265"/>
      <c r="BH434" s="265"/>
      <c r="BI434" s="265"/>
      <c r="BJ434" s="249"/>
      <c r="BK434" s="249"/>
      <c r="BL434" s="251"/>
      <c r="BM434" s="78"/>
      <c r="BN434" s="566" t="str">
        <f t="shared" si="55"/>
        <v xml:space="preserve"> </v>
      </c>
      <c r="BO434" s="566" t="str">
        <f t="shared" si="59"/>
        <v xml:space="preserve"> </v>
      </c>
      <c r="BP434" s="566" t="str">
        <f t="shared" si="60"/>
        <v xml:space="preserve"> </v>
      </c>
      <c r="BQ434" s="566" t="str">
        <f t="shared" si="61"/>
        <v xml:space="preserve"> </v>
      </c>
      <c r="BR434" s="78"/>
      <c r="BS434" s="146"/>
    </row>
    <row r="435" spans="1:71" s="87" customFormat="1" ht="12.75" x14ac:dyDescent="0.25">
      <c r="A435" s="370"/>
      <c r="B435" s="366">
        <f>Demografia!B436</f>
        <v>0</v>
      </c>
      <c r="C435" s="366">
        <f>Demografia!C436</f>
        <v>0</v>
      </c>
      <c r="D435" s="367">
        <f>Demografia!D436</f>
        <v>0</v>
      </c>
      <c r="E435" s="82"/>
      <c r="F435" s="420"/>
      <c r="G435" s="421"/>
      <c r="H435" s="422"/>
      <c r="I435" s="245"/>
      <c r="J435" s="246"/>
      <c r="K435" s="247"/>
      <c r="L435" s="247"/>
      <c r="M435" s="247"/>
      <c r="N435" s="245"/>
      <c r="O435" s="252"/>
      <c r="P435" s="82"/>
      <c r="Q435" s="245"/>
      <c r="R435" s="421"/>
      <c r="S435" s="421"/>
      <c r="T435" s="82"/>
      <c r="U435" s="246"/>
      <c r="V435" s="246"/>
      <c r="W435" s="245"/>
      <c r="X435" s="246"/>
      <c r="Y435" s="245"/>
      <c r="Z435" s="245"/>
      <c r="AA435" s="245"/>
      <c r="AB435" s="247"/>
      <c r="AC435" s="247"/>
      <c r="AD435" s="78"/>
      <c r="AE435" s="247"/>
      <c r="AF435" s="247"/>
      <c r="AG435" s="247"/>
      <c r="AH435" s="247"/>
      <c r="AI435" s="247"/>
      <c r="AJ435" s="247"/>
      <c r="AK435" s="250"/>
      <c r="AL435" s="250"/>
      <c r="AM435" s="252"/>
      <c r="AN435" s="78"/>
      <c r="AO435" s="567" t="str">
        <f t="shared" si="54"/>
        <v xml:space="preserve"> </v>
      </c>
      <c r="AP435" s="567" t="str">
        <f t="shared" si="56"/>
        <v xml:space="preserve"> </v>
      </c>
      <c r="AQ435" s="567" t="str">
        <f t="shared" si="57"/>
        <v xml:space="preserve"> </v>
      </c>
      <c r="AR435" s="567" t="str">
        <f t="shared" si="58"/>
        <v xml:space="preserve"> </v>
      </c>
      <c r="AS435" s="78"/>
      <c r="AT435" s="365"/>
      <c r="AU435" s="365"/>
      <c r="AV435" s="364"/>
      <c r="AW435" s="365"/>
      <c r="AX435" s="364"/>
      <c r="AY435" s="364"/>
      <c r="AZ435" s="245"/>
      <c r="BA435" s="247"/>
      <c r="BB435" s="247"/>
      <c r="BC435" s="78"/>
      <c r="BD435" s="247"/>
      <c r="BE435" s="247"/>
      <c r="BF435" s="247"/>
      <c r="BG435" s="247"/>
      <c r="BH435" s="247"/>
      <c r="BI435" s="247"/>
      <c r="BJ435" s="250"/>
      <c r="BK435" s="250"/>
      <c r="BL435" s="252"/>
      <c r="BM435" s="78"/>
      <c r="BN435" s="567" t="str">
        <f t="shared" si="55"/>
        <v xml:space="preserve"> </v>
      </c>
      <c r="BO435" s="567" t="str">
        <f t="shared" si="59"/>
        <v xml:space="preserve"> </v>
      </c>
      <c r="BP435" s="567" t="str">
        <f t="shared" si="60"/>
        <v xml:space="preserve"> </v>
      </c>
      <c r="BQ435" s="567" t="str">
        <f t="shared" si="61"/>
        <v xml:space="preserve"> </v>
      </c>
      <c r="BR435" s="78"/>
      <c r="BS435" s="318"/>
    </row>
    <row r="436" spans="1:71" s="87" customFormat="1" ht="12.75" x14ac:dyDescent="0.25">
      <c r="A436" s="370"/>
      <c r="B436" s="150">
        <f>Demografia!B437</f>
        <v>0</v>
      </c>
      <c r="C436" s="150">
        <f>Demografia!C437</f>
        <v>0</v>
      </c>
      <c r="D436" s="151">
        <f>Demografia!D437</f>
        <v>0</v>
      </c>
      <c r="E436" s="82"/>
      <c r="F436" s="242"/>
      <c r="G436" s="153"/>
      <c r="H436" s="419"/>
      <c r="I436" s="260"/>
      <c r="J436" s="244"/>
      <c r="K436" s="265"/>
      <c r="L436" s="265"/>
      <c r="M436" s="265"/>
      <c r="N436" s="260"/>
      <c r="O436" s="251"/>
      <c r="P436" s="82"/>
      <c r="Q436" s="260"/>
      <c r="R436" s="153"/>
      <c r="S436" s="153"/>
      <c r="T436" s="82"/>
      <c r="U436" s="244"/>
      <c r="V436" s="244"/>
      <c r="W436" s="260"/>
      <c r="X436" s="244"/>
      <c r="Y436" s="260"/>
      <c r="Z436" s="260"/>
      <c r="AA436" s="260"/>
      <c r="AB436" s="265"/>
      <c r="AC436" s="265"/>
      <c r="AD436" s="78"/>
      <c r="AE436" s="265"/>
      <c r="AF436" s="265"/>
      <c r="AG436" s="265"/>
      <c r="AH436" s="265"/>
      <c r="AI436" s="265"/>
      <c r="AJ436" s="265"/>
      <c r="AK436" s="249"/>
      <c r="AL436" s="249"/>
      <c r="AM436" s="251"/>
      <c r="AN436" s="78"/>
      <c r="AO436" s="566" t="str">
        <f t="shared" si="54"/>
        <v xml:space="preserve"> </v>
      </c>
      <c r="AP436" s="566" t="str">
        <f t="shared" si="56"/>
        <v xml:space="preserve"> </v>
      </c>
      <c r="AQ436" s="566" t="str">
        <f t="shared" si="57"/>
        <v xml:space="preserve"> </v>
      </c>
      <c r="AR436" s="566" t="str">
        <f t="shared" si="58"/>
        <v xml:space="preserve"> </v>
      </c>
      <c r="AS436" s="78"/>
      <c r="AT436" s="244"/>
      <c r="AU436" s="244"/>
      <c r="AV436" s="260"/>
      <c r="AW436" s="244"/>
      <c r="AX436" s="260"/>
      <c r="AY436" s="260"/>
      <c r="AZ436" s="260"/>
      <c r="BA436" s="265"/>
      <c r="BB436" s="265"/>
      <c r="BC436" s="78"/>
      <c r="BD436" s="265"/>
      <c r="BE436" s="265"/>
      <c r="BF436" s="265"/>
      <c r="BG436" s="265"/>
      <c r="BH436" s="265"/>
      <c r="BI436" s="265"/>
      <c r="BJ436" s="249"/>
      <c r="BK436" s="249"/>
      <c r="BL436" s="251"/>
      <c r="BM436" s="78"/>
      <c r="BN436" s="566" t="str">
        <f t="shared" si="55"/>
        <v xml:space="preserve"> </v>
      </c>
      <c r="BO436" s="566" t="str">
        <f t="shared" si="59"/>
        <v xml:space="preserve"> </v>
      </c>
      <c r="BP436" s="566" t="str">
        <f t="shared" si="60"/>
        <v xml:space="preserve"> </v>
      </c>
      <c r="BQ436" s="566" t="str">
        <f t="shared" si="61"/>
        <v xml:space="preserve"> </v>
      </c>
      <c r="BR436" s="78"/>
      <c r="BS436" s="146"/>
    </row>
    <row r="437" spans="1:71" s="87" customFormat="1" ht="12.75" x14ac:dyDescent="0.25">
      <c r="A437" s="370"/>
      <c r="B437" s="366">
        <f>Demografia!B438</f>
        <v>0</v>
      </c>
      <c r="C437" s="366">
        <f>Demografia!C438</f>
        <v>0</v>
      </c>
      <c r="D437" s="367">
        <f>Demografia!D438</f>
        <v>0</v>
      </c>
      <c r="E437" s="82"/>
      <c r="F437" s="420"/>
      <c r="G437" s="421"/>
      <c r="H437" s="422"/>
      <c r="I437" s="245"/>
      <c r="J437" s="246"/>
      <c r="K437" s="247"/>
      <c r="L437" s="247"/>
      <c r="M437" s="247"/>
      <c r="N437" s="245"/>
      <c r="O437" s="252"/>
      <c r="P437" s="82"/>
      <c r="Q437" s="245"/>
      <c r="R437" s="421"/>
      <c r="S437" s="421"/>
      <c r="T437" s="82"/>
      <c r="U437" s="246"/>
      <c r="V437" s="246"/>
      <c r="W437" s="245"/>
      <c r="X437" s="246"/>
      <c r="Y437" s="245"/>
      <c r="Z437" s="245"/>
      <c r="AA437" s="245"/>
      <c r="AB437" s="247"/>
      <c r="AC437" s="247"/>
      <c r="AD437" s="78"/>
      <c r="AE437" s="247"/>
      <c r="AF437" s="247"/>
      <c r="AG437" s="247"/>
      <c r="AH437" s="247"/>
      <c r="AI437" s="247"/>
      <c r="AJ437" s="247"/>
      <c r="AK437" s="250"/>
      <c r="AL437" s="250"/>
      <c r="AM437" s="252"/>
      <c r="AN437" s="78"/>
      <c r="AO437" s="567" t="str">
        <f t="shared" si="54"/>
        <v xml:space="preserve"> </v>
      </c>
      <c r="AP437" s="567" t="str">
        <f t="shared" si="56"/>
        <v xml:space="preserve"> </v>
      </c>
      <c r="AQ437" s="567" t="str">
        <f t="shared" si="57"/>
        <v xml:space="preserve"> </v>
      </c>
      <c r="AR437" s="567" t="str">
        <f t="shared" si="58"/>
        <v xml:space="preserve"> </v>
      </c>
      <c r="AS437" s="78"/>
      <c r="AT437" s="365"/>
      <c r="AU437" s="365"/>
      <c r="AV437" s="364"/>
      <c r="AW437" s="365"/>
      <c r="AX437" s="364"/>
      <c r="AY437" s="364"/>
      <c r="AZ437" s="245"/>
      <c r="BA437" s="247"/>
      <c r="BB437" s="247"/>
      <c r="BC437" s="78"/>
      <c r="BD437" s="247"/>
      <c r="BE437" s="247"/>
      <c r="BF437" s="247"/>
      <c r="BG437" s="247"/>
      <c r="BH437" s="247"/>
      <c r="BI437" s="247"/>
      <c r="BJ437" s="250"/>
      <c r="BK437" s="250"/>
      <c r="BL437" s="252"/>
      <c r="BM437" s="78"/>
      <c r="BN437" s="567" t="str">
        <f t="shared" si="55"/>
        <v xml:space="preserve"> </v>
      </c>
      <c r="BO437" s="567" t="str">
        <f t="shared" si="59"/>
        <v xml:space="preserve"> </v>
      </c>
      <c r="BP437" s="567" t="str">
        <f t="shared" si="60"/>
        <v xml:space="preserve"> </v>
      </c>
      <c r="BQ437" s="567" t="str">
        <f t="shared" si="61"/>
        <v xml:space="preserve"> </v>
      </c>
      <c r="BR437" s="78"/>
      <c r="BS437" s="318"/>
    </row>
    <row r="438" spans="1:71" s="87" customFormat="1" ht="12.75" x14ac:dyDescent="0.25">
      <c r="A438" s="370"/>
      <c r="B438" s="150">
        <f>Demografia!B439</f>
        <v>0</v>
      </c>
      <c r="C438" s="150">
        <f>Demografia!C439</f>
        <v>0</v>
      </c>
      <c r="D438" s="151">
        <f>Demografia!D439</f>
        <v>0</v>
      </c>
      <c r="E438" s="82"/>
      <c r="F438" s="242"/>
      <c r="G438" s="153"/>
      <c r="H438" s="419"/>
      <c r="I438" s="260"/>
      <c r="J438" s="244"/>
      <c r="K438" s="265"/>
      <c r="L438" s="265"/>
      <c r="M438" s="265"/>
      <c r="N438" s="260"/>
      <c r="O438" s="251"/>
      <c r="P438" s="82"/>
      <c r="Q438" s="260"/>
      <c r="R438" s="153"/>
      <c r="S438" s="153"/>
      <c r="T438" s="82"/>
      <c r="U438" s="244"/>
      <c r="V438" s="244"/>
      <c r="W438" s="260"/>
      <c r="X438" s="244"/>
      <c r="Y438" s="260"/>
      <c r="Z438" s="260"/>
      <c r="AA438" s="260"/>
      <c r="AB438" s="265"/>
      <c r="AC438" s="265"/>
      <c r="AD438" s="78"/>
      <c r="AE438" s="265"/>
      <c r="AF438" s="265"/>
      <c r="AG438" s="265"/>
      <c r="AH438" s="265"/>
      <c r="AI438" s="265"/>
      <c r="AJ438" s="265"/>
      <c r="AK438" s="249"/>
      <c r="AL438" s="249"/>
      <c r="AM438" s="251"/>
      <c r="AN438" s="78"/>
      <c r="AO438" s="566" t="str">
        <f t="shared" si="54"/>
        <v xml:space="preserve"> </v>
      </c>
      <c r="AP438" s="566" t="str">
        <f t="shared" si="56"/>
        <v xml:space="preserve"> </v>
      </c>
      <c r="AQ438" s="566" t="str">
        <f t="shared" si="57"/>
        <v xml:space="preserve"> </v>
      </c>
      <c r="AR438" s="566" t="str">
        <f t="shared" si="58"/>
        <v xml:space="preserve"> </v>
      </c>
      <c r="AS438" s="78"/>
      <c r="AT438" s="244"/>
      <c r="AU438" s="244"/>
      <c r="AV438" s="260"/>
      <c r="AW438" s="244"/>
      <c r="AX438" s="260"/>
      <c r="AY438" s="260"/>
      <c r="AZ438" s="260"/>
      <c r="BA438" s="265"/>
      <c r="BB438" s="265"/>
      <c r="BC438" s="78"/>
      <c r="BD438" s="265"/>
      <c r="BE438" s="265"/>
      <c r="BF438" s="265"/>
      <c r="BG438" s="265"/>
      <c r="BH438" s="265"/>
      <c r="BI438" s="265"/>
      <c r="BJ438" s="249"/>
      <c r="BK438" s="249"/>
      <c r="BL438" s="251"/>
      <c r="BM438" s="78"/>
      <c r="BN438" s="566" t="str">
        <f t="shared" si="55"/>
        <v xml:space="preserve"> </v>
      </c>
      <c r="BO438" s="566" t="str">
        <f t="shared" si="59"/>
        <v xml:space="preserve"> </v>
      </c>
      <c r="BP438" s="566" t="str">
        <f t="shared" si="60"/>
        <v xml:space="preserve"> </v>
      </c>
      <c r="BQ438" s="566" t="str">
        <f t="shared" si="61"/>
        <v xml:space="preserve"> </v>
      </c>
      <c r="BR438" s="78"/>
      <c r="BS438" s="146"/>
    </row>
    <row r="439" spans="1:71" s="87" customFormat="1" ht="12.75" x14ac:dyDescent="0.25">
      <c r="A439" s="370"/>
      <c r="B439" s="366">
        <f>Demografia!B440</f>
        <v>0</v>
      </c>
      <c r="C439" s="366">
        <f>Demografia!C440</f>
        <v>0</v>
      </c>
      <c r="D439" s="367">
        <f>Demografia!D440</f>
        <v>0</v>
      </c>
      <c r="E439" s="82"/>
      <c r="F439" s="420"/>
      <c r="G439" s="421"/>
      <c r="H439" s="422"/>
      <c r="I439" s="245"/>
      <c r="J439" s="246"/>
      <c r="K439" s="247"/>
      <c r="L439" s="247"/>
      <c r="M439" s="247"/>
      <c r="N439" s="245"/>
      <c r="O439" s="252"/>
      <c r="P439" s="82"/>
      <c r="Q439" s="245"/>
      <c r="R439" s="421"/>
      <c r="S439" s="421"/>
      <c r="T439" s="82"/>
      <c r="U439" s="246"/>
      <c r="V439" s="246"/>
      <c r="W439" s="245"/>
      <c r="X439" s="246"/>
      <c r="Y439" s="245"/>
      <c r="Z439" s="245"/>
      <c r="AA439" s="245"/>
      <c r="AB439" s="247"/>
      <c r="AC439" s="247"/>
      <c r="AD439" s="78"/>
      <c r="AE439" s="247"/>
      <c r="AF439" s="247"/>
      <c r="AG439" s="247"/>
      <c r="AH439" s="247"/>
      <c r="AI439" s="247"/>
      <c r="AJ439" s="247"/>
      <c r="AK439" s="250"/>
      <c r="AL439" s="250"/>
      <c r="AM439" s="252"/>
      <c r="AN439" s="78"/>
      <c r="AO439" s="567" t="str">
        <f t="shared" si="54"/>
        <v xml:space="preserve"> </v>
      </c>
      <c r="AP439" s="567" t="str">
        <f t="shared" si="56"/>
        <v xml:space="preserve"> </v>
      </c>
      <c r="AQ439" s="567" t="str">
        <f t="shared" si="57"/>
        <v xml:space="preserve"> </v>
      </c>
      <c r="AR439" s="567" t="str">
        <f t="shared" si="58"/>
        <v xml:space="preserve"> </v>
      </c>
      <c r="AS439" s="78"/>
      <c r="AT439" s="365"/>
      <c r="AU439" s="365"/>
      <c r="AV439" s="364"/>
      <c r="AW439" s="365"/>
      <c r="AX439" s="364"/>
      <c r="AY439" s="364"/>
      <c r="AZ439" s="245"/>
      <c r="BA439" s="247"/>
      <c r="BB439" s="247"/>
      <c r="BC439" s="78"/>
      <c r="BD439" s="247"/>
      <c r="BE439" s="247"/>
      <c r="BF439" s="247"/>
      <c r="BG439" s="247"/>
      <c r="BH439" s="247"/>
      <c r="BI439" s="247"/>
      <c r="BJ439" s="250"/>
      <c r="BK439" s="250"/>
      <c r="BL439" s="252"/>
      <c r="BM439" s="78"/>
      <c r="BN439" s="567" t="str">
        <f t="shared" si="55"/>
        <v xml:space="preserve"> </v>
      </c>
      <c r="BO439" s="567" t="str">
        <f t="shared" si="59"/>
        <v xml:space="preserve"> </v>
      </c>
      <c r="BP439" s="567" t="str">
        <f t="shared" si="60"/>
        <v xml:space="preserve"> </v>
      </c>
      <c r="BQ439" s="567" t="str">
        <f t="shared" si="61"/>
        <v xml:space="preserve"> </v>
      </c>
      <c r="BR439" s="78"/>
      <c r="BS439" s="318"/>
    </row>
    <row r="440" spans="1:71" s="87" customFormat="1" ht="12.75" x14ac:dyDescent="0.25">
      <c r="A440" s="370"/>
      <c r="B440" s="150">
        <f>Demografia!B441</f>
        <v>0</v>
      </c>
      <c r="C440" s="150">
        <f>Demografia!C441</f>
        <v>0</v>
      </c>
      <c r="D440" s="151">
        <f>Demografia!D441</f>
        <v>0</v>
      </c>
      <c r="E440" s="82"/>
      <c r="F440" s="242"/>
      <c r="G440" s="153"/>
      <c r="H440" s="419"/>
      <c r="I440" s="260"/>
      <c r="J440" s="244"/>
      <c r="K440" s="265"/>
      <c r="L440" s="265"/>
      <c r="M440" s="265"/>
      <c r="N440" s="260"/>
      <c r="O440" s="251"/>
      <c r="P440" s="82"/>
      <c r="Q440" s="260"/>
      <c r="R440" s="153"/>
      <c r="S440" s="153"/>
      <c r="T440" s="82"/>
      <c r="U440" s="244"/>
      <c r="V440" s="244"/>
      <c r="W440" s="260"/>
      <c r="X440" s="244"/>
      <c r="Y440" s="260"/>
      <c r="Z440" s="260"/>
      <c r="AA440" s="260"/>
      <c r="AB440" s="265"/>
      <c r="AC440" s="265"/>
      <c r="AD440" s="78"/>
      <c r="AE440" s="265"/>
      <c r="AF440" s="265"/>
      <c r="AG440" s="265"/>
      <c r="AH440" s="265"/>
      <c r="AI440" s="265"/>
      <c r="AJ440" s="265"/>
      <c r="AK440" s="249"/>
      <c r="AL440" s="249"/>
      <c r="AM440" s="251"/>
      <c r="AN440" s="78"/>
      <c r="AO440" s="566" t="str">
        <f t="shared" si="54"/>
        <v xml:space="preserve"> </v>
      </c>
      <c r="AP440" s="566" t="str">
        <f t="shared" si="56"/>
        <v xml:space="preserve"> </v>
      </c>
      <c r="AQ440" s="566" t="str">
        <f t="shared" si="57"/>
        <v xml:space="preserve"> </v>
      </c>
      <c r="AR440" s="566" t="str">
        <f t="shared" si="58"/>
        <v xml:space="preserve"> </v>
      </c>
      <c r="AS440" s="78"/>
      <c r="AT440" s="244"/>
      <c r="AU440" s="244"/>
      <c r="AV440" s="260"/>
      <c r="AW440" s="244"/>
      <c r="AX440" s="260"/>
      <c r="AY440" s="260"/>
      <c r="AZ440" s="260"/>
      <c r="BA440" s="265"/>
      <c r="BB440" s="265"/>
      <c r="BC440" s="78"/>
      <c r="BD440" s="265"/>
      <c r="BE440" s="265"/>
      <c r="BF440" s="265"/>
      <c r="BG440" s="265"/>
      <c r="BH440" s="265"/>
      <c r="BI440" s="265"/>
      <c r="BJ440" s="249"/>
      <c r="BK440" s="249"/>
      <c r="BL440" s="251"/>
      <c r="BM440" s="78"/>
      <c r="BN440" s="566" t="str">
        <f t="shared" si="55"/>
        <v xml:space="preserve"> </v>
      </c>
      <c r="BO440" s="566" t="str">
        <f t="shared" si="59"/>
        <v xml:space="preserve"> </v>
      </c>
      <c r="BP440" s="566" t="str">
        <f t="shared" si="60"/>
        <v xml:space="preserve"> </v>
      </c>
      <c r="BQ440" s="566" t="str">
        <f t="shared" si="61"/>
        <v xml:space="preserve"> </v>
      </c>
      <c r="BR440" s="78"/>
      <c r="BS440" s="146"/>
    </row>
    <row r="441" spans="1:71" s="87" customFormat="1" ht="12.75" x14ac:dyDescent="0.25">
      <c r="A441" s="370"/>
      <c r="B441" s="366">
        <f>Demografia!B442</f>
        <v>0</v>
      </c>
      <c r="C441" s="366">
        <f>Demografia!C442</f>
        <v>0</v>
      </c>
      <c r="D441" s="367">
        <f>Demografia!D442</f>
        <v>0</v>
      </c>
      <c r="E441" s="82"/>
      <c r="F441" s="420"/>
      <c r="G441" s="421"/>
      <c r="H441" s="422"/>
      <c r="I441" s="245"/>
      <c r="J441" s="246"/>
      <c r="K441" s="247"/>
      <c r="L441" s="247"/>
      <c r="M441" s="247"/>
      <c r="N441" s="245"/>
      <c r="O441" s="252"/>
      <c r="P441" s="82"/>
      <c r="Q441" s="245"/>
      <c r="R441" s="421"/>
      <c r="S441" s="421"/>
      <c r="T441" s="82"/>
      <c r="U441" s="246"/>
      <c r="V441" s="246"/>
      <c r="W441" s="245"/>
      <c r="X441" s="246"/>
      <c r="Y441" s="245"/>
      <c r="Z441" s="245"/>
      <c r="AA441" s="245"/>
      <c r="AB441" s="247"/>
      <c r="AC441" s="247"/>
      <c r="AD441" s="78"/>
      <c r="AE441" s="247"/>
      <c r="AF441" s="247"/>
      <c r="AG441" s="247"/>
      <c r="AH441" s="247"/>
      <c r="AI441" s="247"/>
      <c r="AJ441" s="247"/>
      <c r="AK441" s="250"/>
      <c r="AL441" s="250"/>
      <c r="AM441" s="252"/>
      <c r="AN441" s="78"/>
      <c r="AO441" s="567" t="str">
        <f t="shared" si="54"/>
        <v xml:space="preserve"> </v>
      </c>
      <c r="AP441" s="567" t="str">
        <f t="shared" si="56"/>
        <v xml:space="preserve"> </v>
      </c>
      <c r="AQ441" s="567" t="str">
        <f t="shared" si="57"/>
        <v xml:space="preserve"> </v>
      </c>
      <c r="AR441" s="567" t="str">
        <f t="shared" si="58"/>
        <v xml:space="preserve"> </v>
      </c>
      <c r="AS441" s="78"/>
      <c r="AT441" s="365"/>
      <c r="AU441" s="365"/>
      <c r="AV441" s="364"/>
      <c r="AW441" s="365"/>
      <c r="AX441" s="364"/>
      <c r="AY441" s="364"/>
      <c r="AZ441" s="245"/>
      <c r="BA441" s="247"/>
      <c r="BB441" s="247"/>
      <c r="BC441" s="78"/>
      <c r="BD441" s="247"/>
      <c r="BE441" s="247"/>
      <c r="BF441" s="247"/>
      <c r="BG441" s="247"/>
      <c r="BH441" s="247"/>
      <c r="BI441" s="247"/>
      <c r="BJ441" s="250"/>
      <c r="BK441" s="250"/>
      <c r="BL441" s="252"/>
      <c r="BM441" s="78"/>
      <c r="BN441" s="567" t="str">
        <f t="shared" si="55"/>
        <v xml:space="preserve"> </v>
      </c>
      <c r="BO441" s="567" t="str">
        <f t="shared" si="59"/>
        <v xml:space="preserve"> </v>
      </c>
      <c r="BP441" s="567" t="str">
        <f t="shared" si="60"/>
        <v xml:space="preserve"> </v>
      </c>
      <c r="BQ441" s="567" t="str">
        <f t="shared" si="61"/>
        <v xml:space="preserve"> </v>
      </c>
      <c r="BR441" s="78"/>
      <c r="BS441" s="318"/>
    </row>
    <row r="442" spans="1:71" s="87" customFormat="1" ht="12.75" x14ac:dyDescent="0.25">
      <c r="A442" s="370"/>
      <c r="B442" s="150">
        <f>Demografia!B443</f>
        <v>0</v>
      </c>
      <c r="C442" s="150">
        <f>Demografia!C443</f>
        <v>0</v>
      </c>
      <c r="D442" s="151">
        <f>Demografia!D443</f>
        <v>0</v>
      </c>
      <c r="E442" s="82"/>
      <c r="F442" s="242"/>
      <c r="G442" s="153"/>
      <c r="H442" s="419"/>
      <c r="I442" s="260"/>
      <c r="J442" s="244"/>
      <c r="K442" s="265"/>
      <c r="L442" s="265"/>
      <c r="M442" s="265"/>
      <c r="N442" s="260"/>
      <c r="O442" s="251"/>
      <c r="P442" s="82"/>
      <c r="Q442" s="260"/>
      <c r="R442" s="153"/>
      <c r="S442" s="153"/>
      <c r="T442" s="82"/>
      <c r="U442" s="244"/>
      <c r="V442" s="244"/>
      <c r="W442" s="260"/>
      <c r="X442" s="244"/>
      <c r="Y442" s="260"/>
      <c r="Z442" s="260"/>
      <c r="AA442" s="260"/>
      <c r="AB442" s="265"/>
      <c r="AC442" s="265"/>
      <c r="AD442" s="78"/>
      <c r="AE442" s="265"/>
      <c r="AF442" s="265"/>
      <c r="AG442" s="265"/>
      <c r="AH442" s="265"/>
      <c r="AI442" s="265"/>
      <c r="AJ442" s="265"/>
      <c r="AK442" s="249"/>
      <c r="AL442" s="249"/>
      <c r="AM442" s="251"/>
      <c r="AN442" s="78"/>
      <c r="AO442" s="566" t="str">
        <f t="shared" si="54"/>
        <v xml:space="preserve"> </v>
      </c>
      <c r="AP442" s="566" t="str">
        <f t="shared" si="56"/>
        <v xml:space="preserve"> </v>
      </c>
      <c r="AQ442" s="566" t="str">
        <f t="shared" si="57"/>
        <v xml:space="preserve"> </v>
      </c>
      <c r="AR442" s="566" t="str">
        <f t="shared" si="58"/>
        <v xml:space="preserve"> </v>
      </c>
      <c r="AS442" s="78"/>
      <c r="AT442" s="244"/>
      <c r="AU442" s="244"/>
      <c r="AV442" s="260"/>
      <c r="AW442" s="244"/>
      <c r="AX442" s="260"/>
      <c r="AY442" s="260"/>
      <c r="AZ442" s="260"/>
      <c r="BA442" s="265"/>
      <c r="BB442" s="265"/>
      <c r="BC442" s="78"/>
      <c r="BD442" s="265"/>
      <c r="BE442" s="265"/>
      <c r="BF442" s="265"/>
      <c r="BG442" s="265"/>
      <c r="BH442" s="265"/>
      <c r="BI442" s="265"/>
      <c r="BJ442" s="249"/>
      <c r="BK442" s="249"/>
      <c r="BL442" s="251"/>
      <c r="BM442" s="78"/>
      <c r="BN442" s="566" t="str">
        <f t="shared" si="55"/>
        <v xml:space="preserve"> </v>
      </c>
      <c r="BO442" s="566" t="str">
        <f t="shared" si="59"/>
        <v xml:space="preserve"> </v>
      </c>
      <c r="BP442" s="566" t="str">
        <f t="shared" si="60"/>
        <v xml:space="preserve"> </v>
      </c>
      <c r="BQ442" s="566" t="str">
        <f t="shared" si="61"/>
        <v xml:space="preserve"> </v>
      </c>
      <c r="BR442" s="78"/>
      <c r="BS442" s="146"/>
    </row>
    <row r="443" spans="1:71" s="87" customFormat="1" ht="12.75" x14ac:dyDescent="0.25">
      <c r="A443" s="370"/>
      <c r="B443" s="366">
        <f>Demografia!B444</f>
        <v>0</v>
      </c>
      <c r="C443" s="366">
        <f>Demografia!C444</f>
        <v>0</v>
      </c>
      <c r="D443" s="367">
        <f>Demografia!D444</f>
        <v>0</v>
      </c>
      <c r="E443" s="82"/>
      <c r="F443" s="420"/>
      <c r="G443" s="421"/>
      <c r="H443" s="422"/>
      <c r="I443" s="245"/>
      <c r="J443" s="246"/>
      <c r="K443" s="247"/>
      <c r="L443" s="247"/>
      <c r="M443" s="247"/>
      <c r="N443" s="245"/>
      <c r="O443" s="252"/>
      <c r="P443" s="82"/>
      <c r="Q443" s="245"/>
      <c r="R443" s="421"/>
      <c r="S443" s="421"/>
      <c r="T443" s="82"/>
      <c r="U443" s="246"/>
      <c r="V443" s="246"/>
      <c r="W443" s="245"/>
      <c r="X443" s="246"/>
      <c r="Y443" s="245"/>
      <c r="Z443" s="245"/>
      <c r="AA443" s="245"/>
      <c r="AB443" s="247"/>
      <c r="AC443" s="247"/>
      <c r="AD443" s="78"/>
      <c r="AE443" s="247"/>
      <c r="AF443" s="247"/>
      <c r="AG443" s="247"/>
      <c r="AH443" s="247"/>
      <c r="AI443" s="247"/>
      <c r="AJ443" s="247"/>
      <c r="AK443" s="250"/>
      <c r="AL443" s="250"/>
      <c r="AM443" s="252"/>
      <c r="AN443" s="78"/>
      <c r="AO443" s="567" t="str">
        <f t="shared" si="54"/>
        <v xml:space="preserve"> </v>
      </c>
      <c r="AP443" s="567" t="str">
        <f t="shared" si="56"/>
        <v xml:space="preserve"> </v>
      </c>
      <c r="AQ443" s="567" t="str">
        <f t="shared" si="57"/>
        <v xml:space="preserve"> </v>
      </c>
      <c r="AR443" s="567" t="str">
        <f t="shared" si="58"/>
        <v xml:space="preserve"> </v>
      </c>
      <c r="AS443" s="78"/>
      <c r="AT443" s="365"/>
      <c r="AU443" s="365"/>
      <c r="AV443" s="364"/>
      <c r="AW443" s="365"/>
      <c r="AX443" s="364"/>
      <c r="AY443" s="364"/>
      <c r="AZ443" s="245"/>
      <c r="BA443" s="247"/>
      <c r="BB443" s="247"/>
      <c r="BC443" s="78"/>
      <c r="BD443" s="247"/>
      <c r="BE443" s="247"/>
      <c r="BF443" s="247"/>
      <c r="BG443" s="247"/>
      <c r="BH443" s="247"/>
      <c r="BI443" s="247"/>
      <c r="BJ443" s="250"/>
      <c r="BK443" s="250"/>
      <c r="BL443" s="252"/>
      <c r="BM443" s="78"/>
      <c r="BN443" s="567" t="str">
        <f t="shared" si="55"/>
        <v xml:space="preserve"> </v>
      </c>
      <c r="BO443" s="567" t="str">
        <f t="shared" si="59"/>
        <v xml:space="preserve"> </v>
      </c>
      <c r="BP443" s="567" t="str">
        <f t="shared" si="60"/>
        <v xml:space="preserve"> </v>
      </c>
      <c r="BQ443" s="567" t="str">
        <f t="shared" si="61"/>
        <v xml:space="preserve"> </v>
      </c>
      <c r="BR443" s="78"/>
      <c r="BS443" s="318"/>
    </row>
    <row r="444" spans="1:71" s="87" customFormat="1" ht="12.75" x14ac:dyDescent="0.25">
      <c r="A444" s="370"/>
      <c r="B444" s="150">
        <f>Demografia!B445</f>
        <v>0</v>
      </c>
      <c r="C444" s="150">
        <f>Demografia!C445</f>
        <v>0</v>
      </c>
      <c r="D444" s="151">
        <f>Demografia!D445</f>
        <v>0</v>
      </c>
      <c r="E444" s="82"/>
      <c r="F444" s="242"/>
      <c r="G444" s="153"/>
      <c r="H444" s="419"/>
      <c r="I444" s="260"/>
      <c r="J444" s="244"/>
      <c r="K444" s="265"/>
      <c r="L444" s="265"/>
      <c r="M444" s="265"/>
      <c r="N444" s="260"/>
      <c r="O444" s="251"/>
      <c r="P444" s="82"/>
      <c r="Q444" s="260"/>
      <c r="R444" s="153"/>
      <c r="S444" s="153"/>
      <c r="T444" s="82"/>
      <c r="U444" s="244"/>
      <c r="V444" s="244"/>
      <c r="W444" s="260"/>
      <c r="X444" s="244"/>
      <c r="Y444" s="260"/>
      <c r="Z444" s="260"/>
      <c r="AA444" s="260"/>
      <c r="AB444" s="265"/>
      <c r="AC444" s="265"/>
      <c r="AD444" s="78"/>
      <c r="AE444" s="265"/>
      <c r="AF444" s="265"/>
      <c r="AG444" s="265"/>
      <c r="AH444" s="265"/>
      <c r="AI444" s="265"/>
      <c r="AJ444" s="265"/>
      <c r="AK444" s="249"/>
      <c r="AL444" s="249"/>
      <c r="AM444" s="251"/>
      <c r="AN444" s="78"/>
      <c r="AO444" s="566" t="str">
        <f t="shared" si="54"/>
        <v xml:space="preserve"> </v>
      </c>
      <c r="AP444" s="566" t="str">
        <f t="shared" si="56"/>
        <v xml:space="preserve"> </v>
      </c>
      <c r="AQ444" s="566" t="str">
        <f t="shared" si="57"/>
        <v xml:space="preserve"> </v>
      </c>
      <c r="AR444" s="566" t="str">
        <f t="shared" si="58"/>
        <v xml:space="preserve"> </v>
      </c>
      <c r="AS444" s="78"/>
      <c r="AT444" s="244"/>
      <c r="AU444" s="244"/>
      <c r="AV444" s="260"/>
      <c r="AW444" s="244"/>
      <c r="AX444" s="260"/>
      <c r="AY444" s="260"/>
      <c r="AZ444" s="260"/>
      <c r="BA444" s="265"/>
      <c r="BB444" s="265"/>
      <c r="BC444" s="78"/>
      <c r="BD444" s="265"/>
      <c r="BE444" s="265"/>
      <c r="BF444" s="265"/>
      <c r="BG444" s="265"/>
      <c r="BH444" s="265"/>
      <c r="BI444" s="265"/>
      <c r="BJ444" s="249"/>
      <c r="BK444" s="249"/>
      <c r="BL444" s="251"/>
      <c r="BM444" s="78"/>
      <c r="BN444" s="566" t="str">
        <f t="shared" si="55"/>
        <v xml:space="preserve"> </v>
      </c>
      <c r="BO444" s="566" t="str">
        <f t="shared" si="59"/>
        <v xml:space="preserve"> </v>
      </c>
      <c r="BP444" s="566" t="str">
        <f t="shared" si="60"/>
        <v xml:space="preserve"> </v>
      </c>
      <c r="BQ444" s="566" t="str">
        <f t="shared" si="61"/>
        <v xml:space="preserve"> </v>
      </c>
      <c r="BR444" s="78"/>
      <c r="BS444" s="146"/>
    </row>
    <row r="445" spans="1:71" s="87" customFormat="1" ht="12.75" x14ac:dyDescent="0.25">
      <c r="A445" s="370"/>
      <c r="B445" s="366">
        <f>Demografia!B446</f>
        <v>0</v>
      </c>
      <c r="C445" s="366">
        <f>Demografia!C446</f>
        <v>0</v>
      </c>
      <c r="D445" s="367">
        <f>Demografia!D446</f>
        <v>0</v>
      </c>
      <c r="E445" s="82"/>
      <c r="F445" s="420"/>
      <c r="G445" s="421"/>
      <c r="H445" s="422"/>
      <c r="I445" s="245"/>
      <c r="J445" s="246"/>
      <c r="K445" s="247"/>
      <c r="L445" s="247"/>
      <c r="M445" s="247"/>
      <c r="N445" s="245"/>
      <c r="O445" s="252"/>
      <c r="P445" s="82"/>
      <c r="Q445" s="245"/>
      <c r="R445" s="421"/>
      <c r="S445" s="421"/>
      <c r="T445" s="82"/>
      <c r="U445" s="246"/>
      <c r="V445" s="246"/>
      <c r="W445" s="245"/>
      <c r="X445" s="246"/>
      <c r="Y445" s="245"/>
      <c r="Z445" s="245"/>
      <c r="AA445" s="245"/>
      <c r="AB445" s="247"/>
      <c r="AC445" s="247"/>
      <c r="AD445" s="78"/>
      <c r="AE445" s="247"/>
      <c r="AF445" s="247"/>
      <c r="AG445" s="247"/>
      <c r="AH445" s="247"/>
      <c r="AI445" s="247"/>
      <c r="AJ445" s="247"/>
      <c r="AK445" s="250"/>
      <c r="AL445" s="250"/>
      <c r="AM445" s="252"/>
      <c r="AN445" s="78"/>
      <c r="AO445" s="567" t="str">
        <f t="shared" si="54"/>
        <v xml:space="preserve"> </v>
      </c>
      <c r="AP445" s="567" t="str">
        <f t="shared" si="56"/>
        <v xml:space="preserve"> </v>
      </c>
      <c r="AQ445" s="567" t="str">
        <f t="shared" si="57"/>
        <v xml:space="preserve"> </v>
      </c>
      <c r="AR445" s="567" t="str">
        <f t="shared" si="58"/>
        <v xml:space="preserve"> </v>
      </c>
      <c r="AS445" s="78"/>
      <c r="AT445" s="365"/>
      <c r="AU445" s="365"/>
      <c r="AV445" s="364"/>
      <c r="AW445" s="365"/>
      <c r="AX445" s="364"/>
      <c r="AY445" s="364"/>
      <c r="AZ445" s="245"/>
      <c r="BA445" s="247"/>
      <c r="BB445" s="247"/>
      <c r="BC445" s="78"/>
      <c r="BD445" s="247"/>
      <c r="BE445" s="247"/>
      <c r="BF445" s="247"/>
      <c r="BG445" s="247"/>
      <c r="BH445" s="247"/>
      <c r="BI445" s="247"/>
      <c r="BJ445" s="250"/>
      <c r="BK445" s="250"/>
      <c r="BL445" s="252"/>
      <c r="BM445" s="78"/>
      <c r="BN445" s="567" t="str">
        <f t="shared" si="55"/>
        <v xml:space="preserve"> </v>
      </c>
      <c r="BO445" s="567" t="str">
        <f t="shared" si="59"/>
        <v xml:space="preserve"> </v>
      </c>
      <c r="BP445" s="567" t="str">
        <f t="shared" si="60"/>
        <v xml:space="preserve"> </v>
      </c>
      <c r="BQ445" s="567" t="str">
        <f t="shared" si="61"/>
        <v xml:space="preserve"> </v>
      </c>
      <c r="BR445" s="78"/>
      <c r="BS445" s="318"/>
    </row>
    <row r="446" spans="1:71" s="87" customFormat="1" ht="12.75" x14ac:dyDescent="0.25">
      <c r="A446" s="370"/>
      <c r="B446" s="150">
        <f>Demografia!B447</f>
        <v>0</v>
      </c>
      <c r="C446" s="150">
        <f>Demografia!C447</f>
        <v>0</v>
      </c>
      <c r="D446" s="151">
        <f>Demografia!D447</f>
        <v>0</v>
      </c>
      <c r="E446" s="82"/>
      <c r="F446" s="242"/>
      <c r="G446" s="153"/>
      <c r="H446" s="419"/>
      <c r="I446" s="260"/>
      <c r="J446" s="244"/>
      <c r="K446" s="265"/>
      <c r="L446" s="265"/>
      <c r="M446" s="265"/>
      <c r="N446" s="260"/>
      <c r="O446" s="251"/>
      <c r="P446" s="82"/>
      <c r="Q446" s="260"/>
      <c r="R446" s="153"/>
      <c r="S446" s="153"/>
      <c r="T446" s="82"/>
      <c r="U446" s="244"/>
      <c r="V446" s="244"/>
      <c r="W446" s="260"/>
      <c r="X446" s="244"/>
      <c r="Y446" s="260"/>
      <c r="Z446" s="260"/>
      <c r="AA446" s="260"/>
      <c r="AB446" s="265"/>
      <c r="AC446" s="265"/>
      <c r="AD446" s="78"/>
      <c r="AE446" s="265"/>
      <c r="AF446" s="265"/>
      <c r="AG446" s="265"/>
      <c r="AH446" s="265"/>
      <c r="AI446" s="265"/>
      <c r="AJ446" s="265"/>
      <c r="AK446" s="249"/>
      <c r="AL446" s="249"/>
      <c r="AM446" s="251"/>
      <c r="AN446" s="78"/>
      <c r="AO446" s="566" t="str">
        <f t="shared" si="54"/>
        <v xml:space="preserve"> </v>
      </c>
      <c r="AP446" s="566" t="str">
        <f t="shared" si="56"/>
        <v xml:space="preserve"> </v>
      </c>
      <c r="AQ446" s="566" t="str">
        <f t="shared" si="57"/>
        <v xml:space="preserve"> </v>
      </c>
      <c r="AR446" s="566" t="str">
        <f t="shared" si="58"/>
        <v xml:space="preserve"> </v>
      </c>
      <c r="AS446" s="78"/>
      <c r="AT446" s="244"/>
      <c r="AU446" s="244"/>
      <c r="AV446" s="260"/>
      <c r="AW446" s="244"/>
      <c r="AX446" s="260"/>
      <c r="AY446" s="260"/>
      <c r="AZ446" s="260"/>
      <c r="BA446" s="265"/>
      <c r="BB446" s="265"/>
      <c r="BC446" s="78"/>
      <c r="BD446" s="265"/>
      <c r="BE446" s="265"/>
      <c r="BF446" s="265"/>
      <c r="BG446" s="265"/>
      <c r="BH446" s="265"/>
      <c r="BI446" s="265"/>
      <c r="BJ446" s="249"/>
      <c r="BK446" s="249"/>
      <c r="BL446" s="251"/>
      <c r="BM446" s="78"/>
      <c r="BN446" s="566" t="str">
        <f t="shared" si="55"/>
        <v xml:space="preserve"> </v>
      </c>
      <c r="BO446" s="566" t="str">
        <f t="shared" si="59"/>
        <v xml:space="preserve"> </v>
      </c>
      <c r="BP446" s="566" t="str">
        <f t="shared" si="60"/>
        <v xml:space="preserve"> </v>
      </c>
      <c r="BQ446" s="566" t="str">
        <f t="shared" si="61"/>
        <v xml:space="preserve"> </v>
      </c>
      <c r="BR446" s="78"/>
      <c r="BS446" s="146"/>
    </row>
    <row r="447" spans="1:71" s="87" customFormat="1" ht="12.75" x14ac:dyDescent="0.25">
      <c r="A447" s="370"/>
      <c r="B447" s="366">
        <f>Demografia!B448</f>
        <v>0</v>
      </c>
      <c r="C447" s="366">
        <f>Demografia!C448</f>
        <v>0</v>
      </c>
      <c r="D447" s="367">
        <f>Demografia!D448</f>
        <v>0</v>
      </c>
      <c r="E447" s="82"/>
      <c r="F447" s="420"/>
      <c r="G447" s="421"/>
      <c r="H447" s="422"/>
      <c r="I447" s="245"/>
      <c r="J447" s="246"/>
      <c r="K447" s="247"/>
      <c r="L447" s="247"/>
      <c r="M447" s="247"/>
      <c r="N447" s="245"/>
      <c r="O447" s="252"/>
      <c r="P447" s="82"/>
      <c r="Q447" s="245"/>
      <c r="R447" s="421"/>
      <c r="S447" s="421"/>
      <c r="T447" s="82"/>
      <c r="U447" s="246"/>
      <c r="V447" s="246"/>
      <c r="W447" s="245"/>
      <c r="X447" s="246"/>
      <c r="Y447" s="245"/>
      <c r="Z447" s="245"/>
      <c r="AA447" s="245"/>
      <c r="AB447" s="247"/>
      <c r="AC447" s="247"/>
      <c r="AD447" s="78"/>
      <c r="AE447" s="247"/>
      <c r="AF447" s="247"/>
      <c r="AG447" s="247"/>
      <c r="AH447" s="247"/>
      <c r="AI447" s="247"/>
      <c r="AJ447" s="247"/>
      <c r="AK447" s="250"/>
      <c r="AL447" s="250"/>
      <c r="AM447" s="252"/>
      <c r="AN447" s="78"/>
      <c r="AO447" s="567" t="str">
        <f t="shared" si="54"/>
        <v xml:space="preserve"> </v>
      </c>
      <c r="AP447" s="567" t="str">
        <f t="shared" si="56"/>
        <v xml:space="preserve"> </v>
      </c>
      <c r="AQ447" s="567" t="str">
        <f t="shared" si="57"/>
        <v xml:space="preserve"> </v>
      </c>
      <c r="AR447" s="567" t="str">
        <f t="shared" si="58"/>
        <v xml:space="preserve"> </v>
      </c>
      <c r="AS447" s="78"/>
      <c r="AT447" s="365"/>
      <c r="AU447" s="365"/>
      <c r="AV447" s="364"/>
      <c r="AW447" s="365"/>
      <c r="AX447" s="364"/>
      <c r="AY447" s="364"/>
      <c r="AZ447" s="245"/>
      <c r="BA447" s="247"/>
      <c r="BB447" s="247"/>
      <c r="BC447" s="78"/>
      <c r="BD447" s="247"/>
      <c r="BE447" s="247"/>
      <c r="BF447" s="247"/>
      <c r="BG447" s="247"/>
      <c r="BH447" s="247"/>
      <c r="BI447" s="247"/>
      <c r="BJ447" s="250"/>
      <c r="BK447" s="250"/>
      <c r="BL447" s="252"/>
      <c r="BM447" s="78"/>
      <c r="BN447" s="567" t="str">
        <f t="shared" si="55"/>
        <v xml:space="preserve"> </v>
      </c>
      <c r="BO447" s="567" t="str">
        <f t="shared" si="59"/>
        <v xml:space="preserve"> </v>
      </c>
      <c r="BP447" s="567" t="str">
        <f t="shared" si="60"/>
        <v xml:space="preserve"> </v>
      </c>
      <c r="BQ447" s="567" t="str">
        <f t="shared" si="61"/>
        <v xml:space="preserve"> </v>
      </c>
      <c r="BR447" s="78"/>
      <c r="BS447" s="318"/>
    </row>
    <row r="448" spans="1:71" s="87" customFormat="1" ht="12.75" x14ac:dyDescent="0.25">
      <c r="A448" s="370"/>
      <c r="B448" s="150">
        <f>Demografia!B449</f>
        <v>0</v>
      </c>
      <c r="C448" s="150">
        <f>Demografia!C449</f>
        <v>0</v>
      </c>
      <c r="D448" s="151">
        <f>Demografia!D449</f>
        <v>0</v>
      </c>
      <c r="E448" s="82"/>
      <c r="F448" s="242"/>
      <c r="G448" s="153"/>
      <c r="H448" s="419"/>
      <c r="I448" s="260"/>
      <c r="J448" s="244"/>
      <c r="K448" s="265"/>
      <c r="L448" s="265"/>
      <c r="M448" s="265"/>
      <c r="N448" s="260"/>
      <c r="O448" s="251"/>
      <c r="P448" s="82"/>
      <c r="Q448" s="260"/>
      <c r="R448" s="153"/>
      <c r="S448" s="153"/>
      <c r="T448" s="82"/>
      <c r="U448" s="244"/>
      <c r="V448" s="244"/>
      <c r="W448" s="260"/>
      <c r="X448" s="244"/>
      <c r="Y448" s="260"/>
      <c r="Z448" s="260"/>
      <c r="AA448" s="260"/>
      <c r="AB448" s="265"/>
      <c r="AC448" s="265"/>
      <c r="AD448" s="78"/>
      <c r="AE448" s="265"/>
      <c r="AF448" s="265"/>
      <c r="AG448" s="265"/>
      <c r="AH448" s="265"/>
      <c r="AI448" s="265"/>
      <c r="AJ448" s="265"/>
      <c r="AK448" s="249"/>
      <c r="AL448" s="249"/>
      <c r="AM448" s="251"/>
      <c r="AN448" s="78"/>
      <c r="AO448" s="566" t="str">
        <f t="shared" si="54"/>
        <v xml:space="preserve"> </v>
      </c>
      <c r="AP448" s="566" t="str">
        <f t="shared" si="56"/>
        <v xml:space="preserve"> </v>
      </c>
      <c r="AQ448" s="566" t="str">
        <f t="shared" si="57"/>
        <v xml:space="preserve"> </v>
      </c>
      <c r="AR448" s="566" t="str">
        <f t="shared" si="58"/>
        <v xml:space="preserve"> </v>
      </c>
      <c r="AS448" s="78"/>
      <c r="AT448" s="244"/>
      <c r="AU448" s="244"/>
      <c r="AV448" s="260"/>
      <c r="AW448" s="244"/>
      <c r="AX448" s="260"/>
      <c r="AY448" s="260"/>
      <c r="AZ448" s="260"/>
      <c r="BA448" s="265"/>
      <c r="BB448" s="265"/>
      <c r="BC448" s="78"/>
      <c r="BD448" s="265"/>
      <c r="BE448" s="265"/>
      <c r="BF448" s="265"/>
      <c r="BG448" s="265"/>
      <c r="BH448" s="265"/>
      <c r="BI448" s="265"/>
      <c r="BJ448" s="249"/>
      <c r="BK448" s="249"/>
      <c r="BL448" s="251"/>
      <c r="BM448" s="78"/>
      <c r="BN448" s="566" t="str">
        <f t="shared" si="55"/>
        <v xml:space="preserve"> </v>
      </c>
      <c r="BO448" s="566" t="str">
        <f t="shared" si="59"/>
        <v xml:space="preserve"> </v>
      </c>
      <c r="BP448" s="566" t="str">
        <f t="shared" si="60"/>
        <v xml:space="preserve"> </v>
      </c>
      <c r="BQ448" s="566" t="str">
        <f t="shared" si="61"/>
        <v xml:space="preserve"> </v>
      </c>
      <c r="BR448" s="78"/>
      <c r="BS448" s="146"/>
    </row>
    <row r="449" spans="1:71" s="87" customFormat="1" ht="12.75" x14ac:dyDescent="0.25">
      <c r="A449" s="370"/>
      <c r="B449" s="366">
        <f>Demografia!B450</f>
        <v>0</v>
      </c>
      <c r="C449" s="366">
        <f>Demografia!C450</f>
        <v>0</v>
      </c>
      <c r="D449" s="367">
        <f>Demografia!D450</f>
        <v>0</v>
      </c>
      <c r="E449" s="82"/>
      <c r="F449" s="420"/>
      <c r="G449" s="421"/>
      <c r="H449" s="422"/>
      <c r="I449" s="245"/>
      <c r="J449" s="246"/>
      <c r="K449" s="247"/>
      <c r="L449" s="247"/>
      <c r="M449" s="247"/>
      <c r="N449" s="245"/>
      <c r="O449" s="252"/>
      <c r="P449" s="82"/>
      <c r="Q449" s="245"/>
      <c r="R449" s="421"/>
      <c r="S449" s="421"/>
      <c r="T449" s="82"/>
      <c r="U449" s="246"/>
      <c r="V449" s="246"/>
      <c r="W449" s="245"/>
      <c r="X449" s="246"/>
      <c r="Y449" s="245"/>
      <c r="Z449" s="245"/>
      <c r="AA449" s="245"/>
      <c r="AB449" s="247"/>
      <c r="AC449" s="247"/>
      <c r="AD449" s="78"/>
      <c r="AE449" s="247"/>
      <c r="AF449" s="247"/>
      <c r="AG449" s="247"/>
      <c r="AH449" s="247"/>
      <c r="AI449" s="247"/>
      <c r="AJ449" s="247"/>
      <c r="AK449" s="250"/>
      <c r="AL449" s="250"/>
      <c r="AM449" s="252"/>
      <c r="AN449" s="78"/>
      <c r="AO449" s="567" t="str">
        <f t="shared" si="54"/>
        <v xml:space="preserve"> </v>
      </c>
      <c r="AP449" s="567" t="str">
        <f t="shared" si="56"/>
        <v xml:space="preserve"> </v>
      </c>
      <c r="AQ449" s="567" t="str">
        <f t="shared" si="57"/>
        <v xml:space="preserve"> </v>
      </c>
      <c r="AR449" s="567" t="str">
        <f t="shared" si="58"/>
        <v xml:space="preserve"> </v>
      </c>
      <c r="AS449" s="78"/>
      <c r="AT449" s="365"/>
      <c r="AU449" s="365"/>
      <c r="AV449" s="364"/>
      <c r="AW449" s="365"/>
      <c r="AX449" s="364"/>
      <c r="AY449" s="364"/>
      <c r="AZ449" s="245"/>
      <c r="BA449" s="247"/>
      <c r="BB449" s="247"/>
      <c r="BC449" s="78"/>
      <c r="BD449" s="247"/>
      <c r="BE449" s="247"/>
      <c r="BF449" s="247"/>
      <c r="BG449" s="247"/>
      <c r="BH449" s="247"/>
      <c r="BI449" s="247"/>
      <c r="BJ449" s="250"/>
      <c r="BK449" s="250"/>
      <c r="BL449" s="252"/>
      <c r="BM449" s="78"/>
      <c r="BN449" s="567" t="str">
        <f t="shared" si="55"/>
        <v xml:space="preserve"> </v>
      </c>
      <c r="BO449" s="567" t="str">
        <f t="shared" si="59"/>
        <v xml:space="preserve"> </v>
      </c>
      <c r="BP449" s="567" t="str">
        <f t="shared" si="60"/>
        <v xml:space="preserve"> </v>
      </c>
      <c r="BQ449" s="567" t="str">
        <f t="shared" si="61"/>
        <v xml:space="preserve"> </v>
      </c>
      <c r="BR449" s="78"/>
      <c r="BS449" s="318"/>
    </row>
    <row r="450" spans="1:71" s="87" customFormat="1" ht="12.75" x14ac:dyDescent="0.25">
      <c r="A450" s="370"/>
      <c r="B450" s="150">
        <f>Demografia!B451</f>
        <v>0</v>
      </c>
      <c r="C450" s="150">
        <f>Demografia!C451</f>
        <v>0</v>
      </c>
      <c r="D450" s="151">
        <f>Demografia!D451</f>
        <v>0</v>
      </c>
      <c r="E450" s="82"/>
      <c r="F450" s="242"/>
      <c r="G450" s="153"/>
      <c r="H450" s="419"/>
      <c r="I450" s="260"/>
      <c r="J450" s="244"/>
      <c r="K450" s="265"/>
      <c r="L450" s="265"/>
      <c r="M450" s="265"/>
      <c r="N450" s="260"/>
      <c r="O450" s="251"/>
      <c r="P450" s="82"/>
      <c r="Q450" s="260"/>
      <c r="R450" s="153"/>
      <c r="S450" s="153"/>
      <c r="T450" s="82"/>
      <c r="U450" s="244"/>
      <c r="V450" s="244"/>
      <c r="W450" s="260"/>
      <c r="X450" s="244"/>
      <c r="Y450" s="260"/>
      <c r="Z450" s="260"/>
      <c r="AA450" s="260"/>
      <c r="AB450" s="265"/>
      <c r="AC450" s="265"/>
      <c r="AD450" s="78"/>
      <c r="AE450" s="265"/>
      <c r="AF450" s="265"/>
      <c r="AG450" s="265"/>
      <c r="AH450" s="265"/>
      <c r="AI450" s="265"/>
      <c r="AJ450" s="265"/>
      <c r="AK450" s="249"/>
      <c r="AL450" s="249"/>
      <c r="AM450" s="251"/>
      <c r="AN450" s="78"/>
      <c r="AO450" s="566" t="str">
        <f t="shared" si="54"/>
        <v xml:space="preserve"> </v>
      </c>
      <c r="AP450" s="566" t="str">
        <f t="shared" si="56"/>
        <v xml:space="preserve"> </v>
      </c>
      <c r="AQ450" s="566" t="str">
        <f t="shared" si="57"/>
        <v xml:space="preserve"> </v>
      </c>
      <c r="AR450" s="566" t="str">
        <f t="shared" si="58"/>
        <v xml:space="preserve"> </v>
      </c>
      <c r="AS450" s="78"/>
      <c r="AT450" s="244"/>
      <c r="AU450" s="244"/>
      <c r="AV450" s="260"/>
      <c r="AW450" s="244"/>
      <c r="AX450" s="260"/>
      <c r="AY450" s="260"/>
      <c r="AZ450" s="260"/>
      <c r="BA450" s="265"/>
      <c r="BB450" s="265"/>
      <c r="BC450" s="78"/>
      <c r="BD450" s="265"/>
      <c r="BE450" s="265"/>
      <c r="BF450" s="265"/>
      <c r="BG450" s="265"/>
      <c r="BH450" s="265"/>
      <c r="BI450" s="265"/>
      <c r="BJ450" s="249"/>
      <c r="BK450" s="249"/>
      <c r="BL450" s="251"/>
      <c r="BM450" s="78"/>
      <c r="BN450" s="566" t="str">
        <f t="shared" si="55"/>
        <v xml:space="preserve"> </v>
      </c>
      <c r="BO450" s="566" t="str">
        <f t="shared" si="59"/>
        <v xml:space="preserve"> </v>
      </c>
      <c r="BP450" s="566" t="str">
        <f t="shared" si="60"/>
        <v xml:space="preserve"> </v>
      </c>
      <c r="BQ450" s="566" t="str">
        <f t="shared" si="61"/>
        <v xml:space="preserve"> </v>
      </c>
      <c r="BR450" s="78"/>
      <c r="BS450" s="146"/>
    </row>
    <row r="451" spans="1:71" s="87" customFormat="1" ht="12.75" x14ac:dyDescent="0.25">
      <c r="A451" s="370"/>
      <c r="B451" s="366">
        <f>Demografia!B452</f>
        <v>0</v>
      </c>
      <c r="C451" s="366">
        <f>Demografia!C452</f>
        <v>0</v>
      </c>
      <c r="D451" s="367">
        <f>Demografia!D452</f>
        <v>0</v>
      </c>
      <c r="E451" s="82"/>
      <c r="F451" s="420"/>
      <c r="G451" s="421"/>
      <c r="H451" s="422"/>
      <c r="I451" s="245"/>
      <c r="J451" s="246"/>
      <c r="K451" s="247"/>
      <c r="L451" s="247"/>
      <c r="M451" s="247"/>
      <c r="N451" s="245"/>
      <c r="O451" s="252"/>
      <c r="P451" s="82"/>
      <c r="Q451" s="245"/>
      <c r="R451" s="421"/>
      <c r="S451" s="421"/>
      <c r="T451" s="82"/>
      <c r="U451" s="246"/>
      <c r="V451" s="246"/>
      <c r="W451" s="245"/>
      <c r="X451" s="246"/>
      <c r="Y451" s="245"/>
      <c r="Z451" s="245"/>
      <c r="AA451" s="245"/>
      <c r="AB451" s="247"/>
      <c r="AC451" s="247"/>
      <c r="AD451" s="78"/>
      <c r="AE451" s="247"/>
      <c r="AF451" s="247"/>
      <c r="AG451" s="247"/>
      <c r="AH451" s="247"/>
      <c r="AI451" s="247"/>
      <c r="AJ451" s="247"/>
      <c r="AK451" s="250"/>
      <c r="AL451" s="250"/>
      <c r="AM451" s="252"/>
      <c r="AN451" s="78"/>
      <c r="AO451" s="567" t="str">
        <f t="shared" si="54"/>
        <v xml:space="preserve"> </v>
      </c>
      <c r="AP451" s="567" t="str">
        <f t="shared" si="56"/>
        <v xml:space="preserve"> </v>
      </c>
      <c r="AQ451" s="567" t="str">
        <f t="shared" si="57"/>
        <v xml:space="preserve"> </v>
      </c>
      <c r="AR451" s="567" t="str">
        <f t="shared" si="58"/>
        <v xml:space="preserve"> </v>
      </c>
      <c r="AS451" s="78"/>
      <c r="AT451" s="365"/>
      <c r="AU451" s="365"/>
      <c r="AV451" s="364"/>
      <c r="AW451" s="365"/>
      <c r="AX451" s="364"/>
      <c r="AY451" s="364"/>
      <c r="AZ451" s="245"/>
      <c r="BA451" s="247"/>
      <c r="BB451" s="247"/>
      <c r="BC451" s="78"/>
      <c r="BD451" s="247"/>
      <c r="BE451" s="247"/>
      <c r="BF451" s="247"/>
      <c r="BG451" s="247"/>
      <c r="BH451" s="247"/>
      <c r="BI451" s="247"/>
      <c r="BJ451" s="250"/>
      <c r="BK451" s="250"/>
      <c r="BL451" s="252"/>
      <c r="BM451" s="78"/>
      <c r="BN451" s="567" t="str">
        <f t="shared" si="55"/>
        <v xml:space="preserve"> </v>
      </c>
      <c r="BO451" s="567" t="str">
        <f t="shared" si="59"/>
        <v xml:space="preserve"> </v>
      </c>
      <c r="BP451" s="567" t="str">
        <f t="shared" si="60"/>
        <v xml:space="preserve"> </v>
      </c>
      <c r="BQ451" s="567" t="str">
        <f t="shared" si="61"/>
        <v xml:space="preserve"> </v>
      </c>
      <c r="BR451" s="78"/>
      <c r="BS451" s="318"/>
    </row>
    <row r="452" spans="1:71" s="87" customFormat="1" ht="12.75" x14ac:dyDescent="0.25">
      <c r="A452" s="370"/>
      <c r="B452" s="150">
        <f>Demografia!B453</f>
        <v>0</v>
      </c>
      <c r="C452" s="150">
        <f>Demografia!C453</f>
        <v>0</v>
      </c>
      <c r="D452" s="151">
        <f>Demografia!D453</f>
        <v>0</v>
      </c>
      <c r="E452" s="82"/>
      <c r="F452" s="242"/>
      <c r="G452" s="153"/>
      <c r="H452" s="419"/>
      <c r="I452" s="260"/>
      <c r="J452" s="244"/>
      <c r="K452" s="265"/>
      <c r="L452" s="265"/>
      <c r="M452" s="265"/>
      <c r="N452" s="260"/>
      <c r="O452" s="251"/>
      <c r="P452" s="82"/>
      <c r="Q452" s="260"/>
      <c r="R452" s="153"/>
      <c r="S452" s="153"/>
      <c r="T452" s="82"/>
      <c r="U452" s="244"/>
      <c r="V452" s="244"/>
      <c r="W452" s="260"/>
      <c r="X452" s="244"/>
      <c r="Y452" s="260"/>
      <c r="Z452" s="260"/>
      <c r="AA452" s="260"/>
      <c r="AB452" s="265"/>
      <c r="AC452" s="265"/>
      <c r="AD452" s="78"/>
      <c r="AE452" s="265"/>
      <c r="AF452" s="265"/>
      <c r="AG452" s="265"/>
      <c r="AH452" s="265"/>
      <c r="AI452" s="265"/>
      <c r="AJ452" s="265"/>
      <c r="AK452" s="249"/>
      <c r="AL452" s="249"/>
      <c r="AM452" s="251"/>
      <c r="AN452" s="78"/>
      <c r="AO452" s="566" t="str">
        <f t="shared" si="54"/>
        <v xml:space="preserve"> </v>
      </c>
      <c r="AP452" s="566" t="str">
        <f t="shared" si="56"/>
        <v xml:space="preserve"> </v>
      </c>
      <c r="AQ452" s="566" t="str">
        <f t="shared" si="57"/>
        <v xml:space="preserve"> </v>
      </c>
      <c r="AR452" s="566" t="str">
        <f t="shared" si="58"/>
        <v xml:space="preserve"> </v>
      </c>
      <c r="AS452" s="78"/>
      <c r="AT452" s="244"/>
      <c r="AU452" s="244"/>
      <c r="AV452" s="260"/>
      <c r="AW452" s="244"/>
      <c r="AX452" s="260"/>
      <c r="AY452" s="260"/>
      <c r="AZ452" s="260"/>
      <c r="BA452" s="265"/>
      <c r="BB452" s="265"/>
      <c r="BC452" s="78"/>
      <c r="BD452" s="265"/>
      <c r="BE452" s="265"/>
      <c r="BF452" s="265"/>
      <c r="BG452" s="265"/>
      <c r="BH452" s="265"/>
      <c r="BI452" s="265"/>
      <c r="BJ452" s="249"/>
      <c r="BK452" s="249"/>
      <c r="BL452" s="251"/>
      <c r="BM452" s="78"/>
      <c r="BN452" s="566" t="str">
        <f t="shared" si="55"/>
        <v xml:space="preserve"> </v>
      </c>
      <c r="BO452" s="566" t="str">
        <f t="shared" si="59"/>
        <v xml:space="preserve"> </v>
      </c>
      <c r="BP452" s="566" t="str">
        <f t="shared" si="60"/>
        <v xml:space="preserve"> </v>
      </c>
      <c r="BQ452" s="566" t="str">
        <f t="shared" si="61"/>
        <v xml:space="preserve"> </v>
      </c>
      <c r="BR452" s="78"/>
      <c r="BS452" s="146"/>
    </row>
    <row r="453" spans="1:71" s="87" customFormat="1" ht="12.75" x14ac:dyDescent="0.25">
      <c r="A453" s="370"/>
      <c r="B453" s="366">
        <f>Demografia!B454</f>
        <v>0</v>
      </c>
      <c r="C453" s="366">
        <f>Demografia!C454</f>
        <v>0</v>
      </c>
      <c r="D453" s="367">
        <f>Demografia!D454</f>
        <v>0</v>
      </c>
      <c r="E453" s="82"/>
      <c r="F453" s="420"/>
      <c r="G453" s="421"/>
      <c r="H453" s="422"/>
      <c r="I453" s="245"/>
      <c r="J453" s="246"/>
      <c r="K453" s="247"/>
      <c r="L453" s="247"/>
      <c r="M453" s="247"/>
      <c r="N453" s="245"/>
      <c r="O453" s="252"/>
      <c r="P453" s="82"/>
      <c r="Q453" s="245"/>
      <c r="R453" s="421"/>
      <c r="S453" s="421"/>
      <c r="T453" s="82"/>
      <c r="U453" s="246"/>
      <c r="V453" s="246"/>
      <c r="W453" s="245"/>
      <c r="X453" s="246"/>
      <c r="Y453" s="245"/>
      <c r="Z453" s="245"/>
      <c r="AA453" s="245"/>
      <c r="AB453" s="247"/>
      <c r="AC453" s="247"/>
      <c r="AD453" s="78"/>
      <c r="AE453" s="247"/>
      <c r="AF453" s="247"/>
      <c r="AG453" s="247"/>
      <c r="AH453" s="247"/>
      <c r="AI453" s="247"/>
      <c r="AJ453" s="247"/>
      <c r="AK453" s="250"/>
      <c r="AL453" s="250"/>
      <c r="AM453" s="252"/>
      <c r="AN453" s="78"/>
      <c r="AO453" s="567" t="str">
        <f t="shared" si="54"/>
        <v xml:space="preserve"> </v>
      </c>
      <c r="AP453" s="567" t="str">
        <f t="shared" si="56"/>
        <v xml:space="preserve"> </v>
      </c>
      <c r="AQ453" s="567" t="str">
        <f t="shared" si="57"/>
        <v xml:space="preserve"> </v>
      </c>
      <c r="AR453" s="567" t="str">
        <f t="shared" si="58"/>
        <v xml:space="preserve"> </v>
      </c>
      <c r="AS453" s="78"/>
      <c r="AT453" s="365"/>
      <c r="AU453" s="365"/>
      <c r="AV453" s="364"/>
      <c r="AW453" s="365"/>
      <c r="AX453" s="364"/>
      <c r="AY453" s="364"/>
      <c r="AZ453" s="245"/>
      <c r="BA453" s="247"/>
      <c r="BB453" s="247"/>
      <c r="BC453" s="78"/>
      <c r="BD453" s="247"/>
      <c r="BE453" s="247"/>
      <c r="BF453" s="247"/>
      <c r="BG453" s="247"/>
      <c r="BH453" s="247"/>
      <c r="BI453" s="247"/>
      <c r="BJ453" s="250"/>
      <c r="BK453" s="250"/>
      <c r="BL453" s="252"/>
      <c r="BM453" s="78"/>
      <c r="BN453" s="567" t="str">
        <f t="shared" si="55"/>
        <v xml:space="preserve"> </v>
      </c>
      <c r="BO453" s="567" t="str">
        <f t="shared" si="59"/>
        <v xml:space="preserve"> </v>
      </c>
      <c r="BP453" s="567" t="str">
        <f t="shared" si="60"/>
        <v xml:space="preserve"> </v>
      </c>
      <c r="BQ453" s="567" t="str">
        <f t="shared" si="61"/>
        <v xml:space="preserve"> </v>
      </c>
      <c r="BR453" s="78"/>
      <c r="BS453" s="318"/>
    </row>
    <row r="454" spans="1:71" s="87" customFormat="1" ht="12.75" x14ac:dyDescent="0.25">
      <c r="A454" s="370"/>
      <c r="B454" s="150">
        <f>Demografia!B455</f>
        <v>0</v>
      </c>
      <c r="C454" s="150">
        <f>Demografia!C455</f>
        <v>0</v>
      </c>
      <c r="D454" s="151">
        <f>Demografia!D455</f>
        <v>0</v>
      </c>
      <c r="E454" s="82"/>
      <c r="F454" s="242"/>
      <c r="G454" s="153"/>
      <c r="H454" s="419"/>
      <c r="I454" s="260"/>
      <c r="J454" s="244"/>
      <c r="K454" s="265"/>
      <c r="L454" s="265"/>
      <c r="M454" s="265"/>
      <c r="N454" s="260"/>
      <c r="O454" s="251"/>
      <c r="P454" s="82"/>
      <c r="Q454" s="260"/>
      <c r="R454" s="153"/>
      <c r="S454" s="153"/>
      <c r="T454" s="82"/>
      <c r="U454" s="244"/>
      <c r="V454" s="244"/>
      <c r="W454" s="260"/>
      <c r="X454" s="244"/>
      <c r="Y454" s="260"/>
      <c r="Z454" s="260"/>
      <c r="AA454" s="260"/>
      <c r="AB454" s="265"/>
      <c r="AC454" s="265"/>
      <c r="AD454" s="78"/>
      <c r="AE454" s="265"/>
      <c r="AF454" s="265"/>
      <c r="AG454" s="265"/>
      <c r="AH454" s="265"/>
      <c r="AI454" s="265"/>
      <c r="AJ454" s="265"/>
      <c r="AK454" s="249"/>
      <c r="AL454" s="249"/>
      <c r="AM454" s="251"/>
      <c r="AN454" s="78"/>
      <c r="AO454" s="566" t="str">
        <f t="shared" si="54"/>
        <v xml:space="preserve"> </v>
      </c>
      <c r="AP454" s="566" t="str">
        <f t="shared" si="56"/>
        <v xml:space="preserve"> </v>
      </c>
      <c r="AQ454" s="566" t="str">
        <f t="shared" si="57"/>
        <v xml:space="preserve"> </v>
      </c>
      <c r="AR454" s="566" t="str">
        <f t="shared" si="58"/>
        <v xml:space="preserve"> </v>
      </c>
      <c r="AS454" s="78"/>
      <c r="AT454" s="244"/>
      <c r="AU454" s="244"/>
      <c r="AV454" s="260"/>
      <c r="AW454" s="244"/>
      <c r="AX454" s="260"/>
      <c r="AY454" s="260"/>
      <c r="AZ454" s="260"/>
      <c r="BA454" s="265"/>
      <c r="BB454" s="265"/>
      <c r="BC454" s="78"/>
      <c r="BD454" s="265"/>
      <c r="BE454" s="265"/>
      <c r="BF454" s="265"/>
      <c r="BG454" s="265"/>
      <c r="BH454" s="265"/>
      <c r="BI454" s="265"/>
      <c r="BJ454" s="249"/>
      <c r="BK454" s="249"/>
      <c r="BL454" s="251"/>
      <c r="BM454" s="78"/>
      <c r="BN454" s="566" t="str">
        <f t="shared" si="55"/>
        <v xml:space="preserve"> </v>
      </c>
      <c r="BO454" s="566" t="str">
        <f t="shared" si="59"/>
        <v xml:space="preserve"> </v>
      </c>
      <c r="BP454" s="566" t="str">
        <f t="shared" si="60"/>
        <v xml:space="preserve"> </v>
      </c>
      <c r="BQ454" s="566" t="str">
        <f t="shared" si="61"/>
        <v xml:space="preserve"> </v>
      </c>
      <c r="BR454" s="78"/>
      <c r="BS454" s="146"/>
    </row>
    <row r="455" spans="1:71" s="87" customFormat="1" ht="12.75" x14ac:dyDescent="0.25">
      <c r="A455" s="370"/>
      <c r="B455" s="366">
        <f>Demografia!B456</f>
        <v>0</v>
      </c>
      <c r="C455" s="366">
        <f>Demografia!C456</f>
        <v>0</v>
      </c>
      <c r="D455" s="367">
        <f>Demografia!D456</f>
        <v>0</v>
      </c>
      <c r="E455" s="82"/>
      <c r="F455" s="420"/>
      <c r="G455" s="421"/>
      <c r="H455" s="422"/>
      <c r="I455" s="245"/>
      <c r="J455" s="246"/>
      <c r="K455" s="247"/>
      <c r="L455" s="247"/>
      <c r="M455" s="247"/>
      <c r="N455" s="245"/>
      <c r="O455" s="252"/>
      <c r="P455" s="82"/>
      <c r="Q455" s="245"/>
      <c r="R455" s="421"/>
      <c r="S455" s="421"/>
      <c r="T455" s="82"/>
      <c r="U455" s="246"/>
      <c r="V455" s="246"/>
      <c r="W455" s="245"/>
      <c r="X455" s="246"/>
      <c r="Y455" s="245"/>
      <c r="Z455" s="245"/>
      <c r="AA455" s="245"/>
      <c r="AB455" s="247"/>
      <c r="AC455" s="247"/>
      <c r="AD455" s="78"/>
      <c r="AE455" s="247"/>
      <c r="AF455" s="247"/>
      <c r="AG455" s="247"/>
      <c r="AH455" s="247"/>
      <c r="AI455" s="247"/>
      <c r="AJ455" s="247"/>
      <c r="AK455" s="250"/>
      <c r="AL455" s="250"/>
      <c r="AM455" s="252"/>
      <c r="AN455" s="78"/>
      <c r="AO455" s="567" t="str">
        <f t="shared" si="54"/>
        <v xml:space="preserve"> </v>
      </c>
      <c r="AP455" s="567" t="str">
        <f t="shared" si="56"/>
        <v xml:space="preserve"> </v>
      </c>
      <c r="AQ455" s="567" t="str">
        <f t="shared" si="57"/>
        <v xml:space="preserve"> </v>
      </c>
      <c r="AR455" s="567" t="str">
        <f t="shared" si="58"/>
        <v xml:space="preserve"> </v>
      </c>
      <c r="AS455" s="78"/>
      <c r="AT455" s="365"/>
      <c r="AU455" s="365"/>
      <c r="AV455" s="364"/>
      <c r="AW455" s="365"/>
      <c r="AX455" s="364"/>
      <c r="AY455" s="364"/>
      <c r="AZ455" s="245"/>
      <c r="BA455" s="247"/>
      <c r="BB455" s="247"/>
      <c r="BC455" s="78"/>
      <c r="BD455" s="247"/>
      <c r="BE455" s="247"/>
      <c r="BF455" s="247"/>
      <c r="BG455" s="247"/>
      <c r="BH455" s="247"/>
      <c r="BI455" s="247"/>
      <c r="BJ455" s="250"/>
      <c r="BK455" s="250"/>
      <c r="BL455" s="252"/>
      <c r="BM455" s="78"/>
      <c r="BN455" s="567" t="str">
        <f t="shared" si="55"/>
        <v xml:space="preserve"> </v>
      </c>
      <c r="BO455" s="567" t="str">
        <f t="shared" si="59"/>
        <v xml:space="preserve"> </v>
      </c>
      <c r="BP455" s="567" t="str">
        <f t="shared" si="60"/>
        <v xml:space="preserve"> </v>
      </c>
      <c r="BQ455" s="567" t="str">
        <f t="shared" si="61"/>
        <v xml:space="preserve"> </v>
      </c>
      <c r="BR455" s="78"/>
      <c r="BS455" s="318"/>
    </row>
    <row r="456" spans="1:71" s="87" customFormat="1" ht="12.75" x14ac:dyDescent="0.25">
      <c r="A456" s="370"/>
      <c r="B456" s="150">
        <f>Demografia!B457</f>
        <v>0</v>
      </c>
      <c r="C456" s="150">
        <f>Demografia!C457</f>
        <v>0</v>
      </c>
      <c r="D456" s="151">
        <f>Demografia!D457</f>
        <v>0</v>
      </c>
      <c r="E456" s="82"/>
      <c r="F456" s="242"/>
      <c r="G456" s="153"/>
      <c r="H456" s="419"/>
      <c r="I456" s="260"/>
      <c r="J456" s="244"/>
      <c r="K456" s="265"/>
      <c r="L456" s="265"/>
      <c r="M456" s="265"/>
      <c r="N456" s="260"/>
      <c r="O456" s="251"/>
      <c r="P456" s="82"/>
      <c r="Q456" s="260"/>
      <c r="R456" s="153"/>
      <c r="S456" s="153"/>
      <c r="T456" s="82"/>
      <c r="U456" s="244"/>
      <c r="V456" s="244"/>
      <c r="W456" s="260"/>
      <c r="X456" s="244"/>
      <c r="Y456" s="260"/>
      <c r="Z456" s="260"/>
      <c r="AA456" s="260"/>
      <c r="AB456" s="265"/>
      <c r="AC456" s="265"/>
      <c r="AD456" s="78"/>
      <c r="AE456" s="265"/>
      <c r="AF456" s="265"/>
      <c r="AG456" s="265"/>
      <c r="AH456" s="265"/>
      <c r="AI456" s="265"/>
      <c r="AJ456" s="265"/>
      <c r="AK456" s="249"/>
      <c r="AL456" s="249"/>
      <c r="AM456" s="251"/>
      <c r="AN456" s="78"/>
      <c r="AO456" s="566" t="str">
        <f t="shared" si="54"/>
        <v xml:space="preserve"> </v>
      </c>
      <c r="AP456" s="566" t="str">
        <f t="shared" si="56"/>
        <v xml:space="preserve"> </v>
      </c>
      <c r="AQ456" s="566" t="str">
        <f t="shared" si="57"/>
        <v xml:space="preserve"> </v>
      </c>
      <c r="AR456" s="566" t="str">
        <f t="shared" si="58"/>
        <v xml:space="preserve"> </v>
      </c>
      <c r="AS456" s="78"/>
      <c r="AT456" s="244"/>
      <c r="AU456" s="244"/>
      <c r="AV456" s="260"/>
      <c r="AW456" s="244"/>
      <c r="AX456" s="260"/>
      <c r="AY456" s="260"/>
      <c r="AZ456" s="260"/>
      <c r="BA456" s="265"/>
      <c r="BB456" s="265"/>
      <c r="BC456" s="78"/>
      <c r="BD456" s="265"/>
      <c r="BE456" s="265"/>
      <c r="BF456" s="265"/>
      <c r="BG456" s="265"/>
      <c r="BH456" s="265"/>
      <c r="BI456" s="265"/>
      <c r="BJ456" s="249"/>
      <c r="BK456" s="249"/>
      <c r="BL456" s="251"/>
      <c r="BM456" s="78"/>
      <c r="BN456" s="566" t="str">
        <f t="shared" si="55"/>
        <v xml:space="preserve"> </v>
      </c>
      <c r="BO456" s="566" t="str">
        <f t="shared" si="59"/>
        <v xml:space="preserve"> </v>
      </c>
      <c r="BP456" s="566" t="str">
        <f t="shared" si="60"/>
        <v xml:space="preserve"> </v>
      </c>
      <c r="BQ456" s="566" t="str">
        <f t="shared" si="61"/>
        <v xml:space="preserve"> </v>
      </c>
      <c r="BR456" s="78"/>
      <c r="BS456" s="146"/>
    </row>
    <row r="457" spans="1:71" s="87" customFormat="1" ht="12.75" x14ac:dyDescent="0.25">
      <c r="A457" s="370"/>
      <c r="B457" s="366">
        <f>Demografia!B458</f>
        <v>0</v>
      </c>
      <c r="C457" s="366">
        <f>Demografia!C458</f>
        <v>0</v>
      </c>
      <c r="D457" s="367">
        <f>Demografia!D458</f>
        <v>0</v>
      </c>
      <c r="E457" s="82"/>
      <c r="F457" s="420"/>
      <c r="G457" s="421"/>
      <c r="H457" s="422"/>
      <c r="I457" s="245"/>
      <c r="J457" s="246"/>
      <c r="K457" s="247"/>
      <c r="L457" s="247"/>
      <c r="M457" s="247"/>
      <c r="N457" s="245"/>
      <c r="O457" s="252"/>
      <c r="P457" s="82"/>
      <c r="Q457" s="245"/>
      <c r="R457" s="421"/>
      <c r="S457" s="421"/>
      <c r="T457" s="82"/>
      <c r="U457" s="246"/>
      <c r="V457" s="246"/>
      <c r="W457" s="245"/>
      <c r="X457" s="246"/>
      <c r="Y457" s="245"/>
      <c r="Z457" s="245"/>
      <c r="AA457" s="245"/>
      <c r="AB457" s="247"/>
      <c r="AC457" s="247"/>
      <c r="AD457" s="78"/>
      <c r="AE457" s="247"/>
      <c r="AF457" s="247"/>
      <c r="AG457" s="247"/>
      <c r="AH457" s="247"/>
      <c r="AI457" s="247"/>
      <c r="AJ457" s="247"/>
      <c r="AK457" s="250"/>
      <c r="AL457" s="250"/>
      <c r="AM457" s="252"/>
      <c r="AN457" s="78"/>
      <c r="AO457" s="567" t="str">
        <f t="shared" si="54"/>
        <v xml:space="preserve"> </v>
      </c>
      <c r="AP457" s="567" t="str">
        <f t="shared" si="56"/>
        <v xml:space="preserve"> </v>
      </c>
      <c r="AQ457" s="567" t="str">
        <f t="shared" si="57"/>
        <v xml:space="preserve"> </v>
      </c>
      <c r="AR457" s="567" t="str">
        <f t="shared" si="58"/>
        <v xml:space="preserve"> </v>
      </c>
      <c r="AS457" s="78"/>
      <c r="AT457" s="365"/>
      <c r="AU457" s="365"/>
      <c r="AV457" s="364"/>
      <c r="AW457" s="365"/>
      <c r="AX457" s="364"/>
      <c r="AY457" s="364"/>
      <c r="AZ457" s="245"/>
      <c r="BA457" s="247"/>
      <c r="BB457" s="247"/>
      <c r="BC457" s="78"/>
      <c r="BD457" s="247"/>
      <c r="BE457" s="247"/>
      <c r="BF457" s="247"/>
      <c r="BG457" s="247"/>
      <c r="BH457" s="247"/>
      <c r="BI457" s="247"/>
      <c r="BJ457" s="250"/>
      <c r="BK457" s="250"/>
      <c r="BL457" s="252"/>
      <c r="BM457" s="78"/>
      <c r="BN457" s="567" t="str">
        <f t="shared" si="55"/>
        <v xml:space="preserve"> </v>
      </c>
      <c r="BO457" s="567" t="str">
        <f t="shared" si="59"/>
        <v xml:space="preserve"> </v>
      </c>
      <c r="BP457" s="567" t="str">
        <f t="shared" si="60"/>
        <v xml:space="preserve"> </v>
      </c>
      <c r="BQ457" s="567" t="str">
        <f t="shared" si="61"/>
        <v xml:space="preserve"> </v>
      </c>
      <c r="BR457" s="78"/>
      <c r="BS457" s="318"/>
    </row>
    <row r="458" spans="1:71" s="87" customFormat="1" ht="12.75" x14ac:dyDescent="0.25">
      <c r="A458" s="370"/>
      <c r="B458" s="150">
        <f>Demografia!B459</f>
        <v>0</v>
      </c>
      <c r="C458" s="150">
        <f>Demografia!C459</f>
        <v>0</v>
      </c>
      <c r="D458" s="151">
        <f>Demografia!D459</f>
        <v>0</v>
      </c>
      <c r="E458" s="82"/>
      <c r="F458" s="242"/>
      <c r="G458" s="153"/>
      <c r="H458" s="419"/>
      <c r="I458" s="260"/>
      <c r="J458" s="244"/>
      <c r="K458" s="265"/>
      <c r="L458" s="265"/>
      <c r="M458" s="265"/>
      <c r="N458" s="260"/>
      <c r="O458" s="251"/>
      <c r="P458" s="82"/>
      <c r="Q458" s="260"/>
      <c r="R458" s="153"/>
      <c r="S458" s="153"/>
      <c r="T458" s="82"/>
      <c r="U458" s="244"/>
      <c r="V458" s="244"/>
      <c r="W458" s="260"/>
      <c r="X458" s="244"/>
      <c r="Y458" s="260"/>
      <c r="Z458" s="260"/>
      <c r="AA458" s="260"/>
      <c r="AB458" s="265"/>
      <c r="AC458" s="265"/>
      <c r="AD458" s="78"/>
      <c r="AE458" s="265"/>
      <c r="AF458" s="265"/>
      <c r="AG458" s="265"/>
      <c r="AH458" s="265"/>
      <c r="AI458" s="265"/>
      <c r="AJ458" s="265"/>
      <c r="AK458" s="249"/>
      <c r="AL458" s="249"/>
      <c r="AM458" s="251"/>
      <c r="AN458" s="78"/>
      <c r="AO458" s="566" t="str">
        <f t="shared" si="54"/>
        <v xml:space="preserve"> </v>
      </c>
      <c r="AP458" s="566" t="str">
        <f t="shared" si="56"/>
        <v xml:space="preserve"> </v>
      </c>
      <c r="AQ458" s="566" t="str">
        <f t="shared" si="57"/>
        <v xml:space="preserve"> </v>
      </c>
      <c r="AR458" s="566" t="str">
        <f t="shared" si="58"/>
        <v xml:space="preserve"> </v>
      </c>
      <c r="AS458" s="78"/>
      <c r="AT458" s="244"/>
      <c r="AU458" s="244"/>
      <c r="AV458" s="260"/>
      <c r="AW458" s="244"/>
      <c r="AX458" s="260"/>
      <c r="AY458" s="260"/>
      <c r="AZ458" s="260"/>
      <c r="BA458" s="265"/>
      <c r="BB458" s="265"/>
      <c r="BC458" s="78"/>
      <c r="BD458" s="265"/>
      <c r="BE458" s="265"/>
      <c r="BF458" s="265"/>
      <c r="BG458" s="265"/>
      <c r="BH458" s="265"/>
      <c r="BI458" s="265"/>
      <c r="BJ458" s="249"/>
      <c r="BK458" s="249"/>
      <c r="BL458" s="251"/>
      <c r="BM458" s="78"/>
      <c r="BN458" s="566" t="str">
        <f t="shared" si="55"/>
        <v xml:space="preserve"> </v>
      </c>
      <c r="BO458" s="566" t="str">
        <f t="shared" si="59"/>
        <v xml:space="preserve"> </v>
      </c>
      <c r="BP458" s="566" t="str">
        <f t="shared" si="60"/>
        <v xml:space="preserve"> </v>
      </c>
      <c r="BQ458" s="566" t="str">
        <f t="shared" si="61"/>
        <v xml:space="preserve"> </v>
      </c>
      <c r="BR458" s="78"/>
      <c r="BS458" s="146"/>
    </row>
    <row r="459" spans="1:71" s="87" customFormat="1" ht="12.75" x14ac:dyDescent="0.25">
      <c r="A459" s="370"/>
      <c r="B459" s="366">
        <f>Demografia!B460</f>
        <v>0</v>
      </c>
      <c r="C459" s="366">
        <f>Demografia!C460</f>
        <v>0</v>
      </c>
      <c r="D459" s="367">
        <f>Demografia!D460</f>
        <v>0</v>
      </c>
      <c r="E459" s="82"/>
      <c r="F459" s="420"/>
      <c r="G459" s="421"/>
      <c r="H459" s="422"/>
      <c r="I459" s="245"/>
      <c r="J459" s="246"/>
      <c r="K459" s="247"/>
      <c r="L459" s="247"/>
      <c r="M459" s="247"/>
      <c r="N459" s="245"/>
      <c r="O459" s="252"/>
      <c r="P459" s="82"/>
      <c r="Q459" s="245"/>
      <c r="R459" s="421"/>
      <c r="S459" s="421"/>
      <c r="T459" s="82"/>
      <c r="U459" s="246"/>
      <c r="V459" s="246"/>
      <c r="W459" s="245"/>
      <c r="X459" s="246"/>
      <c r="Y459" s="245"/>
      <c r="Z459" s="245"/>
      <c r="AA459" s="245"/>
      <c r="AB459" s="247"/>
      <c r="AC459" s="247"/>
      <c r="AD459" s="78"/>
      <c r="AE459" s="247"/>
      <c r="AF459" s="247"/>
      <c r="AG459" s="247"/>
      <c r="AH459" s="247"/>
      <c r="AI459" s="247"/>
      <c r="AJ459" s="247"/>
      <c r="AK459" s="250"/>
      <c r="AL459" s="250"/>
      <c r="AM459" s="252"/>
      <c r="AN459" s="78"/>
      <c r="AO459" s="567" t="str">
        <f t="shared" si="54"/>
        <v xml:space="preserve"> </v>
      </c>
      <c r="AP459" s="567" t="str">
        <f t="shared" si="56"/>
        <v xml:space="preserve"> </v>
      </c>
      <c r="AQ459" s="567" t="str">
        <f t="shared" si="57"/>
        <v xml:space="preserve"> </v>
      </c>
      <c r="AR459" s="567" t="str">
        <f t="shared" si="58"/>
        <v xml:space="preserve"> </v>
      </c>
      <c r="AS459" s="78"/>
      <c r="AT459" s="365"/>
      <c r="AU459" s="365"/>
      <c r="AV459" s="364"/>
      <c r="AW459" s="365"/>
      <c r="AX459" s="364"/>
      <c r="AY459" s="364"/>
      <c r="AZ459" s="245"/>
      <c r="BA459" s="247"/>
      <c r="BB459" s="247"/>
      <c r="BC459" s="78"/>
      <c r="BD459" s="247"/>
      <c r="BE459" s="247"/>
      <c r="BF459" s="247"/>
      <c r="BG459" s="247"/>
      <c r="BH459" s="247"/>
      <c r="BI459" s="247"/>
      <c r="BJ459" s="250"/>
      <c r="BK459" s="250"/>
      <c r="BL459" s="252"/>
      <c r="BM459" s="78"/>
      <c r="BN459" s="567" t="str">
        <f t="shared" si="55"/>
        <v xml:space="preserve"> </v>
      </c>
      <c r="BO459" s="567" t="str">
        <f t="shared" si="59"/>
        <v xml:space="preserve"> </v>
      </c>
      <c r="BP459" s="567" t="str">
        <f t="shared" si="60"/>
        <v xml:space="preserve"> </v>
      </c>
      <c r="BQ459" s="567" t="str">
        <f t="shared" si="61"/>
        <v xml:space="preserve"> </v>
      </c>
      <c r="BR459" s="78"/>
      <c r="BS459" s="318"/>
    </row>
    <row r="460" spans="1:71" s="87" customFormat="1" ht="12.75" x14ac:dyDescent="0.25">
      <c r="A460" s="370"/>
      <c r="B460" s="150">
        <f>Demografia!B461</f>
        <v>0</v>
      </c>
      <c r="C460" s="150">
        <f>Demografia!C461</f>
        <v>0</v>
      </c>
      <c r="D460" s="151">
        <f>Demografia!D461</f>
        <v>0</v>
      </c>
      <c r="E460" s="82"/>
      <c r="F460" s="242"/>
      <c r="G460" s="153"/>
      <c r="H460" s="419"/>
      <c r="I460" s="260"/>
      <c r="J460" s="244"/>
      <c r="K460" s="265"/>
      <c r="L460" s="265"/>
      <c r="M460" s="265"/>
      <c r="N460" s="260"/>
      <c r="O460" s="251"/>
      <c r="P460" s="82"/>
      <c r="Q460" s="260"/>
      <c r="R460" s="153"/>
      <c r="S460" s="153"/>
      <c r="T460" s="82"/>
      <c r="U460" s="244"/>
      <c r="V460" s="244"/>
      <c r="W460" s="260"/>
      <c r="X460" s="244"/>
      <c r="Y460" s="260"/>
      <c r="Z460" s="260"/>
      <c r="AA460" s="260"/>
      <c r="AB460" s="265"/>
      <c r="AC460" s="265"/>
      <c r="AD460" s="78"/>
      <c r="AE460" s="265"/>
      <c r="AF460" s="265"/>
      <c r="AG460" s="265"/>
      <c r="AH460" s="265"/>
      <c r="AI460" s="265"/>
      <c r="AJ460" s="265"/>
      <c r="AK460" s="249"/>
      <c r="AL460" s="249"/>
      <c r="AM460" s="251"/>
      <c r="AN460" s="78"/>
      <c r="AO460" s="566" t="str">
        <f t="shared" si="54"/>
        <v xml:space="preserve"> </v>
      </c>
      <c r="AP460" s="566" t="str">
        <f t="shared" si="56"/>
        <v xml:space="preserve"> </v>
      </c>
      <c r="AQ460" s="566" t="str">
        <f t="shared" si="57"/>
        <v xml:space="preserve"> </v>
      </c>
      <c r="AR460" s="566" t="str">
        <f t="shared" si="58"/>
        <v xml:space="preserve"> </v>
      </c>
      <c r="AS460" s="78"/>
      <c r="AT460" s="244"/>
      <c r="AU460" s="244"/>
      <c r="AV460" s="260"/>
      <c r="AW460" s="244"/>
      <c r="AX460" s="260"/>
      <c r="AY460" s="260"/>
      <c r="AZ460" s="260"/>
      <c r="BA460" s="265"/>
      <c r="BB460" s="265"/>
      <c r="BC460" s="78"/>
      <c r="BD460" s="265"/>
      <c r="BE460" s="265"/>
      <c r="BF460" s="265"/>
      <c r="BG460" s="265"/>
      <c r="BH460" s="265"/>
      <c r="BI460" s="265"/>
      <c r="BJ460" s="249"/>
      <c r="BK460" s="249"/>
      <c r="BL460" s="251"/>
      <c r="BM460" s="78"/>
      <c r="BN460" s="566" t="str">
        <f t="shared" si="55"/>
        <v xml:space="preserve"> </v>
      </c>
      <c r="BO460" s="566" t="str">
        <f t="shared" si="59"/>
        <v xml:space="preserve"> </v>
      </c>
      <c r="BP460" s="566" t="str">
        <f t="shared" si="60"/>
        <v xml:space="preserve"> </v>
      </c>
      <c r="BQ460" s="566" t="str">
        <f t="shared" si="61"/>
        <v xml:space="preserve"> </v>
      </c>
      <c r="BR460" s="78"/>
      <c r="BS460" s="146"/>
    </row>
    <row r="461" spans="1:71" s="87" customFormat="1" ht="12.75" x14ac:dyDescent="0.25">
      <c r="A461" s="370"/>
      <c r="B461" s="366">
        <f>Demografia!B462</f>
        <v>0</v>
      </c>
      <c r="C461" s="366">
        <f>Demografia!C462</f>
        <v>0</v>
      </c>
      <c r="D461" s="367">
        <f>Demografia!D462</f>
        <v>0</v>
      </c>
      <c r="E461" s="82"/>
      <c r="F461" s="420"/>
      <c r="G461" s="421"/>
      <c r="H461" s="422"/>
      <c r="I461" s="245"/>
      <c r="J461" s="246"/>
      <c r="K461" s="247"/>
      <c r="L461" s="247"/>
      <c r="M461" s="247"/>
      <c r="N461" s="245"/>
      <c r="O461" s="252"/>
      <c r="P461" s="82"/>
      <c r="Q461" s="245"/>
      <c r="R461" s="421"/>
      <c r="S461" s="421"/>
      <c r="T461" s="82"/>
      <c r="U461" s="246"/>
      <c r="V461" s="246"/>
      <c r="W461" s="245"/>
      <c r="X461" s="246"/>
      <c r="Y461" s="245"/>
      <c r="Z461" s="245"/>
      <c r="AA461" s="245"/>
      <c r="AB461" s="247"/>
      <c r="AC461" s="247"/>
      <c r="AD461" s="78"/>
      <c r="AE461" s="247"/>
      <c r="AF461" s="247"/>
      <c r="AG461" s="247"/>
      <c r="AH461" s="247"/>
      <c r="AI461" s="247"/>
      <c r="AJ461" s="247"/>
      <c r="AK461" s="250"/>
      <c r="AL461" s="250"/>
      <c r="AM461" s="252"/>
      <c r="AN461" s="78"/>
      <c r="AO461" s="567" t="str">
        <f t="shared" si="54"/>
        <v xml:space="preserve"> </v>
      </c>
      <c r="AP461" s="567" t="str">
        <f t="shared" si="56"/>
        <v xml:space="preserve"> </v>
      </c>
      <c r="AQ461" s="567" t="str">
        <f t="shared" si="57"/>
        <v xml:space="preserve"> </v>
      </c>
      <c r="AR461" s="567" t="str">
        <f t="shared" si="58"/>
        <v xml:space="preserve"> </v>
      </c>
      <c r="AS461" s="78"/>
      <c r="AT461" s="365"/>
      <c r="AU461" s="365"/>
      <c r="AV461" s="364"/>
      <c r="AW461" s="365"/>
      <c r="AX461" s="364"/>
      <c r="AY461" s="364"/>
      <c r="AZ461" s="245"/>
      <c r="BA461" s="247"/>
      <c r="BB461" s="247"/>
      <c r="BC461" s="78"/>
      <c r="BD461" s="247"/>
      <c r="BE461" s="247"/>
      <c r="BF461" s="247"/>
      <c r="BG461" s="247"/>
      <c r="BH461" s="247"/>
      <c r="BI461" s="247"/>
      <c r="BJ461" s="250"/>
      <c r="BK461" s="250"/>
      <c r="BL461" s="252"/>
      <c r="BM461" s="78"/>
      <c r="BN461" s="567" t="str">
        <f t="shared" si="55"/>
        <v xml:space="preserve"> </v>
      </c>
      <c r="BO461" s="567" t="str">
        <f t="shared" si="59"/>
        <v xml:space="preserve"> </v>
      </c>
      <c r="BP461" s="567" t="str">
        <f t="shared" si="60"/>
        <v xml:space="preserve"> </v>
      </c>
      <c r="BQ461" s="567" t="str">
        <f t="shared" si="61"/>
        <v xml:space="preserve"> </v>
      </c>
      <c r="BR461" s="78"/>
      <c r="BS461" s="318"/>
    </row>
    <row r="462" spans="1:71" s="87" customFormat="1" ht="12.75" x14ac:dyDescent="0.25">
      <c r="A462" s="370"/>
      <c r="B462" s="150">
        <f>Demografia!B463</f>
        <v>0</v>
      </c>
      <c r="C462" s="150">
        <f>Demografia!C463</f>
        <v>0</v>
      </c>
      <c r="D462" s="151">
        <f>Demografia!D463</f>
        <v>0</v>
      </c>
      <c r="E462" s="82"/>
      <c r="F462" s="242"/>
      <c r="G462" s="153"/>
      <c r="H462" s="419"/>
      <c r="I462" s="260"/>
      <c r="J462" s="244"/>
      <c r="K462" s="265"/>
      <c r="L462" s="265"/>
      <c r="M462" s="265"/>
      <c r="N462" s="260"/>
      <c r="O462" s="251"/>
      <c r="P462" s="82"/>
      <c r="Q462" s="260"/>
      <c r="R462" s="153"/>
      <c r="S462" s="153"/>
      <c r="T462" s="82"/>
      <c r="U462" s="244"/>
      <c r="V462" s="244"/>
      <c r="W462" s="260"/>
      <c r="X462" s="244"/>
      <c r="Y462" s="260"/>
      <c r="Z462" s="260"/>
      <c r="AA462" s="260"/>
      <c r="AB462" s="265"/>
      <c r="AC462" s="265"/>
      <c r="AD462" s="78"/>
      <c r="AE462" s="265"/>
      <c r="AF462" s="265"/>
      <c r="AG462" s="265"/>
      <c r="AH462" s="265"/>
      <c r="AI462" s="265"/>
      <c r="AJ462" s="265"/>
      <c r="AK462" s="249"/>
      <c r="AL462" s="249"/>
      <c r="AM462" s="251"/>
      <c r="AN462" s="78"/>
      <c r="AO462" s="566" t="str">
        <f t="shared" si="54"/>
        <v xml:space="preserve"> </v>
      </c>
      <c r="AP462" s="566" t="str">
        <f t="shared" si="56"/>
        <v xml:space="preserve"> </v>
      </c>
      <c r="AQ462" s="566" t="str">
        <f t="shared" si="57"/>
        <v xml:space="preserve"> </v>
      </c>
      <c r="AR462" s="566" t="str">
        <f t="shared" si="58"/>
        <v xml:space="preserve"> </v>
      </c>
      <c r="AS462" s="78"/>
      <c r="AT462" s="244"/>
      <c r="AU462" s="244"/>
      <c r="AV462" s="260"/>
      <c r="AW462" s="244"/>
      <c r="AX462" s="260"/>
      <c r="AY462" s="260"/>
      <c r="AZ462" s="260"/>
      <c r="BA462" s="265"/>
      <c r="BB462" s="265"/>
      <c r="BC462" s="78"/>
      <c r="BD462" s="265"/>
      <c r="BE462" s="265"/>
      <c r="BF462" s="265"/>
      <c r="BG462" s="265"/>
      <c r="BH462" s="265"/>
      <c r="BI462" s="265"/>
      <c r="BJ462" s="249"/>
      <c r="BK462" s="249"/>
      <c r="BL462" s="251"/>
      <c r="BM462" s="78"/>
      <c r="BN462" s="566" t="str">
        <f t="shared" si="55"/>
        <v xml:space="preserve"> </v>
      </c>
      <c r="BO462" s="566" t="str">
        <f t="shared" si="59"/>
        <v xml:space="preserve"> </v>
      </c>
      <c r="BP462" s="566" t="str">
        <f t="shared" si="60"/>
        <v xml:space="preserve"> </v>
      </c>
      <c r="BQ462" s="566" t="str">
        <f t="shared" si="61"/>
        <v xml:space="preserve"> </v>
      </c>
      <c r="BR462" s="78"/>
      <c r="BS462" s="146"/>
    </row>
    <row r="463" spans="1:71" s="87" customFormat="1" ht="12.75" x14ac:dyDescent="0.25">
      <c r="A463" s="370"/>
      <c r="B463" s="366">
        <f>Demografia!B464</f>
        <v>0</v>
      </c>
      <c r="C463" s="366">
        <f>Demografia!C464</f>
        <v>0</v>
      </c>
      <c r="D463" s="367">
        <f>Demografia!D464</f>
        <v>0</v>
      </c>
      <c r="E463" s="82"/>
      <c r="F463" s="420"/>
      <c r="G463" s="421"/>
      <c r="H463" s="422"/>
      <c r="I463" s="245"/>
      <c r="J463" s="246"/>
      <c r="K463" s="247"/>
      <c r="L463" s="247"/>
      <c r="M463" s="247"/>
      <c r="N463" s="245"/>
      <c r="O463" s="252"/>
      <c r="P463" s="82"/>
      <c r="Q463" s="245"/>
      <c r="R463" s="421"/>
      <c r="S463" s="421"/>
      <c r="T463" s="82"/>
      <c r="U463" s="246"/>
      <c r="V463" s="246"/>
      <c r="W463" s="245"/>
      <c r="X463" s="246"/>
      <c r="Y463" s="245"/>
      <c r="Z463" s="245"/>
      <c r="AA463" s="245"/>
      <c r="AB463" s="247"/>
      <c r="AC463" s="247"/>
      <c r="AD463" s="78"/>
      <c r="AE463" s="247"/>
      <c r="AF463" s="247"/>
      <c r="AG463" s="247"/>
      <c r="AH463" s="247"/>
      <c r="AI463" s="247"/>
      <c r="AJ463" s="247"/>
      <c r="AK463" s="250"/>
      <c r="AL463" s="250"/>
      <c r="AM463" s="252"/>
      <c r="AN463" s="78"/>
      <c r="AO463" s="567" t="str">
        <f t="shared" ref="AO463:AO526" si="62">IF(Z463=0," ",AE463/AB463)</f>
        <v xml:space="preserve"> </v>
      </c>
      <c r="AP463" s="567" t="str">
        <f t="shared" si="56"/>
        <v xml:space="preserve"> </v>
      </c>
      <c r="AQ463" s="567" t="str">
        <f t="shared" si="57"/>
        <v xml:space="preserve"> </v>
      </c>
      <c r="AR463" s="567" t="str">
        <f t="shared" si="58"/>
        <v xml:space="preserve"> </v>
      </c>
      <c r="AS463" s="78"/>
      <c r="AT463" s="365"/>
      <c r="AU463" s="365"/>
      <c r="AV463" s="364"/>
      <c r="AW463" s="365"/>
      <c r="AX463" s="364"/>
      <c r="AY463" s="364"/>
      <c r="AZ463" s="245"/>
      <c r="BA463" s="247"/>
      <c r="BB463" s="247"/>
      <c r="BC463" s="78"/>
      <c r="BD463" s="247"/>
      <c r="BE463" s="247"/>
      <c r="BF463" s="247"/>
      <c r="BG463" s="247"/>
      <c r="BH463" s="247"/>
      <c r="BI463" s="247"/>
      <c r="BJ463" s="250"/>
      <c r="BK463" s="250"/>
      <c r="BL463" s="252"/>
      <c r="BM463" s="78"/>
      <c r="BN463" s="567" t="str">
        <f t="shared" ref="BN463:BN526" si="63">IF(AY463=0," ",BD463/BA463)</f>
        <v xml:space="preserve"> </v>
      </c>
      <c r="BO463" s="567" t="str">
        <f t="shared" si="59"/>
        <v xml:space="preserve"> </v>
      </c>
      <c r="BP463" s="567" t="str">
        <f t="shared" si="60"/>
        <v xml:space="preserve"> </v>
      </c>
      <c r="BQ463" s="567" t="str">
        <f t="shared" si="61"/>
        <v xml:space="preserve"> </v>
      </c>
      <c r="BR463" s="78"/>
      <c r="BS463" s="318"/>
    </row>
    <row r="464" spans="1:71" s="87" customFormat="1" ht="12.75" x14ac:dyDescent="0.25">
      <c r="A464" s="370"/>
      <c r="B464" s="150">
        <f>Demografia!B465</f>
        <v>0</v>
      </c>
      <c r="C464" s="150">
        <f>Demografia!C465</f>
        <v>0</v>
      </c>
      <c r="D464" s="151">
        <f>Demografia!D465</f>
        <v>0</v>
      </c>
      <c r="E464" s="82"/>
      <c r="F464" s="242"/>
      <c r="G464" s="153"/>
      <c r="H464" s="419"/>
      <c r="I464" s="260"/>
      <c r="J464" s="244"/>
      <c r="K464" s="265"/>
      <c r="L464" s="265"/>
      <c r="M464" s="265"/>
      <c r="N464" s="260"/>
      <c r="O464" s="251"/>
      <c r="P464" s="82"/>
      <c r="Q464" s="260"/>
      <c r="R464" s="153"/>
      <c r="S464" s="153"/>
      <c r="T464" s="82"/>
      <c r="U464" s="244"/>
      <c r="V464" s="244"/>
      <c r="W464" s="260"/>
      <c r="X464" s="244"/>
      <c r="Y464" s="260"/>
      <c r="Z464" s="260"/>
      <c r="AA464" s="260"/>
      <c r="AB464" s="265"/>
      <c r="AC464" s="265"/>
      <c r="AD464" s="78"/>
      <c r="AE464" s="265"/>
      <c r="AF464" s="265"/>
      <c r="AG464" s="265"/>
      <c r="AH464" s="265"/>
      <c r="AI464" s="265"/>
      <c r="AJ464" s="265"/>
      <c r="AK464" s="249"/>
      <c r="AL464" s="249"/>
      <c r="AM464" s="251"/>
      <c r="AN464" s="78"/>
      <c r="AO464" s="566" t="str">
        <f t="shared" si="62"/>
        <v xml:space="preserve"> </v>
      </c>
      <c r="AP464" s="566" t="str">
        <f t="shared" si="56"/>
        <v xml:space="preserve"> </v>
      </c>
      <c r="AQ464" s="566" t="str">
        <f t="shared" si="57"/>
        <v xml:space="preserve"> </v>
      </c>
      <c r="AR464" s="566" t="str">
        <f t="shared" si="58"/>
        <v xml:space="preserve"> </v>
      </c>
      <c r="AS464" s="78"/>
      <c r="AT464" s="244"/>
      <c r="AU464" s="244"/>
      <c r="AV464" s="260"/>
      <c r="AW464" s="244"/>
      <c r="AX464" s="260"/>
      <c r="AY464" s="260"/>
      <c r="AZ464" s="260"/>
      <c r="BA464" s="265"/>
      <c r="BB464" s="265"/>
      <c r="BC464" s="78"/>
      <c r="BD464" s="265"/>
      <c r="BE464" s="265"/>
      <c r="BF464" s="265"/>
      <c r="BG464" s="265"/>
      <c r="BH464" s="265"/>
      <c r="BI464" s="265"/>
      <c r="BJ464" s="249"/>
      <c r="BK464" s="249"/>
      <c r="BL464" s="251"/>
      <c r="BM464" s="78"/>
      <c r="BN464" s="566" t="str">
        <f t="shared" si="63"/>
        <v xml:space="preserve"> </v>
      </c>
      <c r="BO464" s="566" t="str">
        <f t="shared" si="59"/>
        <v xml:space="preserve"> </v>
      </c>
      <c r="BP464" s="566" t="str">
        <f t="shared" si="60"/>
        <v xml:space="preserve"> </v>
      </c>
      <c r="BQ464" s="566" t="str">
        <f t="shared" si="61"/>
        <v xml:space="preserve"> </v>
      </c>
      <c r="BR464" s="78"/>
      <c r="BS464" s="146"/>
    </row>
    <row r="465" spans="1:71" s="87" customFormat="1" ht="12.75" x14ac:dyDescent="0.25">
      <c r="A465" s="370"/>
      <c r="B465" s="366">
        <f>Demografia!B466</f>
        <v>0</v>
      </c>
      <c r="C465" s="366">
        <f>Demografia!C466</f>
        <v>0</v>
      </c>
      <c r="D465" s="367">
        <f>Demografia!D466</f>
        <v>0</v>
      </c>
      <c r="E465" s="82"/>
      <c r="F465" s="420"/>
      <c r="G465" s="421"/>
      <c r="H465" s="422"/>
      <c r="I465" s="245"/>
      <c r="J465" s="246"/>
      <c r="K465" s="247"/>
      <c r="L465" s="247"/>
      <c r="M465" s="247"/>
      <c r="N465" s="245"/>
      <c r="O465" s="252"/>
      <c r="P465" s="82"/>
      <c r="Q465" s="245"/>
      <c r="R465" s="421"/>
      <c r="S465" s="421"/>
      <c r="T465" s="82"/>
      <c r="U465" s="246"/>
      <c r="V465" s="246"/>
      <c r="W465" s="245"/>
      <c r="X465" s="246"/>
      <c r="Y465" s="245"/>
      <c r="Z465" s="245"/>
      <c r="AA465" s="245"/>
      <c r="AB465" s="247"/>
      <c r="AC465" s="247"/>
      <c r="AD465" s="78"/>
      <c r="AE465" s="247"/>
      <c r="AF465" s="247"/>
      <c r="AG465" s="247"/>
      <c r="AH465" s="247"/>
      <c r="AI465" s="247"/>
      <c r="AJ465" s="247"/>
      <c r="AK465" s="250"/>
      <c r="AL465" s="250"/>
      <c r="AM465" s="252"/>
      <c r="AN465" s="78"/>
      <c r="AO465" s="567" t="str">
        <f t="shared" si="62"/>
        <v xml:space="preserve"> </v>
      </c>
      <c r="AP465" s="567" t="str">
        <f t="shared" ref="AP465:AP528" si="64">IF(OR(Z465=0,K465=0)," ",AE465/K465)</f>
        <v xml:space="preserve"> </v>
      </c>
      <c r="AQ465" s="567" t="str">
        <f t="shared" ref="AQ465:AQ528" si="65">IF(OR(Z465&gt;5,Z465&lt;1)," ",AF465/AC465)</f>
        <v xml:space="preserve"> </v>
      </c>
      <c r="AR465" s="567" t="str">
        <f t="shared" ref="AR465:AR528" si="66">IF(OR(Z465&gt;5,Z465&lt;1,K465=0)," ",AF465/K465)</f>
        <v xml:space="preserve"> </v>
      </c>
      <c r="AS465" s="78"/>
      <c r="AT465" s="365"/>
      <c r="AU465" s="365"/>
      <c r="AV465" s="364"/>
      <c r="AW465" s="365"/>
      <c r="AX465" s="364"/>
      <c r="AY465" s="364"/>
      <c r="AZ465" s="245"/>
      <c r="BA465" s="247"/>
      <c r="BB465" s="247"/>
      <c r="BC465" s="78"/>
      <c r="BD465" s="247"/>
      <c r="BE465" s="247"/>
      <c r="BF465" s="247"/>
      <c r="BG465" s="247"/>
      <c r="BH465" s="247"/>
      <c r="BI465" s="247"/>
      <c r="BJ465" s="250"/>
      <c r="BK465" s="250"/>
      <c r="BL465" s="252"/>
      <c r="BM465" s="78"/>
      <c r="BN465" s="567" t="str">
        <f t="shared" si="63"/>
        <v xml:space="preserve"> </v>
      </c>
      <c r="BO465" s="567" t="str">
        <f t="shared" ref="BO465:BO528" si="67">IF(OR(AY465=0,K465=0)," ",BD465/K465)</f>
        <v xml:space="preserve"> </v>
      </c>
      <c r="BP465" s="567" t="str">
        <f t="shared" ref="BP465:BP528" si="68">IF(OR(AY465&gt;5,AY465&lt;1)," ",BE465/BB465)</f>
        <v xml:space="preserve"> </v>
      </c>
      <c r="BQ465" s="567" t="str">
        <f t="shared" ref="BQ465:BQ528" si="69">IF(OR(AY465&gt;5,AY465&lt;1,K465=0)," ",BE465/K465)</f>
        <v xml:space="preserve"> </v>
      </c>
      <c r="BR465" s="78"/>
      <c r="BS465" s="318"/>
    </row>
    <row r="466" spans="1:71" s="87" customFormat="1" ht="12.75" x14ac:dyDescent="0.25">
      <c r="A466" s="370"/>
      <c r="B466" s="150">
        <f>Demografia!B467</f>
        <v>0</v>
      </c>
      <c r="C466" s="150">
        <f>Demografia!C467</f>
        <v>0</v>
      </c>
      <c r="D466" s="151">
        <f>Demografia!D467</f>
        <v>0</v>
      </c>
      <c r="E466" s="82"/>
      <c r="F466" s="242"/>
      <c r="G466" s="153"/>
      <c r="H466" s="419"/>
      <c r="I466" s="260"/>
      <c r="J466" s="244"/>
      <c r="K466" s="265"/>
      <c r="L466" s="265"/>
      <c r="M466" s="265"/>
      <c r="N466" s="260"/>
      <c r="O466" s="251"/>
      <c r="P466" s="82"/>
      <c r="Q466" s="260"/>
      <c r="R466" s="153"/>
      <c r="S466" s="153"/>
      <c r="T466" s="82"/>
      <c r="U466" s="244"/>
      <c r="V466" s="244"/>
      <c r="W466" s="260"/>
      <c r="X466" s="244"/>
      <c r="Y466" s="260"/>
      <c r="Z466" s="260"/>
      <c r="AA466" s="260"/>
      <c r="AB466" s="265"/>
      <c r="AC466" s="265"/>
      <c r="AD466" s="78"/>
      <c r="AE466" s="265"/>
      <c r="AF466" s="265"/>
      <c r="AG466" s="265"/>
      <c r="AH466" s="265"/>
      <c r="AI466" s="265"/>
      <c r="AJ466" s="265"/>
      <c r="AK466" s="249"/>
      <c r="AL466" s="249"/>
      <c r="AM466" s="251"/>
      <c r="AN466" s="78"/>
      <c r="AO466" s="566" t="str">
        <f t="shared" si="62"/>
        <v xml:space="preserve"> </v>
      </c>
      <c r="AP466" s="566" t="str">
        <f t="shared" si="64"/>
        <v xml:space="preserve"> </v>
      </c>
      <c r="AQ466" s="566" t="str">
        <f t="shared" si="65"/>
        <v xml:space="preserve"> </v>
      </c>
      <c r="AR466" s="566" t="str">
        <f t="shared" si="66"/>
        <v xml:space="preserve"> </v>
      </c>
      <c r="AS466" s="78"/>
      <c r="AT466" s="244"/>
      <c r="AU466" s="244"/>
      <c r="AV466" s="260"/>
      <c r="AW466" s="244"/>
      <c r="AX466" s="260"/>
      <c r="AY466" s="260"/>
      <c r="AZ466" s="260"/>
      <c r="BA466" s="265"/>
      <c r="BB466" s="265"/>
      <c r="BC466" s="78"/>
      <c r="BD466" s="265"/>
      <c r="BE466" s="265"/>
      <c r="BF466" s="265"/>
      <c r="BG466" s="265"/>
      <c r="BH466" s="265"/>
      <c r="BI466" s="265"/>
      <c r="BJ466" s="249"/>
      <c r="BK466" s="249"/>
      <c r="BL466" s="251"/>
      <c r="BM466" s="78"/>
      <c r="BN466" s="566" t="str">
        <f t="shared" si="63"/>
        <v xml:space="preserve"> </v>
      </c>
      <c r="BO466" s="566" t="str">
        <f t="shared" si="67"/>
        <v xml:space="preserve"> </v>
      </c>
      <c r="BP466" s="566" t="str">
        <f t="shared" si="68"/>
        <v xml:space="preserve"> </v>
      </c>
      <c r="BQ466" s="566" t="str">
        <f t="shared" si="69"/>
        <v xml:space="preserve"> </v>
      </c>
      <c r="BR466" s="78"/>
      <c r="BS466" s="146"/>
    </row>
    <row r="467" spans="1:71" s="87" customFormat="1" ht="12.75" x14ac:dyDescent="0.25">
      <c r="A467" s="370"/>
      <c r="B467" s="366">
        <f>Demografia!B468</f>
        <v>0</v>
      </c>
      <c r="C467" s="366">
        <f>Demografia!C468</f>
        <v>0</v>
      </c>
      <c r="D467" s="367">
        <f>Demografia!D468</f>
        <v>0</v>
      </c>
      <c r="E467" s="82"/>
      <c r="F467" s="420"/>
      <c r="G467" s="421"/>
      <c r="H467" s="422"/>
      <c r="I467" s="245"/>
      <c r="J467" s="246"/>
      <c r="K467" s="247"/>
      <c r="L467" s="247"/>
      <c r="M467" s="247"/>
      <c r="N467" s="245"/>
      <c r="O467" s="252"/>
      <c r="P467" s="82"/>
      <c r="Q467" s="245"/>
      <c r="R467" s="421"/>
      <c r="S467" s="421"/>
      <c r="T467" s="82"/>
      <c r="U467" s="246"/>
      <c r="V467" s="246"/>
      <c r="W467" s="245"/>
      <c r="X467" s="246"/>
      <c r="Y467" s="245"/>
      <c r="Z467" s="245"/>
      <c r="AA467" s="245"/>
      <c r="AB467" s="247"/>
      <c r="AC467" s="247"/>
      <c r="AD467" s="78"/>
      <c r="AE467" s="247"/>
      <c r="AF467" s="247"/>
      <c r="AG467" s="247"/>
      <c r="AH467" s="247"/>
      <c r="AI467" s="247"/>
      <c r="AJ467" s="247"/>
      <c r="AK467" s="250"/>
      <c r="AL467" s="250"/>
      <c r="AM467" s="252"/>
      <c r="AN467" s="78"/>
      <c r="AO467" s="567" t="str">
        <f t="shared" si="62"/>
        <v xml:space="preserve"> </v>
      </c>
      <c r="AP467" s="567" t="str">
        <f t="shared" si="64"/>
        <v xml:space="preserve"> </v>
      </c>
      <c r="AQ467" s="567" t="str">
        <f t="shared" si="65"/>
        <v xml:space="preserve"> </v>
      </c>
      <c r="AR467" s="567" t="str">
        <f t="shared" si="66"/>
        <v xml:space="preserve"> </v>
      </c>
      <c r="AS467" s="78"/>
      <c r="AT467" s="365"/>
      <c r="AU467" s="365"/>
      <c r="AV467" s="364"/>
      <c r="AW467" s="365"/>
      <c r="AX467" s="364"/>
      <c r="AY467" s="364"/>
      <c r="AZ467" s="245"/>
      <c r="BA467" s="247"/>
      <c r="BB467" s="247"/>
      <c r="BC467" s="78"/>
      <c r="BD467" s="247"/>
      <c r="BE467" s="247"/>
      <c r="BF467" s="247"/>
      <c r="BG467" s="247"/>
      <c r="BH467" s="247"/>
      <c r="BI467" s="247"/>
      <c r="BJ467" s="250"/>
      <c r="BK467" s="250"/>
      <c r="BL467" s="252"/>
      <c r="BM467" s="78"/>
      <c r="BN467" s="567" t="str">
        <f t="shared" si="63"/>
        <v xml:space="preserve"> </v>
      </c>
      <c r="BO467" s="567" t="str">
        <f t="shared" si="67"/>
        <v xml:space="preserve"> </v>
      </c>
      <c r="BP467" s="567" t="str">
        <f t="shared" si="68"/>
        <v xml:space="preserve"> </v>
      </c>
      <c r="BQ467" s="567" t="str">
        <f t="shared" si="69"/>
        <v xml:space="preserve"> </v>
      </c>
      <c r="BR467" s="78"/>
      <c r="BS467" s="318"/>
    </row>
    <row r="468" spans="1:71" s="87" customFormat="1" ht="12.75" x14ac:dyDescent="0.25">
      <c r="A468" s="370"/>
      <c r="B468" s="150">
        <f>Demografia!B469</f>
        <v>0</v>
      </c>
      <c r="C468" s="150">
        <f>Demografia!C469</f>
        <v>0</v>
      </c>
      <c r="D468" s="151">
        <f>Demografia!D469</f>
        <v>0</v>
      </c>
      <c r="E468" s="82"/>
      <c r="F468" s="242"/>
      <c r="G468" s="153"/>
      <c r="H468" s="419"/>
      <c r="I468" s="260"/>
      <c r="J468" s="244"/>
      <c r="K468" s="265"/>
      <c r="L468" s="265"/>
      <c r="M468" s="265"/>
      <c r="N468" s="260"/>
      <c r="O468" s="251"/>
      <c r="P468" s="82"/>
      <c r="Q468" s="260"/>
      <c r="R468" s="153"/>
      <c r="S468" s="153"/>
      <c r="T468" s="82"/>
      <c r="U468" s="244"/>
      <c r="V468" s="244"/>
      <c r="W468" s="260"/>
      <c r="X468" s="244"/>
      <c r="Y468" s="260"/>
      <c r="Z468" s="260"/>
      <c r="AA468" s="260"/>
      <c r="AB468" s="265"/>
      <c r="AC468" s="265"/>
      <c r="AD468" s="78"/>
      <c r="AE468" s="265"/>
      <c r="AF468" s="265"/>
      <c r="AG468" s="265"/>
      <c r="AH468" s="265"/>
      <c r="AI468" s="265"/>
      <c r="AJ468" s="265"/>
      <c r="AK468" s="249"/>
      <c r="AL468" s="249"/>
      <c r="AM468" s="251"/>
      <c r="AN468" s="78"/>
      <c r="AO468" s="566" t="str">
        <f t="shared" si="62"/>
        <v xml:space="preserve"> </v>
      </c>
      <c r="AP468" s="566" t="str">
        <f t="shared" si="64"/>
        <v xml:space="preserve"> </v>
      </c>
      <c r="AQ468" s="566" t="str">
        <f t="shared" si="65"/>
        <v xml:space="preserve"> </v>
      </c>
      <c r="AR468" s="566" t="str">
        <f t="shared" si="66"/>
        <v xml:space="preserve"> </v>
      </c>
      <c r="AS468" s="78"/>
      <c r="AT468" s="244"/>
      <c r="AU468" s="244"/>
      <c r="AV468" s="260"/>
      <c r="AW468" s="244"/>
      <c r="AX468" s="260"/>
      <c r="AY468" s="260"/>
      <c r="AZ468" s="260"/>
      <c r="BA468" s="265"/>
      <c r="BB468" s="265"/>
      <c r="BC468" s="78"/>
      <c r="BD468" s="265"/>
      <c r="BE468" s="265"/>
      <c r="BF468" s="265"/>
      <c r="BG468" s="265"/>
      <c r="BH468" s="265"/>
      <c r="BI468" s="265"/>
      <c r="BJ468" s="249"/>
      <c r="BK468" s="249"/>
      <c r="BL468" s="251"/>
      <c r="BM468" s="78"/>
      <c r="BN468" s="566" t="str">
        <f t="shared" si="63"/>
        <v xml:space="preserve"> </v>
      </c>
      <c r="BO468" s="566" t="str">
        <f t="shared" si="67"/>
        <v xml:space="preserve"> </v>
      </c>
      <c r="BP468" s="566" t="str">
        <f t="shared" si="68"/>
        <v xml:space="preserve"> </v>
      </c>
      <c r="BQ468" s="566" t="str">
        <f t="shared" si="69"/>
        <v xml:space="preserve"> </v>
      </c>
      <c r="BR468" s="78"/>
      <c r="BS468" s="146"/>
    </row>
    <row r="469" spans="1:71" s="87" customFormat="1" ht="12.75" x14ac:dyDescent="0.25">
      <c r="A469" s="370"/>
      <c r="B469" s="366">
        <f>Demografia!B470</f>
        <v>0</v>
      </c>
      <c r="C469" s="366">
        <f>Demografia!C470</f>
        <v>0</v>
      </c>
      <c r="D469" s="367">
        <f>Demografia!D470</f>
        <v>0</v>
      </c>
      <c r="E469" s="82"/>
      <c r="F469" s="420"/>
      <c r="G469" s="421"/>
      <c r="H469" s="422"/>
      <c r="I469" s="245"/>
      <c r="J469" s="246"/>
      <c r="K469" s="247"/>
      <c r="L469" s="247"/>
      <c r="M469" s="247"/>
      <c r="N469" s="245"/>
      <c r="O469" s="252"/>
      <c r="P469" s="82"/>
      <c r="Q469" s="245"/>
      <c r="R469" s="421"/>
      <c r="S469" s="421"/>
      <c r="T469" s="82"/>
      <c r="U469" s="246"/>
      <c r="V469" s="246"/>
      <c r="W469" s="245"/>
      <c r="X469" s="246"/>
      <c r="Y469" s="245"/>
      <c r="Z469" s="245"/>
      <c r="AA469" s="245"/>
      <c r="AB469" s="247"/>
      <c r="AC469" s="247"/>
      <c r="AD469" s="78"/>
      <c r="AE469" s="247"/>
      <c r="AF469" s="247"/>
      <c r="AG469" s="247"/>
      <c r="AH469" s="247"/>
      <c r="AI469" s="247"/>
      <c r="AJ469" s="247"/>
      <c r="AK469" s="250"/>
      <c r="AL469" s="250"/>
      <c r="AM469" s="252"/>
      <c r="AN469" s="78"/>
      <c r="AO469" s="567" t="str">
        <f t="shared" si="62"/>
        <v xml:space="preserve"> </v>
      </c>
      <c r="AP469" s="567" t="str">
        <f t="shared" si="64"/>
        <v xml:space="preserve"> </v>
      </c>
      <c r="AQ469" s="567" t="str">
        <f t="shared" si="65"/>
        <v xml:space="preserve"> </v>
      </c>
      <c r="AR469" s="567" t="str">
        <f t="shared" si="66"/>
        <v xml:space="preserve"> </v>
      </c>
      <c r="AS469" s="78"/>
      <c r="AT469" s="365"/>
      <c r="AU469" s="365"/>
      <c r="AV469" s="364"/>
      <c r="AW469" s="365"/>
      <c r="AX469" s="364"/>
      <c r="AY469" s="364"/>
      <c r="AZ469" s="245"/>
      <c r="BA469" s="247"/>
      <c r="BB469" s="247"/>
      <c r="BC469" s="78"/>
      <c r="BD469" s="247"/>
      <c r="BE469" s="247"/>
      <c r="BF469" s="247"/>
      <c r="BG469" s="247"/>
      <c r="BH469" s="247"/>
      <c r="BI469" s="247"/>
      <c r="BJ469" s="250"/>
      <c r="BK469" s="250"/>
      <c r="BL469" s="252"/>
      <c r="BM469" s="78"/>
      <c r="BN469" s="567" t="str">
        <f t="shared" si="63"/>
        <v xml:space="preserve"> </v>
      </c>
      <c r="BO469" s="567" t="str">
        <f t="shared" si="67"/>
        <v xml:space="preserve"> </v>
      </c>
      <c r="BP469" s="567" t="str">
        <f t="shared" si="68"/>
        <v xml:space="preserve"> </v>
      </c>
      <c r="BQ469" s="567" t="str">
        <f t="shared" si="69"/>
        <v xml:space="preserve"> </v>
      </c>
      <c r="BR469" s="78"/>
      <c r="BS469" s="318"/>
    </row>
    <row r="470" spans="1:71" s="87" customFormat="1" ht="12.75" x14ac:dyDescent="0.25">
      <c r="A470" s="370"/>
      <c r="B470" s="150">
        <f>Demografia!B471</f>
        <v>0</v>
      </c>
      <c r="C470" s="150">
        <f>Demografia!C471</f>
        <v>0</v>
      </c>
      <c r="D470" s="151">
        <f>Demografia!D471</f>
        <v>0</v>
      </c>
      <c r="E470" s="82"/>
      <c r="F470" s="242"/>
      <c r="G470" s="153"/>
      <c r="H470" s="419"/>
      <c r="I470" s="260"/>
      <c r="J470" s="244"/>
      <c r="K470" s="265"/>
      <c r="L470" s="265"/>
      <c r="M470" s="265"/>
      <c r="N470" s="260"/>
      <c r="O470" s="251"/>
      <c r="P470" s="82"/>
      <c r="Q470" s="260"/>
      <c r="R470" s="153"/>
      <c r="S470" s="153"/>
      <c r="T470" s="82"/>
      <c r="U470" s="244"/>
      <c r="V470" s="244"/>
      <c r="W470" s="260"/>
      <c r="X470" s="244"/>
      <c r="Y470" s="260"/>
      <c r="Z470" s="260"/>
      <c r="AA470" s="260"/>
      <c r="AB470" s="265"/>
      <c r="AC470" s="265"/>
      <c r="AD470" s="78"/>
      <c r="AE470" s="265"/>
      <c r="AF470" s="265"/>
      <c r="AG470" s="265"/>
      <c r="AH470" s="265"/>
      <c r="AI470" s="265"/>
      <c r="AJ470" s="265"/>
      <c r="AK470" s="249"/>
      <c r="AL470" s="249"/>
      <c r="AM470" s="251"/>
      <c r="AN470" s="78"/>
      <c r="AO470" s="566" t="str">
        <f t="shared" si="62"/>
        <v xml:space="preserve"> </v>
      </c>
      <c r="AP470" s="566" t="str">
        <f t="shared" si="64"/>
        <v xml:space="preserve"> </v>
      </c>
      <c r="AQ470" s="566" t="str">
        <f t="shared" si="65"/>
        <v xml:space="preserve"> </v>
      </c>
      <c r="AR470" s="566" t="str">
        <f t="shared" si="66"/>
        <v xml:space="preserve"> </v>
      </c>
      <c r="AS470" s="78"/>
      <c r="AT470" s="244"/>
      <c r="AU470" s="244"/>
      <c r="AV470" s="260"/>
      <c r="AW470" s="244"/>
      <c r="AX470" s="260"/>
      <c r="AY470" s="260"/>
      <c r="AZ470" s="260"/>
      <c r="BA470" s="265"/>
      <c r="BB470" s="265"/>
      <c r="BC470" s="78"/>
      <c r="BD470" s="265"/>
      <c r="BE470" s="265"/>
      <c r="BF470" s="265"/>
      <c r="BG470" s="265"/>
      <c r="BH470" s="265"/>
      <c r="BI470" s="265"/>
      <c r="BJ470" s="249"/>
      <c r="BK470" s="249"/>
      <c r="BL470" s="251"/>
      <c r="BM470" s="78"/>
      <c r="BN470" s="566" t="str">
        <f t="shared" si="63"/>
        <v xml:space="preserve"> </v>
      </c>
      <c r="BO470" s="566" t="str">
        <f t="shared" si="67"/>
        <v xml:space="preserve"> </v>
      </c>
      <c r="BP470" s="566" t="str">
        <f t="shared" si="68"/>
        <v xml:space="preserve"> </v>
      </c>
      <c r="BQ470" s="566" t="str">
        <f t="shared" si="69"/>
        <v xml:space="preserve"> </v>
      </c>
      <c r="BR470" s="78"/>
      <c r="BS470" s="146"/>
    </row>
    <row r="471" spans="1:71" s="87" customFormat="1" ht="12.75" x14ac:dyDescent="0.25">
      <c r="A471" s="370"/>
      <c r="B471" s="366">
        <f>Demografia!B472</f>
        <v>0</v>
      </c>
      <c r="C471" s="366">
        <f>Demografia!C472</f>
        <v>0</v>
      </c>
      <c r="D471" s="367">
        <f>Demografia!D472</f>
        <v>0</v>
      </c>
      <c r="E471" s="82"/>
      <c r="F471" s="420"/>
      <c r="G471" s="421"/>
      <c r="H471" s="422"/>
      <c r="I471" s="245"/>
      <c r="J471" s="246"/>
      <c r="K471" s="247"/>
      <c r="L471" s="247"/>
      <c r="M471" s="247"/>
      <c r="N471" s="245"/>
      <c r="O471" s="252"/>
      <c r="P471" s="82"/>
      <c r="Q471" s="245"/>
      <c r="R471" s="421"/>
      <c r="S471" s="421"/>
      <c r="T471" s="82"/>
      <c r="U471" s="246"/>
      <c r="V471" s="246"/>
      <c r="W471" s="245"/>
      <c r="X471" s="246"/>
      <c r="Y471" s="245"/>
      <c r="Z471" s="245"/>
      <c r="AA471" s="245"/>
      <c r="AB471" s="247"/>
      <c r="AC471" s="247"/>
      <c r="AD471" s="78"/>
      <c r="AE471" s="247"/>
      <c r="AF471" s="247"/>
      <c r="AG471" s="247"/>
      <c r="AH471" s="247"/>
      <c r="AI471" s="247"/>
      <c r="AJ471" s="247"/>
      <c r="AK471" s="250"/>
      <c r="AL471" s="250"/>
      <c r="AM471" s="252"/>
      <c r="AN471" s="78"/>
      <c r="AO471" s="567" t="str">
        <f t="shared" si="62"/>
        <v xml:space="preserve"> </v>
      </c>
      <c r="AP471" s="567" t="str">
        <f t="shared" si="64"/>
        <v xml:space="preserve"> </v>
      </c>
      <c r="AQ471" s="567" t="str">
        <f t="shared" si="65"/>
        <v xml:space="preserve"> </v>
      </c>
      <c r="AR471" s="567" t="str">
        <f t="shared" si="66"/>
        <v xml:space="preserve"> </v>
      </c>
      <c r="AS471" s="78"/>
      <c r="AT471" s="365"/>
      <c r="AU471" s="365"/>
      <c r="AV471" s="364"/>
      <c r="AW471" s="365"/>
      <c r="AX471" s="364"/>
      <c r="AY471" s="364"/>
      <c r="AZ471" s="245"/>
      <c r="BA471" s="247"/>
      <c r="BB471" s="247"/>
      <c r="BC471" s="78"/>
      <c r="BD471" s="247"/>
      <c r="BE471" s="247"/>
      <c r="BF471" s="247"/>
      <c r="BG471" s="247"/>
      <c r="BH471" s="247"/>
      <c r="BI471" s="247"/>
      <c r="BJ471" s="250"/>
      <c r="BK471" s="250"/>
      <c r="BL471" s="252"/>
      <c r="BM471" s="78"/>
      <c r="BN471" s="567" t="str">
        <f t="shared" si="63"/>
        <v xml:space="preserve"> </v>
      </c>
      <c r="BO471" s="567" t="str">
        <f t="shared" si="67"/>
        <v xml:space="preserve"> </v>
      </c>
      <c r="BP471" s="567" t="str">
        <f t="shared" si="68"/>
        <v xml:space="preserve"> </v>
      </c>
      <c r="BQ471" s="567" t="str">
        <f t="shared" si="69"/>
        <v xml:space="preserve"> </v>
      </c>
      <c r="BR471" s="78"/>
      <c r="BS471" s="318"/>
    </row>
    <row r="472" spans="1:71" s="87" customFormat="1" ht="12.75" x14ac:dyDescent="0.25">
      <c r="A472" s="370"/>
      <c r="B472" s="150">
        <f>Demografia!B473</f>
        <v>0</v>
      </c>
      <c r="C472" s="150">
        <f>Demografia!C473</f>
        <v>0</v>
      </c>
      <c r="D472" s="151">
        <f>Demografia!D473</f>
        <v>0</v>
      </c>
      <c r="E472" s="82"/>
      <c r="F472" s="242"/>
      <c r="G472" s="153"/>
      <c r="H472" s="419"/>
      <c r="I472" s="260"/>
      <c r="J472" s="244"/>
      <c r="K472" s="265"/>
      <c r="L472" s="265"/>
      <c r="M472" s="265"/>
      <c r="N472" s="260"/>
      <c r="O472" s="251"/>
      <c r="P472" s="82"/>
      <c r="Q472" s="260"/>
      <c r="R472" s="153"/>
      <c r="S472" s="153"/>
      <c r="T472" s="82"/>
      <c r="U472" s="244"/>
      <c r="V472" s="244"/>
      <c r="W472" s="260"/>
      <c r="X472" s="244"/>
      <c r="Y472" s="260"/>
      <c r="Z472" s="260"/>
      <c r="AA472" s="260"/>
      <c r="AB472" s="265"/>
      <c r="AC472" s="265"/>
      <c r="AD472" s="78"/>
      <c r="AE472" s="265"/>
      <c r="AF472" s="265"/>
      <c r="AG472" s="265"/>
      <c r="AH472" s="265"/>
      <c r="AI472" s="265"/>
      <c r="AJ472" s="265"/>
      <c r="AK472" s="249"/>
      <c r="AL472" s="249"/>
      <c r="AM472" s="251"/>
      <c r="AN472" s="78"/>
      <c r="AO472" s="566" t="str">
        <f t="shared" si="62"/>
        <v xml:space="preserve"> </v>
      </c>
      <c r="AP472" s="566" t="str">
        <f t="shared" si="64"/>
        <v xml:space="preserve"> </v>
      </c>
      <c r="AQ472" s="566" t="str">
        <f t="shared" si="65"/>
        <v xml:space="preserve"> </v>
      </c>
      <c r="AR472" s="566" t="str">
        <f t="shared" si="66"/>
        <v xml:space="preserve"> </v>
      </c>
      <c r="AS472" s="78"/>
      <c r="AT472" s="244"/>
      <c r="AU472" s="244"/>
      <c r="AV472" s="260"/>
      <c r="AW472" s="244"/>
      <c r="AX472" s="260"/>
      <c r="AY472" s="260"/>
      <c r="AZ472" s="260"/>
      <c r="BA472" s="265"/>
      <c r="BB472" s="265"/>
      <c r="BC472" s="78"/>
      <c r="BD472" s="265"/>
      <c r="BE472" s="265"/>
      <c r="BF472" s="265"/>
      <c r="BG472" s="265"/>
      <c r="BH472" s="265"/>
      <c r="BI472" s="265"/>
      <c r="BJ472" s="249"/>
      <c r="BK472" s="249"/>
      <c r="BL472" s="251"/>
      <c r="BM472" s="78"/>
      <c r="BN472" s="566" t="str">
        <f t="shared" si="63"/>
        <v xml:space="preserve"> </v>
      </c>
      <c r="BO472" s="566" t="str">
        <f t="shared" si="67"/>
        <v xml:space="preserve"> </v>
      </c>
      <c r="BP472" s="566" t="str">
        <f t="shared" si="68"/>
        <v xml:space="preserve"> </v>
      </c>
      <c r="BQ472" s="566" t="str">
        <f t="shared" si="69"/>
        <v xml:space="preserve"> </v>
      </c>
      <c r="BR472" s="78"/>
      <c r="BS472" s="146"/>
    </row>
    <row r="473" spans="1:71" s="87" customFormat="1" ht="12.75" x14ac:dyDescent="0.25">
      <c r="A473" s="370"/>
      <c r="B473" s="366">
        <f>Demografia!B474</f>
        <v>0</v>
      </c>
      <c r="C473" s="366">
        <f>Demografia!C474</f>
        <v>0</v>
      </c>
      <c r="D473" s="367">
        <f>Demografia!D474</f>
        <v>0</v>
      </c>
      <c r="E473" s="82"/>
      <c r="F473" s="420"/>
      <c r="G473" s="421"/>
      <c r="H473" s="422"/>
      <c r="I473" s="245"/>
      <c r="J473" s="246"/>
      <c r="K473" s="247"/>
      <c r="L473" s="247"/>
      <c r="M473" s="247"/>
      <c r="N473" s="245"/>
      <c r="O473" s="252"/>
      <c r="P473" s="82"/>
      <c r="Q473" s="245"/>
      <c r="R473" s="421"/>
      <c r="S473" s="421"/>
      <c r="T473" s="82"/>
      <c r="U473" s="246"/>
      <c r="V473" s="246"/>
      <c r="W473" s="245"/>
      <c r="X473" s="246"/>
      <c r="Y473" s="245"/>
      <c r="Z473" s="245"/>
      <c r="AA473" s="245"/>
      <c r="AB473" s="247"/>
      <c r="AC473" s="247"/>
      <c r="AD473" s="78"/>
      <c r="AE473" s="247"/>
      <c r="AF473" s="247"/>
      <c r="AG473" s="247"/>
      <c r="AH473" s="247"/>
      <c r="AI473" s="247"/>
      <c r="AJ473" s="247"/>
      <c r="AK473" s="250"/>
      <c r="AL473" s="250"/>
      <c r="AM473" s="252"/>
      <c r="AN473" s="78"/>
      <c r="AO473" s="567" t="str">
        <f t="shared" si="62"/>
        <v xml:space="preserve"> </v>
      </c>
      <c r="AP473" s="567" t="str">
        <f t="shared" si="64"/>
        <v xml:space="preserve"> </v>
      </c>
      <c r="AQ473" s="567" t="str">
        <f t="shared" si="65"/>
        <v xml:space="preserve"> </v>
      </c>
      <c r="AR473" s="567" t="str">
        <f t="shared" si="66"/>
        <v xml:space="preserve"> </v>
      </c>
      <c r="AS473" s="78"/>
      <c r="AT473" s="365"/>
      <c r="AU473" s="365"/>
      <c r="AV473" s="364"/>
      <c r="AW473" s="365"/>
      <c r="AX473" s="364"/>
      <c r="AY473" s="364"/>
      <c r="AZ473" s="245"/>
      <c r="BA473" s="247"/>
      <c r="BB473" s="247"/>
      <c r="BC473" s="78"/>
      <c r="BD473" s="247"/>
      <c r="BE473" s="247"/>
      <c r="BF473" s="247"/>
      <c r="BG473" s="247"/>
      <c r="BH473" s="247"/>
      <c r="BI473" s="247"/>
      <c r="BJ473" s="250"/>
      <c r="BK473" s="250"/>
      <c r="BL473" s="252"/>
      <c r="BM473" s="78"/>
      <c r="BN473" s="567" t="str">
        <f t="shared" si="63"/>
        <v xml:space="preserve"> </v>
      </c>
      <c r="BO473" s="567" t="str">
        <f t="shared" si="67"/>
        <v xml:space="preserve"> </v>
      </c>
      <c r="BP473" s="567" t="str">
        <f t="shared" si="68"/>
        <v xml:space="preserve"> </v>
      </c>
      <c r="BQ473" s="567" t="str">
        <f t="shared" si="69"/>
        <v xml:space="preserve"> </v>
      </c>
      <c r="BR473" s="78"/>
      <c r="BS473" s="318"/>
    </row>
    <row r="474" spans="1:71" s="87" customFormat="1" ht="12.75" x14ac:dyDescent="0.25">
      <c r="A474" s="370"/>
      <c r="B474" s="150">
        <f>Demografia!B475</f>
        <v>0</v>
      </c>
      <c r="C474" s="150">
        <f>Demografia!C475</f>
        <v>0</v>
      </c>
      <c r="D474" s="151">
        <f>Demografia!D475</f>
        <v>0</v>
      </c>
      <c r="E474" s="82"/>
      <c r="F474" s="242"/>
      <c r="G474" s="153"/>
      <c r="H474" s="419"/>
      <c r="I474" s="260"/>
      <c r="J474" s="244"/>
      <c r="K474" s="265"/>
      <c r="L474" s="265"/>
      <c r="M474" s="265"/>
      <c r="N474" s="260"/>
      <c r="O474" s="251"/>
      <c r="P474" s="82"/>
      <c r="Q474" s="260"/>
      <c r="R474" s="153"/>
      <c r="S474" s="153"/>
      <c r="T474" s="82"/>
      <c r="U474" s="244"/>
      <c r="V474" s="244"/>
      <c r="W474" s="260"/>
      <c r="X474" s="244"/>
      <c r="Y474" s="260"/>
      <c r="Z474" s="260"/>
      <c r="AA474" s="260"/>
      <c r="AB474" s="265"/>
      <c r="AC474" s="265"/>
      <c r="AD474" s="78"/>
      <c r="AE474" s="265"/>
      <c r="AF474" s="265"/>
      <c r="AG474" s="265"/>
      <c r="AH474" s="265"/>
      <c r="AI474" s="265"/>
      <c r="AJ474" s="265"/>
      <c r="AK474" s="249"/>
      <c r="AL474" s="249"/>
      <c r="AM474" s="251"/>
      <c r="AN474" s="78"/>
      <c r="AO474" s="566" t="str">
        <f t="shared" si="62"/>
        <v xml:space="preserve"> </v>
      </c>
      <c r="AP474" s="566" t="str">
        <f t="shared" si="64"/>
        <v xml:space="preserve"> </v>
      </c>
      <c r="AQ474" s="566" t="str">
        <f t="shared" si="65"/>
        <v xml:space="preserve"> </v>
      </c>
      <c r="AR474" s="566" t="str">
        <f t="shared" si="66"/>
        <v xml:space="preserve"> </v>
      </c>
      <c r="AS474" s="78"/>
      <c r="AT474" s="244"/>
      <c r="AU474" s="244"/>
      <c r="AV474" s="260"/>
      <c r="AW474" s="244"/>
      <c r="AX474" s="260"/>
      <c r="AY474" s="260"/>
      <c r="AZ474" s="260"/>
      <c r="BA474" s="265"/>
      <c r="BB474" s="265"/>
      <c r="BC474" s="78"/>
      <c r="BD474" s="265"/>
      <c r="BE474" s="265"/>
      <c r="BF474" s="265"/>
      <c r="BG474" s="265"/>
      <c r="BH474" s="265"/>
      <c r="BI474" s="265"/>
      <c r="BJ474" s="249"/>
      <c r="BK474" s="249"/>
      <c r="BL474" s="251"/>
      <c r="BM474" s="78"/>
      <c r="BN474" s="566" t="str">
        <f t="shared" si="63"/>
        <v xml:space="preserve"> </v>
      </c>
      <c r="BO474" s="566" t="str">
        <f t="shared" si="67"/>
        <v xml:space="preserve"> </v>
      </c>
      <c r="BP474" s="566" t="str">
        <f t="shared" si="68"/>
        <v xml:space="preserve"> </v>
      </c>
      <c r="BQ474" s="566" t="str">
        <f t="shared" si="69"/>
        <v xml:space="preserve"> </v>
      </c>
      <c r="BR474" s="78"/>
      <c r="BS474" s="146"/>
    </row>
    <row r="475" spans="1:71" s="87" customFormat="1" ht="12.75" x14ac:dyDescent="0.25">
      <c r="A475" s="370"/>
      <c r="B475" s="366">
        <f>Demografia!B476</f>
        <v>0</v>
      </c>
      <c r="C475" s="366">
        <f>Demografia!C476</f>
        <v>0</v>
      </c>
      <c r="D475" s="367">
        <f>Demografia!D476</f>
        <v>0</v>
      </c>
      <c r="E475" s="82"/>
      <c r="F475" s="420"/>
      <c r="G475" s="421"/>
      <c r="H475" s="422"/>
      <c r="I475" s="245"/>
      <c r="J475" s="246"/>
      <c r="K475" s="247"/>
      <c r="L475" s="247"/>
      <c r="M475" s="247"/>
      <c r="N475" s="245"/>
      <c r="O475" s="252"/>
      <c r="P475" s="82"/>
      <c r="Q475" s="245"/>
      <c r="R475" s="421"/>
      <c r="S475" s="421"/>
      <c r="T475" s="82"/>
      <c r="U475" s="246"/>
      <c r="V475" s="246"/>
      <c r="W475" s="245"/>
      <c r="X475" s="246"/>
      <c r="Y475" s="245"/>
      <c r="Z475" s="245"/>
      <c r="AA475" s="245"/>
      <c r="AB475" s="247"/>
      <c r="AC475" s="247"/>
      <c r="AD475" s="78"/>
      <c r="AE475" s="247"/>
      <c r="AF475" s="247"/>
      <c r="AG475" s="247"/>
      <c r="AH475" s="247"/>
      <c r="AI475" s="247"/>
      <c r="AJ475" s="247"/>
      <c r="AK475" s="250"/>
      <c r="AL475" s="250"/>
      <c r="AM475" s="252"/>
      <c r="AN475" s="78"/>
      <c r="AO475" s="567" t="str">
        <f t="shared" si="62"/>
        <v xml:space="preserve"> </v>
      </c>
      <c r="AP475" s="567" t="str">
        <f t="shared" si="64"/>
        <v xml:space="preserve"> </v>
      </c>
      <c r="AQ475" s="567" t="str">
        <f t="shared" si="65"/>
        <v xml:space="preserve"> </v>
      </c>
      <c r="AR475" s="567" t="str">
        <f t="shared" si="66"/>
        <v xml:space="preserve"> </v>
      </c>
      <c r="AS475" s="78"/>
      <c r="AT475" s="365"/>
      <c r="AU475" s="365"/>
      <c r="AV475" s="364"/>
      <c r="AW475" s="365"/>
      <c r="AX475" s="364"/>
      <c r="AY475" s="364"/>
      <c r="AZ475" s="245"/>
      <c r="BA475" s="247"/>
      <c r="BB475" s="247"/>
      <c r="BC475" s="78"/>
      <c r="BD475" s="247"/>
      <c r="BE475" s="247"/>
      <c r="BF475" s="247"/>
      <c r="BG475" s="247"/>
      <c r="BH475" s="247"/>
      <c r="BI475" s="247"/>
      <c r="BJ475" s="250"/>
      <c r="BK475" s="250"/>
      <c r="BL475" s="252"/>
      <c r="BM475" s="78"/>
      <c r="BN475" s="567" t="str">
        <f t="shared" si="63"/>
        <v xml:space="preserve"> </v>
      </c>
      <c r="BO475" s="567" t="str">
        <f t="shared" si="67"/>
        <v xml:space="preserve"> </v>
      </c>
      <c r="BP475" s="567" t="str">
        <f t="shared" si="68"/>
        <v xml:space="preserve"> </v>
      </c>
      <c r="BQ475" s="567" t="str">
        <f t="shared" si="69"/>
        <v xml:space="preserve"> </v>
      </c>
      <c r="BR475" s="78"/>
      <c r="BS475" s="318"/>
    </row>
    <row r="476" spans="1:71" s="87" customFormat="1" ht="12.75" x14ac:dyDescent="0.25">
      <c r="A476" s="370"/>
      <c r="B476" s="150">
        <f>Demografia!B477</f>
        <v>0</v>
      </c>
      <c r="C476" s="150">
        <f>Demografia!C477</f>
        <v>0</v>
      </c>
      <c r="D476" s="151">
        <f>Demografia!D477</f>
        <v>0</v>
      </c>
      <c r="E476" s="82"/>
      <c r="F476" s="242"/>
      <c r="G476" s="153"/>
      <c r="H476" s="419"/>
      <c r="I476" s="260"/>
      <c r="J476" s="244"/>
      <c r="K476" s="265"/>
      <c r="L476" s="265"/>
      <c r="M476" s="265"/>
      <c r="N476" s="260"/>
      <c r="O476" s="251"/>
      <c r="P476" s="82"/>
      <c r="Q476" s="260"/>
      <c r="R476" s="153"/>
      <c r="S476" s="153"/>
      <c r="T476" s="82"/>
      <c r="U476" s="244"/>
      <c r="V476" s="244"/>
      <c r="W476" s="260"/>
      <c r="X476" s="244"/>
      <c r="Y476" s="260"/>
      <c r="Z476" s="260"/>
      <c r="AA476" s="260"/>
      <c r="AB476" s="265"/>
      <c r="AC476" s="265"/>
      <c r="AD476" s="78"/>
      <c r="AE476" s="265"/>
      <c r="AF476" s="265"/>
      <c r="AG476" s="265"/>
      <c r="AH476" s="265"/>
      <c r="AI476" s="265"/>
      <c r="AJ476" s="265"/>
      <c r="AK476" s="249"/>
      <c r="AL476" s="249"/>
      <c r="AM476" s="251"/>
      <c r="AN476" s="78"/>
      <c r="AO476" s="566" t="str">
        <f t="shared" si="62"/>
        <v xml:space="preserve"> </v>
      </c>
      <c r="AP476" s="566" t="str">
        <f t="shared" si="64"/>
        <v xml:space="preserve"> </v>
      </c>
      <c r="AQ476" s="566" t="str">
        <f t="shared" si="65"/>
        <v xml:space="preserve"> </v>
      </c>
      <c r="AR476" s="566" t="str">
        <f t="shared" si="66"/>
        <v xml:space="preserve"> </v>
      </c>
      <c r="AS476" s="78"/>
      <c r="AT476" s="244"/>
      <c r="AU476" s="244"/>
      <c r="AV476" s="260"/>
      <c r="AW476" s="244"/>
      <c r="AX476" s="260"/>
      <c r="AY476" s="260"/>
      <c r="AZ476" s="260"/>
      <c r="BA476" s="265"/>
      <c r="BB476" s="265"/>
      <c r="BC476" s="78"/>
      <c r="BD476" s="265"/>
      <c r="BE476" s="265"/>
      <c r="BF476" s="265"/>
      <c r="BG476" s="265"/>
      <c r="BH476" s="265"/>
      <c r="BI476" s="265"/>
      <c r="BJ476" s="249"/>
      <c r="BK476" s="249"/>
      <c r="BL476" s="251"/>
      <c r="BM476" s="78"/>
      <c r="BN476" s="566" t="str">
        <f t="shared" si="63"/>
        <v xml:space="preserve"> </v>
      </c>
      <c r="BO476" s="566" t="str">
        <f t="shared" si="67"/>
        <v xml:space="preserve"> </v>
      </c>
      <c r="BP476" s="566" t="str">
        <f t="shared" si="68"/>
        <v xml:space="preserve"> </v>
      </c>
      <c r="BQ476" s="566" t="str">
        <f t="shared" si="69"/>
        <v xml:space="preserve"> </v>
      </c>
      <c r="BR476" s="78"/>
      <c r="BS476" s="146"/>
    </row>
    <row r="477" spans="1:71" s="87" customFormat="1" ht="12.75" x14ac:dyDescent="0.25">
      <c r="A477" s="370"/>
      <c r="B477" s="366">
        <f>Demografia!B478</f>
        <v>0</v>
      </c>
      <c r="C477" s="366">
        <f>Demografia!C478</f>
        <v>0</v>
      </c>
      <c r="D477" s="367">
        <f>Demografia!D478</f>
        <v>0</v>
      </c>
      <c r="E477" s="82"/>
      <c r="F477" s="420"/>
      <c r="G477" s="421"/>
      <c r="H477" s="422"/>
      <c r="I477" s="245"/>
      <c r="J477" s="246"/>
      <c r="K477" s="247"/>
      <c r="L477" s="247"/>
      <c r="M477" s="247"/>
      <c r="N477" s="245"/>
      <c r="O477" s="252"/>
      <c r="P477" s="82"/>
      <c r="Q477" s="245"/>
      <c r="R477" s="421"/>
      <c r="S477" s="421"/>
      <c r="T477" s="82"/>
      <c r="U477" s="246"/>
      <c r="V477" s="246"/>
      <c r="W477" s="245"/>
      <c r="X477" s="246"/>
      <c r="Y477" s="245"/>
      <c r="Z477" s="245"/>
      <c r="AA477" s="245"/>
      <c r="AB477" s="247"/>
      <c r="AC477" s="247"/>
      <c r="AD477" s="78"/>
      <c r="AE477" s="247"/>
      <c r="AF477" s="247"/>
      <c r="AG477" s="247"/>
      <c r="AH477" s="247"/>
      <c r="AI477" s="247"/>
      <c r="AJ477" s="247"/>
      <c r="AK477" s="250"/>
      <c r="AL477" s="250"/>
      <c r="AM477" s="252"/>
      <c r="AN477" s="78"/>
      <c r="AO477" s="567" t="str">
        <f t="shared" si="62"/>
        <v xml:space="preserve"> </v>
      </c>
      <c r="AP477" s="567" t="str">
        <f t="shared" si="64"/>
        <v xml:space="preserve"> </v>
      </c>
      <c r="AQ477" s="567" t="str">
        <f t="shared" si="65"/>
        <v xml:space="preserve"> </v>
      </c>
      <c r="AR477" s="567" t="str">
        <f t="shared" si="66"/>
        <v xml:space="preserve"> </v>
      </c>
      <c r="AS477" s="78"/>
      <c r="AT477" s="365"/>
      <c r="AU477" s="365"/>
      <c r="AV477" s="364"/>
      <c r="AW477" s="365"/>
      <c r="AX477" s="364"/>
      <c r="AY477" s="364"/>
      <c r="AZ477" s="245"/>
      <c r="BA477" s="247"/>
      <c r="BB477" s="247"/>
      <c r="BC477" s="78"/>
      <c r="BD477" s="247"/>
      <c r="BE477" s="247"/>
      <c r="BF477" s="247"/>
      <c r="BG477" s="247"/>
      <c r="BH477" s="247"/>
      <c r="BI477" s="247"/>
      <c r="BJ477" s="250"/>
      <c r="BK477" s="250"/>
      <c r="BL477" s="252"/>
      <c r="BM477" s="78"/>
      <c r="BN477" s="567" t="str">
        <f t="shared" si="63"/>
        <v xml:space="preserve"> </v>
      </c>
      <c r="BO477" s="567" t="str">
        <f t="shared" si="67"/>
        <v xml:space="preserve"> </v>
      </c>
      <c r="BP477" s="567" t="str">
        <f t="shared" si="68"/>
        <v xml:space="preserve"> </v>
      </c>
      <c r="BQ477" s="567" t="str">
        <f t="shared" si="69"/>
        <v xml:space="preserve"> </v>
      </c>
      <c r="BR477" s="78"/>
      <c r="BS477" s="318"/>
    </row>
    <row r="478" spans="1:71" s="87" customFormat="1" ht="12.75" x14ac:dyDescent="0.25">
      <c r="A478" s="370"/>
      <c r="B478" s="150">
        <f>Demografia!B479</f>
        <v>0</v>
      </c>
      <c r="C478" s="150">
        <f>Demografia!C479</f>
        <v>0</v>
      </c>
      <c r="D478" s="151">
        <f>Demografia!D479</f>
        <v>0</v>
      </c>
      <c r="E478" s="82"/>
      <c r="F478" s="242"/>
      <c r="G478" s="153"/>
      <c r="H478" s="419"/>
      <c r="I478" s="260"/>
      <c r="J478" s="244"/>
      <c r="K478" s="265"/>
      <c r="L478" s="265"/>
      <c r="M478" s="265"/>
      <c r="N478" s="260"/>
      <c r="O478" s="251"/>
      <c r="P478" s="82"/>
      <c r="Q478" s="260"/>
      <c r="R478" s="153"/>
      <c r="S478" s="153"/>
      <c r="T478" s="82"/>
      <c r="U478" s="244"/>
      <c r="V478" s="244"/>
      <c r="W478" s="260"/>
      <c r="X478" s="244"/>
      <c r="Y478" s="260"/>
      <c r="Z478" s="260"/>
      <c r="AA478" s="260"/>
      <c r="AB478" s="265"/>
      <c r="AC478" s="265"/>
      <c r="AD478" s="78"/>
      <c r="AE478" s="265"/>
      <c r="AF478" s="265"/>
      <c r="AG478" s="265"/>
      <c r="AH478" s="265"/>
      <c r="AI478" s="265"/>
      <c r="AJ478" s="265"/>
      <c r="AK478" s="249"/>
      <c r="AL478" s="249"/>
      <c r="AM478" s="251"/>
      <c r="AN478" s="78"/>
      <c r="AO478" s="566" t="str">
        <f t="shared" si="62"/>
        <v xml:space="preserve"> </v>
      </c>
      <c r="AP478" s="566" t="str">
        <f t="shared" si="64"/>
        <v xml:space="preserve"> </v>
      </c>
      <c r="AQ478" s="566" t="str">
        <f t="shared" si="65"/>
        <v xml:space="preserve"> </v>
      </c>
      <c r="AR478" s="566" t="str">
        <f t="shared" si="66"/>
        <v xml:space="preserve"> </v>
      </c>
      <c r="AS478" s="78"/>
      <c r="AT478" s="244"/>
      <c r="AU478" s="244"/>
      <c r="AV478" s="260"/>
      <c r="AW478" s="244"/>
      <c r="AX478" s="260"/>
      <c r="AY478" s="260"/>
      <c r="AZ478" s="260"/>
      <c r="BA478" s="265"/>
      <c r="BB478" s="265"/>
      <c r="BC478" s="78"/>
      <c r="BD478" s="265"/>
      <c r="BE478" s="265"/>
      <c r="BF478" s="265"/>
      <c r="BG478" s="265"/>
      <c r="BH478" s="265"/>
      <c r="BI478" s="265"/>
      <c r="BJ478" s="249"/>
      <c r="BK478" s="249"/>
      <c r="BL478" s="251"/>
      <c r="BM478" s="78"/>
      <c r="BN478" s="566" t="str">
        <f t="shared" si="63"/>
        <v xml:space="preserve"> </v>
      </c>
      <c r="BO478" s="566" t="str">
        <f t="shared" si="67"/>
        <v xml:space="preserve"> </v>
      </c>
      <c r="BP478" s="566" t="str">
        <f t="shared" si="68"/>
        <v xml:space="preserve"> </v>
      </c>
      <c r="BQ478" s="566" t="str">
        <f t="shared" si="69"/>
        <v xml:space="preserve"> </v>
      </c>
      <c r="BR478" s="78"/>
      <c r="BS478" s="146"/>
    </row>
    <row r="479" spans="1:71" s="87" customFormat="1" ht="12.75" x14ac:dyDescent="0.25">
      <c r="A479" s="370"/>
      <c r="B479" s="366">
        <f>Demografia!B480</f>
        <v>0</v>
      </c>
      <c r="C479" s="366">
        <f>Demografia!C480</f>
        <v>0</v>
      </c>
      <c r="D479" s="367">
        <f>Demografia!D480</f>
        <v>0</v>
      </c>
      <c r="E479" s="82"/>
      <c r="F479" s="420"/>
      <c r="G479" s="421"/>
      <c r="H479" s="422"/>
      <c r="I479" s="245"/>
      <c r="J479" s="246"/>
      <c r="K479" s="247"/>
      <c r="L479" s="247"/>
      <c r="M479" s="247"/>
      <c r="N479" s="245"/>
      <c r="O479" s="252"/>
      <c r="P479" s="82"/>
      <c r="Q479" s="245"/>
      <c r="R479" s="421"/>
      <c r="S479" s="421"/>
      <c r="T479" s="82"/>
      <c r="U479" s="246"/>
      <c r="V479" s="246"/>
      <c r="W479" s="245"/>
      <c r="X479" s="246"/>
      <c r="Y479" s="245"/>
      <c r="Z479" s="245"/>
      <c r="AA479" s="245"/>
      <c r="AB479" s="247"/>
      <c r="AC479" s="247"/>
      <c r="AD479" s="78"/>
      <c r="AE479" s="247"/>
      <c r="AF479" s="247"/>
      <c r="AG479" s="247"/>
      <c r="AH479" s="247"/>
      <c r="AI479" s="247"/>
      <c r="AJ479" s="247"/>
      <c r="AK479" s="250"/>
      <c r="AL479" s="250"/>
      <c r="AM479" s="252"/>
      <c r="AN479" s="78"/>
      <c r="AO479" s="567" t="str">
        <f t="shared" si="62"/>
        <v xml:space="preserve"> </v>
      </c>
      <c r="AP479" s="567" t="str">
        <f t="shared" si="64"/>
        <v xml:space="preserve"> </v>
      </c>
      <c r="AQ479" s="567" t="str">
        <f t="shared" si="65"/>
        <v xml:space="preserve"> </v>
      </c>
      <c r="AR479" s="567" t="str">
        <f t="shared" si="66"/>
        <v xml:space="preserve"> </v>
      </c>
      <c r="AS479" s="78"/>
      <c r="AT479" s="365"/>
      <c r="AU479" s="365"/>
      <c r="AV479" s="364"/>
      <c r="AW479" s="365"/>
      <c r="AX479" s="364"/>
      <c r="AY479" s="364"/>
      <c r="AZ479" s="245"/>
      <c r="BA479" s="247"/>
      <c r="BB479" s="247"/>
      <c r="BC479" s="78"/>
      <c r="BD479" s="247"/>
      <c r="BE479" s="247"/>
      <c r="BF479" s="247"/>
      <c r="BG479" s="247"/>
      <c r="BH479" s="247"/>
      <c r="BI479" s="247"/>
      <c r="BJ479" s="250"/>
      <c r="BK479" s="250"/>
      <c r="BL479" s="252"/>
      <c r="BM479" s="78"/>
      <c r="BN479" s="567" t="str">
        <f t="shared" si="63"/>
        <v xml:space="preserve"> </v>
      </c>
      <c r="BO479" s="567" t="str">
        <f t="shared" si="67"/>
        <v xml:space="preserve"> </v>
      </c>
      <c r="BP479" s="567" t="str">
        <f t="shared" si="68"/>
        <v xml:space="preserve"> </v>
      </c>
      <c r="BQ479" s="567" t="str">
        <f t="shared" si="69"/>
        <v xml:space="preserve"> </v>
      </c>
      <c r="BR479" s="78"/>
      <c r="BS479" s="318"/>
    </row>
    <row r="480" spans="1:71" s="87" customFormat="1" ht="12.75" x14ac:dyDescent="0.25">
      <c r="A480" s="370"/>
      <c r="B480" s="150">
        <f>Demografia!B481</f>
        <v>0</v>
      </c>
      <c r="C480" s="150">
        <f>Demografia!C481</f>
        <v>0</v>
      </c>
      <c r="D480" s="151">
        <f>Demografia!D481</f>
        <v>0</v>
      </c>
      <c r="E480" s="82"/>
      <c r="F480" s="242"/>
      <c r="G480" s="153"/>
      <c r="H480" s="419"/>
      <c r="I480" s="260"/>
      <c r="J480" s="244"/>
      <c r="K480" s="265"/>
      <c r="L480" s="265"/>
      <c r="M480" s="265"/>
      <c r="N480" s="260"/>
      <c r="O480" s="251"/>
      <c r="P480" s="82"/>
      <c r="Q480" s="260"/>
      <c r="R480" s="153"/>
      <c r="S480" s="153"/>
      <c r="T480" s="82"/>
      <c r="U480" s="244"/>
      <c r="V480" s="244"/>
      <c r="W480" s="260"/>
      <c r="X480" s="244"/>
      <c r="Y480" s="260"/>
      <c r="Z480" s="260"/>
      <c r="AA480" s="260"/>
      <c r="AB480" s="265"/>
      <c r="AC480" s="265"/>
      <c r="AD480" s="78"/>
      <c r="AE480" s="265"/>
      <c r="AF480" s="265"/>
      <c r="AG480" s="265"/>
      <c r="AH480" s="265"/>
      <c r="AI480" s="265"/>
      <c r="AJ480" s="265"/>
      <c r="AK480" s="249"/>
      <c r="AL480" s="249"/>
      <c r="AM480" s="251"/>
      <c r="AN480" s="78"/>
      <c r="AO480" s="566" t="str">
        <f t="shared" si="62"/>
        <v xml:space="preserve"> </v>
      </c>
      <c r="AP480" s="566" t="str">
        <f t="shared" si="64"/>
        <v xml:space="preserve"> </v>
      </c>
      <c r="AQ480" s="566" t="str">
        <f t="shared" si="65"/>
        <v xml:space="preserve"> </v>
      </c>
      <c r="AR480" s="566" t="str">
        <f t="shared" si="66"/>
        <v xml:space="preserve"> </v>
      </c>
      <c r="AS480" s="78"/>
      <c r="AT480" s="244"/>
      <c r="AU480" s="244"/>
      <c r="AV480" s="260"/>
      <c r="AW480" s="244"/>
      <c r="AX480" s="260"/>
      <c r="AY480" s="260"/>
      <c r="AZ480" s="260"/>
      <c r="BA480" s="265"/>
      <c r="BB480" s="265"/>
      <c r="BC480" s="78"/>
      <c r="BD480" s="265"/>
      <c r="BE480" s="265"/>
      <c r="BF480" s="265"/>
      <c r="BG480" s="265"/>
      <c r="BH480" s="265"/>
      <c r="BI480" s="265"/>
      <c r="BJ480" s="249"/>
      <c r="BK480" s="249"/>
      <c r="BL480" s="251"/>
      <c r="BM480" s="78"/>
      <c r="BN480" s="566" t="str">
        <f t="shared" si="63"/>
        <v xml:space="preserve"> </v>
      </c>
      <c r="BO480" s="566" t="str">
        <f t="shared" si="67"/>
        <v xml:space="preserve"> </v>
      </c>
      <c r="BP480" s="566" t="str">
        <f t="shared" si="68"/>
        <v xml:space="preserve"> </v>
      </c>
      <c r="BQ480" s="566" t="str">
        <f t="shared" si="69"/>
        <v xml:space="preserve"> </v>
      </c>
      <c r="BR480" s="78"/>
      <c r="BS480" s="146"/>
    </row>
    <row r="481" spans="1:71" s="87" customFormat="1" ht="12.75" x14ac:dyDescent="0.25">
      <c r="A481" s="370"/>
      <c r="B481" s="366">
        <f>Demografia!B482</f>
        <v>0</v>
      </c>
      <c r="C481" s="366">
        <f>Demografia!C482</f>
        <v>0</v>
      </c>
      <c r="D481" s="367">
        <f>Demografia!D482</f>
        <v>0</v>
      </c>
      <c r="E481" s="82"/>
      <c r="F481" s="420"/>
      <c r="G481" s="421"/>
      <c r="H481" s="422"/>
      <c r="I481" s="245"/>
      <c r="J481" s="246"/>
      <c r="K481" s="247"/>
      <c r="L481" s="247"/>
      <c r="M481" s="247"/>
      <c r="N481" s="245"/>
      <c r="O481" s="252"/>
      <c r="P481" s="82"/>
      <c r="Q481" s="245"/>
      <c r="R481" s="421"/>
      <c r="S481" s="421"/>
      <c r="T481" s="82"/>
      <c r="U481" s="246"/>
      <c r="V481" s="246"/>
      <c r="W481" s="245"/>
      <c r="X481" s="246"/>
      <c r="Y481" s="245"/>
      <c r="Z481" s="245"/>
      <c r="AA481" s="245"/>
      <c r="AB481" s="247"/>
      <c r="AC481" s="247"/>
      <c r="AD481" s="78"/>
      <c r="AE481" s="247"/>
      <c r="AF481" s="247"/>
      <c r="AG481" s="247"/>
      <c r="AH481" s="247"/>
      <c r="AI481" s="247"/>
      <c r="AJ481" s="247"/>
      <c r="AK481" s="250"/>
      <c r="AL481" s="250"/>
      <c r="AM481" s="252"/>
      <c r="AN481" s="78"/>
      <c r="AO481" s="567" t="str">
        <f t="shared" si="62"/>
        <v xml:space="preserve"> </v>
      </c>
      <c r="AP481" s="567" t="str">
        <f t="shared" si="64"/>
        <v xml:space="preserve"> </v>
      </c>
      <c r="AQ481" s="567" t="str">
        <f t="shared" si="65"/>
        <v xml:space="preserve"> </v>
      </c>
      <c r="AR481" s="567" t="str">
        <f t="shared" si="66"/>
        <v xml:space="preserve"> </v>
      </c>
      <c r="AS481" s="78"/>
      <c r="AT481" s="365"/>
      <c r="AU481" s="365"/>
      <c r="AV481" s="364"/>
      <c r="AW481" s="365"/>
      <c r="AX481" s="364"/>
      <c r="AY481" s="364"/>
      <c r="AZ481" s="245"/>
      <c r="BA481" s="247"/>
      <c r="BB481" s="247"/>
      <c r="BC481" s="78"/>
      <c r="BD481" s="247"/>
      <c r="BE481" s="247"/>
      <c r="BF481" s="247"/>
      <c r="BG481" s="247"/>
      <c r="BH481" s="247"/>
      <c r="BI481" s="247"/>
      <c r="BJ481" s="250"/>
      <c r="BK481" s="250"/>
      <c r="BL481" s="252"/>
      <c r="BM481" s="78"/>
      <c r="BN481" s="567" t="str">
        <f t="shared" si="63"/>
        <v xml:space="preserve"> </v>
      </c>
      <c r="BO481" s="567" t="str">
        <f t="shared" si="67"/>
        <v xml:space="preserve"> </v>
      </c>
      <c r="BP481" s="567" t="str">
        <f t="shared" si="68"/>
        <v xml:space="preserve"> </v>
      </c>
      <c r="BQ481" s="567" t="str">
        <f t="shared" si="69"/>
        <v xml:space="preserve"> </v>
      </c>
      <c r="BR481" s="78"/>
      <c r="BS481" s="318"/>
    </row>
    <row r="482" spans="1:71" s="87" customFormat="1" ht="12.75" x14ac:dyDescent="0.25">
      <c r="A482" s="370"/>
      <c r="B482" s="150">
        <f>Demografia!B483</f>
        <v>0</v>
      </c>
      <c r="C482" s="150">
        <f>Demografia!C483</f>
        <v>0</v>
      </c>
      <c r="D482" s="151">
        <f>Demografia!D483</f>
        <v>0</v>
      </c>
      <c r="E482" s="82"/>
      <c r="F482" s="242"/>
      <c r="G482" s="153"/>
      <c r="H482" s="419"/>
      <c r="I482" s="260"/>
      <c r="J482" s="244"/>
      <c r="K482" s="265"/>
      <c r="L482" s="265"/>
      <c r="M482" s="265"/>
      <c r="N482" s="260"/>
      <c r="O482" s="251"/>
      <c r="P482" s="82"/>
      <c r="Q482" s="260"/>
      <c r="R482" s="153"/>
      <c r="S482" s="153"/>
      <c r="T482" s="82"/>
      <c r="U482" s="244"/>
      <c r="V482" s="244"/>
      <c r="W482" s="260"/>
      <c r="X482" s="244"/>
      <c r="Y482" s="260"/>
      <c r="Z482" s="260"/>
      <c r="AA482" s="260"/>
      <c r="AB482" s="265"/>
      <c r="AC482" s="265"/>
      <c r="AD482" s="78"/>
      <c r="AE482" s="265"/>
      <c r="AF482" s="265"/>
      <c r="AG482" s="265"/>
      <c r="AH482" s="265"/>
      <c r="AI482" s="265"/>
      <c r="AJ482" s="265"/>
      <c r="AK482" s="249"/>
      <c r="AL482" s="249"/>
      <c r="AM482" s="251"/>
      <c r="AN482" s="78"/>
      <c r="AO482" s="566" t="str">
        <f t="shared" si="62"/>
        <v xml:space="preserve"> </v>
      </c>
      <c r="AP482" s="566" t="str">
        <f t="shared" si="64"/>
        <v xml:space="preserve"> </v>
      </c>
      <c r="AQ482" s="566" t="str">
        <f t="shared" si="65"/>
        <v xml:space="preserve"> </v>
      </c>
      <c r="AR482" s="566" t="str">
        <f t="shared" si="66"/>
        <v xml:space="preserve"> </v>
      </c>
      <c r="AS482" s="78"/>
      <c r="AT482" s="244"/>
      <c r="AU482" s="244"/>
      <c r="AV482" s="260"/>
      <c r="AW482" s="244"/>
      <c r="AX482" s="260"/>
      <c r="AY482" s="260"/>
      <c r="AZ482" s="260"/>
      <c r="BA482" s="265"/>
      <c r="BB482" s="265"/>
      <c r="BC482" s="78"/>
      <c r="BD482" s="265"/>
      <c r="BE482" s="265"/>
      <c r="BF482" s="265"/>
      <c r="BG482" s="265"/>
      <c r="BH482" s="265"/>
      <c r="BI482" s="265"/>
      <c r="BJ482" s="249"/>
      <c r="BK482" s="249"/>
      <c r="BL482" s="251"/>
      <c r="BM482" s="78"/>
      <c r="BN482" s="566" t="str">
        <f t="shared" si="63"/>
        <v xml:space="preserve"> </v>
      </c>
      <c r="BO482" s="566" t="str">
        <f t="shared" si="67"/>
        <v xml:space="preserve"> </v>
      </c>
      <c r="BP482" s="566" t="str">
        <f t="shared" si="68"/>
        <v xml:space="preserve"> </v>
      </c>
      <c r="BQ482" s="566" t="str">
        <f t="shared" si="69"/>
        <v xml:space="preserve"> </v>
      </c>
      <c r="BR482" s="78"/>
      <c r="BS482" s="146"/>
    </row>
    <row r="483" spans="1:71" s="87" customFormat="1" ht="12.75" x14ac:dyDescent="0.25">
      <c r="A483" s="370"/>
      <c r="B483" s="366">
        <f>Demografia!B484</f>
        <v>0</v>
      </c>
      <c r="C483" s="366">
        <f>Demografia!C484</f>
        <v>0</v>
      </c>
      <c r="D483" s="367">
        <f>Demografia!D484</f>
        <v>0</v>
      </c>
      <c r="E483" s="82"/>
      <c r="F483" s="420"/>
      <c r="G483" s="421"/>
      <c r="H483" s="422"/>
      <c r="I483" s="245"/>
      <c r="J483" s="246"/>
      <c r="K483" s="247"/>
      <c r="L483" s="247"/>
      <c r="M483" s="247"/>
      <c r="N483" s="245"/>
      <c r="O483" s="252"/>
      <c r="P483" s="82"/>
      <c r="Q483" s="245"/>
      <c r="R483" s="421"/>
      <c r="S483" s="421"/>
      <c r="T483" s="82"/>
      <c r="U483" s="246"/>
      <c r="V483" s="246"/>
      <c r="W483" s="245"/>
      <c r="X483" s="246"/>
      <c r="Y483" s="245"/>
      <c r="Z483" s="245"/>
      <c r="AA483" s="245"/>
      <c r="AB483" s="247"/>
      <c r="AC483" s="247"/>
      <c r="AD483" s="78"/>
      <c r="AE483" s="247"/>
      <c r="AF483" s="247"/>
      <c r="AG483" s="247"/>
      <c r="AH483" s="247"/>
      <c r="AI483" s="247"/>
      <c r="AJ483" s="247"/>
      <c r="AK483" s="250"/>
      <c r="AL483" s="250"/>
      <c r="AM483" s="252"/>
      <c r="AN483" s="78"/>
      <c r="AO483" s="567" t="str">
        <f t="shared" si="62"/>
        <v xml:space="preserve"> </v>
      </c>
      <c r="AP483" s="567" t="str">
        <f t="shared" si="64"/>
        <v xml:space="preserve"> </v>
      </c>
      <c r="AQ483" s="567" t="str">
        <f t="shared" si="65"/>
        <v xml:space="preserve"> </v>
      </c>
      <c r="AR483" s="567" t="str">
        <f t="shared" si="66"/>
        <v xml:space="preserve"> </v>
      </c>
      <c r="AS483" s="78"/>
      <c r="AT483" s="365"/>
      <c r="AU483" s="365"/>
      <c r="AV483" s="364"/>
      <c r="AW483" s="365"/>
      <c r="AX483" s="364"/>
      <c r="AY483" s="364"/>
      <c r="AZ483" s="245"/>
      <c r="BA483" s="247"/>
      <c r="BB483" s="247"/>
      <c r="BC483" s="78"/>
      <c r="BD483" s="247"/>
      <c r="BE483" s="247"/>
      <c r="BF483" s="247"/>
      <c r="BG483" s="247"/>
      <c r="BH483" s="247"/>
      <c r="BI483" s="247"/>
      <c r="BJ483" s="250"/>
      <c r="BK483" s="250"/>
      <c r="BL483" s="252"/>
      <c r="BM483" s="78"/>
      <c r="BN483" s="567" t="str">
        <f t="shared" si="63"/>
        <v xml:space="preserve"> </v>
      </c>
      <c r="BO483" s="567" t="str">
        <f t="shared" si="67"/>
        <v xml:space="preserve"> </v>
      </c>
      <c r="BP483" s="567" t="str">
        <f t="shared" si="68"/>
        <v xml:space="preserve"> </v>
      </c>
      <c r="BQ483" s="567" t="str">
        <f t="shared" si="69"/>
        <v xml:space="preserve"> </v>
      </c>
      <c r="BR483" s="78"/>
      <c r="BS483" s="318"/>
    </row>
    <row r="484" spans="1:71" s="87" customFormat="1" ht="12.75" x14ac:dyDescent="0.25">
      <c r="A484" s="370"/>
      <c r="B484" s="150">
        <f>Demografia!B485</f>
        <v>0</v>
      </c>
      <c r="C484" s="150">
        <f>Demografia!C485</f>
        <v>0</v>
      </c>
      <c r="D484" s="151">
        <f>Demografia!D485</f>
        <v>0</v>
      </c>
      <c r="E484" s="82"/>
      <c r="F484" s="242"/>
      <c r="G484" s="153"/>
      <c r="H484" s="419"/>
      <c r="I484" s="260"/>
      <c r="J484" s="244"/>
      <c r="K484" s="265"/>
      <c r="L484" s="265"/>
      <c r="M484" s="265"/>
      <c r="N484" s="260"/>
      <c r="O484" s="251"/>
      <c r="P484" s="82"/>
      <c r="Q484" s="260"/>
      <c r="R484" s="153"/>
      <c r="S484" s="153"/>
      <c r="T484" s="82"/>
      <c r="U484" s="244"/>
      <c r="V484" s="244"/>
      <c r="W484" s="260"/>
      <c r="X484" s="244"/>
      <c r="Y484" s="260"/>
      <c r="Z484" s="260"/>
      <c r="AA484" s="260"/>
      <c r="AB484" s="265"/>
      <c r="AC484" s="265"/>
      <c r="AD484" s="78"/>
      <c r="AE484" s="265"/>
      <c r="AF484" s="265"/>
      <c r="AG484" s="265"/>
      <c r="AH484" s="265"/>
      <c r="AI484" s="265"/>
      <c r="AJ484" s="265"/>
      <c r="AK484" s="249"/>
      <c r="AL484" s="249"/>
      <c r="AM484" s="251"/>
      <c r="AN484" s="78"/>
      <c r="AO484" s="566" t="str">
        <f t="shared" si="62"/>
        <v xml:space="preserve"> </v>
      </c>
      <c r="AP484" s="566" t="str">
        <f t="shared" si="64"/>
        <v xml:space="preserve"> </v>
      </c>
      <c r="AQ484" s="566" t="str">
        <f t="shared" si="65"/>
        <v xml:space="preserve"> </v>
      </c>
      <c r="AR484" s="566" t="str">
        <f t="shared" si="66"/>
        <v xml:space="preserve"> </v>
      </c>
      <c r="AS484" s="78"/>
      <c r="AT484" s="244"/>
      <c r="AU484" s="244"/>
      <c r="AV484" s="260"/>
      <c r="AW484" s="244"/>
      <c r="AX484" s="260"/>
      <c r="AY484" s="260"/>
      <c r="AZ484" s="260"/>
      <c r="BA484" s="265"/>
      <c r="BB484" s="265"/>
      <c r="BC484" s="78"/>
      <c r="BD484" s="265"/>
      <c r="BE484" s="265"/>
      <c r="BF484" s="265"/>
      <c r="BG484" s="265"/>
      <c r="BH484" s="265"/>
      <c r="BI484" s="265"/>
      <c r="BJ484" s="249"/>
      <c r="BK484" s="249"/>
      <c r="BL484" s="251"/>
      <c r="BM484" s="78"/>
      <c r="BN484" s="566" t="str">
        <f t="shared" si="63"/>
        <v xml:space="preserve"> </v>
      </c>
      <c r="BO484" s="566" t="str">
        <f t="shared" si="67"/>
        <v xml:space="preserve"> </v>
      </c>
      <c r="BP484" s="566" t="str">
        <f t="shared" si="68"/>
        <v xml:space="preserve"> </v>
      </c>
      <c r="BQ484" s="566" t="str">
        <f t="shared" si="69"/>
        <v xml:space="preserve"> </v>
      </c>
      <c r="BR484" s="78"/>
      <c r="BS484" s="146"/>
    </row>
    <row r="485" spans="1:71" s="87" customFormat="1" ht="12.75" x14ac:dyDescent="0.25">
      <c r="A485" s="370"/>
      <c r="B485" s="366">
        <f>Demografia!B486</f>
        <v>0</v>
      </c>
      <c r="C485" s="366">
        <f>Demografia!C486</f>
        <v>0</v>
      </c>
      <c r="D485" s="367">
        <f>Demografia!D486</f>
        <v>0</v>
      </c>
      <c r="E485" s="82"/>
      <c r="F485" s="420"/>
      <c r="G485" s="421"/>
      <c r="H485" s="422"/>
      <c r="I485" s="245"/>
      <c r="J485" s="246"/>
      <c r="K485" s="247"/>
      <c r="L485" s="247"/>
      <c r="M485" s="247"/>
      <c r="N485" s="245"/>
      <c r="O485" s="252"/>
      <c r="P485" s="82"/>
      <c r="Q485" s="245"/>
      <c r="R485" s="421"/>
      <c r="S485" s="421"/>
      <c r="T485" s="82"/>
      <c r="U485" s="246"/>
      <c r="V485" s="246"/>
      <c r="W485" s="245"/>
      <c r="X485" s="246"/>
      <c r="Y485" s="245"/>
      <c r="Z485" s="245"/>
      <c r="AA485" s="245"/>
      <c r="AB485" s="247"/>
      <c r="AC485" s="247"/>
      <c r="AD485" s="78"/>
      <c r="AE485" s="247"/>
      <c r="AF485" s="247"/>
      <c r="AG485" s="247"/>
      <c r="AH485" s="247"/>
      <c r="AI485" s="247"/>
      <c r="AJ485" s="247"/>
      <c r="AK485" s="250"/>
      <c r="AL485" s="250"/>
      <c r="AM485" s="252"/>
      <c r="AN485" s="78"/>
      <c r="AO485" s="567" t="str">
        <f t="shared" si="62"/>
        <v xml:space="preserve"> </v>
      </c>
      <c r="AP485" s="567" t="str">
        <f t="shared" si="64"/>
        <v xml:space="preserve"> </v>
      </c>
      <c r="AQ485" s="567" t="str">
        <f t="shared" si="65"/>
        <v xml:space="preserve"> </v>
      </c>
      <c r="AR485" s="567" t="str">
        <f t="shared" si="66"/>
        <v xml:space="preserve"> </v>
      </c>
      <c r="AS485" s="78"/>
      <c r="AT485" s="365"/>
      <c r="AU485" s="365"/>
      <c r="AV485" s="364"/>
      <c r="AW485" s="365"/>
      <c r="AX485" s="364"/>
      <c r="AY485" s="364"/>
      <c r="AZ485" s="245"/>
      <c r="BA485" s="247"/>
      <c r="BB485" s="247"/>
      <c r="BC485" s="78"/>
      <c r="BD485" s="247"/>
      <c r="BE485" s="247"/>
      <c r="BF485" s="247"/>
      <c r="BG485" s="247"/>
      <c r="BH485" s="247"/>
      <c r="BI485" s="247"/>
      <c r="BJ485" s="250"/>
      <c r="BK485" s="250"/>
      <c r="BL485" s="252"/>
      <c r="BM485" s="78"/>
      <c r="BN485" s="567" t="str">
        <f t="shared" si="63"/>
        <v xml:space="preserve"> </v>
      </c>
      <c r="BO485" s="567" t="str">
        <f t="shared" si="67"/>
        <v xml:space="preserve"> </v>
      </c>
      <c r="BP485" s="567" t="str">
        <f t="shared" si="68"/>
        <v xml:space="preserve"> </v>
      </c>
      <c r="BQ485" s="567" t="str">
        <f t="shared" si="69"/>
        <v xml:space="preserve"> </v>
      </c>
      <c r="BR485" s="78"/>
      <c r="BS485" s="318"/>
    </row>
    <row r="486" spans="1:71" s="87" customFormat="1" ht="12.75" x14ac:dyDescent="0.25">
      <c r="A486" s="370"/>
      <c r="B486" s="150">
        <f>Demografia!B487</f>
        <v>0</v>
      </c>
      <c r="C486" s="150">
        <f>Demografia!C487</f>
        <v>0</v>
      </c>
      <c r="D486" s="151">
        <f>Demografia!D487</f>
        <v>0</v>
      </c>
      <c r="E486" s="82"/>
      <c r="F486" s="242"/>
      <c r="G486" s="153"/>
      <c r="H486" s="419"/>
      <c r="I486" s="260"/>
      <c r="J486" s="244"/>
      <c r="K486" s="265"/>
      <c r="L486" s="265"/>
      <c r="M486" s="265"/>
      <c r="N486" s="260"/>
      <c r="O486" s="251"/>
      <c r="P486" s="82"/>
      <c r="Q486" s="260"/>
      <c r="R486" s="153"/>
      <c r="S486" s="153"/>
      <c r="T486" s="82"/>
      <c r="U486" s="244"/>
      <c r="V486" s="244"/>
      <c r="W486" s="260"/>
      <c r="X486" s="244"/>
      <c r="Y486" s="260"/>
      <c r="Z486" s="260"/>
      <c r="AA486" s="260"/>
      <c r="AB486" s="265"/>
      <c r="AC486" s="265"/>
      <c r="AD486" s="78"/>
      <c r="AE486" s="265"/>
      <c r="AF486" s="265"/>
      <c r="AG486" s="265"/>
      <c r="AH486" s="265"/>
      <c r="AI486" s="265"/>
      <c r="AJ486" s="265"/>
      <c r="AK486" s="249"/>
      <c r="AL486" s="249"/>
      <c r="AM486" s="251"/>
      <c r="AN486" s="78"/>
      <c r="AO486" s="566" t="str">
        <f t="shared" si="62"/>
        <v xml:space="preserve"> </v>
      </c>
      <c r="AP486" s="566" t="str">
        <f t="shared" si="64"/>
        <v xml:space="preserve"> </v>
      </c>
      <c r="AQ486" s="566" t="str">
        <f t="shared" si="65"/>
        <v xml:space="preserve"> </v>
      </c>
      <c r="AR486" s="566" t="str">
        <f t="shared" si="66"/>
        <v xml:space="preserve"> </v>
      </c>
      <c r="AS486" s="78"/>
      <c r="AT486" s="244"/>
      <c r="AU486" s="244"/>
      <c r="AV486" s="260"/>
      <c r="AW486" s="244"/>
      <c r="AX486" s="260"/>
      <c r="AY486" s="260"/>
      <c r="AZ486" s="260"/>
      <c r="BA486" s="265"/>
      <c r="BB486" s="265"/>
      <c r="BC486" s="78"/>
      <c r="BD486" s="265"/>
      <c r="BE486" s="265"/>
      <c r="BF486" s="265"/>
      <c r="BG486" s="265"/>
      <c r="BH486" s="265"/>
      <c r="BI486" s="265"/>
      <c r="BJ486" s="249"/>
      <c r="BK486" s="249"/>
      <c r="BL486" s="251"/>
      <c r="BM486" s="78"/>
      <c r="BN486" s="566" t="str">
        <f t="shared" si="63"/>
        <v xml:space="preserve"> </v>
      </c>
      <c r="BO486" s="566" t="str">
        <f t="shared" si="67"/>
        <v xml:space="preserve"> </v>
      </c>
      <c r="BP486" s="566" t="str">
        <f t="shared" si="68"/>
        <v xml:space="preserve"> </v>
      </c>
      <c r="BQ486" s="566" t="str">
        <f t="shared" si="69"/>
        <v xml:space="preserve"> </v>
      </c>
      <c r="BR486" s="78"/>
      <c r="BS486" s="146"/>
    </row>
    <row r="487" spans="1:71" s="87" customFormat="1" ht="12.75" x14ac:dyDescent="0.25">
      <c r="A487" s="370"/>
      <c r="B487" s="366">
        <f>Demografia!B488</f>
        <v>0</v>
      </c>
      <c r="C487" s="366">
        <f>Demografia!C488</f>
        <v>0</v>
      </c>
      <c r="D487" s="367">
        <f>Demografia!D488</f>
        <v>0</v>
      </c>
      <c r="E487" s="82"/>
      <c r="F487" s="420"/>
      <c r="G487" s="421"/>
      <c r="H487" s="422"/>
      <c r="I487" s="245"/>
      <c r="J487" s="246"/>
      <c r="K487" s="247"/>
      <c r="L487" s="247"/>
      <c r="M487" s="247"/>
      <c r="N487" s="245"/>
      <c r="O487" s="252"/>
      <c r="P487" s="82"/>
      <c r="Q487" s="245"/>
      <c r="R487" s="421"/>
      <c r="S487" s="421"/>
      <c r="T487" s="82"/>
      <c r="U487" s="246"/>
      <c r="V487" s="246"/>
      <c r="W487" s="245"/>
      <c r="X487" s="246"/>
      <c r="Y487" s="245"/>
      <c r="Z487" s="245"/>
      <c r="AA487" s="245"/>
      <c r="AB487" s="247"/>
      <c r="AC487" s="247"/>
      <c r="AD487" s="78"/>
      <c r="AE487" s="247"/>
      <c r="AF487" s="247"/>
      <c r="AG487" s="247"/>
      <c r="AH487" s="247"/>
      <c r="AI487" s="247"/>
      <c r="AJ487" s="247"/>
      <c r="AK487" s="250"/>
      <c r="AL487" s="250"/>
      <c r="AM487" s="252"/>
      <c r="AN487" s="78"/>
      <c r="AO487" s="567" t="str">
        <f t="shared" si="62"/>
        <v xml:space="preserve"> </v>
      </c>
      <c r="AP487" s="567" t="str">
        <f t="shared" si="64"/>
        <v xml:space="preserve"> </v>
      </c>
      <c r="AQ487" s="567" t="str">
        <f t="shared" si="65"/>
        <v xml:space="preserve"> </v>
      </c>
      <c r="AR487" s="567" t="str">
        <f t="shared" si="66"/>
        <v xml:space="preserve"> </v>
      </c>
      <c r="AS487" s="78"/>
      <c r="AT487" s="365"/>
      <c r="AU487" s="365"/>
      <c r="AV487" s="364"/>
      <c r="AW487" s="365"/>
      <c r="AX487" s="364"/>
      <c r="AY487" s="364"/>
      <c r="AZ487" s="245"/>
      <c r="BA487" s="247"/>
      <c r="BB487" s="247"/>
      <c r="BC487" s="78"/>
      <c r="BD487" s="247"/>
      <c r="BE487" s="247"/>
      <c r="BF487" s="247"/>
      <c r="BG487" s="247"/>
      <c r="BH487" s="247"/>
      <c r="BI487" s="247"/>
      <c r="BJ487" s="250"/>
      <c r="BK487" s="250"/>
      <c r="BL487" s="252"/>
      <c r="BM487" s="78"/>
      <c r="BN487" s="567" t="str">
        <f t="shared" si="63"/>
        <v xml:space="preserve"> </v>
      </c>
      <c r="BO487" s="567" t="str">
        <f t="shared" si="67"/>
        <v xml:space="preserve"> </v>
      </c>
      <c r="BP487" s="567" t="str">
        <f t="shared" si="68"/>
        <v xml:space="preserve"> </v>
      </c>
      <c r="BQ487" s="567" t="str">
        <f t="shared" si="69"/>
        <v xml:space="preserve"> </v>
      </c>
      <c r="BR487" s="78"/>
      <c r="BS487" s="318"/>
    </row>
    <row r="488" spans="1:71" s="87" customFormat="1" ht="12.75" x14ac:dyDescent="0.25">
      <c r="A488" s="370"/>
      <c r="B488" s="150">
        <f>Demografia!B489</f>
        <v>0</v>
      </c>
      <c r="C488" s="150">
        <f>Demografia!C489</f>
        <v>0</v>
      </c>
      <c r="D488" s="151">
        <f>Demografia!D489</f>
        <v>0</v>
      </c>
      <c r="E488" s="82"/>
      <c r="F488" s="242"/>
      <c r="G488" s="153"/>
      <c r="H488" s="419"/>
      <c r="I488" s="260"/>
      <c r="J488" s="244"/>
      <c r="K488" s="265"/>
      <c r="L488" s="265"/>
      <c r="M488" s="265"/>
      <c r="N488" s="260"/>
      <c r="O488" s="251"/>
      <c r="P488" s="82"/>
      <c r="Q488" s="260"/>
      <c r="R488" s="153"/>
      <c r="S488" s="153"/>
      <c r="T488" s="82"/>
      <c r="U488" s="244"/>
      <c r="V488" s="244"/>
      <c r="W488" s="260"/>
      <c r="X488" s="244"/>
      <c r="Y488" s="260"/>
      <c r="Z488" s="260"/>
      <c r="AA488" s="260"/>
      <c r="AB488" s="265"/>
      <c r="AC488" s="265"/>
      <c r="AD488" s="78"/>
      <c r="AE488" s="265"/>
      <c r="AF488" s="265"/>
      <c r="AG488" s="265"/>
      <c r="AH488" s="265"/>
      <c r="AI488" s="265"/>
      <c r="AJ488" s="265"/>
      <c r="AK488" s="249"/>
      <c r="AL488" s="249"/>
      <c r="AM488" s="251"/>
      <c r="AN488" s="78"/>
      <c r="AO488" s="566" t="str">
        <f t="shared" si="62"/>
        <v xml:space="preserve"> </v>
      </c>
      <c r="AP488" s="566" t="str">
        <f t="shared" si="64"/>
        <v xml:space="preserve"> </v>
      </c>
      <c r="AQ488" s="566" t="str">
        <f t="shared" si="65"/>
        <v xml:space="preserve"> </v>
      </c>
      <c r="AR488" s="566" t="str">
        <f t="shared" si="66"/>
        <v xml:space="preserve"> </v>
      </c>
      <c r="AS488" s="78"/>
      <c r="AT488" s="244"/>
      <c r="AU488" s="244"/>
      <c r="AV488" s="260"/>
      <c r="AW488" s="244"/>
      <c r="AX488" s="260"/>
      <c r="AY488" s="260"/>
      <c r="AZ488" s="260"/>
      <c r="BA488" s="265"/>
      <c r="BB488" s="265"/>
      <c r="BC488" s="78"/>
      <c r="BD488" s="265"/>
      <c r="BE488" s="265"/>
      <c r="BF488" s="265"/>
      <c r="BG488" s="265"/>
      <c r="BH488" s="265"/>
      <c r="BI488" s="265"/>
      <c r="BJ488" s="249"/>
      <c r="BK488" s="249"/>
      <c r="BL488" s="251"/>
      <c r="BM488" s="78"/>
      <c r="BN488" s="566" t="str">
        <f t="shared" si="63"/>
        <v xml:space="preserve"> </v>
      </c>
      <c r="BO488" s="566" t="str">
        <f t="shared" si="67"/>
        <v xml:space="preserve"> </v>
      </c>
      <c r="BP488" s="566" t="str">
        <f t="shared" si="68"/>
        <v xml:space="preserve"> </v>
      </c>
      <c r="BQ488" s="566" t="str">
        <f t="shared" si="69"/>
        <v xml:space="preserve"> </v>
      </c>
      <c r="BR488" s="78"/>
      <c r="BS488" s="146"/>
    </row>
    <row r="489" spans="1:71" s="87" customFormat="1" ht="12.75" x14ac:dyDescent="0.25">
      <c r="A489" s="370"/>
      <c r="B489" s="366">
        <f>Demografia!B490</f>
        <v>0</v>
      </c>
      <c r="C489" s="366">
        <f>Demografia!C490</f>
        <v>0</v>
      </c>
      <c r="D489" s="367">
        <f>Demografia!D490</f>
        <v>0</v>
      </c>
      <c r="E489" s="82"/>
      <c r="F489" s="420"/>
      <c r="G489" s="421"/>
      <c r="H489" s="422"/>
      <c r="I489" s="245"/>
      <c r="J489" s="246"/>
      <c r="K489" s="247"/>
      <c r="L489" s="247"/>
      <c r="M489" s="247"/>
      <c r="N489" s="245"/>
      <c r="O489" s="252"/>
      <c r="P489" s="82"/>
      <c r="Q489" s="245"/>
      <c r="R489" s="421"/>
      <c r="S489" s="421"/>
      <c r="T489" s="82"/>
      <c r="U489" s="246"/>
      <c r="V489" s="246"/>
      <c r="W489" s="245"/>
      <c r="X489" s="246"/>
      <c r="Y489" s="245"/>
      <c r="Z489" s="245"/>
      <c r="AA489" s="245"/>
      <c r="AB489" s="247"/>
      <c r="AC489" s="247"/>
      <c r="AD489" s="78"/>
      <c r="AE489" s="247"/>
      <c r="AF489" s="247"/>
      <c r="AG489" s="247"/>
      <c r="AH489" s="247"/>
      <c r="AI489" s="247"/>
      <c r="AJ489" s="247"/>
      <c r="AK489" s="250"/>
      <c r="AL489" s="250"/>
      <c r="AM489" s="252"/>
      <c r="AN489" s="78"/>
      <c r="AO489" s="567" t="str">
        <f t="shared" si="62"/>
        <v xml:space="preserve"> </v>
      </c>
      <c r="AP489" s="567" t="str">
        <f t="shared" si="64"/>
        <v xml:space="preserve"> </v>
      </c>
      <c r="AQ489" s="567" t="str">
        <f t="shared" si="65"/>
        <v xml:space="preserve"> </v>
      </c>
      <c r="AR489" s="567" t="str">
        <f t="shared" si="66"/>
        <v xml:space="preserve"> </v>
      </c>
      <c r="AS489" s="78"/>
      <c r="AT489" s="365"/>
      <c r="AU489" s="365"/>
      <c r="AV489" s="364"/>
      <c r="AW489" s="365"/>
      <c r="AX489" s="364"/>
      <c r="AY489" s="364"/>
      <c r="AZ489" s="245"/>
      <c r="BA489" s="247"/>
      <c r="BB489" s="247"/>
      <c r="BC489" s="78"/>
      <c r="BD489" s="247"/>
      <c r="BE489" s="247"/>
      <c r="BF489" s="247"/>
      <c r="BG489" s="247"/>
      <c r="BH489" s="247"/>
      <c r="BI489" s="247"/>
      <c r="BJ489" s="250"/>
      <c r="BK489" s="250"/>
      <c r="BL489" s="252"/>
      <c r="BM489" s="78"/>
      <c r="BN489" s="567" t="str">
        <f t="shared" si="63"/>
        <v xml:space="preserve"> </v>
      </c>
      <c r="BO489" s="567" t="str">
        <f t="shared" si="67"/>
        <v xml:space="preserve"> </v>
      </c>
      <c r="BP489" s="567" t="str">
        <f t="shared" si="68"/>
        <v xml:space="preserve"> </v>
      </c>
      <c r="BQ489" s="567" t="str">
        <f t="shared" si="69"/>
        <v xml:space="preserve"> </v>
      </c>
      <c r="BR489" s="78"/>
      <c r="BS489" s="318"/>
    </row>
    <row r="490" spans="1:71" s="87" customFormat="1" ht="12.75" x14ac:dyDescent="0.25">
      <c r="A490" s="370"/>
      <c r="B490" s="150">
        <f>Demografia!B491</f>
        <v>0</v>
      </c>
      <c r="C490" s="150">
        <f>Demografia!C491</f>
        <v>0</v>
      </c>
      <c r="D490" s="151">
        <f>Demografia!D491</f>
        <v>0</v>
      </c>
      <c r="E490" s="82"/>
      <c r="F490" s="242"/>
      <c r="G490" s="153"/>
      <c r="H490" s="419"/>
      <c r="I490" s="260"/>
      <c r="J490" s="244"/>
      <c r="K490" s="265"/>
      <c r="L490" s="265"/>
      <c r="M490" s="265"/>
      <c r="N490" s="260"/>
      <c r="O490" s="251"/>
      <c r="P490" s="82"/>
      <c r="Q490" s="260"/>
      <c r="R490" s="153"/>
      <c r="S490" s="153"/>
      <c r="T490" s="82"/>
      <c r="U490" s="244"/>
      <c r="V490" s="244"/>
      <c r="W490" s="260"/>
      <c r="X490" s="244"/>
      <c r="Y490" s="260"/>
      <c r="Z490" s="260"/>
      <c r="AA490" s="260"/>
      <c r="AB490" s="265"/>
      <c r="AC490" s="265"/>
      <c r="AD490" s="78"/>
      <c r="AE490" s="265"/>
      <c r="AF490" s="265"/>
      <c r="AG490" s="265"/>
      <c r="AH490" s="265"/>
      <c r="AI490" s="265"/>
      <c r="AJ490" s="265"/>
      <c r="AK490" s="249"/>
      <c r="AL490" s="249"/>
      <c r="AM490" s="251"/>
      <c r="AN490" s="78"/>
      <c r="AO490" s="566" t="str">
        <f t="shared" si="62"/>
        <v xml:space="preserve"> </v>
      </c>
      <c r="AP490" s="566" t="str">
        <f t="shared" si="64"/>
        <v xml:space="preserve"> </v>
      </c>
      <c r="AQ490" s="566" t="str">
        <f t="shared" si="65"/>
        <v xml:space="preserve"> </v>
      </c>
      <c r="AR490" s="566" t="str">
        <f t="shared" si="66"/>
        <v xml:space="preserve"> </v>
      </c>
      <c r="AS490" s="78"/>
      <c r="AT490" s="244"/>
      <c r="AU490" s="244"/>
      <c r="AV490" s="260"/>
      <c r="AW490" s="244"/>
      <c r="AX490" s="260"/>
      <c r="AY490" s="260"/>
      <c r="AZ490" s="260"/>
      <c r="BA490" s="265"/>
      <c r="BB490" s="265"/>
      <c r="BC490" s="78"/>
      <c r="BD490" s="265"/>
      <c r="BE490" s="265"/>
      <c r="BF490" s="265"/>
      <c r="BG490" s="265"/>
      <c r="BH490" s="265"/>
      <c r="BI490" s="265"/>
      <c r="BJ490" s="249"/>
      <c r="BK490" s="249"/>
      <c r="BL490" s="251"/>
      <c r="BM490" s="78"/>
      <c r="BN490" s="566" t="str">
        <f t="shared" si="63"/>
        <v xml:space="preserve"> </v>
      </c>
      <c r="BO490" s="566" t="str">
        <f t="shared" si="67"/>
        <v xml:space="preserve"> </v>
      </c>
      <c r="BP490" s="566" t="str">
        <f t="shared" si="68"/>
        <v xml:space="preserve"> </v>
      </c>
      <c r="BQ490" s="566" t="str">
        <f t="shared" si="69"/>
        <v xml:space="preserve"> </v>
      </c>
      <c r="BR490" s="78"/>
      <c r="BS490" s="146"/>
    </row>
    <row r="491" spans="1:71" s="87" customFormat="1" ht="12.75" x14ac:dyDescent="0.25">
      <c r="A491" s="370"/>
      <c r="B491" s="366">
        <f>Demografia!B492</f>
        <v>0</v>
      </c>
      <c r="C491" s="366">
        <f>Demografia!C492</f>
        <v>0</v>
      </c>
      <c r="D491" s="367">
        <f>Demografia!D492</f>
        <v>0</v>
      </c>
      <c r="E491" s="82"/>
      <c r="F491" s="420"/>
      <c r="G491" s="421"/>
      <c r="H491" s="422"/>
      <c r="I491" s="245"/>
      <c r="J491" s="246"/>
      <c r="K491" s="247"/>
      <c r="L491" s="247"/>
      <c r="M491" s="247"/>
      <c r="N491" s="245"/>
      <c r="O491" s="252"/>
      <c r="P491" s="82"/>
      <c r="Q491" s="245"/>
      <c r="R491" s="421"/>
      <c r="S491" s="421"/>
      <c r="T491" s="82"/>
      <c r="U491" s="246"/>
      <c r="V491" s="246"/>
      <c r="W491" s="245"/>
      <c r="X491" s="246"/>
      <c r="Y491" s="245"/>
      <c r="Z491" s="245"/>
      <c r="AA491" s="245"/>
      <c r="AB491" s="247"/>
      <c r="AC491" s="247"/>
      <c r="AD491" s="78"/>
      <c r="AE491" s="247"/>
      <c r="AF491" s="247"/>
      <c r="AG491" s="247"/>
      <c r="AH491" s="247"/>
      <c r="AI491" s="247"/>
      <c r="AJ491" s="247"/>
      <c r="AK491" s="250"/>
      <c r="AL491" s="250"/>
      <c r="AM491" s="252"/>
      <c r="AN491" s="78"/>
      <c r="AO491" s="567" t="str">
        <f t="shared" si="62"/>
        <v xml:space="preserve"> </v>
      </c>
      <c r="AP491" s="567" t="str">
        <f t="shared" si="64"/>
        <v xml:space="preserve"> </v>
      </c>
      <c r="AQ491" s="567" t="str">
        <f t="shared" si="65"/>
        <v xml:space="preserve"> </v>
      </c>
      <c r="AR491" s="567" t="str">
        <f t="shared" si="66"/>
        <v xml:space="preserve"> </v>
      </c>
      <c r="AS491" s="78"/>
      <c r="AT491" s="365"/>
      <c r="AU491" s="365"/>
      <c r="AV491" s="364"/>
      <c r="AW491" s="365"/>
      <c r="AX491" s="364"/>
      <c r="AY491" s="364"/>
      <c r="AZ491" s="245"/>
      <c r="BA491" s="247"/>
      <c r="BB491" s="247"/>
      <c r="BC491" s="78"/>
      <c r="BD491" s="247"/>
      <c r="BE491" s="247"/>
      <c r="BF491" s="247"/>
      <c r="BG491" s="247"/>
      <c r="BH491" s="247"/>
      <c r="BI491" s="247"/>
      <c r="BJ491" s="250"/>
      <c r="BK491" s="250"/>
      <c r="BL491" s="252"/>
      <c r="BM491" s="78"/>
      <c r="BN491" s="567" t="str">
        <f t="shared" si="63"/>
        <v xml:space="preserve"> </v>
      </c>
      <c r="BO491" s="567" t="str">
        <f t="shared" si="67"/>
        <v xml:space="preserve"> </v>
      </c>
      <c r="BP491" s="567" t="str">
        <f t="shared" si="68"/>
        <v xml:space="preserve"> </v>
      </c>
      <c r="BQ491" s="567" t="str">
        <f t="shared" si="69"/>
        <v xml:space="preserve"> </v>
      </c>
      <c r="BR491" s="78"/>
      <c r="BS491" s="318"/>
    </row>
    <row r="492" spans="1:71" s="87" customFormat="1" ht="12.75" x14ac:dyDescent="0.25">
      <c r="A492" s="370"/>
      <c r="B492" s="150">
        <f>Demografia!B493</f>
        <v>0</v>
      </c>
      <c r="C492" s="150">
        <f>Demografia!C493</f>
        <v>0</v>
      </c>
      <c r="D492" s="151">
        <f>Demografia!D493</f>
        <v>0</v>
      </c>
      <c r="E492" s="82"/>
      <c r="F492" s="242"/>
      <c r="G492" s="153"/>
      <c r="H492" s="419"/>
      <c r="I492" s="260"/>
      <c r="J492" s="244"/>
      <c r="K492" s="265"/>
      <c r="L492" s="265"/>
      <c r="M492" s="265"/>
      <c r="N492" s="260"/>
      <c r="O492" s="251"/>
      <c r="P492" s="82"/>
      <c r="Q492" s="260"/>
      <c r="R492" s="153"/>
      <c r="S492" s="153"/>
      <c r="T492" s="82"/>
      <c r="U492" s="244"/>
      <c r="V492" s="244"/>
      <c r="W492" s="260"/>
      <c r="X492" s="244"/>
      <c r="Y492" s="260"/>
      <c r="Z492" s="260"/>
      <c r="AA492" s="260"/>
      <c r="AB492" s="265"/>
      <c r="AC492" s="265"/>
      <c r="AD492" s="78"/>
      <c r="AE492" s="265"/>
      <c r="AF492" s="265"/>
      <c r="AG492" s="265"/>
      <c r="AH492" s="265"/>
      <c r="AI492" s="265"/>
      <c r="AJ492" s="265"/>
      <c r="AK492" s="249"/>
      <c r="AL492" s="249"/>
      <c r="AM492" s="251"/>
      <c r="AN492" s="78"/>
      <c r="AO492" s="566" t="str">
        <f t="shared" si="62"/>
        <v xml:space="preserve"> </v>
      </c>
      <c r="AP492" s="566" t="str">
        <f t="shared" si="64"/>
        <v xml:space="preserve"> </v>
      </c>
      <c r="AQ492" s="566" t="str">
        <f t="shared" si="65"/>
        <v xml:space="preserve"> </v>
      </c>
      <c r="AR492" s="566" t="str">
        <f t="shared" si="66"/>
        <v xml:space="preserve"> </v>
      </c>
      <c r="AS492" s="78"/>
      <c r="AT492" s="244"/>
      <c r="AU492" s="244"/>
      <c r="AV492" s="260"/>
      <c r="AW492" s="244"/>
      <c r="AX492" s="260"/>
      <c r="AY492" s="260"/>
      <c r="AZ492" s="260"/>
      <c r="BA492" s="265"/>
      <c r="BB492" s="265"/>
      <c r="BC492" s="78"/>
      <c r="BD492" s="265"/>
      <c r="BE492" s="265"/>
      <c r="BF492" s="265"/>
      <c r="BG492" s="265"/>
      <c r="BH492" s="265"/>
      <c r="BI492" s="265"/>
      <c r="BJ492" s="249"/>
      <c r="BK492" s="249"/>
      <c r="BL492" s="251"/>
      <c r="BM492" s="78"/>
      <c r="BN492" s="566" t="str">
        <f t="shared" si="63"/>
        <v xml:space="preserve"> </v>
      </c>
      <c r="BO492" s="566" t="str">
        <f t="shared" si="67"/>
        <v xml:space="preserve"> </v>
      </c>
      <c r="BP492" s="566" t="str">
        <f t="shared" si="68"/>
        <v xml:space="preserve"> </v>
      </c>
      <c r="BQ492" s="566" t="str">
        <f t="shared" si="69"/>
        <v xml:space="preserve"> </v>
      </c>
      <c r="BR492" s="78"/>
      <c r="BS492" s="146"/>
    </row>
    <row r="493" spans="1:71" s="87" customFormat="1" ht="12.75" x14ac:dyDescent="0.25">
      <c r="A493" s="370"/>
      <c r="B493" s="366">
        <f>Demografia!B494</f>
        <v>0</v>
      </c>
      <c r="C493" s="366">
        <f>Demografia!C494</f>
        <v>0</v>
      </c>
      <c r="D493" s="367">
        <f>Demografia!D494</f>
        <v>0</v>
      </c>
      <c r="E493" s="82"/>
      <c r="F493" s="420"/>
      <c r="G493" s="421"/>
      <c r="H493" s="422"/>
      <c r="I493" s="245"/>
      <c r="J493" s="246"/>
      <c r="K493" s="247"/>
      <c r="L493" s="247"/>
      <c r="M493" s="247"/>
      <c r="N493" s="245"/>
      <c r="O493" s="252"/>
      <c r="P493" s="82"/>
      <c r="Q493" s="245"/>
      <c r="R493" s="421"/>
      <c r="S493" s="421"/>
      <c r="T493" s="82"/>
      <c r="U493" s="246"/>
      <c r="V493" s="246"/>
      <c r="W493" s="245"/>
      <c r="X493" s="246"/>
      <c r="Y493" s="245"/>
      <c r="Z493" s="245"/>
      <c r="AA493" s="245"/>
      <c r="AB493" s="247"/>
      <c r="AC493" s="247"/>
      <c r="AD493" s="78"/>
      <c r="AE493" s="247"/>
      <c r="AF493" s="247"/>
      <c r="AG493" s="247"/>
      <c r="AH493" s="247"/>
      <c r="AI493" s="247"/>
      <c r="AJ493" s="247"/>
      <c r="AK493" s="250"/>
      <c r="AL493" s="250"/>
      <c r="AM493" s="252"/>
      <c r="AN493" s="78"/>
      <c r="AO493" s="567" t="str">
        <f t="shared" si="62"/>
        <v xml:space="preserve"> </v>
      </c>
      <c r="AP493" s="567" t="str">
        <f t="shared" si="64"/>
        <v xml:space="preserve"> </v>
      </c>
      <c r="AQ493" s="567" t="str">
        <f t="shared" si="65"/>
        <v xml:space="preserve"> </v>
      </c>
      <c r="AR493" s="567" t="str">
        <f t="shared" si="66"/>
        <v xml:space="preserve"> </v>
      </c>
      <c r="AS493" s="78"/>
      <c r="AT493" s="365"/>
      <c r="AU493" s="365"/>
      <c r="AV493" s="364"/>
      <c r="AW493" s="365"/>
      <c r="AX493" s="364"/>
      <c r="AY493" s="364"/>
      <c r="AZ493" s="245"/>
      <c r="BA493" s="247"/>
      <c r="BB493" s="247"/>
      <c r="BC493" s="78"/>
      <c r="BD493" s="247"/>
      <c r="BE493" s="247"/>
      <c r="BF493" s="247"/>
      <c r="BG493" s="247"/>
      <c r="BH493" s="247"/>
      <c r="BI493" s="247"/>
      <c r="BJ493" s="250"/>
      <c r="BK493" s="250"/>
      <c r="BL493" s="252"/>
      <c r="BM493" s="78"/>
      <c r="BN493" s="567" t="str">
        <f t="shared" si="63"/>
        <v xml:space="preserve"> </v>
      </c>
      <c r="BO493" s="567" t="str">
        <f t="shared" si="67"/>
        <v xml:space="preserve"> </v>
      </c>
      <c r="BP493" s="567" t="str">
        <f t="shared" si="68"/>
        <v xml:space="preserve"> </v>
      </c>
      <c r="BQ493" s="567" t="str">
        <f t="shared" si="69"/>
        <v xml:space="preserve"> </v>
      </c>
      <c r="BR493" s="78"/>
      <c r="BS493" s="318"/>
    </row>
    <row r="494" spans="1:71" s="87" customFormat="1" ht="12.75" x14ac:dyDescent="0.25">
      <c r="A494" s="370"/>
      <c r="B494" s="150">
        <f>Demografia!B495</f>
        <v>0</v>
      </c>
      <c r="C494" s="150">
        <f>Demografia!C495</f>
        <v>0</v>
      </c>
      <c r="D494" s="151">
        <f>Demografia!D495</f>
        <v>0</v>
      </c>
      <c r="E494" s="82"/>
      <c r="F494" s="242"/>
      <c r="G494" s="153"/>
      <c r="H494" s="419"/>
      <c r="I494" s="260"/>
      <c r="J494" s="244"/>
      <c r="K494" s="265"/>
      <c r="L494" s="265"/>
      <c r="M494" s="265"/>
      <c r="N494" s="260"/>
      <c r="O494" s="251"/>
      <c r="P494" s="82"/>
      <c r="Q494" s="260"/>
      <c r="R494" s="153"/>
      <c r="S494" s="153"/>
      <c r="T494" s="82"/>
      <c r="U494" s="244"/>
      <c r="V494" s="244"/>
      <c r="W494" s="260"/>
      <c r="X494" s="244"/>
      <c r="Y494" s="260"/>
      <c r="Z494" s="260"/>
      <c r="AA494" s="260"/>
      <c r="AB494" s="265"/>
      <c r="AC494" s="265"/>
      <c r="AD494" s="78"/>
      <c r="AE494" s="265"/>
      <c r="AF494" s="265"/>
      <c r="AG494" s="265"/>
      <c r="AH494" s="265"/>
      <c r="AI494" s="265"/>
      <c r="AJ494" s="265"/>
      <c r="AK494" s="249"/>
      <c r="AL494" s="249"/>
      <c r="AM494" s="251"/>
      <c r="AN494" s="78"/>
      <c r="AO494" s="566" t="str">
        <f t="shared" si="62"/>
        <v xml:space="preserve"> </v>
      </c>
      <c r="AP494" s="566" t="str">
        <f t="shared" si="64"/>
        <v xml:space="preserve"> </v>
      </c>
      <c r="AQ494" s="566" t="str">
        <f t="shared" si="65"/>
        <v xml:space="preserve"> </v>
      </c>
      <c r="AR494" s="566" t="str">
        <f t="shared" si="66"/>
        <v xml:space="preserve"> </v>
      </c>
      <c r="AS494" s="78"/>
      <c r="AT494" s="244"/>
      <c r="AU494" s="244"/>
      <c r="AV494" s="260"/>
      <c r="AW494" s="244"/>
      <c r="AX494" s="260"/>
      <c r="AY494" s="260"/>
      <c r="AZ494" s="260"/>
      <c r="BA494" s="265"/>
      <c r="BB494" s="265"/>
      <c r="BC494" s="78"/>
      <c r="BD494" s="265"/>
      <c r="BE494" s="265"/>
      <c r="BF494" s="265"/>
      <c r="BG494" s="265"/>
      <c r="BH494" s="265"/>
      <c r="BI494" s="265"/>
      <c r="BJ494" s="249"/>
      <c r="BK494" s="249"/>
      <c r="BL494" s="251"/>
      <c r="BM494" s="78"/>
      <c r="BN494" s="566" t="str">
        <f t="shared" si="63"/>
        <v xml:space="preserve"> </v>
      </c>
      <c r="BO494" s="566" t="str">
        <f t="shared" si="67"/>
        <v xml:space="preserve"> </v>
      </c>
      <c r="BP494" s="566" t="str">
        <f t="shared" si="68"/>
        <v xml:space="preserve"> </v>
      </c>
      <c r="BQ494" s="566" t="str">
        <f t="shared" si="69"/>
        <v xml:space="preserve"> </v>
      </c>
      <c r="BR494" s="78"/>
      <c r="BS494" s="146"/>
    </row>
    <row r="495" spans="1:71" s="87" customFormat="1" ht="12.75" x14ac:dyDescent="0.25">
      <c r="A495" s="370"/>
      <c r="B495" s="366">
        <f>Demografia!B496</f>
        <v>0</v>
      </c>
      <c r="C495" s="366">
        <f>Demografia!C496</f>
        <v>0</v>
      </c>
      <c r="D495" s="367">
        <f>Demografia!D496</f>
        <v>0</v>
      </c>
      <c r="E495" s="82"/>
      <c r="F495" s="420"/>
      <c r="G495" s="421"/>
      <c r="H495" s="422"/>
      <c r="I495" s="245"/>
      <c r="J495" s="246"/>
      <c r="K495" s="247"/>
      <c r="L495" s="247"/>
      <c r="M495" s="247"/>
      <c r="N495" s="245"/>
      <c r="O495" s="252"/>
      <c r="P495" s="82"/>
      <c r="Q495" s="245"/>
      <c r="R495" s="421"/>
      <c r="S495" s="421"/>
      <c r="T495" s="82"/>
      <c r="U495" s="246"/>
      <c r="V495" s="246"/>
      <c r="W495" s="245"/>
      <c r="X495" s="246"/>
      <c r="Y495" s="245"/>
      <c r="Z495" s="245"/>
      <c r="AA495" s="245"/>
      <c r="AB495" s="247"/>
      <c r="AC495" s="247"/>
      <c r="AD495" s="78"/>
      <c r="AE495" s="247"/>
      <c r="AF495" s="247"/>
      <c r="AG495" s="247"/>
      <c r="AH495" s="247"/>
      <c r="AI495" s="247"/>
      <c r="AJ495" s="247"/>
      <c r="AK495" s="250"/>
      <c r="AL495" s="250"/>
      <c r="AM495" s="252"/>
      <c r="AN495" s="78"/>
      <c r="AO495" s="567" t="str">
        <f t="shared" si="62"/>
        <v xml:space="preserve"> </v>
      </c>
      <c r="AP495" s="567" t="str">
        <f t="shared" si="64"/>
        <v xml:space="preserve"> </v>
      </c>
      <c r="AQ495" s="567" t="str">
        <f t="shared" si="65"/>
        <v xml:space="preserve"> </v>
      </c>
      <c r="AR495" s="567" t="str">
        <f t="shared" si="66"/>
        <v xml:space="preserve"> </v>
      </c>
      <c r="AS495" s="78"/>
      <c r="AT495" s="365"/>
      <c r="AU495" s="365"/>
      <c r="AV495" s="364"/>
      <c r="AW495" s="365"/>
      <c r="AX495" s="364"/>
      <c r="AY495" s="364"/>
      <c r="AZ495" s="245"/>
      <c r="BA495" s="247"/>
      <c r="BB495" s="247"/>
      <c r="BC495" s="78"/>
      <c r="BD495" s="247"/>
      <c r="BE495" s="247"/>
      <c r="BF495" s="247"/>
      <c r="BG495" s="247"/>
      <c r="BH495" s="247"/>
      <c r="BI495" s="247"/>
      <c r="BJ495" s="250"/>
      <c r="BK495" s="250"/>
      <c r="BL495" s="252"/>
      <c r="BM495" s="78"/>
      <c r="BN495" s="567" t="str">
        <f t="shared" si="63"/>
        <v xml:space="preserve"> </v>
      </c>
      <c r="BO495" s="567" t="str">
        <f t="shared" si="67"/>
        <v xml:space="preserve"> </v>
      </c>
      <c r="BP495" s="567" t="str">
        <f t="shared" si="68"/>
        <v xml:space="preserve"> </v>
      </c>
      <c r="BQ495" s="567" t="str">
        <f t="shared" si="69"/>
        <v xml:space="preserve"> </v>
      </c>
      <c r="BR495" s="78"/>
      <c r="BS495" s="318"/>
    </row>
    <row r="496" spans="1:71" s="87" customFormat="1" ht="12.75" x14ac:dyDescent="0.25">
      <c r="A496" s="370"/>
      <c r="B496" s="150">
        <f>Demografia!B497</f>
        <v>0</v>
      </c>
      <c r="C496" s="150">
        <f>Demografia!C497</f>
        <v>0</v>
      </c>
      <c r="D496" s="151">
        <f>Demografia!D497</f>
        <v>0</v>
      </c>
      <c r="E496" s="82"/>
      <c r="F496" s="242"/>
      <c r="G496" s="153"/>
      <c r="H496" s="419"/>
      <c r="I496" s="260"/>
      <c r="J496" s="244"/>
      <c r="K496" s="265"/>
      <c r="L496" s="265"/>
      <c r="M496" s="265"/>
      <c r="N496" s="260"/>
      <c r="O496" s="251"/>
      <c r="P496" s="82"/>
      <c r="Q496" s="260"/>
      <c r="R496" s="153"/>
      <c r="S496" s="153"/>
      <c r="T496" s="82"/>
      <c r="U496" s="244"/>
      <c r="V496" s="244"/>
      <c r="W496" s="260"/>
      <c r="X496" s="244"/>
      <c r="Y496" s="260"/>
      <c r="Z496" s="260"/>
      <c r="AA496" s="260"/>
      <c r="AB496" s="265"/>
      <c r="AC496" s="265"/>
      <c r="AD496" s="78"/>
      <c r="AE496" s="265"/>
      <c r="AF496" s="265"/>
      <c r="AG496" s="265"/>
      <c r="AH496" s="265"/>
      <c r="AI496" s="265"/>
      <c r="AJ496" s="265"/>
      <c r="AK496" s="249"/>
      <c r="AL496" s="249"/>
      <c r="AM496" s="251"/>
      <c r="AN496" s="78"/>
      <c r="AO496" s="566" t="str">
        <f t="shared" si="62"/>
        <v xml:space="preserve"> </v>
      </c>
      <c r="AP496" s="566" t="str">
        <f t="shared" si="64"/>
        <v xml:space="preserve"> </v>
      </c>
      <c r="AQ496" s="566" t="str">
        <f t="shared" si="65"/>
        <v xml:space="preserve"> </v>
      </c>
      <c r="AR496" s="566" t="str">
        <f t="shared" si="66"/>
        <v xml:space="preserve"> </v>
      </c>
      <c r="AS496" s="78"/>
      <c r="AT496" s="244"/>
      <c r="AU496" s="244"/>
      <c r="AV496" s="260"/>
      <c r="AW496" s="244"/>
      <c r="AX496" s="260"/>
      <c r="AY496" s="260"/>
      <c r="AZ496" s="260"/>
      <c r="BA496" s="265"/>
      <c r="BB496" s="265"/>
      <c r="BC496" s="78"/>
      <c r="BD496" s="265"/>
      <c r="BE496" s="265"/>
      <c r="BF496" s="265"/>
      <c r="BG496" s="265"/>
      <c r="BH496" s="265"/>
      <c r="BI496" s="265"/>
      <c r="BJ496" s="249"/>
      <c r="BK496" s="249"/>
      <c r="BL496" s="251"/>
      <c r="BM496" s="78"/>
      <c r="BN496" s="566" t="str">
        <f t="shared" si="63"/>
        <v xml:space="preserve"> </v>
      </c>
      <c r="BO496" s="566" t="str">
        <f t="shared" si="67"/>
        <v xml:space="preserve"> </v>
      </c>
      <c r="BP496" s="566" t="str">
        <f t="shared" si="68"/>
        <v xml:space="preserve"> </v>
      </c>
      <c r="BQ496" s="566" t="str">
        <f t="shared" si="69"/>
        <v xml:space="preserve"> </v>
      </c>
      <c r="BR496" s="78"/>
      <c r="BS496" s="146"/>
    </row>
    <row r="497" spans="1:71" s="87" customFormat="1" ht="12.75" x14ac:dyDescent="0.25">
      <c r="A497" s="370"/>
      <c r="B497" s="366">
        <f>Demografia!B498</f>
        <v>0</v>
      </c>
      <c r="C497" s="366">
        <f>Demografia!C498</f>
        <v>0</v>
      </c>
      <c r="D497" s="367">
        <f>Demografia!D498</f>
        <v>0</v>
      </c>
      <c r="E497" s="82"/>
      <c r="F497" s="420"/>
      <c r="G497" s="421"/>
      <c r="H497" s="422"/>
      <c r="I497" s="245"/>
      <c r="J497" s="246"/>
      <c r="K497" s="247"/>
      <c r="L497" s="247"/>
      <c r="M497" s="247"/>
      <c r="N497" s="245"/>
      <c r="O497" s="252"/>
      <c r="P497" s="82"/>
      <c r="Q497" s="245"/>
      <c r="R497" s="421"/>
      <c r="S497" s="421"/>
      <c r="T497" s="82"/>
      <c r="U497" s="246"/>
      <c r="V497" s="246"/>
      <c r="W497" s="245"/>
      <c r="X497" s="246"/>
      <c r="Y497" s="245"/>
      <c r="Z497" s="245"/>
      <c r="AA497" s="245"/>
      <c r="AB497" s="247"/>
      <c r="AC497" s="247"/>
      <c r="AD497" s="78"/>
      <c r="AE497" s="247"/>
      <c r="AF497" s="247"/>
      <c r="AG497" s="247"/>
      <c r="AH497" s="247"/>
      <c r="AI497" s="247"/>
      <c r="AJ497" s="247"/>
      <c r="AK497" s="250"/>
      <c r="AL497" s="250"/>
      <c r="AM497" s="252"/>
      <c r="AN497" s="78"/>
      <c r="AO497" s="567" t="str">
        <f t="shared" si="62"/>
        <v xml:space="preserve"> </v>
      </c>
      <c r="AP497" s="567" t="str">
        <f t="shared" si="64"/>
        <v xml:space="preserve"> </v>
      </c>
      <c r="AQ497" s="567" t="str">
        <f t="shared" si="65"/>
        <v xml:space="preserve"> </v>
      </c>
      <c r="AR497" s="567" t="str">
        <f t="shared" si="66"/>
        <v xml:space="preserve"> </v>
      </c>
      <c r="AS497" s="78"/>
      <c r="AT497" s="365"/>
      <c r="AU497" s="365"/>
      <c r="AV497" s="364"/>
      <c r="AW497" s="365"/>
      <c r="AX497" s="364"/>
      <c r="AY497" s="364"/>
      <c r="AZ497" s="245"/>
      <c r="BA497" s="247"/>
      <c r="BB497" s="247"/>
      <c r="BC497" s="78"/>
      <c r="BD497" s="247"/>
      <c r="BE497" s="247"/>
      <c r="BF497" s="247"/>
      <c r="BG497" s="247"/>
      <c r="BH497" s="247"/>
      <c r="BI497" s="247"/>
      <c r="BJ497" s="250"/>
      <c r="BK497" s="250"/>
      <c r="BL497" s="252"/>
      <c r="BM497" s="78"/>
      <c r="BN497" s="567" t="str">
        <f t="shared" si="63"/>
        <v xml:space="preserve"> </v>
      </c>
      <c r="BO497" s="567" t="str">
        <f t="shared" si="67"/>
        <v xml:space="preserve"> </v>
      </c>
      <c r="BP497" s="567" t="str">
        <f t="shared" si="68"/>
        <v xml:space="preserve"> </v>
      </c>
      <c r="BQ497" s="567" t="str">
        <f t="shared" si="69"/>
        <v xml:space="preserve"> </v>
      </c>
      <c r="BR497" s="78"/>
      <c r="BS497" s="318"/>
    </row>
    <row r="498" spans="1:71" s="87" customFormat="1" ht="12.75" x14ac:dyDescent="0.25">
      <c r="A498" s="370"/>
      <c r="B498" s="150">
        <f>Demografia!B499</f>
        <v>0</v>
      </c>
      <c r="C498" s="150">
        <f>Demografia!C499</f>
        <v>0</v>
      </c>
      <c r="D498" s="151">
        <f>Demografia!D499</f>
        <v>0</v>
      </c>
      <c r="E498" s="82"/>
      <c r="F498" s="242"/>
      <c r="G498" s="153"/>
      <c r="H498" s="419"/>
      <c r="I498" s="260"/>
      <c r="J498" s="244"/>
      <c r="K498" s="265"/>
      <c r="L498" s="265"/>
      <c r="M498" s="265"/>
      <c r="N498" s="260"/>
      <c r="O498" s="251"/>
      <c r="P498" s="82"/>
      <c r="Q498" s="260"/>
      <c r="R498" s="153"/>
      <c r="S498" s="153"/>
      <c r="T498" s="82"/>
      <c r="U498" s="244"/>
      <c r="V498" s="244"/>
      <c r="W498" s="260"/>
      <c r="X498" s="244"/>
      <c r="Y498" s="260"/>
      <c r="Z498" s="260"/>
      <c r="AA498" s="260"/>
      <c r="AB498" s="265"/>
      <c r="AC498" s="265"/>
      <c r="AD498" s="78"/>
      <c r="AE498" s="265"/>
      <c r="AF498" s="265"/>
      <c r="AG498" s="265"/>
      <c r="AH498" s="265"/>
      <c r="AI498" s="265"/>
      <c r="AJ498" s="265"/>
      <c r="AK498" s="249"/>
      <c r="AL498" s="249"/>
      <c r="AM498" s="251"/>
      <c r="AN498" s="78"/>
      <c r="AO498" s="566" t="str">
        <f t="shared" si="62"/>
        <v xml:space="preserve"> </v>
      </c>
      <c r="AP498" s="566" t="str">
        <f t="shared" si="64"/>
        <v xml:space="preserve"> </v>
      </c>
      <c r="AQ498" s="566" t="str">
        <f t="shared" si="65"/>
        <v xml:space="preserve"> </v>
      </c>
      <c r="AR498" s="566" t="str">
        <f t="shared" si="66"/>
        <v xml:space="preserve"> </v>
      </c>
      <c r="AS498" s="78"/>
      <c r="AT498" s="244"/>
      <c r="AU498" s="244"/>
      <c r="AV498" s="260"/>
      <c r="AW498" s="244"/>
      <c r="AX498" s="260"/>
      <c r="AY498" s="260"/>
      <c r="AZ498" s="260"/>
      <c r="BA498" s="265"/>
      <c r="BB498" s="265"/>
      <c r="BC498" s="78"/>
      <c r="BD498" s="265"/>
      <c r="BE498" s="265"/>
      <c r="BF498" s="265"/>
      <c r="BG498" s="265"/>
      <c r="BH498" s="265"/>
      <c r="BI498" s="265"/>
      <c r="BJ498" s="249"/>
      <c r="BK498" s="249"/>
      <c r="BL498" s="251"/>
      <c r="BM498" s="78"/>
      <c r="BN498" s="566" t="str">
        <f t="shared" si="63"/>
        <v xml:space="preserve"> </v>
      </c>
      <c r="BO498" s="566" t="str">
        <f t="shared" si="67"/>
        <v xml:space="preserve"> </v>
      </c>
      <c r="BP498" s="566" t="str">
        <f t="shared" si="68"/>
        <v xml:space="preserve"> </v>
      </c>
      <c r="BQ498" s="566" t="str">
        <f t="shared" si="69"/>
        <v xml:space="preserve"> </v>
      </c>
      <c r="BR498" s="78"/>
      <c r="BS498" s="146"/>
    </row>
    <row r="499" spans="1:71" s="87" customFormat="1" ht="12.75" x14ac:dyDescent="0.25">
      <c r="A499" s="370"/>
      <c r="B499" s="366">
        <f>Demografia!B500</f>
        <v>0</v>
      </c>
      <c r="C499" s="366">
        <f>Demografia!C500</f>
        <v>0</v>
      </c>
      <c r="D499" s="367">
        <f>Demografia!D500</f>
        <v>0</v>
      </c>
      <c r="E499" s="82"/>
      <c r="F499" s="420"/>
      <c r="G499" s="421"/>
      <c r="H499" s="422"/>
      <c r="I499" s="245"/>
      <c r="J499" s="246"/>
      <c r="K499" s="247"/>
      <c r="L499" s="247"/>
      <c r="M499" s="247"/>
      <c r="N499" s="245"/>
      <c r="O499" s="252"/>
      <c r="P499" s="82"/>
      <c r="Q499" s="245"/>
      <c r="R499" s="421"/>
      <c r="S499" s="421"/>
      <c r="T499" s="82"/>
      <c r="U499" s="246"/>
      <c r="V499" s="246"/>
      <c r="W499" s="245"/>
      <c r="X499" s="246"/>
      <c r="Y499" s="245"/>
      <c r="Z499" s="245"/>
      <c r="AA499" s="245"/>
      <c r="AB499" s="247"/>
      <c r="AC499" s="247"/>
      <c r="AD499" s="78"/>
      <c r="AE499" s="247"/>
      <c r="AF499" s="247"/>
      <c r="AG499" s="247"/>
      <c r="AH499" s="247"/>
      <c r="AI499" s="247"/>
      <c r="AJ499" s="247"/>
      <c r="AK499" s="250"/>
      <c r="AL499" s="250"/>
      <c r="AM499" s="252"/>
      <c r="AN499" s="78"/>
      <c r="AO499" s="567" t="str">
        <f t="shared" si="62"/>
        <v xml:space="preserve"> </v>
      </c>
      <c r="AP499" s="567" t="str">
        <f t="shared" si="64"/>
        <v xml:space="preserve"> </v>
      </c>
      <c r="AQ499" s="567" t="str">
        <f t="shared" si="65"/>
        <v xml:space="preserve"> </v>
      </c>
      <c r="AR499" s="567" t="str">
        <f t="shared" si="66"/>
        <v xml:space="preserve"> </v>
      </c>
      <c r="AS499" s="78"/>
      <c r="AT499" s="365"/>
      <c r="AU499" s="365"/>
      <c r="AV499" s="364"/>
      <c r="AW499" s="365"/>
      <c r="AX499" s="364"/>
      <c r="AY499" s="364"/>
      <c r="AZ499" s="245"/>
      <c r="BA499" s="247"/>
      <c r="BB499" s="247"/>
      <c r="BC499" s="78"/>
      <c r="BD499" s="247"/>
      <c r="BE499" s="247"/>
      <c r="BF499" s="247"/>
      <c r="BG499" s="247"/>
      <c r="BH499" s="247"/>
      <c r="BI499" s="247"/>
      <c r="BJ499" s="250"/>
      <c r="BK499" s="250"/>
      <c r="BL499" s="252"/>
      <c r="BM499" s="78"/>
      <c r="BN499" s="567" t="str">
        <f t="shared" si="63"/>
        <v xml:space="preserve"> </v>
      </c>
      <c r="BO499" s="567" t="str">
        <f t="shared" si="67"/>
        <v xml:space="preserve"> </v>
      </c>
      <c r="BP499" s="567" t="str">
        <f t="shared" si="68"/>
        <v xml:space="preserve"> </v>
      </c>
      <c r="BQ499" s="567" t="str">
        <f t="shared" si="69"/>
        <v xml:space="preserve"> </v>
      </c>
      <c r="BR499" s="78"/>
      <c r="BS499" s="318"/>
    </row>
    <row r="500" spans="1:71" s="87" customFormat="1" ht="12.75" x14ac:dyDescent="0.25">
      <c r="A500" s="370"/>
      <c r="B500" s="150">
        <f>Demografia!B501</f>
        <v>0</v>
      </c>
      <c r="C500" s="150">
        <f>Demografia!C501</f>
        <v>0</v>
      </c>
      <c r="D500" s="151">
        <f>Demografia!D501</f>
        <v>0</v>
      </c>
      <c r="E500" s="82"/>
      <c r="F500" s="242"/>
      <c r="G500" s="153"/>
      <c r="H500" s="419"/>
      <c r="I500" s="260"/>
      <c r="J500" s="244"/>
      <c r="K500" s="265"/>
      <c r="L500" s="265"/>
      <c r="M500" s="265"/>
      <c r="N500" s="260"/>
      <c r="O500" s="251"/>
      <c r="P500" s="82"/>
      <c r="Q500" s="260"/>
      <c r="R500" s="153"/>
      <c r="S500" s="153"/>
      <c r="T500" s="82"/>
      <c r="U500" s="244"/>
      <c r="V500" s="244"/>
      <c r="W500" s="260"/>
      <c r="X500" s="244"/>
      <c r="Y500" s="260"/>
      <c r="Z500" s="260"/>
      <c r="AA500" s="260"/>
      <c r="AB500" s="265"/>
      <c r="AC500" s="265"/>
      <c r="AD500" s="78"/>
      <c r="AE500" s="265"/>
      <c r="AF500" s="265"/>
      <c r="AG500" s="265"/>
      <c r="AH500" s="265"/>
      <c r="AI500" s="265"/>
      <c r="AJ500" s="265"/>
      <c r="AK500" s="249"/>
      <c r="AL500" s="249"/>
      <c r="AM500" s="251"/>
      <c r="AN500" s="78"/>
      <c r="AO500" s="566" t="str">
        <f t="shared" si="62"/>
        <v xml:space="preserve"> </v>
      </c>
      <c r="AP500" s="566" t="str">
        <f t="shared" si="64"/>
        <v xml:space="preserve"> </v>
      </c>
      <c r="AQ500" s="566" t="str">
        <f t="shared" si="65"/>
        <v xml:space="preserve"> </v>
      </c>
      <c r="AR500" s="566" t="str">
        <f t="shared" si="66"/>
        <v xml:space="preserve"> </v>
      </c>
      <c r="AS500" s="78"/>
      <c r="AT500" s="244"/>
      <c r="AU500" s="244"/>
      <c r="AV500" s="260"/>
      <c r="AW500" s="244"/>
      <c r="AX500" s="260"/>
      <c r="AY500" s="260"/>
      <c r="AZ500" s="260"/>
      <c r="BA500" s="265"/>
      <c r="BB500" s="265"/>
      <c r="BC500" s="78"/>
      <c r="BD500" s="265"/>
      <c r="BE500" s="265"/>
      <c r="BF500" s="265"/>
      <c r="BG500" s="265"/>
      <c r="BH500" s="265"/>
      <c r="BI500" s="265"/>
      <c r="BJ500" s="249"/>
      <c r="BK500" s="249"/>
      <c r="BL500" s="251"/>
      <c r="BM500" s="78"/>
      <c r="BN500" s="566" t="str">
        <f t="shared" si="63"/>
        <v xml:space="preserve"> </v>
      </c>
      <c r="BO500" s="566" t="str">
        <f t="shared" si="67"/>
        <v xml:space="preserve"> </v>
      </c>
      <c r="BP500" s="566" t="str">
        <f t="shared" si="68"/>
        <v xml:space="preserve"> </v>
      </c>
      <c r="BQ500" s="566" t="str">
        <f t="shared" si="69"/>
        <v xml:space="preserve"> </v>
      </c>
      <c r="BR500" s="78"/>
      <c r="BS500" s="146"/>
    </row>
    <row r="501" spans="1:71" s="87" customFormat="1" ht="12.75" x14ac:dyDescent="0.25">
      <c r="A501" s="370"/>
      <c r="B501" s="366">
        <f>Demografia!B502</f>
        <v>0</v>
      </c>
      <c r="C501" s="366">
        <f>Demografia!C502</f>
        <v>0</v>
      </c>
      <c r="D501" s="367">
        <f>Demografia!D502</f>
        <v>0</v>
      </c>
      <c r="E501" s="82"/>
      <c r="F501" s="420"/>
      <c r="G501" s="421"/>
      <c r="H501" s="422"/>
      <c r="I501" s="245"/>
      <c r="J501" s="246"/>
      <c r="K501" s="247"/>
      <c r="L501" s="247"/>
      <c r="M501" s="247"/>
      <c r="N501" s="245"/>
      <c r="O501" s="252"/>
      <c r="P501" s="82"/>
      <c r="Q501" s="245"/>
      <c r="R501" s="421"/>
      <c r="S501" s="421"/>
      <c r="T501" s="82"/>
      <c r="U501" s="246"/>
      <c r="V501" s="246"/>
      <c r="W501" s="245"/>
      <c r="X501" s="246"/>
      <c r="Y501" s="245"/>
      <c r="Z501" s="245"/>
      <c r="AA501" s="245"/>
      <c r="AB501" s="247"/>
      <c r="AC501" s="247"/>
      <c r="AD501" s="78"/>
      <c r="AE501" s="247"/>
      <c r="AF501" s="247"/>
      <c r="AG501" s="247"/>
      <c r="AH501" s="247"/>
      <c r="AI501" s="247"/>
      <c r="AJ501" s="247"/>
      <c r="AK501" s="250"/>
      <c r="AL501" s="250"/>
      <c r="AM501" s="252"/>
      <c r="AN501" s="78"/>
      <c r="AO501" s="567" t="str">
        <f t="shared" si="62"/>
        <v xml:space="preserve"> </v>
      </c>
      <c r="AP501" s="567" t="str">
        <f t="shared" si="64"/>
        <v xml:space="preserve"> </v>
      </c>
      <c r="AQ501" s="567" t="str">
        <f t="shared" si="65"/>
        <v xml:space="preserve"> </v>
      </c>
      <c r="AR501" s="567" t="str">
        <f t="shared" si="66"/>
        <v xml:space="preserve"> </v>
      </c>
      <c r="AS501" s="78"/>
      <c r="AT501" s="365"/>
      <c r="AU501" s="365"/>
      <c r="AV501" s="364"/>
      <c r="AW501" s="365"/>
      <c r="AX501" s="364"/>
      <c r="AY501" s="364"/>
      <c r="AZ501" s="245"/>
      <c r="BA501" s="247"/>
      <c r="BB501" s="247"/>
      <c r="BC501" s="78"/>
      <c r="BD501" s="247"/>
      <c r="BE501" s="247"/>
      <c r="BF501" s="247"/>
      <c r="BG501" s="247"/>
      <c r="BH501" s="247"/>
      <c r="BI501" s="247"/>
      <c r="BJ501" s="250"/>
      <c r="BK501" s="250"/>
      <c r="BL501" s="252"/>
      <c r="BM501" s="78"/>
      <c r="BN501" s="567" t="str">
        <f t="shared" si="63"/>
        <v xml:space="preserve"> </v>
      </c>
      <c r="BO501" s="567" t="str">
        <f t="shared" si="67"/>
        <v xml:space="preserve"> </v>
      </c>
      <c r="BP501" s="567" t="str">
        <f t="shared" si="68"/>
        <v xml:space="preserve"> </v>
      </c>
      <c r="BQ501" s="567" t="str">
        <f t="shared" si="69"/>
        <v xml:space="preserve"> </v>
      </c>
      <c r="BR501" s="78"/>
      <c r="BS501" s="318"/>
    </row>
    <row r="502" spans="1:71" s="87" customFormat="1" ht="12.75" x14ac:dyDescent="0.25">
      <c r="A502" s="370"/>
      <c r="B502" s="150">
        <f>Demografia!B503</f>
        <v>0</v>
      </c>
      <c r="C502" s="150">
        <f>Demografia!C503</f>
        <v>0</v>
      </c>
      <c r="D502" s="151">
        <f>Demografia!D503</f>
        <v>0</v>
      </c>
      <c r="E502" s="82"/>
      <c r="F502" s="242"/>
      <c r="G502" s="153"/>
      <c r="H502" s="419"/>
      <c r="I502" s="260"/>
      <c r="J502" s="244"/>
      <c r="K502" s="265"/>
      <c r="L502" s="265"/>
      <c r="M502" s="265"/>
      <c r="N502" s="260"/>
      <c r="O502" s="251"/>
      <c r="P502" s="82"/>
      <c r="Q502" s="260"/>
      <c r="R502" s="153"/>
      <c r="S502" s="153"/>
      <c r="T502" s="82"/>
      <c r="U502" s="244"/>
      <c r="V502" s="244"/>
      <c r="W502" s="260"/>
      <c r="X502" s="244"/>
      <c r="Y502" s="260"/>
      <c r="Z502" s="260"/>
      <c r="AA502" s="260"/>
      <c r="AB502" s="265"/>
      <c r="AC502" s="265"/>
      <c r="AD502" s="78"/>
      <c r="AE502" s="265"/>
      <c r="AF502" s="265"/>
      <c r="AG502" s="265"/>
      <c r="AH502" s="265"/>
      <c r="AI502" s="265"/>
      <c r="AJ502" s="265"/>
      <c r="AK502" s="249"/>
      <c r="AL502" s="249"/>
      <c r="AM502" s="251"/>
      <c r="AN502" s="78"/>
      <c r="AO502" s="566" t="str">
        <f t="shared" si="62"/>
        <v xml:space="preserve"> </v>
      </c>
      <c r="AP502" s="566" t="str">
        <f t="shared" si="64"/>
        <v xml:space="preserve"> </v>
      </c>
      <c r="AQ502" s="566" t="str">
        <f t="shared" si="65"/>
        <v xml:space="preserve"> </v>
      </c>
      <c r="AR502" s="566" t="str">
        <f t="shared" si="66"/>
        <v xml:space="preserve"> </v>
      </c>
      <c r="AS502" s="78"/>
      <c r="AT502" s="244"/>
      <c r="AU502" s="244"/>
      <c r="AV502" s="260"/>
      <c r="AW502" s="244"/>
      <c r="AX502" s="260"/>
      <c r="AY502" s="260"/>
      <c r="AZ502" s="260"/>
      <c r="BA502" s="265"/>
      <c r="BB502" s="265"/>
      <c r="BC502" s="78"/>
      <c r="BD502" s="265"/>
      <c r="BE502" s="265"/>
      <c r="BF502" s="265"/>
      <c r="BG502" s="265"/>
      <c r="BH502" s="265"/>
      <c r="BI502" s="265"/>
      <c r="BJ502" s="249"/>
      <c r="BK502" s="249"/>
      <c r="BL502" s="251"/>
      <c r="BM502" s="78"/>
      <c r="BN502" s="566" t="str">
        <f t="shared" si="63"/>
        <v xml:space="preserve"> </v>
      </c>
      <c r="BO502" s="566" t="str">
        <f t="shared" si="67"/>
        <v xml:space="preserve"> </v>
      </c>
      <c r="BP502" s="566" t="str">
        <f t="shared" si="68"/>
        <v xml:space="preserve"> </v>
      </c>
      <c r="BQ502" s="566" t="str">
        <f t="shared" si="69"/>
        <v xml:space="preserve"> </v>
      </c>
      <c r="BR502" s="78"/>
      <c r="BS502" s="146"/>
    </row>
    <row r="503" spans="1:71" s="87" customFormat="1" ht="12.75" x14ac:dyDescent="0.25">
      <c r="A503" s="370"/>
      <c r="B503" s="366">
        <f>Demografia!B504</f>
        <v>0</v>
      </c>
      <c r="C503" s="366">
        <f>Demografia!C504</f>
        <v>0</v>
      </c>
      <c r="D503" s="367">
        <f>Demografia!D504</f>
        <v>0</v>
      </c>
      <c r="E503" s="82"/>
      <c r="F503" s="420"/>
      <c r="G503" s="421"/>
      <c r="H503" s="422"/>
      <c r="I503" s="245"/>
      <c r="J503" s="246"/>
      <c r="K503" s="247"/>
      <c r="L503" s="247"/>
      <c r="M503" s="247"/>
      <c r="N503" s="245"/>
      <c r="O503" s="252"/>
      <c r="P503" s="82"/>
      <c r="Q503" s="245"/>
      <c r="R503" s="421"/>
      <c r="S503" s="421"/>
      <c r="T503" s="82"/>
      <c r="U503" s="246"/>
      <c r="V503" s="246"/>
      <c r="W503" s="245"/>
      <c r="X503" s="246"/>
      <c r="Y503" s="245"/>
      <c r="Z503" s="245"/>
      <c r="AA503" s="245"/>
      <c r="AB503" s="247"/>
      <c r="AC503" s="247"/>
      <c r="AD503" s="78"/>
      <c r="AE503" s="247"/>
      <c r="AF503" s="247"/>
      <c r="AG503" s="247"/>
      <c r="AH503" s="247"/>
      <c r="AI503" s="247"/>
      <c r="AJ503" s="247"/>
      <c r="AK503" s="250"/>
      <c r="AL503" s="250"/>
      <c r="AM503" s="252"/>
      <c r="AN503" s="78"/>
      <c r="AO503" s="567" t="str">
        <f t="shared" si="62"/>
        <v xml:space="preserve"> </v>
      </c>
      <c r="AP503" s="567" t="str">
        <f t="shared" si="64"/>
        <v xml:space="preserve"> </v>
      </c>
      <c r="AQ503" s="567" t="str">
        <f t="shared" si="65"/>
        <v xml:space="preserve"> </v>
      </c>
      <c r="AR503" s="567" t="str">
        <f t="shared" si="66"/>
        <v xml:space="preserve"> </v>
      </c>
      <c r="AS503" s="78"/>
      <c r="AT503" s="365"/>
      <c r="AU503" s="365"/>
      <c r="AV503" s="364"/>
      <c r="AW503" s="365"/>
      <c r="AX503" s="364"/>
      <c r="AY503" s="364"/>
      <c r="AZ503" s="245"/>
      <c r="BA503" s="247"/>
      <c r="BB503" s="247"/>
      <c r="BC503" s="78"/>
      <c r="BD503" s="247"/>
      <c r="BE503" s="247"/>
      <c r="BF503" s="247"/>
      <c r="BG503" s="247"/>
      <c r="BH503" s="247"/>
      <c r="BI503" s="247"/>
      <c r="BJ503" s="250"/>
      <c r="BK503" s="250"/>
      <c r="BL503" s="252"/>
      <c r="BM503" s="78"/>
      <c r="BN503" s="567" t="str">
        <f t="shared" si="63"/>
        <v xml:space="preserve"> </v>
      </c>
      <c r="BO503" s="567" t="str">
        <f t="shared" si="67"/>
        <v xml:space="preserve"> </v>
      </c>
      <c r="BP503" s="567" t="str">
        <f t="shared" si="68"/>
        <v xml:space="preserve"> </v>
      </c>
      <c r="BQ503" s="567" t="str">
        <f t="shared" si="69"/>
        <v xml:space="preserve"> </v>
      </c>
      <c r="BR503" s="78"/>
      <c r="BS503" s="318"/>
    </row>
    <row r="504" spans="1:71" s="87" customFormat="1" ht="12.75" x14ac:dyDescent="0.25">
      <c r="A504" s="370"/>
      <c r="B504" s="150">
        <f>Demografia!B505</f>
        <v>0</v>
      </c>
      <c r="C504" s="150">
        <f>Demografia!C505</f>
        <v>0</v>
      </c>
      <c r="D504" s="151">
        <f>Demografia!D505</f>
        <v>0</v>
      </c>
      <c r="E504" s="82"/>
      <c r="F504" s="242"/>
      <c r="G504" s="153"/>
      <c r="H504" s="419"/>
      <c r="I504" s="260"/>
      <c r="J504" s="244"/>
      <c r="K504" s="265"/>
      <c r="L504" s="265"/>
      <c r="M504" s="265"/>
      <c r="N504" s="260"/>
      <c r="O504" s="251"/>
      <c r="P504" s="82"/>
      <c r="Q504" s="260"/>
      <c r="R504" s="153"/>
      <c r="S504" s="153"/>
      <c r="T504" s="82"/>
      <c r="U504" s="244"/>
      <c r="V504" s="244"/>
      <c r="W504" s="260"/>
      <c r="X504" s="244"/>
      <c r="Y504" s="260"/>
      <c r="Z504" s="260"/>
      <c r="AA504" s="260"/>
      <c r="AB504" s="265"/>
      <c r="AC504" s="265"/>
      <c r="AD504" s="78"/>
      <c r="AE504" s="265"/>
      <c r="AF504" s="265"/>
      <c r="AG504" s="265"/>
      <c r="AH504" s="265"/>
      <c r="AI504" s="265"/>
      <c r="AJ504" s="265"/>
      <c r="AK504" s="249"/>
      <c r="AL504" s="249"/>
      <c r="AM504" s="251"/>
      <c r="AN504" s="78"/>
      <c r="AO504" s="566" t="str">
        <f t="shared" si="62"/>
        <v xml:space="preserve"> </v>
      </c>
      <c r="AP504" s="566" t="str">
        <f t="shared" si="64"/>
        <v xml:space="preserve"> </v>
      </c>
      <c r="AQ504" s="566" t="str">
        <f t="shared" si="65"/>
        <v xml:space="preserve"> </v>
      </c>
      <c r="AR504" s="566" t="str">
        <f t="shared" si="66"/>
        <v xml:space="preserve"> </v>
      </c>
      <c r="AS504" s="78"/>
      <c r="AT504" s="244"/>
      <c r="AU504" s="244"/>
      <c r="AV504" s="260"/>
      <c r="AW504" s="244"/>
      <c r="AX504" s="260"/>
      <c r="AY504" s="260"/>
      <c r="AZ504" s="260"/>
      <c r="BA504" s="265"/>
      <c r="BB504" s="265"/>
      <c r="BC504" s="78"/>
      <c r="BD504" s="265"/>
      <c r="BE504" s="265"/>
      <c r="BF504" s="265"/>
      <c r="BG504" s="265"/>
      <c r="BH504" s="265"/>
      <c r="BI504" s="265"/>
      <c r="BJ504" s="249"/>
      <c r="BK504" s="249"/>
      <c r="BL504" s="251"/>
      <c r="BM504" s="78"/>
      <c r="BN504" s="566" t="str">
        <f t="shared" si="63"/>
        <v xml:space="preserve"> </v>
      </c>
      <c r="BO504" s="566" t="str">
        <f t="shared" si="67"/>
        <v xml:space="preserve"> </v>
      </c>
      <c r="BP504" s="566" t="str">
        <f t="shared" si="68"/>
        <v xml:space="preserve"> </v>
      </c>
      <c r="BQ504" s="566" t="str">
        <f t="shared" si="69"/>
        <v xml:space="preserve"> </v>
      </c>
      <c r="BR504" s="78"/>
      <c r="BS504" s="146"/>
    </row>
    <row r="505" spans="1:71" s="87" customFormat="1" ht="12.75" x14ac:dyDescent="0.25">
      <c r="A505" s="370"/>
      <c r="B505" s="366">
        <f>Demografia!B506</f>
        <v>0</v>
      </c>
      <c r="C505" s="366">
        <f>Demografia!C506</f>
        <v>0</v>
      </c>
      <c r="D505" s="367">
        <f>Demografia!D506</f>
        <v>0</v>
      </c>
      <c r="E505" s="82"/>
      <c r="F505" s="420"/>
      <c r="G505" s="421"/>
      <c r="H505" s="422"/>
      <c r="I505" s="245"/>
      <c r="J505" s="246"/>
      <c r="K505" s="247"/>
      <c r="L505" s="247"/>
      <c r="M505" s="247"/>
      <c r="N505" s="245"/>
      <c r="O505" s="252"/>
      <c r="P505" s="82"/>
      <c r="Q505" s="245"/>
      <c r="R505" s="421"/>
      <c r="S505" s="421"/>
      <c r="T505" s="82"/>
      <c r="U505" s="246"/>
      <c r="V505" s="246"/>
      <c r="W505" s="245"/>
      <c r="X505" s="246"/>
      <c r="Y505" s="245"/>
      <c r="Z505" s="245"/>
      <c r="AA505" s="245"/>
      <c r="AB505" s="247"/>
      <c r="AC505" s="247"/>
      <c r="AD505" s="78"/>
      <c r="AE505" s="247"/>
      <c r="AF505" s="247"/>
      <c r="AG505" s="247"/>
      <c r="AH505" s="247"/>
      <c r="AI505" s="247"/>
      <c r="AJ505" s="247"/>
      <c r="AK505" s="250"/>
      <c r="AL505" s="250"/>
      <c r="AM505" s="252"/>
      <c r="AN505" s="78"/>
      <c r="AO505" s="567" t="str">
        <f t="shared" si="62"/>
        <v xml:space="preserve"> </v>
      </c>
      <c r="AP505" s="567" t="str">
        <f t="shared" si="64"/>
        <v xml:space="preserve"> </v>
      </c>
      <c r="AQ505" s="567" t="str">
        <f t="shared" si="65"/>
        <v xml:space="preserve"> </v>
      </c>
      <c r="AR505" s="567" t="str">
        <f t="shared" si="66"/>
        <v xml:space="preserve"> </v>
      </c>
      <c r="AS505" s="78"/>
      <c r="AT505" s="365"/>
      <c r="AU505" s="365"/>
      <c r="AV505" s="364"/>
      <c r="AW505" s="365"/>
      <c r="AX505" s="364"/>
      <c r="AY505" s="364"/>
      <c r="AZ505" s="245"/>
      <c r="BA505" s="247"/>
      <c r="BB505" s="247"/>
      <c r="BC505" s="78"/>
      <c r="BD505" s="247"/>
      <c r="BE505" s="247"/>
      <c r="BF505" s="247"/>
      <c r="BG505" s="247"/>
      <c r="BH505" s="247"/>
      <c r="BI505" s="247"/>
      <c r="BJ505" s="250"/>
      <c r="BK505" s="250"/>
      <c r="BL505" s="252"/>
      <c r="BM505" s="78"/>
      <c r="BN505" s="567" t="str">
        <f t="shared" si="63"/>
        <v xml:space="preserve"> </v>
      </c>
      <c r="BO505" s="567" t="str">
        <f t="shared" si="67"/>
        <v xml:space="preserve"> </v>
      </c>
      <c r="BP505" s="567" t="str">
        <f t="shared" si="68"/>
        <v xml:space="preserve"> </v>
      </c>
      <c r="BQ505" s="567" t="str">
        <f t="shared" si="69"/>
        <v xml:space="preserve"> </v>
      </c>
      <c r="BR505" s="78"/>
      <c r="BS505" s="318"/>
    </row>
    <row r="506" spans="1:71" s="87" customFormat="1" ht="12.75" x14ac:dyDescent="0.25">
      <c r="A506" s="370"/>
      <c r="B506" s="150">
        <f>Demografia!B507</f>
        <v>0</v>
      </c>
      <c r="C506" s="150">
        <f>Demografia!C507</f>
        <v>0</v>
      </c>
      <c r="D506" s="151">
        <f>Demografia!D507</f>
        <v>0</v>
      </c>
      <c r="E506" s="82"/>
      <c r="F506" s="242"/>
      <c r="G506" s="153"/>
      <c r="H506" s="419"/>
      <c r="I506" s="260"/>
      <c r="J506" s="244"/>
      <c r="K506" s="265"/>
      <c r="L506" s="265"/>
      <c r="M506" s="265"/>
      <c r="N506" s="260"/>
      <c r="O506" s="251"/>
      <c r="P506" s="82"/>
      <c r="Q506" s="260"/>
      <c r="R506" s="153"/>
      <c r="S506" s="153"/>
      <c r="T506" s="82"/>
      <c r="U506" s="244"/>
      <c r="V506" s="244"/>
      <c r="W506" s="260"/>
      <c r="X506" s="244"/>
      <c r="Y506" s="260"/>
      <c r="Z506" s="260"/>
      <c r="AA506" s="260"/>
      <c r="AB506" s="265"/>
      <c r="AC506" s="265"/>
      <c r="AD506" s="78"/>
      <c r="AE506" s="265"/>
      <c r="AF506" s="265"/>
      <c r="AG506" s="265"/>
      <c r="AH506" s="265"/>
      <c r="AI506" s="265"/>
      <c r="AJ506" s="265"/>
      <c r="AK506" s="249"/>
      <c r="AL506" s="249"/>
      <c r="AM506" s="251"/>
      <c r="AN506" s="78"/>
      <c r="AO506" s="566" t="str">
        <f t="shared" si="62"/>
        <v xml:space="preserve"> </v>
      </c>
      <c r="AP506" s="566" t="str">
        <f t="shared" si="64"/>
        <v xml:space="preserve"> </v>
      </c>
      <c r="AQ506" s="566" t="str">
        <f t="shared" si="65"/>
        <v xml:space="preserve"> </v>
      </c>
      <c r="AR506" s="566" t="str">
        <f t="shared" si="66"/>
        <v xml:space="preserve"> </v>
      </c>
      <c r="AS506" s="78"/>
      <c r="AT506" s="244"/>
      <c r="AU506" s="244"/>
      <c r="AV506" s="260"/>
      <c r="AW506" s="244"/>
      <c r="AX506" s="260"/>
      <c r="AY506" s="260"/>
      <c r="AZ506" s="260"/>
      <c r="BA506" s="265"/>
      <c r="BB506" s="265"/>
      <c r="BC506" s="78"/>
      <c r="BD506" s="265"/>
      <c r="BE506" s="265"/>
      <c r="BF506" s="265"/>
      <c r="BG506" s="265"/>
      <c r="BH506" s="265"/>
      <c r="BI506" s="265"/>
      <c r="BJ506" s="249"/>
      <c r="BK506" s="249"/>
      <c r="BL506" s="251"/>
      <c r="BM506" s="78"/>
      <c r="BN506" s="566" t="str">
        <f t="shared" si="63"/>
        <v xml:space="preserve"> </v>
      </c>
      <c r="BO506" s="566" t="str">
        <f t="shared" si="67"/>
        <v xml:space="preserve"> </v>
      </c>
      <c r="BP506" s="566" t="str">
        <f t="shared" si="68"/>
        <v xml:space="preserve"> </v>
      </c>
      <c r="BQ506" s="566" t="str">
        <f t="shared" si="69"/>
        <v xml:space="preserve"> </v>
      </c>
      <c r="BR506" s="78"/>
      <c r="BS506" s="146"/>
    </row>
    <row r="507" spans="1:71" s="87" customFormat="1" ht="12.75" x14ac:dyDescent="0.25">
      <c r="A507" s="370"/>
      <c r="B507" s="366">
        <f>Demografia!B508</f>
        <v>0</v>
      </c>
      <c r="C507" s="366">
        <f>Demografia!C508</f>
        <v>0</v>
      </c>
      <c r="D507" s="367">
        <f>Demografia!D508</f>
        <v>0</v>
      </c>
      <c r="E507" s="82"/>
      <c r="F507" s="420"/>
      <c r="G507" s="421"/>
      <c r="H507" s="422"/>
      <c r="I507" s="245"/>
      <c r="J507" s="246"/>
      <c r="K507" s="247"/>
      <c r="L507" s="247"/>
      <c r="M507" s="247"/>
      <c r="N507" s="245"/>
      <c r="O507" s="252"/>
      <c r="P507" s="82"/>
      <c r="Q507" s="245"/>
      <c r="R507" s="421"/>
      <c r="S507" s="421"/>
      <c r="T507" s="82"/>
      <c r="U507" s="246"/>
      <c r="V507" s="246"/>
      <c r="W507" s="245"/>
      <c r="X507" s="246"/>
      <c r="Y507" s="245"/>
      <c r="Z507" s="245"/>
      <c r="AA507" s="245"/>
      <c r="AB507" s="247"/>
      <c r="AC507" s="247"/>
      <c r="AD507" s="78"/>
      <c r="AE507" s="247"/>
      <c r="AF507" s="247"/>
      <c r="AG507" s="247"/>
      <c r="AH507" s="247"/>
      <c r="AI507" s="247"/>
      <c r="AJ507" s="247"/>
      <c r="AK507" s="250"/>
      <c r="AL507" s="250"/>
      <c r="AM507" s="252"/>
      <c r="AN507" s="78"/>
      <c r="AO507" s="567" t="str">
        <f t="shared" si="62"/>
        <v xml:space="preserve"> </v>
      </c>
      <c r="AP507" s="567" t="str">
        <f t="shared" si="64"/>
        <v xml:space="preserve"> </v>
      </c>
      <c r="AQ507" s="567" t="str">
        <f t="shared" si="65"/>
        <v xml:space="preserve"> </v>
      </c>
      <c r="AR507" s="567" t="str">
        <f t="shared" si="66"/>
        <v xml:space="preserve"> </v>
      </c>
      <c r="AS507" s="78"/>
      <c r="AT507" s="365"/>
      <c r="AU507" s="365"/>
      <c r="AV507" s="364"/>
      <c r="AW507" s="365"/>
      <c r="AX507" s="364"/>
      <c r="AY507" s="364"/>
      <c r="AZ507" s="245"/>
      <c r="BA507" s="247"/>
      <c r="BB507" s="247"/>
      <c r="BC507" s="78"/>
      <c r="BD507" s="247"/>
      <c r="BE507" s="247"/>
      <c r="BF507" s="247"/>
      <c r="BG507" s="247"/>
      <c r="BH507" s="247"/>
      <c r="BI507" s="247"/>
      <c r="BJ507" s="250"/>
      <c r="BK507" s="250"/>
      <c r="BL507" s="252"/>
      <c r="BM507" s="78"/>
      <c r="BN507" s="567" t="str">
        <f t="shared" si="63"/>
        <v xml:space="preserve"> </v>
      </c>
      <c r="BO507" s="567" t="str">
        <f t="shared" si="67"/>
        <v xml:space="preserve"> </v>
      </c>
      <c r="BP507" s="567" t="str">
        <f t="shared" si="68"/>
        <v xml:space="preserve"> </v>
      </c>
      <c r="BQ507" s="567" t="str">
        <f t="shared" si="69"/>
        <v xml:space="preserve"> </v>
      </c>
      <c r="BR507" s="78"/>
      <c r="BS507" s="318"/>
    </row>
    <row r="508" spans="1:71" s="87" customFormat="1" ht="12.75" x14ac:dyDescent="0.25">
      <c r="A508" s="370"/>
      <c r="B508" s="150">
        <f>Demografia!B509</f>
        <v>0</v>
      </c>
      <c r="C508" s="150">
        <f>Demografia!C509</f>
        <v>0</v>
      </c>
      <c r="D508" s="151">
        <f>Demografia!D509</f>
        <v>0</v>
      </c>
      <c r="E508" s="82"/>
      <c r="F508" s="242"/>
      <c r="G508" s="153"/>
      <c r="H508" s="419"/>
      <c r="I508" s="260"/>
      <c r="J508" s="244"/>
      <c r="K508" s="265"/>
      <c r="L508" s="265"/>
      <c r="M508" s="265"/>
      <c r="N508" s="260"/>
      <c r="O508" s="251"/>
      <c r="P508" s="82"/>
      <c r="Q508" s="260"/>
      <c r="R508" s="153"/>
      <c r="S508" s="153"/>
      <c r="T508" s="82"/>
      <c r="U508" s="244"/>
      <c r="V508" s="244"/>
      <c r="W508" s="260"/>
      <c r="X508" s="244"/>
      <c r="Y508" s="260"/>
      <c r="Z508" s="260"/>
      <c r="AA508" s="260"/>
      <c r="AB508" s="265"/>
      <c r="AC508" s="265"/>
      <c r="AD508" s="78"/>
      <c r="AE508" s="265"/>
      <c r="AF508" s="265"/>
      <c r="AG508" s="265"/>
      <c r="AH508" s="265"/>
      <c r="AI508" s="265"/>
      <c r="AJ508" s="265"/>
      <c r="AK508" s="249"/>
      <c r="AL508" s="249"/>
      <c r="AM508" s="251"/>
      <c r="AN508" s="78"/>
      <c r="AO508" s="566" t="str">
        <f t="shared" si="62"/>
        <v xml:space="preserve"> </v>
      </c>
      <c r="AP508" s="566" t="str">
        <f t="shared" si="64"/>
        <v xml:space="preserve"> </v>
      </c>
      <c r="AQ508" s="566" t="str">
        <f t="shared" si="65"/>
        <v xml:space="preserve"> </v>
      </c>
      <c r="AR508" s="566" t="str">
        <f t="shared" si="66"/>
        <v xml:space="preserve"> </v>
      </c>
      <c r="AS508" s="78"/>
      <c r="AT508" s="244"/>
      <c r="AU508" s="244"/>
      <c r="AV508" s="260"/>
      <c r="AW508" s="244"/>
      <c r="AX508" s="260"/>
      <c r="AY508" s="260"/>
      <c r="AZ508" s="260"/>
      <c r="BA508" s="265"/>
      <c r="BB508" s="265"/>
      <c r="BC508" s="78"/>
      <c r="BD508" s="265"/>
      <c r="BE508" s="265"/>
      <c r="BF508" s="265"/>
      <c r="BG508" s="265"/>
      <c r="BH508" s="265"/>
      <c r="BI508" s="265"/>
      <c r="BJ508" s="249"/>
      <c r="BK508" s="249"/>
      <c r="BL508" s="251"/>
      <c r="BM508" s="78"/>
      <c r="BN508" s="566" t="str">
        <f t="shared" si="63"/>
        <v xml:space="preserve"> </v>
      </c>
      <c r="BO508" s="566" t="str">
        <f t="shared" si="67"/>
        <v xml:space="preserve"> </v>
      </c>
      <c r="BP508" s="566" t="str">
        <f t="shared" si="68"/>
        <v xml:space="preserve"> </v>
      </c>
      <c r="BQ508" s="566" t="str">
        <f t="shared" si="69"/>
        <v xml:space="preserve"> </v>
      </c>
      <c r="BR508" s="78"/>
      <c r="BS508" s="146"/>
    </row>
    <row r="509" spans="1:71" s="87" customFormat="1" ht="12.75" x14ac:dyDescent="0.25">
      <c r="A509" s="370"/>
      <c r="B509" s="366">
        <f>Demografia!B510</f>
        <v>0</v>
      </c>
      <c r="C509" s="366">
        <f>Demografia!C510</f>
        <v>0</v>
      </c>
      <c r="D509" s="367">
        <f>Demografia!D510</f>
        <v>0</v>
      </c>
      <c r="E509" s="82"/>
      <c r="F509" s="420"/>
      <c r="G509" s="421"/>
      <c r="H509" s="422"/>
      <c r="I509" s="245"/>
      <c r="J509" s="246"/>
      <c r="K509" s="247"/>
      <c r="L509" s="247"/>
      <c r="M509" s="247"/>
      <c r="N509" s="245"/>
      <c r="O509" s="252"/>
      <c r="P509" s="82"/>
      <c r="Q509" s="245"/>
      <c r="R509" s="421"/>
      <c r="S509" s="421"/>
      <c r="T509" s="82"/>
      <c r="U509" s="246"/>
      <c r="V509" s="246"/>
      <c r="W509" s="245"/>
      <c r="X509" s="246"/>
      <c r="Y509" s="245"/>
      <c r="Z509" s="245"/>
      <c r="AA509" s="245"/>
      <c r="AB509" s="247"/>
      <c r="AC509" s="247"/>
      <c r="AD509" s="78"/>
      <c r="AE509" s="247"/>
      <c r="AF509" s="247"/>
      <c r="AG509" s="247"/>
      <c r="AH509" s="247"/>
      <c r="AI509" s="247"/>
      <c r="AJ509" s="247"/>
      <c r="AK509" s="250"/>
      <c r="AL509" s="250"/>
      <c r="AM509" s="252"/>
      <c r="AN509" s="78"/>
      <c r="AO509" s="567" t="str">
        <f t="shared" si="62"/>
        <v xml:space="preserve"> </v>
      </c>
      <c r="AP509" s="567" t="str">
        <f t="shared" si="64"/>
        <v xml:space="preserve"> </v>
      </c>
      <c r="AQ509" s="567" t="str">
        <f t="shared" si="65"/>
        <v xml:space="preserve"> </v>
      </c>
      <c r="AR509" s="567" t="str">
        <f t="shared" si="66"/>
        <v xml:space="preserve"> </v>
      </c>
      <c r="AS509" s="78"/>
      <c r="AT509" s="365"/>
      <c r="AU509" s="365"/>
      <c r="AV509" s="364"/>
      <c r="AW509" s="365"/>
      <c r="AX509" s="364"/>
      <c r="AY509" s="364"/>
      <c r="AZ509" s="245"/>
      <c r="BA509" s="247"/>
      <c r="BB509" s="247"/>
      <c r="BC509" s="78"/>
      <c r="BD509" s="247"/>
      <c r="BE509" s="247"/>
      <c r="BF509" s="247"/>
      <c r="BG509" s="247"/>
      <c r="BH509" s="247"/>
      <c r="BI509" s="247"/>
      <c r="BJ509" s="250"/>
      <c r="BK509" s="250"/>
      <c r="BL509" s="252"/>
      <c r="BM509" s="78"/>
      <c r="BN509" s="567" t="str">
        <f t="shared" si="63"/>
        <v xml:space="preserve"> </v>
      </c>
      <c r="BO509" s="567" t="str">
        <f t="shared" si="67"/>
        <v xml:space="preserve"> </v>
      </c>
      <c r="BP509" s="567" t="str">
        <f t="shared" si="68"/>
        <v xml:space="preserve"> </v>
      </c>
      <c r="BQ509" s="567" t="str">
        <f t="shared" si="69"/>
        <v xml:space="preserve"> </v>
      </c>
      <c r="BR509" s="78"/>
      <c r="BS509" s="318"/>
    </row>
    <row r="510" spans="1:71" s="87" customFormat="1" ht="12.75" x14ac:dyDescent="0.25">
      <c r="A510" s="370"/>
      <c r="B510" s="150">
        <f>Demografia!B511</f>
        <v>0</v>
      </c>
      <c r="C510" s="150">
        <f>Demografia!C511</f>
        <v>0</v>
      </c>
      <c r="D510" s="151">
        <f>Demografia!D511</f>
        <v>0</v>
      </c>
      <c r="E510" s="82"/>
      <c r="F510" s="242"/>
      <c r="G510" s="153"/>
      <c r="H510" s="419"/>
      <c r="I510" s="260"/>
      <c r="J510" s="244"/>
      <c r="K510" s="265"/>
      <c r="L510" s="265"/>
      <c r="M510" s="265"/>
      <c r="N510" s="260"/>
      <c r="O510" s="251"/>
      <c r="P510" s="82"/>
      <c r="Q510" s="260"/>
      <c r="R510" s="153"/>
      <c r="S510" s="153"/>
      <c r="T510" s="82"/>
      <c r="U510" s="244"/>
      <c r="V510" s="244"/>
      <c r="W510" s="260"/>
      <c r="X510" s="244"/>
      <c r="Y510" s="260"/>
      <c r="Z510" s="260"/>
      <c r="AA510" s="260"/>
      <c r="AB510" s="265"/>
      <c r="AC510" s="265"/>
      <c r="AD510" s="78"/>
      <c r="AE510" s="265"/>
      <c r="AF510" s="265"/>
      <c r="AG510" s="265"/>
      <c r="AH510" s="265"/>
      <c r="AI510" s="265"/>
      <c r="AJ510" s="265"/>
      <c r="AK510" s="249"/>
      <c r="AL510" s="249"/>
      <c r="AM510" s="251"/>
      <c r="AN510" s="78"/>
      <c r="AO510" s="566" t="str">
        <f t="shared" si="62"/>
        <v xml:space="preserve"> </v>
      </c>
      <c r="AP510" s="566" t="str">
        <f t="shared" si="64"/>
        <v xml:space="preserve"> </v>
      </c>
      <c r="AQ510" s="566" t="str">
        <f t="shared" si="65"/>
        <v xml:space="preserve"> </v>
      </c>
      <c r="AR510" s="566" t="str">
        <f t="shared" si="66"/>
        <v xml:space="preserve"> </v>
      </c>
      <c r="AS510" s="78"/>
      <c r="AT510" s="244"/>
      <c r="AU510" s="244"/>
      <c r="AV510" s="260"/>
      <c r="AW510" s="244"/>
      <c r="AX510" s="260"/>
      <c r="AY510" s="260"/>
      <c r="AZ510" s="260"/>
      <c r="BA510" s="265"/>
      <c r="BB510" s="265"/>
      <c r="BC510" s="78"/>
      <c r="BD510" s="265"/>
      <c r="BE510" s="265"/>
      <c r="BF510" s="265"/>
      <c r="BG510" s="265"/>
      <c r="BH510" s="265"/>
      <c r="BI510" s="265"/>
      <c r="BJ510" s="249"/>
      <c r="BK510" s="249"/>
      <c r="BL510" s="251"/>
      <c r="BM510" s="78"/>
      <c r="BN510" s="566" t="str">
        <f t="shared" si="63"/>
        <v xml:space="preserve"> </v>
      </c>
      <c r="BO510" s="566" t="str">
        <f t="shared" si="67"/>
        <v xml:space="preserve"> </v>
      </c>
      <c r="BP510" s="566" t="str">
        <f t="shared" si="68"/>
        <v xml:space="preserve"> </v>
      </c>
      <c r="BQ510" s="566" t="str">
        <f t="shared" si="69"/>
        <v xml:space="preserve"> </v>
      </c>
      <c r="BR510" s="78"/>
      <c r="BS510" s="146"/>
    </row>
    <row r="511" spans="1:71" s="87" customFormat="1" ht="12.75" x14ac:dyDescent="0.25">
      <c r="A511" s="370"/>
      <c r="B511" s="366">
        <f>Demografia!B512</f>
        <v>0</v>
      </c>
      <c r="C511" s="366">
        <f>Demografia!C512</f>
        <v>0</v>
      </c>
      <c r="D511" s="367">
        <f>Demografia!D512</f>
        <v>0</v>
      </c>
      <c r="E511" s="82"/>
      <c r="F511" s="420"/>
      <c r="G511" s="421"/>
      <c r="H511" s="422"/>
      <c r="I511" s="245"/>
      <c r="J511" s="246"/>
      <c r="K511" s="247"/>
      <c r="L511" s="247"/>
      <c r="M511" s="247"/>
      <c r="N511" s="245"/>
      <c r="O511" s="252"/>
      <c r="P511" s="82"/>
      <c r="Q511" s="245"/>
      <c r="R511" s="421"/>
      <c r="S511" s="421"/>
      <c r="T511" s="82"/>
      <c r="U511" s="246"/>
      <c r="V511" s="246"/>
      <c r="W511" s="245"/>
      <c r="X511" s="246"/>
      <c r="Y511" s="245"/>
      <c r="Z511" s="245"/>
      <c r="AA511" s="245"/>
      <c r="AB511" s="247"/>
      <c r="AC511" s="247"/>
      <c r="AD511" s="78"/>
      <c r="AE511" s="247"/>
      <c r="AF511" s="247"/>
      <c r="AG511" s="247"/>
      <c r="AH511" s="247"/>
      <c r="AI511" s="247"/>
      <c r="AJ511" s="247"/>
      <c r="AK511" s="250"/>
      <c r="AL511" s="250"/>
      <c r="AM511" s="252"/>
      <c r="AN511" s="78"/>
      <c r="AO511" s="567" t="str">
        <f t="shared" si="62"/>
        <v xml:space="preserve"> </v>
      </c>
      <c r="AP511" s="567" t="str">
        <f t="shared" si="64"/>
        <v xml:space="preserve"> </v>
      </c>
      <c r="AQ511" s="567" t="str">
        <f t="shared" si="65"/>
        <v xml:space="preserve"> </v>
      </c>
      <c r="AR511" s="567" t="str">
        <f t="shared" si="66"/>
        <v xml:space="preserve"> </v>
      </c>
      <c r="AS511" s="78"/>
      <c r="AT511" s="365"/>
      <c r="AU511" s="365"/>
      <c r="AV511" s="364"/>
      <c r="AW511" s="365"/>
      <c r="AX511" s="364"/>
      <c r="AY511" s="364"/>
      <c r="AZ511" s="245"/>
      <c r="BA511" s="247"/>
      <c r="BB511" s="247"/>
      <c r="BC511" s="78"/>
      <c r="BD511" s="247"/>
      <c r="BE511" s="247"/>
      <c r="BF511" s="247"/>
      <c r="BG511" s="247"/>
      <c r="BH511" s="247"/>
      <c r="BI511" s="247"/>
      <c r="BJ511" s="250"/>
      <c r="BK511" s="250"/>
      <c r="BL511" s="252"/>
      <c r="BM511" s="78"/>
      <c r="BN511" s="567" t="str">
        <f t="shared" si="63"/>
        <v xml:space="preserve"> </v>
      </c>
      <c r="BO511" s="567" t="str">
        <f t="shared" si="67"/>
        <v xml:space="preserve"> </v>
      </c>
      <c r="BP511" s="567" t="str">
        <f t="shared" si="68"/>
        <v xml:space="preserve"> </v>
      </c>
      <c r="BQ511" s="567" t="str">
        <f t="shared" si="69"/>
        <v xml:space="preserve"> </v>
      </c>
      <c r="BR511" s="78"/>
      <c r="BS511" s="318"/>
    </row>
    <row r="512" spans="1:71" s="87" customFormat="1" ht="12.75" x14ac:dyDescent="0.25">
      <c r="A512" s="370"/>
      <c r="B512" s="150">
        <f>Demografia!B513</f>
        <v>0</v>
      </c>
      <c r="C512" s="150">
        <f>Demografia!C513</f>
        <v>0</v>
      </c>
      <c r="D512" s="151">
        <f>Demografia!D513</f>
        <v>0</v>
      </c>
      <c r="E512" s="82"/>
      <c r="F512" s="242"/>
      <c r="G512" s="153"/>
      <c r="H512" s="419"/>
      <c r="I512" s="260"/>
      <c r="J512" s="244"/>
      <c r="K512" s="265"/>
      <c r="L512" s="265"/>
      <c r="M512" s="265"/>
      <c r="N512" s="260"/>
      <c r="O512" s="251"/>
      <c r="P512" s="82"/>
      <c r="Q512" s="260"/>
      <c r="R512" s="153"/>
      <c r="S512" s="153"/>
      <c r="T512" s="82"/>
      <c r="U512" s="244"/>
      <c r="V512" s="244"/>
      <c r="W512" s="260"/>
      <c r="X512" s="244"/>
      <c r="Y512" s="260"/>
      <c r="Z512" s="260"/>
      <c r="AA512" s="260"/>
      <c r="AB512" s="265"/>
      <c r="AC512" s="265"/>
      <c r="AD512" s="78"/>
      <c r="AE512" s="265"/>
      <c r="AF512" s="265"/>
      <c r="AG512" s="265"/>
      <c r="AH512" s="265"/>
      <c r="AI512" s="265"/>
      <c r="AJ512" s="265"/>
      <c r="AK512" s="249"/>
      <c r="AL512" s="249"/>
      <c r="AM512" s="251"/>
      <c r="AN512" s="78"/>
      <c r="AO512" s="566" t="str">
        <f t="shared" si="62"/>
        <v xml:space="preserve"> </v>
      </c>
      <c r="AP512" s="566" t="str">
        <f t="shared" si="64"/>
        <v xml:space="preserve"> </v>
      </c>
      <c r="AQ512" s="566" t="str">
        <f t="shared" si="65"/>
        <v xml:space="preserve"> </v>
      </c>
      <c r="AR512" s="566" t="str">
        <f t="shared" si="66"/>
        <v xml:space="preserve"> </v>
      </c>
      <c r="AS512" s="78"/>
      <c r="AT512" s="244"/>
      <c r="AU512" s="244"/>
      <c r="AV512" s="260"/>
      <c r="AW512" s="244"/>
      <c r="AX512" s="260"/>
      <c r="AY512" s="260"/>
      <c r="AZ512" s="260"/>
      <c r="BA512" s="265"/>
      <c r="BB512" s="265"/>
      <c r="BC512" s="78"/>
      <c r="BD512" s="265"/>
      <c r="BE512" s="265"/>
      <c r="BF512" s="265"/>
      <c r="BG512" s="265"/>
      <c r="BH512" s="265"/>
      <c r="BI512" s="265"/>
      <c r="BJ512" s="249"/>
      <c r="BK512" s="249"/>
      <c r="BL512" s="251"/>
      <c r="BM512" s="78"/>
      <c r="BN512" s="566" t="str">
        <f t="shared" si="63"/>
        <v xml:space="preserve"> </v>
      </c>
      <c r="BO512" s="566" t="str">
        <f t="shared" si="67"/>
        <v xml:space="preserve"> </v>
      </c>
      <c r="BP512" s="566" t="str">
        <f t="shared" si="68"/>
        <v xml:space="preserve"> </v>
      </c>
      <c r="BQ512" s="566" t="str">
        <f t="shared" si="69"/>
        <v xml:space="preserve"> </v>
      </c>
      <c r="BR512" s="78"/>
      <c r="BS512" s="146"/>
    </row>
    <row r="513" spans="1:71" s="87" customFormat="1" ht="12.75" x14ac:dyDescent="0.25">
      <c r="A513" s="370"/>
      <c r="B513" s="366">
        <f>Demografia!B514</f>
        <v>0</v>
      </c>
      <c r="C513" s="366">
        <f>Demografia!C514</f>
        <v>0</v>
      </c>
      <c r="D513" s="367">
        <f>Demografia!D514</f>
        <v>0</v>
      </c>
      <c r="E513" s="82"/>
      <c r="F513" s="420"/>
      <c r="G513" s="421"/>
      <c r="H513" s="422"/>
      <c r="I513" s="245"/>
      <c r="J513" s="246"/>
      <c r="K513" s="247"/>
      <c r="L513" s="247"/>
      <c r="M513" s="247"/>
      <c r="N513" s="245"/>
      <c r="O513" s="252"/>
      <c r="P513" s="82"/>
      <c r="Q513" s="245"/>
      <c r="R513" s="421"/>
      <c r="S513" s="421"/>
      <c r="T513" s="82"/>
      <c r="U513" s="246"/>
      <c r="V513" s="246"/>
      <c r="W513" s="245"/>
      <c r="X513" s="246"/>
      <c r="Y513" s="245"/>
      <c r="Z513" s="245"/>
      <c r="AA513" s="245"/>
      <c r="AB513" s="247"/>
      <c r="AC513" s="247"/>
      <c r="AD513" s="78"/>
      <c r="AE513" s="247"/>
      <c r="AF513" s="247"/>
      <c r="AG513" s="247"/>
      <c r="AH513" s="247"/>
      <c r="AI513" s="247"/>
      <c r="AJ513" s="247"/>
      <c r="AK513" s="250"/>
      <c r="AL513" s="250"/>
      <c r="AM513" s="252"/>
      <c r="AN513" s="78"/>
      <c r="AO513" s="567" t="str">
        <f t="shared" si="62"/>
        <v xml:space="preserve"> </v>
      </c>
      <c r="AP513" s="567" t="str">
        <f t="shared" si="64"/>
        <v xml:space="preserve"> </v>
      </c>
      <c r="AQ513" s="567" t="str">
        <f t="shared" si="65"/>
        <v xml:space="preserve"> </v>
      </c>
      <c r="AR513" s="567" t="str">
        <f t="shared" si="66"/>
        <v xml:space="preserve"> </v>
      </c>
      <c r="AS513" s="78"/>
      <c r="AT513" s="365"/>
      <c r="AU513" s="365"/>
      <c r="AV513" s="364"/>
      <c r="AW513" s="365"/>
      <c r="AX513" s="364"/>
      <c r="AY513" s="364"/>
      <c r="AZ513" s="245"/>
      <c r="BA513" s="247"/>
      <c r="BB513" s="247"/>
      <c r="BC513" s="78"/>
      <c r="BD513" s="247"/>
      <c r="BE513" s="247"/>
      <c r="BF513" s="247"/>
      <c r="BG513" s="247"/>
      <c r="BH513" s="247"/>
      <c r="BI513" s="247"/>
      <c r="BJ513" s="250"/>
      <c r="BK513" s="250"/>
      <c r="BL513" s="252"/>
      <c r="BM513" s="78"/>
      <c r="BN513" s="567" t="str">
        <f t="shared" si="63"/>
        <v xml:space="preserve"> </v>
      </c>
      <c r="BO513" s="567" t="str">
        <f t="shared" si="67"/>
        <v xml:space="preserve"> </v>
      </c>
      <c r="BP513" s="567" t="str">
        <f t="shared" si="68"/>
        <v xml:space="preserve"> </v>
      </c>
      <c r="BQ513" s="567" t="str">
        <f t="shared" si="69"/>
        <v xml:space="preserve"> </v>
      </c>
      <c r="BR513" s="78"/>
      <c r="BS513" s="318"/>
    </row>
    <row r="514" spans="1:71" s="87" customFormat="1" ht="12.75" x14ac:dyDescent="0.25">
      <c r="A514" s="370"/>
      <c r="B514" s="150">
        <f>Demografia!B515</f>
        <v>0</v>
      </c>
      <c r="C514" s="150">
        <f>Demografia!C515</f>
        <v>0</v>
      </c>
      <c r="D514" s="151">
        <f>Demografia!D515</f>
        <v>0</v>
      </c>
      <c r="E514" s="82"/>
      <c r="F514" s="242"/>
      <c r="G514" s="153"/>
      <c r="H514" s="419"/>
      <c r="I514" s="260"/>
      <c r="J514" s="244"/>
      <c r="K514" s="265"/>
      <c r="L514" s="265"/>
      <c r="M514" s="265"/>
      <c r="N514" s="260"/>
      <c r="O514" s="251"/>
      <c r="P514" s="82"/>
      <c r="Q514" s="260"/>
      <c r="R514" s="153"/>
      <c r="S514" s="153"/>
      <c r="T514" s="82"/>
      <c r="U514" s="244"/>
      <c r="V514" s="244"/>
      <c r="W514" s="260"/>
      <c r="X514" s="244"/>
      <c r="Y514" s="260"/>
      <c r="Z514" s="260"/>
      <c r="AA514" s="260"/>
      <c r="AB514" s="265"/>
      <c r="AC514" s="265"/>
      <c r="AD514" s="78"/>
      <c r="AE514" s="265"/>
      <c r="AF514" s="265"/>
      <c r="AG514" s="265"/>
      <c r="AH514" s="265"/>
      <c r="AI514" s="265"/>
      <c r="AJ514" s="265"/>
      <c r="AK514" s="249"/>
      <c r="AL514" s="249"/>
      <c r="AM514" s="251"/>
      <c r="AN514" s="78"/>
      <c r="AO514" s="566" t="str">
        <f t="shared" si="62"/>
        <v xml:space="preserve"> </v>
      </c>
      <c r="AP514" s="566" t="str">
        <f t="shared" si="64"/>
        <v xml:space="preserve"> </v>
      </c>
      <c r="AQ514" s="566" t="str">
        <f t="shared" si="65"/>
        <v xml:space="preserve"> </v>
      </c>
      <c r="AR514" s="566" t="str">
        <f t="shared" si="66"/>
        <v xml:space="preserve"> </v>
      </c>
      <c r="AS514" s="78"/>
      <c r="AT514" s="244"/>
      <c r="AU514" s="244"/>
      <c r="AV514" s="260"/>
      <c r="AW514" s="244"/>
      <c r="AX514" s="260"/>
      <c r="AY514" s="260"/>
      <c r="AZ514" s="260"/>
      <c r="BA514" s="265"/>
      <c r="BB514" s="265"/>
      <c r="BC514" s="78"/>
      <c r="BD514" s="265"/>
      <c r="BE514" s="265"/>
      <c r="BF514" s="265"/>
      <c r="BG514" s="265"/>
      <c r="BH514" s="265"/>
      <c r="BI514" s="265"/>
      <c r="BJ514" s="249"/>
      <c r="BK514" s="249"/>
      <c r="BL514" s="251"/>
      <c r="BM514" s="78"/>
      <c r="BN514" s="566" t="str">
        <f t="shared" si="63"/>
        <v xml:space="preserve"> </v>
      </c>
      <c r="BO514" s="566" t="str">
        <f t="shared" si="67"/>
        <v xml:space="preserve"> </v>
      </c>
      <c r="BP514" s="566" t="str">
        <f t="shared" si="68"/>
        <v xml:space="preserve"> </v>
      </c>
      <c r="BQ514" s="566" t="str">
        <f t="shared" si="69"/>
        <v xml:space="preserve"> </v>
      </c>
      <c r="BR514" s="78"/>
      <c r="BS514" s="146"/>
    </row>
    <row r="515" spans="1:71" s="87" customFormat="1" ht="12.75" x14ac:dyDescent="0.25">
      <c r="A515" s="370"/>
      <c r="B515" s="366">
        <f>Demografia!B516</f>
        <v>0</v>
      </c>
      <c r="C515" s="366">
        <f>Demografia!C516</f>
        <v>0</v>
      </c>
      <c r="D515" s="367">
        <f>Demografia!D516</f>
        <v>0</v>
      </c>
      <c r="E515" s="82"/>
      <c r="F515" s="420"/>
      <c r="G515" s="421"/>
      <c r="H515" s="422"/>
      <c r="I515" s="245"/>
      <c r="J515" s="246"/>
      <c r="K515" s="247"/>
      <c r="L515" s="247"/>
      <c r="M515" s="247"/>
      <c r="N515" s="245"/>
      <c r="O515" s="252"/>
      <c r="P515" s="82"/>
      <c r="Q515" s="245"/>
      <c r="R515" s="421"/>
      <c r="S515" s="421"/>
      <c r="T515" s="82"/>
      <c r="U515" s="246"/>
      <c r="V515" s="246"/>
      <c r="W515" s="245"/>
      <c r="X515" s="246"/>
      <c r="Y515" s="245"/>
      <c r="Z515" s="245"/>
      <c r="AA515" s="245"/>
      <c r="AB515" s="247"/>
      <c r="AC515" s="247"/>
      <c r="AD515" s="78"/>
      <c r="AE515" s="247"/>
      <c r="AF515" s="247"/>
      <c r="AG515" s="247"/>
      <c r="AH515" s="247"/>
      <c r="AI515" s="247"/>
      <c r="AJ515" s="247"/>
      <c r="AK515" s="250"/>
      <c r="AL515" s="250"/>
      <c r="AM515" s="252"/>
      <c r="AN515" s="78"/>
      <c r="AO515" s="567" t="str">
        <f t="shared" si="62"/>
        <v xml:space="preserve"> </v>
      </c>
      <c r="AP515" s="567" t="str">
        <f t="shared" si="64"/>
        <v xml:space="preserve"> </v>
      </c>
      <c r="AQ515" s="567" t="str">
        <f t="shared" si="65"/>
        <v xml:space="preserve"> </v>
      </c>
      <c r="AR515" s="567" t="str">
        <f t="shared" si="66"/>
        <v xml:space="preserve"> </v>
      </c>
      <c r="AS515" s="78"/>
      <c r="AT515" s="365"/>
      <c r="AU515" s="365"/>
      <c r="AV515" s="364"/>
      <c r="AW515" s="365"/>
      <c r="AX515" s="364"/>
      <c r="AY515" s="364"/>
      <c r="AZ515" s="245"/>
      <c r="BA515" s="247"/>
      <c r="BB515" s="247"/>
      <c r="BC515" s="78"/>
      <c r="BD515" s="247"/>
      <c r="BE515" s="247"/>
      <c r="BF515" s="247"/>
      <c r="BG515" s="247"/>
      <c r="BH515" s="247"/>
      <c r="BI515" s="247"/>
      <c r="BJ515" s="250"/>
      <c r="BK515" s="250"/>
      <c r="BL515" s="252"/>
      <c r="BM515" s="78"/>
      <c r="BN515" s="567" t="str">
        <f t="shared" si="63"/>
        <v xml:space="preserve"> </v>
      </c>
      <c r="BO515" s="567" t="str">
        <f t="shared" si="67"/>
        <v xml:space="preserve"> </v>
      </c>
      <c r="BP515" s="567" t="str">
        <f t="shared" si="68"/>
        <v xml:space="preserve"> </v>
      </c>
      <c r="BQ515" s="567" t="str">
        <f t="shared" si="69"/>
        <v xml:space="preserve"> </v>
      </c>
      <c r="BR515" s="78"/>
      <c r="BS515" s="318"/>
    </row>
    <row r="516" spans="1:71" s="87" customFormat="1" ht="12.75" x14ac:dyDescent="0.25">
      <c r="A516" s="370"/>
      <c r="B516" s="150">
        <f>Demografia!B517</f>
        <v>0</v>
      </c>
      <c r="C516" s="150">
        <f>Demografia!C517</f>
        <v>0</v>
      </c>
      <c r="D516" s="151">
        <f>Demografia!D517</f>
        <v>0</v>
      </c>
      <c r="E516" s="82"/>
      <c r="F516" s="242"/>
      <c r="G516" s="153"/>
      <c r="H516" s="419"/>
      <c r="I516" s="260"/>
      <c r="J516" s="244"/>
      <c r="K516" s="265"/>
      <c r="L516" s="265"/>
      <c r="M516" s="265"/>
      <c r="N516" s="260"/>
      <c r="O516" s="251"/>
      <c r="P516" s="82"/>
      <c r="Q516" s="260"/>
      <c r="R516" s="153"/>
      <c r="S516" s="153"/>
      <c r="T516" s="82"/>
      <c r="U516" s="244"/>
      <c r="V516" s="244"/>
      <c r="W516" s="260"/>
      <c r="X516" s="244"/>
      <c r="Y516" s="260"/>
      <c r="Z516" s="260"/>
      <c r="AA516" s="260"/>
      <c r="AB516" s="265"/>
      <c r="AC516" s="265"/>
      <c r="AD516" s="78"/>
      <c r="AE516" s="265"/>
      <c r="AF516" s="265"/>
      <c r="AG516" s="265"/>
      <c r="AH516" s="265"/>
      <c r="AI516" s="265"/>
      <c r="AJ516" s="265"/>
      <c r="AK516" s="249"/>
      <c r="AL516" s="249"/>
      <c r="AM516" s="251"/>
      <c r="AN516" s="78"/>
      <c r="AO516" s="566" t="str">
        <f t="shared" si="62"/>
        <v xml:space="preserve"> </v>
      </c>
      <c r="AP516" s="566" t="str">
        <f t="shared" si="64"/>
        <v xml:space="preserve"> </v>
      </c>
      <c r="AQ516" s="566" t="str">
        <f t="shared" si="65"/>
        <v xml:space="preserve"> </v>
      </c>
      <c r="AR516" s="566" t="str">
        <f t="shared" si="66"/>
        <v xml:space="preserve"> </v>
      </c>
      <c r="AS516" s="78"/>
      <c r="AT516" s="244"/>
      <c r="AU516" s="244"/>
      <c r="AV516" s="260"/>
      <c r="AW516" s="244"/>
      <c r="AX516" s="260"/>
      <c r="AY516" s="260"/>
      <c r="AZ516" s="260"/>
      <c r="BA516" s="265"/>
      <c r="BB516" s="265"/>
      <c r="BC516" s="78"/>
      <c r="BD516" s="265"/>
      <c r="BE516" s="265"/>
      <c r="BF516" s="265"/>
      <c r="BG516" s="265"/>
      <c r="BH516" s="265"/>
      <c r="BI516" s="265"/>
      <c r="BJ516" s="249"/>
      <c r="BK516" s="249"/>
      <c r="BL516" s="251"/>
      <c r="BM516" s="78"/>
      <c r="BN516" s="566" t="str">
        <f t="shared" si="63"/>
        <v xml:space="preserve"> </v>
      </c>
      <c r="BO516" s="566" t="str">
        <f t="shared" si="67"/>
        <v xml:space="preserve"> </v>
      </c>
      <c r="BP516" s="566" t="str">
        <f t="shared" si="68"/>
        <v xml:space="preserve"> </v>
      </c>
      <c r="BQ516" s="566" t="str">
        <f t="shared" si="69"/>
        <v xml:space="preserve"> </v>
      </c>
      <c r="BR516" s="78"/>
      <c r="BS516" s="146"/>
    </row>
    <row r="517" spans="1:71" s="87" customFormat="1" ht="12.75" x14ac:dyDescent="0.25">
      <c r="A517" s="370"/>
      <c r="B517" s="366">
        <f>Demografia!B518</f>
        <v>0</v>
      </c>
      <c r="C517" s="366">
        <f>Demografia!C518</f>
        <v>0</v>
      </c>
      <c r="D517" s="367">
        <f>Demografia!D518</f>
        <v>0</v>
      </c>
      <c r="E517" s="82"/>
      <c r="F517" s="420"/>
      <c r="G517" s="421"/>
      <c r="H517" s="422"/>
      <c r="I517" s="245"/>
      <c r="J517" s="246"/>
      <c r="K517" s="247"/>
      <c r="L517" s="247"/>
      <c r="M517" s="247"/>
      <c r="N517" s="245"/>
      <c r="O517" s="252"/>
      <c r="P517" s="82"/>
      <c r="Q517" s="245"/>
      <c r="R517" s="421"/>
      <c r="S517" s="421"/>
      <c r="T517" s="82"/>
      <c r="U517" s="246"/>
      <c r="V517" s="246"/>
      <c r="W517" s="245"/>
      <c r="X517" s="246"/>
      <c r="Y517" s="245"/>
      <c r="Z517" s="245"/>
      <c r="AA517" s="245"/>
      <c r="AB517" s="247"/>
      <c r="AC517" s="247"/>
      <c r="AD517" s="78"/>
      <c r="AE517" s="247"/>
      <c r="AF517" s="247"/>
      <c r="AG517" s="247"/>
      <c r="AH517" s="247"/>
      <c r="AI517" s="247"/>
      <c r="AJ517" s="247"/>
      <c r="AK517" s="250"/>
      <c r="AL517" s="250"/>
      <c r="AM517" s="252"/>
      <c r="AN517" s="78"/>
      <c r="AO517" s="567" t="str">
        <f t="shared" si="62"/>
        <v xml:space="preserve"> </v>
      </c>
      <c r="AP517" s="567" t="str">
        <f t="shared" si="64"/>
        <v xml:space="preserve"> </v>
      </c>
      <c r="AQ517" s="567" t="str">
        <f t="shared" si="65"/>
        <v xml:space="preserve"> </v>
      </c>
      <c r="AR517" s="567" t="str">
        <f t="shared" si="66"/>
        <v xml:space="preserve"> </v>
      </c>
      <c r="AS517" s="78"/>
      <c r="AT517" s="365"/>
      <c r="AU517" s="365"/>
      <c r="AV517" s="364"/>
      <c r="AW517" s="365"/>
      <c r="AX517" s="364"/>
      <c r="AY517" s="364"/>
      <c r="AZ517" s="245"/>
      <c r="BA517" s="247"/>
      <c r="BB517" s="247"/>
      <c r="BC517" s="78"/>
      <c r="BD517" s="247"/>
      <c r="BE517" s="247"/>
      <c r="BF517" s="247"/>
      <c r="BG517" s="247"/>
      <c r="BH517" s="247"/>
      <c r="BI517" s="247"/>
      <c r="BJ517" s="250"/>
      <c r="BK517" s="250"/>
      <c r="BL517" s="252"/>
      <c r="BM517" s="78"/>
      <c r="BN517" s="567" t="str">
        <f t="shared" si="63"/>
        <v xml:space="preserve"> </v>
      </c>
      <c r="BO517" s="567" t="str">
        <f t="shared" si="67"/>
        <v xml:space="preserve"> </v>
      </c>
      <c r="BP517" s="567" t="str">
        <f t="shared" si="68"/>
        <v xml:space="preserve"> </v>
      </c>
      <c r="BQ517" s="567" t="str">
        <f t="shared" si="69"/>
        <v xml:space="preserve"> </v>
      </c>
      <c r="BR517" s="78"/>
      <c r="BS517" s="318"/>
    </row>
    <row r="518" spans="1:71" s="87" customFormat="1" ht="12.75" x14ac:dyDescent="0.25">
      <c r="A518" s="370"/>
      <c r="B518" s="150">
        <f>Demografia!B519</f>
        <v>0</v>
      </c>
      <c r="C518" s="150">
        <f>Demografia!C519</f>
        <v>0</v>
      </c>
      <c r="D518" s="151">
        <f>Demografia!D519</f>
        <v>0</v>
      </c>
      <c r="E518" s="82"/>
      <c r="F518" s="242"/>
      <c r="G518" s="153"/>
      <c r="H518" s="419"/>
      <c r="I518" s="260"/>
      <c r="J518" s="244"/>
      <c r="K518" s="265"/>
      <c r="L518" s="265"/>
      <c r="M518" s="265"/>
      <c r="N518" s="260"/>
      <c r="O518" s="251"/>
      <c r="P518" s="82"/>
      <c r="Q518" s="260"/>
      <c r="R518" s="153"/>
      <c r="S518" s="153"/>
      <c r="T518" s="82"/>
      <c r="U518" s="244"/>
      <c r="V518" s="244"/>
      <c r="W518" s="260"/>
      <c r="X518" s="244"/>
      <c r="Y518" s="260"/>
      <c r="Z518" s="260"/>
      <c r="AA518" s="260"/>
      <c r="AB518" s="265"/>
      <c r="AC518" s="265"/>
      <c r="AD518" s="78"/>
      <c r="AE518" s="265"/>
      <c r="AF518" s="265"/>
      <c r="AG518" s="265"/>
      <c r="AH518" s="265"/>
      <c r="AI518" s="265"/>
      <c r="AJ518" s="265"/>
      <c r="AK518" s="249"/>
      <c r="AL518" s="249"/>
      <c r="AM518" s="251"/>
      <c r="AN518" s="78"/>
      <c r="AO518" s="566" t="str">
        <f t="shared" si="62"/>
        <v xml:space="preserve"> </v>
      </c>
      <c r="AP518" s="566" t="str">
        <f t="shared" si="64"/>
        <v xml:space="preserve"> </v>
      </c>
      <c r="AQ518" s="566" t="str">
        <f t="shared" si="65"/>
        <v xml:space="preserve"> </v>
      </c>
      <c r="AR518" s="566" t="str">
        <f t="shared" si="66"/>
        <v xml:space="preserve"> </v>
      </c>
      <c r="AS518" s="78"/>
      <c r="AT518" s="244"/>
      <c r="AU518" s="244"/>
      <c r="AV518" s="260"/>
      <c r="AW518" s="244"/>
      <c r="AX518" s="260"/>
      <c r="AY518" s="260"/>
      <c r="AZ518" s="260"/>
      <c r="BA518" s="265"/>
      <c r="BB518" s="265"/>
      <c r="BC518" s="78"/>
      <c r="BD518" s="265"/>
      <c r="BE518" s="265"/>
      <c r="BF518" s="265"/>
      <c r="BG518" s="265"/>
      <c r="BH518" s="265"/>
      <c r="BI518" s="265"/>
      <c r="BJ518" s="249"/>
      <c r="BK518" s="249"/>
      <c r="BL518" s="251"/>
      <c r="BM518" s="78"/>
      <c r="BN518" s="566" t="str">
        <f t="shared" si="63"/>
        <v xml:space="preserve"> </v>
      </c>
      <c r="BO518" s="566" t="str">
        <f t="shared" si="67"/>
        <v xml:space="preserve"> </v>
      </c>
      <c r="BP518" s="566" t="str">
        <f t="shared" si="68"/>
        <v xml:space="preserve"> </v>
      </c>
      <c r="BQ518" s="566" t="str">
        <f t="shared" si="69"/>
        <v xml:space="preserve"> </v>
      </c>
      <c r="BR518" s="78"/>
      <c r="BS518" s="146"/>
    </row>
    <row r="519" spans="1:71" s="87" customFormat="1" ht="12.75" x14ac:dyDescent="0.25">
      <c r="A519" s="370"/>
      <c r="B519" s="366">
        <f>Demografia!B520</f>
        <v>0</v>
      </c>
      <c r="C519" s="366">
        <f>Demografia!C520</f>
        <v>0</v>
      </c>
      <c r="D519" s="367">
        <f>Demografia!D520</f>
        <v>0</v>
      </c>
      <c r="E519" s="82"/>
      <c r="F519" s="420"/>
      <c r="G519" s="421"/>
      <c r="H519" s="422"/>
      <c r="I519" s="245"/>
      <c r="J519" s="246"/>
      <c r="K519" s="247"/>
      <c r="L519" s="247"/>
      <c r="M519" s="247"/>
      <c r="N519" s="245"/>
      <c r="O519" s="252"/>
      <c r="P519" s="82"/>
      <c r="Q519" s="245"/>
      <c r="R519" s="421"/>
      <c r="S519" s="421"/>
      <c r="T519" s="82"/>
      <c r="U519" s="246"/>
      <c r="V519" s="246"/>
      <c r="W519" s="245"/>
      <c r="X519" s="246"/>
      <c r="Y519" s="245"/>
      <c r="Z519" s="245"/>
      <c r="AA519" s="245"/>
      <c r="AB519" s="247"/>
      <c r="AC519" s="247"/>
      <c r="AD519" s="78"/>
      <c r="AE519" s="247"/>
      <c r="AF519" s="247"/>
      <c r="AG519" s="247"/>
      <c r="AH519" s="247"/>
      <c r="AI519" s="247"/>
      <c r="AJ519" s="247"/>
      <c r="AK519" s="250"/>
      <c r="AL519" s="250"/>
      <c r="AM519" s="252"/>
      <c r="AN519" s="78"/>
      <c r="AO519" s="567" t="str">
        <f t="shared" si="62"/>
        <v xml:space="preserve"> </v>
      </c>
      <c r="AP519" s="567" t="str">
        <f t="shared" si="64"/>
        <v xml:space="preserve"> </v>
      </c>
      <c r="AQ519" s="567" t="str">
        <f t="shared" si="65"/>
        <v xml:space="preserve"> </v>
      </c>
      <c r="AR519" s="567" t="str">
        <f t="shared" si="66"/>
        <v xml:space="preserve"> </v>
      </c>
      <c r="AS519" s="78"/>
      <c r="AT519" s="365"/>
      <c r="AU519" s="365"/>
      <c r="AV519" s="364"/>
      <c r="AW519" s="365"/>
      <c r="AX519" s="364"/>
      <c r="AY519" s="364"/>
      <c r="AZ519" s="245"/>
      <c r="BA519" s="247"/>
      <c r="BB519" s="247"/>
      <c r="BC519" s="78"/>
      <c r="BD519" s="247"/>
      <c r="BE519" s="247"/>
      <c r="BF519" s="247"/>
      <c r="BG519" s="247"/>
      <c r="BH519" s="247"/>
      <c r="BI519" s="247"/>
      <c r="BJ519" s="250"/>
      <c r="BK519" s="250"/>
      <c r="BL519" s="252"/>
      <c r="BM519" s="78"/>
      <c r="BN519" s="567" t="str">
        <f t="shared" si="63"/>
        <v xml:space="preserve"> </v>
      </c>
      <c r="BO519" s="567" t="str">
        <f t="shared" si="67"/>
        <v xml:space="preserve"> </v>
      </c>
      <c r="BP519" s="567" t="str">
        <f t="shared" si="68"/>
        <v xml:space="preserve"> </v>
      </c>
      <c r="BQ519" s="567" t="str">
        <f t="shared" si="69"/>
        <v xml:space="preserve"> </v>
      </c>
      <c r="BR519" s="78"/>
      <c r="BS519" s="318"/>
    </row>
    <row r="520" spans="1:71" s="87" customFormat="1" ht="12.75" x14ac:dyDescent="0.25">
      <c r="A520" s="370"/>
      <c r="B520" s="150">
        <f>Demografia!B521</f>
        <v>0</v>
      </c>
      <c r="C520" s="150">
        <f>Demografia!C521</f>
        <v>0</v>
      </c>
      <c r="D520" s="151">
        <f>Demografia!D521</f>
        <v>0</v>
      </c>
      <c r="E520" s="82"/>
      <c r="F520" s="242"/>
      <c r="G520" s="153"/>
      <c r="H520" s="419"/>
      <c r="I520" s="260"/>
      <c r="J520" s="244"/>
      <c r="K520" s="265"/>
      <c r="L520" s="265"/>
      <c r="M520" s="265"/>
      <c r="N520" s="260"/>
      <c r="O520" s="251"/>
      <c r="P520" s="82"/>
      <c r="Q520" s="260"/>
      <c r="R520" s="153"/>
      <c r="S520" s="153"/>
      <c r="T520" s="82"/>
      <c r="U520" s="244"/>
      <c r="V520" s="244"/>
      <c r="W520" s="260"/>
      <c r="X520" s="244"/>
      <c r="Y520" s="260"/>
      <c r="Z520" s="260"/>
      <c r="AA520" s="260"/>
      <c r="AB520" s="265"/>
      <c r="AC520" s="265"/>
      <c r="AD520" s="78"/>
      <c r="AE520" s="265"/>
      <c r="AF520" s="265"/>
      <c r="AG520" s="265"/>
      <c r="AH520" s="265"/>
      <c r="AI520" s="265"/>
      <c r="AJ520" s="265"/>
      <c r="AK520" s="249"/>
      <c r="AL520" s="249"/>
      <c r="AM520" s="251"/>
      <c r="AN520" s="78"/>
      <c r="AO520" s="566" t="str">
        <f t="shared" si="62"/>
        <v xml:space="preserve"> </v>
      </c>
      <c r="AP520" s="566" t="str">
        <f t="shared" si="64"/>
        <v xml:space="preserve"> </v>
      </c>
      <c r="AQ520" s="566" t="str">
        <f t="shared" si="65"/>
        <v xml:space="preserve"> </v>
      </c>
      <c r="AR520" s="566" t="str">
        <f t="shared" si="66"/>
        <v xml:space="preserve"> </v>
      </c>
      <c r="AS520" s="78"/>
      <c r="AT520" s="244"/>
      <c r="AU520" s="244"/>
      <c r="AV520" s="260"/>
      <c r="AW520" s="244"/>
      <c r="AX520" s="260"/>
      <c r="AY520" s="260"/>
      <c r="AZ520" s="260"/>
      <c r="BA520" s="265"/>
      <c r="BB520" s="265"/>
      <c r="BC520" s="78"/>
      <c r="BD520" s="265"/>
      <c r="BE520" s="265"/>
      <c r="BF520" s="265"/>
      <c r="BG520" s="265"/>
      <c r="BH520" s="265"/>
      <c r="BI520" s="265"/>
      <c r="BJ520" s="249"/>
      <c r="BK520" s="249"/>
      <c r="BL520" s="251"/>
      <c r="BM520" s="78"/>
      <c r="BN520" s="566" t="str">
        <f t="shared" si="63"/>
        <v xml:space="preserve"> </v>
      </c>
      <c r="BO520" s="566" t="str">
        <f t="shared" si="67"/>
        <v xml:space="preserve"> </v>
      </c>
      <c r="BP520" s="566" t="str">
        <f t="shared" si="68"/>
        <v xml:space="preserve"> </v>
      </c>
      <c r="BQ520" s="566" t="str">
        <f t="shared" si="69"/>
        <v xml:space="preserve"> </v>
      </c>
      <c r="BR520" s="78"/>
      <c r="BS520" s="146"/>
    </row>
    <row r="521" spans="1:71" s="87" customFormat="1" ht="12.75" x14ac:dyDescent="0.25">
      <c r="A521" s="370"/>
      <c r="B521" s="366">
        <f>Demografia!B522</f>
        <v>0</v>
      </c>
      <c r="C521" s="366">
        <f>Demografia!C522</f>
        <v>0</v>
      </c>
      <c r="D521" s="367">
        <f>Demografia!D522</f>
        <v>0</v>
      </c>
      <c r="E521" s="82"/>
      <c r="F521" s="420"/>
      <c r="G521" s="421"/>
      <c r="H521" s="422"/>
      <c r="I521" s="245"/>
      <c r="J521" s="246"/>
      <c r="K521" s="247"/>
      <c r="L521" s="247"/>
      <c r="M521" s="247"/>
      <c r="N521" s="245"/>
      <c r="O521" s="252"/>
      <c r="P521" s="82"/>
      <c r="Q521" s="245"/>
      <c r="R521" s="421"/>
      <c r="S521" s="421"/>
      <c r="T521" s="82"/>
      <c r="U521" s="246"/>
      <c r="V521" s="246"/>
      <c r="W521" s="245"/>
      <c r="X521" s="246"/>
      <c r="Y521" s="245"/>
      <c r="Z521" s="245"/>
      <c r="AA521" s="245"/>
      <c r="AB521" s="247"/>
      <c r="AC521" s="247"/>
      <c r="AD521" s="78"/>
      <c r="AE521" s="247"/>
      <c r="AF521" s="247"/>
      <c r="AG521" s="247"/>
      <c r="AH521" s="247"/>
      <c r="AI521" s="247"/>
      <c r="AJ521" s="247"/>
      <c r="AK521" s="250"/>
      <c r="AL521" s="250"/>
      <c r="AM521" s="252"/>
      <c r="AN521" s="78"/>
      <c r="AO521" s="567" t="str">
        <f t="shared" si="62"/>
        <v xml:space="preserve"> </v>
      </c>
      <c r="AP521" s="567" t="str">
        <f t="shared" si="64"/>
        <v xml:space="preserve"> </v>
      </c>
      <c r="AQ521" s="567" t="str">
        <f t="shared" si="65"/>
        <v xml:space="preserve"> </v>
      </c>
      <c r="AR521" s="567" t="str">
        <f t="shared" si="66"/>
        <v xml:space="preserve"> </v>
      </c>
      <c r="AS521" s="78"/>
      <c r="AT521" s="365"/>
      <c r="AU521" s="365"/>
      <c r="AV521" s="364"/>
      <c r="AW521" s="365"/>
      <c r="AX521" s="364"/>
      <c r="AY521" s="364"/>
      <c r="AZ521" s="245"/>
      <c r="BA521" s="247"/>
      <c r="BB521" s="247"/>
      <c r="BC521" s="78"/>
      <c r="BD521" s="247"/>
      <c r="BE521" s="247"/>
      <c r="BF521" s="247"/>
      <c r="BG521" s="247"/>
      <c r="BH521" s="247"/>
      <c r="BI521" s="247"/>
      <c r="BJ521" s="250"/>
      <c r="BK521" s="250"/>
      <c r="BL521" s="252"/>
      <c r="BM521" s="78"/>
      <c r="BN521" s="567" t="str">
        <f t="shared" si="63"/>
        <v xml:space="preserve"> </v>
      </c>
      <c r="BO521" s="567" t="str">
        <f t="shared" si="67"/>
        <v xml:space="preserve"> </v>
      </c>
      <c r="BP521" s="567" t="str">
        <f t="shared" si="68"/>
        <v xml:space="preserve"> </v>
      </c>
      <c r="BQ521" s="567" t="str">
        <f t="shared" si="69"/>
        <v xml:space="preserve"> </v>
      </c>
      <c r="BR521" s="78"/>
      <c r="BS521" s="318"/>
    </row>
    <row r="522" spans="1:71" s="87" customFormat="1" ht="12.75" x14ac:dyDescent="0.25">
      <c r="A522" s="370"/>
      <c r="B522" s="150">
        <f>Demografia!B523</f>
        <v>0</v>
      </c>
      <c r="C522" s="150">
        <f>Demografia!C523</f>
        <v>0</v>
      </c>
      <c r="D522" s="151">
        <f>Demografia!D523</f>
        <v>0</v>
      </c>
      <c r="E522" s="82"/>
      <c r="F522" s="242"/>
      <c r="G522" s="153"/>
      <c r="H522" s="419"/>
      <c r="I522" s="260"/>
      <c r="J522" s="244"/>
      <c r="K522" s="265"/>
      <c r="L522" s="265"/>
      <c r="M522" s="265"/>
      <c r="N522" s="260"/>
      <c r="O522" s="251"/>
      <c r="P522" s="82"/>
      <c r="Q522" s="260"/>
      <c r="R522" s="153"/>
      <c r="S522" s="153"/>
      <c r="T522" s="82"/>
      <c r="U522" s="244"/>
      <c r="V522" s="244"/>
      <c r="W522" s="260"/>
      <c r="X522" s="244"/>
      <c r="Y522" s="260"/>
      <c r="Z522" s="260"/>
      <c r="AA522" s="260"/>
      <c r="AB522" s="265"/>
      <c r="AC522" s="265"/>
      <c r="AD522" s="78"/>
      <c r="AE522" s="265"/>
      <c r="AF522" s="265"/>
      <c r="AG522" s="265"/>
      <c r="AH522" s="265"/>
      <c r="AI522" s="265"/>
      <c r="AJ522" s="265"/>
      <c r="AK522" s="249"/>
      <c r="AL522" s="249"/>
      <c r="AM522" s="251"/>
      <c r="AN522" s="78"/>
      <c r="AO522" s="566" t="str">
        <f t="shared" si="62"/>
        <v xml:space="preserve"> </v>
      </c>
      <c r="AP522" s="566" t="str">
        <f t="shared" si="64"/>
        <v xml:space="preserve"> </v>
      </c>
      <c r="AQ522" s="566" t="str">
        <f t="shared" si="65"/>
        <v xml:space="preserve"> </v>
      </c>
      <c r="AR522" s="566" t="str">
        <f t="shared" si="66"/>
        <v xml:space="preserve"> </v>
      </c>
      <c r="AS522" s="78"/>
      <c r="AT522" s="244"/>
      <c r="AU522" s="244"/>
      <c r="AV522" s="260"/>
      <c r="AW522" s="244"/>
      <c r="AX522" s="260"/>
      <c r="AY522" s="260"/>
      <c r="AZ522" s="260"/>
      <c r="BA522" s="265"/>
      <c r="BB522" s="265"/>
      <c r="BC522" s="78"/>
      <c r="BD522" s="265"/>
      <c r="BE522" s="265"/>
      <c r="BF522" s="265"/>
      <c r="BG522" s="265"/>
      <c r="BH522" s="265"/>
      <c r="BI522" s="265"/>
      <c r="BJ522" s="249"/>
      <c r="BK522" s="249"/>
      <c r="BL522" s="251"/>
      <c r="BM522" s="78"/>
      <c r="BN522" s="566" t="str">
        <f t="shared" si="63"/>
        <v xml:space="preserve"> </v>
      </c>
      <c r="BO522" s="566" t="str">
        <f t="shared" si="67"/>
        <v xml:space="preserve"> </v>
      </c>
      <c r="BP522" s="566" t="str">
        <f t="shared" si="68"/>
        <v xml:space="preserve"> </v>
      </c>
      <c r="BQ522" s="566" t="str">
        <f t="shared" si="69"/>
        <v xml:space="preserve"> </v>
      </c>
      <c r="BR522" s="78"/>
      <c r="BS522" s="146"/>
    </row>
    <row r="523" spans="1:71" s="87" customFormat="1" ht="12.75" x14ac:dyDescent="0.25">
      <c r="A523" s="370"/>
      <c r="B523" s="366">
        <f>Demografia!B524</f>
        <v>0</v>
      </c>
      <c r="C523" s="366">
        <f>Demografia!C524</f>
        <v>0</v>
      </c>
      <c r="D523" s="367">
        <f>Demografia!D524</f>
        <v>0</v>
      </c>
      <c r="E523" s="82"/>
      <c r="F523" s="420"/>
      <c r="G523" s="421"/>
      <c r="H523" s="422"/>
      <c r="I523" s="245"/>
      <c r="J523" s="246"/>
      <c r="K523" s="247"/>
      <c r="L523" s="247"/>
      <c r="M523" s="247"/>
      <c r="N523" s="245"/>
      <c r="O523" s="252"/>
      <c r="P523" s="82"/>
      <c r="Q523" s="245"/>
      <c r="R523" s="421"/>
      <c r="S523" s="421"/>
      <c r="T523" s="82"/>
      <c r="U523" s="246"/>
      <c r="V523" s="246"/>
      <c r="W523" s="245"/>
      <c r="X523" s="246"/>
      <c r="Y523" s="245"/>
      <c r="Z523" s="245"/>
      <c r="AA523" s="245"/>
      <c r="AB523" s="247"/>
      <c r="AC523" s="247"/>
      <c r="AD523" s="78"/>
      <c r="AE523" s="247"/>
      <c r="AF523" s="247"/>
      <c r="AG523" s="247"/>
      <c r="AH523" s="247"/>
      <c r="AI523" s="247"/>
      <c r="AJ523" s="247"/>
      <c r="AK523" s="250"/>
      <c r="AL523" s="250"/>
      <c r="AM523" s="252"/>
      <c r="AN523" s="78"/>
      <c r="AO523" s="567" t="str">
        <f t="shared" si="62"/>
        <v xml:space="preserve"> </v>
      </c>
      <c r="AP523" s="567" t="str">
        <f t="shared" si="64"/>
        <v xml:space="preserve"> </v>
      </c>
      <c r="AQ523" s="567" t="str">
        <f t="shared" si="65"/>
        <v xml:space="preserve"> </v>
      </c>
      <c r="AR523" s="567" t="str">
        <f t="shared" si="66"/>
        <v xml:space="preserve"> </v>
      </c>
      <c r="AS523" s="78"/>
      <c r="AT523" s="365"/>
      <c r="AU523" s="365"/>
      <c r="AV523" s="364"/>
      <c r="AW523" s="365"/>
      <c r="AX523" s="364"/>
      <c r="AY523" s="364"/>
      <c r="AZ523" s="245"/>
      <c r="BA523" s="247"/>
      <c r="BB523" s="247"/>
      <c r="BC523" s="78"/>
      <c r="BD523" s="247"/>
      <c r="BE523" s="247"/>
      <c r="BF523" s="247"/>
      <c r="BG523" s="247"/>
      <c r="BH523" s="247"/>
      <c r="BI523" s="247"/>
      <c r="BJ523" s="250"/>
      <c r="BK523" s="250"/>
      <c r="BL523" s="252"/>
      <c r="BM523" s="78"/>
      <c r="BN523" s="567" t="str">
        <f t="shared" si="63"/>
        <v xml:space="preserve"> </v>
      </c>
      <c r="BO523" s="567" t="str">
        <f t="shared" si="67"/>
        <v xml:space="preserve"> </v>
      </c>
      <c r="BP523" s="567" t="str">
        <f t="shared" si="68"/>
        <v xml:space="preserve"> </v>
      </c>
      <c r="BQ523" s="567" t="str">
        <f t="shared" si="69"/>
        <v xml:space="preserve"> </v>
      </c>
      <c r="BR523" s="78"/>
      <c r="BS523" s="318"/>
    </row>
    <row r="524" spans="1:71" s="87" customFormat="1" ht="12.75" x14ac:dyDescent="0.25">
      <c r="A524" s="370"/>
      <c r="B524" s="150">
        <f>Demografia!B525</f>
        <v>0</v>
      </c>
      <c r="C524" s="150">
        <f>Demografia!C525</f>
        <v>0</v>
      </c>
      <c r="D524" s="151">
        <f>Demografia!D525</f>
        <v>0</v>
      </c>
      <c r="E524" s="82"/>
      <c r="F524" s="242"/>
      <c r="G524" s="153"/>
      <c r="H524" s="419"/>
      <c r="I524" s="260"/>
      <c r="J524" s="244"/>
      <c r="K524" s="265"/>
      <c r="L524" s="265"/>
      <c r="M524" s="265"/>
      <c r="N524" s="260"/>
      <c r="O524" s="251"/>
      <c r="P524" s="82"/>
      <c r="Q524" s="260"/>
      <c r="R524" s="153"/>
      <c r="S524" s="153"/>
      <c r="T524" s="82"/>
      <c r="U524" s="244"/>
      <c r="V524" s="244"/>
      <c r="W524" s="260"/>
      <c r="X524" s="244"/>
      <c r="Y524" s="260"/>
      <c r="Z524" s="260"/>
      <c r="AA524" s="260"/>
      <c r="AB524" s="265"/>
      <c r="AC524" s="265"/>
      <c r="AD524" s="78"/>
      <c r="AE524" s="265"/>
      <c r="AF524" s="265"/>
      <c r="AG524" s="265"/>
      <c r="AH524" s="265"/>
      <c r="AI524" s="265"/>
      <c r="AJ524" s="265"/>
      <c r="AK524" s="249"/>
      <c r="AL524" s="249"/>
      <c r="AM524" s="251"/>
      <c r="AN524" s="78"/>
      <c r="AO524" s="566" t="str">
        <f t="shared" si="62"/>
        <v xml:space="preserve"> </v>
      </c>
      <c r="AP524" s="566" t="str">
        <f t="shared" si="64"/>
        <v xml:space="preserve"> </v>
      </c>
      <c r="AQ524" s="566" t="str">
        <f t="shared" si="65"/>
        <v xml:space="preserve"> </v>
      </c>
      <c r="AR524" s="566" t="str">
        <f t="shared" si="66"/>
        <v xml:space="preserve"> </v>
      </c>
      <c r="AS524" s="78"/>
      <c r="AT524" s="244"/>
      <c r="AU524" s="244"/>
      <c r="AV524" s="260"/>
      <c r="AW524" s="244"/>
      <c r="AX524" s="260"/>
      <c r="AY524" s="260"/>
      <c r="AZ524" s="260"/>
      <c r="BA524" s="265"/>
      <c r="BB524" s="265"/>
      <c r="BC524" s="78"/>
      <c r="BD524" s="265"/>
      <c r="BE524" s="265"/>
      <c r="BF524" s="265"/>
      <c r="BG524" s="265"/>
      <c r="BH524" s="265"/>
      <c r="BI524" s="265"/>
      <c r="BJ524" s="249"/>
      <c r="BK524" s="249"/>
      <c r="BL524" s="251"/>
      <c r="BM524" s="78"/>
      <c r="BN524" s="566" t="str">
        <f t="shared" si="63"/>
        <v xml:space="preserve"> </v>
      </c>
      <c r="BO524" s="566" t="str">
        <f t="shared" si="67"/>
        <v xml:space="preserve"> </v>
      </c>
      <c r="BP524" s="566" t="str">
        <f t="shared" si="68"/>
        <v xml:space="preserve"> </v>
      </c>
      <c r="BQ524" s="566" t="str">
        <f t="shared" si="69"/>
        <v xml:space="preserve"> </v>
      </c>
      <c r="BR524" s="78"/>
      <c r="BS524" s="146"/>
    </row>
    <row r="525" spans="1:71" s="87" customFormat="1" ht="12.75" x14ac:dyDescent="0.25">
      <c r="A525" s="370"/>
      <c r="B525" s="366">
        <f>Demografia!B526</f>
        <v>0</v>
      </c>
      <c r="C525" s="366">
        <f>Demografia!C526</f>
        <v>0</v>
      </c>
      <c r="D525" s="367">
        <f>Demografia!D526</f>
        <v>0</v>
      </c>
      <c r="E525" s="82"/>
      <c r="F525" s="420"/>
      <c r="G525" s="421"/>
      <c r="H525" s="422"/>
      <c r="I525" s="245"/>
      <c r="J525" s="246"/>
      <c r="K525" s="247"/>
      <c r="L525" s="247"/>
      <c r="M525" s="247"/>
      <c r="N525" s="245"/>
      <c r="O525" s="252"/>
      <c r="P525" s="82"/>
      <c r="Q525" s="245"/>
      <c r="R525" s="421"/>
      <c r="S525" s="421"/>
      <c r="T525" s="82"/>
      <c r="U525" s="246"/>
      <c r="V525" s="246"/>
      <c r="W525" s="245"/>
      <c r="X525" s="246"/>
      <c r="Y525" s="245"/>
      <c r="Z525" s="245"/>
      <c r="AA525" s="245"/>
      <c r="AB525" s="247"/>
      <c r="AC525" s="247"/>
      <c r="AD525" s="78"/>
      <c r="AE525" s="247"/>
      <c r="AF525" s="247"/>
      <c r="AG525" s="247"/>
      <c r="AH525" s="247"/>
      <c r="AI525" s="247"/>
      <c r="AJ525" s="247"/>
      <c r="AK525" s="250"/>
      <c r="AL525" s="250"/>
      <c r="AM525" s="252"/>
      <c r="AN525" s="78"/>
      <c r="AO525" s="567" t="str">
        <f t="shared" si="62"/>
        <v xml:space="preserve"> </v>
      </c>
      <c r="AP525" s="567" t="str">
        <f t="shared" si="64"/>
        <v xml:space="preserve"> </v>
      </c>
      <c r="AQ525" s="567" t="str">
        <f t="shared" si="65"/>
        <v xml:space="preserve"> </v>
      </c>
      <c r="AR525" s="567" t="str">
        <f t="shared" si="66"/>
        <v xml:space="preserve"> </v>
      </c>
      <c r="AS525" s="78"/>
      <c r="AT525" s="365"/>
      <c r="AU525" s="365"/>
      <c r="AV525" s="364"/>
      <c r="AW525" s="365"/>
      <c r="AX525" s="364"/>
      <c r="AY525" s="364"/>
      <c r="AZ525" s="245"/>
      <c r="BA525" s="247"/>
      <c r="BB525" s="247"/>
      <c r="BC525" s="78"/>
      <c r="BD525" s="247"/>
      <c r="BE525" s="247"/>
      <c r="BF525" s="247"/>
      <c r="BG525" s="247"/>
      <c r="BH525" s="247"/>
      <c r="BI525" s="247"/>
      <c r="BJ525" s="250"/>
      <c r="BK525" s="250"/>
      <c r="BL525" s="252"/>
      <c r="BM525" s="78"/>
      <c r="BN525" s="567" t="str">
        <f t="shared" si="63"/>
        <v xml:space="preserve"> </v>
      </c>
      <c r="BO525" s="567" t="str">
        <f t="shared" si="67"/>
        <v xml:space="preserve"> </v>
      </c>
      <c r="BP525" s="567" t="str">
        <f t="shared" si="68"/>
        <v xml:space="preserve"> </v>
      </c>
      <c r="BQ525" s="567" t="str">
        <f t="shared" si="69"/>
        <v xml:space="preserve"> </v>
      </c>
      <c r="BR525" s="78"/>
      <c r="BS525" s="318"/>
    </row>
    <row r="526" spans="1:71" s="87" customFormat="1" ht="12.75" x14ac:dyDescent="0.25">
      <c r="A526" s="370"/>
      <c r="B526" s="150">
        <f>Demografia!B527</f>
        <v>0</v>
      </c>
      <c r="C526" s="150">
        <f>Demografia!C527</f>
        <v>0</v>
      </c>
      <c r="D526" s="151">
        <f>Demografia!D527</f>
        <v>0</v>
      </c>
      <c r="E526" s="82"/>
      <c r="F526" s="242"/>
      <c r="G526" s="153"/>
      <c r="H526" s="419"/>
      <c r="I526" s="260"/>
      <c r="J526" s="244"/>
      <c r="K526" s="265"/>
      <c r="L526" s="265"/>
      <c r="M526" s="265"/>
      <c r="N526" s="260"/>
      <c r="O526" s="251"/>
      <c r="P526" s="82"/>
      <c r="Q526" s="260"/>
      <c r="R526" s="153"/>
      <c r="S526" s="153"/>
      <c r="T526" s="82"/>
      <c r="U526" s="244"/>
      <c r="V526" s="244"/>
      <c r="W526" s="260"/>
      <c r="X526" s="244"/>
      <c r="Y526" s="260"/>
      <c r="Z526" s="260"/>
      <c r="AA526" s="260"/>
      <c r="AB526" s="265"/>
      <c r="AC526" s="265"/>
      <c r="AD526" s="78"/>
      <c r="AE526" s="265"/>
      <c r="AF526" s="265"/>
      <c r="AG526" s="265"/>
      <c r="AH526" s="265"/>
      <c r="AI526" s="265"/>
      <c r="AJ526" s="265"/>
      <c r="AK526" s="249"/>
      <c r="AL526" s="249"/>
      <c r="AM526" s="251"/>
      <c r="AN526" s="78"/>
      <c r="AO526" s="566" t="str">
        <f t="shared" si="62"/>
        <v xml:space="preserve"> </v>
      </c>
      <c r="AP526" s="566" t="str">
        <f t="shared" si="64"/>
        <v xml:space="preserve"> </v>
      </c>
      <c r="AQ526" s="566" t="str">
        <f t="shared" si="65"/>
        <v xml:space="preserve"> </v>
      </c>
      <c r="AR526" s="566" t="str">
        <f t="shared" si="66"/>
        <v xml:space="preserve"> </v>
      </c>
      <c r="AS526" s="78"/>
      <c r="AT526" s="244"/>
      <c r="AU526" s="244"/>
      <c r="AV526" s="260"/>
      <c r="AW526" s="244"/>
      <c r="AX526" s="260"/>
      <c r="AY526" s="260"/>
      <c r="AZ526" s="260"/>
      <c r="BA526" s="265"/>
      <c r="BB526" s="265"/>
      <c r="BC526" s="78"/>
      <c r="BD526" s="265"/>
      <c r="BE526" s="265"/>
      <c r="BF526" s="265"/>
      <c r="BG526" s="265"/>
      <c r="BH526" s="265"/>
      <c r="BI526" s="265"/>
      <c r="BJ526" s="249"/>
      <c r="BK526" s="249"/>
      <c r="BL526" s="251"/>
      <c r="BM526" s="78"/>
      <c r="BN526" s="566" t="str">
        <f t="shared" si="63"/>
        <v xml:space="preserve"> </v>
      </c>
      <c r="BO526" s="566" t="str">
        <f t="shared" si="67"/>
        <v xml:space="preserve"> </v>
      </c>
      <c r="BP526" s="566" t="str">
        <f t="shared" si="68"/>
        <v xml:space="preserve"> </v>
      </c>
      <c r="BQ526" s="566" t="str">
        <f t="shared" si="69"/>
        <v xml:space="preserve"> </v>
      </c>
      <c r="BR526" s="78"/>
      <c r="BS526" s="146"/>
    </row>
    <row r="527" spans="1:71" s="87" customFormat="1" ht="12.75" x14ac:dyDescent="0.25">
      <c r="A527" s="370"/>
      <c r="B527" s="366">
        <f>Demografia!B528</f>
        <v>0</v>
      </c>
      <c r="C527" s="366">
        <f>Demografia!C528</f>
        <v>0</v>
      </c>
      <c r="D527" s="367">
        <f>Demografia!D528</f>
        <v>0</v>
      </c>
      <c r="E527" s="82"/>
      <c r="F527" s="420"/>
      <c r="G527" s="421"/>
      <c r="H527" s="422"/>
      <c r="I527" s="245"/>
      <c r="J527" s="246"/>
      <c r="K527" s="247"/>
      <c r="L527" s="247"/>
      <c r="M527" s="247"/>
      <c r="N527" s="245"/>
      <c r="O527" s="252"/>
      <c r="P527" s="82"/>
      <c r="Q527" s="245"/>
      <c r="R527" s="421"/>
      <c r="S527" s="421"/>
      <c r="T527" s="82"/>
      <c r="U527" s="246"/>
      <c r="V527" s="246"/>
      <c r="W527" s="245"/>
      <c r="X527" s="246"/>
      <c r="Y527" s="245"/>
      <c r="Z527" s="245"/>
      <c r="AA527" s="245"/>
      <c r="AB527" s="247"/>
      <c r="AC527" s="247"/>
      <c r="AD527" s="78"/>
      <c r="AE527" s="247"/>
      <c r="AF527" s="247"/>
      <c r="AG527" s="247"/>
      <c r="AH527" s="247"/>
      <c r="AI527" s="247"/>
      <c r="AJ527" s="247"/>
      <c r="AK527" s="250"/>
      <c r="AL527" s="250"/>
      <c r="AM527" s="252"/>
      <c r="AN527" s="78"/>
      <c r="AO527" s="567" t="str">
        <f t="shared" ref="AO527:AO590" si="70">IF(Z527=0," ",AE527/AB527)</f>
        <v xml:space="preserve"> </v>
      </c>
      <c r="AP527" s="567" t="str">
        <f t="shared" si="64"/>
        <v xml:space="preserve"> </v>
      </c>
      <c r="AQ527" s="567" t="str">
        <f t="shared" si="65"/>
        <v xml:space="preserve"> </v>
      </c>
      <c r="AR527" s="567" t="str">
        <f t="shared" si="66"/>
        <v xml:space="preserve"> </v>
      </c>
      <c r="AS527" s="78"/>
      <c r="AT527" s="365"/>
      <c r="AU527" s="365"/>
      <c r="AV527" s="364"/>
      <c r="AW527" s="365"/>
      <c r="AX527" s="364"/>
      <c r="AY527" s="364"/>
      <c r="AZ527" s="245"/>
      <c r="BA527" s="247"/>
      <c r="BB527" s="247"/>
      <c r="BC527" s="78"/>
      <c r="BD527" s="247"/>
      <c r="BE527" s="247"/>
      <c r="BF527" s="247"/>
      <c r="BG527" s="247"/>
      <c r="BH527" s="247"/>
      <c r="BI527" s="247"/>
      <c r="BJ527" s="250"/>
      <c r="BK527" s="250"/>
      <c r="BL527" s="252"/>
      <c r="BM527" s="78"/>
      <c r="BN527" s="567" t="str">
        <f t="shared" ref="BN527:BN590" si="71">IF(AY527=0," ",BD527/BA527)</f>
        <v xml:space="preserve"> </v>
      </c>
      <c r="BO527" s="567" t="str">
        <f t="shared" si="67"/>
        <v xml:space="preserve"> </v>
      </c>
      <c r="BP527" s="567" t="str">
        <f t="shared" si="68"/>
        <v xml:space="preserve"> </v>
      </c>
      <c r="BQ527" s="567" t="str">
        <f t="shared" si="69"/>
        <v xml:space="preserve"> </v>
      </c>
      <c r="BR527" s="78"/>
      <c r="BS527" s="318"/>
    </row>
    <row r="528" spans="1:71" s="87" customFormat="1" ht="12.75" x14ac:dyDescent="0.25">
      <c r="A528" s="370"/>
      <c r="B528" s="150">
        <f>Demografia!B529</f>
        <v>0</v>
      </c>
      <c r="C528" s="150">
        <f>Demografia!C529</f>
        <v>0</v>
      </c>
      <c r="D528" s="151">
        <f>Demografia!D529</f>
        <v>0</v>
      </c>
      <c r="E528" s="82"/>
      <c r="F528" s="242"/>
      <c r="G528" s="153"/>
      <c r="H528" s="419"/>
      <c r="I528" s="260"/>
      <c r="J528" s="244"/>
      <c r="K528" s="265"/>
      <c r="L528" s="265"/>
      <c r="M528" s="265"/>
      <c r="N528" s="260"/>
      <c r="O528" s="251"/>
      <c r="P528" s="82"/>
      <c r="Q528" s="260"/>
      <c r="R528" s="153"/>
      <c r="S528" s="153"/>
      <c r="T528" s="82"/>
      <c r="U528" s="244"/>
      <c r="V528" s="244"/>
      <c r="W528" s="260"/>
      <c r="X528" s="244"/>
      <c r="Y528" s="260"/>
      <c r="Z528" s="260"/>
      <c r="AA528" s="260"/>
      <c r="AB528" s="265"/>
      <c r="AC528" s="265"/>
      <c r="AD528" s="78"/>
      <c r="AE528" s="265"/>
      <c r="AF528" s="265"/>
      <c r="AG528" s="265"/>
      <c r="AH528" s="265"/>
      <c r="AI528" s="265"/>
      <c r="AJ528" s="265"/>
      <c r="AK528" s="249"/>
      <c r="AL528" s="249"/>
      <c r="AM528" s="251"/>
      <c r="AN528" s="78"/>
      <c r="AO528" s="566" t="str">
        <f t="shared" si="70"/>
        <v xml:space="preserve"> </v>
      </c>
      <c r="AP528" s="566" t="str">
        <f t="shared" si="64"/>
        <v xml:space="preserve"> </v>
      </c>
      <c r="AQ528" s="566" t="str">
        <f t="shared" si="65"/>
        <v xml:space="preserve"> </v>
      </c>
      <c r="AR528" s="566" t="str">
        <f t="shared" si="66"/>
        <v xml:space="preserve"> </v>
      </c>
      <c r="AS528" s="78"/>
      <c r="AT528" s="244"/>
      <c r="AU528" s="244"/>
      <c r="AV528" s="260"/>
      <c r="AW528" s="244"/>
      <c r="AX528" s="260"/>
      <c r="AY528" s="260"/>
      <c r="AZ528" s="260"/>
      <c r="BA528" s="265"/>
      <c r="BB528" s="265"/>
      <c r="BC528" s="78"/>
      <c r="BD528" s="265"/>
      <c r="BE528" s="265"/>
      <c r="BF528" s="265"/>
      <c r="BG528" s="265"/>
      <c r="BH528" s="265"/>
      <c r="BI528" s="265"/>
      <c r="BJ528" s="249"/>
      <c r="BK528" s="249"/>
      <c r="BL528" s="251"/>
      <c r="BM528" s="78"/>
      <c r="BN528" s="566" t="str">
        <f t="shared" si="71"/>
        <v xml:space="preserve"> </v>
      </c>
      <c r="BO528" s="566" t="str">
        <f t="shared" si="67"/>
        <v xml:space="preserve"> </v>
      </c>
      <c r="BP528" s="566" t="str">
        <f t="shared" si="68"/>
        <v xml:space="preserve"> </v>
      </c>
      <c r="BQ528" s="566" t="str">
        <f t="shared" si="69"/>
        <v xml:space="preserve"> </v>
      </c>
      <c r="BR528" s="78"/>
      <c r="BS528" s="146"/>
    </row>
    <row r="529" spans="1:71" s="87" customFormat="1" ht="12.75" x14ac:dyDescent="0.25">
      <c r="A529" s="370"/>
      <c r="B529" s="366">
        <f>Demografia!B530</f>
        <v>0</v>
      </c>
      <c r="C529" s="366">
        <f>Demografia!C530</f>
        <v>0</v>
      </c>
      <c r="D529" s="367">
        <f>Demografia!D530</f>
        <v>0</v>
      </c>
      <c r="E529" s="82"/>
      <c r="F529" s="420"/>
      <c r="G529" s="421"/>
      <c r="H529" s="422"/>
      <c r="I529" s="245"/>
      <c r="J529" s="246"/>
      <c r="K529" s="247"/>
      <c r="L529" s="247"/>
      <c r="M529" s="247"/>
      <c r="N529" s="245"/>
      <c r="O529" s="252"/>
      <c r="P529" s="82"/>
      <c r="Q529" s="245"/>
      <c r="R529" s="421"/>
      <c r="S529" s="421"/>
      <c r="T529" s="82"/>
      <c r="U529" s="246"/>
      <c r="V529" s="246"/>
      <c r="W529" s="245"/>
      <c r="X529" s="246"/>
      <c r="Y529" s="245"/>
      <c r="Z529" s="245"/>
      <c r="AA529" s="245"/>
      <c r="AB529" s="247"/>
      <c r="AC529" s="247"/>
      <c r="AD529" s="78"/>
      <c r="AE529" s="247"/>
      <c r="AF529" s="247"/>
      <c r="AG529" s="247"/>
      <c r="AH529" s="247"/>
      <c r="AI529" s="247"/>
      <c r="AJ529" s="247"/>
      <c r="AK529" s="250"/>
      <c r="AL529" s="250"/>
      <c r="AM529" s="252"/>
      <c r="AN529" s="78"/>
      <c r="AO529" s="567" t="str">
        <f t="shared" si="70"/>
        <v xml:space="preserve"> </v>
      </c>
      <c r="AP529" s="567" t="str">
        <f t="shared" ref="AP529:AP592" si="72">IF(OR(Z529=0,K529=0)," ",AE529/K529)</f>
        <v xml:space="preserve"> </v>
      </c>
      <c r="AQ529" s="567" t="str">
        <f t="shared" ref="AQ529:AQ592" si="73">IF(OR(Z529&gt;5,Z529&lt;1)," ",AF529/AC529)</f>
        <v xml:space="preserve"> </v>
      </c>
      <c r="AR529" s="567" t="str">
        <f t="shared" ref="AR529:AR592" si="74">IF(OR(Z529&gt;5,Z529&lt;1,K529=0)," ",AF529/K529)</f>
        <v xml:space="preserve"> </v>
      </c>
      <c r="AS529" s="78"/>
      <c r="AT529" s="365"/>
      <c r="AU529" s="365"/>
      <c r="AV529" s="364"/>
      <c r="AW529" s="365"/>
      <c r="AX529" s="364"/>
      <c r="AY529" s="364"/>
      <c r="AZ529" s="245"/>
      <c r="BA529" s="247"/>
      <c r="BB529" s="247"/>
      <c r="BC529" s="78"/>
      <c r="BD529" s="247"/>
      <c r="BE529" s="247"/>
      <c r="BF529" s="247"/>
      <c r="BG529" s="247"/>
      <c r="BH529" s="247"/>
      <c r="BI529" s="247"/>
      <c r="BJ529" s="250"/>
      <c r="BK529" s="250"/>
      <c r="BL529" s="252"/>
      <c r="BM529" s="78"/>
      <c r="BN529" s="567" t="str">
        <f t="shared" si="71"/>
        <v xml:space="preserve"> </v>
      </c>
      <c r="BO529" s="567" t="str">
        <f t="shared" ref="BO529:BO592" si="75">IF(OR(AY529=0,K529=0)," ",BD529/K529)</f>
        <v xml:space="preserve"> </v>
      </c>
      <c r="BP529" s="567" t="str">
        <f t="shared" ref="BP529:BP592" si="76">IF(OR(AY529&gt;5,AY529&lt;1)," ",BE529/BB529)</f>
        <v xml:space="preserve"> </v>
      </c>
      <c r="BQ529" s="567" t="str">
        <f t="shared" ref="BQ529:BQ592" si="77">IF(OR(AY529&gt;5,AY529&lt;1,K529=0)," ",BE529/K529)</f>
        <v xml:space="preserve"> </v>
      </c>
      <c r="BR529" s="78"/>
      <c r="BS529" s="318"/>
    </row>
    <row r="530" spans="1:71" s="87" customFormat="1" ht="12.75" x14ac:dyDescent="0.25">
      <c r="A530" s="370"/>
      <c r="B530" s="150">
        <f>Demografia!B531</f>
        <v>0</v>
      </c>
      <c r="C530" s="150">
        <f>Demografia!C531</f>
        <v>0</v>
      </c>
      <c r="D530" s="151">
        <f>Demografia!D531</f>
        <v>0</v>
      </c>
      <c r="E530" s="82"/>
      <c r="F530" s="242"/>
      <c r="G530" s="153"/>
      <c r="H530" s="419"/>
      <c r="I530" s="260"/>
      <c r="J530" s="244"/>
      <c r="K530" s="265"/>
      <c r="L530" s="265"/>
      <c r="M530" s="265"/>
      <c r="N530" s="260"/>
      <c r="O530" s="251"/>
      <c r="P530" s="82"/>
      <c r="Q530" s="260"/>
      <c r="R530" s="153"/>
      <c r="S530" s="153"/>
      <c r="T530" s="82"/>
      <c r="U530" s="244"/>
      <c r="V530" s="244"/>
      <c r="W530" s="260"/>
      <c r="X530" s="244"/>
      <c r="Y530" s="260"/>
      <c r="Z530" s="260"/>
      <c r="AA530" s="260"/>
      <c r="AB530" s="265"/>
      <c r="AC530" s="265"/>
      <c r="AD530" s="78"/>
      <c r="AE530" s="265"/>
      <c r="AF530" s="265"/>
      <c r="AG530" s="265"/>
      <c r="AH530" s="265"/>
      <c r="AI530" s="265"/>
      <c r="AJ530" s="265"/>
      <c r="AK530" s="249"/>
      <c r="AL530" s="249"/>
      <c r="AM530" s="251"/>
      <c r="AN530" s="78"/>
      <c r="AO530" s="566" t="str">
        <f t="shared" si="70"/>
        <v xml:space="preserve"> </v>
      </c>
      <c r="AP530" s="566" t="str">
        <f t="shared" si="72"/>
        <v xml:space="preserve"> </v>
      </c>
      <c r="AQ530" s="566" t="str">
        <f t="shared" si="73"/>
        <v xml:space="preserve"> </v>
      </c>
      <c r="AR530" s="566" t="str">
        <f t="shared" si="74"/>
        <v xml:space="preserve"> </v>
      </c>
      <c r="AS530" s="78"/>
      <c r="AT530" s="244"/>
      <c r="AU530" s="244"/>
      <c r="AV530" s="260"/>
      <c r="AW530" s="244"/>
      <c r="AX530" s="260"/>
      <c r="AY530" s="260"/>
      <c r="AZ530" s="260"/>
      <c r="BA530" s="265"/>
      <c r="BB530" s="265"/>
      <c r="BC530" s="78"/>
      <c r="BD530" s="265"/>
      <c r="BE530" s="265"/>
      <c r="BF530" s="265"/>
      <c r="BG530" s="265"/>
      <c r="BH530" s="265"/>
      <c r="BI530" s="265"/>
      <c r="BJ530" s="249"/>
      <c r="BK530" s="249"/>
      <c r="BL530" s="251"/>
      <c r="BM530" s="78"/>
      <c r="BN530" s="566" t="str">
        <f t="shared" si="71"/>
        <v xml:space="preserve"> </v>
      </c>
      <c r="BO530" s="566" t="str">
        <f t="shared" si="75"/>
        <v xml:space="preserve"> </v>
      </c>
      <c r="BP530" s="566" t="str">
        <f t="shared" si="76"/>
        <v xml:space="preserve"> </v>
      </c>
      <c r="BQ530" s="566" t="str">
        <f t="shared" si="77"/>
        <v xml:space="preserve"> </v>
      </c>
      <c r="BR530" s="78"/>
      <c r="BS530" s="146"/>
    </row>
    <row r="531" spans="1:71" s="87" customFormat="1" ht="12.75" x14ac:dyDescent="0.25">
      <c r="A531" s="370"/>
      <c r="B531" s="366">
        <f>Demografia!B532</f>
        <v>0</v>
      </c>
      <c r="C531" s="366">
        <f>Demografia!C532</f>
        <v>0</v>
      </c>
      <c r="D531" s="367">
        <f>Demografia!D532</f>
        <v>0</v>
      </c>
      <c r="E531" s="82"/>
      <c r="F531" s="420"/>
      <c r="G531" s="421"/>
      <c r="H531" s="422"/>
      <c r="I531" s="245"/>
      <c r="J531" s="246"/>
      <c r="K531" s="247"/>
      <c r="L531" s="247"/>
      <c r="M531" s="247"/>
      <c r="N531" s="245"/>
      <c r="O531" s="252"/>
      <c r="P531" s="82"/>
      <c r="Q531" s="245"/>
      <c r="R531" s="421"/>
      <c r="S531" s="421"/>
      <c r="T531" s="82"/>
      <c r="U531" s="246"/>
      <c r="V531" s="246"/>
      <c r="W531" s="245"/>
      <c r="X531" s="246"/>
      <c r="Y531" s="245"/>
      <c r="Z531" s="245"/>
      <c r="AA531" s="245"/>
      <c r="AB531" s="247"/>
      <c r="AC531" s="247"/>
      <c r="AD531" s="78"/>
      <c r="AE531" s="247"/>
      <c r="AF531" s="247"/>
      <c r="AG531" s="247"/>
      <c r="AH531" s="247"/>
      <c r="AI531" s="247"/>
      <c r="AJ531" s="247"/>
      <c r="AK531" s="250"/>
      <c r="AL531" s="250"/>
      <c r="AM531" s="252"/>
      <c r="AN531" s="78"/>
      <c r="AO531" s="567" t="str">
        <f t="shared" si="70"/>
        <v xml:space="preserve"> </v>
      </c>
      <c r="AP531" s="567" t="str">
        <f t="shared" si="72"/>
        <v xml:space="preserve"> </v>
      </c>
      <c r="AQ531" s="567" t="str">
        <f t="shared" si="73"/>
        <v xml:space="preserve"> </v>
      </c>
      <c r="AR531" s="567" t="str">
        <f t="shared" si="74"/>
        <v xml:space="preserve"> </v>
      </c>
      <c r="AS531" s="78"/>
      <c r="AT531" s="365"/>
      <c r="AU531" s="365"/>
      <c r="AV531" s="364"/>
      <c r="AW531" s="365"/>
      <c r="AX531" s="364"/>
      <c r="AY531" s="364"/>
      <c r="AZ531" s="245"/>
      <c r="BA531" s="247"/>
      <c r="BB531" s="247"/>
      <c r="BC531" s="78"/>
      <c r="BD531" s="247"/>
      <c r="BE531" s="247"/>
      <c r="BF531" s="247"/>
      <c r="BG531" s="247"/>
      <c r="BH531" s="247"/>
      <c r="BI531" s="247"/>
      <c r="BJ531" s="250"/>
      <c r="BK531" s="250"/>
      <c r="BL531" s="252"/>
      <c r="BM531" s="78"/>
      <c r="BN531" s="567" t="str">
        <f t="shared" si="71"/>
        <v xml:space="preserve"> </v>
      </c>
      <c r="BO531" s="567" t="str">
        <f t="shared" si="75"/>
        <v xml:space="preserve"> </v>
      </c>
      <c r="BP531" s="567" t="str">
        <f t="shared" si="76"/>
        <v xml:space="preserve"> </v>
      </c>
      <c r="BQ531" s="567" t="str">
        <f t="shared" si="77"/>
        <v xml:space="preserve"> </v>
      </c>
      <c r="BR531" s="78"/>
      <c r="BS531" s="318"/>
    </row>
    <row r="532" spans="1:71" s="87" customFormat="1" ht="12.75" x14ac:dyDescent="0.25">
      <c r="A532" s="370"/>
      <c r="B532" s="150">
        <f>Demografia!B533</f>
        <v>0</v>
      </c>
      <c r="C532" s="150">
        <f>Demografia!C533</f>
        <v>0</v>
      </c>
      <c r="D532" s="151">
        <f>Demografia!D533</f>
        <v>0</v>
      </c>
      <c r="E532" s="82"/>
      <c r="F532" s="242"/>
      <c r="G532" s="153"/>
      <c r="H532" s="419"/>
      <c r="I532" s="260"/>
      <c r="J532" s="244"/>
      <c r="K532" s="265"/>
      <c r="L532" s="265"/>
      <c r="M532" s="265"/>
      <c r="N532" s="260"/>
      <c r="O532" s="251"/>
      <c r="P532" s="82"/>
      <c r="Q532" s="260"/>
      <c r="R532" s="153"/>
      <c r="S532" s="153"/>
      <c r="T532" s="82"/>
      <c r="U532" s="244"/>
      <c r="V532" s="244"/>
      <c r="W532" s="260"/>
      <c r="X532" s="244"/>
      <c r="Y532" s="260"/>
      <c r="Z532" s="260"/>
      <c r="AA532" s="260"/>
      <c r="AB532" s="265"/>
      <c r="AC532" s="265"/>
      <c r="AD532" s="78"/>
      <c r="AE532" s="265"/>
      <c r="AF532" s="265"/>
      <c r="AG532" s="265"/>
      <c r="AH532" s="265"/>
      <c r="AI532" s="265"/>
      <c r="AJ532" s="265"/>
      <c r="AK532" s="249"/>
      <c r="AL532" s="249"/>
      <c r="AM532" s="251"/>
      <c r="AN532" s="78"/>
      <c r="AO532" s="566" t="str">
        <f t="shared" si="70"/>
        <v xml:space="preserve"> </v>
      </c>
      <c r="AP532" s="566" t="str">
        <f t="shared" si="72"/>
        <v xml:space="preserve"> </v>
      </c>
      <c r="AQ532" s="566" t="str">
        <f t="shared" si="73"/>
        <v xml:space="preserve"> </v>
      </c>
      <c r="AR532" s="566" t="str">
        <f t="shared" si="74"/>
        <v xml:space="preserve"> </v>
      </c>
      <c r="AS532" s="78"/>
      <c r="AT532" s="244"/>
      <c r="AU532" s="244"/>
      <c r="AV532" s="260"/>
      <c r="AW532" s="244"/>
      <c r="AX532" s="260"/>
      <c r="AY532" s="260"/>
      <c r="AZ532" s="260"/>
      <c r="BA532" s="265"/>
      <c r="BB532" s="265"/>
      <c r="BC532" s="78"/>
      <c r="BD532" s="265"/>
      <c r="BE532" s="265"/>
      <c r="BF532" s="265"/>
      <c r="BG532" s="265"/>
      <c r="BH532" s="265"/>
      <c r="BI532" s="265"/>
      <c r="BJ532" s="249"/>
      <c r="BK532" s="249"/>
      <c r="BL532" s="251"/>
      <c r="BM532" s="78"/>
      <c r="BN532" s="566" t="str">
        <f t="shared" si="71"/>
        <v xml:space="preserve"> </v>
      </c>
      <c r="BO532" s="566" t="str">
        <f t="shared" si="75"/>
        <v xml:space="preserve"> </v>
      </c>
      <c r="BP532" s="566" t="str">
        <f t="shared" si="76"/>
        <v xml:space="preserve"> </v>
      </c>
      <c r="BQ532" s="566" t="str">
        <f t="shared" si="77"/>
        <v xml:space="preserve"> </v>
      </c>
      <c r="BR532" s="78"/>
      <c r="BS532" s="146"/>
    </row>
    <row r="533" spans="1:71" s="87" customFormat="1" ht="12.75" x14ac:dyDescent="0.25">
      <c r="A533" s="370"/>
      <c r="B533" s="366">
        <f>Demografia!B534</f>
        <v>0</v>
      </c>
      <c r="C533" s="366">
        <f>Demografia!C534</f>
        <v>0</v>
      </c>
      <c r="D533" s="367">
        <f>Demografia!D534</f>
        <v>0</v>
      </c>
      <c r="E533" s="82"/>
      <c r="F533" s="420"/>
      <c r="G533" s="421"/>
      <c r="H533" s="422"/>
      <c r="I533" s="245"/>
      <c r="J533" s="246"/>
      <c r="K533" s="247"/>
      <c r="L533" s="247"/>
      <c r="M533" s="247"/>
      <c r="N533" s="245"/>
      <c r="O533" s="252"/>
      <c r="P533" s="82"/>
      <c r="Q533" s="245"/>
      <c r="R533" s="421"/>
      <c r="S533" s="421"/>
      <c r="T533" s="82"/>
      <c r="U533" s="246"/>
      <c r="V533" s="246"/>
      <c r="W533" s="245"/>
      <c r="X533" s="246"/>
      <c r="Y533" s="245"/>
      <c r="Z533" s="245"/>
      <c r="AA533" s="245"/>
      <c r="AB533" s="247"/>
      <c r="AC533" s="247"/>
      <c r="AD533" s="78"/>
      <c r="AE533" s="247"/>
      <c r="AF533" s="247"/>
      <c r="AG533" s="247"/>
      <c r="AH533" s="247"/>
      <c r="AI533" s="247"/>
      <c r="AJ533" s="247"/>
      <c r="AK533" s="250"/>
      <c r="AL533" s="250"/>
      <c r="AM533" s="252"/>
      <c r="AN533" s="78"/>
      <c r="AO533" s="567" t="str">
        <f t="shared" si="70"/>
        <v xml:space="preserve"> </v>
      </c>
      <c r="AP533" s="567" t="str">
        <f t="shared" si="72"/>
        <v xml:space="preserve"> </v>
      </c>
      <c r="AQ533" s="567" t="str">
        <f t="shared" si="73"/>
        <v xml:space="preserve"> </v>
      </c>
      <c r="AR533" s="567" t="str">
        <f t="shared" si="74"/>
        <v xml:space="preserve"> </v>
      </c>
      <c r="AS533" s="78"/>
      <c r="AT533" s="365"/>
      <c r="AU533" s="365"/>
      <c r="AV533" s="364"/>
      <c r="AW533" s="365"/>
      <c r="AX533" s="364"/>
      <c r="AY533" s="364"/>
      <c r="AZ533" s="245"/>
      <c r="BA533" s="247"/>
      <c r="BB533" s="247"/>
      <c r="BC533" s="78"/>
      <c r="BD533" s="247"/>
      <c r="BE533" s="247"/>
      <c r="BF533" s="247"/>
      <c r="BG533" s="247"/>
      <c r="BH533" s="247"/>
      <c r="BI533" s="247"/>
      <c r="BJ533" s="250"/>
      <c r="BK533" s="250"/>
      <c r="BL533" s="252"/>
      <c r="BM533" s="78"/>
      <c r="BN533" s="567" t="str">
        <f t="shared" si="71"/>
        <v xml:space="preserve"> </v>
      </c>
      <c r="BO533" s="567" t="str">
        <f t="shared" si="75"/>
        <v xml:space="preserve"> </v>
      </c>
      <c r="BP533" s="567" t="str">
        <f t="shared" si="76"/>
        <v xml:space="preserve"> </v>
      </c>
      <c r="BQ533" s="567" t="str">
        <f t="shared" si="77"/>
        <v xml:space="preserve"> </v>
      </c>
      <c r="BR533" s="78"/>
      <c r="BS533" s="318"/>
    </row>
    <row r="534" spans="1:71" s="87" customFormat="1" ht="12.75" x14ac:dyDescent="0.25">
      <c r="A534" s="370"/>
      <c r="B534" s="150">
        <f>Demografia!B535</f>
        <v>0</v>
      </c>
      <c r="C534" s="150">
        <f>Demografia!C535</f>
        <v>0</v>
      </c>
      <c r="D534" s="151">
        <f>Demografia!D535</f>
        <v>0</v>
      </c>
      <c r="E534" s="82"/>
      <c r="F534" s="242"/>
      <c r="G534" s="153"/>
      <c r="H534" s="419"/>
      <c r="I534" s="260"/>
      <c r="J534" s="244"/>
      <c r="K534" s="265"/>
      <c r="L534" s="265"/>
      <c r="M534" s="265"/>
      <c r="N534" s="260"/>
      <c r="O534" s="251"/>
      <c r="P534" s="82"/>
      <c r="Q534" s="260"/>
      <c r="R534" s="153"/>
      <c r="S534" s="153"/>
      <c r="T534" s="82"/>
      <c r="U534" s="244"/>
      <c r="V534" s="244"/>
      <c r="W534" s="260"/>
      <c r="X534" s="244"/>
      <c r="Y534" s="260"/>
      <c r="Z534" s="260"/>
      <c r="AA534" s="260"/>
      <c r="AB534" s="265"/>
      <c r="AC534" s="265"/>
      <c r="AD534" s="78"/>
      <c r="AE534" s="265"/>
      <c r="AF534" s="265"/>
      <c r="AG534" s="265"/>
      <c r="AH534" s="265"/>
      <c r="AI534" s="265"/>
      <c r="AJ534" s="265"/>
      <c r="AK534" s="249"/>
      <c r="AL534" s="249"/>
      <c r="AM534" s="251"/>
      <c r="AN534" s="78"/>
      <c r="AO534" s="566" t="str">
        <f t="shared" si="70"/>
        <v xml:space="preserve"> </v>
      </c>
      <c r="AP534" s="566" t="str">
        <f t="shared" si="72"/>
        <v xml:space="preserve"> </v>
      </c>
      <c r="AQ534" s="566" t="str">
        <f t="shared" si="73"/>
        <v xml:space="preserve"> </v>
      </c>
      <c r="AR534" s="566" t="str">
        <f t="shared" si="74"/>
        <v xml:space="preserve"> </v>
      </c>
      <c r="AS534" s="78"/>
      <c r="AT534" s="244"/>
      <c r="AU534" s="244"/>
      <c r="AV534" s="260"/>
      <c r="AW534" s="244"/>
      <c r="AX534" s="260"/>
      <c r="AY534" s="260"/>
      <c r="AZ534" s="260"/>
      <c r="BA534" s="265"/>
      <c r="BB534" s="265"/>
      <c r="BC534" s="78"/>
      <c r="BD534" s="265"/>
      <c r="BE534" s="265"/>
      <c r="BF534" s="265"/>
      <c r="BG534" s="265"/>
      <c r="BH534" s="265"/>
      <c r="BI534" s="265"/>
      <c r="BJ534" s="249"/>
      <c r="BK534" s="249"/>
      <c r="BL534" s="251"/>
      <c r="BM534" s="78"/>
      <c r="BN534" s="566" t="str">
        <f t="shared" si="71"/>
        <v xml:space="preserve"> </v>
      </c>
      <c r="BO534" s="566" t="str">
        <f t="shared" si="75"/>
        <v xml:space="preserve"> </v>
      </c>
      <c r="BP534" s="566" t="str">
        <f t="shared" si="76"/>
        <v xml:space="preserve"> </v>
      </c>
      <c r="BQ534" s="566" t="str">
        <f t="shared" si="77"/>
        <v xml:space="preserve"> </v>
      </c>
      <c r="BR534" s="78"/>
      <c r="BS534" s="146"/>
    </row>
    <row r="535" spans="1:71" s="87" customFormat="1" ht="12.75" x14ac:dyDescent="0.25">
      <c r="A535" s="370"/>
      <c r="B535" s="366">
        <f>Demografia!B536</f>
        <v>0</v>
      </c>
      <c r="C535" s="366">
        <f>Demografia!C536</f>
        <v>0</v>
      </c>
      <c r="D535" s="367">
        <f>Demografia!D536</f>
        <v>0</v>
      </c>
      <c r="E535" s="82"/>
      <c r="F535" s="420"/>
      <c r="G535" s="421"/>
      <c r="H535" s="422"/>
      <c r="I535" s="245"/>
      <c r="J535" s="246"/>
      <c r="K535" s="247"/>
      <c r="L535" s="247"/>
      <c r="M535" s="247"/>
      <c r="N535" s="245"/>
      <c r="O535" s="252"/>
      <c r="P535" s="82"/>
      <c r="Q535" s="245"/>
      <c r="R535" s="421"/>
      <c r="S535" s="421"/>
      <c r="T535" s="82"/>
      <c r="U535" s="246"/>
      <c r="V535" s="246"/>
      <c r="W535" s="245"/>
      <c r="X535" s="246"/>
      <c r="Y535" s="245"/>
      <c r="Z535" s="245"/>
      <c r="AA535" s="245"/>
      <c r="AB535" s="247"/>
      <c r="AC535" s="247"/>
      <c r="AD535" s="78"/>
      <c r="AE535" s="247"/>
      <c r="AF535" s="247"/>
      <c r="AG535" s="247"/>
      <c r="AH535" s="247"/>
      <c r="AI535" s="247"/>
      <c r="AJ535" s="247"/>
      <c r="AK535" s="250"/>
      <c r="AL535" s="250"/>
      <c r="AM535" s="252"/>
      <c r="AN535" s="78"/>
      <c r="AO535" s="567" t="str">
        <f t="shared" si="70"/>
        <v xml:space="preserve"> </v>
      </c>
      <c r="AP535" s="567" t="str">
        <f t="shared" si="72"/>
        <v xml:space="preserve"> </v>
      </c>
      <c r="AQ535" s="567" t="str">
        <f t="shared" si="73"/>
        <v xml:space="preserve"> </v>
      </c>
      <c r="AR535" s="567" t="str">
        <f t="shared" si="74"/>
        <v xml:space="preserve"> </v>
      </c>
      <c r="AS535" s="78"/>
      <c r="AT535" s="365"/>
      <c r="AU535" s="365"/>
      <c r="AV535" s="364"/>
      <c r="AW535" s="365"/>
      <c r="AX535" s="364"/>
      <c r="AY535" s="364"/>
      <c r="AZ535" s="245"/>
      <c r="BA535" s="247"/>
      <c r="BB535" s="247"/>
      <c r="BC535" s="78"/>
      <c r="BD535" s="247"/>
      <c r="BE535" s="247"/>
      <c r="BF535" s="247"/>
      <c r="BG535" s="247"/>
      <c r="BH535" s="247"/>
      <c r="BI535" s="247"/>
      <c r="BJ535" s="250"/>
      <c r="BK535" s="250"/>
      <c r="BL535" s="252"/>
      <c r="BM535" s="78"/>
      <c r="BN535" s="567" t="str">
        <f t="shared" si="71"/>
        <v xml:space="preserve"> </v>
      </c>
      <c r="BO535" s="567" t="str">
        <f t="shared" si="75"/>
        <v xml:space="preserve"> </v>
      </c>
      <c r="BP535" s="567" t="str">
        <f t="shared" si="76"/>
        <v xml:space="preserve"> </v>
      </c>
      <c r="BQ535" s="567" t="str">
        <f t="shared" si="77"/>
        <v xml:space="preserve"> </v>
      </c>
      <c r="BR535" s="78"/>
      <c r="BS535" s="318"/>
    </row>
    <row r="536" spans="1:71" s="87" customFormat="1" ht="12.75" x14ac:dyDescent="0.25">
      <c r="A536" s="370"/>
      <c r="B536" s="150">
        <f>Demografia!B537</f>
        <v>0</v>
      </c>
      <c r="C536" s="150">
        <f>Demografia!C537</f>
        <v>0</v>
      </c>
      <c r="D536" s="151">
        <f>Demografia!D537</f>
        <v>0</v>
      </c>
      <c r="E536" s="82"/>
      <c r="F536" s="242"/>
      <c r="G536" s="153"/>
      <c r="H536" s="419"/>
      <c r="I536" s="260"/>
      <c r="J536" s="244"/>
      <c r="K536" s="265"/>
      <c r="L536" s="265"/>
      <c r="M536" s="265"/>
      <c r="N536" s="260"/>
      <c r="O536" s="251"/>
      <c r="P536" s="82"/>
      <c r="Q536" s="260"/>
      <c r="R536" s="153"/>
      <c r="S536" s="153"/>
      <c r="T536" s="82"/>
      <c r="U536" s="244"/>
      <c r="V536" s="244"/>
      <c r="W536" s="260"/>
      <c r="X536" s="244"/>
      <c r="Y536" s="260"/>
      <c r="Z536" s="260"/>
      <c r="AA536" s="260"/>
      <c r="AB536" s="265"/>
      <c r="AC536" s="265"/>
      <c r="AD536" s="78"/>
      <c r="AE536" s="265"/>
      <c r="AF536" s="265"/>
      <c r="AG536" s="265"/>
      <c r="AH536" s="265"/>
      <c r="AI536" s="265"/>
      <c r="AJ536" s="265"/>
      <c r="AK536" s="249"/>
      <c r="AL536" s="249"/>
      <c r="AM536" s="251"/>
      <c r="AN536" s="78"/>
      <c r="AO536" s="566" t="str">
        <f t="shared" si="70"/>
        <v xml:space="preserve"> </v>
      </c>
      <c r="AP536" s="566" t="str">
        <f t="shared" si="72"/>
        <v xml:space="preserve"> </v>
      </c>
      <c r="AQ536" s="566" t="str">
        <f t="shared" si="73"/>
        <v xml:space="preserve"> </v>
      </c>
      <c r="AR536" s="566" t="str">
        <f t="shared" si="74"/>
        <v xml:space="preserve"> </v>
      </c>
      <c r="AS536" s="78"/>
      <c r="AT536" s="244"/>
      <c r="AU536" s="244"/>
      <c r="AV536" s="260"/>
      <c r="AW536" s="244"/>
      <c r="AX536" s="260"/>
      <c r="AY536" s="260"/>
      <c r="AZ536" s="260"/>
      <c r="BA536" s="265"/>
      <c r="BB536" s="265"/>
      <c r="BC536" s="78"/>
      <c r="BD536" s="265"/>
      <c r="BE536" s="265"/>
      <c r="BF536" s="265"/>
      <c r="BG536" s="265"/>
      <c r="BH536" s="265"/>
      <c r="BI536" s="265"/>
      <c r="BJ536" s="249"/>
      <c r="BK536" s="249"/>
      <c r="BL536" s="251"/>
      <c r="BM536" s="78"/>
      <c r="BN536" s="566" t="str">
        <f t="shared" si="71"/>
        <v xml:space="preserve"> </v>
      </c>
      <c r="BO536" s="566" t="str">
        <f t="shared" si="75"/>
        <v xml:space="preserve"> </v>
      </c>
      <c r="BP536" s="566" t="str">
        <f t="shared" si="76"/>
        <v xml:space="preserve"> </v>
      </c>
      <c r="BQ536" s="566" t="str">
        <f t="shared" si="77"/>
        <v xml:space="preserve"> </v>
      </c>
      <c r="BR536" s="78"/>
      <c r="BS536" s="146"/>
    </row>
    <row r="537" spans="1:71" s="87" customFormat="1" ht="12.75" x14ac:dyDescent="0.25">
      <c r="A537" s="370"/>
      <c r="B537" s="366">
        <f>Demografia!B538</f>
        <v>0</v>
      </c>
      <c r="C537" s="366">
        <f>Demografia!C538</f>
        <v>0</v>
      </c>
      <c r="D537" s="367">
        <f>Demografia!D538</f>
        <v>0</v>
      </c>
      <c r="E537" s="82"/>
      <c r="F537" s="420"/>
      <c r="G537" s="421"/>
      <c r="H537" s="422"/>
      <c r="I537" s="245"/>
      <c r="J537" s="246"/>
      <c r="K537" s="247"/>
      <c r="L537" s="247"/>
      <c r="M537" s="247"/>
      <c r="N537" s="245"/>
      <c r="O537" s="252"/>
      <c r="P537" s="82"/>
      <c r="Q537" s="245"/>
      <c r="R537" s="421"/>
      <c r="S537" s="421"/>
      <c r="T537" s="82"/>
      <c r="U537" s="246"/>
      <c r="V537" s="246"/>
      <c r="W537" s="245"/>
      <c r="X537" s="246"/>
      <c r="Y537" s="245"/>
      <c r="Z537" s="245"/>
      <c r="AA537" s="245"/>
      <c r="AB537" s="247"/>
      <c r="AC537" s="247"/>
      <c r="AD537" s="78"/>
      <c r="AE537" s="247"/>
      <c r="AF537" s="247"/>
      <c r="AG537" s="247"/>
      <c r="AH537" s="247"/>
      <c r="AI537" s="247"/>
      <c r="AJ537" s="247"/>
      <c r="AK537" s="250"/>
      <c r="AL537" s="250"/>
      <c r="AM537" s="252"/>
      <c r="AN537" s="78"/>
      <c r="AO537" s="567" t="str">
        <f t="shared" si="70"/>
        <v xml:space="preserve"> </v>
      </c>
      <c r="AP537" s="567" t="str">
        <f t="shared" si="72"/>
        <v xml:space="preserve"> </v>
      </c>
      <c r="AQ537" s="567" t="str">
        <f t="shared" si="73"/>
        <v xml:space="preserve"> </v>
      </c>
      <c r="AR537" s="567" t="str">
        <f t="shared" si="74"/>
        <v xml:space="preserve"> </v>
      </c>
      <c r="AS537" s="78"/>
      <c r="AT537" s="365"/>
      <c r="AU537" s="365"/>
      <c r="AV537" s="364"/>
      <c r="AW537" s="365"/>
      <c r="AX537" s="364"/>
      <c r="AY537" s="364"/>
      <c r="AZ537" s="245"/>
      <c r="BA537" s="247"/>
      <c r="BB537" s="247"/>
      <c r="BC537" s="78"/>
      <c r="BD537" s="247"/>
      <c r="BE537" s="247"/>
      <c r="BF537" s="247"/>
      <c r="BG537" s="247"/>
      <c r="BH537" s="247"/>
      <c r="BI537" s="247"/>
      <c r="BJ537" s="250"/>
      <c r="BK537" s="250"/>
      <c r="BL537" s="252"/>
      <c r="BM537" s="78"/>
      <c r="BN537" s="567" t="str">
        <f t="shared" si="71"/>
        <v xml:space="preserve"> </v>
      </c>
      <c r="BO537" s="567" t="str">
        <f t="shared" si="75"/>
        <v xml:space="preserve"> </v>
      </c>
      <c r="BP537" s="567" t="str">
        <f t="shared" si="76"/>
        <v xml:space="preserve"> </v>
      </c>
      <c r="BQ537" s="567" t="str">
        <f t="shared" si="77"/>
        <v xml:space="preserve"> </v>
      </c>
      <c r="BR537" s="78"/>
      <c r="BS537" s="318"/>
    </row>
    <row r="538" spans="1:71" s="87" customFormat="1" ht="12.75" x14ac:dyDescent="0.25">
      <c r="A538" s="370"/>
      <c r="B538" s="150">
        <f>Demografia!B539</f>
        <v>0</v>
      </c>
      <c r="C538" s="150">
        <f>Demografia!C539</f>
        <v>0</v>
      </c>
      <c r="D538" s="151">
        <f>Demografia!D539</f>
        <v>0</v>
      </c>
      <c r="E538" s="82"/>
      <c r="F538" s="242"/>
      <c r="G538" s="153"/>
      <c r="H538" s="419"/>
      <c r="I538" s="260"/>
      <c r="J538" s="244"/>
      <c r="K538" s="265"/>
      <c r="L538" s="265"/>
      <c r="M538" s="265"/>
      <c r="N538" s="260"/>
      <c r="O538" s="251"/>
      <c r="P538" s="82"/>
      <c r="Q538" s="260"/>
      <c r="R538" s="153"/>
      <c r="S538" s="153"/>
      <c r="T538" s="82"/>
      <c r="U538" s="244"/>
      <c r="V538" s="244"/>
      <c r="W538" s="260"/>
      <c r="X538" s="244"/>
      <c r="Y538" s="260"/>
      <c r="Z538" s="260"/>
      <c r="AA538" s="260"/>
      <c r="AB538" s="265"/>
      <c r="AC538" s="265"/>
      <c r="AD538" s="78"/>
      <c r="AE538" s="265"/>
      <c r="AF538" s="265"/>
      <c r="AG538" s="265"/>
      <c r="AH538" s="265"/>
      <c r="AI538" s="265"/>
      <c r="AJ538" s="265"/>
      <c r="AK538" s="249"/>
      <c r="AL538" s="249"/>
      <c r="AM538" s="251"/>
      <c r="AN538" s="78"/>
      <c r="AO538" s="566" t="str">
        <f t="shared" si="70"/>
        <v xml:space="preserve"> </v>
      </c>
      <c r="AP538" s="566" t="str">
        <f t="shared" si="72"/>
        <v xml:space="preserve"> </v>
      </c>
      <c r="AQ538" s="566" t="str">
        <f t="shared" si="73"/>
        <v xml:space="preserve"> </v>
      </c>
      <c r="AR538" s="566" t="str">
        <f t="shared" si="74"/>
        <v xml:space="preserve"> </v>
      </c>
      <c r="AS538" s="78"/>
      <c r="AT538" s="244"/>
      <c r="AU538" s="244"/>
      <c r="AV538" s="260"/>
      <c r="AW538" s="244"/>
      <c r="AX538" s="260"/>
      <c r="AY538" s="260"/>
      <c r="AZ538" s="260"/>
      <c r="BA538" s="265"/>
      <c r="BB538" s="265"/>
      <c r="BC538" s="78"/>
      <c r="BD538" s="265"/>
      <c r="BE538" s="265"/>
      <c r="BF538" s="265"/>
      <c r="BG538" s="265"/>
      <c r="BH538" s="265"/>
      <c r="BI538" s="265"/>
      <c r="BJ538" s="249"/>
      <c r="BK538" s="249"/>
      <c r="BL538" s="251"/>
      <c r="BM538" s="78"/>
      <c r="BN538" s="566" t="str">
        <f t="shared" si="71"/>
        <v xml:space="preserve"> </v>
      </c>
      <c r="BO538" s="566" t="str">
        <f t="shared" si="75"/>
        <v xml:space="preserve"> </v>
      </c>
      <c r="BP538" s="566" t="str">
        <f t="shared" si="76"/>
        <v xml:space="preserve"> </v>
      </c>
      <c r="BQ538" s="566" t="str">
        <f t="shared" si="77"/>
        <v xml:space="preserve"> </v>
      </c>
      <c r="BR538" s="78"/>
      <c r="BS538" s="146"/>
    </row>
    <row r="539" spans="1:71" s="87" customFormat="1" ht="12.75" x14ac:dyDescent="0.25">
      <c r="A539" s="370"/>
      <c r="B539" s="366">
        <f>Demografia!B540</f>
        <v>0</v>
      </c>
      <c r="C539" s="366">
        <f>Demografia!C540</f>
        <v>0</v>
      </c>
      <c r="D539" s="367">
        <f>Demografia!D540</f>
        <v>0</v>
      </c>
      <c r="E539" s="82"/>
      <c r="F539" s="420"/>
      <c r="G539" s="421"/>
      <c r="H539" s="422"/>
      <c r="I539" s="245"/>
      <c r="J539" s="246"/>
      <c r="K539" s="247"/>
      <c r="L539" s="247"/>
      <c r="M539" s="247"/>
      <c r="N539" s="245"/>
      <c r="O539" s="252"/>
      <c r="P539" s="82"/>
      <c r="Q539" s="245"/>
      <c r="R539" s="421"/>
      <c r="S539" s="421"/>
      <c r="T539" s="82"/>
      <c r="U539" s="246"/>
      <c r="V539" s="246"/>
      <c r="W539" s="245"/>
      <c r="X539" s="246"/>
      <c r="Y539" s="245"/>
      <c r="Z539" s="245"/>
      <c r="AA539" s="245"/>
      <c r="AB539" s="247"/>
      <c r="AC539" s="247"/>
      <c r="AD539" s="78"/>
      <c r="AE539" s="247"/>
      <c r="AF539" s="247"/>
      <c r="AG539" s="247"/>
      <c r="AH539" s="247"/>
      <c r="AI539" s="247"/>
      <c r="AJ539" s="247"/>
      <c r="AK539" s="250"/>
      <c r="AL539" s="250"/>
      <c r="AM539" s="252"/>
      <c r="AN539" s="78"/>
      <c r="AO539" s="567" t="str">
        <f t="shared" si="70"/>
        <v xml:space="preserve"> </v>
      </c>
      <c r="AP539" s="567" t="str">
        <f t="shared" si="72"/>
        <v xml:space="preserve"> </v>
      </c>
      <c r="AQ539" s="567" t="str">
        <f t="shared" si="73"/>
        <v xml:space="preserve"> </v>
      </c>
      <c r="AR539" s="567" t="str">
        <f t="shared" si="74"/>
        <v xml:space="preserve"> </v>
      </c>
      <c r="AS539" s="78"/>
      <c r="AT539" s="365"/>
      <c r="AU539" s="365"/>
      <c r="AV539" s="364"/>
      <c r="AW539" s="365"/>
      <c r="AX539" s="364"/>
      <c r="AY539" s="364"/>
      <c r="AZ539" s="245"/>
      <c r="BA539" s="247"/>
      <c r="BB539" s="247"/>
      <c r="BC539" s="78"/>
      <c r="BD539" s="247"/>
      <c r="BE539" s="247"/>
      <c r="BF539" s="247"/>
      <c r="BG539" s="247"/>
      <c r="BH539" s="247"/>
      <c r="BI539" s="247"/>
      <c r="BJ539" s="250"/>
      <c r="BK539" s="250"/>
      <c r="BL539" s="252"/>
      <c r="BM539" s="78"/>
      <c r="BN539" s="567" t="str">
        <f t="shared" si="71"/>
        <v xml:space="preserve"> </v>
      </c>
      <c r="BO539" s="567" t="str">
        <f t="shared" si="75"/>
        <v xml:space="preserve"> </v>
      </c>
      <c r="BP539" s="567" t="str">
        <f t="shared" si="76"/>
        <v xml:space="preserve"> </v>
      </c>
      <c r="BQ539" s="567" t="str">
        <f t="shared" si="77"/>
        <v xml:space="preserve"> </v>
      </c>
      <c r="BR539" s="78"/>
      <c r="BS539" s="318"/>
    </row>
    <row r="540" spans="1:71" s="87" customFormat="1" ht="12.75" x14ac:dyDescent="0.25">
      <c r="A540" s="370"/>
      <c r="B540" s="150">
        <f>Demografia!B541</f>
        <v>0</v>
      </c>
      <c r="C540" s="150">
        <f>Demografia!C541</f>
        <v>0</v>
      </c>
      <c r="D540" s="151">
        <f>Demografia!D541</f>
        <v>0</v>
      </c>
      <c r="E540" s="82"/>
      <c r="F540" s="242"/>
      <c r="G540" s="153"/>
      <c r="H540" s="419"/>
      <c r="I540" s="260"/>
      <c r="J540" s="244"/>
      <c r="K540" s="265"/>
      <c r="L540" s="265"/>
      <c r="M540" s="265"/>
      <c r="N540" s="260"/>
      <c r="O540" s="251"/>
      <c r="P540" s="82"/>
      <c r="Q540" s="260"/>
      <c r="R540" s="153"/>
      <c r="S540" s="153"/>
      <c r="T540" s="82"/>
      <c r="U540" s="244"/>
      <c r="V540" s="244"/>
      <c r="W540" s="260"/>
      <c r="X540" s="244"/>
      <c r="Y540" s="260"/>
      <c r="Z540" s="260"/>
      <c r="AA540" s="260"/>
      <c r="AB540" s="265"/>
      <c r="AC540" s="265"/>
      <c r="AD540" s="78"/>
      <c r="AE540" s="265"/>
      <c r="AF540" s="265"/>
      <c r="AG540" s="265"/>
      <c r="AH540" s="265"/>
      <c r="AI540" s="265"/>
      <c r="AJ540" s="265"/>
      <c r="AK540" s="249"/>
      <c r="AL540" s="249"/>
      <c r="AM540" s="251"/>
      <c r="AN540" s="78"/>
      <c r="AO540" s="566" t="str">
        <f t="shared" si="70"/>
        <v xml:space="preserve"> </v>
      </c>
      <c r="AP540" s="566" t="str">
        <f t="shared" si="72"/>
        <v xml:space="preserve"> </v>
      </c>
      <c r="AQ540" s="566" t="str">
        <f t="shared" si="73"/>
        <v xml:space="preserve"> </v>
      </c>
      <c r="AR540" s="566" t="str">
        <f t="shared" si="74"/>
        <v xml:space="preserve"> </v>
      </c>
      <c r="AS540" s="78"/>
      <c r="AT540" s="244"/>
      <c r="AU540" s="244"/>
      <c r="AV540" s="260"/>
      <c r="AW540" s="244"/>
      <c r="AX540" s="260"/>
      <c r="AY540" s="260"/>
      <c r="AZ540" s="260"/>
      <c r="BA540" s="265"/>
      <c r="BB540" s="265"/>
      <c r="BC540" s="78"/>
      <c r="BD540" s="265"/>
      <c r="BE540" s="265"/>
      <c r="BF540" s="265"/>
      <c r="BG540" s="265"/>
      <c r="BH540" s="265"/>
      <c r="BI540" s="265"/>
      <c r="BJ540" s="249"/>
      <c r="BK540" s="249"/>
      <c r="BL540" s="251"/>
      <c r="BM540" s="78"/>
      <c r="BN540" s="566" t="str">
        <f t="shared" si="71"/>
        <v xml:space="preserve"> </v>
      </c>
      <c r="BO540" s="566" t="str">
        <f t="shared" si="75"/>
        <v xml:space="preserve"> </v>
      </c>
      <c r="BP540" s="566" t="str">
        <f t="shared" si="76"/>
        <v xml:space="preserve"> </v>
      </c>
      <c r="BQ540" s="566" t="str">
        <f t="shared" si="77"/>
        <v xml:space="preserve"> </v>
      </c>
      <c r="BR540" s="78"/>
      <c r="BS540" s="146"/>
    </row>
    <row r="541" spans="1:71" s="87" customFormat="1" ht="12.75" x14ac:dyDescent="0.25">
      <c r="A541" s="370"/>
      <c r="B541" s="366">
        <f>Demografia!B542</f>
        <v>0</v>
      </c>
      <c r="C541" s="366">
        <f>Demografia!C542</f>
        <v>0</v>
      </c>
      <c r="D541" s="367">
        <f>Demografia!D542</f>
        <v>0</v>
      </c>
      <c r="E541" s="82"/>
      <c r="F541" s="420"/>
      <c r="G541" s="421"/>
      <c r="H541" s="422"/>
      <c r="I541" s="245"/>
      <c r="J541" s="246"/>
      <c r="K541" s="247"/>
      <c r="L541" s="247"/>
      <c r="M541" s="247"/>
      <c r="N541" s="245"/>
      <c r="O541" s="252"/>
      <c r="P541" s="82"/>
      <c r="Q541" s="245"/>
      <c r="R541" s="421"/>
      <c r="S541" s="421"/>
      <c r="T541" s="82"/>
      <c r="U541" s="246"/>
      <c r="V541" s="246"/>
      <c r="W541" s="245"/>
      <c r="X541" s="246"/>
      <c r="Y541" s="245"/>
      <c r="Z541" s="245"/>
      <c r="AA541" s="245"/>
      <c r="AB541" s="247"/>
      <c r="AC541" s="247"/>
      <c r="AD541" s="78"/>
      <c r="AE541" s="247"/>
      <c r="AF541" s="247"/>
      <c r="AG541" s="247"/>
      <c r="AH541" s="247"/>
      <c r="AI541" s="247"/>
      <c r="AJ541" s="247"/>
      <c r="AK541" s="250"/>
      <c r="AL541" s="250"/>
      <c r="AM541" s="252"/>
      <c r="AN541" s="78"/>
      <c r="AO541" s="567" t="str">
        <f t="shared" si="70"/>
        <v xml:space="preserve"> </v>
      </c>
      <c r="AP541" s="567" t="str">
        <f t="shared" si="72"/>
        <v xml:space="preserve"> </v>
      </c>
      <c r="AQ541" s="567" t="str">
        <f t="shared" si="73"/>
        <v xml:space="preserve"> </v>
      </c>
      <c r="AR541" s="567" t="str">
        <f t="shared" si="74"/>
        <v xml:space="preserve"> </v>
      </c>
      <c r="AS541" s="78"/>
      <c r="AT541" s="365"/>
      <c r="AU541" s="365"/>
      <c r="AV541" s="364"/>
      <c r="AW541" s="365"/>
      <c r="AX541" s="364"/>
      <c r="AY541" s="364"/>
      <c r="AZ541" s="245"/>
      <c r="BA541" s="247"/>
      <c r="BB541" s="247"/>
      <c r="BC541" s="78"/>
      <c r="BD541" s="247"/>
      <c r="BE541" s="247"/>
      <c r="BF541" s="247"/>
      <c r="BG541" s="247"/>
      <c r="BH541" s="247"/>
      <c r="BI541" s="247"/>
      <c r="BJ541" s="250"/>
      <c r="BK541" s="250"/>
      <c r="BL541" s="252"/>
      <c r="BM541" s="78"/>
      <c r="BN541" s="567" t="str">
        <f t="shared" si="71"/>
        <v xml:space="preserve"> </v>
      </c>
      <c r="BO541" s="567" t="str">
        <f t="shared" si="75"/>
        <v xml:space="preserve"> </v>
      </c>
      <c r="BP541" s="567" t="str">
        <f t="shared" si="76"/>
        <v xml:space="preserve"> </v>
      </c>
      <c r="BQ541" s="567" t="str">
        <f t="shared" si="77"/>
        <v xml:space="preserve"> </v>
      </c>
      <c r="BR541" s="78"/>
      <c r="BS541" s="318"/>
    </row>
    <row r="542" spans="1:71" s="87" customFormat="1" ht="12.75" x14ac:dyDescent="0.25">
      <c r="A542" s="370"/>
      <c r="B542" s="150">
        <f>Demografia!B543</f>
        <v>0</v>
      </c>
      <c r="C542" s="150">
        <f>Demografia!C543</f>
        <v>0</v>
      </c>
      <c r="D542" s="151">
        <f>Demografia!D543</f>
        <v>0</v>
      </c>
      <c r="E542" s="82"/>
      <c r="F542" s="242"/>
      <c r="G542" s="153"/>
      <c r="H542" s="419"/>
      <c r="I542" s="260"/>
      <c r="J542" s="244"/>
      <c r="K542" s="265"/>
      <c r="L542" s="265"/>
      <c r="M542" s="265"/>
      <c r="N542" s="260"/>
      <c r="O542" s="251"/>
      <c r="P542" s="82"/>
      <c r="Q542" s="260"/>
      <c r="R542" s="153"/>
      <c r="S542" s="153"/>
      <c r="T542" s="82"/>
      <c r="U542" s="244"/>
      <c r="V542" s="244"/>
      <c r="W542" s="260"/>
      <c r="X542" s="244"/>
      <c r="Y542" s="260"/>
      <c r="Z542" s="260"/>
      <c r="AA542" s="260"/>
      <c r="AB542" s="265"/>
      <c r="AC542" s="265"/>
      <c r="AD542" s="78"/>
      <c r="AE542" s="265"/>
      <c r="AF542" s="265"/>
      <c r="AG542" s="265"/>
      <c r="AH542" s="265"/>
      <c r="AI542" s="265"/>
      <c r="AJ542" s="265"/>
      <c r="AK542" s="249"/>
      <c r="AL542" s="249"/>
      <c r="AM542" s="251"/>
      <c r="AN542" s="78"/>
      <c r="AO542" s="566" t="str">
        <f t="shared" si="70"/>
        <v xml:space="preserve"> </v>
      </c>
      <c r="AP542" s="566" t="str">
        <f t="shared" si="72"/>
        <v xml:space="preserve"> </v>
      </c>
      <c r="AQ542" s="566" t="str">
        <f t="shared" si="73"/>
        <v xml:space="preserve"> </v>
      </c>
      <c r="AR542" s="566" t="str">
        <f t="shared" si="74"/>
        <v xml:space="preserve"> </v>
      </c>
      <c r="AS542" s="78"/>
      <c r="AT542" s="244"/>
      <c r="AU542" s="244"/>
      <c r="AV542" s="260"/>
      <c r="AW542" s="244"/>
      <c r="AX542" s="260"/>
      <c r="AY542" s="260"/>
      <c r="AZ542" s="260"/>
      <c r="BA542" s="265"/>
      <c r="BB542" s="265"/>
      <c r="BC542" s="78"/>
      <c r="BD542" s="265"/>
      <c r="BE542" s="265"/>
      <c r="BF542" s="265"/>
      <c r="BG542" s="265"/>
      <c r="BH542" s="265"/>
      <c r="BI542" s="265"/>
      <c r="BJ542" s="249"/>
      <c r="BK542" s="249"/>
      <c r="BL542" s="251"/>
      <c r="BM542" s="78"/>
      <c r="BN542" s="566" t="str">
        <f t="shared" si="71"/>
        <v xml:space="preserve"> </v>
      </c>
      <c r="BO542" s="566" t="str">
        <f t="shared" si="75"/>
        <v xml:space="preserve"> </v>
      </c>
      <c r="BP542" s="566" t="str">
        <f t="shared" si="76"/>
        <v xml:space="preserve"> </v>
      </c>
      <c r="BQ542" s="566" t="str">
        <f t="shared" si="77"/>
        <v xml:space="preserve"> </v>
      </c>
      <c r="BR542" s="78"/>
      <c r="BS542" s="146"/>
    </row>
    <row r="543" spans="1:71" s="87" customFormat="1" ht="12.75" x14ac:dyDescent="0.25">
      <c r="A543" s="370"/>
      <c r="B543" s="366">
        <f>Demografia!B544</f>
        <v>0</v>
      </c>
      <c r="C543" s="366">
        <f>Demografia!C544</f>
        <v>0</v>
      </c>
      <c r="D543" s="367">
        <f>Demografia!D544</f>
        <v>0</v>
      </c>
      <c r="E543" s="82"/>
      <c r="F543" s="420"/>
      <c r="G543" s="421"/>
      <c r="H543" s="422"/>
      <c r="I543" s="245"/>
      <c r="J543" s="246"/>
      <c r="K543" s="247"/>
      <c r="L543" s="247"/>
      <c r="M543" s="247"/>
      <c r="N543" s="245"/>
      <c r="O543" s="252"/>
      <c r="P543" s="82"/>
      <c r="Q543" s="245"/>
      <c r="R543" s="421"/>
      <c r="S543" s="421"/>
      <c r="T543" s="82"/>
      <c r="U543" s="246"/>
      <c r="V543" s="246"/>
      <c r="W543" s="245"/>
      <c r="X543" s="246"/>
      <c r="Y543" s="245"/>
      <c r="Z543" s="245"/>
      <c r="AA543" s="245"/>
      <c r="AB543" s="247"/>
      <c r="AC543" s="247"/>
      <c r="AD543" s="78"/>
      <c r="AE543" s="247"/>
      <c r="AF543" s="247"/>
      <c r="AG543" s="247"/>
      <c r="AH543" s="247"/>
      <c r="AI543" s="247"/>
      <c r="AJ543" s="247"/>
      <c r="AK543" s="250"/>
      <c r="AL543" s="250"/>
      <c r="AM543" s="252"/>
      <c r="AN543" s="78"/>
      <c r="AO543" s="567" t="str">
        <f t="shared" si="70"/>
        <v xml:space="preserve"> </v>
      </c>
      <c r="AP543" s="567" t="str">
        <f t="shared" si="72"/>
        <v xml:space="preserve"> </v>
      </c>
      <c r="AQ543" s="567" t="str">
        <f t="shared" si="73"/>
        <v xml:space="preserve"> </v>
      </c>
      <c r="AR543" s="567" t="str">
        <f t="shared" si="74"/>
        <v xml:space="preserve"> </v>
      </c>
      <c r="AS543" s="78"/>
      <c r="AT543" s="365"/>
      <c r="AU543" s="365"/>
      <c r="AV543" s="364"/>
      <c r="AW543" s="365"/>
      <c r="AX543" s="364"/>
      <c r="AY543" s="364"/>
      <c r="AZ543" s="245"/>
      <c r="BA543" s="247"/>
      <c r="BB543" s="247"/>
      <c r="BC543" s="78"/>
      <c r="BD543" s="247"/>
      <c r="BE543" s="247"/>
      <c r="BF543" s="247"/>
      <c r="BG543" s="247"/>
      <c r="BH543" s="247"/>
      <c r="BI543" s="247"/>
      <c r="BJ543" s="250"/>
      <c r="BK543" s="250"/>
      <c r="BL543" s="252"/>
      <c r="BM543" s="78"/>
      <c r="BN543" s="567" t="str">
        <f t="shared" si="71"/>
        <v xml:space="preserve"> </v>
      </c>
      <c r="BO543" s="567" t="str">
        <f t="shared" si="75"/>
        <v xml:space="preserve"> </v>
      </c>
      <c r="BP543" s="567" t="str">
        <f t="shared" si="76"/>
        <v xml:space="preserve"> </v>
      </c>
      <c r="BQ543" s="567" t="str">
        <f t="shared" si="77"/>
        <v xml:space="preserve"> </v>
      </c>
      <c r="BR543" s="78"/>
      <c r="BS543" s="318"/>
    </row>
    <row r="544" spans="1:71" s="87" customFormat="1" ht="12.75" x14ac:dyDescent="0.25">
      <c r="A544" s="370"/>
      <c r="B544" s="150">
        <f>Demografia!B545</f>
        <v>0</v>
      </c>
      <c r="C544" s="150">
        <f>Demografia!C545</f>
        <v>0</v>
      </c>
      <c r="D544" s="151">
        <f>Demografia!D545</f>
        <v>0</v>
      </c>
      <c r="E544" s="82"/>
      <c r="F544" s="242"/>
      <c r="G544" s="153"/>
      <c r="H544" s="419"/>
      <c r="I544" s="260"/>
      <c r="J544" s="244"/>
      <c r="K544" s="265"/>
      <c r="L544" s="265"/>
      <c r="M544" s="265"/>
      <c r="N544" s="260"/>
      <c r="O544" s="251"/>
      <c r="P544" s="82"/>
      <c r="Q544" s="260"/>
      <c r="R544" s="153"/>
      <c r="S544" s="153"/>
      <c r="T544" s="82"/>
      <c r="U544" s="244"/>
      <c r="V544" s="244"/>
      <c r="W544" s="260"/>
      <c r="X544" s="244"/>
      <c r="Y544" s="260"/>
      <c r="Z544" s="260"/>
      <c r="AA544" s="260"/>
      <c r="AB544" s="265"/>
      <c r="AC544" s="265"/>
      <c r="AD544" s="78"/>
      <c r="AE544" s="265"/>
      <c r="AF544" s="265"/>
      <c r="AG544" s="265"/>
      <c r="AH544" s="265"/>
      <c r="AI544" s="265"/>
      <c r="AJ544" s="265"/>
      <c r="AK544" s="249"/>
      <c r="AL544" s="249"/>
      <c r="AM544" s="251"/>
      <c r="AN544" s="78"/>
      <c r="AO544" s="566" t="str">
        <f t="shared" si="70"/>
        <v xml:space="preserve"> </v>
      </c>
      <c r="AP544" s="566" t="str">
        <f t="shared" si="72"/>
        <v xml:space="preserve"> </v>
      </c>
      <c r="AQ544" s="566" t="str">
        <f t="shared" si="73"/>
        <v xml:space="preserve"> </v>
      </c>
      <c r="AR544" s="566" t="str">
        <f t="shared" si="74"/>
        <v xml:space="preserve"> </v>
      </c>
      <c r="AS544" s="78"/>
      <c r="AT544" s="244"/>
      <c r="AU544" s="244"/>
      <c r="AV544" s="260"/>
      <c r="AW544" s="244"/>
      <c r="AX544" s="260"/>
      <c r="AY544" s="260"/>
      <c r="AZ544" s="260"/>
      <c r="BA544" s="265"/>
      <c r="BB544" s="265"/>
      <c r="BC544" s="78"/>
      <c r="BD544" s="265"/>
      <c r="BE544" s="265"/>
      <c r="BF544" s="265"/>
      <c r="BG544" s="265"/>
      <c r="BH544" s="265"/>
      <c r="BI544" s="265"/>
      <c r="BJ544" s="249"/>
      <c r="BK544" s="249"/>
      <c r="BL544" s="251"/>
      <c r="BM544" s="78"/>
      <c r="BN544" s="566" t="str">
        <f t="shared" si="71"/>
        <v xml:space="preserve"> </v>
      </c>
      <c r="BO544" s="566" t="str">
        <f t="shared" si="75"/>
        <v xml:space="preserve"> </v>
      </c>
      <c r="BP544" s="566" t="str">
        <f t="shared" si="76"/>
        <v xml:space="preserve"> </v>
      </c>
      <c r="BQ544" s="566" t="str">
        <f t="shared" si="77"/>
        <v xml:space="preserve"> </v>
      </c>
      <c r="BR544" s="78"/>
      <c r="BS544" s="146"/>
    </row>
    <row r="545" spans="1:71" s="87" customFormat="1" ht="12.75" x14ac:dyDescent="0.25">
      <c r="A545" s="370"/>
      <c r="B545" s="366">
        <f>Demografia!B546</f>
        <v>0</v>
      </c>
      <c r="C545" s="366">
        <f>Demografia!C546</f>
        <v>0</v>
      </c>
      <c r="D545" s="367">
        <f>Demografia!D546</f>
        <v>0</v>
      </c>
      <c r="E545" s="82"/>
      <c r="F545" s="420"/>
      <c r="G545" s="421"/>
      <c r="H545" s="422"/>
      <c r="I545" s="245"/>
      <c r="J545" s="246"/>
      <c r="K545" s="247"/>
      <c r="L545" s="247"/>
      <c r="M545" s="247"/>
      <c r="N545" s="245"/>
      <c r="O545" s="252"/>
      <c r="P545" s="82"/>
      <c r="Q545" s="245"/>
      <c r="R545" s="421"/>
      <c r="S545" s="421"/>
      <c r="T545" s="82"/>
      <c r="U545" s="246"/>
      <c r="V545" s="246"/>
      <c r="W545" s="245"/>
      <c r="X545" s="246"/>
      <c r="Y545" s="245"/>
      <c r="Z545" s="245"/>
      <c r="AA545" s="245"/>
      <c r="AB545" s="247"/>
      <c r="AC545" s="247"/>
      <c r="AD545" s="78"/>
      <c r="AE545" s="247"/>
      <c r="AF545" s="247"/>
      <c r="AG545" s="247"/>
      <c r="AH545" s="247"/>
      <c r="AI545" s="247"/>
      <c r="AJ545" s="247"/>
      <c r="AK545" s="250"/>
      <c r="AL545" s="250"/>
      <c r="AM545" s="252"/>
      <c r="AN545" s="78"/>
      <c r="AO545" s="567" t="str">
        <f t="shared" si="70"/>
        <v xml:space="preserve"> </v>
      </c>
      <c r="AP545" s="567" t="str">
        <f t="shared" si="72"/>
        <v xml:space="preserve"> </v>
      </c>
      <c r="AQ545" s="567" t="str">
        <f t="shared" si="73"/>
        <v xml:space="preserve"> </v>
      </c>
      <c r="AR545" s="567" t="str">
        <f t="shared" si="74"/>
        <v xml:space="preserve"> </v>
      </c>
      <c r="AS545" s="78"/>
      <c r="AT545" s="365"/>
      <c r="AU545" s="365"/>
      <c r="AV545" s="364"/>
      <c r="AW545" s="365"/>
      <c r="AX545" s="364"/>
      <c r="AY545" s="364"/>
      <c r="AZ545" s="245"/>
      <c r="BA545" s="247"/>
      <c r="BB545" s="247"/>
      <c r="BC545" s="78"/>
      <c r="BD545" s="247"/>
      <c r="BE545" s="247"/>
      <c r="BF545" s="247"/>
      <c r="BG545" s="247"/>
      <c r="BH545" s="247"/>
      <c r="BI545" s="247"/>
      <c r="BJ545" s="250"/>
      <c r="BK545" s="250"/>
      <c r="BL545" s="252"/>
      <c r="BM545" s="78"/>
      <c r="BN545" s="567" t="str">
        <f t="shared" si="71"/>
        <v xml:space="preserve"> </v>
      </c>
      <c r="BO545" s="567" t="str">
        <f t="shared" si="75"/>
        <v xml:space="preserve"> </v>
      </c>
      <c r="BP545" s="567" t="str">
        <f t="shared" si="76"/>
        <v xml:space="preserve"> </v>
      </c>
      <c r="BQ545" s="567" t="str">
        <f t="shared" si="77"/>
        <v xml:space="preserve"> </v>
      </c>
      <c r="BR545" s="78"/>
      <c r="BS545" s="318"/>
    </row>
    <row r="546" spans="1:71" s="87" customFormat="1" ht="12.75" x14ac:dyDescent="0.25">
      <c r="A546" s="370"/>
      <c r="B546" s="150">
        <f>Demografia!B547</f>
        <v>0</v>
      </c>
      <c r="C546" s="150">
        <f>Demografia!C547</f>
        <v>0</v>
      </c>
      <c r="D546" s="151">
        <f>Demografia!D547</f>
        <v>0</v>
      </c>
      <c r="E546" s="82"/>
      <c r="F546" s="242"/>
      <c r="G546" s="153"/>
      <c r="H546" s="419"/>
      <c r="I546" s="260"/>
      <c r="J546" s="244"/>
      <c r="K546" s="265"/>
      <c r="L546" s="265"/>
      <c r="M546" s="265"/>
      <c r="N546" s="260"/>
      <c r="O546" s="251"/>
      <c r="P546" s="82"/>
      <c r="Q546" s="260"/>
      <c r="R546" s="153"/>
      <c r="S546" s="153"/>
      <c r="T546" s="82"/>
      <c r="U546" s="244"/>
      <c r="V546" s="244"/>
      <c r="W546" s="260"/>
      <c r="X546" s="244"/>
      <c r="Y546" s="260"/>
      <c r="Z546" s="260"/>
      <c r="AA546" s="260"/>
      <c r="AB546" s="265"/>
      <c r="AC546" s="265"/>
      <c r="AD546" s="78"/>
      <c r="AE546" s="265"/>
      <c r="AF546" s="265"/>
      <c r="AG546" s="265"/>
      <c r="AH546" s="265"/>
      <c r="AI546" s="265"/>
      <c r="AJ546" s="265"/>
      <c r="AK546" s="249"/>
      <c r="AL546" s="249"/>
      <c r="AM546" s="251"/>
      <c r="AN546" s="78"/>
      <c r="AO546" s="566" t="str">
        <f t="shared" si="70"/>
        <v xml:space="preserve"> </v>
      </c>
      <c r="AP546" s="566" t="str">
        <f t="shared" si="72"/>
        <v xml:space="preserve"> </v>
      </c>
      <c r="AQ546" s="566" t="str">
        <f t="shared" si="73"/>
        <v xml:space="preserve"> </v>
      </c>
      <c r="AR546" s="566" t="str">
        <f t="shared" si="74"/>
        <v xml:space="preserve"> </v>
      </c>
      <c r="AS546" s="78"/>
      <c r="AT546" s="244"/>
      <c r="AU546" s="244"/>
      <c r="AV546" s="260"/>
      <c r="AW546" s="244"/>
      <c r="AX546" s="260"/>
      <c r="AY546" s="260"/>
      <c r="AZ546" s="260"/>
      <c r="BA546" s="265"/>
      <c r="BB546" s="265"/>
      <c r="BC546" s="78"/>
      <c r="BD546" s="265"/>
      <c r="BE546" s="265"/>
      <c r="BF546" s="265"/>
      <c r="BG546" s="265"/>
      <c r="BH546" s="265"/>
      <c r="BI546" s="265"/>
      <c r="BJ546" s="249"/>
      <c r="BK546" s="249"/>
      <c r="BL546" s="251"/>
      <c r="BM546" s="78"/>
      <c r="BN546" s="566" t="str">
        <f t="shared" si="71"/>
        <v xml:space="preserve"> </v>
      </c>
      <c r="BO546" s="566" t="str">
        <f t="shared" si="75"/>
        <v xml:space="preserve"> </v>
      </c>
      <c r="BP546" s="566" t="str">
        <f t="shared" si="76"/>
        <v xml:space="preserve"> </v>
      </c>
      <c r="BQ546" s="566" t="str">
        <f t="shared" si="77"/>
        <v xml:space="preserve"> </v>
      </c>
      <c r="BR546" s="78"/>
      <c r="BS546" s="146"/>
    </row>
    <row r="547" spans="1:71" s="87" customFormat="1" ht="12.75" x14ac:dyDescent="0.25">
      <c r="A547" s="370"/>
      <c r="B547" s="366">
        <f>Demografia!B548</f>
        <v>0</v>
      </c>
      <c r="C547" s="366">
        <f>Demografia!C548</f>
        <v>0</v>
      </c>
      <c r="D547" s="367">
        <f>Demografia!D548</f>
        <v>0</v>
      </c>
      <c r="E547" s="82"/>
      <c r="F547" s="420"/>
      <c r="G547" s="421"/>
      <c r="H547" s="422"/>
      <c r="I547" s="245"/>
      <c r="J547" s="246"/>
      <c r="K547" s="247"/>
      <c r="L547" s="247"/>
      <c r="M547" s="247"/>
      <c r="N547" s="245"/>
      <c r="O547" s="252"/>
      <c r="P547" s="82"/>
      <c r="Q547" s="245"/>
      <c r="R547" s="421"/>
      <c r="S547" s="421"/>
      <c r="T547" s="82"/>
      <c r="U547" s="246"/>
      <c r="V547" s="246"/>
      <c r="W547" s="245"/>
      <c r="X547" s="246"/>
      <c r="Y547" s="245"/>
      <c r="Z547" s="245"/>
      <c r="AA547" s="245"/>
      <c r="AB547" s="247"/>
      <c r="AC547" s="247"/>
      <c r="AD547" s="78"/>
      <c r="AE547" s="247"/>
      <c r="AF547" s="247"/>
      <c r="AG547" s="247"/>
      <c r="AH547" s="247"/>
      <c r="AI547" s="247"/>
      <c r="AJ547" s="247"/>
      <c r="AK547" s="250"/>
      <c r="AL547" s="250"/>
      <c r="AM547" s="252"/>
      <c r="AN547" s="78"/>
      <c r="AO547" s="567" t="str">
        <f t="shared" si="70"/>
        <v xml:space="preserve"> </v>
      </c>
      <c r="AP547" s="567" t="str">
        <f t="shared" si="72"/>
        <v xml:space="preserve"> </v>
      </c>
      <c r="AQ547" s="567" t="str">
        <f t="shared" si="73"/>
        <v xml:space="preserve"> </v>
      </c>
      <c r="AR547" s="567" t="str">
        <f t="shared" si="74"/>
        <v xml:space="preserve"> </v>
      </c>
      <c r="AS547" s="78"/>
      <c r="AT547" s="365"/>
      <c r="AU547" s="365"/>
      <c r="AV547" s="364"/>
      <c r="AW547" s="365"/>
      <c r="AX547" s="364"/>
      <c r="AY547" s="364"/>
      <c r="AZ547" s="245"/>
      <c r="BA547" s="247"/>
      <c r="BB547" s="247"/>
      <c r="BC547" s="78"/>
      <c r="BD547" s="247"/>
      <c r="BE547" s="247"/>
      <c r="BF547" s="247"/>
      <c r="BG547" s="247"/>
      <c r="BH547" s="247"/>
      <c r="BI547" s="247"/>
      <c r="BJ547" s="250"/>
      <c r="BK547" s="250"/>
      <c r="BL547" s="252"/>
      <c r="BM547" s="78"/>
      <c r="BN547" s="567" t="str">
        <f t="shared" si="71"/>
        <v xml:space="preserve"> </v>
      </c>
      <c r="BO547" s="567" t="str">
        <f t="shared" si="75"/>
        <v xml:space="preserve"> </v>
      </c>
      <c r="BP547" s="567" t="str">
        <f t="shared" si="76"/>
        <v xml:space="preserve"> </v>
      </c>
      <c r="BQ547" s="567" t="str">
        <f t="shared" si="77"/>
        <v xml:space="preserve"> </v>
      </c>
      <c r="BR547" s="78"/>
      <c r="BS547" s="318"/>
    </row>
    <row r="548" spans="1:71" s="87" customFormat="1" ht="12.75" x14ac:dyDescent="0.25">
      <c r="A548" s="370"/>
      <c r="B548" s="150">
        <f>Demografia!B549</f>
        <v>0</v>
      </c>
      <c r="C548" s="150">
        <f>Demografia!C549</f>
        <v>0</v>
      </c>
      <c r="D548" s="151">
        <f>Demografia!D549</f>
        <v>0</v>
      </c>
      <c r="E548" s="82"/>
      <c r="F548" s="242"/>
      <c r="G548" s="153"/>
      <c r="H548" s="419"/>
      <c r="I548" s="260"/>
      <c r="J548" s="244"/>
      <c r="K548" s="265"/>
      <c r="L548" s="265"/>
      <c r="M548" s="265"/>
      <c r="N548" s="260"/>
      <c r="O548" s="251"/>
      <c r="P548" s="82"/>
      <c r="Q548" s="260"/>
      <c r="R548" s="153"/>
      <c r="S548" s="153"/>
      <c r="T548" s="82"/>
      <c r="U548" s="244"/>
      <c r="V548" s="244"/>
      <c r="W548" s="260"/>
      <c r="X548" s="244"/>
      <c r="Y548" s="260"/>
      <c r="Z548" s="260"/>
      <c r="AA548" s="260"/>
      <c r="AB548" s="265"/>
      <c r="AC548" s="265"/>
      <c r="AD548" s="78"/>
      <c r="AE548" s="265"/>
      <c r="AF548" s="265"/>
      <c r="AG548" s="265"/>
      <c r="AH548" s="265"/>
      <c r="AI548" s="265"/>
      <c r="AJ548" s="265"/>
      <c r="AK548" s="249"/>
      <c r="AL548" s="249"/>
      <c r="AM548" s="251"/>
      <c r="AN548" s="78"/>
      <c r="AO548" s="566" t="str">
        <f t="shared" si="70"/>
        <v xml:space="preserve"> </v>
      </c>
      <c r="AP548" s="566" t="str">
        <f t="shared" si="72"/>
        <v xml:space="preserve"> </v>
      </c>
      <c r="AQ548" s="566" t="str">
        <f t="shared" si="73"/>
        <v xml:space="preserve"> </v>
      </c>
      <c r="AR548" s="566" t="str">
        <f t="shared" si="74"/>
        <v xml:space="preserve"> </v>
      </c>
      <c r="AS548" s="78"/>
      <c r="AT548" s="244"/>
      <c r="AU548" s="244"/>
      <c r="AV548" s="260"/>
      <c r="AW548" s="244"/>
      <c r="AX548" s="260"/>
      <c r="AY548" s="260"/>
      <c r="AZ548" s="260"/>
      <c r="BA548" s="265"/>
      <c r="BB548" s="265"/>
      <c r="BC548" s="78"/>
      <c r="BD548" s="265"/>
      <c r="BE548" s="265"/>
      <c r="BF548" s="265"/>
      <c r="BG548" s="265"/>
      <c r="BH548" s="265"/>
      <c r="BI548" s="265"/>
      <c r="BJ548" s="249"/>
      <c r="BK548" s="249"/>
      <c r="BL548" s="251"/>
      <c r="BM548" s="78"/>
      <c r="BN548" s="566" t="str">
        <f t="shared" si="71"/>
        <v xml:space="preserve"> </v>
      </c>
      <c r="BO548" s="566" t="str">
        <f t="shared" si="75"/>
        <v xml:space="preserve"> </v>
      </c>
      <c r="BP548" s="566" t="str">
        <f t="shared" si="76"/>
        <v xml:space="preserve"> </v>
      </c>
      <c r="BQ548" s="566" t="str">
        <f t="shared" si="77"/>
        <v xml:space="preserve"> </v>
      </c>
      <c r="BR548" s="78"/>
      <c r="BS548" s="146"/>
    </row>
    <row r="549" spans="1:71" s="87" customFormat="1" ht="12.75" x14ac:dyDescent="0.25">
      <c r="A549" s="370"/>
      <c r="B549" s="366">
        <f>Demografia!B550</f>
        <v>0</v>
      </c>
      <c r="C549" s="366">
        <f>Demografia!C550</f>
        <v>0</v>
      </c>
      <c r="D549" s="367">
        <f>Demografia!D550</f>
        <v>0</v>
      </c>
      <c r="E549" s="82"/>
      <c r="F549" s="420"/>
      <c r="G549" s="421"/>
      <c r="H549" s="422"/>
      <c r="I549" s="245"/>
      <c r="J549" s="246"/>
      <c r="K549" s="247"/>
      <c r="L549" s="247"/>
      <c r="M549" s="247"/>
      <c r="N549" s="245"/>
      <c r="O549" s="252"/>
      <c r="P549" s="82"/>
      <c r="Q549" s="245"/>
      <c r="R549" s="421"/>
      <c r="S549" s="421"/>
      <c r="T549" s="82"/>
      <c r="U549" s="246"/>
      <c r="V549" s="246"/>
      <c r="W549" s="245"/>
      <c r="X549" s="246"/>
      <c r="Y549" s="245"/>
      <c r="Z549" s="245"/>
      <c r="AA549" s="245"/>
      <c r="AB549" s="247"/>
      <c r="AC549" s="247"/>
      <c r="AD549" s="78"/>
      <c r="AE549" s="247"/>
      <c r="AF549" s="247"/>
      <c r="AG549" s="247"/>
      <c r="AH549" s="247"/>
      <c r="AI549" s="247"/>
      <c r="AJ549" s="247"/>
      <c r="AK549" s="250"/>
      <c r="AL549" s="250"/>
      <c r="AM549" s="252"/>
      <c r="AN549" s="78"/>
      <c r="AO549" s="567" t="str">
        <f t="shared" si="70"/>
        <v xml:space="preserve"> </v>
      </c>
      <c r="AP549" s="567" t="str">
        <f t="shared" si="72"/>
        <v xml:space="preserve"> </v>
      </c>
      <c r="AQ549" s="567" t="str">
        <f t="shared" si="73"/>
        <v xml:space="preserve"> </v>
      </c>
      <c r="AR549" s="567" t="str">
        <f t="shared" si="74"/>
        <v xml:space="preserve"> </v>
      </c>
      <c r="AS549" s="78"/>
      <c r="AT549" s="365"/>
      <c r="AU549" s="365"/>
      <c r="AV549" s="364"/>
      <c r="AW549" s="365"/>
      <c r="AX549" s="364"/>
      <c r="AY549" s="364"/>
      <c r="AZ549" s="245"/>
      <c r="BA549" s="247"/>
      <c r="BB549" s="247"/>
      <c r="BC549" s="78"/>
      <c r="BD549" s="247"/>
      <c r="BE549" s="247"/>
      <c r="BF549" s="247"/>
      <c r="BG549" s="247"/>
      <c r="BH549" s="247"/>
      <c r="BI549" s="247"/>
      <c r="BJ549" s="250"/>
      <c r="BK549" s="250"/>
      <c r="BL549" s="252"/>
      <c r="BM549" s="78"/>
      <c r="BN549" s="567" t="str">
        <f t="shared" si="71"/>
        <v xml:space="preserve"> </v>
      </c>
      <c r="BO549" s="567" t="str">
        <f t="shared" si="75"/>
        <v xml:space="preserve"> </v>
      </c>
      <c r="BP549" s="567" t="str">
        <f t="shared" si="76"/>
        <v xml:space="preserve"> </v>
      </c>
      <c r="BQ549" s="567" t="str">
        <f t="shared" si="77"/>
        <v xml:space="preserve"> </v>
      </c>
      <c r="BR549" s="78"/>
      <c r="BS549" s="318"/>
    </row>
    <row r="550" spans="1:71" s="87" customFormat="1" ht="12.75" x14ac:dyDescent="0.25">
      <c r="A550" s="370"/>
      <c r="B550" s="150">
        <f>Demografia!B551</f>
        <v>0</v>
      </c>
      <c r="C550" s="150">
        <f>Demografia!C551</f>
        <v>0</v>
      </c>
      <c r="D550" s="151">
        <f>Demografia!D551</f>
        <v>0</v>
      </c>
      <c r="E550" s="82"/>
      <c r="F550" s="242"/>
      <c r="G550" s="153"/>
      <c r="H550" s="419"/>
      <c r="I550" s="260"/>
      <c r="J550" s="244"/>
      <c r="K550" s="265"/>
      <c r="L550" s="265"/>
      <c r="M550" s="265"/>
      <c r="N550" s="260"/>
      <c r="O550" s="251"/>
      <c r="P550" s="82"/>
      <c r="Q550" s="260"/>
      <c r="R550" s="153"/>
      <c r="S550" s="153"/>
      <c r="T550" s="82"/>
      <c r="U550" s="244"/>
      <c r="V550" s="244"/>
      <c r="W550" s="260"/>
      <c r="X550" s="244"/>
      <c r="Y550" s="260"/>
      <c r="Z550" s="260"/>
      <c r="AA550" s="260"/>
      <c r="AB550" s="265"/>
      <c r="AC550" s="265"/>
      <c r="AD550" s="78"/>
      <c r="AE550" s="265"/>
      <c r="AF550" s="265"/>
      <c r="AG550" s="265"/>
      <c r="AH550" s="265"/>
      <c r="AI550" s="265"/>
      <c r="AJ550" s="265"/>
      <c r="AK550" s="249"/>
      <c r="AL550" s="249"/>
      <c r="AM550" s="251"/>
      <c r="AN550" s="78"/>
      <c r="AO550" s="566" t="str">
        <f t="shared" si="70"/>
        <v xml:space="preserve"> </v>
      </c>
      <c r="AP550" s="566" t="str">
        <f t="shared" si="72"/>
        <v xml:space="preserve"> </v>
      </c>
      <c r="AQ550" s="566" t="str">
        <f t="shared" si="73"/>
        <v xml:space="preserve"> </v>
      </c>
      <c r="AR550" s="566" t="str">
        <f t="shared" si="74"/>
        <v xml:space="preserve"> </v>
      </c>
      <c r="AS550" s="78"/>
      <c r="AT550" s="244"/>
      <c r="AU550" s="244"/>
      <c r="AV550" s="260"/>
      <c r="AW550" s="244"/>
      <c r="AX550" s="260"/>
      <c r="AY550" s="260"/>
      <c r="AZ550" s="260"/>
      <c r="BA550" s="265"/>
      <c r="BB550" s="265"/>
      <c r="BC550" s="78"/>
      <c r="BD550" s="265"/>
      <c r="BE550" s="265"/>
      <c r="BF550" s="265"/>
      <c r="BG550" s="265"/>
      <c r="BH550" s="265"/>
      <c r="BI550" s="265"/>
      <c r="BJ550" s="249"/>
      <c r="BK550" s="249"/>
      <c r="BL550" s="251"/>
      <c r="BM550" s="78"/>
      <c r="BN550" s="566" t="str">
        <f t="shared" si="71"/>
        <v xml:space="preserve"> </v>
      </c>
      <c r="BO550" s="566" t="str">
        <f t="shared" si="75"/>
        <v xml:space="preserve"> </v>
      </c>
      <c r="BP550" s="566" t="str">
        <f t="shared" si="76"/>
        <v xml:space="preserve"> </v>
      </c>
      <c r="BQ550" s="566" t="str">
        <f t="shared" si="77"/>
        <v xml:space="preserve"> </v>
      </c>
      <c r="BR550" s="78"/>
      <c r="BS550" s="146"/>
    </row>
    <row r="551" spans="1:71" s="87" customFormat="1" ht="12.75" x14ac:dyDescent="0.25">
      <c r="A551" s="370"/>
      <c r="B551" s="366">
        <f>Demografia!B552</f>
        <v>0</v>
      </c>
      <c r="C551" s="366">
        <f>Demografia!C552</f>
        <v>0</v>
      </c>
      <c r="D551" s="367">
        <f>Demografia!D552</f>
        <v>0</v>
      </c>
      <c r="E551" s="82"/>
      <c r="F551" s="420"/>
      <c r="G551" s="421"/>
      <c r="H551" s="422"/>
      <c r="I551" s="245"/>
      <c r="J551" s="246"/>
      <c r="K551" s="247"/>
      <c r="L551" s="247"/>
      <c r="M551" s="247"/>
      <c r="N551" s="245"/>
      <c r="O551" s="252"/>
      <c r="P551" s="82"/>
      <c r="Q551" s="245"/>
      <c r="R551" s="421"/>
      <c r="S551" s="421"/>
      <c r="T551" s="82"/>
      <c r="U551" s="246"/>
      <c r="V551" s="246"/>
      <c r="W551" s="245"/>
      <c r="X551" s="246"/>
      <c r="Y551" s="245"/>
      <c r="Z551" s="245"/>
      <c r="AA551" s="245"/>
      <c r="AB551" s="247"/>
      <c r="AC551" s="247"/>
      <c r="AD551" s="78"/>
      <c r="AE551" s="247"/>
      <c r="AF551" s="247"/>
      <c r="AG551" s="247"/>
      <c r="AH551" s="247"/>
      <c r="AI551" s="247"/>
      <c r="AJ551" s="247"/>
      <c r="AK551" s="250"/>
      <c r="AL551" s="250"/>
      <c r="AM551" s="252"/>
      <c r="AN551" s="78"/>
      <c r="AO551" s="567" t="str">
        <f t="shared" si="70"/>
        <v xml:space="preserve"> </v>
      </c>
      <c r="AP551" s="567" t="str">
        <f t="shared" si="72"/>
        <v xml:space="preserve"> </v>
      </c>
      <c r="AQ551" s="567" t="str">
        <f t="shared" si="73"/>
        <v xml:space="preserve"> </v>
      </c>
      <c r="AR551" s="567" t="str">
        <f t="shared" si="74"/>
        <v xml:space="preserve"> </v>
      </c>
      <c r="AS551" s="78"/>
      <c r="AT551" s="365"/>
      <c r="AU551" s="365"/>
      <c r="AV551" s="364"/>
      <c r="AW551" s="365"/>
      <c r="AX551" s="364"/>
      <c r="AY551" s="364"/>
      <c r="AZ551" s="245"/>
      <c r="BA551" s="247"/>
      <c r="BB551" s="247"/>
      <c r="BC551" s="78"/>
      <c r="BD551" s="247"/>
      <c r="BE551" s="247"/>
      <c r="BF551" s="247"/>
      <c r="BG551" s="247"/>
      <c r="BH551" s="247"/>
      <c r="BI551" s="247"/>
      <c r="BJ551" s="250"/>
      <c r="BK551" s="250"/>
      <c r="BL551" s="252"/>
      <c r="BM551" s="78"/>
      <c r="BN551" s="567" t="str">
        <f t="shared" si="71"/>
        <v xml:space="preserve"> </v>
      </c>
      <c r="BO551" s="567" t="str">
        <f t="shared" si="75"/>
        <v xml:space="preserve"> </v>
      </c>
      <c r="BP551" s="567" t="str">
        <f t="shared" si="76"/>
        <v xml:space="preserve"> </v>
      </c>
      <c r="BQ551" s="567" t="str">
        <f t="shared" si="77"/>
        <v xml:space="preserve"> </v>
      </c>
      <c r="BR551" s="78"/>
      <c r="BS551" s="318"/>
    </row>
    <row r="552" spans="1:71" s="87" customFormat="1" ht="12.75" x14ac:dyDescent="0.25">
      <c r="A552" s="370"/>
      <c r="B552" s="150">
        <f>Demografia!B553</f>
        <v>0</v>
      </c>
      <c r="C552" s="150">
        <f>Demografia!C553</f>
        <v>0</v>
      </c>
      <c r="D552" s="151">
        <f>Demografia!D553</f>
        <v>0</v>
      </c>
      <c r="E552" s="82"/>
      <c r="F552" s="242"/>
      <c r="G552" s="153"/>
      <c r="H552" s="419"/>
      <c r="I552" s="260"/>
      <c r="J552" s="244"/>
      <c r="K552" s="265"/>
      <c r="L552" s="265"/>
      <c r="M552" s="265"/>
      <c r="N552" s="260"/>
      <c r="O552" s="251"/>
      <c r="P552" s="82"/>
      <c r="Q552" s="260"/>
      <c r="R552" s="153"/>
      <c r="S552" s="153"/>
      <c r="T552" s="82"/>
      <c r="U552" s="244"/>
      <c r="V552" s="244"/>
      <c r="W552" s="260"/>
      <c r="X552" s="244"/>
      <c r="Y552" s="260"/>
      <c r="Z552" s="260"/>
      <c r="AA552" s="260"/>
      <c r="AB552" s="265"/>
      <c r="AC552" s="265"/>
      <c r="AD552" s="78"/>
      <c r="AE552" s="265"/>
      <c r="AF552" s="265"/>
      <c r="AG552" s="265"/>
      <c r="AH552" s="265"/>
      <c r="AI552" s="265"/>
      <c r="AJ552" s="265"/>
      <c r="AK552" s="249"/>
      <c r="AL552" s="249"/>
      <c r="AM552" s="251"/>
      <c r="AN552" s="78"/>
      <c r="AO552" s="566" t="str">
        <f t="shared" si="70"/>
        <v xml:space="preserve"> </v>
      </c>
      <c r="AP552" s="566" t="str">
        <f t="shared" si="72"/>
        <v xml:space="preserve"> </v>
      </c>
      <c r="AQ552" s="566" t="str">
        <f t="shared" si="73"/>
        <v xml:space="preserve"> </v>
      </c>
      <c r="AR552" s="566" t="str">
        <f t="shared" si="74"/>
        <v xml:space="preserve"> </v>
      </c>
      <c r="AS552" s="78"/>
      <c r="AT552" s="244"/>
      <c r="AU552" s="244"/>
      <c r="AV552" s="260"/>
      <c r="AW552" s="244"/>
      <c r="AX552" s="260"/>
      <c r="AY552" s="260"/>
      <c r="AZ552" s="260"/>
      <c r="BA552" s="265"/>
      <c r="BB552" s="265"/>
      <c r="BC552" s="78"/>
      <c r="BD552" s="265"/>
      <c r="BE552" s="265"/>
      <c r="BF552" s="265"/>
      <c r="BG552" s="265"/>
      <c r="BH552" s="265"/>
      <c r="BI552" s="265"/>
      <c r="BJ552" s="249"/>
      <c r="BK552" s="249"/>
      <c r="BL552" s="251"/>
      <c r="BM552" s="78"/>
      <c r="BN552" s="566" t="str">
        <f t="shared" si="71"/>
        <v xml:space="preserve"> </v>
      </c>
      <c r="BO552" s="566" t="str">
        <f t="shared" si="75"/>
        <v xml:space="preserve"> </v>
      </c>
      <c r="BP552" s="566" t="str">
        <f t="shared" si="76"/>
        <v xml:space="preserve"> </v>
      </c>
      <c r="BQ552" s="566" t="str">
        <f t="shared" si="77"/>
        <v xml:space="preserve"> </v>
      </c>
      <c r="BR552" s="78"/>
      <c r="BS552" s="146"/>
    </row>
    <row r="553" spans="1:71" s="87" customFormat="1" ht="12.75" x14ac:dyDescent="0.25">
      <c r="A553" s="370"/>
      <c r="B553" s="366">
        <f>Demografia!B554</f>
        <v>0</v>
      </c>
      <c r="C553" s="366">
        <f>Demografia!C554</f>
        <v>0</v>
      </c>
      <c r="D553" s="367">
        <f>Demografia!D554</f>
        <v>0</v>
      </c>
      <c r="E553" s="82"/>
      <c r="F553" s="420"/>
      <c r="G553" s="421"/>
      <c r="H553" s="422"/>
      <c r="I553" s="245"/>
      <c r="J553" s="246"/>
      <c r="K553" s="247"/>
      <c r="L553" s="247"/>
      <c r="M553" s="247"/>
      <c r="N553" s="245"/>
      <c r="O553" s="252"/>
      <c r="P553" s="82"/>
      <c r="Q553" s="245"/>
      <c r="R553" s="421"/>
      <c r="S553" s="421"/>
      <c r="T553" s="82"/>
      <c r="U553" s="246"/>
      <c r="V553" s="246"/>
      <c r="W553" s="245"/>
      <c r="X553" s="246"/>
      <c r="Y553" s="245"/>
      <c r="Z553" s="245"/>
      <c r="AA553" s="245"/>
      <c r="AB553" s="247"/>
      <c r="AC553" s="247"/>
      <c r="AD553" s="78"/>
      <c r="AE553" s="247"/>
      <c r="AF553" s="247"/>
      <c r="AG553" s="247"/>
      <c r="AH553" s="247"/>
      <c r="AI553" s="247"/>
      <c r="AJ553" s="247"/>
      <c r="AK553" s="250"/>
      <c r="AL553" s="250"/>
      <c r="AM553" s="252"/>
      <c r="AN553" s="78"/>
      <c r="AO553" s="567" t="str">
        <f t="shared" si="70"/>
        <v xml:space="preserve"> </v>
      </c>
      <c r="AP553" s="567" t="str">
        <f t="shared" si="72"/>
        <v xml:space="preserve"> </v>
      </c>
      <c r="AQ553" s="567" t="str">
        <f t="shared" si="73"/>
        <v xml:space="preserve"> </v>
      </c>
      <c r="AR553" s="567" t="str">
        <f t="shared" si="74"/>
        <v xml:space="preserve"> </v>
      </c>
      <c r="AS553" s="78"/>
      <c r="AT553" s="365"/>
      <c r="AU553" s="365"/>
      <c r="AV553" s="364"/>
      <c r="AW553" s="365"/>
      <c r="AX553" s="364"/>
      <c r="AY553" s="364"/>
      <c r="AZ553" s="245"/>
      <c r="BA553" s="247"/>
      <c r="BB553" s="247"/>
      <c r="BC553" s="78"/>
      <c r="BD553" s="247"/>
      <c r="BE553" s="247"/>
      <c r="BF553" s="247"/>
      <c r="BG553" s="247"/>
      <c r="BH553" s="247"/>
      <c r="BI553" s="247"/>
      <c r="BJ553" s="250"/>
      <c r="BK553" s="250"/>
      <c r="BL553" s="252"/>
      <c r="BM553" s="78"/>
      <c r="BN553" s="567" t="str">
        <f t="shared" si="71"/>
        <v xml:space="preserve"> </v>
      </c>
      <c r="BO553" s="567" t="str">
        <f t="shared" si="75"/>
        <v xml:space="preserve"> </v>
      </c>
      <c r="BP553" s="567" t="str">
        <f t="shared" si="76"/>
        <v xml:space="preserve"> </v>
      </c>
      <c r="BQ553" s="567" t="str">
        <f t="shared" si="77"/>
        <v xml:space="preserve"> </v>
      </c>
      <c r="BR553" s="78"/>
      <c r="BS553" s="318"/>
    </row>
    <row r="554" spans="1:71" s="87" customFormat="1" ht="12.75" x14ac:dyDescent="0.25">
      <c r="A554" s="370"/>
      <c r="B554" s="150">
        <f>Demografia!B555</f>
        <v>0</v>
      </c>
      <c r="C554" s="150">
        <f>Demografia!C555</f>
        <v>0</v>
      </c>
      <c r="D554" s="151">
        <f>Demografia!D555</f>
        <v>0</v>
      </c>
      <c r="E554" s="82"/>
      <c r="F554" s="242"/>
      <c r="G554" s="153"/>
      <c r="H554" s="419"/>
      <c r="I554" s="260"/>
      <c r="J554" s="244"/>
      <c r="K554" s="265"/>
      <c r="L554" s="265"/>
      <c r="M554" s="265"/>
      <c r="N554" s="260"/>
      <c r="O554" s="251"/>
      <c r="P554" s="82"/>
      <c r="Q554" s="260"/>
      <c r="R554" s="153"/>
      <c r="S554" s="153"/>
      <c r="T554" s="82"/>
      <c r="U554" s="244"/>
      <c r="V554" s="244"/>
      <c r="W554" s="260"/>
      <c r="X554" s="244"/>
      <c r="Y554" s="260"/>
      <c r="Z554" s="260"/>
      <c r="AA554" s="260"/>
      <c r="AB554" s="265"/>
      <c r="AC554" s="265"/>
      <c r="AD554" s="78"/>
      <c r="AE554" s="265"/>
      <c r="AF554" s="265"/>
      <c r="AG554" s="265"/>
      <c r="AH554" s="265"/>
      <c r="AI554" s="265"/>
      <c r="AJ554" s="265"/>
      <c r="AK554" s="249"/>
      <c r="AL554" s="249"/>
      <c r="AM554" s="251"/>
      <c r="AN554" s="78"/>
      <c r="AO554" s="566" t="str">
        <f t="shared" si="70"/>
        <v xml:space="preserve"> </v>
      </c>
      <c r="AP554" s="566" t="str">
        <f t="shared" si="72"/>
        <v xml:space="preserve"> </v>
      </c>
      <c r="AQ554" s="566" t="str">
        <f t="shared" si="73"/>
        <v xml:space="preserve"> </v>
      </c>
      <c r="AR554" s="566" t="str">
        <f t="shared" si="74"/>
        <v xml:space="preserve"> </v>
      </c>
      <c r="AS554" s="78"/>
      <c r="AT554" s="244"/>
      <c r="AU554" s="244"/>
      <c r="AV554" s="260"/>
      <c r="AW554" s="244"/>
      <c r="AX554" s="260"/>
      <c r="AY554" s="260"/>
      <c r="AZ554" s="260"/>
      <c r="BA554" s="265"/>
      <c r="BB554" s="265"/>
      <c r="BC554" s="78"/>
      <c r="BD554" s="265"/>
      <c r="BE554" s="265"/>
      <c r="BF554" s="265"/>
      <c r="BG554" s="265"/>
      <c r="BH554" s="265"/>
      <c r="BI554" s="265"/>
      <c r="BJ554" s="249"/>
      <c r="BK554" s="249"/>
      <c r="BL554" s="251"/>
      <c r="BM554" s="78"/>
      <c r="BN554" s="566" t="str">
        <f t="shared" si="71"/>
        <v xml:space="preserve"> </v>
      </c>
      <c r="BO554" s="566" t="str">
        <f t="shared" si="75"/>
        <v xml:space="preserve"> </v>
      </c>
      <c r="BP554" s="566" t="str">
        <f t="shared" si="76"/>
        <v xml:space="preserve"> </v>
      </c>
      <c r="BQ554" s="566" t="str">
        <f t="shared" si="77"/>
        <v xml:space="preserve"> </v>
      </c>
      <c r="BR554" s="78"/>
      <c r="BS554" s="146"/>
    </row>
    <row r="555" spans="1:71" s="87" customFormat="1" ht="12.75" x14ac:dyDescent="0.25">
      <c r="A555" s="370"/>
      <c r="B555" s="366">
        <f>Demografia!B556</f>
        <v>0</v>
      </c>
      <c r="C555" s="366">
        <f>Demografia!C556</f>
        <v>0</v>
      </c>
      <c r="D555" s="367">
        <f>Demografia!D556</f>
        <v>0</v>
      </c>
      <c r="E555" s="82"/>
      <c r="F555" s="420"/>
      <c r="G555" s="421"/>
      <c r="H555" s="422"/>
      <c r="I555" s="245"/>
      <c r="J555" s="246"/>
      <c r="K555" s="247"/>
      <c r="L555" s="247"/>
      <c r="M555" s="247"/>
      <c r="N555" s="245"/>
      <c r="O555" s="252"/>
      <c r="P555" s="82"/>
      <c r="Q555" s="245"/>
      <c r="R555" s="421"/>
      <c r="S555" s="421"/>
      <c r="T555" s="82"/>
      <c r="U555" s="246"/>
      <c r="V555" s="246"/>
      <c r="W555" s="245"/>
      <c r="X555" s="246"/>
      <c r="Y555" s="245"/>
      <c r="Z555" s="245"/>
      <c r="AA555" s="245"/>
      <c r="AB555" s="247"/>
      <c r="AC555" s="247"/>
      <c r="AD555" s="78"/>
      <c r="AE555" s="247"/>
      <c r="AF555" s="247"/>
      <c r="AG555" s="247"/>
      <c r="AH555" s="247"/>
      <c r="AI555" s="247"/>
      <c r="AJ555" s="247"/>
      <c r="AK555" s="250"/>
      <c r="AL555" s="250"/>
      <c r="AM555" s="252"/>
      <c r="AN555" s="78"/>
      <c r="AO555" s="567" t="str">
        <f t="shared" si="70"/>
        <v xml:space="preserve"> </v>
      </c>
      <c r="AP555" s="567" t="str">
        <f t="shared" si="72"/>
        <v xml:space="preserve"> </v>
      </c>
      <c r="AQ555" s="567" t="str">
        <f t="shared" si="73"/>
        <v xml:space="preserve"> </v>
      </c>
      <c r="AR555" s="567" t="str">
        <f t="shared" si="74"/>
        <v xml:space="preserve"> </v>
      </c>
      <c r="AS555" s="78"/>
      <c r="AT555" s="365"/>
      <c r="AU555" s="365"/>
      <c r="AV555" s="364"/>
      <c r="AW555" s="365"/>
      <c r="AX555" s="364"/>
      <c r="AY555" s="364"/>
      <c r="AZ555" s="245"/>
      <c r="BA555" s="247"/>
      <c r="BB555" s="247"/>
      <c r="BC555" s="78"/>
      <c r="BD555" s="247"/>
      <c r="BE555" s="247"/>
      <c r="BF555" s="247"/>
      <c r="BG555" s="247"/>
      <c r="BH555" s="247"/>
      <c r="BI555" s="247"/>
      <c r="BJ555" s="250"/>
      <c r="BK555" s="250"/>
      <c r="BL555" s="252"/>
      <c r="BM555" s="78"/>
      <c r="BN555" s="567" t="str">
        <f t="shared" si="71"/>
        <v xml:space="preserve"> </v>
      </c>
      <c r="BO555" s="567" t="str">
        <f t="shared" si="75"/>
        <v xml:space="preserve"> </v>
      </c>
      <c r="BP555" s="567" t="str">
        <f t="shared" si="76"/>
        <v xml:space="preserve"> </v>
      </c>
      <c r="BQ555" s="567" t="str">
        <f t="shared" si="77"/>
        <v xml:space="preserve"> </v>
      </c>
      <c r="BR555" s="78"/>
      <c r="BS555" s="318"/>
    </row>
    <row r="556" spans="1:71" s="87" customFormat="1" ht="12.75" x14ac:dyDescent="0.25">
      <c r="A556" s="370"/>
      <c r="B556" s="150">
        <f>Demografia!B557</f>
        <v>0</v>
      </c>
      <c r="C556" s="150">
        <f>Demografia!C557</f>
        <v>0</v>
      </c>
      <c r="D556" s="151">
        <f>Demografia!D557</f>
        <v>0</v>
      </c>
      <c r="E556" s="82"/>
      <c r="F556" s="242"/>
      <c r="G556" s="153"/>
      <c r="H556" s="419"/>
      <c r="I556" s="260"/>
      <c r="J556" s="244"/>
      <c r="K556" s="265"/>
      <c r="L556" s="265"/>
      <c r="M556" s="265"/>
      <c r="N556" s="260"/>
      <c r="O556" s="251"/>
      <c r="P556" s="82"/>
      <c r="Q556" s="260"/>
      <c r="R556" s="153"/>
      <c r="S556" s="153"/>
      <c r="T556" s="82"/>
      <c r="U556" s="244"/>
      <c r="V556" s="244"/>
      <c r="W556" s="260"/>
      <c r="X556" s="244"/>
      <c r="Y556" s="260"/>
      <c r="Z556" s="260"/>
      <c r="AA556" s="260"/>
      <c r="AB556" s="265"/>
      <c r="AC556" s="265"/>
      <c r="AD556" s="78"/>
      <c r="AE556" s="265"/>
      <c r="AF556" s="265"/>
      <c r="AG556" s="265"/>
      <c r="AH556" s="265"/>
      <c r="AI556" s="265"/>
      <c r="AJ556" s="265"/>
      <c r="AK556" s="249"/>
      <c r="AL556" s="249"/>
      <c r="AM556" s="251"/>
      <c r="AN556" s="78"/>
      <c r="AO556" s="566" t="str">
        <f t="shared" si="70"/>
        <v xml:space="preserve"> </v>
      </c>
      <c r="AP556" s="566" t="str">
        <f t="shared" si="72"/>
        <v xml:space="preserve"> </v>
      </c>
      <c r="AQ556" s="566" t="str">
        <f t="shared" si="73"/>
        <v xml:space="preserve"> </v>
      </c>
      <c r="AR556" s="566" t="str">
        <f t="shared" si="74"/>
        <v xml:space="preserve"> </v>
      </c>
      <c r="AS556" s="78"/>
      <c r="AT556" s="244"/>
      <c r="AU556" s="244"/>
      <c r="AV556" s="260"/>
      <c r="AW556" s="244"/>
      <c r="AX556" s="260"/>
      <c r="AY556" s="260"/>
      <c r="AZ556" s="260"/>
      <c r="BA556" s="265"/>
      <c r="BB556" s="265"/>
      <c r="BC556" s="78"/>
      <c r="BD556" s="265"/>
      <c r="BE556" s="265"/>
      <c r="BF556" s="265"/>
      <c r="BG556" s="265"/>
      <c r="BH556" s="265"/>
      <c r="BI556" s="265"/>
      <c r="BJ556" s="249"/>
      <c r="BK556" s="249"/>
      <c r="BL556" s="251"/>
      <c r="BM556" s="78"/>
      <c r="BN556" s="566" t="str">
        <f t="shared" si="71"/>
        <v xml:space="preserve"> </v>
      </c>
      <c r="BO556" s="566" t="str">
        <f t="shared" si="75"/>
        <v xml:space="preserve"> </v>
      </c>
      <c r="BP556" s="566" t="str">
        <f t="shared" si="76"/>
        <v xml:space="preserve"> </v>
      </c>
      <c r="BQ556" s="566" t="str">
        <f t="shared" si="77"/>
        <v xml:space="preserve"> </v>
      </c>
      <c r="BR556" s="78"/>
      <c r="BS556" s="146"/>
    </row>
    <row r="557" spans="1:71" s="87" customFormat="1" ht="12.75" x14ac:dyDescent="0.25">
      <c r="A557" s="370"/>
      <c r="B557" s="366">
        <f>Demografia!B558</f>
        <v>0</v>
      </c>
      <c r="C557" s="366">
        <f>Demografia!C558</f>
        <v>0</v>
      </c>
      <c r="D557" s="367">
        <f>Demografia!D558</f>
        <v>0</v>
      </c>
      <c r="E557" s="82"/>
      <c r="F557" s="420"/>
      <c r="G557" s="421"/>
      <c r="H557" s="422"/>
      <c r="I557" s="245"/>
      <c r="J557" s="246"/>
      <c r="K557" s="247"/>
      <c r="L557" s="247"/>
      <c r="M557" s="247"/>
      <c r="N557" s="245"/>
      <c r="O557" s="252"/>
      <c r="P557" s="82"/>
      <c r="Q557" s="245"/>
      <c r="R557" s="421"/>
      <c r="S557" s="421"/>
      <c r="T557" s="82"/>
      <c r="U557" s="246"/>
      <c r="V557" s="246"/>
      <c r="W557" s="245"/>
      <c r="X557" s="246"/>
      <c r="Y557" s="245"/>
      <c r="Z557" s="245"/>
      <c r="AA557" s="245"/>
      <c r="AB557" s="247"/>
      <c r="AC557" s="247"/>
      <c r="AD557" s="78"/>
      <c r="AE557" s="247"/>
      <c r="AF557" s="247"/>
      <c r="AG557" s="247"/>
      <c r="AH557" s="247"/>
      <c r="AI557" s="247"/>
      <c r="AJ557" s="247"/>
      <c r="AK557" s="250"/>
      <c r="AL557" s="250"/>
      <c r="AM557" s="252"/>
      <c r="AN557" s="78"/>
      <c r="AO557" s="567" t="str">
        <f t="shared" si="70"/>
        <v xml:space="preserve"> </v>
      </c>
      <c r="AP557" s="567" t="str">
        <f t="shared" si="72"/>
        <v xml:space="preserve"> </v>
      </c>
      <c r="AQ557" s="567" t="str">
        <f t="shared" si="73"/>
        <v xml:space="preserve"> </v>
      </c>
      <c r="AR557" s="567" t="str">
        <f t="shared" si="74"/>
        <v xml:space="preserve"> </v>
      </c>
      <c r="AS557" s="78"/>
      <c r="AT557" s="365"/>
      <c r="AU557" s="365"/>
      <c r="AV557" s="364"/>
      <c r="AW557" s="365"/>
      <c r="AX557" s="364"/>
      <c r="AY557" s="364"/>
      <c r="AZ557" s="245"/>
      <c r="BA557" s="247"/>
      <c r="BB557" s="247"/>
      <c r="BC557" s="78"/>
      <c r="BD557" s="247"/>
      <c r="BE557" s="247"/>
      <c r="BF557" s="247"/>
      <c r="BG557" s="247"/>
      <c r="BH557" s="247"/>
      <c r="BI557" s="247"/>
      <c r="BJ557" s="250"/>
      <c r="BK557" s="250"/>
      <c r="BL557" s="252"/>
      <c r="BM557" s="78"/>
      <c r="BN557" s="567" t="str">
        <f t="shared" si="71"/>
        <v xml:space="preserve"> </v>
      </c>
      <c r="BO557" s="567" t="str">
        <f t="shared" si="75"/>
        <v xml:space="preserve"> </v>
      </c>
      <c r="BP557" s="567" t="str">
        <f t="shared" si="76"/>
        <v xml:space="preserve"> </v>
      </c>
      <c r="BQ557" s="567" t="str">
        <f t="shared" si="77"/>
        <v xml:space="preserve"> </v>
      </c>
      <c r="BR557" s="78"/>
      <c r="BS557" s="318"/>
    </row>
    <row r="558" spans="1:71" s="87" customFormat="1" ht="12.75" x14ac:dyDescent="0.25">
      <c r="A558" s="370"/>
      <c r="B558" s="150">
        <f>Demografia!B559</f>
        <v>0</v>
      </c>
      <c r="C558" s="150">
        <f>Demografia!C559</f>
        <v>0</v>
      </c>
      <c r="D558" s="151">
        <f>Demografia!D559</f>
        <v>0</v>
      </c>
      <c r="E558" s="82"/>
      <c r="F558" s="242"/>
      <c r="G558" s="153"/>
      <c r="H558" s="419"/>
      <c r="I558" s="260"/>
      <c r="J558" s="244"/>
      <c r="K558" s="265"/>
      <c r="L558" s="265"/>
      <c r="M558" s="265"/>
      <c r="N558" s="260"/>
      <c r="O558" s="251"/>
      <c r="P558" s="82"/>
      <c r="Q558" s="260"/>
      <c r="R558" s="153"/>
      <c r="S558" s="153"/>
      <c r="T558" s="82"/>
      <c r="U558" s="244"/>
      <c r="V558" s="244"/>
      <c r="W558" s="260"/>
      <c r="X558" s="244"/>
      <c r="Y558" s="260"/>
      <c r="Z558" s="260"/>
      <c r="AA558" s="260"/>
      <c r="AB558" s="265"/>
      <c r="AC558" s="265"/>
      <c r="AD558" s="78"/>
      <c r="AE558" s="265"/>
      <c r="AF558" s="265"/>
      <c r="AG558" s="265"/>
      <c r="AH558" s="265"/>
      <c r="AI558" s="265"/>
      <c r="AJ558" s="265"/>
      <c r="AK558" s="249"/>
      <c r="AL558" s="249"/>
      <c r="AM558" s="251"/>
      <c r="AN558" s="78"/>
      <c r="AO558" s="566" t="str">
        <f t="shared" si="70"/>
        <v xml:space="preserve"> </v>
      </c>
      <c r="AP558" s="566" t="str">
        <f t="shared" si="72"/>
        <v xml:space="preserve"> </v>
      </c>
      <c r="AQ558" s="566" t="str">
        <f t="shared" si="73"/>
        <v xml:space="preserve"> </v>
      </c>
      <c r="AR558" s="566" t="str">
        <f t="shared" si="74"/>
        <v xml:space="preserve"> </v>
      </c>
      <c r="AS558" s="78"/>
      <c r="AT558" s="244"/>
      <c r="AU558" s="244"/>
      <c r="AV558" s="260"/>
      <c r="AW558" s="244"/>
      <c r="AX558" s="260"/>
      <c r="AY558" s="260"/>
      <c r="AZ558" s="260"/>
      <c r="BA558" s="265"/>
      <c r="BB558" s="265"/>
      <c r="BC558" s="78"/>
      <c r="BD558" s="265"/>
      <c r="BE558" s="265"/>
      <c r="BF558" s="265"/>
      <c r="BG558" s="265"/>
      <c r="BH558" s="265"/>
      <c r="BI558" s="265"/>
      <c r="BJ558" s="249"/>
      <c r="BK558" s="249"/>
      <c r="BL558" s="251"/>
      <c r="BM558" s="78"/>
      <c r="BN558" s="566" t="str">
        <f t="shared" si="71"/>
        <v xml:space="preserve"> </v>
      </c>
      <c r="BO558" s="566" t="str">
        <f t="shared" si="75"/>
        <v xml:space="preserve"> </v>
      </c>
      <c r="BP558" s="566" t="str">
        <f t="shared" si="76"/>
        <v xml:space="preserve"> </v>
      </c>
      <c r="BQ558" s="566" t="str">
        <f t="shared" si="77"/>
        <v xml:space="preserve"> </v>
      </c>
      <c r="BR558" s="78"/>
      <c r="BS558" s="146"/>
    </row>
    <row r="559" spans="1:71" s="87" customFormat="1" ht="12.75" x14ac:dyDescent="0.25">
      <c r="A559" s="370"/>
      <c r="B559" s="366">
        <f>Demografia!B560</f>
        <v>0</v>
      </c>
      <c r="C559" s="366">
        <f>Demografia!C560</f>
        <v>0</v>
      </c>
      <c r="D559" s="367">
        <f>Demografia!D560</f>
        <v>0</v>
      </c>
      <c r="E559" s="82"/>
      <c r="F559" s="420"/>
      <c r="G559" s="421"/>
      <c r="H559" s="422"/>
      <c r="I559" s="245"/>
      <c r="J559" s="246"/>
      <c r="K559" s="247"/>
      <c r="L559" s="247"/>
      <c r="M559" s="247"/>
      <c r="N559" s="245"/>
      <c r="O559" s="252"/>
      <c r="P559" s="82"/>
      <c r="Q559" s="245"/>
      <c r="R559" s="421"/>
      <c r="S559" s="421"/>
      <c r="T559" s="82"/>
      <c r="U559" s="246"/>
      <c r="V559" s="246"/>
      <c r="W559" s="245"/>
      <c r="X559" s="246"/>
      <c r="Y559" s="245"/>
      <c r="Z559" s="245"/>
      <c r="AA559" s="245"/>
      <c r="AB559" s="247"/>
      <c r="AC559" s="247"/>
      <c r="AD559" s="78"/>
      <c r="AE559" s="247"/>
      <c r="AF559" s="247"/>
      <c r="AG559" s="247"/>
      <c r="AH559" s="247"/>
      <c r="AI559" s="247"/>
      <c r="AJ559" s="247"/>
      <c r="AK559" s="250"/>
      <c r="AL559" s="250"/>
      <c r="AM559" s="252"/>
      <c r="AN559" s="78"/>
      <c r="AO559" s="567" t="str">
        <f t="shared" si="70"/>
        <v xml:space="preserve"> </v>
      </c>
      <c r="AP559" s="567" t="str">
        <f t="shared" si="72"/>
        <v xml:space="preserve"> </v>
      </c>
      <c r="AQ559" s="567" t="str">
        <f t="shared" si="73"/>
        <v xml:space="preserve"> </v>
      </c>
      <c r="AR559" s="567" t="str">
        <f t="shared" si="74"/>
        <v xml:space="preserve"> </v>
      </c>
      <c r="AS559" s="78"/>
      <c r="AT559" s="365"/>
      <c r="AU559" s="365"/>
      <c r="AV559" s="364"/>
      <c r="AW559" s="365"/>
      <c r="AX559" s="364"/>
      <c r="AY559" s="364"/>
      <c r="AZ559" s="245"/>
      <c r="BA559" s="247"/>
      <c r="BB559" s="247"/>
      <c r="BC559" s="78"/>
      <c r="BD559" s="247"/>
      <c r="BE559" s="247"/>
      <c r="BF559" s="247"/>
      <c r="BG559" s="247"/>
      <c r="BH559" s="247"/>
      <c r="BI559" s="247"/>
      <c r="BJ559" s="250"/>
      <c r="BK559" s="250"/>
      <c r="BL559" s="252"/>
      <c r="BM559" s="78"/>
      <c r="BN559" s="567" t="str">
        <f t="shared" si="71"/>
        <v xml:space="preserve"> </v>
      </c>
      <c r="BO559" s="567" t="str">
        <f t="shared" si="75"/>
        <v xml:space="preserve"> </v>
      </c>
      <c r="BP559" s="567" t="str">
        <f t="shared" si="76"/>
        <v xml:space="preserve"> </v>
      </c>
      <c r="BQ559" s="567" t="str">
        <f t="shared" si="77"/>
        <v xml:space="preserve"> </v>
      </c>
      <c r="BR559" s="78"/>
      <c r="BS559" s="318"/>
    </row>
    <row r="560" spans="1:71" s="87" customFormat="1" ht="12.75" x14ac:dyDescent="0.25">
      <c r="A560" s="370"/>
      <c r="B560" s="150">
        <f>Demografia!B561</f>
        <v>0</v>
      </c>
      <c r="C560" s="150">
        <f>Demografia!C561</f>
        <v>0</v>
      </c>
      <c r="D560" s="151">
        <f>Demografia!D561</f>
        <v>0</v>
      </c>
      <c r="E560" s="82"/>
      <c r="F560" s="242"/>
      <c r="G560" s="153"/>
      <c r="H560" s="419"/>
      <c r="I560" s="260"/>
      <c r="J560" s="244"/>
      <c r="K560" s="265"/>
      <c r="L560" s="265"/>
      <c r="M560" s="265"/>
      <c r="N560" s="260"/>
      <c r="O560" s="251"/>
      <c r="P560" s="82"/>
      <c r="Q560" s="260"/>
      <c r="R560" s="153"/>
      <c r="S560" s="153"/>
      <c r="T560" s="82"/>
      <c r="U560" s="244"/>
      <c r="V560" s="244"/>
      <c r="W560" s="260"/>
      <c r="X560" s="244"/>
      <c r="Y560" s="260"/>
      <c r="Z560" s="260"/>
      <c r="AA560" s="260"/>
      <c r="AB560" s="265"/>
      <c r="AC560" s="265"/>
      <c r="AD560" s="78"/>
      <c r="AE560" s="265"/>
      <c r="AF560" s="265"/>
      <c r="AG560" s="265"/>
      <c r="AH560" s="265"/>
      <c r="AI560" s="265"/>
      <c r="AJ560" s="265"/>
      <c r="AK560" s="249"/>
      <c r="AL560" s="249"/>
      <c r="AM560" s="251"/>
      <c r="AN560" s="78"/>
      <c r="AO560" s="566" t="str">
        <f t="shared" si="70"/>
        <v xml:space="preserve"> </v>
      </c>
      <c r="AP560" s="566" t="str">
        <f t="shared" si="72"/>
        <v xml:space="preserve"> </v>
      </c>
      <c r="AQ560" s="566" t="str">
        <f t="shared" si="73"/>
        <v xml:space="preserve"> </v>
      </c>
      <c r="AR560" s="566" t="str">
        <f t="shared" si="74"/>
        <v xml:space="preserve"> </v>
      </c>
      <c r="AS560" s="78"/>
      <c r="AT560" s="244"/>
      <c r="AU560" s="244"/>
      <c r="AV560" s="260"/>
      <c r="AW560" s="244"/>
      <c r="AX560" s="260"/>
      <c r="AY560" s="260"/>
      <c r="AZ560" s="260"/>
      <c r="BA560" s="265"/>
      <c r="BB560" s="265"/>
      <c r="BC560" s="78"/>
      <c r="BD560" s="265"/>
      <c r="BE560" s="265"/>
      <c r="BF560" s="265"/>
      <c r="BG560" s="265"/>
      <c r="BH560" s="265"/>
      <c r="BI560" s="265"/>
      <c r="BJ560" s="249"/>
      <c r="BK560" s="249"/>
      <c r="BL560" s="251"/>
      <c r="BM560" s="78"/>
      <c r="BN560" s="566" t="str">
        <f t="shared" si="71"/>
        <v xml:space="preserve"> </v>
      </c>
      <c r="BO560" s="566" t="str">
        <f t="shared" si="75"/>
        <v xml:space="preserve"> </v>
      </c>
      <c r="BP560" s="566" t="str">
        <f t="shared" si="76"/>
        <v xml:space="preserve"> </v>
      </c>
      <c r="BQ560" s="566" t="str">
        <f t="shared" si="77"/>
        <v xml:space="preserve"> </v>
      </c>
      <c r="BR560" s="78"/>
      <c r="BS560" s="146"/>
    </row>
    <row r="561" spans="1:71" s="87" customFormat="1" ht="12.75" x14ac:dyDescent="0.25">
      <c r="A561" s="370"/>
      <c r="B561" s="366">
        <f>Demografia!B562</f>
        <v>0</v>
      </c>
      <c r="C561" s="366">
        <f>Demografia!C562</f>
        <v>0</v>
      </c>
      <c r="D561" s="367">
        <f>Demografia!D562</f>
        <v>0</v>
      </c>
      <c r="E561" s="82"/>
      <c r="F561" s="420"/>
      <c r="G561" s="421"/>
      <c r="H561" s="422"/>
      <c r="I561" s="245"/>
      <c r="J561" s="246"/>
      <c r="K561" s="247"/>
      <c r="L561" s="247"/>
      <c r="M561" s="247"/>
      <c r="N561" s="245"/>
      <c r="O561" s="252"/>
      <c r="P561" s="82"/>
      <c r="Q561" s="245"/>
      <c r="R561" s="421"/>
      <c r="S561" s="421"/>
      <c r="T561" s="82"/>
      <c r="U561" s="246"/>
      <c r="V561" s="246"/>
      <c r="W561" s="245"/>
      <c r="X561" s="246"/>
      <c r="Y561" s="245"/>
      <c r="Z561" s="245"/>
      <c r="AA561" s="245"/>
      <c r="AB561" s="247"/>
      <c r="AC561" s="247"/>
      <c r="AD561" s="78"/>
      <c r="AE561" s="247"/>
      <c r="AF561" s="247"/>
      <c r="AG561" s="247"/>
      <c r="AH561" s="247"/>
      <c r="AI561" s="247"/>
      <c r="AJ561" s="247"/>
      <c r="AK561" s="250"/>
      <c r="AL561" s="250"/>
      <c r="AM561" s="252"/>
      <c r="AN561" s="78"/>
      <c r="AO561" s="567" t="str">
        <f t="shared" si="70"/>
        <v xml:space="preserve"> </v>
      </c>
      <c r="AP561" s="567" t="str">
        <f t="shared" si="72"/>
        <v xml:space="preserve"> </v>
      </c>
      <c r="AQ561" s="567" t="str">
        <f t="shared" si="73"/>
        <v xml:space="preserve"> </v>
      </c>
      <c r="AR561" s="567" t="str">
        <f t="shared" si="74"/>
        <v xml:space="preserve"> </v>
      </c>
      <c r="AS561" s="78"/>
      <c r="AT561" s="365"/>
      <c r="AU561" s="365"/>
      <c r="AV561" s="364"/>
      <c r="AW561" s="365"/>
      <c r="AX561" s="364"/>
      <c r="AY561" s="364"/>
      <c r="AZ561" s="245"/>
      <c r="BA561" s="247"/>
      <c r="BB561" s="247"/>
      <c r="BC561" s="78"/>
      <c r="BD561" s="247"/>
      <c r="BE561" s="247"/>
      <c r="BF561" s="247"/>
      <c r="BG561" s="247"/>
      <c r="BH561" s="247"/>
      <c r="BI561" s="247"/>
      <c r="BJ561" s="250"/>
      <c r="BK561" s="250"/>
      <c r="BL561" s="252"/>
      <c r="BM561" s="78"/>
      <c r="BN561" s="567" t="str">
        <f t="shared" si="71"/>
        <v xml:space="preserve"> </v>
      </c>
      <c r="BO561" s="567" t="str">
        <f t="shared" si="75"/>
        <v xml:space="preserve"> </v>
      </c>
      <c r="BP561" s="567" t="str">
        <f t="shared" si="76"/>
        <v xml:space="preserve"> </v>
      </c>
      <c r="BQ561" s="567" t="str">
        <f t="shared" si="77"/>
        <v xml:space="preserve"> </v>
      </c>
      <c r="BR561" s="78"/>
      <c r="BS561" s="318"/>
    </row>
    <row r="562" spans="1:71" s="87" customFormat="1" ht="12.75" x14ac:dyDescent="0.25">
      <c r="A562" s="370"/>
      <c r="B562" s="150">
        <f>Demografia!B563</f>
        <v>0</v>
      </c>
      <c r="C562" s="150">
        <f>Demografia!C563</f>
        <v>0</v>
      </c>
      <c r="D562" s="151">
        <f>Demografia!D563</f>
        <v>0</v>
      </c>
      <c r="E562" s="82"/>
      <c r="F562" s="242"/>
      <c r="G562" s="153"/>
      <c r="H562" s="419"/>
      <c r="I562" s="260"/>
      <c r="J562" s="244"/>
      <c r="K562" s="265"/>
      <c r="L562" s="265"/>
      <c r="M562" s="265"/>
      <c r="N562" s="260"/>
      <c r="O562" s="251"/>
      <c r="P562" s="82"/>
      <c r="Q562" s="260"/>
      <c r="R562" s="153"/>
      <c r="S562" s="153"/>
      <c r="T562" s="82"/>
      <c r="U562" s="244"/>
      <c r="V562" s="244"/>
      <c r="W562" s="260"/>
      <c r="X562" s="244"/>
      <c r="Y562" s="260"/>
      <c r="Z562" s="260"/>
      <c r="AA562" s="260"/>
      <c r="AB562" s="265"/>
      <c r="AC562" s="265"/>
      <c r="AD562" s="78"/>
      <c r="AE562" s="265"/>
      <c r="AF562" s="265"/>
      <c r="AG562" s="265"/>
      <c r="AH562" s="265"/>
      <c r="AI562" s="265"/>
      <c r="AJ562" s="265"/>
      <c r="AK562" s="249"/>
      <c r="AL562" s="249"/>
      <c r="AM562" s="251"/>
      <c r="AN562" s="78"/>
      <c r="AO562" s="566" t="str">
        <f t="shared" si="70"/>
        <v xml:space="preserve"> </v>
      </c>
      <c r="AP562" s="566" t="str">
        <f t="shared" si="72"/>
        <v xml:space="preserve"> </v>
      </c>
      <c r="AQ562" s="566" t="str">
        <f t="shared" si="73"/>
        <v xml:space="preserve"> </v>
      </c>
      <c r="AR562" s="566" t="str">
        <f t="shared" si="74"/>
        <v xml:space="preserve"> </v>
      </c>
      <c r="AS562" s="78"/>
      <c r="AT562" s="244"/>
      <c r="AU562" s="244"/>
      <c r="AV562" s="260"/>
      <c r="AW562" s="244"/>
      <c r="AX562" s="260"/>
      <c r="AY562" s="260"/>
      <c r="AZ562" s="260"/>
      <c r="BA562" s="265"/>
      <c r="BB562" s="265"/>
      <c r="BC562" s="78"/>
      <c r="BD562" s="265"/>
      <c r="BE562" s="265"/>
      <c r="BF562" s="265"/>
      <c r="BG562" s="265"/>
      <c r="BH562" s="265"/>
      <c r="BI562" s="265"/>
      <c r="BJ562" s="249"/>
      <c r="BK562" s="249"/>
      <c r="BL562" s="251"/>
      <c r="BM562" s="78"/>
      <c r="BN562" s="566" t="str">
        <f t="shared" si="71"/>
        <v xml:space="preserve"> </v>
      </c>
      <c r="BO562" s="566" t="str">
        <f t="shared" si="75"/>
        <v xml:space="preserve"> </v>
      </c>
      <c r="BP562" s="566" t="str">
        <f t="shared" si="76"/>
        <v xml:space="preserve"> </v>
      </c>
      <c r="BQ562" s="566" t="str">
        <f t="shared" si="77"/>
        <v xml:space="preserve"> </v>
      </c>
      <c r="BR562" s="78"/>
      <c r="BS562" s="146"/>
    </row>
    <row r="563" spans="1:71" s="87" customFormat="1" ht="12.75" x14ac:dyDescent="0.25">
      <c r="A563" s="370"/>
      <c r="B563" s="366">
        <f>Demografia!B564</f>
        <v>0</v>
      </c>
      <c r="C563" s="366">
        <f>Demografia!C564</f>
        <v>0</v>
      </c>
      <c r="D563" s="367">
        <f>Demografia!D564</f>
        <v>0</v>
      </c>
      <c r="E563" s="82"/>
      <c r="F563" s="420"/>
      <c r="G563" s="421"/>
      <c r="H563" s="422"/>
      <c r="I563" s="245"/>
      <c r="J563" s="246"/>
      <c r="K563" s="247"/>
      <c r="L563" s="247"/>
      <c r="M563" s="247"/>
      <c r="N563" s="245"/>
      <c r="O563" s="252"/>
      <c r="P563" s="82"/>
      <c r="Q563" s="245"/>
      <c r="R563" s="421"/>
      <c r="S563" s="421"/>
      <c r="T563" s="82"/>
      <c r="U563" s="246"/>
      <c r="V563" s="246"/>
      <c r="W563" s="245"/>
      <c r="X563" s="246"/>
      <c r="Y563" s="245"/>
      <c r="Z563" s="245"/>
      <c r="AA563" s="245"/>
      <c r="AB563" s="247"/>
      <c r="AC563" s="247"/>
      <c r="AD563" s="78"/>
      <c r="AE563" s="247"/>
      <c r="AF563" s="247"/>
      <c r="AG563" s="247"/>
      <c r="AH563" s="247"/>
      <c r="AI563" s="247"/>
      <c r="AJ563" s="247"/>
      <c r="AK563" s="250"/>
      <c r="AL563" s="250"/>
      <c r="AM563" s="252"/>
      <c r="AN563" s="78"/>
      <c r="AO563" s="567" t="str">
        <f t="shared" si="70"/>
        <v xml:space="preserve"> </v>
      </c>
      <c r="AP563" s="567" t="str">
        <f t="shared" si="72"/>
        <v xml:space="preserve"> </v>
      </c>
      <c r="AQ563" s="567" t="str">
        <f t="shared" si="73"/>
        <v xml:space="preserve"> </v>
      </c>
      <c r="AR563" s="567" t="str">
        <f t="shared" si="74"/>
        <v xml:space="preserve"> </v>
      </c>
      <c r="AS563" s="78"/>
      <c r="AT563" s="365"/>
      <c r="AU563" s="365"/>
      <c r="AV563" s="364"/>
      <c r="AW563" s="365"/>
      <c r="AX563" s="364"/>
      <c r="AY563" s="364"/>
      <c r="AZ563" s="245"/>
      <c r="BA563" s="247"/>
      <c r="BB563" s="247"/>
      <c r="BC563" s="78"/>
      <c r="BD563" s="247"/>
      <c r="BE563" s="247"/>
      <c r="BF563" s="247"/>
      <c r="BG563" s="247"/>
      <c r="BH563" s="247"/>
      <c r="BI563" s="247"/>
      <c r="BJ563" s="250"/>
      <c r="BK563" s="250"/>
      <c r="BL563" s="252"/>
      <c r="BM563" s="78"/>
      <c r="BN563" s="567" t="str">
        <f t="shared" si="71"/>
        <v xml:space="preserve"> </v>
      </c>
      <c r="BO563" s="567" t="str">
        <f t="shared" si="75"/>
        <v xml:space="preserve"> </v>
      </c>
      <c r="BP563" s="567" t="str">
        <f t="shared" si="76"/>
        <v xml:space="preserve"> </v>
      </c>
      <c r="BQ563" s="567" t="str">
        <f t="shared" si="77"/>
        <v xml:space="preserve"> </v>
      </c>
      <c r="BR563" s="78"/>
      <c r="BS563" s="318"/>
    </row>
    <row r="564" spans="1:71" s="87" customFormat="1" ht="12.75" x14ac:dyDescent="0.25">
      <c r="A564" s="370"/>
      <c r="B564" s="150">
        <f>Demografia!B565</f>
        <v>0</v>
      </c>
      <c r="C564" s="150">
        <f>Demografia!C565</f>
        <v>0</v>
      </c>
      <c r="D564" s="151">
        <f>Demografia!D565</f>
        <v>0</v>
      </c>
      <c r="E564" s="82"/>
      <c r="F564" s="242"/>
      <c r="G564" s="153"/>
      <c r="H564" s="419"/>
      <c r="I564" s="260"/>
      <c r="J564" s="244"/>
      <c r="K564" s="265"/>
      <c r="L564" s="265"/>
      <c r="M564" s="265"/>
      <c r="N564" s="260"/>
      <c r="O564" s="251"/>
      <c r="P564" s="82"/>
      <c r="Q564" s="260"/>
      <c r="R564" s="153"/>
      <c r="S564" s="153"/>
      <c r="T564" s="82"/>
      <c r="U564" s="244"/>
      <c r="V564" s="244"/>
      <c r="W564" s="260"/>
      <c r="X564" s="244"/>
      <c r="Y564" s="260"/>
      <c r="Z564" s="260"/>
      <c r="AA564" s="260"/>
      <c r="AB564" s="265"/>
      <c r="AC564" s="265"/>
      <c r="AD564" s="78"/>
      <c r="AE564" s="265"/>
      <c r="AF564" s="265"/>
      <c r="AG564" s="265"/>
      <c r="AH564" s="265"/>
      <c r="AI564" s="265"/>
      <c r="AJ564" s="265"/>
      <c r="AK564" s="249"/>
      <c r="AL564" s="249"/>
      <c r="AM564" s="251"/>
      <c r="AN564" s="78"/>
      <c r="AO564" s="566" t="str">
        <f t="shared" si="70"/>
        <v xml:space="preserve"> </v>
      </c>
      <c r="AP564" s="566" t="str">
        <f t="shared" si="72"/>
        <v xml:space="preserve"> </v>
      </c>
      <c r="AQ564" s="566" t="str">
        <f t="shared" si="73"/>
        <v xml:space="preserve"> </v>
      </c>
      <c r="AR564" s="566" t="str">
        <f t="shared" si="74"/>
        <v xml:space="preserve"> </v>
      </c>
      <c r="AS564" s="78"/>
      <c r="AT564" s="244"/>
      <c r="AU564" s="244"/>
      <c r="AV564" s="260"/>
      <c r="AW564" s="244"/>
      <c r="AX564" s="260"/>
      <c r="AY564" s="260"/>
      <c r="AZ564" s="260"/>
      <c r="BA564" s="265"/>
      <c r="BB564" s="265"/>
      <c r="BC564" s="78"/>
      <c r="BD564" s="265"/>
      <c r="BE564" s="265"/>
      <c r="BF564" s="265"/>
      <c r="BG564" s="265"/>
      <c r="BH564" s="265"/>
      <c r="BI564" s="265"/>
      <c r="BJ564" s="249"/>
      <c r="BK564" s="249"/>
      <c r="BL564" s="251"/>
      <c r="BM564" s="78"/>
      <c r="BN564" s="566" t="str">
        <f t="shared" si="71"/>
        <v xml:space="preserve"> </v>
      </c>
      <c r="BO564" s="566" t="str">
        <f t="shared" si="75"/>
        <v xml:space="preserve"> </v>
      </c>
      <c r="BP564" s="566" t="str">
        <f t="shared" si="76"/>
        <v xml:space="preserve"> </v>
      </c>
      <c r="BQ564" s="566" t="str">
        <f t="shared" si="77"/>
        <v xml:space="preserve"> </v>
      </c>
      <c r="BR564" s="78"/>
      <c r="BS564" s="146"/>
    </row>
    <row r="565" spans="1:71" s="87" customFormat="1" ht="12.75" x14ac:dyDescent="0.25">
      <c r="A565" s="370"/>
      <c r="B565" s="366">
        <f>Demografia!B566</f>
        <v>0</v>
      </c>
      <c r="C565" s="366">
        <f>Demografia!C566</f>
        <v>0</v>
      </c>
      <c r="D565" s="367">
        <f>Demografia!D566</f>
        <v>0</v>
      </c>
      <c r="E565" s="82"/>
      <c r="F565" s="420"/>
      <c r="G565" s="421"/>
      <c r="H565" s="422"/>
      <c r="I565" s="245"/>
      <c r="J565" s="246"/>
      <c r="K565" s="247"/>
      <c r="L565" s="247"/>
      <c r="M565" s="247"/>
      <c r="N565" s="245"/>
      <c r="O565" s="252"/>
      <c r="P565" s="82"/>
      <c r="Q565" s="245"/>
      <c r="R565" s="421"/>
      <c r="S565" s="421"/>
      <c r="T565" s="82"/>
      <c r="U565" s="246"/>
      <c r="V565" s="246"/>
      <c r="W565" s="245"/>
      <c r="X565" s="246"/>
      <c r="Y565" s="245"/>
      <c r="Z565" s="245"/>
      <c r="AA565" s="245"/>
      <c r="AB565" s="247"/>
      <c r="AC565" s="247"/>
      <c r="AD565" s="78"/>
      <c r="AE565" s="247"/>
      <c r="AF565" s="247"/>
      <c r="AG565" s="247"/>
      <c r="AH565" s="247"/>
      <c r="AI565" s="247"/>
      <c r="AJ565" s="247"/>
      <c r="AK565" s="250"/>
      <c r="AL565" s="250"/>
      <c r="AM565" s="252"/>
      <c r="AN565" s="78"/>
      <c r="AO565" s="567" t="str">
        <f t="shared" si="70"/>
        <v xml:space="preserve"> </v>
      </c>
      <c r="AP565" s="567" t="str">
        <f t="shared" si="72"/>
        <v xml:space="preserve"> </v>
      </c>
      <c r="AQ565" s="567" t="str">
        <f t="shared" si="73"/>
        <v xml:space="preserve"> </v>
      </c>
      <c r="AR565" s="567" t="str">
        <f t="shared" si="74"/>
        <v xml:space="preserve"> </v>
      </c>
      <c r="AS565" s="78"/>
      <c r="AT565" s="365"/>
      <c r="AU565" s="365"/>
      <c r="AV565" s="364"/>
      <c r="AW565" s="365"/>
      <c r="AX565" s="364"/>
      <c r="AY565" s="364"/>
      <c r="AZ565" s="245"/>
      <c r="BA565" s="247"/>
      <c r="BB565" s="247"/>
      <c r="BC565" s="78"/>
      <c r="BD565" s="247"/>
      <c r="BE565" s="247"/>
      <c r="BF565" s="247"/>
      <c r="BG565" s="247"/>
      <c r="BH565" s="247"/>
      <c r="BI565" s="247"/>
      <c r="BJ565" s="250"/>
      <c r="BK565" s="250"/>
      <c r="BL565" s="252"/>
      <c r="BM565" s="78"/>
      <c r="BN565" s="567" t="str">
        <f t="shared" si="71"/>
        <v xml:space="preserve"> </v>
      </c>
      <c r="BO565" s="567" t="str">
        <f t="shared" si="75"/>
        <v xml:space="preserve"> </v>
      </c>
      <c r="BP565" s="567" t="str">
        <f t="shared" si="76"/>
        <v xml:space="preserve"> </v>
      </c>
      <c r="BQ565" s="567" t="str">
        <f t="shared" si="77"/>
        <v xml:space="preserve"> </v>
      </c>
      <c r="BR565" s="78"/>
      <c r="BS565" s="318"/>
    </row>
    <row r="566" spans="1:71" s="87" customFormat="1" ht="12.75" x14ac:dyDescent="0.25">
      <c r="A566" s="370"/>
      <c r="B566" s="150">
        <f>Demografia!B567</f>
        <v>0</v>
      </c>
      <c r="C566" s="150">
        <f>Demografia!C567</f>
        <v>0</v>
      </c>
      <c r="D566" s="151">
        <f>Demografia!D567</f>
        <v>0</v>
      </c>
      <c r="E566" s="82"/>
      <c r="F566" s="242"/>
      <c r="G566" s="153"/>
      <c r="H566" s="419"/>
      <c r="I566" s="260"/>
      <c r="J566" s="244"/>
      <c r="K566" s="265"/>
      <c r="L566" s="265"/>
      <c r="M566" s="265"/>
      <c r="N566" s="260"/>
      <c r="O566" s="251"/>
      <c r="P566" s="82"/>
      <c r="Q566" s="260"/>
      <c r="R566" s="153"/>
      <c r="S566" s="153"/>
      <c r="T566" s="82"/>
      <c r="U566" s="244"/>
      <c r="V566" s="244"/>
      <c r="W566" s="260"/>
      <c r="X566" s="244"/>
      <c r="Y566" s="260"/>
      <c r="Z566" s="260"/>
      <c r="AA566" s="260"/>
      <c r="AB566" s="265"/>
      <c r="AC566" s="265"/>
      <c r="AD566" s="78"/>
      <c r="AE566" s="265"/>
      <c r="AF566" s="265"/>
      <c r="AG566" s="265"/>
      <c r="AH566" s="265"/>
      <c r="AI566" s="265"/>
      <c r="AJ566" s="265"/>
      <c r="AK566" s="249"/>
      <c r="AL566" s="249"/>
      <c r="AM566" s="251"/>
      <c r="AN566" s="78"/>
      <c r="AO566" s="566" t="str">
        <f t="shared" si="70"/>
        <v xml:space="preserve"> </v>
      </c>
      <c r="AP566" s="566" t="str">
        <f t="shared" si="72"/>
        <v xml:space="preserve"> </v>
      </c>
      <c r="AQ566" s="566" t="str">
        <f t="shared" si="73"/>
        <v xml:space="preserve"> </v>
      </c>
      <c r="AR566" s="566" t="str">
        <f t="shared" si="74"/>
        <v xml:space="preserve"> </v>
      </c>
      <c r="AS566" s="78"/>
      <c r="AT566" s="244"/>
      <c r="AU566" s="244"/>
      <c r="AV566" s="260"/>
      <c r="AW566" s="244"/>
      <c r="AX566" s="260"/>
      <c r="AY566" s="260"/>
      <c r="AZ566" s="260"/>
      <c r="BA566" s="265"/>
      <c r="BB566" s="265"/>
      <c r="BC566" s="78"/>
      <c r="BD566" s="265"/>
      <c r="BE566" s="265"/>
      <c r="BF566" s="265"/>
      <c r="BG566" s="265"/>
      <c r="BH566" s="265"/>
      <c r="BI566" s="265"/>
      <c r="BJ566" s="249"/>
      <c r="BK566" s="249"/>
      <c r="BL566" s="251"/>
      <c r="BM566" s="78"/>
      <c r="BN566" s="566" t="str">
        <f t="shared" si="71"/>
        <v xml:space="preserve"> </v>
      </c>
      <c r="BO566" s="566" t="str">
        <f t="shared" si="75"/>
        <v xml:space="preserve"> </v>
      </c>
      <c r="BP566" s="566" t="str">
        <f t="shared" si="76"/>
        <v xml:space="preserve"> </v>
      </c>
      <c r="BQ566" s="566" t="str">
        <f t="shared" si="77"/>
        <v xml:space="preserve"> </v>
      </c>
      <c r="BR566" s="78"/>
      <c r="BS566" s="146"/>
    </row>
    <row r="567" spans="1:71" s="87" customFormat="1" ht="12.75" x14ac:dyDescent="0.25">
      <c r="A567" s="370"/>
      <c r="B567" s="366">
        <f>Demografia!B568</f>
        <v>0</v>
      </c>
      <c r="C567" s="366">
        <f>Demografia!C568</f>
        <v>0</v>
      </c>
      <c r="D567" s="367">
        <f>Demografia!D568</f>
        <v>0</v>
      </c>
      <c r="E567" s="82"/>
      <c r="F567" s="420"/>
      <c r="G567" s="421"/>
      <c r="H567" s="422"/>
      <c r="I567" s="245"/>
      <c r="J567" s="246"/>
      <c r="K567" s="247"/>
      <c r="L567" s="247"/>
      <c r="M567" s="247"/>
      <c r="N567" s="245"/>
      <c r="O567" s="252"/>
      <c r="P567" s="82"/>
      <c r="Q567" s="245"/>
      <c r="R567" s="421"/>
      <c r="S567" s="421"/>
      <c r="T567" s="82"/>
      <c r="U567" s="246"/>
      <c r="V567" s="246"/>
      <c r="W567" s="245"/>
      <c r="X567" s="246"/>
      <c r="Y567" s="245"/>
      <c r="Z567" s="245"/>
      <c r="AA567" s="245"/>
      <c r="AB567" s="247"/>
      <c r="AC567" s="247"/>
      <c r="AD567" s="78"/>
      <c r="AE567" s="247"/>
      <c r="AF567" s="247"/>
      <c r="AG567" s="247"/>
      <c r="AH567" s="247"/>
      <c r="AI567" s="247"/>
      <c r="AJ567" s="247"/>
      <c r="AK567" s="250"/>
      <c r="AL567" s="250"/>
      <c r="AM567" s="252"/>
      <c r="AN567" s="78"/>
      <c r="AO567" s="567" t="str">
        <f t="shared" si="70"/>
        <v xml:space="preserve"> </v>
      </c>
      <c r="AP567" s="567" t="str">
        <f t="shared" si="72"/>
        <v xml:space="preserve"> </v>
      </c>
      <c r="AQ567" s="567" t="str">
        <f t="shared" si="73"/>
        <v xml:space="preserve"> </v>
      </c>
      <c r="AR567" s="567" t="str">
        <f t="shared" si="74"/>
        <v xml:space="preserve"> </v>
      </c>
      <c r="AS567" s="78"/>
      <c r="AT567" s="365"/>
      <c r="AU567" s="365"/>
      <c r="AV567" s="364"/>
      <c r="AW567" s="365"/>
      <c r="AX567" s="364"/>
      <c r="AY567" s="364"/>
      <c r="AZ567" s="245"/>
      <c r="BA567" s="247"/>
      <c r="BB567" s="247"/>
      <c r="BC567" s="78"/>
      <c r="BD567" s="247"/>
      <c r="BE567" s="247"/>
      <c r="BF567" s="247"/>
      <c r="BG567" s="247"/>
      <c r="BH567" s="247"/>
      <c r="BI567" s="247"/>
      <c r="BJ567" s="250"/>
      <c r="BK567" s="250"/>
      <c r="BL567" s="252"/>
      <c r="BM567" s="78"/>
      <c r="BN567" s="567" t="str">
        <f t="shared" si="71"/>
        <v xml:space="preserve"> </v>
      </c>
      <c r="BO567" s="567" t="str">
        <f t="shared" si="75"/>
        <v xml:space="preserve"> </v>
      </c>
      <c r="BP567" s="567" t="str">
        <f t="shared" si="76"/>
        <v xml:space="preserve"> </v>
      </c>
      <c r="BQ567" s="567" t="str">
        <f t="shared" si="77"/>
        <v xml:space="preserve"> </v>
      </c>
      <c r="BR567" s="78"/>
      <c r="BS567" s="318"/>
    </row>
    <row r="568" spans="1:71" s="87" customFormat="1" ht="12.75" x14ac:dyDescent="0.25">
      <c r="A568" s="370"/>
      <c r="B568" s="150">
        <f>Demografia!B569</f>
        <v>0</v>
      </c>
      <c r="C568" s="150">
        <f>Demografia!C569</f>
        <v>0</v>
      </c>
      <c r="D568" s="151">
        <f>Demografia!D569</f>
        <v>0</v>
      </c>
      <c r="E568" s="82"/>
      <c r="F568" s="242"/>
      <c r="G568" s="153"/>
      <c r="H568" s="419"/>
      <c r="I568" s="260"/>
      <c r="J568" s="244"/>
      <c r="K568" s="265"/>
      <c r="L568" s="265"/>
      <c r="M568" s="265"/>
      <c r="N568" s="260"/>
      <c r="O568" s="251"/>
      <c r="P568" s="82"/>
      <c r="Q568" s="260"/>
      <c r="R568" s="153"/>
      <c r="S568" s="153"/>
      <c r="T568" s="82"/>
      <c r="U568" s="244"/>
      <c r="V568" s="244"/>
      <c r="W568" s="260"/>
      <c r="X568" s="244"/>
      <c r="Y568" s="260"/>
      <c r="Z568" s="260"/>
      <c r="AA568" s="260"/>
      <c r="AB568" s="265"/>
      <c r="AC568" s="265"/>
      <c r="AD568" s="78"/>
      <c r="AE568" s="265"/>
      <c r="AF568" s="265"/>
      <c r="AG568" s="265"/>
      <c r="AH568" s="265"/>
      <c r="AI568" s="265"/>
      <c r="AJ568" s="265"/>
      <c r="AK568" s="249"/>
      <c r="AL568" s="249"/>
      <c r="AM568" s="251"/>
      <c r="AN568" s="78"/>
      <c r="AO568" s="566" t="str">
        <f t="shared" si="70"/>
        <v xml:space="preserve"> </v>
      </c>
      <c r="AP568" s="566" t="str">
        <f t="shared" si="72"/>
        <v xml:space="preserve"> </v>
      </c>
      <c r="AQ568" s="566" t="str">
        <f t="shared" si="73"/>
        <v xml:space="preserve"> </v>
      </c>
      <c r="AR568" s="566" t="str">
        <f t="shared" si="74"/>
        <v xml:space="preserve"> </v>
      </c>
      <c r="AS568" s="78"/>
      <c r="AT568" s="244"/>
      <c r="AU568" s="244"/>
      <c r="AV568" s="260"/>
      <c r="AW568" s="244"/>
      <c r="AX568" s="260"/>
      <c r="AY568" s="260"/>
      <c r="AZ568" s="260"/>
      <c r="BA568" s="265"/>
      <c r="BB568" s="265"/>
      <c r="BC568" s="78"/>
      <c r="BD568" s="265"/>
      <c r="BE568" s="265"/>
      <c r="BF568" s="265"/>
      <c r="BG568" s="265"/>
      <c r="BH568" s="265"/>
      <c r="BI568" s="265"/>
      <c r="BJ568" s="249"/>
      <c r="BK568" s="249"/>
      <c r="BL568" s="251"/>
      <c r="BM568" s="78"/>
      <c r="BN568" s="566" t="str">
        <f t="shared" si="71"/>
        <v xml:space="preserve"> </v>
      </c>
      <c r="BO568" s="566" t="str">
        <f t="shared" si="75"/>
        <v xml:space="preserve"> </v>
      </c>
      <c r="BP568" s="566" t="str">
        <f t="shared" si="76"/>
        <v xml:space="preserve"> </v>
      </c>
      <c r="BQ568" s="566" t="str">
        <f t="shared" si="77"/>
        <v xml:space="preserve"> </v>
      </c>
      <c r="BR568" s="78"/>
      <c r="BS568" s="146"/>
    </row>
    <row r="569" spans="1:71" s="87" customFormat="1" ht="12.75" x14ac:dyDescent="0.25">
      <c r="A569" s="370"/>
      <c r="B569" s="366">
        <f>Demografia!B570</f>
        <v>0</v>
      </c>
      <c r="C569" s="366">
        <f>Demografia!C570</f>
        <v>0</v>
      </c>
      <c r="D569" s="367">
        <f>Demografia!D570</f>
        <v>0</v>
      </c>
      <c r="E569" s="82"/>
      <c r="F569" s="420"/>
      <c r="G569" s="421"/>
      <c r="H569" s="422"/>
      <c r="I569" s="245"/>
      <c r="J569" s="246"/>
      <c r="K569" s="247"/>
      <c r="L569" s="247"/>
      <c r="M569" s="247"/>
      <c r="N569" s="245"/>
      <c r="O569" s="252"/>
      <c r="P569" s="82"/>
      <c r="Q569" s="245"/>
      <c r="R569" s="421"/>
      <c r="S569" s="421"/>
      <c r="T569" s="82"/>
      <c r="U569" s="246"/>
      <c r="V569" s="246"/>
      <c r="W569" s="245"/>
      <c r="X569" s="246"/>
      <c r="Y569" s="245"/>
      <c r="Z569" s="245"/>
      <c r="AA569" s="245"/>
      <c r="AB569" s="247"/>
      <c r="AC569" s="247"/>
      <c r="AD569" s="78"/>
      <c r="AE569" s="247"/>
      <c r="AF569" s="247"/>
      <c r="AG569" s="247"/>
      <c r="AH569" s="247"/>
      <c r="AI569" s="247"/>
      <c r="AJ569" s="247"/>
      <c r="AK569" s="250"/>
      <c r="AL569" s="250"/>
      <c r="AM569" s="252"/>
      <c r="AN569" s="78"/>
      <c r="AO569" s="567" t="str">
        <f t="shared" si="70"/>
        <v xml:space="preserve"> </v>
      </c>
      <c r="AP569" s="567" t="str">
        <f t="shared" si="72"/>
        <v xml:space="preserve"> </v>
      </c>
      <c r="AQ569" s="567" t="str">
        <f t="shared" si="73"/>
        <v xml:space="preserve"> </v>
      </c>
      <c r="AR569" s="567" t="str">
        <f t="shared" si="74"/>
        <v xml:space="preserve"> </v>
      </c>
      <c r="AS569" s="78"/>
      <c r="AT569" s="365"/>
      <c r="AU569" s="365"/>
      <c r="AV569" s="364"/>
      <c r="AW569" s="365"/>
      <c r="AX569" s="364"/>
      <c r="AY569" s="364"/>
      <c r="AZ569" s="245"/>
      <c r="BA569" s="247"/>
      <c r="BB569" s="247"/>
      <c r="BC569" s="78"/>
      <c r="BD569" s="247"/>
      <c r="BE569" s="247"/>
      <c r="BF569" s="247"/>
      <c r="BG569" s="247"/>
      <c r="BH569" s="247"/>
      <c r="BI569" s="247"/>
      <c r="BJ569" s="250"/>
      <c r="BK569" s="250"/>
      <c r="BL569" s="252"/>
      <c r="BM569" s="78"/>
      <c r="BN569" s="567" t="str">
        <f t="shared" si="71"/>
        <v xml:space="preserve"> </v>
      </c>
      <c r="BO569" s="567" t="str">
        <f t="shared" si="75"/>
        <v xml:space="preserve"> </v>
      </c>
      <c r="BP569" s="567" t="str">
        <f t="shared" si="76"/>
        <v xml:space="preserve"> </v>
      </c>
      <c r="BQ569" s="567" t="str">
        <f t="shared" si="77"/>
        <v xml:space="preserve"> </v>
      </c>
      <c r="BR569" s="78"/>
      <c r="BS569" s="318"/>
    </row>
    <row r="570" spans="1:71" s="87" customFormat="1" ht="12.75" x14ac:dyDescent="0.25">
      <c r="A570" s="370"/>
      <c r="B570" s="150">
        <f>Demografia!B571</f>
        <v>0</v>
      </c>
      <c r="C570" s="150">
        <f>Demografia!C571</f>
        <v>0</v>
      </c>
      <c r="D570" s="151">
        <f>Demografia!D571</f>
        <v>0</v>
      </c>
      <c r="E570" s="82"/>
      <c r="F570" s="242"/>
      <c r="G570" s="153"/>
      <c r="H570" s="419"/>
      <c r="I570" s="260"/>
      <c r="J570" s="244"/>
      <c r="K570" s="265"/>
      <c r="L570" s="265"/>
      <c r="M570" s="265"/>
      <c r="N570" s="260"/>
      <c r="O570" s="251"/>
      <c r="P570" s="82"/>
      <c r="Q570" s="260"/>
      <c r="R570" s="153"/>
      <c r="S570" s="153"/>
      <c r="T570" s="82"/>
      <c r="U570" s="244"/>
      <c r="V570" s="244"/>
      <c r="W570" s="260"/>
      <c r="X570" s="244"/>
      <c r="Y570" s="260"/>
      <c r="Z570" s="260"/>
      <c r="AA570" s="260"/>
      <c r="AB570" s="265"/>
      <c r="AC570" s="265"/>
      <c r="AD570" s="78"/>
      <c r="AE570" s="265"/>
      <c r="AF570" s="265"/>
      <c r="AG570" s="265"/>
      <c r="AH570" s="265"/>
      <c r="AI570" s="265"/>
      <c r="AJ570" s="265"/>
      <c r="AK570" s="249"/>
      <c r="AL570" s="249"/>
      <c r="AM570" s="251"/>
      <c r="AN570" s="78"/>
      <c r="AO570" s="566" t="str">
        <f t="shared" si="70"/>
        <v xml:space="preserve"> </v>
      </c>
      <c r="AP570" s="566" t="str">
        <f t="shared" si="72"/>
        <v xml:space="preserve"> </v>
      </c>
      <c r="AQ570" s="566" t="str">
        <f t="shared" si="73"/>
        <v xml:space="preserve"> </v>
      </c>
      <c r="AR570" s="566" t="str">
        <f t="shared" si="74"/>
        <v xml:space="preserve"> </v>
      </c>
      <c r="AS570" s="78"/>
      <c r="AT570" s="244"/>
      <c r="AU570" s="244"/>
      <c r="AV570" s="260"/>
      <c r="AW570" s="244"/>
      <c r="AX570" s="260"/>
      <c r="AY570" s="260"/>
      <c r="AZ570" s="260"/>
      <c r="BA570" s="265"/>
      <c r="BB570" s="265"/>
      <c r="BC570" s="78"/>
      <c r="BD570" s="265"/>
      <c r="BE570" s="265"/>
      <c r="BF570" s="265"/>
      <c r="BG570" s="265"/>
      <c r="BH570" s="265"/>
      <c r="BI570" s="265"/>
      <c r="BJ570" s="249"/>
      <c r="BK570" s="249"/>
      <c r="BL570" s="251"/>
      <c r="BM570" s="78"/>
      <c r="BN570" s="566" t="str">
        <f t="shared" si="71"/>
        <v xml:space="preserve"> </v>
      </c>
      <c r="BO570" s="566" t="str">
        <f t="shared" si="75"/>
        <v xml:space="preserve"> </v>
      </c>
      <c r="BP570" s="566" t="str">
        <f t="shared" si="76"/>
        <v xml:space="preserve"> </v>
      </c>
      <c r="BQ570" s="566" t="str">
        <f t="shared" si="77"/>
        <v xml:space="preserve"> </v>
      </c>
      <c r="BR570" s="78"/>
      <c r="BS570" s="146"/>
    </row>
    <row r="571" spans="1:71" s="87" customFormat="1" ht="12.75" x14ac:dyDescent="0.25">
      <c r="A571" s="370"/>
      <c r="B571" s="366">
        <f>Demografia!B572</f>
        <v>0</v>
      </c>
      <c r="C571" s="366">
        <f>Demografia!C572</f>
        <v>0</v>
      </c>
      <c r="D571" s="367">
        <f>Demografia!D572</f>
        <v>0</v>
      </c>
      <c r="E571" s="82"/>
      <c r="F571" s="420"/>
      <c r="G571" s="421"/>
      <c r="H571" s="422"/>
      <c r="I571" s="245"/>
      <c r="J571" s="246"/>
      <c r="K571" s="247"/>
      <c r="L571" s="247"/>
      <c r="M571" s="247"/>
      <c r="N571" s="245"/>
      <c r="O571" s="252"/>
      <c r="P571" s="82"/>
      <c r="Q571" s="245"/>
      <c r="R571" s="421"/>
      <c r="S571" s="421"/>
      <c r="T571" s="82"/>
      <c r="U571" s="246"/>
      <c r="V571" s="246"/>
      <c r="W571" s="245"/>
      <c r="X571" s="246"/>
      <c r="Y571" s="245"/>
      <c r="Z571" s="245"/>
      <c r="AA571" s="245"/>
      <c r="AB571" s="247"/>
      <c r="AC571" s="247"/>
      <c r="AD571" s="78"/>
      <c r="AE571" s="247"/>
      <c r="AF571" s="247"/>
      <c r="AG571" s="247"/>
      <c r="AH571" s="247"/>
      <c r="AI571" s="247"/>
      <c r="AJ571" s="247"/>
      <c r="AK571" s="250"/>
      <c r="AL571" s="250"/>
      <c r="AM571" s="252"/>
      <c r="AN571" s="78"/>
      <c r="AO571" s="567" t="str">
        <f t="shared" si="70"/>
        <v xml:space="preserve"> </v>
      </c>
      <c r="AP571" s="567" t="str">
        <f t="shared" si="72"/>
        <v xml:space="preserve"> </v>
      </c>
      <c r="AQ571" s="567" t="str">
        <f t="shared" si="73"/>
        <v xml:space="preserve"> </v>
      </c>
      <c r="AR571" s="567" t="str">
        <f t="shared" si="74"/>
        <v xml:space="preserve"> </v>
      </c>
      <c r="AS571" s="78"/>
      <c r="AT571" s="365"/>
      <c r="AU571" s="365"/>
      <c r="AV571" s="364"/>
      <c r="AW571" s="365"/>
      <c r="AX571" s="364"/>
      <c r="AY571" s="364"/>
      <c r="AZ571" s="245"/>
      <c r="BA571" s="247"/>
      <c r="BB571" s="247"/>
      <c r="BC571" s="78"/>
      <c r="BD571" s="247"/>
      <c r="BE571" s="247"/>
      <c r="BF571" s="247"/>
      <c r="BG571" s="247"/>
      <c r="BH571" s="247"/>
      <c r="BI571" s="247"/>
      <c r="BJ571" s="250"/>
      <c r="BK571" s="250"/>
      <c r="BL571" s="252"/>
      <c r="BM571" s="78"/>
      <c r="BN571" s="567" t="str">
        <f t="shared" si="71"/>
        <v xml:space="preserve"> </v>
      </c>
      <c r="BO571" s="567" t="str">
        <f t="shared" si="75"/>
        <v xml:space="preserve"> </v>
      </c>
      <c r="BP571" s="567" t="str">
        <f t="shared" si="76"/>
        <v xml:space="preserve"> </v>
      </c>
      <c r="BQ571" s="567" t="str">
        <f t="shared" si="77"/>
        <v xml:space="preserve"> </v>
      </c>
      <c r="BR571" s="78"/>
      <c r="BS571" s="318"/>
    </row>
    <row r="572" spans="1:71" s="87" customFormat="1" ht="12.75" x14ac:dyDescent="0.25">
      <c r="A572" s="370"/>
      <c r="B572" s="150">
        <f>Demografia!B573</f>
        <v>0</v>
      </c>
      <c r="C572" s="150">
        <f>Demografia!C573</f>
        <v>0</v>
      </c>
      <c r="D572" s="151">
        <f>Demografia!D573</f>
        <v>0</v>
      </c>
      <c r="E572" s="82"/>
      <c r="F572" s="242"/>
      <c r="G572" s="153"/>
      <c r="H572" s="419"/>
      <c r="I572" s="260"/>
      <c r="J572" s="244"/>
      <c r="K572" s="265"/>
      <c r="L572" s="265"/>
      <c r="M572" s="265"/>
      <c r="N572" s="260"/>
      <c r="O572" s="251"/>
      <c r="P572" s="82"/>
      <c r="Q572" s="260"/>
      <c r="R572" s="153"/>
      <c r="S572" s="153"/>
      <c r="T572" s="82"/>
      <c r="U572" s="244"/>
      <c r="V572" s="244"/>
      <c r="W572" s="260"/>
      <c r="X572" s="244"/>
      <c r="Y572" s="260"/>
      <c r="Z572" s="260"/>
      <c r="AA572" s="260"/>
      <c r="AB572" s="265"/>
      <c r="AC572" s="265"/>
      <c r="AD572" s="78"/>
      <c r="AE572" s="265"/>
      <c r="AF572" s="265"/>
      <c r="AG572" s="265"/>
      <c r="AH572" s="265"/>
      <c r="AI572" s="265"/>
      <c r="AJ572" s="265"/>
      <c r="AK572" s="249"/>
      <c r="AL572" s="249"/>
      <c r="AM572" s="251"/>
      <c r="AN572" s="78"/>
      <c r="AO572" s="566" t="str">
        <f t="shared" si="70"/>
        <v xml:space="preserve"> </v>
      </c>
      <c r="AP572" s="566" t="str">
        <f t="shared" si="72"/>
        <v xml:space="preserve"> </v>
      </c>
      <c r="AQ572" s="566" t="str">
        <f t="shared" si="73"/>
        <v xml:space="preserve"> </v>
      </c>
      <c r="AR572" s="566" t="str">
        <f t="shared" si="74"/>
        <v xml:space="preserve"> </v>
      </c>
      <c r="AS572" s="78"/>
      <c r="AT572" s="244"/>
      <c r="AU572" s="244"/>
      <c r="AV572" s="260"/>
      <c r="AW572" s="244"/>
      <c r="AX572" s="260"/>
      <c r="AY572" s="260"/>
      <c r="AZ572" s="260"/>
      <c r="BA572" s="265"/>
      <c r="BB572" s="265"/>
      <c r="BC572" s="78"/>
      <c r="BD572" s="265"/>
      <c r="BE572" s="265"/>
      <c r="BF572" s="265"/>
      <c r="BG572" s="265"/>
      <c r="BH572" s="265"/>
      <c r="BI572" s="265"/>
      <c r="BJ572" s="249"/>
      <c r="BK572" s="249"/>
      <c r="BL572" s="251"/>
      <c r="BM572" s="78"/>
      <c r="BN572" s="566" t="str">
        <f t="shared" si="71"/>
        <v xml:space="preserve"> </v>
      </c>
      <c r="BO572" s="566" t="str">
        <f t="shared" si="75"/>
        <v xml:space="preserve"> </v>
      </c>
      <c r="BP572" s="566" t="str">
        <f t="shared" si="76"/>
        <v xml:space="preserve"> </v>
      </c>
      <c r="BQ572" s="566" t="str">
        <f t="shared" si="77"/>
        <v xml:space="preserve"> </v>
      </c>
      <c r="BR572" s="78"/>
      <c r="BS572" s="146"/>
    </row>
    <row r="573" spans="1:71" s="87" customFormat="1" ht="12.75" x14ac:dyDescent="0.25">
      <c r="A573" s="370"/>
      <c r="B573" s="366">
        <f>Demografia!B574</f>
        <v>0</v>
      </c>
      <c r="C573" s="366">
        <f>Demografia!C574</f>
        <v>0</v>
      </c>
      <c r="D573" s="367">
        <f>Demografia!D574</f>
        <v>0</v>
      </c>
      <c r="E573" s="82"/>
      <c r="F573" s="420"/>
      <c r="G573" s="421"/>
      <c r="H573" s="422"/>
      <c r="I573" s="245"/>
      <c r="J573" s="246"/>
      <c r="K573" s="247"/>
      <c r="L573" s="247"/>
      <c r="M573" s="247"/>
      <c r="N573" s="245"/>
      <c r="O573" s="252"/>
      <c r="P573" s="82"/>
      <c r="Q573" s="245"/>
      <c r="R573" s="421"/>
      <c r="S573" s="421"/>
      <c r="T573" s="82"/>
      <c r="U573" s="246"/>
      <c r="V573" s="246"/>
      <c r="W573" s="245"/>
      <c r="X573" s="246"/>
      <c r="Y573" s="245"/>
      <c r="Z573" s="245"/>
      <c r="AA573" s="245"/>
      <c r="AB573" s="247"/>
      <c r="AC573" s="247"/>
      <c r="AD573" s="78"/>
      <c r="AE573" s="247"/>
      <c r="AF573" s="247"/>
      <c r="AG573" s="247"/>
      <c r="AH573" s="247"/>
      <c r="AI573" s="247"/>
      <c r="AJ573" s="247"/>
      <c r="AK573" s="250"/>
      <c r="AL573" s="250"/>
      <c r="AM573" s="252"/>
      <c r="AN573" s="78"/>
      <c r="AO573" s="567" t="str">
        <f t="shared" si="70"/>
        <v xml:space="preserve"> </v>
      </c>
      <c r="AP573" s="567" t="str">
        <f t="shared" si="72"/>
        <v xml:space="preserve"> </v>
      </c>
      <c r="AQ573" s="567" t="str">
        <f t="shared" si="73"/>
        <v xml:space="preserve"> </v>
      </c>
      <c r="AR573" s="567" t="str">
        <f t="shared" si="74"/>
        <v xml:space="preserve"> </v>
      </c>
      <c r="AS573" s="78"/>
      <c r="AT573" s="365"/>
      <c r="AU573" s="365"/>
      <c r="AV573" s="364"/>
      <c r="AW573" s="365"/>
      <c r="AX573" s="364"/>
      <c r="AY573" s="364"/>
      <c r="AZ573" s="245"/>
      <c r="BA573" s="247"/>
      <c r="BB573" s="247"/>
      <c r="BC573" s="78"/>
      <c r="BD573" s="247"/>
      <c r="BE573" s="247"/>
      <c r="BF573" s="247"/>
      <c r="BG573" s="247"/>
      <c r="BH573" s="247"/>
      <c r="BI573" s="247"/>
      <c r="BJ573" s="250"/>
      <c r="BK573" s="250"/>
      <c r="BL573" s="252"/>
      <c r="BM573" s="78"/>
      <c r="BN573" s="567" t="str">
        <f t="shared" si="71"/>
        <v xml:space="preserve"> </v>
      </c>
      <c r="BO573" s="567" t="str">
        <f t="shared" si="75"/>
        <v xml:space="preserve"> </v>
      </c>
      <c r="BP573" s="567" t="str">
        <f t="shared" si="76"/>
        <v xml:space="preserve"> </v>
      </c>
      <c r="BQ573" s="567" t="str">
        <f t="shared" si="77"/>
        <v xml:space="preserve"> </v>
      </c>
      <c r="BR573" s="78"/>
      <c r="BS573" s="318"/>
    </row>
    <row r="574" spans="1:71" s="87" customFormat="1" ht="12.75" x14ac:dyDescent="0.25">
      <c r="A574" s="370"/>
      <c r="B574" s="150">
        <f>Demografia!B575</f>
        <v>0</v>
      </c>
      <c r="C574" s="150">
        <f>Demografia!C575</f>
        <v>0</v>
      </c>
      <c r="D574" s="151">
        <f>Demografia!D575</f>
        <v>0</v>
      </c>
      <c r="E574" s="82"/>
      <c r="F574" s="242"/>
      <c r="G574" s="153"/>
      <c r="H574" s="419"/>
      <c r="I574" s="260"/>
      <c r="J574" s="244"/>
      <c r="K574" s="265"/>
      <c r="L574" s="265"/>
      <c r="M574" s="265"/>
      <c r="N574" s="260"/>
      <c r="O574" s="251"/>
      <c r="P574" s="82"/>
      <c r="Q574" s="260"/>
      <c r="R574" s="153"/>
      <c r="S574" s="153"/>
      <c r="T574" s="82"/>
      <c r="U574" s="244"/>
      <c r="V574" s="244"/>
      <c r="W574" s="260"/>
      <c r="X574" s="244"/>
      <c r="Y574" s="260"/>
      <c r="Z574" s="260"/>
      <c r="AA574" s="260"/>
      <c r="AB574" s="265"/>
      <c r="AC574" s="265"/>
      <c r="AD574" s="78"/>
      <c r="AE574" s="265"/>
      <c r="AF574" s="265"/>
      <c r="AG574" s="265"/>
      <c r="AH574" s="265"/>
      <c r="AI574" s="265"/>
      <c r="AJ574" s="265"/>
      <c r="AK574" s="249"/>
      <c r="AL574" s="249"/>
      <c r="AM574" s="251"/>
      <c r="AN574" s="78"/>
      <c r="AO574" s="566" t="str">
        <f t="shared" si="70"/>
        <v xml:space="preserve"> </v>
      </c>
      <c r="AP574" s="566" t="str">
        <f t="shared" si="72"/>
        <v xml:space="preserve"> </v>
      </c>
      <c r="AQ574" s="566" t="str">
        <f t="shared" si="73"/>
        <v xml:space="preserve"> </v>
      </c>
      <c r="AR574" s="566" t="str">
        <f t="shared" si="74"/>
        <v xml:space="preserve"> </v>
      </c>
      <c r="AS574" s="78"/>
      <c r="AT574" s="244"/>
      <c r="AU574" s="244"/>
      <c r="AV574" s="260"/>
      <c r="AW574" s="244"/>
      <c r="AX574" s="260"/>
      <c r="AY574" s="260"/>
      <c r="AZ574" s="260"/>
      <c r="BA574" s="265"/>
      <c r="BB574" s="265"/>
      <c r="BC574" s="78"/>
      <c r="BD574" s="265"/>
      <c r="BE574" s="265"/>
      <c r="BF574" s="265"/>
      <c r="BG574" s="265"/>
      <c r="BH574" s="265"/>
      <c r="BI574" s="265"/>
      <c r="BJ574" s="249"/>
      <c r="BK574" s="249"/>
      <c r="BL574" s="251"/>
      <c r="BM574" s="78"/>
      <c r="BN574" s="566" t="str">
        <f t="shared" si="71"/>
        <v xml:space="preserve"> </v>
      </c>
      <c r="BO574" s="566" t="str">
        <f t="shared" si="75"/>
        <v xml:space="preserve"> </v>
      </c>
      <c r="BP574" s="566" t="str">
        <f t="shared" si="76"/>
        <v xml:space="preserve"> </v>
      </c>
      <c r="BQ574" s="566" t="str">
        <f t="shared" si="77"/>
        <v xml:space="preserve"> </v>
      </c>
      <c r="BR574" s="78"/>
      <c r="BS574" s="146"/>
    </row>
    <row r="575" spans="1:71" s="87" customFormat="1" ht="12.75" x14ac:dyDescent="0.25">
      <c r="A575" s="370"/>
      <c r="B575" s="366">
        <f>Demografia!B576</f>
        <v>0</v>
      </c>
      <c r="C575" s="366">
        <f>Demografia!C576</f>
        <v>0</v>
      </c>
      <c r="D575" s="367">
        <f>Demografia!D576</f>
        <v>0</v>
      </c>
      <c r="E575" s="82"/>
      <c r="F575" s="420"/>
      <c r="G575" s="421"/>
      <c r="H575" s="422"/>
      <c r="I575" s="245"/>
      <c r="J575" s="246"/>
      <c r="K575" s="247"/>
      <c r="L575" s="247"/>
      <c r="M575" s="247"/>
      <c r="N575" s="245"/>
      <c r="O575" s="252"/>
      <c r="P575" s="82"/>
      <c r="Q575" s="245"/>
      <c r="R575" s="421"/>
      <c r="S575" s="421"/>
      <c r="T575" s="82"/>
      <c r="U575" s="246"/>
      <c r="V575" s="246"/>
      <c r="W575" s="245"/>
      <c r="X575" s="246"/>
      <c r="Y575" s="245"/>
      <c r="Z575" s="245"/>
      <c r="AA575" s="245"/>
      <c r="AB575" s="247"/>
      <c r="AC575" s="247"/>
      <c r="AD575" s="78"/>
      <c r="AE575" s="247"/>
      <c r="AF575" s="247"/>
      <c r="AG575" s="247"/>
      <c r="AH575" s="247"/>
      <c r="AI575" s="247"/>
      <c r="AJ575" s="247"/>
      <c r="AK575" s="250"/>
      <c r="AL575" s="250"/>
      <c r="AM575" s="252"/>
      <c r="AN575" s="78"/>
      <c r="AO575" s="567" t="str">
        <f t="shared" si="70"/>
        <v xml:space="preserve"> </v>
      </c>
      <c r="AP575" s="567" t="str">
        <f t="shared" si="72"/>
        <v xml:space="preserve"> </v>
      </c>
      <c r="AQ575" s="567" t="str">
        <f t="shared" si="73"/>
        <v xml:space="preserve"> </v>
      </c>
      <c r="AR575" s="567" t="str">
        <f t="shared" si="74"/>
        <v xml:space="preserve"> </v>
      </c>
      <c r="AS575" s="78"/>
      <c r="AT575" s="365"/>
      <c r="AU575" s="365"/>
      <c r="AV575" s="364"/>
      <c r="AW575" s="365"/>
      <c r="AX575" s="364"/>
      <c r="AY575" s="364"/>
      <c r="AZ575" s="245"/>
      <c r="BA575" s="247"/>
      <c r="BB575" s="247"/>
      <c r="BC575" s="78"/>
      <c r="BD575" s="247"/>
      <c r="BE575" s="247"/>
      <c r="BF575" s="247"/>
      <c r="BG575" s="247"/>
      <c r="BH575" s="247"/>
      <c r="BI575" s="247"/>
      <c r="BJ575" s="250"/>
      <c r="BK575" s="250"/>
      <c r="BL575" s="252"/>
      <c r="BM575" s="78"/>
      <c r="BN575" s="567" t="str">
        <f t="shared" si="71"/>
        <v xml:space="preserve"> </v>
      </c>
      <c r="BO575" s="567" t="str">
        <f t="shared" si="75"/>
        <v xml:space="preserve"> </v>
      </c>
      <c r="BP575" s="567" t="str">
        <f t="shared" si="76"/>
        <v xml:space="preserve"> </v>
      </c>
      <c r="BQ575" s="567" t="str">
        <f t="shared" si="77"/>
        <v xml:space="preserve"> </v>
      </c>
      <c r="BR575" s="78"/>
      <c r="BS575" s="318"/>
    </row>
    <row r="576" spans="1:71" s="87" customFormat="1" ht="12.75" x14ac:dyDescent="0.25">
      <c r="A576" s="370"/>
      <c r="B576" s="150">
        <f>Demografia!B577</f>
        <v>0</v>
      </c>
      <c r="C576" s="150">
        <f>Demografia!C577</f>
        <v>0</v>
      </c>
      <c r="D576" s="151">
        <f>Demografia!D577</f>
        <v>0</v>
      </c>
      <c r="E576" s="82"/>
      <c r="F576" s="242"/>
      <c r="G576" s="153"/>
      <c r="H576" s="419"/>
      <c r="I576" s="260"/>
      <c r="J576" s="244"/>
      <c r="K576" s="265"/>
      <c r="L576" s="265"/>
      <c r="M576" s="265"/>
      <c r="N576" s="260"/>
      <c r="O576" s="251"/>
      <c r="P576" s="82"/>
      <c r="Q576" s="260"/>
      <c r="R576" s="153"/>
      <c r="S576" s="153"/>
      <c r="T576" s="82"/>
      <c r="U576" s="244"/>
      <c r="V576" s="244"/>
      <c r="W576" s="260"/>
      <c r="X576" s="244"/>
      <c r="Y576" s="260"/>
      <c r="Z576" s="260"/>
      <c r="AA576" s="260"/>
      <c r="AB576" s="265"/>
      <c r="AC576" s="265"/>
      <c r="AD576" s="78"/>
      <c r="AE576" s="265"/>
      <c r="AF576" s="265"/>
      <c r="AG576" s="265"/>
      <c r="AH576" s="265"/>
      <c r="AI576" s="265"/>
      <c r="AJ576" s="265"/>
      <c r="AK576" s="249"/>
      <c r="AL576" s="249"/>
      <c r="AM576" s="251"/>
      <c r="AN576" s="78"/>
      <c r="AO576" s="566" t="str">
        <f t="shared" si="70"/>
        <v xml:space="preserve"> </v>
      </c>
      <c r="AP576" s="566" t="str">
        <f t="shared" si="72"/>
        <v xml:space="preserve"> </v>
      </c>
      <c r="AQ576" s="566" t="str">
        <f t="shared" si="73"/>
        <v xml:space="preserve"> </v>
      </c>
      <c r="AR576" s="566" t="str">
        <f t="shared" si="74"/>
        <v xml:space="preserve"> </v>
      </c>
      <c r="AS576" s="78"/>
      <c r="AT576" s="244"/>
      <c r="AU576" s="244"/>
      <c r="AV576" s="260"/>
      <c r="AW576" s="244"/>
      <c r="AX576" s="260"/>
      <c r="AY576" s="260"/>
      <c r="AZ576" s="260"/>
      <c r="BA576" s="265"/>
      <c r="BB576" s="265"/>
      <c r="BC576" s="78"/>
      <c r="BD576" s="265"/>
      <c r="BE576" s="265"/>
      <c r="BF576" s="265"/>
      <c r="BG576" s="265"/>
      <c r="BH576" s="265"/>
      <c r="BI576" s="265"/>
      <c r="BJ576" s="249"/>
      <c r="BK576" s="249"/>
      <c r="BL576" s="251"/>
      <c r="BM576" s="78"/>
      <c r="BN576" s="566" t="str">
        <f t="shared" si="71"/>
        <v xml:space="preserve"> </v>
      </c>
      <c r="BO576" s="566" t="str">
        <f t="shared" si="75"/>
        <v xml:space="preserve"> </v>
      </c>
      <c r="BP576" s="566" t="str">
        <f t="shared" si="76"/>
        <v xml:space="preserve"> </v>
      </c>
      <c r="BQ576" s="566" t="str">
        <f t="shared" si="77"/>
        <v xml:space="preserve"> </v>
      </c>
      <c r="BR576" s="78"/>
      <c r="BS576" s="146"/>
    </row>
    <row r="577" spans="1:71" s="87" customFormat="1" ht="12.75" x14ac:dyDescent="0.25">
      <c r="A577" s="370"/>
      <c r="B577" s="366">
        <f>Demografia!B578</f>
        <v>0</v>
      </c>
      <c r="C577" s="366">
        <f>Demografia!C578</f>
        <v>0</v>
      </c>
      <c r="D577" s="367">
        <f>Demografia!D578</f>
        <v>0</v>
      </c>
      <c r="E577" s="82"/>
      <c r="F577" s="420"/>
      <c r="G577" s="421"/>
      <c r="H577" s="422"/>
      <c r="I577" s="245"/>
      <c r="J577" s="246"/>
      <c r="K577" s="247"/>
      <c r="L577" s="247"/>
      <c r="M577" s="247"/>
      <c r="N577" s="245"/>
      <c r="O577" s="252"/>
      <c r="P577" s="82"/>
      <c r="Q577" s="245"/>
      <c r="R577" s="421"/>
      <c r="S577" s="421"/>
      <c r="T577" s="82"/>
      <c r="U577" s="246"/>
      <c r="V577" s="246"/>
      <c r="W577" s="245"/>
      <c r="X577" s="246"/>
      <c r="Y577" s="245"/>
      <c r="Z577" s="245"/>
      <c r="AA577" s="245"/>
      <c r="AB577" s="247"/>
      <c r="AC577" s="247"/>
      <c r="AD577" s="78"/>
      <c r="AE577" s="247"/>
      <c r="AF577" s="247"/>
      <c r="AG577" s="247"/>
      <c r="AH577" s="247"/>
      <c r="AI577" s="247"/>
      <c r="AJ577" s="247"/>
      <c r="AK577" s="250"/>
      <c r="AL577" s="250"/>
      <c r="AM577" s="252"/>
      <c r="AN577" s="78"/>
      <c r="AO577" s="567" t="str">
        <f t="shared" si="70"/>
        <v xml:space="preserve"> </v>
      </c>
      <c r="AP577" s="567" t="str">
        <f t="shared" si="72"/>
        <v xml:space="preserve"> </v>
      </c>
      <c r="AQ577" s="567" t="str">
        <f t="shared" si="73"/>
        <v xml:space="preserve"> </v>
      </c>
      <c r="AR577" s="567" t="str">
        <f t="shared" si="74"/>
        <v xml:space="preserve"> </v>
      </c>
      <c r="AS577" s="78"/>
      <c r="AT577" s="365"/>
      <c r="AU577" s="365"/>
      <c r="AV577" s="364"/>
      <c r="AW577" s="365"/>
      <c r="AX577" s="364"/>
      <c r="AY577" s="364"/>
      <c r="AZ577" s="245"/>
      <c r="BA577" s="247"/>
      <c r="BB577" s="247"/>
      <c r="BC577" s="78"/>
      <c r="BD577" s="247"/>
      <c r="BE577" s="247"/>
      <c r="BF577" s="247"/>
      <c r="BG577" s="247"/>
      <c r="BH577" s="247"/>
      <c r="BI577" s="247"/>
      <c r="BJ577" s="250"/>
      <c r="BK577" s="250"/>
      <c r="BL577" s="252"/>
      <c r="BM577" s="78"/>
      <c r="BN577" s="567" t="str">
        <f t="shared" si="71"/>
        <v xml:space="preserve"> </v>
      </c>
      <c r="BO577" s="567" t="str">
        <f t="shared" si="75"/>
        <v xml:space="preserve"> </v>
      </c>
      <c r="BP577" s="567" t="str">
        <f t="shared" si="76"/>
        <v xml:space="preserve"> </v>
      </c>
      <c r="BQ577" s="567" t="str">
        <f t="shared" si="77"/>
        <v xml:space="preserve"> </v>
      </c>
      <c r="BR577" s="78"/>
      <c r="BS577" s="318"/>
    </row>
    <row r="578" spans="1:71" s="87" customFormat="1" ht="12.75" x14ac:dyDescent="0.25">
      <c r="A578" s="370"/>
      <c r="B578" s="150">
        <f>Demografia!B579</f>
        <v>0</v>
      </c>
      <c r="C578" s="150">
        <f>Demografia!C579</f>
        <v>0</v>
      </c>
      <c r="D578" s="151">
        <f>Demografia!D579</f>
        <v>0</v>
      </c>
      <c r="E578" s="82"/>
      <c r="F578" s="242"/>
      <c r="G578" s="153"/>
      <c r="H578" s="419"/>
      <c r="I578" s="260"/>
      <c r="J578" s="244"/>
      <c r="K578" s="265"/>
      <c r="L578" s="265"/>
      <c r="M578" s="265"/>
      <c r="N578" s="260"/>
      <c r="O578" s="251"/>
      <c r="P578" s="82"/>
      <c r="Q578" s="260"/>
      <c r="R578" s="153"/>
      <c r="S578" s="153"/>
      <c r="T578" s="82"/>
      <c r="U578" s="244"/>
      <c r="V578" s="244"/>
      <c r="W578" s="260"/>
      <c r="X578" s="244"/>
      <c r="Y578" s="260"/>
      <c r="Z578" s="260"/>
      <c r="AA578" s="260"/>
      <c r="AB578" s="265"/>
      <c r="AC578" s="265"/>
      <c r="AD578" s="78"/>
      <c r="AE578" s="265"/>
      <c r="AF578" s="265"/>
      <c r="AG578" s="265"/>
      <c r="AH578" s="265"/>
      <c r="AI578" s="265"/>
      <c r="AJ578" s="265"/>
      <c r="AK578" s="249"/>
      <c r="AL578" s="249"/>
      <c r="AM578" s="251"/>
      <c r="AN578" s="78"/>
      <c r="AO578" s="566" t="str">
        <f t="shared" si="70"/>
        <v xml:space="preserve"> </v>
      </c>
      <c r="AP578" s="566" t="str">
        <f t="shared" si="72"/>
        <v xml:space="preserve"> </v>
      </c>
      <c r="AQ578" s="566" t="str">
        <f t="shared" si="73"/>
        <v xml:space="preserve"> </v>
      </c>
      <c r="AR578" s="566" t="str">
        <f t="shared" si="74"/>
        <v xml:space="preserve"> </v>
      </c>
      <c r="AS578" s="78"/>
      <c r="AT578" s="244"/>
      <c r="AU578" s="244"/>
      <c r="AV578" s="260"/>
      <c r="AW578" s="244"/>
      <c r="AX578" s="260"/>
      <c r="AY578" s="260"/>
      <c r="AZ578" s="260"/>
      <c r="BA578" s="265"/>
      <c r="BB578" s="265"/>
      <c r="BC578" s="78"/>
      <c r="BD578" s="265"/>
      <c r="BE578" s="265"/>
      <c r="BF578" s="265"/>
      <c r="BG578" s="265"/>
      <c r="BH578" s="265"/>
      <c r="BI578" s="265"/>
      <c r="BJ578" s="249"/>
      <c r="BK578" s="249"/>
      <c r="BL578" s="251"/>
      <c r="BM578" s="78"/>
      <c r="BN578" s="566" t="str">
        <f t="shared" si="71"/>
        <v xml:space="preserve"> </v>
      </c>
      <c r="BO578" s="566" t="str">
        <f t="shared" si="75"/>
        <v xml:space="preserve"> </v>
      </c>
      <c r="BP578" s="566" t="str">
        <f t="shared" si="76"/>
        <v xml:space="preserve"> </v>
      </c>
      <c r="BQ578" s="566" t="str">
        <f t="shared" si="77"/>
        <v xml:space="preserve"> </v>
      </c>
      <c r="BR578" s="78"/>
      <c r="BS578" s="146"/>
    </row>
    <row r="579" spans="1:71" s="87" customFormat="1" ht="12.75" x14ac:dyDescent="0.25">
      <c r="A579" s="370"/>
      <c r="B579" s="366">
        <f>Demografia!B580</f>
        <v>0</v>
      </c>
      <c r="C579" s="366">
        <f>Demografia!C580</f>
        <v>0</v>
      </c>
      <c r="D579" s="367">
        <f>Demografia!D580</f>
        <v>0</v>
      </c>
      <c r="E579" s="82"/>
      <c r="F579" s="420"/>
      <c r="G579" s="421"/>
      <c r="H579" s="422"/>
      <c r="I579" s="245"/>
      <c r="J579" s="246"/>
      <c r="K579" s="247"/>
      <c r="L579" s="247"/>
      <c r="M579" s="247"/>
      <c r="N579" s="245"/>
      <c r="O579" s="252"/>
      <c r="P579" s="82"/>
      <c r="Q579" s="245"/>
      <c r="R579" s="421"/>
      <c r="S579" s="421"/>
      <c r="T579" s="82"/>
      <c r="U579" s="246"/>
      <c r="V579" s="246"/>
      <c r="W579" s="245"/>
      <c r="X579" s="246"/>
      <c r="Y579" s="245"/>
      <c r="Z579" s="245"/>
      <c r="AA579" s="245"/>
      <c r="AB579" s="247"/>
      <c r="AC579" s="247"/>
      <c r="AD579" s="78"/>
      <c r="AE579" s="247"/>
      <c r="AF579" s="247"/>
      <c r="AG579" s="247"/>
      <c r="AH579" s="247"/>
      <c r="AI579" s="247"/>
      <c r="AJ579" s="247"/>
      <c r="AK579" s="250"/>
      <c r="AL579" s="250"/>
      <c r="AM579" s="252"/>
      <c r="AN579" s="78"/>
      <c r="AO579" s="567" t="str">
        <f t="shared" si="70"/>
        <v xml:space="preserve"> </v>
      </c>
      <c r="AP579" s="567" t="str">
        <f t="shared" si="72"/>
        <v xml:space="preserve"> </v>
      </c>
      <c r="AQ579" s="567" t="str">
        <f t="shared" si="73"/>
        <v xml:space="preserve"> </v>
      </c>
      <c r="AR579" s="567" t="str">
        <f t="shared" si="74"/>
        <v xml:space="preserve"> </v>
      </c>
      <c r="AS579" s="78"/>
      <c r="AT579" s="365"/>
      <c r="AU579" s="365"/>
      <c r="AV579" s="364"/>
      <c r="AW579" s="365"/>
      <c r="AX579" s="364"/>
      <c r="AY579" s="364"/>
      <c r="AZ579" s="245"/>
      <c r="BA579" s="247"/>
      <c r="BB579" s="247"/>
      <c r="BC579" s="78"/>
      <c r="BD579" s="247"/>
      <c r="BE579" s="247"/>
      <c r="BF579" s="247"/>
      <c r="BG579" s="247"/>
      <c r="BH579" s="247"/>
      <c r="BI579" s="247"/>
      <c r="BJ579" s="250"/>
      <c r="BK579" s="250"/>
      <c r="BL579" s="252"/>
      <c r="BM579" s="78"/>
      <c r="BN579" s="567" t="str">
        <f t="shared" si="71"/>
        <v xml:space="preserve"> </v>
      </c>
      <c r="BO579" s="567" t="str">
        <f t="shared" si="75"/>
        <v xml:space="preserve"> </v>
      </c>
      <c r="BP579" s="567" t="str">
        <f t="shared" si="76"/>
        <v xml:space="preserve"> </v>
      </c>
      <c r="BQ579" s="567" t="str">
        <f t="shared" si="77"/>
        <v xml:space="preserve"> </v>
      </c>
      <c r="BR579" s="78"/>
      <c r="BS579" s="318"/>
    </row>
    <row r="580" spans="1:71" s="87" customFormat="1" ht="12.75" x14ac:dyDescent="0.25">
      <c r="A580" s="370"/>
      <c r="B580" s="150">
        <f>Demografia!B581</f>
        <v>0</v>
      </c>
      <c r="C580" s="150">
        <f>Demografia!C581</f>
        <v>0</v>
      </c>
      <c r="D580" s="151">
        <f>Demografia!D581</f>
        <v>0</v>
      </c>
      <c r="E580" s="82"/>
      <c r="F580" s="242"/>
      <c r="G580" s="153"/>
      <c r="H580" s="419"/>
      <c r="I580" s="260"/>
      <c r="J580" s="244"/>
      <c r="K580" s="265"/>
      <c r="L580" s="265"/>
      <c r="M580" s="265"/>
      <c r="N580" s="260"/>
      <c r="O580" s="251"/>
      <c r="P580" s="82"/>
      <c r="Q580" s="260"/>
      <c r="R580" s="153"/>
      <c r="S580" s="153"/>
      <c r="T580" s="82"/>
      <c r="U580" s="244"/>
      <c r="V580" s="244"/>
      <c r="W580" s="260"/>
      <c r="X580" s="244"/>
      <c r="Y580" s="260"/>
      <c r="Z580" s="260"/>
      <c r="AA580" s="260"/>
      <c r="AB580" s="265"/>
      <c r="AC580" s="265"/>
      <c r="AD580" s="78"/>
      <c r="AE580" s="265"/>
      <c r="AF580" s="265"/>
      <c r="AG580" s="265"/>
      <c r="AH580" s="265"/>
      <c r="AI580" s="265"/>
      <c r="AJ580" s="265"/>
      <c r="AK580" s="249"/>
      <c r="AL580" s="249"/>
      <c r="AM580" s="251"/>
      <c r="AN580" s="78"/>
      <c r="AO580" s="566" t="str">
        <f t="shared" si="70"/>
        <v xml:space="preserve"> </v>
      </c>
      <c r="AP580" s="566" t="str">
        <f t="shared" si="72"/>
        <v xml:space="preserve"> </v>
      </c>
      <c r="AQ580" s="566" t="str">
        <f t="shared" si="73"/>
        <v xml:space="preserve"> </v>
      </c>
      <c r="AR580" s="566" t="str">
        <f t="shared" si="74"/>
        <v xml:space="preserve"> </v>
      </c>
      <c r="AS580" s="78"/>
      <c r="AT580" s="244"/>
      <c r="AU580" s="244"/>
      <c r="AV580" s="260"/>
      <c r="AW580" s="244"/>
      <c r="AX580" s="260"/>
      <c r="AY580" s="260"/>
      <c r="AZ580" s="260"/>
      <c r="BA580" s="265"/>
      <c r="BB580" s="265"/>
      <c r="BC580" s="78"/>
      <c r="BD580" s="265"/>
      <c r="BE580" s="265"/>
      <c r="BF580" s="265"/>
      <c r="BG580" s="265"/>
      <c r="BH580" s="265"/>
      <c r="BI580" s="265"/>
      <c r="BJ580" s="249"/>
      <c r="BK580" s="249"/>
      <c r="BL580" s="251"/>
      <c r="BM580" s="78"/>
      <c r="BN580" s="566" t="str">
        <f t="shared" si="71"/>
        <v xml:space="preserve"> </v>
      </c>
      <c r="BO580" s="566" t="str">
        <f t="shared" si="75"/>
        <v xml:space="preserve"> </v>
      </c>
      <c r="BP580" s="566" t="str">
        <f t="shared" si="76"/>
        <v xml:space="preserve"> </v>
      </c>
      <c r="BQ580" s="566" t="str">
        <f t="shared" si="77"/>
        <v xml:space="preserve"> </v>
      </c>
      <c r="BR580" s="78"/>
      <c r="BS580" s="146"/>
    </row>
    <row r="581" spans="1:71" s="87" customFormat="1" ht="12.75" x14ac:dyDescent="0.25">
      <c r="A581" s="370"/>
      <c r="B581" s="366">
        <f>Demografia!B582</f>
        <v>0</v>
      </c>
      <c r="C581" s="366">
        <f>Demografia!C582</f>
        <v>0</v>
      </c>
      <c r="D581" s="367">
        <f>Demografia!D582</f>
        <v>0</v>
      </c>
      <c r="E581" s="82"/>
      <c r="F581" s="420"/>
      <c r="G581" s="421"/>
      <c r="H581" s="422"/>
      <c r="I581" s="245"/>
      <c r="J581" s="246"/>
      <c r="K581" s="247"/>
      <c r="L581" s="247"/>
      <c r="M581" s="247"/>
      <c r="N581" s="245"/>
      <c r="O581" s="252"/>
      <c r="P581" s="82"/>
      <c r="Q581" s="245"/>
      <c r="R581" s="421"/>
      <c r="S581" s="421"/>
      <c r="T581" s="82"/>
      <c r="U581" s="246"/>
      <c r="V581" s="246"/>
      <c r="W581" s="245"/>
      <c r="X581" s="246"/>
      <c r="Y581" s="245"/>
      <c r="Z581" s="245"/>
      <c r="AA581" s="245"/>
      <c r="AB581" s="247"/>
      <c r="AC581" s="247"/>
      <c r="AD581" s="78"/>
      <c r="AE581" s="247"/>
      <c r="AF581" s="247"/>
      <c r="AG581" s="247"/>
      <c r="AH581" s="247"/>
      <c r="AI581" s="247"/>
      <c r="AJ581" s="247"/>
      <c r="AK581" s="250"/>
      <c r="AL581" s="250"/>
      <c r="AM581" s="252"/>
      <c r="AN581" s="78"/>
      <c r="AO581" s="567" t="str">
        <f t="shared" si="70"/>
        <v xml:space="preserve"> </v>
      </c>
      <c r="AP581" s="567" t="str">
        <f t="shared" si="72"/>
        <v xml:space="preserve"> </v>
      </c>
      <c r="AQ581" s="567" t="str">
        <f t="shared" si="73"/>
        <v xml:space="preserve"> </v>
      </c>
      <c r="AR581" s="567" t="str">
        <f t="shared" si="74"/>
        <v xml:space="preserve"> </v>
      </c>
      <c r="AS581" s="78"/>
      <c r="AT581" s="365"/>
      <c r="AU581" s="365"/>
      <c r="AV581" s="364"/>
      <c r="AW581" s="365"/>
      <c r="AX581" s="364"/>
      <c r="AY581" s="364"/>
      <c r="AZ581" s="245"/>
      <c r="BA581" s="247"/>
      <c r="BB581" s="247"/>
      <c r="BC581" s="78"/>
      <c r="BD581" s="247"/>
      <c r="BE581" s="247"/>
      <c r="BF581" s="247"/>
      <c r="BG581" s="247"/>
      <c r="BH581" s="247"/>
      <c r="BI581" s="247"/>
      <c r="BJ581" s="250"/>
      <c r="BK581" s="250"/>
      <c r="BL581" s="252"/>
      <c r="BM581" s="78"/>
      <c r="BN581" s="567" t="str">
        <f t="shared" si="71"/>
        <v xml:space="preserve"> </v>
      </c>
      <c r="BO581" s="567" t="str">
        <f t="shared" si="75"/>
        <v xml:space="preserve"> </v>
      </c>
      <c r="BP581" s="567" t="str">
        <f t="shared" si="76"/>
        <v xml:space="preserve"> </v>
      </c>
      <c r="BQ581" s="567" t="str">
        <f t="shared" si="77"/>
        <v xml:space="preserve"> </v>
      </c>
      <c r="BR581" s="78"/>
      <c r="BS581" s="318"/>
    </row>
    <row r="582" spans="1:71" s="87" customFormat="1" ht="12.75" x14ac:dyDescent="0.25">
      <c r="A582" s="370"/>
      <c r="B582" s="150">
        <f>Demografia!B583</f>
        <v>0</v>
      </c>
      <c r="C582" s="150">
        <f>Demografia!C583</f>
        <v>0</v>
      </c>
      <c r="D582" s="151">
        <f>Demografia!D583</f>
        <v>0</v>
      </c>
      <c r="E582" s="82"/>
      <c r="F582" s="242"/>
      <c r="G582" s="153"/>
      <c r="H582" s="419"/>
      <c r="I582" s="260"/>
      <c r="J582" s="244"/>
      <c r="K582" s="265"/>
      <c r="L582" s="265"/>
      <c r="M582" s="265"/>
      <c r="N582" s="260"/>
      <c r="O582" s="251"/>
      <c r="P582" s="82"/>
      <c r="Q582" s="260"/>
      <c r="R582" s="153"/>
      <c r="S582" s="153"/>
      <c r="T582" s="82"/>
      <c r="U582" s="244"/>
      <c r="V582" s="244"/>
      <c r="W582" s="260"/>
      <c r="X582" s="244"/>
      <c r="Y582" s="260"/>
      <c r="Z582" s="260"/>
      <c r="AA582" s="260"/>
      <c r="AB582" s="265"/>
      <c r="AC582" s="265"/>
      <c r="AD582" s="78"/>
      <c r="AE582" s="265"/>
      <c r="AF582" s="265"/>
      <c r="AG582" s="265"/>
      <c r="AH582" s="265"/>
      <c r="AI582" s="265"/>
      <c r="AJ582" s="265"/>
      <c r="AK582" s="249"/>
      <c r="AL582" s="249"/>
      <c r="AM582" s="251"/>
      <c r="AN582" s="78"/>
      <c r="AO582" s="566" t="str">
        <f t="shared" si="70"/>
        <v xml:space="preserve"> </v>
      </c>
      <c r="AP582" s="566" t="str">
        <f t="shared" si="72"/>
        <v xml:space="preserve"> </v>
      </c>
      <c r="AQ582" s="566" t="str">
        <f t="shared" si="73"/>
        <v xml:space="preserve"> </v>
      </c>
      <c r="AR582" s="566" t="str">
        <f t="shared" si="74"/>
        <v xml:space="preserve"> </v>
      </c>
      <c r="AS582" s="78"/>
      <c r="AT582" s="244"/>
      <c r="AU582" s="244"/>
      <c r="AV582" s="260"/>
      <c r="AW582" s="244"/>
      <c r="AX582" s="260"/>
      <c r="AY582" s="260"/>
      <c r="AZ582" s="260"/>
      <c r="BA582" s="265"/>
      <c r="BB582" s="265"/>
      <c r="BC582" s="78"/>
      <c r="BD582" s="265"/>
      <c r="BE582" s="265"/>
      <c r="BF582" s="265"/>
      <c r="BG582" s="265"/>
      <c r="BH582" s="265"/>
      <c r="BI582" s="265"/>
      <c r="BJ582" s="249"/>
      <c r="BK582" s="249"/>
      <c r="BL582" s="251"/>
      <c r="BM582" s="78"/>
      <c r="BN582" s="566" t="str">
        <f t="shared" si="71"/>
        <v xml:space="preserve"> </v>
      </c>
      <c r="BO582" s="566" t="str">
        <f t="shared" si="75"/>
        <v xml:space="preserve"> </v>
      </c>
      <c r="BP582" s="566" t="str">
        <f t="shared" si="76"/>
        <v xml:space="preserve"> </v>
      </c>
      <c r="BQ582" s="566" t="str">
        <f t="shared" si="77"/>
        <v xml:space="preserve"> </v>
      </c>
      <c r="BR582" s="78"/>
      <c r="BS582" s="146"/>
    </row>
    <row r="583" spans="1:71" s="87" customFormat="1" ht="12.75" x14ac:dyDescent="0.25">
      <c r="A583" s="370"/>
      <c r="B583" s="366">
        <f>Demografia!B584</f>
        <v>0</v>
      </c>
      <c r="C583" s="366">
        <f>Demografia!C584</f>
        <v>0</v>
      </c>
      <c r="D583" s="367">
        <f>Demografia!D584</f>
        <v>0</v>
      </c>
      <c r="E583" s="82"/>
      <c r="F583" s="420"/>
      <c r="G583" s="421"/>
      <c r="H583" s="422"/>
      <c r="I583" s="245"/>
      <c r="J583" s="246"/>
      <c r="K583" s="247"/>
      <c r="L583" s="247"/>
      <c r="M583" s="247"/>
      <c r="N583" s="245"/>
      <c r="O583" s="252"/>
      <c r="P583" s="82"/>
      <c r="Q583" s="245"/>
      <c r="R583" s="421"/>
      <c r="S583" s="421"/>
      <c r="T583" s="82"/>
      <c r="U583" s="246"/>
      <c r="V583" s="246"/>
      <c r="W583" s="245"/>
      <c r="X583" s="246"/>
      <c r="Y583" s="245"/>
      <c r="Z583" s="245"/>
      <c r="AA583" s="245"/>
      <c r="AB583" s="247"/>
      <c r="AC583" s="247"/>
      <c r="AD583" s="78"/>
      <c r="AE583" s="247"/>
      <c r="AF583" s="247"/>
      <c r="AG583" s="247"/>
      <c r="AH583" s="247"/>
      <c r="AI583" s="247"/>
      <c r="AJ583" s="247"/>
      <c r="AK583" s="250"/>
      <c r="AL583" s="250"/>
      <c r="AM583" s="252"/>
      <c r="AN583" s="78"/>
      <c r="AO583" s="567" t="str">
        <f t="shared" si="70"/>
        <v xml:space="preserve"> </v>
      </c>
      <c r="AP583" s="567" t="str">
        <f t="shared" si="72"/>
        <v xml:space="preserve"> </v>
      </c>
      <c r="AQ583" s="567" t="str">
        <f t="shared" si="73"/>
        <v xml:space="preserve"> </v>
      </c>
      <c r="AR583" s="567" t="str">
        <f t="shared" si="74"/>
        <v xml:space="preserve"> </v>
      </c>
      <c r="AS583" s="78"/>
      <c r="AT583" s="365"/>
      <c r="AU583" s="365"/>
      <c r="AV583" s="364"/>
      <c r="AW583" s="365"/>
      <c r="AX583" s="364"/>
      <c r="AY583" s="364"/>
      <c r="AZ583" s="245"/>
      <c r="BA583" s="247"/>
      <c r="BB583" s="247"/>
      <c r="BC583" s="78"/>
      <c r="BD583" s="247"/>
      <c r="BE583" s="247"/>
      <c r="BF583" s="247"/>
      <c r="BG583" s="247"/>
      <c r="BH583" s="247"/>
      <c r="BI583" s="247"/>
      <c r="BJ583" s="250"/>
      <c r="BK583" s="250"/>
      <c r="BL583" s="252"/>
      <c r="BM583" s="78"/>
      <c r="BN583" s="567" t="str">
        <f t="shared" si="71"/>
        <v xml:space="preserve"> </v>
      </c>
      <c r="BO583" s="567" t="str">
        <f t="shared" si="75"/>
        <v xml:space="preserve"> </v>
      </c>
      <c r="BP583" s="567" t="str">
        <f t="shared" si="76"/>
        <v xml:space="preserve"> </v>
      </c>
      <c r="BQ583" s="567" t="str">
        <f t="shared" si="77"/>
        <v xml:space="preserve"> </v>
      </c>
      <c r="BR583" s="78"/>
      <c r="BS583" s="318"/>
    </row>
    <row r="584" spans="1:71" s="87" customFormat="1" ht="12.75" x14ac:dyDescent="0.25">
      <c r="A584" s="370"/>
      <c r="B584" s="150">
        <f>Demografia!B585</f>
        <v>0</v>
      </c>
      <c r="C584" s="150">
        <f>Demografia!C585</f>
        <v>0</v>
      </c>
      <c r="D584" s="151">
        <f>Demografia!D585</f>
        <v>0</v>
      </c>
      <c r="E584" s="82"/>
      <c r="F584" s="242"/>
      <c r="G584" s="153"/>
      <c r="H584" s="419"/>
      <c r="I584" s="260"/>
      <c r="J584" s="244"/>
      <c r="K584" s="265"/>
      <c r="L584" s="265"/>
      <c r="M584" s="265"/>
      <c r="N584" s="260"/>
      <c r="O584" s="251"/>
      <c r="P584" s="82"/>
      <c r="Q584" s="260"/>
      <c r="R584" s="153"/>
      <c r="S584" s="153"/>
      <c r="T584" s="82"/>
      <c r="U584" s="244"/>
      <c r="V584" s="244"/>
      <c r="W584" s="260"/>
      <c r="X584" s="244"/>
      <c r="Y584" s="260"/>
      <c r="Z584" s="260"/>
      <c r="AA584" s="260"/>
      <c r="AB584" s="265"/>
      <c r="AC584" s="265"/>
      <c r="AD584" s="78"/>
      <c r="AE584" s="265"/>
      <c r="AF584" s="265"/>
      <c r="AG584" s="265"/>
      <c r="AH584" s="265"/>
      <c r="AI584" s="265"/>
      <c r="AJ584" s="265"/>
      <c r="AK584" s="249"/>
      <c r="AL584" s="249"/>
      <c r="AM584" s="251"/>
      <c r="AN584" s="78"/>
      <c r="AO584" s="566" t="str">
        <f t="shared" si="70"/>
        <v xml:space="preserve"> </v>
      </c>
      <c r="AP584" s="566" t="str">
        <f t="shared" si="72"/>
        <v xml:space="preserve"> </v>
      </c>
      <c r="AQ584" s="566" t="str">
        <f t="shared" si="73"/>
        <v xml:space="preserve"> </v>
      </c>
      <c r="AR584" s="566" t="str">
        <f t="shared" si="74"/>
        <v xml:space="preserve"> </v>
      </c>
      <c r="AS584" s="78"/>
      <c r="AT584" s="244"/>
      <c r="AU584" s="244"/>
      <c r="AV584" s="260"/>
      <c r="AW584" s="244"/>
      <c r="AX584" s="260"/>
      <c r="AY584" s="260"/>
      <c r="AZ584" s="260"/>
      <c r="BA584" s="265"/>
      <c r="BB584" s="265"/>
      <c r="BC584" s="78"/>
      <c r="BD584" s="265"/>
      <c r="BE584" s="265"/>
      <c r="BF584" s="265"/>
      <c r="BG584" s="265"/>
      <c r="BH584" s="265"/>
      <c r="BI584" s="265"/>
      <c r="BJ584" s="249"/>
      <c r="BK584" s="249"/>
      <c r="BL584" s="251"/>
      <c r="BM584" s="78"/>
      <c r="BN584" s="566" t="str">
        <f t="shared" si="71"/>
        <v xml:space="preserve"> </v>
      </c>
      <c r="BO584" s="566" t="str">
        <f t="shared" si="75"/>
        <v xml:space="preserve"> </v>
      </c>
      <c r="BP584" s="566" t="str">
        <f t="shared" si="76"/>
        <v xml:space="preserve"> </v>
      </c>
      <c r="BQ584" s="566" t="str">
        <f t="shared" si="77"/>
        <v xml:space="preserve"> </v>
      </c>
      <c r="BR584" s="78"/>
      <c r="BS584" s="146"/>
    </row>
    <row r="585" spans="1:71" s="87" customFormat="1" ht="12.75" x14ac:dyDescent="0.25">
      <c r="A585" s="370"/>
      <c r="B585" s="366">
        <f>Demografia!B586</f>
        <v>0</v>
      </c>
      <c r="C585" s="366">
        <f>Demografia!C586</f>
        <v>0</v>
      </c>
      <c r="D585" s="367">
        <f>Demografia!D586</f>
        <v>0</v>
      </c>
      <c r="E585" s="82"/>
      <c r="F585" s="420"/>
      <c r="G585" s="421"/>
      <c r="H585" s="422"/>
      <c r="I585" s="245"/>
      <c r="J585" s="246"/>
      <c r="K585" s="247"/>
      <c r="L585" s="247"/>
      <c r="M585" s="247"/>
      <c r="N585" s="245"/>
      <c r="O585" s="252"/>
      <c r="P585" s="82"/>
      <c r="Q585" s="245"/>
      <c r="R585" s="421"/>
      <c r="S585" s="421"/>
      <c r="T585" s="82"/>
      <c r="U585" s="246"/>
      <c r="V585" s="246"/>
      <c r="W585" s="245"/>
      <c r="X585" s="246"/>
      <c r="Y585" s="245"/>
      <c r="Z585" s="245"/>
      <c r="AA585" s="245"/>
      <c r="AB585" s="247"/>
      <c r="AC585" s="247"/>
      <c r="AD585" s="78"/>
      <c r="AE585" s="247"/>
      <c r="AF585" s="247"/>
      <c r="AG585" s="247"/>
      <c r="AH585" s="247"/>
      <c r="AI585" s="247"/>
      <c r="AJ585" s="247"/>
      <c r="AK585" s="250"/>
      <c r="AL585" s="250"/>
      <c r="AM585" s="252"/>
      <c r="AN585" s="78"/>
      <c r="AO585" s="567" t="str">
        <f t="shared" si="70"/>
        <v xml:space="preserve"> </v>
      </c>
      <c r="AP585" s="567" t="str">
        <f t="shared" si="72"/>
        <v xml:space="preserve"> </v>
      </c>
      <c r="AQ585" s="567" t="str">
        <f t="shared" si="73"/>
        <v xml:space="preserve"> </v>
      </c>
      <c r="AR585" s="567" t="str">
        <f t="shared" si="74"/>
        <v xml:space="preserve"> </v>
      </c>
      <c r="AS585" s="78"/>
      <c r="AT585" s="365"/>
      <c r="AU585" s="365"/>
      <c r="AV585" s="364"/>
      <c r="AW585" s="365"/>
      <c r="AX585" s="364"/>
      <c r="AY585" s="364"/>
      <c r="AZ585" s="245"/>
      <c r="BA585" s="247"/>
      <c r="BB585" s="247"/>
      <c r="BC585" s="78"/>
      <c r="BD585" s="247"/>
      <c r="BE585" s="247"/>
      <c r="BF585" s="247"/>
      <c r="BG585" s="247"/>
      <c r="BH585" s="247"/>
      <c r="BI585" s="247"/>
      <c r="BJ585" s="250"/>
      <c r="BK585" s="250"/>
      <c r="BL585" s="252"/>
      <c r="BM585" s="78"/>
      <c r="BN585" s="567" t="str">
        <f t="shared" si="71"/>
        <v xml:space="preserve"> </v>
      </c>
      <c r="BO585" s="567" t="str">
        <f t="shared" si="75"/>
        <v xml:space="preserve"> </v>
      </c>
      <c r="BP585" s="567" t="str">
        <f t="shared" si="76"/>
        <v xml:space="preserve"> </v>
      </c>
      <c r="BQ585" s="567" t="str">
        <f t="shared" si="77"/>
        <v xml:space="preserve"> </v>
      </c>
      <c r="BR585" s="78"/>
      <c r="BS585" s="318"/>
    </row>
    <row r="586" spans="1:71" s="87" customFormat="1" ht="12.75" x14ac:dyDescent="0.25">
      <c r="A586" s="370"/>
      <c r="B586" s="150">
        <f>Demografia!B587</f>
        <v>0</v>
      </c>
      <c r="C586" s="150">
        <f>Demografia!C587</f>
        <v>0</v>
      </c>
      <c r="D586" s="151">
        <f>Demografia!D587</f>
        <v>0</v>
      </c>
      <c r="E586" s="82"/>
      <c r="F586" s="242"/>
      <c r="G586" s="153"/>
      <c r="H586" s="419"/>
      <c r="I586" s="260"/>
      <c r="J586" s="244"/>
      <c r="K586" s="265"/>
      <c r="L586" s="265"/>
      <c r="M586" s="265"/>
      <c r="N586" s="260"/>
      <c r="O586" s="251"/>
      <c r="P586" s="82"/>
      <c r="Q586" s="260"/>
      <c r="R586" s="153"/>
      <c r="S586" s="153"/>
      <c r="T586" s="82"/>
      <c r="U586" s="244"/>
      <c r="V586" s="244"/>
      <c r="W586" s="260"/>
      <c r="X586" s="244"/>
      <c r="Y586" s="260"/>
      <c r="Z586" s="260"/>
      <c r="AA586" s="260"/>
      <c r="AB586" s="265"/>
      <c r="AC586" s="265"/>
      <c r="AD586" s="78"/>
      <c r="AE586" s="265"/>
      <c r="AF586" s="265"/>
      <c r="AG586" s="265"/>
      <c r="AH586" s="265"/>
      <c r="AI586" s="265"/>
      <c r="AJ586" s="265"/>
      <c r="AK586" s="249"/>
      <c r="AL586" s="249"/>
      <c r="AM586" s="251"/>
      <c r="AN586" s="78"/>
      <c r="AO586" s="566" t="str">
        <f t="shared" si="70"/>
        <v xml:space="preserve"> </v>
      </c>
      <c r="AP586" s="566" t="str">
        <f t="shared" si="72"/>
        <v xml:space="preserve"> </v>
      </c>
      <c r="AQ586" s="566" t="str">
        <f t="shared" si="73"/>
        <v xml:space="preserve"> </v>
      </c>
      <c r="AR586" s="566" t="str">
        <f t="shared" si="74"/>
        <v xml:space="preserve"> </v>
      </c>
      <c r="AS586" s="78"/>
      <c r="AT586" s="244"/>
      <c r="AU586" s="244"/>
      <c r="AV586" s="260"/>
      <c r="AW586" s="244"/>
      <c r="AX586" s="260"/>
      <c r="AY586" s="260"/>
      <c r="AZ586" s="260"/>
      <c r="BA586" s="265"/>
      <c r="BB586" s="265"/>
      <c r="BC586" s="78"/>
      <c r="BD586" s="265"/>
      <c r="BE586" s="265"/>
      <c r="BF586" s="265"/>
      <c r="BG586" s="265"/>
      <c r="BH586" s="265"/>
      <c r="BI586" s="265"/>
      <c r="BJ586" s="249"/>
      <c r="BK586" s="249"/>
      <c r="BL586" s="251"/>
      <c r="BM586" s="78"/>
      <c r="BN586" s="566" t="str">
        <f t="shared" si="71"/>
        <v xml:space="preserve"> </v>
      </c>
      <c r="BO586" s="566" t="str">
        <f t="shared" si="75"/>
        <v xml:space="preserve"> </v>
      </c>
      <c r="BP586" s="566" t="str">
        <f t="shared" si="76"/>
        <v xml:space="preserve"> </v>
      </c>
      <c r="BQ586" s="566" t="str">
        <f t="shared" si="77"/>
        <v xml:space="preserve"> </v>
      </c>
      <c r="BR586" s="78"/>
      <c r="BS586" s="146"/>
    </row>
    <row r="587" spans="1:71" s="87" customFormat="1" ht="12.75" x14ac:dyDescent="0.25">
      <c r="A587" s="370"/>
      <c r="B587" s="366">
        <f>Demografia!B588</f>
        <v>0</v>
      </c>
      <c r="C587" s="366">
        <f>Demografia!C588</f>
        <v>0</v>
      </c>
      <c r="D587" s="367">
        <f>Demografia!D588</f>
        <v>0</v>
      </c>
      <c r="E587" s="82"/>
      <c r="F587" s="420"/>
      <c r="G587" s="421"/>
      <c r="H587" s="422"/>
      <c r="I587" s="245"/>
      <c r="J587" s="246"/>
      <c r="K587" s="247"/>
      <c r="L587" s="247"/>
      <c r="M587" s="247"/>
      <c r="N587" s="245"/>
      <c r="O587" s="252"/>
      <c r="P587" s="82"/>
      <c r="Q587" s="245"/>
      <c r="R587" s="421"/>
      <c r="S587" s="421"/>
      <c r="T587" s="82"/>
      <c r="U587" s="246"/>
      <c r="V587" s="246"/>
      <c r="W587" s="245"/>
      <c r="X587" s="246"/>
      <c r="Y587" s="245"/>
      <c r="Z587" s="245"/>
      <c r="AA587" s="245"/>
      <c r="AB587" s="247"/>
      <c r="AC587" s="247"/>
      <c r="AD587" s="78"/>
      <c r="AE587" s="247"/>
      <c r="AF587" s="247"/>
      <c r="AG587" s="247"/>
      <c r="AH587" s="247"/>
      <c r="AI587" s="247"/>
      <c r="AJ587" s="247"/>
      <c r="AK587" s="250"/>
      <c r="AL587" s="250"/>
      <c r="AM587" s="252"/>
      <c r="AN587" s="78"/>
      <c r="AO587" s="567" t="str">
        <f t="shared" si="70"/>
        <v xml:space="preserve"> </v>
      </c>
      <c r="AP587" s="567" t="str">
        <f t="shared" si="72"/>
        <v xml:space="preserve"> </v>
      </c>
      <c r="AQ587" s="567" t="str">
        <f t="shared" si="73"/>
        <v xml:space="preserve"> </v>
      </c>
      <c r="AR587" s="567" t="str">
        <f t="shared" si="74"/>
        <v xml:space="preserve"> </v>
      </c>
      <c r="AS587" s="78"/>
      <c r="AT587" s="365"/>
      <c r="AU587" s="365"/>
      <c r="AV587" s="364"/>
      <c r="AW587" s="365"/>
      <c r="AX587" s="364"/>
      <c r="AY587" s="364"/>
      <c r="AZ587" s="245"/>
      <c r="BA587" s="247"/>
      <c r="BB587" s="247"/>
      <c r="BC587" s="78"/>
      <c r="BD587" s="247"/>
      <c r="BE587" s="247"/>
      <c r="BF587" s="247"/>
      <c r="BG587" s="247"/>
      <c r="BH587" s="247"/>
      <c r="BI587" s="247"/>
      <c r="BJ587" s="250"/>
      <c r="BK587" s="250"/>
      <c r="BL587" s="252"/>
      <c r="BM587" s="78"/>
      <c r="BN587" s="567" t="str">
        <f t="shared" si="71"/>
        <v xml:space="preserve"> </v>
      </c>
      <c r="BO587" s="567" t="str">
        <f t="shared" si="75"/>
        <v xml:space="preserve"> </v>
      </c>
      <c r="BP587" s="567" t="str">
        <f t="shared" si="76"/>
        <v xml:space="preserve"> </v>
      </c>
      <c r="BQ587" s="567" t="str">
        <f t="shared" si="77"/>
        <v xml:space="preserve"> </v>
      </c>
      <c r="BR587" s="78"/>
      <c r="BS587" s="318"/>
    </row>
    <row r="588" spans="1:71" s="87" customFormat="1" ht="12.75" x14ac:dyDescent="0.25">
      <c r="A588" s="370"/>
      <c r="B588" s="150">
        <f>Demografia!B589</f>
        <v>0</v>
      </c>
      <c r="C588" s="150">
        <f>Demografia!C589</f>
        <v>0</v>
      </c>
      <c r="D588" s="151">
        <f>Demografia!D589</f>
        <v>0</v>
      </c>
      <c r="E588" s="82"/>
      <c r="F588" s="242"/>
      <c r="G588" s="153"/>
      <c r="H588" s="419"/>
      <c r="I588" s="260"/>
      <c r="J588" s="244"/>
      <c r="K588" s="265"/>
      <c r="L588" s="265"/>
      <c r="M588" s="265"/>
      <c r="N588" s="260"/>
      <c r="O588" s="251"/>
      <c r="P588" s="82"/>
      <c r="Q588" s="260"/>
      <c r="R588" s="153"/>
      <c r="S588" s="153"/>
      <c r="T588" s="82"/>
      <c r="U588" s="244"/>
      <c r="V588" s="244"/>
      <c r="W588" s="260"/>
      <c r="X588" s="244"/>
      <c r="Y588" s="260"/>
      <c r="Z588" s="260"/>
      <c r="AA588" s="260"/>
      <c r="AB588" s="265"/>
      <c r="AC588" s="265"/>
      <c r="AD588" s="78"/>
      <c r="AE588" s="265"/>
      <c r="AF588" s="265"/>
      <c r="AG588" s="265"/>
      <c r="AH588" s="265"/>
      <c r="AI588" s="265"/>
      <c r="AJ588" s="265"/>
      <c r="AK588" s="249"/>
      <c r="AL588" s="249"/>
      <c r="AM588" s="251"/>
      <c r="AN588" s="78"/>
      <c r="AO588" s="566" t="str">
        <f t="shared" si="70"/>
        <v xml:space="preserve"> </v>
      </c>
      <c r="AP588" s="566" t="str">
        <f t="shared" si="72"/>
        <v xml:space="preserve"> </v>
      </c>
      <c r="AQ588" s="566" t="str">
        <f t="shared" si="73"/>
        <v xml:space="preserve"> </v>
      </c>
      <c r="AR588" s="566" t="str">
        <f t="shared" si="74"/>
        <v xml:space="preserve"> </v>
      </c>
      <c r="AS588" s="78"/>
      <c r="AT588" s="244"/>
      <c r="AU588" s="244"/>
      <c r="AV588" s="260"/>
      <c r="AW588" s="244"/>
      <c r="AX588" s="260"/>
      <c r="AY588" s="260"/>
      <c r="AZ588" s="260"/>
      <c r="BA588" s="265"/>
      <c r="BB588" s="265"/>
      <c r="BC588" s="78"/>
      <c r="BD588" s="265"/>
      <c r="BE588" s="265"/>
      <c r="BF588" s="265"/>
      <c r="BG588" s="265"/>
      <c r="BH588" s="265"/>
      <c r="BI588" s="265"/>
      <c r="BJ588" s="249"/>
      <c r="BK588" s="249"/>
      <c r="BL588" s="251"/>
      <c r="BM588" s="78"/>
      <c r="BN588" s="566" t="str">
        <f t="shared" si="71"/>
        <v xml:space="preserve"> </v>
      </c>
      <c r="BO588" s="566" t="str">
        <f t="shared" si="75"/>
        <v xml:space="preserve"> </v>
      </c>
      <c r="BP588" s="566" t="str">
        <f t="shared" si="76"/>
        <v xml:space="preserve"> </v>
      </c>
      <c r="BQ588" s="566" t="str">
        <f t="shared" si="77"/>
        <v xml:space="preserve"> </v>
      </c>
      <c r="BR588" s="78"/>
      <c r="BS588" s="146"/>
    </row>
    <row r="589" spans="1:71" s="87" customFormat="1" ht="12.75" x14ac:dyDescent="0.25">
      <c r="A589" s="370"/>
      <c r="B589" s="366">
        <f>Demografia!B590</f>
        <v>0</v>
      </c>
      <c r="C589" s="366">
        <f>Demografia!C590</f>
        <v>0</v>
      </c>
      <c r="D589" s="367">
        <f>Demografia!D590</f>
        <v>0</v>
      </c>
      <c r="E589" s="82"/>
      <c r="F589" s="420"/>
      <c r="G589" s="421"/>
      <c r="H589" s="422"/>
      <c r="I589" s="245"/>
      <c r="J589" s="246"/>
      <c r="K589" s="247"/>
      <c r="L589" s="247"/>
      <c r="M589" s="247"/>
      <c r="N589" s="245"/>
      <c r="O589" s="252"/>
      <c r="P589" s="82"/>
      <c r="Q589" s="245"/>
      <c r="R589" s="421"/>
      <c r="S589" s="421"/>
      <c r="T589" s="82"/>
      <c r="U589" s="246"/>
      <c r="V589" s="246"/>
      <c r="W589" s="245"/>
      <c r="X589" s="246"/>
      <c r="Y589" s="245"/>
      <c r="Z589" s="245"/>
      <c r="AA589" s="245"/>
      <c r="AB589" s="247"/>
      <c r="AC589" s="247"/>
      <c r="AD589" s="78"/>
      <c r="AE589" s="247"/>
      <c r="AF589" s="247"/>
      <c r="AG589" s="247"/>
      <c r="AH589" s="247"/>
      <c r="AI589" s="247"/>
      <c r="AJ589" s="247"/>
      <c r="AK589" s="250"/>
      <c r="AL589" s="250"/>
      <c r="AM589" s="252"/>
      <c r="AN589" s="78"/>
      <c r="AO589" s="567" t="str">
        <f t="shared" si="70"/>
        <v xml:space="preserve"> </v>
      </c>
      <c r="AP589" s="567" t="str">
        <f t="shared" si="72"/>
        <v xml:space="preserve"> </v>
      </c>
      <c r="AQ589" s="567" t="str">
        <f t="shared" si="73"/>
        <v xml:space="preserve"> </v>
      </c>
      <c r="AR589" s="567" t="str">
        <f t="shared" si="74"/>
        <v xml:space="preserve"> </v>
      </c>
      <c r="AS589" s="78"/>
      <c r="AT589" s="365"/>
      <c r="AU589" s="365"/>
      <c r="AV589" s="364"/>
      <c r="AW589" s="365"/>
      <c r="AX589" s="364"/>
      <c r="AY589" s="364"/>
      <c r="AZ589" s="245"/>
      <c r="BA589" s="247"/>
      <c r="BB589" s="247"/>
      <c r="BC589" s="78"/>
      <c r="BD589" s="247"/>
      <c r="BE589" s="247"/>
      <c r="BF589" s="247"/>
      <c r="BG589" s="247"/>
      <c r="BH589" s="247"/>
      <c r="BI589" s="247"/>
      <c r="BJ589" s="250"/>
      <c r="BK589" s="250"/>
      <c r="BL589" s="252"/>
      <c r="BM589" s="78"/>
      <c r="BN589" s="567" t="str">
        <f t="shared" si="71"/>
        <v xml:space="preserve"> </v>
      </c>
      <c r="BO589" s="567" t="str">
        <f t="shared" si="75"/>
        <v xml:space="preserve"> </v>
      </c>
      <c r="BP589" s="567" t="str">
        <f t="shared" si="76"/>
        <v xml:space="preserve"> </v>
      </c>
      <c r="BQ589" s="567" t="str">
        <f t="shared" si="77"/>
        <v xml:space="preserve"> </v>
      </c>
      <c r="BR589" s="78"/>
      <c r="BS589" s="318"/>
    </row>
    <row r="590" spans="1:71" s="87" customFormat="1" ht="12.75" x14ac:dyDescent="0.25">
      <c r="A590" s="370"/>
      <c r="B590" s="150">
        <f>Demografia!B591</f>
        <v>0</v>
      </c>
      <c r="C590" s="150">
        <f>Demografia!C591</f>
        <v>0</v>
      </c>
      <c r="D590" s="151">
        <f>Demografia!D591</f>
        <v>0</v>
      </c>
      <c r="E590" s="82"/>
      <c r="F590" s="242"/>
      <c r="G590" s="153"/>
      <c r="H590" s="419"/>
      <c r="I590" s="260"/>
      <c r="J590" s="244"/>
      <c r="K590" s="265"/>
      <c r="L590" s="265"/>
      <c r="M590" s="265"/>
      <c r="N590" s="260"/>
      <c r="O590" s="251"/>
      <c r="P590" s="82"/>
      <c r="Q590" s="260"/>
      <c r="R590" s="153"/>
      <c r="S590" s="153"/>
      <c r="T590" s="82"/>
      <c r="U590" s="244"/>
      <c r="V590" s="244"/>
      <c r="W590" s="260"/>
      <c r="X590" s="244"/>
      <c r="Y590" s="260"/>
      <c r="Z590" s="260"/>
      <c r="AA590" s="260"/>
      <c r="AB590" s="265"/>
      <c r="AC590" s="265"/>
      <c r="AD590" s="78"/>
      <c r="AE590" s="265"/>
      <c r="AF590" s="265"/>
      <c r="AG590" s="265"/>
      <c r="AH590" s="265"/>
      <c r="AI590" s="265"/>
      <c r="AJ590" s="265"/>
      <c r="AK590" s="249"/>
      <c r="AL590" s="249"/>
      <c r="AM590" s="251"/>
      <c r="AN590" s="78"/>
      <c r="AO590" s="566" t="str">
        <f t="shared" si="70"/>
        <v xml:space="preserve"> </v>
      </c>
      <c r="AP590" s="566" t="str">
        <f t="shared" si="72"/>
        <v xml:space="preserve"> </v>
      </c>
      <c r="AQ590" s="566" t="str">
        <f t="shared" si="73"/>
        <v xml:space="preserve"> </v>
      </c>
      <c r="AR590" s="566" t="str">
        <f t="shared" si="74"/>
        <v xml:space="preserve"> </v>
      </c>
      <c r="AS590" s="78"/>
      <c r="AT590" s="244"/>
      <c r="AU590" s="244"/>
      <c r="AV590" s="260"/>
      <c r="AW590" s="244"/>
      <c r="AX590" s="260"/>
      <c r="AY590" s="260"/>
      <c r="AZ590" s="260"/>
      <c r="BA590" s="265"/>
      <c r="BB590" s="265"/>
      <c r="BC590" s="78"/>
      <c r="BD590" s="265"/>
      <c r="BE590" s="265"/>
      <c r="BF590" s="265"/>
      <c r="BG590" s="265"/>
      <c r="BH590" s="265"/>
      <c r="BI590" s="265"/>
      <c r="BJ590" s="249"/>
      <c r="BK590" s="249"/>
      <c r="BL590" s="251"/>
      <c r="BM590" s="78"/>
      <c r="BN590" s="566" t="str">
        <f t="shared" si="71"/>
        <v xml:space="preserve"> </v>
      </c>
      <c r="BO590" s="566" t="str">
        <f t="shared" si="75"/>
        <v xml:space="preserve"> </v>
      </c>
      <c r="BP590" s="566" t="str">
        <f t="shared" si="76"/>
        <v xml:space="preserve"> </v>
      </c>
      <c r="BQ590" s="566" t="str">
        <f t="shared" si="77"/>
        <v xml:space="preserve"> </v>
      </c>
      <c r="BR590" s="78"/>
      <c r="BS590" s="146"/>
    </row>
    <row r="591" spans="1:71" s="87" customFormat="1" ht="12.75" x14ac:dyDescent="0.25">
      <c r="A591" s="370"/>
      <c r="B591" s="366">
        <f>Demografia!B592</f>
        <v>0</v>
      </c>
      <c r="C591" s="366">
        <f>Demografia!C592</f>
        <v>0</v>
      </c>
      <c r="D591" s="367">
        <f>Demografia!D592</f>
        <v>0</v>
      </c>
      <c r="E591" s="82"/>
      <c r="F591" s="420"/>
      <c r="G591" s="421"/>
      <c r="H591" s="422"/>
      <c r="I591" s="245"/>
      <c r="J591" s="246"/>
      <c r="K591" s="247"/>
      <c r="L591" s="247"/>
      <c r="M591" s="247"/>
      <c r="N591" s="245"/>
      <c r="O591" s="252"/>
      <c r="P591" s="82"/>
      <c r="Q591" s="245"/>
      <c r="R591" s="421"/>
      <c r="S591" s="421"/>
      <c r="T591" s="82"/>
      <c r="U591" s="246"/>
      <c r="V591" s="246"/>
      <c r="W591" s="245"/>
      <c r="X591" s="246"/>
      <c r="Y591" s="245"/>
      <c r="Z591" s="245"/>
      <c r="AA591" s="245"/>
      <c r="AB591" s="247"/>
      <c r="AC591" s="247"/>
      <c r="AD591" s="78"/>
      <c r="AE591" s="247"/>
      <c r="AF591" s="247"/>
      <c r="AG591" s="247"/>
      <c r="AH591" s="247"/>
      <c r="AI591" s="247"/>
      <c r="AJ591" s="247"/>
      <c r="AK591" s="250"/>
      <c r="AL591" s="250"/>
      <c r="AM591" s="252"/>
      <c r="AN591" s="78"/>
      <c r="AO591" s="567" t="str">
        <f t="shared" ref="AO591:AO654" si="78">IF(Z591=0," ",AE591/AB591)</f>
        <v xml:space="preserve"> </v>
      </c>
      <c r="AP591" s="567" t="str">
        <f t="shared" si="72"/>
        <v xml:space="preserve"> </v>
      </c>
      <c r="AQ591" s="567" t="str">
        <f t="shared" si="73"/>
        <v xml:space="preserve"> </v>
      </c>
      <c r="AR591" s="567" t="str">
        <f t="shared" si="74"/>
        <v xml:space="preserve"> </v>
      </c>
      <c r="AS591" s="78"/>
      <c r="AT591" s="365"/>
      <c r="AU591" s="365"/>
      <c r="AV591" s="364"/>
      <c r="AW591" s="365"/>
      <c r="AX591" s="364"/>
      <c r="AY591" s="364"/>
      <c r="AZ591" s="245"/>
      <c r="BA591" s="247"/>
      <c r="BB591" s="247"/>
      <c r="BC591" s="78"/>
      <c r="BD591" s="247"/>
      <c r="BE591" s="247"/>
      <c r="BF591" s="247"/>
      <c r="BG591" s="247"/>
      <c r="BH591" s="247"/>
      <c r="BI591" s="247"/>
      <c r="BJ591" s="250"/>
      <c r="BK591" s="250"/>
      <c r="BL591" s="252"/>
      <c r="BM591" s="78"/>
      <c r="BN591" s="567" t="str">
        <f t="shared" ref="BN591:BN654" si="79">IF(AY591=0," ",BD591/BA591)</f>
        <v xml:space="preserve"> </v>
      </c>
      <c r="BO591" s="567" t="str">
        <f t="shared" si="75"/>
        <v xml:space="preserve"> </v>
      </c>
      <c r="BP591" s="567" t="str">
        <f t="shared" si="76"/>
        <v xml:space="preserve"> </v>
      </c>
      <c r="BQ591" s="567" t="str">
        <f t="shared" si="77"/>
        <v xml:space="preserve"> </v>
      </c>
      <c r="BR591" s="78"/>
      <c r="BS591" s="318"/>
    </row>
    <row r="592" spans="1:71" s="87" customFormat="1" ht="12.75" x14ac:dyDescent="0.25">
      <c r="A592" s="370"/>
      <c r="B592" s="150">
        <f>Demografia!B593</f>
        <v>0</v>
      </c>
      <c r="C592" s="150">
        <f>Demografia!C593</f>
        <v>0</v>
      </c>
      <c r="D592" s="151">
        <f>Demografia!D593</f>
        <v>0</v>
      </c>
      <c r="E592" s="82"/>
      <c r="F592" s="242"/>
      <c r="G592" s="153"/>
      <c r="H592" s="419"/>
      <c r="I592" s="260"/>
      <c r="J592" s="244"/>
      <c r="K592" s="265"/>
      <c r="L592" s="265"/>
      <c r="M592" s="265"/>
      <c r="N592" s="260"/>
      <c r="O592" s="251"/>
      <c r="P592" s="82"/>
      <c r="Q592" s="260"/>
      <c r="R592" s="153"/>
      <c r="S592" s="153"/>
      <c r="T592" s="82"/>
      <c r="U592" s="244"/>
      <c r="V592" s="244"/>
      <c r="W592" s="260"/>
      <c r="X592" s="244"/>
      <c r="Y592" s="260"/>
      <c r="Z592" s="260"/>
      <c r="AA592" s="260"/>
      <c r="AB592" s="265"/>
      <c r="AC592" s="265"/>
      <c r="AD592" s="78"/>
      <c r="AE592" s="265"/>
      <c r="AF592" s="265"/>
      <c r="AG592" s="265"/>
      <c r="AH592" s="265"/>
      <c r="AI592" s="265"/>
      <c r="AJ592" s="265"/>
      <c r="AK592" s="249"/>
      <c r="AL592" s="249"/>
      <c r="AM592" s="251"/>
      <c r="AN592" s="78"/>
      <c r="AO592" s="566" t="str">
        <f t="shared" si="78"/>
        <v xml:space="preserve"> </v>
      </c>
      <c r="AP592" s="566" t="str">
        <f t="shared" si="72"/>
        <v xml:space="preserve"> </v>
      </c>
      <c r="AQ592" s="566" t="str">
        <f t="shared" si="73"/>
        <v xml:space="preserve"> </v>
      </c>
      <c r="AR592" s="566" t="str">
        <f t="shared" si="74"/>
        <v xml:space="preserve"> </v>
      </c>
      <c r="AS592" s="78"/>
      <c r="AT592" s="244"/>
      <c r="AU592" s="244"/>
      <c r="AV592" s="260"/>
      <c r="AW592" s="244"/>
      <c r="AX592" s="260"/>
      <c r="AY592" s="260"/>
      <c r="AZ592" s="260"/>
      <c r="BA592" s="265"/>
      <c r="BB592" s="265"/>
      <c r="BC592" s="78"/>
      <c r="BD592" s="265"/>
      <c r="BE592" s="265"/>
      <c r="BF592" s="265"/>
      <c r="BG592" s="265"/>
      <c r="BH592" s="265"/>
      <c r="BI592" s="265"/>
      <c r="BJ592" s="249"/>
      <c r="BK592" s="249"/>
      <c r="BL592" s="251"/>
      <c r="BM592" s="78"/>
      <c r="BN592" s="566" t="str">
        <f t="shared" si="79"/>
        <v xml:space="preserve"> </v>
      </c>
      <c r="BO592" s="566" t="str">
        <f t="shared" si="75"/>
        <v xml:space="preserve"> </v>
      </c>
      <c r="BP592" s="566" t="str">
        <f t="shared" si="76"/>
        <v xml:space="preserve"> </v>
      </c>
      <c r="BQ592" s="566" t="str">
        <f t="shared" si="77"/>
        <v xml:space="preserve"> </v>
      </c>
      <c r="BR592" s="78"/>
      <c r="BS592" s="146"/>
    </row>
    <row r="593" spans="1:71" s="87" customFormat="1" ht="12.75" x14ac:dyDescent="0.25">
      <c r="A593" s="370"/>
      <c r="B593" s="366">
        <f>Demografia!B594</f>
        <v>0</v>
      </c>
      <c r="C593" s="366">
        <f>Demografia!C594</f>
        <v>0</v>
      </c>
      <c r="D593" s="367">
        <f>Demografia!D594</f>
        <v>0</v>
      </c>
      <c r="E593" s="82"/>
      <c r="F593" s="420"/>
      <c r="G593" s="421"/>
      <c r="H593" s="422"/>
      <c r="I593" s="245"/>
      <c r="J593" s="246"/>
      <c r="K593" s="247"/>
      <c r="L593" s="247"/>
      <c r="M593" s="247"/>
      <c r="N593" s="245"/>
      <c r="O593" s="252"/>
      <c r="P593" s="82"/>
      <c r="Q593" s="245"/>
      <c r="R593" s="421"/>
      <c r="S593" s="421"/>
      <c r="T593" s="82"/>
      <c r="U593" s="246"/>
      <c r="V593" s="246"/>
      <c r="W593" s="245"/>
      <c r="X593" s="246"/>
      <c r="Y593" s="245"/>
      <c r="Z593" s="245"/>
      <c r="AA593" s="245"/>
      <c r="AB593" s="247"/>
      <c r="AC593" s="247"/>
      <c r="AD593" s="78"/>
      <c r="AE593" s="247"/>
      <c r="AF593" s="247"/>
      <c r="AG593" s="247"/>
      <c r="AH593" s="247"/>
      <c r="AI593" s="247"/>
      <c r="AJ593" s="247"/>
      <c r="AK593" s="250"/>
      <c r="AL593" s="250"/>
      <c r="AM593" s="252"/>
      <c r="AN593" s="78"/>
      <c r="AO593" s="567" t="str">
        <f t="shared" si="78"/>
        <v xml:space="preserve"> </v>
      </c>
      <c r="AP593" s="567" t="str">
        <f t="shared" ref="AP593:AP656" si="80">IF(OR(Z593=0,K593=0)," ",AE593/K593)</f>
        <v xml:space="preserve"> </v>
      </c>
      <c r="AQ593" s="567" t="str">
        <f t="shared" ref="AQ593:AQ656" si="81">IF(OR(Z593&gt;5,Z593&lt;1)," ",AF593/AC593)</f>
        <v xml:space="preserve"> </v>
      </c>
      <c r="AR593" s="567" t="str">
        <f t="shared" ref="AR593:AR656" si="82">IF(OR(Z593&gt;5,Z593&lt;1,K593=0)," ",AF593/K593)</f>
        <v xml:space="preserve"> </v>
      </c>
      <c r="AS593" s="78"/>
      <c r="AT593" s="365"/>
      <c r="AU593" s="365"/>
      <c r="AV593" s="364"/>
      <c r="AW593" s="365"/>
      <c r="AX593" s="364"/>
      <c r="AY593" s="364"/>
      <c r="AZ593" s="245"/>
      <c r="BA593" s="247"/>
      <c r="BB593" s="247"/>
      <c r="BC593" s="78"/>
      <c r="BD593" s="247"/>
      <c r="BE593" s="247"/>
      <c r="BF593" s="247"/>
      <c r="BG593" s="247"/>
      <c r="BH593" s="247"/>
      <c r="BI593" s="247"/>
      <c r="BJ593" s="250"/>
      <c r="BK593" s="250"/>
      <c r="BL593" s="252"/>
      <c r="BM593" s="78"/>
      <c r="BN593" s="567" t="str">
        <f t="shared" si="79"/>
        <v xml:space="preserve"> </v>
      </c>
      <c r="BO593" s="567" t="str">
        <f t="shared" ref="BO593:BO656" si="83">IF(OR(AY593=0,K593=0)," ",BD593/K593)</f>
        <v xml:space="preserve"> </v>
      </c>
      <c r="BP593" s="567" t="str">
        <f t="shared" ref="BP593:BP656" si="84">IF(OR(AY593&gt;5,AY593&lt;1)," ",BE593/BB593)</f>
        <v xml:space="preserve"> </v>
      </c>
      <c r="BQ593" s="567" t="str">
        <f t="shared" ref="BQ593:BQ656" si="85">IF(OR(AY593&gt;5,AY593&lt;1,K593=0)," ",BE593/K593)</f>
        <v xml:space="preserve"> </v>
      </c>
      <c r="BR593" s="78"/>
      <c r="BS593" s="318"/>
    </row>
    <row r="594" spans="1:71" s="87" customFormat="1" ht="12.75" x14ac:dyDescent="0.25">
      <c r="A594" s="370"/>
      <c r="B594" s="150">
        <f>Demografia!B595</f>
        <v>0</v>
      </c>
      <c r="C594" s="150">
        <f>Demografia!C595</f>
        <v>0</v>
      </c>
      <c r="D594" s="151">
        <f>Demografia!D595</f>
        <v>0</v>
      </c>
      <c r="E594" s="82"/>
      <c r="F594" s="242"/>
      <c r="G594" s="153"/>
      <c r="H594" s="419"/>
      <c r="I594" s="260"/>
      <c r="J594" s="244"/>
      <c r="K594" s="265"/>
      <c r="L594" s="265"/>
      <c r="M594" s="265"/>
      <c r="N594" s="260"/>
      <c r="O594" s="251"/>
      <c r="P594" s="82"/>
      <c r="Q594" s="260"/>
      <c r="R594" s="153"/>
      <c r="S594" s="153"/>
      <c r="T594" s="82"/>
      <c r="U594" s="244"/>
      <c r="V594" s="244"/>
      <c r="W594" s="260"/>
      <c r="X594" s="244"/>
      <c r="Y594" s="260"/>
      <c r="Z594" s="260"/>
      <c r="AA594" s="260"/>
      <c r="AB594" s="265"/>
      <c r="AC594" s="265"/>
      <c r="AD594" s="78"/>
      <c r="AE594" s="265"/>
      <c r="AF594" s="265"/>
      <c r="AG594" s="265"/>
      <c r="AH594" s="265"/>
      <c r="AI594" s="265"/>
      <c r="AJ594" s="265"/>
      <c r="AK594" s="249"/>
      <c r="AL594" s="249"/>
      <c r="AM594" s="251"/>
      <c r="AN594" s="78"/>
      <c r="AO594" s="566" t="str">
        <f t="shared" si="78"/>
        <v xml:space="preserve"> </v>
      </c>
      <c r="AP594" s="566" t="str">
        <f t="shared" si="80"/>
        <v xml:space="preserve"> </v>
      </c>
      <c r="AQ594" s="566" t="str">
        <f t="shared" si="81"/>
        <v xml:space="preserve"> </v>
      </c>
      <c r="AR594" s="566" t="str">
        <f t="shared" si="82"/>
        <v xml:space="preserve"> </v>
      </c>
      <c r="AS594" s="78"/>
      <c r="AT594" s="244"/>
      <c r="AU594" s="244"/>
      <c r="AV594" s="260"/>
      <c r="AW594" s="244"/>
      <c r="AX594" s="260"/>
      <c r="AY594" s="260"/>
      <c r="AZ594" s="260"/>
      <c r="BA594" s="265"/>
      <c r="BB594" s="265"/>
      <c r="BC594" s="78"/>
      <c r="BD594" s="265"/>
      <c r="BE594" s="265"/>
      <c r="BF594" s="265"/>
      <c r="BG594" s="265"/>
      <c r="BH594" s="265"/>
      <c r="BI594" s="265"/>
      <c r="BJ594" s="249"/>
      <c r="BK594" s="249"/>
      <c r="BL594" s="251"/>
      <c r="BM594" s="78"/>
      <c r="BN594" s="566" t="str">
        <f t="shared" si="79"/>
        <v xml:space="preserve"> </v>
      </c>
      <c r="BO594" s="566" t="str">
        <f t="shared" si="83"/>
        <v xml:space="preserve"> </v>
      </c>
      <c r="BP594" s="566" t="str">
        <f t="shared" si="84"/>
        <v xml:space="preserve"> </v>
      </c>
      <c r="BQ594" s="566" t="str">
        <f t="shared" si="85"/>
        <v xml:space="preserve"> </v>
      </c>
      <c r="BR594" s="78"/>
      <c r="BS594" s="146"/>
    </row>
    <row r="595" spans="1:71" s="87" customFormat="1" ht="12.75" x14ac:dyDescent="0.25">
      <c r="A595" s="370"/>
      <c r="B595" s="366">
        <f>Demografia!B596</f>
        <v>0</v>
      </c>
      <c r="C595" s="366">
        <f>Demografia!C596</f>
        <v>0</v>
      </c>
      <c r="D595" s="367">
        <f>Demografia!D596</f>
        <v>0</v>
      </c>
      <c r="E595" s="82"/>
      <c r="F595" s="420"/>
      <c r="G595" s="421"/>
      <c r="H595" s="422"/>
      <c r="I595" s="245"/>
      <c r="J595" s="246"/>
      <c r="K595" s="247"/>
      <c r="L595" s="247"/>
      <c r="M595" s="247"/>
      <c r="N595" s="245"/>
      <c r="O595" s="252"/>
      <c r="P595" s="82"/>
      <c r="Q595" s="245"/>
      <c r="R595" s="421"/>
      <c r="S595" s="421"/>
      <c r="T595" s="82"/>
      <c r="U595" s="246"/>
      <c r="V595" s="246"/>
      <c r="W595" s="245"/>
      <c r="X595" s="246"/>
      <c r="Y595" s="245"/>
      <c r="Z595" s="245"/>
      <c r="AA595" s="245"/>
      <c r="AB595" s="247"/>
      <c r="AC595" s="247"/>
      <c r="AD595" s="78"/>
      <c r="AE595" s="247"/>
      <c r="AF595" s="247"/>
      <c r="AG595" s="247"/>
      <c r="AH595" s="247"/>
      <c r="AI595" s="247"/>
      <c r="AJ595" s="247"/>
      <c r="AK595" s="250"/>
      <c r="AL595" s="250"/>
      <c r="AM595" s="252"/>
      <c r="AN595" s="78"/>
      <c r="AO595" s="567" t="str">
        <f t="shared" si="78"/>
        <v xml:space="preserve"> </v>
      </c>
      <c r="AP595" s="567" t="str">
        <f t="shared" si="80"/>
        <v xml:space="preserve"> </v>
      </c>
      <c r="AQ595" s="567" t="str">
        <f t="shared" si="81"/>
        <v xml:space="preserve"> </v>
      </c>
      <c r="AR595" s="567" t="str">
        <f t="shared" si="82"/>
        <v xml:space="preserve"> </v>
      </c>
      <c r="AS595" s="78"/>
      <c r="AT595" s="365"/>
      <c r="AU595" s="365"/>
      <c r="AV595" s="364"/>
      <c r="AW595" s="365"/>
      <c r="AX595" s="364"/>
      <c r="AY595" s="364"/>
      <c r="AZ595" s="245"/>
      <c r="BA595" s="247"/>
      <c r="BB595" s="247"/>
      <c r="BC595" s="78"/>
      <c r="BD595" s="247"/>
      <c r="BE595" s="247"/>
      <c r="BF595" s="247"/>
      <c r="BG595" s="247"/>
      <c r="BH595" s="247"/>
      <c r="BI595" s="247"/>
      <c r="BJ595" s="250"/>
      <c r="BK595" s="250"/>
      <c r="BL595" s="252"/>
      <c r="BM595" s="78"/>
      <c r="BN595" s="567" t="str">
        <f t="shared" si="79"/>
        <v xml:space="preserve"> </v>
      </c>
      <c r="BO595" s="567" t="str">
        <f t="shared" si="83"/>
        <v xml:space="preserve"> </v>
      </c>
      <c r="BP595" s="567" t="str">
        <f t="shared" si="84"/>
        <v xml:space="preserve"> </v>
      </c>
      <c r="BQ595" s="567" t="str">
        <f t="shared" si="85"/>
        <v xml:space="preserve"> </v>
      </c>
      <c r="BR595" s="78"/>
      <c r="BS595" s="318"/>
    </row>
    <row r="596" spans="1:71" s="87" customFormat="1" ht="12.75" x14ac:dyDescent="0.25">
      <c r="A596" s="370"/>
      <c r="B596" s="150">
        <f>Demografia!B597</f>
        <v>0</v>
      </c>
      <c r="C596" s="150">
        <f>Demografia!C597</f>
        <v>0</v>
      </c>
      <c r="D596" s="151">
        <f>Demografia!D597</f>
        <v>0</v>
      </c>
      <c r="E596" s="82"/>
      <c r="F596" s="242"/>
      <c r="G596" s="153"/>
      <c r="H596" s="419"/>
      <c r="I596" s="260"/>
      <c r="J596" s="244"/>
      <c r="K596" s="265"/>
      <c r="L596" s="265"/>
      <c r="M596" s="265"/>
      <c r="N596" s="260"/>
      <c r="O596" s="251"/>
      <c r="P596" s="82"/>
      <c r="Q596" s="260"/>
      <c r="R596" s="153"/>
      <c r="S596" s="153"/>
      <c r="T596" s="82"/>
      <c r="U596" s="244"/>
      <c r="V596" s="244"/>
      <c r="W596" s="260"/>
      <c r="X596" s="244"/>
      <c r="Y596" s="260"/>
      <c r="Z596" s="260"/>
      <c r="AA596" s="260"/>
      <c r="AB596" s="265"/>
      <c r="AC596" s="265"/>
      <c r="AD596" s="78"/>
      <c r="AE596" s="265"/>
      <c r="AF596" s="265"/>
      <c r="AG596" s="265"/>
      <c r="AH596" s="265"/>
      <c r="AI596" s="265"/>
      <c r="AJ596" s="265"/>
      <c r="AK596" s="249"/>
      <c r="AL596" s="249"/>
      <c r="AM596" s="251"/>
      <c r="AN596" s="78"/>
      <c r="AO596" s="566" t="str">
        <f t="shared" si="78"/>
        <v xml:space="preserve"> </v>
      </c>
      <c r="AP596" s="566" t="str">
        <f t="shared" si="80"/>
        <v xml:space="preserve"> </v>
      </c>
      <c r="AQ596" s="566" t="str">
        <f t="shared" si="81"/>
        <v xml:space="preserve"> </v>
      </c>
      <c r="AR596" s="566" t="str">
        <f t="shared" si="82"/>
        <v xml:space="preserve"> </v>
      </c>
      <c r="AS596" s="78"/>
      <c r="AT596" s="244"/>
      <c r="AU596" s="244"/>
      <c r="AV596" s="260"/>
      <c r="AW596" s="244"/>
      <c r="AX596" s="260"/>
      <c r="AY596" s="260"/>
      <c r="AZ596" s="260"/>
      <c r="BA596" s="265"/>
      <c r="BB596" s="265"/>
      <c r="BC596" s="78"/>
      <c r="BD596" s="265"/>
      <c r="BE596" s="265"/>
      <c r="BF596" s="265"/>
      <c r="BG596" s="265"/>
      <c r="BH596" s="265"/>
      <c r="BI596" s="265"/>
      <c r="BJ596" s="249"/>
      <c r="BK596" s="249"/>
      <c r="BL596" s="251"/>
      <c r="BM596" s="78"/>
      <c r="BN596" s="566" t="str">
        <f t="shared" si="79"/>
        <v xml:space="preserve"> </v>
      </c>
      <c r="BO596" s="566" t="str">
        <f t="shared" si="83"/>
        <v xml:space="preserve"> </v>
      </c>
      <c r="BP596" s="566" t="str">
        <f t="shared" si="84"/>
        <v xml:space="preserve"> </v>
      </c>
      <c r="BQ596" s="566" t="str">
        <f t="shared" si="85"/>
        <v xml:space="preserve"> </v>
      </c>
      <c r="BR596" s="78"/>
      <c r="BS596" s="146"/>
    </row>
    <row r="597" spans="1:71" s="87" customFormat="1" ht="12.75" x14ac:dyDescent="0.25">
      <c r="A597" s="370"/>
      <c r="B597" s="366">
        <f>Demografia!B598</f>
        <v>0</v>
      </c>
      <c r="C597" s="366">
        <f>Demografia!C598</f>
        <v>0</v>
      </c>
      <c r="D597" s="367">
        <f>Demografia!D598</f>
        <v>0</v>
      </c>
      <c r="E597" s="82"/>
      <c r="F597" s="420"/>
      <c r="G597" s="421"/>
      <c r="H597" s="422"/>
      <c r="I597" s="245"/>
      <c r="J597" s="246"/>
      <c r="K597" s="247"/>
      <c r="L597" s="247"/>
      <c r="M597" s="247"/>
      <c r="N597" s="245"/>
      <c r="O597" s="252"/>
      <c r="P597" s="82"/>
      <c r="Q597" s="245"/>
      <c r="R597" s="421"/>
      <c r="S597" s="421"/>
      <c r="T597" s="82"/>
      <c r="U597" s="246"/>
      <c r="V597" s="246"/>
      <c r="W597" s="245"/>
      <c r="X597" s="246"/>
      <c r="Y597" s="245"/>
      <c r="Z597" s="245"/>
      <c r="AA597" s="245"/>
      <c r="AB597" s="247"/>
      <c r="AC597" s="247"/>
      <c r="AD597" s="78"/>
      <c r="AE597" s="247"/>
      <c r="AF597" s="247"/>
      <c r="AG597" s="247"/>
      <c r="AH597" s="247"/>
      <c r="AI597" s="247"/>
      <c r="AJ597" s="247"/>
      <c r="AK597" s="250"/>
      <c r="AL597" s="250"/>
      <c r="AM597" s="252"/>
      <c r="AN597" s="78"/>
      <c r="AO597" s="567" t="str">
        <f t="shared" si="78"/>
        <v xml:space="preserve"> </v>
      </c>
      <c r="AP597" s="567" t="str">
        <f t="shared" si="80"/>
        <v xml:space="preserve"> </v>
      </c>
      <c r="AQ597" s="567" t="str">
        <f t="shared" si="81"/>
        <v xml:space="preserve"> </v>
      </c>
      <c r="AR597" s="567" t="str">
        <f t="shared" si="82"/>
        <v xml:space="preserve"> </v>
      </c>
      <c r="AS597" s="78"/>
      <c r="AT597" s="365"/>
      <c r="AU597" s="365"/>
      <c r="AV597" s="364"/>
      <c r="AW597" s="365"/>
      <c r="AX597" s="364"/>
      <c r="AY597" s="364"/>
      <c r="AZ597" s="245"/>
      <c r="BA597" s="247"/>
      <c r="BB597" s="247"/>
      <c r="BC597" s="78"/>
      <c r="BD597" s="247"/>
      <c r="BE597" s="247"/>
      <c r="BF597" s="247"/>
      <c r="BG597" s="247"/>
      <c r="BH597" s="247"/>
      <c r="BI597" s="247"/>
      <c r="BJ597" s="250"/>
      <c r="BK597" s="250"/>
      <c r="BL597" s="252"/>
      <c r="BM597" s="78"/>
      <c r="BN597" s="567" t="str">
        <f t="shared" si="79"/>
        <v xml:space="preserve"> </v>
      </c>
      <c r="BO597" s="567" t="str">
        <f t="shared" si="83"/>
        <v xml:space="preserve"> </v>
      </c>
      <c r="BP597" s="567" t="str">
        <f t="shared" si="84"/>
        <v xml:space="preserve"> </v>
      </c>
      <c r="BQ597" s="567" t="str">
        <f t="shared" si="85"/>
        <v xml:space="preserve"> </v>
      </c>
      <c r="BR597" s="78"/>
      <c r="BS597" s="318"/>
    </row>
    <row r="598" spans="1:71" s="87" customFormat="1" ht="12.75" x14ac:dyDescent="0.25">
      <c r="A598" s="370"/>
      <c r="B598" s="150">
        <f>Demografia!B599</f>
        <v>0</v>
      </c>
      <c r="C598" s="150">
        <f>Demografia!C599</f>
        <v>0</v>
      </c>
      <c r="D598" s="151">
        <f>Demografia!D599</f>
        <v>0</v>
      </c>
      <c r="E598" s="82"/>
      <c r="F598" s="242"/>
      <c r="G598" s="153"/>
      <c r="H598" s="419"/>
      <c r="I598" s="260"/>
      <c r="J598" s="244"/>
      <c r="K598" s="265"/>
      <c r="L598" s="265"/>
      <c r="M598" s="265"/>
      <c r="N598" s="260"/>
      <c r="O598" s="251"/>
      <c r="P598" s="82"/>
      <c r="Q598" s="260"/>
      <c r="R598" s="153"/>
      <c r="S598" s="153"/>
      <c r="T598" s="82"/>
      <c r="U598" s="244"/>
      <c r="V598" s="244"/>
      <c r="W598" s="260"/>
      <c r="X598" s="244"/>
      <c r="Y598" s="260"/>
      <c r="Z598" s="260"/>
      <c r="AA598" s="260"/>
      <c r="AB598" s="265"/>
      <c r="AC598" s="265"/>
      <c r="AD598" s="78"/>
      <c r="AE598" s="265"/>
      <c r="AF598" s="265"/>
      <c r="AG598" s="265"/>
      <c r="AH598" s="265"/>
      <c r="AI598" s="265"/>
      <c r="AJ598" s="265"/>
      <c r="AK598" s="249"/>
      <c r="AL598" s="249"/>
      <c r="AM598" s="251"/>
      <c r="AN598" s="78"/>
      <c r="AO598" s="566" t="str">
        <f t="shared" si="78"/>
        <v xml:space="preserve"> </v>
      </c>
      <c r="AP598" s="566" t="str">
        <f t="shared" si="80"/>
        <v xml:space="preserve"> </v>
      </c>
      <c r="AQ598" s="566" t="str">
        <f t="shared" si="81"/>
        <v xml:space="preserve"> </v>
      </c>
      <c r="AR598" s="566" t="str">
        <f t="shared" si="82"/>
        <v xml:space="preserve"> </v>
      </c>
      <c r="AS598" s="78"/>
      <c r="AT598" s="244"/>
      <c r="AU598" s="244"/>
      <c r="AV598" s="260"/>
      <c r="AW598" s="244"/>
      <c r="AX598" s="260"/>
      <c r="AY598" s="260"/>
      <c r="AZ598" s="260"/>
      <c r="BA598" s="265"/>
      <c r="BB598" s="265"/>
      <c r="BC598" s="78"/>
      <c r="BD598" s="265"/>
      <c r="BE598" s="265"/>
      <c r="BF598" s="265"/>
      <c r="BG598" s="265"/>
      <c r="BH598" s="265"/>
      <c r="BI598" s="265"/>
      <c r="BJ598" s="249"/>
      <c r="BK598" s="249"/>
      <c r="BL598" s="251"/>
      <c r="BM598" s="78"/>
      <c r="BN598" s="566" t="str">
        <f t="shared" si="79"/>
        <v xml:space="preserve"> </v>
      </c>
      <c r="BO598" s="566" t="str">
        <f t="shared" si="83"/>
        <v xml:space="preserve"> </v>
      </c>
      <c r="BP598" s="566" t="str">
        <f t="shared" si="84"/>
        <v xml:space="preserve"> </v>
      </c>
      <c r="BQ598" s="566" t="str">
        <f t="shared" si="85"/>
        <v xml:space="preserve"> </v>
      </c>
      <c r="BR598" s="78"/>
      <c r="BS598" s="146"/>
    </row>
    <row r="599" spans="1:71" s="87" customFormat="1" ht="12.75" x14ac:dyDescent="0.25">
      <c r="A599" s="370"/>
      <c r="B599" s="366">
        <f>Demografia!B600</f>
        <v>0</v>
      </c>
      <c r="C599" s="366">
        <f>Demografia!C600</f>
        <v>0</v>
      </c>
      <c r="D599" s="367">
        <f>Demografia!D600</f>
        <v>0</v>
      </c>
      <c r="E599" s="82"/>
      <c r="F599" s="420"/>
      <c r="G599" s="421"/>
      <c r="H599" s="422"/>
      <c r="I599" s="245"/>
      <c r="J599" s="246"/>
      <c r="K599" s="247"/>
      <c r="L599" s="247"/>
      <c r="M599" s="247"/>
      <c r="N599" s="245"/>
      <c r="O599" s="252"/>
      <c r="P599" s="82"/>
      <c r="Q599" s="245"/>
      <c r="R599" s="421"/>
      <c r="S599" s="421"/>
      <c r="T599" s="82"/>
      <c r="U599" s="246"/>
      <c r="V599" s="246"/>
      <c r="W599" s="245"/>
      <c r="X599" s="246"/>
      <c r="Y599" s="245"/>
      <c r="Z599" s="245"/>
      <c r="AA599" s="245"/>
      <c r="AB599" s="247"/>
      <c r="AC599" s="247"/>
      <c r="AD599" s="78"/>
      <c r="AE599" s="247"/>
      <c r="AF599" s="247"/>
      <c r="AG599" s="247"/>
      <c r="AH599" s="247"/>
      <c r="AI599" s="247"/>
      <c r="AJ599" s="247"/>
      <c r="AK599" s="250"/>
      <c r="AL599" s="250"/>
      <c r="AM599" s="252"/>
      <c r="AN599" s="78"/>
      <c r="AO599" s="567" t="str">
        <f t="shared" si="78"/>
        <v xml:space="preserve"> </v>
      </c>
      <c r="AP599" s="567" t="str">
        <f t="shared" si="80"/>
        <v xml:space="preserve"> </v>
      </c>
      <c r="AQ599" s="567" t="str">
        <f t="shared" si="81"/>
        <v xml:space="preserve"> </v>
      </c>
      <c r="AR599" s="567" t="str">
        <f t="shared" si="82"/>
        <v xml:space="preserve"> </v>
      </c>
      <c r="AS599" s="78"/>
      <c r="AT599" s="365"/>
      <c r="AU599" s="365"/>
      <c r="AV599" s="364"/>
      <c r="AW599" s="365"/>
      <c r="AX599" s="364"/>
      <c r="AY599" s="364"/>
      <c r="AZ599" s="245"/>
      <c r="BA599" s="247"/>
      <c r="BB599" s="247"/>
      <c r="BC599" s="78"/>
      <c r="BD599" s="247"/>
      <c r="BE599" s="247"/>
      <c r="BF599" s="247"/>
      <c r="BG599" s="247"/>
      <c r="BH599" s="247"/>
      <c r="BI599" s="247"/>
      <c r="BJ599" s="250"/>
      <c r="BK599" s="250"/>
      <c r="BL599" s="252"/>
      <c r="BM599" s="78"/>
      <c r="BN599" s="567" t="str">
        <f t="shared" si="79"/>
        <v xml:space="preserve"> </v>
      </c>
      <c r="BO599" s="567" t="str">
        <f t="shared" si="83"/>
        <v xml:space="preserve"> </v>
      </c>
      <c r="BP599" s="567" t="str">
        <f t="shared" si="84"/>
        <v xml:space="preserve"> </v>
      </c>
      <c r="BQ599" s="567" t="str">
        <f t="shared" si="85"/>
        <v xml:space="preserve"> </v>
      </c>
      <c r="BR599" s="78"/>
      <c r="BS599" s="318"/>
    </row>
    <row r="600" spans="1:71" s="87" customFormat="1" ht="12.75" x14ac:dyDescent="0.25">
      <c r="A600" s="370"/>
      <c r="B600" s="150">
        <f>Demografia!B601</f>
        <v>0</v>
      </c>
      <c r="C600" s="150">
        <f>Demografia!C601</f>
        <v>0</v>
      </c>
      <c r="D600" s="151">
        <f>Demografia!D601</f>
        <v>0</v>
      </c>
      <c r="E600" s="82"/>
      <c r="F600" s="242"/>
      <c r="G600" s="153"/>
      <c r="H600" s="419"/>
      <c r="I600" s="260"/>
      <c r="J600" s="244"/>
      <c r="K600" s="265"/>
      <c r="L600" s="265"/>
      <c r="M600" s="265"/>
      <c r="N600" s="260"/>
      <c r="O600" s="251"/>
      <c r="P600" s="82"/>
      <c r="Q600" s="260"/>
      <c r="R600" s="153"/>
      <c r="S600" s="153"/>
      <c r="T600" s="82"/>
      <c r="U600" s="244"/>
      <c r="V600" s="244"/>
      <c r="W600" s="260"/>
      <c r="X600" s="244"/>
      <c r="Y600" s="260"/>
      <c r="Z600" s="260"/>
      <c r="AA600" s="260"/>
      <c r="AB600" s="265"/>
      <c r="AC600" s="265"/>
      <c r="AD600" s="78"/>
      <c r="AE600" s="265"/>
      <c r="AF600" s="265"/>
      <c r="AG600" s="265"/>
      <c r="AH600" s="265"/>
      <c r="AI600" s="265"/>
      <c r="AJ600" s="265"/>
      <c r="AK600" s="249"/>
      <c r="AL600" s="249"/>
      <c r="AM600" s="251"/>
      <c r="AN600" s="78"/>
      <c r="AO600" s="566" t="str">
        <f t="shared" si="78"/>
        <v xml:space="preserve"> </v>
      </c>
      <c r="AP600" s="566" t="str">
        <f t="shared" si="80"/>
        <v xml:space="preserve"> </v>
      </c>
      <c r="AQ600" s="566" t="str">
        <f t="shared" si="81"/>
        <v xml:space="preserve"> </v>
      </c>
      <c r="AR600" s="566" t="str">
        <f t="shared" si="82"/>
        <v xml:space="preserve"> </v>
      </c>
      <c r="AS600" s="78"/>
      <c r="AT600" s="244"/>
      <c r="AU600" s="244"/>
      <c r="AV600" s="260"/>
      <c r="AW600" s="244"/>
      <c r="AX600" s="260"/>
      <c r="AY600" s="260"/>
      <c r="AZ600" s="260"/>
      <c r="BA600" s="265"/>
      <c r="BB600" s="265"/>
      <c r="BC600" s="78"/>
      <c r="BD600" s="265"/>
      <c r="BE600" s="265"/>
      <c r="BF600" s="265"/>
      <c r="BG600" s="265"/>
      <c r="BH600" s="265"/>
      <c r="BI600" s="265"/>
      <c r="BJ600" s="249"/>
      <c r="BK600" s="249"/>
      <c r="BL600" s="251"/>
      <c r="BM600" s="78"/>
      <c r="BN600" s="566" t="str">
        <f t="shared" si="79"/>
        <v xml:space="preserve"> </v>
      </c>
      <c r="BO600" s="566" t="str">
        <f t="shared" si="83"/>
        <v xml:space="preserve"> </v>
      </c>
      <c r="BP600" s="566" t="str">
        <f t="shared" si="84"/>
        <v xml:space="preserve"> </v>
      </c>
      <c r="BQ600" s="566" t="str">
        <f t="shared" si="85"/>
        <v xml:space="preserve"> </v>
      </c>
      <c r="BR600" s="78"/>
      <c r="BS600" s="146"/>
    </row>
    <row r="601" spans="1:71" s="87" customFormat="1" ht="12.75" x14ac:dyDescent="0.25">
      <c r="A601" s="370"/>
      <c r="B601" s="366">
        <f>Demografia!B602</f>
        <v>0</v>
      </c>
      <c r="C601" s="366">
        <f>Demografia!C602</f>
        <v>0</v>
      </c>
      <c r="D601" s="367">
        <f>Demografia!D602</f>
        <v>0</v>
      </c>
      <c r="E601" s="82"/>
      <c r="F601" s="420"/>
      <c r="G601" s="421"/>
      <c r="H601" s="422"/>
      <c r="I601" s="245"/>
      <c r="J601" s="246"/>
      <c r="K601" s="247"/>
      <c r="L601" s="247"/>
      <c r="M601" s="247"/>
      <c r="N601" s="245"/>
      <c r="O601" s="252"/>
      <c r="P601" s="82"/>
      <c r="Q601" s="245"/>
      <c r="R601" s="421"/>
      <c r="S601" s="421"/>
      <c r="T601" s="82"/>
      <c r="U601" s="246"/>
      <c r="V601" s="246"/>
      <c r="W601" s="245"/>
      <c r="X601" s="246"/>
      <c r="Y601" s="245"/>
      <c r="Z601" s="245"/>
      <c r="AA601" s="245"/>
      <c r="AB601" s="247"/>
      <c r="AC601" s="247"/>
      <c r="AD601" s="78"/>
      <c r="AE601" s="247"/>
      <c r="AF601" s="247"/>
      <c r="AG601" s="247"/>
      <c r="AH601" s="247"/>
      <c r="AI601" s="247"/>
      <c r="AJ601" s="247"/>
      <c r="AK601" s="250"/>
      <c r="AL601" s="250"/>
      <c r="AM601" s="252"/>
      <c r="AN601" s="78"/>
      <c r="AO601" s="567" t="str">
        <f t="shared" si="78"/>
        <v xml:space="preserve"> </v>
      </c>
      <c r="AP601" s="567" t="str">
        <f t="shared" si="80"/>
        <v xml:space="preserve"> </v>
      </c>
      <c r="AQ601" s="567" t="str">
        <f t="shared" si="81"/>
        <v xml:space="preserve"> </v>
      </c>
      <c r="AR601" s="567" t="str">
        <f t="shared" si="82"/>
        <v xml:space="preserve"> </v>
      </c>
      <c r="AS601" s="78"/>
      <c r="AT601" s="365"/>
      <c r="AU601" s="365"/>
      <c r="AV601" s="364"/>
      <c r="AW601" s="365"/>
      <c r="AX601" s="364"/>
      <c r="AY601" s="364"/>
      <c r="AZ601" s="245"/>
      <c r="BA601" s="247"/>
      <c r="BB601" s="247"/>
      <c r="BC601" s="78"/>
      <c r="BD601" s="247"/>
      <c r="BE601" s="247"/>
      <c r="BF601" s="247"/>
      <c r="BG601" s="247"/>
      <c r="BH601" s="247"/>
      <c r="BI601" s="247"/>
      <c r="BJ601" s="250"/>
      <c r="BK601" s="250"/>
      <c r="BL601" s="252"/>
      <c r="BM601" s="78"/>
      <c r="BN601" s="567" t="str">
        <f t="shared" si="79"/>
        <v xml:space="preserve"> </v>
      </c>
      <c r="BO601" s="567" t="str">
        <f t="shared" si="83"/>
        <v xml:space="preserve"> </v>
      </c>
      <c r="BP601" s="567" t="str">
        <f t="shared" si="84"/>
        <v xml:space="preserve"> </v>
      </c>
      <c r="BQ601" s="567" t="str">
        <f t="shared" si="85"/>
        <v xml:space="preserve"> </v>
      </c>
      <c r="BR601" s="78"/>
      <c r="BS601" s="318"/>
    </row>
    <row r="602" spans="1:71" s="87" customFormat="1" ht="12.75" x14ac:dyDescent="0.25">
      <c r="A602" s="370"/>
      <c r="B602" s="150">
        <f>Demografia!B603</f>
        <v>0</v>
      </c>
      <c r="C602" s="150">
        <f>Demografia!C603</f>
        <v>0</v>
      </c>
      <c r="D602" s="151">
        <f>Demografia!D603</f>
        <v>0</v>
      </c>
      <c r="E602" s="82"/>
      <c r="F602" s="242"/>
      <c r="G602" s="153"/>
      <c r="H602" s="419"/>
      <c r="I602" s="260"/>
      <c r="J602" s="244"/>
      <c r="K602" s="265"/>
      <c r="L602" s="265"/>
      <c r="M602" s="265"/>
      <c r="N602" s="260"/>
      <c r="O602" s="251"/>
      <c r="P602" s="82"/>
      <c r="Q602" s="260"/>
      <c r="R602" s="153"/>
      <c r="S602" s="153"/>
      <c r="T602" s="82"/>
      <c r="U602" s="244"/>
      <c r="V602" s="244"/>
      <c r="W602" s="260"/>
      <c r="X602" s="244"/>
      <c r="Y602" s="260"/>
      <c r="Z602" s="260"/>
      <c r="AA602" s="260"/>
      <c r="AB602" s="265"/>
      <c r="AC602" s="265"/>
      <c r="AD602" s="78"/>
      <c r="AE602" s="265"/>
      <c r="AF602" s="265"/>
      <c r="AG602" s="265"/>
      <c r="AH602" s="265"/>
      <c r="AI602" s="265"/>
      <c r="AJ602" s="265"/>
      <c r="AK602" s="249"/>
      <c r="AL602" s="249"/>
      <c r="AM602" s="251"/>
      <c r="AN602" s="78"/>
      <c r="AO602" s="566" t="str">
        <f t="shared" si="78"/>
        <v xml:space="preserve"> </v>
      </c>
      <c r="AP602" s="566" t="str">
        <f t="shared" si="80"/>
        <v xml:space="preserve"> </v>
      </c>
      <c r="AQ602" s="566" t="str">
        <f t="shared" si="81"/>
        <v xml:space="preserve"> </v>
      </c>
      <c r="AR602" s="566" t="str">
        <f t="shared" si="82"/>
        <v xml:space="preserve"> </v>
      </c>
      <c r="AS602" s="78"/>
      <c r="AT602" s="244"/>
      <c r="AU602" s="244"/>
      <c r="AV602" s="260"/>
      <c r="AW602" s="244"/>
      <c r="AX602" s="260"/>
      <c r="AY602" s="260"/>
      <c r="AZ602" s="260"/>
      <c r="BA602" s="265"/>
      <c r="BB602" s="265"/>
      <c r="BC602" s="78"/>
      <c r="BD602" s="265"/>
      <c r="BE602" s="265"/>
      <c r="BF602" s="265"/>
      <c r="BG602" s="265"/>
      <c r="BH602" s="265"/>
      <c r="BI602" s="265"/>
      <c r="BJ602" s="249"/>
      <c r="BK602" s="249"/>
      <c r="BL602" s="251"/>
      <c r="BM602" s="78"/>
      <c r="BN602" s="566" t="str">
        <f t="shared" si="79"/>
        <v xml:space="preserve"> </v>
      </c>
      <c r="BO602" s="566" t="str">
        <f t="shared" si="83"/>
        <v xml:space="preserve"> </v>
      </c>
      <c r="BP602" s="566" t="str">
        <f t="shared" si="84"/>
        <v xml:space="preserve"> </v>
      </c>
      <c r="BQ602" s="566" t="str">
        <f t="shared" si="85"/>
        <v xml:space="preserve"> </v>
      </c>
      <c r="BR602" s="78"/>
      <c r="BS602" s="146"/>
    </row>
    <row r="603" spans="1:71" s="87" customFormat="1" ht="12.75" x14ac:dyDescent="0.25">
      <c r="A603" s="370"/>
      <c r="B603" s="366">
        <f>Demografia!B604</f>
        <v>0</v>
      </c>
      <c r="C603" s="366">
        <f>Demografia!C604</f>
        <v>0</v>
      </c>
      <c r="D603" s="367">
        <f>Demografia!D604</f>
        <v>0</v>
      </c>
      <c r="E603" s="82"/>
      <c r="F603" s="420"/>
      <c r="G603" s="421"/>
      <c r="H603" s="422"/>
      <c r="I603" s="245"/>
      <c r="J603" s="246"/>
      <c r="K603" s="247"/>
      <c r="L603" s="247"/>
      <c r="M603" s="247"/>
      <c r="N603" s="245"/>
      <c r="O603" s="252"/>
      <c r="P603" s="82"/>
      <c r="Q603" s="245"/>
      <c r="R603" s="421"/>
      <c r="S603" s="421"/>
      <c r="T603" s="82"/>
      <c r="U603" s="246"/>
      <c r="V603" s="246"/>
      <c r="W603" s="245"/>
      <c r="X603" s="246"/>
      <c r="Y603" s="245"/>
      <c r="Z603" s="245"/>
      <c r="AA603" s="245"/>
      <c r="AB603" s="247"/>
      <c r="AC603" s="247"/>
      <c r="AD603" s="78"/>
      <c r="AE603" s="247"/>
      <c r="AF603" s="247"/>
      <c r="AG603" s="247"/>
      <c r="AH603" s="247"/>
      <c r="AI603" s="247"/>
      <c r="AJ603" s="247"/>
      <c r="AK603" s="250"/>
      <c r="AL603" s="250"/>
      <c r="AM603" s="252"/>
      <c r="AN603" s="78"/>
      <c r="AO603" s="567" t="str">
        <f t="shared" si="78"/>
        <v xml:space="preserve"> </v>
      </c>
      <c r="AP603" s="567" t="str">
        <f t="shared" si="80"/>
        <v xml:space="preserve"> </v>
      </c>
      <c r="AQ603" s="567" t="str">
        <f t="shared" si="81"/>
        <v xml:space="preserve"> </v>
      </c>
      <c r="AR603" s="567" t="str">
        <f t="shared" si="82"/>
        <v xml:space="preserve"> </v>
      </c>
      <c r="AS603" s="78"/>
      <c r="AT603" s="365"/>
      <c r="AU603" s="365"/>
      <c r="AV603" s="364"/>
      <c r="AW603" s="365"/>
      <c r="AX603" s="364"/>
      <c r="AY603" s="364"/>
      <c r="AZ603" s="245"/>
      <c r="BA603" s="247"/>
      <c r="BB603" s="247"/>
      <c r="BC603" s="78"/>
      <c r="BD603" s="247"/>
      <c r="BE603" s="247"/>
      <c r="BF603" s="247"/>
      <c r="BG603" s="247"/>
      <c r="BH603" s="247"/>
      <c r="BI603" s="247"/>
      <c r="BJ603" s="250"/>
      <c r="BK603" s="250"/>
      <c r="BL603" s="252"/>
      <c r="BM603" s="78"/>
      <c r="BN603" s="567" t="str">
        <f t="shared" si="79"/>
        <v xml:space="preserve"> </v>
      </c>
      <c r="BO603" s="567" t="str">
        <f t="shared" si="83"/>
        <v xml:space="preserve"> </v>
      </c>
      <c r="BP603" s="567" t="str">
        <f t="shared" si="84"/>
        <v xml:space="preserve"> </v>
      </c>
      <c r="BQ603" s="567" t="str">
        <f t="shared" si="85"/>
        <v xml:space="preserve"> </v>
      </c>
      <c r="BR603" s="78"/>
      <c r="BS603" s="318"/>
    </row>
    <row r="604" spans="1:71" s="87" customFormat="1" ht="12.75" x14ac:dyDescent="0.25">
      <c r="A604" s="370"/>
      <c r="B604" s="150">
        <f>Demografia!B605</f>
        <v>0</v>
      </c>
      <c r="C604" s="150">
        <f>Demografia!C605</f>
        <v>0</v>
      </c>
      <c r="D604" s="151">
        <f>Demografia!D605</f>
        <v>0</v>
      </c>
      <c r="E604" s="82"/>
      <c r="F604" s="242"/>
      <c r="G604" s="153"/>
      <c r="H604" s="419"/>
      <c r="I604" s="260"/>
      <c r="J604" s="244"/>
      <c r="K604" s="265"/>
      <c r="L604" s="265"/>
      <c r="M604" s="265"/>
      <c r="N604" s="260"/>
      <c r="O604" s="251"/>
      <c r="P604" s="82"/>
      <c r="Q604" s="260"/>
      <c r="R604" s="153"/>
      <c r="S604" s="153"/>
      <c r="T604" s="82"/>
      <c r="U604" s="244"/>
      <c r="V604" s="244"/>
      <c r="W604" s="260"/>
      <c r="X604" s="244"/>
      <c r="Y604" s="260"/>
      <c r="Z604" s="260"/>
      <c r="AA604" s="260"/>
      <c r="AB604" s="265"/>
      <c r="AC604" s="265"/>
      <c r="AD604" s="78"/>
      <c r="AE604" s="265"/>
      <c r="AF604" s="265"/>
      <c r="AG604" s="265"/>
      <c r="AH604" s="265"/>
      <c r="AI604" s="265"/>
      <c r="AJ604" s="265"/>
      <c r="AK604" s="249"/>
      <c r="AL604" s="249"/>
      <c r="AM604" s="251"/>
      <c r="AN604" s="78"/>
      <c r="AO604" s="566" t="str">
        <f t="shared" si="78"/>
        <v xml:space="preserve"> </v>
      </c>
      <c r="AP604" s="566" t="str">
        <f t="shared" si="80"/>
        <v xml:space="preserve"> </v>
      </c>
      <c r="AQ604" s="566" t="str">
        <f t="shared" si="81"/>
        <v xml:space="preserve"> </v>
      </c>
      <c r="AR604" s="566" t="str">
        <f t="shared" si="82"/>
        <v xml:space="preserve"> </v>
      </c>
      <c r="AS604" s="78"/>
      <c r="AT604" s="244"/>
      <c r="AU604" s="244"/>
      <c r="AV604" s="260"/>
      <c r="AW604" s="244"/>
      <c r="AX604" s="260"/>
      <c r="AY604" s="260"/>
      <c r="AZ604" s="260"/>
      <c r="BA604" s="265"/>
      <c r="BB604" s="265"/>
      <c r="BC604" s="78"/>
      <c r="BD604" s="265"/>
      <c r="BE604" s="265"/>
      <c r="BF604" s="265"/>
      <c r="BG604" s="265"/>
      <c r="BH604" s="265"/>
      <c r="BI604" s="265"/>
      <c r="BJ604" s="249"/>
      <c r="BK604" s="249"/>
      <c r="BL604" s="251"/>
      <c r="BM604" s="78"/>
      <c r="BN604" s="566" t="str">
        <f t="shared" si="79"/>
        <v xml:space="preserve"> </v>
      </c>
      <c r="BO604" s="566" t="str">
        <f t="shared" si="83"/>
        <v xml:space="preserve"> </v>
      </c>
      <c r="BP604" s="566" t="str">
        <f t="shared" si="84"/>
        <v xml:space="preserve"> </v>
      </c>
      <c r="BQ604" s="566" t="str">
        <f t="shared" si="85"/>
        <v xml:space="preserve"> </v>
      </c>
      <c r="BR604" s="78"/>
      <c r="BS604" s="146"/>
    </row>
    <row r="605" spans="1:71" s="87" customFormat="1" ht="12.75" x14ac:dyDescent="0.25">
      <c r="A605" s="370"/>
      <c r="B605" s="366">
        <f>Demografia!B606</f>
        <v>0</v>
      </c>
      <c r="C605" s="366">
        <f>Demografia!C606</f>
        <v>0</v>
      </c>
      <c r="D605" s="367">
        <f>Demografia!D606</f>
        <v>0</v>
      </c>
      <c r="E605" s="82"/>
      <c r="F605" s="420"/>
      <c r="G605" s="421"/>
      <c r="H605" s="422"/>
      <c r="I605" s="245"/>
      <c r="J605" s="246"/>
      <c r="K605" s="247"/>
      <c r="L605" s="247"/>
      <c r="M605" s="247"/>
      <c r="N605" s="245"/>
      <c r="O605" s="252"/>
      <c r="P605" s="82"/>
      <c r="Q605" s="245"/>
      <c r="R605" s="421"/>
      <c r="S605" s="421"/>
      <c r="T605" s="82"/>
      <c r="U605" s="246"/>
      <c r="V605" s="246"/>
      <c r="W605" s="245"/>
      <c r="X605" s="246"/>
      <c r="Y605" s="245"/>
      <c r="Z605" s="245"/>
      <c r="AA605" s="245"/>
      <c r="AB605" s="247"/>
      <c r="AC605" s="247"/>
      <c r="AD605" s="78"/>
      <c r="AE605" s="247"/>
      <c r="AF605" s="247"/>
      <c r="AG605" s="247"/>
      <c r="AH605" s="247"/>
      <c r="AI605" s="247"/>
      <c r="AJ605" s="247"/>
      <c r="AK605" s="250"/>
      <c r="AL605" s="250"/>
      <c r="AM605" s="252"/>
      <c r="AN605" s="78"/>
      <c r="AO605" s="567" t="str">
        <f t="shared" si="78"/>
        <v xml:space="preserve"> </v>
      </c>
      <c r="AP605" s="567" t="str">
        <f t="shared" si="80"/>
        <v xml:space="preserve"> </v>
      </c>
      <c r="AQ605" s="567" t="str">
        <f t="shared" si="81"/>
        <v xml:space="preserve"> </v>
      </c>
      <c r="AR605" s="567" t="str">
        <f t="shared" si="82"/>
        <v xml:space="preserve"> </v>
      </c>
      <c r="AS605" s="78"/>
      <c r="AT605" s="365"/>
      <c r="AU605" s="365"/>
      <c r="AV605" s="364"/>
      <c r="AW605" s="365"/>
      <c r="AX605" s="364"/>
      <c r="AY605" s="364"/>
      <c r="AZ605" s="245"/>
      <c r="BA605" s="247"/>
      <c r="BB605" s="247"/>
      <c r="BC605" s="78"/>
      <c r="BD605" s="247"/>
      <c r="BE605" s="247"/>
      <c r="BF605" s="247"/>
      <c r="BG605" s="247"/>
      <c r="BH605" s="247"/>
      <c r="BI605" s="247"/>
      <c r="BJ605" s="250"/>
      <c r="BK605" s="250"/>
      <c r="BL605" s="252"/>
      <c r="BM605" s="78"/>
      <c r="BN605" s="567" t="str">
        <f t="shared" si="79"/>
        <v xml:space="preserve"> </v>
      </c>
      <c r="BO605" s="567" t="str">
        <f t="shared" si="83"/>
        <v xml:space="preserve"> </v>
      </c>
      <c r="BP605" s="567" t="str">
        <f t="shared" si="84"/>
        <v xml:space="preserve"> </v>
      </c>
      <c r="BQ605" s="567" t="str">
        <f t="shared" si="85"/>
        <v xml:space="preserve"> </v>
      </c>
      <c r="BR605" s="78"/>
      <c r="BS605" s="318"/>
    </row>
    <row r="606" spans="1:71" s="87" customFormat="1" ht="12.75" x14ac:dyDescent="0.25">
      <c r="A606" s="370"/>
      <c r="B606" s="150">
        <f>Demografia!B607</f>
        <v>0</v>
      </c>
      <c r="C606" s="150">
        <f>Demografia!C607</f>
        <v>0</v>
      </c>
      <c r="D606" s="151">
        <f>Demografia!D607</f>
        <v>0</v>
      </c>
      <c r="E606" s="82"/>
      <c r="F606" s="242"/>
      <c r="G606" s="153"/>
      <c r="H606" s="419"/>
      <c r="I606" s="260"/>
      <c r="J606" s="244"/>
      <c r="K606" s="265"/>
      <c r="L606" s="265"/>
      <c r="M606" s="265"/>
      <c r="N606" s="260"/>
      <c r="O606" s="251"/>
      <c r="P606" s="82"/>
      <c r="Q606" s="260"/>
      <c r="R606" s="153"/>
      <c r="S606" s="153"/>
      <c r="T606" s="82"/>
      <c r="U606" s="244"/>
      <c r="V606" s="244"/>
      <c r="W606" s="260"/>
      <c r="X606" s="244"/>
      <c r="Y606" s="260"/>
      <c r="Z606" s="260"/>
      <c r="AA606" s="260"/>
      <c r="AB606" s="265"/>
      <c r="AC606" s="265"/>
      <c r="AD606" s="78"/>
      <c r="AE606" s="265"/>
      <c r="AF606" s="265"/>
      <c r="AG606" s="265"/>
      <c r="AH606" s="265"/>
      <c r="AI606" s="265"/>
      <c r="AJ606" s="265"/>
      <c r="AK606" s="249"/>
      <c r="AL606" s="249"/>
      <c r="AM606" s="251"/>
      <c r="AN606" s="78"/>
      <c r="AO606" s="566" t="str">
        <f t="shared" si="78"/>
        <v xml:space="preserve"> </v>
      </c>
      <c r="AP606" s="566" t="str">
        <f t="shared" si="80"/>
        <v xml:space="preserve"> </v>
      </c>
      <c r="AQ606" s="566" t="str">
        <f t="shared" si="81"/>
        <v xml:space="preserve"> </v>
      </c>
      <c r="AR606" s="566" t="str">
        <f t="shared" si="82"/>
        <v xml:space="preserve"> </v>
      </c>
      <c r="AS606" s="78"/>
      <c r="AT606" s="244"/>
      <c r="AU606" s="244"/>
      <c r="AV606" s="260"/>
      <c r="AW606" s="244"/>
      <c r="AX606" s="260"/>
      <c r="AY606" s="260"/>
      <c r="AZ606" s="260"/>
      <c r="BA606" s="265"/>
      <c r="BB606" s="265"/>
      <c r="BC606" s="78"/>
      <c r="BD606" s="265"/>
      <c r="BE606" s="265"/>
      <c r="BF606" s="265"/>
      <c r="BG606" s="265"/>
      <c r="BH606" s="265"/>
      <c r="BI606" s="265"/>
      <c r="BJ606" s="249"/>
      <c r="BK606" s="249"/>
      <c r="BL606" s="251"/>
      <c r="BM606" s="78"/>
      <c r="BN606" s="566" t="str">
        <f t="shared" si="79"/>
        <v xml:space="preserve"> </v>
      </c>
      <c r="BO606" s="566" t="str">
        <f t="shared" si="83"/>
        <v xml:space="preserve"> </v>
      </c>
      <c r="BP606" s="566" t="str">
        <f t="shared" si="84"/>
        <v xml:space="preserve"> </v>
      </c>
      <c r="BQ606" s="566" t="str">
        <f t="shared" si="85"/>
        <v xml:space="preserve"> </v>
      </c>
      <c r="BR606" s="78"/>
      <c r="BS606" s="146"/>
    </row>
    <row r="607" spans="1:71" s="87" customFormat="1" ht="12.75" x14ac:dyDescent="0.25">
      <c r="A607" s="370"/>
      <c r="B607" s="366">
        <f>Demografia!B608</f>
        <v>0</v>
      </c>
      <c r="C607" s="366">
        <f>Demografia!C608</f>
        <v>0</v>
      </c>
      <c r="D607" s="367">
        <f>Demografia!D608</f>
        <v>0</v>
      </c>
      <c r="E607" s="82"/>
      <c r="F607" s="420"/>
      <c r="G607" s="421"/>
      <c r="H607" s="422"/>
      <c r="I607" s="245"/>
      <c r="J607" s="246"/>
      <c r="K607" s="247"/>
      <c r="L607" s="247"/>
      <c r="M607" s="247"/>
      <c r="N607" s="245"/>
      <c r="O607" s="252"/>
      <c r="P607" s="82"/>
      <c r="Q607" s="245"/>
      <c r="R607" s="421"/>
      <c r="S607" s="421"/>
      <c r="T607" s="82"/>
      <c r="U607" s="246"/>
      <c r="V607" s="246"/>
      <c r="W607" s="245"/>
      <c r="X607" s="246"/>
      <c r="Y607" s="245"/>
      <c r="Z607" s="245"/>
      <c r="AA607" s="245"/>
      <c r="AB607" s="247"/>
      <c r="AC607" s="247"/>
      <c r="AD607" s="78"/>
      <c r="AE607" s="247"/>
      <c r="AF607" s="247"/>
      <c r="AG607" s="247"/>
      <c r="AH607" s="247"/>
      <c r="AI607" s="247"/>
      <c r="AJ607" s="247"/>
      <c r="AK607" s="250"/>
      <c r="AL607" s="250"/>
      <c r="AM607" s="252"/>
      <c r="AN607" s="78"/>
      <c r="AO607" s="567" t="str">
        <f t="shared" si="78"/>
        <v xml:space="preserve"> </v>
      </c>
      <c r="AP607" s="567" t="str">
        <f t="shared" si="80"/>
        <v xml:space="preserve"> </v>
      </c>
      <c r="AQ607" s="567" t="str">
        <f t="shared" si="81"/>
        <v xml:space="preserve"> </v>
      </c>
      <c r="AR607" s="567" t="str">
        <f t="shared" si="82"/>
        <v xml:space="preserve"> </v>
      </c>
      <c r="AS607" s="78"/>
      <c r="AT607" s="365"/>
      <c r="AU607" s="365"/>
      <c r="AV607" s="364"/>
      <c r="AW607" s="365"/>
      <c r="AX607" s="364"/>
      <c r="AY607" s="364"/>
      <c r="AZ607" s="245"/>
      <c r="BA607" s="247"/>
      <c r="BB607" s="247"/>
      <c r="BC607" s="78"/>
      <c r="BD607" s="247"/>
      <c r="BE607" s="247"/>
      <c r="BF607" s="247"/>
      <c r="BG607" s="247"/>
      <c r="BH607" s="247"/>
      <c r="BI607" s="247"/>
      <c r="BJ607" s="250"/>
      <c r="BK607" s="250"/>
      <c r="BL607" s="252"/>
      <c r="BM607" s="78"/>
      <c r="BN607" s="567" t="str">
        <f t="shared" si="79"/>
        <v xml:space="preserve"> </v>
      </c>
      <c r="BO607" s="567" t="str">
        <f t="shared" si="83"/>
        <v xml:space="preserve"> </v>
      </c>
      <c r="BP607" s="567" t="str">
        <f t="shared" si="84"/>
        <v xml:space="preserve"> </v>
      </c>
      <c r="BQ607" s="567" t="str">
        <f t="shared" si="85"/>
        <v xml:space="preserve"> </v>
      </c>
      <c r="BR607" s="78"/>
      <c r="BS607" s="318"/>
    </row>
    <row r="608" spans="1:71" s="87" customFormat="1" ht="12.75" x14ac:dyDescent="0.25">
      <c r="A608" s="370"/>
      <c r="B608" s="150">
        <f>Demografia!B609</f>
        <v>0</v>
      </c>
      <c r="C608" s="150">
        <f>Demografia!C609</f>
        <v>0</v>
      </c>
      <c r="D608" s="151">
        <f>Demografia!D609</f>
        <v>0</v>
      </c>
      <c r="E608" s="82"/>
      <c r="F608" s="242"/>
      <c r="G608" s="153"/>
      <c r="H608" s="419"/>
      <c r="I608" s="260"/>
      <c r="J608" s="244"/>
      <c r="K608" s="265"/>
      <c r="L608" s="265"/>
      <c r="M608" s="265"/>
      <c r="N608" s="260"/>
      <c r="O608" s="251"/>
      <c r="P608" s="82"/>
      <c r="Q608" s="260"/>
      <c r="R608" s="153"/>
      <c r="S608" s="153"/>
      <c r="T608" s="82"/>
      <c r="U608" s="244"/>
      <c r="V608" s="244"/>
      <c r="W608" s="260"/>
      <c r="X608" s="244"/>
      <c r="Y608" s="260"/>
      <c r="Z608" s="260"/>
      <c r="AA608" s="260"/>
      <c r="AB608" s="265"/>
      <c r="AC608" s="265"/>
      <c r="AD608" s="78"/>
      <c r="AE608" s="265"/>
      <c r="AF608" s="265"/>
      <c r="AG608" s="265"/>
      <c r="AH608" s="265"/>
      <c r="AI608" s="265"/>
      <c r="AJ608" s="265"/>
      <c r="AK608" s="249"/>
      <c r="AL608" s="249"/>
      <c r="AM608" s="251"/>
      <c r="AN608" s="78"/>
      <c r="AO608" s="566" t="str">
        <f t="shared" si="78"/>
        <v xml:space="preserve"> </v>
      </c>
      <c r="AP608" s="566" t="str">
        <f t="shared" si="80"/>
        <v xml:space="preserve"> </v>
      </c>
      <c r="AQ608" s="566" t="str">
        <f t="shared" si="81"/>
        <v xml:space="preserve"> </v>
      </c>
      <c r="AR608" s="566" t="str">
        <f t="shared" si="82"/>
        <v xml:space="preserve"> </v>
      </c>
      <c r="AS608" s="78"/>
      <c r="AT608" s="244"/>
      <c r="AU608" s="244"/>
      <c r="AV608" s="260"/>
      <c r="AW608" s="244"/>
      <c r="AX608" s="260"/>
      <c r="AY608" s="260"/>
      <c r="AZ608" s="260"/>
      <c r="BA608" s="265"/>
      <c r="BB608" s="265"/>
      <c r="BC608" s="78"/>
      <c r="BD608" s="265"/>
      <c r="BE608" s="265"/>
      <c r="BF608" s="265"/>
      <c r="BG608" s="265"/>
      <c r="BH608" s="265"/>
      <c r="BI608" s="265"/>
      <c r="BJ608" s="249"/>
      <c r="BK608" s="249"/>
      <c r="BL608" s="251"/>
      <c r="BM608" s="78"/>
      <c r="BN608" s="566" t="str">
        <f t="shared" si="79"/>
        <v xml:space="preserve"> </v>
      </c>
      <c r="BO608" s="566" t="str">
        <f t="shared" si="83"/>
        <v xml:space="preserve"> </v>
      </c>
      <c r="BP608" s="566" t="str">
        <f t="shared" si="84"/>
        <v xml:space="preserve"> </v>
      </c>
      <c r="BQ608" s="566" t="str">
        <f t="shared" si="85"/>
        <v xml:space="preserve"> </v>
      </c>
      <c r="BR608" s="78"/>
      <c r="BS608" s="146"/>
    </row>
    <row r="609" spans="1:71" s="87" customFormat="1" ht="12.75" x14ac:dyDescent="0.25">
      <c r="A609" s="370"/>
      <c r="B609" s="366">
        <f>Demografia!B610</f>
        <v>0</v>
      </c>
      <c r="C609" s="366">
        <f>Demografia!C610</f>
        <v>0</v>
      </c>
      <c r="D609" s="367">
        <f>Demografia!D610</f>
        <v>0</v>
      </c>
      <c r="E609" s="82"/>
      <c r="F609" s="420"/>
      <c r="G609" s="421"/>
      <c r="H609" s="422"/>
      <c r="I609" s="245"/>
      <c r="J609" s="246"/>
      <c r="K609" s="247"/>
      <c r="L609" s="247"/>
      <c r="M609" s="247"/>
      <c r="N609" s="245"/>
      <c r="O609" s="252"/>
      <c r="P609" s="82"/>
      <c r="Q609" s="245"/>
      <c r="R609" s="421"/>
      <c r="S609" s="421"/>
      <c r="T609" s="82"/>
      <c r="U609" s="246"/>
      <c r="V609" s="246"/>
      <c r="W609" s="245"/>
      <c r="X609" s="246"/>
      <c r="Y609" s="245"/>
      <c r="Z609" s="245"/>
      <c r="AA609" s="245"/>
      <c r="AB609" s="247"/>
      <c r="AC609" s="247"/>
      <c r="AD609" s="78"/>
      <c r="AE609" s="247"/>
      <c r="AF609" s="247"/>
      <c r="AG609" s="247"/>
      <c r="AH609" s="247"/>
      <c r="AI609" s="247"/>
      <c r="AJ609" s="247"/>
      <c r="AK609" s="250"/>
      <c r="AL609" s="250"/>
      <c r="AM609" s="252"/>
      <c r="AN609" s="78"/>
      <c r="AO609" s="567" t="str">
        <f t="shared" si="78"/>
        <v xml:space="preserve"> </v>
      </c>
      <c r="AP609" s="567" t="str">
        <f t="shared" si="80"/>
        <v xml:space="preserve"> </v>
      </c>
      <c r="AQ609" s="567" t="str">
        <f t="shared" si="81"/>
        <v xml:space="preserve"> </v>
      </c>
      <c r="AR609" s="567" t="str">
        <f t="shared" si="82"/>
        <v xml:space="preserve"> </v>
      </c>
      <c r="AS609" s="78"/>
      <c r="AT609" s="365"/>
      <c r="AU609" s="365"/>
      <c r="AV609" s="364"/>
      <c r="AW609" s="365"/>
      <c r="AX609" s="364"/>
      <c r="AY609" s="364"/>
      <c r="AZ609" s="245"/>
      <c r="BA609" s="247"/>
      <c r="BB609" s="247"/>
      <c r="BC609" s="78"/>
      <c r="BD609" s="247"/>
      <c r="BE609" s="247"/>
      <c r="BF609" s="247"/>
      <c r="BG609" s="247"/>
      <c r="BH609" s="247"/>
      <c r="BI609" s="247"/>
      <c r="BJ609" s="250"/>
      <c r="BK609" s="250"/>
      <c r="BL609" s="252"/>
      <c r="BM609" s="78"/>
      <c r="BN609" s="567" t="str">
        <f t="shared" si="79"/>
        <v xml:space="preserve"> </v>
      </c>
      <c r="BO609" s="567" t="str">
        <f t="shared" si="83"/>
        <v xml:space="preserve"> </v>
      </c>
      <c r="BP609" s="567" t="str">
        <f t="shared" si="84"/>
        <v xml:space="preserve"> </v>
      </c>
      <c r="BQ609" s="567" t="str">
        <f t="shared" si="85"/>
        <v xml:space="preserve"> </v>
      </c>
      <c r="BR609" s="78"/>
      <c r="BS609" s="318"/>
    </row>
    <row r="610" spans="1:71" s="87" customFormat="1" ht="12.75" x14ac:dyDescent="0.25">
      <c r="A610" s="370"/>
      <c r="B610" s="150">
        <f>Demografia!B611</f>
        <v>0</v>
      </c>
      <c r="C610" s="150">
        <f>Demografia!C611</f>
        <v>0</v>
      </c>
      <c r="D610" s="151">
        <f>Demografia!D611</f>
        <v>0</v>
      </c>
      <c r="E610" s="82"/>
      <c r="F610" s="242"/>
      <c r="G610" s="153"/>
      <c r="H610" s="419"/>
      <c r="I610" s="260"/>
      <c r="J610" s="244"/>
      <c r="K610" s="265"/>
      <c r="L610" s="265"/>
      <c r="M610" s="265"/>
      <c r="N610" s="260"/>
      <c r="O610" s="251"/>
      <c r="P610" s="82"/>
      <c r="Q610" s="260"/>
      <c r="R610" s="153"/>
      <c r="S610" s="153"/>
      <c r="T610" s="82"/>
      <c r="U610" s="244"/>
      <c r="V610" s="244"/>
      <c r="W610" s="260"/>
      <c r="X610" s="244"/>
      <c r="Y610" s="260"/>
      <c r="Z610" s="260"/>
      <c r="AA610" s="260"/>
      <c r="AB610" s="265"/>
      <c r="AC610" s="265"/>
      <c r="AD610" s="78"/>
      <c r="AE610" s="265"/>
      <c r="AF610" s="265"/>
      <c r="AG610" s="265"/>
      <c r="AH610" s="265"/>
      <c r="AI610" s="265"/>
      <c r="AJ610" s="265"/>
      <c r="AK610" s="249"/>
      <c r="AL610" s="249"/>
      <c r="AM610" s="251"/>
      <c r="AN610" s="78"/>
      <c r="AO610" s="566" t="str">
        <f t="shared" si="78"/>
        <v xml:space="preserve"> </v>
      </c>
      <c r="AP610" s="566" t="str">
        <f t="shared" si="80"/>
        <v xml:space="preserve"> </v>
      </c>
      <c r="AQ610" s="566" t="str">
        <f t="shared" si="81"/>
        <v xml:space="preserve"> </v>
      </c>
      <c r="AR610" s="566" t="str">
        <f t="shared" si="82"/>
        <v xml:space="preserve"> </v>
      </c>
      <c r="AS610" s="78"/>
      <c r="AT610" s="244"/>
      <c r="AU610" s="244"/>
      <c r="AV610" s="260"/>
      <c r="AW610" s="244"/>
      <c r="AX610" s="260"/>
      <c r="AY610" s="260"/>
      <c r="AZ610" s="260"/>
      <c r="BA610" s="265"/>
      <c r="BB610" s="265"/>
      <c r="BC610" s="78"/>
      <c r="BD610" s="265"/>
      <c r="BE610" s="265"/>
      <c r="BF610" s="265"/>
      <c r="BG610" s="265"/>
      <c r="BH610" s="265"/>
      <c r="BI610" s="265"/>
      <c r="BJ610" s="249"/>
      <c r="BK610" s="249"/>
      <c r="BL610" s="251"/>
      <c r="BM610" s="78"/>
      <c r="BN610" s="566" t="str">
        <f t="shared" si="79"/>
        <v xml:space="preserve"> </v>
      </c>
      <c r="BO610" s="566" t="str">
        <f t="shared" si="83"/>
        <v xml:space="preserve"> </v>
      </c>
      <c r="BP610" s="566" t="str">
        <f t="shared" si="84"/>
        <v xml:space="preserve"> </v>
      </c>
      <c r="BQ610" s="566" t="str">
        <f t="shared" si="85"/>
        <v xml:space="preserve"> </v>
      </c>
      <c r="BR610" s="78"/>
      <c r="BS610" s="146"/>
    </row>
    <row r="611" spans="1:71" s="87" customFormat="1" ht="12.75" x14ac:dyDescent="0.25">
      <c r="A611" s="370"/>
      <c r="B611" s="366">
        <f>Demografia!B612</f>
        <v>0</v>
      </c>
      <c r="C611" s="366">
        <f>Demografia!C612</f>
        <v>0</v>
      </c>
      <c r="D611" s="367">
        <f>Demografia!D612</f>
        <v>0</v>
      </c>
      <c r="E611" s="82"/>
      <c r="F611" s="420"/>
      <c r="G611" s="421"/>
      <c r="H611" s="422"/>
      <c r="I611" s="245"/>
      <c r="J611" s="246"/>
      <c r="K611" s="247"/>
      <c r="L611" s="247"/>
      <c r="M611" s="247"/>
      <c r="N611" s="245"/>
      <c r="O611" s="252"/>
      <c r="P611" s="82"/>
      <c r="Q611" s="245"/>
      <c r="R611" s="421"/>
      <c r="S611" s="421"/>
      <c r="T611" s="82"/>
      <c r="U611" s="246"/>
      <c r="V611" s="246"/>
      <c r="W611" s="245"/>
      <c r="X611" s="246"/>
      <c r="Y611" s="245"/>
      <c r="Z611" s="245"/>
      <c r="AA611" s="245"/>
      <c r="AB611" s="247"/>
      <c r="AC611" s="247"/>
      <c r="AD611" s="78"/>
      <c r="AE611" s="247"/>
      <c r="AF611" s="247"/>
      <c r="AG611" s="247"/>
      <c r="AH611" s="247"/>
      <c r="AI611" s="247"/>
      <c r="AJ611" s="247"/>
      <c r="AK611" s="250"/>
      <c r="AL611" s="250"/>
      <c r="AM611" s="252"/>
      <c r="AN611" s="78"/>
      <c r="AO611" s="567" t="str">
        <f t="shared" si="78"/>
        <v xml:space="preserve"> </v>
      </c>
      <c r="AP611" s="567" t="str">
        <f t="shared" si="80"/>
        <v xml:space="preserve"> </v>
      </c>
      <c r="AQ611" s="567" t="str">
        <f t="shared" si="81"/>
        <v xml:space="preserve"> </v>
      </c>
      <c r="AR611" s="567" t="str">
        <f t="shared" si="82"/>
        <v xml:space="preserve"> </v>
      </c>
      <c r="AS611" s="78"/>
      <c r="AT611" s="365"/>
      <c r="AU611" s="365"/>
      <c r="AV611" s="364"/>
      <c r="AW611" s="365"/>
      <c r="AX611" s="364"/>
      <c r="AY611" s="364"/>
      <c r="AZ611" s="245"/>
      <c r="BA611" s="247"/>
      <c r="BB611" s="247"/>
      <c r="BC611" s="78"/>
      <c r="BD611" s="247"/>
      <c r="BE611" s="247"/>
      <c r="BF611" s="247"/>
      <c r="BG611" s="247"/>
      <c r="BH611" s="247"/>
      <c r="BI611" s="247"/>
      <c r="BJ611" s="250"/>
      <c r="BK611" s="250"/>
      <c r="BL611" s="252"/>
      <c r="BM611" s="78"/>
      <c r="BN611" s="567" t="str">
        <f t="shared" si="79"/>
        <v xml:space="preserve"> </v>
      </c>
      <c r="BO611" s="567" t="str">
        <f t="shared" si="83"/>
        <v xml:space="preserve"> </v>
      </c>
      <c r="BP611" s="567" t="str">
        <f t="shared" si="84"/>
        <v xml:space="preserve"> </v>
      </c>
      <c r="BQ611" s="567" t="str">
        <f t="shared" si="85"/>
        <v xml:space="preserve"> </v>
      </c>
      <c r="BR611" s="78"/>
      <c r="BS611" s="318"/>
    </row>
    <row r="612" spans="1:71" s="87" customFormat="1" ht="12.75" x14ac:dyDescent="0.25">
      <c r="A612" s="370"/>
      <c r="B612" s="150">
        <f>Demografia!B613</f>
        <v>0</v>
      </c>
      <c r="C612" s="150">
        <f>Demografia!C613</f>
        <v>0</v>
      </c>
      <c r="D612" s="151">
        <f>Demografia!D613</f>
        <v>0</v>
      </c>
      <c r="E612" s="82"/>
      <c r="F612" s="242"/>
      <c r="G612" s="153"/>
      <c r="H612" s="419"/>
      <c r="I612" s="260"/>
      <c r="J612" s="244"/>
      <c r="K612" s="265"/>
      <c r="L612" s="265"/>
      <c r="M612" s="265"/>
      <c r="N612" s="260"/>
      <c r="O612" s="251"/>
      <c r="P612" s="82"/>
      <c r="Q612" s="260"/>
      <c r="R612" s="153"/>
      <c r="S612" s="153"/>
      <c r="T612" s="82"/>
      <c r="U612" s="244"/>
      <c r="V612" s="244"/>
      <c r="W612" s="260"/>
      <c r="X612" s="244"/>
      <c r="Y612" s="260"/>
      <c r="Z612" s="260"/>
      <c r="AA612" s="260"/>
      <c r="AB612" s="265"/>
      <c r="AC612" s="265"/>
      <c r="AD612" s="78"/>
      <c r="AE612" s="265"/>
      <c r="AF612" s="265"/>
      <c r="AG612" s="265"/>
      <c r="AH612" s="265"/>
      <c r="AI612" s="265"/>
      <c r="AJ612" s="265"/>
      <c r="AK612" s="249"/>
      <c r="AL612" s="249"/>
      <c r="AM612" s="251"/>
      <c r="AN612" s="78"/>
      <c r="AO612" s="566" t="str">
        <f t="shared" si="78"/>
        <v xml:space="preserve"> </v>
      </c>
      <c r="AP612" s="566" t="str">
        <f t="shared" si="80"/>
        <v xml:space="preserve"> </v>
      </c>
      <c r="AQ612" s="566" t="str">
        <f t="shared" si="81"/>
        <v xml:space="preserve"> </v>
      </c>
      <c r="AR612" s="566" t="str">
        <f t="shared" si="82"/>
        <v xml:space="preserve"> </v>
      </c>
      <c r="AS612" s="78"/>
      <c r="AT612" s="244"/>
      <c r="AU612" s="244"/>
      <c r="AV612" s="260"/>
      <c r="AW612" s="244"/>
      <c r="AX612" s="260"/>
      <c r="AY612" s="260"/>
      <c r="AZ612" s="260"/>
      <c r="BA612" s="265"/>
      <c r="BB612" s="265"/>
      <c r="BC612" s="78"/>
      <c r="BD612" s="265"/>
      <c r="BE612" s="265"/>
      <c r="BF612" s="265"/>
      <c r="BG612" s="265"/>
      <c r="BH612" s="265"/>
      <c r="BI612" s="265"/>
      <c r="BJ612" s="249"/>
      <c r="BK612" s="249"/>
      <c r="BL612" s="251"/>
      <c r="BM612" s="78"/>
      <c r="BN612" s="566" t="str">
        <f t="shared" si="79"/>
        <v xml:space="preserve"> </v>
      </c>
      <c r="BO612" s="566" t="str">
        <f t="shared" si="83"/>
        <v xml:space="preserve"> </v>
      </c>
      <c r="BP612" s="566" t="str">
        <f t="shared" si="84"/>
        <v xml:space="preserve"> </v>
      </c>
      <c r="BQ612" s="566" t="str">
        <f t="shared" si="85"/>
        <v xml:space="preserve"> </v>
      </c>
      <c r="BR612" s="78"/>
      <c r="BS612" s="146"/>
    </row>
    <row r="613" spans="1:71" s="87" customFormat="1" ht="12.75" x14ac:dyDescent="0.25">
      <c r="A613" s="370"/>
      <c r="B613" s="366">
        <f>Demografia!B614</f>
        <v>0</v>
      </c>
      <c r="C613" s="366">
        <f>Demografia!C614</f>
        <v>0</v>
      </c>
      <c r="D613" s="367">
        <f>Demografia!D614</f>
        <v>0</v>
      </c>
      <c r="E613" s="82"/>
      <c r="F613" s="420"/>
      <c r="G613" s="421"/>
      <c r="H613" s="422"/>
      <c r="I613" s="245"/>
      <c r="J613" s="246"/>
      <c r="K613" s="247"/>
      <c r="L613" s="247"/>
      <c r="M613" s="247"/>
      <c r="N613" s="245"/>
      <c r="O613" s="252"/>
      <c r="P613" s="82"/>
      <c r="Q613" s="245"/>
      <c r="R613" s="421"/>
      <c r="S613" s="421"/>
      <c r="T613" s="82"/>
      <c r="U613" s="246"/>
      <c r="V613" s="246"/>
      <c r="W613" s="245"/>
      <c r="X613" s="246"/>
      <c r="Y613" s="245"/>
      <c r="Z613" s="245"/>
      <c r="AA613" s="245"/>
      <c r="AB613" s="247"/>
      <c r="AC613" s="247"/>
      <c r="AD613" s="78"/>
      <c r="AE613" s="247"/>
      <c r="AF613" s="247"/>
      <c r="AG613" s="247"/>
      <c r="AH613" s="247"/>
      <c r="AI613" s="247"/>
      <c r="AJ613" s="247"/>
      <c r="AK613" s="250"/>
      <c r="AL613" s="250"/>
      <c r="AM613" s="252"/>
      <c r="AN613" s="78"/>
      <c r="AO613" s="567" t="str">
        <f t="shared" si="78"/>
        <v xml:space="preserve"> </v>
      </c>
      <c r="AP613" s="567" t="str">
        <f t="shared" si="80"/>
        <v xml:space="preserve"> </v>
      </c>
      <c r="AQ613" s="567" t="str">
        <f t="shared" si="81"/>
        <v xml:space="preserve"> </v>
      </c>
      <c r="AR613" s="567" t="str">
        <f t="shared" si="82"/>
        <v xml:space="preserve"> </v>
      </c>
      <c r="AS613" s="78"/>
      <c r="AT613" s="365"/>
      <c r="AU613" s="365"/>
      <c r="AV613" s="364"/>
      <c r="AW613" s="365"/>
      <c r="AX613" s="364"/>
      <c r="AY613" s="364"/>
      <c r="AZ613" s="245"/>
      <c r="BA613" s="247"/>
      <c r="BB613" s="247"/>
      <c r="BC613" s="78"/>
      <c r="BD613" s="247"/>
      <c r="BE613" s="247"/>
      <c r="BF613" s="247"/>
      <c r="BG613" s="247"/>
      <c r="BH613" s="247"/>
      <c r="BI613" s="247"/>
      <c r="BJ613" s="250"/>
      <c r="BK613" s="250"/>
      <c r="BL613" s="252"/>
      <c r="BM613" s="78"/>
      <c r="BN613" s="567" t="str">
        <f t="shared" si="79"/>
        <v xml:space="preserve"> </v>
      </c>
      <c r="BO613" s="567" t="str">
        <f t="shared" si="83"/>
        <v xml:space="preserve"> </v>
      </c>
      <c r="BP613" s="567" t="str">
        <f t="shared" si="84"/>
        <v xml:space="preserve"> </v>
      </c>
      <c r="BQ613" s="567" t="str">
        <f t="shared" si="85"/>
        <v xml:space="preserve"> </v>
      </c>
      <c r="BR613" s="78"/>
      <c r="BS613" s="318"/>
    </row>
    <row r="614" spans="1:71" s="87" customFormat="1" ht="12.75" x14ac:dyDescent="0.25">
      <c r="A614" s="370"/>
      <c r="B614" s="150">
        <f>Demografia!B615</f>
        <v>0</v>
      </c>
      <c r="C614" s="150">
        <f>Demografia!C615</f>
        <v>0</v>
      </c>
      <c r="D614" s="151">
        <f>Demografia!D615</f>
        <v>0</v>
      </c>
      <c r="E614" s="82"/>
      <c r="F614" s="242"/>
      <c r="G614" s="153"/>
      <c r="H614" s="419"/>
      <c r="I614" s="260"/>
      <c r="J614" s="244"/>
      <c r="K614" s="265"/>
      <c r="L614" s="265"/>
      <c r="M614" s="265"/>
      <c r="N614" s="260"/>
      <c r="O614" s="251"/>
      <c r="P614" s="82"/>
      <c r="Q614" s="260"/>
      <c r="R614" s="153"/>
      <c r="S614" s="153"/>
      <c r="T614" s="82"/>
      <c r="U614" s="244"/>
      <c r="V614" s="244"/>
      <c r="W614" s="260"/>
      <c r="X614" s="244"/>
      <c r="Y614" s="260"/>
      <c r="Z614" s="260"/>
      <c r="AA614" s="260"/>
      <c r="AB614" s="265"/>
      <c r="AC614" s="265"/>
      <c r="AD614" s="78"/>
      <c r="AE614" s="265"/>
      <c r="AF614" s="265"/>
      <c r="AG614" s="265"/>
      <c r="AH614" s="265"/>
      <c r="AI614" s="265"/>
      <c r="AJ614" s="265"/>
      <c r="AK614" s="249"/>
      <c r="AL614" s="249"/>
      <c r="AM614" s="251"/>
      <c r="AN614" s="78"/>
      <c r="AO614" s="566" t="str">
        <f t="shared" si="78"/>
        <v xml:space="preserve"> </v>
      </c>
      <c r="AP614" s="566" t="str">
        <f t="shared" si="80"/>
        <v xml:space="preserve"> </v>
      </c>
      <c r="AQ614" s="566" t="str">
        <f t="shared" si="81"/>
        <v xml:space="preserve"> </v>
      </c>
      <c r="AR614" s="566" t="str">
        <f t="shared" si="82"/>
        <v xml:space="preserve"> </v>
      </c>
      <c r="AS614" s="78"/>
      <c r="AT614" s="244"/>
      <c r="AU614" s="244"/>
      <c r="AV614" s="260"/>
      <c r="AW614" s="244"/>
      <c r="AX614" s="260"/>
      <c r="AY614" s="260"/>
      <c r="AZ614" s="260"/>
      <c r="BA614" s="265"/>
      <c r="BB614" s="265"/>
      <c r="BC614" s="78"/>
      <c r="BD614" s="265"/>
      <c r="BE614" s="265"/>
      <c r="BF614" s="265"/>
      <c r="BG614" s="265"/>
      <c r="BH614" s="265"/>
      <c r="BI614" s="265"/>
      <c r="BJ614" s="249"/>
      <c r="BK614" s="249"/>
      <c r="BL614" s="251"/>
      <c r="BM614" s="78"/>
      <c r="BN614" s="566" t="str">
        <f t="shared" si="79"/>
        <v xml:space="preserve"> </v>
      </c>
      <c r="BO614" s="566" t="str">
        <f t="shared" si="83"/>
        <v xml:space="preserve"> </v>
      </c>
      <c r="BP614" s="566" t="str">
        <f t="shared" si="84"/>
        <v xml:space="preserve"> </v>
      </c>
      <c r="BQ614" s="566" t="str">
        <f t="shared" si="85"/>
        <v xml:space="preserve"> </v>
      </c>
      <c r="BR614" s="78"/>
      <c r="BS614" s="146"/>
    </row>
    <row r="615" spans="1:71" s="87" customFormat="1" ht="12.75" x14ac:dyDescent="0.25">
      <c r="A615" s="370"/>
      <c r="B615" s="366">
        <f>Demografia!B616</f>
        <v>0</v>
      </c>
      <c r="C615" s="366">
        <f>Demografia!C616</f>
        <v>0</v>
      </c>
      <c r="D615" s="367">
        <f>Demografia!D616</f>
        <v>0</v>
      </c>
      <c r="E615" s="82"/>
      <c r="F615" s="420"/>
      <c r="G615" s="421"/>
      <c r="H615" s="422"/>
      <c r="I615" s="245"/>
      <c r="J615" s="246"/>
      <c r="K615" s="247"/>
      <c r="L615" s="247"/>
      <c r="M615" s="247"/>
      <c r="N615" s="245"/>
      <c r="O615" s="252"/>
      <c r="P615" s="82"/>
      <c r="Q615" s="245"/>
      <c r="R615" s="421"/>
      <c r="S615" s="421"/>
      <c r="T615" s="82"/>
      <c r="U615" s="246"/>
      <c r="V615" s="246"/>
      <c r="W615" s="245"/>
      <c r="X615" s="246"/>
      <c r="Y615" s="245"/>
      <c r="Z615" s="245"/>
      <c r="AA615" s="245"/>
      <c r="AB615" s="247"/>
      <c r="AC615" s="247"/>
      <c r="AD615" s="78"/>
      <c r="AE615" s="247"/>
      <c r="AF615" s="247"/>
      <c r="AG615" s="247"/>
      <c r="AH615" s="247"/>
      <c r="AI615" s="247"/>
      <c r="AJ615" s="247"/>
      <c r="AK615" s="250"/>
      <c r="AL615" s="250"/>
      <c r="AM615" s="252"/>
      <c r="AN615" s="78"/>
      <c r="AO615" s="567" t="str">
        <f t="shared" si="78"/>
        <v xml:space="preserve"> </v>
      </c>
      <c r="AP615" s="567" t="str">
        <f t="shared" si="80"/>
        <v xml:space="preserve"> </v>
      </c>
      <c r="AQ615" s="567" t="str">
        <f t="shared" si="81"/>
        <v xml:space="preserve"> </v>
      </c>
      <c r="AR615" s="567" t="str">
        <f t="shared" si="82"/>
        <v xml:space="preserve"> </v>
      </c>
      <c r="AS615" s="78"/>
      <c r="AT615" s="365"/>
      <c r="AU615" s="365"/>
      <c r="AV615" s="364"/>
      <c r="AW615" s="365"/>
      <c r="AX615" s="364"/>
      <c r="AY615" s="364"/>
      <c r="AZ615" s="245"/>
      <c r="BA615" s="247"/>
      <c r="BB615" s="247"/>
      <c r="BC615" s="78"/>
      <c r="BD615" s="247"/>
      <c r="BE615" s="247"/>
      <c r="BF615" s="247"/>
      <c r="BG615" s="247"/>
      <c r="BH615" s="247"/>
      <c r="BI615" s="247"/>
      <c r="BJ615" s="250"/>
      <c r="BK615" s="250"/>
      <c r="BL615" s="252"/>
      <c r="BM615" s="78"/>
      <c r="BN615" s="567" t="str">
        <f t="shared" si="79"/>
        <v xml:space="preserve"> </v>
      </c>
      <c r="BO615" s="567" t="str">
        <f t="shared" si="83"/>
        <v xml:space="preserve"> </v>
      </c>
      <c r="BP615" s="567" t="str">
        <f t="shared" si="84"/>
        <v xml:space="preserve"> </v>
      </c>
      <c r="BQ615" s="567" t="str">
        <f t="shared" si="85"/>
        <v xml:space="preserve"> </v>
      </c>
      <c r="BR615" s="78"/>
      <c r="BS615" s="318"/>
    </row>
    <row r="616" spans="1:71" s="87" customFormat="1" ht="12.75" x14ac:dyDescent="0.25">
      <c r="A616" s="370"/>
      <c r="B616" s="150">
        <f>Demografia!B617</f>
        <v>0</v>
      </c>
      <c r="C616" s="150">
        <f>Demografia!C617</f>
        <v>0</v>
      </c>
      <c r="D616" s="151">
        <f>Demografia!D617</f>
        <v>0</v>
      </c>
      <c r="E616" s="82"/>
      <c r="F616" s="242"/>
      <c r="G616" s="153"/>
      <c r="H616" s="419"/>
      <c r="I616" s="260"/>
      <c r="J616" s="244"/>
      <c r="K616" s="265"/>
      <c r="L616" s="265"/>
      <c r="M616" s="265"/>
      <c r="N616" s="260"/>
      <c r="O616" s="251"/>
      <c r="P616" s="82"/>
      <c r="Q616" s="260"/>
      <c r="R616" s="153"/>
      <c r="S616" s="153"/>
      <c r="T616" s="82"/>
      <c r="U616" s="244"/>
      <c r="V616" s="244"/>
      <c r="W616" s="260"/>
      <c r="X616" s="244"/>
      <c r="Y616" s="260"/>
      <c r="Z616" s="260"/>
      <c r="AA616" s="260"/>
      <c r="AB616" s="265"/>
      <c r="AC616" s="265"/>
      <c r="AD616" s="78"/>
      <c r="AE616" s="265"/>
      <c r="AF616" s="265"/>
      <c r="AG616" s="265"/>
      <c r="AH616" s="265"/>
      <c r="AI616" s="265"/>
      <c r="AJ616" s="265"/>
      <c r="AK616" s="249"/>
      <c r="AL616" s="249"/>
      <c r="AM616" s="251"/>
      <c r="AN616" s="78"/>
      <c r="AO616" s="566" t="str">
        <f t="shared" si="78"/>
        <v xml:space="preserve"> </v>
      </c>
      <c r="AP616" s="566" t="str">
        <f t="shared" si="80"/>
        <v xml:space="preserve"> </v>
      </c>
      <c r="AQ616" s="566" t="str">
        <f t="shared" si="81"/>
        <v xml:space="preserve"> </v>
      </c>
      <c r="AR616" s="566" t="str">
        <f t="shared" si="82"/>
        <v xml:space="preserve"> </v>
      </c>
      <c r="AS616" s="78"/>
      <c r="AT616" s="244"/>
      <c r="AU616" s="244"/>
      <c r="AV616" s="260"/>
      <c r="AW616" s="244"/>
      <c r="AX616" s="260"/>
      <c r="AY616" s="260"/>
      <c r="AZ616" s="260"/>
      <c r="BA616" s="265"/>
      <c r="BB616" s="265"/>
      <c r="BC616" s="78"/>
      <c r="BD616" s="265"/>
      <c r="BE616" s="265"/>
      <c r="BF616" s="265"/>
      <c r="BG616" s="265"/>
      <c r="BH616" s="265"/>
      <c r="BI616" s="265"/>
      <c r="BJ616" s="249"/>
      <c r="BK616" s="249"/>
      <c r="BL616" s="251"/>
      <c r="BM616" s="78"/>
      <c r="BN616" s="566" t="str">
        <f t="shared" si="79"/>
        <v xml:space="preserve"> </v>
      </c>
      <c r="BO616" s="566" t="str">
        <f t="shared" si="83"/>
        <v xml:space="preserve"> </v>
      </c>
      <c r="BP616" s="566" t="str">
        <f t="shared" si="84"/>
        <v xml:space="preserve"> </v>
      </c>
      <c r="BQ616" s="566" t="str">
        <f t="shared" si="85"/>
        <v xml:space="preserve"> </v>
      </c>
      <c r="BR616" s="78"/>
      <c r="BS616" s="146"/>
    </row>
    <row r="617" spans="1:71" s="87" customFormat="1" ht="12.75" x14ac:dyDescent="0.25">
      <c r="A617" s="370"/>
      <c r="B617" s="366">
        <f>Demografia!B618</f>
        <v>0</v>
      </c>
      <c r="C617" s="366">
        <f>Demografia!C618</f>
        <v>0</v>
      </c>
      <c r="D617" s="367">
        <f>Demografia!D618</f>
        <v>0</v>
      </c>
      <c r="E617" s="82"/>
      <c r="F617" s="420"/>
      <c r="G617" s="421"/>
      <c r="H617" s="422"/>
      <c r="I617" s="245"/>
      <c r="J617" s="246"/>
      <c r="K617" s="247"/>
      <c r="L617" s="247"/>
      <c r="M617" s="247"/>
      <c r="N617" s="245"/>
      <c r="O617" s="252"/>
      <c r="P617" s="82"/>
      <c r="Q617" s="245"/>
      <c r="R617" s="421"/>
      <c r="S617" s="421"/>
      <c r="T617" s="82"/>
      <c r="U617" s="246"/>
      <c r="V617" s="246"/>
      <c r="W617" s="245"/>
      <c r="X617" s="246"/>
      <c r="Y617" s="245"/>
      <c r="Z617" s="245"/>
      <c r="AA617" s="245"/>
      <c r="AB617" s="247"/>
      <c r="AC617" s="247"/>
      <c r="AD617" s="78"/>
      <c r="AE617" s="247"/>
      <c r="AF617" s="247"/>
      <c r="AG617" s="247"/>
      <c r="AH617" s="247"/>
      <c r="AI617" s="247"/>
      <c r="AJ617" s="247"/>
      <c r="AK617" s="250"/>
      <c r="AL617" s="250"/>
      <c r="AM617" s="252"/>
      <c r="AN617" s="78"/>
      <c r="AO617" s="567" t="str">
        <f t="shared" si="78"/>
        <v xml:space="preserve"> </v>
      </c>
      <c r="AP617" s="567" t="str">
        <f t="shared" si="80"/>
        <v xml:space="preserve"> </v>
      </c>
      <c r="AQ617" s="567" t="str">
        <f t="shared" si="81"/>
        <v xml:space="preserve"> </v>
      </c>
      <c r="AR617" s="567" t="str">
        <f t="shared" si="82"/>
        <v xml:space="preserve"> </v>
      </c>
      <c r="AS617" s="78"/>
      <c r="AT617" s="365"/>
      <c r="AU617" s="365"/>
      <c r="AV617" s="364"/>
      <c r="AW617" s="365"/>
      <c r="AX617" s="364"/>
      <c r="AY617" s="364"/>
      <c r="AZ617" s="245"/>
      <c r="BA617" s="247"/>
      <c r="BB617" s="247"/>
      <c r="BC617" s="78"/>
      <c r="BD617" s="247"/>
      <c r="BE617" s="247"/>
      <c r="BF617" s="247"/>
      <c r="BG617" s="247"/>
      <c r="BH617" s="247"/>
      <c r="BI617" s="247"/>
      <c r="BJ617" s="250"/>
      <c r="BK617" s="250"/>
      <c r="BL617" s="252"/>
      <c r="BM617" s="78"/>
      <c r="BN617" s="567" t="str">
        <f t="shared" si="79"/>
        <v xml:space="preserve"> </v>
      </c>
      <c r="BO617" s="567" t="str">
        <f t="shared" si="83"/>
        <v xml:space="preserve"> </v>
      </c>
      <c r="BP617" s="567" t="str">
        <f t="shared" si="84"/>
        <v xml:space="preserve"> </v>
      </c>
      <c r="BQ617" s="567" t="str">
        <f t="shared" si="85"/>
        <v xml:space="preserve"> </v>
      </c>
      <c r="BR617" s="78"/>
      <c r="BS617" s="318"/>
    </row>
    <row r="618" spans="1:71" s="87" customFormat="1" ht="12.75" x14ac:dyDescent="0.25">
      <c r="A618" s="370"/>
      <c r="B618" s="150">
        <f>Demografia!B619</f>
        <v>0</v>
      </c>
      <c r="C618" s="150">
        <f>Demografia!C619</f>
        <v>0</v>
      </c>
      <c r="D618" s="151">
        <f>Demografia!D619</f>
        <v>0</v>
      </c>
      <c r="E618" s="82"/>
      <c r="F618" s="242"/>
      <c r="G618" s="153"/>
      <c r="H618" s="419"/>
      <c r="I618" s="260"/>
      <c r="J618" s="244"/>
      <c r="K618" s="265"/>
      <c r="L618" s="265"/>
      <c r="M618" s="265"/>
      <c r="N618" s="260"/>
      <c r="O618" s="251"/>
      <c r="P618" s="82"/>
      <c r="Q618" s="260"/>
      <c r="R618" s="153"/>
      <c r="S618" s="153"/>
      <c r="T618" s="82"/>
      <c r="U618" s="244"/>
      <c r="V618" s="244"/>
      <c r="W618" s="260"/>
      <c r="X618" s="244"/>
      <c r="Y618" s="260"/>
      <c r="Z618" s="260"/>
      <c r="AA618" s="260"/>
      <c r="AB618" s="265"/>
      <c r="AC618" s="265"/>
      <c r="AD618" s="78"/>
      <c r="AE618" s="265"/>
      <c r="AF618" s="265"/>
      <c r="AG618" s="265"/>
      <c r="AH618" s="265"/>
      <c r="AI618" s="265"/>
      <c r="AJ618" s="265"/>
      <c r="AK618" s="249"/>
      <c r="AL618" s="249"/>
      <c r="AM618" s="251"/>
      <c r="AN618" s="78"/>
      <c r="AO618" s="566" t="str">
        <f t="shared" si="78"/>
        <v xml:space="preserve"> </v>
      </c>
      <c r="AP618" s="566" t="str">
        <f t="shared" si="80"/>
        <v xml:space="preserve"> </v>
      </c>
      <c r="AQ618" s="566" t="str">
        <f t="shared" si="81"/>
        <v xml:space="preserve"> </v>
      </c>
      <c r="AR618" s="566" t="str">
        <f t="shared" si="82"/>
        <v xml:space="preserve"> </v>
      </c>
      <c r="AS618" s="78"/>
      <c r="AT618" s="244"/>
      <c r="AU618" s="244"/>
      <c r="AV618" s="260"/>
      <c r="AW618" s="244"/>
      <c r="AX618" s="260"/>
      <c r="AY618" s="260"/>
      <c r="AZ618" s="260"/>
      <c r="BA618" s="265"/>
      <c r="BB618" s="265"/>
      <c r="BC618" s="78"/>
      <c r="BD618" s="265"/>
      <c r="BE618" s="265"/>
      <c r="BF618" s="265"/>
      <c r="BG618" s="265"/>
      <c r="BH618" s="265"/>
      <c r="BI618" s="265"/>
      <c r="BJ618" s="249"/>
      <c r="BK618" s="249"/>
      <c r="BL618" s="251"/>
      <c r="BM618" s="78"/>
      <c r="BN618" s="566" t="str">
        <f t="shared" si="79"/>
        <v xml:space="preserve"> </v>
      </c>
      <c r="BO618" s="566" t="str">
        <f t="shared" si="83"/>
        <v xml:space="preserve"> </v>
      </c>
      <c r="BP618" s="566" t="str">
        <f t="shared" si="84"/>
        <v xml:space="preserve"> </v>
      </c>
      <c r="BQ618" s="566" t="str">
        <f t="shared" si="85"/>
        <v xml:space="preserve"> </v>
      </c>
      <c r="BR618" s="78"/>
      <c r="BS618" s="146"/>
    </row>
    <row r="619" spans="1:71" s="87" customFormat="1" ht="12.75" x14ac:dyDescent="0.25">
      <c r="A619" s="370"/>
      <c r="B619" s="366">
        <f>Demografia!B620</f>
        <v>0</v>
      </c>
      <c r="C619" s="366">
        <f>Demografia!C620</f>
        <v>0</v>
      </c>
      <c r="D619" s="367">
        <f>Demografia!D620</f>
        <v>0</v>
      </c>
      <c r="E619" s="82"/>
      <c r="F619" s="420"/>
      <c r="G619" s="421"/>
      <c r="H619" s="422"/>
      <c r="I619" s="245"/>
      <c r="J619" s="246"/>
      <c r="K619" s="247"/>
      <c r="L619" s="247"/>
      <c r="M619" s="247"/>
      <c r="N619" s="245"/>
      <c r="O619" s="252"/>
      <c r="P619" s="82"/>
      <c r="Q619" s="245"/>
      <c r="R619" s="421"/>
      <c r="S619" s="421"/>
      <c r="T619" s="82"/>
      <c r="U619" s="246"/>
      <c r="V619" s="246"/>
      <c r="W619" s="245"/>
      <c r="X619" s="246"/>
      <c r="Y619" s="245"/>
      <c r="Z619" s="245"/>
      <c r="AA619" s="245"/>
      <c r="AB619" s="247"/>
      <c r="AC619" s="247"/>
      <c r="AD619" s="78"/>
      <c r="AE619" s="247"/>
      <c r="AF619" s="247"/>
      <c r="AG619" s="247"/>
      <c r="AH619" s="247"/>
      <c r="AI619" s="247"/>
      <c r="AJ619" s="247"/>
      <c r="AK619" s="250"/>
      <c r="AL619" s="250"/>
      <c r="AM619" s="252"/>
      <c r="AN619" s="78"/>
      <c r="AO619" s="567" t="str">
        <f t="shared" si="78"/>
        <v xml:space="preserve"> </v>
      </c>
      <c r="AP619" s="567" t="str">
        <f t="shared" si="80"/>
        <v xml:space="preserve"> </v>
      </c>
      <c r="AQ619" s="567" t="str">
        <f t="shared" si="81"/>
        <v xml:space="preserve"> </v>
      </c>
      <c r="AR619" s="567" t="str">
        <f t="shared" si="82"/>
        <v xml:space="preserve"> </v>
      </c>
      <c r="AS619" s="78"/>
      <c r="AT619" s="365"/>
      <c r="AU619" s="365"/>
      <c r="AV619" s="364"/>
      <c r="AW619" s="365"/>
      <c r="AX619" s="364"/>
      <c r="AY619" s="364"/>
      <c r="AZ619" s="245"/>
      <c r="BA619" s="247"/>
      <c r="BB619" s="247"/>
      <c r="BC619" s="78"/>
      <c r="BD619" s="247"/>
      <c r="BE619" s="247"/>
      <c r="BF619" s="247"/>
      <c r="BG619" s="247"/>
      <c r="BH619" s="247"/>
      <c r="BI619" s="247"/>
      <c r="BJ619" s="250"/>
      <c r="BK619" s="250"/>
      <c r="BL619" s="252"/>
      <c r="BM619" s="78"/>
      <c r="BN619" s="567" t="str">
        <f t="shared" si="79"/>
        <v xml:space="preserve"> </v>
      </c>
      <c r="BO619" s="567" t="str">
        <f t="shared" si="83"/>
        <v xml:space="preserve"> </v>
      </c>
      <c r="BP619" s="567" t="str">
        <f t="shared" si="84"/>
        <v xml:space="preserve"> </v>
      </c>
      <c r="BQ619" s="567" t="str">
        <f t="shared" si="85"/>
        <v xml:space="preserve"> </v>
      </c>
      <c r="BR619" s="78"/>
      <c r="BS619" s="318"/>
    </row>
    <row r="620" spans="1:71" s="87" customFormat="1" ht="12.75" x14ac:dyDescent="0.25">
      <c r="A620" s="370"/>
      <c r="B620" s="150">
        <f>Demografia!B621</f>
        <v>0</v>
      </c>
      <c r="C620" s="150">
        <f>Demografia!C621</f>
        <v>0</v>
      </c>
      <c r="D620" s="151">
        <f>Demografia!D621</f>
        <v>0</v>
      </c>
      <c r="E620" s="82"/>
      <c r="F620" s="242"/>
      <c r="G620" s="153"/>
      <c r="H620" s="419"/>
      <c r="I620" s="260"/>
      <c r="J620" s="244"/>
      <c r="K620" s="265"/>
      <c r="L620" s="265"/>
      <c r="M620" s="265"/>
      <c r="N620" s="260"/>
      <c r="O620" s="251"/>
      <c r="P620" s="82"/>
      <c r="Q620" s="260"/>
      <c r="R620" s="153"/>
      <c r="S620" s="153"/>
      <c r="T620" s="82"/>
      <c r="U620" s="244"/>
      <c r="V620" s="244"/>
      <c r="W620" s="260"/>
      <c r="X620" s="244"/>
      <c r="Y620" s="260"/>
      <c r="Z620" s="260"/>
      <c r="AA620" s="260"/>
      <c r="AB620" s="265"/>
      <c r="AC620" s="265"/>
      <c r="AD620" s="78"/>
      <c r="AE620" s="265"/>
      <c r="AF620" s="265"/>
      <c r="AG620" s="265"/>
      <c r="AH620" s="265"/>
      <c r="AI620" s="265"/>
      <c r="AJ620" s="265"/>
      <c r="AK620" s="249"/>
      <c r="AL620" s="249"/>
      <c r="AM620" s="251"/>
      <c r="AN620" s="78"/>
      <c r="AO620" s="566" t="str">
        <f t="shared" si="78"/>
        <v xml:space="preserve"> </v>
      </c>
      <c r="AP620" s="566" t="str">
        <f t="shared" si="80"/>
        <v xml:space="preserve"> </v>
      </c>
      <c r="AQ620" s="566" t="str">
        <f t="shared" si="81"/>
        <v xml:space="preserve"> </v>
      </c>
      <c r="AR620" s="566" t="str">
        <f t="shared" si="82"/>
        <v xml:space="preserve"> </v>
      </c>
      <c r="AS620" s="78"/>
      <c r="AT620" s="244"/>
      <c r="AU620" s="244"/>
      <c r="AV620" s="260"/>
      <c r="AW620" s="244"/>
      <c r="AX620" s="260"/>
      <c r="AY620" s="260"/>
      <c r="AZ620" s="260"/>
      <c r="BA620" s="265"/>
      <c r="BB620" s="265"/>
      <c r="BC620" s="78"/>
      <c r="BD620" s="265"/>
      <c r="BE620" s="265"/>
      <c r="BF620" s="265"/>
      <c r="BG620" s="265"/>
      <c r="BH620" s="265"/>
      <c r="BI620" s="265"/>
      <c r="BJ620" s="249"/>
      <c r="BK620" s="249"/>
      <c r="BL620" s="251"/>
      <c r="BM620" s="78"/>
      <c r="BN620" s="566" t="str">
        <f t="shared" si="79"/>
        <v xml:space="preserve"> </v>
      </c>
      <c r="BO620" s="566" t="str">
        <f t="shared" si="83"/>
        <v xml:space="preserve"> </v>
      </c>
      <c r="BP620" s="566" t="str">
        <f t="shared" si="84"/>
        <v xml:space="preserve"> </v>
      </c>
      <c r="BQ620" s="566" t="str">
        <f t="shared" si="85"/>
        <v xml:space="preserve"> </v>
      </c>
      <c r="BR620" s="78"/>
      <c r="BS620" s="146"/>
    </row>
    <row r="621" spans="1:71" s="87" customFormat="1" ht="12.75" x14ac:dyDescent="0.25">
      <c r="A621" s="370"/>
      <c r="B621" s="366">
        <f>Demografia!B622</f>
        <v>0</v>
      </c>
      <c r="C621" s="366">
        <f>Demografia!C622</f>
        <v>0</v>
      </c>
      <c r="D621" s="367">
        <f>Demografia!D622</f>
        <v>0</v>
      </c>
      <c r="E621" s="82"/>
      <c r="F621" s="420"/>
      <c r="G621" s="421"/>
      <c r="H621" s="422"/>
      <c r="I621" s="245"/>
      <c r="J621" s="246"/>
      <c r="K621" s="247"/>
      <c r="L621" s="247"/>
      <c r="M621" s="247"/>
      <c r="N621" s="245"/>
      <c r="O621" s="252"/>
      <c r="P621" s="82"/>
      <c r="Q621" s="245"/>
      <c r="R621" s="421"/>
      <c r="S621" s="421"/>
      <c r="T621" s="82"/>
      <c r="U621" s="246"/>
      <c r="V621" s="246"/>
      <c r="W621" s="245"/>
      <c r="X621" s="246"/>
      <c r="Y621" s="245"/>
      <c r="Z621" s="245"/>
      <c r="AA621" s="245"/>
      <c r="AB621" s="247"/>
      <c r="AC621" s="247"/>
      <c r="AD621" s="78"/>
      <c r="AE621" s="247"/>
      <c r="AF621" s="247"/>
      <c r="AG621" s="247"/>
      <c r="AH621" s="247"/>
      <c r="AI621" s="247"/>
      <c r="AJ621" s="247"/>
      <c r="AK621" s="250"/>
      <c r="AL621" s="250"/>
      <c r="AM621" s="252"/>
      <c r="AN621" s="78"/>
      <c r="AO621" s="567" t="str">
        <f t="shared" si="78"/>
        <v xml:space="preserve"> </v>
      </c>
      <c r="AP621" s="567" t="str">
        <f t="shared" si="80"/>
        <v xml:space="preserve"> </v>
      </c>
      <c r="AQ621" s="567" t="str">
        <f t="shared" si="81"/>
        <v xml:space="preserve"> </v>
      </c>
      <c r="AR621" s="567" t="str">
        <f t="shared" si="82"/>
        <v xml:space="preserve"> </v>
      </c>
      <c r="AS621" s="78"/>
      <c r="AT621" s="365"/>
      <c r="AU621" s="365"/>
      <c r="AV621" s="364"/>
      <c r="AW621" s="365"/>
      <c r="AX621" s="364"/>
      <c r="AY621" s="364"/>
      <c r="AZ621" s="245"/>
      <c r="BA621" s="247"/>
      <c r="BB621" s="247"/>
      <c r="BC621" s="78"/>
      <c r="BD621" s="247"/>
      <c r="BE621" s="247"/>
      <c r="BF621" s="247"/>
      <c r="BG621" s="247"/>
      <c r="BH621" s="247"/>
      <c r="BI621" s="247"/>
      <c r="BJ621" s="250"/>
      <c r="BK621" s="250"/>
      <c r="BL621" s="252"/>
      <c r="BM621" s="78"/>
      <c r="BN621" s="567" t="str">
        <f t="shared" si="79"/>
        <v xml:space="preserve"> </v>
      </c>
      <c r="BO621" s="567" t="str">
        <f t="shared" si="83"/>
        <v xml:space="preserve"> </v>
      </c>
      <c r="BP621" s="567" t="str">
        <f t="shared" si="84"/>
        <v xml:space="preserve"> </v>
      </c>
      <c r="BQ621" s="567" t="str">
        <f t="shared" si="85"/>
        <v xml:space="preserve"> </v>
      </c>
      <c r="BR621" s="78"/>
      <c r="BS621" s="318"/>
    </row>
    <row r="622" spans="1:71" s="87" customFormat="1" ht="12.75" x14ac:dyDescent="0.25">
      <c r="A622" s="370"/>
      <c r="B622" s="150">
        <f>Demografia!B623</f>
        <v>0</v>
      </c>
      <c r="C622" s="150">
        <f>Demografia!C623</f>
        <v>0</v>
      </c>
      <c r="D622" s="151">
        <f>Demografia!D623</f>
        <v>0</v>
      </c>
      <c r="E622" s="82"/>
      <c r="F622" s="242"/>
      <c r="G622" s="153"/>
      <c r="H622" s="419"/>
      <c r="I622" s="260"/>
      <c r="J622" s="244"/>
      <c r="K622" s="265"/>
      <c r="L622" s="265"/>
      <c r="M622" s="265"/>
      <c r="N622" s="260"/>
      <c r="O622" s="251"/>
      <c r="P622" s="82"/>
      <c r="Q622" s="260"/>
      <c r="R622" s="153"/>
      <c r="S622" s="153"/>
      <c r="T622" s="82"/>
      <c r="U622" s="244"/>
      <c r="V622" s="244"/>
      <c r="W622" s="260"/>
      <c r="X622" s="244"/>
      <c r="Y622" s="260"/>
      <c r="Z622" s="260"/>
      <c r="AA622" s="260"/>
      <c r="AB622" s="265"/>
      <c r="AC622" s="265"/>
      <c r="AD622" s="78"/>
      <c r="AE622" s="265"/>
      <c r="AF622" s="265"/>
      <c r="AG622" s="265"/>
      <c r="AH622" s="265"/>
      <c r="AI622" s="265"/>
      <c r="AJ622" s="265"/>
      <c r="AK622" s="249"/>
      <c r="AL622" s="249"/>
      <c r="AM622" s="251"/>
      <c r="AN622" s="78"/>
      <c r="AO622" s="566" t="str">
        <f t="shared" si="78"/>
        <v xml:space="preserve"> </v>
      </c>
      <c r="AP622" s="566" t="str">
        <f t="shared" si="80"/>
        <v xml:space="preserve"> </v>
      </c>
      <c r="AQ622" s="566" t="str">
        <f t="shared" si="81"/>
        <v xml:space="preserve"> </v>
      </c>
      <c r="AR622" s="566" t="str">
        <f t="shared" si="82"/>
        <v xml:space="preserve"> </v>
      </c>
      <c r="AS622" s="78"/>
      <c r="AT622" s="244"/>
      <c r="AU622" s="244"/>
      <c r="AV622" s="260"/>
      <c r="AW622" s="244"/>
      <c r="AX622" s="260"/>
      <c r="AY622" s="260"/>
      <c r="AZ622" s="260"/>
      <c r="BA622" s="265"/>
      <c r="BB622" s="265"/>
      <c r="BC622" s="78"/>
      <c r="BD622" s="265"/>
      <c r="BE622" s="265"/>
      <c r="BF622" s="265"/>
      <c r="BG622" s="265"/>
      <c r="BH622" s="265"/>
      <c r="BI622" s="265"/>
      <c r="BJ622" s="249"/>
      <c r="BK622" s="249"/>
      <c r="BL622" s="251"/>
      <c r="BM622" s="78"/>
      <c r="BN622" s="566" t="str">
        <f t="shared" si="79"/>
        <v xml:space="preserve"> </v>
      </c>
      <c r="BO622" s="566" t="str">
        <f t="shared" si="83"/>
        <v xml:space="preserve"> </v>
      </c>
      <c r="BP622" s="566" t="str">
        <f t="shared" si="84"/>
        <v xml:space="preserve"> </v>
      </c>
      <c r="BQ622" s="566" t="str">
        <f t="shared" si="85"/>
        <v xml:space="preserve"> </v>
      </c>
      <c r="BR622" s="78"/>
      <c r="BS622" s="146"/>
    </row>
    <row r="623" spans="1:71" s="87" customFormat="1" ht="12.75" x14ac:dyDescent="0.25">
      <c r="A623" s="370"/>
      <c r="B623" s="366">
        <f>Demografia!B624</f>
        <v>0</v>
      </c>
      <c r="C623" s="366">
        <f>Demografia!C624</f>
        <v>0</v>
      </c>
      <c r="D623" s="367">
        <f>Demografia!D624</f>
        <v>0</v>
      </c>
      <c r="E623" s="82"/>
      <c r="F623" s="420"/>
      <c r="G623" s="421"/>
      <c r="H623" s="422"/>
      <c r="I623" s="245"/>
      <c r="J623" s="246"/>
      <c r="K623" s="247"/>
      <c r="L623" s="247"/>
      <c r="M623" s="247"/>
      <c r="N623" s="245"/>
      <c r="O623" s="252"/>
      <c r="P623" s="82"/>
      <c r="Q623" s="245"/>
      <c r="R623" s="421"/>
      <c r="S623" s="421"/>
      <c r="T623" s="82"/>
      <c r="U623" s="246"/>
      <c r="V623" s="246"/>
      <c r="W623" s="245"/>
      <c r="X623" s="246"/>
      <c r="Y623" s="245"/>
      <c r="Z623" s="245"/>
      <c r="AA623" s="245"/>
      <c r="AB623" s="247"/>
      <c r="AC623" s="247"/>
      <c r="AD623" s="78"/>
      <c r="AE623" s="247"/>
      <c r="AF623" s="247"/>
      <c r="AG623" s="247"/>
      <c r="AH623" s="247"/>
      <c r="AI623" s="247"/>
      <c r="AJ623" s="247"/>
      <c r="AK623" s="250"/>
      <c r="AL623" s="250"/>
      <c r="AM623" s="252"/>
      <c r="AN623" s="78"/>
      <c r="AO623" s="567" t="str">
        <f t="shared" si="78"/>
        <v xml:space="preserve"> </v>
      </c>
      <c r="AP623" s="567" t="str">
        <f t="shared" si="80"/>
        <v xml:space="preserve"> </v>
      </c>
      <c r="AQ623" s="567" t="str">
        <f t="shared" si="81"/>
        <v xml:space="preserve"> </v>
      </c>
      <c r="AR623" s="567" t="str">
        <f t="shared" si="82"/>
        <v xml:space="preserve"> </v>
      </c>
      <c r="AS623" s="78"/>
      <c r="AT623" s="365"/>
      <c r="AU623" s="365"/>
      <c r="AV623" s="364"/>
      <c r="AW623" s="365"/>
      <c r="AX623" s="364"/>
      <c r="AY623" s="364"/>
      <c r="AZ623" s="245"/>
      <c r="BA623" s="247"/>
      <c r="BB623" s="247"/>
      <c r="BC623" s="78"/>
      <c r="BD623" s="247"/>
      <c r="BE623" s="247"/>
      <c r="BF623" s="247"/>
      <c r="BG623" s="247"/>
      <c r="BH623" s="247"/>
      <c r="BI623" s="247"/>
      <c r="BJ623" s="250"/>
      <c r="BK623" s="250"/>
      <c r="BL623" s="252"/>
      <c r="BM623" s="78"/>
      <c r="BN623" s="567" t="str">
        <f t="shared" si="79"/>
        <v xml:space="preserve"> </v>
      </c>
      <c r="BO623" s="567" t="str">
        <f t="shared" si="83"/>
        <v xml:space="preserve"> </v>
      </c>
      <c r="BP623" s="567" t="str">
        <f t="shared" si="84"/>
        <v xml:space="preserve"> </v>
      </c>
      <c r="BQ623" s="567" t="str">
        <f t="shared" si="85"/>
        <v xml:space="preserve"> </v>
      </c>
      <c r="BR623" s="78"/>
      <c r="BS623" s="318"/>
    </row>
    <row r="624" spans="1:71" s="87" customFormat="1" ht="12.75" x14ac:dyDescent="0.25">
      <c r="A624" s="370"/>
      <c r="B624" s="150">
        <f>Demografia!B625</f>
        <v>0</v>
      </c>
      <c r="C624" s="150">
        <f>Demografia!C625</f>
        <v>0</v>
      </c>
      <c r="D624" s="151">
        <f>Demografia!D625</f>
        <v>0</v>
      </c>
      <c r="E624" s="82"/>
      <c r="F624" s="242"/>
      <c r="G624" s="153"/>
      <c r="H624" s="419"/>
      <c r="I624" s="260"/>
      <c r="J624" s="244"/>
      <c r="K624" s="265"/>
      <c r="L624" s="265"/>
      <c r="M624" s="265"/>
      <c r="N624" s="260"/>
      <c r="O624" s="251"/>
      <c r="P624" s="82"/>
      <c r="Q624" s="260"/>
      <c r="R624" s="153"/>
      <c r="S624" s="153"/>
      <c r="T624" s="82"/>
      <c r="U624" s="244"/>
      <c r="V624" s="244"/>
      <c r="W624" s="260"/>
      <c r="X624" s="244"/>
      <c r="Y624" s="260"/>
      <c r="Z624" s="260"/>
      <c r="AA624" s="260"/>
      <c r="AB624" s="265"/>
      <c r="AC624" s="265"/>
      <c r="AD624" s="78"/>
      <c r="AE624" s="265"/>
      <c r="AF624" s="265"/>
      <c r="AG624" s="265"/>
      <c r="AH624" s="265"/>
      <c r="AI624" s="265"/>
      <c r="AJ624" s="265"/>
      <c r="AK624" s="249"/>
      <c r="AL624" s="249"/>
      <c r="AM624" s="251"/>
      <c r="AN624" s="78"/>
      <c r="AO624" s="566" t="str">
        <f t="shared" si="78"/>
        <v xml:space="preserve"> </v>
      </c>
      <c r="AP624" s="566" t="str">
        <f t="shared" si="80"/>
        <v xml:space="preserve"> </v>
      </c>
      <c r="AQ624" s="566" t="str">
        <f t="shared" si="81"/>
        <v xml:space="preserve"> </v>
      </c>
      <c r="AR624" s="566" t="str">
        <f t="shared" si="82"/>
        <v xml:space="preserve"> </v>
      </c>
      <c r="AS624" s="78"/>
      <c r="AT624" s="244"/>
      <c r="AU624" s="244"/>
      <c r="AV624" s="260"/>
      <c r="AW624" s="244"/>
      <c r="AX624" s="260"/>
      <c r="AY624" s="260"/>
      <c r="AZ624" s="260"/>
      <c r="BA624" s="265"/>
      <c r="BB624" s="265"/>
      <c r="BC624" s="78"/>
      <c r="BD624" s="265"/>
      <c r="BE624" s="265"/>
      <c r="BF624" s="265"/>
      <c r="BG624" s="265"/>
      <c r="BH624" s="265"/>
      <c r="BI624" s="265"/>
      <c r="BJ624" s="249"/>
      <c r="BK624" s="249"/>
      <c r="BL624" s="251"/>
      <c r="BM624" s="78"/>
      <c r="BN624" s="566" t="str">
        <f t="shared" si="79"/>
        <v xml:space="preserve"> </v>
      </c>
      <c r="BO624" s="566" t="str">
        <f t="shared" si="83"/>
        <v xml:space="preserve"> </v>
      </c>
      <c r="BP624" s="566" t="str">
        <f t="shared" si="84"/>
        <v xml:space="preserve"> </v>
      </c>
      <c r="BQ624" s="566" t="str">
        <f t="shared" si="85"/>
        <v xml:space="preserve"> </v>
      </c>
      <c r="BR624" s="78"/>
      <c r="BS624" s="146"/>
    </row>
    <row r="625" spans="1:71" s="87" customFormat="1" ht="12.75" x14ac:dyDescent="0.25">
      <c r="A625" s="370"/>
      <c r="B625" s="366">
        <f>Demografia!B626</f>
        <v>0</v>
      </c>
      <c r="C625" s="366">
        <f>Demografia!C626</f>
        <v>0</v>
      </c>
      <c r="D625" s="367">
        <f>Demografia!D626</f>
        <v>0</v>
      </c>
      <c r="E625" s="82"/>
      <c r="F625" s="420"/>
      <c r="G625" s="421"/>
      <c r="H625" s="422"/>
      <c r="I625" s="245"/>
      <c r="J625" s="246"/>
      <c r="K625" s="247"/>
      <c r="L625" s="247"/>
      <c r="M625" s="247"/>
      <c r="N625" s="245"/>
      <c r="O625" s="252"/>
      <c r="P625" s="82"/>
      <c r="Q625" s="245"/>
      <c r="R625" s="421"/>
      <c r="S625" s="421"/>
      <c r="T625" s="82"/>
      <c r="U625" s="246"/>
      <c r="V625" s="246"/>
      <c r="W625" s="245"/>
      <c r="X625" s="246"/>
      <c r="Y625" s="245"/>
      <c r="Z625" s="245"/>
      <c r="AA625" s="245"/>
      <c r="AB625" s="247"/>
      <c r="AC625" s="247"/>
      <c r="AD625" s="78"/>
      <c r="AE625" s="247"/>
      <c r="AF625" s="247"/>
      <c r="AG625" s="247"/>
      <c r="AH625" s="247"/>
      <c r="AI625" s="247"/>
      <c r="AJ625" s="247"/>
      <c r="AK625" s="250"/>
      <c r="AL625" s="250"/>
      <c r="AM625" s="252"/>
      <c r="AN625" s="78"/>
      <c r="AO625" s="567" t="str">
        <f t="shared" si="78"/>
        <v xml:space="preserve"> </v>
      </c>
      <c r="AP625" s="567" t="str">
        <f t="shared" si="80"/>
        <v xml:space="preserve"> </v>
      </c>
      <c r="AQ625" s="567" t="str">
        <f t="shared" si="81"/>
        <v xml:space="preserve"> </v>
      </c>
      <c r="AR625" s="567" t="str">
        <f t="shared" si="82"/>
        <v xml:space="preserve"> </v>
      </c>
      <c r="AS625" s="78"/>
      <c r="AT625" s="365"/>
      <c r="AU625" s="365"/>
      <c r="AV625" s="364"/>
      <c r="AW625" s="365"/>
      <c r="AX625" s="364"/>
      <c r="AY625" s="364"/>
      <c r="AZ625" s="245"/>
      <c r="BA625" s="247"/>
      <c r="BB625" s="247"/>
      <c r="BC625" s="78"/>
      <c r="BD625" s="247"/>
      <c r="BE625" s="247"/>
      <c r="BF625" s="247"/>
      <c r="BG625" s="247"/>
      <c r="BH625" s="247"/>
      <c r="BI625" s="247"/>
      <c r="BJ625" s="250"/>
      <c r="BK625" s="250"/>
      <c r="BL625" s="252"/>
      <c r="BM625" s="78"/>
      <c r="BN625" s="567" t="str">
        <f t="shared" si="79"/>
        <v xml:space="preserve"> </v>
      </c>
      <c r="BO625" s="567" t="str">
        <f t="shared" si="83"/>
        <v xml:space="preserve"> </v>
      </c>
      <c r="BP625" s="567" t="str">
        <f t="shared" si="84"/>
        <v xml:space="preserve"> </v>
      </c>
      <c r="BQ625" s="567" t="str">
        <f t="shared" si="85"/>
        <v xml:space="preserve"> </v>
      </c>
      <c r="BR625" s="78"/>
      <c r="BS625" s="318"/>
    </row>
    <row r="626" spans="1:71" s="87" customFormat="1" ht="12.75" x14ac:dyDescent="0.25">
      <c r="A626" s="370"/>
      <c r="B626" s="150">
        <f>Demografia!B627</f>
        <v>0</v>
      </c>
      <c r="C626" s="150">
        <f>Demografia!C627</f>
        <v>0</v>
      </c>
      <c r="D626" s="151">
        <f>Demografia!D627</f>
        <v>0</v>
      </c>
      <c r="E626" s="82"/>
      <c r="F626" s="242"/>
      <c r="G626" s="153"/>
      <c r="H626" s="419"/>
      <c r="I626" s="260"/>
      <c r="J626" s="244"/>
      <c r="K626" s="265"/>
      <c r="L626" s="265"/>
      <c r="M626" s="265"/>
      <c r="N626" s="260"/>
      <c r="O626" s="251"/>
      <c r="P626" s="82"/>
      <c r="Q626" s="260"/>
      <c r="R626" s="153"/>
      <c r="S626" s="153"/>
      <c r="T626" s="82"/>
      <c r="U626" s="244"/>
      <c r="V626" s="244"/>
      <c r="W626" s="260"/>
      <c r="X626" s="244"/>
      <c r="Y626" s="260"/>
      <c r="Z626" s="260"/>
      <c r="AA626" s="260"/>
      <c r="AB626" s="265"/>
      <c r="AC626" s="265"/>
      <c r="AD626" s="78"/>
      <c r="AE626" s="265"/>
      <c r="AF626" s="265"/>
      <c r="AG626" s="265"/>
      <c r="AH626" s="265"/>
      <c r="AI626" s="265"/>
      <c r="AJ626" s="265"/>
      <c r="AK626" s="249"/>
      <c r="AL626" s="249"/>
      <c r="AM626" s="251"/>
      <c r="AN626" s="78"/>
      <c r="AO626" s="566" t="str">
        <f t="shared" si="78"/>
        <v xml:space="preserve"> </v>
      </c>
      <c r="AP626" s="566" t="str">
        <f t="shared" si="80"/>
        <v xml:space="preserve"> </v>
      </c>
      <c r="AQ626" s="566" t="str">
        <f t="shared" si="81"/>
        <v xml:space="preserve"> </v>
      </c>
      <c r="AR626" s="566" t="str">
        <f t="shared" si="82"/>
        <v xml:space="preserve"> </v>
      </c>
      <c r="AS626" s="78"/>
      <c r="AT626" s="244"/>
      <c r="AU626" s="244"/>
      <c r="AV626" s="260"/>
      <c r="AW626" s="244"/>
      <c r="AX626" s="260"/>
      <c r="AY626" s="260"/>
      <c r="AZ626" s="260"/>
      <c r="BA626" s="265"/>
      <c r="BB626" s="265"/>
      <c r="BC626" s="78"/>
      <c r="BD626" s="265"/>
      <c r="BE626" s="265"/>
      <c r="BF626" s="265"/>
      <c r="BG626" s="265"/>
      <c r="BH626" s="265"/>
      <c r="BI626" s="265"/>
      <c r="BJ626" s="249"/>
      <c r="BK626" s="249"/>
      <c r="BL626" s="251"/>
      <c r="BM626" s="78"/>
      <c r="BN626" s="566" t="str">
        <f t="shared" si="79"/>
        <v xml:space="preserve"> </v>
      </c>
      <c r="BO626" s="566" t="str">
        <f t="shared" si="83"/>
        <v xml:space="preserve"> </v>
      </c>
      <c r="BP626" s="566" t="str">
        <f t="shared" si="84"/>
        <v xml:space="preserve"> </v>
      </c>
      <c r="BQ626" s="566" t="str">
        <f t="shared" si="85"/>
        <v xml:space="preserve"> </v>
      </c>
      <c r="BR626" s="78"/>
      <c r="BS626" s="146"/>
    </row>
    <row r="627" spans="1:71" s="87" customFormat="1" ht="12.75" x14ac:dyDescent="0.25">
      <c r="A627" s="370"/>
      <c r="B627" s="366">
        <f>Demografia!B628</f>
        <v>0</v>
      </c>
      <c r="C627" s="366">
        <f>Demografia!C628</f>
        <v>0</v>
      </c>
      <c r="D627" s="367">
        <f>Demografia!D628</f>
        <v>0</v>
      </c>
      <c r="E627" s="82"/>
      <c r="F627" s="420"/>
      <c r="G627" s="421"/>
      <c r="H627" s="422"/>
      <c r="I627" s="245"/>
      <c r="J627" s="246"/>
      <c r="K627" s="247"/>
      <c r="L627" s="247"/>
      <c r="M627" s="247"/>
      <c r="N627" s="245"/>
      <c r="O627" s="252"/>
      <c r="P627" s="82"/>
      <c r="Q627" s="245"/>
      <c r="R627" s="421"/>
      <c r="S627" s="421"/>
      <c r="T627" s="82"/>
      <c r="U627" s="246"/>
      <c r="V627" s="246"/>
      <c r="W627" s="245"/>
      <c r="X627" s="246"/>
      <c r="Y627" s="245"/>
      <c r="Z627" s="245"/>
      <c r="AA627" s="245"/>
      <c r="AB627" s="247"/>
      <c r="AC627" s="247"/>
      <c r="AD627" s="78"/>
      <c r="AE627" s="247"/>
      <c r="AF627" s="247"/>
      <c r="AG627" s="247"/>
      <c r="AH627" s="247"/>
      <c r="AI627" s="247"/>
      <c r="AJ627" s="247"/>
      <c r="AK627" s="250"/>
      <c r="AL627" s="250"/>
      <c r="AM627" s="252"/>
      <c r="AN627" s="78"/>
      <c r="AO627" s="567" t="str">
        <f t="shared" si="78"/>
        <v xml:space="preserve"> </v>
      </c>
      <c r="AP627" s="567" t="str">
        <f t="shared" si="80"/>
        <v xml:space="preserve"> </v>
      </c>
      <c r="AQ627" s="567" t="str">
        <f t="shared" si="81"/>
        <v xml:space="preserve"> </v>
      </c>
      <c r="AR627" s="567" t="str">
        <f t="shared" si="82"/>
        <v xml:space="preserve"> </v>
      </c>
      <c r="AS627" s="78"/>
      <c r="AT627" s="365"/>
      <c r="AU627" s="365"/>
      <c r="AV627" s="364"/>
      <c r="AW627" s="365"/>
      <c r="AX627" s="364"/>
      <c r="AY627" s="364"/>
      <c r="AZ627" s="245"/>
      <c r="BA627" s="247"/>
      <c r="BB627" s="247"/>
      <c r="BC627" s="78"/>
      <c r="BD627" s="247"/>
      <c r="BE627" s="247"/>
      <c r="BF627" s="247"/>
      <c r="BG627" s="247"/>
      <c r="BH627" s="247"/>
      <c r="BI627" s="247"/>
      <c r="BJ627" s="250"/>
      <c r="BK627" s="250"/>
      <c r="BL627" s="252"/>
      <c r="BM627" s="78"/>
      <c r="BN627" s="567" t="str">
        <f t="shared" si="79"/>
        <v xml:space="preserve"> </v>
      </c>
      <c r="BO627" s="567" t="str">
        <f t="shared" si="83"/>
        <v xml:space="preserve"> </v>
      </c>
      <c r="BP627" s="567" t="str">
        <f t="shared" si="84"/>
        <v xml:space="preserve"> </v>
      </c>
      <c r="BQ627" s="567" t="str">
        <f t="shared" si="85"/>
        <v xml:space="preserve"> </v>
      </c>
      <c r="BR627" s="78"/>
      <c r="BS627" s="318"/>
    </row>
    <row r="628" spans="1:71" s="87" customFormat="1" ht="12.75" x14ac:dyDescent="0.25">
      <c r="A628" s="370"/>
      <c r="B628" s="150">
        <f>Demografia!B629</f>
        <v>0</v>
      </c>
      <c r="C628" s="150">
        <f>Demografia!C629</f>
        <v>0</v>
      </c>
      <c r="D628" s="151">
        <f>Demografia!D629</f>
        <v>0</v>
      </c>
      <c r="E628" s="82"/>
      <c r="F628" s="242"/>
      <c r="G628" s="153"/>
      <c r="H628" s="419"/>
      <c r="I628" s="260"/>
      <c r="J628" s="244"/>
      <c r="K628" s="265"/>
      <c r="L628" s="265"/>
      <c r="M628" s="265"/>
      <c r="N628" s="260"/>
      <c r="O628" s="251"/>
      <c r="P628" s="82"/>
      <c r="Q628" s="260"/>
      <c r="R628" s="153"/>
      <c r="S628" s="153"/>
      <c r="T628" s="82"/>
      <c r="U628" s="244"/>
      <c r="V628" s="244"/>
      <c r="W628" s="260"/>
      <c r="X628" s="244"/>
      <c r="Y628" s="260"/>
      <c r="Z628" s="260"/>
      <c r="AA628" s="260"/>
      <c r="AB628" s="265"/>
      <c r="AC628" s="265"/>
      <c r="AD628" s="78"/>
      <c r="AE628" s="265"/>
      <c r="AF628" s="265"/>
      <c r="AG628" s="265"/>
      <c r="AH628" s="265"/>
      <c r="AI628" s="265"/>
      <c r="AJ628" s="265"/>
      <c r="AK628" s="249"/>
      <c r="AL628" s="249"/>
      <c r="AM628" s="251"/>
      <c r="AN628" s="78"/>
      <c r="AO628" s="566" t="str">
        <f t="shared" si="78"/>
        <v xml:space="preserve"> </v>
      </c>
      <c r="AP628" s="566" t="str">
        <f t="shared" si="80"/>
        <v xml:space="preserve"> </v>
      </c>
      <c r="AQ628" s="566" t="str">
        <f t="shared" si="81"/>
        <v xml:space="preserve"> </v>
      </c>
      <c r="AR628" s="566" t="str">
        <f t="shared" si="82"/>
        <v xml:space="preserve"> </v>
      </c>
      <c r="AS628" s="78"/>
      <c r="AT628" s="244"/>
      <c r="AU628" s="244"/>
      <c r="AV628" s="260"/>
      <c r="AW628" s="244"/>
      <c r="AX628" s="260"/>
      <c r="AY628" s="260"/>
      <c r="AZ628" s="260"/>
      <c r="BA628" s="265"/>
      <c r="BB628" s="265"/>
      <c r="BC628" s="78"/>
      <c r="BD628" s="265"/>
      <c r="BE628" s="265"/>
      <c r="BF628" s="265"/>
      <c r="BG628" s="265"/>
      <c r="BH628" s="265"/>
      <c r="BI628" s="265"/>
      <c r="BJ628" s="249"/>
      <c r="BK628" s="249"/>
      <c r="BL628" s="251"/>
      <c r="BM628" s="78"/>
      <c r="BN628" s="566" t="str">
        <f t="shared" si="79"/>
        <v xml:space="preserve"> </v>
      </c>
      <c r="BO628" s="566" t="str">
        <f t="shared" si="83"/>
        <v xml:space="preserve"> </v>
      </c>
      <c r="BP628" s="566" t="str">
        <f t="shared" si="84"/>
        <v xml:space="preserve"> </v>
      </c>
      <c r="BQ628" s="566" t="str">
        <f t="shared" si="85"/>
        <v xml:space="preserve"> </v>
      </c>
      <c r="BR628" s="78"/>
      <c r="BS628" s="146"/>
    </row>
    <row r="629" spans="1:71" s="87" customFormat="1" ht="12.75" x14ac:dyDescent="0.25">
      <c r="A629" s="370"/>
      <c r="B629" s="366">
        <f>Demografia!B630</f>
        <v>0</v>
      </c>
      <c r="C629" s="366">
        <f>Demografia!C630</f>
        <v>0</v>
      </c>
      <c r="D629" s="367">
        <f>Demografia!D630</f>
        <v>0</v>
      </c>
      <c r="E629" s="82"/>
      <c r="F629" s="420"/>
      <c r="G629" s="421"/>
      <c r="H629" s="422"/>
      <c r="I629" s="245"/>
      <c r="J629" s="246"/>
      <c r="K629" s="247"/>
      <c r="L629" s="247"/>
      <c r="M629" s="247"/>
      <c r="N629" s="245"/>
      <c r="O629" s="252"/>
      <c r="P629" s="82"/>
      <c r="Q629" s="245"/>
      <c r="R629" s="421"/>
      <c r="S629" s="421"/>
      <c r="T629" s="82"/>
      <c r="U629" s="246"/>
      <c r="V629" s="246"/>
      <c r="W629" s="245"/>
      <c r="X629" s="246"/>
      <c r="Y629" s="245"/>
      <c r="Z629" s="245"/>
      <c r="AA629" s="245"/>
      <c r="AB629" s="247"/>
      <c r="AC629" s="247"/>
      <c r="AD629" s="78"/>
      <c r="AE629" s="247"/>
      <c r="AF629" s="247"/>
      <c r="AG629" s="247"/>
      <c r="AH629" s="247"/>
      <c r="AI629" s="247"/>
      <c r="AJ629" s="247"/>
      <c r="AK629" s="250"/>
      <c r="AL629" s="250"/>
      <c r="AM629" s="252"/>
      <c r="AN629" s="78"/>
      <c r="AO629" s="567" t="str">
        <f t="shared" si="78"/>
        <v xml:space="preserve"> </v>
      </c>
      <c r="AP629" s="567" t="str">
        <f t="shared" si="80"/>
        <v xml:space="preserve"> </v>
      </c>
      <c r="AQ629" s="567" t="str">
        <f t="shared" si="81"/>
        <v xml:space="preserve"> </v>
      </c>
      <c r="AR629" s="567" t="str">
        <f t="shared" si="82"/>
        <v xml:space="preserve"> </v>
      </c>
      <c r="AS629" s="78"/>
      <c r="AT629" s="365"/>
      <c r="AU629" s="365"/>
      <c r="AV629" s="364"/>
      <c r="AW629" s="365"/>
      <c r="AX629" s="364"/>
      <c r="AY629" s="364"/>
      <c r="AZ629" s="245"/>
      <c r="BA629" s="247"/>
      <c r="BB629" s="247"/>
      <c r="BC629" s="78"/>
      <c r="BD629" s="247"/>
      <c r="BE629" s="247"/>
      <c r="BF629" s="247"/>
      <c r="BG629" s="247"/>
      <c r="BH629" s="247"/>
      <c r="BI629" s="247"/>
      <c r="BJ629" s="250"/>
      <c r="BK629" s="250"/>
      <c r="BL629" s="252"/>
      <c r="BM629" s="78"/>
      <c r="BN629" s="567" t="str">
        <f t="shared" si="79"/>
        <v xml:space="preserve"> </v>
      </c>
      <c r="BO629" s="567" t="str">
        <f t="shared" si="83"/>
        <v xml:space="preserve"> </v>
      </c>
      <c r="BP629" s="567" t="str">
        <f t="shared" si="84"/>
        <v xml:space="preserve"> </v>
      </c>
      <c r="BQ629" s="567" t="str">
        <f t="shared" si="85"/>
        <v xml:space="preserve"> </v>
      </c>
      <c r="BR629" s="78"/>
      <c r="BS629" s="318"/>
    </row>
    <row r="630" spans="1:71" s="87" customFormat="1" ht="12.75" x14ac:dyDescent="0.25">
      <c r="A630" s="370"/>
      <c r="B630" s="150">
        <f>Demografia!B631</f>
        <v>0</v>
      </c>
      <c r="C630" s="150">
        <f>Demografia!C631</f>
        <v>0</v>
      </c>
      <c r="D630" s="151">
        <f>Demografia!D631</f>
        <v>0</v>
      </c>
      <c r="E630" s="82"/>
      <c r="F630" s="242"/>
      <c r="G630" s="153"/>
      <c r="H630" s="419"/>
      <c r="I630" s="260"/>
      <c r="J630" s="244"/>
      <c r="K630" s="265"/>
      <c r="L630" s="265"/>
      <c r="M630" s="265"/>
      <c r="N630" s="260"/>
      <c r="O630" s="251"/>
      <c r="P630" s="82"/>
      <c r="Q630" s="260"/>
      <c r="R630" s="153"/>
      <c r="S630" s="153"/>
      <c r="T630" s="82"/>
      <c r="U630" s="244"/>
      <c r="V630" s="244"/>
      <c r="W630" s="260"/>
      <c r="X630" s="244"/>
      <c r="Y630" s="260"/>
      <c r="Z630" s="260"/>
      <c r="AA630" s="260"/>
      <c r="AB630" s="265"/>
      <c r="AC630" s="265"/>
      <c r="AD630" s="78"/>
      <c r="AE630" s="265"/>
      <c r="AF630" s="265"/>
      <c r="AG630" s="265"/>
      <c r="AH630" s="265"/>
      <c r="AI630" s="265"/>
      <c r="AJ630" s="265"/>
      <c r="AK630" s="249"/>
      <c r="AL630" s="249"/>
      <c r="AM630" s="251"/>
      <c r="AN630" s="78"/>
      <c r="AO630" s="566" t="str">
        <f t="shared" si="78"/>
        <v xml:space="preserve"> </v>
      </c>
      <c r="AP630" s="566" t="str">
        <f t="shared" si="80"/>
        <v xml:space="preserve"> </v>
      </c>
      <c r="AQ630" s="566" t="str">
        <f t="shared" si="81"/>
        <v xml:space="preserve"> </v>
      </c>
      <c r="AR630" s="566" t="str">
        <f t="shared" si="82"/>
        <v xml:space="preserve"> </v>
      </c>
      <c r="AS630" s="78"/>
      <c r="AT630" s="244"/>
      <c r="AU630" s="244"/>
      <c r="AV630" s="260"/>
      <c r="AW630" s="244"/>
      <c r="AX630" s="260"/>
      <c r="AY630" s="260"/>
      <c r="AZ630" s="260"/>
      <c r="BA630" s="265"/>
      <c r="BB630" s="265"/>
      <c r="BC630" s="78"/>
      <c r="BD630" s="265"/>
      <c r="BE630" s="265"/>
      <c r="BF630" s="265"/>
      <c r="BG630" s="265"/>
      <c r="BH630" s="265"/>
      <c r="BI630" s="265"/>
      <c r="BJ630" s="249"/>
      <c r="BK630" s="249"/>
      <c r="BL630" s="251"/>
      <c r="BM630" s="78"/>
      <c r="BN630" s="566" t="str">
        <f t="shared" si="79"/>
        <v xml:space="preserve"> </v>
      </c>
      <c r="BO630" s="566" t="str">
        <f t="shared" si="83"/>
        <v xml:space="preserve"> </v>
      </c>
      <c r="BP630" s="566" t="str">
        <f t="shared" si="84"/>
        <v xml:space="preserve"> </v>
      </c>
      <c r="BQ630" s="566" t="str">
        <f t="shared" si="85"/>
        <v xml:space="preserve"> </v>
      </c>
      <c r="BR630" s="78"/>
      <c r="BS630" s="146"/>
    </row>
    <row r="631" spans="1:71" s="87" customFormat="1" ht="12.75" x14ac:dyDescent="0.25">
      <c r="A631" s="370"/>
      <c r="B631" s="366">
        <f>Demografia!B632</f>
        <v>0</v>
      </c>
      <c r="C631" s="366">
        <f>Demografia!C632</f>
        <v>0</v>
      </c>
      <c r="D631" s="367">
        <f>Demografia!D632</f>
        <v>0</v>
      </c>
      <c r="E631" s="82"/>
      <c r="F631" s="420"/>
      <c r="G631" s="421"/>
      <c r="H631" s="422"/>
      <c r="I631" s="245"/>
      <c r="J631" s="246"/>
      <c r="K631" s="247"/>
      <c r="L631" s="247"/>
      <c r="M631" s="247"/>
      <c r="N631" s="245"/>
      <c r="O631" s="252"/>
      <c r="P631" s="82"/>
      <c r="Q631" s="245"/>
      <c r="R631" s="421"/>
      <c r="S631" s="421"/>
      <c r="T631" s="82"/>
      <c r="U631" s="246"/>
      <c r="V631" s="246"/>
      <c r="W631" s="245"/>
      <c r="X631" s="246"/>
      <c r="Y631" s="245"/>
      <c r="Z631" s="245"/>
      <c r="AA631" s="245"/>
      <c r="AB631" s="247"/>
      <c r="AC631" s="247"/>
      <c r="AD631" s="78"/>
      <c r="AE631" s="247"/>
      <c r="AF631" s="247"/>
      <c r="AG631" s="247"/>
      <c r="AH631" s="247"/>
      <c r="AI631" s="247"/>
      <c r="AJ631" s="247"/>
      <c r="AK631" s="250"/>
      <c r="AL631" s="250"/>
      <c r="AM631" s="252"/>
      <c r="AN631" s="78"/>
      <c r="AO631" s="567" t="str">
        <f t="shared" si="78"/>
        <v xml:space="preserve"> </v>
      </c>
      <c r="AP631" s="567" t="str">
        <f t="shared" si="80"/>
        <v xml:space="preserve"> </v>
      </c>
      <c r="AQ631" s="567" t="str">
        <f t="shared" si="81"/>
        <v xml:space="preserve"> </v>
      </c>
      <c r="AR631" s="567" t="str">
        <f t="shared" si="82"/>
        <v xml:space="preserve"> </v>
      </c>
      <c r="AS631" s="78"/>
      <c r="AT631" s="365"/>
      <c r="AU631" s="365"/>
      <c r="AV631" s="364"/>
      <c r="AW631" s="365"/>
      <c r="AX631" s="364"/>
      <c r="AY631" s="364"/>
      <c r="AZ631" s="245"/>
      <c r="BA631" s="247"/>
      <c r="BB631" s="247"/>
      <c r="BC631" s="78"/>
      <c r="BD631" s="247"/>
      <c r="BE631" s="247"/>
      <c r="BF631" s="247"/>
      <c r="BG631" s="247"/>
      <c r="BH631" s="247"/>
      <c r="BI631" s="247"/>
      <c r="BJ631" s="250"/>
      <c r="BK631" s="250"/>
      <c r="BL631" s="252"/>
      <c r="BM631" s="78"/>
      <c r="BN631" s="567" t="str">
        <f t="shared" si="79"/>
        <v xml:space="preserve"> </v>
      </c>
      <c r="BO631" s="567" t="str">
        <f t="shared" si="83"/>
        <v xml:space="preserve"> </v>
      </c>
      <c r="BP631" s="567" t="str">
        <f t="shared" si="84"/>
        <v xml:space="preserve"> </v>
      </c>
      <c r="BQ631" s="567" t="str">
        <f t="shared" si="85"/>
        <v xml:space="preserve"> </v>
      </c>
      <c r="BR631" s="78"/>
      <c r="BS631" s="318"/>
    </row>
    <row r="632" spans="1:71" s="87" customFormat="1" ht="12.75" x14ac:dyDescent="0.25">
      <c r="A632" s="370"/>
      <c r="B632" s="150">
        <f>Demografia!B633</f>
        <v>0</v>
      </c>
      <c r="C632" s="150">
        <f>Demografia!C633</f>
        <v>0</v>
      </c>
      <c r="D632" s="151">
        <f>Demografia!D633</f>
        <v>0</v>
      </c>
      <c r="E632" s="82"/>
      <c r="F632" s="242"/>
      <c r="G632" s="153"/>
      <c r="H632" s="419"/>
      <c r="I632" s="260"/>
      <c r="J632" s="244"/>
      <c r="K632" s="265"/>
      <c r="L632" s="265"/>
      <c r="M632" s="265"/>
      <c r="N632" s="260"/>
      <c r="O632" s="251"/>
      <c r="P632" s="82"/>
      <c r="Q632" s="260"/>
      <c r="R632" s="153"/>
      <c r="S632" s="153"/>
      <c r="T632" s="82"/>
      <c r="U632" s="244"/>
      <c r="V632" s="244"/>
      <c r="W632" s="260"/>
      <c r="X632" s="244"/>
      <c r="Y632" s="260"/>
      <c r="Z632" s="260"/>
      <c r="AA632" s="260"/>
      <c r="AB632" s="265"/>
      <c r="AC632" s="265"/>
      <c r="AD632" s="78"/>
      <c r="AE632" s="265"/>
      <c r="AF632" s="265"/>
      <c r="AG632" s="265"/>
      <c r="AH632" s="265"/>
      <c r="AI632" s="265"/>
      <c r="AJ632" s="265"/>
      <c r="AK632" s="249"/>
      <c r="AL632" s="249"/>
      <c r="AM632" s="251"/>
      <c r="AN632" s="78"/>
      <c r="AO632" s="566" t="str">
        <f t="shared" si="78"/>
        <v xml:space="preserve"> </v>
      </c>
      <c r="AP632" s="566" t="str">
        <f t="shared" si="80"/>
        <v xml:space="preserve"> </v>
      </c>
      <c r="AQ632" s="566" t="str">
        <f t="shared" si="81"/>
        <v xml:space="preserve"> </v>
      </c>
      <c r="AR632" s="566" t="str">
        <f t="shared" si="82"/>
        <v xml:space="preserve"> </v>
      </c>
      <c r="AS632" s="78"/>
      <c r="AT632" s="244"/>
      <c r="AU632" s="244"/>
      <c r="AV632" s="260"/>
      <c r="AW632" s="244"/>
      <c r="AX632" s="260"/>
      <c r="AY632" s="260"/>
      <c r="AZ632" s="260"/>
      <c r="BA632" s="265"/>
      <c r="BB632" s="265"/>
      <c r="BC632" s="78"/>
      <c r="BD632" s="265"/>
      <c r="BE632" s="265"/>
      <c r="BF632" s="265"/>
      <c r="BG632" s="265"/>
      <c r="BH632" s="265"/>
      <c r="BI632" s="265"/>
      <c r="BJ632" s="249"/>
      <c r="BK632" s="249"/>
      <c r="BL632" s="251"/>
      <c r="BM632" s="78"/>
      <c r="BN632" s="566" t="str">
        <f t="shared" si="79"/>
        <v xml:space="preserve"> </v>
      </c>
      <c r="BO632" s="566" t="str">
        <f t="shared" si="83"/>
        <v xml:space="preserve"> </v>
      </c>
      <c r="BP632" s="566" t="str">
        <f t="shared" si="84"/>
        <v xml:space="preserve"> </v>
      </c>
      <c r="BQ632" s="566" t="str">
        <f t="shared" si="85"/>
        <v xml:space="preserve"> </v>
      </c>
      <c r="BR632" s="78"/>
      <c r="BS632" s="146"/>
    </row>
    <row r="633" spans="1:71" s="87" customFormat="1" ht="12.75" x14ac:dyDescent="0.25">
      <c r="A633" s="370"/>
      <c r="B633" s="366">
        <f>Demografia!B634</f>
        <v>0</v>
      </c>
      <c r="C633" s="366">
        <f>Demografia!C634</f>
        <v>0</v>
      </c>
      <c r="D633" s="367">
        <f>Demografia!D634</f>
        <v>0</v>
      </c>
      <c r="E633" s="82"/>
      <c r="F633" s="420"/>
      <c r="G633" s="421"/>
      <c r="H633" s="422"/>
      <c r="I633" s="245"/>
      <c r="J633" s="246"/>
      <c r="K633" s="247"/>
      <c r="L633" s="247"/>
      <c r="M633" s="247"/>
      <c r="N633" s="245"/>
      <c r="O633" s="252"/>
      <c r="P633" s="82"/>
      <c r="Q633" s="245"/>
      <c r="R633" s="421"/>
      <c r="S633" s="421"/>
      <c r="T633" s="82"/>
      <c r="U633" s="246"/>
      <c r="V633" s="246"/>
      <c r="W633" s="245"/>
      <c r="X633" s="246"/>
      <c r="Y633" s="245"/>
      <c r="Z633" s="245"/>
      <c r="AA633" s="245"/>
      <c r="AB633" s="247"/>
      <c r="AC633" s="247"/>
      <c r="AD633" s="78"/>
      <c r="AE633" s="247"/>
      <c r="AF633" s="247"/>
      <c r="AG633" s="247"/>
      <c r="AH633" s="247"/>
      <c r="AI633" s="247"/>
      <c r="AJ633" s="247"/>
      <c r="AK633" s="250"/>
      <c r="AL633" s="250"/>
      <c r="AM633" s="252"/>
      <c r="AN633" s="78"/>
      <c r="AO633" s="567" t="str">
        <f t="shared" si="78"/>
        <v xml:space="preserve"> </v>
      </c>
      <c r="AP633" s="567" t="str">
        <f t="shared" si="80"/>
        <v xml:space="preserve"> </v>
      </c>
      <c r="AQ633" s="567" t="str">
        <f t="shared" si="81"/>
        <v xml:space="preserve"> </v>
      </c>
      <c r="AR633" s="567" t="str">
        <f t="shared" si="82"/>
        <v xml:space="preserve"> </v>
      </c>
      <c r="AS633" s="78"/>
      <c r="AT633" s="365"/>
      <c r="AU633" s="365"/>
      <c r="AV633" s="364"/>
      <c r="AW633" s="365"/>
      <c r="AX633" s="364"/>
      <c r="AY633" s="364"/>
      <c r="AZ633" s="245"/>
      <c r="BA633" s="247"/>
      <c r="BB633" s="247"/>
      <c r="BC633" s="78"/>
      <c r="BD633" s="247"/>
      <c r="BE633" s="247"/>
      <c r="BF633" s="247"/>
      <c r="BG633" s="247"/>
      <c r="BH633" s="247"/>
      <c r="BI633" s="247"/>
      <c r="BJ633" s="250"/>
      <c r="BK633" s="250"/>
      <c r="BL633" s="252"/>
      <c r="BM633" s="78"/>
      <c r="BN633" s="567" t="str">
        <f t="shared" si="79"/>
        <v xml:space="preserve"> </v>
      </c>
      <c r="BO633" s="567" t="str">
        <f t="shared" si="83"/>
        <v xml:space="preserve"> </v>
      </c>
      <c r="BP633" s="567" t="str">
        <f t="shared" si="84"/>
        <v xml:space="preserve"> </v>
      </c>
      <c r="BQ633" s="567" t="str">
        <f t="shared" si="85"/>
        <v xml:space="preserve"> </v>
      </c>
      <c r="BR633" s="78"/>
      <c r="BS633" s="318"/>
    </row>
    <row r="634" spans="1:71" s="87" customFormat="1" ht="12.75" x14ac:dyDescent="0.25">
      <c r="A634" s="370"/>
      <c r="B634" s="150">
        <f>Demografia!B635</f>
        <v>0</v>
      </c>
      <c r="C634" s="150">
        <f>Demografia!C635</f>
        <v>0</v>
      </c>
      <c r="D634" s="151">
        <f>Demografia!D635</f>
        <v>0</v>
      </c>
      <c r="E634" s="82"/>
      <c r="F634" s="242"/>
      <c r="G634" s="153"/>
      <c r="H634" s="419"/>
      <c r="I634" s="260"/>
      <c r="J634" s="244"/>
      <c r="K634" s="265"/>
      <c r="L634" s="265"/>
      <c r="M634" s="265"/>
      <c r="N634" s="260"/>
      <c r="O634" s="251"/>
      <c r="P634" s="82"/>
      <c r="Q634" s="260"/>
      <c r="R634" s="153"/>
      <c r="S634" s="153"/>
      <c r="T634" s="82"/>
      <c r="U634" s="244"/>
      <c r="V634" s="244"/>
      <c r="W634" s="260"/>
      <c r="X634" s="244"/>
      <c r="Y634" s="260"/>
      <c r="Z634" s="260"/>
      <c r="AA634" s="260"/>
      <c r="AB634" s="265"/>
      <c r="AC634" s="265"/>
      <c r="AD634" s="78"/>
      <c r="AE634" s="265"/>
      <c r="AF634" s="265"/>
      <c r="AG634" s="265"/>
      <c r="AH634" s="265"/>
      <c r="AI634" s="265"/>
      <c r="AJ634" s="265"/>
      <c r="AK634" s="249"/>
      <c r="AL634" s="249"/>
      <c r="AM634" s="251"/>
      <c r="AN634" s="78"/>
      <c r="AO634" s="566" t="str">
        <f t="shared" si="78"/>
        <v xml:space="preserve"> </v>
      </c>
      <c r="AP634" s="566" t="str">
        <f t="shared" si="80"/>
        <v xml:space="preserve"> </v>
      </c>
      <c r="AQ634" s="566" t="str">
        <f t="shared" si="81"/>
        <v xml:space="preserve"> </v>
      </c>
      <c r="AR634" s="566" t="str">
        <f t="shared" si="82"/>
        <v xml:space="preserve"> </v>
      </c>
      <c r="AS634" s="78"/>
      <c r="AT634" s="244"/>
      <c r="AU634" s="244"/>
      <c r="AV634" s="260"/>
      <c r="AW634" s="244"/>
      <c r="AX634" s="260"/>
      <c r="AY634" s="260"/>
      <c r="AZ634" s="260"/>
      <c r="BA634" s="265"/>
      <c r="BB634" s="265"/>
      <c r="BC634" s="78"/>
      <c r="BD634" s="265"/>
      <c r="BE634" s="265"/>
      <c r="BF634" s="265"/>
      <c r="BG634" s="265"/>
      <c r="BH634" s="265"/>
      <c r="BI634" s="265"/>
      <c r="BJ634" s="249"/>
      <c r="BK634" s="249"/>
      <c r="BL634" s="251"/>
      <c r="BM634" s="78"/>
      <c r="BN634" s="566" t="str">
        <f t="shared" si="79"/>
        <v xml:space="preserve"> </v>
      </c>
      <c r="BO634" s="566" t="str">
        <f t="shared" si="83"/>
        <v xml:space="preserve"> </v>
      </c>
      <c r="BP634" s="566" t="str">
        <f t="shared" si="84"/>
        <v xml:space="preserve"> </v>
      </c>
      <c r="BQ634" s="566" t="str">
        <f t="shared" si="85"/>
        <v xml:space="preserve"> </v>
      </c>
      <c r="BR634" s="78"/>
      <c r="BS634" s="146"/>
    </row>
    <row r="635" spans="1:71" s="87" customFormat="1" ht="12.75" x14ac:dyDescent="0.25">
      <c r="A635" s="370"/>
      <c r="B635" s="366">
        <f>Demografia!B636</f>
        <v>0</v>
      </c>
      <c r="C635" s="366">
        <f>Demografia!C636</f>
        <v>0</v>
      </c>
      <c r="D635" s="367">
        <f>Demografia!D636</f>
        <v>0</v>
      </c>
      <c r="E635" s="82"/>
      <c r="F635" s="420"/>
      <c r="G635" s="421"/>
      <c r="H635" s="422"/>
      <c r="I635" s="245"/>
      <c r="J635" s="246"/>
      <c r="K635" s="247"/>
      <c r="L635" s="247"/>
      <c r="M635" s="247"/>
      <c r="N635" s="245"/>
      <c r="O635" s="252"/>
      <c r="P635" s="82"/>
      <c r="Q635" s="245"/>
      <c r="R635" s="421"/>
      <c r="S635" s="421"/>
      <c r="T635" s="82"/>
      <c r="U635" s="246"/>
      <c r="V635" s="246"/>
      <c r="W635" s="245"/>
      <c r="X635" s="246"/>
      <c r="Y635" s="245"/>
      <c r="Z635" s="245"/>
      <c r="AA635" s="245"/>
      <c r="AB635" s="247"/>
      <c r="AC635" s="247"/>
      <c r="AD635" s="78"/>
      <c r="AE635" s="247"/>
      <c r="AF635" s="247"/>
      <c r="AG635" s="247"/>
      <c r="AH635" s="247"/>
      <c r="AI635" s="247"/>
      <c r="AJ635" s="247"/>
      <c r="AK635" s="250"/>
      <c r="AL635" s="250"/>
      <c r="AM635" s="252"/>
      <c r="AN635" s="78"/>
      <c r="AO635" s="567" t="str">
        <f t="shared" si="78"/>
        <v xml:space="preserve"> </v>
      </c>
      <c r="AP635" s="567" t="str">
        <f t="shared" si="80"/>
        <v xml:space="preserve"> </v>
      </c>
      <c r="AQ635" s="567" t="str">
        <f t="shared" si="81"/>
        <v xml:space="preserve"> </v>
      </c>
      <c r="AR635" s="567" t="str">
        <f t="shared" si="82"/>
        <v xml:space="preserve"> </v>
      </c>
      <c r="AS635" s="78"/>
      <c r="AT635" s="365"/>
      <c r="AU635" s="365"/>
      <c r="AV635" s="364"/>
      <c r="AW635" s="365"/>
      <c r="AX635" s="364"/>
      <c r="AY635" s="364"/>
      <c r="AZ635" s="245"/>
      <c r="BA635" s="247"/>
      <c r="BB635" s="247"/>
      <c r="BC635" s="78"/>
      <c r="BD635" s="247"/>
      <c r="BE635" s="247"/>
      <c r="BF635" s="247"/>
      <c r="BG635" s="247"/>
      <c r="BH635" s="247"/>
      <c r="BI635" s="247"/>
      <c r="BJ635" s="250"/>
      <c r="BK635" s="250"/>
      <c r="BL635" s="252"/>
      <c r="BM635" s="78"/>
      <c r="BN635" s="567" t="str">
        <f t="shared" si="79"/>
        <v xml:space="preserve"> </v>
      </c>
      <c r="BO635" s="567" t="str">
        <f t="shared" si="83"/>
        <v xml:space="preserve"> </v>
      </c>
      <c r="BP635" s="567" t="str">
        <f t="shared" si="84"/>
        <v xml:space="preserve"> </v>
      </c>
      <c r="BQ635" s="567" t="str">
        <f t="shared" si="85"/>
        <v xml:space="preserve"> </v>
      </c>
      <c r="BR635" s="78"/>
      <c r="BS635" s="318"/>
    </row>
    <row r="636" spans="1:71" s="87" customFormat="1" ht="12.75" x14ac:dyDescent="0.25">
      <c r="A636" s="370"/>
      <c r="B636" s="150">
        <f>Demografia!B637</f>
        <v>0</v>
      </c>
      <c r="C636" s="150">
        <f>Demografia!C637</f>
        <v>0</v>
      </c>
      <c r="D636" s="151">
        <f>Demografia!D637</f>
        <v>0</v>
      </c>
      <c r="E636" s="82"/>
      <c r="F636" s="242"/>
      <c r="G636" s="153"/>
      <c r="H636" s="419"/>
      <c r="I636" s="260"/>
      <c r="J636" s="244"/>
      <c r="K636" s="265"/>
      <c r="L636" s="265"/>
      <c r="M636" s="265"/>
      <c r="N636" s="260"/>
      <c r="O636" s="251"/>
      <c r="P636" s="82"/>
      <c r="Q636" s="260"/>
      <c r="R636" s="153"/>
      <c r="S636" s="153"/>
      <c r="T636" s="82"/>
      <c r="U636" s="244"/>
      <c r="V636" s="244"/>
      <c r="W636" s="260"/>
      <c r="X636" s="244"/>
      <c r="Y636" s="260"/>
      <c r="Z636" s="260"/>
      <c r="AA636" s="260"/>
      <c r="AB636" s="265"/>
      <c r="AC636" s="265"/>
      <c r="AD636" s="78"/>
      <c r="AE636" s="265"/>
      <c r="AF636" s="265"/>
      <c r="AG636" s="265"/>
      <c r="AH636" s="265"/>
      <c r="AI636" s="265"/>
      <c r="AJ636" s="265"/>
      <c r="AK636" s="249"/>
      <c r="AL636" s="249"/>
      <c r="AM636" s="251"/>
      <c r="AN636" s="78"/>
      <c r="AO636" s="566" t="str">
        <f t="shared" si="78"/>
        <v xml:space="preserve"> </v>
      </c>
      <c r="AP636" s="566" t="str">
        <f t="shared" si="80"/>
        <v xml:space="preserve"> </v>
      </c>
      <c r="AQ636" s="566" t="str">
        <f t="shared" si="81"/>
        <v xml:space="preserve"> </v>
      </c>
      <c r="AR636" s="566" t="str">
        <f t="shared" si="82"/>
        <v xml:space="preserve"> </v>
      </c>
      <c r="AS636" s="78"/>
      <c r="AT636" s="244"/>
      <c r="AU636" s="244"/>
      <c r="AV636" s="260"/>
      <c r="AW636" s="244"/>
      <c r="AX636" s="260"/>
      <c r="AY636" s="260"/>
      <c r="AZ636" s="260"/>
      <c r="BA636" s="265"/>
      <c r="BB636" s="265"/>
      <c r="BC636" s="78"/>
      <c r="BD636" s="265"/>
      <c r="BE636" s="265"/>
      <c r="BF636" s="265"/>
      <c r="BG636" s="265"/>
      <c r="BH636" s="265"/>
      <c r="BI636" s="265"/>
      <c r="BJ636" s="249"/>
      <c r="BK636" s="249"/>
      <c r="BL636" s="251"/>
      <c r="BM636" s="78"/>
      <c r="BN636" s="566" t="str">
        <f t="shared" si="79"/>
        <v xml:space="preserve"> </v>
      </c>
      <c r="BO636" s="566" t="str">
        <f t="shared" si="83"/>
        <v xml:space="preserve"> </v>
      </c>
      <c r="BP636" s="566" t="str">
        <f t="shared" si="84"/>
        <v xml:space="preserve"> </v>
      </c>
      <c r="BQ636" s="566" t="str">
        <f t="shared" si="85"/>
        <v xml:space="preserve"> </v>
      </c>
      <c r="BR636" s="78"/>
      <c r="BS636" s="146"/>
    </row>
    <row r="637" spans="1:71" s="87" customFormat="1" ht="12.75" x14ac:dyDescent="0.25">
      <c r="A637" s="370"/>
      <c r="B637" s="366">
        <f>Demografia!B638</f>
        <v>0</v>
      </c>
      <c r="C637" s="366">
        <f>Demografia!C638</f>
        <v>0</v>
      </c>
      <c r="D637" s="367">
        <f>Demografia!D638</f>
        <v>0</v>
      </c>
      <c r="E637" s="82"/>
      <c r="F637" s="420"/>
      <c r="G637" s="421"/>
      <c r="H637" s="422"/>
      <c r="I637" s="245"/>
      <c r="J637" s="246"/>
      <c r="K637" s="247"/>
      <c r="L637" s="247"/>
      <c r="M637" s="247"/>
      <c r="N637" s="245"/>
      <c r="O637" s="252"/>
      <c r="P637" s="82"/>
      <c r="Q637" s="245"/>
      <c r="R637" s="421"/>
      <c r="S637" s="421"/>
      <c r="T637" s="82"/>
      <c r="U637" s="246"/>
      <c r="V637" s="246"/>
      <c r="W637" s="245"/>
      <c r="X637" s="246"/>
      <c r="Y637" s="245"/>
      <c r="Z637" s="245"/>
      <c r="AA637" s="245"/>
      <c r="AB637" s="247"/>
      <c r="AC637" s="247"/>
      <c r="AD637" s="78"/>
      <c r="AE637" s="247"/>
      <c r="AF637" s="247"/>
      <c r="AG637" s="247"/>
      <c r="AH637" s="247"/>
      <c r="AI637" s="247"/>
      <c r="AJ637" s="247"/>
      <c r="AK637" s="250"/>
      <c r="AL637" s="250"/>
      <c r="AM637" s="252"/>
      <c r="AN637" s="78"/>
      <c r="AO637" s="567" t="str">
        <f t="shared" si="78"/>
        <v xml:space="preserve"> </v>
      </c>
      <c r="AP637" s="567" t="str">
        <f t="shared" si="80"/>
        <v xml:space="preserve"> </v>
      </c>
      <c r="AQ637" s="567" t="str">
        <f t="shared" si="81"/>
        <v xml:space="preserve"> </v>
      </c>
      <c r="AR637" s="567" t="str">
        <f t="shared" si="82"/>
        <v xml:space="preserve"> </v>
      </c>
      <c r="AS637" s="78"/>
      <c r="AT637" s="365"/>
      <c r="AU637" s="365"/>
      <c r="AV637" s="364"/>
      <c r="AW637" s="365"/>
      <c r="AX637" s="364"/>
      <c r="AY637" s="364"/>
      <c r="AZ637" s="245"/>
      <c r="BA637" s="247"/>
      <c r="BB637" s="247"/>
      <c r="BC637" s="78"/>
      <c r="BD637" s="247"/>
      <c r="BE637" s="247"/>
      <c r="BF637" s="247"/>
      <c r="BG637" s="247"/>
      <c r="BH637" s="247"/>
      <c r="BI637" s="247"/>
      <c r="BJ637" s="250"/>
      <c r="BK637" s="250"/>
      <c r="BL637" s="252"/>
      <c r="BM637" s="78"/>
      <c r="BN637" s="567" t="str">
        <f t="shared" si="79"/>
        <v xml:space="preserve"> </v>
      </c>
      <c r="BO637" s="567" t="str">
        <f t="shared" si="83"/>
        <v xml:space="preserve"> </v>
      </c>
      <c r="BP637" s="567" t="str">
        <f t="shared" si="84"/>
        <v xml:space="preserve"> </v>
      </c>
      <c r="BQ637" s="567" t="str">
        <f t="shared" si="85"/>
        <v xml:space="preserve"> </v>
      </c>
      <c r="BR637" s="78"/>
      <c r="BS637" s="318"/>
    </row>
    <row r="638" spans="1:71" s="87" customFormat="1" ht="12.75" x14ac:dyDescent="0.25">
      <c r="A638" s="370"/>
      <c r="B638" s="150">
        <f>Demografia!B639</f>
        <v>0</v>
      </c>
      <c r="C638" s="150">
        <f>Demografia!C639</f>
        <v>0</v>
      </c>
      <c r="D638" s="151">
        <f>Demografia!D639</f>
        <v>0</v>
      </c>
      <c r="E638" s="82"/>
      <c r="F638" s="242"/>
      <c r="G638" s="153"/>
      <c r="H638" s="419"/>
      <c r="I638" s="260"/>
      <c r="J638" s="244"/>
      <c r="K638" s="265"/>
      <c r="L638" s="265"/>
      <c r="M638" s="265"/>
      <c r="N638" s="260"/>
      <c r="O638" s="251"/>
      <c r="P638" s="82"/>
      <c r="Q638" s="260"/>
      <c r="R638" s="153"/>
      <c r="S638" s="153"/>
      <c r="T638" s="82"/>
      <c r="U638" s="244"/>
      <c r="V638" s="244"/>
      <c r="W638" s="260"/>
      <c r="X638" s="244"/>
      <c r="Y638" s="260"/>
      <c r="Z638" s="260"/>
      <c r="AA638" s="260"/>
      <c r="AB638" s="265"/>
      <c r="AC638" s="265"/>
      <c r="AD638" s="78"/>
      <c r="AE638" s="265"/>
      <c r="AF638" s="265"/>
      <c r="AG638" s="265"/>
      <c r="AH638" s="265"/>
      <c r="AI638" s="265"/>
      <c r="AJ638" s="265"/>
      <c r="AK638" s="249"/>
      <c r="AL638" s="249"/>
      <c r="AM638" s="251"/>
      <c r="AN638" s="78"/>
      <c r="AO638" s="566" t="str">
        <f t="shared" si="78"/>
        <v xml:space="preserve"> </v>
      </c>
      <c r="AP638" s="566" t="str">
        <f t="shared" si="80"/>
        <v xml:space="preserve"> </v>
      </c>
      <c r="AQ638" s="566" t="str">
        <f t="shared" si="81"/>
        <v xml:space="preserve"> </v>
      </c>
      <c r="AR638" s="566" t="str">
        <f t="shared" si="82"/>
        <v xml:space="preserve"> </v>
      </c>
      <c r="AS638" s="78"/>
      <c r="AT638" s="244"/>
      <c r="AU638" s="244"/>
      <c r="AV638" s="260"/>
      <c r="AW638" s="244"/>
      <c r="AX638" s="260"/>
      <c r="AY638" s="260"/>
      <c r="AZ638" s="260"/>
      <c r="BA638" s="265"/>
      <c r="BB638" s="265"/>
      <c r="BC638" s="78"/>
      <c r="BD638" s="265"/>
      <c r="BE638" s="265"/>
      <c r="BF638" s="265"/>
      <c r="BG638" s="265"/>
      <c r="BH638" s="265"/>
      <c r="BI638" s="265"/>
      <c r="BJ638" s="249"/>
      <c r="BK638" s="249"/>
      <c r="BL638" s="251"/>
      <c r="BM638" s="78"/>
      <c r="BN638" s="566" t="str">
        <f t="shared" si="79"/>
        <v xml:space="preserve"> </v>
      </c>
      <c r="BO638" s="566" t="str">
        <f t="shared" si="83"/>
        <v xml:space="preserve"> </v>
      </c>
      <c r="BP638" s="566" t="str">
        <f t="shared" si="84"/>
        <v xml:space="preserve"> </v>
      </c>
      <c r="BQ638" s="566" t="str">
        <f t="shared" si="85"/>
        <v xml:space="preserve"> </v>
      </c>
      <c r="BR638" s="78"/>
      <c r="BS638" s="146"/>
    </row>
    <row r="639" spans="1:71" s="87" customFormat="1" ht="12.75" x14ac:dyDescent="0.25">
      <c r="A639" s="370"/>
      <c r="B639" s="366">
        <f>Demografia!B640</f>
        <v>0</v>
      </c>
      <c r="C639" s="366">
        <f>Demografia!C640</f>
        <v>0</v>
      </c>
      <c r="D639" s="367">
        <f>Demografia!D640</f>
        <v>0</v>
      </c>
      <c r="E639" s="82"/>
      <c r="F639" s="420"/>
      <c r="G639" s="421"/>
      <c r="H639" s="422"/>
      <c r="I639" s="245"/>
      <c r="J639" s="246"/>
      <c r="K639" s="247"/>
      <c r="L639" s="247"/>
      <c r="M639" s="247"/>
      <c r="N639" s="245"/>
      <c r="O639" s="252"/>
      <c r="P639" s="82"/>
      <c r="Q639" s="245"/>
      <c r="R639" s="421"/>
      <c r="S639" s="421"/>
      <c r="T639" s="82"/>
      <c r="U639" s="246"/>
      <c r="V639" s="246"/>
      <c r="W639" s="245"/>
      <c r="X639" s="246"/>
      <c r="Y639" s="245"/>
      <c r="Z639" s="245"/>
      <c r="AA639" s="245"/>
      <c r="AB639" s="247"/>
      <c r="AC639" s="247"/>
      <c r="AD639" s="78"/>
      <c r="AE639" s="247"/>
      <c r="AF639" s="247"/>
      <c r="AG639" s="247"/>
      <c r="AH639" s="247"/>
      <c r="AI639" s="247"/>
      <c r="AJ639" s="247"/>
      <c r="AK639" s="250"/>
      <c r="AL639" s="250"/>
      <c r="AM639" s="252"/>
      <c r="AN639" s="78"/>
      <c r="AO639" s="567" t="str">
        <f t="shared" si="78"/>
        <v xml:space="preserve"> </v>
      </c>
      <c r="AP639" s="567" t="str">
        <f t="shared" si="80"/>
        <v xml:space="preserve"> </v>
      </c>
      <c r="AQ639" s="567" t="str">
        <f t="shared" si="81"/>
        <v xml:space="preserve"> </v>
      </c>
      <c r="AR639" s="567" t="str">
        <f t="shared" si="82"/>
        <v xml:space="preserve"> </v>
      </c>
      <c r="AS639" s="78"/>
      <c r="AT639" s="365"/>
      <c r="AU639" s="365"/>
      <c r="AV639" s="364"/>
      <c r="AW639" s="365"/>
      <c r="AX639" s="364"/>
      <c r="AY639" s="364"/>
      <c r="AZ639" s="245"/>
      <c r="BA639" s="247"/>
      <c r="BB639" s="247"/>
      <c r="BC639" s="78"/>
      <c r="BD639" s="247"/>
      <c r="BE639" s="247"/>
      <c r="BF639" s="247"/>
      <c r="BG639" s="247"/>
      <c r="BH639" s="247"/>
      <c r="BI639" s="247"/>
      <c r="BJ639" s="250"/>
      <c r="BK639" s="250"/>
      <c r="BL639" s="252"/>
      <c r="BM639" s="78"/>
      <c r="BN639" s="567" t="str">
        <f t="shared" si="79"/>
        <v xml:space="preserve"> </v>
      </c>
      <c r="BO639" s="567" t="str">
        <f t="shared" si="83"/>
        <v xml:space="preserve"> </v>
      </c>
      <c r="BP639" s="567" t="str">
        <f t="shared" si="84"/>
        <v xml:space="preserve"> </v>
      </c>
      <c r="BQ639" s="567" t="str">
        <f t="shared" si="85"/>
        <v xml:space="preserve"> </v>
      </c>
      <c r="BR639" s="78"/>
      <c r="BS639" s="318"/>
    </row>
    <row r="640" spans="1:71" s="87" customFormat="1" ht="12.75" x14ac:dyDescent="0.25">
      <c r="A640" s="370"/>
      <c r="B640" s="150">
        <f>Demografia!B641</f>
        <v>0</v>
      </c>
      <c r="C640" s="150">
        <f>Demografia!C641</f>
        <v>0</v>
      </c>
      <c r="D640" s="151">
        <f>Demografia!D641</f>
        <v>0</v>
      </c>
      <c r="E640" s="82"/>
      <c r="F640" s="242"/>
      <c r="G640" s="153"/>
      <c r="H640" s="419"/>
      <c r="I640" s="260"/>
      <c r="J640" s="244"/>
      <c r="K640" s="265"/>
      <c r="L640" s="265"/>
      <c r="M640" s="265"/>
      <c r="N640" s="260"/>
      <c r="O640" s="251"/>
      <c r="P640" s="82"/>
      <c r="Q640" s="260"/>
      <c r="R640" s="153"/>
      <c r="S640" s="153"/>
      <c r="T640" s="82"/>
      <c r="U640" s="244"/>
      <c r="V640" s="244"/>
      <c r="W640" s="260"/>
      <c r="X640" s="244"/>
      <c r="Y640" s="260"/>
      <c r="Z640" s="260"/>
      <c r="AA640" s="260"/>
      <c r="AB640" s="265"/>
      <c r="AC640" s="265"/>
      <c r="AD640" s="78"/>
      <c r="AE640" s="265"/>
      <c r="AF640" s="265"/>
      <c r="AG640" s="265"/>
      <c r="AH640" s="265"/>
      <c r="AI640" s="265"/>
      <c r="AJ640" s="265"/>
      <c r="AK640" s="249"/>
      <c r="AL640" s="249"/>
      <c r="AM640" s="251"/>
      <c r="AN640" s="78"/>
      <c r="AO640" s="566" t="str">
        <f t="shared" si="78"/>
        <v xml:space="preserve"> </v>
      </c>
      <c r="AP640" s="566" t="str">
        <f t="shared" si="80"/>
        <v xml:space="preserve"> </v>
      </c>
      <c r="AQ640" s="566" t="str">
        <f t="shared" si="81"/>
        <v xml:space="preserve"> </v>
      </c>
      <c r="AR640" s="566" t="str">
        <f t="shared" si="82"/>
        <v xml:space="preserve"> </v>
      </c>
      <c r="AS640" s="78"/>
      <c r="AT640" s="244"/>
      <c r="AU640" s="244"/>
      <c r="AV640" s="260"/>
      <c r="AW640" s="244"/>
      <c r="AX640" s="260"/>
      <c r="AY640" s="260"/>
      <c r="AZ640" s="260"/>
      <c r="BA640" s="265"/>
      <c r="BB640" s="265"/>
      <c r="BC640" s="78"/>
      <c r="BD640" s="265"/>
      <c r="BE640" s="265"/>
      <c r="BF640" s="265"/>
      <c r="BG640" s="265"/>
      <c r="BH640" s="265"/>
      <c r="BI640" s="265"/>
      <c r="BJ640" s="249"/>
      <c r="BK640" s="249"/>
      <c r="BL640" s="251"/>
      <c r="BM640" s="78"/>
      <c r="BN640" s="566" t="str">
        <f t="shared" si="79"/>
        <v xml:space="preserve"> </v>
      </c>
      <c r="BO640" s="566" t="str">
        <f t="shared" si="83"/>
        <v xml:space="preserve"> </v>
      </c>
      <c r="BP640" s="566" t="str">
        <f t="shared" si="84"/>
        <v xml:space="preserve"> </v>
      </c>
      <c r="BQ640" s="566" t="str">
        <f t="shared" si="85"/>
        <v xml:space="preserve"> </v>
      </c>
      <c r="BR640" s="78"/>
      <c r="BS640" s="146"/>
    </row>
    <row r="641" spans="1:71" s="87" customFormat="1" ht="12.75" x14ac:dyDescent="0.25">
      <c r="A641" s="370"/>
      <c r="B641" s="366">
        <f>Demografia!B642</f>
        <v>0</v>
      </c>
      <c r="C641" s="366">
        <f>Demografia!C642</f>
        <v>0</v>
      </c>
      <c r="D641" s="367">
        <f>Demografia!D642</f>
        <v>0</v>
      </c>
      <c r="E641" s="82"/>
      <c r="F641" s="420"/>
      <c r="G641" s="421"/>
      <c r="H641" s="422"/>
      <c r="I641" s="245"/>
      <c r="J641" s="246"/>
      <c r="K641" s="247"/>
      <c r="L641" s="247"/>
      <c r="M641" s="247"/>
      <c r="N641" s="245"/>
      <c r="O641" s="252"/>
      <c r="P641" s="82"/>
      <c r="Q641" s="245"/>
      <c r="R641" s="421"/>
      <c r="S641" s="421"/>
      <c r="T641" s="82"/>
      <c r="U641" s="246"/>
      <c r="V641" s="246"/>
      <c r="W641" s="245"/>
      <c r="X641" s="246"/>
      <c r="Y641" s="245"/>
      <c r="Z641" s="245"/>
      <c r="AA641" s="245"/>
      <c r="AB641" s="247"/>
      <c r="AC641" s="247"/>
      <c r="AD641" s="78"/>
      <c r="AE641" s="247"/>
      <c r="AF641" s="247"/>
      <c r="AG641" s="247"/>
      <c r="AH641" s="247"/>
      <c r="AI641" s="247"/>
      <c r="AJ641" s="247"/>
      <c r="AK641" s="250"/>
      <c r="AL641" s="250"/>
      <c r="AM641" s="252"/>
      <c r="AN641" s="78"/>
      <c r="AO641" s="567" t="str">
        <f t="shared" si="78"/>
        <v xml:space="preserve"> </v>
      </c>
      <c r="AP641" s="567" t="str">
        <f t="shared" si="80"/>
        <v xml:space="preserve"> </v>
      </c>
      <c r="AQ641" s="567" t="str">
        <f t="shared" si="81"/>
        <v xml:space="preserve"> </v>
      </c>
      <c r="AR641" s="567" t="str">
        <f t="shared" si="82"/>
        <v xml:space="preserve"> </v>
      </c>
      <c r="AS641" s="78"/>
      <c r="AT641" s="365"/>
      <c r="AU641" s="365"/>
      <c r="AV641" s="364"/>
      <c r="AW641" s="365"/>
      <c r="AX641" s="364"/>
      <c r="AY641" s="364"/>
      <c r="AZ641" s="245"/>
      <c r="BA641" s="247"/>
      <c r="BB641" s="247"/>
      <c r="BC641" s="78"/>
      <c r="BD641" s="247"/>
      <c r="BE641" s="247"/>
      <c r="BF641" s="247"/>
      <c r="BG641" s="247"/>
      <c r="BH641" s="247"/>
      <c r="BI641" s="247"/>
      <c r="BJ641" s="250"/>
      <c r="BK641" s="250"/>
      <c r="BL641" s="252"/>
      <c r="BM641" s="78"/>
      <c r="BN641" s="567" t="str">
        <f t="shared" si="79"/>
        <v xml:space="preserve"> </v>
      </c>
      <c r="BO641" s="567" t="str">
        <f t="shared" si="83"/>
        <v xml:space="preserve"> </v>
      </c>
      <c r="BP641" s="567" t="str">
        <f t="shared" si="84"/>
        <v xml:space="preserve"> </v>
      </c>
      <c r="BQ641" s="567" t="str">
        <f t="shared" si="85"/>
        <v xml:space="preserve"> </v>
      </c>
      <c r="BR641" s="78"/>
      <c r="BS641" s="318"/>
    </row>
    <row r="642" spans="1:71" s="87" customFormat="1" ht="12.75" x14ac:dyDescent="0.25">
      <c r="A642" s="370"/>
      <c r="B642" s="150">
        <f>Demografia!B643</f>
        <v>0</v>
      </c>
      <c r="C642" s="150">
        <f>Demografia!C643</f>
        <v>0</v>
      </c>
      <c r="D642" s="151">
        <f>Demografia!D643</f>
        <v>0</v>
      </c>
      <c r="E642" s="82"/>
      <c r="F642" s="242"/>
      <c r="G642" s="153"/>
      <c r="H642" s="419"/>
      <c r="I642" s="260"/>
      <c r="J642" s="244"/>
      <c r="K642" s="265"/>
      <c r="L642" s="265"/>
      <c r="M642" s="265"/>
      <c r="N642" s="260"/>
      <c r="O642" s="251"/>
      <c r="P642" s="82"/>
      <c r="Q642" s="260"/>
      <c r="R642" s="153"/>
      <c r="S642" s="153"/>
      <c r="T642" s="82"/>
      <c r="U642" s="244"/>
      <c r="V642" s="244"/>
      <c r="W642" s="260"/>
      <c r="X642" s="244"/>
      <c r="Y642" s="260"/>
      <c r="Z642" s="260"/>
      <c r="AA642" s="260"/>
      <c r="AB642" s="265"/>
      <c r="AC642" s="265"/>
      <c r="AD642" s="78"/>
      <c r="AE642" s="265"/>
      <c r="AF642" s="265"/>
      <c r="AG642" s="265"/>
      <c r="AH642" s="265"/>
      <c r="AI642" s="265"/>
      <c r="AJ642" s="265"/>
      <c r="AK642" s="249"/>
      <c r="AL642" s="249"/>
      <c r="AM642" s="251"/>
      <c r="AN642" s="78"/>
      <c r="AO642" s="566" t="str">
        <f t="shared" si="78"/>
        <v xml:space="preserve"> </v>
      </c>
      <c r="AP642" s="566" t="str">
        <f t="shared" si="80"/>
        <v xml:space="preserve"> </v>
      </c>
      <c r="AQ642" s="566" t="str">
        <f t="shared" si="81"/>
        <v xml:space="preserve"> </v>
      </c>
      <c r="AR642" s="566" t="str">
        <f t="shared" si="82"/>
        <v xml:space="preserve"> </v>
      </c>
      <c r="AS642" s="78"/>
      <c r="AT642" s="244"/>
      <c r="AU642" s="244"/>
      <c r="AV642" s="260"/>
      <c r="AW642" s="244"/>
      <c r="AX642" s="260"/>
      <c r="AY642" s="260"/>
      <c r="AZ642" s="260"/>
      <c r="BA642" s="265"/>
      <c r="BB642" s="265"/>
      <c r="BC642" s="78"/>
      <c r="BD642" s="265"/>
      <c r="BE642" s="265"/>
      <c r="BF642" s="265"/>
      <c r="BG642" s="265"/>
      <c r="BH642" s="265"/>
      <c r="BI642" s="265"/>
      <c r="BJ642" s="249"/>
      <c r="BK642" s="249"/>
      <c r="BL642" s="251"/>
      <c r="BM642" s="78"/>
      <c r="BN642" s="566" t="str">
        <f t="shared" si="79"/>
        <v xml:space="preserve"> </v>
      </c>
      <c r="BO642" s="566" t="str">
        <f t="shared" si="83"/>
        <v xml:space="preserve"> </v>
      </c>
      <c r="BP642" s="566" t="str">
        <f t="shared" si="84"/>
        <v xml:space="preserve"> </v>
      </c>
      <c r="BQ642" s="566" t="str">
        <f t="shared" si="85"/>
        <v xml:space="preserve"> </v>
      </c>
      <c r="BR642" s="78"/>
      <c r="BS642" s="146"/>
    </row>
    <row r="643" spans="1:71" s="87" customFormat="1" ht="12.75" x14ac:dyDescent="0.25">
      <c r="A643" s="370"/>
      <c r="B643" s="366">
        <f>Demografia!B644</f>
        <v>0</v>
      </c>
      <c r="C643" s="366">
        <f>Demografia!C644</f>
        <v>0</v>
      </c>
      <c r="D643" s="367">
        <f>Demografia!D644</f>
        <v>0</v>
      </c>
      <c r="E643" s="82"/>
      <c r="F643" s="420"/>
      <c r="G643" s="421"/>
      <c r="H643" s="422"/>
      <c r="I643" s="245"/>
      <c r="J643" s="246"/>
      <c r="K643" s="247"/>
      <c r="L643" s="247"/>
      <c r="M643" s="247"/>
      <c r="N643" s="245"/>
      <c r="O643" s="252"/>
      <c r="P643" s="82"/>
      <c r="Q643" s="245"/>
      <c r="R643" s="421"/>
      <c r="S643" s="421"/>
      <c r="T643" s="82"/>
      <c r="U643" s="246"/>
      <c r="V643" s="246"/>
      <c r="W643" s="245"/>
      <c r="X643" s="246"/>
      <c r="Y643" s="245"/>
      <c r="Z643" s="245"/>
      <c r="AA643" s="245"/>
      <c r="AB643" s="247"/>
      <c r="AC643" s="247"/>
      <c r="AD643" s="78"/>
      <c r="AE643" s="247"/>
      <c r="AF643" s="247"/>
      <c r="AG643" s="247"/>
      <c r="AH643" s="247"/>
      <c r="AI643" s="247"/>
      <c r="AJ643" s="247"/>
      <c r="AK643" s="250"/>
      <c r="AL643" s="250"/>
      <c r="AM643" s="252"/>
      <c r="AN643" s="78"/>
      <c r="AO643" s="567" t="str">
        <f t="shared" si="78"/>
        <v xml:space="preserve"> </v>
      </c>
      <c r="AP643" s="567" t="str">
        <f t="shared" si="80"/>
        <v xml:space="preserve"> </v>
      </c>
      <c r="AQ643" s="567" t="str">
        <f t="shared" si="81"/>
        <v xml:space="preserve"> </v>
      </c>
      <c r="AR643" s="567" t="str">
        <f t="shared" si="82"/>
        <v xml:space="preserve"> </v>
      </c>
      <c r="AS643" s="78"/>
      <c r="AT643" s="365"/>
      <c r="AU643" s="365"/>
      <c r="AV643" s="364"/>
      <c r="AW643" s="365"/>
      <c r="AX643" s="364"/>
      <c r="AY643" s="364"/>
      <c r="AZ643" s="245"/>
      <c r="BA643" s="247"/>
      <c r="BB643" s="247"/>
      <c r="BC643" s="78"/>
      <c r="BD643" s="247"/>
      <c r="BE643" s="247"/>
      <c r="BF643" s="247"/>
      <c r="BG643" s="247"/>
      <c r="BH643" s="247"/>
      <c r="BI643" s="247"/>
      <c r="BJ643" s="250"/>
      <c r="BK643" s="250"/>
      <c r="BL643" s="252"/>
      <c r="BM643" s="78"/>
      <c r="BN643" s="567" t="str">
        <f t="shared" si="79"/>
        <v xml:space="preserve"> </v>
      </c>
      <c r="BO643" s="567" t="str">
        <f t="shared" si="83"/>
        <v xml:space="preserve"> </v>
      </c>
      <c r="BP643" s="567" t="str">
        <f t="shared" si="84"/>
        <v xml:space="preserve"> </v>
      </c>
      <c r="BQ643" s="567" t="str">
        <f t="shared" si="85"/>
        <v xml:space="preserve"> </v>
      </c>
      <c r="BR643" s="78"/>
      <c r="BS643" s="318"/>
    </row>
    <row r="644" spans="1:71" s="87" customFormat="1" ht="12.75" x14ac:dyDescent="0.25">
      <c r="A644" s="370"/>
      <c r="B644" s="150">
        <f>Demografia!B645</f>
        <v>0</v>
      </c>
      <c r="C644" s="150">
        <f>Demografia!C645</f>
        <v>0</v>
      </c>
      <c r="D644" s="151">
        <f>Demografia!D645</f>
        <v>0</v>
      </c>
      <c r="E644" s="82"/>
      <c r="F644" s="242"/>
      <c r="G644" s="153"/>
      <c r="H644" s="419"/>
      <c r="I644" s="260"/>
      <c r="J644" s="244"/>
      <c r="K644" s="265"/>
      <c r="L644" s="265"/>
      <c r="M644" s="265"/>
      <c r="N644" s="260"/>
      <c r="O644" s="251"/>
      <c r="P644" s="82"/>
      <c r="Q644" s="260"/>
      <c r="R644" s="153"/>
      <c r="S644" s="153"/>
      <c r="T644" s="82"/>
      <c r="U644" s="244"/>
      <c r="V644" s="244"/>
      <c r="W644" s="260"/>
      <c r="X644" s="244"/>
      <c r="Y644" s="260"/>
      <c r="Z644" s="260"/>
      <c r="AA644" s="260"/>
      <c r="AB644" s="265"/>
      <c r="AC644" s="265"/>
      <c r="AD644" s="78"/>
      <c r="AE644" s="265"/>
      <c r="AF644" s="265"/>
      <c r="AG644" s="265"/>
      <c r="AH644" s="265"/>
      <c r="AI644" s="265"/>
      <c r="AJ644" s="265"/>
      <c r="AK644" s="249"/>
      <c r="AL644" s="249"/>
      <c r="AM644" s="251"/>
      <c r="AN644" s="78"/>
      <c r="AO644" s="566" t="str">
        <f t="shared" si="78"/>
        <v xml:space="preserve"> </v>
      </c>
      <c r="AP644" s="566" t="str">
        <f t="shared" si="80"/>
        <v xml:space="preserve"> </v>
      </c>
      <c r="AQ644" s="566" t="str">
        <f t="shared" si="81"/>
        <v xml:space="preserve"> </v>
      </c>
      <c r="AR644" s="566" t="str">
        <f t="shared" si="82"/>
        <v xml:space="preserve"> </v>
      </c>
      <c r="AS644" s="78"/>
      <c r="AT644" s="244"/>
      <c r="AU644" s="244"/>
      <c r="AV644" s="260"/>
      <c r="AW644" s="244"/>
      <c r="AX644" s="260"/>
      <c r="AY644" s="260"/>
      <c r="AZ644" s="260"/>
      <c r="BA644" s="265"/>
      <c r="BB644" s="265"/>
      <c r="BC644" s="78"/>
      <c r="BD644" s="265"/>
      <c r="BE644" s="265"/>
      <c r="BF644" s="265"/>
      <c r="BG644" s="265"/>
      <c r="BH644" s="265"/>
      <c r="BI644" s="265"/>
      <c r="BJ644" s="249"/>
      <c r="BK644" s="249"/>
      <c r="BL644" s="251"/>
      <c r="BM644" s="78"/>
      <c r="BN644" s="566" t="str">
        <f t="shared" si="79"/>
        <v xml:space="preserve"> </v>
      </c>
      <c r="BO644" s="566" t="str">
        <f t="shared" si="83"/>
        <v xml:space="preserve"> </v>
      </c>
      <c r="BP644" s="566" t="str">
        <f t="shared" si="84"/>
        <v xml:space="preserve"> </v>
      </c>
      <c r="BQ644" s="566" t="str">
        <f t="shared" si="85"/>
        <v xml:space="preserve"> </v>
      </c>
      <c r="BR644" s="78"/>
      <c r="BS644" s="146"/>
    </row>
    <row r="645" spans="1:71" s="87" customFormat="1" ht="12.75" x14ac:dyDescent="0.25">
      <c r="A645" s="370"/>
      <c r="B645" s="366">
        <f>Demografia!B646</f>
        <v>0</v>
      </c>
      <c r="C645" s="366">
        <f>Demografia!C646</f>
        <v>0</v>
      </c>
      <c r="D645" s="367">
        <f>Demografia!D646</f>
        <v>0</v>
      </c>
      <c r="E645" s="82"/>
      <c r="F645" s="420"/>
      <c r="G645" s="421"/>
      <c r="H645" s="422"/>
      <c r="I645" s="245"/>
      <c r="J645" s="246"/>
      <c r="K645" s="247"/>
      <c r="L645" s="247"/>
      <c r="M645" s="247"/>
      <c r="N645" s="245"/>
      <c r="O645" s="252"/>
      <c r="P645" s="82"/>
      <c r="Q645" s="245"/>
      <c r="R645" s="421"/>
      <c r="S645" s="421"/>
      <c r="T645" s="82"/>
      <c r="U645" s="246"/>
      <c r="V645" s="246"/>
      <c r="W645" s="245"/>
      <c r="X645" s="246"/>
      <c r="Y645" s="245"/>
      <c r="Z645" s="245"/>
      <c r="AA645" s="245"/>
      <c r="AB645" s="247"/>
      <c r="AC645" s="247"/>
      <c r="AD645" s="78"/>
      <c r="AE645" s="247"/>
      <c r="AF645" s="247"/>
      <c r="AG645" s="247"/>
      <c r="AH645" s="247"/>
      <c r="AI645" s="247"/>
      <c r="AJ645" s="247"/>
      <c r="AK645" s="250"/>
      <c r="AL645" s="250"/>
      <c r="AM645" s="252"/>
      <c r="AN645" s="78"/>
      <c r="AO645" s="567" t="str">
        <f t="shared" si="78"/>
        <v xml:space="preserve"> </v>
      </c>
      <c r="AP645" s="567" t="str">
        <f t="shared" si="80"/>
        <v xml:space="preserve"> </v>
      </c>
      <c r="AQ645" s="567" t="str">
        <f t="shared" si="81"/>
        <v xml:space="preserve"> </v>
      </c>
      <c r="AR645" s="567" t="str">
        <f t="shared" si="82"/>
        <v xml:space="preserve"> </v>
      </c>
      <c r="AS645" s="78"/>
      <c r="AT645" s="365"/>
      <c r="AU645" s="365"/>
      <c r="AV645" s="364"/>
      <c r="AW645" s="365"/>
      <c r="AX645" s="364"/>
      <c r="AY645" s="364"/>
      <c r="AZ645" s="245"/>
      <c r="BA645" s="247"/>
      <c r="BB645" s="247"/>
      <c r="BC645" s="78"/>
      <c r="BD645" s="247"/>
      <c r="BE645" s="247"/>
      <c r="BF645" s="247"/>
      <c r="BG645" s="247"/>
      <c r="BH645" s="247"/>
      <c r="BI645" s="247"/>
      <c r="BJ645" s="250"/>
      <c r="BK645" s="250"/>
      <c r="BL645" s="252"/>
      <c r="BM645" s="78"/>
      <c r="BN645" s="567" t="str">
        <f t="shared" si="79"/>
        <v xml:space="preserve"> </v>
      </c>
      <c r="BO645" s="567" t="str">
        <f t="shared" si="83"/>
        <v xml:space="preserve"> </v>
      </c>
      <c r="BP645" s="567" t="str">
        <f t="shared" si="84"/>
        <v xml:space="preserve"> </v>
      </c>
      <c r="BQ645" s="567" t="str">
        <f t="shared" si="85"/>
        <v xml:space="preserve"> </v>
      </c>
      <c r="BR645" s="78"/>
      <c r="BS645" s="318"/>
    </row>
    <row r="646" spans="1:71" s="87" customFormat="1" ht="12.75" x14ac:dyDescent="0.25">
      <c r="A646" s="370"/>
      <c r="B646" s="150">
        <f>Demografia!B647</f>
        <v>0</v>
      </c>
      <c r="C646" s="150">
        <f>Demografia!C647</f>
        <v>0</v>
      </c>
      <c r="D646" s="151">
        <f>Demografia!D647</f>
        <v>0</v>
      </c>
      <c r="E646" s="82"/>
      <c r="F646" s="242"/>
      <c r="G646" s="153"/>
      <c r="H646" s="419"/>
      <c r="I646" s="260"/>
      <c r="J646" s="244"/>
      <c r="K646" s="265"/>
      <c r="L646" s="265"/>
      <c r="M646" s="265"/>
      <c r="N646" s="260"/>
      <c r="O646" s="251"/>
      <c r="P646" s="82"/>
      <c r="Q646" s="260"/>
      <c r="R646" s="153"/>
      <c r="S646" s="153"/>
      <c r="T646" s="82"/>
      <c r="U646" s="244"/>
      <c r="V646" s="244"/>
      <c r="W646" s="260"/>
      <c r="X646" s="244"/>
      <c r="Y646" s="260"/>
      <c r="Z646" s="260"/>
      <c r="AA646" s="260"/>
      <c r="AB646" s="265"/>
      <c r="AC646" s="265"/>
      <c r="AD646" s="78"/>
      <c r="AE646" s="265"/>
      <c r="AF646" s="265"/>
      <c r="AG646" s="265"/>
      <c r="AH646" s="265"/>
      <c r="AI646" s="265"/>
      <c r="AJ646" s="265"/>
      <c r="AK646" s="249"/>
      <c r="AL646" s="249"/>
      <c r="AM646" s="251"/>
      <c r="AN646" s="78"/>
      <c r="AO646" s="566" t="str">
        <f t="shared" si="78"/>
        <v xml:space="preserve"> </v>
      </c>
      <c r="AP646" s="566" t="str">
        <f t="shared" si="80"/>
        <v xml:space="preserve"> </v>
      </c>
      <c r="AQ646" s="566" t="str">
        <f t="shared" si="81"/>
        <v xml:space="preserve"> </v>
      </c>
      <c r="AR646" s="566" t="str">
        <f t="shared" si="82"/>
        <v xml:space="preserve"> </v>
      </c>
      <c r="AS646" s="78"/>
      <c r="AT646" s="244"/>
      <c r="AU646" s="244"/>
      <c r="AV646" s="260"/>
      <c r="AW646" s="244"/>
      <c r="AX646" s="260"/>
      <c r="AY646" s="260"/>
      <c r="AZ646" s="260"/>
      <c r="BA646" s="265"/>
      <c r="BB646" s="265"/>
      <c r="BC646" s="78"/>
      <c r="BD646" s="265"/>
      <c r="BE646" s="265"/>
      <c r="BF646" s="265"/>
      <c r="BG646" s="265"/>
      <c r="BH646" s="265"/>
      <c r="BI646" s="265"/>
      <c r="BJ646" s="249"/>
      <c r="BK646" s="249"/>
      <c r="BL646" s="251"/>
      <c r="BM646" s="78"/>
      <c r="BN646" s="566" t="str">
        <f t="shared" si="79"/>
        <v xml:space="preserve"> </v>
      </c>
      <c r="BO646" s="566" t="str">
        <f t="shared" si="83"/>
        <v xml:space="preserve"> </v>
      </c>
      <c r="BP646" s="566" t="str">
        <f t="shared" si="84"/>
        <v xml:space="preserve"> </v>
      </c>
      <c r="BQ646" s="566" t="str">
        <f t="shared" si="85"/>
        <v xml:space="preserve"> </v>
      </c>
      <c r="BR646" s="78"/>
      <c r="BS646" s="146"/>
    </row>
    <row r="647" spans="1:71" s="87" customFormat="1" ht="12.75" x14ac:dyDescent="0.25">
      <c r="A647" s="370"/>
      <c r="B647" s="366">
        <f>Demografia!B648</f>
        <v>0</v>
      </c>
      <c r="C647" s="366">
        <f>Demografia!C648</f>
        <v>0</v>
      </c>
      <c r="D647" s="367">
        <f>Demografia!D648</f>
        <v>0</v>
      </c>
      <c r="E647" s="82"/>
      <c r="F647" s="420"/>
      <c r="G647" s="421"/>
      <c r="H647" s="422"/>
      <c r="I647" s="245"/>
      <c r="J647" s="246"/>
      <c r="K647" s="247"/>
      <c r="L647" s="247"/>
      <c r="M647" s="247"/>
      <c r="N647" s="245"/>
      <c r="O647" s="252"/>
      <c r="P647" s="82"/>
      <c r="Q647" s="245"/>
      <c r="R647" s="421"/>
      <c r="S647" s="421"/>
      <c r="T647" s="82"/>
      <c r="U647" s="246"/>
      <c r="V647" s="246"/>
      <c r="W647" s="245"/>
      <c r="X647" s="246"/>
      <c r="Y647" s="245"/>
      <c r="Z647" s="245"/>
      <c r="AA647" s="245"/>
      <c r="AB647" s="247"/>
      <c r="AC647" s="247"/>
      <c r="AD647" s="78"/>
      <c r="AE647" s="247"/>
      <c r="AF647" s="247"/>
      <c r="AG647" s="247"/>
      <c r="AH647" s="247"/>
      <c r="AI647" s="247"/>
      <c r="AJ647" s="247"/>
      <c r="AK647" s="250"/>
      <c r="AL647" s="250"/>
      <c r="AM647" s="252"/>
      <c r="AN647" s="78"/>
      <c r="AO647" s="567" t="str">
        <f t="shared" si="78"/>
        <v xml:space="preserve"> </v>
      </c>
      <c r="AP647" s="567" t="str">
        <f t="shared" si="80"/>
        <v xml:space="preserve"> </v>
      </c>
      <c r="AQ647" s="567" t="str">
        <f t="shared" si="81"/>
        <v xml:space="preserve"> </v>
      </c>
      <c r="AR647" s="567" t="str">
        <f t="shared" si="82"/>
        <v xml:space="preserve"> </v>
      </c>
      <c r="AS647" s="78"/>
      <c r="AT647" s="365"/>
      <c r="AU647" s="365"/>
      <c r="AV647" s="364"/>
      <c r="AW647" s="365"/>
      <c r="AX647" s="364"/>
      <c r="AY647" s="364"/>
      <c r="AZ647" s="245"/>
      <c r="BA647" s="247"/>
      <c r="BB647" s="247"/>
      <c r="BC647" s="78"/>
      <c r="BD647" s="247"/>
      <c r="BE647" s="247"/>
      <c r="BF647" s="247"/>
      <c r="BG647" s="247"/>
      <c r="BH647" s="247"/>
      <c r="BI647" s="247"/>
      <c r="BJ647" s="250"/>
      <c r="BK647" s="250"/>
      <c r="BL647" s="252"/>
      <c r="BM647" s="78"/>
      <c r="BN647" s="567" t="str">
        <f t="shared" si="79"/>
        <v xml:space="preserve"> </v>
      </c>
      <c r="BO647" s="567" t="str">
        <f t="shared" si="83"/>
        <v xml:space="preserve"> </v>
      </c>
      <c r="BP647" s="567" t="str">
        <f t="shared" si="84"/>
        <v xml:space="preserve"> </v>
      </c>
      <c r="BQ647" s="567" t="str">
        <f t="shared" si="85"/>
        <v xml:space="preserve"> </v>
      </c>
      <c r="BR647" s="78"/>
      <c r="BS647" s="318"/>
    </row>
    <row r="648" spans="1:71" s="87" customFormat="1" ht="12.75" x14ac:dyDescent="0.25">
      <c r="A648" s="370"/>
      <c r="B648" s="150">
        <f>Demografia!B649</f>
        <v>0</v>
      </c>
      <c r="C648" s="150">
        <f>Demografia!C649</f>
        <v>0</v>
      </c>
      <c r="D648" s="151">
        <f>Demografia!D649</f>
        <v>0</v>
      </c>
      <c r="E648" s="82"/>
      <c r="F648" s="242"/>
      <c r="G648" s="153"/>
      <c r="H648" s="419"/>
      <c r="I648" s="260"/>
      <c r="J648" s="244"/>
      <c r="K648" s="265"/>
      <c r="L648" s="265"/>
      <c r="M648" s="265"/>
      <c r="N648" s="260"/>
      <c r="O648" s="251"/>
      <c r="P648" s="82"/>
      <c r="Q648" s="260"/>
      <c r="R648" s="153"/>
      <c r="S648" s="153"/>
      <c r="T648" s="82"/>
      <c r="U648" s="244"/>
      <c r="V648" s="244"/>
      <c r="W648" s="260"/>
      <c r="X648" s="244"/>
      <c r="Y648" s="260"/>
      <c r="Z648" s="260"/>
      <c r="AA648" s="260"/>
      <c r="AB648" s="265"/>
      <c r="AC648" s="265"/>
      <c r="AD648" s="78"/>
      <c r="AE648" s="265"/>
      <c r="AF648" s="265"/>
      <c r="AG648" s="265"/>
      <c r="AH648" s="265"/>
      <c r="AI648" s="265"/>
      <c r="AJ648" s="265"/>
      <c r="AK648" s="249"/>
      <c r="AL648" s="249"/>
      <c r="AM648" s="251"/>
      <c r="AN648" s="78"/>
      <c r="AO648" s="566" t="str">
        <f t="shared" si="78"/>
        <v xml:space="preserve"> </v>
      </c>
      <c r="AP648" s="566" t="str">
        <f t="shared" si="80"/>
        <v xml:space="preserve"> </v>
      </c>
      <c r="AQ648" s="566" t="str">
        <f t="shared" si="81"/>
        <v xml:space="preserve"> </v>
      </c>
      <c r="AR648" s="566" t="str">
        <f t="shared" si="82"/>
        <v xml:space="preserve"> </v>
      </c>
      <c r="AS648" s="78"/>
      <c r="AT648" s="244"/>
      <c r="AU648" s="244"/>
      <c r="AV648" s="260"/>
      <c r="AW648" s="244"/>
      <c r="AX648" s="260"/>
      <c r="AY648" s="260"/>
      <c r="AZ648" s="260"/>
      <c r="BA648" s="265"/>
      <c r="BB648" s="265"/>
      <c r="BC648" s="78"/>
      <c r="BD648" s="265"/>
      <c r="BE648" s="265"/>
      <c r="BF648" s="265"/>
      <c r="BG648" s="265"/>
      <c r="BH648" s="265"/>
      <c r="BI648" s="265"/>
      <c r="BJ648" s="249"/>
      <c r="BK648" s="249"/>
      <c r="BL648" s="251"/>
      <c r="BM648" s="78"/>
      <c r="BN648" s="566" t="str">
        <f t="shared" si="79"/>
        <v xml:space="preserve"> </v>
      </c>
      <c r="BO648" s="566" t="str">
        <f t="shared" si="83"/>
        <v xml:space="preserve"> </v>
      </c>
      <c r="BP648" s="566" t="str">
        <f t="shared" si="84"/>
        <v xml:space="preserve"> </v>
      </c>
      <c r="BQ648" s="566" t="str">
        <f t="shared" si="85"/>
        <v xml:space="preserve"> </v>
      </c>
      <c r="BR648" s="78"/>
      <c r="BS648" s="146"/>
    </row>
    <row r="649" spans="1:71" s="87" customFormat="1" ht="12.75" x14ac:dyDescent="0.25">
      <c r="A649" s="370"/>
      <c r="B649" s="366">
        <f>Demografia!B650</f>
        <v>0</v>
      </c>
      <c r="C649" s="366">
        <f>Demografia!C650</f>
        <v>0</v>
      </c>
      <c r="D649" s="367">
        <f>Demografia!D650</f>
        <v>0</v>
      </c>
      <c r="E649" s="82"/>
      <c r="F649" s="420"/>
      <c r="G649" s="421"/>
      <c r="H649" s="422"/>
      <c r="I649" s="245"/>
      <c r="J649" s="246"/>
      <c r="K649" s="247"/>
      <c r="L649" s="247"/>
      <c r="M649" s="247"/>
      <c r="N649" s="245"/>
      <c r="O649" s="252"/>
      <c r="P649" s="82"/>
      <c r="Q649" s="245"/>
      <c r="R649" s="421"/>
      <c r="S649" s="421"/>
      <c r="T649" s="82"/>
      <c r="U649" s="246"/>
      <c r="V649" s="246"/>
      <c r="W649" s="245"/>
      <c r="X649" s="246"/>
      <c r="Y649" s="245"/>
      <c r="Z649" s="245"/>
      <c r="AA649" s="245"/>
      <c r="AB649" s="247"/>
      <c r="AC649" s="247"/>
      <c r="AD649" s="78"/>
      <c r="AE649" s="247"/>
      <c r="AF649" s="247"/>
      <c r="AG649" s="247"/>
      <c r="AH649" s="247"/>
      <c r="AI649" s="247"/>
      <c r="AJ649" s="247"/>
      <c r="AK649" s="250"/>
      <c r="AL649" s="250"/>
      <c r="AM649" s="252"/>
      <c r="AN649" s="78"/>
      <c r="AO649" s="567" t="str">
        <f t="shared" si="78"/>
        <v xml:space="preserve"> </v>
      </c>
      <c r="AP649" s="567" t="str">
        <f t="shared" si="80"/>
        <v xml:space="preserve"> </v>
      </c>
      <c r="AQ649" s="567" t="str">
        <f t="shared" si="81"/>
        <v xml:space="preserve"> </v>
      </c>
      <c r="AR649" s="567" t="str">
        <f t="shared" si="82"/>
        <v xml:space="preserve"> </v>
      </c>
      <c r="AS649" s="78"/>
      <c r="AT649" s="365"/>
      <c r="AU649" s="365"/>
      <c r="AV649" s="364"/>
      <c r="AW649" s="365"/>
      <c r="AX649" s="364"/>
      <c r="AY649" s="364"/>
      <c r="AZ649" s="245"/>
      <c r="BA649" s="247"/>
      <c r="BB649" s="247"/>
      <c r="BC649" s="78"/>
      <c r="BD649" s="247"/>
      <c r="BE649" s="247"/>
      <c r="BF649" s="247"/>
      <c r="BG649" s="247"/>
      <c r="BH649" s="247"/>
      <c r="BI649" s="247"/>
      <c r="BJ649" s="250"/>
      <c r="BK649" s="250"/>
      <c r="BL649" s="252"/>
      <c r="BM649" s="78"/>
      <c r="BN649" s="567" t="str">
        <f t="shared" si="79"/>
        <v xml:space="preserve"> </v>
      </c>
      <c r="BO649" s="567" t="str">
        <f t="shared" si="83"/>
        <v xml:space="preserve"> </v>
      </c>
      <c r="BP649" s="567" t="str">
        <f t="shared" si="84"/>
        <v xml:space="preserve"> </v>
      </c>
      <c r="BQ649" s="567" t="str">
        <f t="shared" si="85"/>
        <v xml:space="preserve"> </v>
      </c>
      <c r="BR649" s="78"/>
      <c r="BS649" s="318"/>
    </row>
    <row r="650" spans="1:71" s="87" customFormat="1" ht="12.75" x14ac:dyDescent="0.25">
      <c r="A650" s="370"/>
      <c r="B650" s="150">
        <f>Demografia!B651</f>
        <v>0</v>
      </c>
      <c r="C650" s="150">
        <f>Demografia!C651</f>
        <v>0</v>
      </c>
      <c r="D650" s="151">
        <f>Demografia!D651</f>
        <v>0</v>
      </c>
      <c r="E650" s="82"/>
      <c r="F650" s="242"/>
      <c r="G650" s="153"/>
      <c r="H650" s="419"/>
      <c r="I650" s="260"/>
      <c r="J650" s="244"/>
      <c r="K650" s="265"/>
      <c r="L650" s="265"/>
      <c r="M650" s="265"/>
      <c r="N650" s="260"/>
      <c r="O650" s="251"/>
      <c r="P650" s="82"/>
      <c r="Q650" s="260"/>
      <c r="R650" s="153"/>
      <c r="S650" s="153"/>
      <c r="T650" s="82"/>
      <c r="U650" s="244"/>
      <c r="V650" s="244"/>
      <c r="W650" s="260"/>
      <c r="X650" s="244"/>
      <c r="Y650" s="260"/>
      <c r="Z650" s="260"/>
      <c r="AA650" s="260"/>
      <c r="AB650" s="265"/>
      <c r="AC650" s="265"/>
      <c r="AD650" s="78"/>
      <c r="AE650" s="265"/>
      <c r="AF650" s="265"/>
      <c r="AG650" s="265"/>
      <c r="AH650" s="265"/>
      <c r="AI650" s="265"/>
      <c r="AJ650" s="265"/>
      <c r="AK650" s="249"/>
      <c r="AL650" s="249"/>
      <c r="AM650" s="251"/>
      <c r="AN650" s="78"/>
      <c r="AO650" s="566" t="str">
        <f t="shared" si="78"/>
        <v xml:space="preserve"> </v>
      </c>
      <c r="AP650" s="566" t="str">
        <f t="shared" si="80"/>
        <v xml:space="preserve"> </v>
      </c>
      <c r="AQ650" s="566" t="str">
        <f t="shared" si="81"/>
        <v xml:space="preserve"> </v>
      </c>
      <c r="AR650" s="566" t="str">
        <f t="shared" si="82"/>
        <v xml:space="preserve"> </v>
      </c>
      <c r="AS650" s="78"/>
      <c r="AT650" s="244"/>
      <c r="AU650" s="244"/>
      <c r="AV650" s="260"/>
      <c r="AW650" s="244"/>
      <c r="AX650" s="260"/>
      <c r="AY650" s="260"/>
      <c r="AZ650" s="260"/>
      <c r="BA650" s="265"/>
      <c r="BB650" s="265"/>
      <c r="BC650" s="78"/>
      <c r="BD650" s="265"/>
      <c r="BE650" s="265"/>
      <c r="BF650" s="265"/>
      <c r="BG650" s="265"/>
      <c r="BH650" s="265"/>
      <c r="BI650" s="265"/>
      <c r="BJ650" s="249"/>
      <c r="BK650" s="249"/>
      <c r="BL650" s="251"/>
      <c r="BM650" s="78"/>
      <c r="BN650" s="566" t="str">
        <f t="shared" si="79"/>
        <v xml:space="preserve"> </v>
      </c>
      <c r="BO650" s="566" t="str">
        <f t="shared" si="83"/>
        <v xml:space="preserve"> </v>
      </c>
      <c r="BP650" s="566" t="str">
        <f t="shared" si="84"/>
        <v xml:space="preserve"> </v>
      </c>
      <c r="BQ650" s="566" t="str">
        <f t="shared" si="85"/>
        <v xml:space="preserve"> </v>
      </c>
      <c r="BR650" s="78"/>
      <c r="BS650" s="146"/>
    </row>
    <row r="651" spans="1:71" s="87" customFormat="1" ht="12.75" x14ac:dyDescent="0.25">
      <c r="A651" s="370"/>
      <c r="B651" s="366">
        <f>Demografia!B652</f>
        <v>0</v>
      </c>
      <c r="C651" s="366">
        <f>Demografia!C652</f>
        <v>0</v>
      </c>
      <c r="D651" s="367">
        <f>Demografia!D652</f>
        <v>0</v>
      </c>
      <c r="E651" s="82"/>
      <c r="F651" s="420"/>
      <c r="G651" s="421"/>
      <c r="H651" s="422"/>
      <c r="I651" s="245"/>
      <c r="J651" s="246"/>
      <c r="K651" s="247"/>
      <c r="L651" s="247"/>
      <c r="M651" s="247"/>
      <c r="N651" s="245"/>
      <c r="O651" s="252"/>
      <c r="P651" s="82"/>
      <c r="Q651" s="245"/>
      <c r="R651" s="421"/>
      <c r="S651" s="421"/>
      <c r="T651" s="82"/>
      <c r="U651" s="246"/>
      <c r="V651" s="246"/>
      <c r="W651" s="245"/>
      <c r="X651" s="246"/>
      <c r="Y651" s="245"/>
      <c r="Z651" s="245"/>
      <c r="AA651" s="245"/>
      <c r="AB651" s="247"/>
      <c r="AC651" s="247"/>
      <c r="AD651" s="78"/>
      <c r="AE651" s="247"/>
      <c r="AF651" s="247"/>
      <c r="AG651" s="247"/>
      <c r="AH651" s="247"/>
      <c r="AI651" s="247"/>
      <c r="AJ651" s="247"/>
      <c r="AK651" s="250"/>
      <c r="AL651" s="250"/>
      <c r="AM651" s="252"/>
      <c r="AN651" s="78"/>
      <c r="AO651" s="567" t="str">
        <f t="shared" si="78"/>
        <v xml:space="preserve"> </v>
      </c>
      <c r="AP651" s="567" t="str">
        <f t="shared" si="80"/>
        <v xml:space="preserve"> </v>
      </c>
      <c r="AQ651" s="567" t="str">
        <f t="shared" si="81"/>
        <v xml:space="preserve"> </v>
      </c>
      <c r="AR651" s="567" t="str">
        <f t="shared" si="82"/>
        <v xml:space="preserve"> </v>
      </c>
      <c r="AS651" s="78"/>
      <c r="AT651" s="365"/>
      <c r="AU651" s="365"/>
      <c r="AV651" s="364"/>
      <c r="AW651" s="365"/>
      <c r="AX651" s="364"/>
      <c r="AY651" s="364"/>
      <c r="AZ651" s="245"/>
      <c r="BA651" s="247"/>
      <c r="BB651" s="247"/>
      <c r="BC651" s="78"/>
      <c r="BD651" s="247"/>
      <c r="BE651" s="247"/>
      <c r="BF651" s="247"/>
      <c r="BG651" s="247"/>
      <c r="BH651" s="247"/>
      <c r="BI651" s="247"/>
      <c r="BJ651" s="250"/>
      <c r="BK651" s="250"/>
      <c r="BL651" s="252"/>
      <c r="BM651" s="78"/>
      <c r="BN651" s="567" t="str">
        <f t="shared" si="79"/>
        <v xml:space="preserve"> </v>
      </c>
      <c r="BO651" s="567" t="str">
        <f t="shared" si="83"/>
        <v xml:space="preserve"> </v>
      </c>
      <c r="BP651" s="567" t="str">
        <f t="shared" si="84"/>
        <v xml:space="preserve"> </v>
      </c>
      <c r="BQ651" s="567" t="str">
        <f t="shared" si="85"/>
        <v xml:space="preserve"> </v>
      </c>
      <c r="BR651" s="78"/>
      <c r="BS651" s="318"/>
    </row>
    <row r="652" spans="1:71" s="87" customFormat="1" ht="12.75" x14ac:dyDescent="0.25">
      <c r="A652" s="370"/>
      <c r="B652" s="150">
        <f>Demografia!B653</f>
        <v>0</v>
      </c>
      <c r="C652" s="150">
        <f>Demografia!C653</f>
        <v>0</v>
      </c>
      <c r="D652" s="151">
        <f>Demografia!D653</f>
        <v>0</v>
      </c>
      <c r="E652" s="82"/>
      <c r="F652" s="242"/>
      <c r="G652" s="153"/>
      <c r="H652" s="419"/>
      <c r="I652" s="260"/>
      <c r="J652" s="244"/>
      <c r="K652" s="265"/>
      <c r="L652" s="265"/>
      <c r="M652" s="265"/>
      <c r="N652" s="260"/>
      <c r="O652" s="251"/>
      <c r="P652" s="82"/>
      <c r="Q652" s="260"/>
      <c r="R652" s="153"/>
      <c r="S652" s="153"/>
      <c r="T652" s="82"/>
      <c r="U652" s="244"/>
      <c r="V652" s="244"/>
      <c r="W652" s="260"/>
      <c r="X652" s="244"/>
      <c r="Y652" s="260"/>
      <c r="Z652" s="260"/>
      <c r="AA652" s="260"/>
      <c r="AB652" s="265"/>
      <c r="AC652" s="265"/>
      <c r="AD652" s="78"/>
      <c r="AE652" s="265"/>
      <c r="AF652" s="265"/>
      <c r="AG652" s="265"/>
      <c r="AH652" s="265"/>
      <c r="AI652" s="265"/>
      <c r="AJ652" s="265"/>
      <c r="AK652" s="249"/>
      <c r="AL652" s="249"/>
      <c r="AM652" s="251"/>
      <c r="AN652" s="78"/>
      <c r="AO652" s="566" t="str">
        <f t="shared" si="78"/>
        <v xml:space="preserve"> </v>
      </c>
      <c r="AP652" s="566" t="str">
        <f t="shared" si="80"/>
        <v xml:space="preserve"> </v>
      </c>
      <c r="AQ652" s="566" t="str">
        <f t="shared" si="81"/>
        <v xml:space="preserve"> </v>
      </c>
      <c r="AR652" s="566" t="str">
        <f t="shared" si="82"/>
        <v xml:space="preserve"> </v>
      </c>
      <c r="AS652" s="78"/>
      <c r="AT652" s="244"/>
      <c r="AU652" s="244"/>
      <c r="AV652" s="260"/>
      <c r="AW652" s="244"/>
      <c r="AX652" s="260"/>
      <c r="AY652" s="260"/>
      <c r="AZ652" s="260"/>
      <c r="BA652" s="265"/>
      <c r="BB652" s="265"/>
      <c r="BC652" s="78"/>
      <c r="BD652" s="265"/>
      <c r="BE652" s="265"/>
      <c r="BF652" s="265"/>
      <c r="BG652" s="265"/>
      <c r="BH652" s="265"/>
      <c r="BI652" s="265"/>
      <c r="BJ652" s="249"/>
      <c r="BK652" s="249"/>
      <c r="BL652" s="251"/>
      <c r="BM652" s="78"/>
      <c r="BN652" s="566" t="str">
        <f t="shared" si="79"/>
        <v xml:space="preserve"> </v>
      </c>
      <c r="BO652" s="566" t="str">
        <f t="shared" si="83"/>
        <v xml:space="preserve"> </v>
      </c>
      <c r="BP652" s="566" t="str">
        <f t="shared" si="84"/>
        <v xml:space="preserve"> </v>
      </c>
      <c r="BQ652" s="566" t="str">
        <f t="shared" si="85"/>
        <v xml:space="preserve"> </v>
      </c>
      <c r="BR652" s="78"/>
      <c r="BS652" s="146"/>
    </row>
    <row r="653" spans="1:71" s="87" customFormat="1" ht="12.75" x14ac:dyDescent="0.25">
      <c r="A653" s="370"/>
      <c r="B653" s="366">
        <f>Demografia!B654</f>
        <v>0</v>
      </c>
      <c r="C653" s="366">
        <f>Demografia!C654</f>
        <v>0</v>
      </c>
      <c r="D653" s="367">
        <f>Demografia!D654</f>
        <v>0</v>
      </c>
      <c r="E653" s="82"/>
      <c r="F653" s="420"/>
      <c r="G653" s="421"/>
      <c r="H653" s="422"/>
      <c r="I653" s="245"/>
      <c r="J653" s="246"/>
      <c r="K653" s="247"/>
      <c r="L653" s="247"/>
      <c r="M653" s="247"/>
      <c r="N653" s="245"/>
      <c r="O653" s="252"/>
      <c r="P653" s="82"/>
      <c r="Q653" s="245"/>
      <c r="R653" s="421"/>
      <c r="S653" s="421"/>
      <c r="T653" s="82"/>
      <c r="U653" s="246"/>
      <c r="V653" s="246"/>
      <c r="W653" s="245"/>
      <c r="X653" s="246"/>
      <c r="Y653" s="245"/>
      <c r="Z653" s="245"/>
      <c r="AA653" s="245"/>
      <c r="AB653" s="247"/>
      <c r="AC653" s="247"/>
      <c r="AD653" s="78"/>
      <c r="AE653" s="247"/>
      <c r="AF653" s="247"/>
      <c r="AG653" s="247"/>
      <c r="AH653" s="247"/>
      <c r="AI653" s="247"/>
      <c r="AJ653" s="247"/>
      <c r="AK653" s="250"/>
      <c r="AL653" s="250"/>
      <c r="AM653" s="252"/>
      <c r="AN653" s="78"/>
      <c r="AO653" s="567" t="str">
        <f t="shared" si="78"/>
        <v xml:space="preserve"> </v>
      </c>
      <c r="AP653" s="567" t="str">
        <f t="shared" si="80"/>
        <v xml:space="preserve"> </v>
      </c>
      <c r="AQ653" s="567" t="str">
        <f t="shared" si="81"/>
        <v xml:space="preserve"> </v>
      </c>
      <c r="AR653" s="567" t="str">
        <f t="shared" si="82"/>
        <v xml:space="preserve"> </v>
      </c>
      <c r="AS653" s="78"/>
      <c r="AT653" s="365"/>
      <c r="AU653" s="365"/>
      <c r="AV653" s="364"/>
      <c r="AW653" s="365"/>
      <c r="AX653" s="364"/>
      <c r="AY653" s="364"/>
      <c r="AZ653" s="245"/>
      <c r="BA653" s="247"/>
      <c r="BB653" s="247"/>
      <c r="BC653" s="78"/>
      <c r="BD653" s="247"/>
      <c r="BE653" s="247"/>
      <c r="BF653" s="247"/>
      <c r="BG653" s="247"/>
      <c r="BH653" s="247"/>
      <c r="BI653" s="247"/>
      <c r="BJ653" s="250"/>
      <c r="BK653" s="250"/>
      <c r="BL653" s="252"/>
      <c r="BM653" s="78"/>
      <c r="BN653" s="567" t="str">
        <f t="shared" si="79"/>
        <v xml:space="preserve"> </v>
      </c>
      <c r="BO653" s="567" t="str">
        <f t="shared" si="83"/>
        <v xml:space="preserve"> </v>
      </c>
      <c r="BP653" s="567" t="str">
        <f t="shared" si="84"/>
        <v xml:space="preserve"> </v>
      </c>
      <c r="BQ653" s="567" t="str">
        <f t="shared" si="85"/>
        <v xml:space="preserve"> </v>
      </c>
      <c r="BR653" s="78"/>
      <c r="BS653" s="318"/>
    </row>
    <row r="654" spans="1:71" s="87" customFormat="1" ht="12.75" x14ac:dyDescent="0.25">
      <c r="A654" s="370"/>
      <c r="B654" s="150">
        <f>Demografia!B655</f>
        <v>0</v>
      </c>
      <c r="C654" s="150">
        <f>Demografia!C655</f>
        <v>0</v>
      </c>
      <c r="D654" s="151">
        <f>Demografia!D655</f>
        <v>0</v>
      </c>
      <c r="E654" s="82"/>
      <c r="F654" s="242"/>
      <c r="G654" s="153"/>
      <c r="H654" s="419"/>
      <c r="I654" s="260"/>
      <c r="J654" s="244"/>
      <c r="K654" s="265"/>
      <c r="L654" s="265"/>
      <c r="M654" s="265"/>
      <c r="N654" s="260"/>
      <c r="O654" s="251"/>
      <c r="P654" s="82"/>
      <c r="Q654" s="260"/>
      <c r="R654" s="153"/>
      <c r="S654" s="153"/>
      <c r="T654" s="82"/>
      <c r="U654" s="244"/>
      <c r="V654" s="244"/>
      <c r="W654" s="260"/>
      <c r="X654" s="244"/>
      <c r="Y654" s="260"/>
      <c r="Z654" s="260"/>
      <c r="AA654" s="260"/>
      <c r="AB654" s="265"/>
      <c r="AC654" s="265"/>
      <c r="AD654" s="78"/>
      <c r="AE654" s="265"/>
      <c r="AF654" s="265"/>
      <c r="AG654" s="265"/>
      <c r="AH654" s="265"/>
      <c r="AI654" s="265"/>
      <c r="AJ654" s="265"/>
      <c r="AK654" s="249"/>
      <c r="AL654" s="249"/>
      <c r="AM654" s="251"/>
      <c r="AN654" s="78"/>
      <c r="AO654" s="566" t="str">
        <f t="shared" si="78"/>
        <v xml:space="preserve"> </v>
      </c>
      <c r="AP654" s="566" t="str">
        <f t="shared" si="80"/>
        <v xml:space="preserve"> </v>
      </c>
      <c r="AQ654" s="566" t="str">
        <f t="shared" si="81"/>
        <v xml:space="preserve"> </v>
      </c>
      <c r="AR654" s="566" t="str">
        <f t="shared" si="82"/>
        <v xml:space="preserve"> </v>
      </c>
      <c r="AS654" s="78"/>
      <c r="AT654" s="244"/>
      <c r="AU654" s="244"/>
      <c r="AV654" s="260"/>
      <c r="AW654" s="244"/>
      <c r="AX654" s="260"/>
      <c r="AY654" s="260"/>
      <c r="AZ654" s="260"/>
      <c r="BA654" s="265"/>
      <c r="BB654" s="265"/>
      <c r="BC654" s="78"/>
      <c r="BD654" s="265"/>
      <c r="BE654" s="265"/>
      <c r="BF654" s="265"/>
      <c r="BG654" s="265"/>
      <c r="BH654" s="265"/>
      <c r="BI654" s="265"/>
      <c r="BJ654" s="249"/>
      <c r="BK654" s="249"/>
      <c r="BL654" s="251"/>
      <c r="BM654" s="78"/>
      <c r="BN654" s="566" t="str">
        <f t="shared" si="79"/>
        <v xml:space="preserve"> </v>
      </c>
      <c r="BO654" s="566" t="str">
        <f t="shared" si="83"/>
        <v xml:space="preserve"> </v>
      </c>
      <c r="BP654" s="566" t="str">
        <f t="shared" si="84"/>
        <v xml:space="preserve"> </v>
      </c>
      <c r="BQ654" s="566" t="str">
        <f t="shared" si="85"/>
        <v xml:space="preserve"> </v>
      </c>
      <c r="BR654" s="78"/>
      <c r="BS654" s="146"/>
    </row>
    <row r="655" spans="1:71" s="87" customFormat="1" ht="12.75" x14ac:dyDescent="0.25">
      <c r="A655" s="370"/>
      <c r="B655" s="366">
        <f>Demografia!B656</f>
        <v>0</v>
      </c>
      <c r="C655" s="366">
        <f>Demografia!C656</f>
        <v>0</v>
      </c>
      <c r="D655" s="367">
        <f>Demografia!D656</f>
        <v>0</v>
      </c>
      <c r="E655" s="82"/>
      <c r="F655" s="420"/>
      <c r="G655" s="421"/>
      <c r="H655" s="422"/>
      <c r="I655" s="245"/>
      <c r="J655" s="246"/>
      <c r="K655" s="247"/>
      <c r="L655" s="247"/>
      <c r="M655" s="247"/>
      <c r="N655" s="245"/>
      <c r="O655" s="252"/>
      <c r="P655" s="82"/>
      <c r="Q655" s="245"/>
      <c r="R655" s="421"/>
      <c r="S655" s="421"/>
      <c r="T655" s="82"/>
      <c r="U655" s="246"/>
      <c r="V655" s="246"/>
      <c r="W655" s="245"/>
      <c r="X655" s="246"/>
      <c r="Y655" s="245"/>
      <c r="Z655" s="245"/>
      <c r="AA655" s="245"/>
      <c r="AB655" s="247"/>
      <c r="AC655" s="247"/>
      <c r="AD655" s="78"/>
      <c r="AE655" s="247"/>
      <c r="AF655" s="247"/>
      <c r="AG655" s="247"/>
      <c r="AH655" s="247"/>
      <c r="AI655" s="247"/>
      <c r="AJ655" s="247"/>
      <c r="AK655" s="250"/>
      <c r="AL655" s="250"/>
      <c r="AM655" s="252"/>
      <c r="AN655" s="78"/>
      <c r="AO655" s="567" t="str">
        <f t="shared" ref="AO655:AO718" si="86">IF(Z655=0," ",AE655/AB655)</f>
        <v xml:space="preserve"> </v>
      </c>
      <c r="AP655" s="567" t="str">
        <f t="shared" si="80"/>
        <v xml:space="preserve"> </v>
      </c>
      <c r="AQ655" s="567" t="str">
        <f t="shared" si="81"/>
        <v xml:space="preserve"> </v>
      </c>
      <c r="AR655" s="567" t="str">
        <f t="shared" si="82"/>
        <v xml:space="preserve"> </v>
      </c>
      <c r="AS655" s="78"/>
      <c r="AT655" s="365"/>
      <c r="AU655" s="365"/>
      <c r="AV655" s="364"/>
      <c r="AW655" s="365"/>
      <c r="AX655" s="364"/>
      <c r="AY655" s="364"/>
      <c r="AZ655" s="245"/>
      <c r="BA655" s="247"/>
      <c r="BB655" s="247"/>
      <c r="BC655" s="78"/>
      <c r="BD655" s="247"/>
      <c r="BE655" s="247"/>
      <c r="BF655" s="247"/>
      <c r="BG655" s="247"/>
      <c r="BH655" s="247"/>
      <c r="BI655" s="247"/>
      <c r="BJ655" s="250"/>
      <c r="BK655" s="250"/>
      <c r="BL655" s="252"/>
      <c r="BM655" s="78"/>
      <c r="BN655" s="567" t="str">
        <f t="shared" ref="BN655:BN718" si="87">IF(AY655=0," ",BD655/BA655)</f>
        <v xml:space="preserve"> </v>
      </c>
      <c r="BO655" s="567" t="str">
        <f t="shared" si="83"/>
        <v xml:space="preserve"> </v>
      </c>
      <c r="BP655" s="567" t="str">
        <f t="shared" si="84"/>
        <v xml:space="preserve"> </v>
      </c>
      <c r="BQ655" s="567" t="str">
        <f t="shared" si="85"/>
        <v xml:space="preserve"> </v>
      </c>
      <c r="BR655" s="78"/>
      <c r="BS655" s="318"/>
    </row>
    <row r="656" spans="1:71" s="87" customFormat="1" ht="12.75" x14ac:dyDescent="0.25">
      <c r="A656" s="370"/>
      <c r="B656" s="150">
        <f>Demografia!B657</f>
        <v>0</v>
      </c>
      <c r="C656" s="150">
        <f>Demografia!C657</f>
        <v>0</v>
      </c>
      <c r="D656" s="151">
        <f>Demografia!D657</f>
        <v>0</v>
      </c>
      <c r="E656" s="82"/>
      <c r="F656" s="242"/>
      <c r="G656" s="153"/>
      <c r="H656" s="419"/>
      <c r="I656" s="260"/>
      <c r="J656" s="244"/>
      <c r="K656" s="265"/>
      <c r="L656" s="265"/>
      <c r="M656" s="265"/>
      <c r="N656" s="260"/>
      <c r="O656" s="251"/>
      <c r="P656" s="82"/>
      <c r="Q656" s="260"/>
      <c r="R656" s="153"/>
      <c r="S656" s="153"/>
      <c r="T656" s="82"/>
      <c r="U656" s="244"/>
      <c r="V656" s="244"/>
      <c r="W656" s="260"/>
      <c r="X656" s="244"/>
      <c r="Y656" s="260"/>
      <c r="Z656" s="260"/>
      <c r="AA656" s="260"/>
      <c r="AB656" s="265"/>
      <c r="AC656" s="265"/>
      <c r="AD656" s="78"/>
      <c r="AE656" s="265"/>
      <c r="AF656" s="265"/>
      <c r="AG656" s="265"/>
      <c r="AH656" s="265"/>
      <c r="AI656" s="265"/>
      <c r="AJ656" s="265"/>
      <c r="AK656" s="249"/>
      <c r="AL656" s="249"/>
      <c r="AM656" s="251"/>
      <c r="AN656" s="78"/>
      <c r="AO656" s="566" t="str">
        <f t="shared" si="86"/>
        <v xml:space="preserve"> </v>
      </c>
      <c r="AP656" s="566" t="str">
        <f t="shared" si="80"/>
        <v xml:space="preserve"> </v>
      </c>
      <c r="AQ656" s="566" t="str">
        <f t="shared" si="81"/>
        <v xml:space="preserve"> </v>
      </c>
      <c r="AR656" s="566" t="str">
        <f t="shared" si="82"/>
        <v xml:space="preserve"> </v>
      </c>
      <c r="AS656" s="78"/>
      <c r="AT656" s="244"/>
      <c r="AU656" s="244"/>
      <c r="AV656" s="260"/>
      <c r="AW656" s="244"/>
      <c r="AX656" s="260"/>
      <c r="AY656" s="260"/>
      <c r="AZ656" s="260"/>
      <c r="BA656" s="265"/>
      <c r="BB656" s="265"/>
      <c r="BC656" s="78"/>
      <c r="BD656" s="265"/>
      <c r="BE656" s="265"/>
      <c r="BF656" s="265"/>
      <c r="BG656" s="265"/>
      <c r="BH656" s="265"/>
      <c r="BI656" s="265"/>
      <c r="BJ656" s="249"/>
      <c r="BK656" s="249"/>
      <c r="BL656" s="251"/>
      <c r="BM656" s="78"/>
      <c r="BN656" s="566" t="str">
        <f t="shared" si="87"/>
        <v xml:space="preserve"> </v>
      </c>
      <c r="BO656" s="566" t="str">
        <f t="shared" si="83"/>
        <v xml:space="preserve"> </v>
      </c>
      <c r="BP656" s="566" t="str">
        <f t="shared" si="84"/>
        <v xml:space="preserve"> </v>
      </c>
      <c r="BQ656" s="566" t="str">
        <f t="shared" si="85"/>
        <v xml:space="preserve"> </v>
      </c>
      <c r="BR656" s="78"/>
      <c r="BS656" s="146"/>
    </row>
    <row r="657" spans="1:71" s="87" customFormat="1" ht="12.75" x14ac:dyDescent="0.25">
      <c r="A657" s="370"/>
      <c r="B657" s="366">
        <f>Demografia!B658</f>
        <v>0</v>
      </c>
      <c r="C657" s="366">
        <f>Demografia!C658</f>
        <v>0</v>
      </c>
      <c r="D657" s="367">
        <f>Demografia!D658</f>
        <v>0</v>
      </c>
      <c r="E657" s="82"/>
      <c r="F657" s="420"/>
      <c r="G657" s="421"/>
      <c r="H657" s="422"/>
      <c r="I657" s="245"/>
      <c r="J657" s="246"/>
      <c r="K657" s="247"/>
      <c r="L657" s="247"/>
      <c r="M657" s="247"/>
      <c r="N657" s="245"/>
      <c r="O657" s="252"/>
      <c r="P657" s="82"/>
      <c r="Q657" s="245"/>
      <c r="R657" s="421"/>
      <c r="S657" s="421"/>
      <c r="T657" s="82"/>
      <c r="U657" s="246"/>
      <c r="V657" s="246"/>
      <c r="W657" s="245"/>
      <c r="X657" s="246"/>
      <c r="Y657" s="245"/>
      <c r="Z657" s="245"/>
      <c r="AA657" s="245"/>
      <c r="AB657" s="247"/>
      <c r="AC657" s="247"/>
      <c r="AD657" s="78"/>
      <c r="AE657" s="247"/>
      <c r="AF657" s="247"/>
      <c r="AG657" s="247"/>
      <c r="AH657" s="247"/>
      <c r="AI657" s="247"/>
      <c r="AJ657" s="247"/>
      <c r="AK657" s="250"/>
      <c r="AL657" s="250"/>
      <c r="AM657" s="252"/>
      <c r="AN657" s="78"/>
      <c r="AO657" s="567" t="str">
        <f t="shared" si="86"/>
        <v xml:space="preserve"> </v>
      </c>
      <c r="AP657" s="567" t="str">
        <f t="shared" ref="AP657:AP720" si="88">IF(OR(Z657=0,K657=0)," ",AE657/K657)</f>
        <v xml:space="preserve"> </v>
      </c>
      <c r="AQ657" s="567" t="str">
        <f t="shared" ref="AQ657:AQ720" si="89">IF(OR(Z657&gt;5,Z657&lt;1)," ",AF657/AC657)</f>
        <v xml:space="preserve"> </v>
      </c>
      <c r="AR657" s="567" t="str">
        <f t="shared" ref="AR657:AR720" si="90">IF(OR(Z657&gt;5,Z657&lt;1,K657=0)," ",AF657/K657)</f>
        <v xml:space="preserve"> </v>
      </c>
      <c r="AS657" s="78"/>
      <c r="AT657" s="365"/>
      <c r="AU657" s="365"/>
      <c r="AV657" s="364"/>
      <c r="AW657" s="365"/>
      <c r="AX657" s="364"/>
      <c r="AY657" s="364"/>
      <c r="AZ657" s="245"/>
      <c r="BA657" s="247"/>
      <c r="BB657" s="247"/>
      <c r="BC657" s="78"/>
      <c r="BD657" s="247"/>
      <c r="BE657" s="247"/>
      <c r="BF657" s="247"/>
      <c r="BG657" s="247"/>
      <c r="BH657" s="247"/>
      <c r="BI657" s="247"/>
      <c r="BJ657" s="250"/>
      <c r="BK657" s="250"/>
      <c r="BL657" s="252"/>
      <c r="BM657" s="78"/>
      <c r="BN657" s="567" t="str">
        <f t="shared" si="87"/>
        <v xml:space="preserve"> </v>
      </c>
      <c r="BO657" s="567" t="str">
        <f t="shared" ref="BO657:BO720" si="91">IF(OR(AY657=0,K657=0)," ",BD657/K657)</f>
        <v xml:space="preserve"> </v>
      </c>
      <c r="BP657" s="567" t="str">
        <f t="shared" ref="BP657:BP720" si="92">IF(OR(AY657&gt;5,AY657&lt;1)," ",BE657/BB657)</f>
        <v xml:space="preserve"> </v>
      </c>
      <c r="BQ657" s="567" t="str">
        <f t="shared" ref="BQ657:BQ720" si="93">IF(OR(AY657&gt;5,AY657&lt;1,K657=0)," ",BE657/K657)</f>
        <v xml:space="preserve"> </v>
      </c>
      <c r="BR657" s="78"/>
      <c r="BS657" s="318"/>
    </row>
    <row r="658" spans="1:71" s="87" customFormat="1" ht="12.75" x14ac:dyDescent="0.25">
      <c r="A658" s="370"/>
      <c r="B658" s="150">
        <f>Demografia!B659</f>
        <v>0</v>
      </c>
      <c r="C658" s="150">
        <f>Demografia!C659</f>
        <v>0</v>
      </c>
      <c r="D658" s="151">
        <f>Demografia!D659</f>
        <v>0</v>
      </c>
      <c r="E658" s="82"/>
      <c r="F658" s="242"/>
      <c r="G658" s="153"/>
      <c r="H658" s="419"/>
      <c r="I658" s="260"/>
      <c r="J658" s="244"/>
      <c r="K658" s="265"/>
      <c r="L658" s="265"/>
      <c r="M658" s="265"/>
      <c r="N658" s="260"/>
      <c r="O658" s="251"/>
      <c r="P658" s="82"/>
      <c r="Q658" s="260"/>
      <c r="R658" s="153"/>
      <c r="S658" s="153"/>
      <c r="T658" s="82"/>
      <c r="U658" s="244"/>
      <c r="V658" s="244"/>
      <c r="W658" s="260"/>
      <c r="X658" s="244"/>
      <c r="Y658" s="260"/>
      <c r="Z658" s="260"/>
      <c r="AA658" s="260"/>
      <c r="AB658" s="265"/>
      <c r="AC658" s="265"/>
      <c r="AD658" s="78"/>
      <c r="AE658" s="265"/>
      <c r="AF658" s="265"/>
      <c r="AG658" s="265"/>
      <c r="AH658" s="265"/>
      <c r="AI658" s="265"/>
      <c r="AJ658" s="265"/>
      <c r="AK658" s="249"/>
      <c r="AL658" s="249"/>
      <c r="AM658" s="251"/>
      <c r="AN658" s="78"/>
      <c r="AO658" s="566" t="str">
        <f t="shared" si="86"/>
        <v xml:space="preserve"> </v>
      </c>
      <c r="AP658" s="566" t="str">
        <f t="shared" si="88"/>
        <v xml:space="preserve"> </v>
      </c>
      <c r="AQ658" s="566" t="str">
        <f t="shared" si="89"/>
        <v xml:space="preserve"> </v>
      </c>
      <c r="AR658" s="566" t="str">
        <f t="shared" si="90"/>
        <v xml:space="preserve"> </v>
      </c>
      <c r="AS658" s="78"/>
      <c r="AT658" s="244"/>
      <c r="AU658" s="244"/>
      <c r="AV658" s="260"/>
      <c r="AW658" s="244"/>
      <c r="AX658" s="260"/>
      <c r="AY658" s="260"/>
      <c r="AZ658" s="260"/>
      <c r="BA658" s="265"/>
      <c r="BB658" s="265"/>
      <c r="BC658" s="78"/>
      <c r="BD658" s="265"/>
      <c r="BE658" s="265"/>
      <c r="BF658" s="265"/>
      <c r="BG658" s="265"/>
      <c r="BH658" s="265"/>
      <c r="BI658" s="265"/>
      <c r="BJ658" s="249"/>
      <c r="BK658" s="249"/>
      <c r="BL658" s="251"/>
      <c r="BM658" s="78"/>
      <c r="BN658" s="566" t="str">
        <f t="shared" si="87"/>
        <v xml:space="preserve"> </v>
      </c>
      <c r="BO658" s="566" t="str">
        <f t="shared" si="91"/>
        <v xml:space="preserve"> </v>
      </c>
      <c r="BP658" s="566" t="str">
        <f t="shared" si="92"/>
        <v xml:space="preserve"> </v>
      </c>
      <c r="BQ658" s="566" t="str">
        <f t="shared" si="93"/>
        <v xml:space="preserve"> </v>
      </c>
      <c r="BR658" s="78"/>
      <c r="BS658" s="146"/>
    </row>
    <row r="659" spans="1:71" s="87" customFormat="1" ht="12.75" x14ac:dyDescent="0.25">
      <c r="A659" s="370"/>
      <c r="B659" s="366">
        <f>Demografia!B660</f>
        <v>0</v>
      </c>
      <c r="C659" s="366">
        <f>Demografia!C660</f>
        <v>0</v>
      </c>
      <c r="D659" s="367">
        <f>Demografia!D660</f>
        <v>0</v>
      </c>
      <c r="E659" s="82"/>
      <c r="F659" s="420"/>
      <c r="G659" s="421"/>
      <c r="H659" s="422"/>
      <c r="I659" s="245"/>
      <c r="J659" s="246"/>
      <c r="K659" s="247"/>
      <c r="L659" s="247"/>
      <c r="M659" s="247"/>
      <c r="N659" s="245"/>
      <c r="O659" s="252"/>
      <c r="P659" s="82"/>
      <c r="Q659" s="245"/>
      <c r="R659" s="421"/>
      <c r="S659" s="421"/>
      <c r="T659" s="82"/>
      <c r="U659" s="246"/>
      <c r="V659" s="246"/>
      <c r="W659" s="245"/>
      <c r="X659" s="246"/>
      <c r="Y659" s="245"/>
      <c r="Z659" s="245"/>
      <c r="AA659" s="245"/>
      <c r="AB659" s="247"/>
      <c r="AC659" s="247"/>
      <c r="AD659" s="78"/>
      <c r="AE659" s="247"/>
      <c r="AF659" s="247"/>
      <c r="AG659" s="247"/>
      <c r="AH659" s="247"/>
      <c r="AI659" s="247"/>
      <c r="AJ659" s="247"/>
      <c r="AK659" s="250"/>
      <c r="AL659" s="250"/>
      <c r="AM659" s="252"/>
      <c r="AN659" s="78"/>
      <c r="AO659" s="567" t="str">
        <f t="shared" si="86"/>
        <v xml:space="preserve"> </v>
      </c>
      <c r="AP659" s="567" t="str">
        <f t="shared" si="88"/>
        <v xml:space="preserve"> </v>
      </c>
      <c r="AQ659" s="567" t="str">
        <f t="shared" si="89"/>
        <v xml:space="preserve"> </v>
      </c>
      <c r="AR659" s="567" t="str">
        <f t="shared" si="90"/>
        <v xml:space="preserve"> </v>
      </c>
      <c r="AS659" s="78"/>
      <c r="AT659" s="365"/>
      <c r="AU659" s="365"/>
      <c r="AV659" s="364"/>
      <c r="AW659" s="365"/>
      <c r="AX659" s="364"/>
      <c r="AY659" s="364"/>
      <c r="AZ659" s="245"/>
      <c r="BA659" s="247"/>
      <c r="BB659" s="247"/>
      <c r="BC659" s="78"/>
      <c r="BD659" s="247"/>
      <c r="BE659" s="247"/>
      <c r="BF659" s="247"/>
      <c r="BG659" s="247"/>
      <c r="BH659" s="247"/>
      <c r="BI659" s="247"/>
      <c r="BJ659" s="250"/>
      <c r="BK659" s="250"/>
      <c r="BL659" s="252"/>
      <c r="BM659" s="78"/>
      <c r="BN659" s="567" t="str">
        <f t="shared" si="87"/>
        <v xml:space="preserve"> </v>
      </c>
      <c r="BO659" s="567" t="str">
        <f t="shared" si="91"/>
        <v xml:space="preserve"> </v>
      </c>
      <c r="BP659" s="567" t="str">
        <f t="shared" si="92"/>
        <v xml:space="preserve"> </v>
      </c>
      <c r="BQ659" s="567" t="str">
        <f t="shared" si="93"/>
        <v xml:space="preserve"> </v>
      </c>
      <c r="BR659" s="78"/>
      <c r="BS659" s="318"/>
    </row>
    <row r="660" spans="1:71" s="87" customFormat="1" ht="12.75" x14ac:dyDescent="0.25">
      <c r="A660" s="370"/>
      <c r="B660" s="150">
        <f>Demografia!B661</f>
        <v>0</v>
      </c>
      <c r="C660" s="150">
        <f>Demografia!C661</f>
        <v>0</v>
      </c>
      <c r="D660" s="151">
        <f>Demografia!D661</f>
        <v>0</v>
      </c>
      <c r="E660" s="82"/>
      <c r="F660" s="242"/>
      <c r="G660" s="153"/>
      <c r="H660" s="419"/>
      <c r="I660" s="260"/>
      <c r="J660" s="244"/>
      <c r="K660" s="265"/>
      <c r="L660" s="265"/>
      <c r="M660" s="265"/>
      <c r="N660" s="260"/>
      <c r="O660" s="251"/>
      <c r="P660" s="82"/>
      <c r="Q660" s="260"/>
      <c r="R660" s="153"/>
      <c r="S660" s="153"/>
      <c r="T660" s="82"/>
      <c r="U660" s="244"/>
      <c r="V660" s="244"/>
      <c r="W660" s="260"/>
      <c r="X660" s="244"/>
      <c r="Y660" s="260"/>
      <c r="Z660" s="260"/>
      <c r="AA660" s="260"/>
      <c r="AB660" s="265"/>
      <c r="AC660" s="265"/>
      <c r="AD660" s="78"/>
      <c r="AE660" s="265"/>
      <c r="AF660" s="265"/>
      <c r="AG660" s="265"/>
      <c r="AH660" s="265"/>
      <c r="AI660" s="265"/>
      <c r="AJ660" s="265"/>
      <c r="AK660" s="249"/>
      <c r="AL660" s="249"/>
      <c r="AM660" s="251"/>
      <c r="AN660" s="78"/>
      <c r="AO660" s="566" t="str">
        <f t="shared" si="86"/>
        <v xml:space="preserve"> </v>
      </c>
      <c r="AP660" s="566" t="str">
        <f t="shared" si="88"/>
        <v xml:space="preserve"> </v>
      </c>
      <c r="AQ660" s="566" t="str">
        <f t="shared" si="89"/>
        <v xml:space="preserve"> </v>
      </c>
      <c r="AR660" s="566" t="str">
        <f t="shared" si="90"/>
        <v xml:space="preserve"> </v>
      </c>
      <c r="AS660" s="78"/>
      <c r="AT660" s="244"/>
      <c r="AU660" s="244"/>
      <c r="AV660" s="260"/>
      <c r="AW660" s="244"/>
      <c r="AX660" s="260"/>
      <c r="AY660" s="260"/>
      <c r="AZ660" s="260"/>
      <c r="BA660" s="265"/>
      <c r="BB660" s="265"/>
      <c r="BC660" s="78"/>
      <c r="BD660" s="265"/>
      <c r="BE660" s="265"/>
      <c r="BF660" s="265"/>
      <c r="BG660" s="265"/>
      <c r="BH660" s="265"/>
      <c r="BI660" s="265"/>
      <c r="BJ660" s="249"/>
      <c r="BK660" s="249"/>
      <c r="BL660" s="251"/>
      <c r="BM660" s="78"/>
      <c r="BN660" s="566" t="str">
        <f t="shared" si="87"/>
        <v xml:space="preserve"> </v>
      </c>
      <c r="BO660" s="566" t="str">
        <f t="shared" si="91"/>
        <v xml:space="preserve"> </v>
      </c>
      <c r="BP660" s="566" t="str">
        <f t="shared" si="92"/>
        <v xml:space="preserve"> </v>
      </c>
      <c r="BQ660" s="566" t="str">
        <f t="shared" si="93"/>
        <v xml:space="preserve"> </v>
      </c>
      <c r="BR660" s="78"/>
      <c r="BS660" s="146"/>
    </row>
    <row r="661" spans="1:71" s="87" customFormat="1" ht="12.75" x14ac:dyDescent="0.25">
      <c r="A661" s="370"/>
      <c r="B661" s="366">
        <f>Demografia!B662</f>
        <v>0</v>
      </c>
      <c r="C661" s="366">
        <f>Demografia!C662</f>
        <v>0</v>
      </c>
      <c r="D661" s="367">
        <f>Demografia!D662</f>
        <v>0</v>
      </c>
      <c r="E661" s="82"/>
      <c r="F661" s="420"/>
      <c r="G661" s="421"/>
      <c r="H661" s="422"/>
      <c r="I661" s="245"/>
      <c r="J661" s="246"/>
      <c r="K661" s="247"/>
      <c r="L661" s="247"/>
      <c r="M661" s="247"/>
      <c r="N661" s="245"/>
      <c r="O661" s="252"/>
      <c r="P661" s="82"/>
      <c r="Q661" s="245"/>
      <c r="R661" s="421"/>
      <c r="S661" s="421"/>
      <c r="T661" s="82"/>
      <c r="U661" s="246"/>
      <c r="V661" s="246"/>
      <c r="W661" s="245"/>
      <c r="X661" s="246"/>
      <c r="Y661" s="245"/>
      <c r="Z661" s="245"/>
      <c r="AA661" s="245"/>
      <c r="AB661" s="247"/>
      <c r="AC661" s="247"/>
      <c r="AD661" s="78"/>
      <c r="AE661" s="247"/>
      <c r="AF661" s="247"/>
      <c r="AG661" s="247"/>
      <c r="AH661" s="247"/>
      <c r="AI661" s="247"/>
      <c r="AJ661" s="247"/>
      <c r="AK661" s="250"/>
      <c r="AL661" s="250"/>
      <c r="AM661" s="252"/>
      <c r="AN661" s="78"/>
      <c r="AO661" s="567" t="str">
        <f t="shared" si="86"/>
        <v xml:space="preserve"> </v>
      </c>
      <c r="AP661" s="567" t="str">
        <f t="shared" si="88"/>
        <v xml:space="preserve"> </v>
      </c>
      <c r="AQ661" s="567" t="str">
        <f t="shared" si="89"/>
        <v xml:space="preserve"> </v>
      </c>
      <c r="AR661" s="567" t="str">
        <f t="shared" si="90"/>
        <v xml:space="preserve"> </v>
      </c>
      <c r="AS661" s="78"/>
      <c r="AT661" s="365"/>
      <c r="AU661" s="365"/>
      <c r="AV661" s="364"/>
      <c r="AW661" s="365"/>
      <c r="AX661" s="364"/>
      <c r="AY661" s="364"/>
      <c r="AZ661" s="245"/>
      <c r="BA661" s="247"/>
      <c r="BB661" s="247"/>
      <c r="BC661" s="78"/>
      <c r="BD661" s="247"/>
      <c r="BE661" s="247"/>
      <c r="BF661" s="247"/>
      <c r="BG661" s="247"/>
      <c r="BH661" s="247"/>
      <c r="BI661" s="247"/>
      <c r="BJ661" s="250"/>
      <c r="BK661" s="250"/>
      <c r="BL661" s="252"/>
      <c r="BM661" s="78"/>
      <c r="BN661" s="567" t="str">
        <f t="shared" si="87"/>
        <v xml:space="preserve"> </v>
      </c>
      <c r="BO661" s="567" t="str">
        <f t="shared" si="91"/>
        <v xml:space="preserve"> </v>
      </c>
      <c r="BP661" s="567" t="str">
        <f t="shared" si="92"/>
        <v xml:space="preserve"> </v>
      </c>
      <c r="BQ661" s="567" t="str">
        <f t="shared" si="93"/>
        <v xml:space="preserve"> </v>
      </c>
      <c r="BR661" s="78"/>
      <c r="BS661" s="318"/>
    </row>
    <row r="662" spans="1:71" s="87" customFormat="1" ht="12.75" x14ac:dyDescent="0.25">
      <c r="A662" s="370"/>
      <c r="B662" s="150">
        <f>Demografia!B663</f>
        <v>0</v>
      </c>
      <c r="C662" s="150">
        <f>Demografia!C663</f>
        <v>0</v>
      </c>
      <c r="D662" s="151">
        <f>Demografia!D663</f>
        <v>0</v>
      </c>
      <c r="E662" s="82"/>
      <c r="F662" s="242"/>
      <c r="G662" s="153"/>
      <c r="H662" s="419"/>
      <c r="I662" s="260"/>
      <c r="J662" s="244"/>
      <c r="K662" s="265"/>
      <c r="L662" s="265"/>
      <c r="M662" s="265"/>
      <c r="N662" s="260"/>
      <c r="O662" s="251"/>
      <c r="P662" s="82"/>
      <c r="Q662" s="260"/>
      <c r="R662" s="153"/>
      <c r="S662" s="153"/>
      <c r="T662" s="82"/>
      <c r="U662" s="244"/>
      <c r="V662" s="244"/>
      <c r="W662" s="260"/>
      <c r="X662" s="244"/>
      <c r="Y662" s="260"/>
      <c r="Z662" s="260"/>
      <c r="AA662" s="260"/>
      <c r="AB662" s="265"/>
      <c r="AC662" s="265"/>
      <c r="AD662" s="78"/>
      <c r="AE662" s="265"/>
      <c r="AF662" s="265"/>
      <c r="AG662" s="265"/>
      <c r="AH662" s="265"/>
      <c r="AI662" s="265"/>
      <c r="AJ662" s="265"/>
      <c r="AK662" s="249"/>
      <c r="AL662" s="249"/>
      <c r="AM662" s="251"/>
      <c r="AN662" s="78"/>
      <c r="AO662" s="566" t="str">
        <f t="shared" si="86"/>
        <v xml:space="preserve"> </v>
      </c>
      <c r="AP662" s="566" t="str">
        <f t="shared" si="88"/>
        <v xml:space="preserve"> </v>
      </c>
      <c r="AQ662" s="566" t="str">
        <f t="shared" si="89"/>
        <v xml:space="preserve"> </v>
      </c>
      <c r="AR662" s="566" t="str">
        <f t="shared" si="90"/>
        <v xml:space="preserve"> </v>
      </c>
      <c r="AS662" s="78"/>
      <c r="AT662" s="244"/>
      <c r="AU662" s="244"/>
      <c r="AV662" s="260"/>
      <c r="AW662" s="244"/>
      <c r="AX662" s="260"/>
      <c r="AY662" s="260"/>
      <c r="AZ662" s="260"/>
      <c r="BA662" s="265"/>
      <c r="BB662" s="265"/>
      <c r="BC662" s="78"/>
      <c r="BD662" s="265"/>
      <c r="BE662" s="265"/>
      <c r="BF662" s="265"/>
      <c r="BG662" s="265"/>
      <c r="BH662" s="265"/>
      <c r="BI662" s="265"/>
      <c r="BJ662" s="249"/>
      <c r="BK662" s="249"/>
      <c r="BL662" s="251"/>
      <c r="BM662" s="78"/>
      <c r="BN662" s="566" t="str">
        <f t="shared" si="87"/>
        <v xml:space="preserve"> </v>
      </c>
      <c r="BO662" s="566" t="str">
        <f t="shared" si="91"/>
        <v xml:space="preserve"> </v>
      </c>
      <c r="BP662" s="566" t="str">
        <f t="shared" si="92"/>
        <v xml:space="preserve"> </v>
      </c>
      <c r="BQ662" s="566" t="str">
        <f t="shared" si="93"/>
        <v xml:space="preserve"> </v>
      </c>
      <c r="BR662" s="78"/>
      <c r="BS662" s="146"/>
    </row>
    <row r="663" spans="1:71" s="87" customFormat="1" ht="12.75" x14ac:dyDescent="0.25">
      <c r="A663" s="370"/>
      <c r="B663" s="366">
        <f>Demografia!B664</f>
        <v>0</v>
      </c>
      <c r="C663" s="366">
        <f>Demografia!C664</f>
        <v>0</v>
      </c>
      <c r="D663" s="367">
        <f>Demografia!D664</f>
        <v>0</v>
      </c>
      <c r="E663" s="82"/>
      <c r="F663" s="420"/>
      <c r="G663" s="421"/>
      <c r="H663" s="422"/>
      <c r="I663" s="245"/>
      <c r="J663" s="246"/>
      <c r="K663" s="247"/>
      <c r="L663" s="247"/>
      <c r="M663" s="247"/>
      <c r="N663" s="245"/>
      <c r="O663" s="252"/>
      <c r="P663" s="82"/>
      <c r="Q663" s="245"/>
      <c r="R663" s="421"/>
      <c r="S663" s="421"/>
      <c r="T663" s="82"/>
      <c r="U663" s="246"/>
      <c r="V663" s="246"/>
      <c r="W663" s="245"/>
      <c r="X663" s="246"/>
      <c r="Y663" s="245"/>
      <c r="Z663" s="245"/>
      <c r="AA663" s="245"/>
      <c r="AB663" s="247"/>
      <c r="AC663" s="247"/>
      <c r="AD663" s="78"/>
      <c r="AE663" s="247"/>
      <c r="AF663" s="247"/>
      <c r="AG663" s="247"/>
      <c r="AH663" s="247"/>
      <c r="AI663" s="247"/>
      <c r="AJ663" s="247"/>
      <c r="AK663" s="250"/>
      <c r="AL663" s="250"/>
      <c r="AM663" s="252"/>
      <c r="AN663" s="78"/>
      <c r="AO663" s="567" t="str">
        <f t="shared" si="86"/>
        <v xml:space="preserve"> </v>
      </c>
      <c r="AP663" s="567" t="str">
        <f t="shared" si="88"/>
        <v xml:space="preserve"> </v>
      </c>
      <c r="AQ663" s="567" t="str">
        <f t="shared" si="89"/>
        <v xml:space="preserve"> </v>
      </c>
      <c r="AR663" s="567" t="str">
        <f t="shared" si="90"/>
        <v xml:space="preserve"> </v>
      </c>
      <c r="AS663" s="78"/>
      <c r="AT663" s="365"/>
      <c r="AU663" s="365"/>
      <c r="AV663" s="364"/>
      <c r="AW663" s="365"/>
      <c r="AX663" s="364"/>
      <c r="AY663" s="364"/>
      <c r="AZ663" s="245"/>
      <c r="BA663" s="247"/>
      <c r="BB663" s="247"/>
      <c r="BC663" s="78"/>
      <c r="BD663" s="247"/>
      <c r="BE663" s="247"/>
      <c r="BF663" s="247"/>
      <c r="BG663" s="247"/>
      <c r="BH663" s="247"/>
      <c r="BI663" s="247"/>
      <c r="BJ663" s="250"/>
      <c r="BK663" s="250"/>
      <c r="BL663" s="252"/>
      <c r="BM663" s="78"/>
      <c r="BN663" s="567" t="str">
        <f t="shared" si="87"/>
        <v xml:space="preserve"> </v>
      </c>
      <c r="BO663" s="567" t="str">
        <f t="shared" si="91"/>
        <v xml:space="preserve"> </v>
      </c>
      <c r="BP663" s="567" t="str">
        <f t="shared" si="92"/>
        <v xml:space="preserve"> </v>
      </c>
      <c r="BQ663" s="567" t="str">
        <f t="shared" si="93"/>
        <v xml:space="preserve"> </v>
      </c>
      <c r="BR663" s="78"/>
      <c r="BS663" s="318"/>
    </row>
    <row r="664" spans="1:71" s="87" customFormat="1" ht="12.75" x14ac:dyDescent="0.25">
      <c r="A664" s="370"/>
      <c r="B664" s="150">
        <f>Demografia!B665</f>
        <v>0</v>
      </c>
      <c r="C664" s="150">
        <f>Demografia!C665</f>
        <v>0</v>
      </c>
      <c r="D664" s="151">
        <f>Demografia!D665</f>
        <v>0</v>
      </c>
      <c r="E664" s="82"/>
      <c r="F664" s="242"/>
      <c r="G664" s="153"/>
      <c r="H664" s="419"/>
      <c r="I664" s="260"/>
      <c r="J664" s="244"/>
      <c r="K664" s="265"/>
      <c r="L664" s="265"/>
      <c r="M664" s="265"/>
      <c r="N664" s="260"/>
      <c r="O664" s="251"/>
      <c r="P664" s="82"/>
      <c r="Q664" s="260"/>
      <c r="R664" s="153"/>
      <c r="S664" s="153"/>
      <c r="T664" s="82"/>
      <c r="U664" s="244"/>
      <c r="V664" s="244"/>
      <c r="W664" s="260"/>
      <c r="X664" s="244"/>
      <c r="Y664" s="260"/>
      <c r="Z664" s="260"/>
      <c r="AA664" s="260"/>
      <c r="AB664" s="265"/>
      <c r="AC664" s="265"/>
      <c r="AD664" s="78"/>
      <c r="AE664" s="265"/>
      <c r="AF664" s="265"/>
      <c r="AG664" s="265"/>
      <c r="AH664" s="265"/>
      <c r="AI664" s="265"/>
      <c r="AJ664" s="265"/>
      <c r="AK664" s="249"/>
      <c r="AL664" s="249"/>
      <c r="AM664" s="251"/>
      <c r="AN664" s="78"/>
      <c r="AO664" s="566" t="str">
        <f t="shared" si="86"/>
        <v xml:space="preserve"> </v>
      </c>
      <c r="AP664" s="566" t="str">
        <f t="shared" si="88"/>
        <v xml:space="preserve"> </v>
      </c>
      <c r="AQ664" s="566" t="str">
        <f t="shared" si="89"/>
        <v xml:space="preserve"> </v>
      </c>
      <c r="AR664" s="566" t="str">
        <f t="shared" si="90"/>
        <v xml:space="preserve"> </v>
      </c>
      <c r="AS664" s="78"/>
      <c r="AT664" s="244"/>
      <c r="AU664" s="244"/>
      <c r="AV664" s="260"/>
      <c r="AW664" s="244"/>
      <c r="AX664" s="260"/>
      <c r="AY664" s="260"/>
      <c r="AZ664" s="260"/>
      <c r="BA664" s="265"/>
      <c r="BB664" s="265"/>
      <c r="BC664" s="78"/>
      <c r="BD664" s="265"/>
      <c r="BE664" s="265"/>
      <c r="BF664" s="265"/>
      <c r="BG664" s="265"/>
      <c r="BH664" s="265"/>
      <c r="BI664" s="265"/>
      <c r="BJ664" s="249"/>
      <c r="BK664" s="249"/>
      <c r="BL664" s="251"/>
      <c r="BM664" s="78"/>
      <c r="BN664" s="566" t="str">
        <f t="shared" si="87"/>
        <v xml:space="preserve"> </v>
      </c>
      <c r="BO664" s="566" t="str">
        <f t="shared" si="91"/>
        <v xml:space="preserve"> </v>
      </c>
      <c r="BP664" s="566" t="str">
        <f t="shared" si="92"/>
        <v xml:space="preserve"> </v>
      </c>
      <c r="BQ664" s="566" t="str">
        <f t="shared" si="93"/>
        <v xml:space="preserve"> </v>
      </c>
      <c r="BR664" s="78"/>
      <c r="BS664" s="146"/>
    </row>
    <row r="665" spans="1:71" s="87" customFormat="1" ht="12.75" x14ac:dyDescent="0.25">
      <c r="A665" s="370"/>
      <c r="B665" s="366">
        <f>Demografia!B666</f>
        <v>0</v>
      </c>
      <c r="C665" s="366">
        <f>Demografia!C666</f>
        <v>0</v>
      </c>
      <c r="D665" s="367">
        <f>Demografia!D666</f>
        <v>0</v>
      </c>
      <c r="E665" s="82"/>
      <c r="F665" s="420"/>
      <c r="G665" s="421"/>
      <c r="H665" s="422"/>
      <c r="I665" s="245"/>
      <c r="J665" s="246"/>
      <c r="K665" s="247"/>
      <c r="L665" s="247"/>
      <c r="M665" s="247"/>
      <c r="N665" s="245"/>
      <c r="O665" s="252"/>
      <c r="P665" s="82"/>
      <c r="Q665" s="245"/>
      <c r="R665" s="421"/>
      <c r="S665" s="421"/>
      <c r="T665" s="82"/>
      <c r="U665" s="246"/>
      <c r="V665" s="246"/>
      <c r="W665" s="245"/>
      <c r="X665" s="246"/>
      <c r="Y665" s="245"/>
      <c r="Z665" s="245"/>
      <c r="AA665" s="245"/>
      <c r="AB665" s="247"/>
      <c r="AC665" s="247"/>
      <c r="AD665" s="78"/>
      <c r="AE665" s="247"/>
      <c r="AF665" s="247"/>
      <c r="AG665" s="247"/>
      <c r="AH665" s="247"/>
      <c r="AI665" s="247"/>
      <c r="AJ665" s="247"/>
      <c r="AK665" s="250"/>
      <c r="AL665" s="250"/>
      <c r="AM665" s="252"/>
      <c r="AN665" s="78"/>
      <c r="AO665" s="567" t="str">
        <f t="shared" si="86"/>
        <v xml:space="preserve"> </v>
      </c>
      <c r="AP665" s="567" t="str">
        <f t="shared" si="88"/>
        <v xml:space="preserve"> </v>
      </c>
      <c r="AQ665" s="567" t="str">
        <f t="shared" si="89"/>
        <v xml:space="preserve"> </v>
      </c>
      <c r="AR665" s="567" t="str">
        <f t="shared" si="90"/>
        <v xml:space="preserve"> </v>
      </c>
      <c r="AS665" s="78"/>
      <c r="AT665" s="365"/>
      <c r="AU665" s="365"/>
      <c r="AV665" s="364"/>
      <c r="AW665" s="365"/>
      <c r="AX665" s="364"/>
      <c r="AY665" s="364"/>
      <c r="AZ665" s="245"/>
      <c r="BA665" s="247"/>
      <c r="BB665" s="247"/>
      <c r="BC665" s="78"/>
      <c r="BD665" s="247"/>
      <c r="BE665" s="247"/>
      <c r="BF665" s="247"/>
      <c r="BG665" s="247"/>
      <c r="BH665" s="247"/>
      <c r="BI665" s="247"/>
      <c r="BJ665" s="250"/>
      <c r="BK665" s="250"/>
      <c r="BL665" s="252"/>
      <c r="BM665" s="78"/>
      <c r="BN665" s="567" t="str">
        <f t="shared" si="87"/>
        <v xml:space="preserve"> </v>
      </c>
      <c r="BO665" s="567" t="str">
        <f t="shared" si="91"/>
        <v xml:space="preserve"> </v>
      </c>
      <c r="BP665" s="567" t="str">
        <f t="shared" si="92"/>
        <v xml:space="preserve"> </v>
      </c>
      <c r="BQ665" s="567" t="str">
        <f t="shared" si="93"/>
        <v xml:space="preserve"> </v>
      </c>
      <c r="BR665" s="78"/>
      <c r="BS665" s="318"/>
    </row>
    <row r="666" spans="1:71" s="87" customFormat="1" ht="12.75" x14ac:dyDescent="0.25">
      <c r="A666" s="370"/>
      <c r="B666" s="150">
        <f>Demografia!B667</f>
        <v>0</v>
      </c>
      <c r="C666" s="150">
        <f>Demografia!C667</f>
        <v>0</v>
      </c>
      <c r="D666" s="151">
        <f>Demografia!D667</f>
        <v>0</v>
      </c>
      <c r="E666" s="82"/>
      <c r="F666" s="242"/>
      <c r="G666" s="153"/>
      <c r="H666" s="419"/>
      <c r="I666" s="260"/>
      <c r="J666" s="244"/>
      <c r="K666" s="265"/>
      <c r="L666" s="265"/>
      <c r="M666" s="265"/>
      <c r="N666" s="260"/>
      <c r="O666" s="251"/>
      <c r="P666" s="82"/>
      <c r="Q666" s="260"/>
      <c r="R666" s="153"/>
      <c r="S666" s="153"/>
      <c r="T666" s="82"/>
      <c r="U666" s="244"/>
      <c r="V666" s="244"/>
      <c r="W666" s="260"/>
      <c r="X666" s="244"/>
      <c r="Y666" s="260"/>
      <c r="Z666" s="260"/>
      <c r="AA666" s="260"/>
      <c r="AB666" s="265"/>
      <c r="AC666" s="265"/>
      <c r="AD666" s="78"/>
      <c r="AE666" s="265"/>
      <c r="AF666" s="265"/>
      <c r="AG666" s="265"/>
      <c r="AH666" s="265"/>
      <c r="AI666" s="265"/>
      <c r="AJ666" s="265"/>
      <c r="AK666" s="249"/>
      <c r="AL666" s="249"/>
      <c r="AM666" s="251"/>
      <c r="AN666" s="78"/>
      <c r="AO666" s="566" t="str">
        <f t="shared" si="86"/>
        <v xml:space="preserve"> </v>
      </c>
      <c r="AP666" s="566" t="str">
        <f t="shared" si="88"/>
        <v xml:space="preserve"> </v>
      </c>
      <c r="AQ666" s="566" t="str">
        <f t="shared" si="89"/>
        <v xml:space="preserve"> </v>
      </c>
      <c r="AR666" s="566" t="str">
        <f t="shared" si="90"/>
        <v xml:space="preserve"> </v>
      </c>
      <c r="AS666" s="78"/>
      <c r="AT666" s="244"/>
      <c r="AU666" s="244"/>
      <c r="AV666" s="260"/>
      <c r="AW666" s="244"/>
      <c r="AX666" s="260"/>
      <c r="AY666" s="260"/>
      <c r="AZ666" s="260"/>
      <c r="BA666" s="265"/>
      <c r="BB666" s="265"/>
      <c r="BC666" s="78"/>
      <c r="BD666" s="265"/>
      <c r="BE666" s="265"/>
      <c r="BF666" s="265"/>
      <c r="BG666" s="265"/>
      <c r="BH666" s="265"/>
      <c r="BI666" s="265"/>
      <c r="BJ666" s="249"/>
      <c r="BK666" s="249"/>
      <c r="BL666" s="251"/>
      <c r="BM666" s="78"/>
      <c r="BN666" s="566" t="str">
        <f t="shared" si="87"/>
        <v xml:space="preserve"> </v>
      </c>
      <c r="BO666" s="566" t="str">
        <f t="shared" si="91"/>
        <v xml:space="preserve"> </v>
      </c>
      <c r="BP666" s="566" t="str">
        <f t="shared" si="92"/>
        <v xml:space="preserve"> </v>
      </c>
      <c r="BQ666" s="566" t="str">
        <f t="shared" si="93"/>
        <v xml:space="preserve"> </v>
      </c>
      <c r="BR666" s="78"/>
      <c r="BS666" s="146"/>
    </row>
    <row r="667" spans="1:71" s="87" customFormat="1" ht="12.75" x14ac:dyDescent="0.25">
      <c r="A667" s="370"/>
      <c r="B667" s="366">
        <f>Demografia!B668</f>
        <v>0</v>
      </c>
      <c r="C667" s="366">
        <f>Demografia!C668</f>
        <v>0</v>
      </c>
      <c r="D667" s="367">
        <f>Demografia!D668</f>
        <v>0</v>
      </c>
      <c r="E667" s="82"/>
      <c r="F667" s="420"/>
      <c r="G667" s="421"/>
      <c r="H667" s="422"/>
      <c r="I667" s="245"/>
      <c r="J667" s="246"/>
      <c r="K667" s="247"/>
      <c r="L667" s="247"/>
      <c r="M667" s="247"/>
      <c r="N667" s="245"/>
      <c r="O667" s="252"/>
      <c r="P667" s="82"/>
      <c r="Q667" s="245"/>
      <c r="R667" s="421"/>
      <c r="S667" s="421"/>
      <c r="T667" s="82"/>
      <c r="U667" s="246"/>
      <c r="V667" s="246"/>
      <c r="W667" s="245"/>
      <c r="X667" s="246"/>
      <c r="Y667" s="245"/>
      <c r="Z667" s="245"/>
      <c r="AA667" s="245"/>
      <c r="AB667" s="247"/>
      <c r="AC667" s="247"/>
      <c r="AD667" s="78"/>
      <c r="AE667" s="247"/>
      <c r="AF667" s="247"/>
      <c r="AG667" s="247"/>
      <c r="AH667" s="247"/>
      <c r="AI667" s="247"/>
      <c r="AJ667" s="247"/>
      <c r="AK667" s="250"/>
      <c r="AL667" s="250"/>
      <c r="AM667" s="252"/>
      <c r="AN667" s="78"/>
      <c r="AO667" s="567" t="str">
        <f t="shared" si="86"/>
        <v xml:space="preserve"> </v>
      </c>
      <c r="AP667" s="567" t="str">
        <f t="shared" si="88"/>
        <v xml:space="preserve"> </v>
      </c>
      <c r="AQ667" s="567" t="str">
        <f t="shared" si="89"/>
        <v xml:space="preserve"> </v>
      </c>
      <c r="AR667" s="567" t="str">
        <f t="shared" si="90"/>
        <v xml:space="preserve"> </v>
      </c>
      <c r="AS667" s="78"/>
      <c r="AT667" s="365"/>
      <c r="AU667" s="365"/>
      <c r="AV667" s="364"/>
      <c r="AW667" s="365"/>
      <c r="AX667" s="364"/>
      <c r="AY667" s="364"/>
      <c r="AZ667" s="245"/>
      <c r="BA667" s="247"/>
      <c r="BB667" s="247"/>
      <c r="BC667" s="78"/>
      <c r="BD667" s="247"/>
      <c r="BE667" s="247"/>
      <c r="BF667" s="247"/>
      <c r="BG667" s="247"/>
      <c r="BH667" s="247"/>
      <c r="BI667" s="247"/>
      <c r="BJ667" s="250"/>
      <c r="BK667" s="250"/>
      <c r="BL667" s="252"/>
      <c r="BM667" s="78"/>
      <c r="BN667" s="567" t="str">
        <f t="shared" si="87"/>
        <v xml:space="preserve"> </v>
      </c>
      <c r="BO667" s="567" t="str">
        <f t="shared" si="91"/>
        <v xml:space="preserve"> </v>
      </c>
      <c r="BP667" s="567" t="str">
        <f t="shared" si="92"/>
        <v xml:space="preserve"> </v>
      </c>
      <c r="BQ667" s="567" t="str">
        <f t="shared" si="93"/>
        <v xml:space="preserve"> </v>
      </c>
      <c r="BR667" s="78"/>
      <c r="BS667" s="318"/>
    </row>
    <row r="668" spans="1:71" s="87" customFormat="1" ht="12.75" x14ac:dyDescent="0.25">
      <c r="A668" s="370"/>
      <c r="B668" s="150">
        <f>Demografia!B669</f>
        <v>0</v>
      </c>
      <c r="C668" s="150">
        <f>Demografia!C669</f>
        <v>0</v>
      </c>
      <c r="D668" s="151">
        <f>Demografia!D669</f>
        <v>0</v>
      </c>
      <c r="E668" s="82"/>
      <c r="F668" s="242"/>
      <c r="G668" s="153"/>
      <c r="H668" s="419"/>
      <c r="I668" s="260"/>
      <c r="J668" s="244"/>
      <c r="K668" s="265"/>
      <c r="L668" s="265"/>
      <c r="M668" s="265"/>
      <c r="N668" s="260"/>
      <c r="O668" s="251"/>
      <c r="P668" s="82"/>
      <c r="Q668" s="260"/>
      <c r="R668" s="153"/>
      <c r="S668" s="153"/>
      <c r="T668" s="82"/>
      <c r="U668" s="244"/>
      <c r="V668" s="244"/>
      <c r="W668" s="260"/>
      <c r="X668" s="244"/>
      <c r="Y668" s="260"/>
      <c r="Z668" s="260"/>
      <c r="AA668" s="260"/>
      <c r="AB668" s="265"/>
      <c r="AC668" s="265"/>
      <c r="AD668" s="78"/>
      <c r="AE668" s="265"/>
      <c r="AF668" s="265"/>
      <c r="AG668" s="265"/>
      <c r="AH668" s="265"/>
      <c r="AI668" s="265"/>
      <c r="AJ668" s="265"/>
      <c r="AK668" s="249"/>
      <c r="AL668" s="249"/>
      <c r="AM668" s="251"/>
      <c r="AN668" s="78"/>
      <c r="AO668" s="566" t="str">
        <f t="shared" si="86"/>
        <v xml:space="preserve"> </v>
      </c>
      <c r="AP668" s="566" t="str">
        <f t="shared" si="88"/>
        <v xml:space="preserve"> </v>
      </c>
      <c r="AQ668" s="566" t="str">
        <f t="shared" si="89"/>
        <v xml:space="preserve"> </v>
      </c>
      <c r="AR668" s="566" t="str">
        <f t="shared" si="90"/>
        <v xml:space="preserve"> </v>
      </c>
      <c r="AS668" s="78"/>
      <c r="AT668" s="244"/>
      <c r="AU668" s="244"/>
      <c r="AV668" s="260"/>
      <c r="AW668" s="244"/>
      <c r="AX668" s="260"/>
      <c r="AY668" s="260"/>
      <c r="AZ668" s="260"/>
      <c r="BA668" s="265"/>
      <c r="BB668" s="265"/>
      <c r="BC668" s="78"/>
      <c r="BD668" s="265"/>
      <c r="BE668" s="265"/>
      <c r="BF668" s="265"/>
      <c r="BG668" s="265"/>
      <c r="BH668" s="265"/>
      <c r="BI668" s="265"/>
      <c r="BJ668" s="249"/>
      <c r="BK668" s="249"/>
      <c r="BL668" s="251"/>
      <c r="BM668" s="78"/>
      <c r="BN668" s="566" t="str">
        <f t="shared" si="87"/>
        <v xml:space="preserve"> </v>
      </c>
      <c r="BO668" s="566" t="str">
        <f t="shared" si="91"/>
        <v xml:space="preserve"> </v>
      </c>
      <c r="BP668" s="566" t="str">
        <f t="shared" si="92"/>
        <v xml:space="preserve"> </v>
      </c>
      <c r="BQ668" s="566" t="str">
        <f t="shared" si="93"/>
        <v xml:space="preserve"> </v>
      </c>
      <c r="BR668" s="78"/>
      <c r="BS668" s="146"/>
    </row>
    <row r="669" spans="1:71" s="87" customFormat="1" ht="12.75" x14ac:dyDescent="0.25">
      <c r="A669" s="370"/>
      <c r="B669" s="366">
        <f>Demografia!B670</f>
        <v>0</v>
      </c>
      <c r="C669" s="366">
        <f>Demografia!C670</f>
        <v>0</v>
      </c>
      <c r="D669" s="367">
        <f>Demografia!D670</f>
        <v>0</v>
      </c>
      <c r="E669" s="82"/>
      <c r="F669" s="420"/>
      <c r="G669" s="421"/>
      <c r="H669" s="422"/>
      <c r="I669" s="245"/>
      <c r="J669" s="246"/>
      <c r="K669" s="247"/>
      <c r="L669" s="247"/>
      <c r="M669" s="247"/>
      <c r="N669" s="245"/>
      <c r="O669" s="252"/>
      <c r="P669" s="82"/>
      <c r="Q669" s="245"/>
      <c r="R669" s="421"/>
      <c r="S669" s="421"/>
      <c r="T669" s="82"/>
      <c r="U669" s="246"/>
      <c r="V669" s="246"/>
      <c r="W669" s="245"/>
      <c r="X669" s="246"/>
      <c r="Y669" s="245"/>
      <c r="Z669" s="245"/>
      <c r="AA669" s="245"/>
      <c r="AB669" s="247"/>
      <c r="AC669" s="247"/>
      <c r="AD669" s="78"/>
      <c r="AE669" s="247"/>
      <c r="AF669" s="247"/>
      <c r="AG669" s="247"/>
      <c r="AH669" s="247"/>
      <c r="AI669" s="247"/>
      <c r="AJ669" s="247"/>
      <c r="AK669" s="250"/>
      <c r="AL669" s="250"/>
      <c r="AM669" s="252"/>
      <c r="AN669" s="78"/>
      <c r="AO669" s="567" t="str">
        <f t="shared" si="86"/>
        <v xml:space="preserve"> </v>
      </c>
      <c r="AP669" s="567" t="str">
        <f t="shared" si="88"/>
        <v xml:space="preserve"> </v>
      </c>
      <c r="AQ669" s="567" t="str">
        <f t="shared" si="89"/>
        <v xml:space="preserve"> </v>
      </c>
      <c r="AR669" s="567" t="str">
        <f t="shared" si="90"/>
        <v xml:space="preserve"> </v>
      </c>
      <c r="AS669" s="78"/>
      <c r="AT669" s="365"/>
      <c r="AU669" s="365"/>
      <c r="AV669" s="364"/>
      <c r="AW669" s="365"/>
      <c r="AX669" s="364"/>
      <c r="AY669" s="364"/>
      <c r="AZ669" s="245"/>
      <c r="BA669" s="247"/>
      <c r="BB669" s="247"/>
      <c r="BC669" s="78"/>
      <c r="BD669" s="247"/>
      <c r="BE669" s="247"/>
      <c r="BF669" s="247"/>
      <c r="BG669" s="247"/>
      <c r="BH669" s="247"/>
      <c r="BI669" s="247"/>
      <c r="BJ669" s="250"/>
      <c r="BK669" s="250"/>
      <c r="BL669" s="252"/>
      <c r="BM669" s="78"/>
      <c r="BN669" s="567" t="str">
        <f t="shared" si="87"/>
        <v xml:space="preserve"> </v>
      </c>
      <c r="BO669" s="567" t="str">
        <f t="shared" si="91"/>
        <v xml:space="preserve"> </v>
      </c>
      <c r="BP669" s="567" t="str">
        <f t="shared" si="92"/>
        <v xml:space="preserve"> </v>
      </c>
      <c r="BQ669" s="567" t="str">
        <f t="shared" si="93"/>
        <v xml:space="preserve"> </v>
      </c>
      <c r="BR669" s="78"/>
      <c r="BS669" s="318"/>
    </row>
    <row r="670" spans="1:71" s="87" customFormat="1" ht="12.75" x14ac:dyDescent="0.25">
      <c r="A670" s="370"/>
      <c r="B670" s="150">
        <f>Demografia!B671</f>
        <v>0</v>
      </c>
      <c r="C670" s="150">
        <f>Demografia!C671</f>
        <v>0</v>
      </c>
      <c r="D670" s="151">
        <f>Demografia!D671</f>
        <v>0</v>
      </c>
      <c r="E670" s="82"/>
      <c r="F670" s="242"/>
      <c r="G670" s="153"/>
      <c r="H670" s="419"/>
      <c r="I670" s="260"/>
      <c r="J670" s="244"/>
      <c r="K670" s="265"/>
      <c r="L670" s="265"/>
      <c r="M670" s="265"/>
      <c r="N670" s="260"/>
      <c r="O670" s="251"/>
      <c r="P670" s="82"/>
      <c r="Q670" s="260"/>
      <c r="R670" s="153"/>
      <c r="S670" s="153"/>
      <c r="T670" s="82"/>
      <c r="U670" s="244"/>
      <c r="V670" s="244"/>
      <c r="W670" s="260"/>
      <c r="X670" s="244"/>
      <c r="Y670" s="260"/>
      <c r="Z670" s="260"/>
      <c r="AA670" s="260"/>
      <c r="AB670" s="265"/>
      <c r="AC670" s="265"/>
      <c r="AD670" s="78"/>
      <c r="AE670" s="265"/>
      <c r="AF670" s="265"/>
      <c r="AG670" s="265"/>
      <c r="AH670" s="265"/>
      <c r="AI670" s="265"/>
      <c r="AJ670" s="265"/>
      <c r="AK670" s="249"/>
      <c r="AL670" s="249"/>
      <c r="AM670" s="251"/>
      <c r="AN670" s="78"/>
      <c r="AO670" s="566" t="str">
        <f t="shared" si="86"/>
        <v xml:space="preserve"> </v>
      </c>
      <c r="AP670" s="566" t="str">
        <f t="shared" si="88"/>
        <v xml:space="preserve"> </v>
      </c>
      <c r="AQ670" s="566" t="str">
        <f t="shared" si="89"/>
        <v xml:space="preserve"> </v>
      </c>
      <c r="AR670" s="566" t="str">
        <f t="shared" si="90"/>
        <v xml:space="preserve"> </v>
      </c>
      <c r="AS670" s="78"/>
      <c r="AT670" s="244"/>
      <c r="AU670" s="244"/>
      <c r="AV670" s="260"/>
      <c r="AW670" s="244"/>
      <c r="AX670" s="260"/>
      <c r="AY670" s="260"/>
      <c r="AZ670" s="260"/>
      <c r="BA670" s="265"/>
      <c r="BB670" s="265"/>
      <c r="BC670" s="78"/>
      <c r="BD670" s="265"/>
      <c r="BE670" s="265"/>
      <c r="BF670" s="265"/>
      <c r="BG670" s="265"/>
      <c r="BH670" s="265"/>
      <c r="BI670" s="265"/>
      <c r="BJ670" s="249"/>
      <c r="BK670" s="249"/>
      <c r="BL670" s="251"/>
      <c r="BM670" s="78"/>
      <c r="BN670" s="566" t="str">
        <f t="shared" si="87"/>
        <v xml:space="preserve"> </v>
      </c>
      <c r="BO670" s="566" t="str">
        <f t="shared" si="91"/>
        <v xml:space="preserve"> </v>
      </c>
      <c r="BP670" s="566" t="str">
        <f t="shared" si="92"/>
        <v xml:space="preserve"> </v>
      </c>
      <c r="BQ670" s="566" t="str">
        <f t="shared" si="93"/>
        <v xml:space="preserve"> </v>
      </c>
      <c r="BR670" s="78"/>
      <c r="BS670" s="146"/>
    </row>
    <row r="671" spans="1:71" s="87" customFormat="1" ht="12.75" x14ac:dyDescent="0.25">
      <c r="A671" s="370"/>
      <c r="B671" s="366">
        <f>Demografia!B672</f>
        <v>0</v>
      </c>
      <c r="C671" s="366">
        <f>Demografia!C672</f>
        <v>0</v>
      </c>
      <c r="D671" s="367">
        <f>Demografia!D672</f>
        <v>0</v>
      </c>
      <c r="E671" s="82"/>
      <c r="F671" s="420"/>
      <c r="G671" s="421"/>
      <c r="H671" s="422"/>
      <c r="I671" s="245"/>
      <c r="J671" s="246"/>
      <c r="K671" s="247"/>
      <c r="L671" s="247"/>
      <c r="M671" s="247"/>
      <c r="N671" s="245"/>
      <c r="O671" s="252"/>
      <c r="P671" s="82"/>
      <c r="Q671" s="245"/>
      <c r="R671" s="421"/>
      <c r="S671" s="421"/>
      <c r="T671" s="82"/>
      <c r="U671" s="246"/>
      <c r="V671" s="246"/>
      <c r="W671" s="245"/>
      <c r="X671" s="246"/>
      <c r="Y671" s="245"/>
      <c r="Z671" s="245"/>
      <c r="AA671" s="245"/>
      <c r="AB671" s="247"/>
      <c r="AC671" s="247"/>
      <c r="AD671" s="78"/>
      <c r="AE671" s="247"/>
      <c r="AF671" s="247"/>
      <c r="AG671" s="247"/>
      <c r="AH671" s="247"/>
      <c r="AI671" s="247"/>
      <c r="AJ671" s="247"/>
      <c r="AK671" s="250"/>
      <c r="AL671" s="250"/>
      <c r="AM671" s="252"/>
      <c r="AN671" s="78"/>
      <c r="AO671" s="567" t="str">
        <f t="shared" si="86"/>
        <v xml:space="preserve"> </v>
      </c>
      <c r="AP671" s="567" t="str">
        <f t="shared" si="88"/>
        <v xml:space="preserve"> </v>
      </c>
      <c r="AQ671" s="567" t="str">
        <f t="shared" si="89"/>
        <v xml:space="preserve"> </v>
      </c>
      <c r="AR671" s="567" t="str">
        <f t="shared" si="90"/>
        <v xml:space="preserve"> </v>
      </c>
      <c r="AS671" s="78"/>
      <c r="AT671" s="365"/>
      <c r="AU671" s="365"/>
      <c r="AV671" s="364"/>
      <c r="AW671" s="365"/>
      <c r="AX671" s="364"/>
      <c r="AY671" s="364"/>
      <c r="AZ671" s="245"/>
      <c r="BA671" s="247"/>
      <c r="BB671" s="247"/>
      <c r="BC671" s="78"/>
      <c r="BD671" s="247"/>
      <c r="BE671" s="247"/>
      <c r="BF671" s="247"/>
      <c r="BG671" s="247"/>
      <c r="BH671" s="247"/>
      <c r="BI671" s="247"/>
      <c r="BJ671" s="250"/>
      <c r="BK671" s="250"/>
      <c r="BL671" s="252"/>
      <c r="BM671" s="78"/>
      <c r="BN671" s="567" t="str">
        <f t="shared" si="87"/>
        <v xml:space="preserve"> </v>
      </c>
      <c r="BO671" s="567" t="str">
        <f t="shared" si="91"/>
        <v xml:space="preserve"> </v>
      </c>
      <c r="BP671" s="567" t="str">
        <f t="shared" si="92"/>
        <v xml:space="preserve"> </v>
      </c>
      <c r="BQ671" s="567" t="str">
        <f t="shared" si="93"/>
        <v xml:space="preserve"> </v>
      </c>
      <c r="BR671" s="78"/>
      <c r="BS671" s="318"/>
    </row>
    <row r="672" spans="1:71" s="87" customFormat="1" ht="12.75" x14ac:dyDescent="0.25">
      <c r="A672" s="370"/>
      <c r="B672" s="150">
        <f>Demografia!B673</f>
        <v>0</v>
      </c>
      <c r="C672" s="150">
        <f>Demografia!C673</f>
        <v>0</v>
      </c>
      <c r="D672" s="151">
        <f>Demografia!D673</f>
        <v>0</v>
      </c>
      <c r="E672" s="82"/>
      <c r="F672" s="242"/>
      <c r="G672" s="153"/>
      <c r="H672" s="419"/>
      <c r="I672" s="260"/>
      <c r="J672" s="244"/>
      <c r="K672" s="265"/>
      <c r="L672" s="265"/>
      <c r="M672" s="265"/>
      <c r="N672" s="260"/>
      <c r="O672" s="251"/>
      <c r="P672" s="82"/>
      <c r="Q672" s="260"/>
      <c r="R672" s="153"/>
      <c r="S672" s="153"/>
      <c r="T672" s="82"/>
      <c r="U672" s="244"/>
      <c r="V672" s="244"/>
      <c r="W672" s="260"/>
      <c r="X672" s="244"/>
      <c r="Y672" s="260"/>
      <c r="Z672" s="260"/>
      <c r="AA672" s="260"/>
      <c r="AB672" s="265"/>
      <c r="AC672" s="265"/>
      <c r="AD672" s="78"/>
      <c r="AE672" s="265"/>
      <c r="AF672" s="265"/>
      <c r="AG672" s="265"/>
      <c r="AH672" s="265"/>
      <c r="AI672" s="265"/>
      <c r="AJ672" s="265"/>
      <c r="AK672" s="249"/>
      <c r="AL672" s="249"/>
      <c r="AM672" s="251"/>
      <c r="AN672" s="78"/>
      <c r="AO672" s="566" t="str">
        <f t="shared" si="86"/>
        <v xml:space="preserve"> </v>
      </c>
      <c r="AP672" s="566" t="str">
        <f t="shared" si="88"/>
        <v xml:space="preserve"> </v>
      </c>
      <c r="AQ672" s="566" t="str">
        <f t="shared" si="89"/>
        <v xml:space="preserve"> </v>
      </c>
      <c r="AR672" s="566" t="str">
        <f t="shared" si="90"/>
        <v xml:space="preserve"> </v>
      </c>
      <c r="AS672" s="78"/>
      <c r="AT672" s="244"/>
      <c r="AU672" s="244"/>
      <c r="AV672" s="260"/>
      <c r="AW672" s="244"/>
      <c r="AX672" s="260"/>
      <c r="AY672" s="260"/>
      <c r="AZ672" s="260"/>
      <c r="BA672" s="265"/>
      <c r="BB672" s="265"/>
      <c r="BC672" s="78"/>
      <c r="BD672" s="265"/>
      <c r="BE672" s="265"/>
      <c r="BF672" s="265"/>
      <c r="BG672" s="265"/>
      <c r="BH672" s="265"/>
      <c r="BI672" s="265"/>
      <c r="BJ672" s="249"/>
      <c r="BK672" s="249"/>
      <c r="BL672" s="251"/>
      <c r="BM672" s="78"/>
      <c r="BN672" s="566" t="str">
        <f t="shared" si="87"/>
        <v xml:space="preserve"> </v>
      </c>
      <c r="BO672" s="566" t="str">
        <f t="shared" si="91"/>
        <v xml:space="preserve"> </v>
      </c>
      <c r="BP672" s="566" t="str">
        <f t="shared" si="92"/>
        <v xml:space="preserve"> </v>
      </c>
      <c r="BQ672" s="566" t="str">
        <f t="shared" si="93"/>
        <v xml:space="preserve"> </v>
      </c>
      <c r="BR672" s="78"/>
      <c r="BS672" s="146"/>
    </row>
    <row r="673" spans="1:71" s="87" customFormat="1" ht="12.75" x14ac:dyDescent="0.25">
      <c r="A673" s="370"/>
      <c r="B673" s="366">
        <f>Demografia!B674</f>
        <v>0</v>
      </c>
      <c r="C673" s="366">
        <f>Demografia!C674</f>
        <v>0</v>
      </c>
      <c r="D673" s="367">
        <f>Demografia!D674</f>
        <v>0</v>
      </c>
      <c r="E673" s="82"/>
      <c r="F673" s="420"/>
      <c r="G673" s="421"/>
      <c r="H673" s="422"/>
      <c r="I673" s="245"/>
      <c r="J673" s="246"/>
      <c r="K673" s="247"/>
      <c r="L673" s="247"/>
      <c r="M673" s="247"/>
      <c r="N673" s="245"/>
      <c r="O673" s="252"/>
      <c r="P673" s="82"/>
      <c r="Q673" s="245"/>
      <c r="R673" s="421"/>
      <c r="S673" s="421"/>
      <c r="T673" s="82"/>
      <c r="U673" s="246"/>
      <c r="V673" s="246"/>
      <c r="W673" s="245"/>
      <c r="X673" s="246"/>
      <c r="Y673" s="245"/>
      <c r="Z673" s="245"/>
      <c r="AA673" s="245"/>
      <c r="AB673" s="247"/>
      <c r="AC673" s="247"/>
      <c r="AD673" s="78"/>
      <c r="AE673" s="247"/>
      <c r="AF673" s="247"/>
      <c r="AG673" s="247"/>
      <c r="AH673" s="247"/>
      <c r="AI673" s="247"/>
      <c r="AJ673" s="247"/>
      <c r="AK673" s="250"/>
      <c r="AL673" s="250"/>
      <c r="AM673" s="252"/>
      <c r="AN673" s="78"/>
      <c r="AO673" s="567" t="str">
        <f t="shared" si="86"/>
        <v xml:space="preserve"> </v>
      </c>
      <c r="AP673" s="567" t="str">
        <f t="shared" si="88"/>
        <v xml:space="preserve"> </v>
      </c>
      <c r="AQ673" s="567" t="str">
        <f t="shared" si="89"/>
        <v xml:space="preserve"> </v>
      </c>
      <c r="AR673" s="567" t="str">
        <f t="shared" si="90"/>
        <v xml:space="preserve"> </v>
      </c>
      <c r="AS673" s="78"/>
      <c r="AT673" s="365"/>
      <c r="AU673" s="365"/>
      <c r="AV673" s="364"/>
      <c r="AW673" s="365"/>
      <c r="AX673" s="364"/>
      <c r="AY673" s="364"/>
      <c r="AZ673" s="245"/>
      <c r="BA673" s="247"/>
      <c r="BB673" s="247"/>
      <c r="BC673" s="78"/>
      <c r="BD673" s="247"/>
      <c r="BE673" s="247"/>
      <c r="BF673" s="247"/>
      <c r="BG673" s="247"/>
      <c r="BH673" s="247"/>
      <c r="BI673" s="247"/>
      <c r="BJ673" s="250"/>
      <c r="BK673" s="250"/>
      <c r="BL673" s="252"/>
      <c r="BM673" s="78"/>
      <c r="BN673" s="567" t="str">
        <f t="shared" si="87"/>
        <v xml:space="preserve"> </v>
      </c>
      <c r="BO673" s="567" t="str">
        <f t="shared" si="91"/>
        <v xml:space="preserve"> </v>
      </c>
      <c r="BP673" s="567" t="str">
        <f t="shared" si="92"/>
        <v xml:space="preserve"> </v>
      </c>
      <c r="BQ673" s="567" t="str">
        <f t="shared" si="93"/>
        <v xml:space="preserve"> </v>
      </c>
      <c r="BR673" s="78"/>
      <c r="BS673" s="318"/>
    </row>
    <row r="674" spans="1:71" s="87" customFormat="1" ht="12.75" x14ac:dyDescent="0.25">
      <c r="A674" s="370"/>
      <c r="B674" s="150">
        <f>Demografia!B675</f>
        <v>0</v>
      </c>
      <c r="C674" s="150">
        <f>Demografia!C675</f>
        <v>0</v>
      </c>
      <c r="D674" s="151">
        <f>Demografia!D675</f>
        <v>0</v>
      </c>
      <c r="E674" s="82"/>
      <c r="F674" s="242"/>
      <c r="G674" s="153"/>
      <c r="H674" s="419"/>
      <c r="I674" s="260"/>
      <c r="J674" s="244"/>
      <c r="K674" s="265"/>
      <c r="L674" s="265"/>
      <c r="M674" s="265"/>
      <c r="N674" s="260"/>
      <c r="O674" s="251"/>
      <c r="P674" s="82"/>
      <c r="Q674" s="260"/>
      <c r="R674" s="153"/>
      <c r="S674" s="153"/>
      <c r="T674" s="82"/>
      <c r="U674" s="244"/>
      <c r="V674" s="244"/>
      <c r="W674" s="260"/>
      <c r="X674" s="244"/>
      <c r="Y674" s="260"/>
      <c r="Z674" s="260"/>
      <c r="AA674" s="260"/>
      <c r="AB674" s="265"/>
      <c r="AC674" s="265"/>
      <c r="AD674" s="78"/>
      <c r="AE674" s="265"/>
      <c r="AF674" s="265"/>
      <c r="AG674" s="265"/>
      <c r="AH674" s="265"/>
      <c r="AI674" s="265"/>
      <c r="AJ674" s="265"/>
      <c r="AK674" s="249"/>
      <c r="AL674" s="249"/>
      <c r="AM674" s="251"/>
      <c r="AN674" s="78"/>
      <c r="AO674" s="566" t="str">
        <f t="shared" si="86"/>
        <v xml:space="preserve"> </v>
      </c>
      <c r="AP674" s="566" t="str">
        <f t="shared" si="88"/>
        <v xml:space="preserve"> </v>
      </c>
      <c r="AQ674" s="566" t="str">
        <f t="shared" si="89"/>
        <v xml:space="preserve"> </v>
      </c>
      <c r="AR674" s="566" t="str">
        <f t="shared" si="90"/>
        <v xml:space="preserve"> </v>
      </c>
      <c r="AS674" s="78"/>
      <c r="AT674" s="244"/>
      <c r="AU674" s="244"/>
      <c r="AV674" s="260"/>
      <c r="AW674" s="244"/>
      <c r="AX674" s="260"/>
      <c r="AY674" s="260"/>
      <c r="AZ674" s="260"/>
      <c r="BA674" s="265"/>
      <c r="BB674" s="265"/>
      <c r="BC674" s="78"/>
      <c r="BD674" s="265"/>
      <c r="BE674" s="265"/>
      <c r="BF674" s="265"/>
      <c r="BG674" s="265"/>
      <c r="BH674" s="265"/>
      <c r="BI674" s="265"/>
      <c r="BJ674" s="249"/>
      <c r="BK674" s="249"/>
      <c r="BL674" s="251"/>
      <c r="BM674" s="78"/>
      <c r="BN674" s="566" t="str">
        <f t="shared" si="87"/>
        <v xml:space="preserve"> </v>
      </c>
      <c r="BO674" s="566" t="str">
        <f t="shared" si="91"/>
        <v xml:space="preserve"> </v>
      </c>
      <c r="BP674" s="566" t="str">
        <f t="shared" si="92"/>
        <v xml:space="preserve"> </v>
      </c>
      <c r="BQ674" s="566" t="str">
        <f t="shared" si="93"/>
        <v xml:space="preserve"> </v>
      </c>
      <c r="BR674" s="78"/>
      <c r="BS674" s="146"/>
    </row>
    <row r="675" spans="1:71" s="87" customFormat="1" ht="12.75" x14ac:dyDescent="0.25">
      <c r="A675" s="370"/>
      <c r="B675" s="366">
        <f>Demografia!B676</f>
        <v>0</v>
      </c>
      <c r="C675" s="366">
        <f>Demografia!C676</f>
        <v>0</v>
      </c>
      <c r="D675" s="367">
        <f>Demografia!D676</f>
        <v>0</v>
      </c>
      <c r="E675" s="82"/>
      <c r="F675" s="420"/>
      <c r="G675" s="421"/>
      <c r="H675" s="422"/>
      <c r="I675" s="245"/>
      <c r="J675" s="246"/>
      <c r="K675" s="247"/>
      <c r="L675" s="247"/>
      <c r="M675" s="247"/>
      <c r="N675" s="245"/>
      <c r="O675" s="252"/>
      <c r="P675" s="82"/>
      <c r="Q675" s="245"/>
      <c r="R675" s="421"/>
      <c r="S675" s="421"/>
      <c r="T675" s="82"/>
      <c r="U675" s="246"/>
      <c r="V675" s="246"/>
      <c r="W675" s="245"/>
      <c r="X675" s="246"/>
      <c r="Y675" s="245"/>
      <c r="Z675" s="245"/>
      <c r="AA675" s="245"/>
      <c r="AB675" s="247"/>
      <c r="AC675" s="247"/>
      <c r="AD675" s="78"/>
      <c r="AE675" s="247"/>
      <c r="AF675" s="247"/>
      <c r="AG675" s="247"/>
      <c r="AH675" s="247"/>
      <c r="AI675" s="247"/>
      <c r="AJ675" s="247"/>
      <c r="AK675" s="250"/>
      <c r="AL675" s="250"/>
      <c r="AM675" s="252"/>
      <c r="AN675" s="78"/>
      <c r="AO675" s="567" t="str">
        <f t="shared" si="86"/>
        <v xml:space="preserve"> </v>
      </c>
      <c r="AP675" s="567" t="str">
        <f t="shared" si="88"/>
        <v xml:space="preserve"> </v>
      </c>
      <c r="AQ675" s="567" t="str">
        <f t="shared" si="89"/>
        <v xml:space="preserve"> </v>
      </c>
      <c r="AR675" s="567" t="str">
        <f t="shared" si="90"/>
        <v xml:space="preserve"> </v>
      </c>
      <c r="AS675" s="78"/>
      <c r="AT675" s="365"/>
      <c r="AU675" s="365"/>
      <c r="AV675" s="364"/>
      <c r="AW675" s="365"/>
      <c r="AX675" s="364"/>
      <c r="AY675" s="364"/>
      <c r="AZ675" s="245"/>
      <c r="BA675" s="247"/>
      <c r="BB675" s="247"/>
      <c r="BC675" s="78"/>
      <c r="BD675" s="247"/>
      <c r="BE675" s="247"/>
      <c r="BF675" s="247"/>
      <c r="BG675" s="247"/>
      <c r="BH675" s="247"/>
      <c r="BI675" s="247"/>
      <c r="BJ675" s="250"/>
      <c r="BK675" s="250"/>
      <c r="BL675" s="252"/>
      <c r="BM675" s="78"/>
      <c r="BN675" s="567" t="str">
        <f t="shared" si="87"/>
        <v xml:space="preserve"> </v>
      </c>
      <c r="BO675" s="567" t="str">
        <f t="shared" si="91"/>
        <v xml:space="preserve"> </v>
      </c>
      <c r="BP675" s="567" t="str">
        <f t="shared" si="92"/>
        <v xml:space="preserve"> </v>
      </c>
      <c r="BQ675" s="567" t="str">
        <f t="shared" si="93"/>
        <v xml:space="preserve"> </v>
      </c>
      <c r="BR675" s="78"/>
      <c r="BS675" s="318"/>
    </row>
    <row r="676" spans="1:71" s="87" customFormat="1" ht="12.75" x14ac:dyDescent="0.25">
      <c r="A676" s="370"/>
      <c r="B676" s="150">
        <f>Demografia!B677</f>
        <v>0</v>
      </c>
      <c r="C676" s="150">
        <f>Demografia!C677</f>
        <v>0</v>
      </c>
      <c r="D676" s="151">
        <f>Demografia!D677</f>
        <v>0</v>
      </c>
      <c r="E676" s="82"/>
      <c r="F676" s="242"/>
      <c r="G676" s="153"/>
      <c r="H676" s="419"/>
      <c r="I676" s="260"/>
      <c r="J676" s="244"/>
      <c r="K676" s="265"/>
      <c r="L676" s="265"/>
      <c r="M676" s="265"/>
      <c r="N676" s="260"/>
      <c r="O676" s="251"/>
      <c r="P676" s="82"/>
      <c r="Q676" s="260"/>
      <c r="R676" s="153"/>
      <c r="S676" s="153"/>
      <c r="T676" s="82"/>
      <c r="U676" s="244"/>
      <c r="V676" s="244"/>
      <c r="W676" s="260"/>
      <c r="X676" s="244"/>
      <c r="Y676" s="260"/>
      <c r="Z676" s="260"/>
      <c r="AA676" s="260"/>
      <c r="AB676" s="265"/>
      <c r="AC676" s="265"/>
      <c r="AD676" s="78"/>
      <c r="AE676" s="265"/>
      <c r="AF676" s="265"/>
      <c r="AG676" s="265"/>
      <c r="AH676" s="265"/>
      <c r="AI676" s="265"/>
      <c r="AJ676" s="265"/>
      <c r="AK676" s="249"/>
      <c r="AL676" s="249"/>
      <c r="AM676" s="251"/>
      <c r="AN676" s="78"/>
      <c r="AO676" s="566" t="str">
        <f t="shared" si="86"/>
        <v xml:space="preserve"> </v>
      </c>
      <c r="AP676" s="566" t="str">
        <f t="shared" si="88"/>
        <v xml:space="preserve"> </v>
      </c>
      <c r="AQ676" s="566" t="str">
        <f t="shared" si="89"/>
        <v xml:space="preserve"> </v>
      </c>
      <c r="AR676" s="566" t="str">
        <f t="shared" si="90"/>
        <v xml:space="preserve"> </v>
      </c>
      <c r="AS676" s="78"/>
      <c r="AT676" s="244"/>
      <c r="AU676" s="244"/>
      <c r="AV676" s="260"/>
      <c r="AW676" s="244"/>
      <c r="AX676" s="260"/>
      <c r="AY676" s="260"/>
      <c r="AZ676" s="260"/>
      <c r="BA676" s="265"/>
      <c r="BB676" s="265"/>
      <c r="BC676" s="78"/>
      <c r="BD676" s="265"/>
      <c r="BE676" s="265"/>
      <c r="BF676" s="265"/>
      <c r="BG676" s="265"/>
      <c r="BH676" s="265"/>
      <c r="BI676" s="265"/>
      <c r="BJ676" s="249"/>
      <c r="BK676" s="249"/>
      <c r="BL676" s="251"/>
      <c r="BM676" s="78"/>
      <c r="BN676" s="566" t="str">
        <f t="shared" si="87"/>
        <v xml:space="preserve"> </v>
      </c>
      <c r="BO676" s="566" t="str">
        <f t="shared" si="91"/>
        <v xml:space="preserve"> </v>
      </c>
      <c r="BP676" s="566" t="str">
        <f t="shared" si="92"/>
        <v xml:space="preserve"> </v>
      </c>
      <c r="BQ676" s="566" t="str">
        <f t="shared" si="93"/>
        <v xml:space="preserve"> </v>
      </c>
      <c r="BR676" s="78"/>
      <c r="BS676" s="146"/>
    </row>
    <row r="677" spans="1:71" s="87" customFormat="1" ht="12.75" x14ac:dyDescent="0.25">
      <c r="A677" s="370"/>
      <c r="B677" s="366">
        <f>Demografia!B678</f>
        <v>0</v>
      </c>
      <c r="C677" s="366">
        <f>Demografia!C678</f>
        <v>0</v>
      </c>
      <c r="D677" s="367">
        <f>Demografia!D678</f>
        <v>0</v>
      </c>
      <c r="E677" s="82"/>
      <c r="F677" s="420"/>
      <c r="G677" s="421"/>
      <c r="H677" s="422"/>
      <c r="I677" s="245"/>
      <c r="J677" s="246"/>
      <c r="K677" s="247"/>
      <c r="L677" s="247"/>
      <c r="M677" s="247"/>
      <c r="N677" s="245"/>
      <c r="O677" s="252"/>
      <c r="P677" s="82"/>
      <c r="Q677" s="245"/>
      <c r="R677" s="421"/>
      <c r="S677" s="421"/>
      <c r="T677" s="82"/>
      <c r="U677" s="246"/>
      <c r="V677" s="246"/>
      <c r="W677" s="245"/>
      <c r="X677" s="246"/>
      <c r="Y677" s="245"/>
      <c r="Z677" s="245"/>
      <c r="AA677" s="245"/>
      <c r="AB677" s="247"/>
      <c r="AC677" s="247"/>
      <c r="AD677" s="78"/>
      <c r="AE677" s="247"/>
      <c r="AF677" s="247"/>
      <c r="AG677" s="247"/>
      <c r="AH677" s="247"/>
      <c r="AI677" s="247"/>
      <c r="AJ677" s="247"/>
      <c r="AK677" s="250"/>
      <c r="AL677" s="250"/>
      <c r="AM677" s="252"/>
      <c r="AN677" s="78"/>
      <c r="AO677" s="567" t="str">
        <f t="shared" si="86"/>
        <v xml:space="preserve"> </v>
      </c>
      <c r="AP677" s="567" t="str">
        <f t="shared" si="88"/>
        <v xml:space="preserve"> </v>
      </c>
      <c r="AQ677" s="567" t="str">
        <f t="shared" si="89"/>
        <v xml:space="preserve"> </v>
      </c>
      <c r="AR677" s="567" t="str">
        <f t="shared" si="90"/>
        <v xml:space="preserve"> </v>
      </c>
      <c r="AS677" s="78"/>
      <c r="AT677" s="365"/>
      <c r="AU677" s="365"/>
      <c r="AV677" s="364"/>
      <c r="AW677" s="365"/>
      <c r="AX677" s="364"/>
      <c r="AY677" s="364"/>
      <c r="AZ677" s="245"/>
      <c r="BA677" s="247"/>
      <c r="BB677" s="247"/>
      <c r="BC677" s="78"/>
      <c r="BD677" s="247"/>
      <c r="BE677" s="247"/>
      <c r="BF677" s="247"/>
      <c r="BG677" s="247"/>
      <c r="BH677" s="247"/>
      <c r="BI677" s="247"/>
      <c r="BJ677" s="250"/>
      <c r="BK677" s="250"/>
      <c r="BL677" s="252"/>
      <c r="BM677" s="78"/>
      <c r="BN677" s="567" t="str">
        <f t="shared" si="87"/>
        <v xml:space="preserve"> </v>
      </c>
      <c r="BO677" s="567" t="str">
        <f t="shared" si="91"/>
        <v xml:space="preserve"> </v>
      </c>
      <c r="BP677" s="567" t="str">
        <f t="shared" si="92"/>
        <v xml:space="preserve"> </v>
      </c>
      <c r="BQ677" s="567" t="str">
        <f t="shared" si="93"/>
        <v xml:space="preserve"> </v>
      </c>
      <c r="BR677" s="78"/>
      <c r="BS677" s="318"/>
    </row>
    <row r="678" spans="1:71" s="87" customFormat="1" ht="12.75" x14ac:dyDescent="0.25">
      <c r="A678" s="370"/>
      <c r="B678" s="150">
        <f>Demografia!B679</f>
        <v>0</v>
      </c>
      <c r="C678" s="150">
        <f>Demografia!C679</f>
        <v>0</v>
      </c>
      <c r="D678" s="151">
        <f>Demografia!D679</f>
        <v>0</v>
      </c>
      <c r="E678" s="82"/>
      <c r="F678" s="242"/>
      <c r="G678" s="153"/>
      <c r="H678" s="419"/>
      <c r="I678" s="260"/>
      <c r="J678" s="244"/>
      <c r="K678" s="265"/>
      <c r="L678" s="265"/>
      <c r="M678" s="265"/>
      <c r="N678" s="260"/>
      <c r="O678" s="251"/>
      <c r="P678" s="82"/>
      <c r="Q678" s="260"/>
      <c r="R678" s="153"/>
      <c r="S678" s="153"/>
      <c r="T678" s="82"/>
      <c r="U678" s="244"/>
      <c r="V678" s="244"/>
      <c r="W678" s="260"/>
      <c r="X678" s="244"/>
      <c r="Y678" s="260"/>
      <c r="Z678" s="260"/>
      <c r="AA678" s="260"/>
      <c r="AB678" s="265"/>
      <c r="AC678" s="265"/>
      <c r="AD678" s="78"/>
      <c r="AE678" s="265"/>
      <c r="AF678" s="265"/>
      <c r="AG678" s="265"/>
      <c r="AH678" s="265"/>
      <c r="AI678" s="265"/>
      <c r="AJ678" s="265"/>
      <c r="AK678" s="249"/>
      <c r="AL678" s="249"/>
      <c r="AM678" s="251"/>
      <c r="AN678" s="78"/>
      <c r="AO678" s="566" t="str">
        <f t="shared" si="86"/>
        <v xml:space="preserve"> </v>
      </c>
      <c r="AP678" s="566" t="str">
        <f t="shared" si="88"/>
        <v xml:space="preserve"> </v>
      </c>
      <c r="AQ678" s="566" t="str">
        <f t="shared" si="89"/>
        <v xml:space="preserve"> </v>
      </c>
      <c r="AR678" s="566" t="str">
        <f t="shared" si="90"/>
        <v xml:space="preserve"> </v>
      </c>
      <c r="AS678" s="78"/>
      <c r="AT678" s="244"/>
      <c r="AU678" s="244"/>
      <c r="AV678" s="260"/>
      <c r="AW678" s="244"/>
      <c r="AX678" s="260"/>
      <c r="AY678" s="260"/>
      <c r="AZ678" s="260"/>
      <c r="BA678" s="265"/>
      <c r="BB678" s="265"/>
      <c r="BC678" s="78"/>
      <c r="BD678" s="265"/>
      <c r="BE678" s="265"/>
      <c r="BF678" s="265"/>
      <c r="BG678" s="265"/>
      <c r="BH678" s="265"/>
      <c r="BI678" s="265"/>
      <c r="BJ678" s="249"/>
      <c r="BK678" s="249"/>
      <c r="BL678" s="251"/>
      <c r="BM678" s="78"/>
      <c r="BN678" s="566" t="str">
        <f t="shared" si="87"/>
        <v xml:space="preserve"> </v>
      </c>
      <c r="BO678" s="566" t="str">
        <f t="shared" si="91"/>
        <v xml:space="preserve"> </v>
      </c>
      <c r="BP678" s="566" t="str">
        <f t="shared" si="92"/>
        <v xml:space="preserve"> </v>
      </c>
      <c r="BQ678" s="566" t="str">
        <f t="shared" si="93"/>
        <v xml:space="preserve"> </v>
      </c>
      <c r="BR678" s="78"/>
      <c r="BS678" s="146"/>
    </row>
    <row r="679" spans="1:71" s="87" customFormat="1" ht="12.75" x14ac:dyDescent="0.25">
      <c r="A679" s="370"/>
      <c r="B679" s="366">
        <f>Demografia!B680</f>
        <v>0</v>
      </c>
      <c r="C679" s="366">
        <f>Demografia!C680</f>
        <v>0</v>
      </c>
      <c r="D679" s="367">
        <f>Demografia!D680</f>
        <v>0</v>
      </c>
      <c r="E679" s="82"/>
      <c r="F679" s="420"/>
      <c r="G679" s="421"/>
      <c r="H679" s="422"/>
      <c r="I679" s="245"/>
      <c r="J679" s="246"/>
      <c r="K679" s="247"/>
      <c r="L679" s="247"/>
      <c r="M679" s="247"/>
      <c r="N679" s="245"/>
      <c r="O679" s="252"/>
      <c r="P679" s="82"/>
      <c r="Q679" s="245"/>
      <c r="R679" s="421"/>
      <c r="S679" s="421"/>
      <c r="T679" s="82"/>
      <c r="U679" s="246"/>
      <c r="V679" s="246"/>
      <c r="W679" s="245"/>
      <c r="X679" s="246"/>
      <c r="Y679" s="245"/>
      <c r="Z679" s="245"/>
      <c r="AA679" s="245"/>
      <c r="AB679" s="247"/>
      <c r="AC679" s="247"/>
      <c r="AD679" s="78"/>
      <c r="AE679" s="247"/>
      <c r="AF679" s="247"/>
      <c r="AG679" s="247"/>
      <c r="AH679" s="247"/>
      <c r="AI679" s="247"/>
      <c r="AJ679" s="247"/>
      <c r="AK679" s="250"/>
      <c r="AL679" s="250"/>
      <c r="AM679" s="252"/>
      <c r="AN679" s="78"/>
      <c r="AO679" s="567" t="str">
        <f t="shared" si="86"/>
        <v xml:space="preserve"> </v>
      </c>
      <c r="AP679" s="567" t="str">
        <f t="shared" si="88"/>
        <v xml:space="preserve"> </v>
      </c>
      <c r="AQ679" s="567" t="str">
        <f t="shared" si="89"/>
        <v xml:space="preserve"> </v>
      </c>
      <c r="AR679" s="567" t="str">
        <f t="shared" si="90"/>
        <v xml:space="preserve"> </v>
      </c>
      <c r="AS679" s="78"/>
      <c r="AT679" s="365"/>
      <c r="AU679" s="365"/>
      <c r="AV679" s="364"/>
      <c r="AW679" s="365"/>
      <c r="AX679" s="364"/>
      <c r="AY679" s="364"/>
      <c r="AZ679" s="245"/>
      <c r="BA679" s="247"/>
      <c r="BB679" s="247"/>
      <c r="BC679" s="78"/>
      <c r="BD679" s="247"/>
      <c r="BE679" s="247"/>
      <c r="BF679" s="247"/>
      <c r="BG679" s="247"/>
      <c r="BH679" s="247"/>
      <c r="BI679" s="247"/>
      <c r="BJ679" s="250"/>
      <c r="BK679" s="250"/>
      <c r="BL679" s="252"/>
      <c r="BM679" s="78"/>
      <c r="BN679" s="567" t="str">
        <f t="shared" si="87"/>
        <v xml:space="preserve"> </v>
      </c>
      <c r="BO679" s="567" t="str">
        <f t="shared" si="91"/>
        <v xml:space="preserve"> </v>
      </c>
      <c r="BP679" s="567" t="str">
        <f t="shared" si="92"/>
        <v xml:space="preserve"> </v>
      </c>
      <c r="BQ679" s="567" t="str">
        <f t="shared" si="93"/>
        <v xml:space="preserve"> </v>
      </c>
      <c r="BR679" s="78"/>
      <c r="BS679" s="318"/>
    </row>
    <row r="680" spans="1:71" s="87" customFormat="1" ht="12.75" x14ac:dyDescent="0.25">
      <c r="A680" s="370"/>
      <c r="B680" s="150">
        <f>Demografia!B681</f>
        <v>0</v>
      </c>
      <c r="C680" s="150">
        <f>Demografia!C681</f>
        <v>0</v>
      </c>
      <c r="D680" s="151">
        <f>Demografia!D681</f>
        <v>0</v>
      </c>
      <c r="E680" s="82"/>
      <c r="F680" s="242"/>
      <c r="G680" s="153"/>
      <c r="H680" s="419"/>
      <c r="I680" s="260"/>
      <c r="J680" s="244"/>
      <c r="K680" s="265"/>
      <c r="L680" s="265"/>
      <c r="M680" s="265"/>
      <c r="N680" s="260"/>
      <c r="O680" s="251"/>
      <c r="P680" s="82"/>
      <c r="Q680" s="260"/>
      <c r="R680" s="153"/>
      <c r="S680" s="153"/>
      <c r="T680" s="82"/>
      <c r="U680" s="244"/>
      <c r="V680" s="244"/>
      <c r="W680" s="260"/>
      <c r="X680" s="244"/>
      <c r="Y680" s="260"/>
      <c r="Z680" s="260"/>
      <c r="AA680" s="260"/>
      <c r="AB680" s="265"/>
      <c r="AC680" s="265"/>
      <c r="AD680" s="78"/>
      <c r="AE680" s="265"/>
      <c r="AF680" s="265"/>
      <c r="AG680" s="265"/>
      <c r="AH680" s="265"/>
      <c r="AI680" s="265"/>
      <c r="AJ680" s="265"/>
      <c r="AK680" s="249"/>
      <c r="AL680" s="249"/>
      <c r="AM680" s="251"/>
      <c r="AN680" s="78"/>
      <c r="AO680" s="566" t="str">
        <f t="shared" si="86"/>
        <v xml:space="preserve"> </v>
      </c>
      <c r="AP680" s="566" t="str">
        <f t="shared" si="88"/>
        <v xml:space="preserve"> </v>
      </c>
      <c r="AQ680" s="566" t="str">
        <f t="shared" si="89"/>
        <v xml:space="preserve"> </v>
      </c>
      <c r="AR680" s="566" t="str">
        <f t="shared" si="90"/>
        <v xml:space="preserve"> </v>
      </c>
      <c r="AS680" s="78"/>
      <c r="AT680" s="244"/>
      <c r="AU680" s="244"/>
      <c r="AV680" s="260"/>
      <c r="AW680" s="244"/>
      <c r="AX680" s="260"/>
      <c r="AY680" s="260"/>
      <c r="AZ680" s="260"/>
      <c r="BA680" s="265"/>
      <c r="BB680" s="265"/>
      <c r="BC680" s="78"/>
      <c r="BD680" s="265"/>
      <c r="BE680" s="265"/>
      <c r="BF680" s="265"/>
      <c r="BG680" s="265"/>
      <c r="BH680" s="265"/>
      <c r="BI680" s="265"/>
      <c r="BJ680" s="249"/>
      <c r="BK680" s="249"/>
      <c r="BL680" s="251"/>
      <c r="BM680" s="78"/>
      <c r="BN680" s="566" t="str">
        <f t="shared" si="87"/>
        <v xml:space="preserve"> </v>
      </c>
      <c r="BO680" s="566" t="str">
        <f t="shared" si="91"/>
        <v xml:space="preserve"> </v>
      </c>
      <c r="BP680" s="566" t="str">
        <f t="shared" si="92"/>
        <v xml:space="preserve"> </v>
      </c>
      <c r="BQ680" s="566" t="str">
        <f t="shared" si="93"/>
        <v xml:space="preserve"> </v>
      </c>
      <c r="BR680" s="78"/>
      <c r="BS680" s="146"/>
    </row>
    <row r="681" spans="1:71" s="87" customFormat="1" ht="12.75" x14ac:dyDescent="0.25">
      <c r="A681" s="370"/>
      <c r="B681" s="366">
        <f>Demografia!B682</f>
        <v>0</v>
      </c>
      <c r="C681" s="366">
        <f>Demografia!C682</f>
        <v>0</v>
      </c>
      <c r="D681" s="367">
        <f>Demografia!D682</f>
        <v>0</v>
      </c>
      <c r="E681" s="82"/>
      <c r="F681" s="420"/>
      <c r="G681" s="421"/>
      <c r="H681" s="422"/>
      <c r="I681" s="245"/>
      <c r="J681" s="246"/>
      <c r="K681" s="247"/>
      <c r="L681" s="247"/>
      <c r="M681" s="247"/>
      <c r="N681" s="245"/>
      <c r="O681" s="252"/>
      <c r="P681" s="82"/>
      <c r="Q681" s="245"/>
      <c r="R681" s="421"/>
      <c r="S681" s="421"/>
      <c r="T681" s="82"/>
      <c r="U681" s="246"/>
      <c r="V681" s="246"/>
      <c r="W681" s="245"/>
      <c r="X681" s="246"/>
      <c r="Y681" s="245"/>
      <c r="Z681" s="245"/>
      <c r="AA681" s="245"/>
      <c r="AB681" s="247"/>
      <c r="AC681" s="247"/>
      <c r="AD681" s="78"/>
      <c r="AE681" s="247"/>
      <c r="AF681" s="247"/>
      <c r="AG681" s="247"/>
      <c r="AH681" s="247"/>
      <c r="AI681" s="247"/>
      <c r="AJ681" s="247"/>
      <c r="AK681" s="250"/>
      <c r="AL681" s="250"/>
      <c r="AM681" s="252"/>
      <c r="AN681" s="78"/>
      <c r="AO681" s="567" t="str">
        <f t="shared" si="86"/>
        <v xml:space="preserve"> </v>
      </c>
      <c r="AP681" s="567" t="str">
        <f t="shared" si="88"/>
        <v xml:space="preserve"> </v>
      </c>
      <c r="AQ681" s="567" t="str">
        <f t="shared" si="89"/>
        <v xml:space="preserve"> </v>
      </c>
      <c r="AR681" s="567" t="str">
        <f t="shared" si="90"/>
        <v xml:space="preserve"> </v>
      </c>
      <c r="AS681" s="78"/>
      <c r="AT681" s="365"/>
      <c r="AU681" s="365"/>
      <c r="AV681" s="364"/>
      <c r="AW681" s="365"/>
      <c r="AX681" s="364"/>
      <c r="AY681" s="364"/>
      <c r="AZ681" s="245"/>
      <c r="BA681" s="247"/>
      <c r="BB681" s="247"/>
      <c r="BC681" s="78"/>
      <c r="BD681" s="247"/>
      <c r="BE681" s="247"/>
      <c r="BF681" s="247"/>
      <c r="BG681" s="247"/>
      <c r="BH681" s="247"/>
      <c r="BI681" s="247"/>
      <c r="BJ681" s="250"/>
      <c r="BK681" s="250"/>
      <c r="BL681" s="252"/>
      <c r="BM681" s="78"/>
      <c r="BN681" s="567" t="str">
        <f t="shared" si="87"/>
        <v xml:space="preserve"> </v>
      </c>
      <c r="BO681" s="567" t="str">
        <f t="shared" si="91"/>
        <v xml:space="preserve"> </v>
      </c>
      <c r="BP681" s="567" t="str">
        <f t="shared" si="92"/>
        <v xml:space="preserve"> </v>
      </c>
      <c r="BQ681" s="567" t="str">
        <f t="shared" si="93"/>
        <v xml:space="preserve"> </v>
      </c>
      <c r="BR681" s="78"/>
      <c r="BS681" s="318"/>
    </row>
    <row r="682" spans="1:71" s="87" customFormat="1" ht="12.75" x14ac:dyDescent="0.25">
      <c r="A682" s="370"/>
      <c r="B682" s="150">
        <f>Demografia!B683</f>
        <v>0</v>
      </c>
      <c r="C682" s="150">
        <f>Demografia!C683</f>
        <v>0</v>
      </c>
      <c r="D682" s="151">
        <f>Demografia!D683</f>
        <v>0</v>
      </c>
      <c r="E682" s="82"/>
      <c r="F682" s="242"/>
      <c r="G682" s="153"/>
      <c r="H682" s="419"/>
      <c r="I682" s="260"/>
      <c r="J682" s="244"/>
      <c r="K682" s="265"/>
      <c r="L682" s="265"/>
      <c r="M682" s="265"/>
      <c r="N682" s="260"/>
      <c r="O682" s="251"/>
      <c r="P682" s="82"/>
      <c r="Q682" s="260"/>
      <c r="R682" s="153"/>
      <c r="S682" s="153"/>
      <c r="T682" s="82"/>
      <c r="U682" s="244"/>
      <c r="V682" s="244"/>
      <c r="W682" s="260"/>
      <c r="X682" s="244"/>
      <c r="Y682" s="260"/>
      <c r="Z682" s="260"/>
      <c r="AA682" s="260"/>
      <c r="AB682" s="265"/>
      <c r="AC682" s="265"/>
      <c r="AD682" s="78"/>
      <c r="AE682" s="265"/>
      <c r="AF682" s="265"/>
      <c r="AG682" s="265"/>
      <c r="AH682" s="265"/>
      <c r="AI682" s="265"/>
      <c r="AJ682" s="265"/>
      <c r="AK682" s="249"/>
      <c r="AL682" s="249"/>
      <c r="AM682" s="251"/>
      <c r="AN682" s="78"/>
      <c r="AO682" s="566" t="str">
        <f t="shared" si="86"/>
        <v xml:space="preserve"> </v>
      </c>
      <c r="AP682" s="566" t="str">
        <f t="shared" si="88"/>
        <v xml:space="preserve"> </v>
      </c>
      <c r="AQ682" s="566" t="str">
        <f t="shared" si="89"/>
        <v xml:space="preserve"> </v>
      </c>
      <c r="AR682" s="566" t="str">
        <f t="shared" si="90"/>
        <v xml:space="preserve"> </v>
      </c>
      <c r="AS682" s="78"/>
      <c r="AT682" s="244"/>
      <c r="AU682" s="244"/>
      <c r="AV682" s="260"/>
      <c r="AW682" s="244"/>
      <c r="AX682" s="260"/>
      <c r="AY682" s="260"/>
      <c r="AZ682" s="260"/>
      <c r="BA682" s="265"/>
      <c r="BB682" s="265"/>
      <c r="BC682" s="78"/>
      <c r="BD682" s="265"/>
      <c r="BE682" s="265"/>
      <c r="BF682" s="265"/>
      <c r="BG682" s="265"/>
      <c r="BH682" s="265"/>
      <c r="BI682" s="265"/>
      <c r="BJ682" s="249"/>
      <c r="BK682" s="249"/>
      <c r="BL682" s="251"/>
      <c r="BM682" s="78"/>
      <c r="BN682" s="566" t="str">
        <f t="shared" si="87"/>
        <v xml:space="preserve"> </v>
      </c>
      <c r="BO682" s="566" t="str">
        <f t="shared" si="91"/>
        <v xml:space="preserve"> </v>
      </c>
      <c r="BP682" s="566" t="str">
        <f t="shared" si="92"/>
        <v xml:space="preserve"> </v>
      </c>
      <c r="BQ682" s="566" t="str">
        <f t="shared" si="93"/>
        <v xml:space="preserve"> </v>
      </c>
      <c r="BR682" s="78"/>
      <c r="BS682" s="146"/>
    </row>
    <row r="683" spans="1:71" s="87" customFormat="1" ht="12.75" x14ac:dyDescent="0.25">
      <c r="A683" s="370"/>
      <c r="B683" s="366">
        <f>Demografia!B684</f>
        <v>0</v>
      </c>
      <c r="C683" s="366">
        <f>Demografia!C684</f>
        <v>0</v>
      </c>
      <c r="D683" s="367">
        <f>Demografia!D684</f>
        <v>0</v>
      </c>
      <c r="E683" s="82"/>
      <c r="F683" s="420"/>
      <c r="G683" s="421"/>
      <c r="H683" s="422"/>
      <c r="I683" s="245"/>
      <c r="J683" s="246"/>
      <c r="K683" s="247"/>
      <c r="L683" s="247"/>
      <c r="M683" s="247"/>
      <c r="N683" s="245"/>
      <c r="O683" s="252"/>
      <c r="P683" s="82"/>
      <c r="Q683" s="245"/>
      <c r="R683" s="421"/>
      <c r="S683" s="421"/>
      <c r="T683" s="82"/>
      <c r="U683" s="246"/>
      <c r="V683" s="246"/>
      <c r="W683" s="245"/>
      <c r="X683" s="246"/>
      <c r="Y683" s="245"/>
      <c r="Z683" s="245"/>
      <c r="AA683" s="245"/>
      <c r="AB683" s="247"/>
      <c r="AC683" s="247"/>
      <c r="AD683" s="78"/>
      <c r="AE683" s="247"/>
      <c r="AF683" s="247"/>
      <c r="AG683" s="247"/>
      <c r="AH683" s="247"/>
      <c r="AI683" s="247"/>
      <c r="AJ683" s="247"/>
      <c r="AK683" s="250"/>
      <c r="AL683" s="250"/>
      <c r="AM683" s="252"/>
      <c r="AN683" s="78"/>
      <c r="AO683" s="567" t="str">
        <f t="shared" si="86"/>
        <v xml:space="preserve"> </v>
      </c>
      <c r="AP683" s="567" t="str">
        <f t="shared" si="88"/>
        <v xml:space="preserve"> </v>
      </c>
      <c r="AQ683" s="567" t="str">
        <f t="shared" si="89"/>
        <v xml:space="preserve"> </v>
      </c>
      <c r="AR683" s="567" t="str">
        <f t="shared" si="90"/>
        <v xml:space="preserve"> </v>
      </c>
      <c r="AS683" s="78"/>
      <c r="AT683" s="365"/>
      <c r="AU683" s="365"/>
      <c r="AV683" s="364"/>
      <c r="AW683" s="365"/>
      <c r="AX683" s="364"/>
      <c r="AY683" s="364"/>
      <c r="AZ683" s="245"/>
      <c r="BA683" s="247"/>
      <c r="BB683" s="247"/>
      <c r="BC683" s="78"/>
      <c r="BD683" s="247"/>
      <c r="BE683" s="247"/>
      <c r="BF683" s="247"/>
      <c r="BG683" s="247"/>
      <c r="BH683" s="247"/>
      <c r="BI683" s="247"/>
      <c r="BJ683" s="250"/>
      <c r="BK683" s="250"/>
      <c r="BL683" s="252"/>
      <c r="BM683" s="78"/>
      <c r="BN683" s="567" t="str">
        <f t="shared" si="87"/>
        <v xml:space="preserve"> </v>
      </c>
      <c r="BO683" s="567" t="str">
        <f t="shared" si="91"/>
        <v xml:space="preserve"> </v>
      </c>
      <c r="BP683" s="567" t="str">
        <f t="shared" si="92"/>
        <v xml:space="preserve"> </v>
      </c>
      <c r="BQ683" s="567" t="str">
        <f t="shared" si="93"/>
        <v xml:space="preserve"> </v>
      </c>
      <c r="BR683" s="78"/>
      <c r="BS683" s="318"/>
    </row>
    <row r="684" spans="1:71" s="87" customFormat="1" ht="12.75" x14ac:dyDescent="0.25">
      <c r="A684" s="370"/>
      <c r="B684" s="150">
        <f>Demografia!B685</f>
        <v>0</v>
      </c>
      <c r="C684" s="150">
        <f>Demografia!C685</f>
        <v>0</v>
      </c>
      <c r="D684" s="151">
        <f>Demografia!D685</f>
        <v>0</v>
      </c>
      <c r="E684" s="82"/>
      <c r="F684" s="242"/>
      <c r="G684" s="153"/>
      <c r="H684" s="419"/>
      <c r="I684" s="260"/>
      <c r="J684" s="244"/>
      <c r="K684" s="265"/>
      <c r="L684" s="265"/>
      <c r="M684" s="265"/>
      <c r="N684" s="260"/>
      <c r="O684" s="251"/>
      <c r="P684" s="82"/>
      <c r="Q684" s="260"/>
      <c r="R684" s="153"/>
      <c r="S684" s="153"/>
      <c r="T684" s="82"/>
      <c r="U684" s="244"/>
      <c r="V684" s="244"/>
      <c r="W684" s="260"/>
      <c r="X684" s="244"/>
      <c r="Y684" s="260"/>
      <c r="Z684" s="260"/>
      <c r="AA684" s="260"/>
      <c r="AB684" s="265"/>
      <c r="AC684" s="265"/>
      <c r="AD684" s="78"/>
      <c r="AE684" s="265"/>
      <c r="AF684" s="265"/>
      <c r="AG684" s="265"/>
      <c r="AH684" s="265"/>
      <c r="AI684" s="265"/>
      <c r="AJ684" s="265"/>
      <c r="AK684" s="249"/>
      <c r="AL684" s="249"/>
      <c r="AM684" s="251"/>
      <c r="AN684" s="78"/>
      <c r="AO684" s="566" t="str">
        <f t="shared" si="86"/>
        <v xml:space="preserve"> </v>
      </c>
      <c r="AP684" s="566" t="str">
        <f t="shared" si="88"/>
        <v xml:space="preserve"> </v>
      </c>
      <c r="AQ684" s="566" t="str">
        <f t="shared" si="89"/>
        <v xml:space="preserve"> </v>
      </c>
      <c r="AR684" s="566" t="str">
        <f t="shared" si="90"/>
        <v xml:space="preserve"> </v>
      </c>
      <c r="AS684" s="78"/>
      <c r="AT684" s="244"/>
      <c r="AU684" s="244"/>
      <c r="AV684" s="260"/>
      <c r="AW684" s="244"/>
      <c r="AX684" s="260"/>
      <c r="AY684" s="260"/>
      <c r="AZ684" s="260"/>
      <c r="BA684" s="265"/>
      <c r="BB684" s="265"/>
      <c r="BC684" s="78"/>
      <c r="BD684" s="265"/>
      <c r="BE684" s="265"/>
      <c r="BF684" s="265"/>
      <c r="BG684" s="265"/>
      <c r="BH684" s="265"/>
      <c r="BI684" s="265"/>
      <c r="BJ684" s="249"/>
      <c r="BK684" s="249"/>
      <c r="BL684" s="251"/>
      <c r="BM684" s="78"/>
      <c r="BN684" s="566" t="str">
        <f t="shared" si="87"/>
        <v xml:space="preserve"> </v>
      </c>
      <c r="BO684" s="566" t="str">
        <f t="shared" si="91"/>
        <v xml:space="preserve"> </v>
      </c>
      <c r="BP684" s="566" t="str">
        <f t="shared" si="92"/>
        <v xml:space="preserve"> </v>
      </c>
      <c r="BQ684" s="566" t="str">
        <f t="shared" si="93"/>
        <v xml:space="preserve"> </v>
      </c>
      <c r="BR684" s="78"/>
      <c r="BS684" s="146"/>
    </row>
    <row r="685" spans="1:71" s="87" customFormat="1" ht="12.75" x14ac:dyDescent="0.25">
      <c r="A685" s="370"/>
      <c r="B685" s="366">
        <f>Demografia!B686</f>
        <v>0</v>
      </c>
      <c r="C685" s="366">
        <f>Demografia!C686</f>
        <v>0</v>
      </c>
      <c r="D685" s="367">
        <f>Demografia!D686</f>
        <v>0</v>
      </c>
      <c r="E685" s="82"/>
      <c r="F685" s="420"/>
      <c r="G685" s="421"/>
      <c r="H685" s="422"/>
      <c r="I685" s="245"/>
      <c r="J685" s="246"/>
      <c r="K685" s="247"/>
      <c r="L685" s="247"/>
      <c r="M685" s="247"/>
      <c r="N685" s="245"/>
      <c r="O685" s="252"/>
      <c r="P685" s="82"/>
      <c r="Q685" s="245"/>
      <c r="R685" s="421"/>
      <c r="S685" s="421"/>
      <c r="T685" s="82"/>
      <c r="U685" s="246"/>
      <c r="V685" s="246"/>
      <c r="W685" s="245"/>
      <c r="X685" s="246"/>
      <c r="Y685" s="245"/>
      <c r="Z685" s="245"/>
      <c r="AA685" s="245"/>
      <c r="AB685" s="247"/>
      <c r="AC685" s="247"/>
      <c r="AD685" s="78"/>
      <c r="AE685" s="247"/>
      <c r="AF685" s="247"/>
      <c r="AG685" s="247"/>
      <c r="AH685" s="247"/>
      <c r="AI685" s="247"/>
      <c r="AJ685" s="247"/>
      <c r="AK685" s="250"/>
      <c r="AL685" s="250"/>
      <c r="AM685" s="252"/>
      <c r="AN685" s="78"/>
      <c r="AO685" s="567" t="str">
        <f t="shared" si="86"/>
        <v xml:space="preserve"> </v>
      </c>
      <c r="AP685" s="567" t="str">
        <f t="shared" si="88"/>
        <v xml:space="preserve"> </v>
      </c>
      <c r="AQ685" s="567" t="str">
        <f t="shared" si="89"/>
        <v xml:space="preserve"> </v>
      </c>
      <c r="AR685" s="567" t="str">
        <f t="shared" si="90"/>
        <v xml:space="preserve"> </v>
      </c>
      <c r="AS685" s="78"/>
      <c r="AT685" s="365"/>
      <c r="AU685" s="365"/>
      <c r="AV685" s="364"/>
      <c r="AW685" s="365"/>
      <c r="AX685" s="364"/>
      <c r="AY685" s="364"/>
      <c r="AZ685" s="245"/>
      <c r="BA685" s="247"/>
      <c r="BB685" s="247"/>
      <c r="BC685" s="78"/>
      <c r="BD685" s="247"/>
      <c r="BE685" s="247"/>
      <c r="BF685" s="247"/>
      <c r="BG685" s="247"/>
      <c r="BH685" s="247"/>
      <c r="BI685" s="247"/>
      <c r="BJ685" s="250"/>
      <c r="BK685" s="250"/>
      <c r="BL685" s="252"/>
      <c r="BM685" s="78"/>
      <c r="BN685" s="567" t="str">
        <f t="shared" si="87"/>
        <v xml:space="preserve"> </v>
      </c>
      <c r="BO685" s="567" t="str">
        <f t="shared" si="91"/>
        <v xml:space="preserve"> </v>
      </c>
      <c r="BP685" s="567" t="str">
        <f t="shared" si="92"/>
        <v xml:space="preserve"> </v>
      </c>
      <c r="BQ685" s="567" t="str">
        <f t="shared" si="93"/>
        <v xml:space="preserve"> </v>
      </c>
      <c r="BR685" s="78"/>
      <c r="BS685" s="318"/>
    </row>
    <row r="686" spans="1:71" s="87" customFormat="1" ht="12.75" x14ac:dyDescent="0.25">
      <c r="A686" s="370"/>
      <c r="B686" s="150">
        <f>Demografia!B687</f>
        <v>0</v>
      </c>
      <c r="C686" s="150">
        <f>Demografia!C687</f>
        <v>0</v>
      </c>
      <c r="D686" s="151">
        <f>Demografia!D687</f>
        <v>0</v>
      </c>
      <c r="E686" s="82"/>
      <c r="F686" s="242"/>
      <c r="G686" s="153"/>
      <c r="H686" s="419"/>
      <c r="I686" s="260"/>
      <c r="J686" s="244"/>
      <c r="K686" s="265"/>
      <c r="L686" s="265"/>
      <c r="M686" s="265"/>
      <c r="N686" s="260"/>
      <c r="O686" s="251"/>
      <c r="P686" s="82"/>
      <c r="Q686" s="260"/>
      <c r="R686" s="153"/>
      <c r="S686" s="153"/>
      <c r="T686" s="82"/>
      <c r="U686" s="244"/>
      <c r="V686" s="244"/>
      <c r="W686" s="260"/>
      <c r="X686" s="244"/>
      <c r="Y686" s="260"/>
      <c r="Z686" s="260"/>
      <c r="AA686" s="260"/>
      <c r="AB686" s="265"/>
      <c r="AC686" s="265"/>
      <c r="AD686" s="78"/>
      <c r="AE686" s="265"/>
      <c r="AF686" s="265"/>
      <c r="AG686" s="265"/>
      <c r="AH686" s="265"/>
      <c r="AI686" s="265"/>
      <c r="AJ686" s="265"/>
      <c r="AK686" s="249"/>
      <c r="AL686" s="249"/>
      <c r="AM686" s="251"/>
      <c r="AN686" s="78"/>
      <c r="AO686" s="566" t="str">
        <f t="shared" si="86"/>
        <v xml:space="preserve"> </v>
      </c>
      <c r="AP686" s="566" t="str">
        <f t="shared" si="88"/>
        <v xml:space="preserve"> </v>
      </c>
      <c r="AQ686" s="566" t="str">
        <f t="shared" si="89"/>
        <v xml:space="preserve"> </v>
      </c>
      <c r="AR686" s="566" t="str">
        <f t="shared" si="90"/>
        <v xml:space="preserve"> </v>
      </c>
      <c r="AS686" s="78"/>
      <c r="AT686" s="244"/>
      <c r="AU686" s="244"/>
      <c r="AV686" s="260"/>
      <c r="AW686" s="244"/>
      <c r="AX686" s="260"/>
      <c r="AY686" s="260"/>
      <c r="AZ686" s="260"/>
      <c r="BA686" s="265"/>
      <c r="BB686" s="265"/>
      <c r="BC686" s="78"/>
      <c r="BD686" s="265"/>
      <c r="BE686" s="265"/>
      <c r="BF686" s="265"/>
      <c r="BG686" s="265"/>
      <c r="BH686" s="265"/>
      <c r="BI686" s="265"/>
      <c r="BJ686" s="249"/>
      <c r="BK686" s="249"/>
      <c r="BL686" s="251"/>
      <c r="BM686" s="78"/>
      <c r="BN686" s="566" t="str">
        <f t="shared" si="87"/>
        <v xml:space="preserve"> </v>
      </c>
      <c r="BO686" s="566" t="str">
        <f t="shared" si="91"/>
        <v xml:space="preserve"> </v>
      </c>
      <c r="BP686" s="566" t="str">
        <f t="shared" si="92"/>
        <v xml:space="preserve"> </v>
      </c>
      <c r="BQ686" s="566" t="str">
        <f t="shared" si="93"/>
        <v xml:space="preserve"> </v>
      </c>
      <c r="BR686" s="78"/>
      <c r="BS686" s="146"/>
    </row>
    <row r="687" spans="1:71" s="87" customFormat="1" ht="12.75" x14ac:dyDescent="0.25">
      <c r="A687" s="370"/>
      <c r="B687" s="366">
        <f>Demografia!B688</f>
        <v>0</v>
      </c>
      <c r="C687" s="366">
        <f>Demografia!C688</f>
        <v>0</v>
      </c>
      <c r="D687" s="367">
        <f>Demografia!D688</f>
        <v>0</v>
      </c>
      <c r="E687" s="82"/>
      <c r="F687" s="420"/>
      <c r="G687" s="421"/>
      <c r="H687" s="422"/>
      <c r="I687" s="245"/>
      <c r="J687" s="246"/>
      <c r="K687" s="247"/>
      <c r="L687" s="247"/>
      <c r="M687" s="247"/>
      <c r="N687" s="245"/>
      <c r="O687" s="252"/>
      <c r="P687" s="82"/>
      <c r="Q687" s="245"/>
      <c r="R687" s="421"/>
      <c r="S687" s="421"/>
      <c r="T687" s="82"/>
      <c r="U687" s="246"/>
      <c r="V687" s="246"/>
      <c r="W687" s="245"/>
      <c r="X687" s="246"/>
      <c r="Y687" s="245"/>
      <c r="Z687" s="245"/>
      <c r="AA687" s="245"/>
      <c r="AB687" s="247"/>
      <c r="AC687" s="247"/>
      <c r="AD687" s="78"/>
      <c r="AE687" s="247"/>
      <c r="AF687" s="247"/>
      <c r="AG687" s="247"/>
      <c r="AH687" s="247"/>
      <c r="AI687" s="247"/>
      <c r="AJ687" s="247"/>
      <c r="AK687" s="250"/>
      <c r="AL687" s="250"/>
      <c r="AM687" s="252"/>
      <c r="AN687" s="78"/>
      <c r="AO687" s="567" t="str">
        <f t="shared" si="86"/>
        <v xml:space="preserve"> </v>
      </c>
      <c r="AP687" s="567" t="str">
        <f t="shared" si="88"/>
        <v xml:space="preserve"> </v>
      </c>
      <c r="AQ687" s="567" t="str">
        <f t="shared" si="89"/>
        <v xml:space="preserve"> </v>
      </c>
      <c r="AR687" s="567" t="str">
        <f t="shared" si="90"/>
        <v xml:space="preserve"> </v>
      </c>
      <c r="AS687" s="78"/>
      <c r="AT687" s="365"/>
      <c r="AU687" s="365"/>
      <c r="AV687" s="364"/>
      <c r="AW687" s="365"/>
      <c r="AX687" s="364"/>
      <c r="AY687" s="364"/>
      <c r="AZ687" s="245"/>
      <c r="BA687" s="247"/>
      <c r="BB687" s="247"/>
      <c r="BC687" s="78"/>
      <c r="BD687" s="247"/>
      <c r="BE687" s="247"/>
      <c r="BF687" s="247"/>
      <c r="BG687" s="247"/>
      <c r="BH687" s="247"/>
      <c r="BI687" s="247"/>
      <c r="BJ687" s="250"/>
      <c r="BK687" s="250"/>
      <c r="BL687" s="252"/>
      <c r="BM687" s="78"/>
      <c r="BN687" s="567" t="str">
        <f t="shared" si="87"/>
        <v xml:space="preserve"> </v>
      </c>
      <c r="BO687" s="567" t="str">
        <f t="shared" si="91"/>
        <v xml:space="preserve"> </v>
      </c>
      <c r="BP687" s="567" t="str">
        <f t="shared" si="92"/>
        <v xml:space="preserve"> </v>
      </c>
      <c r="BQ687" s="567" t="str">
        <f t="shared" si="93"/>
        <v xml:space="preserve"> </v>
      </c>
      <c r="BR687" s="78"/>
      <c r="BS687" s="318"/>
    </row>
    <row r="688" spans="1:71" s="87" customFormat="1" ht="12.75" x14ac:dyDescent="0.25">
      <c r="A688" s="370"/>
      <c r="B688" s="150">
        <f>Demografia!B689</f>
        <v>0</v>
      </c>
      <c r="C688" s="150">
        <f>Demografia!C689</f>
        <v>0</v>
      </c>
      <c r="D688" s="151">
        <f>Demografia!D689</f>
        <v>0</v>
      </c>
      <c r="E688" s="82"/>
      <c r="F688" s="242"/>
      <c r="G688" s="153"/>
      <c r="H688" s="419"/>
      <c r="I688" s="260"/>
      <c r="J688" s="244"/>
      <c r="K688" s="265"/>
      <c r="L688" s="265"/>
      <c r="M688" s="265"/>
      <c r="N688" s="260"/>
      <c r="O688" s="251"/>
      <c r="P688" s="82"/>
      <c r="Q688" s="260"/>
      <c r="R688" s="153"/>
      <c r="S688" s="153"/>
      <c r="T688" s="82"/>
      <c r="U688" s="244"/>
      <c r="V688" s="244"/>
      <c r="W688" s="260"/>
      <c r="X688" s="244"/>
      <c r="Y688" s="260"/>
      <c r="Z688" s="260"/>
      <c r="AA688" s="260"/>
      <c r="AB688" s="265"/>
      <c r="AC688" s="265"/>
      <c r="AD688" s="78"/>
      <c r="AE688" s="265"/>
      <c r="AF688" s="265"/>
      <c r="AG688" s="265"/>
      <c r="AH688" s="265"/>
      <c r="AI688" s="265"/>
      <c r="AJ688" s="265"/>
      <c r="AK688" s="249"/>
      <c r="AL688" s="249"/>
      <c r="AM688" s="251"/>
      <c r="AN688" s="78"/>
      <c r="AO688" s="566" t="str">
        <f t="shared" si="86"/>
        <v xml:space="preserve"> </v>
      </c>
      <c r="AP688" s="566" t="str">
        <f t="shared" si="88"/>
        <v xml:space="preserve"> </v>
      </c>
      <c r="AQ688" s="566" t="str">
        <f t="shared" si="89"/>
        <v xml:space="preserve"> </v>
      </c>
      <c r="AR688" s="566" t="str">
        <f t="shared" si="90"/>
        <v xml:space="preserve"> </v>
      </c>
      <c r="AS688" s="78"/>
      <c r="AT688" s="244"/>
      <c r="AU688" s="244"/>
      <c r="AV688" s="260"/>
      <c r="AW688" s="244"/>
      <c r="AX688" s="260"/>
      <c r="AY688" s="260"/>
      <c r="AZ688" s="260"/>
      <c r="BA688" s="265"/>
      <c r="BB688" s="265"/>
      <c r="BC688" s="78"/>
      <c r="BD688" s="265"/>
      <c r="BE688" s="265"/>
      <c r="BF688" s="265"/>
      <c r="BG688" s="265"/>
      <c r="BH688" s="265"/>
      <c r="BI688" s="265"/>
      <c r="BJ688" s="249"/>
      <c r="BK688" s="249"/>
      <c r="BL688" s="251"/>
      <c r="BM688" s="78"/>
      <c r="BN688" s="566" t="str">
        <f t="shared" si="87"/>
        <v xml:space="preserve"> </v>
      </c>
      <c r="BO688" s="566" t="str">
        <f t="shared" si="91"/>
        <v xml:space="preserve"> </v>
      </c>
      <c r="BP688" s="566" t="str">
        <f t="shared" si="92"/>
        <v xml:space="preserve"> </v>
      </c>
      <c r="BQ688" s="566" t="str">
        <f t="shared" si="93"/>
        <v xml:space="preserve"> </v>
      </c>
      <c r="BR688" s="78"/>
      <c r="BS688" s="146"/>
    </row>
    <row r="689" spans="1:71" s="87" customFormat="1" ht="12.75" x14ac:dyDescent="0.25">
      <c r="A689" s="370"/>
      <c r="B689" s="366">
        <f>Demografia!B690</f>
        <v>0</v>
      </c>
      <c r="C689" s="366">
        <f>Demografia!C690</f>
        <v>0</v>
      </c>
      <c r="D689" s="367">
        <f>Demografia!D690</f>
        <v>0</v>
      </c>
      <c r="E689" s="82"/>
      <c r="F689" s="420"/>
      <c r="G689" s="421"/>
      <c r="H689" s="422"/>
      <c r="I689" s="245"/>
      <c r="J689" s="246"/>
      <c r="K689" s="247"/>
      <c r="L689" s="247"/>
      <c r="M689" s="247"/>
      <c r="N689" s="245"/>
      <c r="O689" s="252"/>
      <c r="P689" s="82"/>
      <c r="Q689" s="245"/>
      <c r="R689" s="421"/>
      <c r="S689" s="421"/>
      <c r="T689" s="82"/>
      <c r="U689" s="246"/>
      <c r="V689" s="246"/>
      <c r="W689" s="245"/>
      <c r="X689" s="246"/>
      <c r="Y689" s="245"/>
      <c r="Z689" s="245"/>
      <c r="AA689" s="245"/>
      <c r="AB689" s="247"/>
      <c r="AC689" s="247"/>
      <c r="AD689" s="78"/>
      <c r="AE689" s="247"/>
      <c r="AF689" s="247"/>
      <c r="AG689" s="247"/>
      <c r="AH689" s="247"/>
      <c r="AI689" s="247"/>
      <c r="AJ689" s="247"/>
      <c r="AK689" s="250"/>
      <c r="AL689" s="250"/>
      <c r="AM689" s="252"/>
      <c r="AN689" s="78"/>
      <c r="AO689" s="567" t="str">
        <f t="shared" si="86"/>
        <v xml:space="preserve"> </v>
      </c>
      <c r="AP689" s="567" t="str">
        <f t="shared" si="88"/>
        <v xml:space="preserve"> </v>
      </c>
      <c r="AQ689" s="567" t="str">
        <f t="shared" si="89"/>
        <v xml:space="preserve"> </v>
      </c>
      <c r="AR689" s="567" t="str">
        <f t="shared" si="90"/>
        <v xml:space="preserve"> </v>
      </c>
      <c r="AS689" s="78"/>
      <c r="AT689" s="365"/>
      <c r="AU689" s="365"/>
      <c r="AV689" s="364"/>
      <c r="AW689" s="365"/>
      <c r="AX689" s="364"/>
      <c r="AY689" s="364"/>
      <c r="AZ689" s="245"/>
      <c r="BA689" s="247"/>
      <c r="BB689" s="247"/>
      <c r="BC689" s="78"/>
      <c r="BD689" s="247"/>
      <c r="BE689" s="247"/>
      <c r="BF689" s="247"/>
      <c r="BG689" s="247"/>
      <c r="BH689" s="247"/>
      <c r="BI689" s="247"/>
      <c r="BJ689" s="250"/>
      <c r="BK689" s="250"/>
      <c r="BL689" s="252"/>
      <c r="BM689" s="78"/>
      <c r="BN689" s="567" t="str">
        <f t="shared" si="87"/>
        <v xml:space="preserve"> </v>
      </c>
      <c r="BO689" s="567" t="str">
        <f t="shared" si="91"/>
        <v xml:space="preserve"> </v>
      </c>
      <c r="BP689" s="567" t="str">
        <f t="shared" si="92"/>
        <v xml:space="preserve"> </v>
      </c>
      <c r="BQ689" s="567" t="str">
        <f t="shared" si="93"/>
        <v xml:space="preserve"> </v>
      </c>
      <c r="BR689" s="78"/>
      <c r="BS689" s="318"/>
    </row>
    <row r="690" spans="1:71" s="87" customFormat="1" ht="12.75" x14ac:dyDescent="0.25">
      <c r="A690" s="370"/>
      <c r="B690" s="150">
        <f>Demografia!B691</f>
        <v>0</v>
      </c>
      <c r="C690" s="150">
        <f>Demografia!C691</f>
        <v>0</v>
      </c>
      <c r="D690" s="151">
        <f>Demografia!D691</f>
        <v>0</v>
      </c>
      <c r="E690" s="82"/>
      <c r="F690" s="242"/>
      <c r="G690" s="153"/>
      <c r="H690" s="419"/>
      <c r="I690" s="260"/>
      <c r="J690" s="244"/>
      <c r="K690" s="265"/>
      <c r="L690" s="265"/>
      <c r="M690" s="265"/>
      <c r="N690" s="260"/>
      <c r="O690" s="251"/>
      <c r="P690" s="82"/>
      <c r="Q690" s="260"/>
      <c r="R690" s="153"/>
      <c r="S690" s="153"/>
      <c r="T690" s="82"/>
      <c r="U690" s="244"/>
      <c r="V690" s="244"/>
      <c r="W690" s="260"/>
      <c r="X690" s="244"/>
      <c r="Y690" s="260"/>
      <c r="Z690" s="260"/>
      <c r="AA690" s="260"/>
      <c r="AB690" s="265"/>
      <c r="AC690" s="265"/>
      <c r="AD690" s="78"/>
      <c r="AE690" s="265"/>
      <c r="AF690" s="265"/>
      <c r="AG690" s="265"/>
      <c r="AH690" s="265"/>
      <c r="AI690" s="265"/>
      <c r="AJ690" s="265"/>
      <c r="AK690" s="249"/>
      <c r="AL690" s="249"/>
      <c r="AM690" s="251"/>
      <c r="AN690" s="78"/>
      <c r="AO690" s="566" t="str">
        <f t="shared" si="86"/>
        <v xml:space="preserve"> </v>
      </c>
      <c r="AP690" s="566" t="str">
        <f t="shared" si="88"/>
        <v xml:space="preserve"> </v>
      </c>
      <c r="AQ690" s="566" t="str">
        <f t="shared" si="89"/>
        <v xml:space="preserve"> </v>
      </c>
      <c r="AR690" s="566" t="str">
        <f t="shared" si="90"/>
        <v xml:space="preserve"> </v>
      </c>
      <c r="AS690" s="78"/>
      <c r="AT690" s="244"/>
      <c r="AU690" s="244"/>
      <c r="AV690" s="260"/>
      <c r="AW690" s="244"/>
      <c r="AX690" s="260"/>
      <c r="AY690" s="260"/>
      <c r="AZ690" s="260"/>
      <c r="BA690" s="265"/>
      <c r="BB690" s="265"/>
      <c r="BC690" s="78"/>
      <c r="BD690" s="265"/>
      <c r="BE690" s="265"/>
      <c r="BF690" s="265"/>
      <c r="BG690" s="265"/>
      <c r="BH690" s="265"/>
      <c r="BI690" s="265"/>
      <c r="BJ690" s="249"/>
      <c r="BK690" s="249"/>
      <c r="BL690" s="251"/>
      <c r="BM690" s="78"/>
      <c r="BN690" s="566" t="str">
        <f t="shared" si="87"/>
        <v xml:space="preserve"> </v>
      </c>
      <c r="BO690" s="566" t="str">
        <f t="shared" si="91"/>
        <v xml:space="preserve"> </v>
      </c>
      <c r="BP690" s="566" t="str">
        <f t="shared" si="92"/>
        <v xml:space="preserve"> </v>
      </c>
      <c r="BQ690" s="566" t="str">
        <f t="shared" si="93"/>
        <v xml:space="preserve"> </v>
      </c>
      <c r="BR690" s="78"/>
      <c r="BS690" s="146"/>
    </row>
    <row r="691" spans="1:71" s="87" customFormat="1" ht="12.75" x14ac:dyDescent="0.25">
      <c r="A691" s="370"/>
      <c r="B691" s="366">
        <f>Demografia!B692</f>
        <v>0</v>
      </c>
      <c r="C691" s="366">
        <f>Demografia!C692</f>
        <v>0</v>
      </c>
      <c r="D691" s="367">
        <f>Demografia!D692</f>
        <v>0</v>
      </c>
      <c r="E691" s="82"/>
      <c r="F691" s="420"/>
      <c r="G691" s="421"/>
      <c r="H691" s="422"/>
      <c r="I691" s="245"/>
      <c r="J691" s="246"/>
      <c r="K691" s="247"/>
      <c r="L691" s="247"/>
      <c r="M691" s="247"/>
      <c r="N691" s="245"/>
      <c r="O691" s="252"/>
      <c r="P691" s="82"/>
      <c r="Q691" s="245"/>
      <c r="R691" s="421"/>
      <c r="S691" s="421"/>
      <c r="T691" s="82"/>
      <c r="U691" s="246"/>
      <c r="V691" s="246"/>
      <c r="W691" s="245"/>
      <c r="X691" s="246"/>
      <c r="Y691" s="245"/>
      <c r="Z691" s="245"/>
      <c r="AA691" s="245"/>
      <c r="AB691" s="247"/>
      <c r="AC691" s="247"/>
      <c r="AD691" s="78"/>
      <c r="AE691" s="247"/>
      <c r="AF691" s="247"/>
      <c r="AG691" s="247"/>
      <c r="AH691" s="247"/>
      <c r="AI691" s="247"/>
      <c r="AJ691" s="247"/>
      <c r="AK691" s="250"/>
      <c r="AL691" s="250"/>
      <c r="AM691" s="252"/>
      <c r="AN691" s="78"/>
      <c r="AO691" s="567" t="str">
        <f t="shared" si="86"/>
        <v xml:space="preserve"> </v>
      </c>
      <c r="AP691" s="567" t="str">
        <f t="shared" si="88"/>
        <v xml:space="preserve"> </v>
      </c>
      <c r="AQ691" s="567" t="str">
        <f t="shared" si="89"/>
        <v xml:space="preserve"> </v>
      </c>
      <c r="AR691" s="567" t="str">
        <f t="shared" si="90"/>
        <v xml:space="preserve"> </v>
      </c>
      <c r="AS691" s="78"/>
      <c r="AT691" s="365"/>
      <c r="AU691" s="365"/>
      <c r="AV691" s="364"/>
      <c r="AW691" s="365"/>
      <c r="AX691" s="364"/>
      <c r="AY691" s="364"/>
      <c r="AZ691" s="245"/>
      <c r="BA691" s="247"/>
      <c r="BB691" s="247"/>
      <c r="BC691" s="78"/>
      <c r="BD691" s="247"/>
      <c r="BE691" s="247"/>
      <c r="BF691" s="247"/>
      <c r="BG691" s="247"/>
      <c r="BH691" s="247"/>
      <c r="BI691" s="247"/>
      <c r="BJ691" s="250"/>
      <c r="BK691" s="250"/>
      <c r="BL691" s="252"/>
      <c r="BM691" s="78"/>
      <c r="BN691" s="567" t="str">
        <f t="shared" si="87"/>
        <v xml:space="preserve"> </v>
      </c>
      <c r="BO691" s="567" t="str">
        <f t="shared" si="91"/>
        <v xml:space="preserve"> </v>
      </c>
      <c r="BP691" s="567" t="str">
        <f t="shared" si="92"/>
        <v xml:space="preserve"> </v>
      </c>
      <c r="BQ691" s="567" t="str">
        <f t="shared" si="93"/>
        <v xml:space="preserve"> </v>
      </c>
      <c r="BR691" s="78"/>
      <c r="BS691" s="318"/>
    </row>
    <row r="692" spans="1:71" s="87" customFormat="1" ht="12.75" x14ac:dyDescent="0.25">
      <c r="A692" s="370"/>
      <c r="B692" s="150">
        <f>Demografia!B693</f>
        <v>0</v>
      </c>
      <c r="C692" s="150">
        <f>Demografia!C693</f>
        <v>0</v>
      </c>
      <c r="D692" s="151">
        <f>Demografia!D693</f>
        <v>0</v>
      </c>
      <c r="E692" s="82"/>
      <c r="F692" s="242"/>
      <c r="G692" s="153"/>
      <c r="H692" s="419"/>
      <c r="I692" s="260"/>
      <c r="J692" s="244"/>
      <c r="K692" s="265"/>
      <c r="L692" s="265"/>
      <c r="M692" s="265"/>
      <c r="N692" s="260"/>
      <c r="O692" s="251"/>
      <c r="P692" s="82"/>
      <c r="Q692" s="260"/>
      <c r="R692" s="153"/>
      <c r="S692" s="153"/>
      <c r="T692" s="82"/>
      <c r="U692" s="244"/>
      <c r="V692" s="244"/>
      <c r="W692" s="260"/>
      <c r="X692" s="244"/>
      <c r="Y692" s="260"/>
      <c r="Z692" s="260"/>
      <c r="AA692" s="260"/>
      <c r="AB692" s="265"/>
      <c r="AC692" s="265"/>
      <c r="AD692" s="78"/>
      <c r="AE692" s="265"/>
      <c r="AF692" s="265"/>
      <c r="AG692" s="265"/>
      <c r="AH692" s="265"/>
      <c r="AI692" s="265"/>
      <c r="AJ692" s="265"/>
      <c r="AK692" s="249"/>
      <c r="AL692" s="249"/>
      <c r="AM692" s="251"/>
      <c r="AN692" s="78"/>
      <c r="AO692" s="566" t="str">
        <f t="shared" si="86"/>
        <v xml:space="preserve"> </v>
      </c>
      <c r="AP692" s="566" t="str">
        <f t="shared" si="88"/>
        <v xml:space="preserve"> </v>
      </c>
      <c r="AQ692" s="566" t="str">
        <f t="shared" si="89"/>
        <v xml:space="preserve"> </v>
      </c>
      <c r="AR692" s="566" t="str">
        <f t="shared" si="90"/>
        <v xml:space="preserve"> </v>
      </c>
      <c r="AS692" s="78"/>
      <c r="AT692" s="244"/>
      <c r="AU692" s="244"/>
      <c r="AV692" s="260"/>
      <c r="AW692" s="244"/>
      <c r="AX692" s="260"/>
      <c r="AY692" s="260"/>
      <c r="AZ692" s="260"/>
      <c r="BA692" s="265"/>
      <c r="BB692" s="265"/>
      <c r="BC692" s="78"/>
      <c r="BD692" s="265"/>
      <c r="BE692" s="265"/>
      <c r="BF692" s="265"/>
      <c r="BG692" s="265"/>
      <c r="BH692" s="265"/>
      <c r="BI692" s="265"/>
      <c r="BJ692" s="249"/>
      <c r="BK692" s="249"/>
      <c r="BL692" s="251"/>
      <c r="BM692" s="78"/>
      <c r="BN692" s="566" t="str">
        <f t="shared" si="87"/>
        <v xml:space="preserve"> </v>
      </c>
      <c r="BO692" s="566" t="str">
        <f t="shared" si="91"/>
        <v xml:space="preserve"> </v>
      </c>
      <c r="BP692" s="566" t="str">
        <f t="shared" si="92"/>
        <v xml:space="preserve"> </v>
      </c>
      <c r="BQ692" s="566" t="str">
        <f t="shared" si="93"/>
        <v xml:space="preserve"> </v>
      </c>
      <c r="BR692" s="78"/>
      <c r="BS692" s="146"/>
    </row>
    <row r="693" spans="1:71" s="87" customFormat="1" ht="12.75" x14ac:dyDescent="0.25">
      <c r="A693" s="370"/>
      <c r="B693" s="366">
        <f>Demografia!B694</f>
        <v>0</v>
      </c>
      <c r="C693" s="366">
        <f>Demografia!C694</f>
        <v>0</v>
      </c>
      <c r="D693" s="367">
        <f>Demografia!D694</f>
        <v>0</v>
      </c>
      <c r="E693" s="82"/>
      <c r="F693" s="420"/>
      <c r="G693" s="421"/>
      <c r="H693" s="422"/>
      <c r="I693" s="245"/>
      <c r="J693" s="246"/>
      <c r="K693" s="247"/>
      <c r="L693" s="247"/>
      <c r="M693" s="247"/>
      <c r="N693" s="245"/>
      <c r="O693" s="252"/>
      <c r="P693" s="82"/>
      <c r="Q693" s="245"/>
      <c r="R693" s="421"/>
      <c r="S693" s="421"/>
      <c r="T693" s="82"/>
      <c r="U693" s="246"/>
      <c r="V693" s="246"/>
      <c r="W693" s="245"/>
      <c r="X693" s="246"/>
      <c r="Y693" s="245"/>
      <c r="Z693" s="245"/>
      <c r="AA693" s="245"/>
      <c r="AB693" s="247"/>
      <c r="AC693" s="247"/>
      <c r="AD693" s="78"/>
      <c r="AE693" s="247"/>
      <c r="AF693" s="247"/>
      <c r="AG693" s="247"/>
      <c r="AH693" s="247"/>
      <c r="AI693" s="247"/>
      <c r="AJ693" s="247"/>
      <c r="AK693" s="250"/>
      <c r="AL693" s="250"/>
      <c r="AM693" s="252"/>
      <c r="AN693" s="78"/>
      <c r="AO693" s="567" t="str">
        <f t="shared" si="86"/>
        <v xml:space="preserve"> </v>
      </c>
      <c r="AP693" s="567" t="str">
        <f t="shared" si="88"/>
        <v xml:space="preserve"> </v>
      </c>
      <c r="AQ693" s="567" t="str">
        <f t="shared" si="89"/>
        <v xml:space="preserve"> </v>
      </c>
      <c r="AR693" s="567" t="str">
        <f t="shared" si="90"/>
        <v xml:space="preserve"> </v>
      </c>
      <c r="AS693" s="78"/>
      <c r="AT693" s="365"/>
      <c r="AU693" s="365"/>
      <c r="AV693" s="364"/>
      <c r="AW693" s="365"/>
      <c r="AX693" s="364"/>
      <c r="AY693" s="364"/>
      <c r="AZ693" s="245"/>
      <c r="BA693" s="247"/>
      <c r="BB693" s="247"/>
      <c r="BC693" s="78"/>
      <c r="BD693" s="247"/>
      <c r="BE693" s="247"/>
      <c r="BF693" s="247"/>
      <c r="BG693" s="247"/>
      <c r="BH693" s="247"/>
      <c r="BI693" s="247"/>
      <c r="BJ693" s="250"/>
      <c r="BK693" s="250"/>
      <c r="BL693" s="252"/>
      <c r="BM693" s="78"/>
      <c r="BN693" s="567" t="str">
        <f t="shared" si="87"/>
        <v xml:space="preserve"> </v>
      </c>
      <c r="BO693" s="567" t="str">
        <f t="shared" si="91"/>
        <v xml:space="preserve"> </v>
      </c>
      <c r="BP693" s="567" t="str">
        <f t="shared" si="92"/>
        <v xml:space="preserve"> </v>
      </c>
      <c r="BQ693" s="567" t="str">
        <f t="shared" si="93"/>
        <v xml:space="preserve"> </v>
      </c>
      <c r="BR693" s="78"/>
      <c r="BS693" s="318"/>
    </row>
    <row r="694" spans="1:71" s="87" customFormat="1" ht="12.75" x14ac:dyDescent="0.25">
      <c r="A694" s="370"/>
      <c r="B694" s="150">
        <f>Demografia!B695</f>
        <v>0</v>
      </c>
      <c r="C694" s="150">
        <f>Demografia!C695</f>
        <v>0</v>
      </c>
      <c r="D694" s="151">
        <f>Demografia!D695</f>
        <v>0</v>
      </c>
      <c r="E694" s="82"/>
      <c r="F694" s="242"/>
      <c r="G694" s="153"/>
      <c r="H694" s="419"/>
      <c r="I694" s="260"/>
      <c r="J694" s="244"/>
      <c r="K694" s="265"/>
      <c r="L694" s="265"/>
      <c r="M694" s="265"/>
      <c r="N694" s="260"/>
      <c r="O694" s="251"/>
      <c r="P694" s="82"/>
      <c r="Q694" s="260"/>
      <c r="R694" s="153"/>
      <c r="S694" s="153"/>
      <c r="T694" s="82"/>
      <c r="U694" s="244"/>
      <c r="V694" s="244"/>
      <c r="W694" s="260"/>
      <c r="X694" s="244"/>
      <c r="Y694" s="260"/>
      <c r="Z694" s="260"/>
      <c r="AA694" s="260"/>
      <c r="AB694" s="265"/>
      <c r="AC694" s="265"/>
      <c r="AD694" s="78"/>
      <c r="AE694" s="265"/>
      <c r="AF694" s="265"/>
      <c r="AG694" s="265"/>
      <c r="AH694" s="265"/>
      <c r="AI694" s="265"/>
      <c r="AJ694" s="265"/>
      <c r="AK694" s="249"/>
      <c r="AL694" s="249"/>
      <c r="AM694" s="251"/>
      <c r="AN694" s="78"/>
      <c r="AO694" s="566" t="str">
        <f t="shared" si="86"/>
        <v xml:space="preserve"> </v>
      </c>
      <c r="AP694" s="566" t="str">
        <f t="shared" si="88"/>
        <v xml:space="preserve"> </v>
      </c>
      <c r="AQ694" s="566" t="str">
        <f t="shared" si="89"/>
        <v xml:space="preserve"> </v>
      </c>
      <c r="AR694" s="566" t="str">
        <f t="shared" si="90"/>
        <v xml:space="preserve"> </v>
      </c>
      <c r="AS694" s="78"/>
      <c r="AT694" s="244"/>
      <c r="AU694" s="244"/>
      <c r="AV694" s="260"/>
      <c r="AW694" s="244"/>
      <c r="AX694" s="260"/>
      <c r="AY694" s="260"/>
      <c r="AZ694" s="260"/>
      <c r="BA694" s="265"/>
      <c r="BB694" s="265"/>
      <c r="BC694" s="78"/>
      <c r="BD694" s="265"/>
      <c r="BE694" s="265"/>
      <c r="BF694" s="265"/>
      <c r="BG694" s="265"/>
      <c r="BH694" s="265"/>
      <c r="BI694" s="265"/>
      <c r="BJ694" s="249"/>
      <c r="BK694" s="249"/>
      <c r="BL694" s="251"/>
      <c r="BM694" s="78"/>
      <c r="BN694" s="566" t="str">
        <f t="shared" si="87"/>
        <v xml:space="preserve"> </v>
      </c>
      <c r="BO694" s="566" t="str">
        <f t="shared" si="91"/>
        <v xml:space="preserve"> </v>
      </c>
      <c r="BP694" s="566" t="str">
        <f t="shared" si="92"/>
        <v xml:space="preserve"> </v>
      </c>
      <c r="BQ694" s="566" t="str">
        <f t="shared" si="93"/>
        <v xml:space="preserve"> </v>
      </c>
      <c r="BR694" s="78"/>
      <c r="BS694" s="146"/>
    </row>
    <row r="695" spans="1:71" s="87" customFormat="1" ht="12.75" x14ac:dyDescent="0.25">
      <c r="A695" s="370"/>
      <c r="B695" s="366">
        <f>Demografia!B696</f>
        <v>0</v>
      </c>
      <c r="C695" s="366">
        <f>Demografia!C696</f>
        <v>0</v>
      </c>
      <c r="D695" s="367">
        <f>Demografia!D696</f>
        <v>0</v>
      </c>
      <c r="E695" s="82"/>
      <c r="F695" s="420"/>
      <c r="G695" s="421"/>
      <c r="H695" s="422"/>
      <c r="I695" s="245"/>
      <c r="J695" s="246"/>
      <c r="K695" s="247"/>
      <c r="L695" s="247"/>
      <c r="M695" s="247"/>
      <c r="N695" s="245"/>
      <c r="O695" s="252"/>
      <c r="P695" s="82"/>
      <c r="Q695" s="245"/>
      <c r="R695" s="421"/>
      <c r="S695" s="421"/>
      <c r="T695" s="82"/>
      <c r="U695" s="246"/>
      <c r="V695" s="246"/>
      <c r="W695" s="245"/>
      <c r="X695" s="246"/>
      <c r="Y695" s="245"/>
      <c r="Z695" s="245"/>
      <c r="AA695" s="245"/>
      <c r="AB695" s="247"/>
      <c r="AC695" s="247"/>
      <c r="AD695" s="78"/>
      <c r="AE695" s="247"/>
      <c r="AF695" s="247"/>
      <c r="AG695" s="247"/>
      <c r="AH695" s="247"/>
      <c r="AI695" s="247"/>
      <c r="AJ695" s="247"/>
      <c r="AK695" s="250"/>
      <c r="AL695" s="250"/>
      <c r="AM695" s="252"/>
      <c r="AN695" s="78"/>
      <c r="AO695" s="567" t="str">
        <f t="shared" si="86"/>
        <v xml:space="preserve"> </v>
      </c>
      <c r="AP695" s="567" t="str">
        <f t="shared" si="88"/>
        <v xml:space="preserve"> </v>
      </c>
      <c r="AQ695" s="567" t="str">
        <f t="shared" si="89"/>
        <v xml:space="preserve"> </v>
      </c>
      <c r="AR695" s="567" t="str">
        <f t="shared" si="90"/>
        <v xml:space="preserve"> </v>
      </c>
      <c r="AS695" s="78"/>
      <c r="AT695" s="365"/>
      <c r="AU695" s="365"/>
      <c r="AV695" s="364"/>
      <c r="AW695" s="365"/>
      <c r="AX695" s="364"/>
      <c r="AY695" s="364"/>
      <c r="AZ695" s="245"/>
      <c r="BA695" s="247"/>
      <c r="BB695" s="247"/>
      <c r="BC695" s="78"/>
      <c r="BD695" s="247"/>
      <c r="BE695" s="247"/>
      <c r="BF695" s="247"/>
      <c r="BG695" s="247"/>
      <c r="BH695" s="247"/>
      <c r="BI695" s="247"/>
      <c r="BJ695" s="250"/>
      <c r="BK695" s="250"/>
      <c r="BL695" s="252"/>
      <c r="BM695" s="78"/>
      <c r="BN695" s="567" t="str">
        <f t="shared" si="87"/>
        <v xml:space="preserve"> </v>
      </c>
      <c r="BO695" s="567" t="str">
        <f t="shared" si="91"/>
        <v xml:space="preserve"> </v>
      </c>
      <c r="BP695" s="567" t="str">
        <f t="shared" si="92"/>
        <v xml:space="preserve"> </v>
      </c>
      <c r="BQ695" s="567" t="str">
        <f t="shared" si="93"/>
        <v xml:space="preserve"> </v>
      </c>
      <c r="BR695" s="78"/>
      <c r="BS695" s="318"/>
    </row>
    <row r="696" spans="1:71" s="87" customFormat="1" ht="12.75" x14ac:dyDescent="0.25">
      <c r="A696" s="370"/>
      <c r="B696" s="150">
        <f>Demografia!B697</f>
        <v>0</v>
      </c>
      <c r="C696" s="150">
        <f>Demografia!C697</f>
        <v>0</v>
      </c>
      <c r="D696" s="151">
        <f>Demografia!D697</f>
        <v>0</v>
      </c>
      <c r="E696" s="82"/>
      <c r="F696" s="242"/>
      <c r="G696" s="153"/>
      <c r="H696" s="419"/>
      <c r="I696" s="260"/>
      <c r="J696" s="244"/>
      <c r="K696" s="265"/>
      <c r="L696" s="265"/>
      <c r="M696" s="265"/>
      <c r="N696" s="260"/>
      <c r="O696" s="251"/>
      <c r="P696" s="82"/>
      <c r="Q696" s="260"/>
      <c r="R696" s="153"/>
      <c r="S696" s="153"/>
      <c r="T696" s="82"/>
      <c r="U696" s="244"/>
      <c r="V696" s="244"/>
      <c r="W696" s="260"/>
      <c r="X696" s="244"/>
      <c r="Y696" s="260"/>
      <c r="Z696" s="260"/>
      <c r="AA696" s="260"/>
      <c r="AB696" s="265"/>
      <c r="AC696" s="265"/>
      <c r="AD696" s="78"/>
      <c r="AE696" s="265"/>
      <c r="AF696" s="265"/>
      <c r="AG696" s="265"/>
      <c r="AH696" s="265"/>
      <c r="AI696" s="265"/>
      <c r="AJ696" s="265"/>
      <c r="AK696" s="249"/>
      <c r="AL696" s="249"/>
      <c r="AM696" s="251"/>
      <c r="AN696" s="78"/>
      <c r="AO696" s="566" t="str">
        <f t="shared" si="86"/>
        <v xml:space="preserve"> </v>
      </c>
      <c r="AP696" s="566" t="str">
        <f t="shared" si="88"/>
        <v xml:space="preserve"> </v>
      </c>
      <c r="AQ696" s="566" t="str">
        <f t="shared" si="89"/>
        <v xml:space="preserve"> </v>
      </c>
      <c r="AR696" s="566" t="str">
        <f t="shared" si="90"/>
        <v xml:space="preserve"> </v>
      </c>
      <c r="AS696" s="78"/>
      <c r="AT696" s="244"/>
      <c r="AU696" s="244"/>
      <c r="AV696" s="260"/>
      <c r="AW696" s="244"/>
      <c r="AX696" s="260"/>
      <c r="AY696" s="260"/>
      <c r="AZ696" s="260"/>
      <c r="BA696" s="265"/>
      <c r="BB696" s="265"/>
      <c r="BC696" s="78"/>
      <c r="BD696" s="265"/>
      <c r="BE696" s="265"/>
      <c r="BF696" s="265"/>
      <c r="BG696" s="265"/>
      <c r="BH696" s="265"/>
      <c r="BI696" s="265"/>
      <c r="BJ696" s="249"/>
      <c r="BK696" s="249"/>
      <c r="BL696" s="251"/>
      <c r="BM696" s="78"/>
      <c r="BN696" s="566" t="str">
        <f t="shared" si="87"/>
        <v xml:space="preserve"> </v>
      </c>
      <c r="BO696" s="566" t="str">
        <f t="shared" si="91"/>
        <v xml:space="preserve"> </v>
      </c>
      <c r="BP696" s="566" t="str">
        <f t="shared" si="92"/>
        <v xml:space="preserve"> </v>
      </c>
      <c r="BQ696" s="566" t="str">
        <f t="shared" si="93"/>
        <v xml:space="preserve"> </v>
      </c>
      <c r="BR696" s="78"/>
      <c r="BS696" s="146"/>
    </row>
    <row r="697" spans="1:71" s="87" customFormat="1" ht="12.75" x14ac:dyDescent="0.25">
      <c r="A697" s="370"/>
      <c r="B697" s="366">
        <f>Demografia!B698</f>
        <v>0</v>
      </c>
      <c r="C697" s="366">
        <f>Demografia!C698</f>
        <v>0</v>
      </c>
      <c r="D697" s="367">
        <f>Demografia!D698</f>
        <v>0</v>
      </c>
      <c r="E697" s="82"/>
      <c r="F697" s="420"/>
      <c r="G697" s="421"/>
      <c r="H697" s="422"/>
      <c r="I697" s="245"/>
      <c r="J697" s="246"/>
      <c r="K697" s="247"/>
      <c r="L697" s="247"/>
      <c r="M697" s="247"/>
      <c r="N697" s="245"/>
      <c r="O697" s="252"/>
      <c r="P697" s="82"/>
      <c r="Q697" s="245"/>
      <c r="R697" s="421"/>
      <c r="S697" s="421"/>
      <c r="T697" s="82"/>
      <c r="U697" s="246"/>
      <c r="V697" s="246"/>
      <c r="W697" s="245"/>
      <c r="X697" s="246"/>
      <c r="Y697" s="245"/>
      <c r="Z697" s="245"/>
      <c r="AA697" s="245"/>
      <c r="AB697" s="247"/>
      <c r="AC697" s="247"/>
      <c r="AD697" s="78"/>
      <c r="AE697" s="247"/>
      <c r="AF697" s="247"/>
      <c r="AG697" s="247"/>
      <c r="AH697" s="247"/>
      <c r="AI697" s="247"/>
      <c r="AJ697" s="247"/>
      <c r="AK697" s="250"/>
      <c r="AL697" s="250"/>
      <c r="AM697" s="252"/>
      <c r="AN697" s="78"/>
      <c r="AO697" s="567" t="str">
        <f t="shared" si="86"/>
        <v xml:space="preserve"> </v>
      </c>
      <c r="AP697" s="567" t="str">
        <f t="shared" si="88"/>
        <v xml:space="preserve"> </v>
      </c>
      <c r="AQ697" s="567" t="str">
        <f t="shared" si="89"/>
        <v xml:space="preserve"> </v>
      </c>
      <c r="AR697" s="567" t="str">
        <f t="shared" si="90"/>
        <v xml:space="preserve"> </v>
      </c>
      <c r="AS697" s="78"/>
      <c r="AT697" s="365"/>
      <c r="AU697" s="365"/>
      <c r="AV697" s="364"/>
      <c r="AW697" s="365"/>
      <c r="AX697" s="364"/>
      <c r="AY697" s="364"/>
      <c r="AZ697" s="245"/>
      <c r="BA697" s="247"/>
      <c r="BB697" s="247"/>
      <c r="BC697" s="78"/>
      <c r="BD697" s="247"/>
      <c r="BE697" s="247"/>
      <c r="BF697" s="247"/>
      <c r="BG697" s="247"/>
      <c r="BH697" s="247"/>
      <c r="BI697" s="247"/>
      <c r="BJ697" s="250"/>
      <c r="BK697" s="250"/>
      <c r="BL697" s="252"/>
      <c r="BM697" s="78"/>
      <c r="BN697" s="567" t="str">
        <f t="shared" si="87"/>
        <v xml:space="preserve"> </v>
      </c>
      <c r="BO697" s="567" t="str">
        <f t="shared" si="91"/>
        <v xml:space="preserve"> </v>
      </c>
      <c r="BP697" s="567" t="str">
        <f t="shared" si="92"/>
        <v xml:space="preserve"> </v>
      </c>
      <c r="BQ697" s="567" t="str">
        <f t="shared" si="93"/>
        <v xml:space="preserve"> </v>
      </c>
      <c r="BR697" s="78"/>
      <c r="BS697" s="318"/>
    </row>
    <row r="698" spans="1:71" s="87" customFormat="1" ht="12.75" x14ac:dyDescent="0.25">
      <c r="A698" s="370"/>
      <c r="B698" s="150">
        <f>Demografia!B699</f>
        <v>0</v>
      </c>
      <c r="C698" s="150">
        <f>Demografia!C699</f>
        <v>0</v>
      </c>
      <c r="D698" s="151">
        <f>Demografia!D699</f>
        <v>0</v>
      </c>
      <c r="E698" s="82"/>
      <c r="F698" s="242"/>
      <c r="G698" s="153"/>
      <c r="H698" s="419"/>
      <c r="I698" s="260"/>
      <c r="J698" s="244"/>
      <c r="K698" s="265"/>
      <c r="L698" s="265"/>
      <c r="M698" s="265"/>
      <c r="N698" s="260"/>
      <c r="O698" s="251"/>
      <c r="P698" s="82"/>
      <c r="Q698" s="260"/>
      <c r="R698" s="153"/>
      <c r="S698" s="153"/>
      <c r="T698" s="82"/>
      <c r="U698" s="244"/>
      <c r="V698" s="244"/>
      <c r="W698" s="260"/>
      <c r="X698" s="244"/>
      <c r="Y698" s="260"/>
      <c r="Z698" s="260"/>
      <c r="AA698" s="260"/>
      <c r="AB698" s="265"/>
      <c r="AC698" s="265"/>
      <c r="AD698" s="78"/>
      <c r="AE698" s="265"/>
      <c r="AF698" s="265"/>
      <c r="AG698" s="265"/>
      <c r="AH698" s="265"/>
      <c r="AI698" s="265"/>
      <c r="AJ698" s="265"/>
      <c r="AK698" s="249"/>
      <c r="AL698" s="249"/>
      <c r="AM698" s="251"/>
      <c r="AN698" s="78"/>
      <c r="AO698" s="566" t="str">
        <f t="shared" si="86"/>
        <v xml:space="preserve"> </v>
      </c>
      <c r="AP698" s="566" t="str">
        <f t="shared" si="88"/>
        <v xml:space="preserve"> </v>
      </c>
      <c r="AQ698" s="566" t="str">
        <f t="shared" si="89"/>
        <v xml:space="preserve"> </v>
      </c>
      <c r="AR698" s="566" t="str">
        <f t="shared" si="90"/>
        <v xml:space="preserve"> </v>
      </c>
      <c r="AS698" s="78"/>
      <c r="AT698" s="244"/>
      <c r="AU698" s="244"/>
      <c r="AV698" s="260"/>
      <c r="AW698" s="244"/>
      <c r="AX698" s="260"/>
      <c r="AY698" s="260"/>
      <c r="AZ698" s="260"/>
      <c r="BA698" s="265"/>
      <c r="BB698" s="265"/>
      <c r="BC698" s="78"/>
      <c r="BD698" s="265"/>
      <c r="BE698" s="265"/>
      <c r="BF698" s="265"/>
      <c r="BG698" s="265"/>
      <c r="BH698" s="265"/>
      <c r="BI698" s="265"/>
      <c r="BJ698" s="249"/>
      <c r="BK698" s="249"/>
      <c r="BL698" s="251"/>
      <c r="BM698" s="78"/>
      <c r="BN698" s="566" t="str">
        <f t="shared" si="87"/>
        <v xml:space="preserve"> </v>
      </c>
      <c r="BO698" s="566" t="str">
        <f t="shared" si="91"/>
        <v xml:space="preserve"> </v>
      </c>
      <c r="BP698" s="566" t="str">
        <f t="shared" si="92"/>
        <v xml:space="preserve"> </v>
      </c>
      <c r="BQ698" s="566" t="str">
        <f t="shared" si="93"/>
        <v xml:space="preserve"> </v>
      </c>
      <c r="BR698" s="78"/>
      <c r="BS698" s="146"/>
    </row>
    <row r="699" spans="1:71" s="87" customFormat="1" ht="12.75" x14ac:dyDescent="0.25">
      <c r="A699" s="370"/>
      <c r="B699" s="366">
        <f>Demografia!B700</f>
        <v>0</v>
      </c>
      <c r="C699" s="366">
        <f>Demografia!C700</f>
        <v>0</v>
      </c>
      <c r="D699" s="367">
        <f>Demografia!D700</f>
        <v>0</v>
      </c>
      <c r="E699" s="82"/>
      <c r="F699" s="420"/>
      <c r="G699" s="421"/>
      <c r="H699" s="422"/>
      <c r="I699" s="245"/>
      <c r="J699" s="246"/>
      <c r="K699" s="247"/>
      <c r="L699" s="247"/>
      <c r="M699" s="247"/>
      <c r="N699" s="245"/>
      <c r="O699" s="252"/>
      <c r="P699" s="82"/>
      <c r="Q699" s="245"/>
      <c r="R699" s="421"/>
      <c r="S699" s="421"/>
      <c r="T699" s="82"/>
      <c r="U699" s="246"/>
      <c r="V699" s="246"/>
      <c r="W699" s="245"/>
      <c r="X699" s="246"/>
      <c r="Y699" s="245"/>
      <c r="Z699" s="245"/>
      <c r="AA699" s="245"/>
      <c r="AB699" s="247"/>
      <c r="AC699" s="247"/>
      <c r="AD699" s="78"/>
      <c r="AE699" s="247"/>
      <c r="AF699" s="247"/>
      <c r="AG699" s="247"/>
      <c r="AH699" s="247"/>
      <c r="AI699" s="247"/>
      <c r="AJ699" s="247"/>
      <c r="AK699" s="250"/>
      <c r="AL699" s="250"/>
      <c r="AM699" s="252"/>
      <c r="AN699" s="78"/>
      <c r="AO699" s="567" t="str">
        <f t="shared" si="86"/>
        <v xml:space="preserve"> </v>
      </c>
      <c r="AP699" s="567" t="str">
        <f t="shared" si="88"/>
        <v xml:space="preserve"> </v>
      </c>
      <c r="AQ699" s="567" t="str">
        <f t="shared" si="89"/>
        <v xml:space="preserve"> </v>
      </c>
      <c r="AR699" s="567" t="str">
        <f t="shared" si="90"/>
        <v xml:space="preserve"> </v>
      </c>
      <c r="AS699" s="78"/>
      <c r="AT699" s="365"/>
      <c r="AU699" s="365"/>
      <c r="AV699" s="364"/>
      <c r="AW699" s="365"/>
      <c r="AX699" s="364"/>
      <c r="AY699" s="364"/>
      <c r="AZ699" s="245"/>
      <c r="BA699" s="247"/>
      <c r="BB699" s="247"/>
      <c r="BC699" s="78"/>
      <c r="BD699" s="247"/>
      <c r="BE699" s="247"/>
      <c r="BF699" s="247"/>
      <c r="BG699" s="247"/>
      <c r="BH699" s="247"/>
      <c r="BI699" s="247"/>
      <c r="BJ699" s="250"/>
      <c r="BK699" s="250"/>
      <c r="BL699" s="252"/>
      <c r="BM699" s="78"/>
      <c r="BN699" s="567" t="str">
        <f t="shared" si="87"/>
        <v xml:space="preserve"> </v>
      </c>
      <c r="BO699" s="567" t="str">
        <f t="shared" si="91"/>
        <v xml:space="preserve"> </v>
      </c>
      <c r="BP699" s="567" t="str">
        <f t="shared" si="92"/>
        <v xml:space="preserve"> </v>
      </c>
      <c r="BQ699" s="567" t="str">
        <f t="shared" si="93"/>
        <v xml:space="preserve"> </v>
      </c>
      <c r="BR699" s="78"/>
      <c r="BS699" s="318"/>
    </row>
    <row r="700" spans="1:71" s="87" customFormat="1" ht="12.75" x14ac:dyDescent="0.25">
      <c r="A700" s="370"/>
      <c r="B700" s="150">
        <f>Demografia!B701</f>
        <v>0</v>
      </c>
      <c r="C700" s="150">
        <f>Demografia!C701</f>
        <v>0</v>
      </c>
      <c r="D700" s="151">
        <f>Demografia!D701</f>
        <v>0</v>
      </c>
      <c r="E700" s="82"/>
      <c r="F700" s="242"/>
      <c r="G700" s="153"/>
      <c r="H700" s="419"/>
      <c r="I700" s="260"/>
      <c r="J700" s="244"/>
      <c r="K700" s="265"/>
      <c r="L700" s="265"/>
      <c r="M700" s="265"/>
      <c r="N700" s="260"/>
      <c r="O700" s="251"/>
      <c r="P700" s="82"/>
      <c r="Q700" s="260"/>
      <c r="R700" s="153"/>
      <c r="S700" s="153"/>
      <c r="T700" s="82"/>
      <c r="U700" s="244"/>
      <c r="V700" s="244"/>
      <c r="W700" s="260"/>
      <c r="X700" s="244"/>
      <c r="Y700" s="260"/>
      <c r="Z700" s="260"/>
      <c r="AA700" s="260"/>
      <c r="AB700" s="265"/>
      <c r="AC700" s="265"/>
      <c r="AD700" s="78"/>
      <c r="AE700" s="265"/>
      <c r="AF700" s="265"/>
      <c r="AG700" s="265"/>
      <c r="AH700" s="265"/>
      <c r="AI700" s="265"/>
      <c r="AJ700" s="265"/>
      <c r="AK700" s="249"/>
      <c r="AL700" s="249"/>
      <c r="AM700" s="251"/>
      <c r="AN700" s="78"/>
      <c r="AO700" s="566" t="str">
        <f t="shared" si="86"/>
        <v xml:space="preserve"> </v>
      </c>
      <c r="AP700" s="566" t="str">
        <f t="shared" si="88"/>
        <v xml:space="preserve"> </v>
      </c>
      <c r="AQ700" s="566" t="str">
        <f t="shared" si="89"/>
        <v xml:space="preserve"> </v>
      </c>
      <c r="AR700" s="566" t="str">
        <f t="shared" si="90"/>
        <v xml:space="preserve"> </v>
      </c>
      <c r="AS700" s="78"/>
      <c r="AT700" s="244"/>
      <c r="AU700" s="244"/>
      <c r="AV700" s="260"/>
      <c r="AW700" s="244"/>
      <c r="AX700" s="260"/>
      <c r="AY700" s="260"/>
      <c r="AZ700" s="260"/>
      <c r="BA700" s="265"/>
      <c r="BB700" s="265"/>
      <c r="BC700" s="78"/>
      <c r="BD700" s="265"/>
      <c r="BE700" s="265"/>
      <c r="BF700" s="265"/>
      <c r="BG700" s="265"/>
      <c r="BH700" s="265"/>
      <c r="BI700" s="265"/>
      <c r="BJ700" s="249"/>
      <c r="BK700" s="249"/>
      <c r="BL700" s="251"/>
      <c r="BM700" s="78"/>
      <c r="BN700" s="566" t="str">
        <f t="shared" si="87"/>
        <v xml:space="preserve"> </v>
      </c>
      <c r="BO700" s="566" t="str">
        <f t="shared" si="91"/>
        <v xml:space="preserve"> </v>
      </c>
      <c r="BP700" s="566" t="str">
        <f t="shared" si="92"/>
        <v xml:space="preserve"> </v>
      </c>
      <c r="BQ700" s="566" t="str">
        <f t="shared" si="93"/>
        <v xml:space="preserve"> </v>
      </c>
      <c r="BR700" s="78"/>
      <c r="BS700" s="146"/>
    </row>
    <row r="701" spans="1:71" s="87" customFormat="1" ht="12.75" x14ac:dyDescent="0.25">
      <c r="A701" s="370"/>
      <c r="B701" s="366">
        <f>Demografia!B702</f>
        <v>0</v>
      </c>
      <c r="C701" s="366">
        <f>Demografia!C702</f>
        <v>0</v>
      </c>
      <c r="D701" s="367">
        <f>Demografia!D702</f>
        <v>0</v>
      </c>
      <c r="E701" s="82"/>
      <c r="F701" s="420"/>
      <c r="G701" s="421"/>
      <c r="H701" s="422"/>
      <c r="I701" s="245"/>
      <c r="J701" s="246"/>
      <c r="K701" s="247"/>
      <c r="L701" s="247"/>
      <c r="M701" s="247"/>
      <c r="N701" s="245"/>
      <c r="O701" s="252"/>
      <c r="P701" s="82"/>
      <c r="Q701" s="245"/>
      <c r="R701" s="421"/>
      <c r="S701" s="421"/>
      <c r="T701" s="82"/>
      <c r="U701" s="246"/>
      <c r="V701" s="246"/>
      <c r="W701" s="245"/>
      <c r="X701" s="246"/>
      <c r="Y701" s="245"/>
      <c r="Z701" s="245"/>
      <c r="AA701" s="245"/>
      <c r="AB701" s="247"/>
      <c r="AC701" s="247"/>
      <c r="AD701" s="78"/>
      <c r="AE701" s="247"/>
      <c r="AF701" s="247"/>
      <c r="AG701" s="247"/>
      <c r="AH701" s="247"/>
      <c r="AI701" s="247"/>
      <c r="AJ701" s="247"/>
      <c r="AK701" s="250"/>
      <c r="AL701" s="250"/>
      <c r="AM701" s="252"/>
      <c r="AN701" s="78"/>
      <c r="AO701" s="567" t="str">
        <f t="shared" si="86"/>
        <v xml:space="preserve"> </v>
      </c>
      <c r="AP701" s="567" t="str">
        <f t="shared" si="88"/>
        <v xml:space="preserve"> </v>
      </c>
      <c r="AQ701" s="567" t="str">
        <f t="shared" si="89"/>
        <v xml:space="preserve"> </v>
      </c>
      <c r="AR701" s="567" t="str">
        <f t="shared" si="90"/>
        <v xml:space="preserve"> </v>
      </c>
      <c r="AS701" s="78"/>
      <c r="AT701" s="365"/>
      <c r="AU701" s="365"/>
      <c r="AV701" s="364"/>
      <c r="AW701" s="365"/>
      <c r="AX701" s="364"/>
      <c r="AY701" s="364"/>
      <c r="AZ701" s="245"/>
      <c r="BA701" s="247"/>
      <c r="BB701" s="247"/>
      <c r="BC701" s="78"/>
      <c r="BD701" s="247"/>
      <c r="BE701" s="247"/>
      <c r="BF701" s="247"/>
      <c r="BG701" s="247"/>
      <c r="BH701" s="247"/>
      <c r="BI701" s="247"/>
      <c r="BJ701" s="250"/>
      <c r="BK701" s="250"/>
      <c r="BL701" s="252"/>
      <c r="BM701" s="78"/>
      <c r="BN701" s="567" t="str">
        <f t="shared" si="87"/>
        <v xml:space="preserve"> </v>
      </c>
      <c r="BO701" s="567" t="str">
        <f t="shared" si="91"/>
        <v xml:space="preserve"> </v>
      </c>
      <c r="BP701" s="567" t="str">
        <f t="shared" si="92"/>
        <v xml:space="preserve"> </v>
      </c>
      <c r="BQ701" s="567" t="str">
        <f t="shared" si="93"/>
        <v xml:space="preserve"> </v>
      </c>
      <c r="BR701" s="78"/>
      <c r="BS701" s="318"/>
    </row>
    <row r="702" spans="1:71" s="87" customFormat="1" ht="12.75" x14ac:dyDescent="0.25">
      <c r="A702" s="370"/>
      <c r="B702" s="150">
        <f>Demografia!B703</f>
        <v>0</v>
      </c>
      <c r="C702" s="150">
        <f>Demografia!C703</f>
        <v>0</v>
      </c>
      <c r="D702" s="151">
        <f>Demografia!D703</f>
        <v>0</v>
      </c>
      <c r="E702" s="82"/>
      <c r="F702" s="242"/>
      <c r="G702" s="153"/>
      <c r="H702" s="419"/>
      <c r="I702" s="260"/>
      <c r="J702" s="244"/>
      <c r="K702" s="265"/>
      <c r="L702" s="265"/>
      <c r="M702" s="265"/>
      <c r="N702" s="260"/>
      <c r="O702" s="251"/>
      <c r="P702" s="82"/>
      <c r="Q702" s="260"/>
      <c r="R702" s="153"/>
      <c r="S702" s="153"/>
      <c r="T702" s="82"/>
      <c r="U702" s="244"/>
      <c r="V702" s="244"/>
      <c r="W702" s="260"/>
      <c r="X702" s="244"/>
      <c r="Y702" s="260"/>
      <c r="Z702" s="260"/>
      <c r="AA702" s="260"/>
      <c r="AB702" s="265"/>
      <c r="AC702" s="265"/>
      <c r="AD702" s="78"/>
      <c r="AE702" s="265"/>
      <c r="AF702" s="265"/>
      <c r="AG702" s="265"/>
      <c r="AH702" s="265"/>
      <c r="AI702" s="265"/>
      <c r="AJ702" s="265"/>
      <c r="AK702" s="249"/>
      <c r="AL702" s="249"/>
      <c r="AM702" s="251"/>
      <c r="AN702" s="78"/>
      <c r="AO702" s="566" t="str">
        <f t="shared" si="86"/>
        <v xml:space="preserve"> </v>
      </c>
      <c r="AP702" s="566" t="str">
        <f t="shared" si="88"/>
        <v xml:space="preserve"> </v>
      </c>
      <c r="AQ702" s="566" t="str">
        <f t="shared" si="89"/>
        <v xml:space="preserve"> </v>
      </c>
      <c r="AR702" s="566" t="str">
        <f t="shared" si="90"/>
        <v xml:space="preserve"> </v>
      </c>
      <c r="AS702" s="78"/>
      <c r="AT702" s="244"/>
      <c r="AU702" s="244"/>
      <c r="AV702" s="260"/>
      <c r="AW702" s="244"/>
      <c r="AX702" s="260"/>
      <c r="AY702" s="260"/>
      <c r="AZ702" s="260"/>
      <c r="BA702" s="265"/>
      <c r="BB702" s="265"/>
      <c r="BC702" s="78"/>
      <c r="BD702" s="265"/>
      <c r="BE702" s="265"/>
      <c r="BF702" s="265"/>
      <c r="BG702" s="265"/>
      <c r="BH702" s="265"/>
      <c r="BI702" s="265"/>
      <c r="BJ702" s="249"/>
      <c r="BK702" s="249"/>
      <c r="BL702" s="251"/>
      <c r="BM702" s="78"/>
      <c r="BN702" s="566" t="str">
        <f t="shared" si="87"/>
        <v xml:space="preserve"> </v>
      </c>
      <c r="BO702" s="566" t="str">
        <f t="shared" si="91"/>
        <v xml:space="preserve"> </v>
      </c>
      <c r="BP702" s="566" t="str">
        <f t="shared" si="92"/>
        <v xml:space="preserve"> </v>
      </c>
      <c r="BQ702" s="566" t="str">
        <f t="shared" si="93"/>
        <v xml:space="preserve"> </v>
      </c>
      <c r="BR702" s="78"/>
      <c r="BS702" s="146"/>
    </row>
    <row r="703" spans="1:71" s="87" customFormat="1" ht="12.75" x14ac:dyDescent="0.25">
      <c r="A703" s="370"/>
      <c r="B703" s="366">
        <f>Demografia!B704</f>
        <v>0</v>
      </c>
      <c r="C703" s="366">
        <f>Demografia!C704</f>
        <v>0</v>
      </c>
      <c r="D703" s="367">
        <f>Demografia!D704</f>
        <v>0</v>
      </c>
      <c r="E703" s="82"/>
      <c r="F703" s="420"/>
      <c r="G703" s="421"/>
      <c r="H703" s="422"/>
      <c r="I703" s="245"/>
      <c r="J703" s="246"/>
      <c r="K703" s="247"/>
      <c r="L703" s="247"/>
      <c r="M703" s="247"/>
      <c r="N703" s="245"/>
      <c r="O703" s="252"/>
      <c r="P703" s="82"/>
      <c r="Q703" s="245"/>
      <c r="R703" s="421"/>
      <c r="S703" s="421"/>
      <c r="T703" s="82"/>
      <c r="U703" s="246"/>
      <c r="V703" s="246"/>
      <c r="W703" s="245"/>
      <c r="X703" s="246"/>
      <c r="Y703" s="245"/>
      <c r="Z703" s="245"/>
      <c r="AA703" s="245"/>
      <c r="AB703" s="247"/>
      <c r="AC703" s="247"/>
      <c r="AD703" s="78"/>
      <c r="AE703" s="247"/>
      <c r="AF703" s="247"/>
      <c r="AG703" s="247"/>
      <c r="AH703" s="247"/>
      <c r="AI703" s="247"/>
      <c r="AJ703" s="247"/>
      <c r="AK703" s="250"/>
      <c r="AL703" s="250"/>
      <c r="AM703" s="252"/>
      <c r="AN703" s="78"/>
      <c r="AO703" s="567" t="str">
        <f t="shared" si="86"/>
        <v xml:space="preserve"> </v>
      </c>
      <c r="AP703" s="567" t="str">
        <f t="shared" si="88"/>
        <v xml:space="preserve"> </v>
      </c>
      <c r="AQ703" s="567" t="str">
        <f t="shared" si="89"/>
        <v xml:space="preserve"> </v>
      </c>
      <c r="AR703" s="567" t="str">
        <f t="shared" si="90"/>
        <v xml:space="preserve"> </v>
      </c>
      <c r="AS703" s="78"/>
      <c r="AT703" s="365"/>
      <c r="AU703" s="365"/>
      <c r="AV703" s="364"/>
      <c r="AW703" s="365"/>
      <c r="AX703" s="364"/>
      <c r="AY703" s="364"/>
      <c r="AZ703" s="245"/>
      <c r="BA703" s="247"/>
      <c r="BB703" s="247"/>
      <c r="BC703" s="78"/>
      <c r="BD703" s="247"/>
      <c r="BE703" s="247"/>
      <c r="BF703" s="247"/>
      <c r="BG703" s="247"/>
      <c r="BH703" s="247"/>
      <c r="BI703" s="247"/>
      <c r="BJ703" s="250"/>
      <c r="BK703" s="250"/>
      <c r="BL703" s="252"/>
      <c r="BM703" s="78"/>
      <c r="BN703" s="567" t="str">
        <f t="shared" si="87"/>
        <v xml:space="preserve"> </v>
      </c>
      <c r="BO703" s="567" t="str">
        <f t="shared" si="91"/>
        <v xml:space="preserve"> </v>
      </c>
      <c r="BP703" s="567" t="str">
        <f t="shared" si="92"/>
        <v xml:space="preserve"> </v>
      </c>
      <c r="BQ703" s="567" t="str">
        <f t="shared" si="93"/>
        <v xml:space="preserve"> </v>
      </c>
      <c r="BR703" s="78"/>
      <c r="BS703" s="318"/>
    </row>
    <row r="704" spans="1:71" s="87" customFormat="1" ht="12.75" x14ac:dyDescent="0.25">
      <c r="A704" s="370"/>
      <c r="B704" s="150">
        <f>Demografia!B705</f>
        <v>0</v>
      </c>
      <c r="C704" s="150">
        <f>Demografia!C705</f>
        <v>0</v>
      </c>
      <c r="D704" s="151">
        <f>Demografia!D705</f>
        <v>0</v>
      </c>
      <c r="E704" s="82"/>
      <c r="F704" s="242"/>
      <c r="G704" s="153"/>
      <c r="H704" s="419"/>
      <c r="I704" s="260"/>
      <c r="J704" s="244"/>
      <c r="K704" s="265"/>
      <c r="L704" s="265"/>
      <c r="M704" s="265"/>
      <c r="N704" s="260"/>
      <c r="O704" s="251"/>
      <c r="P704" s="82"/>
      <c r="Q704" s="260"/>
      <c r="R704" s="153"/>
      <c r="S704" s="153"/>
      <c r="T704" s="82"/>
      <c r="U704" s="244"/>
      <c r="V704" s="244"/>
      <c r="W704" s="260"/>
      <c r="X704" s="244"/>
      <c r="Y704" s="260"/>
      <c r="Z704" s="260"/>
      <c r="AA704" s="260"/>
      <c r="AB704" s="265"/>
      <c r="AC704" s="265"/>
      <c r="AD704" s="78"/>
      <c r="AE704" s="265"/>
      <c r="AF704" s="265"/>
      <c r="AG704" s="265"/>
      <c r="AH704" s="265"/>
      <c r="AI704" s="265"/>
      <c r="AJ704" s="265"/>
      <c r="AK704" s="249"/>
      <c r="AL704" s="249"/>
      <c r="AM704" s="251"/>
      <c r="AN704" s="78"/>
      <c r="AO704" s="566" t="str">
        <f t="shared" si="86"/>
        <v xml:space="preserve"> </v>
      </c>
      <c r="AP704" s="566" t="str">
        <f t="shared" si="88"/>
        <v xml:space="preserve"> </v>
      </c>
      <c r="AQ704" s="566" t="str">
        <f t="shared" si="89"/>
        <v xml:space="preserve"> </v>
      </c>
      <c r="AR704" s="566" t="str">
        <f t="shared" si="90"/>
        <v xml:space="preserve"> </v>
      </c>
      <c r="AS704" s="78"/>
      <c r="AT704" s="244"/>
      <c r="AU704" s="244"/>
      <c r="AV704" s="260"/>
      <c r="AW704" s="244"/>
      <c r="AX704" s="260"/>
      <c r="AY704" s="260"/>
      <c r="AZ704" s="260"/>
      <c r="BA704" s="265"/>
      <c r="BB704" s="265"/>
      <c r="BC704" s="78"/>
      <c r="BD704" s="265"/>
      <c r="BE704" s="265"/>
      <c r="BF704" s="265"/>
      <c r="BG704" s="265"/>
      <c r="BH704" s="265"/>
      <c r="BI704" s="265"/>
      <c r="BJ704" s="249"/>
      <c r="BK704" s="249"/>
      <c r="BL704" s="251"/>
      <c r="BM704" s="78"/>
      <c r="BN704" s="566" t="str">
        <f t="shared" si="87"/>
        <v xml:space="preserve"> </v>
      </c>
      <c r="BO704" s="566" t="str">
        <f t="shared" si="91"/>
        <v xml:space="preserve"> </v>
      </c>
      <c r="BP704" s="566" t="str">
        <f t="shared" si="92"/>
        <v xml:space="preserve"> </v>
      </c>
      <c r="BQ704" s="566" t="str">
        <f t="shared" si="93"/>
        <v xml:space="preserve"> </v>
      </c>
      <c r="BR704" s="78"/>
      <c r="BS704" s="146"/>
    </row>
    <row r="705" spans="1:71" s="87" customFormat="1" ht="12.75" x14ac:dyDescent="0.25">
      <c r="A705" s="370"/>
      <c r="B705" s="366">
        <f>Demografia!B706</f>
        <v>0</v>
      </c>
      <c r="C705" s="366">
        <f>Demografia!C706</f>
        <v>0</v>
      </c>
      <c r="D705" s="367">
        <f>Demografia!D706</f>
        <v>0</v>
      </c>
      <c r="E705" s="82"/>
      <c r="F705" s="420"/>
      <c r="G705" s="421"/>
      <c r="H705" s="422"/>
      <c r="I705" s="245"/>
      <c r="J705" s="246"/>
      <c r="K705" s="247"/>
      <c r="L705" s="247"/>
      <c r="M705" s="247"/>
      <c r="N705" s="245"/>
      <c r="O705" s="252"/>
      <c r="P705" s="82"/>
      <c r="Q705" s="245"/>
      <c r="R705" s="421"/>
      <c r="S705" s="421"/>
      <c r="T705" s="82"/>
      <c r="U705" s="246"/>
      <c r="V705" s="246"/>
      <c r="W705" s="245"/>
      <c r="X705" s="246"/>
      <c r="Y705" s="245"/>
      <c r="Z705" s="245"/>
      <c r="AA705" s="245"/>
      <c r="AB705" s="247"/>
      <c r="AC705" s="247"/>
      <c r="AD705" s="78"/>
      <c r="AE705" s="247"/>
      <c r="AF705" s="247"/>
      <c r="AG705" s="247"/>
      <c r="AH705" s="247"/>
      <c r="AI705" s="247"/>
      <c r="AJ705" s="247"/>
      <c r="AK705" s="250"/>
      <c r="AL705" s="250"/>
      <c r="AM705" s="252"/>
      <c r="AN705" s="78"/>
      <c r="AO705" s="567" t="str">
        <f t="shared" si="86"/>
        <v xml:space="preserve"> </v>
      </c>
      <c r="AP705" s="567" t="str">
        <f t="shared" si="88"/>
        <v xml:space="preserve"> </v>
      </c>
      <c r="AQ705" s="567" t="str">
        <f t="shared" si="89"/>
        <v xml:space="preserve"> </v>
      </c>
      <c r="AR705" s="567" t="str">
        <f t="shared" si="90"/>
        <v xml:space="preserve"> </v>
      </c>
      <c r="AS705" s="78"/>
      <c r="AT705" s="365"/>
      <c r="AU705" s="365"/>
      <c r="AV705" s="364"/>
      <c r="AW705" s="365"/>
      <c r="AX705" s="364"/>
      <c r="AY705" s="364"/>
      <c r="AZ705" s="245"/>
      <c r="BA705" s="247"/>
      <c r="BB705" s="247"/>
      <c r="BC705" s="78"/>
      <c r="BD705" s="247"/>
      <c r="BE705" s="247"/>
      <c r="BF705" s="247"/>
      <c r="BG705" s="247"/>
      <c r="BH705" s="247"/>
      <c r="BI705" s="247"/>
      <c r="BJ705" s="250"/>
      <c r="BK705" s="250"/>
      <c r="BL705" s="252"/>
      <c r="BM705" s="78"/>
      <c r="BN705" s="567" t="str">
        <f t="shared" si="87"/>
        <v xml:space="preserve"> </v>
      </c>
      <c r="BO705" s="567" t="str">
        <f t="shared" si="91"/>
        <v xml:space="preserve"> </v>
      </c>
      <c r="BP705" s="567" t="str">
        <f t="shared" si="92"/>
        <v xml:space="preserve"> </v>
      </c>
      <c r="BQ705" s="567" t="str">
        <f t="shared" si="93"/>
        <v xml:space="preserve"> </v>
      </c>
      <c r="BR705" s="78"/>
      <c r="BS705" s="318"/>
    </row>
    <row r="706" spans="1:71" s="87" customFormat="1" ht="12.75" x14ac:dyDescent="0.25">
      <c r="A706" s="370"/>
      <c r="B706" s="150">
        <f>Demografia!B707</f>
        <v>0</v>
      </c>
      <c r="C706" s="150">
        <f>Demografia!C707</f>
        <v>0</v>
      </c>
      <c r="D706" s="151">
        <f>Demografia!D707</f>
        <v>0</v>
      </c>
      <c r="E706" s="82"/>
      <c r="F706" s="242"/>
      <c r="G706" s="153"/>
      <c r="H706" s="419"/>
      <c r="I706" s="260"/>
      <c r="J706" s="244"/>
      <c r="K706" s="265"/>
      <c r="L706" s="265"/>
      <c r="M706" s="265"/>
      <c r="N706" s="260"/>
      <c r="O706" s="251"/>
      <c r="P706" s="82"/>
      <c r="Q706" s="260"/>
      <c r="R706" s="153"/>
      <c r="S706" s="153"/>
      <c r="T706" s="82"/>
      <c r="U706" s="244"/>
      <c r="V706" s="244"/>
      <c r="W706" s="260"/>
      <c r="X706" s="244"/>
      <c r="Y706" s="260"/>
      <c r="Z706" s="260"/>
      <c r="AA706" s="260"/>
      <c r="AB706" s="265"/>
      <c r="AC706" s="265"/>
      <c r="AD706" s="78"/>
      <c r="AE706" s="265"/>
      <c r="AF706" s="265"/>
      <c r="AG706" s="265"/>
      <c r="AH706" s="265"/>
      <c r="AI706" s="265"/>
      <c r="AJ706" s="265"/>
      <c r="AK706" s="249"/>
      <c r="AL706" s="249"/>
      <c r="AM706" s="251"/>
      <c r="AN706" s="78"/>
      <c r="AO706" s="566" t="str">
        <f t="shared" si="86"/>
        <v xml:space="preserve"> </v>
      </c>
      <c r="AP706" s="566" t="str">
        <f t="shared" si="88"/>
        <v xml:space="preserve"> </v>
      </c>
      <c r="AQ706" s="566" t="str">
        <f t="shared" si="89"/>
        <v xml:space="preserve"> </v>
      </c>
      <c r="AR706" s="566" t="str">
        <f t="shared" si="90"/>
        <v xml:space="preserve"> </v>
      </c>
      <c r="AS706" s="78"/>
      <c r="AT706" s="244"/>
      <c r="AU706" s="244"/>
      <c r="AV706" s="260"/>
      <c r="AW706" s="244"/>
      <c r="AX706" s="260"/>
      <c r="AY706" s="260"/>
      <c r="AZ706" s="260"/>
      <c r="BA706" s="265"/>
      <c r="BB706" s="265"/>
      <c r="BC706" s="78"/>
      <c r="BD706" s="265"/>
      <c r="BE706" s="265"/>
      <c r="BF706" s="265"/>
      <c r="BG706" s="265"/>
      <c r="BH706" s="265"/>
      <c r="BI706" s="265"/>
      <c r="BJ706" s="249"/>
      <c r="BK706" s="249"/>
      <c r="BL706" s="251"/>
      <c r="BM706" s="78"/>
      <c r="BN706" s="566" t="str">
        <f t="shared" si="87"/>
        <v xml:space="preserve"> </v>
      </c>
      <c r="BO706" s="566" t="str">
        <f t="shared" si="91"/>
        <v xml:space="preserve"> </v>
      </c>
      <c r="BP706" s="566" t="str">
        <f t="shared" si="92"/>
        <v xml:space="preserve"> </v>
      </c>
      <c r="BQ706" s="566" t="str">
        <f t="shared" si="93"/>
        <v xml:space="preserve"> </v>
      </c>
      <c r="BR706" s="78"/>
      <c r="BS706" s="146"/>
    </row>
    <row r="707" spans="1:71" s="87" customFormat="1" ht="12.75" x14ac:dyDescent="0.25">
      <c r="A707" s="370"/>
      <c r="B707" s="366">
        <f>Demografia!B708</f>
        <v>0</v>
      </c>
      <c r="C707" s="366">
        <f>Demografia!C708</f>
        <v>0</v>
      </c>
      <c r="D707" s="367">
        <f>Demografia!D708</f>
        <v>0</v>
      </c>
      <c r="E707" s="82"/>
      <c r="F707" s="420"/>
      <c r="G707" s="421"/>
      <c r="H707" s="422"/>
      <c r="I707" s="245"/>
      <c r="J707" s="246"/>
      <c r="K707" s="247"/>
      <c r="L707" s="247"/>
      <c r="M707" s="247"/>
      <c r="N707" s="245"/>
      <c r="O707" s="252"/>
      <c r="P707" s="82"/>
      <c r="Q707" s="245"/>
      <c r="R707" s="421"/>
      <c r="S707" s="421"/>
      <c r="T707" s="82"/>
      <c r="U707" s="246"/>
      <c r="V707" s="246"/>
      <c r="W707" s="245"/>
      <c r="X707" s="246"/>
      <c r="Y707" s="245"/>
      <c r="Z707" s="245"/>
      <c r="AA707" s="245"/>
      <c r="AB707" s="247"/>
      <c r="AC707" s="247"/>
      <c r="AD707" s="78"/>
      <c r="AE707" s="247"/>
      <c r="AF707" s="247"/>
      <c r="AG707" s="247"/>
      <c r="AH707" s="247"/>
      <c r="AI707" s="247"/>
      <c r="AJ707" s="247"/>
      <c r="AK707" s="250"/>
      <c r="AL707" s="250"/>
      <c r="AM707" s="252"/>
      <c r="AN707" s="78"/>
      <c r="AO707" s="567" t="str">
        <f t="shared" si="86"/>
        <v xml:space="preserve"> </v>
      </c>
      <c r="AP707" s="567" t="str">
        <f t="shared" si="88"/>
        <v xml:space="preserve"> </v>
      </c>
      <c r="AQ707" s="567" t="str">
        <f t="shared" si="89"/>
        <v xml:space="preserve"> </v>
      </c>
      <c r="AR707" s="567" t="str">
        <f t="shared" si="90"/>
        <v xml:space="preserve"> </v>
      </c>
      <c r="AS707" s="78"/>
      <c r="AT707" s="365"/>
      <c r="AU707" s="365"/>
      <c r="AV707" s="364"/>
      <c r="AW707" s="365"/>
      <c r="AX707" s="364"/>
      <c r="AY707" s="364"/>
      <c r="AZ707" s="245"/>
      <c r="BA707" s="247"/>
      <c r="BB707" s="247"/>
      <c r="BC707" s="78"/>
      <c r="BD707" s="247"/>
      <c r="BE707" s="247"/>
      <c r="BF707" s="247"/>
      <c r="BG707" s="247"/>
      <c r="BH707" s="247"/>
      <c r="BI707" s="247"/>
      <c r="BJ707" s="250"/>
      <c r="BK707" s="250"/>
      <c r="BL707" s="252"/>
      <c r="BM707" s="78"/>
      <c r="BN707" s="567" t="str">
        <f t="shared" si="87"/>
        <v xml:space="preserve"> </v>
      </c>
      <c r="BO707" s="567" t="str">
        <f t="shared" si="91"/>
        <v xml:space="preserve"> </v>
      </c>
      <c r="BP707" s="567" t="str">
        <f t="shared" si="92"/>
        <v xml:space="preserve"> </v>
      </c>
      <c r="BQ707" s="567" t="str">
        <f t="shared" si="93"/>
        <v xml:space="preserve"> </v>
      </c>
      <c r="BR707" s="78"/>
      <c r="BS707" s="318"/>
    </row>
    <row r="708" spans="1:71" s="87" customFormat="1" ht="12.75" x14ac:dyDescent="0.25">
      <c r="A708" s="370"/>
      <c r="B708" s="150">
        <f>Demografia!B709</f>
        <v>0</v>
      </c>
      <c r="C708" s="150">
        <f>Demografia!C709</f>
        <v>0</v>
      </c>
      <c r="D708" s="151">
        <f>Demografia!D709</f>
        <v>0</v>
      </c>
      <c r="E708" s="82"/>
      <c r="F708" s="242"/>
      <c r="G708" s="153"/>
      <c r="H708" s="419"/>
      <c r="I708" s="260"/>
      <c r="J708" s="244"/>
      <c r="K708" s="265"/>
      <c r="L708" s="265"/>
      <c r="M708" s="265"/>
      <c r="N708" s="260"/>
      <c r="O708" s="251"/>
      <c r="P708" s="82"/>
      <c r="Q708" s="260"/>
      <c r="R708" s="153"/>
      <c r="S708" s="153"/>
      <c r="T708" s="82"/>
      <c r="U708" s="244"/>
      <c r="V708" s="244"/>
      <c r="W708" s="260"/>
      <c r="X708" s="244"/>
      <c r="Y708" s="260"/>
      <c r="Z708" s="260"/>
      <c r="AA708" s="260"/>
      <c r="AB708" s="265"/>
      <c r="AC708" s="265"/>
      <c r="AD708" s="78"/>
      <c r="AE708" s="265"/>
      <c r="AF708" s="265"/>
      <c r="AG708" s="265"/>
      <c r="AH708" s="265"/>
      <c r="AI708" s="265"/>
      <c r="AJ708" s="265"/>
      <c r="AK708" s="249"/>
      <c r="AL708" s="249"/>
      <c r="AM708" s="251"/>
      <c r="AN708" s="78"/>
      <c r="AO708" s="566" t="str">
        <f t="shared" si="86"/>
        <v xml:space="preserve"> </v>
      </c>
      <c r="AP708" s="566" t="str">
        <f t="shared" si="88"/>
        <v xml:space="preserve"> </v>
      </c>
      <c r="AQ708" s="566" t="str">
        <f t="shared" si="89"/>
        <v xml:space="preserve"> </v>
      </c>
      <c r="AR708" s="566" t="str">
        <f t="shared" si="90"/>
        <v xml:space="preserve"> </v>
      </c>
      <c r="AS708" s="78"/>
      <c r="AT708" s="244"/>
      <c r="AU708" s="244"/>
      <c r="AV708" s="260"/>
      <c r="AW708" s="244"/>
      <c r="AX708" s="260"/>
      <c r="AY708" s="260"/>
      <c r="AZ708" s="260"/>
      <c r="BA708" s="265"/>
      <c r="BB708" s="265"/>
      <c r="BC708" s="78"/>
      <c r="BD708" s="265"/>
      <c r="BE708" s="265"/>
      <c r="BF708" s="265"/>
      <c r="BG708" s="265"/>
      <c r="BH708" s="265"/>
      <c r="BI708" s="265"/>
      <c r="BJ708" s="249"/>
      <c r="BK708" s="249"/>
      <c r="BL708" s="251"/>
      <c r="BM708" s="78"/>
      <c r="BN708" s="566" t="str">
        <f t="shared" si="87"/>
        <v xml:space="preserve"> </v>
      </c>
      <c r="BO708" s="566" t="str">
        <f t="shared" si="91"/>
        <v xml:space="preserve"> </v>
      </c>
      <c r="BP708" s="566" t="str">
        <f t="shared" si="92"/>
        <v xml:space="preserve"> </v>
      </c>
      <c r="BQ708" s="566" t="str">
        <f t="shared" si="93"/>
        <v xml:space="preserve"> </v>
      </c>
      <c r="BR708" s="78"/>
      <c r="BS708" s="146"/>
    </row>
    <row r="709" spans="1:71" s="87" customFormat="1" ht="12.75" x14ac:dyDescent="0.25">
      <c r="A709" s="370"/>
      <c r="B709" s="366">
        <f>Demografia!B710</f>
        <v>0</v>
      </c>
      <c r="C709" s="366">
        <f>Demografia!C710</f>
        <v>0</v>
      </c>
      <c r="D709" s="367">
        <f>Demografia!D710</f>
        <v>0</v>
      </c>
      <c r="E709" s="82"/>
      <c r="F709" s="420"/>
      <c r="G709" s="421"/>
      <c r="H709" s="422"/>
      <c r="I709" s="245"/>
      <c r="J709" s="246"/>
      <c r="K709" s="247"/>
      <c r="L709" s="247"/>
      <c r="M709" s="247"/>
      <c r="N709" s="245"/>
      <c r="O709" s="252"/>
      <c r="P709" s="82"/>
      <c r="Q709" s="245"/>
      <c r="R709" s="421"/>
      <c r="S709" s="421"/>
      <c r="T709" s="82"/>
      <c r="U709" s="246"/>
      <c r="V709" s="246"/>
      <c r="W709" s="245"/>
      <c r="X709" s="246"/>
      <c r="Y709" s="245"/>
      <c r="Z709" s="245"/>
      <c r="AA709" s="245"/>
      <c r="AB709" s="247"/>
      <c r="AC709" s="247"/>
      <c r="AD709" s="78"/>
      <c r="AE709" s="247"/>
      <c r="AF709" s="247"/>
      <c r="AG709" s="247"/>
      <c r="AH709" s="247"/>
      <c r="AI709" s="247"/>
      <c r="AJ709" s="247"/>
      <c r="AK709" s="250"/>
      <c r="AL709" s="250"/>
      <c r="AM709" s="252"/>
      <c r="AN709" s="78"/>
      <c r="AO709" s="567" t="str">
        <f t="shared" si="86"/>
        <v xml:space="preserve"> </v>
      </c>
      <c r="AP709" s="567" t="str">
        <f t="shared" si="88"/>
        <v xml:space="preserve"> </v>
      </c>
      <c r="AQ709" s="567" t="str">
        <f t="shared" si="89"/>
        <v xml:space="preserve"> </v>
      </c>
      <c r="AR709" s="567" t="str">
        <f t="shared" si="90"/>
        <v xml:space="preserve"> </v>
      </c>
      <c r="AS709" s="78"/>
      <c r="AT709" s="365"/>
      <c r="AU709" s="365"/>
      <c r="AV709" s="364"/>
      <c r="AW709" s="365"/>
      <c r="AX709" s="364"/>
      <c r="AY709" s="364"/>
      <c r="AZ709" s="245"/>
      <c r="BA709" s="247"/>
      <c r="BB709" s="247"/>
      <c r="BC709" s="78"/>
      <c r="BD709" s="247"/>
      <c r="BE709" s="247"/>
      <c r="BF709" s="247"/>
      <c r="BG709" s="247"/>
      <c r="BH709" s="247"/>
      <c r="BI709" s="247"/>
      <c r="BJ709" s="250"/>
      <c r="BK709" s="250"/>
      <c r="BL709" s="252"/>
      <c r="BM709" s="78"/>
      <c r="BN709" s="567" t="str">
        <f t="shared" si="87"/>
        <v xml:space="preserve"> </v>
      </c>
      <c r="BO709" s="567" t="str">
        <f t="shared" si="91"/>
        <v xml:space="preserve"> </v>
      </c>
      <c r="BP709" s="567" t="str">
        <f t="shared" si="92"/>
        <v xml:space="preserve"> </v>
      </c>
      <c r="BQ709" s="567" t="str">
        <f t="shared" si="93"/>
        <v xml:space="preserve"> </v>
      </c>
      <c r="BR709" s="78"/>
      <c r="BS709" s="318"/>
    </row>
    <row r="710" spans="1:71" s="87" customFormat="1" ht="12.75" x14ac:dyDescent="0.25">
      <c r="A710" s="370"/>
      <c r="B710" s="150">
        <f>Demografia!B711</f>
        <v>0</v>
      </c>
      <c r="C710" s="150">
        <f>Demografia!C711</f>
        <v>0</v>
      </c>
      <c r="D710" s="151">
        <f>Demografia!D711</f>
        <v>0</v>
      </c>
      <c r="E710" s="82"/>
      <c r="F710" s="242"/>
      <c r="G710" s="153"/>
      <c r="H710" s="419"/>
      <c r="I710" s="260"/>
      <c r="J710" s="244"/>
      <c r="K710" s="265"/>
      <c r="L710" s="265"/>
      <c r="M710" s="265"/>
      <c r="N710" s="260"/>
      <c r="O710" s="251"/>
      <c r="P710" s="82"/>
      <c r="Q710" s="260"/>
      <c r="R710" s="153"/>
      <c r="S710" s="153"/>
      <c r="T710" s="82"/>
      <c r="U710" s="244"/>
      <c r="V710" s="244"/>
      <c r="W710" s="260"/>
      <c r="X710" s="244"/>
      <c r="Y710" s="260"/>
      <c r="Z710" s="260"/>
      <c r="AA710" s="260"/>
      <c r="AB710" s="265"/>
      <c r="AC710" s="265"/>
      <c r="AD710" s="78"/>
      <c r="AE710" s="265"/>
      <c r="AF710" s="265"/>
      <c r="AG710" s="265"/>
      <c r="AH710" s="265"/>
      <c r="AI710" s="265"/>
      <c r="AJ710" s="265"/>
      <c r="AK710" s="249"/>
      <c r="AL710" s="249"/>
      <c r="AM710" s="251"/>
      <c r="AN710" s="78"/>
      <c r="AO710" s="566" t="str">
        <f t="shared" si="86"/>
        <v xml:space="preserve"> </v>
      </c>
      <c r="AP710" s="566" t="str">
        <f t="shared" si="88"/>
        <v xml:space="preserve"> </v>
      </c>
      <c r="AQ710" s="566" t="str">
        <f t="shared" si="89"/>
        <v xml:space="preserve"> </v>
      </c>
      <c r="AR710" s="566" t="str">
        <f t="shared" si="90"/>
        <v xml:space="preserve"> </v>
      </c>
      <c r="AS710" s="78"/>
      <c r="AT710" s="244"/>
      <c r="AU710" s="244"/>
      <c r="AV710" s="260"/>
      <c r="AW710" s="244"/>
      <c r="AX710" s="260"/>
      <c r="AY710" s="260"/>
      <c r="AZ710" s="260"/>
      <c r="BA710" s="265"/>
      <c r="BB710" s="265"/>
      <c r="BC710" s="78"/>
      <c r="BD710" s="265"/>
      <c r="BE710" s="265"/>
      <c r="BF710" s="265"/>
      <c r="BG710" s="265"/>
      <c r="BH710" s="265"/>
      <c r="BI710" s="265"/>
      <c r="BJ710" s="249"/>
      <c r="BK710" s="249"/>
      <c r="BL710" s="251"/>
      <c r="BM710" s="78"/>
      <c r="BN710" s="566" t="str">
        <f t="shared" si="87"/>
        <v xml:space="preserve"> </v>
      </c>
      <c r="BO710" s="566" t="str">
        <f t="shared" si="91"/>
        <v xml:space="preserve"> </v>
      </c>
      <c r="BP710" s="566" t="str">
        <f t="shared" si="92"/>
        <v xml:space="preserve"> </v>
      </c>
      <c r="BQ710" s="566" t="str">
        <f t="shared" si="93"/>
        <v xml:space="preserve"> </v>
      </c>
      <c r="BR710" s="78"/>
      <c r="BS710" s="146"/>
    </row>
    <row r="711" spans="1:71" s="87" customFormat="1" ht="12.75" x14ac:dyDescent="0.25">
      <c r="A711" s="370"/>
      <c r="B711" s="366">
        <f>Demografia!B712</f>
        <v>0</v>
      </c>
      <c r="C711" s="366">
        <f>Demografia!C712</f>
        <v>0</v>
      </c>
      <c r="D711" s="367">
        <f>Demografia!D712</f>
        <v>0</v>
      </c>
      <c r="E711" s="82"/>
      <c r="F711" s="420"/>
      <c r="G711" s="421"/>
      <c r="H711" s="422"/>
      <c r="I711" s="245"/>
      <c r="J711" s="246"/>
      <c r="K711" s="247"/>
      <c r="L711" s="247"/>
      <c r="M711" s="247"/>
      <c r="N711" s="245"/>
      <c r="O711" s="252"/>
      <c r="P711" s="82"/>
      <c r="Q711" s="245"/>
      <c r="R711" s="421"/>
      <c r="S711" s="421"/>
      <c r="T711" s="82"/>
      <c r="U711" s="246"/>
      <c r="V711" s="246"/>
      <c r="W711" s="245"/>
      <c r="X711" s="246"/>
      <c r="Y711" s="245"/>
      <c r="Z711" s="245"/>
      <c r="AA711" s="245"/>
      <c r="AB711" s="247"/>
      <c r="AC711" s="247"/>
      <c r="AD711" s="78"/>
      <c r="AE711" s="247"/>
      <c r="AF711" s="247"/>
      <c r="AG711" s="247"/>
      <c r="AH711" s="247"/>
      <c r="AI711" s="247"/>
      <c r="AJ711" s="247"/>
      <c r="AK711" s="250"/>
      <c r="AL711" s="250"/>
      <c r="AM711" s="252"/>
      <c r="AN711" s="78"/>
      <c r="AO711" s="567" t="str">
        <f t="shared" si="86"/>
        <v xml:space="preserve"> </v>
      </c>
      <c r="AP711" s="567" t="str">
        <f t="shared" si="88"/>
        <v xml:space="preserve"> </v>
      </c>
      <c r="AQ711" s="567" t="str">
        <f t="shared" si="89"/>
        <v xml:space="preserve"> </v>
      </c>
      <c r="AR711" s="567" t="str">
        <f t="shared" si="90"/>
        <v xml:space="preserve"> </v>
      </c>
      <c r="AS711" s="78"/>
      <c r="AT711" s="365"/>
      <c r="AU711" s="365"/>
      <c r="AV711" s="364"/>
      <c r="AW711" s="365"/>
      <c r="AX711" s="364"/>
      <c r="AY711" s="364"/>
      <c r="AZ711" s="245"/>
      <c r="BA711" s="247"/>
      <c r="BB711" s="247"/>
      <c r="BC711" s="78"/>
      <c r="BD711" s="247"/>
      <c r="BE711" s="247"/>
      <c r="BF711" s="247"/>
      <c r="BG711" s="247"/>
      <c r="BH711" s="247"/>
      <c r="BI711" s="247"/>
      <c r="BJ711" s="250"/>
      <c r="BK711" s="250"/>
      <c r="BL711" s="252"/>
      <c r="BM711" s="78"/>
      <c r="BN711" s="567" t="str">
        <f t="shared" si="87"/>
        <v xml:space="preserve"> </v>
      </c>
      <c r="BO711" s="567" t="str">
        <f t="shared" si="91"/>
        <v xml:space="preserve"> </v>
      </c>
      <c r="BP711" s="567" t="str">
        <f t="shared" si="92"/>
        <v xml:space="preserve"> </v>
      </c>
      <c r="BQ711" s="567" t="str">
        <f t="shared" si="93"/>
        <v xml:space="preserve"> </v>
      </c>
      <c r="BR711" s="78"/>
      <c r="BS711" s="318"/>
    </row>
    <row r="712" spans="1:71" s="87" customFormat="1" ht="12.75" x14ac:dyDescent="0.25">
      <c r="A712" s="370"/>
      <c r="B712" s="150">
        <f>Demografia!B713</f>
        <v>0</v>
      </c>
      <c r="C712" s="150">
        <f>Demografia!C713</f>
        <v>0</v>
      </c>
      <c r="D712" s="151">
        <f>Demografia!D713</f>
        <v>0</v>
      </c>
      <c r="E712" s="82"/>
      <c r="F712" s="242"/>
      <c r="G712" s="153"/>
      <c r="H712" s="419"/>
      <c r="I712" s="260"/>
      <c r="J712" s="244"/>
      <c r="K712" s="265"/>
      <c r="L712" s="265"/>
      <c r="M712" s="265"/>
      <c r="N712" s="260"/>
      <c r="O712" s="251"/>
      <c r="P712" s="82"/>
      <c r="Q712" s="260"/>
      <c r="R712" s="153"/>
      <c r="S712" s="153"/>
      <c r="T712" s="82"/>
      <c r="U712" s="244"/>
      <c r="V712" s="244"/>
      <c r="W712" s="260"/>
      <c r="X712" s="244"/>
      <c r="Y712" s="260"/>
      <c r="Z712" s="260"/>
      <c r="AA712" s="260"/>
      <c r="AB712" s="265"/>
      <c r="AC712" s="265"/>
      <c r="AD712" s="78"/>
      <c r="AE712" s="265"/>
      <c r="AF712" s="265"/>
      <c r="AG712" s="265"/>
      <c r="AH712" s="265"/>
      <c r="AI712" s="265"/>
      <c r="AJ712" s="265"/>
      <c r="AK712" s="249"/>
      <c r="AL712" s="249"/>
      <c r="AM712" s="251"/>
      <c r="AN712" s="78"/>
      <c r="AO712" s="566" t="str">
        <f t="shared" si="86"/>
        <v xml:space="preserve"> </v>
      </c>
      <c r="AP712" s="566" t="str">
        <f t="shared" si="88"/>
        <v xml:space="preserve"> </v>
      </c>
      <c r="AQ712" s="566" t="str">
        <f t="shared" si="89"/>
        <v xml:space="preserve"> </v>
      </c>
      <c r="AR712" s="566" t="str">
        <f t="shared" si="90"/>
        <v xml:space="preserve"> </v>
      </c>
      <c r="AS712" s="78"/>
      <c r="AT712" s="244"/>
      <c r="AU712" s="244"/>
      <c r="AV712" s="260"/>
      <c r="AW712" s="244"/>
      <c r="AX712" s="260"/>
      <c r="AY712" s="260"/>
      <c r="AZ712" s="260"/>
      <c r="BA712" s="265"/>
      <c r="BB712" s="265"/>
      <c r="BC712" s="78"/>
      <c r="BD712" s="265"/>
      <c r="BE712" s="265"/>
      <c r="BF712" s="265"/>
      <c r="BG712" s="265"/>
      <c r="BH712" s="265"/>
      <c r="BI712" s="265"/>
      <c r="BJ712" s="249"/>
      <c r="BK712" s="249"/>
      <c r="BL712" s="251"/>
      <c r="BM712" s="78"/>
      <c r="BN712" s="566" t="str">
        <f t="shared" si="87"/>
        <v xml:space="preserve"> </v>
      </c>
      <c r="BO712" s="566" t="str">
        <f t="shared" si="91"/>
        <v xml:space="preserve"> </v>
      </c>
      <c r="BP712" s="566" t="str">
        <f t="shared" si="92"/>
        <v xml:space="preserve"> </v>
      </c>
      <c r="BQ712" s="566" t="str">
        <f t="shared" si="93"/>
        <v xml:space="preserve"> </v>
      </c>
      <c r="BR712" s="78"/>
      <c r="BS712" s="146"/>
    </row>
    <row r="713" spans="1:71" s="87" customFormat="1" ht="12.75" x14ac:dyDescent="0.25">
      <c r="A713" s="370"/>
      <c r="B713" s="366">
        <f>Demografia!B714</f>
        <v>0</v>
      </c>
      <c r="C713" s="366">
        <f>Demografia!C714</f>
        <v>0</v>
      </c>
      <c r="D713" s="367">
        <f>Demografia!D714</f>
        <v>0</v>
      </c>
      <c r="E713" s="82"/>
      <c r="F713" s="420"/>
      <c r="G713" s="421"/>
      <c r="H713" s="422"/>
      <c r="I713" s="245"/>
      <c r="J713" s="246"/>
      <c r="K713" s="247"/>
      <c r="L713" s="247"/>
      <c r="M713" s="247"/>
      <c r="N713" s="245"/>
      <c r="O713" s="252"/>
      <c r="P713" s="82"/>
      <c r="Q713" s="245"/>
      <c r="R713" s="421"/>
      <c r="S713" s="421"/>
      <c r="T713" s="82"/>
      <c r="U713" s="246"/>
      <c r="V713" s="246"/>
      <c r="W713" s="245"/>
      <c r="X713" s="246"/>
      <c r="Y713" s="245"/>
      <c r="Z713" s="245"/>
      <c r="AA713" s="245"/>
      <c r="AB713" s="247"/>
      <c r="AC713" s="247"/>
      <c r="AD713" s="78"/>
      <c r="AE713" s="247"/>
      <c r="AF713" s="247"/>
      <c r="AG713" s="247"/>
      <c r="AH713" s="247"/>
      <c r="AI713" s="247"/>
      <c r="AJ713" s="247"/>
      <c r="AK713" s="250"/>
      <c r="AL713" s="250"/>
      <c r="AM713" s="252"/>
      <c r="AN713" s="78"/>
      <c r="AO713" s="567" t="str">
        <f t="shared" si="86"/>
        <v xml:space="preserve"> </v>
      </c>
      <c r="AP713" s="567" t="str">
        <f t="shared" si="88"/>
        <v xml:space="preserve"> </v>
      </c>
      <c r="AQ713" s="567" t="str">
        <f t="shared" si="89"/>
        <v xml:space="preserve"> </v>
      </c>
      <c r="AR713" s="567" t="str">
        <f t="shared" si="90"/>
        <v xml:space="preserve"> </v>
      </c>
      <c r="AS713" s="78"/>
      <c r="AT713" s="365"/>
      <c r="AU713" s="365"/>
      <c r="AV713" s="364"/>
      <c r="AW713" s="365"/>
      <c r="AX713" s="364"/>
      <c r="AY713" s="364"/>
      <c r="AZ713" s="245"/>
      <c r="BA713" s="247"/>
      <c r="BB713" s="247"/>
      <c r="BC713" s="78"/>
      <c r="BD713" s="247"/>
      <c r="BE713" s="247"/>
      <c r="BF713" s="247"/>
      <c r="BG713" s="247"/>
      <c r="BH713" s="247"/>
      <c r="BI713" s="247"/>
      <c r="BJ713" s="250"/>
      <c r="BK713" s="250"/>
      <c r="BL713" s="252"/>
      <c r="BM713" s="78"/>
      <c r="BN713" s="567" t="str">
        <f t="shared" si="87"/>
        <v xml:space="preserve"> </v>
      </c>
      <c r="BO713" s="567" t="str">
        <f t="shared" si="91"/>
        <v xml:space="preserve"> </v>
      </c>
      <c r="BP713" s="567" t="str">
        <f t="shared" si="92"/>
        <v xml:space="preserve"> </v>
      </c>
      <c r="BQ713" s="567" t="str">
        <f t="shared" si="93"/>
        <v xml:space="preserve"> </v>
      </c>
      <c r="BR713" s="78"/>
      <c r="BS713" s="318"/>
    </row>
    <row r="714" spans="1:71" s="87" customFormat="1" ht="12.75" x14ac:dyDescent="0.25">
      <c r="A714" s="370"/>
      <c r="B714" s="150">
        <f>Demografia!B715</f>
        <v>0</v>
      </c>
      <c r="C714" s="150">
        <f>Demografia!C715</f>
        <v>0</v>
      </c>
      <c r="D714" s="151">
        <f>Demografia!D715</f>
        <v>0</v>
      </c>
      <c r="E714" s="82"/>
      <c r="F714" s="242"/>
      <c r="G714" s="153"/>
      <c r="H714" s="419"/>
      <c r="I714" s="260"/>
      <c r="J714" s="244"/>
      <c r="K714" s="265"/>
      <c r="L714" s="265"/>
      <c r="M714" s="265"/>
      <c r="N714" s="260"/>
      <c r="O714" s="251"/>
      <c r="P714" s="82"/>
      <c r="Q714" s="260"/>
      <c r="R714" s="153"/>
      <c r="S714" s="153"/>
      <c r="T714" s="82"/>
      <c r="U714" s="244"/>
      <c r="V714" s="244"/>
      <c r="W714" s="260"/>
      <c r="X714" s="244"/>
      <c r="Y714" s="260"/>
      <c r="Z714" s="260"/>
      <c r="AA714" s="260"/>
      <c r="AB714" s="265"/>
      <c r="AC714" s="265"/>
      <c r="AD714" s="78"/>
      <c r="AE714" s="265"/>
      <c r="AF714" s="265"/>
      <c r="AG714" s="265"/>
      <c r="AH714" s="265"/>
      <c r="AI714" s="265"/>
      <c r="AJ714" s="265"/>
      <c r="AK714" s="249"/>
      <c r="AL714" s="249"/>
      <c r="AM714" s="251"/>
      <c r="AN714" s="78"/>
      <c r="AO714" s="566" t="str">
        <f t="shared" si="86"/>
        <v xml:space="preserve"> </v>
      </c>
      <c r="AP714" s="566" t="str">
        <f t="shared" si="88"/>
        <v xml:space="preserve"> </v>
      </c>
      <c r="AQ714" s="566" t="str">
        <f t="shared" si="89"/>
        <v xml:space="preserve"> </v>
      </c>
      <c r="AR714" s="566" t="str">
        <f t="shared" si="90"/>
        <v xml:space="preserve"> </v>
      </c>
      <c r="AS714" s="78"/>
      <c r="AT714" s="244"/>
      <c r="AU714" s="244"/>
      <c r="AV714" s="260"/>
      <c r="AW714" s="244"/>
      <c r="AX714" s="260"/>
      <c r="AY714" s="260"/>
      <c r="AZ714" s="260"/>
      <c r="BA714" s="265"/>
      <c r="BB714" s="265"/>
      <c r="BC714" s="78"/>
      <c r="BD714" s="265"/>
      <c r="BE714" s="265"/>
      <c r="BF714" s="265"/>
      <c r="BG714" s="265"/>
      <c r="BH714" s="265"/>
      <c r="BI714" s="265"/>
      <c r="BJ714" s="249"/>
      <c r="BK714" s="249"/>
      <c r="BL714" s="251"/>
      <c r="BM714" s="78"/>
      <c r="BN714" s="566" t="str">
        <f t="shared" si="87"/>
        <v xml:space="preserve"> </v>
      </c>
      <c r="BO714" s="566" t="str">
        <f t="shared" si="91"/>
        <v xml:space="preserve"> </v>
      </c>
      <c r="BP714" s="566" t="str">
        <f t="shared" si="92"/>
        <v xml:space="preserve"> </v>
      </c>
      <c r="BQ714" s="566" t="str">
        <f t="shared" si="93"/>
        <v xml:space="preserve"> </v>
      </c>
      <c r="BR714" s="78"/>
      <c r="BS714" s="146"/>
    </row>
    <row r="715" spans="1:71" s="87" customFormat="1" ht="12.75" x14ac:dyDescent="0.25">
      <c r="A715" s="370"/>
      <c r="B715" s="366">
        <f>Demografia!B716</f>
        <v>0</v>
      </c>
      <c r="C715" s="366">
        <f>Demografia!C716</f>
        <v>0</v>
      </c>
      <c r="D715" s="367">
        <f>Demografia!D716</f>
        <v>0</v>
      </c>
      <c r="E715" s="82"/>
      <c r="F715" s="420"/>
      <c r="G715" s="421"/>
      <c r="H715" s="422"/>
      <c r="I715" s="245"/>
      <c r="J715" s="246"/>
      <c r="K715" s="247"/>
      <c r="L715" s="247"/>
      <c r="M715" s="247"/>
      <c r="N715" s="245"/>
      <c r="O715" s="252"/>
      <c r="P715" s="82"/>
      <c r="Q715" s="245"/>
      <c r="R715" s="421"/>
      <c r="S715" s="421"/>
      <c r="T715" s="82"/>
      <c r="U715" s="246"/>
      <c r="V715" s="246"/>
      <c r="W715" s="245"/>
      <c r="X715" s="246"/>
      <c r="Y715" s="245"/>
      <c r="Z715" s="245"/>
      <c r="AA715" s="245"/>
      <c r="AB715" s="247"/>
      <c r="AC715" s="247"/>
      <c r="AD715" s="78"/>
      <c r="AE715" s="247"/>
      <c r="AF715" s="247"/>
      <c r="AG715" s="247"/>
      <c r="AH715" s="247"/>
      <c r="AI715" s="247"/>
      <c r="AJ715" s="247"/>
      <c r="AK715" s="250"/>
      <c r="AL715" s="250"/>
      <c r="AM715" s="252"/>
      <c r="AN715" s="78"/>
      <c r="AO715" s="567" t="str">
        <f t="shared" si="86"/>
        <v xml:space="preserve"> </v>
      </c>
      <c r="AP715" s="567" t="str">
        <f t="shared" si="88"/>
        <v xml:space="preserve"> </v>
      </c>
      <c r="AQ715" s="567" t="str">
        <f t="shared" si="89"/>
        <v xml:space="preserve"> </v>
      </c>
      <c r="AR715" s="567" t="str">
        <f t="shared" si="90"/>
        <v xml:space="preserve"> </v>
      </c>
      <c r="AS715" s="78"/>
      <c r="AT715" s="365"/>
      <c r="AU715" s="365"/>
      <c r="AV715" s="364"/>
      <c r="AW715" s="365"/>
      <c r="AX715" s="364"/>
      <c r="AY715" s="364"/>
      <c r="AZ715" s="245"/>
      <c r="BA715" s="247"/>
      <c r="BB715" s="247"/>
      <c r="BC715" s="78"/>
      <c r="BD715" s="247"/>
      <c r="BE715" s="247"/>
      <c r="BF715" s="247"/>
      <c r="BG715" s="247"/>
      <c r="BH715" s="247"/>
      <c r="BI715" s="247"/>
      <c r="BJ715" s="250"/>
      <c r="BK715" s="250"/>
      <c r="BL715" s="252"/>
      <c r="BM715" s="78"/>
      <c r="BN715" s="567" t="str">
        <f t="shared" si="87"/>
        <v xml:space="preserve"> </v>
      </c>
      <c r="BO715" s="567" t="str">
        <f t="shared" si="91"/>
        <v xml:space="preserve"> </v>
      </c>
      <c r="BP715" s="567" t="str">
        <f t="shared" si="92"/>
        <v xml:space="preserve"> </v>
      </c>
      <c r="BQ715" s="567" t="str">
        <f t="shared" si="93"/>
        <v xml:space="preserve"> </v>
      </c>
      <c r="BR715" s="78"/>
      <c r="BS715" s="318"/>
    </row>
    <row r="716" spans="1:71" s="87" customFormat="1" ht="12.75" x14ac:dyDescent="0.25">
      <c r="A716" s="370"/>
      <c r="B716" s="150">
        <f>Demografia!B717</f>
        <v>0</v>
      </c>
      <c r="C716" s="150">
        <f>Demografia!C717</f>
        <v>0</v>
      </c>
      <c r="D716" s="151">
        <f>Demografia!D717</f>
        <v>0</v>
      </c>
      <c r="E716" s="82"/>
      <c r="F716" s="242"/>
      <c r="G716" s="153"/>
      <c r="H716" s="419"/>
      <c r="I716" s="260"/>
      <c r="J716" s="244"/>
      <c r="K716" s="265"/>
      <c r="L716" s="265"/>
      <c r="M716" s="265"/>
      <c r="N716" s="260"/>
      <c r="O716" s="251"/>
      <c r="P716" s="82"/>
      <c r="Q716" s="260"/>
      <c r="R716" s="153"/>
      <c r="S716" s="153"/>
      <c r="T716" s="82"/>
      <c r="U716" s="244"/>
      <c r="V716" s="244"/>
      <c r="W716" s="260"/>
      <c r="X716" s="244"/>
      <c r="Y716" s="260"/>
      <c r="Z716" s="260"/>
      <c r="AA716" s="260"/>
      <c r="AB716" s="265"/>
      <c r="AC716" s="265"/>
      <c r="AD716" s="78"/>
      <c r="AE716" s="265"/>
      <c r="AF716" s="265"/>
      <c r="AG716" s="265"/>
      <c r="AH716" s="265"/>
      <c r="AI716" s="265"/>
      <c r="AJ716" s="265"/>
      <c r="AK716" s="249"/>
      <c r="AL716" s="249"/>
      <c r="AM716" s="251"/>
      <c r="AN716" s="78"/>
      <c r="AO716" s="566" t="str">
        <f t="shared" si="86"/>
        <v xml:space="preserve"> </v>
      </c>
      <c r="AP716" s="566" t="str">
        <f t="shared" si="88"/>
        <v xml:space="preserve"> </v>
      </c>
      <c r="AQ716" s="566" t="str">
        <f t="shared" si="89"/>
        <v xml:space="preserve"> </v>
      </c>
      <c r="AR716" s="566" t="str">
        <f t="shared" si="90"/>
        <v xml:space="preserve"> </v>
      </c>
      <c r="AS716" s="78"/>
      <c r="AT716" s="244"/>
      <c r="AU716" s="244"/>
      <c r="AV716" s="260"/>
      <c r="AW716" s="244"/>
      <c r="AX716" s="260"/>
      <c r="AY716" s="260"/>
      <c r="AZ716" s="260"/>
      <c r="BA716" s="265"/>
      <c r="BB716" s="265"/>
      <c r="BC716" s="78"/>
      <c r="BD716" s="265"/>
      <c r="BE716" s="265"/>
      <c r="BF716" s="265"/>
      <c r="BG716" s="265"/>
      <c r="BH716" s="265"/>
      <c r="BI716" s="265"/>
      <c r="BJ716" s="249"/>
      <c r="BK716" s="249"/>
      <c r="BL716" s="251"/>
      <c r="BM716" s="78"/>
      <c r="BN716" s="566" t="str">
        <f t="shared" si="87"/>
        <v xml:space="preserve"> </v>
      </c>
      <c r="BO716" s="566" t="str">
        <f t="shared" si="91"/>
        <v xml:space="preserve"> </v>
      </c>
      <c r="BP716" s="566" t="str">
        <f t="shared" si="92"/>
        <v xml:space="preserve"> </v>
      </c>
      <c r="BQ716" s="566" t="str">
        <f t="shared" si="93"/>
        <v xml:space="preserve"> </v>
      </c>
      <c r="BR716" s="78"/>
      <c r="BS716" s="146"/>
    </row>
    <row r="717" spans="1:71" s="87" customFormat="1" ht="12.75" x14ac:dyDescent="0.25">
      <c r="A717" s="370"/>
      <c r="B717" s="366">
        <f>Demografia!B718</f>
        <v>0</v>
      </c>
      <c r="C717" s="366">
        <f>Demografia!C718</f>
        <v>0</v>
      </c>
      <c r="D717" s="367">
        <f>Demografia!D718</f>
        <v>0</v>
      </c>
      <c r="E717" s="82"/>
      <c r="F717" s="420"/>
      <c r="G717" s="421"/>
      <c r="H717" s="422"/>
      <c r="I717" s="245"/>
      <c r="J717" s="246"/>
      <c r="K717" s="247"/>
      <c r="L717" s="247"/>
      <c r="M717" s="247"/>
      <c r="N717" s="245"/>
      <c r="O717" s="252"/>
      <c r="P717" s="82"/>
      <c r="Q717" s="245"/>
      <c r="R717" s="421"/>
      <c r="S717" s="421"/>
      <c r="T717" s="82"/>
      <c r="U717" s="246"/>
      <c r="V717" s="246"/>
      <c r="W717" s="245"/>
      <c r="X717" s="246"/>
      <c r="Y717" s="245"/>
      <c r="Z717" s="245"/>
      <c r="AA717" s="245"/>
      <c r="AB717" s="247"/>
      <c r="AC717" s="247"/>
      <c r="AD717" s="78"/>
      <c r="AE717" s="247"/>
      <c r="AF717" s="247"/>
      <c r="AG717" s="247"/>
      <c r="AH717" s="247"/>
      <c r="AI717" s="247"/>
      <c r="AJ717" s="247"/>
      <c r="AK717" s="250"/>
      <c r="AL717" s="250"/>
      <c r="AM717" s="252"/>
      <c r="AN717" s="78"/>
      <c r="AO717" s="567" t="str">
        <f t="shared" si="86"/>
        <v xml:space="preserve"> </v>
      </c>
      <c r="AP717" s="567" t="str">
        <f t="shared" si="88"/>
        <v xml:space="preserve"> </v>
      </c>
      <c r="AQ717" s="567" t="str">
        <f t="shared" si="89"/>
        <v xml:space="preserve"> </v>
      </c>
      <c r="AR717" s="567" t="str">
        <f t="shared" si="90"/>
        <v xml:space="preserve"> </v>
      </c>
      <c r="AS717" s="78"/>
      <c r="AT717" s="365"/>
      <c r="AU717" s="365"/>
      <c r="AV717" s="364"/>
      <c r="AW717" s="365"/>
      <c r="AX717" s="364"/>
      <c r="AY717" s="364"/>
      <c r="AZ717" s="245"/>
      <c r="BA717" s="247"/>
      <c r="BB717" s="247"/>
      <c r="BC717" s="78"/>
      <c r="BD717" s="247"/>
      <c r="BE717" s="247"/>
      <c r="BF717" s="247"/>
      <c r="BG717" s="247"/>
      <c r="BH717" s="247"/>
      <c r="BI717" s="247"/>
      <c r="BJ717" s="250"/>
      <c r="BK717" s="250"/>
      <c r="BL717" s="252"/>
      <c r="BM717" s="78"/>
      <c r="BN717" s="567" t="str">
        <f t="shared" si="87"/>
        <v xml:space="preserve"> </v>
      </c>
      <c r="BO717" s="567" t="str">
        <f t="shared" si="91"/>
        <v xml:space="preserve"> </v>
      </c>
      <c r="BP717" s="567" t="str">
        <f t="shared" si="92"/>
        <v xml:space="preserve"> </v>
      </c>
      <c r="BQ717" s="567" t="str">
        <f t="shared" si="93"/>
        <v xml:space="preserve"> </v>
      </c>
      <c r="BR717" s="78"/>
      <c r="BS717" s="318"/>
    </row>
    <row r="718" spans="1:71" s="87" customFormat="1" ht="12.75" x14ac:dyDescent="0.25">
      <c r="A718" s="370"/>
      <c r="B718" s="150">
        <f>Demografia!B719</f>
        <v>0</v>
      </c>
      <c r="C718" s="150">
        <f>Demografia!C719</f>
        <v>0</v>
      </c>
      <c r="D718" s="151">
        <f>Demografia!D719</f>
        <v>0</v>
      </c>
      <c r="E718" s="82"/>
      <c r="F718" s="242"/>
      <c r="G718" s="153"/>
      <c r="H718" s="419"/>
      <c r="I718" s="260"/>
      <c r="J718" s="244"/>
      <c r="K718" s="265"/>
      <c r="L718" s="265"/>
      <c r="M718" s="265"/>
      <c r="N718" s="260"/>
      <c r="O718" s="251"/>
      <c r="P718" s="82"/>
      <c r="Q718" s="260"/>
      <c r="R718" s="153"/>
      <c r="S718" s="153"/>
      <c r="T718" s="82"/>
      <c r="U718" s="244"/>
      <c r="V718" s="244"/>
      <c r="W718" s="260"/>
      <c r="X718" s="244"/>
      <c r="Y718" s="260"/>
      <c r="Z718" s="260"/>
      <c r="AA718" s="260"/>
      <c r="AB718" s="265"/>
      <c r="AC718" s="265"/>
      <c r="AD718" s="78"/>
      <c r="AE718" s="265"/>
      <c r="AF718" s="265"/>
      <c r="AG718" s="265"/>
      <c r="AH718" s="265"/>
      <c r="AI718" s="265"/>
      <c r="AJ718" s="265"/>
      <c r="AK718" s="249"/>
      <c r="AL718" s="249"/>
      <c r="AM718" s="251"/>
      <c r="AN718" s="78"/>
      <c r="AO718" s="566" t="str">
        <f t="shared" si="86"/>
        <v xml:space="preserve"> </v>
      </c>
      <c r="AP718" s="566" t="str">
        <f t="shared" si="88"/>
        <v xml:space="preserve"> </v>
      </c>
      <c r="AQ718" s="566" t="str">
        <f t="shared" si="89"/>
        <v xml:space="preserve"> </v>
      </c>
      <c r="AR718" s="566" t="str">
        <f t="shared" si="90"/>
        <v xml:space="preserve"> </v>
      </c>
      <c r="AS718" s="78"/>
      <c r="AT718" s="244"/>
      <c r="AU718" s="244"/>
      <c r="AV718" s="260"/>
      <c r="AW718" s="244"/>
      <c r="AX718" s="260"/>
      <c r="AY718" s="260"/>
      <c r="AZ718" s="260"/>
      <c r="BA718" s="265"/>
      <c r="BB718" s="265"/>
      <c r="BC718" s="78"/>
      <c r="BD718" s="265"/>
      <c r="BE718" s="265"/>
      <c r="BF718" s="265"/>
      <c r="BG718" s="265"/>
      <c r="BH718" s="265"/>
      <c r="BI718" s="265"/>
      <c r="BJ718" s="249"/>
      <c r="BK718" s="249"/>
      <c r="BL718" s="251"/>
      <c r="BM718" s="78"/>
      <c r="BN718" s="566" t="str">
        <f t="shared" si="87"/>
        <v xml:space="preserve"> </v>
      </c>
      <c r="BO718" s="566" t="str">
        <f t="shared" si="91"/>
        <v xml:space="preserve"> </v>
      </c>
      <c r="BP718" s="566" t="str">
        <f t="shared" si="92"/>
        <v xml:space="preserve"> </v>
      </c>
      <c r="BQ718" s="566" t="str">
        <f t="shared" si="93"/>
        <v xml:space="preserve"> </v>
      </c>
      <c r="BR718" s="78"/>
      <c r="BS718" s="146"/>
    </row>
    <row r="719" spans="1:71" s="87" customFormat="1" ht="12.75" x14ac:dyDescent="0.25">
      <c r="A719" s="370"/>
      <c r="B719" s="366">
        <f>Demografia!B720</f>
        <v>0</v>
      </c>
      <c r="C719" s="366">
        <f>Demografia!C720</f>
        <v>0</v>
      </c>
      <c r="D719" s="367">
        <f>Demografia!D720</f>
        <v>0</v>
      </c>
      <c r="E719" s="82"/>
      <c r="F719" s="420"/>
      <c r="G719" s="421"/>
      <c r="H719" s="422"/>
      <c r="I719" s="245"/>
      <c r="J719" s="246"/>
      <c r="K719" s="247"/>
      <c r="L719" s="247"/>
      <c r="M719" s="247"/>
      <c r="N719" s="245"/>
      <c r="O719" s="252"/>
      <c r="P719" s="82"/>
      <c r="Q719" s="245"/>
      <c r="R719" s="421"/>
      <c r="S719" s="421"/>
      <c r="T719" s="82"/>
      <c r="U719" s="246"/>
      <c r="V719" s="246"/>
      <c r="W719" s="245"/>
      <c r="X719" s="246"/>
      <c r="Y719" s="245"/>
      <c r="Z719" s="245"/>
      <c r="AA719" s="245"/>
      <c r="AB719" s="247"/>
      <c r="AC719" s="247"/>
      <c r="AD719" s="78"/>
      <c r="AE719" s="247"/>
      <c r="AF719" s="247"/>
      <c r="AG719" s="247"/>
      <c r="AH719" s="247"/>
      <c r="AI719" s="247"/>
      <c r="AJ719" s="247"/>
      <c r="AK719" s="250"/>
      <c r="AL719" s="250"/>
      <c r="AM719" s="252"/>
      <c r="AN719" s="78"/>
      <c r="AO719" s="567" t="str">
        <f t="shared" ref="AO719:AO782" si="94">IF(Z719=0," ",AE719/AB719)</f>
        <v xml:space="preserve"> </v>
      </c>
      <c r="AP719" s="567" t="str">
        <f t="shared" si="88"/>
        <v xml:space="preserve"> </v>
      </c>
      <c r="AQ719" s="567" t="str">
        <f t="shared" si="89"/>
        <v xml:space="preserve"> </v>
      </c>
      <c r="AR719" s="567" t="str">
        <f t="shared" si="90"/>
        <v xml:space="preserve"> </v>
      </c>
      <c r="AS719" s="78"/>
      <c r="AT719" s="365"/>
      <c r="AU719" s="365"/>
      <c r="AV719" s="364"/>
      <c r="AW719" s="365"/>
      <c r="AX719" s="364"/>
      <c r="AY719" s="364"/>
      <c r="AZ719" s="245"/>
      <c r="BA719" s="247"/>
      <c r="BB719" s="247"/>
      <c r="BC719" s="78"/>
      <c r="BD719" s="247"/>
      <c r="BE719" s="247"/>
      <c r="BF719" s="247"/>
      <c r="BG719" s="247"/>
      <c r="BH719" s="247"/>
      <c r="BI719" s="247"/>
      <c r="BJ719" s="250"/>
      <c r="BK719" s="250"/>
      <c r="BL719" s="252"/>
      <c r="BM719" s="78"/>
      <c r="BN719" s="567" t="str">
        <f t="shared" ref="BN719:BN782" si="95">IF(AY719=0," ",BD719/BA719)</f>
        <v xml:space="preserve"> </v>
      </c>
      <c r="BO719" s="567" t="str">
        <f t="shared" si="91"/>
        <v xml:space="preserve"> </v>
      </c>
      <c r="BP719" s="567" t="str">
        <f t="shared" si="92"/>
        <v xml:space="preserve"> </v>
      </c>
      <c r="BQ719" s="567" t="str">
        <f t="shared" si="93"/>
        <v xml:space="preserve"> </v>
      </c>
      <c r="BR719" s="78"/>
      <c r="BS719" s="318"/>
    </row>
    <row r="720" spans="1:71" s="87" customFormat="1" ht="12.75" x14ac:dyDescent="0.25">
      <c r="A720" s="370"/>
      <c r="B720" s="150">
        <f>Demografia!B721</f>
        <v>0</v>
      </c>
      <c r="C720" s="150">
        <f>Demografia!C721</f>
        <v>0</v>
      </c>
      <c r="D720" s="151">
        <f>Demografia!D721</f>
        <v>0</v>
      </c>
      <c r="E720" s="82"/>
      <c r="F720" s="242"/>
      <c r="G720" s="153"/>
      <c r="H720" s="419"/>
      <c r="I720" s="260"/>
      <c r="J720" s="244"/>
      <c r="K720" s="265"/>
      <c r="L720" s="265"/>
      <c r="M720" s="265"/>
      <c r="N720" s="260"/>
      <c r="O720" s="251"/>
      <c r="P720" s="82"/>
      <c r="Q720" s="260"/>
      <c r="R720" s="153"/>
      <c r="S720" s="153"/>
      <c r="T720" s="82"/>
      <c r="U720" s="244"/>
      <c r="V720" s="244"/>
      <c r="W720" s="260"/>
      <c r="X720" s="244"/>
      <c r="Y720" s="260"/>
      <c r="Z720" s="260"/>
      <c r="AA720" s="260"/>
      <c r="AB720" s="265"/>
      <c r="AC720" s="265"/>
      <c r="AD720" s="78"/>
      <c r="AE720" s="265"/>
      <c r="AF720" s="265"/>
      <c r="AG720" s="265"/>
      <c r="AH720" s="265"/>
      <c r="AI720" s="265"/>
      <c r="AJ720" s="265"/>
      <c r="AK720" s="249"/>
      <c r="AL720" s="249"/>
      <c r="AM720" s="251"/>
      <c r="AN720" s="78"/>
      <c r="AO720" s="566" t="str">
        <f t="shared" si="94"/>
        <v xml:space="preserve"> </v>
      </c>
      <c r="AP720" s="566" t="str">
        <f t="shared" si="88"/>
        <v xml:space="preserve"> </v>
      </c>
      <c r="AQ720" s="566" t="str">
        <f t="shared" si="89"/>
        <v xml:space="preserve"> </v>
      </c>
      <c r="AR720" s="566" t="str">
        <f t="shared" si="90"/>
        <v xml:space="preserve"> </v>
      </c>
      <c r="AS720" s="78"/>
      <c r="AT720" s="244"/>
      <c r="AU720" s="244"/>
      <c r="AV720" s="260"/>
      <c r="AW720" s="244"/>
      <c r="AX720" s="260"/>
      <c r="AY720" s="260"/>
      <c r="AZ720" s="260"/>
      <c r="BA720" s="265"/>
      <c r="BB720" s="265"/>
      <c r="BC720" s="78"/>
      <c r="BD720" s="265"/>
      <c r="BE720" s="265"/>
      <c r="BF720" s="265"/>
      <c r="BG720" s="265"/>
      <c r="BH720" s="265"/>
      <c r="BI720" s="265"/>
      <c r="BJ720" s="249"/>
      <c r="BK720" s="249"/>
      <c r="BL720" s="251"/>
      <c r="BM720" s="78"/>
      <c r="BN720" s="566" t="str">
        <f t="shared" si="95"/>
        <v xml:space="preserve"> </v>
      </c>
      <c r="BO720" s="566" t="str">
        <f t="shared" si="91"/>
        <v xml:space="preserve"> </v>
      </c>
      <c r="BP720" s="566" t="str">
        <f t="shared" si="92"/>
        <v xml:space="preserve"> </v>
      </c>
      <c r="BQ720" s="566" t="str">
        <f t="shared" si="93"/>
        <v xml:space="preserve"> </v>
      </c>
      <c r="BR720" s="78"/>
      <c r="BS720" s="146"/>
    </row>
    <row r="721" spans="1:71" s="87" customFormat="1" ht="12.75" x14ac:dyDescent="0.25">
      <c r="A721" s="370"/>
      <c r="B721" s="366">
        <f>Demografia!B722</f>
        <v>0</v>
      </c>
      <c r="C721" s="366">
        <f>Demografia!C722</f>
        <v>0</v>
      </c>
      <c r="D721" s="367">
        <f>Demografia!D722</f>
        <v>0</v>
      </c>
      <c r="E721" s="82"/>
      <c r="F721" s="420"/>
      <c r="G721" s="421"/>
      <c r="H721" s="422"/>
      <c r="I721" s="245"/>
      <c r="J721" s="246"/>
      <c r="K721" s="247"/>
      <c r="L721" s="247"/>
      <c r="M721" s="247"/>
      <c r="N721" s="245"/>
      <c r="O721" s="252"/>
      <c r="P721" s="82"/>
      <c r="Q721" s="245"/>
      <c r="R721" s="421"/>
      <c r="S721" s="421"/>
      <c r="T721" s="82"/>
      <c r="U721" s="246"/>
      <c r="V721" s="246"/>
      <c r="W721" s="245"/>
      <c r="X721" s="246"/>
      <c r="Y721" s="245"/>
      <c r="Z721" s="245"/>
      <c r="AA721" s="245"/>
      <c r="AB721" s="247"/>
      <c r="AC721" s="247"/>
      <c r="AD721" s="78"/>
      <c r="AE721" s="247"/>
      <c r="AF721" s="247"/>
      <c r="AG721" s="247"/>
      <c r="AH721" s="247"/>
      <c r="AI721" s="247"/>
      <c r="AJ721" s="247"/>
      <c r="AK721" s="250"/>
      <c r="AL721" s="250"/>
      <c r="AM721" s="252"/>
      <c r="AN721" s="78"/>
      <c r="AO721" s="567" t="str">
        <f t="shared" si="94"/>
        <v xml:space="preserve"> </v>
      </c>
      <c r="AP721" s="567" t="str">
        <f t="shared" ref="AP721:AP784" si="96">IF(OR(Z721=0,K721=0)," ",AE721/K721)</f>
        <v xml:space="preserve"> </v>
      </c>
      <c r="AQ721" s="567" t="str">
        <f t="shared" ref="AQ721:AQ784" si="97">IF(OR(Z721&gt;5,Z721&lt;1)," ",AF721/AC721)</f>
        <v xml:space="preserve"> </v>
      </c>
      <c r="AR721" s="567" t="str">
        <f t="shared" ref="AR721:AR784" si="98">IF(OR(Z721&gt;5,Z721&lt;1,K721=0)," ",AF721/K721)</f>
        <v xml:space="preserve"> </v>
      </c>
      <c r="AS721" s="78"/>
      <c r="AT721" s="365"/>
      <c r="AU721" s="365"/>
      <c r="AV721" s="364"/>
      <c r="AW721" s="365"/>
      <c r="AX721" s="364"/>
      <c r="AY721" s="364"/>
      <c r="AZ721" s="245"/>
      <c r="BA721" s="247"/>
      <c r="BB721" s="247"/>
      <c r="BC721" s="78"/>
      <c r="BD721" s="247"/>
      <c r="BE721" s="247"/>
      <c r="BF721" s="247"/>
      <c r="BG721" s="247"/>
      <c r="BH721" s="247"/>
      <c r="BI721" s="247"/>
      <c r="BJ721" s="250"/>
      <c r="BK721" s="250"/>
      <c r="BL721" s="252"/>
      <c r="BM721" s="78"/>
      <c r="BN721" s="567" t="str">
        <f t="shared" si="95"/>
        <v xml:space="preserve"> </v>
      </c>
      <c r="BO721" s="567" t="str">
        <f t="shared" ref="BO721:BO784" si="99">IF(OR(AY721=0,K721=0)," ",BD721/K721)</f>
        <v xml:space="preserve"> </v>
      </c>
      <c r="BP721" s="567" t="str">
        <f t="shared" ref="BP721:BP784" si="100">IF(OR(AY721&gt;5,AY721&lt;1)," ",BE721/BB721)</f>
        <v xml:space="preserve"> </v>
      </c>
      <c r="BQ721" s="567" t="str">
        <f t="shared" ref="BQ721:BQ784" si="101">IF(OR(AY721&gt;5,AY721&lt;1,K721=0)," ",BE721/K721)</f>
        <v xml:space="preserve"> </v>
      </c>
      <c r="BR721" s="78"/>
      <c r="BS721" s="318"/>
    </row>
    <row r="722" spans="1:71" s="87" customFormat="1" ht="12.75" x14ac:dyDescent="0.25">
      <c r="A722" s="370"/>
      <c r="B722" s="150">
        <f>Demografia!B723</f>
        <v>0</v>
      </c>
      <c r="C722" s="150">
        <f>Demografia!C723</f>
        <v>0</v>
      </c>
      <c r="D722" s="151">
        <f>Demografia!D723</f>
        <v>0</v>
      </c>
      <c r="E722" s="82"/>
      <c r="F722" s="242"/>
      <c r="G722" s="153"/>
      <c r="H722" s="419"/>
      <c r="I722" s="260"/>
      <c r="J722" s="244"/>
      <c r="K722" s="265"/>
      <c r="L722" s="265"/>
      <c r="M722" s="265"/>
      <c r="N722" s="260"/>
      <c r="O722" s="251"/>
      <c r="P722" s="82"/>
      <c r="Q722" s="260"/>
      <c r="R722" s="153"/>
      <c r="S722" s="153"/>
      <c r="T722" s="82"/>
      <c r="U722" s="244"/>
      <c r="V722" s="244"/>
      <c r="W722" s="260"/>
      <c r="X722" s="244"/>
      <c r="Y722" s="260"/>
      <c r="Z722" s="260"/>
      <c r="AA722" s="260"/>
      <c r="AB722" s="265"/>
      <c r="AC722" s="265"/>
      <c r="AD722" s="78"/>
      <c r="AE722" s="265"/>
      <c r="AF722" s="265"/>
      <c r="AG722" s="265"/>
      <c r="AH722" s="265"/>
      <c r="AI722" s="265"/>
      <c r="AJ722" s="265"/>
      <c r="AK722" s="249"/>
      <c r="AL722" s="249"/>
      <c r="AM722" s="251"/>
      <c r="AN722" s="78"/>
      <c r="AO722" s="566" t="str">
        <f t="shared" si="94"/>
        <v xml:space="preserve"> </v>
      </c>
      <c r="AP722" s="566" t="str">
        <f t="shared" si="96"/>
        <v xml:space="preserve"> </v>
      </c>
      <c r="AQ722" s="566" t="str">
        <f t="shared" si="97"/>
        <v xml:space="preserve"> </v>
      </c>
      <c r="AR722" s="566" t="str">
        <f t="shared" si="98"/>
        <v xml:space="preserve"> </v>
      </c>
      <c r="AS722" s="78"/>
      <c r="AT722" s="244"/>
      <c r="AU722" s="244"/>
      <c r="AV722" s="260"/>
      <c r="AW722" s="244"/>
      <c r="AX722" s="260"/>
      <c r="AY722" s="260"/>
      <c r="AZ722" s="260"/>
      <c r="BA722" s="265"/>
      <c r="BB722" s="265"/>
      <c r="BC722" s="78"/>
      <c r="BD722" s="265"/>
      <c r="BE722" s="265"/>
      <c r="BF722" s="265"/>
      <c r="BG722" s="265"/>
      <c r="BH722" s="265"/>
      <c r="BI722" s="265"/>
      <c r="BJ722" s="249"/>
      <c r="BK722" s="249"/>
      <c r="BL722" s="251"/>
      <c r="BM722" s="78"/>
      <c r="BN722" s="566" t="str">
        <f t="shared" si="95"/>
        <v xml:space="preserve"> </v>
      </c>
      <c r="BO722" s="566" t="str">
        <f t="shared" si="99"/>
        <v xml:space="preserve"> </v>
      </c>
      <c r="BP722" s="566" t="str">
        <f t="shared" si="100"/>
        <v xml:space="preserve"> </v>
      </c>
      <c r="BQ722" s="566" t="str">
        <f t="shared" si="101"/>
        <v xml:space="preserve"> </v>
      </c>
      <c r="BR722" s="78"/>
      <c r="BS722" s="146"/>
    </row>
    <row r="723" spans="1:71" s="87" customFormat="1" ht="12.75" x14ac:dyDescent="0.25">
      <c r="A723" s="370"/>
      <c r="B723" s="366">
        <f>Demografia!B724</f>
        <v>0</v>
      </c>
      <c r="C723" s="366">
        <f>Demografia!C724</f>
        <v>0</v>
      </c>
      <c r="D723" s="367">
        <f>Demografia!D724</f>
        <v>0</v>
      </c>
      <c r="E723" s="82"/>
      <c r="F723" s="420"/>
      <c r="G723" s="421"/>
      <c r="H723" s="422"/>
      <c r="I723" s="245"/>
      <c r="J723" s="246"/>
      <c r="K723" s="247"/>
      <c r="L723" s="247"/>
      <c r="M723" s="247"/>
      <c r="N723" s="245"/>
      <c r="O723" s="252"/>
      <c r="P723" s="82"/>
      <c r="Q723" s="245"/>
      <c r="R723" s="421"/>
      <c r="S723" s="421"/>
      <c r="T723" s="82"/>
      <c r="U723" s="246"/>
      <c r="V723" s="246"/>
      <c r="W723" s="245"/>
      <c r="X723" s="246"/>
      <c r="Y723" s="245"/>
      <c r="Z723" s="245"/>
      <c r="AA723" s="245"/>
      <c r="AB723" s="247"/>
      <c r="AC723" s="247"/>
      <c r="AD723" s="78"/>
      <c r="AE723" s="247"/>
      <c r="AF723" s="247"/>
      <c r="AG723" s="247"/>
      <c r="AH723" s="247"/>
      <c r="AI723" s="247"/>
      <c r="AJ723" s="247"/>
      <c r="AK723" s="250"/>
      <c r="AL723" s="250"/>
      <c r="AM723" s="252"/>
      <c r="AN723" s="78"/>
      <c r="AO723" s="567" t="str">
        <f t="shared" si="94"/>
        <v xml:space="preserve"> </v>
      </c>
      <c r="AP723" s="567" t="str">
        <f t="shared" si="96"/>
        <v xml:space="preserve"> </v>
      </c>
      <c r="AQ723" s="567" t="str">
        <f t="shared" si="97"/>
        <v xml:space="preserve"> </v>
      </c>
      <c r="AR723" s="567" t="str">
        <f t="shared" si="98"/>
        <v xml:space="preserve"> </v>
      </c>
      <c r="AS723" s="78"/>
      <c r="AT723" s="365"/>
      <c r="AU723" s="365"/>
      <c r="AV723" s="364"/>
      <c r="AW723" s="365"/>
      <c r="AX723" s="364"/>
      <c r="AY723" s="364"/>
      <c r="AZ723" s="245"/>
      <c r="BA723" s="247"/>
      <c r="BB723" s="247"/>
      <c r="BC723" s="78"/>
      <c r="BD723" s="247"/>
      <c r="BE723" s="247"/>
      <c r="BF723" s="247"/>
      <c r="BG723" s="247"/>
      <c r="BH723" s="247"/>
      <c r="BI723" s="247"/>
      <c r="BJ723" s="250"/>
      <c r="BK723" s="250"/>
      <c r="BL723" s="252"/>
      <c r="BM723" s="78"/>
      <c r="BN723" s="567" t="str">
        <f t="shared" si="95"/>
        <v xml:space="preserve"> </v>
      </c>
      <c r="BO723" s="567" t="str">
        <f t="shared" si="99"/>
        <v xml:space="preserve"> </v>
      </c>
      <c r="BP723" s="567" t="str">
        <f t="shared" si="100"/>
        <v xml:space="preserve"> </v>
      </c>
      <c r="BQ723" s="567" t="str">
        <f t="shared" si="101"/>
        <v xml:space="preserve"> </v>
      </c>
      <c r="BR723" s="78"/>
      <c r="BS723" s="318"/>
    </row>
    <row r="724" spans="1:71" s="87" customFormat="1" ht="12.75" x14ac:dyDescent="0.25">
      <c r="A724" s="370"/>
      <c r="B724" s="150">
        <f>Demografia!B725</f>
        <v>0</v>
      </c>
      <c r="C724" s="150">
        <f>Demografia!C725</f>
        <v>0</v>
      </c>
      <c r="D724" s="151">
        <f>Demografia!D725</f>
        <v>0</v>
      </c>
      <c r="E724" s="82"/>
      <c r="F724" s="242"/>
      <c r="G724" s="153"/>
      <c r="H724" s="419"/>
      <c r="I724" s="260"/>
      <c r="J724" s="244"/>
      <c r="K724" s="265"/>
      <c r="L724" s="265"/>
      <c r="M724" s="265"/>
      <c r="N724" s="260"/>
      <c r="O724" s="251"/>
      <c r="P724" s="82"/>
      <c r="Q724" s="260"/>
      <c r="R724" s="153"/>
      <c r="S724" s="153"/>
      <c r="T724" s="82"/>
      <c r="U724" s="244"/>
      <c r="V724" s="244"/>
      <c r="W724" s="260"/>
      <c r="X724" s="244"/>
      <c r="Y724" s="260"/>
      <c r="Z724" s="260"/>
      <c r="AA724" s="260"/>
      <c r="AB724" s="265"/>
      <c r="AC724" s="265"/>
      <c r="AD724" s="78"/>
      <c r="AE724" s="265"/>
      <c r="AF724" s="265"/>
      <c r="AG724" s="265"/>
      <c r="AH724" s="265"/>
      <c r="AI724" s="265"/>
      <c r="AJ724" s="265"/>
      <c r="AK724" s="249"/>
      <c r="AL724" s="249"/>
      <c r="AM724" s="251"/>
      <c r="AN724" s="78"/>
      <c r="AO724" s="566" t="str">
        <f t="shared" si="94"/>
        <v xml:space="preserve"> </v>
      </c>
      <c r="AP724" s="566" t="str">
        <f t="shared" si="96"/>
        <v xml:space="preserve"> </v>
      </c>
      <c r="AQ724" s="566" t="str">
        <f t="shared" si="97"/>
        <v xml:space="preserve"> </v>
      </c>
      <c r="AR724" s="566" t="str">
        <f t="shared" si="98"/>
        <v xml:space="preserve"> </v>
      </c>
      <c r="AS724" s="78"/>
      <c r="AT724" s="244"/>
      <c r="AU724" s="244"/>
      <c r="AV724" s="260"/>
      <c r="AW724" s="244"/>
      <c r="AX724" s="260"/>
      <c r="AY724" s="260"/>
      <c r="AZ724" s="260"/>
      <c r="BA724" s="265"/>
      <c r="BB724" s="265"/>
      <c r="BC724" s="78"/>
      <c r="BD724" s="265"/>
      <c r="BE724" s="265"/>
      <c r="BF724" s="265"/>
      <c r="BG724" s="265"/>
      <c r="BH724" s="265"/>
      <c r="BI724" s="265"/>
      <c r="BJ724" s="249"/>
      <c r="BK724" s="249"/>
      <c r="BL724" s="251"/>
      <c r="BM724" s="78"/>
      <c r="BN724" s="566" t="str">
        <f t="shared" si="95"/>
        <v xml:space="preserve"> </v>
      </c>
      <c r="BO724" s="566" t="str">
        <f t="shared" si="99"/>
        <v xml:space="preserve"> </v>
      </c>
      <c r="BP724" s="566" t="str">
        <f t="shared" si="100"/>
        <v xml:space="preserve"> </v>
      </c>
      <c r="BQ724" s="566" t="str">
        <f t="shared" si="101"/>
        <v xml:space="preserve"> </v>
      </c>
      <c r="BR724" s="78"/>
      <c r="BS724" s="146"/>
    </row>
    <row r="725" spans="1:71" s="87" customFormat="1" ht="12.75" x14ac:dyDescent="0.25">
      <c r="A725" s="370"/>
      <c r="B725" s="366">
        <f>Demografia!B726</f>
        <v>0</v>
      </c>
      <c r="C725" s="366">
        <f>Demografia!C726</f>
        <v>0</v>
      </c>
      <c r="D725" s="367">
        <f>Demografia!D726</f>
        <v>0</v>
      </c>
      <c r="E725" s="82"/>
      <c r="F725" s="420"/>
      <c r="G725" s="421"/>
      <c r="H725" s="422"/>
      <c r="I725" s="245"/>
      <c r="J725" s="246"/>
      <c r="K725" s="247"/>
      <c r="L725" s="247"/>
      <c r="M725" s="247"/>
      <c r="N725" s="245"/>
      <c r="O725" s="252"/>
      <c r="P725" s="82"/>
      <c r="Q725" s="245"/>
      <c r="R725" s="421"/>
      <c r="S725" s="421"/>
      <c r="T725" s="82"/>
      <c r="U725" s="246"/>
      <c r="V725" s="246"/>
      <c r="W725" s="245"/>
      <c r="X725" s="246"/>
      <c r="Y725" s="245"/>
      <c r="Z725" s="245"/>
      <c r="AA725" s="245"/>
      <c r="AB725" s="247"/>
      <c r="AC725" s="247"/>
      <c r="AD725" s="78"/>
      <c r="AE725" s="247"/>
      <c r="AF725" s="247"/>
      <c r="AG725" s="247"/>
      <c r="AH725" s="247"/>
      <c r="AI725" s="247"/>
      <c r="AJ725" s="247"/>
      <c r="AK725" s="250"/>
      <c r="AL725" s="250"/>
      <c r="AM725" s="252"/>
      <c r="AN725" s="78"/>
      <c r="AO725" s="567" t="str">
        <f t="shared" si="94"/>
        <v xml:space="preserve"> </v>
      </c>
      <c r="AP725" s="567" t="str">
        <f t="shared" si="96"/>
        <v xml:space="preserve"> </v>
      </c>
      <c r="AQ725" s="567" t="str">
        <f t="shared" si="97"/>
        <v xml:space="preserve"> </v>
      </c>
      <c r="AR725" s="567" t="str">
        <f t="shared" si="98"/>
        <v xml:space="preserve"> </v>
      </c>
      <c r="AS725" s="78"/>
      <c r="AT725" s="365"/>
      <c r="AU725" s="365"/>
      <c r="AV725" s="364"/>
      <c r="AW725" s="365"/>
      <c r="AX725" s="364"/>
      <c r="AY725" s="364"/>
      <c r="AZ725" s="245"/>
      <c r="BA725" s="247"/>
      <c r="BB725" s="247"/>
      <c r="BC725" s="78"/>
      <c r="BD725" s="247"/>
      <c r="BE725" s="247"/>
      <c r="BF725" s="247"/>
      <c r="BG725" s="247"/>
      <c r="BH725" s="247"/>
      <c r="BI725" s="247"/>
      <c r="BJ725" s="250"/>
      <c r="BK725" s="250"/>
      <c r="BL725" s="252"/>
      <c r="BM725" s="78"/>
      <c r="BN725" s="567" t="str">
        <f t="shared" si="95"/>
        <v xml:space="preserve"> </v>
      </c>
      <c r="BO725" s="567" t="str">
        <f t="shared" si="99"/>
        <v xml:space="preserve"> </v>
      </c>
      <c r="BP725" s="567" t="str">
        <f t="shared" si="100"/>
        <v xml:space="preserve"> </v>
      </c>
      <c r="BQ725" s="567" t="str">
        <f t="shared" si="101"/>
        <v xml:space="preserve"> </v>
      </c>
      <c r="BR725" s="78"/>
      <c r="BS725" s="318"/>
    </row>
    <row r="726" spans="1:71" s="87" customFormat="1" ht="12.75" x14ac:dyDescent="0.25">
      <c r="A726" s="370"/>
      <c r="B726" s="150">
        <f>Demografia!B727</f>
        <v>0</v>
      </c>
      <c r="C726" s="150">
        <f>Demografia!C727</f>
        <v>0</v>
      </c>
      <c r="D726" s="151">
        <f>Demografia!D727</f>
        <v>0</v>
      </c>
      <c r="E726" s="82"/>
      <c r="F726" s="242"/>
      <c r="G726" s="153"/>
      <c r="H726" s="419"/>
      <c r="I726" s="260"/>
      <c r="J726" s="244"/>
      <c r="K726" s="265"/>
      <c r="L726" s="265"/>
      <c r="M726" s="265"/>
      <c r="N726" s="260"/>
      <c r="O726" s="251"/>
      <c r="P726" s="82"/>
      <c r="Q726" s="260"/>
      <c r="R726" s="153"/>
      <c r="S726" s="153"/>
      <c r="T726" s="82"/>
      <c r="U726" s="244"/>
      <c r="V726" s="244"/>
      <c r="W726" s="260"/>
      <c r="X726" s="244"/>
      <c r="Y726" s="260"/>
      <c r="Z726" s="260"/>
      <c r="AA726" s="260"/>
      <c r="AB726" s="265"/>
      <c r="AC726" s="265"/>
      <c r="AD726" s="78"/>
      <c r="AE726" s="265"/>
      <c r="AF726" s="265"/>
      <c r="AG726" s="265"/>
      <c r="AH726" s="265"/>
      <c r="AI726" s="265"/>
      <c r="AJ726" s="265"/>
      <c r="AK726" s="249"/>
      <c r="AL726" s="249"/>
      <c r="AM726" s="251"/>
      <c r="AN726" s="78"/>
      <c r="AO726" s="566" t="str">
        <f t="shared" si="94"/>
        <v xml:space="preserve"> </v>
      </c>
      <c r="AP726" s="566" t="str">
        <f t="shared" si="96"/>
        <v xml:space="preserve"> </v>
      </c>
      <c r="AQ726" s="566" t="str">
        <f t="shared" si="97"/>
        <v xml:space="preserve"> </v>
      </c>
      <c r="AR726" s="566" t="str">
        <f t="shared" si="98"/>
        <v xml:space="preserve"> </v>
      </c>
      <c r="AS726" s="78"/>
      <c r="AT726" s="244"/>
      <c r="AU726" s="244"/>
      <c r="AV726" s="260"/>
      <c r="AW726" s="244"/>
      <c r="AX726" s="260"/>
      <c r="AY726" s="260"/>
      <c r="AZ726" s="260"/>
      <c r="BA726" s="265"/>
      <c r="BB726" s="265"/>
      <c r="BC726" s="78"/>
      <c r="BD726" s="265"/>
      <c r="BE726" s="265"/>
      <c r="BF726" s="265"/>
      <c r="BG726" s="265"/>
      <c r="BH726" s="265"/>
      <c r="BI726" s="265"/>
      <c r="BJ726" s="249"/>
      <c r="BK726" s="249"/>
      <c r="BL726" s="251"/>
      <c r="BM726" s="78"/>
      <c r="BN726" s="566" t="str">
        <f t="shared" si="95"/>
        <v xml:space="preserve"> </v>
      </c>
      <c r="BO726" s="566" t="str">
        <f t="shared" si="99"/>
        <v xml:space="preserve"> </v>
      </c>
      <c r="BP726" s="566" t="str">
        <f t="shared" si="100"/>
        <v xml:space="preserve"> </v>
      </c>
      <c r="BQ726" s="566" t="str">
        <f t="shared" si="101"/>
        <v xml:space="preserve"> </v>
      </c>
      <c r="BR726" s="78"/>
      <c r="BS726" s="146"/>
    </row>
    <row r="727" spans="1:71" s="87" customFormat="1" ht="12.75" x14ac:dyDescent="0.25">
      <c r="A727" s="370"/>
      <c r="B727" s="366">
        <f>Demografia!B728</f>
        <v>0</v>
      </c>
      <c r="C727" s="366">
        <f>Demografia!C728</f>
        <v>0</v>
      </c>
      <c r="D727" s="367">
        <f>Demografia!D728</f>
        <v>0</v>
      </c>
      <c r="E727" s="82"/>
      <c r="F727" s="420"/>
      <c r="G727" s="421"/>
      <c r="H727" s="422"/>
      <c r="I727" s="245"/>
      <c r="J727" s="246"/>
      <c r="K727" s="247"/>
      <c r="L727" s="247"/>
      <c r="M727" s="247"/>
      <c r="N727" s="245"/>
      <c r="O727" s="252"/>
      <c r="P727" s="82"/>
      <c r="Q727" s="245"/>
      <c r="R727" s="421"/>
      <c r="S727" s="421"/>
      <c r="T727" s="82"/>
      <c r="U727" s="246"/>
      <c r="V727" s="246"/>
      <c r="W727" s="245"/>
      <c r="X727" s="246"/>
      <c r="Y727" s="245"/>
      <c r="Z727" s="245"/>
      <c r="AA727" s="245"/>
      <c r="AB727" s="247"/>
      <c r="AC727" s="247"/>
      <c r="AD727" s="78"/>
      <c r="AE727" s="247"/>
      <c r="AF727" s="247"/>
      <c r="AG727" s="247"/>
      <c r="AH727" s="247"/>
      <c r="AI727" s="247"/>
      <c r="AJ727" s="247"/>
      <c r="AK727" s="250"/>
      <c r="AL727" s="250"/>
      <c r="AM727" s="252"/>
      <c r="AN727" s="78"/>
      <c r="AO727" s="567" t="str">
        <f t="shared" si="94"/>
        <v xml:space="preserve"> </v>
      </c>
      <c r="AP727" s="567" t="str">
        <f t="shared" si="96"/>
        <v xml:space="preserve"> </v>
      </c>
      <c r="AQ727" s="567" t="str">
        <f t="shared" si="97"/>
        <v xml:space="preserve"> </v>
      </c>
      <c r="AR727" s="567" t="str">
        <f t="shared" si="98"/>
        <v xml:space="preserve"> </v>
      </c>
      <c r="AS727" s="78"/>
      <c r="AT727" s="365"/>
      <c r="AU727" s="365"/>
      <c r="AV727" s="364"/>
      <c r="AW727" s="365"/>
      <c r="AX727" s="364"/>
      <c r="AY727" s="364"/>
      <c r="AZ727" s="245"/>
      <c r="BA727" s="247"/>
      <c r="BB727" s="247"/>
      <c r="BC727" s="78"/>
      <c r="BD727" s="247"/>
      <c r="BE727" s="247"/>
      <c r="BF727" s="247"/>
      <c r="BG727" s="247"/>
      <c r="BH727" s="247"/>
      <c r="BI727" s="247"/>
      <c r="BJ727" s="250"/>
      <c r="BK727" s="250"/>
      <c r="BL727" s="252"/>
      <c r="BM727" s="78"/>
      <c r="BN727" s="567" t="str">
        <f t="shared" si="95"/>
        <v xml:space="preserve"> </v>
      </c>
      <c r="BO727" s="567" t="str">
        <f t="shared" si="99"/>
        <v xml:space="preserve"> </v>
      </c>
      <c r="BP727" s="567" t="str">
        <f t="shared" si="100"/>
        <v xml:space="preserve"> </v>
      </c>
      <c r="BQ727" s="567" t="str">
        <f t="shared" si="101"/>
        <v xml:space="preserve"> </v>
      </c>
      <c r="BR727" s="78"/>
      <c r="BS727" s="318"/>
    </row>
    <row r="728" spans="1:71" s="87" customFormat="1" ht="12.75" x14ac:dyDescent="0.25">
      <c r="A728" s="370"/>
      <c r="B728" s="150">
        <f>Demografia!B729</f>
        <v>0</v>
      </c>
      <c r="C728" s="150">
        <f>Demografia!C729</f>
        <v>0</v>
      </c>
      <c r="D728" s="151">
        <f>Demografia!D729</f>
        <v>0</v>
      </c>
      <c r="E728" s="82"/>
      <c r="F728" s="242"/>
      <c r="G728" s="153"/>
      <c r="H728" s="419"/>
      <c r="I728" s="260"/>
      <c r="J728" s="244"/>
      <c r="K728" s="265"/>
      <c r="L728" s="265"/>
      <c r="M728" s="265"/>
      <c r="N728" s="260"/>
      <c r="O728" s="251"/>
      <c r="P728" s="82"/>
      <c r="Q728" s="260"/>
      <c r="R728" s="153"/>
      <c r="S728" s="153"/>
      <c r="T728" s="82"/>
      <c r="U728" s="244"/>
      <c r="V728" s="244"/>
      <c r="W728" s="260"/>
      <c r="X728" s="244"/>
      <c r="Y728" s="260"/>
      <c r="Z728" s="260"/>
      <c r="AA728" s="260"/>
      <c r="AB728" s="265"/>
      <c r="AC728" s="265"/>
      <c r="AD728" s="78"/>
      <c r="AE728" s="265"/>
      <c r="AF728" s="265"/>
      <c r="AG728" s="265"/>
      <c r="AH728" s="265"/>
      <c r="AI728" s="265"/>
      <c r="AJ728" s="265"/>
      <c r="AK728" s="249"/>
      <c r="AL728" s="249"/>
      <c r="AM728" s="251"/>
      <c r="AN728" s="78"/>
      <c r="AO728" s="566" t="str">
        <f t="shared" si="94"/>
        <v xml:space="preserve"> </v>
      </c>
      <c r="AP728" s="566" t="str">
        <f t="shared" si="96"/>
        <v xml:space="preserve"> </v>
      </c>
      <c r="AQ728" s="566" t="str">
        <f t="shared" si="97"/>
        <v xml:space="preserve"> </v>
      </c>
      <c r="AR728" s="566" t="str">
        <f t="shared" si="98"/>
        <v xml:space="preserve"> </v>
      </c>
      <c r="AS728" s="78"/>
      <c r="AT728" s="244"/>
      <c r="AU728" s="244"/>
      <c r="AV728" s="260"/>
      <c r="AW728" s="244"/>
      <c r="AX728" s="260"/>
      <c r="AY728" s="260"/>
      <c r="AZ728" s="260"/>
      <c r="BA728" s="265"/>
      <c r="BB728" s="265"/>
      <c r="BC728" s="78"/>
      <c r="BD728" s="265"/>
      <c r="BE728" s="265"/>
      <c r="BF728" s="265"/>
      <c r="BG728" s="265"/>
      <c r="BH728" s="265"/>
      <c r="BI728" s="265"/>
      <c r="BJ728" s="249"/>
      <c r="BK728" s="249"/>
      <c r="BL728" s="251"/>
      <c r="BM728" s="78"/>
      <c r="BN728" s="566" t="str">
        <f t="shared" si="95"/>
        <v xml:space="preserve"> </v>
      </c>
      <c r="BO728" s="566" t="str">
        <f t="shared" si="99"/>
        <v xml:space="preserve"> </v>
      </c>
      <c r="BP728" s="566" t="str">
        <f t="shared" si="100"/>
        <v xml:space="preserve"> </v>
      </c>
      <c r="BQ728" s="566" t="str">
        <f t="shared" si="101"/>
        <v xml:space="preserve"> </v>
      </c>
      <c r="BR728" s="78"/>
      <c r="BS728" s="146"/>
    </row>
    <row r="729" spans="1:71" s="87" customFormat="1" ht="12.75" x14ac:dyDescent="0.25">
      <c r="A729" s="370"/>
      <c r="B729" s="366">
        <f>Demografia!B730</f>
        <v>0</v>
      </c>
      <c r="C729" s="366">
        <f>Demografia!C730</f>
        <v>0</v>
      </c>
      <c r="D729" s="367">
        <f>Demografia!D730</f>
        <v>0</v>
      </c>
      <c r="E729" s="82"/>
      <c r="F729" s="420"/>
      <c r="G729" s="421"/>
      <c r="H729" s="422"/>
      <c r="I729" s="245"/>
      <c r="J729" s="246"/>
      <c r="K729" s="247"/>
      <c r="L729" s="247"/>
      <c r="M729" s="247"/>
      <c r="N729" s="245"/>
      <c r="O729" s="252"/>
      <c r="P729" s="82"/>
      <c r="Q729" s="245"/>
      <c r="R729" s="421"/>
      <c r="S729" s="421"/>
      <c r="T729" s="82"/>
      <c r="U729" s="246"/>
      <c r="V729" s="246"/>
      <c r="W729" s="245"/>
      <c r="X729" s="246"/>
      <c r="Y729" s="245"/>
      <c r="Z729" s="245"/>
      <c r="AA729" s="245"/>
      <c r="AB729" s="247"/>
      <c r="AC729" s="247"/>
      <c r="AD729" s="78"/>
      <c r="AE729" s="247"/>
      <c r="AF729" s="247"/>
      <c r="AG729" s="247"/>
      <c r="AH729" s="247"/>
      <c r="AI729" s="247"/>
      <c r="AJ729" s="247"/>
      <c r="AK729" s="250"/>
      <c r="AL729" s="250"/>
      <c r="AM729" s="252"/>
      <c r="AN729" s="78"/>
      <c r="AO729" s="567" t="str">
        <f t="shared" si="94"/>
        <v xml:space="preserve"> </v>
      </c>
      <c r="AP729" s="567" t="str">
        <f t="shared" si="96"/>
        <v xml:space="preserve"> </v>
      </c>
      <c r="AQ729" s="567" t="str">
        <f t="shared" si="97"/>
        <v xml:space="preserve"> </v>
      </c>
      <c r="AR729" s="567" t="str">
        <f t="shared" si="98"/>
        <v xml:space="preserve"> </v>
      </c>
      <c r="AS729" s="78"/>
      <c r="AT729" s="365"/>
      <c r="AU729" s="365"/>
      <c r="AV729" s="364"/>
      <c r="AW729" s="365"/>
      <c r="AX729" s="364"/>
      <c r="AY729" s="364"/>
      <c r="AZ729" s="245"/>
      <c r="BA729" s="247"/>
      <c r="BB729" s="247"/>
      <c r="BC729" s="78"/>
      <c r="BD729" s="247"/>
      <c r="BE729" s="247"/>
      <c r="BF729" s="247"/>
      <c r="BG729" s="247"/>
      <c r="BH729" s="247"/>
      <c r="BI729" s="247"/>
      <c r="BJ729" s="250"/>
      <c r="BK729" s="250"/>
      <c r="BL729" s="252"/>
      <c r="BM729" s="78"/>
      <c r="BN729" s="567" t="str">
        <f t="shared" si="95"/>
        <v xml:space="preserve"> </v>
      </c>
      <c r="BO729" s="567" t="str">
        <f t="shared" si="99"/>
        <v xml:space="preserve"> </v>
      </c>
      <c r="BP729" s="567" t="str">
        <f t="shared" si="100"/>
        <v xml:space="preserve"> </v>
      </c>
      <c r="BQ729" s="567" t="str">
        <f t="shared" si="101"/>
        <v xml:space="preserve"> </v>
      </c>
      <c r="BR729" s="78"/>
      <c r="BS729" s="318"/>
    </row>
    <row r="730" spans="1:71" s="87" customFormat="1" ht="12.75" x14ac:dyDescent="0.25">
      <c r="A730" s="370"/>
      <c r="B730" s="150">
        <f>Demografia!B731</f>
        <v>0</v>
      </c>
      <c r="C730" s="150">
        <f>Demografia!C731</f>
        <v>0</v>
      </c>
      <c r="D730" s="151">
        <f>Demografia!D731</f>
        <v>0</v>
      </c>
      <c r="E730" s="82"/>
      <c r="F730" s="242"/>
      <c r="G730" s="153"/>
      <c r="H730" s="419"/>
      <c r="I730" s="260"/>
      <c r="J730" s="244"/>
      <c r="K730" s="265"/>
      <c r="L730" s="265"/>
      <c r="M730" s="265"/>
      <c r="N730" s="260"/>
      <c r="O730" s="251"/>
      <c r="P730" s="82"/>
      <c r="Q730" s="260"/>
      <c r="R730" s="153"/>
      <c r="S730" s="153"/>
      <c r="T730" s="82"/>
      <c r="U730" s="244"/>
      <c r="V730" s="244"/>
      <c r="W730" s="260"/>
      <c r="X730" s="244"/>
      <c r="Y730" s="260"/>
      <c r="Z730" s="260"/>
      <c r="AA730" s="260"/>
      <c r="AB730" s="265"/>
      <c r="AC730" s="265"/>
      <c r="AD730" s="78"/>
      <c r="AE730" s="265"/>
      <c r="AF730" s="265"/>
      <c r="AG730" s="265"/>
      <c r="AH730" s="265"/>
      <c r="AI730" s="265"/>
      <c r="AJ730" s="265"/>
      <c r="AK730" s="249"/>
      <c r="AL730" s="249"/>
      <c r="AM730" s="251"/>
      <c r="AN730" s="78"/>
      <c r="AO730" s="566" t="str">
        <f t="shared" si="94"/>
        <v xml:space="preserve"> </v>
      </c>
      <c r="AP730" s="566" t="str">
        <f t="shared" si="96"/>
        <v xml:space="preserve"> </v>
      </c>
      <c r="AQ730" s="566" t="str">
        <f t="shared" si="97"/>
        <v xml:space="preserve"> </v>
      </c>
      <c r="AR730" s="566" t="str">
        <f t="shared" si="98"/>
        <v xml:space="preserve"> </v>
      </c>
      <c r="AS730" s="78"/>
      <c r="AT730" s="244"/>
      <c r="AU730" s="244"/>
      <c r="AV730" s="260"/>
      <c r="AW730" s="244"/>
      <c r="AX730" s="260"/>
      <c r="AY730" s="260"/>
      <c r="AZ730" s="260"/>
      <c r="BA730" s="265"/>
      <c r="BB730" s="265"/>
      <c r="BC730" s="78"/>
      <c r="BD730" s="265"/>
      <c r="BE730" s="265"/>
      <c r="BF730" s="265"/>
      <c r="BG730" s="265"/>
      <c r="BH730" s="265"/>
      <c r="BI730" s="265"/>
      <c r="BJ730" s="249"/>
      <c r="BK730" s="249"/>
      <c r="BL730" s="251"/>
      <c r="BM730" s="78"/>
      <c r="BN730" s="566" t="str">
        <f t="shared" si="95"/>
        <v xml:space="preserve"> </v>
      </c>
      <c r="BO730" s="566" t="str">
        <f t="shared" si="99"/>
        <v xml:space="preserve"> </v>
      </c>
      <c r="BP730" s="566" t="str">
        <f t="shared" si="100"/>
        <v xml:space="preserve"> </v>
      </c>
      <c r="BQ730" s="566" t="str">
        <f t="shared" si="101"/>
        <v xml:space="preserve"> </v>
      </c>
      <c r="BR730" s="78"/>
      <c r="BS730" s="146"/>
    </row>
    <row r="731" spans="1:71" s="87" customFormat="1" ht="12.75" x14ac:dyDescent="0.25">
      <c r="A731" s="370"/>
      <c r="B731" s="366">
        <f>Demografia!B732</f>
        <v>0</v>
      </c>
      <c r="C731" s="366">
        <f>Demografia!C732</f>
        <v>0</v>
      </c>
      <c r="D731" s="367">
        <f>Demografia!D732</f>
        <v>0</v>
      </c>
      <c r="E731" s="82"/>
      <c r="F731" s="420"/>
      <c r="G731" s="421"/>
      <c r="H731" s="422"/>
      <c r="I731" s="245"/>
      <c r="J731" s="246"/>
      <c r="K731" s="247"/>
      <c r="L731" s="247"/>
      <c r="M731" s="247"/>
      <c r="N731" s="245"/>
      <c r="O731" s="252"/>
      <c r="P731" s="82"/>
      <c r="Q731" s="245"/>
      <c r="R731" s="421"/>
      <c r="S731" s="421"/>
      <c r="T731" s="82"/>
      <c r="U731" s="246"/>
      <c r="V731" s="246"/>
      <c r="W731" s="245"/>
      <c r="X731" s="246"/>
      <c r="Y731" s="245"/>
      <c r="Z731" s="245"/>
      <c r="AA731" s="245"/>
      <c r="AB731" s="247"/>
      <c r="AC731" s="247"/>
      <c r="AD731" s="78"/>
      <c r="AE731" s="247"/>
      <c r="AF731" s="247"/>
      <c r="AG731" s="247"/>
      <c r="AH731" s="247"/>
      <c r="AI731" s="247"/>
      <c r="AJ731" s="247"/>
      <c r="AK731" s="250"/>
      <c r="AL731" s="250"/>
      <c r="AM731" s="252"/>
      <c r="AN731" s="78"/>
      <c r="AO731" s="567" t="str">
        <f t="shared" si="94"/>
        <v xml:space="preserve"> </v>
      </c>
      <c r="AP731" s="567" t="str">
        <f t="shared" si="96"/>
        <v xml:space="preserve"> </v>
      </c>
      <c r="AQ731" s="567" t="str">
        <f t="shared" si="97"/>
        <v xml:space="preserve"> </v>
      </c>
      <c r="AR731" s="567" t="str">
        <f t="shared" si="98"/>
        <v xml:space="preserve"> </v>
      </c>
      <c r="AS731" s="78"/>
      <c r="AT731" s="365"/>
      <c r="AU731" s="365"/>
      <c r="AV731" s="364"/>
      <c r="AW731" s="365"/>
      <c r="AX731" s="364"/>
      <c r="AY731" s="364"/>
      <c r="AZ731" s="245"/>
      <c r="BA731" s="247"/>
      <c r="BB731" s="247"/>
      <c r="BC731" s="78"/>
      <c r="BD731" s="247"/>
      <c r="BE731" s="247"/>
      <c r="BF731" s="247"/>
      <c r="BG731" s="247"/>
      <c r="BH731" s="247"/>
      <c r="BI731" s="247"/>
      <c r="BJ731" s="250"/>
      <c r="BK731" s="250"/>
      <c r="BL731" s="252"/>
      <c r="BM731" s="78"/>
      <c r="BN731" s="567" t="str">
        <f t="shared" si="95"/>
        <v xml:space="preserve"> </v>
      </c>
      <c r="BO731" s="567" t="str">
        <f t="shared" si="99"/>
        <v xml:space="preserve"> </v>
      </c>
      <c r="BP731" s="567" t="str">
        <f t="shared" si="100"/>
        <v xml:space="preserve"> </v>
      </c>
      <c r="BQ731" s="567" t="str">
        <f t="shared" si="101"/>
        <v xml:space="preserve"> </v>
      </c>
      <c r="BR731" s="78"/>
      <c r="BS731" s="318"/>
    </row>
    <row r="732" spans="1:71" s="87" customFormat="1" ht="12.75" x14ac:dyDescent="0.25">
      <c r="A732" s="370"/>
      <c r="B732" s="150">
        <f>Demografia!B733</f>
        <v>0</v>
      </c>
      <c r="C732" s="150">
        <f>Demografia!C733</f>
        <v>0</v>
      </c>
      <c r="D732" s="151">
        <f>Demografia!D733</f>
        <v>0</v>
      </c>
      <c r="E732" s="82"/>
      <c r="F732" s="242"/>
      <c r="G732" s="153"/>
      <c r="H732" s="419"/>
      <c r="I732" s="260"/>
      <c r="J732" s="244"/>
      <c r="K732" s="265"/>
      <c r="L732" s="265"/>
      <c r="M732" s="265"/>
      <c r="N732" s="260"/>
      <c r="O732" s="251"/>
      <c r="P732" s="82"/>
      <c r="Q732" s="260"/>
      <c r="R732" s="153"/>
      <c r="S732" s="153"/>
      <c r="T732" s="82"/>
      <c r="U732" s="244"/>
      <c r="V732" s="244"/>
      <c r="W732" s="260"/>
      <c r="X732" s="244"/>
      <c r="Y732" s="260"/>
      <c r="Z732" s="260"/>
      <c r="AA732" s="260"/>
      <c r="AB732" s="265"/>
      <c r="AC732" s="265"/>
      <c r="AD732" s="78"/>
      <c r="AE732" s="265"/>
      <c r="AF732" s="265"/>
      <c r="AG732" s="265"/>
      <c r="AH732" s="265"/>
      <c r="AI732" s="265"/>
      <c r="AJ732" s="265"/>
      <c r="AK732" s="249"/>
      <c r="AL732" s="249"/>
      <c r="AM732" s="251"/>
      <c r="AN732" s="78"/>
      <c r="AO732" s="566" t="str">
        <f t="shared" si="94"/>
        <v xml:space="preserve"> </v>
      </c>
      <c r="AP732" s="566" t="str">
        <f t="shared" si="96"/>
        <v xml:space="preserve"> </v>
      </c>
      <c r="AQ732" s="566" t="str">
        <f t="shared" si="97"/>
        <v xml:space="preserve"> </v>
      </c>
      <c r="AR732" s="566" t="str">
        <f t="shared" si="98"/>
        <v xml:space="preserve"> </v>
      </c>
      <c r="AS732" s="78"/>
      <c r="AT732" s="244"/>
      <c r="AU732" s="244"/>
      <c r="AV732" s="260"/>
      <c r="AW732" s="244"/>
      <c r="AX732" s="260"/>
      <c r="AY732" s="260"/>
      <c r="AZ732" s="260"/>
      <c r="BA732" s="265"/>
      <c r="BB732" s="265"/>
      <c r="BC732" s="78"/>
      <c r="BD732" s="265"/>
      <c r="BE732" s="265"/>
      <c r="BF732" s="265"/>
      <c r="BG732" s="265"/>
      <c r="BH732" s="265"/>
      <c r="BI732" s="265"/>
      <c r="BJ732" s="249"/>
      <c r="BK732" s="249"/>
      <c r="BL732" s="251"/>
      <c r="BM732" s="78"/>
      <c r="BN732" s="566" t="str">
        <f t="shared" si="95"/>
        <v xml:space="preserve"> </v>
      </c>
      <c r="BO732" s="566" t="str">
        <f t="shared" si="99"/>
        <v xml:space="preserve"> </v>
      </c>
      <c r="BP732" s="566" t="str">
        <f t="shared" si="100"/>
        <v xml:space="preserve"> </v>
      </c>
      <c r="BQ732" s="566" t="str">
        <f t="shared" si="101"/>
        <v xml:space="preserve"> </v>
      </c>
      <c r="BR732" s="78"/>
      <c r="BS732" s="146"/>
    </row>
    <row r="733" spans="1:71" s="87" customFormat="1" ht="12.75" x14ac:dyDescent="0.25">
      <c r="A733" s="370"/>
      <c r="B733" s="366">
        <f>Demografia!B734</f>
        <v>0</v>
      </c>
      <c r="C733" s="366">
        <f>Demografia!C734</f>
        <v>0</v>
      </c>
      <c r="D733" s="367">
        <f>Demografia!D734</f>
        <v>0</v>
      </c>
      <c r="E733" s="82"/>
      <c r="F733" s="420"/>
      <c r="G733" s="421"/>
      <c r="H733" s="422"/>
      <c r="I733" s="245"/>
      <c r="J733" s="246"/>
      <c r="K733" s="247"/>
      <c r="L733" s="247"/>
      <c r="M733" s="247"/>
      <c r="N733" s="245"/>
      <c r="O733" s="252"/>
      <c r="P733" s="82"/>
      <c r="Q733" s="245"/>
      <c r="R733" s="421"/>
      <c r="S733" s="421"/>
      <c r="T733" s="82"/>
      <c r="U733" s="246"/>
      <c r="V733" s="246"/>
      <c r="W733" s="245"/>
      <c r="X733" s="246"/>
      <c r="Y733" s="245"/>
      <c r="Z733" s="245"/>
      <c r="AA733" s="245"/>
      <c r="AB733" s="247"/>
      <c r="AC733" s="247"/>
      <c r="AD733" s="78"/>
      <c r="AE733" s="247"/>
      <c r="AF733" s="247"/>
      <c r="AG733" s="247"/>
      <c r="AH733" s="247"/>
      <c r="AI733" s="247"/>
      <c r="AJ733" s="247"/>
      <c r="AK733" s="250"/>
      <c r="AL733" s="250"/>
      <c r="AM733" s="252"/>
      <c r="AN733" s="78"/>
      <c r="AO733" s="567" t="str">
        <f t="shared" si="94"/>
        <v xml:space="preserve"> </v>
      </c>
      <c r="AP733" s="567" t="str">
        <f t="shared" si="96"/>
        <v xml:space="preserve"> </v>
      </c>
      <c r="AQ733" s="567" t="str">
        <f t="shared" si="97"/>
        <v xml:space="preserve"> </v>
      </c>
      <c r="AR733" s="567" t="str">
        <f t="shared" si="98"/>
        <v xml:space="preserve"> </v>
      </c>
      <c r="AS733" s="78"/>
      <c r="AT733" s="365"/>
      <c r="AU733" s="365"/>
      <c r="AV733" s="364"/>
      <c r="AW733" s="365"/>
      <c r="AX733" s="364"/>
      <c r="AY733" s="364"/>
      <c r="AZ733" s="245"/>
      <c r="BA733" s="247"/>
      <c r="BB733" s="247"/>
      <c r="BC733" s="78"/>
      <c r="BD733" s="247"/>
      <c r="BE733" s="247"/>
      <c r="BF733" s="247"/>
      <c r="BG733" s="247"/>
      <c r="BH733" s="247"/>
      <c r="BI733" s="247"/>
      <c r="BJ733" s="250"/>
      <c r="BK733" s="250"/>
      <c r="BL733" s="252"/>
      <c r="BM733" s="78"/>
      <c r="BN733" s="567" t="str">
        <f t="shared" si="95"/>
        <v xml:space="preserve"> </v>
      </c>
      <c r="BO733" s="567" t="str">
        <f t="shared" si="99"/>
        <v xml:space="preserve"> </v>
      </c>
      <c r="BP733" s="567" t="str">
        <f t="shared" si="100"/>
        <v xml:space="preserve"> </v>
      </c>
      <c r="BQ733" s="567" t="str">
        <f t="shared" si="101"/>
        <v xml:space="preserve"> </v>
      </c>
      <c r="BR733" s="78"/>
      <c r="BS733" s="318"/>
    </row>
    <row r="734" spans="1:71" s="87" customFormat="1" ht="12.75" x14ac:dyDescent="0.25">
      <c r="A734" s="370"/>
      <c r="B734" s="150">
        <f>Demografia!B735</f>
        <v>0</v>
      </c>
      <c r="C734" s="150">
        <f>Demografia!C735</f>
        <v>0</v>
      </c>
      <c r="D734" s="151">
        <f>Demografia!D735</f>
        <v>0</v>
      </c>
      <c r="E734" s="82"/>
      <c r="F734" s="242"/>
      <c r="G734" s="153"/>
      <c r="H734" s="419"/>
      <c r="I734" s="260"/>
      <c r="J734" s="244"/>
      <c r="K734" s="265"/>
      <c r="L734" s="265"/>
      <c r="M734" s="265"/>
      <c r="N734" s="260"/>
      <c r="O734" s="251"/>
      <c r="P734" s="82"/>
      <c r="Q734" s="260"/>
      <c r="R734" s="153"/>
      <c r="S734" s="153"/>
      <c r="T734" s="82"/>
      <c r="U734" s="244"/>
      <c r="V734" s="244"/>
      <c r="W734" s="260"/>
      <c r="X734" s="244"/>
      <c r="Y734" s="260"/>
      <c r="Z734" s="260"/>
      <c r="AA734" s="260"/>
      <c r="AB734" s="265"/>
      <c r="AC734" s="265"/>
      <c r="AD734" s="78"/>
      <c r="AE734" s="265"/>
      <c r="AF734" s="265"/>
      <c r="AG734" s="265"/>
      <c r="AH734" s="265"/>
      <c r="AI734" s="265"/>
      <c r="AJ734" s="265"/>
      <c r="AK734" s="249"/>
      <c r="AL734" s="249"/>
      <c r="AM734" s="251"/>
      <c r="AN734" s="78"/>
      <c r="AO734" s="566" t="str">
        <f t="shared" si="94"/>
        <v xml:space="preserve"> </v>
      </c>
      <c r="AP734" s="566" t="str">
        <f t="shared" si="96"/>
        <v xml:space="preserve"> </v>
      </c>
      <c r="AQ734" s="566" t="str">
        <f t="shared" si="97"/>
        <v xml:space="preserve"> </v>
      </c>
      <c r="AR734" s="566" t="str">
        <f t="shared" si="98"/>
        <v xml:space="preserve"> </v>
      </c>
      <c r="AS734" s="78"/>
      <c r="AT734" s="244"/>
      <c r="AU734" s="244"/>
      <c r="AV734" s="260"/>
      <c r="AW734" s="244"/>
      <c r="AX734" s="260"/>
      <c r="AY734" s="260"/>
      <c r="AZ734" s="260"/>
      <c r="BA734" s="265"/>
      <c r="BB734" s="265"/>
      <c r="BC734" s="78"/>
      <c r="BD734" s="265"/>
      <c r="BE734" s="265"/>
      <c r="BF734" s="265"/>
      <c r="BG734" s="265"/>
      <c r="BH734" s="265"/>
      <c r="BI734" s="265"/>
      <c r="BJ734" s="249"/>
      <c r="BK734" s="249"/>
      <c r="BL734" s="251"/>
      <c r="BM734" s="78"/>
      <c r="BN734" s="566" t="str">
        <f t="shared" si="95"/>
        <v xml:space="preserve"> </v>
      </c>
      <c r="BO734" s="566" t="str">
        <f t="shared" si="99"/>
        <v xml:space="preserve"> </v>
      </c>
      <c r="BP734" s="566" t="str">
        <f t="shared" si="100"/>
        <v xml:space="preserve"> </v>
      </c>
      <c r="BQ734" s="566" t="str">
        <f t="shared" si="101"/>
        <v xml:space="preserve"> </v>
      </c>
      <c r="BR734" s="78"/>
      <c r="BS734" s="146"/>
    </row>
    <row r="735" spans="1:71" s="87" customFormat="1" ht="12.75" x14ac:dyDescent="0.25">
      <c r="A735" s="370"/>
      <c r="B735" s="366">
        <f>Demografia!B736</f>
        <v>0</v>
      </c>
      <c r="C735" s="366">
        <f>Demografia!C736</f>
        <v>0</v>
      </c>
      <c r="D735" s="367">
        <f>Demografia!D736</f>
        <v>0</v>
      </c>
      <c r="E735" s="82"/>
      <c r="F735" s="420"/>
      <c r="G735" s="421"/>
      <c r="H735" s="422"/>
      <c r="I735" s="245"/>
      <c r="J735" s="246"/>
      <c r="K735" s="247"/>
      <c r="L735" s="247"/>
      <c r="M735" s="247"/>
      <c r="N735" s="245"/>
      <c r="O735" s="252"/>
      <c r="P735" s="82"/>
      <c r="Q735" s="245"/>
      <c r="R735" s="421"/>
      <c r="S735" s="421"/>
      <c r="T735" s="82"/>
      <c r="U735" s="246"/>
      <c r="V735" s="246"/>
      <c r="W735" s="245"/>
      <c r="X735" s="246"/>
      <c r="Y735" s="245"/>
      <c r="Z735" s="245"/>
      <c r="AA735" s="245"/>
      <c r="AB735" s="247"/>
      <c r="AC735" s="247"/>
      <c r="AD735" s="78"/>
      <c r="AE735" s="247"/>
      <c r="AF735" s="247"/>
      <c r="AG735" s="247"/>
      <c r="AH735" s="247"/>
      <c r="AI735" s="247"/>
      <c r="AJ735" s="247"/>
      <c r="AK735" s="250"/>
      <c r="AL735" s="250"/>
      <c r="AM735" s="252"/>
      <c r="AN735" s="78"/>
      <c r="AO735" s="567" t="str">
        <f t="shared" si="94"/>
        <v xml:space="preserve"> </v>
      </c>
      <c r="AP735" s="567" t="str">
        <f t="shared" si="96"/>
        <v xml:space="preserve"> </v>
      </c>
      <c r="AQ735" s="567" t="str">
        <f t="shared" si="97"/>
        <v xml:space="preserve"> </v>
      </c>
      <c r="AR735" s="567" t="str">
        <f t="shared" si="98"/>
        <v xml:space="preserve"> </v>
      </c>
      <c r="AS735" s="78"/>
      <c r="AT735" s="365"/>
      <c r="AU735" s="365"/>
      <c r="AV735" s="364"/>
      <c r="AW735" s="365"/>
      <c r="AX735" s="364"/>
      <c r="AY735" s="364"/>
      <c r="AZ735" s="245"/>
      <c r="BA735" s="247"/>
      <c r="BB735" s="247"/>
      <c r="BC735" s="78"/>
      <c r="BD735" s="247"/>
      <c r="BE735" s="247"/>
      <c r="BF735" s="247"/>
      <c r="BG735" s="247"/>
      <c r="BH735" s="247"/>
      <c r="BI735" s="247"/>
      <c r="BJ735" s="250"/>
      <c r="BK735" s="250"/>
      <c r="BL735" s="252"/>
      <c r="BM735" s="78"/>
      <c r="BN735" s="567" t="str">
        <f t="shared" si="95"/>
        <v xml:space="preserve"> </v>
      </c>
      <c r="BO735" s="567" t="str">
        <f t="shared" si="99"/>
        <v xml:space="preserve"> </v>
      </c>
      <c r="BP735" s="567" t="str">
        <f t="shared" si="100"/>
        <v xml:space="preserve"> </v>
      </c>
      <c r="BQ735" s="567" t="str">
        <f t="shared" si="101"/>
        <v xml:space="preserve"> </v>
      </c>
      <c r="BR735" s="78"/>
      <c r="BS735" s="318"/>
    </row>
    <row r="736" spans="1:71" s="87" customFormat="1" ht="12.75" x14ac:dyDescent="0.25">
      <c r="A736" s="370"/>
      <c r="B736" s="150">
        <f>Demografia!B737</f>
        <v>0</v>
      </c>
      <c r="C736" s="150">
        <f>Demografia!C737</f>
        <v>0</v>
      </c>
      <c r="D736" s="151">
        <f>Demografia!D737</f>
        <v>0</v>
      </c>
      <c r="E736" s="82"/>
      <c r="F736" s="242"/>
      <c r="G736" s="153"/>
      <c r="H736" s="419"/>
      <c r="I736" s="260"/>
      <c r="J736" s="244"/>
      <c r="K736" s="265"/>
      <c r="L736" s="265"/>
      <c r="M736" s="265"/>
      <c r="N736" s="260"/>
      <c r="O736" s="251"/>
      <c r="P736" s="82"/>
      <c r="Q736" s="260"/>
      <c r="R736" s="153"/>
      <c r="S736" s="153"/>
      <c r="T736" s="82"/>
      <c r="U736" s="244"/>
      <c r="V736" s="244"/>
      <c r="W736" s="260"/>
      <c r="X736" s="244"/>
      <c r="Y736" s="260"/>
      <c r="Z736" s="260"/>
      <c r="AA736" s="260"/>
      <c r="AB736" s="265"/>
      <c r="AC736" s="265"/>
      <c r="AD736" s="78"/>
      <c r="AE736" s="265"/>
      <c r="AF736" s="265"/>
      <c r="AG736" s="265"/>
      <c r="AH736" s="265"/>
      <c r="AI736" s="265"/>
      <c r="AJ736" s="265"/>
      <c r="AK736" s="249"/>
      <c r="AL736" s="249"/>
      <c r="AM736" s="251"/>
      <c r="AN736" s="78"/>
      <c r="AO736" s="566" t="str">
        <f t="shared" si="94"/>
        <v xml:space="preserve"> </v>
      </c>
      <c r="AP736" s="566" t="str">
        <f t="shared" si="96"/>
        <v xml:space="preserve"> </v>
      </c>
      <c r="AQ736" s="566" t="str">
        <f t="shared" si="97"/>
        <v xml:space="preserve"> </v>
      </c>
      <c r="AR736" s="566" t="str">
        <f t="shared" si="98"/>
        <v xml:space="preserve"> </v>
      </c>
      <c r="AS736" s="78"/>
      <c r="AT736" s="244"/>
      <c r="AU736" s="244"/>
      <c r="AV736" s="260"/>
      <c r="AW736" s="244"/>
      <c r="AX736" s="260"/>
      <c r="AY736" s="260"/>
      <c r="AZ736" s="260"/>
      <c r="BA736" s="265"/>
      <c r="BB736" s="265"/>
      <c r="BC736" s="78"/>
      <c r="BD736" s="265"/>
      <c r="BE736" s="265"/>
      <c r="BF736" s="265"/>
      <c r="BG736" s="265"/>
      <c r="BH736" s="265"/>
      <c r="BI736" s="265"/>
      <c r="BJ736" s="249"/>
      <c r="BK736" s="249"/>
      <c r="BL736" s="251"/>
      <c r="BM736" s="78"/>
      <c r="BN736" s="566" t="str">
        <f t="shared" si="95"/>
        <v xml:space="preserve"> </v>
      </c>
      <c r="BO736" s="566" t="str">
        <f t="shared" si="99"/>
        <v xml:space="preserve"> </v>
      </c>
      <c r="BP736" s="566" t="str">
        <f t="shared" si="100"/>
        <v xml:space="preserve"> </v>
      </c>
      <c r="BQ736" s="566" t="str">
        <f t="shared" si="101"/>
        <v xml:space="preserve"> </v>
      </c>
      <c r="BR736" s="78"/>
      <c r="BS736" s="146"/>
    </row>
    <row r="737" spans="1:71" s="87" customFormat="1" ht="12.75" x14ac:dyDescent="0.25">
      <c r="A737" s="370"/>
      <c r="B737" s="366">
        <f>Demografia!B738</f>
        <v>0</v>
      </c>
      <c r="C737" s="366">
        <f>Demografia!C738</f>
        <v>0</v>
      </c>
      <c r="D737" s="367">
        <f>Demografia!D738</f>
        <v>0</v>
      </c>
      <c r="E737" s="82"/>
      <c r="F737" s="420"/>
      <c r="G737" s="421"/>
      <c r="H737" s="422"/>
      <c r="I737" s="245"/>
      <c r="J737" s="246"/>
      <c r="K737" s="247"/>
      <c r="L737" s="247"/>
      <c r="M737" s="247"/>
      <c r="N737" s="245"/>
      <c r="O737" s="252"/>
      <c r="P737" s="82"/>
      <c r="Q737" s="245"/>
      <c r="R737" s="421"/>
      <c r="S737" s="421"/>
      <c r="T737" s="82"/>
      <c r="U737" s="246"/>
      <c r="V737" s="246"/>
      <c r="W737" s="245"/>
      <c r="X737" s="246"/>
      <c r="Y737" s="245"/>
      <c r="Z737" s="245"/>
      <c r="AA737" s="245"/>
      <c r="AB737" s="247"/>
      <c r="AC737" s="247"/>
      <c r="AD737" s="78"/>
      <c r="AE737" s="247"/>
      <c r="AF737" s="247"/>
      <c r="AG737" s="247"/>
      <c r="AH737" s="247"/>
      <c r="AI737" s="247"/>
      <c r="AJ737" s="247"/>
      <c r="AK737" s="250"/>
      <c r="AL737" s="250"/>
      <c r="AM737" s="252"/>
      <c r="AN737" s="78"/>
      <c r="AO737" s="567" t="str">
        <f t="shared" si="94"/>
        <v xml:space="preserve"> </v>
      </c>
      <c r="AP737" s="567" t="str">
        <f t="shared" si="96"/>
        <v xml:space="preserve"> </v>
      </c>
      <c r="AQ737" s="567" t="str">
        <f t="shared" si="97"/>
        <v xml:space="preserve"> </v>
      </c>
      <c r="AR737" s="567" t="str">
        <f t="shared" si="98"/>
        <v xml:space="preserve"> </v>
      </c>
      <c r="AS737" s="78"/>
      <c r="AT737" s="365"/>
      <c r="AU737" s="365"/>
      <c r="AV737" s="364"/>
      <c r="AW737" s="365"/>
      <c r="AX737" s="364"/>
      <c r="AY737" s="364"/>
      <c r="AZ737" s="245"/>
      <c r="BA737" s="247"/>
      <c r="BB737" s="247"/>
      <c r="BC737" s="78"/>
      <c r="BD737" s="247"/>
      <c r="BE737" s="247"/>
      <c r="BF737" s="247"/>
      <c r="BG737" s="247"/>
      <c r="BH737" s="247"/>
      <c r="BI737" s="247"/>
      <c r="BJ737" s="250"/>
      <c r="BK737" s="250"/>
      <c r="BL737" s="252"/>
      <c r="BM737" s="78"/>
      <c r="BN737" s="567" t="str">
        <f t="shared" si="95"/>
        <v xml:space="preserve"> </v>
      </c>
      <c r="BO737" s="567" t="str">
        <f t="shared" si="99"/>
        <v xml:space="preserve"> </v>
      </c>
      <c r="BP737" s="567" t="str">
        <f t="shared" si="100"/>
        <v xml:space="preserve"> </v>
      </c>
      <c r="BQ737" s="567" t="str">
        <f t="shared" si="101"/>
        <v xml:space="preserve"> </v>
      </c>
      <c r="BR737" s="78"/>
      <c r="BS737" s="318"/>
    </row>
    <row r="738" spans="1:71" s="87" customFormat="1" ht="12.75" x14ac:dyDescent="0.25">
      <c r="A738" s="370"/>
      <c r="B738" s="150">
        <f>Demografia!B739</f>
        <v>0</v>
      </c>
      <c r="C738" s="150">
        <f>Demografia!C739</f>
        <v>0</v>
      </c>
      <c r="D738" s="151">
        <f>Demografia!D739</f>
        <v>0</v>
      </c>
      <c r="E738" s="82"/>
      <c r="F738" s="242"/>
      <c r="G738" s="153"/>
      <c r="H738" s="419"/>
      <c r="I738" s="260"/>
      <c r="J738" s="244"/>
      <c r="K738" s="265"/>
      <c r="L738" s="265"/>
      <c r="M738" s="265"/>
      <c r="N738" s="260"/>
      <c r="O738" s="251"/>
      <c r="P738" s="82"/>
      <c r="Q738" s="260"/>
      <c r="R738" s="153"/>
      <c r="S738" s="153"/>
      <c r="T738" s="82"/>
      <c r="U738" s="244"/>
      <c r="V738" s="244"/>
      <c r="W738" s="260"/>
      <c r="X738" s="244"/>
      <c r="Y738" s="260"/>
      <c r="Z738" s="260"/>
      <c r="AA738" s="260"/>
      <c r="AB738" s="265"/>
      <c r="AC738" s="265"/>
      <c r="AD738" s="78"/>
      <c r="AE738" s="265"/>
      <c r="AF738" s="265"/>
      <c r="AG738" s="265"/>
      <c r="AH738" s="265"/>
      <c r="AI738" s="265"/>
      <c r="AJ738" s="265"/>
      <c r="AK738" s="249"/>
      <c r="AL738" s="249"/>
      <c r="AM738" s="251"/>
      <c r="AN738" s="78"/>
      <c r="AO738" s="566" t="str">
        <f t="shared" si="94"/>
        <v xml:space="preserve"> </v>
      </c>
      <c r="AP738" s="566" t="str">
        <f t="shared" si="96"/>
        <v xml:space="preserve"> </v>
      </c>
      <c r="AQ738" s="566" t="str">
        <f t="shared" si="97"/>
        <v xml:space="preserve"> </v>
      </c>
      <c r="AR738" s="566" t="str">
        <f t="shared" si="98"/>
        <v xml:space="preserve"> </v>
      </c>
      <c r="AS738" s="78"/>
      <c r="AT738" s="244"/>
      <c r="AU738" s="244"/>
      <c r="AV738" s="260"/>
      <c r="AW738" s="244"/>
      <c r="AX738" s="260"/>
      <c r="AY738" s="260"/>
      <c r="AZ738" s="260"/>
      <c r="BA738" s="265"/>
      <c r="BB738" s="265"/>
      <c r="BC738" s="78"/>
      <c r="BD738" s="265"/>
      <c r="BE738" s="265"/>
      <c r="BF738" s="265"/>
      <c r="BG738" s="265"/>
      <c r="BH738" s="265"/>
      <c r="BI738" s="265"/>
      <c r="BJ738" s="249"/>
      <c r="BK738" s="249"/>
      <c r="BL738" s="251"/>
      <c r="BM738" s="78"/>
      <c r="BN738" s="566" t="str">
        <f t="shared" si="95"/>
        <v xml:space="preserve"> </v>
      </c>
      <c r="BO738" s="566" t="str">
        <f t="shared" si="99"/>
        <v xml:space="preserve"> </v>
      </c>
      <c r="BP738" s="566" t="str">
        <f t="shared" si="100"/>
        <v xml:space="preserve"> </v>
      </c>
      <c r="BQ738" s="566" t="str">
        <f t="shared" si="101"/>
        <v xml:space="preserve"> </v>
      </c>
      <c r="BR738" s="78"/>
      <c r="BS738" s="146"/>
    </row>
    <row r="739" spans="1:71" s="87" customFormat="1" ht="12.75" x14ac:dyDescent="0.25">
      <c r="A739" s="370"/>
      <c r="B739" s="366">
        <f>Demografia!B740</f>
        <v>0</v>
      </c>
      <c r="C739" s="366">
        <f>Demografia!C740</f>
        <v>0</v>
      </c>
      <c r="D739" s="367">
        <f>Demografia!D740</f>
        <v>0</v>
      </c>
      <c r="E739" s="82"/>
      <c r="F739" s="420"/>
      <c r="G739" s="421"/>
      <c r="H739" s="422"/>
      <c r="I739" s="245"/>
      <c r="J739" s="246"/>
      <c r="K739" s="247"/>
      <c r="L739" s="247"/>
      <c r="M739" s="247"/>
      <c r="N739" s="245"/>
      <c r="O739" s="252"/>
      <c r="P739" s="82"/>
      <c r="Q739" s="245"/>
      <c r="R739" s="421"/>
      <c r="S739" s="421"/>
      <c r="T739" s="82"/>
      <c r="U739" s="246"/>
      <c r="V739" s="246"/>
      <c r="W739" s="245"/>
      <c r="X739" s="246"/>
      <c r="Y739" s="245"/>
      <c r="Z739" s="245"/>
      <c r="AA739" s="245"/>
      <c r="AB739" s="247"/>
      <c r="AC739" s="247"/>
      <c r="AD739" s="78"/>
      <c r="AE739" s="247"/>
      <c r="AF739" s="247"/>
      <c r="AG739" s="247"/>
      <c r="AH739" s="247"/>
      <c r="AI739" s="247"/>
      <c r="AJ739" s="247"/>
      <c r="AK739" s="250"/>
      <c r="AL739" s="250"/>
      <c r="AM739" s="252"/>
      <c r="AN739" s="78"/>
      <c r="AO739" s="567" t="str">
        <f t="shared" si="94"/>
        <v xml:space="preserve"> </v>
      </c>
      <c r="AP739" s="567" t="str">
        <f t="shared" si="96"/>
        <v xml:space="preserve"> </v>
      </c>
      <c r="AQ739" s="567" t="str">
        <f t="shared" si="97"/>
        <v xml:space="preserve"> </v>
      </c>
      <c r="AR739" s="567" t="str">
        <f t="shared" si="98"/>
        <v xml:space="preserve"> </v>
      </c>
      <c r="AS739" s="78"/>
      <c r="AT739" s="365"/>
      <c r="AU739" s="365"/>
      <c r="AV739" s="364"/>
      <c r="AW739" s="365"/>
      <c r="AX739" s="364"/>
      <c r="AY739" s="364"/>
      <c r="AZ739" s="245"/>
      <c r="BA739" s="247"/>
      <c r="BB739" s="247"/>
      <c r="BC739" s="78"/>
      <c r="BD739" s="247"/>
      <c r="BE739" s="247"/>
      <c r="BF739" s="247"/>
      <c r="BG739" s="247"/>
      <c r="BH739" s="247"/>
      <c r="BI739" s="247"/>
      <c r="BJ739" s="250"/>
      <c r="BK739" s="250"/>
      <c r="BL739" s="252"/>
      <c r="BM739" s="78"/>
      <c r="BN739" s="567" t="str">
        <f t="shared" si="95"/>
        <v xml:space="preserve"> </v>
      </c>
      <c r="BO739" s="567" t="str">
        <f t="shared" si="99"/>
        <v xml:space="preserve"> </v>
      </c>
      <c r="BP739" s="567" t="str">
        <f t="shared" si="100"/>
        <v xml:space="preserve"> </v>
      </c>
      <c r="BQ739" s="567" t="str">
        <f t="shared" si="101"/>
        <v xml:space="preserve"> </v>
      </c>
      <c r="BR739" s="78"/>
      <c r="BS739" s="318"/>
    </row>
    <row r="740" spans="1:71" s="87" customFormat="1" ht="12.75" x14ac:dyDescent="0.25">
      <c r="A740" s="370"/>
      <c r="B740" s="150">
        <f>Demografia!B741</f>
        <v>0</v>
      </c>
      <c r="C740" s="150">
        <f>Demografia!C741</f>
        <v>0</v>
      </c>
      <c r="D740" s="151">
        <f>Demografia!D741</f>
        <v>0</v>
      </c>
      <c r="E740" s="82"/>
      <c r="F740" s="242"/>
      <c r="G740" s="153"/>
      <c r="H740" s="419"/>
      <c r="I740" s="260"/>
      <c r="J740" s="244"/>
      <c r="K740" s="265"/>
      <c r="L740" s="265"/>
      <c r="M740" s="265"/>
      <c r="N740" s="260"/>
      <c r="O740" s="251"/>
      <c r="P740" s="82"/>
      <c r="Q740" s="260"/>
      <c r="R740" s="153"/>
      <c r="S740" s="153"/>
      <c r="T740" s="82"/>
      <c r="U740" s="244"/>
      <c r="V740" s="244"/>
      <c r="W740" s="260"/>
      <c r="X740" s="244"/>
      <c r="Y740" s="260"/>
      <c r="Z740" s="260"/>
      <c r="AA740" s="260"/>
      <c r="AB740" s="265"/>
      <c r="AC740" s="265"/>
      <c r="AD740" s="78"/>
      <c r="AE740" s="265"/>
      <c r="AF740" s="265"/>
      <c r="AG740" s="265"/>
      <c r="AH740" s="265"/>
      <c r="AI740" s="265"/>
      <c r="AJ740" s="265"/>
      <c r="AK740" s="249"/>
      <c r="AL740" s="249"/>
      <c r="AM740" s="251"/>
      <c r="AN740" s="78"/>
      <c r="AO740" s="566" t="str">
        <f t="shared" si="94"/>
        <v xml:space="preserve"> </v>
      </c>
      <c r="AP740" s="566" t="str">
        <f t="shared" si="96"/>
        <v xml:space="preserve"> </v>
      </c>
      <c r="AQ740" s="566" t="str">
        <f t="shared" si="97"/>
        <v xml:space="preserve"> </v>
      </c>
      <c r="AR740" s="566" t="str">
        <f t="shared" si="98"/>
        <v xml:space="preserve"> </v>
      </c>
      <c r="AS740" s="78"/>
      <c r="AT740" s="244"/>
      <c r="AU740" s="244"/>
      <c r="AV740" s="260"/>
      <c r="AW740" s="244"/>
      <c r="AX740" s="260"/>
      <c r="AY740" s="260"/>
      <c r="AZ740" s="260"/>
      <c r="BA740" s="265"/>
      <c r="BB740" s="265"/>
      <c r="BC740" s="78"/>
      <c r="BD740" s="265"/>
      <c r="BE740" s="265"/>
      <c r="BF740" s="265"/>
      <c r="BG740" s="265"/>
      <c r="BH740" s="265"/>
      <c r="BI740" s="265"/>
      <c r="BJ740" s="249"/>
      <c r="BK740" s="249"/>
      <c r="BL740" s="251"/>
      <c r="BM740" s="78"/>
      <c r="BN740" s="566" t="str">
        <f t="shared" si="95"/>
        <v xml:space="preserve"> </v>
      </c>
      <c r="BO740" s="566" t="str">
        <f t="shared" si="99"/>
        <v xml:space="preserve"> </v>
      </c>
      <c r="BP740" s="566" t="str">
        <f t="shared" si="100"/>
        <v xml:space="preserve"> </v>
      </c>
      <c r="BQ740" s="566" t="str">
        <f t="shared" si="101"/>
        <v xml:space="preserve"> </v>
      </c>
      <c r="BR740" s="78"/>
      <c r="BS740" s="146"/>
    </row>
    <row r="741" spans="1:71" s="87" customFormat="1" ht="12.75" x14ac:dyDescent="0.25">
      <c r="A741" s="370"/>
      <c r="B741" s="366">
        <f>Demografia!B742</f>
        <v>0</v>
      </c>
      <c r="C741" s="366">
        <f>Demografia!C742</f>
        <v>0</v>
      </c>
      <c r="D741" s="367">
        <f>Demografia!D742</f>
        <v>0</v>
      </c>
      <c r="E741" s="82"/>
      <c r="F741" s="420"/>
      <c r="G741" s="421"/>
      <c r="H741" s="422"/>
      <c r="I741" s="245"/>
      <c r="J741" s="246"/>
      <c r="K741" s="247"/>
      <c r="L741" s="247"/>
      <c r="M741" s="247"/>
      <c r="N741" s="245"/>
      <c r="O741" s="252"/>
      <c r="P741" s="82"/>
      <c r="Q741" s="245"/>
      <c r="R741" s="421"/>
      <c r="S741" s="421"/>
      <c r="T741" s="82"/>
      <c r="U741" s="246"/>
      <c r="V741" s="246"/>
      <c r="W741" s="245"/>
      <c r="X741" s="246"/>
      <c r="Y741" s="245"/>
      <c r="Z741" s="245"/>
      <c r="AA741" s="245"/>
      <c r="AB741" s="247"/>
      <c r="AC741" s="247"/>
      <c r="AD741" s="78"/>
      <c r="AE741" s="247"/>
      <c r="AF741" s="247"/>
      <c r="AG741" s="247"/>
      <c r="AH741" s="247"/>
      <c r="AI741" s="247"/>
      <c r="AJ741" s="247"/>
      <c r="AK741" s="250"/>
      <c r="AL741" s="250"/>
      <c r="AM741" s="252"/>
      <c r="AN741" s="78"/>
      <c r="AO741" s="567" t="str">
        <f t="shared" si="94"/>
        <v xml:space="preserve"> </v>
      </c>
      <c r="AP741" s="567" t="str">
        <f t="shared" si="96"/>
        <v xml:space="preserve"> </v>
      </c>
      <c r="AQ741" s="567" t="str">
        <f t="shared" si="97"/>
        <v xml:space="preserve"> </v>
      </c>
      <c r="AR741" s="567" t="str">
        <f t="shared" si="98"/>
        <v xml:space="preserve"> </v>
      </c>
      <c r="AS741" s="78"/>
      <c r="AT741" s="365"/>
      <c r="AU741" s="365"/>
      <c r="AV741" s="364"/>
      <c r="AW741" s="365"/>
      <c r="AX741" s="364"/>
      <c r="AY741" s="364"/>
      <c r="AZ741" s="245"/>
      <c r="BA741" s="247"/>
      <c r="BB741" s="247"/>
      <c r="BC741" s="78"/>
      <c r="BD741" s="247"/>
      <c r="BE741" s="247"/>
      <c r="BF741" s="247"/>
      <c r="BG741" s="247"/>
      <c r="BH741" s="247"/>
      <c r="BI741" s="247"/>
      <c r="BJ741" s="250"/>
      <c r="BK741" s="250"/>
      <c r="BL741" s="252"/>
      <c r="BM741" s="78"/>
      <c r="BN741" s="567" t="str">
        <f t="shared" si="95"/>
        <v xml:space="preserve"> </v>
      </c>
      <c r="BO741" s="567" t="str">
        <f t="shared" si="99"/>
        <v xml:space="preserve"> </v>
      </c>
      <c r="BP741" s="567" t="str">
        <f t="shared" si="100"/>
        <v xml:space="preserve"> </v>
      </c>
      <c r="BQ741" s="567" t="str">
        <f t="shared" si="101"/>
        <v xml:space="preserve"> </v>
      </c>
      <c r="BR741" s="78"/>
      <c r="BS741" s="318"/>
    </row>
    <row r="742" spans="1:71" s="87" customFormat="1" ht="12.75" x14ac:dyDescent="0.25">
      <c r="A742" s="370"/>
      <c r="B742" s="150">
        <f>Demografia!B743</f>
        <v>0</v>
      </c>
      <c r="C742" s="150">
        <f>Demografia!C743</f>
        <v>0</v>
      </c>
      <c r="D742" s="151">
        <f>Demografia!D743</f>
        <v>0</v>
      </c>
      <c r="E742" s="82"/>
      <c r="F742" s="242"/>
      <c r="G742" s="153"/>
      <c r="H742" s="419"/>
      <c r="I742" s="260"/>
      <c r="J742" s="244"/>
      <c r="K742" s="265"/>
      <c r="L742" s="265"/>
      <c r="M742" s="265"/>
      <c r="N742" s="260"/>
      <c r="O742" s="251"/>
      <c r="P742" s="82"/>
      <c r="Q742" s="260"/>
      <c r="R742" s="153"/>
      <c r="S742" s="153"/>
      <c r="T742" s="82"/>
      <c r="U742" s="244"/>
      <c r="V742" s="244"/>
      <c r="W742" s="260"/>
      <c r="X742" s="244"/>
      <c r="Y742" s="260"/>
      <c r="Z742" s="260"/>
      <c r="AA742" s="260"/>
      <c r="AB742" s="265"/>
      <c r="AC742" s="265"/>
      <c r="AD742" s="78"/>
      <c r="AE742" s="265"/>
      <c r="AF742" s="265"/>
      <c r="AG742" s="265"/>
      <c r="AH742" s="265"/>
      <c r="AI742" s="265"/>
      <c r="AJ742" s="265"/>
      <c r="AK742" s="249"/>
      <c r="AL742" s="249"/>
      <c r="AM742" s="251"/>
      <c r="AN742" s="78"/>
      <c r="AO742" s="566" t="str">
        <f t="shared" si="94"/>
        <v xml:space="preserve"> </v>
      </c>
      <c r="AP742" s="566" t="str">
        <f t="shared" si="96"/>
        <v xml:space="preserve"> </v>
      </c>
      <c r="AQ742" s="566" t="str">
        <f t="shared" si="97"/>
        <v xml:space="preserve"> </v>
      </c>
      <c r="AR742" s="566" t="str">
        <f t="shared" si="98"/>
        <v xml:space="preserve"> </v>
      </c>
      <c r="AS742" s="78"/>
      <c r="AT742" s="244"/>
      <c r="AU742" s="244"/>
      <c r="AV742" s="260"/>
      <c r="AW742" s="244"/>
      <c r="AX742" s="260"/>
      <c r="AY742" s="260"/>
      <c r="AZ742" s="260"/>
      <c r="BA742" s="265"/>
      <c r="BB742" s="265"/>
      <c r="BC742" s="78"/>
      <c r="BD742" s="265"/>
      <c r="BE742" s="265"/>
      <c r="BF742" s="265"/>
      <c r="BG742" s="265"/>
      <c r="BH742" s="265"/>
      <c r="BI742" s="265"/>
      <c r="BJ742" s="249"/>
      <c r="BK742" s="249"/>
      <c r="BL742" s="251"/>
      <c r="BM742" s="78"/>
      <c r="BN742" s="566" t="str">
        <f t="shared" si="95"/>
        <v xml:space="preserve"> </v>
      </c>
      <c r="BO742" s="566" t="str">
        <f t="shared" si="99"/>
        <v xml:space="preserve"> </v>
      </c>
      <c r="BP742" s="566" t="str">
        <f t="shared" si="100"/>
        <v xml:space="preserve"> </v>
      </c>
      <c r="BQ742" s="566" t="str">
        <f t="shared" si="101"/>
        <v xml:space="preserve"> </v>
      </c>
      <c r="BR742" s="78"/>
      <c r="BS742" s="146"/>
    </row>
    <row r="743" spans="1:71" s="87" customFormat="1" ht="12.75" x14ac:dyDescent="0.25">
      <c r="A743" s="370"/>
      <c r="B743" s="366">
        <f>Demografia!B744</f>
        <v>0</v>
      </c>
      <c r="C743" s="366">
        <f>Demografia!C744</f>
        <v>0</v>
      </c>
      <c r="D743" s="367">
        <f>Demografia!D744</f>
        <v>0</v>
      </c>
      <c r="E743" s="82"/>
      <c r="F743" s="420"/>
      <c r="G743" s="421"/>
      <c r="H743" s="422"/>
      <c r="I743" s="245"/>
      <c r="J743" s="246"/>
      <c r="K743" s="247"/>
      <c r="L743" s="247"/>
      <c r="M743" s="247"/>
      <c r="N743" s="245"/>
      <c r="O743" s="252"/>
      <c r="P743" s="82"/>
      <c r="Q743" s="245"/>
      <c r="R743" s="421"/>
      <c r="S743" s="421"/>
      <c r="T743" s="82"/>
      <c r="U743" s="246"/>
      <c r="V743" s="246"/>
      <c r="W743" s="245"/>
      <c r="X743" s="246"/>
      <c r="Y743" s="245"/>
      <c r="Z743" s="245"/>
      <c r="AA743" s="245"/>
      <c r="AB743" s="247"/>
      <c r="AC743" s="247"/>
      <c r="AD743" s="78"/>
      <c r="AE743" s="247"/>
      <c r="AF743" s="247"/>
      <c r="AG743" s="247"/>
      <c r="AH743" s="247"/>
      <c r="AI743" s="247"/>
      <c r="AJ743" s="247"/>
      <c r="AK743" s="250"/>
      <c r="AL743" s="250"/>
      <c r="AM743" s="252"/>
      <c r="AN743" s="78"/>
      <c r="AO743" s="567" t="str">
        <f t="shared" si="94"/>
        <v xml:space="preserve"> </v>
      </c>
      <c r="AP743" s="567" t="str">
        <f t="shared" si="96"/>
        <v xml:space="preserve"> </v>
      </c>
      <c r="AQ743" s="567" t="str">
        <f t="shared" si="97"/>
        <v xml:space="preserve"> </v>
      </c>
      <c r="AR743" s="567" t="str">
        <f t="shared" si="98"/>
        <v xml:space="preserve"> </v>
      </c>
      <c r="AS743" s="78"/>
      <c r="AT743" s="365"/>
      <c r="AU743" s="365"/>
      <c r="AV743" s="364"/>
      <c r="AW743" s="365"/>
      <c r="AX743" s="364"/>
      <c r="AY743" s="364"/>
      <c r="AZ743" s="245"/>
      <c r="BA743" s="247"/>
      <c r="BB743" s="247"/>
      <c r="BC743" s="78"/>
      <c r="BD743" s="247"/>
      <c r="BE743" s="247"/>
      <c r="BF743" s="247"/>
      <c r="BG743" s="247"/>
      <c r="BH743" s="247"/>
      <c r="BI743" s="247"/>
      <c r="BJ743" s="250"/>
      <c r="BK743" s="250"/>
      <c r="BL743" s="252"/>
      <c r="BM743" s="78"/>
      <c r="BN743" s="567" t="str">
        <f t="shared" si="95"/>
        <v xml:space="preserve"> </v>
      </c>
      <c r="BO743" s="567" t="str">
        <f t="shared" si="99"/>
        <v xml:space="preserve"> </v>
      </c>
      <c r="BP743" s="567" t="str">
        <f t="shared" si="100"/>
        <v xml:space="preserve"> </v>
      </c>
      <c r="BQ743" s="567" t="str">
        <f t="shared" si="101"/>
        <v xml:space="preserve"> </v>
      </c>
      <c r="BR743" s="78"/>
      <c r="BS743" s="318"/>
    </row>
    <row r="744" spans="1:71" s="87" customFormat="1" ht="12.75" x14ac:dyDescent="0.25">
      <c r="A744" s="370"/>
      <c r="B744" s="150">
        <f>Demografia!B745</f>
        <v>0</v>
      </c>
      <c r="C744" s="150">
        <f>Demografia!C745</f>
        <v>0</v>
      </c>
      <c r="D744" s="151">
        <f>Demografia!D745</f>
        <v>0</v>
      </c>
      <c r="E744" s="82"/>
      <c r="F744" s="242"/>
      <c r="G744" s="153"/>
      <c r="H744" s="419"/>
      <c r="I744" s="260"/>
      <c r="J744" s="244"/>
      <c r="K744" s="265"/>
      <c r="L744" s="265"/>
      <c r="M744" s="265"/>
      <c r="N744" s="260"/>
      <c r="O744" s="251"/>
      <c r="P744" s="82"/>
      <c r="Q744" s="260"/>
      <c r="R744" s="153"/>
      <c r="S744" s="153"/>
      <c r="T744" s="82"/>
      <c r="U744" s="244"/>
      <c r="V744" s="244"/>
      <c r="W744" s="260"/>
      <c r="X744" s="244"/>
      <c r="Y744" s="260"/>
      <c r="Z744" s="260"/>
      <c r="AA744" s="260"/>
      <c r="AB744" s="265"/>
      <c r="AC744" s="265"/>
      <c r="AD744" s="78"/>
      <c r="AE744" s="265"/>
      <c r="AF744" s="265"/>
      <c r="AG744" s="265"/>
      <c r="AH744" s="265"/>
      <c r="AI744" s="265"/>
      <c r="AJ744" s="265"/>
      <c r="AK744" s="249"/>
      <c r="AL744" s="249"/>
      <c r="AM744" s="251"/>
      <c r="AN744" s="78"/>
      <c r="AO744" s="566" t="str">
        <f t="shared" si="94"/>
        <v xml:space="preserve"> </v>
      </c>
      <c r="AP744" s="566" t="str">
        <f t="shared" si="96"/>
        <v xml:space="preserve"> </v>
      </c>
      <c r="AQ744" s="566" t="str">
        <f t="shared" si="97"/>
        <v xml:space="preserve"> </v>
      </c>
      <c r="AR744" s="566" t="str">
        <f t="shared" si="98"/>
        <v xml:space="preserve"> </v>
      </c>
      <c r="AS744" s="78"/>
      <c r="AT744" s="244"/>
      <c r="AU744" s="244"/>
      <c r="AV744" s="260"/>
      <c r="AW744" s="244"/>
      <c r="AX744" s="260"/>
      <c r="AY744" s="260"/>
      <c r="AZ744" s="260"/>
      <c r="BA744" s="265"/>
      <c r="BB744" s="265"/>
      <c r="BC744" s="78"/>
      <c r="BD744" s="265"/>
      <c r="BE744" s="265"/>
      <c r="BF744" s="265"/>
      <c r="BG744" s="265"/>
      <c r="BH744" s="265"/>
      <c r="BI744" s="265"/>
      <c r="BJ744" s="249"/>
      <c r="BK744" s="249"/>
      <c r="BL744" s="251"/>
      <c r="BM744" s="78"/>
      <c r="BN744" s="566" t="str">
        <f t="shared" si="95"/>
        <v xml:space="preserve"> </v>
      </c>
      <c r="BO744" s="566" t="str">
        <f t="shared" si="99"/>
        <v xml:space="preserve"> </v>
      </c>
      <c r="BP744" s="566" t="str">
        <f t="shared" si="100"/>
        <v xml:space="preserve"> </v>
      </c>
      <c r="BQ744" s="566" t="str">
        <f t="shared" si="101"/>
        <v xml:space="preserve"> </v>
      </c>
      <c r="BR744" s="78"/>
      <c r="BS744" s="146"/>
    </row>
    <row r="745" spans="1:71" s="87" customFormat="1" ht="12.75" x14ac:dyDescent="0.25">
      <c r="A745" s="370"/>
      <c r="B745" s="366">
        <f>Demografia!B746</f>
        <v>0</v>
      </c>
      <c r="C745" s="366">
        <f>Demografia!C746</f>
        <v>0</v>
      </c>
      <c r="D745" s="367">
        <f>Demografia!D746</f>
        <v>0</v>
      </c>
      <c r="E745" s="82"/>
      <c r="F745" s="420"/>
      <c r="G745" s="421"/>
      <c r="H745" s="422"/>
      <c r="I745" s="245"/>
      <c r="J745" s="246"/>
      <c r="K745" s="247"/>
      <c r="L745" s="247"/>
      <c r="M745" s="247"/>
      <c r="N745" s="245"/>
      <c r="O745" s="252"/>
      <c r="P745" s="82"/>
      <c r="Q745" s="245"/>
      <c r="R745" s="421"/>
      <c r="S745" s="421"/>
      <c r="T745" s="82"/>
      <c r="U745" s="246"/>
      <c r="V745" s="246"/>
      <c r="W745" s="245"/>
      <c r="X745" s="246"/>
      <c r="Y745" s="245"/>
      <c r="Z745" s="245"/>
      <c r="AA745" s="245"/>
      <c r="AB745" s="247"/>
      <c r="AC745" s="247"/>
      <c r="AD745" s="78"/>
      <c r="AE745" s="247"/>
      <c r="AF745" s="247"/>
      <c r="AG745" s="247"/>
      <c r="AH745" s="247"/>
      <c r="AI745" s="247"/>
      <c r="AJ745" s="247"/>
      <c r="AK745" s="250"/>
      <c r="AL745" s="250"/>
      <c r="AM745" s="252"/>
      <c r="AN745" s="78"/>
      <c r="AO745" s="567" t="str">
        <f t="shared" si="94"/>
        <v xml:space="preserve"> </v>
      </c>
      <c r="AP745" s="567" t="str">
        <f t="shared" si="96"/>
        <v xml:space="preserve"> </v>
      </c>
      <c r="AQ745" s="567" t="str">
        <f t="shared" si="97"/>
        <v xml:space="preserve"> </v>
      </c>
      <c r="AR745" s="567" t="str">
        <f t="shared" si="98"/>
        <v xml:space="preserve"> </v>
      </c>
      <c r="AS745" s="78"/>
      <c r="AT745" s="365"/>
      <c r="AU745" s="365"/>
      <c r="AV745" s="364"/>
      <c r="AW745" s="365"/>
      <c r="AX745" s="364"/>
      <c r="AY745" s="364"/>
      <c r="AZ745" s="245"/>
      <c r="BA745" s="247"/>
      <c r="BB745" s="247"/>
      <c r="BC745" s="78"/>
      <c r="BD745" s="247"/>
      <c r="BE745" s="247"/>
      <c r="BF745" s="247"/>
      <c r="BG745" s="247"/>
      <c r="BH745" s="247"/>
      <c r="BI745" s="247"/>
      <c r="BJ745" s="250"/>
      <c r="BK745" s="250"/>
      <c r="BL745" s="252"/>
      <c r="BM745" s="78"/>
      <c r="BN745" s="567" t="str">
        <f t="shared" si="95"/>
        <v xml:space="preserve"> </v>
      </c>
      <c r="BO745" s="567" t="str">
        <f t="shared" si="99"/>
        <v xml:space="preserve"> </v>
      </c>
      <c r="BP745" s="567" t="str">
        <f t="shared" si="100"/>
        <v xml:space="preserve"> </v>
      </c>
      <c r="BQ745" s="567" t="str">
        <f t="shared" si="101"/>
        <v xml:space="preserve"> </v>
      </c>
      <c r="BR745" s="78"/>
      <c r="BS745" s="318"/>
    </row>
    <row r="746" spans="1:71" s="87" customFormat="1" ht="12.75" x14ac:dyDescent="0.25">
      <c r="A746" s="370"/>
      <c r="B746" s="150">
        <f>Demografia!B747</f>
        <v>0</v>
      </c>
      <c r="C746" s="150">
        <f>Demografia!C747</f>
        <v>0</v>
      </c>
      <c r="D746" s="151">
        <f>Demografia!D747</f>
        <v>0</v>
      </c>
      <c r="E746" s="82"/>
      <c r="F746" s="242"/>
      <c r="G746" s="153"/>
      <c r="H746" s="419"/>
      <c r="I746" s="260"/>
      <c r="J746" s="244"/>
      <c r="K746" s="265"/>
      <c r="L746" s="265"/>
      <c r="M746" s="265"/>
      <c r="N746" s="260"/>
      <c r="O746" s="251"/>
      <c r="P746" s="82"/>
      <c r="Q746" s="260"/>
      <c r="R746" s="153"/>
      <c r="S746" s="153"/>
      <c r="T746" s="82"/>
      <c r="U746" s="244"/>
      <c r="V746" s="244"/>
      <c r="W746" s="260"/>
      <c r="X746" s="244"/>
      <c r="Y746" s="260"/>
      <c r="Z746" s="260"/>
      <c r="AA746" s="260"/>
      <c r="AB746" s="265"/>
      <c r="AC746" s="265"/>
      <c r="AD746" s="78"/>
      <c r="AE746" s="265"/>
      <c r="AF746" s="265"/>
      <c r="AG746" s="265"/>
      <c r="AH746" s="265"/>
      <c r="AI746" s="265"/>
      <c r="AJ746" s="265"/>
      <c r="AK746" s="249"/>
      <c r="AL746" s="249"/>
      <c r="AM746" s="251"/>
      <c r="AN746" s="78"/>
      <c r="AO746" s="566" t="str">
        <f t="shared" si="94"/>
        <v xml:space="preserve"> </v>
      </c>
      <c r="AP746" s="566" t="str">
        <f t="shared" si="96"/>
        <v xml:space="preserve"> </v>
      </c>
      <c r="AQ746" s="566" t="str">
        <f t="shared" si="97"/>
        <v xml:space="preserve"> </v>
      </c>
      <c r="AR746" s="566" t="str">
        <f t="shared" si="98"/>
        <v xml:space="preserve"> </v>
      </c>
      <c r="AS746" s="78"/>
      <c r="AT746" s="244"/>
      <c r="AU746" s="244"/>
      <c r="AV746" s="260"/>
      <c r="AW746" s="244"/>
      <c r="AX746" s="260"/>
      <c r="AY746" s="260"/>
      <c r="AZ746" s="260"/>
      <c r="BA746" s="265"/>
      <c r="BB746" s="265"/>
      <c r="BC746" s="78"/>
      <c r="BD746" s="265"/>
      <c r="BE746" s="265"/>
      <c r="BF746" s="265"/>
      <c r="BG746" s="265"/>
      <c r="BH746" s="265"/>
      <c r="BI746" s="265"/>
      <c r="BJ746" s="249"/>
      <c r="BK746" s="249"/>
      <c r="BL746" s="251"/>
      <c r="BM746" s="78"/>
      <c r="BN746" s="566" t="str">
        <f t="shared" si="95"/>
        <v xml:space="preserve"> </v>
      </c>
      <c r="BO746" s="566" t="str">
        <f t="shared" si="99"/>
        <v xml:space="preserve"> </v>
      </c>
      <c r="BP746" s="566" t="str">
        <f t="shared" si="100"/>
        <v xml:space="preserve"> </v>
      </c>
      <c r="BQ746" s="566" t="str">
        <f t="shared" si="101"/>
        <v xml:space="preserve"> </v>
      </c>
      <c r="BR746" s="78"/>
      <c r="BS746" s="146"/>
    </row>
    <row r="747" spans="1:71" s="87" customFormat="1" ht="12.75" x14ac:dyDescent="0.25">
      <c r="A747" s="370"/>
      <c r="B747" s="366">
        <f>Demografia!B748</f>
        <v>0</v>
      </c>
      <c r="C747" s="366">
        <f>Demografia!C748</f>
        <v>0</v>
      </c>
      <c r="D747" s="367">
        <f>Demografia!D748</f>
        <v>0</v>
      </c>
      <c r="E747" s="82"/>
      <c r="F747" s="420"/>
      <c r="G747" s="421"/>
      <c r="H747" s="422"/>
      <c r="I747" s="245"/>
      <c r="J747" s="246"/>
      <c r="K747" s="247"/>
      <c r="L747" s="247"/>
      <c r="M747" s="247"/>
      <c r="N747" s="245"/>
      <c r="O747" s="252"/>
      <c r="P747" s="82"/>
      <c r="Q747" s="245"/>
      <c r="R747" s="421"/>
      <c r="S747" s="421"/>
      <c r="T747" s="82"/>
      <c r="U747" s="246"/>
      <c r="V747" s="246"/>
      <c r="W747" s="245"/>
      <c r="X747" s="246"/>
      <c r="Y747" s="245"/>
      <c r="Z747" s="245"/>
      <c r="AA747" s="245"/>
      <c r="AB747" s="247"/>
      <c r="AC747" s="247"/>
      <c r="AD747" s="78"/>
      <c r="AE747" s="247"/>
      <c r="AF747" s="247"/>
      <c r="AG747" s="247"/>
      <c r="AH747" s="247"/>
      <c r="AI747" s="247"/>
      <c r="AJ747" s="247"/>
      <c r="AK747" s="250"/>
      <c r="AL747" s="250"/>
      <c r="AM747" s="252"/>
      <c r="AN747" s="78"/>
      <c r="AO747" s="567" t="str">
        <f t="shared" si="94"/>
        <v xml:space="preserve"> </v>
      </c>
      <c r="AP747" s="567" t="str">
        <f t="shared" si="96"/>
        <v xml:space="preserve"> </v>
      </c>
      <c r="AQ747" s="567" t="str">
        <f t="shared" si="97"/>
        <v xml:space="preserve"> </v>
      </c>
      <c r="AR747" s="567" t="str">
        <f t="shared" si="98"/>
        <v xml:space="preserve"> </v>
      </c>
      <c r="AS747" s="78"/>
      <c r="AT747" s="365"/>
      <c r="AU747" s="365"/>
      <c r="AV747" s="364"/>
      <c r="AW747" s="365"/>
      <c r="AX747" s="364"/>
      <c r="AY747" s="364"/>
      <c r="AZ747" s="245"/>
      <c r="BA747" s="247"/>
      <c r="BB747" s="247"/>
      <c r="BC747" s="78"/>
      <c r="BD747" s="247"/>
      <c r="BE747" s="247"/>
      <c r="BF747" s="247"/>
      <c r="BG747" s="247"/>
      <c r="BH747" s="247"/>
      <c r="BI747" s="247"/>
      <c r="BJ747" s="250"/>
      <c r="BK747" s="250"/>
      <c r="BL747" s="252"/>
      <c r="BM747" s="78"/>
      <c r="BN747" s="567" t="str">
        <f t="shared" si="95"/>
        <v xml:space="preserve"> </v>
      </c>
      <c r="BO747" s="567" t="str">
        <f t="shared" si="99"/>
        <v xml:space="preserve"> </v>
      </c>
      <c r="BP747" s="567" t="str">
        <f t="shared" si="100"/>
        <v xml:space="preserve"> </v>
      </c>
      <c r="BQ747" s="567" t="str">
        <f t="shared" si="101"/>
        <v xml:space="preserve"> </v>
      </c>
      <c r="BR747" s="78"/>
      <c r="BS747" s="318"/>
    </row>
    <row r="748" spans="1:71" s="87" customFormat="1" ht="12.75" x14ac:dyDescent="0.25">
      <c r="A748" s="370"/>
      <c r="B748" s="150">
        <f>Demografia!B749</f>
        <v>0</v>
      </c>
      <c r="C748" s="150">
        <f>Demografia!C749</f>
        <v>0</v>
      </c>
      <c r="D748" s="151">
        <f>Demografia!D749</f>
        <v>0</v>
      </c>
      <c r="E748" s="82"/>
      <c r="F748" s="242"/>
      <c r="G748" s="153"/>
      <c r="H748" s="419"/>
      <c r="I748" s="260"/>
      <c r="J748" s="244"/>
      <c r="K748" s="265"/>
      <c r="L748" s="265"/>
      <c r="M748" s="265"/>
      <c r="N748" s="260"/>
      <c r="O748" s="251"/>
      <c r="P748" s="82"/>
      <c r="Q748" s="260"/>
      <c r="R748" s="153"/>
      <c r="S748" s="153"/>
      <c r="T748" s="82"/>
      <c r="U748" s="244"/>
      <c r="V748" s="244"/>
      <c r="W748" s="260"/>
      <c r="X748" s="244"/>
      <c r="Y748" s="260"/>
      <c r="Z748" s="260"/>
      <c r="AA748" s="260"/>
      <c r="AB748" s="265"/>
      <c r="AC748" s="265"/>
      <c r="AD748" s="78"/>
      <c r="AE748" s="265"/>
      <c r="AF748" s="265"/>
      <c r="AG748" s="265"/>
      <c r="AH748" s="265"/>
      <c r="AI748" s="265"/>
      <c r="AJ748" s="265"/>
      <c r="AK748" s="249"/>
      <c r="AL748" s="249"/>
      <c r="AM748" s="251"/>
      <c r="AN748" s="78"/>
      <c r="AO748" s="566" t="str">
        <f t="shared" si="94"/>
        <v xml:space="preserve"> </v>
      </c>
      <c r="AP748" s="566" t="str">
        <f t="shared" si="96"/>
        <v xml:space="preserve"> </v>
      </c>
      <c r="AQ748" s="566" t="str">
        <f t="shared" si="97"/>
        <v xml:space="preserve"> </v>
      </c>
      <c r="AR748" s="566" t="str">
        <f t="shared" si="98"/>
        <v xml:space="preserve"> </v>
      </c>
      <c r="AS748" s="78"/>
      <c r="AT748" s="244"/>
      <c r="AU748" s="244"/>
      <c r="AV748" s="260"/>
      <c r="AW748" s="244"/>
      <c r="AX748" s="260"/>
      <c r="AY748" s="260"/>
      <c r="AZ748" s="260"/>
      <c r="BA748" s="265"/>
      <c r="BB748" s="265"/>
      <c r="BC748" s="78"/>
      <c r="BD748" s="265"/>
      <c r="BE748" s="265"/>
      <c r="BF748" s="265"/>
      <c r="BG748" s="265"/>
      <c r="BH748" s="265"/>
      <c r="BI748" s="265"/>
      <c r="BJ748" s="249"/>
      <c r="BK748" s="249"/>
      <c r="BL748" s="251"/>
      <c r="BM748" s="78"/>
      <c r="BN748" s="566" t="str">
        <f t="shared" si="95"/>
        <v xml:space="preserve"> </v>
      </c>
      <c r="BO748" s="566" t="str">
        <f t="shared" si="99"/>
        <v xml:space="preserve"> </v>
      </c>
      <c r="BP748" s="566" t="str">
        <f t="shared" si="100"/>
        <v xml:space="preserve"> </v>
      </c>
      <c r="BQ748" s="566" t="str">
        <f t="shared" si="101"/>
        <v xml:space="preserve"> </v>
      </c>
      <c r="BR748" s="78"/>
      <c r="BS748" s="146"/>
    </row>
    <row r="749" spans="1:71" s="87" customFormat="1" ht="12.75" x14ac:dyDescent="0.25">
      <c r="A749" s="370"/>
      <c r="B749" s="366">
        <f>Demografia!B750</f>
        <v>0</v>
      </c>
      <c r="C749" s="366">
        <f>Demografia!C750</f>
        <v>0</v>
      </c>
      <c r="D749" s="367">
        <f>Demografia!D750</f>
        <v>0</v>
      </c>
      <c r="E749" s="82"/>
      <c r="F749" s="420"/>
      <c r="G749" s="421"/>
      <c r="H749" s="422"/>
      <c r="I749" s="245"/>
      <c r="J749" s="246"/>
      <c r="K749" s="247"/>
      <c r="L749" s="247"/>
      <c r="M749" s="247"/>
      <c r="N749" s="245"/>
      <c r="O749" s="252"/>
      <c r="P749" s="82"/>
      <c r="Q749" s="245"/>
      <c r="R749" s="421"/>
      <c r="S749" s="421"/>
      <c r="T749" s="82"/>
      <c r="U749" s="246"/>
      <c r="V749" s="246"/>
      <c r="W749" s="245"/>
      <c r="X749" s="246"/>
      <c r="Y749" s="245"/>
      <c r="Z749" s="245"/>
      <c r="AA749" s="245"/>
      <c r="AB749" s="247"/>
      <c r="AC749" s="247"/>
      <c r="AD749" s="78"/>
      <c r="AE749" s="247"/>
      <c r="AF749" s="247"/>
      <c r="AG749" s="247"/>
      <c r="AH749" s="247"/>
      <c r="AI749" s="247"/>
      <c r="AJ749" s="247"/>
      <c r="AK749" s="250"/>
      <c r="AL749" s="250"/>
      <c r="AM749" s="252"/>
      <c r="AN749" s="78"/>
      <c r="AO749" s="567" t="str">
        <f t="shared" si="94"/>
        <v xml:space="preserve"> </v>
      </c>
      <c r="AP749" s="567" t="str">
        <f t="shared" si="96"/>
        <v xml:space="preserve"> </v>
      </c>
      <c r="AQ749" s="567" t="str">
        <f t="shared" si="97"/>
        <v xml:space="preserve"> </v>
      </c>
      <c r="AR749" s="567" t="str">
        <f t="shared" si="98"/>
        <v xml:space="preserve"> </v>
      </c>
      <c r="AS749" s="78"/>
      <c r="AT749" s="365"/>
      <c r="AU749" s="365"/>
      <c r="AV749" s="364"/>
      <c r="AW749" s="365"/>
      <c r="AX749" s="364"/>
      <c r="AY749" s="364"/>
      <c r="AZ749" s="245"/>
      <c r="BA749" s="247"/>
      <c r="BB749" s="247"/>
      <c r="BC749" s="78"/>
      <c r="BD749" s="247"/>
      <c r="BE749" s="247"/>
      <c r="BF749" s="247"/>
      <c r="BG749" s="247"/>
      <c r="BH749" s="247"/>
      <c r="BI749" s="247"/>
      <c r="BJ749" s="250"/>
      <c r="BK749" s="250"/>
      <c r="BL749" s="252"/>
      <c r="BM749" s="78"/>
      <c r="BN749" s="567" t="str">
        <f t="shared" si="95"/>
        <v xml:space="preserve"> </v>
      </c>
      <c r="BO749" s="567" t="str">
        <f t="shared" si="99"/>
        <v xml:space="preserve"> </v>
      </c>
      <c r="BP749" s="567" t="str">
        <f t="shared" si="100"/>
        <v xml:space="preserve"> </v>
      </c>
      <c r="BQ749" s="567" t="str">
        <f t="shared" si="101"/>
        <v xml:space="preserve"> </v>
      </c>
      <c r="BR749" s="78"/>
      <c r="BS749" s="318"/>
    </row>
    <row r="750" spans="1:71" s="87" customFormat="1" ht="12.75" x14ac:dyDescent="0.25">
      <c r="A750" s="370"/>
      <c r="B750" s="150">
        <f>Demografia!B751</f>
        <v>0</v>
      </c>
      <c r="C750" s="150">
        <f>Demografia!C751</f>
        <v>0</v>
      </c>
      <c r="D750" s="151">
        <f>Demografia!D751</f>
        <v>0</v>
      </c>
      <c r="E750" s="82"/>
      <c r="F750" s="242"/>
      <c r="G750" s="153"/>
      <c r="H750" s="419"/>
      <c r="I750" s="260"/>
      <c r="J750" s="244"/>
      <c r="K750" s="265"/>
      <c r="L750" s="265"/>
      <c r="M750" s="265"/>
      <c r="N750" s="260"/>
      <c r="O750" s="251"/>
      <c r="P750" s="82"/>
      <c r="Q750" s="260"/>
      <c r="R750" s="153"/>
      <c r="S750" s="153"/>
      <c r="T750" s="82"/>
      <c r="U750" s="244"/>
      <c r="V750" s="244"/>
      <c r="W750" s="260"/>
      <c r="X750" s="244"/>
      <c r="Y750" s="260"/>
      <c r="Z750" s="260"/>
      <c r="AA750" s="260"/>
      <c r="AB750" s="265"/>
      <c r="AC750" s="265"/>
      <c r="AD750" s="78"/>
      <c r="AE750" s="265"/>
      <c r="AF750" s="265"/>
      <c r="AG750" s="265"/>
      <c r="AH750" s="265"/>
      <c r="AI750" s="265"/>
      <c r="AJ750" s="265"/>
      <c r="AK750" s="249"/>
      <c r="AL750" s="249"/>
      <c r="AM750" s="251"/>
      <c r="AN750" s="78"/>
      <c r="AO750" s="566" t="str">
        <f t="shared" si="94"/>
        <v xml:space="preserve"> </v>
      </c>
      <c r="AP750" s="566" t="str">
        <f t="shared" si="96"/>
        <v xml:space="preserve"> </v>
      </c>
      <c r="AQ750" s="566" t="str">
        <f t="shared" si="97"/>
        <v xml:space="preserve"> </v>
      </c>
      <c r="AR750" s="566" t="str">
        <f t="shared" si="98"/>
        <v xml:space="preserve"> </v>
      </c>
      <c r="AS750" s="78"/>
      <c r="AT750" s="244"/>
      <c r="AU750" s="244"/>
      <c r="AV750" s="260"/>
      <c r="AW750" s="244"/>
      <c r="AX750" s="260"/>
      <c r="AY750" s="260"/>
      <c r="AZ750" s="260"/>
      <c r="BA750" s="265"/>
      <c r="BB750" s="265"/>
      <c r="BC750" s="78"/>
      <c r="BD750" s="265"/>
      <c r="BE750" s="265"/>
      <c r="BF750" s="265"/>
      <c r="BG750" s="265"/>
      <c r="BH750" s="265"/>
      <c r="BI750" s="265"/>
      <c r="BJ750" s="249"/>
      <c r="BK750" s="249"/>
      <c r="BL750" s="251"/>
      <c r="BM750" s="78"/>
      <c r="BN750" s="566" t="str">
        <f t="shared" si="95"/>
        <v xml:space="preserve"> </v>
      </c>
      <c r="BO750" s="566" t="str">
        <f t="shared" si="99"/>
        <v xml:space="preserve"> </v>
      </c>
      <c r="BP750" s="566" t="str">
        <f t="shared" si="100"/>
        <v xml:space="preserve"> </v>
      </c>
      <c r="BQ750" s="566" t="str">
        <f t="shared" si="101"/>
        <v xml:space="preserve"> </v>
      </c>
      <c r="BR750" s="78"/>
      <c r="BS750" s="146"/>
    </row>
    <row r="751" spans="1:71" s="87" customFormat="1" ht="12.75" x14ac:dyDescent="0.25">
      <c r="A751" s="370"/>
      <c r="B751" s="366">
        <f>Demografia!B752</f>
        <v>0</v>
      </c>
      <c r="C751" s="366">
        <f>Demografia!C752</f>
        <v>0</v>
      </c>
      <c r="D751" s="367">
        <f>Demografia!D752</f>
        <v>0</v>
      </c>
      <c r="E751" s="82"/>
      <c r="F751" s="420"/>
      <c r="G751" s="421"/>
      <c r="H751" s="422"/>
      <c r="I751" s="245"/>
      <c r="J751" s="246"/>
      <c r="K751" s="247"/>
      <c r="L751" s="247"/>
      <c r="M751" s="247"/>
      <c r="N751" s="245"/>
      <c r="O751" s="252"/>
      <c r="P751" s="82"/>
      <c r="Q751" s="245"/>
      <c r="R751" s="421"/>
      <c r="S751" s="421"/>
      <c r="T751" s="82"/>
      <c r="U751" s="246"/>
      <c r="V751" s="246"/>
      <c r="W751" s="245"/>
      <c r="X751" s="246"/>
      <c r="Y751" s="245"/>
      <c r="Z751" s="245"/>
      <c r="AA751" s="245"/>
      <c r="AB751" s="247"/>
      <c r="AC751" s="247"/>
      <c r="AD751" s="78"/>
      <c r="AE751" s="247"/>
      <c r="AF751" s="247"/>
      <c r="AG751" s="247"/>
      <c r="AH751" s="247"/>
      <c r="AI751" s="247"/>
      <c r="AJ751" s="247"/>
      <c r="AK751" s="250"/>
      <c r="AL751" s="250"/>
      <c r="AM751" s="252"/>
      <c r="AN751" s="78"/>
      <c r="AO751" s="567" t="str">
        <f t="shared" si="94"/>
        <v xml:space="preserve"> </v>
      </c>
      <c r="AP751" s="567" t="str">
        <f t="shared" si="96"/>
        <v xml:space="preserve"> </v>
      </c>
      <c r="AQ751" s="567" t="str">
        <f t="shared" si="97"/>
        <v xml:space="preserve"> </v>
      </c>
      <c r="AR751" s="567" t="str">
        <f t="shared" si="98"/>
        <v xml:space="preserve"> </v>
      </c>
      <c r="AS751" s="78"/>
      <c r="AT751" s="365"/>
      <c r="AU751" s="365"/>
      <c r="AV751" s="364"/>
      <c r="AW751" s="365"/>
      <c r="AX751" s="364"/>
      <c r="AY751" s="364"/>
      <c r="AZ751" s="245"/>
      <c r="BA751" s="247"/>
      <c r="BB751" s="247"/>
      <c r="BC751" s="78"/>
      <c r="BD751" s="247"/>
      <c r="BE751" s="247"/>
      <c r="BF751" s="247"/>
      <c r="BG751" s="247"/>
      <c r="BH751" s="247"/>
      <c r="BI751" s="247"/>
      <c r="BJ751" s="250"/>
      <c r="BK751" s="250"/>
      <c r="BL751" s="252"/>
      <c r="BM751" s="78"/>
      <c r="BN751" s="567" t="str">
        <f t="shared" si="95"/>
        <v xml:space="preserve"> </v>
      </c>
      <c r="BO751" s="567" t="str">
        <f t="shared" si="99"/>
        <v xml:space="preserve"> </v>
      </c>
      <c r="BP751" s="567" t="str">
        <f t="shared" si="100"/>
        <v xml:space="preserve"> </v>
      </c>
      <c r="BQ751" s="567" t="str">
        <f t="shared" si="101"/>
        <v xml:space="preserve"> </v>
      </c>
      <c r="BR751" s="78"/>
      <c r="BS751" s="318"/>
    </row>
    <row r="752" spans="1:71" s="87" customFormat="1" ht="12.75" x14ac:dyDescent="0.25">
      <c r="A752" s="370"/>
      <c r="B752" s="150">
        <f>Demografia!B753</f>
        <v>0</v>
      </c>
      <c r="C752" s="150">
        <f>Demografia!C753</f>
        <v>0</v>
      </c>
      <c r="D752" s="151">
        <f>Demografia!D753</f>
        <v>0</v>
      </c>
      <c r="E752" s="82"/>
      <c r="F752" s="242"/>
      <c r="G752" s="153"/>
      <c r="H752" s="419"/>
      <c r="I752" s="260"/>
      <c r="J752" s="244"/>
      <c r="K752" s="265"/>
      <c r="L752" s="265"/>
      <c r="M752" s="265"/>
      <c r="N752" s="260"/>
      <c r="O752" s="251"/>
      <c r="P752" s="82"/>
      <c r="Q752" s="260"/>
      <c r="R752" s="153"/>
      <c r="S752" s="153"/>
      <c r="T752" s="82"/>
      <c r="U752" s="244"/>
      <c r="V752" s="244"/>
      <c r="W752" s="260"/>
      <c r="X752" s="244"/>
      <c r="Y752" s="260"/>
      <c r="Z752" s="260"/>
      <c r="AA752" s="260"/>
      <c r="AB752" s="265"/>
      <c r="AC752" s="265"/>
      <c r="AD752" s="78"/>
      <c r="AE752" s="265"/>
      <c r="AF752" s="265"/>
      <c r="AG752" s="265"/>
      <c r="AH752" s="265"/>
      <c r="AI752" s="265"/>
      <c r="AJ752" s="265"/>
      <c r="AK752" s="249"/>
      <c r="AL752" s="249"/>
      <c r="AM752" s="251"/>
      <c r="AN752" s="78"/>
      <c r="AO752" s="566" t="str">
        <f t="shared" si="94"/>
        <v xml:space="preserve"> </v>
      </c>
      <c r="AP752" s="566" t="str">
        <f t="shared" si="96"/>
        <v xml:space="preserve"> </v>
      </c>
      <c r="AQ752" s="566" t="str">
        <f t="shared" si="97"/>
        <v xml:space="preserve"> </v>
      </c>
      <c r="AR752" s="566" t="str">
        <f t="shared" si="98"/>
        <v xml:space="preserve"> </v>
      </c>
      <c r="AS752" s="78"/>
      <c r="AT752" s="244"/>
      <c r="AU752" s="244"/>
      <c r="AV752" s="260"/>
      <c r="AW752" s="244"/>
      <c r="AX752" s="260"/>
      <c r="AY752" s="260"/>
      <c r="AZ752" s="260"/>
      <c r="BA752" s="265"/>
      <c r="BB752" s="265"/>
      <c r="BC752" s="78"/>
      <c r="BD752" s="265"/>
      <c r="BE752" s="265"/>
      <c r="BF752" s="265"/>
      <c r="BG752" s="265"/>
      <c r="BH752" s="265"/>
      <c r="BI752" s="265"/>
      <c r="BJ752" s="249"/>
      <c r="BK752" s="249"/>
      <c r="BL752" s="251"/>
      <c r="BM752" s="78"/>
      <c r="BN752" s="566" t="str">
        <f t="shared" si="95"/>
        <v xml:space="preserve"> </v>
      </c>
      <c r="BO752" s="566" t="str">
        <f t="shared" si="99"/>
        <v xml:space="preserve"> </v>
      </c>
      <c r="BP752" s="566" t="str">
        <f t="shared" si="100"/>
        <v xml:space="preserve"> </v>
      </c>
      <c r="BQ752" s="566" t="str">
        <f t="shared" si="101"/>
        <v xml:space="preserve"> </v>
      </c>
      <c r="BR752" s="78"/>
      <c r="BS752" s="146"/>
    </row>
    <row r="753" spans="1:71" s="87" customFormat="1" ht="12.75" x14ac:dyDescent="0.25">
      <c r="A753" s="370"/>
      <c r="B753" s="366">
        <f>Demografia!B754</f>
        <v>0</v>
      </c>
      <c r="C753" s="366">
        <f>Demografia!C754</f>
        <v>0</v>
      </c>
      <c r="D753" s="367">
        <f>Demografia!D754</f>
        <v>0</v>
      </c>
      <c r="E753" s="82"/>
      <c r="F753" s="420"/>
      <c r="G753" s="421"/>
      <c r="H753" s="422"/>
      <c r="I753" s="245"/>
      <c r="J753" s="246"/>
      <c r="K753" s="247"/>
      <c r="L753" s="247"/>
      <c r="M753" s="247"/>
      <c r="N753" s="245"/>
      <c r="O753" s="252"/>
      <c r="P753" s="82"/>
      <c r="Q753" s="245"/>
      <c r="R753" s="421"/>
      <c r="S753" s="421"/>
      <c r="T753" s="82"/>
      <c r="U753" s="246"/>
      <c r="V753" s="246"/>
      <c r="W753" s="245"/>
      <c r="X753" s="246"/>
      <c r="Y753" s="245"/>
      <c r="Z753" s="245"/>
      <c r="AA753" s="245"/>
      <c r="AB753" s="247"/>
      <c r="AC753" s="247"/>
      <c r="AD753" s="78"/>
      <c r="AE753" s="247"/>
      <c r="AF753" s="247"/>
      <c r="AG753" s="247"/>
      <c r="AH753" s="247"/>
      <c r="AI753" s="247"/>
      <c r="AJ753" s="247"/>
      <c r="AK753" s="250"/>
      <c r="AL753" s="250"/>
      <c r="AM753" s="252"/>
      <c r="AN753" s="78"/>
      <c r="AO753" s="567" t="str">
        <f t="shared" si="94"/>
        <v xml:space="preserve"> </v>
      </c>
      <c r="AP753" s="567" t="str">
        <f t="shared" si="96"/>
        <v xml:space="preserve"> </v>
      </c>
      <c r="AQ753" s="567" t="str">
        <f t="shared" si="97"/>
        <v xml:space="preserve"> </v>
      </c>
      <c r="AR753" s="567" t="str">
        <f t="shared" si="98"/>
        <v xml:space="preserve"> </v>
      </c>
      <c r="AS753" s="78"/>
      <c r="AT753" s="365"/>
      <c r="AU753" s="365"/>
      <c r="AV753" s="364"/>
      <c r="AW753" s="365"/>
      <c r="AX753" s="364"/>
      <c r="AY753" s="364"/>
      <c r="AZ753" s="245"/>
      <c r="BA753" s="247"/>
      <c r="BB753" s="247"/>
      <c r="BC753" s="78"/>
      <c r="BD753" s="247"/>
      <c r="BE753" s="247"/>
      <c r="BF753" s="247"/>
      <c r="BG753" s="247"/>
      <c r="BH753" s="247"/>
      <c r="BI753" s="247"/>
      <c r="BJ753" s="250"/>
      <c r="BK753" s="250"/>
      <c r="BL753" s="252"/>
      <c r="BM753" s="78"/>
      <c r="BN753" s="567" t="str">
        <f t="shared" si="95"/>
        <v xml:space="preserve"> </v>
      </c>
      <c r="BO753" s="567" t="str">
        <f t="shared" si="99"/>
        <v xml:space="preserve"> </v>
      </c>
      <c r="BP753" s="567" t="str">
        <f t="shared" si="100"/>
        <v xml:space="preserve"> </v>
      </c>
      <c r="BQ753" s="567" t="str">
        <f t="shared" si="101"/>
        <v xml:space="preserve"> </v>
      </c>
      <c r="BR753" s="78"/>
      <c r="BS753" s="318"/>
    </row>
    <row r="754" spans="1:71" s="87" customFormat="1" ht="12.75" x14ac:dyDescent="0.25">
      <c r="A754" s="370"/>
      <c r="B754" s="150">
        <f>Demografia!B755</f>
        <v>0</v>
      </c>
      <c r="C754" s="150">
        <f>Demografia!C755</f>
        <v>0</v>
      </c>
      <c r="D754" s="151">
        <f>Demografia!D755</f>
        <v>0</v>
      </c>
      <c r="E754" s="82"/>
      <c r="F754" s="242"/>
      <c r="G754" s="153"/>
      <c r="H754" s="419"/>
      <c r="I754" s="260"/>
      <c r="J754" s="244"/>
      <c r="K754" s="265"/>
      <c r="L754" s="265"/>
      <c r="M754" s="265"/>
      <c r="N754" s="260"/>
      <c r="O754" s="251"/>
      <c r="P754" s="82"/>
      <c r="Q754" s="260"/>
      <c r="R754" s="153"/>
      <c r="S754" s="153"/>
      <c r="T754" s="82"/>
      <c r="U754" s="244"/>
      <c r="V754" s="244"/>
      <c r="W754" s="260"/>
      <c r="X754" s="244"/>
      <c r="Y754" s="260"/>
      <c r="Z754" s="260"/>
      <c r="AA754" s="260"/>
      <c r="AB754" s="265"/>
      <c r="AC754" s="265"/>
      <c r="AD754" s="78"/>
      <c r="AE754" s="265"/>
      <c r="AF754" s="265"/>
      <c r="AG754" s="265"/>
      <c r="AH754" s="265"/>
      <c r="AI754" s="265"/>
      <c r="AJ754" s="265"/>
      <c r="AK754" s="249"/>
      <c r="AL754" s="249"/>
      <c r="AM754" s="251"/>
      <c r="AN754" s="78"/>
      <c r="AO754" s="566" t="str">
        <f t="shared" si="94"/>
        <v xml:space="preserve"> </v>
      </c>
      <c r="AP754" s="566" t="str">
        <f t="shared" si="96"/>
        <v xml:space="preserve"> </v>
      </c>
      <c r="AQ754" s="566" t="str">
        <f t="shared" si="97"/>
        <v xml:space="preserve"> </v>
      </c>
      <c r="AR754" s="566" t="str">
        <f t="shared" si="98"/>
        <v xml:space="preserve"> </v>
      </c>
      <c r="AS754" s="78"/>
      <c r="AT754" s="244"/>
      <c r="AU754" s="244"/>
      <c r="AV754" s="260"/>
      <c r="AW754" s="244"/>
      <c r="AX754" s="260"/>
      <c r="AY754" s="260"/>
      <c r="AZ754" s="260"/>
      <c r="BA754" s="265"/>
      <c r="BB754" s="265"/>
      <c r="BC754" s="78"/>
      <c r="BD754" s="265"/>
      <c r="BE754" s="265"/>
      <c r="BF754" s="265"/>
      <c r="BG754" s="265"/>
      <c r="BH754" s="265"/>
      <c r="BI754" s="265"/>
      <c r="BJ754" s="249"/>
      <c r="BK754" s="249"/>
      <c r="BL754" s="251"/>
      <c r="BM754" s="78"/>
      <c r="BN754" s="566" t="str">
        <f t="shared" si="95"/>
        <v xml:space="preserve"> </v>
      </c>
      <c r="BO754" s="566" t="str">
        <f t="shared" si="99"/>
        <v xml:space="preserve"> </v>
      </c>
      <c r="BP754" s="566" t="str">
        <f t="shared" si="100"/>
        <v xml:space="preserve"> </v>
      </c>
      <c r="BQ754" s="566" t="str">
        <f t="shared" si="101"/>
        <v xml:space="preserve"> </v>
      </c>
      <c r="BR754" s="78"/>
      <c r="BS754" s="146"/>
    </row>
    <row r="755" spans="1:71" s="87" customFormat="1" ht="12.75" x14ac:dyDescent="0.25">
      <c r="A755" s="370"/>
      <c r="B755" s="366">
        <f>Demografia!B756</f>
        <v>0</v>
      </c>
      <c r="C755" s="366">
        <f>Demografia!C756</f>
        <v>0</v>
      </c>
      <c r="D755" s="367">
        <f>Demografia!D756</f>
        <v>0</v>
      </c>
      <c r="E755" s="82"/>
      <c r="F755" s="420"/>
      <c r="G755" s="421"/>
      <c r="H755" s="422"/>
      <c r="I755" s="245"/>
      <c r="J755" s="246"/>
      <c r="K755" s="247"/>
      <c r="L755" s="247"/>
      <c r="M755" s="247"/>
      <c r="N755" s="245"/>
      <c r="O755" s="252"/>
      <c r="P755" s="82"/>
      <c r="Q755" s="245"/>
      <c r="R755" s="421"/>
      <c r="S755" s="421"/>
      <c r="T755" s="82"/>
      <c r="U755" s="246"/>
      <c r="V755" s="246"/>
      <c r="W755" s="245"/>
      <c r="X755" s="246"/>
      <c r="Y755" s="245"/>
      <c r="Z755" s="245"/>
      <c r="AA755" s="245"/>
      <c r="AB755" s="247"/>
      <c r="AC755" s="247"/>
      <c r="AD755" s="78"/>
      <c r="AE755" s="247"/>
      <c r="AF755" s="247"/>
      <c r="AG755" s="247"/>
      <c r="AH755" s="247"/>
      <c r="AI755" s="247"/>
      <c r="AJ755" s="247"/>
      <c r="AK755" s="250"/>
      <c r="AL755" s="250"/>
      <c r="AM755" s="252"/>
      <c r="AN755" s="78"/>
      <c r="AO755" s="567" t="str">
        <f t="shared" si="94"/>
        <v xml:space="preserve"> </v>
      </c>
      <c r="AP755" s="567" t="str">
        <f t="shared" si="96"/>
        <v xml:space="preserve"> </v>
      </c>
      <c r="AQ755" s="567" t="str">
        <f t="shared" si="97"/>
        <v xml:space="preserve"> </v>
      </c>
      <c r="AR755" s="567" t="str">
        <f t="shared" si="98"/>
        <v xml:space="preserve"> </v>
      </c>
      <c r="AS755" s="78"/>
      <c r="AT755" s="365"/>
      <c r="AU755" s="365"/>
      <c r="AV755" s="364"/>
      <c r="AW755" s="365"/>
      <c r="AX755" s="364"/>
      <c r="AY755" s="364"/>
      <c r="AZ755" s="245"/>
      <c r="BA755" s="247"/>
      <c r="BB755" s="247"/>
      <c r="BC755" s="78"/>
      <c r="BD755" s="247"/>
      <c r="BE755" s="247"/>
      <c r="BF755" s="247"/>
      <c r="BG755" s="247"/>
      <c r="BH755" s="247"/>
      <c r="BI755" s="247"/>
      <c r="BJ755" s="250"/>
      <c r="BK755" s="250"/>
      <c r="BL755" s="252"/>
      <c r="BM755" s="78"/>
      <c r="BN755" s="567" t="str">
        <f t="shared" si="95"/>
        <v xml:space="preserve"> </v>
      </c>
      <c r="BO755" s="567" t="str">
        <f t="shared" si="99"/>
        <v xml:space="preserve"> </v>
      </c>
      <c r="BP755" s="567" t="str">
        <f t="shared" si="100"/>
        <v xml:space="preserve"> </v>
      </c>
      <c r="BQ755" s="567" t="str">
        <f t="shared" si="101"/>
        <v xml:space="preserve"> </v>
      </c>
      <c r="BR755" s="78"/>
      <c r="BS755" s="318"/>
    </row>
    <row r="756" spans="1:71" s="87" customFormat="1" ht="12.75" x14ac:dyDescent="0.25">
      <c r="A756" s="370"/>
      <c r="B756" s="150">
        <f>Demografia!B757</f>
        <v>0</v>
      </c>
      <c r="C756" s="150">
        <f>Demografia!C757</f>
        <v>0</v>
      </c>
      <c r="D756" s="151">
        <f>Demografia!D757</f>
        <v>0</v>
      </c>
      <c r="E756" s="82"/>
      <c r="F756" s="242"/>
      <c r="G756" s="153"/>
      <c r="H756" s="419"/>
      <c r="I756" s="260"/>
      <c r="J756" s="244"/>
      <c r="K756" s="265"/>
      <c r="L756" s="265"/>
      <c r="M756" s="265"/>
      <c r="N756" s="260"/>
      <c r="O756" s="251"/>
      <c r="P756" s="82"/>
      <c r="Q756" s="260"/>
      <c r="R756" s="153"/>
      <c r="S756" s="153"/>
      <c r="T756" s="82"/>
      <c r="U756" s="244"/>
      <c r="V756" s="244"/>
      <c r="W756" s="260"/>
      <c r="X756" s="244"/>
      <c r="Y756" s="260"/>
      <c r="Z756" s="260"/>
      <c r="AA756" s="260"/>
      <c r="AB756" s="265"/>
      <c r="AC756" s="265"/>
      <c r="AD756" s="78"/>
      <c r="AE756" s="265"/>
      <c r="AF756" s="265"/>
      <c r="AG756" s="265"/>
      <c r="AH756" s="265"/>
      <c r="AI756" s="265"/>
      <c r="AJ756" s="265"/>
      <c r="AK756" s="249"/>
      <c r="AL756" s="249"/>
      <c r="AM756" s="251"/>
      <c r="AN756" s="78"/>
      <c r="AO756" s="566" t="str">
        <f t="shared" si="94"/>
        <v xml:space="preserve"> </v>
      </c>
      <c r="AP756" s="566" t="str">
        <f t="shared" si="96"/>
        <v xml:space="preserve"> </v>
      </c>
      <c r="AQ756" s="566" t="str">
        <f t="shared" si="97"/>
        <v xml:space="preserve"> </v>
      </c>
      <c r="AR756" s="566" t="str">
        <f t="shared" si="98"/>
        <v xml:space="preserve"> </v>
      </c>
      <c r="AS756" s="78"/>
      <c r="AT756" s="244"/>
      <c r="AU756" s="244"/>
      <c r="AV756" s="260"/>
      <c r="AW756" s="244"/>
      <c r="AX756" s="260"/>
      <c r="AY756" s="260"/>
      <c r="AZ756" s="260"/>
      <c r="BA756" s="265"/>
      <c r="BB756" s="265"/>
      <c r="BC756" s="78"/>
      <c r="BD756" s="265"/>
      <c r="BE756" s="265"/>
      <c r="BF756" s="265"/>
      <c r="BG756" s="265"/>
      <c r="BH756" s="265"/>
      <c r="BI756" s="265"/>
      <c r="BJ756" s="249"/>
      <c r="BK756" s="249"/>
      <c r="BL756" s="251"/>
      <c r="BM756" s="78"/>
      <c r="BN756" s="566" t="str">
        <f t="shared" si="95"/>
        <v xml:space="preserve"> </v>
      </c>
      <c r="BO756" s="566" t="str">
        <f t="shared" si="99"/>
        <v xml:space="preserve"> </v>
      </c>
      <c r="BP756" s="566" t="str">
        <f t="shared" si="100"/>
        <v xml:space="preserve"> </v>
      </c>
      <c r="BQ756" s="566" t="str">
        <f t="shared" si="101"/>
        <v xml:space="preserve"> </v>
      </c>
      <c r="BR756" s="78"/>
      <c r="BS756" s="146"/>
    </row>
    <row r="757" spans="1:71" s="87" customFormat="1" ht="12.75" x14ac:dyDescent="0.25">
      <c r="A757" s="370"/>
      <c r="B757" s="366">
        <f>Demografia!B758</f>
        <v>0</v>
      </c>
      <c r="C757" s="366">
        <f>Demografia!C758</f>
        <v>0</v>
      </c>
      <c r="D757" s="367">
        <f>Demografia!D758</f>
        <v>0</v>
      </c>
      <c r="E757" s="82"/>
      <c r="F757" s="420"/>
      <c r="G757" s="421"/>
      <c r="H757" s="422"/>
      <c r="I757" s="245"/>
      <c r="J757" s="246"/>
      <c r="K757" s="247"/>
      <c r="L757" s="247"/>
      <c r="M757" s="247"/>
      <c r="N757" s="245"/>
      <c r="O757" s="252"/>
      <c r="P757" s="82"/>
      <c r="Q757" s="245"/>
      <c r="R757" s="421"/>
      <c r="S757" s="421"/>
      <c r="T757" s="82"/>
      <c r="U757" s="246"/>
      <c r="V757" s="246"/>
      <c r="W757" s="245"/>
      <c r="X757" s="246"/>
      <c r="Y757" s="245"/>
      <c r="Z757" s="245"/>
      <c r="AA757" s="245"/>
      <c r="AB757" s="247"/>
      <c r="AC757" s="247"/>
      <c r="AD757" s="78"/>
      <c r="AE757" s="247"/>
      <c r="AF757" s="247"/>
      <c r="AG757" s="247"/>
      <c r="AH757" s="247"/>
      <c r="AI757" s="247"/>
      <c r="AJ757" s="247"/>
      <c r="AK757" s="250"/>
      <c r="AL757" s="250"/>
      <c r="AM757" s="252"/>
      <c r="AN757" s="78"/>
      <c r="AO757" s="567" t="str">
        <f t="shared" si="94"/>
        <v xml:space="preserve"> </v>
      </c>
      <c r="AP757" s="567" t="str">
        <f t="shared" si="96"/>
        <v xml:space="preserve"> </v>
      </c>
      <c r="AQ757" s="567" t="str">
        <f t="shared" si="97"/>
        <v xml:space="preserve"> </v>
      </c>
      <c r="AR757" s="567" t="str">
        <f t="shared" si="98"/>
        <v xml:space="preserve"> </v>
      </c>
      <c r="AS757" s="78"/>
      <c r="AT757" s="365"/>
      <c r="AU757" s="365"/>
      <c r="AV757" s="364"/>
      <c r="AW757" s="365"/>
      <c r="AX757" s="364"/>
      <c r="AY757" s="364"/>
      <c r="AZ757" s="245"/>
      <c r="BA757" s="247"/>
      <c r="BB757" s="247"/>
      <c r="BC757" s="78"/>
      <c r="BD757" s="247"/>
      <c r="BE757" s="247"/>
      <c r="BF757" s="247"/>
      <c r="BG757" s="247"/>
      <c r="BH757" s="247"/>
      <c r="BI757" s="247"/>
      <c r="BJ757" s="250"/>
      <c r="BK757" s="250"/>
      <c r="BL757" s="252"/>
      <c r="BM757" s="78"/>
      <c r="BN757" s="567" t="str">
        <f t="shared" si="95"/>
        <v xml:space="preserve"> </v>
      </c>
      <c r="BO757" s="567" t="str">
        <f t="shared" si="99"/>
        <v xml:space="preserve"> </v>
      </c>
      <c r="BP757" s="567" t="str">
        <f t="shared" si="100"/>
        <v xml:space="preserve"> </v>
      </c>
      <c r="BQ757" s="567" t="str">
        <f t="shared" si="101"/>
        <v xml:space="preserve"> </v>
      </c>
      <c r="BR757" s="78"/>
      <c r="BS757" s="318"/>
    </row>
    <row r="758" spans="1:71" s="87" customFormat="1" ht="12.75" x14ac:dyDescent="0.25">
      <c r="A758" s="370"/>
      <c r="B758" s="150">
        <f>Demografia!B759</f>
        <v>0</v>
      </c>
      <c r="C758" s="150">
        <f>Demografia!C759</f>
        <v>0</v>
      </c>
      <c r="D758" s="151">
        <f>Demografia!D759</f>
        <v>0</v>
      </c>
      <c r="E758" s="82"/>
      <c r="F758" s="242"/>
      <c r="G758" s="153"/>
      <c r="H758" s="419"/>
      <c r="I758" s="260"/>
      <c r="J758" s="244"/>
      <c r="K758" s="265"/>
      <c r="L758" s="265"/>
      <c r="M758" s="265"/>
      <c r="N758" s="260"/>
      <c r="O758" s="251"/>
      <c r="P758" s="82"/>
      <c r="Q758" s="260"/>
      <c r="R758" s="153"/>
      <c r="S758" s="153"/>
      <c r="T758" s="82"/>
      <c r="U758" s="244"/>
      <c r="V758" s="244"/>
      <c r="W758" s="260"/>
      <c r="X758" s="244"/>
      <c r="Y758" s="260"/>
      <c r="Z758" s="260"/>
      <c r="AA758" s="260"/>
      <c r="AB758" s="265"/>
      <c r="AC758" s="265"/>
      <c r="AD758" s="78"/>
      <c r="AE758" s="265"/>
      <c r="AF758" s="265"/>
      <c r="AG758" s="265"/>
      <c r="AH758" s="265"/>
      <c r="AI758" s="265"/>
      <c r="AJ758" s="265"/>
      <c r="AK758" s="249"/>
      <c r="AL758" s="249"/>
      <c r="AM758" s="251"/>
      <c r="AN758" s="78"/>
      <c r="AO758" s="566" t="str">
        <f t="shared" si="94"/>
        <v xml:space="preserve"> </v>
      </c>
      <c r="AP758" s="566" t="str">
        <f t="shared" si="96"/>
        <v xml:space="preserve"> </v>
      </c>
      <c r="AQ758" s="566" t="str">
        <f t="shared" si="97"/>
        <v xml:space="preserve"> </v>
      </c>
      <c r="AR758" s="566" t="str">
        <f t="shared" si="98"/>
        <v xml:space="preserve"> </v>
      </c>
      <c r="AS758" s="78"/>
      <c r="AT758" s="244"/>
      <c r="AU758" s="244"/>
      <c r="AV758" s="260"/>
      <c r="AW758" s="244"/>
      <c r="AX758" s="260"/>
      <c r="AY758" s="260"/>
      <c r="AZ758" s="260"/>
      <c r="BA758" s="265"/>
      <c r="BB758" s="265"/>
      <c r="BC758" s="78"/>
      <c r="BD758" s="265"/>
      <c r="BE758" s="265"/>
      <c r="BF758" s="265"/>
      <c r="BG758" s="265"/>
      <c r="BH758" s="265"/>
      <c r="BI758" s="265"/>
      <c r="BJ758" s="249"/>
      <c r="BK758" s="249"/>
      <c r="BL758" s="251"/>
      <c r="BM758" s="78"/>
      <c r="BN758" s="566" t="str">
        <f t="shared" si="95"/>
        <v xml:space="preserve"> </v>
      </c>
      <c r="BO758" s="566" t="str">
        <f t="shared" si="99"/>
        <v xml:space="preserve"> </v>
      </c>
      <c r="BP758" s="566" t="str">
        <f t="shared" si="100"/>
        <v xml:space="preserve"> </v>
      </c>
      <c r="BQ758" s="566" t="str">
        <f t="shared" si="101"/>
        <v xml:space="preserve"> </v>
      </c>
      <c r="BR758" s="78"/>
      <c r="BS758" s="146"/>
    </row>
    <row r="759" spans="1:71" s="87" customFormat="1" ht="12.75" x14ac:dyDescent="0.25">
      <c r="A759" s="370"/>
      <c r="B759" s="366">
        <f>Demografia!B760</f>
        <v>0</v>
      </c>
      <c r="C759" s="366">
        <f>Demografia!C760</f>
        <v>0</v>
      </c>
      <c r="D759" s="367">
        <f>Demografia!D760</f>
        <v>0</v>
      </c>
      <c r="E759" s="82"/>
      <c r="F759" s="420"/>
      <c r="G759" s="421"/>
      <c r="H759" s="422"/>
      <c r="I759" s="245"/>
      <c r="J759" s="246"/>
      <c r="K759" s="247"/>
      <c r="L759" s="247"/>
      <c r="M759" s="247"/>
      <c r="N759" s="245"/>
      <c r="O759" s="252"/>
      <c r="P759" s="82"/>
      <c r="Q759" s="245"/>
      <c r="R759" s="421"/>
      <c r="S759" s="421"/>
      <c r="T759" s="82"/>
      <c r="U759" s="246"/>
      <c r="V759" s="246"/>
      <c r="W759" s="245"/>
      <c r="X759" s="246"/>
      <c r="Y759" s="245"/>
      <c r="Z759" s="245"/>
      <c r="AA759" s="245"/>
      <c r="AB759" s="247"/>
      <c r="AC759" s="247"/>
      <c r="AD759" s="78"/>
      <c r="AE759" s="247"/>
      <c r="AF759" s="247"/>
      <c r="AG759" s="247"/>
      <c r="AH759" s="247"/>
      <c r="AI759" s="247"/>
      <c r="AJ759" s="247"/>
      <c r="AK759" s="250"/>
      <c r="AL759" s="250"/>
      <c r="AM759" s="252"/>
      <c r="AN759" s="78"/>
      <c r="AO759" s="567" t="str">
        <f t="shared" si="94"/>
        <v xml:space="preserve"> </v>
      </c>
      <c r="AP759" s="567" t="str">
        <f t="shared" si="96"/>
        <v xml:space="preserve"> </v>
      </c>
      <c r="AQ759" s="567" t="str">
        <f t="shared" si="97"/>
        <v xml:space="preserve"> </v>
      </c>
      <c r="AR759" s="567" t="str">
        <f t="shared" si="98"/>
        <v xml:space="preserve"> </v>
      </c>
      <c r="AS759" s="78"/>
      <c r="AT759" s="365"/>
      <c r="AU759" s="365"/>
      <c r="AV759" s="364"/>
      <c r="AW759" s="365"/>
      <c r="AX759" s="364"/>
      <c r="AY759" s="364"/>
      <c r="AZ759" s="245"/>
      <c r="BA759" s="247"/>
      <c r="BB759" s="247"/>
      <c r="BC759" s="78"/>
      <c r="BD759" s="247"/>
      <c r="BE759" s="247"/>
      <c r="BF759" s="247"/>
      <c r="BG759" s="247"/>
      <c r="BH759" s="247"/>
      <c r="BI759" s="247"/>
      <c r="BJ759" s="250"/>
      <c r="BK759" s="250"/>
      <c r="BL759" s="252"/>
      <c r="BM759" s="78"/>
      <c r="BN759" s="567" t="str">
        <f t="shared" si="95"/>
        <v xml:space="preserve"> </v>
      </c>
      <c r="BO759" s="567" t="str">
        <f t="shared" si="99"/>
        <v xml:space="preserve"> </v>
      </c>
      <c r="BP759" s="567" t="str">
        <f t="shared" si="100"/>
        <v xml:space="preserve"> </v>
      </c>
      <c r="BQ759" s="567" t="str">
        <f t="shared" si="101"/>
        <v xml:space="preserve"> </v>
      </c>
      <c r="BR759" s="78"/>
      <c r="BS759" s="318"/>
    </row>
    <row r="760" spans="1:71" s="87" customFormat="1" ht="12.75" x14ac:dyDescent="0.25">
      <c r="A760" s="370"/>
      <c r="B760" s="150">
        <f>Demografia!B761</f>
        <v>0</v>
      </c>
      <c r="C760" s="150">
        <f>Demografia!C761</f>
        <v>0</v>
      </c>
      <c r="D760" s="151">
        <f>Demografia!D761</f>
        <v>0</v>
      </c>
      <c r="E760" s="82"/>
      <c r="F760" s="242"/>
      <c r="G760" s="153"/>
      <c r="H760" s="419"/>
      <c r="I760" s="260"/>
      <c r="J760" s="244"/>
      <c r="K760" s="265"/>
      <c r="L760" s="265"/>
      <c r="M760" s="265"/>
      <c r="N760" s="260"/>
      <c r="O760" s="251"/>
      <c r="P760" s="82"/>
      <c r="Q760" s="260"/>
      <c r="R760" s="153"/>
      <c r="S760" s="153"/>
      <c r="T760" s="82"/>
      <c r="U760" s="244"/>
      <c r="V760" s="244"/>
      <c r="W760" s="260"/>
      <c r="X760" s="244"/>
      <c r="Y760" s="260"/>
      <c r="Z760" s="260"/>
      <c r="AA760" s="260"/>
      <c r="AB760" s="265"/>
      <c r="AC760" s="265"/>
      <c r="AD760" s="78"/>
      <c r="AE760" s="265"/>
      <c r="AF760" s="265"/>
      <c r="AG760" s="265"/>
      <c r="AH760" s="265"/>
      <c r="AI760" s="265"/>
      <c r="AJ760" s="265"/>
      <c r="AK760" s="249"/>
      <c r="AL760" s="249"/>
      <c r="AM760" s="251"/>
      <c r="AN760" s="78"/>
      <c r="AO760" s="566" t="str">
        <f t="shared" si="94"/>
        <v xml:space="preserve"> </v>
      </c>
      <c r="AP760" s="566" t="str">
        <f t="shared" si="96"/>
        <v xml:space="preserve"> </v>
      </c>
      <c r="AQ760" s="566" t="str">
        <f t="shared" si="97"/>
        <v xml:space="preserve"> </v>
      </c>
      <c r="AR760" s="566" t="str">
        <f t="shared" si="98"/>
        <v xml:space="preserve"> </v>
      </c>
      <c r="AS760" s="78"/>
      <c r="AT760" s="244"/>
      <c r="AU760" s="244"/>
      <c r="AV760" s="260"/>
      <c r="AW760" s="244"/>
      <c r="AX760" s="260"/>
      <c r="AY760" s="260"/>
      <c r="AZ760" s="260"/>
      <c r="BA760" s="265"/>
      <c r="BB760" s="265"/>
      <c r="BC760" s="78"/>
      <c r="BD760" s="265"/>
      <c r="BE760" s="265"/>
      <c r="BF760" s="265"/>
      <c r="BG760" s="265"/>
      <c r="BH760" s="265"/>
      <c r="BI760" s="265"/>
      <c r="BJ760" s="249"/>
      <c r="BK760" s="249"/>
      <c r="BL760" s="251"/>
      <c r="BM760" s="78"/>
      <c r="BN760" s="566" t="str">
        <f t="shared" si="95"/>
        <v xml:space="preserve"> </v>
      </c>
      <c r="BO760" s="566" t="str">
        <f t="shared" si="99"/>
        <v xml:space="preserve"> </v>
      </c>
      <c r="BP760" s="566" t="str">
        <f t="shared" si="100"/>
        <v xml:space="preserve"> </v>
      </c>
      <c r="BQ760" s="566" t="str">
        <f t="shared" si="101"/>
        <v xml:space="preserve"> </v>
      </c>
      <c r="BR760" s="78"/>
      <c r="BS760" s="146"/>
    </row>
    <row r="761" spans="1:71" s="87" customFormat="1" ht="12.75" x14ac:dyDescent="0.25">
      <c r="A761" s="370"/>
      <c r="B761" s="366">
        <f>Demografia!B762</f>
        <v>0</v>
      </c>
      <c r="C761" s="366">
        <f>Demografia!C762</f>
        <v>0</v>
      </c>
      <c r="D761" s="367">
        <f>Demografia!D762</f>
        <v>0</v>
      </c>
      <c r="E761" s="82"/>
      <c r="F761" s="420"/>
      <c r="G761" s="421"/>
      <c r="H761" s="422"/>
      <c r="I761" s="245"/>
      <c r="J761" s="246"/>
      <c r="K761" s="247"/>
      <c r="L761" s="247"/>
      <c r="M761" s="247"/>
      <c r="N761" s="245"/>
      <c r="O761" s="252"/>
      <c r="P761" s="82"/>
      <c r="Q761" s="245"/>
      <c r="R761" s="421"/>
      <c r="S761" s="421"/>
      <c r="T761" s="82"/>
      <c r="U761" s="246"/>
      <c r="V761" s="246"/>
      <c r="W761" s="245"/>
      <c r="X761" s="246"/>
      <c r="Y761" s="245"/>
      <c r="Z761" s="245"/>
      <c r="AA761" s="245"/>
      <c r="AB761" s="247"/>
      <c r="AC761" s="247"/>
      <c r="AD761" s="78"/>
      <c r="AE761" s="247"/>
      <c r="AF761" s="247"/>
      <c r="AG761" s="247"/>
      <c r="AH761" s="247"/>
      <c r="AI761" s="247"/>
      <c r="AJ761" s="247"/>
      <c r="AK761" s="250"/>
      <c r="AL761" s="250"/>
      <c r="AM761" s="252"/>
      <c r="AN761" s="78"/>
      <c r="AO761" s="567" t="str">
        <f t="shared" si="94"/>
        <v xml:space="preserve"> </v>
      </c>
      <c r="AP761" s="567" t="str">
        <f t="shared" si="96"/>
        <v xml:space="preserve"> </v>
      </c>
      <c r="AQ761" s="567" t="str">
        <f t="shared" si="97"/>
        <v xml:space="preserve"> </v>
      </c>
      <c r="AR761" s="567" t="str">
        <f t="shared" si="98"/>
        <v xml:space="preserve"> </v>
      </c>
      <c r="AS761" s="78"/>
      <c r="AT761" s="365"/>
      <c r="AU761" s="365"/>
      <c r="AV761" s="364"/>
      <c r="AW761" s="365"/>
      <c r="AX761" s="364"/>
      <c r="AY761" s="364"/>
      <c r="AZ761" s="245"/>
      <c r="BA761" s="247"/>
      <c r="BB761" s="247"/>
      <c r="BC761" s="78"/>
      <c r="BD761" s="247"/>
      <c r="BE761" s="247"/>
      <c r="BF761" s="247"/>
      <c r="BG761" s="247"/>
      <c r="BH761" s="247"/>
      <c r="BI761" s="247"/>
      <c r="BJ761" s="250"/>
      <c r="BK761" s="250"/>
      <c r="BL761" s="252"/>
      <c r="BM761" s="78"/>
      <c r="BN761" s="567" t="str">
        <f t="shared" si="95"/>
        <v xml:space="preserve"> </v>
      </c>
      <c r="BO761" s="567" t="str">
        <f t="shared" si="99"/>
        <v xml:space="preserve"> </v>
      </c>
      <c r="BP761" s="567" t="str">
        <f t="shared" si="100"/>
        <v xml:space="preserve"> </v>
      </c>
      <c r="BQ761" s="567" t="str">
        <f t="shared" si="101"/>
        <v xml:space="preserve"> </v>
      </c>
      <c r="BR761" s="78"/>
      <c r="BS761" s="318"/>
    </row>
    <row r="762" spans="1:71" s="87" customFormat="1" ht="12.75" x14ac:dyDescent="0.25">
      <c r="A762" s="370"/>
      <c r="B762" s="150">
        <f>Demografia!B763</f>
        <v>0</v>
      </c>
      <c r="C762" s="150">
        <f>Demografia!C763</f>
        <v>0</v>
      </c>
      <c r="D762" s="151">
        <f>Demografia!D763</f>
        <v>0</v>
      </c>
      <c r="E762" s="82"/>
      <c r="F762" s="242"/>
      <c r="G762" s="153"/>
      <c r="H762" s="419"/>
      <c r="I762" s="260"/>
      <c r="J762" s="244"/>
      <c r="K762" s="265"/>
      <c r="L762" s="265"/>
      <c r="M762" s="265"/>
      <c r="N762" s="260"/>
      <c r="O762" s="251"/>
      <c r="P762" s="82"/>
      <c r="Q762" s="260"/>
      <c r="R762" s="153"/>
      <c r="S762" s="153"/>
      <c r="T762" s="82"/>
      <c r="U762" s="244"/>
      <c r="V762" s="244"/>
      <c r="W762" s="260"/>
      <c r="X762" s="244"/>
      <c r="Y762" s="260"/>
      <c r="Z762" s="260"/>
      <c r="AA762" s="260"/>
      <c r="AB762" s="265"/>
      <c r="AC762" s="265"/>
      <c r="AD762" s="78"/>
      <c r="AE762" s="265"/>
      <c r="AF762" s="265"/>
      <c r="AG762" s="265"/>
      <c r="AH762" s="265"/>
      <c r="AI762" s="265"/>
      <c r="AJ762" s="265"/>
      <c r="AK762" s="249"/>
      <c r="AL762" s="249"/>
      <c r="AM762" s="251"/>
      <c r="AN762" s="78"/>
      <c r="AO762" s="566" t="str">
        <f t="shared" si="94"/>
        <v xml:space="preserve"> </v>
      </c>
      <c r="AP762" s="566" t="str">
        <f t="shared" si="96"/>
        <v xml:space="preserve"> </v>
      </c>
      <c r="AQ762" s="566" t="str">
        <f t="shared" si="97"/>
        <v xml:space="preserve"> </v>
      </c>
      <c r="AR762" s="566" t="str">
        <f t="shared" si="98"/>
        <v xml:space="preserve"> </v>
      </c>
      <c r="AS762" s="78"/>
      <c r="AT762" s="244"/>
      <c r="AU762" s="244"/>
      <c r="AV762" s="260"/>
      <c r="AW762" s="244"/>
      <c r="AX762" s="260"/>
      <c r="AY762" s="260"/>
      <c r="AZ762" s="260"/>
      <c r="BA762" s="265"/>
      <c r="BB762" s="265"/>
      <c r="BC762" s="78"/>
      <c r="BD762" s="265"/>
      <c r="BE762" s="265"/>
      <c r="BF762" s="265"/>
      <c r="BG762" s="265"/>
      <c r="BH762" s="265"/>
      <c r="BI762" s="265"/>
      <c r="BJ762" s="249"/>
      <c r="BK762" s="249"/>
      <c r="BL762" s="251"/>
      <c r="BM762" s="78"/>
      <c r="BN762" s="566" t="str">
        <f t="shared" si="95"/>
        <v xml:space="preserve"> </v>
      </c>
      <c r="BO762" s="566" t="str">
        <f t="shared" si="99"/>
        <v xml:space="preserve"> </v>
      </c>
      <c r="BP762" s="566" t="str">
        <f t="shared" si="100"/>
        <v xml:space="preserve"> </v>
      </c>
      <c r="BQ762" s="566" t="str">
        <f t="shared" si="101"/>
        <v xml:space="preserve"> </v>
      </c>
      <c r="BR762" s="78"/>
      <c r="BS762" s="146"/>
    </row>
    <row r="763" spans="1:71" s="87" customFormat="1" ht="12.75" x14ac:dyDescent="0.25">
      <c r="A763" s="370"/>
      <c r="B763" s="366">
        <f>Demografia!B764</f>
        <v>0</v>
      </c>
      <c r="C763" s="366">
        <f>Demografia!C764</f>
        <v>0</v>
      </c>
      <c r="D763" s="367">
        <f>Demografia!D764</f>
        <v>0</v>
      </c>
      <c r="E763" s="82"/>
      <c r="F763" s="420"/>
      <c r="G763" s="421"/>
      <c r="H763" s="422"/>
      <c r="I763" s="245"/>
      <c r="J763" s="246"/>
      <c r="K763" s="247"/>
      <c r="L763" s="247"/>
      <c r="M763" s="247"/>
      <c r="N763" s="245"/>
      <c r="O763" s="252"/>
      <c r="P763" s="82"/>
      <c r="Q763" s="245"/>
      <c r="R763" s="421"/>
      <c r="S763" s="421"/>
      <c r="T763" s="82"/>
      <c r="U763" s="246"/>
      <c r="V763" s="246"/>
      <c r="W763" s="245"/>
      <c r="X763" s="246"/>
      <c r="Y763" s="245"/>
      <c r="Z763" s="245"/>
      <c r="AA763" s="245"/>
      <c r="AB763" s="247"/>
      <c r="AC763" s="247"/>
      <c r="AD763" s="78"/>
      <c r="AE763" s="247"/>
      <c r="AF763" s="247"/>
      <c r="AG763" s="247"/>
      <c r="AH763" s="247"/>
      <c r="AI763" s="247"/>
      <c r="AJ763" s="247"/>
      <c r="AK763" s="250"/>
      <c r="AL763" s="250"/>
      <c r="AM763" s="252"/>
      <c r="AN763" s="78"/>
      <c r="AO763" s="567" t="str">
        <f t="shared" si="94"/>
        <v xml:space="preserve"> </v>
      </c>
      <c r="AP763" s="567" t="str">
        <f t="shared" si="96"/>
        <v xml:space="preserve"> </v>
      </c>
      <c r="AQ763" s="567" t="str">
        <f t="shared" si="97"/>
        <v xml:space="preserve"> </v>
      </c>
      <c r="AR763" s="567" t="str">
        <f t="shared" si="98"/>
        <v xml:space="preserve"> </v>
      </c>
      <c r="AS763" s="78"/>
      <c r="AT763" s="365"/>
      <c r="AU763" s="365"/>
      <c r="AV763" s="364"/>
      <c r="AW763" s="365"/>
      <c r="AX763" s="364"/>
      <c r="AY763" s="364"/>
      <c r="AZ763" s="245"/>
      <c r="BA763" s="247"/>
      <c r="BB763" s="247"/>
      <c r="BC763" s="78"/>
      <c r="BD763" s="247"/>
      <c r="BE763" s="247"/>
      <c r="BF763" s="247"/>
      <c r="BG763" s="247"/>
      <c r="BH763" s="247"/>
      <c r="BI763" s="247"/>
      <c r="BJ763" s="250"/>
      <c r="BK763" s="250"/>
      <c r="BL763" s="252"/>
      <c r="BM763" s="78"/>
      <c r="BN763" s="567" t="str">
        <f t="shared" si="95"/>
        <v xml:space="preserve"> </v>
      </c>
      <c r="BO763" s="567" t="str">
        <f t="shared" si="99"/>
        <v xml:space="preserve"> </v>
      </c>
      <c r="BP763" s="567" t="str">
        <f t="shared" si="100"/>
        <v xml:space="preserve"> </v>
      </c>
      <c r="BQ763" s="567" t="str">
        <f t="shared" si="101"/>
        <v xml:space="preserve"> </v>
      </c>
      <c r="BR763" s="78"/>
      <c r="BS763" s="318"/>
    </row>
    <row r="764" spans="1:71" s="87" customFormat="1" ht="12.75" x14ac:dyDescent="0.25">
      <c r="A764" s="370"/>
      <c r="B764" s="150">
        <f>Demografia!B765</f>
        <v>0</v>
      </c>
      <c r="C764" s="150">
        <f>Demografia!C765</f>
        <v>0</v>
      </c>
      <c r="D764" s="151">
        <f>Demografia!D765</f>
        <v>0</v>
      </c>
      <c r="E764" s="82"/>
      <c r="F764" s="242"/>
      <c r="G764" s="153"/>
      <c r="H764" s="419"/>
      <c r="I764" s="260"/>
      <c r="J764" s="244"/>
      <c r="K764" s="265"/>
      <c r="L764" s="265"/>
      <c r="M764" s="265"/>
      <c r="N764" s="260"/>
      <c r="O764" s="251"/>
      <c r="P764" s="82"/>
      <c r="Q764" s="260"/>
      <c r="R764" s="153"/>
      <c r="S764" s="153"/>
      <c r="T764" s="82"/>
      <c r="U764" s="244"/>
      <c r="V764" s="244"/>
      <c r="W764" s="260"/>
      <c r="X764" s="244"/>
      <c r="Y764" s="260"/>
      <c r="Z764" s="260"/>
      <c r="AA764" s="260"/>
      <c r="AB764" s="265"/>
      <c r="AC764" s="265"/>
      <c r="AD764" s="78"/>
      <c r="AE764" s="265"/>
      <c r="AF764" s="265"/>
      <c r="AG764" s="265"/>
      <c r="AH764" s="265"/>
      <c r="AI764" s="265"/>
      <c r="AJ764" s="265"/>
      <c r="AK764" s="249"/>
      <c r="AL764" s="249"/>
      <c r="AM764" s="251"/>
      <c r="AN764" s="78"/>
      <c r="AO764" s="566" t="str">
        <f t="shared" si="94"/>
        <v xml:space="preserve"> </v>
      </c>
      <c r="AP764" s="566" t="str">
        <f t="shared" si="96"/>
        <v xml:space="preserve"> </v>
      </c>
      <c r="AQ764" s="566" t="str">
        <f t="shared" si="97"/>
        <v xml:space="preserve"> </v>
      </c>
      <c r="AR764" s="566" t="str">
        <f t="shared" si="98"/>
        <v xml:space="preserve"> </v>
      </c>
      <c r="AS764" s="78"/>
      <c r="AT764" s="244"/>
      <c r="AU764" s="244"/>
      <c r="AV764" s="260"/>
      <c r="AW764" s="244"/>
      <c r="AX764" s="260"/>
      <c r="AY764" s="260"/>
      <c r="AZ764" s="260"/>
      <c r="BA764" s="265"/>
      <c r="BB764" s="265"/>
      <c r="BC764" s="78"/>
      <c r="BD764" s="265"/>
      <c r="BE764" s="265"/>
      <c r="BF764" s="265"/>
      <c r="BG764" s="265"/>
      <c r="BH764" s="265"/>
      <c r="BI764" s="265"/>
      <c r="BJ764" s="249"/>
      <c r="BK764" s="249"/>
      <c r="BL764" s="251"/>
      <c r="BM764" s="78"/>
      <c r="BN764" s="566" t="str">
        <f t="shared" si="95"/>
        <v xml:space="preserve"> </v>
      </c>
      <c r="BO764" s="566" t="str">
        <f t="shared" si="99"/>
        <v xml:space="preserve"> </v>
      </c>
      <c r="BP764" s="566" t="str">
        <f t="shared" si="100"/>
        <v xml:space="preserve"> </v>
      </c>
      <c r="BQ764" s="566" t="str">
        <f t="shared" si="101"/>
        <v xml:space="preserve"> </v>
      </c>
      <c r="BR764" s="78"/>
      <c r="BS764" s="146"/>
    </row>
    <row r="765" spans="1:71" s="87" customFormat="1" ht="12.75" x14ac:dyDescent="0.25">
      <c r="A765" s="370"/>
      <c r="B765" s="366">
        <f>Demografia!B766</f>
        <v>0</v>
      </c>
      <c r="C765" s="366">
        <f>Demografia!C766</f>
        <v>0</v>
      </c>
      <c r="D765" s="367">
        <f>Demografia!D766</f>
        <v>0</v>
      </c>
      <c r="E765" s="82"/>
      <c r="F765" s="420"/>
      <c r="G765" s="421"/>
      <c r="H765" s="422"/>
      <c r="I765" s="245"/>
      <c r="J765" s="246"/>
      <c r="K765" s="247"/>
      <c r="L765" s="247"/>
      <c r="M765" s="247"/>
      <c r="N765" s="245"/>
      <c r="O765" s="252"/>
      <c r="P765" s="82"/>
      <c r="Q765" s="245"/>
      <c r="R765" s="421"/>
      <c r="S765" s="421"/>
      <c r="T765" s="82"/>
      <c r="U765" s="246"/>
      <c r="V765" s="246"/>
      <c r="W765" s="245"/>
      <c r="X765" s="246"/>
      <c r="Y765" s="245"/>
      <c r="Z765" s="245"/>
      <c r="AA765" s="245"/>
      <c r="AB765" s="247"/>
      <c r="AC765" s="247"/>
      <c r="AD765" s="78"/>
      <c r="AE765" s="247"/>
      <c r="AF765" s="247"/>
      <c r="AG765" s="247"/>
      <c r="AH765" s="247"/>
      <c r="AI765" s="247"/>
      <c r="AJ765" s="247"/>
      <c r="AK765" s="250"/>
      <c r="AL765" s="250"/>
      <c r="AM765" s="252"/>
      <c r="AN765" s="78"/>
      <c r="AO765" s="567" t="str">
        <f t="shared" si="94"/>
        <v xml:space="preserve"> </v>
      </c>
      <c r="AP765" s="567" t="str">
        <f t="shared" si="96"/>
        <v xml:space="preserve"> </v>
      </c>
      <c r="AQ765" s="567" t="str">
        <f t="shared" si="97"/>
        <v xml:space="preserve"> </v>
      </c>
      <c r="AR765" s="567" t="str">
        <f t="shared" si="98"/>
        <v xml:space="preserve"> </v>
      </c>
      <c r="AS765" s="78"/>
      <c r="AT765" s="365"/>
      <c r="AU765" s="365"/>
      <c r="AV765" s="364"/>
      <c r="AW765" s="365"/>
      <c r="AX765" s="364"/>
      <c r="AY765" s="364"/>
      <c r="AZ765" s="245"/>
      <c r="BA765" s="247"/>
      <c r="BB765" s="247"/>
      <c r="BC765" s="78"/>
      <c r="BD765" s="247"/>
      <c r="BE765" s="247"/>
      <c r="BF765" s="247"/>
      <c r="BG765" s="247"/>
      <c r="BH765" s="247"/>
      <c r="BI765" s="247"/>
      <c r="BJ765" s="250"/>
      <c r="BK765" s="250"/>
      <c r="BL765" s="252"/>
      <c r="BM765" s="78"/>
      <c r="BN765" s="567" t="str">
        <f t="shared" si="95"/>
        <v xml:space="preserve"> </v>
      </c>
      <c r="BO765" s="567" t="str">
        <f t="shared" si="99"/>
        <v xml:space="preserve"> </v>
      </c>
      <c r="BP765" s="567" t="str">
        <f t="shared" si="100"/>
        <v xml:space="preserve"> </v>
      </c>
      <c r="BQ765" s="567" t="str">
        <f t="shared" si="101"/>
        <v xml:space="preserve"> </v>
      </c>
      <c r="BR765" s="78"/>
      <c r="BS765" s="318"/>
    </row>
    <row r="766" spans="1:71" s="87" customFormat="1" ht="12.75" x14ac:dyDescent="0.25">
      <c r="A766" s="370"/>
      <c r="B766" s="150">
        <f>Demografia!B767</f>
        <v>0</v>
      </c>
      <c r="C766" s="150">
        <f>Demografia!C767</f>
        <v>0</v>
      </c>
      <c r="D766" s="151">
        <f>Demografia!D767</f>
        <v>0</v>
      </c>
      <c r="E766" s="82"/>
      <c r="F766" s="242"/>
      <c r="G766" s="153"/>
      <c r="H766" s="419"/>
      <c r="I766" s="260"/>
      <c r="J766" s="244"/>
      <c r="K766" s="265"/>
      <c r="L766" s="265"/>
      <c r="M766" s="265"/>
      <c r="N766" s="260"/>
      <c r="O766" s="251"/>
      <c r="P766" s="82"/>
      <c r="Q766" s="260"/>
      <c r="R766" s="153"/>
      <c r="S766" s="153"/>
      <c r="T766" s="82"/>
      <c r="U766" s="244"/>
      <c r="V766" s="244"/>
      <c r="W766" s="260"/>
      <c r="X766" s="244"/>
      <c r="Y766" s="260"/>
      <c r="Z766" s="260"/>
      <c r="AA766" s="260"/>
      <c r="AB766" s="265"/>
      <c r="AC766" s="265"/>
      <c r="AD766" s="78"/>
      <c r="AE766" s="265"/>
      <c r="AF766" s="265"/>
      <c r="AG766" s="265"/>
      <c r="AH766" s="265"/>
      <c r="AI766" s="265"/>
      <c r="AJ766" s="265"/>
      <c r="AK766" s="249"/>
      <c r="AL766" s="249"/>
      <c r="AM766" s="251"/>
      <c r="AN766" s="78"/>
      <c r="AO766" s="566" t="str">
        <f t="shared" si="94"/>
        <v xml:space="preserve"> </v>
      </c>
      <c r="AP766" s="566" t="str">
        <f t="shared" si="96"/>
        <v xml:space="preserve"> </v>
      </c>
      <c r="AQ766" s="566" t="str">
        <f t="shared" si="97"/>
        <v xml:space="preserve"> </v>
      </c>
      <c r="AR766" s="566" t="str">
        <f t="shared" si="98"/>
        <v xml:space="preserve"> </v>
      </c>
      <c r="AS766" s="78"/>
      <c r="AT766" s="244"/>
      <c r="AU766" s="244"/>
      <c r="AV766" s="260"/>
      <c r="AW766" s="244"/>
      <c r="AX766" s="260"/>
      <c r="AY766" s="260"/>
      <c r="AZ766" s="260"/>
      <c r="BA766" s="265"/>
      <c r="BB766" s="265"/>
      <c r="BC766" s="78"/>
      <c r="BD766" s="265"/>
      <c r="BE766" s="265"/>
      <c r="BF766" s="265"/>
      <c r="BG766" s="265"/>
      <c r="BH766" s="265"/>
      <c r="BI766" s="265"/>
      <c r="BJ766" s="249"/>
      <c r="BK766" s="249"/>
      <c r="BL766" s="251"/>
      <c r="BM766" s="78"/>
      <c r="BN766" s="566" t="str">
        <f t="shared" si="95"/>
        <v xml:space="preserve"> </v>
      </c>
      <c r="BO766" s="566" t="str">
        <f t="shared" si="99"/>
        <v xml:space="preserve"> </v>
      </c>
      <c r="BP766" s="566" t="str">
        <f t="shared" si="100"/>
        <v xml:space="preserve"> </v>
      </c>
      <c r="BQ766" s="566" t="str">
        <f t="shared" si="101"/>
        <v xml:space="preserve"> </v>
      </c>
      <c r="BR766" s="78"/>
      <c r="BS766" s="146"/>
    </row>
    <row r="767" spans="1:71" s="87" customFormat="1" ht="12.75" x14ac:dyDescent="0.25">
      <c r="A767" s="370"/>
      <c r="B767" s="366">
        <f>Demografia!B768</f>
        <v>0</v>
      </c>
      <c r="C767" s="366">
        <f>Demografia!C768</f>
        <v>0</v>
      </c>
      <c r="D767" s="367">
        <f>Demografia!D768</f>
        <v>0</v>
      </c>
      <c r="E767" s="82"/>
      <c r="F767" s="420"/>
      <c r="G767" s="421"/>
      <c r="H767" s="422"/>
      <c r="I767" s="245"/>
      <c r="J767" s="246"/>
      <c r="K767" s="247"/>
      <c r="L767" s="247"/>
      <c r="M767" s="247"/>
      <c r="N767" s="245"/>
      <c r="O767" s="252"/>
      <c r="P767" s="82"/>
      <c r="Q767" s="245"/>
      <c r="R767" s="421"/>
      <c r="S767" s="421"/>
      <c r="T767" s="82"/>
      <c r="U767" s="246"/>
      <c r="V767" s="246"/>
      <c r="W767" s="245"/>
      <c r="X767" s="246"/>
      <c r="Y767" s="245"/>
      <c r="Z767" s="245"/>
      <c r="AA767" s="245"/>
      <c r="AB767" s="247"/>
      <c r="AC767" s="247"/>
      <c r="AD767" s="78"/>
      <c r="AE767" s="247"/>
      <c r="AF767" s="247"/>
      <c r="AG767" s="247"/>
      <c r="AH767" s="247"/>
      <c r="AI767" s="247"/>
      <c r="AJ767" s="247"/>
      <c r="AK767" s="250"/>
      <c r="AL767" s="250"/>
      <c r="AM767" s="252"/>
      <c r="AN767" s="78"/>
      <c r="AO767" s="567" t="str">
        <f t="shared" si="94"/>
        <v xml:space="preserve"> </v>
      </c>
      <c r="AP767" s="567" t="str">
        <f t="shared" si="96"/>
        <v xml:space="preserve"> </v>
      </c>
      <c r="AQ767" s="567" t="str">
        <f t="shared" si="97"/>
        <v xml:space="preserve"> </v>
      </c>
      <c r="AR767" s="567" t="str">
        <f t="shared" si="98"/>
        <v xml:space="preserve"> </v>
      </c>
      <c r="AS767" s="78"/>
      <c r="AT767" s="365"/>
      <c r="AU767" s="365"/>
      <c r="AV767" s="364"/>
      <c r="AW767" s="365"/>
      <c r="AX767" s="364"/>
      <c r="AY767" s="364"/>
      <c r="AZ767" s="245"/>
      <c r="BA767" s="247"/>
      <c r="BB767" s="247"/>
      <c r="BC767" s="78"/>
      <c r="BD767" s="247"/>
      <c r="BE767" s="247"/>
      <c r="BF767" s="247"/>
      <c r="BG767" s="247"/>
      <c r="BH767" s="247"/>
      <c r="BI767" s="247"/>
      <c r="BJ767" s="250"/>
      <c r="BK767" s="250"/>
      <c r="BL767" s="252"/>
      <c r="BM767" s="78"/>
      <c r="BN767" s="567" t="str">
        <f t="shared" si="95"/>
        <v xml:space="preserve"> </v>
      </c>
      <c r="BO767" s="567" t="str">
        <f t="shared" si="99"/>
        <v xml:space="preserve"> </v>
      </c>
      <c r="BP767" s="567" t="str">
        <f t="shared" si="100"/>
        <v xml:space="preserve"> </v>
      </c>
      <c r="BQ767" s="567" t="str">
        <f t="shared" si="101"/>
        <v xml:space="preserve"> </v>
      </c>
      <c r="BR767" s="78"/>
      <c r="BS767" s="318"/>
    </row>
    <row r="768" spans="1:71" s="87" customFormat="1" ht="12.75" x14ac:dyDescent="0.25">
      <c r="A768" s="370"/>
      <c r="B768" s="150">
        <f>Demografia!B769</f>
        <v>0</v>
      </c>
      <c r="C768" s="150">
        <f>Demografia!C769</f>
        <v>0</v>
      </c>
      <c r="D768" s="151">
        <f>Demografia!D769</f>
        <v>0</v>
      </c>
      <c r="E768" s="82"/>
      <c r="F768" s="242"/>
      <c r="G768" s="153"/>
      <c r="H768" s="419"/>
      <c r="I768" s="260"/>
      <c r="J768" s="244"/>
      <c r="K768" s="265"/>
      <c r="L768" s="265"/>
      <c r="M768" s="265"/>
      <c r="N768" s="260"/>
      <c r="O768" s="251"/>
      <c r="P768" s="82"/>
      <c r="Q768" s="260"/>
      <c r="R768" s="153"/>
      <c r="S768" s="153"/>
      <c r="T768" s="82"/>
      <c r="U768" s="244"/>
      <c r="V768" s="244"/>
      <c r="W768" s="260"/>
      <c r="X768" s="244"/>
      <c r="Y768" s="260"/>
      <c r="Z768" s="260"/>
      <c r="AA768" s="260"/>
      <c r="AB768" s="265"/>
      <c r="AC768" s="265"/>
      <c r="AD768" s="78"/>
      <c r="AE768" s="265"/>
      <c r="AF768" s="265"/>
      <c r="AG768" s="265"/>
      <c r="AH768" s="265"/>
      <c r="AI768" s="265"/>
      <c r="AJ768" s="265"/>
      <c r="AK768" s="249"/>
      <c r="AL768" s="249"/>
      <c r="AM768" s="251"/>
      <c r="AN768" s="78"/>
      <c r="AO768" s="566" t="str">
        <f t="shared" si="94"/>
        <v xml:space="preserve"> </v>
      </c>
      <c r="AP768" s="566" t="str">
        <f t="shared" si="96"/>
        <v xml:space="preserve"> </v>
      </c>
      <c r="AQ768" s="566" t="str">
        <f t="shared" si="97"/>
        <v xml:space="preserve"> </v>
      </c>
      <c r="AR768" s="566" t="str">
        <f t="shared" si="98"/>
        <v xml:space="preserve"> </v>
      </c>
      <c r="AS768" s="78"/>
      <c r="AT768" s="244"/>
      <c r="AU768" s="244"/>
      <c r="AV768" s="260"/>
      <c r="AW768" s="244"/>
      <c r="AX768" s="260"/>
      <c r="AY768" s="260"/>
      <c r="AZ768" s="260"/>
      <c r="BA768" s="265"/>
      <c r="BB768" s="265"/>
      <c r="BC768" s="78"/>
      <c r="BD768" s="265"/>
      <c r="BE768" s="265"/>
      <c r="BF768" s="265"/>
      <c r="BG768" s="265"/>
      <c r="BH768" s="265"/>
      <c r="BI768" s="265"/>
      <c r="BJ768" s="249"/>
      <c r="BK768" s="249"/>
      <c r="BL768" s="251"/>
      <c r="BM768" s="78"/>
      <c r="BN768" s="566" t="str">
        <f t="shared" si="95"/>
        <v xml:space="preserve"> </v>
      </c>
      <c r="BO768" s="566" t="str">
        <f t="shared" si="99"/>
        <v xml:space="preserve"> </v>
      </c>
      <c r="BP768" s="566" t="str">
        <f t="shared" si="100"/>
        <v xml:space="preserve"> </v>
      </c>
      <c r="BQ768" s="566" t="str">
        <f t="shared" si="101"/>
        <v xml:space="preserve"> </v>
      </c>
      <c r="BR768" s="78"/>
      <c r="BS768" s="146"/>
    </row>
    <row r="769" spans="1:71" s="87" customFormat="1" ht="12.75" x14ac:dyDescent="0.25">
      <c r="A769" s="370"/>
      <c r="B769" s="366">
        <f>Demografia!B770</f>
        <v>0</v>
      </c>
      <c r="C769" s="366">
        <f>Demografia!C770</f>
        <v>0</v>
      </c>
      <c r="D769" s="367">
        <f>Demografia!D770</f>
        <v>0</v>
      </c>
      <c r="E769" s="82"/>
      <c r="F769" s="420"/>
      <c r="G769" s="421"/>
      <c r="H769" s="422"/>
      <c r="I769" s="245"/>
      <c r="J769" s="246"/>
      <c r="K769" s="247"/>
      <c r="L769" s="247"/>
      <c r="M769" s="247"/>
      <c r="N769" s="245"/>
      <c r="O769" s="252"/>
      <c r="P769" s="82"/>
      <c r="Q769" s="245"/>
      <c r="R769" s="421"/>
      <c r="S769" s="421"/>
      <c r="T769" s="82"/>
      <c r="U769" s="246"/>
      <c r="V769" s="246"/>
      <c r="W769" s="245"/>
      <c r="X769" s="246"/>
      <c r="Y769" s="245"/>
      <c r="Z769" s="245"/>
      <c r="AA769" s="245"/>
      <c r="AB769" s="247"/>
      <c r="AC769" s="247"/>
      <c r="AD769" s="78"/>
      <c r="AE769" s="247"/>
      <c r="AF769" s="247"/>
      <c r="AG769" s="247"/>
      <c r="AH769" s="247"/>
      <c r="AI769" s="247"/>
      <c r="AJ769" s="247"/>
      <c r="AK769" s="250"/>
      <c r="AL769" s="250"/>
      <c r="AM769" s="252"/>
      <c r="AN769" s="78"/>
      <c r="AO769" s="567" t="str">
        <f t="shared" si="94"/>
        <v xml:space="preserve"> </v>
      </c>
      <c r="AP769" s="567" t="str">
        <f t="shared" si="96"/>
        <v xml:space="preserve"> </v>
      </c>
      <c r="AQ769" s="567" t="str">
        <f t="shared" si="97"/>
        <v xml:space="preserve"> </v>
      </c>
      <c r="AR769" s="567" t="str">
        <f t="shared" si="98"/>
        <v xml:space="preserve"> </v>
      </c>
      <c r="AS769" s="78"/>
      <c r="AT769" s="365"/>
      <c r="AU769" s="365"/>
      <c r="AV769" s="364"/>
      <c r="AW769" s="365"/>
      <c r="AX769" s="364"/>
      <c r="AY769" s="364"/>
      <c r="AZ769" s="245"/>
      <c r="BA769" s="247"/>
      <c r="BB769" s="247"/>
      <c r="BC769" s="78"/>
      <c r="BD769" s="247"/>
      <c r="BE769" s="247"/>
      <c r="BF769" s="247"/>
      <c r="BG769" s="247"/>
      <c r="BH769" s="247"/>
      <c r="BI769" s="247"/>
      <c r="BJ769" s="250"/>
      <c r="BK769" s="250"/>
      <c r="BL769" s="252"/>
      <c r="BM769" s="78"/>
      <c r="BN769" s="567" t="str">
        <f t="shared" si="95"/>
        <v xml:space="preserve"> </v>
      </c>
      <c r="BO769" s="567" t="str">
        <f t="shared" si="99"/>
        <v xml:space="preserve"> </v>
      </c>
      <c r="BP769" s="567" t="str">
        <f t="shared" si="100"/>
        <v xml:space="preserve"> </v>
      </c>
      <c r="BQ769" s="567" t="str">
        <f t="shared" si="101"/>
        <v xml:space="preserve"> </v>
      </c>
      <c r="BR769" s="78"/>
      <c r="BS769" s="318"/>
    </row>
    <row r="770" spans="1:71" s="87" customFormat="1" ht="12.75" x14ac:dyDescent="0.25">
      <c r="A770" s="370"/>
      <c r="B770" s="150">
        <f>Demografia!B771</f>
        <v>0</v>
      </c>
      <c r="C770" s="150">
        <f>Demografia!C771</f>
        <v>0</v>
      </c>
      <c r="D770" s="151">
        <f>Demografia!D771</f>
        <v>0</v>
      </c>
      <c r="E770" s="82"/>
      <c r="F770" s="242"/>
      <c r="G770" s="153"/>
      <c r="H770" s="419"/>
      <c r="I770" s="260"/>
      <c r="J770" s="244"/>
      <c r="K770" s="265"/>
      <c r="L770" s="265"/>
      <c r="M770" s="265"/>
      <c r="N770" s="260"/>
      <c r="O770" s="251"/>
      <c r="P770" s="82"/>
      <c r="Q770" s="260"/>
      <c r="R770" s="153"/>
      <c r="S770" s="153"/>
      <c r="T770" s="82"/>
      <c r="U770" s="244"/>
      <c r="V770" s="244"/>
      <c r="W770" s="260"/>
      <c r="X770" s="244"/>
      <c r="Y770" s="260"/>
      <c r="Z770" s="260"/>
      <c r="AA770" s="260"/>
      <c r="AB770" s="265"/>
      <c r="AC770" s="265"/>
      <c r="AD770" s="78"/>
      <c r="AE770" s="265"/>
      <c r="AF770" s="265"/>
      <c r="AG770" s="265"/>
      <c r="AH770" s="265"/>
      <c r="AI770" s="265"/>
      <c r="AJ770" s="265"/>
      <c r="AK770" s="249"/>
      <c r="AL770" s="249"/>
      <c r="AM770" s="251"/>
      <c r="AN770" s="78"/>
      <c r="AO770" s="566" t="str">
        <f t="shared" si="94"/>
        <v xml:space="preserve"> </v>
      </c>
      <c r="AP770" s="566" t="str">
        <f t="shared" si="96"/>
        <v xml:space="preserve"> </v>
      </c>
      <c r="AQ770" s="566" t="str">
        <f t="shared" si="97"/>
        <v xml:space="preserve"> </v>
      </c>
      <c r="AR770" s="566" t="str">
        <f t="shared" si="98"/>
        <v xml:space="preserve"> </v>
      </c>
      <c r="AS770" s="78"/>
      <c r="AT770" s="244"/>
      <c r="AU770" s="244"/>
      <c r="AV770" s="260"/>
      <c r="AW770" s="244"/>
      <c r="AX770" s="260"/>
      <c r="AY770" s="260"/>
      <c r="AZ770" s="260"/>
      <c r="BA770" s="265"/>
      <c r="BB770" s="265"/>
      <c r="BC770" s="78"/>
      <c r="BD770" s="265"/>
      <c r="BE770" s="265"/>
      <c r="BF770" s="265"/>
      <c r="BG770" s="265"/>
      <c r="BH770" s="265"/>
      <c r="BI770" s="265"/>
      <c r="BJ770" s="249"/>
      <c r="BK770" s="249"/>
      <c r="BL770" s="251"/>
      <c r="BM770" s="78"/>
      <c r="BN770" s="566" t="str">
        <f t="shared" si="95"/>
        <v xml:space="preserve"> </v>
      </c>
      <c r="BO770" s="566" t="str">
        <f t="shared" si="99"/>
        <v xml:space="preserve"> </v>
      </c>
      <c r="BP770" s="566" t="str">
        <f t="shared" si="100"/>
        <v xml:space="preserve"> </v>
      </c>
      <c r="BQ770" s="566" t="str">
        <f t="shared" si="101"/>
        <v xml:space="preserve"> </v>
      </c>
      <c r="BR770" s="78"/>
      <c r="BS770" s="146"/>
    </row>
    <row r="771" spans="1:71" s="87" customFormat="1" ht="12.75" x14ac:dyDescent="0.25">
      <c r="A771" s="370"/>
      <c r="B771" s="366">
        <f>Demografia!B772</f>
        <v>0</v>
      </c>
      <c r="C771" s="366">
        <f>Demografia!C772</f>
        <v>0</v>
      </c>
      <c r="D771" s="367">
        <f>Demografia!D772</f>
        <v>0</v>
      </c>
      <c r="E771" s="82"/>
      <c r="F771" s="420"/>
      <c r="G771" s="421"/>
      <c r="H771" s="422"/>
      <c r="I771" s="245"/>
      <c r="J771" s="246"/>
      <c r="K771" s="247"/>
      <c r="L771" s="247"/>
      <c r="M771" s="247"/>
      <c r="N771" s="245"/>
      <c r="O771" s="252"/>
      <c r="P771" s="82"/>
      <c r="Q771" s="245"/>
      <c r="R771" s="421"/>
      <c r="S771" s="421"/>
      <c r="T771" s="82"/>
      <c r="U771" s="246"/>
      <c r="V771" s="246"/>
      <c r="W771" s="245"/>
      <c r="X771" s="246"/>
      <c r="Y771" s="245"/>
      <c r="Z771" s="245"/>
      <c r="AA771" s="245"/>
      <c r="AB771" s="247"/>
      <c r="AC771" s="247"/>
      <c r="AD771" s="78"/>
      <c r="AE771" s="247"/>
      <c r="AF771" s="247"/>
      <c r="AG771" s="247"/>
      <c r="AH771" s="247"/>
      <c r="AI771" s="247"/>
      <c r="AJ771" s="247"/>
      <c r="AK771" s="250"/>
      <c r="AL771" s="250"/>
      <c r="AM771" s="252"/>
      <c r="AN771" s="78"/>
      <c r="AO771" s="567" t="str">
        <f t="shared" si="94"/>
        <v xml:space="preserve"> </v>
      </c>
      <c r="AP771" s="567" t="str">
        <f t="shared" si="96"/>
        <v xml:space="preserve"> </v>
      </c>
      <c r="AQ771" s="567" t="str">
        <f t="shared" si="97"/>
        <v xml:space="preserve"> </v>
      </c>
      <c r="AR771" s="567" t="str">
        <f t="shared" si="98"/>
        <v xml:space="preserve"> </v>
      </c>
      <c r="AS771" s="78"/>
      <c r="AT771" s="365"/>
      <c r="AU771" s="365"/>
      <c r="AV771" s="364"/>
      <c r="AW771" s="365"/>
      <c r="AX771" s="364"/>
      <c r="AY771" s="364"/>
      <c r="AZ771" s="245"/>
      <c r="BA771" s="247"/>
      <c r="BB771" s="247"/>
      <c r="BC771" s="78"/>
      <c r="BD771" s="247"/>
      <c r="BE771" s="247"/>
      <c r="BF771" s="247"/>
      <c r="BG771" s="247"/>
      <c r="BH771" s="247"/>
      <c r="BI771" s="247"/>
      <c r="BJ771" s="250"/>
      <c r="BK771" s="250"/>
      <c r="BL771" s="252"/>
      <c r="BM771" s="78"/>
      <c r="BN771" s="567" t="str">
        <f t="shared" si="95"/>
        <v xml:space="preserve"> </v>
      </c>
      <c r="BO771" s="567" t="str">
        <f t="shared" si="99"/>
        <v xml:space="preserve"> </v>
      </c>
      <c r="BP771" s="567" t="str">
        <f t="shared" si="100"/>
        <v xml:space="preserve"> </v>
      </c>
      <c r="BQ771" s="567" t="str">
        <f t="shared" si="101"/>
        <v xml:space="preserve"> </v>
      </c>
      <c r="BR771" s="78"/>
      <c r="BS771" s="318"/>
    </row>
    <row r="772" spans="1:71" s="87" customFormat="1" ht="12.75" x14ac:dyDescent="0.25">
      <c r="A772" s="370"/>
      <c r="B772" s="150">
        <f>Demografia!B773</f>
        <v>0</v>
      </c>
      <c r="C772" s="150">
        <f>Demografia!C773</f>
        <v>0</v>
      </c>
      <c r="D772" s="151">
        <f>Demografia!D773</f>
        <v>0</v>
      </c>
      <c r="E772" s="82"/>
      <c r="F772" s="242"/>
      <c r="G772" s="153"/>
      <c r="H772" s="419"/>
      <c r="I772" s="260"/>
      <c r="J772" s="244"/>
      <c r="K772" s="265"/>
      <c r="L772" s="265"/>
      <c r="M772" s="265"/>
      <c r="N772" s="260"/>
      <c r="O772" s="251"/>
      <c r="P772" s="82"/>
      <c r="Q772" s="260"/>
      <c r="R772" s="153"/>
      <c r="S772" s="153"/>
      <c r="T772" s="82"/>
      <c r="U772" s="244"/>
      <c r="V772" s="244"/>
      <c r="W772" s="260"/>
      <c r="X772" s="244"/>
      <c r="Y772" s="260"/>
      <c r="Z772" s="260"/>
      <c r="AA772" s="260"/>
      <c r="AB772" s="265"/>
      <c r="AC772" s="265"/>
      <c r="AD772" s="78"/>
      <c r="AE772" s="265"/>
      <c r="AF772" s="265"/>
      <c r="AG772" s="265"/>
      <c r="AH772" s="265"/>
      <c r="AI772" s="265"/>
      <c r="AJ772" s="265"/>
      <c r="AK772" s="249"/>
      <c r="AL772" s="249"/>
      <c r="AM772" s="251"/>
      <c r="AN772" s="78"/>
      <c r="AO772" s="566" t="str">
        <f t="shared" si="94"/>
        <v xml:space="preserve"> </v>
      </c>
      <c r="AP772" s="566" t="str">
        <f t="shared" si="96"/>
        <v xml:space="preserve"> </v>
      </c>
      <c r="AQ772" s="566" t="str">
        <f t="shared" si="97"/>
        <v xml:space="preserve"> </v>
      </c>
      <c r="AR772" s="566" t="str">
        <f t="shared" si="98"/>
        <v xml:space="preserve"> </v>
      </c>
      <c r="AS772" s="78"/>
      <c r="AT772" s="244"/>
      <c r="AU772" s="244"/>
      <c r="AV772" s="260"/>
      <c r="AW772" s="244"/>
      <c r="AX772" s="260"/>
      <c r="AY772" s="260"/>
      <c r="AZ772" s="260"/>
      <c r="BA772" s="265"/>
      <c r="BB772" s="265"/>
      <c r="BC772" s="78"/>
      <c r="BD772" s="265"/>
      <c r="BE772" s="265"/>
      <c r="BF772" s="265"/>
      <c r="BG772" s="265"/>
      <c r="BH772" s="265"/>
      <c r="BI772" s="265"/>
      <c r="BJ772" s="249"/>
      <c r="BK772" s="249"/>
      <c r="BL772" s="251"/>
      <c r="BM772" s="78"/>
      <c r="BN772" s="566" t="str">
        <f t="shared" si="95"/>
        <v xml:space="preserve"> </v>
      </c>
      <c r="BO772" s="566" t="str">
        <f t="shared" si="99"/>
        <v xml:space="preserve"> </v>
      </c>
      <c r="BP772" s="566" t="str">
        <f t="shared" si="100"/>
        <v xml:space="preserve"> </v>
      </c>
      <c r="BQ772" s="566" t="str">
        <f t="shared" si="101"/>
        <v xml:space="preserve"> </v>
      </c>
      <c r="BR772" s="78"/>
      <c r="BS772" s="146"/>
    </row>
    <row r="773" spans="1:71" s="87" customFormat="1" ht="12.75" x14ac:dyDescent="0.25">
      <c r="A773" s="370"/>
      <c r="B773" s="366">
        <f>Demografia!B774</f>
        <v>0</v>
      </c>
      <c r="C773" s="366">
        <f>Demografia!C774</f>
        <v>0</v>
      </c>
      <c r="D773" s="367">
        <f>Demografia!D774</f>
        <v>0</v>
      </c>
      <c r="E773" s="82"/>
      <c r="F773" s="420"/>
      <c r="G773" s="421"/>
      <c r="H773" s="422"/>
      <c r="I773" s="245"/>
      <c r="J773" s="246"/>
      <c r="K773" s="247"/>
      <c r="L773" s="247"/>
      <c r="M773" s="247"/>
      <c r="N773" s="245"/>
      <c r="O773" s="252"/>
      <c r="P773" s="82"/>
      <c r="Q773" s="245"/>
      <c r="R773" s="421"/>
      <c r="S773" s="421"/>
      <c r="T773" s="82"/>
      <c r="U773" s="246"/>
      <c r="V773" s="246"/>
      <c r="W773" s="245"/>
      <c r="X773" s="246"/>
      <c r="Y773" s="245"/>
      <c r="Z773" s="245"/>
      <c r="AA773" s="245"/>
      <c r="AB773" s="247"/>
      <c r="AC773" s="247"/>
      <c r="AD773" s="78"/>
      <c r="AE773" s="247"/>
      <c r="AF773" s="247"/>
      <c r="AG773" s="247"/>
      <c r="AH773" s="247"/>
      <c r="AI773" s="247"/>
      <c r="AJ773" s="247"/>
      <c r="AK773" s="250"/>
      <c r="AL773" s="250"/>
      <c r="AM773" s="252"/>
      <c r="AN773" s="78"/>
      <c r="AO773" s="567" t="str">
        <f t="shared" si="94"/>
        <v xml:space="preserve"> </v>
      </c>
      <c r="AP773" s="567" t="str">
        <f t="shared" si="96"/>
        <v xml:space="preserve"> </v>
      </c>
      <c r="AQ773" s="567" t="str">
        <f t="shared" si="97"/>
        <v xml:space="preserve"> </v>
      </c>
      <c r="AR773" s="567" t="str">
        <f t="shared" si="98"/>
        <v xml:space="preserve"> </v>
      </c>
      <c r="AS773" s="78"/>
      <c r="AT773" s="365"/>
      <c r="AU773" s="365"/>
      <c r="AV773" s="364"/>
      <c r="AW773" s="365"/>
      <c r="AX773" s="364"/>
      <c r="AY773" s="364"/>
      <c r="AZ773" s="245"/>
      <c r="BA773" s="247"/>
      <c r="BB773" s="247"/>
      <c r="BC773" s="78"/>
      <c r="BD773" s="247"/>
      <c r="BE773" s="247"/>
      <c r="BF773" s="247"/>
      <c r="BG773" s="247"/>
      <c r="BH773" s="247"/>
      <c r="BI773" s="247"/>
      <c r="BJ773" s="250"/>
      <c r="BK773" s="250"/>
      <c r="BL773" s="252"/>
      <c r="BM773" s="78"/>
      <c r="BN773" s="567" t="str">
        <f t="shared" si="95"/>
        <v xml:space="preserve"> </v>
      </c>
      <c r="BO773" s="567" t="str">
        <f t="shared" si="99"/>
        <v xml:space="preserve"> </v>
      </c>
      <c r="BP773" s="567" t="str">
        <f t="shared" si="100"/>
        <v xml:space="preserve"> </v>
      </c>
      <c r="BQ773" s="567" t="str">
        <f t="shared" si="101"/>
        <v xml:space="preserve"> </v>
      </c>
      <c r="BR773" s="78"/>
      <c r="BS773" s="318"/>
    </row>
    <row r="774" spans="1:71" s="87" customFormat="1" ht="12.75" x14ac:dyDescent="0.25">
      <c r="A774" s="370"/>
      <c r="B774" s="150">
        <f>Demografia!B775</f>
        <v>0</v>
      </c>
      <c r="C774" s="150">
        <f>Demografia!C775</f>
        <v>0</v>
      </c>
      <c r="D774" s="151">
        <f>Demografia!D775</f>
        <v>0</v>
      </c>
      <c r="E774" s="82"/>
      <c r="F774" s="242"/>
      <c r="G774" s="153"/>
      <c r="H774" s="419"/>
      <c r="I774" s="260"/>
      <c r="J774" s="244"/>
      <c r="K774" s="265"/>
      <c r="L774" s="265"/>
      <c r="M774" s="265"/>
      <c r="N774" s="260"/>
      <c r="O774" s="251"/>
      <c r="P774" s="82"/>
      <c r="Q774" s="260"/>
      <c r="R774" s="153"/>
      <c r="S774" s="153"/>
      <c r="T774" s="82"/>
      <c r="U774" s="244"/>
      <c r="V774" s="244"/>
      <c r="W774" s="260"/>
      <c r="X774" s="244"/>
      <c r="Y774" s="260"/>
      <c r="Z774" s="260"/>
      <c r="AA774" s="260"/>
      <c r="AB774" s="265"/>
      <c r="AC774" s="265"/>
      <c r="AD774" s="78"/>
      <c r="AE774" s="265"/>
      <c r="AF774" s="265"/>
      <c r="AG774" s="265"/>
      <c r="AH774" s="265"/>
      <c r="AI774" s="265"/>
      <c r="AJ774" s="265"/>
      <c r="AK774" s="249"/>
      <c r="AL774" s="249"/>
      <c r="AM774" s="251"/>
      <c r="AN774" s="78"/>
      <c r="AO774" s="566" t="str">
        <f t="shared" si="94"/>
        <v xml:space="preserve"> </v>
      </c>
      <c r="AP774" s="566" t="str">
        <f t="shared" si="96"/>
        <v xml:space="preserve"> </v>
      </c>
      <c r="AQ774" s="566" t="str">
        <f t="shared" si="97"/>
        <v xml:space="preserve"> </v>
      </c>
      <c r="AR774" s="566" t="str">
        <f t="shared" si="98"/>
        <v xml:space="preserve"> </v>
      </c>
      <c r="AS774" s="78"/>
      <c r="AT774" s="244"/>
      <c r="AU774" s="244"/>
      <c r="AV774" s="260"/>
      <c r="AW774" s="244"/>
      <c r="AX774" s="260"/>
      <c r="AY774" s="260"/>
      <c r="AZ774" s="260"/>
      <c r="BA774" s="265"/>
      <c r="BB774" s="265"/>
      <c r="BC774" s="78"/>
      <c r="BD774" s="265"/>
      <c r="BE774" s="265"/>
      <c r="BF774" s="265"/>
      <c r="BG774" s="265"/>
      <c r="BH774" s="265"/>
      <c r="BI774" s="265"/>
      <c r="BJ774" s="249"/>
      <c r="BK774" s="249"/>
      <c r="BL774" s="251"/>
      <c r="BM774" s="78"/>
      <c r="BN774" s="566" t="str">
        <f t="shared" si="95"/>
        <v xml:space="preserve"> </v>
      </c>
      <c r="BO774" s="566" t="str">
        <f t="shared" si="99"/>
        <v xml:space="preserve"> </v>
      </c>
      <c r="BP774" s="566" t="str">
        <f t="shared" si="100"/>
        <v xml:space="preserve"> </v>
      </c>
      <c r="BQ774" s="566" t="str">
        <f t="shared" si="101"/>
        <v xml:space="preserve"> </v>
      </c>
      <c r="BR774" s="78"/>
      <c r="BS774" s="146"/>
    </row>
    <row r="775" spans="1:71" s="87" customFormat="1" ht="12.75" x14ac:dyDescent="0.25">
      <c r="A775" s="370"/>
      <c r="B775" s="366">
        <f>Demografia!B776</f>
        <v>0</v>
      </c>
      <c r="C775" s="366">
        <f>Demografia!C776</f>
        <v>0</v>
      </c>
      <c r="D775" s="367">
        <f>Demografia!D776</f>
        <v>0</v>
      </c>
      <c r="E775" s="82"/>
      <c r="F775" s="420"/>
      <c r="G775" s="421"/>
      <c r="H775" s="422"/>
      <c r="I775" s="245"/>
      <c r="J775" s="246"/>
      <c r="K775" s="247"/>
      <c r="L775" s="247"/>
      <c r="M775" s="247"/>
      <c r="N775" s="245"/>
      <c r="O775" s="252"/>
      <c r="P775" s="82"/>
      <c r="Q775" s="245"/>
      <c r="R775" s="421"/>
      <c r="S775" s="421"/>
      <c r="T775" s="82"/>
      <c r="U775" s="246"/>
      <c r="V775" s="246"/>
      <c r="W775" s="245"/>
      <c r="X775" s="246"/>
      <c r="Y775" s="245"/>
      <c r="Z775" s="245"/>
      <c r="AA775" s="245"/>
      <c r="AB775" s="247"/>
      <c r="AC775" s="247"/>
      <c r="AD775" s="78"/>
      <c r="AE775" s="247"/>
      <c r="AF775" s="247"/>
      <c r="AG775" s="247"/>
      <c r="AH775" s="247"/>
      <c r="AI775" s="247"/>
      <c r="AJ775" s="247"/>
      <c r="AK775" s="250"/>
      <c r="AL775" s="250"/>
      <c r="AM775" s="252"/>
      <c r="AN775" s="78"/>
      <c r="AO775" s="567" t="str">
        <f t="shared" si="94"/>
        <v xml:space="preserve"> </v>
      </c>
      <c r="AP775" s="567" t="str">
        <f t="shared" si="96"/>
        <v xml:space="preserve"> </v>
      </c>
      <c r="AQ775" s="567" t="str">
        <f t="shared" si="97"/>
        <v xml:space="preserve"> </v>
      </c>
      <c r="AR775" s="567" t="str">
        <f t="shared" si="98"/>
        <v xml:space="preserve"> </v>
      </c>
      <c r="AS775" s="78"/>
      <c r="AT775" s="365"/>
      <c r="AU775" s="365"/>
      <c r="AV775" s="364"/>
      <c r="AW775" s="365"/>
      <c r="AX775" s="364"/>
      <c r="AY775" s="364"/>
      <c r="AZ775" s="245"/>
      <c r="BA775" s="247"/>
      <c r="BB775" s="247"/>
      <c r="BC775" s="78"/>
      <c r="BD775" s="247"/>
      <c r="BE775" s="247"/>
      <c r="BF775" s="247"/>
      <c r="BG775" s="247"/>
      <c r="BH775" s="247"/>
      <c r="BI775" s="247"/>
      <c r="BJ775" s="250"/>
      <c r="BK775" s="250"/>
      <c r="BL775" s="252"/>
      <c r="BM775" s="78"/>
      <c r="BN775" s="567" t="str">
        <f t="shared" si="95"/>
        <v xml:space="preserve"> </v>
      </c>
      <c r="BO775" s="567" t="str">
        <f t="shared" si="99"/>
        <v xml:space="preserve"> </v>
      </c>
      <c r="BP775" s="567" t="str">
        <f t="shared" si="100"/>
        <v xml:space="preserve"> </v>
      </c>
      <c r="BQ775" s="567" t="str">
        <f t="shared" si="101"/>
        <v xml:space="preserve"> </v>
      </c>
      <c r="BR775" s="78"/>
      <c r="BS775" s="318"/>
    </row>
    <row r="776" spans="1:71" s="87" customFormat="1" ht="12.75" x14ac:dyDescent="0.25">
      <c r="A776" s="370"/>
      <c r="B776" s="150">
        <f>Demografia!B777</f>
        <v>0</v>
      </c>
      <c r="C776" s="150">
        <f>Demografia!C777</f>
        <v>0</v>
      </c>
      <c r="D776" s="151">
        <f>Demografia!D777</f>
        <v>0</v>
      </c>
      <c r="E776" s="82"/>
      <c r="F776" s="242"/>
      <c r="G776" s="153"/>
      <c r="H776" s="419"/>
      <c r="I776" s="260"/>
      <c r="J776" s="244"/>
      <c r="K776" s="265"/>
      <c r="L776" s="265"/>
      <c r="M776" s="265"/>
      <c r="N776" s="260"/>
      <c r="O776" s="251"/>
      <c r="P776" s="82"/>
      <c r="Q776" s="260"/>
      <c r="R776" s="153"/>
      <c r="S776" s="153"/>
      <c r="T776" s="82"/>
      <c r="U776" s="244"/>
      <c r="V776" s="244"/>
      <c r="W776" s="260"/>
      <c r="X776" s="244"/>
      <c r="Y776" s="260"/>
      <c r="Z776" s="260"/>
      <c r="AA776" s="260"/>
      <c r="AB776" s="265"/>
      <c r="AC776" s="265"/>
      <c r="AD776" s="78"/>
      <c r="AE776" s="265"/>
      <c r="AF776" s="265"/>
      <c r="AG776" s="265"/>
      <c r="AH776" s="265"/>
      <c r="AI776" s="265"/>
      <c r="AJ776" s="265"/>
      <c r="AK776" s="249"/>
      <c r="AL776" s="249"/>
      <c r="AM776" s="251"/>
      <c r="AN776" s="78"/>
      <c r="AO776" s="566" t="str">
        <f t="shared" si="94"/>
        <v xml:space="preserve"> </v>
      </c>
      <c r="AP776" s="566" t="str">
        <f t="shared" si="96"/>
        <v xml:space="preserve"> </v>
      </c>
      <c r="AQ776" s="566" t="str">
        <f t="shared" si="97"/>
        <v xml:space="preserve"> </v>
      </c>
      <c r="AR776" s="566" t="str">
        <f t="shared" si="98"/>
        <v xml:space="preserve"> </v>
      </c>
      <c r="AS776" s="78"/>
      <c r="AT776" s="244"/>
      <c r="AU776" s="244"/>
      <c r="AV776" s="260"/>
      <c r="AW776" s="244"/>
      <c r="AX776" s="260"/>
      <c r="AY776" s="260"/>
      <c r="AZ776" s="260"/>
      <c r="BA776" s="265"/>
      <c r="BB776" s="265"/>
      <c r="BC776" s="78"/>
      <c r="BD776" s="265"/>
      <c r="BE776" s="265"/>
      <c r="BF776" s="265"/>
      <c r="BG776" s="265"/>
      <c r="BH776" s="265"/>
      <c r="BI776" s="265"/>
      <c r="BJ776" s="249"/>
      <c r="BK776" s="249"/>
      <c r="BL776" s="251"/>
      <c r="BM776" s="78"/>
      <c r="BN776" s="566" t="str">
        <f t="shared" si="95"/>
        <v xml:space="preserve"> </v>
      </c>
      <c r="BO776" s="566" t="str">
        <f t="shared" si="99"/>
        <v xml:space="preserve"> </v>
      </c>
      <c r="BP776" s="566" t="str">
        <f t="shared" si="100"/>
        <v xml:space="preserve"> </v>
      </c>
      <c r="BQ776" s="566" t="str">
        <f t="shared" si="101"/>
        <v xml:space="preserve"> </v>
      </c>
      <c r="BR776" s="78"/>
      <c r="BS776" s="146"/>
    </row>
    <row r="777" spans="1:71" s="87" customFormat="1" ht="12.75" x14ac:dyDescent="0.25">
      <c r="A777" s="370"/>
      <c r="B777" s="366">
        <f>Demografia!B778</f>
        <v>0</v>
      </c>
      <c r="C777" s="366">
        <f>Demografia!C778</f>
        <v>0</v>
      </c>
      <c r="D777" s="367">
        <f>Demografia!D778</f>
        <v>0</v>
      </c>
      <c r="E777" s="82"/>
      <c r="F777" s="420"/>
      <c r="G777" s="421"/>
      <c r="H777" s="422"/>
      <c r="I777" s="245"/>
      <c r="J777" s="246"/>
      <c r="K777" s="247"/>
      <c r="L777" s="247"/>
      <c r="M777" s="247"/>
      <c r="N777" s="245"/>
      <c r="O777" s="252"/>
      <c r="P777" s="82"/>
      <c r="Q777" s="245"/>
      <c r="R777" s="421"/>
      <c r="S777" s="421"/>
      <c r="T777" s="82"/>
      <c r="U777" s="246"/>
      <c r="V777" s="246"/>
      <c r="W777" s="245"/>
      <c r="X777" s="246"/>
      <c r="Y777" s="245"/>
      <c r="Z777" s="245"/>
      <c r="AA777" s="245"/>
      <c r="AB777" s="247"/>
      <c r="AC777" s="247"/>
      <c r="AD777" s="78"/>
      <c r="AE777" s="247"/>
      <c r="AF777" s="247"/>
      <c r="AG777" s="247"/>
      <c r="AH777" s="247"/>
      <c r="AI777" s="247"/>
      <c r="AJ777" s="247"/>
      <c r="AK777" s="250"/>
      <c r="AL777" s="250"/>
      <c r="AM777" s="252"/>
      <c r="AN777" s="78"/>
      <c r="AO777" s="567" t="str">
        <f t="shared" si="94"/>
        <v xml:space="preserve"> </v>
      </c>
      <c r="AP777" s="567" t="str">
        <f t="shared" si="96"/>
        <v xml:space="preserve"> </v>
      </c>
      <c r="AQ777" s="567" t="str">
        <f t="shared" si="97"/>
        <v xml:space="preserve"> </v>
      </c>
      <c r="AR777" s="567" t="str">
        <f t="shared" si="98"/>
        <v xml:space="preserve"> </v>
      </c>
      <c r="AS777" s="78"/>
      <c r="AT777" s="365"/>
      <c r="AU777" s="365"/>
      <c r="AV777" s="364"/>
      <c r="AW777" s="365"/>
      <c r="AX777" s="364"/>
      <c r="AY777" s="364"/>
      <c r="AZ777" s="245"/>
      <c r="BA777" s="247"/>
      <c r="BB777" s="247"/>
      <c r="BC777" s="78"/>
      <c r="BD777" s="247"/>
      <c r="BE777" s="247"/>
      <c r="BF777" s="247"/>
      <c r="BG777" s="247"/>
      <c r="BH777" s="247"/>
      <c r="BI777" s="247"/>
      <c r="BJ777" s="250"/>
      <c r="BK777" s="250"/>
      <c r="BL777" s="252"/>
      <c r="BM777" s="78"/>
      <c r="BN777" s="567" t="str">
        <f t="shared" si="95"/>
        <v xml:space="preserve"> </v>
      </c>
      <c r="BO777" s="567" t="str">
        <f t="shared" si="99"/>
        <v xml:space="preserve"> </v>
      </c>
      <c r="BP777" s="567" t="str">
        <f t="shared" si="100"/>
        <v xml:space="preserve"> </v>
      </c>
      <c r="BQ777" s="567" t="str">
        <f t="shared" si="101"/>
        <v xml:space="preserve"> </v>
      </c>
      <c r="BR777" s="78"/>
      <c r="BS777" s="318"/>
    </row>
    <row r="778" spans="1:71" s="87" customFormat="1" ht="12.75" x14ac:dyDescent="0.25">
      <c r="A778" s="370"/>
      <c r="B778" s="150">
        <f>Demografia!B779</f>
        <v>0</v>
      </c>
      <c r="C778" s="150">
        <f>Demografia!C779</f>
        <v>0</v>
      </c>
      <c r="D778" s="151">
        <f>Demografia!D779</f>
        <v>0</v>
      </c>
      <c r="E778" s="82"/>
      <c r="F778" s="242"/>
      <c r="G778" s="153"/>
      <c r="H778" s="419"/>
      <c r="I778" s="260"/>
      <c r="J778" s="244"/>
      <c r="K778" s="265"/>
      <c r="L778" s="265"/>
      <c r="M778" s="265"/>
      <c r="N778" s="260"/>
      <c r="O778" s="251"/>
      <c r="P778" s="82"/>
      <c r="Q778" s="260"/>
      <c r="R778" s="153"/>
      <c r="S778" s="153"/>
      <c r="T778" s="82"/>
      <c r="U778" s="244"/>
      <c r="V778" s="244"/>
      <c r="W778" s="260"/>
      <c r="X778" s="244"/>
      <c r="Y778" s="260"/>
      <c r="Z778" s="260"/>
      <c r="AA778" s="260"/>
      <c r="AB778" s="265"/>
      <c r="AC778" s="265"/>
      <c r="AD778" s="78"/>
      <c r="AE778" s="265"/>
      <c r="AF778" s="265"/>
      <c r="AG778" s="265"/>
      <c r="AH778" s="265"/>
      <c r="AI778" s="265"/>
      <c r="AJ778" s="265"/>
      <c r="AK778" s="249"/>
      <c r="AL778" s="249"/>
      <c r="AM778" s="251"/>
      <c r="AN778" s="78"/>
      <c r="AO778" s="566" t="str">
        <f t="shared" si="94"/>
        <v xml:space="preserve"> </v>
      </c>
      <c r="AP778" s="566" t="str">
        <f t="shared" si="96"/>
        <v xml:space="preserve"> </v>
      </c>
      <c r="AQ778" s="566" t="str">
        <f t="shared" si="97"/>
        <v xml:space="preserve"> </v>
      </c>
      <c r="AR778" s="566" t="str">
        <f t="shared" si="98"/>
        <v xml:space="preserve"> </v>
      </c>
      <c r="AS778" s="78"/>
      <c r="AT778" s="244"/>
      <c r="AU778" s="244"/>
      <c r="AV778" s="260"/>
      <c r="AW778" s="244"/>
      <c r="AX778" s="260"/>
      <c r="AY778" s="260"/>
      <c r="AZ778" s="260"/>
      <c r="BA778" s="265"/>
      <c r="BB778" s="265"/>
      <c r="BC778" s="78"/>
      <c r="BD778" s="265"/>
      <c r="BE778" s="265"/>
      <c r="BF778" s="265"/>
      <c r="BG778" s="265"/>
      <c r="BH778" s="265"/>
      <c r="BI778" s="265"/>
      <c r="BJ778" s="249"/>
      <c r="BK778" s="249"/>
      <c r="BL778" s="251"/>
      <c r="BM778" s="78"/>
      <c r="BN778" s="566" t="str">
        <f t="shared" si="95"/>
        <v xml:space="preserve"> </v>
      </c>
      <c r="BO778" s="566" t="str">
        <f t="shared" si="99"/>
        <v xml:space="preserve"> </v>
      </c>
      <c r="BP778" s="566" t="str">
        <f t="shared" si="100"/>
        <v xml:space="preserve"> </v>
      </c>
      <c r="BQ778" s="566" t="str">
        <f t="shared" si="101"/>
        <v xml:space="preserve"> </v>
      </c>
      <c r="BR778" s="78"/>
      <c r="BS778" s="146"/>
    </row>
    <row r="779" spans="1:71" s="87" customFormat="1" ht="12.75" x14ac:dyDescent="0.25">
      <c r="A779" s="370"/>
      <c r="B779" s="366">
        <f>Demografia!B780</f>
        <v>0</v>
      </c>
      <c r="C779" s="366">
        <f>Demografia!C780</f>
        <v>0</v>
      </c>
      <c r="D779" s="367">
        <f>Demografia!D780</f>
        <v>0</v>
      </c>
      <c r="E779" s="82"/>
      <c r="F779" s="420"/>
      <c r="G779" s="421"/>
      <c r="H779" s="422"/>
      <c r="I779" s="245"/>
      <c r="J779" s="246"/>
      <c r="K779" s="247"/>
      <c r="L779" s="247"/>
      <c r="M779" s="247"/>
      <c r="N779" s="245"/>
      <c r="O779" s="252"/>
      <c r="P779" s="82"/>
      <c r="Q779" s="245"/>
      <c r="R779" s="421"/>
      <c r="S779" s="421"/>
      <c r="T779" s="82"/>
      <c r="U779" s="246"/>
      <c r="V779" s="246"/>
      <c r="W779" s="245"/>
      <c r="X779" s="246"/>
      <c r="Y779" s="245"/>
      <c r="Z779" s="245"/>
      <c r="AA779" s="245"/>
      <c r="AB779" s="247"/>
      <c r="AC779" s="247"/>
      <c r="AD779" s="78"/>
      <c r="AE779" s="247"/>
      <c r="AF779" s="247"/>
      <c r="AG779" s="247"/>
      <c r="AH779" s="247"/>
      <c r="AI779" s="247"/>
      <c r="AJ779" s="247"/>
      <c r="AK779" s="250"/>
      <c r="AL779" s="250"/>
      <c r="AM779" s="252"/>
      <c r="AN779" s="78"/>
      <c r="AO779" s="567" t="str">
        <f t="shared" si="94"/>
        <v xml:space="preserve"> </v>
      </c>
      <c r="AP779" s="567" t="str">
        <f t="shared" si="96"/>
        <v xml:space="preserve"> </v>
      </c>
      <c r="AQ779" s="567" t="str">
        <f t="shared" si="97"/>
        <v xml:space="preserve"> </v>
      </c>
      <c r="AR779" s="567" t="str">
        <f t="shared" si="98"/>
        <v xml:space="preserve"> </v>
      </c>
      <c r="AS779" s="78"/>
      <c r="AT779" s="365"/>
      <c r="AU779" s="365"/>
      <c r="AV779" s="364"/>
      <c r="AW779" s="365"/>
      <c r="AX779" s="364"/>
      <c r="AY779" s="364"/>
      <c r="AZ779" s="245"/>
      <c r="BA779" s="247"/>
      <c r="BB779" s="247"/>
      <c r="BC779" s="78"/>
      <c r="BD779" s="247"/>
      <c r="BE779" s="247"/>
      <c r="BF779" s="247"/>
      <c r="BG779" s="247"/>
      <c r="BH779" s="247"/>
      <c r="BI779" s="247"/>
      <c r="BJ779" s="250"/>
      <c r="BK779" s="250"/>
      <c r="BL779" s="252"/>
      <c r="BM779" s="78"/>
      <c r="BN779" s="567" t="str">
        <f t="shared" si="95"/>
        <v xml:space="preserve"> </v>
      </c>
      <c r="BO779" s="567" t="str">
        <f t="shared" si="99"/>
        <v xml:space="preserve"> </v>
      </c>
      <c r="BP779" s="567" t="str">
        <f t="shared" si="100"/>
        <v xml:space="preserve"> </v>
      </c>
      <c r="BQ779" s="567" t="str">
        <f t="shared" si="101"/>
        <v xml:space="preserve"> </v>
      </c>
      <c r="BR779" s="78"/>
      <c r="BS779" s="318"/>
    </row>
    <row r="780" spans="1:71" s="87" customFormat="1" ht="12.75" x14ac:dyDescent="0.25">
      <c r="A780" s="370"/>
      <c r="B780" s="150">
        <f>Demografia!B781</f>
        <v>0</v>
      </c>
      <c r="C780" s="150">
        <f>Demografia!C781</f>
        <v>0</v>
      </c>
      <c r="D780" s="151">
        <f>Demografia!D781</f>
        <v>0</v>
      </c>
      <c r="E780" s="82"/>
      <c r="F780" s="242"/>
      <c r="G780" s="153"/>
      <c r="H780" s="419"/>
      <c r="I780" s="260"/>
      <c r="J780" s="244"/>
      <c r="K780" s="265"/>
      <c r="L780" s="265"/>
      <c r="M780" s="265"/>
      <c r="N780" s="260"/>
      <c r="O780" s="251"/>
      <c r="P780" s="82"/>
      <c r="Q780" s="260"/>
      <c r="R780" s="153"/>
      <c r="S780" s="153"/>
      <c r="T780" s="82"/>
      <c r="U780" s="244"/>
      <c r="V780" s="244"/>
      <c r="W780" s="260"/>
      <c r="X780" s="244"/>
      <c r="Y780" s="260"/>
      <c r="Z780" s="260"/>
      <c r="AA780" s="260"/>
      <c r="AB780" s="265"/>
      <c r="AC780" s="265"/>
      <c r="AD780" s="78"/>
      <c r="AE780" s="265"/>
      <c r="AF780" s="265"/>
      <c r="AG780" s="265"/>
      <c r="AH780" s="265"/>
      <c r="AI780" s="265"/>
      <c r="AJ780" s="265"/>
      <c r="AK780" s="249"/>
      <c r="AL780" s="249"/>
      <c r="AM780" s="251"/>
      <c r="AN780" s="78"/>
      <c r="AO780" s="566" t="str">
        <f t="shared" si="94"/>
        <v xml:space="preserve"> </v>
      </c>
      <c r="AP780" s="566" t="str">
        <f t="shared" si="96"/>
        <v xml:space="preserve"> </v>
      </c>
      <c r="AQ780" s="566" t="str">
        <f t="shared" si="97"/>
        <v xml:space="preserve"> </v>
      </c>
      <c r="AR780" s="566" t="str">
        <f t="shared" si="98"/>
        <v xml:space="preserve"> </v>
      </c>
      <c r="AS780" s="78"/>
      <c r="AT780" s="244"/>
      <c r="AU780" s="244"/>
      <c r="AV780" s="260"/>
      <c r="AW780" s="244"/>
      <c r="AX780" s="260"/>
      <c r="AY780" s="260"/>
      <c r="AZ780" s="260"/>
      <c r="BA780" s="265"/>
      <c r="BB780" s="265"/>
      <c r="BC780" s="78"/>
      <c r="BD780" s="265"/>
      <c r="BE780" s="265"/>
      <c r="BF780" s="265"/>
      <c r="BG780" s="265"/>
      <c r="BH780" s="265"/>
      <c r="BI780" s="265"/>
      <c r="BJ780" s="249"/>
      <c r="BK780" s="249"/>
      <c r="BL780" s="251"/>
      <c r="BM780" s="78"/>
      <c r="BN780" s="566" t="str">
        <f t="shared" si="95"/>
        <v xml:space="preserve"> </v>
      </c>
      <c r="BO780" s="566" t="str">
        <f t="shared" si="99"/>
        <v xml:space="preserve"> </v>
      </c>
      <c r="BP780" s="566" t="str">
        <f t="shared" si="100"/>
        <v xml:space="preserve"> </v>
      </c>
      <c r="BQ780" s="566" t="str">
        <f t="shared" si="101"/>
        <v xml:space="preserve"> </v>
      </c>
      <c r="BR780" s="78"/>
      <c r="BS780" s="146"/>
    </row>
    <row r="781" spans="1:71" s="87" customFormat="1" ht="12.75" x14ac:dyDescent="0.25">
      <c r="A781" s="370"/>
      <c r="B781" s="366">
        <f>Demografia!B782</f>
        <v>0</v>
      </c>
      <c r="C781" s="366">
        <f>Demografia!C782</f>
        <v>0</v>
      </c>
      <c r="D781" s="367">
        <f>Demografia!D782</f>
        <v>0</v>
      </c>
      <c r="E781" s="82"/>
      <c r="F781" s="420"/>
      <c r="G781" s="421"/>
      <c r="H781" s="422"/>
      <c r="I781" s="245"/>
      <c r="J781" s="246"/>
      <c r="K781" s="247"/>
      <c r="L781" s="247"/>
      <c r="M781" s="247"/>
      <c r="N781" s="245"/>
      <c r="O781" s="252"/>
      <c r="P781" s="82"/>
      <c r="Q781" s="245"/>
      <c r="R781" s="421"/>
      <c r="S781" s="421"/>
      <c r="T781" s="82"/>
      <c r="U781" s="246"/>
      <c r="V781" s="246"/>
      <c r="W781" s="245"/>
      <c r="X781" s="246"/>
      <c r="Y781" s="245"/>
      <c r="Z781" s="245"/>
      <c r="AA781" s="245"/>
      <c r="AB781" s="247"/>
      <c r="AC781" s="247"/>
      <c r="AD781" s="78"/>
      <c r="AE781" s="247"/>
      <c r="AF781" s="247"/>
      <c r="AG781" s="247"/>
      <c r="AH781" s="247"/>
      <c r="AI781" s="247"/>
      <c r="AJ781" s="247"/>
      <c r="AK781" s="250"/>
      <c r="AL781" s="250"/>
      <c r="AM781" s="252"/>
      <c r="AN781" s="78"/>
      <c r="AO781" s="567" t="str">
        <f t="shared" si="94"/>
        <v xml:space="preserve"> </v>
      </c>
      <c r="AP781" s="567" t="str">
        <f t="shared" si="96"/>
        <v xml:space="preserve"> </v>
      </c>
      <c r="AQ781" s="567" t="str">
        <f t="shared" si="97"/>
        <v xml:space="preserve"> </v>
      </c>
      <c r="AR781" s="567" t="str">
        <f t="shared" si="98"/>
        <v xml:space="preserve"> </v>
      </c>
      <c r="AS781" s="78"/>
      <c r="AT781" s="365"/>
      <c r="AU781" s="365"/>
      <c r="AV781" s="364"/>
      <c r="AW781" s="365"/>
      <c r="AX781" s="364"/>
      <c r="AY781" s="364"/>
      <c r="AZ781" s="245"/>
      <c r="BA781" s="247"/>
      <c r="BB781" s="247"/>
      <c r="BC781" s="78"/>
      <c r="BD781" s="247"/>
      <c r="BE781" s="247"/>
      <c r="BF781" s="247"/>
      <c r="BG781" s="247"/>
      <c r="BH781" s="247"/>
      <c r="BI781" s="247"/>
      <c r="BJ781" s="250"/>
      <c r="BK781" s="250"/>
      <c r="BL781" s="252"/>
      <c r="BM781" s="78"/>
      <c r="BN781" s="567" t="str">
        <f t="shared" si="95"/>
        <v xml:space="preserve"> </v>
      </c>
      <c r="BO781" s="567" t="str">
        <f t="shared" si="99"/>
        <v xml:space="preserve"> </v>
      </c>
      <c r="BP781" s="567" t="str">
        <f t="shared" si="100"/>
        <v xml:space="preserve"> </v>
      </c>
      <c r="BQ781" s="567" t="str">
        <f t="shared" si="101"/>
        <v xml:space="preserve"> </v>
      </c>
      <c r="BR781" s="78"/>
      <c r="BS781" s="318"/>
    </row>
    <row r="782" spans="1:71" s="87" customFormat="1" ht="12.75" x14ac:dyDescent="0.25">
      <c r="A782" s="370"/>
      <c r="B782" s="150">
        <f>Demografia!B783</f>
        <v>0</v>
      </c>
      <c r="C782" s="150">
        <f>Demografia!C783</f>
        <v>0</v>
      </c>
      <c r="D782" s="151">
        <f>Demografia!D783</f>
        <v>0</v>
      </c>
      <c r="E782" s="82"/>
      <c r="F782" s="242"/>
      <c r="G782" s="153"/>
      <c r="H782" s="419"/>
      <c r="I782" s="260"/>
      <c r="J782" s="244"/>
      <c r="K782" s="265"/>
      <c r="L782" s="265"/>
      <c r="M782" s="265"/>
      <c r="N782" s="260"/>
      <c r="O782" s="251"/>
      <c r="P782" s="82"/>
      <c r="Q782" s="260"/>
      <c r="R782" s="153"/>
      <c r="S782" s="153"/>
      <c r="T782" s="82"/>
      <c r="U782" s="244"/>
      <c r="V782" s="244"/>
      <c r="W782" s="260"/>
      <c r="X782" s="244"/>
      <c r="Y782" s="260"/>
      <c r="Z782" s="260"/>
      <c r="AA782" s="260"/>
      <c r="AB782" s="265"/>
      <c r="AC782" s="265"/>
      <c r="AD782" s="78"/>
      <c r="AE782" s="265"/>
      <c r="AF782" s="265"/>
      <c r="AG782" s="265"/>
      <c r="AH782" s="265"/>
      <c r="AI782" s="265"/>
      <c r="AJ782" s="265"/>
      <c r="AK782" s="249"/>
      <c r="AL782" s="249"/>
      <c r="AM782" s="251"/>
      <c r="AN782" s="78"/>
      <c r="AO782" s="566" t="str">
        <f t="shared" si="94"/>
        <v xml:space="preserve"> </v>
      </c>
      <c r="AP782" s="566" t="str">
        <f t="shared" si="96"/>
        <v xml:space="preserve"> </v>
      </c>
      <c r="AQ782" s="566" t="str">
        <f t="shared" si="97"/>
        <v xml:space="preserve"> </v>
      </c>
      <c r="AR782" s="566" t="str">
        <f t="shared" si="98"/>
        <v xml:space="preserve"> </v>
      </c>
      <c r="AS782" s="78"/>
      <c r="AT782" s="244"/>
      <c r="AU782" s="244"/>
      <c r="AV782" s="260"/>
      <c r="AW782" s="244"/>
      <c r="AX782" s="260"/>
      <c r="AY782" s="260"/>
      <c r="AZ782" s="260"/>
      <c r="BA782" s="265"/>
      <c r="BB782" s="265"/>
      <c r="BC782" s="78"/>
      <c r="BD782" s="265"/>
      <c r="BE782" s="265"/>
      <c r="BF782" s="265"/>
      <c r="BG782" s="265"/>
      <c r="BH782" s="265"/>
      <c r="BI782" s="265"/>
      <c r="BJ782" s="249"/>
      <c r="BK782" s="249"/>
      <c r="BL782" s="251"/>
      <c r="BM782" s="78"/>
      <c r="BN782" s="566" t="str">
        <f t="shared" si="95"/>
        <v xml:space="preserve"> </v>
      </c>
      <c r="BO782" s="566" t="str">
        <f t="shared" si="99"/>
        <v xml:space="preserve"> </v>
      </c>
      <c r="BP782" s="566" t="str">
        <f t="shared" si="100"/>
        <v xml:space="preserve"> </v>
      </c>
      <c r="BQ782" s="566" t="str">
        <f t="shared" si="101"/>
        <v xml:space="preserve"> </v>
      </c>
      <c r="BR782" s="78"/>
      <c r="BS782" s="146"/>
    </row>
    <row r="783" spans="1:71" s="87" customFormat="1" ht="12.75" x14ac:dyDescent="0.25">
      <c r="A783" s="370"/>
      <c r="B783" s="366">
        <f>Demografia!B784</f>
        <v>0</v>
      </c>
      <c r="C783" s="366">
        <f>Demografia!C784</f>
        <v>0</v>
      </c>
      <c r="D783" s="367">
        <f>Demografia!D784</f>
        <v>0</v>
      </c>
      <c r="E783" s="82"/>
      <c r="F783" s="420"/>
      <c r="G783" s="421"/>
      <c r="H783" s="422"/>
      <c r="I783" s="245"/>
      <c r="J783" s="246"/>
      <c r="K783" s="247"/>
      <c r="L783" s="247"/>
      <c r="M783" s="247"/>
      <c r="N783" s="245"/>
      <c r="O783" s="252"/>
      <c r="P783" s="82"/>
      <c r="Q783" s="245"/>
      <c r="R783" s="421"/>
      <c r="S783" s="421"/>
      <c r="T783" s="82"/>
      <c r="U783" s="246"/>
      <c r="V783" s="246"/>
      <c r="W783" s="245"/>
      <c r="X783" s="246"/>
      <c r="Y783" s="245"/>
      <c r="Z783" s="245"/>
      <c r="AA783" s="245"/>
      <c r="AB783" s="247"/>
      <c r="AC783" s="247"/>
      <c r="AD783" s="78"/>
      <c r="AE783" s="247"/>
      <c r="AF783" s="247"/>
      <c r="AG783" s="247"/>
      <c r="AH783" s="247"/>
      <c r="AI783" s="247"/>
      <c r="AJ783" s="247"/>
      <c r="AK783" s="250"/>
      <c r="AL783" s="250"/>
      <c r="AM783" s="252"/>
      <c r="AN783" s="78"/>
      <c r="AO783" s="567" t="str">
        <f t="shared" ref="AO783:AO815" si="102">IF(Z783=0," ",AE783/AB783)</f>
        <v xml:space="preserve"> </v>
      </c>
      <c r="AP783" s="567" t="str">
        <f t="shared" si="96"/>
        <v xml:space="preserve"> </v>
      </c>
      <c r="AQ783" s="567" t="str">
        <f t="shared" si="97"/>
        <v xml:space="preserve"> </v>
      </c>
      <c r="AR783" s="567" t="str">
        <f t="shared" si="98"/>
        <v xml:space="preserve"> </v>
      </c>
      <c r="AS783" s="78"/>
      <c r="AT783" s="365"/>
      <c r="AU783" s="365"/>
      <c r="AV783" s="364"/>
      <c r="AW783" s="365"/>
      <c r="AX783" s="364"/>
      <c r="AY783" s="364"/>
      <c r="AZ783" s="245"/>
      <c r="BA783" s="247"/>
      <c r="BB783" s="247"/>
      <c r="BC783" s="78"/>
      <c r="BD783" s="247"/>
      <c r="BE783" s="247"/>
      <c r="BF783" s="247"/>
      <c r="BG783" s="247"/>
      <c r="BH783" s="247"/>
      <c r="BI783" s="247"/>
      <c r="BJ783" s="250"/>
      <c r="BK783" s="250"/>
      <c r="BL783" s="252"/>
      <c r="BM783" s="78"/>
      <c r="BN783" s="567" t="str">
        <f t="shared" ref="BN783:BN815" si="103">IF(AY783=0," ",BD783/BA783)</f>
        <v xml:space="preserve"> </v>
      </c>
      <c r="BO783" s="567" t="str">
        <f t="shared" si="99"/>
        <v xml:space="preserve"> </v>
      </c>
      <c r="BP783" s="567" t="str">
        <f t="shared" si="100"/>
        <v xml:space="preserve"> </v>
      </c>
      <c r="BQ783" s="567" t="str">
        <f t="shared" si="101"/>
        <v xml:space="preserve"> </v>
      </c>
      <c r="BR783" s="78"/>
      <c r="BS783" s="318"/>
    </row>
    <row r="784" spans="1:71" s="87" customFormat="1" ht="12.75" x14ac:dyDescent="0.25">
      <c r="A784" s="370"/>
      <c r="B784" s="150">
        <f>Demografia!B785</f>
        <v>0</v>
      </c>
      <c r="C784" s="150">
        <f>Demografia!C785</f>
        <v>0</v>
      </c>
      <c r="D784" s="151">
        <f>Demografia!D785</f>
        <v>0</v>
      </c>
      <c r="E784" s="82"/>
      <c r="F784" s="242"/>
      <c r="G784" s="153"/>
      <c r="H784" s="419"/>
      <c r="I784" s="260"/>
      <c r="J784" s="244"/>
      <c r="K784" s="265"/>
      <c r="L784" s="265"/>
      <c r="M784" s="265"/>
      <c r="N784" s="260"/>
      <c r="O784" s="251"/>
      <c r="P784" s="82"/>
      <c r="Q784" s="260"/>
      <c r="R784" s="153"/>
      <c r="S784" s="153"/>
      <c r="T784" s="82"/>
      <c r="U784" s="244"/>
      <c r="V784" s="244"/>
      <c r="W784" s="260"/>
      <c r="X784" s="244"/>
      <c r="Y784" s="260"/>
      <c r="Z784" s="260"/>
      <c r="AA784" s="260"/>
      <c r="AB784" s="265"/>
      <c r="AC784" s="265"/>
      <c r="AD784" s="78"/>
      <c r="AE784" s="265"/>
      <c r="AF784" s="265"/>
      <c r="AG784" s="265"/>
      <c r="AH784" s="265"/>
      <c r="AI784" s="265"/>
      <c r="AJ784" s="265"/>
      <c r="AK784" s="249"/>
      <c r="AL784" s="249"/>
      <c r="AM784" s="251"/>
      <c r="AN784" s="78"/>
      <c r="AO784" s="566" t="str">
        <f t="shared" si="102"/>
        <v xml:space="preserve"> </v>
      </c>
      <c r="AP784" s="566" t="str">
        <f t="shared" si="96"/>
        <v xml:space="preserve"> </v>
      </c>
      <c r="AQ784" s="566" t="str">
        <f t="shared" si="97"/>
        <v xml:space="preserve"> </v>
      </c>
      <c r="AR784" s="566" t="str">
        <f t="shared" si="98"/>
        <v xml:space="preserve"> </v>
      </c>
      <c r="AS784" s="78"/>
      <c r="AT784" s="244"/>
      <c r="AU784" s="244"/>
      <c r="AV784" s="260"/>
      <c r="AW784" s="244"/>
      <c r="AX784" s="260"/>
      <c r="AY784" s="260"/>
      <c r="AZ784" s="260"/>
      <c r="BA784" s="265"/>
      <c r="BB784" s="265"/>
      <c r="BC784" s="78"/>
      <c r="BD784" s="265"/>
      <c r="BE784" s="265"/>
      <c r="BF784" s="265"/>
      <c r="BG784" s="265"/>
      <c r="BH784" s="265"/>
      <c r="BI784" s="265"/>
      <c r="BJ784" s="249"/>
      <c r="BK784" s="249"/>
      <c r="BL784" s="251"/>
      <c r="BM784" s="78"/>
      <c r="BN784" s="566" t="str">
        <f t="shared" si="103"/>
        <v xml:space="preserve"> </v>
      </c>
      <c r="BO784" s="566" t="str">
        <f t="shared" si="99"/>
        <v xml:space="preserve"> </v>
      </c>
      <c r="BP784" s="566" t="str">
        <f t="shared" si="100"/>
        <v xml:space="preserve"> </v>
      </c>
      <c r="BQ784" s="566" t="str">
        <f t="shared" si="101"/>
        <v xml:space="preserve"> </v>
      </c>
      <c r="BR784" s="78"/>
      <c r="BS784" s="146"/>
    </row>
    <row r="785" spans="1:71" s="87" customFormat="1" ht="12.75" x14ac:dyDescent="0.25">
      <c r="A785" s="370"/>
      <c r="B785" s="366">
        <f>Demografia!B786</f>
        <v>0</v>
      </c>
      <c r="C785" s="366">
        <f>Demografia!C786</f>
        <v>0</v>
      </c>
      <c r="D785" s="367">
        <f>Demografia!D786</f>
        <v>0</v>
      </c>
      <c r="E785" s="82"/>
      <c r="F785" s="420"/>
      <c r="G785" s="421"/>
      <c r="H785" s="422"/>
      <c r="I785" s="245"/>
      <c r="J785" s="246"/>
      <c r="K785" s="247"/>
      <c r="L785" s="247"/>
      <c r="M785" s="247"/>
      <c r="N785" s="245"/>
      <c r="O785" s="252"/>
      <c r="P785" s="82"/>
      <c r="Q785" s="245"/>
      <c r="R785" s="421"/>
      <c r="S785" s="421"/>
      <c r="T785" s="82"/>
      <c r="U785" s="246"/>
      <c r="V785" s="246"/>
      <c r="W785" s="245"/>
      <c r="X785" s="246"/>
      <c r="Y785" s="245"/>
      <c r="Z785" s="245"/>
      <c r="AA785" s="245"/>
      <c r="AB785" s="247"/>
      <c r="AC785" s="247"/>
      <c r="AD785" s="78"/>
      <c r="AE785" s="247"/>
      <c r="AF785" s="247"/>
      <c r="AG785" s="247"/>
      <c r="AH785" s="247"/>
      <c r="AI785" s="247"/>
      <c r="AJ785" s="247"/>
      <c r="AK785" s="250"/>
      <c r="AL785" s="250"/>
      <c r="AM785" s="252"/>
      <c r="AN785" s="78"/>
      <c r="AO785" s="567" t="str">
        <f t="shared" si="102"/>
        <v xml:space="preserve"> </v>
      </c>
      <c r="AP785" s="567" t="str">
        <f t="shared" ref="AP785:AP815" si="104">IF(OR(Z785=0,K785=0)," ",AE785/K785)</f>
        <v xml:space="preserve"> </v>
      </c>
      <c r="AQ785" s="567" t="str">
        <f t="shared" ref="AQ785:AQ815" si="105">IF(OR(Z785&gt;5,Z785&lt;1)," ",AF785/AC785)</f>
        <v xml:space="preserve"> </v>
      </c>
      <c r="AR785" s="567" t="str">
        <f t="shared" ref="AR785:AR815" si="106">IF(OR(Z785&gt;5,Z785&lt;1,K785=0)," ",AF785/K785)</f>
        <v xml:space="preserve"> </v>
      </c>
      <c r="AS785" s="78"/>
      <c r="AT785" s="365"/>
      <c r="AU785" s="365"/>
      <c r="AV785" s="364"/>
      <c r="AW785" s="365"/>
      <c r="AX785" s="364"/>
      <c r="AY785" s="364"/>
      <c r="AZ785" s="245"/>
      <c r="BA785" s="247"/>
      <c r="BB785" s="247"/>
      <c r="BC785" s="78"/>
      <c r="BD785" s="247"/>
      <c r="BE785" s="247"/>
      <c r="BF785" s="247"/>
      <c r="BG785" s="247"/>
      <c r="BH785" s="247"/>
      <c r="BI785" s="247"/>
      <c r="BJ785" s="250"/>
      <c r="BK785" s="250"/>
      <c r="BL785" s="252"/>
      <c r="BM785" s="78"/>
      <c r="BN785" s="567" t="str">
        <f t="shared" si="103"/>
        <v xml:space="preserve"> </v>
      </c>
      <c r="BO785" s="567" t="str">
        <f t="shared" ref="BO785:BO815" si="107">IF(OR(AY785=0,K785=0)," ",BD785/K785)</f>
        <v xml:space="preserve"> </v>
      </c>
      <c r="BP785" s="567" t="str">
        <f t="shared" ref="BP785:BP815" si="108">IF(OR(AY785&gt;5,AY785&lt;1)," ",BE785/BB785)</f>
        <v xml:space="preserve"> </v>
      </c>
      <c r="BQ785" s="567" t="str">
        <f t="shared" ref="BQ785:BQ815" si="109">IF(OR(AY785&gt;5,AY785&lt;1,K785=0)," ",BE785/K785)</f>
        <v xml:space="preserve"> </v>
      </c>
      <c r="BR785" s="78"/>
      <c r="BS785" s="318"/>
    </row>
    <row r="786" spans="1:71" s="87" customFormat="1" ht="12.75" x14ac:dyDescent="0.25">
      <c r="A786" s="370"/>
      <c r="B786" s="150">
        <f>Demografia!B787</f>
        <v>0</v>
      </c>
      <c r="C786" s="150">
        <f>Demografia!C787</f>
        <v>0</v>
      </c>
      <c r="D786" s="151">
        <f>Demografia!D787</f>
        <v>0</v>
      </c>
      <c r="E786" s="82"/>
      <c r="F786" s="242"/>
      <c r="G786" s="153"/>
      <c r="H786" s="419"/>
      <c r="I786" s="260"/>
      <c r="J786" s="244"/>
      <c r="K786" s="265"/>
      <c r="L786" s="265"/>
      <c r="M786" s="265"/>
      <c r="N786" s="260"/>
      <c r="O786" s="251"/>
      <c r="P786" s="82"/>
      <c r="Q786" s="260"/>
      <c r="R786" s="153"/>
      <c r="S786" s="153"/>
      <c r="T786" s="82"/>
      <c r="U786" s="244"/>
      <c r="V786" s="244"/>
      <c r="W786" s="260"/>
      <c r="X786" s="244"/>
      <c r="Y786" s="260"/>
      <c r="Z786" s="260"/>
      <c r="AA786" s="260"/>
      <c r="AB786" s="265"/>
      <c r="AC786" s="265"/>
      <c r="AD786" s="78"/>
      <c r="AE786" s="265"/>
      <c r="AF786" s="265"/>
      <c r="AG786" s="265"/>
      <c r="AH786" s="265"/>
      <c r="AI786" s="265"/>
      <c r="AJ786" s="265"/>
      <c r="AK786" s="249"/>
      <c r="AL786" s="249"/>
      <c r="AM786" s="251"/>
      <c r="AN786" s="78"/>
      <c r="AO786" s="566" t="str">
        <f t="shared" si="102"/>
        <v xml:space="preserve"> </v>
      </c>
      <c r="AP786" s="566" t="str">
        <f t="shared" si="104"/>
        <v xml:space="preserve"> </v>
      </c>
      <c r="AQ786" s="566" t="str">
        <f t="shared" si="105"/>
        <v xml:space="preserve"> </v>
      </c>
      <c r="AR786" s="566" t="str">
        <f t="shared" si="106"/>
        <v xml:space="preserve"> </v>
      </c>
      <c r="AS786" s="78"/>
      <c r="AT786" s="244"/>
      <c r="AU786" s="244"/>
      <c r="AV786" s="260"/>
      <c r="AW786" s="244"/>
      <c r="AX786" s="260"/>
      <c r="AY786" s="260"/>
      <c r="AZ786" s="260"/>
      <c r="BA786" s="265"/>
      <c r="BB786" s="265"/>
      <c r="BC786" s="78"/>
      <c r="BD786" s="265"/>
      <c r="BE786" s="265"/>
      <c r="BF786" s="265"/>
      <c r="BG786" s="265"/>
      <c r="BH786" s="265"/>
      <c r="BI786" s="265"/>
      <c r="BJ786" s="249"/>
      <c r="BK786" s="249"/>
      <c r="BL786" s="251"/>
      <c r="BM786" s="78"/>
      <c r="BN786" s="566" t="str">
        <f t="shared" si="103"/>
        <v xml:space="preserve"> </v>
      </c>
      <c r="BO786" s="566" t="str">
        <f t="shared" si="107"/>
        <v xml:space="preserve"> </v>
      </c>
      <c r="BP786" s="566" t="str">
        <f t="shared" si="108"/>
        <v xml:space="preserve"> </v>
      </c>
      <c r="BQ786" s="566" t="str">
        <f t="shared" si="109"/>
        <v xml:space="preserve"> </v>
      </c>
      <c r="BR786" s="78"/>
      <c r="BS786" s="146"/>
    </row>
    <row r="787" spans="1:71" s="87" customFormat="1" ht="12.75" x14ac:dyDescent="0.25">
      <c r="A787" s="370"/>
      <c r="B787" s="366">
        <f>Demografia!B788</f>
        <v>0</v>
      </c>
      <c r="C787" s="366">
        <f>Demografia!C788</f>
        <v>0</v>
      </c>
      <c r="D787" s="367">
        <f>Demografia!D788</f>
        <v>0</v>
      </c>
      <c r="E787" s="82"/>
      <c r="F787" s="420"/>
      <c r="G787" s="421"/>
      <c r="H787" s="422"/>
      <c r="I787" s="245"/>
      <c r="J787" s="246"/>
      <c r="K787" s="247"/>
      <c r="L787" s="247"/>
      <c r="M787" s="247"/>
      <c r="N787" s="245"/>
      <c r="O787" s="252"/>
      <c r="P787" s="82"/>
      <c r="Q787" s="245"/>
      <c r="R787" s="421"/>
      <c r="S787" s="421"/>
      <c r="T787" s="82"/>
      <c r="U787" s="246"/>
      <c r="V787" s="246"/>
      <c r="W787" s="245"/>
      <c r="X787" s="246"/>
      <c r="Y787" s="245"/>
      <c r="Z787" s="245"/>
      <c r="AA787" s="245"/>
      <c r="AB787" s="247"/>
      <c r="AC787" s="247"/>
      <c r="AD787" s="78"/>
      <c r="AE787" s="247"/>
      <c r="AF787" s="247"/>
      <c r="AG787" s="247"/>
      <c r="AH787" s="247"/>
      <c r="AI787" s="247"/>
      <c r="AJ787" s="247"/>
      <c r="AK787" s="250"/>
      <c r="AL787" s="250"/>
      <c r="AM787" s="252"/>
      <c r="AN787" s="78"/>
      <c r="AO787" s="567" t="str">
        <f t="shared" si="102"/>
        <v xml:space="preserve"> </v>
      </c>
      <c r="AP787" s="567" t="str">
        <f t="shared" si="104"/>
        <v xml:space="preserve"> </v>
      </c>
      <c r="AQ787" s="567" t="str">
        <f t="shared" si="105"/>
        <v xml:space="preserve"> </v>
      </c>
      <c r="AR787" s="567" t="str">
        <f t="shared" si="106"/>
        <v xml:space="preserve"> </v>
      </c>
      <c r="AS787" s="78"/>
      <c r="AT787" s="365"/>
      <c r="AU787" s="365"/>
      <c r="AV787" s="364"/>
      <c r="AW787" s="365"/>
      <c r="AX787" s="364"/>
      <c r="AY787" s="364"/>
      <c r="AZ787" s="245"/>
      <c r="BA787" s="247"/>
      <c r="BB787" s="247"/>
      <c r="BC787" s="78"/>
      <c r="BD787" s="247"/>
      <c r="BE787" s="247"/>
      <c r="BF787" s="247"/>
      <c r="BG787" s="247"/>
      <c r="BH787" s="247"/>
      <c r="BI787" s="247"/>
      <c r="BJ787" s="250"/>
      <c r="BK787" s="250"/>
      <c r="BL787" s="252"/>
      <c r="BM787" s="78"/>
      <c r="BN787" s="567" t="str">
        <f t="shared" si="103"/>
        <v xml:space="preserve"> </v>
      </c>
      <c r="BO787" s="567" t="str">
        <f t="shared" si="107"/>
        <v xml:space="preserve"> </v>
      </c>
      <c r="BP787" s="567" t="str">
        <f t="shared" si="108"/>
        <v xml:space="preserve"> </v>
      </c>
      <c r="BQ787" s="567" t="str">
        <f t="shared" si="109"/>
        <v xml:space="preserve"> </v>
      </c>
      <c r="BR787" s="78"/>
      <c r="BS787" s="318"/>
    </row>
    <row r="788" spans="1:71" s="87" customFormat="1" ht="12.75" x14ac:dyDescent="0.25">
      <c r="A788" s="370"/>
      <c r="B788" s="150">
        <f>Demografia!B789</f>
        <v>0</v>
      </c>
      <c r="C788" s="150">
        <f>Demografia!C789</f>
        <v>0</v>
      </c>
      <c r="D788" s="151">
        <f>Demografia!D789</f>
        <v>0</v>
      </c>
      <c r="E788" s="82"/>
      <c r="F788" s="242"/>
      <c r="G788" s="153"/>
      <c r="H788" s="419"/>
      <c r="I788" s="260"/>
      <c r="J788" s="244"/>
      <c r="K788" s="265"/>
      <c r="L788" s="265"/>
      <c r="M788" s="265"/>
      <c r="N788" s="260"/>
      <c r="O788" s="251"/>
      <c r="P788" s="82"/>
      <c r="Q788" s="260"/>
      <c r="R788" s="153"/>
      <c r="S788" s="153"/>
      <c r="T788" s="82"/>
      <c r="U788" s="244"/>
      <c r="V788" s="244"/>
      <c r="W788" s="260"/>
      <c r="X788" s="244"/>
      <c r="Y788" s="260"/>
      <c r="Z788" s="260"/>
      <c r="AA788" s="260"/>
      <c r="AB788" s="265"/>
      <c r="AC788" s="265"/>
      <c r="AD788" s="78"/>
      <c r="AE788" s="265"/>
      <c r="AF788" s="265"/>
      <c r="AG788" s="265"/>
      <c r="AH788" s="265"/>
      <c r="AI788" s="265"/>
      <c r="AJ788" s="265"/>
      <c r="AK788" s="249"/>
      <c r="AL788" s="249"/>
      <c r="AM788" s="251"/>
      <c r="AN788" s="78"/>
      <c r="AO788" s="566" t="str">
        <f t="shared" si="102"/>
        <v xml:space="preserve"> </v>
      </c>
      <c r="AP788" s="566" t="str">
        <f t="shared" si="104"/>
        <v xml:space="preserve"> </v>
      </c>
      <c r="AQ788" s="566" t="str">
        <f t="shared" si="105"/>
        <v xml:space="preserve"> </v>
      </c>
      <c r="AR788" s="566" t="str">
        <f t="shared" si="106"/>
        <v xml:space="preserve"> </v>
      </c>
      <c r="AS788" s="78"/>
      <c r="AT788" s="244"/>
      <c r="AU788" s="244"/>
      <c r="AV788" s="260"/>
      <c r="AW788" s="244"/>
      <c r="AX788" s="260"/>
      <c r="AY788" s="260"/>
      <c r="AZ788" s="260"/>
      <c r="BA788" s="265"/>
      <c r="BB788" s="265"/>
      <c r="BC788" s="78"/>
      <c r="BD788" s="265"/>
      <c r="BE788" s="265"/>
      <c r="BF788" s="265"/>
      <c r="BG788" s="265"/>
      <c r="BH788" s="265"/>
      <c r="BI788" s="265"/>
      <c r="BJ788" s="249"/>
      <c r="BK788" s="249"/>
      <c r="BL788" s="251"/>
      <c r="BM788" s="78"/>
      <c r="BN788" s="566" t="str">
        <f t="shared" si="103"/>
        <v xml:space="preserve"> </v>
      </c>
      <c r="BO788" s="566" t="str">
        <f t="shared" si="107"/>
        <v xml:space="preserve"> </v>
      </c>
      <c r="BP788" s="566" t="str">
        <f t="shared" si="108"/>
        <v xml:space="preserve"> </v>
      </c>
      <c r="BQ788" s="566" t="str">
        <f t="shared" si="109"/>
        <v xml:space="preserve"> </v>
      </c>
      <c r="BR788" s="78"/>
      <c r="BS788" s="146"/>
    </row>
    <row r="789" spans="1:71" s="87" customFormat="1" ht="12.75" x14ac:dyDescent="0.25">
      <c r="A789" s="370"/>
      <c r="B789" s="366">
        <f>Demografia!B790</f>
        <v>0</v>
      </c>
      <c r="C789" s="366">
        <f>Demografia!C790</f>
        <v>0</v>
      </c>
      <c r="D789" s="367">
        <f>Demografia!D790</f>
        <v>0</v>
      </c>
      <c r="E789" s="82"/>
      <c r="F789" s="420"/>
      <c r="G789" s="421"/>
      <c r="H789" s="422"/>
      <c r="I789" s="245"/>
      <c r="J789" s="246"/>
      <c r="K789" s="247"/>
      <c r="L789" s="247"/>
      <c r="M789" s="247"/>
      <c r="N789" s="245"/>
      <c r="O789" s="252"/>
      <c r="P789" s="82"/>
      <c r="Q789" s="245"/>
      <c r="R789" s="421"/>
      <c r="S789" s="421"/>
      <c r="T789" s="82"/>
      <c r="U789" s="246"/>
      <c r="V789" s="246"/>
      <c r="W789" s="245"/>
      <c r="X789" s="246"/>
      <c r="Y789" s="245"/>
      <c r="Z789" s="245"/>
      <c r="AA789" s="245"/>
      <c r="AB789" s="247"/>
      <c r="AC789" s="247"/>
      <c r="AD789" s="78"/>
      <c r="AE789" s="247"/>
      <c r="AF789" s="247"/>
      <c r="AG789" s="247"/>
      <c r="AH789" s="247"/>
      <c r="AI789" s="247"/>
      <c r="AJ789" s="247"/>
      <c r="AK789" s="250"/>
      <c r="AL789" s="250"/>
      <c r="AM789" s="252"/>
      <c r="AN789" s="78"/>
      <c r="AO789" s="567" t="str">
        <f t="shared" si="102"/>
        <v xml:space="preserve"> </v>
      </c>
      <c r="AP789" s="567" t="str">
        <f t="shared" si="104"/>
        <v xml:space="preserve"> </v>
      </c>
      <c r="AQ789" s="567" t="str">
        <f t="shared" si="105"/>
        <v xml:space="preserve"> </v>
      </c>
      <c r="AR789" s="567" t="str">
        <f t="shared" si="106"/>
        <v xml:space="preserve"> </v>
      </c>
      <c r="AS789" s="78"/>
      <c r="AT789" s="365"/>
      <c r="AU789" s="365"/>
      <c r="AV789" s="364"/>
      <c r="AW789" s="365"/>
      <c r="AX789" s="364"/>
      <c r="AY789" s="364"/>
      <c r="AZ789" s="245"/>
      <c r="BA789" s="247"/>
      <c r="BB789" s="247"/>
      <c r="BC789" s="78"/>
      <c r="BD789" s="247"/>
      <c r="BE789" s="247"/>
      <c r="BF789" s="247"/>
      <c r="BG789" s="247"/>
      <c r="BH789" s="247"/>
      <c r="BI789" s="247"/>
      <c r="BJ789" s="250"/>
      <c r="BK789" s="250"/>
      <c r="BL789" s="252"/>
      <c r="BM789" s="78"/>
      <c r="BN789" s="567" t="str">
        <f t="shared" si="103"/>
        <v xml:space="preserve"> </v>
      </c>
      <c r="BO789" s="567" t="str">
        <f t="shared" si="107"/>
        <v xml:space="preserve"> </v>
      </c>
      <c r="BP789" s="567" t="str">
        <f t="shared" si="108"/>
        <v xml:space="preserve"> </v>
      </c>
      <c r="BQ789" s="567" t="str">
        <f t="shared" si="109"/>
        <v xml:space="preserve"> </v>
      </c>
      <c r="BR789" s="78"/>
      <c r="BS789" s="318"/>
    </row>
    <row r="790" spans="1:71" s="87" customFormat="1" ht="12.75" x14ac:dyDescent="0.25">
      <c r="A790" s="370"/>
      <c r="B790" s="150">
        <f>Demografia!B791</f>
        <v>0</v>
      </c>
      <c r="C790" s="150">
        <f>Demografia!C791</f>
        <v>0</v>
      </c>
      <c r="D790" s="151">
        <f>Demografia!D791</f>
        <v>0</v>
      </c>
      <c r="E790" s="82"/>
      <c r="F790" s="242"/>
      <c r="G790" s="153"/>
      <c r="H790" s="419"/>
      <c r="I790" s="260"/>
      <c r="J790" s="244"/>
      <c r="K790" s="265"/>
      <c r="L790" s="265"/>
      <c r="M790" s="265"/>
      <c r="N790" s="260"/>
      <c r="O790" s="251"/>
      <c r="P790" s="82"/>
      <c r="Q790" s="260"/>
      <c r="R790" s="153"/>
      <c r="S790" s="153"/>
      <c r="T790" s="82"/>
      <c r="U790" s="244"/>
      <c r="V790" s="244"/>
      <c r="W790" s="260"/>
      <c r="X790" s="244"/>
      <c r="Y790" s="260"/>
      <c r="Z790" s="260"/>
      <c r="AA790" s="260"/>
      <c r="AB790" s="265"/>
      <c r="AC790" s="265"/>
      <c r="AD790" s="78"/>
      <c r="AE790" s="265"/>
      <c r="AF790" s="265"/>
      <c r="AG790" s="265"/>
      <c r="AH790" s="265"/>
      <c r="AI790" s="265"/>
      <c r="AJ790" s="265"/>
      <c r="AK790" s="249"/>
      <c r="AL790" s="249"/>
      <c r="AM790" s="251"/>
      <c r="AN790" s="78"/>
      <c r="AO790" s="566" t="str">
        <f t="shared" si="102"/>
        <v xml:space="preserve"> </v>
      </c>
      <c r="AP790" s="566" t="str">
        <f t="shared" si="104"/>
        <v xml:space="preserve"> </v>
      </c>
      <c r="AQ790" s="566" t="str">
        <f t="shared" si="105"/>
        <v xml:space="preserve"> </v>
      </c>
      <c r="AR790" s="566" t="str">
        <f t="shared" si="106"/>
        <v xml:space="preserve"> </v>
      </c>
      <c r="AS790" s="78"/>
      <c r="AT790" s="244"/>
      <c r="AU790" s="244"/>
      <c r="AV790" s="260"/>
      <c r="AW790" s="244"/>
      <c r="AX790" s="260"/>
      <c r="AY790" s="260"/>
      <c r="AZ790" s="260"/>
      <c r="BA790" s="265"/>
      <c r="BB790" s="265"/>
      <c r="BC790" s="78"/>
      <c r="BD790" s="265"/>
      <c r="BE790" s="265"/>
      <c r="BF790" s="265"/>
      <c r="BG790" s="265"/>
      <c r="BH790" s="265"/>
      <c r="BI790" s="265"/>
      <c r="BJ790" s="249"/>
      <c r="BK790" s="249"/>
      <c r="BL790" s="251"/>
      <c r="BM790" s="78"/>
      <c r="BN790" s="566" t="str">
        <f t="shared" si="103"/>
        <v xml:space="preserve"> </v>
      </c>
      <c r="BO790" s="566" t="str">
        <f t="shared" si="107"/>
        <v xml:space="preserve"> </v>
      </c>
      <c r="BP790" s="566" t="str">
        <f t="shared" si="108"/>
        <v xml:space="preserve"> </v>
      </c>
      <c r="BQ790" s="566" t="str">
        <f t="shared" si="109"/>
        <v xml:space="preserve"> </v>
      </c>
      <c r="BR790" s="78"/>
      <c r="BS790" s="146"/>
    </row>
    <row r="791" spans="1:71" s="87" customFormat="1" ht="12.75" x14ac:dyDescent="0.25">
      <c r="A791" s="370"/>
      <c r="B791" s="366">
        <f>Demografia!B792</f>
        <v>0</v>
      </c>
      <c r="C791" s="366">
        <f>Demografia!C792</f>
        <v>0</v>
      </c>
      <c r="D791" s="367">
        <f>Demografia!D792</f>
        <v>0</v>
      </c>
      <c r="E791" s="82"/>
      <c r="F791" s="420"/>
      <c r="G791" s="421"/>
      <c r="H791" s="422"/>
      <c r="I791" s="245"/>
      <c r="J791" s="246"/>
      <c r="K791" s="247"/>
      <c r="L791" s="247"/>
      <c r="M791" s="247"/>
      <c r="N791" s="245"/>
      <c r="O791" s="252"/>
      <c r="P791" s="82"/>
      <c r="Q791" s="245"/>
      <c r="R791" s="421"/>
      <c r="S791" s="421"/>
      <c r="T791" s="82"/>
      <c r="U791" s="246"/>
      <c r="V791" s="246"/>
      <c r="W791" s="245"/>
      <c r="X791" s="246"/>
      <c r="Y791" s="245"/>
      <c r="Z791" s="245"/>
      <c r="AA791" s="245"/>
      <c r="AB791" s="247"/>
      <c r="AC791" s="247"/>
      <c r="AD791" s="78"/>
      <c r="AE791" s="247"/>
      <c r="AF791" s="247"/>
      <c r="AG791" s="247"/>
      <c r="AH791" s="247"/>
      <c r="AI791" s="247"/>
      <c r="AJ791" s="247"/>
      <c r="AK791" s="250"/>
      <c r="AL791" s="250"/>
      <c r="AM791" s="252"/>
      <c r="AN791" s="78"/>
      <c r="AO791" s="567" t="str">
        <f t="shared" si="102"/>
        <v xml:space="preserve"> </v>
      </c>
      <c r="AP791" s="567" t="str">
        <f t="shared" si="104"/>
        <v xml:space="preserve"> </v>
      </c>
      <c r="AQ791" s="567" t="str">
        <f t="shared" si="105"/>
        <v xml:space="preserve"> </v>
      </c>
      <c r="AR791" s="567" t="str">
        <f t="shared" si="106"/>
        <v xml:space="preserve"> </v>
      </c>
      <c r="AS791" s="78"/>
      <c r="AT791" s="365"/>
      <c r="AU791" s="365"/>
      <c r="AV791" s="364"/>
      <c r="AW791" s="365"/>
      <c r="AX791" s="364"/>
      <c r="AY791" s="364"/>
      <c r="AZ791" s="245"/>
      <c r="BA791" s="247"/>
      <c r="BB791" s="247"/>
      <c r="BC791" s="78"/>
      <c r="BD791" s="247"/>
      <c r="BE791" s="247"/>
      <c r="BF791" s="247"/>
      <c r="BG791" s="247"/>
      <c r="BH791" s="247"/>
      <c r="BI791" s="247"/>
      <c r="BJ791" s="250"/>
      <c r="BK791" s="250"/>
      <c r="BL791" s="252"/>
      <c r="BM791" s="78"/>
      <c r="BN791" s="567" t="str">
        <f t="shared" si="103"/>
        <v xml:space="preserve"> </v>
      </c>
      <c r="BO791" s="567" t="str">
        <f t="shared" si="107"/>
        <v xml:space="preserve"> </v>
      </c>
      <c r="BP791" s="567" t="str">
        <f t="shared" si="108"/>
        <v xml:space="preserve"> </v>
      </c>
      <c r="BQ791" s="567" t="str">
        <f t="shared" si="109"/>
        <v xml:space="preserve"> </v>
      </c>
      <c r="BR791" s="78"/>
      <c r="BS791" s="318"/>
    </row>
    <row r="792" spans="1:71" s="87" customFormat="1" ht="12.75" x14ac:dyDescent="0.25">
      <c r="A792" s="370"/>
      <c r="B792" s="150">
        <f>Demografia!B793</f>
        <v>0</v>
      </c>
      <c r="C792" s="150">
        <f>Demografia!C793</f>
        <v>0</v>
      </c>
      <c r="D792" s="151">
        <f>Demografia!D793</f>
        <v>0</v>
      </c>
      <c r="E792" s="82"/>
      <c r="F792" s="242"/>
      <c r="G792" s="153"/>
      <c r="H792" s="419"/>
      <c r="I792" s="260"/>
      <c r="J792" s="244"/>
      <c r="K792" s="265"/>
      <c r="L792" s="265"/>
      <c r="M792" s="265"/>
      <c r="N792" s="260"/>
      <c r="O792" s="251"/>
      <c r="P792" s="82"/>
      <c r="Q792" s="260"/>
      <c r="R792" s="153"/>
      <c r="S792" s="153"/>
      <c r="T792" s="82"/>
      <c r="U792" s="244"/>
      <c r="V792" s="244"/>
      <c r="W792" s="260"/>
      <c r="X792" s="244"/>
      <c r="Y792" s="260"/>
      <c r="Z792" s="260"/>
      <c r="AA792" s="260"/>
      <c r="AB792" s="265"/>
      <c r="AC792" s="265"/>
      <c r="AD792" s="78"/>
      <c r="AE792" s="265"/>
      <c r="AF792" s="265"/>
      <c r="AG792" s="265"/>
      <c r="AH792" s="265"/>
      <c r="AI792" s="265"/>
      <c r="AJ792" s="265"/>
      <c r="AK792" s="249"/>
      <c r="AL792" s="249"/>
      <c r="AM792" s="251"/>
      <c r="AN792" s="78"/>
      <c r="AO792" s="566" t="str">
        <f t="shared" si="102"/>
        <v xml:space="preserve"> </v>
      </c>
      <c r="AP792" s="566" t="str">
        <f t="shared" si="104"/>
        <v xml:space="preserve"> </v>
      </c>
      <c r="AQ792" s="566" t="str">
        <f t="shared" si="105"/>
        <v xml:space="preserve"> </v>
      </c>
      <c r="AR792" s="566" t="str">
        <f t="shared" si="106"/>
        <v xml:space="preserve"> </v>
      </c>
      <c r="AS792" s="78"/>
      <c r="AT792" s="244"/>
      <c r="AU792" s="244"/>
      <c r="AV792" s="260"/>
      <c r="AW792" s="244"/>
      <c r="AX792" s="260"/>
      <c r="AY792" s="260"/>
      <c r="AZ792" s="260"/>
      <c r="BA792" s="265"/>
      <c r="BB792" s="265"/>
      <c r="BC792" s="78"/>
      <c r="BD792" s="265"/>
      <c r="BE792" s="265"/>
      <c r="BF792" s="265"/>
      <c r="BG792" s="265"/>
      <c r="BH792" s="265"/>
      <c r="BI792" s="265"/>
      <c r="BJ792" s="249"/>
      <c r="BK792" s="249"/>
      <c r="BL792" s="251"/>
      <c r="BM792" s="78"/>
      <c r="BN792" s="566" t="str">
        <f t="shared" si="103"/>
        <v xml:space="preserve"> </v>
      </c>
      <c r="BO792" s="566" t="str">
        <f t="shared" si="107"/>
        <v xml:space="preserve"> </v>
      </c>
      <c r="BP792" s="566" t="str">
        <f t="shared" si="108"/>
        <v xml:space="preserve"> </v>
      </c>
      <c r="BQ792" s="566" t="str">
        <f t="shared" si="109"/>
        <v xml:space="preserve"> </v>
      </c>
      <c r="BR792" s="78"/>
      <c r="BS792" s="146"/>
    </row>
    <row r="793" spans="1:71" s="87" customFormat="1" ht="12.75" x14ac:dyDescent="0.25">
      <c r="A793" s="370"/>
      <c r="B793" s="366">
        <f>Demografia!B794</f>
        <v>0</v>
      </c>
      <c r="C793" s="366">
        <f>Demografia!C794</f>
        <v>0</v>
      </c>
      <c r="D793" s="367">
        <f>Demografia!D794</f>
        <v>0</v>
      </c>
      <c r="E793" s="82"/>
      <c r="F793" s="420"/>
      <c r="G793" s="421"/>
      <c r="H793" s="422"/>
      <c r="I793" s="245"/>
      <c r="J793" s="246"/>
      <c r="K793" s="247"/>
      <c r="L793" s="247"/>
      <c r="M793" s="247"/>
      <c r="N793" s="245"/>
      <c r="O793" s="252"/>
      <c r="P793" s="82"/>
      <c r="Q793" s="245"/>
      <c r="R793" s="421"/>
      <c r="S793" s="421"/>
      <c r="T793" s="82"/>
      <c r="U793" s="246"/>
      <c r="V793" s="246"/>
      <c r="W793" s="245"/>
      <c r="X793" s="246"/>
      <c r="Y793" s="245"/>
      <c r="Z793" s="245"/>
      <c r="AA793" s="245"/>
      <c r="AB793" s="247"/>
      <c r="AC793" s="247"/>
      <c r="AD793" s="78"/>
      <c r="AE793" s="247"/>
      <c r="AF793" s="247"/>
      <c r="AG793" s="247"/>
      <c r="AH793" s="247"/>
      <c r="AI793" s="247"/>
      <c r="AJ793" s="247"/>
      <c r="AK793" s="250"/>
      <c r="AL793" s="250"/>
      <c r="AM793" s="252"/>
      <c r="AN793" s="78"/>
      <c r="AO793" s="567" t="str">
        <f t="shared" si="102"/>
        <v xml:space="preserve"> </v>
      </c>
      <c r="AP793" s="567" t="str">
        <f t="shared" si="104"/>
        <v xml:space="preserve"> </v>
      </c>
      <c r="AQ793" s="567" t="str">
        <f t="shared" si="105"/>
        <v xml:space="preserve"> </v>
      </c>
      <c r="AR793" s="567" t="str">
        <f t="shared" si="106"/>
        <v xml:space="preserve"> </v>
      </c>
      <c r="AS793" s="78"/>
      <c r="AT793" s="365"/>
      <c r="AU793" s="365"/>
      <c r="AV793" s="364"/>
      <c r="AW793" s="365"/>
      <c r="AX793" s="364"/>
      <c r="AY793" s="364"/>
      <c r="AZ793" s="245"/>
      <c r="BA793" s="247"/>
      <c r="BB793" s="247"/>
      <c r="BC793" s="78"/>
      <c r="BD793" s="247"/>
      <c r="BE793" s="247"/>
      <c r="BF793" s="247"/>
      <c r="BG793" s="247"/>
      <c r="BH793" s="247"/>
      <c r="BI793" s="247"/>
      <c r="BJ793" s="250"/>
      <c r="BK793" s="250"/>
      <c r="BL793" s="252"/>
      <c r="BM793" s="78"/>
      <c r="BN793" s="567" t="str">
        <f t="shared" si="103"/>
        <v xml:space="preserve"> </v>
      </c>
      <c r="BO793" s="567" t="str">
        <f t="shared" si="107"/>
        <v xml:space="preserve"> </v>
      </c>
      <c r="BP793" s="567" t="str">
        <f t="shared" si="108"/>
        <v xml:space="preserve"> </v>
      </c>
      <c r="BQ793" s="567" t="str">
        <f t="shared" si="109"/>
        <v xml:space="preserve"> </v>
      </c>
      <c r="BR793" s="78"/>
      <c r="BS793" s="318"/>
    </row>
    <row r="794" spans="1:71" s="87" customFormat="1" ht="12.75" x14ac:dyDescent="0.25">
      <c r="A794" s="370"/>
      <c r="B794" s="150">
        <f>Demografia!B795</f>
        <v>0</v>
      </c>
      <c r="C794" s="150">
        <f>Demografia!C795</f>
        <v>0</v>
      </c>
      <c r="D794" s="151">
        <f>Demografia!D795</f>
        <v>0</v>
      </c>
      <c r="E794" s="82"/>
      <c r="F794" s="242"/>
      <c r="G794" s="153"/>
      <c r="H794" s="419"/>
      <c r="I794" s="260"/>
      <c r="J794" s="244"/>
      <c r="K794" s="265"/>
      <c r="L794" s="265"/>
      <c r="M794" s="265"/>
      <c r="N794" s="260"/>
      <c r="O794" s="251"/>
      <c r="P794" s="82"/>
      <c r="Q794" s="260"/>
      <c r="R794" s="153"/>
      <c r="S794" s="153"/>
      <c r="T794" s="82"/>
      <c r="U794" s="244"/>
      <c r="V794" s="244"/>
      <c r="W794" s="260"/>
      <c r="X794" s="244"/>
      <c r="Y794" s="260"/>
      <c r="Z794" s="260"/>
      <c r="AA794" s="260"/>
      <c r="AB794" s="265"/>
      <c r="AC794" s="265"/>
      <c r="AD794" s="78"/>
      <c r="AE794" s="265"/>
      <c r="AF794" s="265"/>
      <c r="AG794" s="265"/>
      <c r="AH794" s="265"/>
      <c r="AI794" s="265"/>
      <c r="AJ794" s="265"/>
      <c r="AK794" s="249"/>
      <c r="AL794" s="249"/>
      <c r="AM794" s="251"/>
      <c r="AN794" s="78"/>
      <c r="AO794" s="566" t="str">
        <f t="shared" si="102"/>
        <v xml:space="preserve"> </v>
      </c>
      <c r="AP794" s="566" t="str">
        <f t="shared" si="104"/>
        <v xml:space="preserve"> </v>
      </c>
      <c r="AQ794" s="566" t="str">
        <f t="shared" si="105"/>
        <v xml:space="preserve"> </v>
      </c>
      <c r="AR794" s="566" t="str">
        <f t="shared" si="106"/>
        <v xml:space="preserve"> </v>
      </c>
      <c r="AS794" s="78"/>
      <c r="AT794" s="244"/>
      <c r="AU794" s="244"/>
      <c r="AV794" s="260"/>
      <c r="AW794" s="244"/>
      <c r="AX794" s="260"/>
      <c r="AY794" s="260"/>
      <c r="AZ794" s="260"/>
      <c r="BA794" s="265"/>
      <c r="BB794" s="265"/>
      <c r="BC794" s="78"/>
      <c r="BD794" s="265"/>
      <c r="BE794" s="265"/>
      <c r="BF794" s="265"/>
      <c r="BG794" s="265"/>
      <c r="BH794" s="265"/>
      <c r="BI794" s="265"/>
      <c r="BJ794" s="249"/>
      <c r="BK794" s="249"/>
      <c r="BL794" s="251"/>
      <c r="BM794" s="78"/>
      <c r="BN794" s="566" t="str">
        <f t="shared" si="103"/>
        <v xml:space="preserve"> </v>
      </c>
      <c r="BO794" s="566" t="str">
        <f t="shared" si="107"/>
        <v xml:space="preserve"> </v>
      </c>
      <c r="BP794" s="566" t="str">
        <f t="shared" si="108"/>
        <v xml:space="preserve"> </v>
      </c>
      <c r="BQ794" s="566" t="str">
        <f t="shared" si="109"/>
        <v xml:space="preserve"> </v>
      </c>
      <c r="BR794" s="78"/>
      <c r="BS794" s="146"/>
    </row>
    <row r="795" spans="1:71" s="87" customFormat="1" ht="12.75" x14ac:dyDescent="0.25">
      <c r="A795" s="370"/>
      <c r="B795" s="366">
        <f>Demografia!B796</f>
        <v>0</v>
      </c>
      <c r="C795" s="366">
        <f>Demografia!C796</f>
        <v>0</v>
      </c>
      <c r="D795" s="367">
        <f>Demografia!D796</f>
        <v>0</v>
      </c>
      <c r="E795" s="82"/>
      <c r="F795" s="420"/>
      <c r="G795" s="421"/>
      <c r="H795" s="422"/>
      <c r="I795" s="245"/>
      <c r="J795" s="246"/>
      <c r="K795" s="247"/>
      <c r="L795" s="247"/>
      <c r="M795" s="247"/>
      <c r="N795" s="245"/>
      <c r="O795" s="252"/>
      <c r="P795" s="82"/>
      <c r="Q795" s="245"/>
      <c r="R795" s="421"/>
      <c r="S795" s="421"/>
      <c r="T795" s="82"/>
      <c r="U795" s="246"/>
      <c r="V795" s="246"/>
      <c r="W795" s="245"/>
      <c r="X795" s="246"/>
      <c r="Y795" s="245"/>
      <c r="Z795" s="245"/>
      <c r="AA795" s="245"/>
      <c r="AB795" s="247"/>
      <c r="AC795" s="247"/>
      <c r="AD795" s="78"/>
      <c r="AE795" s="247"/>
      <c r="AF795" s="247"/>
      <c r="AG795" s="247"/>
      <c r="AH795" s="247"/>
      <c r="AI795" s="247"/>
      <c r="AJ795" s="247"/>
      <c r="AK795" s="250"/>
      <c r="AL795" s="250"/>
      <c r="AM795" s="252"/>
      <c r="AN795" s="78"/>
      <c r="AO795" s="567" t="str">
        <f t="shared" si="102"/>
        <v xml:space="preserve"> </v>
      </c>
      <c r="AP795" s="567" t="str">
        <f t="shared" si="104"/>
        <v xml:space="preserve"> </v>
      </c>
      <c r="AQ795" s="567" t="str">
        <f t="shared" si="105"/>
        <v xml:space="preserve"> </v>
      </c>
      <c r="AR795" s="567" t="str">
        <f t="shared" si="106"/>
        <v xml:space="preserve"> </v>
      </c>
      <c r="AS795" s="78"/>
      <c r="AT795" s="365"/>
      <c r="AU795" s="365"/>
      <c r="AV795" s="364"/>
      <c r="AW795" s="365"/>
      <c r="AX795" s="364"/>
      <c r="AY795" s="364"/>
      <c r="AZ795" s="245"/>
      <c r="BA795" s="247"/>
      <c r="BB795" s="247"/>
      <c r="BC795" s="78"/>
      <c r="BD795" s="247"/>
      <c r="BE795" s="247"/>
      <c r="BF795" s="247"/>
      <c r="BG795" s="247"/>
      <c r="BH795" s="247"/>
      <c r="BI795" s="247"/>
      <c r="BJ795" s="250"/>
      <c r="BK795" s="250"/>
      <c r="BL795" s="252"/>
      <c r="BM795" s="78"/>
      <c r="BN795" s="567" t="str">
        <f t="shared" si="103"/>
        <v xml:space="preserve"> </v>
      </c>
      <c r="BO795" s="567" t="str">
        <f t="shared" si="107"/>
        <v xml:space="preserve"> </v>
      </c>
      <c r="BP795" s="567" t="str">
        <f t="shared" si="108"/>
        <v xml:space="preserve"> </v>
      </c>
      <c r="BQ795" s="567" t="str">
        <f t="shared" si="109"/>
        <v xml:space="preserve"> </v>
      </c>
      <c r="BR795" s="78"/>
      <c r="BS795" s="318"/>
    </row>
    <row r="796" spans="1:71" s="87" customFormat="1" ht="12.75" x14ac:dyDescent="0.25">
      <c r="A796" s="370"/>
      <c r="B796" s="150">
        <f>Demografia!B797</f>
        <v>0</v>
      </c>
      <c r="C796" s="150">
        <f>Demografia!C797</f>
        <v>0</v>
      </c>
      <c r="D796" s="151">
        <f>Demografia!D797</f>
        <v>0</v>
      </c>
      <c r="E796" s="82"/>
      <c r="F796" s="242"/>
      <c r="G796" s="153"/>
      <c r="H796" s="419"/>
      <c r="I796" s="260"/>
      <c r="J796" s="244"/>
      <c r="K796" s="265"/>
      <c r="L796" s="265"/>
      <c r="M796" s="265"/>
      <c r="N796" s="260"/>
      <c r="O796" s="251"/>
      <c r="P796" s="82"/>
      <c r="Q796" s="260"/>
      <c r="R796" s="153"/>
      <c r="S796" s="153"/>
      <c r="T796" s="82"/>
      <c r="U796" s="244"/>
      <c r="V796" s="244"/>
      <c r="W796" s="260"/>
      <c r="X796" s="244"/>
      <c r="Y796" s="260"/>
      <c r="Z796" s="260"/>
      <c r="AA796" s="260"/>
      <c r="AB796" s="265"/>
      <c r="AC796" s="265"/>
      <c r="AD796" s="78"/>
      <c r="AE796" s="265"/>
      <c r="AF796" s="265"/>
      <c r="AG796" s="265"/>
      <c r="AH796" s="265"/>
      <c r="AI796" s="265"/>
      <c r="AJ796" s="265"/>
      <c r="AK796" s="249"/>
      <c r="AL796" s="249"/>
      <c r="AM796" s="251"/>
      <c r="AN796" s="78"/>
      <c r="AO796" s="566" t="str">
        <f t="shared" si="102"/>
        <v xml:space="preserve"> </v>
      </c>
      <c r="AP796" s="566" t="str">
        <f t="shared" si="104"/>
        <v xml:space="preserve"> </v>
      </c>
      <c r="AQ796" s="566" t="str">
        <f t="shared" si="105"/>
        <v xml:space="preserve"> </v>
      </c>
      <c r="AR796" s="566" t="str">
        <f t="shared" si="106"/>
        <v xml:space="preserve"> </v>
      </c>
      <c r="AS796" s="78"/>
      <c r="AT796" s="244"/>
      <c r="AU796" s="244"/>
      <c r="AV796" s="260"/>
      <c r="AW796" s="244"/>
      <c r="AX796" s="260"/>
      <c r="AY796" s="260"/>
      <c r="AZ796" s="260"/>
      <c r="BA796" s="265"/>
      <c r="BB796" s="265"/>
      <c r="BC796" s="78"/>
      <c r="BD796" s="265"/>
      <c r="BE796" s="265"/>
      <c r="BF796" s="265"/>
      <c r="BG796" s="265"/>
      <c r="BH796" s="265"/>
      <c r="BI796" s="265"/>
      <c r="BJ796" s="249"/>
      <c r="BK796" s="249"/>
      <c r="BL796" s="251"/>
      <c r="BM796" s="78"/>
      <c r="BN796" s="566" t="str">
        <f t="shared" si="103"/>
        <v xml:space="preserve"> </v>
      </c>
      <c r="BO796" s="566" t="str">
        <f t="shared" si="107"/>
        <v xml:space="preserve"> </v>
      </c>
      <c r="BP796" s="566" t="str">
        <f t="shared" si="108"/>
        <v xml:space="preserve"> </v>
      </c>
      <c r="BQ796" s="566" t="str">
        <f t="shared" si="109"/>
        <v xml:space="preserve"> </v>
      </c>
      <c r="BR796" s="78"/>
      <c r="BS796" s="146"/>
    </row>
    <row r="797" spans="1:71" s="87" customFormat="1" ht="12.75" x14ac:dyDescent="0.25">
      <c r="A797" s="370"/>
      <c r="B797" s="366">
        <f>Demografia!B798</f>
        <v>0</v>
      </c>
      <c r="C797" s="366">
        <f>Demografia!C798</f>
        <v>0</v>
      </c>
      <c r="D797" s="367">
        <f>Demografia!D798</f>
        <v>0</v>
      </c>
      <c r="E797" s="82"/>
      <c r="F797" s="420"/>
      <c r="G797" s="421"/>
      <c r="H797" s="422"/>
      <c r="I797" s="245"/>
      <c r="J797" s="246"/>
      <c r="K797" s="247"/>
      <c r="L797" s="247"/>
      <c r="M797" s="247"/>
      <c r="N797" s="245"/>
      <c r="O797" s="252"/>
      <c r="P797" s="82"/>
      <c r="Q797" s="245"/>
      <c r="R797" s="421"/>
      <c r="S797" s="421"/>
      <c r="T797" s="82"/>
      <c r="U797" s="246"/>
      <c r="V797" s="246"/>
      <c r="W797" s="245"/>
      <c r="X797" s="246"/>
      <c r="Y797" s="245"/>
      <c r="Z797" s="245"/>
      <c r="AA797" s="245"/>
      <c r="AB797" s="247"/>
      <c r="AC797" s="247"/>
      <c r="AD797" s="78"/>
      <c r="AE797" s="247"/>
      <c r="AF797" s="247"/>
      <c r="AG797" s="247"/>
      <c r="AH797" s="247"/>
      <c r="AI797" s="247"/>
      <c r="AJ797" s="247"/>
      <c r="AK797" s="250"/>
      <c r="AL797" s="250"/>
      <c r="AM797" s="252"/>
      <c r="AN797" s="78"/>
      <c r="AO797" s="567" t="str">
        <f t="shared" si="102"/>
        <v xml:space="preserve"> </v>
      </c>
      <c r="AP797" s="567" t="str">
        <f t="shared" si="104"/>
        <v xml:space="preserve"> </v>
      </c>
      <c r="AQ797" s="567" t="str">
        <f t="shared" si="105"/>
        <v xml:space="preserve"> </v>
      </c>
      <c r="AR797" s="567" t="str">
        <f t="shared" si="106"/>
        <v xml:space="preserve"> </v>
      </c>
      <c r="AS797" s="78"/>
      <c r="AT797" s="365"/>
      <c r="AU797" s="365"/>
      <c r="AV797" s="364"/>
      <c r="AW797" s="365"/>
      <c r="AX797" s="364"/>
      <c r="AY797" s="364"/>
      <c r="AZ797" s="245"/>
      <c r="BA797" s="247"/>
      <c r="BB797" s="247"/>
      <c r="BC797" s="78"/>
      <c r="BD797" s="247"/>
      <c r="BE797" s="247"/>
      <c r="BF797" s="247"/>
      <c r="BG797" s="247"/>
      <c r="BH797" s="247"/>
      <c r="BI797" s="247"/>
      <c r="BJ797" s="250"/>
      <c r="BK797" s="250"/>
      <c r="BL797" s="252"/>
      <c r="BM797" s="78"/>
      <c r="BN797" s="567" t="str">
        <f t="shared" si="103"/>
        <v xml:space="preserve"> </v>
      </c>
      <c r="BO797" s="567" t="str">
        <f t="shared" si="107"/>
        <v xml:space="preserve"> </v>
      </c>
      <c r="BP797" s="567" t="str">
        <f t="shared" si="108"/>
        <v xml:space="preserve"> </v>
      </c>
      <c r="BQ797" s="567" t="str">
        <f t="shared" si="109"/>
        <v xml:space="preserve"> </v>
      </c>
      <c r="BR797" s="78"/>
      <c r="BS797" s="318"/>
    </row>
    <row r="798" spans="1:71" s="87" customFormat="1" ht="12.75" x14ac:dyDescent="0.25">
      <c r="A798" s="370"/>
      <c r="B798" s="150">
        <f>Demografia!B799</f>
        <v>0</v>
      </c>
      <c r="C798" s="150">
        <f>Demografia!C799</f>
        <v>0</v>
      </c>
      <c r="D798" s="151">
        <f>Demografia!D799</f>
        <v>0</v>
      </c>
      <c r="E798" s="82"/>
      <c r="F798" s="242"/>
      <c r="G798" s="153"/>
      <c r="H798" s="419"/>
      <c r="I798" s="260"/>
      <c r="J798" s="244"/>
      <c r="K798" s="265"/>
      <c r="L798" s="265"/>
      <c r="M798" s="265"/>
      <c r="N798" s="260"/>
      <c r="O798" s="251"/>
      <c r="P798" s="82"/>
      <c r="Q798" s="260"/>
      <c r="R798" s="153"/>
      <c r="S798" s="153"/>
      <c r="T798" s="82"/>
      <c r="U798" s="244"/>
      <c r="V798" s="244"/>
      <c r="W798" s="260"/>
      <c r="X798" s="244"/>
      <c r="Y798" s="260"/>
      <c r="Z798" s="260"/>
      <c r="AA798" s="260"/>
      <c r="AB798" s="265"/>
      <c r="AC798" s="265"/>
      <c r="AD798" s="78"/>
      <c r="AE798" s="265"/>
      <c r="AF798" s="265"/>
      <c r="AG798" s="265"/>
      <c r="AH798" s="265"/>
      <c r="AI798" s="265"/>
      <c r="AJ798" s="265"/>
      <c r="AK798" s="249"/>
      <c r="AL798" s="249"/>
      <c r="AM798" s="251"/>
      <c r="AN798" s="78"/>
      <c r="AO798" s="566" t="str">
        <f t="shared" si="102"/>
        <v xml:space="preserve"> </v>
      </c>
      <c r="AP798" s="566" t="str">
        <f t="shared" si="104"/>
        <v xml:space="preserve"> </v>
      </c>
      <c r="AQ798" s="566" t="str">
        <f t="shared" si="105"/>
        <v xml:space="preserve"> </v>
      </c>
      <c r="AR798" s="566" t="str">
        <f t="shared" si="106"/>
        <v xml:space="preserve"> </v>
      </c>
      <c r="AS798" s="78"/>
      <c r="AT798" s="244"/>
      <c r="AU798" s="244"/>
      <c r="AV798" s="260"/>
      <c r="AW798" s="244"/>
      <c r="AX798" s="260"/>
      <c r="AY798" s="260"/>
      <c r="AZ798" s="260"/>
      <c r="BA798" s="265"/>
      <c r="BB798" s="265"/>
      <c r="BC798" s="78"/>
      <c r="BD798" s="265"/>
      <c r="BE798" s="265"/>
      <c r="BF798" s="265"/>
      <c r="BG798" s="265"/>
      <c r="BH798" s="265"/>
      <c r="BI798" s="265"/>
      <c r="BJ798" s="249"/>
      <c r="BK798" s="249"/>
      <c r="BL798" s="251"/>
      <c r="BM798" s="78"/>
      <c r="BN798" s="566" t="str">
        <f t="shared" si="103"/>
        <v xml:space="preserve"> </v>
      </c>
      <c r="BO798" s="566" t="str">
        <f t="shared" si="107"/>
        <v xml:space="preserve"> </v>
      </c>
      <c r="BP798" s="566" t="str">
        <f t="shared" si="108"/>
        <v xml:space="preserve"> </v>
      </c>
      <c r="BQ798" s="566" t="str">
        <f t="shared" si="109"/>
        <v xml:space="preserve"> </v>
      </c>
      <c r="BR798" s="78"/>
      <c r="BS798" s="146"/>
    </row>
    <row r="799" spans="1:71" s="87" customFormat="1" ht="12.75" x14ac:dyDescent="0.25">
      <c r="A799" s="370"/>
      <c r="B799" s="366">
        <f>Demografia!B800</f>
        <v>0</v>
      </c>
      <c r="C799" s="366">
        <f>Demografia!C800</f>
        <v>0</v>
      </c>
      <c r="D799" s="367">
        <f>Demografia!D800</f>
        <v>0</v>
      </c>
      <c r="E799" s="82"/>
      <c r="F799" s="420"/>
      <c r="G799" s="421"/>
      <c r="H799" s="422"/>
      <c r="I799" s="245"/>
      <c r="J799" s="246"/>
      <c r="K799" s="247"/>
      <c r="L799" s="247"/>
      <c r="M799" s="247"/>
      <c r="N799" s="245"/>
      <c r="O799" s="252"/>
      <c r="P799" s="82"/>
      <c r="Q799" s="245"/>
      <c r="R799" s="421"/>
      <c r="S799" s="421"/>
      <c r="T799" s="82"/>
      <c r="U799" s="246"/>
      <c r="V799" s="246"/>
      <c r="W799" s="245"/>
      <c r="X799" s="246"/>
      <c r="Y799" s="245"/>
      <c r="Z799" s="245"/>
      <c r="AA799" s="245"/>
      <c r="AB799" s="247"/>
      <c r="AC799" s="247"/>
      <c r="AD799" s="78"/>
      <c r="AE799" s="247"/>
      <c r="AF799" s="247"/>
      <c r="AG799" s="247"/>
      <c r="AH799" s="247"/>
      <c r="AI799" s="247"/>
      <c r="AJ799" s="247"/>
      <c r="AK799" s="250"/>
      <c r="AL799" s="250"/>
      <c r="AM799" s="252"/>
      <c r="AN799" s="78"/>
      <c r="AO799" s="567" t="str">
        <f t="shared" si="102"/>
        <v xml:space="preserve"> </v>
      </c>
      <c r="AP799" s="567" t="str">
        <f t="shared" si="104"/>
        <v xml:space="preserve"> </v>
      </c>
      <c r="AQ799" s="567" t="str">
        <f t="shared" si="105"/>
        <v xml:space="preserve"> </v>
      </c>
      <c r="AR799" s="567" t="str">
        <f t="shared" si="106"/>
        <v xml:space="preserve"> </v>
      </c>
      <c r="AS799" s="78"/>
      <c r="AT799" s="365"/>
      <c r="AU799" s="365"/>
      <c r="AV799" s="364"/>
      <c r="AW799" s="365"/>
      <c r="AX799" s="364"/>
      <c r="AY799" s="364"/>
      <c r="AZ799" s="245"/>
      <c r="BA799" s="247"/>
      <c r="BB799" s="247"/>
      <c r="BC799" s="78"/>
      <c r="BD799" s="247"/>
      <c r="BE799" s="247"/>
      <c r="BF799" s="247"/>
      <c r="BG799" s="247"/>
      <c r="BH799" s="247"/>
      <c r="BI799" s="247"/>
      <c r="BJ799" s="250"/>
      <c r="BK799" s="250"/>
      <c r="BL799" s="252"/>
      <c r="BM799" s="78"/>
      <c r="BN799" s="567" t="str">
        <f t="shared" si="103"/>
        <v xml:space="preserve"> </v>
      </c>
      <c r="BO799" s="567" t="str">
        <f t="shared" si="107"/>
        <v xml:space="preserve"> </v>
      </c>
      <c r="BP799" s="567" t="str">
        <f t="shared" si="108"/>
        <v xml:space="preserve"> </v>
      </c>
      <c r="BQ799" s="567" t="str">
        <f t="shared" si="109"/>
        <v xml:space="preserve"> </v>
      </c>
      <c r="BR799" s="78"/>
      <c r="BS799" s="318"/>
    </row>
    <row r="800" spans="1:71" s="87" customFormat="1" ht="12.75" x14ac:dyDescent="0.25">
      <c r="A800" s="370"/>
      <c r="B800" s="150">
        <f>Demografia!B801</f>
        <v>0</v>
      </c>
      <c r="C800" s="150">
        <f>Demografia!C801</f>
        <v>0</v>
      </c>
      <c r="D800" s="151">
        <f>Demografia!D801</f>
        <v>0</v>
      </c>
      <c r="E800" s="82"/>
      <c r="F800" s="242"/>
      <c r="G800" s="153"/>
      <c r="H800" s="419"/>
      <c r="I800" s="260"/>
      <c r="J800" s="244"/>
      <c r="K800" s="265"/>
      <c r="L800" s="265"/>
      <c r="M800" s="265"/>
      <c r="N800" s="260"/>
      <c r="O800" s="251"/>
      <c r="P800" s="82"/>
      <c r="Q800" s="260"/>
      <c r="R800" s="153"/>
      <c r="S800" s="153"/>
      <c r="T800" s="82"/>
      <c r="U800" s="244"/>
      <c r="V800" s="244"/>
      <c r="W800" s="260"/>
      <c r="X800" s="244"/>
      <c r="Y800" s="260"/>
      <c r="Z800" s="260"/>
      <c r="AA800" s="260"/>
      <c r="AB800" s="265"/>
      <c r="AC800" s="265"/>
      <c r="AD800" s="78"/>
      <c r="AE800" s="265"/>
      <c r="AF800" s="265"/>
      <c r="AG800" s="265"/>
      <c r="AH800" s="265"/>
      <c r="AI800" s="265"/>
      <c r="AJ800" s="265"/>
      <c r="AK800" s="249"/>
      <c r="AL800" s="249"/>
      <c r="AM800" s="251"/>
      <c r="AN800" s="78"/>
      <c r="AO800" s="566" t="str">
        <f t="shared" si="102"/>
        <v xml:space="preserve"> </v>
      </c>
      <c r="AP800" s="566" t="str">
        <f t="shared" si="104"/>
        <v xml:space="preserve"> </v>
      </c>
      <c r="AQ800" s="566" t="str">
        <f t="shared" si="105"/>
        <v xml:space="preserve"> </v>
      </c>
      <c r="AR800" s="566" t="str">
        <f t="shared" si="106"/>
        <v xml:space="preserve"> </v>
      </c>
      <c r="AS800" s="78"/>
      <c r="AT800" s="244"/>
      <c r="AU800" s="244"/>
      <c r="AV800" s="260"/>
      <c r="AW800" s="244"/>
      <c r="AX800" s="260"/>
      <c r="AY800" s="260"/>
      <c r="AZ800" s="260"/>
      <c r="BA800" s="265"/>
      <c r="BB800" s="265"/>
      <c r="BC800" s="78"/>
      <c r="BD800" s="265"/>
      <c r="BE800" s="265"/>
      <c r="BF800" s="265"/>
      <c r="BG800" s="265"/>
      <c r="BH800" s="265"/>
      <c r="BI800" s="265"/>
      <c r="BJ800" s="249"/>
      <c r="BK800" s="249"/>
      <c r="BL800" s="251"/>
      <c r="BM800" s="78"/>
      <c r="BN800" s="566" t="str">
        <f t="shared" si="103"/>
        <v xml:space="preserve"> </v>
      </c>
      <c r="BO800" s="566" t="str">
        <f t="shared" si="107"/>
        <v xml:space="preserve"> </v>
      </c>
      <c r="BP800" s="566" t="str">
        <f t="shared" si="108"/>
        <v xml:space="preserve"> </v>
      </c>
      <c r="BQ800" s="566" t="str">
        <f t="shared" si="109"/>
        <v xml:space="preserve"> </v>
      </c>
      <c r="BR800" s="78"/>
      <c r="BS800" s="146"/>
    </row>
    <row r="801" spans="1:71" s="87" customFormat="1" ht="12.75" x14ac:dyDescent="0.25">
      <c r="A801" s="370"/>
      <c r="B801" s="366">
        <f>Demografia!B802</f>
        <v>0</v>
      </c>
      <c r="C801" s="366">
        <f>Demografia!C802</f>
        <v>0</v>
      </c>
      <c r="D801" s="367">
        <f>Demografia!D802</f>
        <v>0</v>
      </c>
      <c r="E801" s="82"/>
      <c r="F801" s="420"/>
      <c r="G801" s="421"/>
      <c r="H801" s="422"/>
      <c r="I801" s="245"/>
      <c r="J801" s="246"/>
      <c r="K801" s="247"/>
      <c r="L801" s="247"/>
      <c r="M801" s="247"/>
      <c r="N801" s="245"/>
      <c r="O801" s="252"/>
      <c r="P801" s="82"/>
      <c r="Q801" s="245"/>
      <c r="R801" s="421"/>
      <c r="S801" s="421"/>
      <c r="T801" s="82"/>
      <c r="U801" s="246"/>
      <c r="V801" s="246"/>
      <c r="W801" s="245"/>
      <c r="X801" s="246"/>
      <c r="Y801" s="245"/>
      <c r="Z801" s="245"/>
      <c r="AA801" s="245"/>
      <c r="AB801" s="247"/>
      <c r="AC801" s="247"/>
      <c r="AD801" s="78"/>
      <c r="AE801" s="247"/>
      <c r="AF801" s="247"/>
      <c r="AG801" s="247"/>
      <c r="AH801" s="247"/>
      <c r="AI801" s="247"/>
      <c r="AJ801" s="247"/>
      <c r="AK801" s="250"/>
      <c r="AL801" s="250"/>
      <c r="AM801" s="252"/>
      <c r="AN801" s="78"/>
      <c r="AO801" s="567" t="str">
        <f t="shared" si="102"/>
        <v xml:space="preserve"> </v>
      </c>
      <c r="AP801" s="567" t="str">
        <f t="shared" si="104"/>
        <v xml:space="preserve"> </v>
      </c>
      <c r="AQ801" s="567" t="str">
        <f t="shared" si="105"/>
        <v xml:space="preserve"> </v>
      </c>
      <c r="AR801" s="567" t="str">
        <f t="shared" si="106"/>
        <v xml:space="preserve"> </v>
      </c>
      <c r="AS801" s="78"/>
      <c r="AT801" s="365"/>
      <c r="AU801" s="365"/>
      <c r="AV801" s="364"/>
      <c r="AW801" s="365"/>
      <c r="AX801" s="364"/>
      <c r="AY801" s="364"/>
      <c r="AZ801" s="245"/>
      <c r="BA801" s="247"/>
      <c r="BB801" s="247"/>
      <c r="BC801" s="78"/>
      <c r="BD801" s="247"/>
      <c r="BE801" s="247"/>
      <c r="BF801" s="247"/>
      <c r="BG801" s="247"/>
      <c r="BH801" s="247"/>
      <c r="BI801" s="247"/>
      <c r="BJ801" s="250"/>
      <c r="BK801" s="250"/>
      <c r="BL801" s="252"/>
      <c r="BM801" s="78"/>
      <c r="BN801" s="567" t="str">
        <f t="shared" si="103"/>
        <v xml:space="preserve"> </v>
      </c>
      <c r="BO801" s="567" t="str">
        <f t="shared" si="107"/>
        <v xml:space="preserve"> </v>
      </c>
      <c r="BP801" s="567" t="str">
        <f t="shared" si="108"/>
        <v xml:space="preserve"> </v>
      </c>
      <c r="BQ801" s="567" t="str">
        <f t="shared" si="109"/>
        <v xml:space="preserve"> </v>
      </c>
      <c r="BR801" s="78"/>
      <c r="BS801" s="318"/>
    </row>
    <row r="802" spans="1:71" s="87" customFormat="1" ht="12.75" x14ac:dyDescent="0.25">
      <c r="A802" s="370"/>
      <c r="B802" s="150">
        <f>Demografia!B803</f>
        <v>0</v>
      </c>
      <c r="C802" s="150">
        <f>Demografia!C803</f>
        <v>0</v>
      </c>
      <c r="D802" s="151">
        <f>Demografia!D803</f>
        <v>0</v>
      </c>
      <c r="E802" s="82"/>
      <c r="F802" s="242"/>
      <c r="G802" s="153"/>
      <c r="H802" s="419"/>
      <c r="I802" s="260"/>
      <c r="J802" s="244"/>
      <c r="K802" s="265"/>
      <c r="L802" s="265"/>
      <c r="M802" s="265"/>
      <c r="N802" s="260"/>
      <c r="O802" s="251"/>
      <c r="P802" s="82"/>
      <c r="Q802" s="260"/>
      <c r="R802" s="153"/>
      <c r="S802" s="153"/>
      <c r="T802" s="82"/>
      <c r="U802" s="244"/>
      <c r="V802" s="244"/>
      <c r="W802" s="260"/>
      <c r="X802" s="244"/>
      <c r="Y802" s="260"/>
      <c r="Z802" s="260"/>
      <c r="AA802" s="260"/>
      <c r="AB802" s="265"/>
      <c r="AC802" s="265"/>
      <c r="AD802" s="78"/>
      <c r="AE802" s="265"/>
      <c r="AF802" s="265"/>
      <c r="AG802" s="265"/>
      <c r="AH802" s="265"/>
      <c r="AI802" s="265"/>
      <c r="AJ802" s="265"/>
      <c r="AK802" s="249"/>
      <c r="AL802" s="249"/>
      <c r="AM802" s="251"/>
      <c r="AN802" s="78"/>
      <c r="AO802" s="566" t="str">
        <f t="shared" si="102"/>
        <v xml:space="preserve"> </v>
      </c>
      <c r="AP802" s="566" t="str">
        <f t="shared" si="104"/>
        <v xml:space="preserve"> </v>
      </c>
      <c r="AQ802" s="566" t="str">
        <f t="shared" si="105"/>
        <v xml:space="preserve"> </v>
      </c>
      <c r="AR802" s="566" t="str">
        <f t="shared" si="106"/>
        <v xml:space="preserve"> </v>
      </c>
      <c r="AS802" s="78"/>
      <c r="AT802" s="244"/>
      <c r="AU802" s="244"/>
      <c r="AV802" s="260"/>
      <c r="AW802" s="244"/>
      <c r="AX802" s="260"/>
      <c r="AY802" s="260"/>
      <c r="AZ802" s="260"/>
      <c r="BA802" s="265"/>
      <c r="BB802" s="265"/>
      <c r="BC802" s="78"/>
      <c r="BD802" s="265"/>
      <c r="BE802" s="265"/>
      <c r="BF802" s="265"/>
      <c r="BG802" s="265"/>
      <c r="BH802" s="265"/>
      <c r="BI802" s="265"/>
      <c r="BJ802" s="249"/>
      <c r="BK802" s="249"/>
      <c r="BL802" s="251"/>
      <c r="BM802" s="78"/>
      <c r="BN802" s="566" t="str">
        <f t="shared" si="103"/>
        <v xml:space="preserve"> </v>
      </c>
      <c r="BO802" s="566" t="str">
        <f t="shared" si="107"/>
        <v xml:space="preserve"> </v>
      </c>
      <c r="BP802" s="566" t="str">
        <f t="shared" si="108"/>
        <v xml:space="preserve"> </v>
      </c>
      <c r="BQ802" s="566" t="str">
        <f t="shared" si="109"/>
        <v xml:space="preserve"> </v>
      </c>
      <c r="BR802" s="78"/>
      <c r="BS802" s="146"/>
    </row>
    <row r="803" spans="1:71" s="87" customFormat="1" ht="12.75" x14ac:dyDescent="0.25">
      <c r="A803" s="370"/>
      <c r="B803" s="366">
        <f>Demografia!B804</f>
        <v>0</v>
      </c>
      <c r="C803" s="366">
        <f>Demografia!C804</f>
        <v>0</v>
      </c>
      <c r="D803" s="367">
        <f>Demografia!D804</f>
        <v>0</v>
      </c>
      <c r="E803" s="82"/>
      <c r="F803" s="420"/>
      <c r="G803" s="421"/>
      <c r="H803" s="422"/>
      <c r="I803" s="245"/>
      <c r="J803" s="246"/>
      <c r="K803" s="247"/>
      <c r="L803" s="247"/>
      <c r="M803" s="247"/>
      <c r="N803" s="245"/>
      <c r="O803" s="252"/>
      <c r="P803" s="82"/>
      <c r="Q803" s="245"/>
      <c r="R803" s="421"/>
      <c r="S803" s="421"/>
      <c r="T803" s="82"/>
      <c r="U803" s="246"/>
      <c r="V803" s="246"/>
      <c r="W803" s="245"/>
      <c r="X803" s="246"/>
      <c r="Y803" s="245"/>
      <c r="Z803" s="245"/>
      <c r="AA803" s="245"/>
      <c r="AB803" s="247"/>
      <c r="AC803" s="247"/>
      <c r="AD803" s="78"/>
      <c r="AE803" s="247"/>
      <c r="AF803" s="247"/>
      <c r="AG803" s="247"/>
      <c r="AH803" s="247"/>
      <c r="AI803" s="247"/>
      <c r="AJ803" s="247"/>
      <c r="AK803" s="250"/>
      <c r="AL803" s="250"/>
      <c r="AM803" s="252"/>
      <c r="AN803" s="78"/>
      <c r="AO803" s="567" t="str">
        <f t="shared" si="102"/>
        <v xml:space="preserve"> </v>
      </c>
      <c r="AP803" s="567" t="str">
        <f t="shared" si="104"/>
        <v xml:space="preserve"> </v>
      </c>
      <c r="AQ803" s="567" t="str">
        <f t="shared" si="105"/>
        <v xml:space="preserve"> </v>
      </c>
      <c r="AR803" s="567" t="str">
        <f t="shared" si="106"/>
        <v xml:space="preserve"> </v>
      </c>
      <c r="AS803" s="78"/>
      <c r="AT803" s="365"/>
      <c r="AU803" s="365"/>
      <c r="AV803" s="364"/>
      <c r="AW803" s="365"/>
      <c r="AX803" s="364"/>
      <c r="AY803" s="364"/>
      <c r="AZ803" s="245"/>
      <c r="BA803" s="247"/>
      <c r="BB803" s="247"/>
      <c r="BC803" s="78"/>
      <c r="BD803" s="247"/>
      <c r="BE803" s="247"/>
      <c r="BF803" s="247"/>
      <c r="BG803" s="247"/>
      <c r="BH803" s="247"/>
      <c r="BI803" s="247"/>
      <c r="BJ803" s="250"/>
      <c r="BK803" s="250"/>
      <c r="BL803" s="252"/>
      <c r="BM803" s="78"/>
      <c r="BN803" s="567" t="str">
        <f t="shared" si="103"/>
        <v xml:space="preserve"> </v>
      </c>
      <c r="BO803" s="567" t="str">
        <f t="shared" si="107"/>
        <v xml:space="preserve"> </v>
      </c>
      <c r="BP803" s="567" t="str">
        <f t="shared" si="108"/>
        <v xml:space="preserve"> </v>
      </c>
      <c r="BQ803" s="567" t="str">
        <f t="shared" si="109"/>
        <v xml:space="preserve"> </v>
      </c>
      <c r="BR803" s="78"/>
      <c r="BS803" s="318"/>
    </row>
    <row r="804" spans="1:71" s="87" customFormat="1" ht="12.75" x14ac:dyDescent="0.25">
      <c r="A804" s="370"/>
      <c r="B804" s="150">
        <f>Demografia!B805</f>
        <v>0</v>
      </c>
      <c r="C804" s="150">
        <f>Demografia!C805</f>
        <v>0</v>
      </c>
      <c r="D804" s="151">
        <f>Demografia!D805</f>
        <v>0</v>
      </c>
      <c r="E804" s="82"/>
      <c r="F804" s="242"/>
      <c r="G804" s="153"/>
      <c r="H804" s="419"/>
      <c r="I804" s="260"/>
      <c r="J804" s="244"/>
      <c r="K804" s="265"/>
      <c r="L804" s="265"/>
      <c r="M804" s="265"/>
      <c r="N804" s="260"/>
      <c r="O804" s="251"/>
      <c r="P804" s="82"/>
      <c r="Q804" s="260"/>
      <c r="R804" s="153"/>
      <c r="S804" s="153"/>
      <c r="T804" s="82"/>
      <c r="U804" s="244"/>
      <c r="V804" s="244"/>
      <c r="W804" s="260"/>
      <c r="X804" s="244"/>
      <c r="Y804" s="260"/>
      <c r="Z804" s="260"/>
      <c r="AA804" s="260"/>
      <c r="AB804" s="265"/>
      <c r="AC804" s="265"/>
      <c r="AD804" s="78"/>
      <c r="AE804" s="265"/>
      <c r="AF804" s="265"/>
      <c r="AG804" s="265"/>
      <c r="AH804" s="265"/>
      <c r="AI804" s="265"/>
      <c r="AJ804" s="265"/>
      <c r="AK804" s="249"/>
      <c r="AL804" s="249"/>
      <c r="AM804" s="251"/>
      <c r="AN804" s="78"/>
      <c r="AO804" s="566" t="str">
        <f t="shared" si="102"/>
        <v xml:space="preserve"> </v>
      </c>
      <c r="AP804" s="566" t="str">
        <f t="shared" si="104"/>
        <v xml:space="preserve"> </v>
      </c>
      <c r="AQ804" s="566" t="str">
        <f t="shared" si="105"/>
        <v xml:space="preserve"> </v>
      </c>
      <c r="AR804" s="566" t="str">
        <f t="shared" si="106"/>
        <v xml:space="preserve"> </v>
      </c>
      <c r="AS804" s="78"/>
      <c r="AT804" s="244"/>
      <c r="AU804" s="244"/>
      <c r="AV804" s="260"/>
      <c r="AW804" s="244"/>
      <c r="AX804" s="260"/>
      <c r="AY804" s="260"/>
      <c r="AZ804" s="260"/>
      <c r="BA804" s="265"/>
      <c r="BB804" s="265"/>
      <c r="BC804" s="78"/>
      <c r="BD804" s="265"/>
      <c r="BE804" s="265"/>
      <c r="BF804" s="265"/>
      <c r="BG804" s="265"/>
      <c r="BH804" s="265"/>
      <c r="BI804" s="265"/>
      <c r="BJ804" s="249"/>
      <c r="BK804" s="249"/>
      <c r="BL804" s="251"/>
      <c r="BM804" s="78"/>
      <c r="BN804" s="566" t="str">
        <f t="shared" si="103"/>
        <v xml:space="preserve"> </v>
      </c>
      <c r="BO804" s="566" t="str">
        <f t="shared" si="107"/>
        <v xml:space="preserve"> </v>
      </c>
      <c r="BP804" s="566" t="str">
        <f t="shared" si="108"/>
        <v xml:space="preserve"> </v>
      </c>
      <c r="BQ804" s="566" t="str">
        <f t="shared" si="109"/>
        <v xml:space="preserve"> </v>
      </c>
      <c r="BR804" s="78"/>
      <c r="BS804" s="146"/>
    </row>
    <row r="805" spans="1:71" s="87" customFormat="1" ht="12.75" x14ac:dyDescent="0.25">
      <c r="A805" s="370"/>
      <c r="B805" s="366">
        <f>Demografia!B806</f>
        <v>0</v>
      </c>
      <c r="C805" s="366">
        <f>Demografia!C806</f>
        <v>0</v>
      </c>
      <c r="D805" s="367">
        <f>Demografia!D806</f>
        <v>0</v>
      </c>
      <c r="E805" s="82"/>
      <c r="F805" s="420"/>
      <c r="G805" s="421"/>
      <c r="H805" s="422"/>
      <c r="I805" s="245"/>
      <c r="J805" s="246"/>
      <c r="K805" s="247"/>
      <c r="L805" s="247"/>
      <c r="M805" s="247"/>
      <c r="N805" s="245"/>
      <c r="O805" s="252"/>
      <c r="P805" s="82"/>
      <c r="Q805" s="245"/>
      <c r="R805" s="421"/>
      <c r="S805" s="421"/>
      <c r="T805" s="82"/>
      <c r="U805" s="246"/>
      <c r="V805" s="246"/>
      <c r="W805" s="245"/>
      <c r="X805" s="246"/>
      <c r="Y805" s="245"/>
      <c r="Z805" s="245"/>
      <c r="AA805" s="245"/>
      <c r="AB805" s="247"/>
      <c r="AC805" s="247"/>
      <c r="AD805" s="78"/>
      <c r="AE805" s="247"/>
      <c r="AF805" s="247"/>
      <c r="AG805" s="247"/>
      <c r="AH805" s="247"/>
      <c r="AI805" s="247"/>
      <c r="AJ805" s="247"/>
      <c r="AK805" s="250"/>
      <c r="AL805" s="250"/>
      <c r="AM805" s="252"/>
      <c r="AN805" s="78"/>
      <c r="AO805" s="567" t="str">
        <f t="shared" si="102"/>
        <v xml:space="preserve"> </v>
      </c>
      <c r="AP805" s="567" t="str">
        <f t="shared" si="104"/>
        <v xml:space="preserve"> </v>
      </c>
      <c r="AQ805" s="567" t="str">
        <f t="shared" si="105"/>
        <v xml:space="preserve"> </v>
      </c>
      <c r="AR805" s="567" t="str">
        <f t="shared" si="106"/>
        <v xml:space="preserve"> </v>
      </c>
      <c r="AS805" s="78"/>
      <c r="AT805" s="365"/>
      <c r="AU805" s="365"/>
      <c r="AV805" s="364"/>
      <c r="AW805" s="365"/>
      <c r="AX805" s="364"/>
      <c r="AY805" s="364"/>
      <c r="AZ805" s="245"/>
      <c r="BA805" s="247"/>
      <c r="BB805" s="247"/>
      <c r="BC805" s="78"/>
      <c r="BD805" s="247"/>
      <c r="BE805" s="247"/>
      <c r="BF805" s="247"/>
      <c r="BG805" s="247"/>
      <c r="BH805" s="247"/>
      <c r="BI805" s="247"/>
      <c r="BJ805" s="250"/>
      <c r="BK805" s="250"/>
      <c r="BL805" s="252"/>
      <c r="BM805" s="78"/>
      <c r="BN805" s="567" t="str">
        <f t="shared" si="103"/>
        <v xml:space="preserve"> </v>
      </c>
      <c r="BO805" s="567" t="str">
        <f t="shared" si="107"/>
        <v xml:space="preserve"> </v>
      </c>
      <c r="BP805" s="567" t="str">
        <f t="shared" si="108"/>
        <v xml:space="preserve"> </v>
      </c>
      <c r="BQ805" s="567" t="str">
        <f t="shared" si="109"/>
        <v xml:space="preserve"> </v>
      </c>
      <c r="BR805" s="78"/>
      <c r="BS805" s="318"/>
    </row>
    <row r="806" spans="1:71" s="87" customFormat="1" ht="12.75" x14ac:dyDescent="0.25">
      <c r="A806" s="370"/>
      <c r="B806" s="150">
        <f>Demografia!B807</f>
        <v>0</v>
      </c>
      <c r="C806" s="150">
        <f>Demografia!C807</f>
        <v>0</v>
      </c>
      <c r="D806" s="151">
        <f>Demografia!D807</f>
        <v>0</v>
      </c>
      <c r="E806" s="82"/>
      <c r="F806" s="242"/>
      <c r="G806" s="153"/>
      <c r="H806" s="419"/>
      <c r="I806" s="260"/>
      <c r="J806" s="244"/>
      <c r="K806" s="265"/>
      <c r="L806" s="265"/>
      <c r="M806" s="265"/>
      <c r="N806" s="260"/>
      <c r="O806" s="251"/>
      <c r="P806" s="82"/>
      <c r="Q806" s="260"/>
      <c r="R806" s="153"/>
      <c r="S806" s="153"/>
      <c r="T806" s="82"/>
      <c r="U806" s="244"/>
      <c r="V806" s="244"/>
      <c r="W806" s="260"/>
      <c r="X806" s="244"/>
      <c r="Y806" s="260"/>
      <c r="Z806" s="260"/>
      <c r="AA806" s="260"/>
      <c r="AB806" s="265"/>
      <c r="AC806" s="265"/>
      <c r="AD806" s="78"/>
      <c r="AE806" s="265"/>
      <c r="AF806" s="265"/>
      <c r="AG806" s="265"/>
      <c r="AH806" s="265"/>
      <c r="AI806" s="265"/>
      <c r="AJ806" s="265"/>
      <c r="AK806" s="249"/>
      <c r="AL806" s="249"/>
      <c r="AM806" s="251"/>
      <c r="AN806" s="78"/>
      <c r="AO806" s="566" t="str">
        <f t="shared" si="102"/>
        <v xml:space="preserve"> </v>
      </c>
      <c r="AP806" s="566" t="str">
        <f t="shared" si="104"/>
        <v xml:space="preserve"> </v>
      </c>
      <c r="AQ806" s="566" t="str">
        <f t="shared" si="105"/>
        <v xml:space="preserve"> </v>
      </c>
      <c r="AR806" s="566" t="str">
        <f t="shared" si="106"/>
        <v xml:space="preserve"> </v>
      </c>
      <c r="AS806" s="78"/>
      <c r="AT806" s="244"/>
      <c r="AU806" s="244"/>
      <c r="AV806" s="260"/>
      <c r="AW806" s="244"/>
      <c r="AX806" s="260"/>
      <c r="AY806" s="260"/>
      <c r="AZ806" s="260"/>
      <c r="BA806" s="265"/>
      <c r="BB806" s="265"/>
      <c r="BC806" s="78"/>
      <c r="BD806" s="265"/>
      <c r="BE806" s="265"/>
      <c r="BF806" s="265"/>
      <c r="BG806" s="265"/>
      <c r="BH806" s="265"/>
      <c r="BI806" s="265"/>
      <c r="BJ806" s="249"/>
      <c r="BK806" s="249"/>
      <c r="BL806" s="251"/>
      <c r="BM806" s="78"/>
      <c r="BN806" s="566" t="str">
        <f t="shared" si="103"/>
        <v xml:space="preserve"> </v>
      </c>
      <c r="BO806" s="566" t="str">
        <f t="shared" si="107"/>
        <v xml:space="preserve"> </v>
      </c>
      <c r="BP806" s="566" t="str">
        <f t="shared" si="108"/>
        <v xml:space="preserve"> </v>
      </c>
      <c r="BQ806" s="566" t="str">
        <f t="shared" si="109"/>
        <v xml:space="preserve"> </v>
      </c>
      <c r="BR806" s="78"/>
      <c r="BS806" s="146"/>
    </row>
    <row r="807" spans="1:71" s="87" customFormat="1" ht="12.75" x14ac:dyDescent="0.25">
      <c r="A807" s="370"/>
      <c r="B807" s="366">
        <f>Demografia!B808</f>
        <v>0</v>
      </c>
      <c r="C807" s="366">
        <f>Demografia!C808</f>
        <v>0</v>
      </c>
      <c r="D807" s="367">
        <f>Demografia!D808</f>
        <v>0</v>
      </c>
      <c r="E807" s="82"/>
      <c r="F807" s="420"/>
      <c r="G807" s="421"/>
      <c r="H807" s="422"/>
      <c r="I807" s="245"/>
      <c r="J807" s="246"/>
      <c r="K807" s="247"/>
      <c r="L807" s="247"/>
      <c r="M807" s="247"/>
      <c r="N807" s="245"/>
      <c r="O807" s="252"/>
      <c r="P807" s="82"/>
      <c r="Q807" s="245"/>
      <c r="R807" s="421"/>
      <c r="S807" s="421"/>
      <c r="T807" s="82"/>
      <c r="U807" s="246"/>
      <c r="V807" s="246"/>
      <c r="W807" s="245"/>
      <c r="X807" s="246"/>
      <c r="Y807" s="245"/>
      <c r="Z807" s="245"/>
      <c r="AA807" s="245"/>
      <c r="AB807" s="247"/>
      <c r="AC807" s="247"/>
      <c r="AD807" s="78"/>
      <c r="AE807" s="247"/>
      <c r="AF807" s="247"/>
      <c r="AG807" s="247"/>
      <c r="AH807" s="247"/>
      <c r="AI807" s="247"/>
      <c r="AJ807" s="247"/>
      <c r="AK807" s="250"/>
      <c r="AL807" s="250"/>
      <c r="AM807" s="252"/>
      <c r="AN807" s="78"/>
      <c r="AO807" s="567" t="str">
        <f t="shared" si="102"/>
        <v xml:space="preserve"> </v>
      </c>
      <c r="AP807" s="567" t="str">
        <f t="shared" si="104"/>
        <v xml:space="preserve"> </v>
      </c>
      <c r="AQ807" s="567" t="str">
        <f t="shared" si="105"/>
        <v xml:space="preserve"> </v>
      </c>
      <c r="AR807" s="567" t="str">
        <f t="shared" si="106"/>
        <v xml:space="preserve"> </v>
      </c>
      <c r="AS807" s="78"/>
      <c r="AT807" s="365"/>
      <c r="AU807" s="365"/>
      <c r="AV807" s="364"/>
      <c r="AW807" s="365"/>
      <c r="AX807" s="364"/>
      <c r="AY807" s="364"/>
      <c r="AZ807" s="245"/>
      <c r="BA807" s="247"/>
      <c r="BB807" s="247"/>
      <c r="BC807" s="78"/>
      <c r="BD807" s="247"/>
      <c r="BE807" s="247"/>
      <c r="BF807" s="247"/>
      <c r="BG807" s="247"/>
      <c r="BH807" s="247"/>
      <c r="BI807" s="247"/>
      <c r="BJ807" s="250"/>
      <c r="BK807" s="250"/>
      <c r="BL807" s="252"/>
      <c r="BM807" s="78"/>
      <c r="BN807" s="567" t="str">
        <f t="shared" si="103"/>
        <v xml:space="preserve"> </v>
      </c>
      <c r="BO807" s="567" t="str">
        <f t="shared" si="107"/>
        <v xml:space="preserve"> </v>
      </c>
      <c r="BP807" s="567" t="str">
        <f t="shared" si="108"/>
        <v xml:space="preserve"> </v>
      </c>
      <c r="BQ807" s="567" t="str">
        <f t="shared" si="109"/>
        <v xml:space="preserve"> </v>
      </c>
      <c r="BR807" s="78"/>
      <c r="BS807" s="318"/>
    </row>
    <row r="808" spans="1:71" s="87" customFormat="1" ht="12.75" x14ac:dyDescent="0.25">
      <c r="A808" s="370"/>
      <c r="B808" s="150">
        <f>Demografia!B809</f>
        <v>0</v>
      </c>
      <c r="C808" s="150">
        <f>Demografia!C809</f>
        <v>0</v>
      </c>
      <c r="D808" s="151">
        <f>Demografia!D809</f>
        <v>0</v>
      </c>
      <c r="E808" s="82"/>
      <c r="F808" s="242"/>
      <c r="G808" s="153"/>
      <c r="H808" s="419"/>
      <c r="I808" s="260"/>
      <c r="J808" s="244"/>
      <c r="K808" s="265"/>
      <c r="L808" s="265"/>
      <c r="M808" s="265"/>
      <c r="N808" s="260"/>
      <c r="O808" s="251"/>
      <c r="P808" s="82"/>
      <c r="Q808" s="260"/>
      <c r="R808" s="153"/>
      <c r="S808" s="153"/>
      <c r="T808" s="82"/>
      <c r="U808" s="244"/>
      <c r="V808" s="244"/>
      <c r="W808" s="260"/>
      <c r="X808" s="244"/>
      <c r="Y808" s="260"/>
      <c r="Z808" s="260"/>
      <c r="AA808" s="260"/>
      <c r="AB808" s="265"/>
      <c r="AC808" s="265"/>
      <c r="AD808" s="78"/>
      <c r="AE808" s="265"/>
      <c r="AF808" s="265"/>
      <c r="AG808" s="265"/>
      <c r="AH808" s="265"/>
      <c r="AI808" s="265"/>
      <c r="AJ808" s="265"/>
      <c r="AK808" s="249"/>
      <c r="AL808" s="249"/>
      <c r="AM808" s="251"/>
      <c r="AN808" s="78"/>
      <c r="AO808" s="566" t="str">
        <f t="shared" si="102"/>
        <v xml:space="preserve"> </v>
      </c>
      <c r="AP808" s="566" t="str">
        <f t="shared" si="104"/>
        <v xml:space="preserve"> </v>
      </c>
      <c r="AQ808" s="566" t="str">
        <f t="shared" si="105"/>
        <v xml:space="preserve"> </v>
      </c>
      <c r="AR808" s="566" t="str">
        <f t="shared" si="106"/>
        <v xml:space="preserve"> </v>
      </c>
      <c r="AS808" s="78"/>
      <c r="AT808" s="244"/>
      <c r="AU808" s="244"/>
      <c r="AV808" s="260"/>
      <c r="AW808" s="244"/>
      <c r="AX808" s="260"/>
      <c r="AY808" s="260"/>
      <c r="AZ808" s="260"/>
      <c r="BA808" s="265"/>
      <c r="BB808" s="265"/>
      <c r="BC808" s="78"/>
      <c r="BD808" s="265"/>
      <c r="BE808" s="265"/>
      <c r="BF808" s="265"/>
      <c r="BG808" s="265"/>
      <c r="BH808" s="265"/>
      <c r="BI808" s="265"/>
      <c r="BJ808" s="249"/>
      <c r="BK808" s="249"/>
      <c r="BL808" s="251"/>
      <c r="BM808" s="78"/>
      <c r="BN808" s="566" t="str">
        <f t="shared" si="103"/>
        <v xml:space="preserve"> </v>
      </c>
      <c r="BO808" s="566" t="str">
        <f t="shared" si="107"/>
        <v xml:space="preserve"> </v>
      </c>
      <c r="BP808" s="566" t="str">
        <f t="shared" si="108"/>
        <v xml:space="preserve"> </v>
      </c>
      <c r="BQ808" s="566" t="str">
        <f t="shared" si="109"/>
        <v xml:space="preserve"> </v>
      </c>
      <c r="BR808" s="78"/>
      <c r="BS808" s="146"/>
    </row>
    <row r="809" spans="1:71" s="87" customFormat="1" ht="12.75" x14ac:dyDescent="0.25">
      <c r="A809" s="370"/>
      <c r="B809" s="366">
        <f>Demografia!B810</f>
        <v>0</v>
      </c>
      <c r="C809" s="366">
        <f>Demografia!C810</f>
        <v>0</v>
      </c>
      <c r="D809" s="367">
        <f>Demografia!D810</f>
        <v>0</v>
      </c>
      <c r="E809" s="82"/>
      <c r="F809" s="420"/>
      <c r="G809" s="421"/>
      <c r="H809" s="422"/>
      <c r="I809" s="245"/>
      <c r="J809" s="246"/>
      <c r="K809" s="247"/>
      <c r="L809" s="247"/>
      <c r="M809" s="247"/>
      <c r="N809" s="245"/>
      <c r="O809" s="252"/>
      <c r="P809" s="82"/>
      <c r="Q809" s="245"/>
      <c r="R809" s="421"/>
      <c r="S809" s="421"/>
      <c r="T809" s="82"/>
      <c r="U809" s="246"/>
      <c r="V809" s="246"/>
      <c r="W809" s="245"/>
      <c r="X809" s="246"/>
      <c r="Y809" s="245"/>
      <c r="Z809" s="245"/>
      <c r="AA809" s="245"/>
      <c r="AB809" s="247"/>
      <c r="AC809" s="247"/>
      <c r="AD809" s="78"/>
      <c r="AE809" s="247"/>
      <c r="AF809" s="247"/>
      <c r="AG809" s="247"/>
      <c r="AH809" s="247"/>
      <c r="AI809" s="247"/>
      <c r="AJ809" s="247"/>
      <c r="AK809" s="250"/>
      <c r="AL809" s="250"/>
      <c r="AM809" s="252"/>
      <c r="AN809" s="78"/>
      <c r="AO809" s="567" t="str">
        <f t="shared" si="102"/>
        <v xml:space="preserve"> </v>
      </c>
      <c r="AP809" s="567" t="str">
        <f t="shared" si="104"/>
        <v xml:space="preserve"> </v>
      </c>
      <c r="AQ809" s="567" t="str">
        <f t="shared" si="105"/>
        <v xml:space="preserve"> </v>
      </c>
      <c r="AR809" s="567" t="str">
        <f t="shared" si="106"/>
        <v xml:space="preserve"> </v>
      </c>
      <c r="AS809" s="78"/>
      <c r="AT809" s="365"/>
      <c r="AU809" s="365"/>
      <c r="AV809" s="364"/>
      <c r="AW809" s="365"/>
      <c r="AX809" s="364"/>
      <c r="AY809" s="364"/>
      <c r="AZ809" s="245"/>
      <c r="BA809" s="247"/>
      <c r="BB809" s="247"/>
      <c r="BC809" s="78"/>
      <c r="BD809" s="247"/>
      <c r="BE809" s="247"/>
      <c r="BF809" s="247"/>
      <c r="BG809" s="247"/>
      <c r="BH809" s="247"/>
      <c r="BI809" s="247"/>
      <c r="BJ809" s="250"/>
      <c r="BK809" s="250"/>
      <c r="BL809" s="252"/>
      <c r="BM809" s="78"/>
      <c r="BN809" s="567" t="str">
        <f t="shared" si="103"/>
        <v xml:space="preserve"> </v>
      </c>
      <c r="BO809" s="567" t="str">
        <f t="shared" si="107"/>
        <v xml:space="preserve"> </v>
      </c>
      <c r="BP809" s="567" t="str">
        <f t="shared" si="108"/>
        <v xml:space="preserve"> </v>
      </c>
      <c r="BQ809" s="567" t="str">
        <f t="shared" si="109"/>
        <v xml:space="preserve"> </v>
      </c>
      <c r="BR809" s="78"/>
      <c r="BS809" s="318"/>
    </row>
    <row r="810" spans="1:71" s="87" customFormat="1" ht="12.75" x14ac:dyDescent="0.25">
      <c r="A810" s="370"/>
      <c r="B810" s="150">
        <f>Demografia!B811</f>
        <v>0</v>
      </c>
      <c r="C810" s="150">
        <f>Demografia!C811</f>
        <v>0</v>
      </c>
      <c r="D810" s="151">
        <f>Demografia!D811</f>
        <v>0</v>
      </c>
      <c r="E810" s="82"/>
      <c r="F810" s="242"/>
      <c r="G810" s="153"/>
      <c r="H810" s="419"/>
      <c r="I810" s="260"/>
      <c r="J810" s="244"/>
      <c r="K810" s="265"/>
      <c r="L810" s="265"/>
      <c r="M810" s="265"/>
      <c r="N810" s="260"/>
      <c r="O810" s="251"/>
      <c r="P810" s="82"/>
      <c r="Q810" s="260"/>
      <c r="R810" s="153"/>
      <c r="S810" s="153"/>
      <c r="T810" s="82"/>
      <c r="U810" s="244"/>
      <c r="V810" s="244"/>
      <c r="W810" s="260"/>
      <c r="X810" s="244"/>
      <c r="Y810" s="260"/>
      <c r="Z810" s="260"/>
      <c r="AA810" s="260"/>
      <c r="AB810" s="265"/>
      <c r="AC810" s="265"/>
      <c r="AD810" s="78"/>
      <c r="AE810" s="265"/>
      <c r="AF810" s="265"/>
      <c r="AG810" s="265"/>
      <c r="AH810" s="265"/>
      <c r="AI810" s="265"/>
      <c r="AJ810" s="265"/>
      <c r="AK810" s="249"/>
      <c r="AL810" s="249"/>
      <c r="AM810" s="251"/>
      <c r="AN810" s="78"/>
      <c r="AO810" s="566" t="str">
        <f t="shared" si="102"/>
        <v xml:space="preserve"> </v>
      </c>
      <c r="AP810" s="566" t="str">
        <f t="shared" si="104"/>
        <v xml:space="preserve"> </v>
      </c>
      <c r="AQ810" s="566" t="str">
        <f t="shared" si="105"/>
        <v xml:space="preserve"> </v>
      </c>
      <c r="AR810" s="566" t="str">
        <f t="shared" si="106"/>
        <v xml:space="preserve"> </v>
      </c>
      <c r="AS810" s="78"/>
      <c r="AT810" s="244"/>
      <c r="AU810" s="244"/>
      <c r="AV810" s="260"/>
      <c r="AW810" s="244"/>
      <c r="AX810" s="260"/>
      <c r="AY810" s="260"/>
      <c r="AZ810" s="260"/>
      <c r="BA810" s="265"/>
      <c r="BB810" s="265"/>
      <c r="BC810" s="78"/>
      <c r="BD810" s="265"/>
      <c r="BE810" s="265"/>
      <c r="BF810" s="265"/>
      <c r="BG810" s="265"/>
      <c r="BH810" s="265"/>
      <c r="BI810" s="265"/>
      <c r="BJ810" s="249"/>
      <c r="BK810" s="249"/>
      <c r="BL810" s="251"/>
      <c r="BM810" s="78"/>
      <c r="BN810" s="566" t="str">
        <f t="shared" si="103"/>
        <v xml:space="preserve"> </v>
      </c>
      <c r="BO810" s="566" t="str">
        <f t="shared" si="107"/>
        <v xml:space="preserve"> </v>
      </c>
      <c r="BP810" s="566" t="str">
        <f t="shared" si="108"/>
        <v xml:space="preserve"> </v>
      </c>
      <c r="BQ810" s="566" t="str">
        <f t="shared" si="109"/>
        <v xml:space="preserve"> </v>
      </c>
      <c r="BR810" s="78"/>
      <c r="BS810" s="146"/>
    </row>
    <row r="811" spans="1:71" s="87" customFormat="1" ht="12.75" x14ac:dyDescent="0.25">
      <c r="A811" s="370"/>
      <c r="B811" s="366">
        <f>Demografia!B812</f>
        <v>0</v>
      </c>
      <c r="C811" s="366">
        <f>Demografia!C812</f>
        <v>0</v>
      </c>
      <c r="D811" s="367">
        <f>Demografia!D812</f>
        <v>0</v>
      </c>
      <c r="E811" s="82"/>
      <c r="F811" s="420"/>
      <c r="G811" s="421"/>
      <c r="H811" s="422"/>
      <c r="I811" s="245"/>
      <c r="J811" s="246"/>
      <c r="K811" s="247"/>
      <c r="L811" s="247"/>
      <c r="M811" s="247"/>
      <c r="N811" s="245"/>
      <c r="O811" s="252"/>
      <c r="P811" s="82"/>
      <c r="Q811" s="245"/>
      <c r="R811" s="421"/>
      <c r="S811" s="421"/>
      <c r="T811" s="82"/>
      <c r="U811" s="246"/>
      <c r="V811" s="246"/>
      <c r="W811" s="245"/>
      <c r="X811" s="246"/>
      <c r="Y811" s="245"/>
      <c r="Z811" s="245"/>
      <c r="AA811" s="245"/>
      <c r="AB811" s="247"/>
      <c r="AC811" s="247"/>
      <c r="AD811" s="78"/>
      <c r="AE811" s="247"/>
      <c r="AF811" s="247"/>
      <c r="AG811" s="247"/>
      <c r="AH811" s="247"/>
      <c r="AI811" s="247"/>
      <c r="AJ811" s="247"/>
      <c r="AK811" s="250"/>
      <c r="AL811" s="250"/>
      <c r="AM811" s="252"/>
      <c r="AN811" s="78"/>
      <c r="AO811" s="567" t="str">
        <f t="shared" si="102"/>
        <v xml:space="preserve"> </v>
      </c>
      <c r="AP811" s="567" t="str">
        <f t="shared" si="104"/>
        <v xml:space="preserve"> </v>
      </c>
      <c r="AQ811" s="567" t="str">
        <f t="shared" si="105"/>
        <v xml:space="preserve"> </v>
      </c>
      <c r="AR811" s="567" t="str">
        <f t="shared" si="106"/>
        <v xml:space="preserve"> </v>
      </c>
      <c r="AS811" s="78"/>
      <c r="AT811" s="365"/>
      <c r="AU811" s="365"/>
      <c r="AV811" s="364"/>
      <c r="AW811" s="365"/>
      <c r="AX811" s="364"/>
      <c r="AY811" s="364"/>
      <c r="AZ811" s="245"/>
      <c r="BA811" s="247"/>
      <c r="BB811" s="247"/>
      <c r="BC811" s="78"/>
      <c r="BD811" s="247"/>
      <c r="BE811" s="247"/>
      <c r="BF811" s="247"/>
      <c r="BG811" s="247"/>
      <c r="BH811" s="247"/>
      <c r="BI811" s="247"/>
      <c r="BJ811" s="250"/>
      <c r="BK811" s="250"/>
      <c r="BL811" s="252"/>
      <c r="BM811" s="78"/>
      <c r="BN811" s="567" t="str">
        <f t="shared" si="103"/>
        <v xml:space="preserve"> </v>
      </c>
      <c r="BO811" s="567" t="str">
        <f t="shared" si="107"/>
        <v xml:space="preserve"> </v>
      </c>
      <c r="BP811" s="567" t="str">
        <f t="shared" si="108"/>
        <v xml:space="preserve"> </v>
      </c>
      <c r="BQ811" s="567" t="str">
        <f t="shared" si="109"/>
        <v xml:space="preserve"> </v>
      </c>
      <c r="BR811" s="78"/>
      <c r="BS811" s="318"/>
    </row>
    <row r="812" spans="1:71" s="87" customFormat="1" ht="12.75" x14ac:dyDescent="0.25">
      <c r="A812" s="370"/>
      <c r="B812" s="150">
        <f>Demografia!B813</f>
        <v>0</v>
      </c>
      <c r="C812" s="150">
        <f>Demografia!C813</f>
        <v>0</v>
      </c>
      <c r="D812" s="151">
        <f>Demografia!D813</f>
        <v>0</v>
      </c>
      <c r="E812" s="82"/>
      <c r="F812" s="242"/>
      <c r="G812" s="153"/>
      <c r="H812" s="419"/>
      <c r="I812" s="260"/>
      <c r="J812" s="244"/>
      <c r="K812" s="265"/>
      <c r="L812" s="265"/>
      <c r="M812" s="265"/>
      <c r="N812" s="260"/>
      <c r="O812" s="251"/>
      <c r="P812" s="82"/>
      <c r="Q812" s="260"/>
      <c r="R812" s="153"/>
      <c r="S812" s="153"/>
      <c r="T812" s="82"/>
      <c r="U812" s="244"/>
      <c r="V812" s="244"/>
      <c r="W812" s="260"/>
      <c r="X812" s="244"/>
      <c r="Y812" s="260"/>
      <c r="Z812" s="260"/>
      <c r="AA812" s="260"/>
      <c r="AB812" s="265"/>
      <c r="AC812" s="265"/>
      <c r="AD812" s="78"/>
      <c r="AE812" s="265"/>
      <c r="AF812" s="265"/>
      <c r="AG812" s="265"/>
      <c r="AH812" s="265"/>
      <c r="AI812" s="265"/>
      <c r="AJ812" s="265"/>
      <c r="AK812" s="249"/>
      <c r="AL812" s="249"/>
      <c r="AM812" s="251"/>
      <c r="AN812" s="78"/>
      <c r="AO812" s="566" t="str">
        <f t="shared" si="102"/>
        <v xml:space="preserve"> </v>
      </c>
      <c r="AP812" s="566" t="str">
        <f t="shared" si="104"/>
        <v xml:space="preserve"> </v>
      </c>
      <c r="AQ812" s="566" t="str">
        <f t="shared" si="105"/>
        <v xml:space="preserve"> </v>
      </c>
      <c r="AR812" s="566" t="str">
        <f t="shared" si="106"/>
        <v xml:space="preserve"> </v>
      </c>
      <c r="AS812" s="78"/>
      <c r="AT812" s="244"/>
      <c r="AU812" s="244"/>
      <c r="AV812" s="260"/>
      <c r="AW812" s="244"/>
      <c r="AX812" s="260"/>
      <c r="AY812" s="260"/>
      <c r="AZ812" s="260"/>
      <c r="BA812" s="265"/>
      <c r="BB812" s="265"/>
      <c r="BC812" s="78"/>
      <c r="BD812" s="265"/>
      <c r="BE812" s="265"/>
      <c r="BF812" s="265"/>
      <c r="BG812" s="265"/>
      <c r="BH812" s="265"/>
      <c r="BI812" s="265"/>
      <c r="BJ812" s="249"/>
      <c r="BK812" s="249"/>
      <c r="BL812" s="251"/>
      <c r="BM812" s="78"/>
      <c r="BN812" s="566" t="str">
        <f t="shared" si="103"/>
        <v xml:space="preserve"> </v>
      </c>
      <c r="BO812" s="566" t="str">
        <f t="shared" si="107"/>
        <v xml:space="preserve"> </v>
      </c>
      <c r="BP812" s="566" t="str">
        <f t="shared" si="108"/>
        <v xml:space="preserve"> </v>
      </c>
      <c r="BQ812" s="566" t="str">
        <f t="shared" si="109"/>
        <v xml:space="preserve"> </v>
      </c>
      <c r="BR812" s="78"/>
      <c r="BS812" s="146"/>
    </row>
    <row r="813" spans="1:71" s="87" customFormat="1" ht="12.75" x14ac:dyDescent="0.25">
      <c r="A813" s="370"/>
      <c r="B813" s="366">
        <f>Demografia!B814</f>
        <v>0</v>
      </c>
      <c r="C813" s="366">
        <f>Demografia!C814</f>
        <v>0</v>
      </c>
      <c r="D813" s="367">
        <f>Demografia!D814</f>
        <v>0</v>
      </c>
      <c r="E813" s="82"/>
      <c r="F813" s="420"/>
      <c r="G813" s="421"/>
      <c r="H813" s="422"/>
      <c r="I813" s="245"/>
      <c r="J813" s="246"/>
      <c r="K813" s="247"/>
      <c r="L813" s="247"/>
      <c r="M813" s="247"/>
      <c r="N813" s="245"/>
      <c r="O813" s="252"/>
      <c r="P813" s="82"/>
      <c r="Q813" s="245"/>
      <c r="R813" s="421"/>
      <c r="S813" s="421"/>
      <c r="T813" s="82"/>
      <c r="U813" s="246"/>
      <c r="V813" s="246"/>
      <c r="W813" s="245"/>
      <c r="X813" s="246"/>
      <c r="Y813" s="245"/>
      <c r="Z813" s="245"/>
      <c r="AA813" s="245"/>
      <c r="AB813" s="247"/>
      <c r="AC813" s="247"/>
      <c r="AD813" s="78"/>
      <c r="AE813" s="247"/>
      <c r="AF813" s="247"/>
      <c r="AG813" s="247"/>
      <c r="AH813" s="247"/>
      <c r="AI813" s="247"/>
      <c r="AJ813" s="247"/>
      <c r="AK813" s="250"/>
      <c r="AL813" s="250"/>
      <c r="AM813" s="252"/>
      <c r="AN813" s="78"/>
      <c r="AO813" s="567" t="str">
        <f t="shared" si="102"/>
        <v xml:space="preserve"> </v>
      </c>
      <c r="AP813" s="567" t="str">
        <f t="shared" si="104"/>
        <v xml:space="preserve"> </v>
      </c>
      <c r="AQ813" s="567" t="str">
        <f t="shared" si="105"/>
        <v xml:space="preserve"> </v>
      </c>
      <c r="AR813" s="567" t="str">
        <f t="shared" si="106"/>
        <v xml:space="preserve"> </v>
      </c>
      <c r="AS813" s="78"/>
      <c r="AT813" s="365"/>
      <c r="AU813" s="365"/>
      <c r="AV813" s="364"/>
      <c r="AW813" s="365"/>
      <c r="AX813" s="364"/>
      <c r="AY813" s="364"/>
      <c r="AZ813" s="245"/>
      <c r="BA813" s="247"/>
      <c r="BB813" s="247"/>
      <c r="BC813" s="78"/>
      <c r="BD813" s="247"/>
      <c r="BE813" s="247"/>
      <c r="BF813" s="247"/>
      <c r="BG813" s="247"/>
      <c r="BH813" s="247"/>
      <c r="BI813" s="247"/>
      <c r="BJ813" s="250"/>
      <c r="BK813" s="250"/>
      <c r="BL813" s="252"/>
      <c r="BM813" s="78"/>
      <c r="BN813" s="567" t="str">
        <f t="shared" si="103"/>
        <v xml:space="preserve"> </v>
      </c>
      <c r="BO813" s="567" t="str">
        <f t="shared" si="107"/>
        <v xml:space="preserve"> </v>
      </c>
      <c r="BP813" s="567" t="str">
        <f t="shared" si="108"/>
        <v xml:space="preserve"> </v>
      </c>
      <c r="BQ813" s="567" t="str">
        <f t="shared" si="109"/>
        <v xml:space="preserve"> </v>
      </c>
      <c r="BR813" s="78"/>
      <c r="BS813" s="318"/>
    </row>
    <row r="814" spans="1:71" s="87" customFormat="1" ht="12.75" x14ac:dyDescent="0.25">
      <c r="A814" s="370"/>
      <c r="B814" s="150">
        <f>Demografia!B815</f>
        <v>0</v>
      </c>
      <c r="C814" s="150">
        <f>Demografia!C815</f>
        <v>0</v>
      </c>
      <c r="D814" s="151">
        <f>Demografia!D815</f>
        <v>0</v>
      </c>
      <c r="E814" s="82"/>
      <c r="F814" s="242"/>
      <c r="G814" s="153"/>
      <c r="H814" s="419"/>
      <c r="I814" s="260"/>
      <c r="J814" s="244"/>
      <c r="K814" s="265"/>
      <c r="L814" s="265"/>
      <c r="M814" s="265"/>
      <c r="N814" s="260"/>
      <c r="O814" s="251"/>
      <c r="P814" s="82"/>
      <c r="Q814" s="260"/>
      <c r="R814" s="153"/>
      <c r="S814" s="153"/>
      <c r="T814" s="82"/>
      <c r="U814" s="244"/>
      <c r="V814" s="244"/>
      <c r="W814" s="260"/>
      <c r="X814" s="244"/>
      <c r="Y814" s="260"/>
      <c r="Z814" s="260"/>
      <c r="AA814" s="260"/>
      <c r="AB814" s="265"/>
      <c r="AC814" s="265"/>
      <c r="AD814" s="78"/>
      <c r="AE814" s="265"/>
      <c r="AF814" s="265"/>
      <c r="AG814" s="265"/>
      <c r="AH814" s="265"/>
      <c r="AI814" s="265"/>
      <c r="AJ814" s="265"/>
      <c r="AK814" s="249"/>
      <c r="AL814" s="249"/>
      <c r="AM814" s="251"/>
      <c r="AN814" s="78"/>
      <c r="AO814" s="566" t="str">
        <f t="shared" si="102"/>
        <v xml:space="preserve"> </v>
      </c>
      <c r="AP814" s="566" t="str">
        <f t="shared" si="104"/>
        <v xml:space="preserve"> </v>
      </c>
      <c r="AQ814" s="566" t="str">
        <f t="shared" si="105"/>
        <v xml:space="preserve"> </v>
      </c>
      <c r="AR814" s="566" t="str">
        <f t="shared" si="106"/>
        <v xml:space="preserve"> </v>
      </c>
      <c r="AS814" s="78"/>
      <c r="AT814" s="244"/>
      <c r="AU814" s="244"/>
      <c r="AV814" s="260"/>
      <c r="AW814" s="244"/>
      <c r="AX814" s="260"/>
      <c r="AY814" s="260"/>
      <c r="AZ814" s="260"/>
      <c r="BA814" s="265"/>
      <c r="BB814" s="265"/>
      <c r="BC814" s="78"/>
      <c r="BD814" s="265"/>
      <c r="BE814" s="265"/>
      <c r="BF814" s="265"/>
      <c r="BG814" s="265"/>
      <c r="BH814" s="265"/>
      <c r="BI814" s="265"/>
      <c r="BJ814" s="249"/>
      <c r="BK814" s="249"/>
      <c r="BL814" s="251"/>
      <c r="BM814" s="78"/>
      <c r="BN814" s="566" t="str">
        <f t="shared" si="103"/>
        <v xml:space="preserve"> </v>
      </c>
      <c r="BO814" s="566" t="str">
        <f t="shared" si="107"/>
        <v xml:space="preserve"> </v>
      </c>
      <c r="BP814" s="566" t="str">
        <f t="shared" si="108"/>
        <v xml:space="preserve"> </v>
      </c>
      <c r="BQ814" s="566" t="str">
        <f t="shared" si="109"/>
        <v xml:space="preserve"> </v>
      </c>
      <c r="BR814" s="78"/>
      <c r="BS814" s="146"/>
    </row>
    <row r="815" spans="1:71" s="87" customFormat="1" ht="12.75" x14ac:dyDescent="0.25">
      <c r="A815" s="370"/>
      <c r="B815" s="366">
        <f>Demografia!B816</f>
        <v>0</v>
      </c>
      <c r="C815" s="366">
        <f>Demografia!C816</f>
        <v>0</v>
      </c>
      <c r="D815" s="367">
        <f>Demografia!D816</f>
        <v>0</v>
      </c>
      <c r="E815" s="82"/>
      <c r="F815" s="420"/>
      <c r="G815" s="421"/>
      <c r="H815" s="422"/>
      <c r="I815" s="245"/>
      <c r="J815" s="246"/>
      <c r="K815" s="247"/>
      <c r="L815" s="247"/>
      <c r="M815" s="247"/>
      <c r="N815" s="245"/>
      <c r="O815" s="252"/>
      <c r="P815" s="82"/>
      <c r="Q815" s="245"/>
      <c r="R815" s="421"/>
      <c r="S815" s="421"/>
      <c r="T815" s="82"/>
      <c r="U815" s="246"/>
      <c r="V815" s="246"/>
      <c r="W815" s="245"/>
      <c r="X815" s="246"/>
      <c r="Y815" s="245"/>
      <c r="Z815" s="245"/>
      <c r="AA815" s="245"/>
      <c r="AB815" s="247"/>
      <c r="AC815" s="247"/>
      <c r="AD815" s="78"/>
      <c r="AE815" s="247"/>
      <c r="AF815" s="247"/>
      <c r="AG815" s="247"/>
      <c r="AH815" s="247"/>
      <c r="AI815" s="247"/>
      <c r="AJ815" s="247"/>
      <c r="AK815" s="250"/>
      <c r="AL815" s="250"/>
      <c r="AM815" s="252"/>
      <c r="AN815" s="78"/>
      <c r="AO815" s="567" t="str">
        <f t="shared" si="102"/>
        <v xml:space="preserve"> </v>
      </c>
      <c r="AP815" s="567" t="str">
        <f t="shared" si="104"/>
        <v xml:space="preserve"> </v>
      </c>
      <c r="AQ815" s="567" t="str">
        <f t="shared" si="105"/>
        <v xml:space="preserve"> </v>
      </c>
      <c r="AR815" s="567" t="str">
        <f t="shared" si="106"/>
        <v xml:space="preserve"> </v>
      </c>
      <c r="AS815" s="78"/>
      <c r="AT815" s="365"/>
      <c r="AU815" s="365"/>
      <c r="AV815" s="364"/>
      <c r="AW815" s="365"/>
      <c r="AX815" s="364"/>
      <c r="AY815" s="364"/>
      <c r="AZ815" s="245"/>
      <c r="BA815" s="247"/>
      <c r="BB815" s="247"/>
      <c r="BC815" s="78"/>
      <c r="BD815" s="247"/>
      <c r="BE815" s="247"/>
      <c r="BF815" s="247"/>
      <c r="BG815" s="247"/>
      <c r="BH815" s="247"/>
      <c r="BI815" s="247"/>
      <c r="BJ815" s="250"/>
      <c r="BK815" s="250"/>
      <c r="BL815" s="252"/>
      <c r="BM815" s="78"/>
      <c r="BN815" s="567" t="str">
        <f t="shared" si="103"/>
        <v xml:space="preserve"> </v>
      </c>
      <c r="BO815" s="567" t="str">
        <f t="shared" si="107"/>
        <v xml:space="preserve"> </v>
      </c>
      <c r="BP815" s="567" t="str">
        <f t="shared" si="108"/>
        <v xml:space="preserve"> </v>
      </c>
      <c r="BQ815" s="567" t="str">
        <f t="shared" si="109"/>
        <v xml:space="preserve"> </v>
      </c>
      <c r="BR815" s="78"/>
      <c r="BS815" s="318"/>
    </row>
    <row r="818" spans="66:67" x14ac:dyDescent="0.25">
      <c r="BN818" s="385"/>
      <c r="BO818" s="413"/>
    </row>
  </sheetData>
  <sheetProtection password="967E" sheet="1" objects="1" scenarios="1" formatColumns="0" formatRows="0" autoFilter="0"/>
  <autoFilter ref="B13:BS13"/>
  <mergeCells count="20">
    <mergeCell ref="AY8:BA8"/>
    <mergeCell ref="AY9:BB9"/>
    <mergeCell ref="G5:I5"/>
    <mergeCell ref="G6:I6"/>
    <mergeCell ref="G7:I7"/>
    <mergeCell ref="G8:J8"/>
    <mergeCell ref="B11:D11"/>
    <mergeCell ref="F2:I2"/>
    <mergeCell ref="Y2:AB2"/>
    <mergeCell ref="F11:O11"/>
    <mergeCell ref="G3:I3"/>
    <mergeCell ref="G4:I4"/>
    <mergeCell ref="Q11:S11"/>
    <mergeCell ref="U11:BQ11"/>
    <mergeCell ref="AX2:BA2"/>
    <mergeCell ref="AY3:BA3"/>
    <mergeCell ref="AY4:BA4"/>
    <mergeCell ref="AY5:BA5"/>
    <mergeCell ref="AY6:BA6"/>
    <mergeCell ref="AY7:BA7"/>
  </mergeCells>
  <dataValidations count="39">
    <dataValidation type="list" operator="lessThanOrEqual" showInputMessage="1" showErrorMessage="1" error="Seleccione uma sessão na lista descendente." sqref="BK16:BK815">
      <formula1>STOCK_OUT_DRUG_ONCHO</formula1>
    </dataValidation>
    <dataValidation type="list" showInputMessage="1" showErrorMessage="1" error="Please select the month from the drop-down menu." sqref="X16:X815 AW16:AW815 AU16:AU815 V16:V815">
      <formula1>MONTH</formula1>
    </dataValidation>
    <dataValidation type="date" showInputMessage="1" showErrorMessage="1" error="Introduza um ano de 4 dígitos" sqref="AX16:AX815">
      <formula1>1000</formula1>
      <formula2>9999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F16:AF815">
      <formula1>0</formula1>
      <formula2>AC16</formula2>
    </dataValidation>
    <dataValidation type="whole" errorStyle="information" showInputMessage="1" showErrorMessage="1" error="Este valor deve ser inferior ou igual à população total em risco; caso contrário, explique nos comentários." sqref="AB16:AB815">
      <formula1>0</formula1>
      <formula2>K16</formula2>
    </dataValidation>
    <dataValidation type="whole" errorStyle="information" allowBlank="1" showInputMessage="1" showErrorMessage="1" error="Este valor deve ser inferior ou igual ao número de pessoas direccionadas com todo o financiamento; caso contrário, explique nos comentários." sqref="AC16:AC815">
      <formula1>0</formula1>
      <formula2>AB16</formula2>
    </dataValidation>
    <dataValidation type="list" errorStyle="information" showInputMessage="1" showErrorMessage="1" error="This looks like a new drug package. If so please continue. Otherwise select appropriate drug package from the drop down menu." sqref="AT16:AT815 U16:U815">
      <formula1>MDA_TYPE_ONCHO</formula1>
    </dataValidation>
    <dataValidation type="whole" errorStyle="information" showInputMessage="1" showErrorMessage="1" error="Value should be less than or equal to total population in district; if not, please explain in comments." sqref="K16:K815">
      <formula1>0</formula1>
      <formula2>D16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G16:AG815">
      <formula1>0</formula1>
      <formula2>AE16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I16:AI815">
      <formula1>0</formula1>
      <formula2>AE16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BF16:BF815">
      <formula1>0</formula1>
      <formula2>BD16</formula2>
    </dataValidation>
    <dataValidation type="list" showInputMessage="1" showErrorMessage="1" sqref="AA815">
      <formula1>Partners</formula1>
    </dataValidation>
    <dataValidation type="whole" errorStyle="information" showInputMessage="1" showErrorMessage="1" error="Este valor deve ser inferior ou igual à população total em risco; caso contrário, explique nos comentários." sqref="BA16:BA815">
      <formula1>0</formula1>
      <formula2>K16</formula2>
    </dataValidation>
    <dataValidation type="list" showInputMessage="1" showErrorMessage="1" error="Seleccione uma sessão na lista descendente." sqref="G16:G815">
      <formula1>DISEASE_DISTRIBUTION_ONCHO</formula1>
    </dataValidation>
    <dataValidation type="list" showInputMessage="1" showErrorMessage="1" error="Seleccione uma sessão na lista descendente." sqref="J16:J815">
      <formula1>TYPE_OF_PREVALENCE_SURVEY_ONCHO</formula1>
    </dataValidation>
    <dataValidation type="list" showInputMessage="1" showErrorMessage="1" error="Seleccione uma sessão na lista descendente." sqref="V16:V815 X16:X815 AU16:AU815 AW16:AW815">
      <formula1>MONTH</formula1>
    </dataValidation>
    <dataValidation type="list" showInputMessage="1" showErrorMessage="1" error="Seleccione uma sessão na lista descendente." sqref="Z16:Z815 AY16:AY815">
      <formula1>USAID_FUNDING</formula1>
    </dataValidation>
    <dataValidation type="list" errorStyle="information" showInputMessage="1" showErrorMessage="1" error="Seleccione uma sessão na lista descendente." sqref="AA815">
      <formula1>Partners</formula1>
    </dataValidation>
    <dataValidation type="list" showInputMessage="1" showErrorMessage="1" error="Seleccione uma sessão na lista descendente." sqref="AK16:AK815 BJ16:BJ815">
      <formula1>STOCK_OUT_DURING_MDA</formula1>
    </dataValidation>
    <dataValidation type="list" operator="lessThanOrEqual" showInputMessage="1" showErrorMessage="1" error="Seleccione uma sessão na lista descendente." sqref="AL16:AL815">
      <formula1>STOCK_OUT_DRUG_ONCHO</formula1>
    </dataValidation>
    <dataValidation type="list" showInputMessage="1" showErrorMessage="1" error="Seleccione uma sessão na lista descendente." sqref="AM16:AM815 BL16:BL815">
      <formula1>PERIOD_OF_STOCK_OUT</formula1>
    </dataValidation>
    <dataValidation type="list" showInputMessage="1" showErrorMessage="1" error="Seleccione uma sessão na lista descendente." sqref="AZ472:AZ815">
      <formula1>Partners</formula1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F16:F815">
      <formula1>ADMINISTRATIVE_UNIT_ONCHO_SCHISTO_PREVALENCE</formula1>
    </dataValidation>
    <dataValidation type="decimal" errorStyle="information" allowBlank="1" showInputMessage="1" showErrorMessage="1" error="Insira uma percentagem" sqref="H16:H815">
      <formula1>0</formula1>
      <formula2>100</formula2>
    </dataValidation>
    <dataValidation type="whole" errorStyle="information" allowBlank="1" showInputMessage="1" showErrorMessage="1" error="Introduza um ano de 4 dígitos" sqref="I16:I815 N16:N815 Q16:Q815">
      <formula1>1900</formula1>
      <formula2>10000</formula2>
    </dataValidation>
    <dataValidation type="whole" allowBlank="1" showInputMessage="1" showErrorMessage="1" error="Introduza um ano de 4 dígitos" sqref="W16:W815 Y16:Y815">
      <formula1>1950</formula1>
      <formula2>2099</formula2>
    </dataValidation>
    <dataValidation type="date" showInputMessage="1" showErrorMessage="1" error="Introduza um ano de 4 dígitos" sqref="AV16:AV815">
      <formula1>1000</formula1>
      <formula2>9999</formula2>
    </dataValidation>
    <dataValidation type="whole" errorStyle="information" showInputMessage="1" showErrorMessage="1" error="A população em risco deve ser inferior ou igual à população total; caso contrário, explique nos comentários." sqref="L16:L815">
      <formula1>0</formula1>
      <formula2>D16</formula2>
    </dataValidation>
    <dataValidation type="whole" errorStyle="information" showInputMessage="1" showErrorMessage="1" error="A população em risco deve ser inferior ou igual à população total; caso contrário, explique nos comentários." sqref="M16:M815">
      <formula1>0</formula1>
      <formula2>D16</formula2>
    </dataValidation>
    <dataValidation type="whole" errorStyle="information" allowBlank="1" showInputMessage="1" showErrorMessage="1" error="Insira um número inteiro." sqref="O16:O815">
      <formula1>0</formula1>
      <formula2>100</formula2>
    </dataValidation>
    <dataValidation type="whole" errorStyle="information" showInputMessage="1" showErrorMessage="1" error="Insira um número inteiro." sqref="R16:R815">
      <formula1>0</formula1>
      <formula2>100</formula2>
    </dataValidation>
    <dataValidation type="whole" errorStyle="information" showInputMessage="1" showErrorMessage="1" error="Tem de ser inferior ou igual ao número de AMMs concluídas." sqref="S16:S815">
      <formula1>0</formula1>
      <formula2>R16</formula2>
    </dataValidation>
    <dataValidation type="whole" errorStyle="information" allowBlank="1" showInputMessage="1" showErrorMessage="1" error="Este valor deve ser inferior ou igual ao número de pessoas direccionadas com todo o financiamento; caso contrário, explique nos comentários." sqref="BB16:BB815">
      <formula1>0</formula1>
      <formula2>BA16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BD16:BD815 AE16:AE815">
      <formula1>0</formula1>
      <formula2>AB16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BH16:BH815">
      <formula1>0</formula1>
      <formula2>BD16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BE16:BE815">
      <formula1>0</formula1>
      <formula2>BB16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H16:AH815 BG16:BG815">
      <formula1>0</formula1>
      <formula2>AF16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J16:AJ815 BI16:BI815">
      <formula1>0</formula1>
      <formula2>AF16</formula2>
    </dataValidation>
    <dataValidation type="list" showInputMessage="1" showErrorMessage="1" error="Seleccione uma sessão na lista descendente." sqref="AA16:AA24 AA25:AA148 AA149:AA392 AA393:AA588 AA589:AA788 AA789:AA797 AA798:AA808 AA809:AA813 AA814 AZ16:AZ814 AZ815 AA429:AA505 AA506:AA630 AA631:AA798 AA799:AA814 AA16:AA428 AZ16:AZ471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J817"/>
  <sheetViews>
    <sheetView showGridLines="0" topLeftCell="A3" zoomScaleNormal="100" workbookViewId="0">
      <pane xSplit="6" ySplit="15" topLeftCell="G18" activePane="bottomRight" state="frozen"/>
      <selection activeCell="A3" sqref="A3"/>
      <selection pane="topRight" activeCell="G3" sqref="G3"/>
      <selection pane="bottomLeft" activeCell="A18" sqref="A18"/>
      <selection pane="bottomRight" activeCell="AH27" sqref="AH27"/>
    </sheetView>
  </sheetViews>
  <sheetFormatPr defaultColWidth="8.85546875" defaultRowHeight="14.25" x14ac:dyDescent="0.2"/>
  <cols>
    <col min="1" max="1" width="5.7109375" style="370" customWidth="1"/>
    <col min="2" max="3" width="24.7109375" style="290" customWidth="1"/>
    <col min="4" max="4" width="13.7109375" style="477" customWidth="1"/>
    <col min="5" max="5" width="13.42578125" style="477" customWidth="1"/>
    <col min="6" max="6" width="0.85546875" style="323" customWidth="1"/>
    <col min="7" max="7" width="20.7109375" style="436" customWidth="1"/>
    <col min="8" max="8" width="13.42578125" style="435" customWidth="1"/>
    <col min="9" max="9" width="22.140625" style="435" customWidth="1"/>
    <col min="10" max="10" width="20.28515625" style="435" customWidth="1"/>
    <col min="11" max="11" width="13.42578125" style="435" customWidth="1"/>
    <col min="12" max="13" width="22.85546875" style="435" customWidth="1"/>
    <col min="14" max="14" width="16" style="435" customWidth="1"/>
    <col min="15" max="15" width="18.85546875" style="436" customWidth="1"/>
    <col min="16" max="17" width="23.7109375" style="435" customWidth="1"/>
    <col min="18" max="18" width="24" style="435" customWidth="1"/>
    <col min="19" max="19" width="22" style="435" customWidth="1"/>
    <col min="20" max="20" width="19.42578125" style="435" customWidth="1"/>
    <col min="21" max="21" width="24" style="435" customWidth="1"/>
    <col min="22" max="22" width="20" style="436" customWidth="1"/>
    <col min="23" max="23" width="21.42578125" style="436" customWidth="1"/>
    <col min="24" max="24" width="0.85546875" style="323" customWidth="1"/>
    <col min="25" max="26" width="14.42578125" style="435" customWidth="1"/>
    <col min="27" max="27" width="0.85546875" style="323" customWidth="1"/>
    <col min="28" max="28" width="21" style="436" customWidth="1"/>
    <col min="29" max="29" width="13.5703125" style="436" customWidth="1"/>
    <col min="30" max="30" width="14.42578125" style="435" customWidth="1"/>
    <col min="31" max="31" width="13.140625" style="436" customWidth="1"/>
    <col min="32" max="34" width="12.5703125" style="435" customWidth="1"/>
    <col min="35" max="35" width="14.5703125" style="435" customWidth="1"/>
    <col min="36" max="36" width="15.85546875" style="435" customWidth="1"/>
    <col min="37" max="37" width="17.5703125" style="435" customWidth="1"/>
    <col min="38" max="38" width="16.42578125" style="435" customWidth="1"/>
    <col min="39" max="39" width="0.85546875" style="478" customWidth="1"/>
    <col min="40" max="42" width="18" style="435" customWidth="1"/>
    <col min="43" max="43" width="14.7109375" style="435" customWidth="1"/>
    <col min="44" max="44" width="15.5703125" style="435" customWidth="1"/>
    <col min="45" max="46" width="15.28515625" style="435" customWidth="1"/>
    <col min="47" max="48" width="17" style="435" customWidth="1"/>
    <col min="49" max="49" width="16.85546875" style="435" customWidth="1"/>
    <col min="50" max="50" width="14.85546875" style="435" customWidth="1"/>
    <col min="51" max="51" width="15.7109375" style="435" customWidth="1"/>
    <col min="52" max="52" width="16.85546875" style="479" customWidth="1"/>
    <col min="53" max="53" width="0.85546875" style="478" customWidth="1"/>
    <col min="54" max="55" width="26.140625" style="570" customWidth="1"/>
    <col min="56" max="57" width="26.140625" style="480" customWidth="1"/>
    <col min="58" max="58" width="0.85546875" style="323" customWidth="1"/>
    <col min="59" max="59" width="65.7109375" style="481" customWidth="1"/>
    <col min="60" max="60" width="8.85546875" style="291" customWidth="1"/>
    <col min="61" max="16384" width="8.85546875" style="291"/>
  </cols>
  <sheetData>
    <row r="1" spans="1:62" ht="18" customHeight="1" x14ac:dyDescent="0.2">
      <c r="C1" s="423"/>
      <c r="D1" s="424"/>
      <c r="E1" s="424"/>
      <c r="G1" s="425"/>
      <c r="H1" s="426"/>
      <c r="I1" s="426"/>
      <c r="J1" s="426"/>
      <c r="K1" s="426"/>
      <c r="L1" s="426"/>
      <c r="M1" s="426"/>
      <c r="N1" s="426"/>
      <c r="O1" s="425"/>
      <c r="P1" s="426"/>
      <c r="Q1" s="426"/>
      <c r="R1" s="427"/>
      <c r="S1" s="426"/>
      <c r="T1" s="426"/>
      <c r="U1" s="428"/>
      <c r="V1" s="429"/>
      <c r="W1" s="429"/>
      <c r="Y1" s="428"/>
      <c r="Z1" s="428"/>
      <c r="AB1" s="429"/>
      <c r="AC1" s="429"/>
      <c r="AD1" s="428"/>
      <c r="AE1" s="429"/>
      <c r="AF1" s="428"/>
      <c r="AG1" s="428"/>
      <c r="AH1" s="428"/>
      <c r="AI1" s="428"/>
      <c r="AJ1" s="428"/>
      <c r="AK1" s="428"/>
      <c r="AL1" s="428"/>
      <c r="AM1" s="430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31"/>
      <c r="BA1" s="430"/>
      <c r="BB1" s="424"/>
      <c r="BC1" s="424"/>
      <c r="BD1" s="432"/>
      <c r="BE1" s="432"/>
      <c r="BG1" s="433"/>
    </row>
    <row r="2" spans="1:62" ht="18" customHeight="1" x14ac:dyDescent="0.2">
      <c r="B2" s="383" t="s">
        <v>152</v>
      </c>
      <c r="C2" s="423"/>
      <c r="D2" s="424"/>
      <c r="E2" s="424"/>
      <c r="F2" s="329"/>
      <c r="G2" s="425"/>
      <c r="H2" s="426"/>
      <c r="I2" s="426"/>
      <c r="J2" s="426"/>
      <c r="K2" s="426"/>
      <c r="L2" s="426"/>
      <c r="M2" s="426"/>
      <c r="N2" s="426"/>
      <c r="O2" s="425"/>
      <c r="P2" s="426"/>
      <c r="Q2" s="426"/>
      <c r="R2" s="426"/>
      <c r="S2" s="426"/>
      <c r="T2" s="426"/>
      <c r="U2" s="428"/>
      <c r="V2" s="425"/>
      <c r="W2" s="425"/>
      <c r="X2" s="329"/>
      <c r="Y2" s="428"/>
      <c r="Z2" s="428"/>
      <c r="AA2" s="329"/>
      <c r="AB2" s="429"/>
      <c r="AC2" s="429"/>
      <c r="AD2" s="428"/>
      <c r="AE2" s="429"/>
      <c r="AF2" s="428"/>
      <c r="AG2" s="428"/>
      <c r="AH2" s="428"/>
      <c r="AI2" s="428"/>
      <c r="AJ2" s="428"/>
      <c r="AK2" s="428"/>
      <c r="AL2" s="428"/>
      <c r="AM2" s="430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28"/>
      <c r="AZ2" s="431"/>
      <c r="BA2" s="430"/>
      <c r="BB2" s="424"/>
      <c r="BC2" s="424"/>
      <c r="BD2" s="432"/>
      <c r="BE2" s="432"/>
      <c r="BF2" s="329"/>
      <c r="BG2" s="433"/>
    </row>
    <row r="3" spans="1:62" ht="18" customHeight="1" x14ac:dyDescent="0.2">
      <c r="C3" s="423"/>
      <c r="D3" s="424"/>
      <c r="E3" s="424"/>
      <c r="F3" s="342"/>
      <c r="G3" s="425"/>
      <c r="H3" s="434"/>
      <c r="I3" s="434"/>
      <c r="J3" s="426"/>
      <c r="K3" s="434"/>
      <c r="R3" s="437"/>
      <c r="S3" s="426"/>
      <c r="T3" s="428"/>
      <c r="U3" s="428"/>
      <c r="V3" s="438"/>
      <c r="W3" s="425"/>
      <c r="X3" s="342"/>
      <c r="Y3" s="428"/>
      <c r="Z3" s="428"/>
      <c r="AA3" s="342"/>
      <c r="AB3" s="429"/>
      <c r="AC3" s="429"/>
      <c r="AD3" s="428"/>
      <c r="AF3" s="437"/>
      <c r="AG3" s="426"/>
      <c r="AH3" s="426"/>
      <c r="AI3" s="426"/>
      <c r="AJ3" s="428"/>
      <c r="AK3" s="428"/>
      <c r="AL3" s="428"/>
      <c r="AM3" s="430"/>
      <c r="AN3" s="428"/>
      <c r="AO3" s="428"/>
      <c r="AP3" s="428"/>
      <c r="AQ3" s="428"/>
      <c r="AR3" s="428"/>
      <c r="AS3" s="428"/>
      <c r="AT3" s="428"/>
      <c r="AU3" s="428"/>
      <c r="AV3" s="428"/>
      <c r="AW3" s="428"/>
      <c r="AX3" s="428"/>
      <c r="AY3" s="428"/>
      <c r="AZ3" s="431"/>
      <c r="BA3" s="430"/>
      <c r="BB3" s="424"/>
      <c r="BC3" s="424"/>
      <c r="BD3" s="432"/>
      <c r="BE3" s="432"/>
      <c r="BF3" s="342"/>
      <c r="BG3" s="433"/>
    </row>
    <row r="4" spans="1:62" ht="20.25" customHeight="1" x14ac:dyDescent="0.2">
      <c r="B4" s="439"/>
      <c r="C4" s="440" t="s">
        <v>21</v>
      </c>
      <c r="D4" s="440"/>
      <c r="E4" s="441"/>
      <c r="F4" s="342"/>
      <c r="G4" s="442"/>
      <c r="H4" s="441"/>
      <c r="I4" s="441"/>
      <c r="J4" s="441"/>
      <c r="K4" s="441"/>
      <c r="L4" s="443"/>
      <c r="M4" s="444"/>
      <c r="N4" s="444"/>
      <c r="O4" s="445"/>
      <c r="R4" s="426"/>
      <c r="S4" s="426"/>
      <c r="T4" s="428"/>
      <c r="U4" s="428"/>
      <c r="V4" s="425"/>
      <c r="W4" s="425"/>
      <c r="X4" s="342"/>
      <c r="Y4" s="428"/>
      <c r="Z4" s="428"/>
      <c r="AA4" s="342"/>
      <c r="AB4" s="429"/>
      <c r="AC4" s="429"/>
      <c r="AD4" s="428"/>
      <c r="AE4" s="425"/>
      <c r="AF4" s="426"/>
      <c r="AG4" s="615" t="s">
        <v>422</v>
      </c>
      <c r="AH4" s="616"/>
      <c r="AI4" s="616"/>
      <c r="AJ4" s="446"/>
      <c r="AK4" s="447"/>
      <c r="AL4" s="428"/>
      <c r="AM4" s="444"/>
      <c r="AN4" s="428"/>
      <c r="AO4" s="428"/>
      <c r="AP4" s="428"/>
      <c r="AQ4" s="428"/>
      <c r="AR4" s="428"/>
      <c r="AS4" s="428"/>
      <c r="AT4" s="428"/>
      <c r="AU4" s="428"/>
      <c r="AV4" s="428"/>
      <c r="AW4" s="428"/>
      <c r="AX4" s="428"/>
      <c r="AY4" s="428"/>
      <c r="AZ4" s="431"/>
      <c r="BA4" s="444"/>
      <c r="BB4" s="444"/>
      <c r="BC4" s="444"/>
      <c r="BD4" s="432"/>
      <c r="BE4" s="432"/>
      <c r="BF4" s="342"/>
      <c r="BG4" s="433"/>
    </row>
    <row r="5" spans="1:62" ht="13.5" customHeight="1" x14ac:dyDescent="0.2">
      <c r="B5" s="448" t="str">
        <f>'Códigos pendentes'!B141</f>
        <v>M</v>
      </c>
      <c r="C5" s="449" t="str">
        <f>'Códigos pendentes'!C141</f>
        <v>Não mapeada</v>
      </c>
      <c r="D5" s="450"/>
      <c r="E5" s="451"/>
      <c r="F5" s="342"/>
      <c r="G5" s="438"/>
      <c r="H5" s="452" t="str">
        <f>'Códigos pendentes'!B148</f>
        <v>3A</v>
      </c>
      <c r="I5" s="453" t="str">
        <f>'Códigos pendentes'!C148</f>
        <v>Prevalência alta (≥30%) no mapeamento inicial através de questionário</v>
      </c>
      <c r="J5" s="453"/>
      <c r="K5" s="434"/>
      <c r="L5" s="454"/>
      <c r="M5" s="434"/>
      <c r="N5" s="434"/>
      <c r="O5" s="438"/>
      <c r="P5" s="455"/>
      <c r="Q5" s="455"/>
      <c r="R5" s="426"/>
      <c r="S5" s="426"/>
      <c r="T5" s="426"/>
      <c r="U5" s="426"/>
      <c r="V5" s="456"/>
      <c r="W5" s="457"/>
      <c r="X5" s="342"/>
      <c r="Y5" s="428"/>
      <c r="Z5" s="428"/>
      <c r="AA5" s="342"/>
      <c r="AB5" s="429"/>
      <c r="AC5" s="429"/>
      <c r="AD5" s="428"/>
      <c r="AE5" s="429"/>
      <c r="AF5" s="426"/>
      <c r="AG5" s="458">
        <f>'Códigos pendentes'!B103</f>
        <v>0</v>
      </c>
      <c r="AH5" s="459" t="str">
        <f>'Códigos pendentes'!C103</f>
        <v>Não financiado</v>
      </c>
      <c r="AI5" s="436"/>
      <c r="AJ5" s="426"/>
      <c r="AK5" s="460"/>
      <c r="AL5" s="428"/>
      <c r="AM5" s="461"/>
      <c r="AN5" s="428"/>
      <c r="AO5" s="428"/>
      <c r="AP5" s="428"/>
      <c r="AQ5" s="428"/>
      <c r="AR5" s="428"/>
      <c r="AS5" s="428"/>
      <c r="AT5" s="428"/>
      <c r="AU5" s="428"/>
      <c r="AV5" s="428"/>
      <c r="AW5" s="428"/>
      <c r="AX5" s="428"/>
      <c r="AY5" s="428"/>
      <c r="AZ5" s="431"/>
      <c r="BA5" s="461"/>
      <c r="BB5" s="568"/>
      <c r="BC5" s="568"/>
      <c r="BD5" s="428"/>
      <c r="BE5" s="428"/>
      <c r="BF5" s="342"/>
      <c r="BG5" s="462"/>
      <c r="BH5" s="432"/>
      <c r="BI5" s="432"/>
      <c r="BJ5" s="463"/>
    </row>
    <row r="6" spans="1:62" ht="13.5" customHeight="1" x14ac:dyDescent="0.2">
      <c r="B6" s="448" t="str">
        <f>'Códigos pendentes'!B142</f>
        <v>NS</v>
      </c>
      <c r="C6" s="449" t="str">
        <f>'Códigos pendentes'!C142</f>
        <v>Não mapeada, mas sem suspeita</v>
      </c>
      <c r="D6" s="450"/>
      <c r="E6" s="451"/>
      <c r="F6" s="342"/>
      <c r="G6" s="438"/>
      <c r="H6" s="452">
        <f>'Códigos pendentes'!B149</f>
        <v>10</v>
      </c>
      <c r="I6" s="453" t="str">
        <f>'Códigos pendentes'!C149</f>
        <v>Prevalência muito baixa  (&lt;1%) na avaliação através de um método parasitológico</v>
      </c>
      <c r="J6" s="453"/>
      <c r="K6" s="434"/>
      <c r="L6" s="454"/>
      <c r="M6" s="434"/>
      <c r="N6" s="434"/>
      <c r="O6" s="438"/>
      <c r="P6" s="455"/>
      <c r="Q6" s="455"/>
      <c r="R6" s="426"/>
      <c r="S6" s="426"/>
      <c r="T6" s="426"/>
      <c r="U6" s="426"/>
      <c r="V6" s="617" t="s">
        <v>504</v>
      </c>
      <c r="W6" s="618"/>
      <c r="X6" s="342"/>
      <c r="Y6" s="428"/>
      <c r="Z6" s="428"/>
      <c r="AA6" s="342"/>
      <c r="AB6" s="429"/>
      <c r="AC6" s="429"/>
      <c r="AD6" s="428"/>
      <c r="AF6" s="434"/>
      <c r="AG6" s="458">
        <f>'Códigos pendentes'!B104</f>
        <v>1</v>
      </c>
      <c r="AH6" s="459" t="str">
        <f>'Códigos pendentes'!C104</f>
        <v>ENVISION</v>
      </c>
      <c r="AI6" s="436"/>
      <c r="AJ6" s="426"/>
      <c r="AK6" s="460"/>
      <c r="AL6" s="428"/>
      <c r="AM6" s="461"/>
      <c r="AN6" s="428"/>
      <c r="AO6" s="428"/>
      <c r="AP6" s="428"/>
      <c r="AQ6" s="428"/>
      <c r="AR6" s="428"/>
      <c r="AS6" s="428"/>
      <c r="AT6" s="428"/>
      <c r="AU6" s="428"/>
      <c r="AV6" s="428"/>
      <c r="AW6" s="428"/>
      <c r="AX6" s="428"/>
      <c r="AY6" s="428"/>
      <c r="AZ6" s="431"/>
      <c r="BA6" s="461"/>
      <c r="BB6" s="568"/>
      <c r="BC6" s="568"/>
      <c r="BD6" s="428"/>
      <c r="BE6" s="428"/>
      <c r="BF6" s="342"/>
      <c r="BG6" s="462"/>
      <c r="BH6" s="432"/>
      <c r="BI6" s="432"/>
      <c r="BJ6" s="463"/>
    </row>
    <row r="7" spans="1:62" ht="13.5" customHeight="1" x14ac:dyDescent="0.2">
      <c r="B7" s="448">
        <f>'Códigos pendentes'!B143</f>
        <v>0</v>
      </c>
      <c r="C7" s="449" t="str">
        <f>'Códigos pendentes'!C143</f>
        <v>Não endémica, acima do limiar de tratamento</v>
      </c>
      <c r="D7" s="450"/>
      <c r="E7" s="464"/>
      <c r="F7" s="342"/>
      <c r="G7" s="438"/>
      <c r="H7" s="452">
        <f>'Códigos pendentes'!B150</f>
        <v>20</v>
      </c>
      <c r="I7" s="453" t="str">
        <f>'Códigos pendentes'!C150</f>
        <v>Prevalência baixa (≥1 e &lt;10%) na avaliação através de um método parasitológico</v>
      </c>
      <c r="J7" s="453"/>
      <c r="K7" s="434"/>
      <c r="L7" s="454"/>
      <c r="M7" s="434"/>
      <c r="N7" s="434"/>
      <c r="O7" s="438"/>
      <c r="P7" s="455"/>
      <c r="Q7" s="455"/>
      <c r="R7" s="426"/>
      <c r="S7" s="426"/>
      <c r="T7" s="426"/>
      <c r="U7" s="426"/>
      <c r="V7" s="465" t="str">
        <f>'Códigos pendentes'!B157</f>
        <v>A</v>
      </c>
      <c r="W7" s="466" t="str">
        <f>'Códigos pendentes'!C157</f>
        <v>1x/ano</v>
      </c>
      <c r="X7" s="342"/>
      <c r="Y7" s="428"/>
      <c r="Z7" s="428"/>
      <c r="AA7" s="342"/>
      <c r="AB7" s="429"/>
      <c r="AC7" s="429"/>
      <c r="AD7" s="428"/>
      <c r="AF7" s="434"/>
      <c r="AG7" s="458">
        <f>'Códigos pendentes'!B105</f>
        <v>2</v>
      </c>
      <c r="AH7" s="459" t="str">
        <f>'Códigos pendentes'!C105</f>
        <v>END in Africa</v>
      </c>
      <c r="AI7" s="436"/>
      <c r="AJ7" s="426"/>
      <c r="AK7" s="460"/>
      <c r="AL7" s="428"/>
      <c r="AM7" s="455"/>
      <c r="AN7" s="428"/>
      <c r="AO7" s="428"/>
      <c r="AP7" s="428"/>
      <c r="AQ7" s="428"/>
      <c r="AR7" s="428"/>
      <c r="AS7" s="428"/>
      <c r="AT7" s="428"/>
      <c r="AU7" s="428"/>
      <c r="AV7" s="428"/>
      <c r="AW7" s="428"/>
      <c r="AX7" s="428"/>
      <c r="AY7" s="428"/>
      <c r="AZ7" s="431"/>
      <c r="BA7" s="455"/>
      <c r="BB7" s="569"/>
      <c r="BC7" s="569"/>
      <c r="BD7" s="428"/>
      <c r="BE7" s="428"/>
      <c r="BF7" s="342"/>
      <c r="BG7" s="462"/>
      <c r="BH7" s="432"/>
      <c r="BI7" s="432"/>
      <c r="BJ7" s="463"/>
    </row>
    <row r="8" spans="1:62" ht="13.5" customHeight="1" x14ac:dyDescent="0.2">
      <c r="B8" s="448">
        <f>'Códigos pendentes'!B144</f>
        <v>1</v>
      </c>
      <c r="C8" s="449" t="str">
        <f>'Códigos pendentes'!C144</f>
        <v>Prevalência baixa (&gt;0 e &lt;10%) no mapeamento inicial através de um método parasitológico</v>
      </c>
      <c r="D8" s="450"/>
      <c r="E8" s="464"/>
      <c r="F8" s="342"/>
      <c r="G8" s="438"/>
      <c r="H8" s="452">
        <f>'Códigos pendentes'!B151</f>
        <v>30</v>
      </c>
      <c r="I8" s="453" t="str">
        <f>'Códigos pendentes'!C151</f>
        <v>Prevalência moderada (≥10 e &lt;50%) na avaliação através de um método parasitológico</v>
      </c>
      <c r="J8" s="453"/>
      <c r="K8" s="434"/>
      <c r="L8" s="454"/>
      <c r="M8" s="434"/>
      <c r="N8" s="434"/>
      <c r="O8" s="438"/>
      <c r="P8" s="455"/>
      <c r="Q8" s="455"/>
      <c r="R8" s="426"/>
      <c r="S8" s="426"/>
      <c r="T8" s="426"/>
      <c r="U8" s="426"/>
      <c r="V8" s="465" t="str">
        <f>'Códigos pendentes'!B158</f>
        <v>B</v>
      </c>
      <c r="W8" s="466" t="str">
        <f>'Códigos pendentes'!C158</f>
        <v>1x/cada 2 anos</v>
      </c>
      <c r="X8" s="342"/>
      <c r="Y8" s="428"/>
      <c r="Z8" s="428"/>
      <c r="AA8" s="342"/>
      <c r="AB8" s="429"/>
      <c r="AC8" s="429"/>
      <c r="AD8" s="428"/>
      <c r="AF8" s="434"/>
      <c r="AG8" s="458">
        <f>'Códigos pendentes'!B106</f>
        <v>3</v>
      </c>
      <c r="AH8" s="459" t="str">
        <f>'Códigos pendentes'!C106</f>
        <v xml:space="preserve">END in Asia </v>
      </c>
      <c r="AI8" s="436"/>
      <c r="AJ8" s="426"/>
      <c r="AK8" s="460"/>
      <c r="AL8" s="428"/>
      <c r="AM8" s="455"/>
      <c r="AN8" s="428"/>
      <c r="AO8" s="428"/>
      <c r="AP8" s="428"/>
      <c r="AQ8" s="428"/>
      <c r="AR8" s="428"/>
      <c r="AS8" s="428"/>
      <c r="AT8" s="428"/>
      <c r="AU8" s="428"/>
      <c r="AV8" s="428"/>
      <c r="AW8" s="428"/>
      <c r="AX8" s="428"/>
      <c r="AY8" s="428"/>
      <c r="AZ8" s="431"/>
      <c r="BA8" s="455"/>
      <c r="BB8" s="569"/>
      <c r="BC8" s="569"/>
      <c r="BD8" s="428"/>
      <c r="BE8" s="428"/>
      <c r="BF8" s="342"/>
      <c r="BG8" s="462"/>
      <c r="BH8" s="432"/>
      <c r="BI8" s="432"/>
      <c r="BJ8" s="463"/>
    </row>
    <row r="9" spans="1:62" ht="13.5" customHeight="1" x14ac:dyDescent="0.2">
      <c r="B9" s="448">
        <f>'Códigos pendentes'!B145</f>
        <v>2</v>
      </c>
      <c r="C9" s="449" t="str">
        <f>'Códigos pendentes'!C145</f>
        <v>Prevalência moderada (≥10 e &lt;50%) no mapeamento inicial através de um método parasitológico</v>
      </c>
      <c r="D9" s="450"/>
      <c r="E9" s="464"/>
      <c r="F9" s="342"/>
      <c r="G9" s="438"/>
      <c r="H9" s="452">
        <f>'Códigos pendentes'!B152</f>
        <v>40</v>
      </c>
      <c r="I9" s="453" t="str">
        <f>'Códigos pendentes'!C152</f>
        <v>Prevalência alta (≥50%) na avaliação através de um método parasitológico</v>
      </c>
      <c r="J9" s="453"/>
      <c r="K9" s="434"/>
      <c r="L9" s="454"/>
      <c r="M9" s="434"/>
      <c r="N9" s="434"/>
      <c r="O9" s="438"/>
      <c r="P9" s="455"/>
      <c r="Q9" s="455"/>
      <c r="R9" s="426"/>
      <c r="S9" s="426"/>
      <c r="T9" s="426"/>
      <c r="U9" s="426"/>
      <c r="V9" s="465" t="str">
        <f>'Códigos pendentes'!B159</f>
        <v>C</v>
      </c>
      <c r="W9" s="466" t="str">
        <f>'Códigos pendentes'!C159</f>
        <v>1x/cada 3 anos</v>
      </c>
      <c r="X9" s="342"/>
      <c r="Y9" s="428"/>
      <c r="Z9" s="428"/>
      <c r="AA9" s="342"/>
      <c r="AB9" s="429"/>
      <c r="AC9" s="429"/>
      <c r="AD9" s="428"/>
      <c r="AF9" s="434"/>
      <c r="AG9" s="458">
        <f>'Códigos pendentes'!B107</f>
        <v>4</v>
      </c>
      <c r="AH9" s="459" t="str">
        <f>'Códigos pendentes'!C107</f>
        <v>APOC apoiado pela USAID</v>
      </c>
      <c r="AI9" s="436"/>
      <c r="AJ9" s="426"/>
      <c r="AK9" s="460"/>
      <c r="AL9" s="428"/>
      <c r="AM9" s="455"/>
      <c r="AN9" s="428"/>
      <c r="AO9" s="428"/>
      <c r="AP9" s="428"/>
      <c r="AQ9" s="428"/>
      <c r="AR9" s="428"/>
      <c r="AS9" s="428"/>
      <c r="AT9" s="428"/>
      <c r="AU9" s="428"/>
      <c r="AV9" s="428"/>
      <c r="AW9" s="428"/>
      <c r="AX9" s="428"/>
      <c r="AY9" s="428"/>
      <c r="AZ9" s="431"/>
      <c r="BA9" s="455"/>
      <c r="BB9" s="569"/>
      <c r="BC9" s="569"/>
      <c r="BD9" s="428"/>
      <c r="BE9" s="428"/>
      <c r="BF9" s="342"/>
      <c r="BG9" s="462"/>
      <c r="BH9" s="432"/>
      <c r="BI9" s="432"/>
      <c r="BJ9" s="463"/>
    </row>
    <row r="10" spans="1:62" ht="13.5" customHeight="1" x14ac:dyDescent="0.2">
      <c r="B10" s="448" t="str">
        <f>'Códigos pendentes'!B146</f>
        <v>2A</v>
      </c>
      <c r="C10" s="449" t="str">
        <f>'Códigos pendentes'!C146</f>
        <v>Prevalência moderada (&gt;1 e &lt;30%) no mapeamento inicial através de questionário</v>
      </c>
      <c r="D10" s="450"/>
      <c r="E10" s="464"/>
      <c r="F10" s="342"/>
      <c r="G10" s="438"/>
      <c r="H10" s="452">
        <f>'Códigos pendentes'!B153</f>
        <v>100</v>
      </c>
      <c r="I10" s="453" t="str">
        <f>'Códigos pendentes'!C153</f>
        <v xml:space="preserve">Critérios de interrupção de AMM atingidos </v>
      </c>
      <c r="J10" s="453"/>
      <c r="K10" s="434"/>
      <c r="L10" s="454"/>
      <c r="M10" s="434"/>
      <c r="N10" s="434"/>
      <c r="O10" s="438"/>
      <c r="P10" s="455"/>
      <c r="Q10" s="455"/>
      <c r="R10" s="426"/>
      <c r="S10" s="426"/>
      <c r="T10" s="426"/>
      <c r="U10" s="426"/>
      <c r="V10" s="465" t="str">
        <f>'Códigos pendentes'!B160</f>
        <v>D</v>
      </c>
      <c r="W10" s="466" t="str">
        <f>'Códigos pendentes'!C160</f>
        <v>2x/ano</v>
      </c>
      <c r="X10" s="342"/>
      <c r="Y10" s="428"/>
      <c r="Z10" s="428"/>
      <c r="AA10" s="342"/>
      <c r="AB10" s="429"/>
      <c r="AC10" s="429"/>
      <c r="AD10" s="428"/>
      <c r="AF10" s="434"/>
      <c r="AG10" s="458">
        <f>'Códigos pendentes'!B108</f>
        <v>5</v>
      </c>
      <c r="AH10" s="459" t="str">
        <f>'Códigos pendentes'!C108</f>
        <v>Outro financiamento da USAID</v>
      </c>
      <c r="AI10" s="436"/>
      <c r="AJ10" s="426"/>
      <c r="AK10" s="460"/>
      <c r="AL10" s="428"/>
      <c r="AM10" s="455"/>
      <c r="AN10" s="428"/>
      <c r="AO10" s="428"/>
      <c r="AP10" s="428"/>
      <c r="AQ10" s="428"/>
      <c r="AR10" s="428"/>
      <c r="AS10" s="428"/>
      <c r="AT10" s="428"/>
      <c r="AU10" s="428"/>
      <c r="AV10" s="428"/>
      <c r="AW10" s="428"/>
      <c r="AX10" s="428"/>
      <c r="AY10" s="428"/>
      <c r="AZ10" s="431"/>
      <c r="BA10" s="455"/>
      <c r="BB10" s="569"/>
      <c r="BC10" s="569"/>
      <c r="BD10" s="428"/>
      <c r="BE10" s="428"/>
      <c r="BF10" s="342"/>
      <c r="BG10" s="462"/>
      <c r="BH10" s="432"/>
      <c r="BI10" s="432"/>
      <c r="BJ10" s="463"/>
    </row>
    <row r="11" spans="1:62" ht="13.5" customHeight="1" x14ac:dyDescent="0.2">
      <c r="B11" s="448">
        <f>'Códigos pendentes'!B147</f>
        <v>3</v>
      </c>
      <c r="C11" s="449" t="str">
        <f>'Códigos pendentes'!C147</f>
        <v>Prevalência alta (≥50%) no mapeamento inicial através de um método parasitológico</v>
      </c>
      <c r="D11" s="450"/>
      <c r="E11" s="464"/>
      <c r="F11" s="467"/>
      <c r="G11" s="438"/>
      <c r="H11" s="452" t="str">
        <f>'Códigos pendentes'!B154</f>
        <v>Pendente</v>
      </c>
      <c r="I11" s="453" t="str">
        <f>'Códigos pendentes'!C154</f>
        <v>Aguarda implementação/resultados da avaliação</v>
      </c>
      <c r="J11" s="453"/>
      <c r="K11" s="434"/>
      <c r="L11" s="454"/>
      <c r="M11" s="434"/>
      <c r="N11" s="434"/>
      <c r="O11" s="438"/>
      <c r="P11" s="455"/>
      <c r="Q11" s="455"/>
      <c r="R11" s="426"/>
      <c r="S11" s="426"/>
      <c r="T11" s="426"/>
      <c r="U11" s="426"/>
      <c r="V11" s="465" t="str">
        <f>'Códigos pendentes'!B161</f>
        <v>Nenhum(a)</v>
      </c>
      <c r="W11" s="466" t="str">
        <f>'Códigos pendentes'!C161</f>
        <v>Nenhum(a)</v>
      </c>
      <c r="X11" s="467"/>
      <c r="Y11" s="428"/>
      <c r="Z11" s="428"/>
      <c r="AA11" s="467"/>
      <c r="AB11" s="429"/>
      <c r="AC11" s="429"/>
      <c r="AD11" s="428"/>
      <c r="AF11" s="434"/>
      <c r="AG11" s="458">
        <f>'Códigos pendentes'!B109</f>
        <v>6</v>
      </c>
      <c r="AH11" s="459" t="str">
        <f>'Códigos pendentes'!C109</f>
        <v>Financiamento apenas através do governo ou outros parceiros</v>
      </c>
      <c r="AI11" s="436"/>
      <c r="AJ11" s="426"/>
      <c r="AK11" s="460"/>
      <c r="AL11" s="428"/>
      <c r="AM11" s="455"/>
      <c r="AN11" s="428"/>
      <c r="AO11" s="428"/>
      <c r="AP11" s="428"/>
      <c r="AQ11" s="428"/>
      <c r="AR11" s="428"/>
      <c r="AS11" s="428"/>
      <c r="AT11" s="428"/>
      <c r="AU11" s="428"/>
      <c r="AV11" s="428"/>
      <c r="AW11" s="428"/>
      <c r="AX11" s="428"/>
      <c r="AY11" s="428"/>
      <c r="AZ11" s="431"/>
      <c r="BA11" s="455"/>
      <c r="BB11" s="569"/>
      <c r="BC11" s="569"/>
      <c r="BD11" s="428"/>
      <c r="BE11" s="428"/>
      <c r="BF11" s="467"/>
      <c r="BG11" s="462"/>
      <c r="BH11" s="432"/>
      <c r="BI11" s="432"/>
      <c r="BJ11" s="463"/>
    </row>
    <row r="12" spans="1:62" ht="7.5" customHeight="1" x14ac:dyDescent="0.2">
      <c r="B12" s="468"/>
      <c r="C12" s="349"/>
      <c r="D12" s="424"/>
      <c r="E12" s="424"/>
      <c r="F12" s="469"/>
      <c r="G12" s="425"/>
      <c r="H12" s="426"/>
      <c r="I12" s="426"/>
      <c r="J12" s="426"/>
      <c r="K12" s="426"/>
      <c r="L12" s="470"/>
      <c r="M12" s="426"/>
      <c r="N12" s="426"/>
      <c r="O12" s="425"/>
      <c r="P12" s="428"/>
      <c r="Q12" s="428"/>
      <c r="R12" s="428"/>
      <c r="S12" s="428"/>
      <c r="T12" s="428"/>
      <c r="U12" s="428"/>
      <c r="V12" s="471"/>
      <c r="W12" s="472"/>
      <c r="X12" s="469"/>
      <c r="Y12" s="428"/>
      <c r="Z12" s="428"/>
      <c r="AA12" s="469"/>
      <c r="AB12" s="429"/>
      <c r="AC12" s="429"/>
      <c r="AD12" s="428"/>
      <c r="AG12" s="473"/>
      <c r="AH12" s="426"/>
      <c r="AI12" s="426"/>
      <c r="AJ12" s="426"/>
      <c r="AK12" s="460"/>
      <c r="AL12" s="428"/>
      <c r="AM12" s="474"/>
      <c r="AN12" s="428"/>
      <c r="AO12" s="428"/>
      <c r="AP12" s="428"/>
      <c r="AQ12" s="428"/>
      <c r="AR12" s="428"/>
      <c r="AS12" s="428"/>
      <c r="AT12" s="428"/>
      <c r="AU12" s="428"/>
      <c r="AV12" s="428"/>
      <c r="AW12" s="428"/>
      <c r="AX12" s="428"/>
      <c r="AY12" s="428"/>
      <c r="AZ12" s="431"/>
      <c r="BA12" s="474"/>
      <c r="BB12" s="424"/>
      <c r="BC12" s="424"/>
      <c r="BD12" s="432"/>
      <c r="BE12" s="432"/>
      <c r="BF12" s="469"/>
      <c r="BG12" s="433"/>
    </row>
    <row r="13" spans="1:62" s="475" customFormat="1" ht="20.100000000000001" customHeight="1" x14ac:dyDescent="0.25">
      <c r="A13" s="370"/>
      <c r="B13" s="599" t="s">
        <v>423</v>
      </c>
      <c r="C13" s="599"/>
      <c r="D13" s="599"/>
      <c r="E13" s="599"/>
      <c r="F13" s="57"/>
      <c r="G13" s="619" t="s">
        <v>424</v>
      </c>
      <c r="H13" s="619"/>
      <c r="I13" s="619"/>
      <c r="J13" s="619"/>
      <c r="K13" s="619"/>
      <c r="L13" s="619"/>
      <c r="M13" s="619"/>
      <c r="N13" s="619"/>
      <c r="O13" s="619"/>
      <c r="P13" s="619"/>
      <c r="Q13" s="619"/>
      <c r="R13" s="619"/>
      <c r="S13" s="619"/>
      <c r="T13" s="619"/>
      <c r="U13" s="619"/>
      <c r="V13" s="619"/>
      <c r="W13" s="619"/>
      <c r="X13" s="57"/>
      <c r="Y13" s="620" t="s">
        <v>425</v>
      </c>
      <c r="Z13" s="620"/>
      <c r="AA13" s="57"/>
      <c r="AB13" s="590" t="s">
        <v>426</v>
      </c>
      <c r="AC13" s="590"/>
      <c r="AD13" s="590"/>
      <c r="AE13" s="590"/>
      <c r="AF13" s="590"/>
      <c r="AG13" s="590"/>
      <c r="AH13" s="590"/>
      <c r="AI13" s="590"/>
      <c r="AJ13" s="590"/>
      <c r="AK13" s="590"/>
      <c r="AL13" s="590"/>
      <c r="AM13" s="590"/>
      <c r="AN13" s="590"/>
      <c r="AO13" s="590"/>
      <c r="AP13" s="590"/>
      <c r="AQ13" s="590"/>
      <c r="AR13" s="590"/>
      <c r="AS13" s="590"/>
      <c r="AT13" s="590"/>
      <c r="AU13" s="590"/>
      <c r="AV13" s="590"/>
      <c r="AW13" s="590"/>
      <c r="AX13" s="590"/>
      <c r="AY13" s="590"/>
      <c r="AZ13" s="590"/>
      <c r="BA13" s="590"/>
      <c r="BB13" s="590"/>
      <c r="BC13" s="590"/>
      <c r="BD13" s="590"/>
      <c r="BE13" s="590"/>
      <c r="BF13" s="57"/>
      <c r="BG13" s="136"/>
    </row>
    <row r="14" spans="1:62" s="406" customFormat="1" ht="102" x14ac:dyDescent="0.25">
      <c r="A14" s="405"/>
      <c r="B14" s="162" t="s">
        <v>416</v>
      </c>
      <c r="C14" s="162" t="s">
        <v>417</v>
      </c>
      <c r="D14" s="163" t="s">
        <v>418</v>
      </c>
      <c r="E14" s="163" t="s">
        <v>420</v>
      </c>
      <c r="F14" s="220"/>
      <c r="G14" s="132" t="s">
        <v>470</v>
      </c>
      <c r="H14" s="132" t="s">
        <v>427</v>
      </c>
      <c r="I14" s="132" t="s">
        <v>140</v>
      </c>
      <c r="J14" s="132" t="s">
        <v>288</v>
      </c>
      <c r="K14" s="132" t="s">
        <v>428</v>
      </c>
      <c r="L14" s="132" t="s">
        <v>505</v>
      </c>
      <c r="M14" s="132" t="s">
        <v>244</v>
      </c>
      <c r="N14" s="132" t="s">
        <v>506</v>
      </c>
      <c r="O14" s="132" t="s">
        <v>429</v>
      </c>
      <c r="P14" s="132" t="s">
        <v>313</v>
      </c>
      <c r="Q14" s="132" t="s">
        <v>312</v>
      </c>
      <c r="R14" s="132" t="s">
        <v>314</v>
      </c>
      <c r="S14" s="132" t="s">
        <v>315</v>
      </c>
      <c r="T14" s="132" t="s">
        <v>334</v>
      </c>
      <c r="U14" s="132" t="s">
        <v>101</v>
      </c>
      <c r="V14" s="132" t="s">
        <v>507</v>
      </c>
      <c r="W14" s="132" t="s">
        <v>508</v>
      </c>
      <c r="X14" s="220"/>
      <c r="Y14" s="165" t="s">
        <v>509</v>
      </c>
      <c r="Z14" s="165" t="s">
        <v>510</v>
      </c>
      <c r="AA14" s="220"/>
      <c r="AB14" s="135" t="s">
        <v>434</v>
      </c>
      <c r="AC14" s="135" t="s">
        <v>435</v>
      </c>
      <c r="AD14" s="135" t="s">
        <v>436</v>
      </c>
      <c r="AE14" s="135" t="s">
        <v>437</v>
      </c>
      <c r="AF14" s="135" t="s">
        <v>438</v>
      </c>
      <c r="AG14" s="135" t="s">
        <v>439</v>
      </c>
      <c r="AH14" s="135" t="s">
        <v>440</v>
      </c>
      <c r="AI14" s="573" t="s">
        <v>560</v>
      </c>
      <c r="AJ14" s="573" t="s">
        <v>561</v>
      </c>
      <c r="AK14" s="573" t="s">
        <v>562</v>
      </c>
      <c r="AL14" s="573" t="s">
        <v>563</v>
      </c>
      <c r="AM14" s="177"/>
      <c r="AN14" s="166" t="s">
        <v>442</v>
      </c>
      <c r="AO14" s="166" t="s">
        <v>443</v>
      </c>
      <c r="AP14" s="175" t="s">
        <v>227</v>
      </c>
      <c r="AQ14" s="175" t="s">
        <v>447</v>
      </c>
      <c r="AR14" s="166" t="s">
        <v>228</v>
      </c>
      <c r="AS14" s="166" t="s">
        <v>41</v>
      </c>
      <c r="AT14" s="175" t="s">
        <v>448</v>
      </c>
      <c r="AU14" s="175" t="s">
        <v>449</v>
      </c>
      <c r="AV14" s="175" t="s">
        <v>450</v>
      </c>
      <c r="AW14" s="175" t="s">
        <v>451</v>
      </c>
      <c r="AX14" s="166" t="s">
        <v>452</v>
      </c>
      <c r="AY14" s="166" t="s">
        <v>164</v>
      </c>
      <c r="AZ14" s="167" t="s">
        <v>453</v>
      </c>
      <c r="BA14" s="177"/>
      <c r="BB14" s="168" t="s">
        <v>454</v>
      </c>
      <c r="BC14" s="168" t="s">
        <v>455</v>
      </c>
      <c r="BD14" s="168" t="s">
        <v>456</v>
      </c>
      <c r="BE14" s="168" t="s">
        <v>457</v>
      </c>
      <c r="BF14" s="220"/>
      <c r="BG14" s="134" t="s">
        <v>421</v>
      </c>
    </row>
    <row r="15" spans="1:62" s="476" customFormat="1" ht="18" customHeight="1" x14ac:dyDescent="0.25">
      <c r="A15" s="370"/>
      <c r="B15" s="182" t="str">
        <f>Demografia!B15</f>
        <v>Região de exemplo</v>
      </c>
      <c r="C15" s="182" t="str">
        <f>Demografia!C15</f>
        <v>Distrito de exemplo</v>
      </c>
      <c r="D15" s="183">
        <f>Demografia!D15</f>
        <v>839660</v>
      </c>
      <c r="E15" s="182">
        <f>Demografia!F15</f>
        <v>230067</v>
      </c>
      <c r="F15" s="220"/>
      <c r="G15" s="416" t="s">
        <v>513</v>
      </c>
      <c r="H15" s="180">
        <v>3</v>
      </c>
      <c r="I15" s="201" t="s">
        <v>514</v>
      </c>
      <c r="J15" s="201" t="s">
        <v>515</v>
      </c>
      <c r="K15" s="185">
        <v>2005</v>
      </c>
      <c r="L15" s="180" t="s">
        <v>516</v>
      </c>
      <c r="M15" s="201" t="s">
        <v>515</v>
      </c>
      <c r="N15" s="185">
        <v>2005</v>
      </c>
      <c r="O15" s="416" t="s">
        <v>516</v>
      </c>
      <c r="P15" s="180">
        <v>452618</v>
      </c>
      <c r="Q15" s="180">
        <v>452618</v>
      </c>
      <c r="R15" s="180">
        <v>362094</v>
      </c>
      <c r="S15" s="180">
        <v>90524</v>
      </c>
      <c r="T15" s="180">
        <v>129542</v>
      </c>
      <c r="U15" s="184">
        <v>2010</v>
      </c>
      <c r="V15" s="416" t="s">
        <v>517</v>
      </c>
      <c r="W15" s="416" t="s">
        <v>517</v>
      </c>
      <c r="X15" s="220"/>
      <c r="Y15" s="184">
        <v>2000</v>
      </c>
      <c r="Z15" s="184">
        <v>6</v>
      </c>
      <c r="AA15" s="220"/>
      <c r="AB15" s="416" t="s">
        <v>518</v>
      </c>
      <c r="AC15" s="416" t="s">
        <v>519</v>
      </c>
      <c r="AD15" s="184">
        <v>2013</v>
      </c>
      <c r="AE15" s="416" t="s">
        <v>502</v>
      </c>
      <c r="AF15" s="184">
        <v>2013</v>
      </c>
      <c r="AG15" s="184">
        <v>1</v>
      </c>
      <c r="AH15" s="180">
        <v>1</v>
      </c>
      <c r="AI15" s="180">
        <v>450000</v>
      </c>
      <c r="AJ15" s="180">
        <v>450000</v>
      </c>
      <c r="AK15" s="180">
        <v>350000</v>
      </c>
      <c r="AL15" s="180">
        <v>90000</v>
      </c>
      <c r="AM15" s="220"/>
      <c r="AN15" s="180">
        <v>400000</v>
      </c>
      <c r="AO15" s="180">
        <v>400000</v>
      </c>
      <c r="AP15" s="180">
        <v>350000</v>
      </c>
      <c r="AQ15" s="180">
        <v>350000</v>
      </c>
      <c r="AR15" s="180">
        <v>89000</v>
      </c>
      <c r="AS15" s="180">
        <v>89000</v>
      </c>
      <c r="AT15" s="180">
        <v>200000</v>
      </c>
      <c r="AU15" s="180">
        <v>200000</v>
      </c>
      <c r="AV15" s="180">
        <v>200000</v>
      </c>
      <c r="AW15" s="180">
        <v>200000</v>
      </c>
      <c r="AX15" s="180" t="s">
        <v>462</v>
      </c>
      <c r="AY15" s="180" t="s">
        <v>518</v>
      </c>
      <c r="AZ15" s="180" t="s">
        <v>501</v>
      </c>
      <c r="BA15" s="220"/>
      <c r="BB15" s="201">
        <f t="shared" ref="BB15:BB48" si="0">IF(AG15=0," ",AN15/AI15)</f>
        <v>0.88888888888888884</v>
      </c>
      <c r="BC15" s="201">
        <f>IF(AG15=0," ",AN15/P15)</f>
        <v>0.88374744265583782</v>
      </c>
      <c r="BD15" s="201">
        <f t="shared" ref="BD15:BD18" si="1">IF(OR(AG15&gt;5,AG15&lt;1)," ",AO15/AJ15)</f>
        <v>0.88888888888888884</v>
      </c>
      <c r="BE15" s="201">
        <f>IF(OR(AG15&gt;5,AG15&lt;1)," ",AO15/P15)</f>
        <v>0.88374744265583782</v>
      </c>
      <c r="BF15" s="220"/>
      <c r="BG15" s="203"/>
    </row>
    <row r="16" spans="1:62" s="91" customFormat="1" ht="20.25" customHeight="1" x14ac:dyDescent="0.25">
      <c r="A16" s="408"/>
      <c r="B16" s="187" t="s">
        <v>465</v>
      </c>
      <c r="C16" s="187" t="s">
        <v>40</v>
      </c>
      <c r="D16" s="192">
        <f>Demografia!D16</f>
        <v>0</v>
      </c>
      <c r="E16" s="192">
        <f>Demografia!F16</f>
        <v>0</v>
      </c>
      <c r="F16" s="82"/>
      <c r="G16" s="204" t="s">
        <v>40</v>
      </c>
      <c r="H16" s="213" t="s">
        <v>40</v>
      </c>
      <c r="I16" s="197" t="s">
        <v>40</v>
      </c>
      <c r="J16" s="197" t="s">
        <v>40</v>
      </c>
      <c r="K16" s="197" t="s">
        <v>40</v>
      </c>
      <c r="L16" s="197" t="s">
        <v>40</v>
      </c>
      <c r="M16" s="197" t="s">
        <v>40</v>
      </c>
      <c r="N16" s="197" t="s">
        <v>40</v>
      </c>
      <c r="O16" s="204" t="s">
        <v>40</v>
      </c>
      <c r="P16" s="216">
        <f>SUM(P18:P817)</f>
        <v>0</v>
      </c>
      <c r="Q16" s="216">
        <f>SUM(Q18:Q817)</f>
        <v>0</v>
      </c>
      <c r="R16" s="216">
        <f>SUM(R18:R817)</f>
        <v>0</v>
      </c>
      <c r="S16" s="216">
        <f>SUM(S18:S817)</f>
        <v>0</v>
      </c>
      <c r="T16" s="216">
        <f>SUM(T18:T817)</f>
        <v>0</v>
      </c>
      <c r="U16" s="214" t="s">
        <v>40</v>
      </c>
      <c r="V16" s="204" t="s">
        <v>40</v>
      </c>
      <c r="W16" s="204" t="s">
        <v>40</v>
      </c>
      <c r="X16" s="82"/>
      <c r="Y16" s="214" t="s">
        <v>40</v>
      </c>
      <c r="Z16" s="214" t="s">
        <v>40</v>
      </c>
      <c r="AA16" s="82"/>
      <c r="AB16" s="204" t="s">
        <v>40</v>
      </c>
      <c r="AC16" s="204" t="s">
        <v>40</v>
      </c>
      <c r="AD16" s="197" t="s">
        <v>40</v>
      </c>
      <c r="AE16" s="204" t="s">
        <v>40</v>
      </c>
      <c r="AF16" s="197" t="s">
        <v>40</v>
      </c>
      <c r="AG16" s="197" t="s">
        <v>40</v>
      </c>
      <c r="AH16" s="197" t="s">
        <v>40</v>
      </c>
      <c r="AI16" s="197">
        <f>SUM(AI18:AI817)</f>
        <v>0</v>
      </c>
      <c r="AJ16" s="197">
        <f>SUM(AJ18:AJ817)</f>
        <v>0</v>
      </c>
      <c r="AK16" s="197">
        <f>SUM(AK18:AK817)</f>
        <v>0</v>
      </c>
      <c r="AL16" s="197">
        <f>SUM(AL18:AL817)</f>
        <v>0</v>
      </c>
      <c r="AM16" s="82"/>
      <c r="AN16" s="197">
        <f t="shared" ref="AN16:AW16" si="2">SUM(AN18:AN817)</f>
        <v>0</v>
      </c>
      <c r="AO16" s="197">
        <f t="shared" si="2"/>
        <v>0</v>
      </c>
      <c r="AP16" s="197">
        <f t="shared" si="2"/>
        <v>0</v>
      </c>
      <c r="AQ16" s="197">
        <f t="shared" si="2"/>
        <v>0</v>
      </c>
      <c r="AR16" s="197">
        <f t="shared" si="2"/>
        <v>0</v>
      </c>
      <c r="AS16" s="197">
        <f t="shared" si="2"/>
        <v>0</v>
      </c>
      <c r="AT16" s="197">
        <f t="shared" si="2"/>
        <v>0</v>
      </c>
      <c r="AU16" s="197">
        <f t="shared" si="2"/>
        <v>0</v>
      </c>
      <c r="AV16" s="197">
        <f t="shared" si="2"/>
        <v>0</v>
      </c>
      <c r="AW16" s="197">
        <f t="shared" si="2"/>
        <v>0</v>
      </c>
      <c r="AX16" s="197" t="s">
        <v>40</v>
      </c>
      <c r="AY16" s="197" t="s">
        <v>40</v>
      </c>
      <c r="AZ16" s="197" t="s">
        <v>40</v>
      </c>
      <c r="BA16" s="82"/>
      <c r="BB16" s="202" t="str">
        <f>IF(AI16=0,"",AN16/AI16)</f>
        <v/>
      </c>
      <c r="BC16" s="202" t="str">
        <f>IF(ISERROR((AVERAGE(BC18:BC817))),"",AVERAGE(BC18:BC817))</f>
        <v/>
      </c>
      <c r="BD16" s="202" t="str">
        <f>IF(AJ16=0," ",(AO16/AJ16))</f>
        <v xml:space="preserve"> </v>
      </c>
      <c r="BE16" s="202" t="str">
        <f>IF(ISERROR((AVERAGE(BE18:BE817))),"",AVERAGE(BE18:BE817))</f>
        <v/>
      </c>
      <c r="BF16" s="82"/>
      <c r="BG16" s="217"/>
    </row>
    <row r="17" spans="1:59" s="91" customFormat="1" ht="20.25" customHeight="1" thickBot="1" x14ac:dyDescent="0.3">
      <c r="A17" s="408"/>
      <c r="B17" s="181" t="s">
        <v>466</v>
      </c>
      <c r="C17" s="243">
        <f>Demografia!C16</f>
        <v>0</v>
      </c>
      <c r="D17" s="198" t="s">
        <v>40</v>
      </c>
      <c r="E17" s="198" t="s">
        <v>40</v>
      </c>
      <c r="F17" s="82"/>
      <c r="G17" s="215">
        <f t="shared" ref="G17:O17" si="3">COUNTA(G18:G817)</f>
        <v>0</v>
      </c>
      <c r="H17" s="198">
        <f t="shared" si="3"/>
        <v>0</v>
      </c>
      <c r="I17" s="198">
        <f t="shared" si="3"/>
        <v>0</v>
      </c>
      <c r="J17" s="198">
        <f t="shared" si="3"/>
        <v>0</v>
      </c>
      <c r="K17" s="198">
        <f t="shared" si="3"/>
        <v>0</v>
      </c>
      <c r="L17" s="198">
        <f t="shared" si="3"/>
        <v>0</v>
      </c>
      <c r="M17" s="198">
        <f t="shared" si="3"/>
        <v>0</v>
      </c>
      <c r="N17" s="198">
        <f t="shared" si="3"/>
        <v>0</v>
      </c>
      <c r="O17" s="215">
        <f t="shared" si="3"/>
        <v>0</v>
      </c>
      <c r="P17" s="198">
        <f>COUNTIF(P18:P817,"&gt;0")</f>
        <v>0</v>
      </c>
      <c r="Q17" s="198">
        <f>COUNTIF(Q18:Q817,"&gt;0")</f>
        <v>0</v>
      </c>
      <c r="R17" s="198">
        <f>COUNTIF(R18:R817,"&gt;0")</f>
        <v>0</v>
      </c>
      <c r="S17" s="198">
        <f>COUNTIF(S18:S817,"&gt;0")</f>
        <v>0</v>
      </c>
      <c r="T17" s="198">
        <f>COUNTIF(T18:T817,"&gt;0")</f>
        <v>0</v>
      </c>
      <c r="U17" s="198">
        <f>COUNTA(U18:U817)</f>
        <v>0</v>
      </c>
      <c r="V17" s="215">
        <f>COUNTA(V18:V817)</f>
        <v>0</v>
      </c>
      <c r="W17" s="215">
        <f>COUNTA(W18:W817)</f>
        <v>0</v>
      </c>
      <c r="X17" s="82"/>
      <c r="Y17" s="198">
        <f>COUNTA(Y18:Y817)</f>
        <v>0</v>
      </c>
      <c r="Z17" s="198">
        <f>COUNTA(Z18:Z817)</f>
        <v>0</v>
      </c>
      <c r="AA17" s="82"/>
      <c r="AB17" s="215">
        <f>COUNTA(AB18:AB817)</f>
        <v>0</v>
      </c>
      <c r="AC17" s="215">
        <f>COUNTA(AC18:AC817)</f>
        <v>0</v>
      </c>
      <c r="AD17" s="198">
        <f>COUNTA(AD18:AD817)</f>
        <v>0</v>
      </c>
      <c r="AE17" s="215">
        <f>COUNTA(AE18:AE817)</f>
        <v>0</v>
      </c>
      <c r="AF17" s="198">
        <f>COUNTA(AF18:AF817)</f>
        <v>0</v>
      </c>
      <c r="AG17" s="198">
        <f t="shared" ref="AG17:AL17" si="4">COUNTIF(AG18:AG817,"&gt;0")</f>
        <v>0</v>
      </c>
      <c r="AH17" s="198">
        <f t="shared" si="4"/>
        <v>0</v>
      </c>
      <c r="AI17" s="198">
        <f t="shared" si="4"/>
        <v>0</v>
      </c>
      <c r="AJ17" s="198">
        <f t="shared" si="4"/>
        <v>0</v>
      </c>
      <c r="AK17" s="198">
        <f t="shared" si="4"/>
        <v>0</v>
      </c>
      <c r="AL17" s="198">
        <f t="shared" si="4"/>
        <v>0</v>
      </c>
      <c r="AM17" s="82"/>
      <c r="AN17" s="198">
        <f t="shared" ref="AN17:AW17" si="5">COUNTIF(AN18:AN817,"&gt;0")</f>
        <v>0</v>
      </c>
      <c r="AO17" s="198">
        <f t="shared" si="5"/>
        <v>0</v>
      </c>
      <c r="AP17" s="198">
        <f t="shared" si="5"/>
        <v>0</v>
      </c>
      <c r="AQ17" s="198">
        <f t="shared" si="5"/>
        <v>0</v>
      </c>
      <c r="AR17" s="198">
        <f t="shared" si="5"/>
        <v>0</v>
      </c>
      <c r="AS17" s="198">
        <f t="shared" si="5"/>
        <v>0</v>
      </c>
      <c r="AT17" s="198">
        <f t="shared" si="5"/>
        <v>0</v>
      </c>
      <c r="AU17" s="198">
        <f t="shared" si="5"/>
        <v>0</v>
      </c>
      <c r="AV17" s="198">
        <f t="shared" si="5"/>
        <v>0</v>
      </c>
      <c r="AW17" s="198">
        <f t="shared" si="5"/>
        <v>0</v>
      </c>
      <c r="AX17" s="198">
        <f>COUNTIF(AX18:AX817,"Sim")</f>
        <v>0</v>
      </c>
      <c r="AY17" s="198">
        <f>COUNTA(AY18:AY817)</f>
        <v>0</v>
      </c>
      <c r="AZ17" s="198">
        <f>COUNTA(AZ18:AZ817)</f>
        <v>0</v>
      </c>
      <c r="BA17" s="82"/>
      <c r="BB17" s="198">
        <f>COUNTIF(BB18:BB817,"&gt;0")</f>
        <v>0</v>
      </c>
      <c r="BC17" s="198">
        <f>COUNTIF(BC18:BC817,"&gt;0")</f>
        <v>0</v>
      </c>
      <c r="BD17" s="198">
        <f>COUNTIF(BD18:BD817,"&gt;0")</f>
        <v>0</v>
      </c>
      <c r="BE17" s="198">
        <f>COUNTIF(BE18:BE817,"&gt;0")</f>
        <v>0</v>
      </c>
      <c r="BF17" s="82"/>
      <c r="BG17" s="219"/>
    </row>
    <row r="18" spans="1:59" s="88" customFormat="1" ht="13.5" thickTop="1" x14ac:dyDescent="0.25">
      <c r="A18" s="370"/>
      <c r="B18" s="150">
        <f>Demografia!B17</f>
        <v>0</v>
      </c>
      <c r="C18" s="150">
        <f>Demografia!C17</f>
        <v>0</v>
      </c>
      <c r="D18" s="151">
        <f>Demografia!D17</f>
        <v>0</v>
      </c>
      <c r="E18" s="151">
        <f>Demografia!F17</f>
        <v>0</v>
      </c>
      <c r="F18" s="82"/>
      <c r="G18" s="242"/>
      <c r="H18" s="260"/>
      <c r="I18" s="261"/>
      <c r="J18" s="261"/>
      <c r="K18" s="260"/>
      <c r="L18" s="260"/>
      <c r="M18" s="261"/>
      <c r="N18" s="260"/>
      <c r="O18" s="244"/>
      <c r="P18" s="264"/>
      <c r="Q18" s="264"/>
      <c r="R18" s="264"/>
      <c r="S18" s="264"/>
      <c r="T18" s="264"/>
      <c r="U18" s="260"/>
      <c r="V18" s="242"/>
      <c r="W18" s="242"/>
      <c r="X18" s="82"/>
      <c r="Y18" s="260"/>
      <c r="Z18" s="153"/>
      <c r="AA18" s="82"/>
      <c r="AB18" s="244"/>
      <c r="AC18" s="244"/>
      <c r="AD18" s="260"/>
      <c r="AE18" s="244"/>
      <c r="AF18" s="260"/>
      <c r="AG18" s="260"/>
      <c r="AH18" s="260"/>
      <c r="AI18" s="249"/>
      <c r="AJ18" s="249"/>
      <c r="AK18" s="249"/>
      <c r="AL18" s="249"/>
      <c r="AM18" s="482"/>
      <c r="AN18" s="249"/>
      <c r="AO18" s="249"/>
      <c r="AP18" s="249"/>
      <c r="AQ18" s="249"/>
      <c r="AR18" s="249"/>
      <c r="AS18" s="249"/>
      <c r="AT18" s="249"/>
      <c r="AU18" s="249"/>
      <c r="AV18" s="249"/>
      <c r="AW18" s="249"/>
      <c r="AX18" s="249"/>
      <c r="AY18" s="249"/>
      <c r="AZ18" s="251"/>
      <c r="BA18" s="482"/>
      <c r="BB18" s="566" t="str">
        <f t="shared" si="0"/>
        <v xml:space="preserve"> </v>
      </c>
      <c r="BC18" s="566" t="str">
        <f>IF(OR(AG18=0,P18=0)," ",AN18/P18)</f>
        <v xml:space="preserve"> </v>
      </c>
      <c r="BD18" s="566" t="str">
        <f t="shared" si="1"/>
        <v xml:space="preserve"> </v>
      </c>
      <c r="BE18" s="566" t="str">
        <f>IF(OR(AG18&gt;5,AG18&lt;1,P18=0)," ",AO18/P18)</f>
        <v xml:space="preserve"> </v>
      </c>
      <c r="BF18" s="82"/>
      <c r="BG18" s="146"/>
    </row>
    <row r="19" spans="1:59" s="87" customFormat="1" ht="12.75" x14ac:dyDescent="0.25">
      <c r="A19" s="370"/>
      <c r="B19" s="366">
        <f>Demografia!B18</f>
        <v>0</v>
      </c>
      <c r="C19" s="366">
        <f>Demografia!C18</f>
        <v>0</v>
      </c>
      <c r="D19" s="367">
        <f>Demografia!D18</f>
        <v>0</v>
      </c>
      <c r="E19" s="367">
        <f>Demografia!F18</f>
        <v>0</v>
      </c>
      <c r="F19" s="82"/>
      <c r="G19" s="420"/>
      <c r="H19" s="245"/>
      <c r="I19" s="483"/>
      <c r="J19" s="483"/>
      <c r="K19" s="245"/>
      <c r="L19" s="245"/>
      <c r="M19" s="483"/>
      <c r="N19" s="245"/>
      <c r="O19" s="246"/>
      <c r="P19" s="266"/>
      <c r="Q19" s="266"/>
      <c r="R19" s="266"/>
      <c r="S19" s="266"/>
      <c r="T19" s="266"/>
      <c r="U19" s="245"/>
      <c r="V19" s="420"/>
      <c r="W19" s="420"/>
      <c r="X19" s="82"/>
      <c r="Y19" s="245"/>
      <c r="Z19" s="421"/>
      <c r="AA19" s="82"/>
      <c r="AB19" s="246"/>
      <c r="AC19" s="246"/>
      <c r="AD19" s="245"/>
      <c r="AE19" s="246"/>
      <c r="AF19" s="245"/>
      <c r="AG19" s="245"/>
      <c r="AH19" s="245"/>
      <c r="AI19" s="250"/>
      <c r="AJ19" s="250"/>
      <c r="AK19" s="250"/>
      <c r="AL19" s="250"/>
      <c r="AM19" s="482"/>
      <c r="AN19" s="250"/>
      <c r="AO19" s="250"/>
      <c r="AP19" s="250"/>
      <c r="AQ19" s="250"/>
      <c r="AR19" s="250"/>
      <c r="AS19" s="250"/>
      <c r="AT19" s="250"/>
      <c r="AU19" s="250"/>
      <c r="AV19" s="250"/>
      <c r="AW19" s="250"/>
      <c r="AX19" s="250"/>
      <c r="AY19" s="250"/>
      <c r="AZ19" s="252"/>
      <c r="BA19" s="482"/>
      <c r="BB19" s="567" t="str">
        <f t="shared" si="0"/>
        <v xml:space="preserve"> </v>
      </c>
      <c r="BC19" s="567" t="str">
        <f t="shared" ref="BC19:BC82" si="6">IF(OR(AG19=0,P19=0)," ",AN19/P19)</f>
        <v xml:space="preserve"> </v>
      </c>
      <c r="BD19" s="567" t="str">
        <f t="shared" ref="BD19:BD82" si="7">IF(OR(AG19&gt;5,AG19&lt;1)," ",AO19/AJ19)</f>
        <v xml:space="preserve"> </v>
      </c>
      <c r="BE19" s="567" t="str">
        <f t="shared" ref="BE19:BE82" si="8">IF(OR(AG19&gt;5,AG19&lt;1,P19=0)," ",AO19/P19)</f>
        <v xml:space="preserve"> </v>
      </c>
      <c r="BF19" s="82"/>
      <c r="BG19" s="318"/>
    </row>
    <row r="20" spans="1:59" s="87" customFormat="1" ht="12.75" x14ac:dyDescent="0.25">
      <c r="A20" s="370"/>
      <c r="B20" s="150">
        <f>Demografia!B19</f>
        <v>0</v>
      </c>
      <c r="C20" s="150">
        <f>Demografia!C19</f>
        <v>0</v>
      </c>
      <c r="D20" s="151">
        <f>Demografia!D19</f>
        <v>0</v>
      </c>
      <c r="E20" s="151">
        <f>Demografia!F19</f>
        <v>0</v>
      </c>
      <c r="F20" s="82"/>
      <c r="G20" s="242"/>
      <c r="H20" s="260"/>
      <c r="I20" s="261"/>
      <c r="J20" s="261"/>
      <c r="K20" s="260"/>
      <c r="L20" s="260"/>
      <c r="M20" s="261"/>
      <c r="N20" s="260"/>
      <c r="O20" s="244"/>
      <c r="P20" s="264"/>
      <c r="Q20" s="264"/>
      <c r="R20" s="264"/>
      <c r="S20" s="264"/>
      <c r="T20" s="264"/>
      <c r="U20" s="260"/>
      <c r="V20" s="242"/>
      <c r="W20" s="242"/>
      <c r="X20" s="82"/>
      <c r="Y20" s="260"/>
      <c r="Z20" s="153"/>
      <c r="AA20" s="82"/>
      <c r="AB20" s="244"/>
      <c r="AC20" s="244"/>
      <c r="AD20" s="260"/>
      <c r="AE20" s="244"/>
      <c r="AF20" s="260"/>
      <c r="AG20" s="260"/>
      <c r="AH20" s="260"/>
      <c r="AI20" s="249"/>
      <c r="AJ20" s="249"/>
      <c r="AK20" s="249"/>
      <c r="AL20" s="249"/>
      <c r="AM20" s="482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51"/>
      <c r="BA20" s="482"/>
      <c r="BB20" s="566" t="str">
        <f t="shared" si="0"/>
        <v xml:space="preserve"> </v>
      </c>
      <c r="BC20" s="566" t="str">
        <f t="shared" si="6"/>
        <v xml:space="preserve"> </v>
      </c>
      <c r="BD20" s="566" t="str">
        <f t="shared" si="7"/>
        <v xml:space="preserve"> </v>
      </c>
      <c r="BE20" s="566" t="str">
        <f t="shared" si="8"/>
        <v xml:space="preserve"> </v>
      </c>
      <c r="BF20" s="82"/>
      <c r="BG20" s="146"/>
    </row>
    <row r="21" spans="1:59" s="87" customFormat="1" ht="12.75" x14ac:dyDescent="0.25">
      <c r="A21" s="370"/>
      <c r="B21" s="366">
        <f>Demografia!B20</f>
        <v>0</v>
      </c>
      <c r="C21" s="366">
        <f>Demografia!C20</f>
        <v>0</v>
      </c>
      <c r="D21" s="367">
        <f>Demografia!D20</f>
        <v>0</v>
      </c>
      <c r="E21" s="367">
        <f>Demografia!F20</f>
        <v>0</v>
      </c>
      <c r="F21" s="82"/>
      <c r="G21" s="420"/>
      <c r="H21" s="245"/>
      <c r="I21" s="483"/>
      <c r="J21" s="483"/>
      <c r="K21" s="245"/>
      <c r="L21" s="245"/>
      <c r="M21" s="483"/>
      <c r="N21" s="245"/>
      <c r="O21" s="246"/>
      <c r="P21" s="266"/>
      <c r="Q21" s="266"/>
      <c r="R21" s="266"/>
      <c r="S21" s="266"/>
      <c r="T21" s="266"/>
      <c r="U21" s="245"/>
      <c r="V21" s="420"/>
      <c r="W21" s="420"/>
      <c r="X21" s="82"/>
      <c r="Y21" s="245"/>
      <c r="Z21" s="421"/>
      <c r="AA21" s="82"/>
      <c r="AB21" s="246"/>
      <c r="AC21" s="246"/>
      <c r="AD21" s="245"/>
      <c r="AE21" s="246"/>
      <c r="AF21" s="245"/>
      <c r="AG21" s="245"/>
      <c r="AH21" s="245"/>
      <c r="AI21" s="250"/>
      <c r="AJ21" s="250"/>
      <c r="AK21" s="250"/>
      <c r="AL21" s="250"/>
      <c r="AM21" s="482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2"/>
      <c r="BA21" s="482"/>
      <c r="BB21" s="567" t="str">
        <f t="shared" si="0"/>
        <v xml:space="preserve"> </v>
      </c>
      <c r="BC21" s="567" t="str">
        <f t="shared" si="6"/>
        <v xml:space="preserve"> </v>
      </c>
      <c r="BD21" s="567" t="str">
        <f t="shared" si="7"/>
        <v xml:space="preserve"> </v>
      </c>
      <c r="BE21" s="567" t="str">
        <f t="shared" si="8"/>
        <v xml:space="preserve"> </v>
      </c>
      <c r="BF21" s="82"/>
      <c r="BG21" s="318"/>
    </row>
    <row r="22" spans="1:59" s="87" customFormat="1" ht="12.75" x14ac:dyDescent="0.25">
      <c r="A22" s="370"/>
      <c r="B22" s="150">
        <f>Demografia!B21</f>
        <v>0</v>
      </c>
      <c r="C22" s="150">
        <f>Demografia!C21</f>
        <v>0</v>
      </c>
      <c r="D22" s="151">
        <f>Demografia!D21</f>
        <v>0</v>
      </c>
      <c r="E22" s="151">
        <f>Demografia!F21</f>
        <v>0</v>
      </c>
      <c r="F22" s="82"/>
      <c r="G22" s="242"/>
      <c r="H22" s="260"/>
      <c r="I22" s="261"/>
      <c r="J22" s="261"/>
      <c r="K22" s="260"/>
      <c r="L22" s="260"/>
      <c r="M22" s="261"/>
      <c r="N22" s="260"/>
      <c r="O22" s="244"/>
      <c r="P22" s="264"/>
      <c r="Q22" s="264"/>
      <c r="R22" s="264"/>
      <c r="S22" s="264"/>
      <c r="T22" s="264"/>
      <c r="U22" s="260"/>
      <c r="V22" s="242"/>
      <c r="W22" s="242"/>
      <c r="X22" s="82"/>
      <c r="Y22" s="260"/>
      <c r="Z22" s="153"/>
      <c r="AA22" s="82"/>
      <c r="AB22" s="244"/>
      <c r="AC22" s="244"/>
      <c r="AD22" s="260"/>
      <c r="AE22" s="244"/>
      <c r="AF22" s="260"/>
      <c r="AG22" s="260"/>
      <c r="AH22" s="260"/>
      <c r="AI22" s="249"/>
      <c r="AJ22" s="249"/>
      <c r="AK22" s="249"/>
      <c r="AL22" s="249"/>
      <c r="AM22" s="482"/>
      <c r="AN22" s="249"/>
      <c r="AO22" s="249"/>
      <c r="AP22" s="249"/>
      <c r="AQ22" s="249"/>
      <c r="AR22" s="249"/>
      <c r="AS22" s="249"/>
      <c r="AT22" s="249"/>
      <c r="AU22" s="249"/>
      <c r="AV22" s="249"/>
      <c r="AW22" s="249"/>
      <c r="AX22" s="249"/>
      <c r="AY22" s="249"/>
      <c r="AZ22" s="251"/>
      <c r="BA22" s="482"/>
      <c r="BB22" s="566" t="str">
        <f t="shared" si="0"/>
        <v xml:space="preserve"> </v>
      </c>
      <c r="BC22" s="566" t="str">
        <f t="shared" si="6"/>
        <v xml:space="preserve"> </v>
      </c>
      <c r="BD22" s="566" t="str">
        <f t="shared" si="7"/>
        <v xml:space="preserve"> </v>
      </c>
      <c r="BE22" s="566" t="str">
        <f t="shared" si="8"/>
        <v xml:space="preserve"> </v>
      </c>
      <c r="BF22" s="82"/>
      <c r="BG22" s="146"/>
    </row>
    <row r="23" spans="1:59" s="87" customFormat="1" ht="12.75" x14ac:dyDescent="0.25">
      <c r="A23" s="370"/>
      <c r="B23" s="366">
        <f>Demografia!B22</f>
        <v>0</v>
      </c>
      <c r="C23" s="366">
        <f>Demografia!C22</f>
        <v>0</v>
      </c>
      <c r="D23" s="367">
        <f>Demografia!D22</f>
        <v>0</v>
      </c>
      <c r="E23" s="367">
        <f>Demografia!F22</f>
        <v>0</v>
      </c>
      <c r="F23" s="82"/>
      <c r="G23" s="420"/>
      <c r="H23" s="245"/>
      <c r="I23" s="483"/>
      <c r="J23" s="483"/>
      <c r="K23" s="245"/>
      <c r="L23" s="245"/>
      <c r="M23" s="483"/>
      <c r="N23" s="245"/>
      <c r="O23" s="246"/>
      <c r="P23" s="266"/>
      <c r="Q23" s="266"/>
      <c r="R23" s="266"/>
      <c r="S23" s="266"/>
      <c r="T23" s="266"/>
      <c r="U23" s="245"/>
      <c r="V23" s="420"/>
      <c r="W23" s="420"/>
      <c r="X23" s="82"/>
      <c r="Y23" s="245"/>
      <c r="Z23" s="421"/>
      <c r="AA23" s="82"/>
      <c r="AB23" s="246"/>
      <c r="AC23" s="246"/>
      <c r="AD23" s="245"/>
      <c r="AE23" s="246"/>
      <c r="AF23" s="245"/>
      <c r="AG23" s="245"/>
      <c r="AH23" s="245"/>
      <c r="AI23" s="250"/>
      <c r="AJ23" s="250"/>
      <c r="AK23" s="250"/>
      <c r="AL23" s="250"/>
      <c r="AM23" s="482"/>
      <c r="AN23" s="250"/>
      <c r="AO23" s="250"/>
      <c r="AP23" s="250"/>
      <c r="AQ23" s="250"/>
      <c r="AR23" s="250"/>
      <c r="AS23" s="250"/>
      <c r="AT23" s="250"/>
      <c r="AU23" s="250"/>
      <c r="AV23" s="250"/>
      <c r="AW23" s="250"/>
      <c r="AX23" s="250"/>
      <c r="AY23" s="250"/>
      <c r="AZ23" s="252"/>
      <c r="BA23" s="482"/>
      <c r="BB23" s="567" t="str">
        <f t="shared" si="0"/>
        <v xml:space="preserve"> </v>
      </c>
      <c r="BC23" s="567" t="str">
        <f t="shared" si="6"/>
        <v xml:space="preserve"> </v>
      </c>
      <c r="BD23" s="567" t="str">
        <f t="shared" si="7"/>
        <v xml:space="preserve"> </v>
      </c>
      <c r="BE23" s="567" t="str">
        <f t="shared" si="8"/>
        <v xml:space="preserve"> </v>
      </c>
      <c r="BF23" s="82"/>
      <c r="BG23" s="318"/>
    </row>
    <row r="24" spans="1:59" s="87" customFormat="1" ht="12.75" x14ac:dyDescent="0.25">
      <c r="A24" s="370"/>
      <c r="B24" s="150">
        <f>Demografia!B23</f>
        <v>0</v>
      </c>
      <c r="C24" s="150">
        <f>Demografia!C23</f>
        <v>0</v>
      </c>
      <c r="D24" s="151">
        <f>Demografia!D23</f>
        <v>0</v>
      </c>
      <c r="E24" s="151">
        <f>Demografia!F23</f>
        <v>0</v>
      </c>
      <c r="F24" s="82"/>
      <c r="G24" s="242"/>
      <c r="H24" s="260"/>
      <c r="I24" s="261"/>
      <c r="J24" s="261"/>
      <c r="K24" s="260"/>
      <c r="L24" s="260"/>
      <c r="M24" s="261"/>
      <c r="N24" s="260"/>
      <c r="O24" s="244"/>
      <c r="P24" s="264"/>
      <c r="Q24" s="264"/>
      <c r="R24" s="264"/>
      <c r="S24" s="264"/>
      <c r="T24" s="264"/>
      <c r="U24" s="260"/>
      <c r="V24" s="242"/>
      <c r="W24" s="242"/>
      <c r="X24" s="82"/>
      <c r="Y24" s="260"/>
      <c r="Z24" s="153"/>
      <c r="AA24" s="82"/>
      <c r="AB24" s="244"/>
      <c r="AC24" s="244"/>
      <c r="AD24" s="260"/>
      <c r="AE24" s="244"/>
      <c r="AF24" s="260"/>
      <c r="AG24" s="260"/>
      <c r="AH24" s="260"/>
      <c r="AI24" s="249"/>
      <c r="AJ24" s="249"/>
      <c r="AK24" s="249"/>
      <c r="AL24" s="249"/>
      <c r="AM24" s="482"/>
      <c r="AN24" s="249"/>
      <c r="AO24" s="249"/>
      <c r="AP24" s="249"/>
      <c r="AQ24" s="249"/>
      <c r="AR24" s="249"/>
      <c r="AS24" s="249"/>
      <c r="AT24" s="249"/>
      <c r="AU24" s="249"/>
      <c r="AV24" s="249"/>
      <c r="AW24" s="249"/>
      <c r="AX24" s="249"/>
      <c r="AY24" s="249"/>
      <c r="AZ24" s="251"/>
      <c r="BA24" s="482"/>
      <c r="BB24" s="566" t="str">
        <f t="shared" si="0"/>
        <v xml:space="preserve"> </v>
      </c>
      <c r="BC24" s="566" t="str">
        <f t="shared" si="6"/>
        <v xml:space="preserve"> </v>
      </c>
      <c r="BD24" s="566" t="str">
        <f t="shared" si="7"/>
        <v xml:space="preserve"> </v>
      </c>
      <c r="BE24" s="566" t="str">
        <f t="shared" si="8"/>
        <v xml:space="preserve"> </v>
      </c>
      <c r="BF24" s="82"/>
      <c r="BG24" s="146"/>
    </row>
    <row r="25" spans="1:59" s="87" customFormat="1" ht="12.75" x14ac:dyDescent="0.25">
      <c r="A25" s="370"/>
      <c r="B25" s="366">
        <f>Demografia!B24</f>
        <v>0</v>
      </c>
      <c r="C25" s="366">
        <f>Demografia!C24</f>
        <v>0</v>
      </c>
      <c r="D25" s="367">
        <f>Demografia!D24</f>
        <v>0</v>
      </c>
      <c r="E25" s="367">
        <f>Demografia!F24</f>
        <v>0</v>
      </c>
      <c r="F25" s="82"/>
      <c r="G25" s="420"/>
      <c r="H25" s="245"/>
      <c r="I25" s="483"/>
      <c r="J25" s="483"/>
      <c r="K25" s="245"/>
      <c r="L25" s="245"/>
      <c r="M25" s="483"/>
      <c r="N25" s="245"/>
      <c r="O25" s="246"/>
      <c r="P25" s="266"/>
      <c r="Q25" s="266"/>
      <c r="R25" s="266"/>
      <c r="S25" s="266"/>
      <c r="T25" s="266"/>
      <c r="U25" s="245"/>
      <c r="V25" s="420"/>
      <c r="W25" s="420"/>
      <c r="X25" s="82"/>
      <c r="Y25" s="245"/>
      <c r="Z25" s="421"/>
      <c r="AA25" s="82"/>
      <c r="AB25" s="246"/>
      <c r="AC25" s="246"/>
      <c r="AD25" s="245"/>
      <c r="AE25" s="246"/>
      <c r="AF25" s="245"/>
      <c r="AG25" s="245"/>
      <c r="AH25" s="245"/>
      <c r="AI25" s="250"/>
      <c r="AJ25" s="250"/>
      <c r="AK25" s="250"/>
      <c r="AL25" s="250"/>
      <c r="AM25" s="482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2"/>
      <c r="BA25" s="482"/>
      <c r="BB25" s="567" t="str">
        <f t="shared" si="0"/>
        <v xml:space="preserve"> </v>
      </c>
      <c r="BC25" s="567" t="str">
        <f t="shared" si="6"/>
        <v xml:space="preserve"> </v>
      </c>
      <c r="BD25" s="567" t="str">
        <f t="shared" si="7"/>
        <v xml:space="preserve"> </v>
      </c>
      <c r="BE25" s="567" t="str">
        <f t="shared" si="8"/>
        <v xml:space="preserve"> </v>
      </c>
      <c r="BF25" s="82"/>
      <c r="BG25" s="318"/>
    </row>
    <row r="26" spans="1:59" s="87" customFormat="1" ht="12.75" x14ac:dyDescent="0.25">
      <c r="A26" s="370"/>
      <c r="B26" s="150">
        <f>Demografia!B25</f>
        <v>0</v>
      </c>
      <c r="C26" s="150">
        <f>Demografia!C25</f>
        <v>0</v>
      </c>
      <c r="D26" s="151">
        <f>Demografia!D25</f>
        <v>0</v>
      </c>
      <c r="E26" s="151">
        <f>Demografia!F25</f>
        <v>0</v>
      </c>
      <c r="F26" s="82"/>
      <c r="G26" s="242"/>
      <c r="H26" s="260"/>
      <c r="I26" s="261"/>
      <c r="J26" s="261"/>
      <c r="K26" s="260"/>
      <c r="L26" s="260"/>
      <c r="M26" s="261"/>
      <c r="N26" s="260"/>
      <c r="O26" s="244"/>
      <c r="P26" s="264"/>
      <c r="Q26" s="264"/>
      <c r="R26" s="264"/>
      <c r="S26" s="264"/>
      <c r="T26" s="264"/>
      <c r="U26" s="260"/>
      <c r="V26" s="242"/>
      <c r="W26" s="242"/>
      <c r="X26" s="82"/>
      <c r="Y26" s="260"/>
      <c r="Z26" s="153"/>
      <c r="AA26" s="82"/>
      <c r="AB26" s="244"/>
      <c r="AC26" s="244"/>
      <c r="AD26" s="260"/>
      <c r="AE26" s="244"/>
      <c r="AF26" s="260"/>
      <c r="AG26" s="260"/>
      <c r="AH26" s="260"/>
      <c r="AI26" s="249"/>
      <c r="AJ26" s="249"/>
      <c r="AK26" s="249"/>
      <c r="AL26" s="249"/>
      <c r="AM26" s="482"/>
      <c r="AN26" s="249"/>
      <c r="AO26" s="249"/>
      <c r="AP26" s="249"/>
      <c r="AQ26" s="249"/>
      <c r="AR26" s="249"/>
      <c r="AS26" s="249"/>
      <c r="AT26" s="249"/>
      <c r="AU26" s="249"/>
      <c r="AV26" s="249"/>
      <c r="AW26" s="249"/>
      <c r="AX26" s="249"/>
      <c r="AY26" s="249"/>
      <c r="AZ26" s="251"/>
      <c r="BA26" s="482"/>
      <c r="BB26" s="566" t="str">
        <f t="shared" si="0"/>
        <v xml:space="preserve"> </v>
      </c>
      <c r="BC26" s="566" t="str">
        <f t="shared" si="6"/>
        <v xml:space="preserve"> </v>
      </c>
      <c r="BD26" s="566" t="str">
        <f t="shared" si="7"/>
        <v xml:space="preserve"> </v>
      </c>
      <c r="BE26" s="566" t="str">
        <f t="shared" si="8"/>
        <v xml:space="preserve"> </v>
      </c>
      <c r="BF26" s="82"/>
      <c r="BG26" s="146"/>
    </row>
    <row r="27" spans="1:59" s="87" customFormat="1" ht="12.75" x14ac:dyDescent="0.25">
      <c r="A27" s="370"/>
      <c r="B27" s="366">
        <f>Demografia!B26</f>
        <v>0</v>
      </c>
      <c r="C27" s="366">
        <f>Demografia!C26</f>
        <v>0</v>
      </c>
      <c r="D27" s="367">
        <f>Demografia!D26</f>
        <v>0</v>
      </c>
      <c r="E27" s="367">
        <f>Demografia!F26</f>
        <v>0</v>
      </c>
      <c r="F27" s="82"/>
      <c r="G27" s="420"/>
      <c r="H27" s="245"/>
      <c r="I27" s="483"/>
      <c r="J27" s="483"/>
      <c r="K27" s="245"/>
      <c r="L27" s="245"/>
      <c r="M27" s="483"/>
      <c r="N27" s="245"/>
      <c r="O27" s="246"/>
      <c r="P27" s="266"/>
      <c r="Q27" s="266"/>
      <c r="R27" s="266"/>
      <c r="S27" s="266"/>
      <c r="T27" s="266"/>
      <c r="U27" s="245"/>
      <c r="V27" s="420"/>
      <c r="W27" s="420"/>
      <c r="X27" s="82"/>
      <c r="Y27" s="245"/>
      <c r="Z27" s="421"/>
      <c r="AA27" s="82"/>
      <c r="AB27" s="246"/>
      <c r="AC27" s="246"/>
      <c r="AD27" s="245"/>
      <c r="AE27" s="246"/>
      <c r="AF27" s="245"/>
      <c r="AG27" s="245"/>
      <c r="AH27" s="245"/>
      <c r="AI27" s="250"/>
      <c r="AJ27" s="250"/>
      <c r="AK27" s="250"/>
      <c r="AL27" s="250"/>
      <c r="AM27" s="482"/>
      <c r="AN27" s="250"/>
      <c r="AO27" s="250"/>
      <c r="AP27" s="250"/>
      <c r="AQ27" s="250"/>
      <c r="AR27" s="250"/>
      <c r="AS27" s="250"/>
      <c r="AT27" s="250"/>
      <c r="AU27" s="250"/>
      <c r="AV27" s="250"/>
      <c r="AW27" s="250"/>
      <c r="AX27" s="250"/>
      <c r="AY27" s="250"/>
      <c r="AZ27" s="252"/>
      <c r="BA27" s="482"/>
      <c r="BB27" s="567" t="str">
        <f t="shared" si="0"/>
        <v xml:space="preserve"> </v>
      </c>
      <c r="BC27" s="567" t="str">
        <f t="shared" si="6"/>
        <v xml:space="preserve"> </v>
      </c>
      <c r="BD27" s="567" t="str">
        <f t="shared" si="7"/>
        <v xml:space="preserve"> </v>
      </c>
      <c r="BE27" s="567" t="str">
        <f t="shared" si="8"/>
        <v xml:space="preserve"> </v>
      </c>
      <c r="BF27" s="82"/>
      <c r="BG27" s="318"/>
    </row>
    <row r="28" spans="1:59" s="87" customFormat="1" ht="12.75" x14ac:dyDescent="0.25">
      <c r="A28" s="370"/>
      <c r="B28" s="150">
        <f>Demografia!B27</f>
        <v>0</v>
      </c>
      <c r="C28" s="150">
        <f>Demografia!C27</f>
        <v>0</v>
      </c>
      <c r="D28" s="151">
        <f>Demografia!D27</f>
        <v>0</v>
      </c>
      <c r="E28" s="151">
        <f>Demografia!F27</f>
        <v>0</v>
      </c>
      <c r="F28" s="82"/>
      <c r="G28" s="242"/>
      <c r="H28" s="260"/>
      <c r="I28" s="261"/>
      <c r="J28" s="261"/>
      <c r="K28" s="260"/>
      <c r="L28" s="260"/>
      <c r="M28" s="261"/>
      <c r="N28" s="260"/>
      <c r="O28" s="244"/>
      <c r="P28" s="264"/>
      <c r="Q28" s="264"/>
      <c r="R28" s="264"/>
      <c r="S28" s="264"/>
      <c r="T28" s="264"/>
      <c r="U28" s="260"/>
      <c r="V28" s="242"/>
      <c r="W28" s="242"/>
      <c r="X28" s="82"/>
      <c r="Y28" s="260"/>
      <c r="Z28" s="153"/>
      <c r="AA28" s="82"/>
      <c r="AB28" s="244"/>
      <c r="AC28" s="244"/>
      <c r="AD28" s="260"/>
      <c r="AE28" s="244"/>
      <c r="AF28" s="260"/>
      <c r="AG28" s="260"/>
      <c r="AH28" s="260"/>
      <c r="AI28" s="249"/>
      <c r="AJ28" s="249"/>
      <c r="AK28" s="249"/>
      <c r="AL28" s="249"/>
      <c r="AM28" s="482"/>
      <c r="AN28" s="249"/>
      <c r="AO28" s="249"/>
      <c r="AP28" s="249"/>
      <c r="AQ28" s="249"/>
      <c r="AR28" s="249"/>
      <c r="AS28" s="249"/>
      <c r="AT28" s="249"/>
      <c r="AU28" s="249"/>
      <c r="AV28" s="249"/>
      <c r="AW28" s="249"/>
      <c r="AX28" s="249"/>
      <c r="AY28" s="249"/>
      <c r="AZ28" s="251"/>
      <c r="BA28" s="482"/>
      <c r="BB28" s="566" t="str">
        <f t="shared" si="0"/>
        <v xml:space="preserve"> </v>
      </c>
      <c r="BC28" s="566" t="str">
        <f t="shared" si="6"/>
        <v xml:space="preserve"> </v>
      </c>
      <c r="BD28" s="566" t="str">
        <f t="shared" si="7"/>
        <v xml:space="preserve"> </v>
      </c>
      <c r="BE28" s="566" t="str">
        <f t="shared" si="8"/>
        <v xml:space="preserve"> </v>
      </c>
      <c r="BF28" s="82"/>
      <c r="BG28" s="146"/>
    </row>
    <row r="29" spans="1:59" s="87" customFormat="1" ht="12.75" x14ac:dyDescent="0.25">
      <c r="A29" s="370"/>
      <c r="B29" s="366">
        <f>Demografia!B28</f>
        <v>0</v>
      </c>
      <c r="C29" s="366">
        <f>Demografia!C28</f>
        <v>0</v>
      </c>
      <c r="D29" s="367">
        <f>Demografia!D28</f>
        <v>0</v>
      </c>
      <c r="E29" s="367">
        <f>Demografia!F28</f>
        <v>0</v>
      </c>
      <c r="F29" s="82"/>
      <c r="G29" s="420"/>
      <c r="H29" s="245"/>
      <c r="I29" s="483"/>
      <c r="J29" s="483"/>
      <c r="K29" s="245"/>
      <c r="L29" s="245"/>
      <c r="M29" s="483"/>
      <c r="N29" s="245"/>
      <c r="O29" s="246"/>
      <c r="P29" s="266"/>
      <c r="Q29" s="266"/>
      <c r="R29" s="266"/>
      <c r="S29" s="266"/>
      <c r="T29" s="266"/>
      <c r="U29" s="245"/>
      <c r="V29" s="420"/>
      <c r="W29" s="420"/>
      <c r="X29" s="82"/>
      <c r="Y29" s="245"/>
      <c r="Z29" s="421"/>
      <c r="AA29" s="82"/>
      <c r="AB29" s="246"/>
      <c r="AC29" s="246"/>
      <c r="AD29" s="245"/>
      <c r="AE29" s="246"/>
      <c r="AF29" s="245"/>
      <c r="AG29" s="245"/>
      <c r="AH29" s="245"/>
      <c r="AI29" s="250"/>
      <c r="AJ29" s="250"/>
      <c r="AK29" s="250"/>
      <c r="AL29" s="250"/>
      <c r="AM29" s="482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2"/>
      <c r="BA29" s="482"/>
      <c r="BB29" s="567" t="str">
        <f t="shared" si="0"/>
        <v xml:space="preserve"> </v>
      </c>
      <c r="BC29" s="567" t="str">
        <f t="shared" si="6"/>
        <v xml:space="preserve"> </v>
      </c>
      <c r="BD29" s="567" t="str">
        <f t="shared" si="7"/>
        <v xml:space="preserve"> </v>
      </c>
      <c r="BE29" s="567" t="str">
        <f t="shared" si="8"/>
        <v xml:space="preserve"> </v>
      </c>
      <c r="BF29" s="82"/>
      <c r="BG29" s="318"/>
    </row>
    <row r="30" spans="1:59" s="87" customFormat="1" ht="12.75" x14ac:dyDescent="0.25">
      <c r="A30" s="370"/>
      <c r="B30" s="150">
        <f>Demografia!B29</f>
        <v>0</v>
      </c>
      <c r="C30" s="150">
        <f>Demografia!C29</f>
        <v>0</v>
      </c>
      <c r="D30" s="151">
        <f>Demografia!D29</f>
        <v>0</v>
      </c>
      <c r="E30" s="151">
        <f>Demografia!F29</f>
        <v>0</v>
      </c>
      <c r="F30" s="82"/>
      <c r="G30" s="242"/>
      <c r="H30" s="260"/>
      <c r="I30" s="261"/>
      <c r="J30" s="261"/>
      <c r="K30" s="260"/>
      <c r="L30" s="260"/>
      <c r="M30" s="261"/>
      <c r="N30" s="260"/>
      <c r="O30" s="244"/>
      <c r="P30" s="264"/>
      <c r="Q30" s="264"/>
      <c r="R30" s="264"/>
      <c r="S30" s="264"/>
      <c r="T30" s="264"/>
      <c r="U30" s="260"/>
      <c r="V30" s="242"/>
      <c r="W30" s="242"/>
      <c r="X30" s="82"/>
      <c r="Y30" s="260"/>
      <c r="Z30" s="153"/>
      <c r="AA30" s="82"/>
      <c r="AB30" s="244"/>
      <c r="AC30" s="244"/>
      <c r="AD30" s="260"/>
      <c r="AE30" s="244"/>
      <c r="AF30" s="260"/>
      <c r="AG30" s="260"/>
      <c r="AH30" s="260"/>
      <c r="AI30" s="249"/>
      <c r="AJ30" s="249"/>
      <c r="AK30" s="249"/>
      <c r="AL30" s="249"/>
      <c r="AM30" s="482"/>
      <c r="AN30" s="249"/>
      <c r="AO30" s="249"/>
      <c r="AP30" s="249"/>
      <c r="AQ30" s="249"/>
      <c r="AR30" s="249"/>
      <c r="AS30" s="249"/>
      <c r="AT30" s="249"/>
      <c r="AU30" s="249"/>
      <c r="AV30" s="249"/>
      <c r="AW30" s="249"/>
      <c r="AX30" s="249"/>
      <c r="AY30" s="249"/>
      <c r="AZ30" s="251"/>
      <c r="BA30" s="482"/>
      <c r="BB30" s="566" t="str">
        <f t="shared" si="0"/>
        <v xml:space="preserve"> </v>
      </c>
      <c r="BC30" s="566" t="str">
        <f t="shared" si="6"/>
        <v xml:space="preserve"> </v>
      </c>
      <c r="BD30" s="566" t="str">
        <f t="shared" si="7"/>
        <v xml:space="preserve"> </v>
      </c>
      <c r="BE30" s="566" t="str">
        <f t="shared" si="8"/>
        <v xml:space="preserve"> </v>
      </c>
      <c r="BF30" s="82"/>
      <c r="BG30" s="146"/>
    </row>
    <row r="31" spans="1:59" s="87" customFormat="1" ht="12.75" x14ac:dyDescent="0.25">
      <c r="A31" s="370"/>
      <c r="B31" s="366">
        <f>Demografia!B30</f>
        <v>0</v>
      </c>
      <c r="C31" s="366">
        <f>Demografia!C30</f>
        <v>0</v>
      </c>
      <c r="D31" s="367">
        <f>Demografia!D30</f>
        <v>0</v>
      </c>
      <c r="E31" s="367">
        <f>Demografia!F30</f>
        <v>0</v>
      </c>
      <c r="F31" s="82"/>
      <c r="G31" s="420"/>
      <c r="H31" s="245"/>
      <c r="I31" s="483"/>
      <c r="J31" s="483"/>
      <c r="K31" s="245"/>
      <c r="L31" s="245"/>
      <c r="M31" s="483"/>
      <c r="N31" s="245"/>
      <c r="O31" s="246"/>
      <c r="P31" s="266"/>
      <c r="Q31" s="266"/>
      <c r="R31" s="266"/>
      <c r="S31" s="266"/>
      <c r="T31" s="266"/>
      <c r="U31" s="245"/>
      <c r="V31" s="420"/>
      <c r="W31" s="420"/>
      <c r="X31" s="82"/>
      <c r="Y31" s="245"/>
      <c r="Z31" s="421"/>
      <c r="AA31" s="82"/>
      <c r="AB31" s="246"/>
      <c r="AC31" s="246"/>
      <c r="AD31" s="245"/>
      <c r="AE31" s="246"/>
      <c r="AF31" s="245"/>
      <c r="AG31" s="245"/>
      <c r="AH31" s="245"/>
      <c r="AI31" s="250"/>
      <c r="AJ31" s="250"/>
      <c r="AK31" s="250"/>
      <c r="AL31" s="250"/>
      <c r="AM31" s="482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2"/>
      <c r="BA31" s="482"/>
      <c r="BB31" s="567" t="str">
        <f t="shared" si="0"/>
        <v xml:space="preserve"> </v>
      </c>
      <c r="BC31" s="567" t="str">
        <f t="shared" si="6"/>
        <v xml:space="preserve"> </v>
      </c>
      <c r="BD31" s="567" t="str">
        <f t="shared" si="7"/>
        <v xml:space="preserve"> </v>
      </c>
      <c r="BE31" s="567" t="str">
        <f t="shared" si="8"/>
        <v xml:space="preserve"> </v>
      </c>
      <c r="BF31" s="82"/>
      <c r="BG31" s="318"/>
    </row>
    <row r="32" spans="1:59" s="87" customFormat="1" ht="12.75" x14ac:dyDescent="0.25">
      <c r="A32" s="370"/>
      <c r="B32" s="150">
        <f>Demografia!B31</f>
        <v>0</v>
      </c>
      <c r="C32" s="150">
        <f>Demografia!C31</f>
        <v>0</v>
      </c>
      <c r="D32" s="151">
        <f>Demografia!D31</f>
        <v>0</v>
      </c>
      <c r="E32" s="151">
        <f>Demografia!F31</f>
        <v>0</v>
      </c>
      <c r="F32" s="82"/>
      <c r="G32" s="242"/>
      <c r="H32" s="260"/>
      <c r="I32" s="261"/>
      <c r="J32" s="261"/>
      <c r="K32" s="260"/>
      <c r="L32" s="260"/>
      <c r="M32" s="261"/>
      <c r="N32" s="260"/>
      <c r="O32" s="244"/>
      <c r="P32" s="264"/>
      <c r="Q32" s="264"/>
      <c r="R32" s="264"/>
      <c r="S32" s="264"/>
      <c r="T32" s="264"/>
      <c r="U32" s="260"/>
      <c r="V32" s="242"/>
      <c r="W32" s="242"/>
      <c r="X32" s="82"/>
      <c r="Y32" s="260"/>
      <c r="Z32" s="153"/>
      <c r="AA32" s="82"/>
      <c r="AB32" s="244"/>
      <c r="AC32" s="244"/>
      <c r="AD32" s="260"/>
      <c r="AE32" s="244"/>
      <c r="AF32" s="260"/>
      <c r="AG32" s="260"/>
      <c r="AH32" s="260"/>
      <c r="AI32" s="249"/>
      <c r="AJ32" s="249"/>
      <c r="AK32" s="249"/>
      <c r="AL32" s="249"/>
      <c r="AM32" s="482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51"/>
      <c r="BA32" s="482"/>
      <c r="BB32" s="566" t="str">
        <f t="shared" si="0"/>
        <v xml:space="preserve"> </v>
      </c>
      <c r="BC32" s="566" t="str">
        <f t="shared" si="6"/>
        <v xml:space="preserve"> </v>
      </c>
      <c r="BD32" s="566" t="str">
        <f t="shared" si="7"/>
        <v xml:space="preserve"> </v>
      </c>
      <c r="BE32" s="566" t="str">
        <f t="shared" si="8"/>
        <v xml:space="preserve"> </v>
      </c>
      <c r="BF32" s="82"/>
      <c r="BG32" s="146"/>
    </row>
    <row r="33" spans="1:59" s="87" customFormat="1" ht="12.75" x14ac:dyDescent="0.25">
      <c r="A33" s="370"/>
      <c r="B33" s="366">
        <f>Demografia!B32</f>
        <v>0</v>
      </c>
      <c r="C33" s="366">
        <f>Demografia!C32</f>
        <v>0</v>
      </c>
      <c r="D33" s="367">
        <f>Demografia!D32</f>
        <v>0</v>
      </c>
      <c r="E33" s="367">
        <f>Demografia!F32</f>
        <v>0</v>
      </c>
      <c r="F33" s="82"/>
      <c r="G33" s="420"/>
      <c r="H33" s="245"/>
      <c r="I33" s="483"/>
      <c r="J33" s="483"/>
      <c r="K33" s="245"/>
      <c r="L33" s="245"/>
      <c r="M33" s="483"/>
      <c r="N33" s="245"/>
      <c r="O33" s="246"/>
      <c r="P33" s="266"/>
      <c r="Q33" s="266"/>
      <c r="R33" s="266"/>
      <c r="S33" s="266"/>
      <c r="T33" s="266"/>
      <c r="U33" s="245"/>
      <c r="V33" s="420"/>
      <c r="W33" s="420"/>
      <c r="X33" s="82"/>
      <c r="Y33" s="245"/>
      <c r="Z33" s="421"/>
      <c r="AA33" s="82"/>
      <c r="AB33" s="246"/>
      <c r="AC33" s="246"/>
      <c r="AD33" s="245"/>
      <c r="AE33" s="246"/>
      <c r="AF33" s="245"/>
      <c r="AG33" s="245"/>
      <c r="AH33" s="245"/>
      <c r="AI33" s="250"/>
      <c r="AJ33" s="250"/>
      <c r="AK33" s="250"/>
      <c r="AL33" s="250"/>
      <c r="AM33" s="482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2"/>
      <c r="BA33" s="482"/>
      <c r="BB33" s="567" t="str">
        <f t="shared" si="0"/>
        <v xml:space="preserve"> </v>
      </c>
      <c r="BC33" s="567" t="str">
        <f t="shared" si="6"/>
        <v xml:space="preserve"> </v>
      </c>
      <c r="BD33" s="567" t="str">
        <f t="shared" si="7"/>
        <v xml:space="preserve"> </v>
      </c>
      <c r="BE33" s="567" t="str">
        <f t="shared" si="8"/>
        <v xml:space="preserve"> </v>
      </c>
      <c r="BF33" s="82"/>
      <c r="BG33" s="318"/>
    </row>
    <row r="34" spans="1:59" s="87" customFormat="1" ht="12.75" x14ac:dyDescent="0.25">
      <c r="A34" s="370"/>
      <c r="B34" s="150">
        <f>Demografia!B33</f>
        <v>0</v>
      </c>
      <c r="C34" s="150">
        <f>Demografia!C33</f>
        <v>0</v>
      </c>
      <c r="D34" s="151">
        <f>Demografia!D33</f>
        <v>0</v>
      </c>
      <c r="E34" s="151">
        <f>Demografia!F33</f>
        <v>0</v>
      </c>
      <c r="F34" s="82"/>
      <c r="G34" s="242"/>
      <c r="H34" s="260"/>
      <c r="I34" s="261"/>
      <c r="J34" s="261"/>
      <c r="K34" s="260"/>
      <c r="L34" s="260"/>
      <c r="M34" s="261"/>
      <c r="N34" s="260"/>
      <c r="O34" s="244"/>
      <c r="P34" s="264"/>
      <c r="Q34" s="264"/>
      <c r="R34" s="264"/>
      <c r="S34" s="264"/>
      <c r="T34" s="264"/>
      <c r="U34" s="260"/>
      <c r="V34" s="242"/>
      <c r="W34" s="242"/>
      <c r="X34" s="82"/>
      <c r="Y34" s="260"/>
      <c r="Z34" s="153"/>
      <c r="AA34" s="82"/>
      <c r="AB34" s="244"/>
      <c r="AC34" s="244"/>
      <c r="AD34" s="260"/>
      <c r="AE34" s="244"/>
      <c r="AF34" s="260"/>
      <c r="AG34" s="260"/>
      <c r="AH34" s="260"/>
      <c r="AI34" s="249"/>
      <c r="AJ34" s="249"/>
      <c r="AK34" s="249"/>
      <c r="AL34" s="249"/>
      <c r="AM34" s="482"/>
      <c r="AN34" s="249"/>
      <c r="AO34" s="249"/>
      <c r="AP34" s="249"/>
      <c r="AQ34" s="249"/>
      <c r="AR34" s="249"/>
      <c r="AS34" s="249"/>
      <c r="AT34" s="249"/>
      <c r="AU34" s="249"/>
      <c r="AV34" s="249"/>
      <c r="AW34" s="249"/>
      <c r="AX34" s="249"/>
      <c r="AY34" s="249"/>
      <c r="AZ34" s="251"/>
      <c r="BA34" s="482"/>
      <c r="BB34" s="566" t="str">
        <f t="shared" si="0"/>
        <v xml:space="preserve"> </v>
      </c>
      <c r="BC34" s="566" t="str">
        <f t="shared" si="6"/>
        <v xml:space="preserve"> </v>
      </c>
      <c r="BD34" s="566" t="str">
        <f t="shared" si="7"/>
        <v xml:space="preserve"> </v>
      </c>
      <c r="BE34" s="566" t="str">
        <f t="shared" si="8"/>
        <v xml:space="preserve"> </v>
      </c>
      <c r="BF34" s="82"/>
      <c r="BG34" s="146"/>
    </row>
    <row r="35" spans="1:59" s="87" customFormat="1" ht="12.75" x14ac:dyDescent="0.25">
      <c r="A35" s="370"/>
      <c r="B35" s="366">
        <f>Demografia!B34</f>
        <v>0</v>
      </c>
      <c r="C35" s="366">
        <f>Demografia!C34</f>
        <v>0</v>
      </c>
      <c r="D35" s="367">
        <f>Demografia!D34</f>
        <v>0</v>
      </c>
      <c r="E35" s="367">
        <f>Demografia!F34</f>
        <v>0</v>
      </c>
      <c r="F35" s="82"/>
      <c r="G35" s="420"/>
      <c r="H35" s="245"/>
      <c r="I35" s="483"/>
      <c r="J35" s="483"/>
      <c r="K35" s="245"/>
      <c r="L35" s="245"/>
      <c r="M35" s="483"/>
      <c r="N35" s="245"/>
      <c r="O35" s="246"/>
      <c r="P35" s="266"/>
      <c r="Q35" s="266"/>
      <c r="R35" s="266"/>
      <c r="S35" s="266"/>
      <c r="T35" s="266"/>
      <c r="U35" s="245"/>
      <c r="V35" s="420"/>
      <c r="W35" s="420"/>
      <c r="X35" s="82"/>
      <c r="Y35" s="245"/>
      <c r="Z35" s="421"/>
      <c r="AA35" s="82"/>
      <c r="AB35" s="246"/>
      <c r="AC35" s="246"/>
      <c r="AD35" s="245"/>
      <c r="AE35" s="246"/>
      <c r="AF35" s="245"/>
      <c r="AG35" s="245"/>
      <c r="AH35" s="245"/>
      <c r="AI35" s="250"/>
      <c r="AJ35" s="250"/>
      <c r="AK35" s="250"/>
      <c r="AL35" s="250"/>
      <c r="AM35" s="482"/>
      <c r="AN35" s="250"/>
      <c r="AO35" s="250"/>
      <c r="AP35" s="250"/>
      <c r="AQ35" s="250"/>
      <c r="AR35" s="250"/>
      <c r="AS35" s="250"/>
      <c r="AT35" s="250"/>
      <c r="AU35" s="250"/>
      <c r="AV35" s="250"/>
      <c r="AW35" s="250"/>
      <c r="AX35" s="250"/>
      <c r="AY35" s="250"/>
      <c r="AZ35" s="252"/>
      <c r="BA35" s="482"/>
      <c r="BB35" s="567" t="str">
        <f t="shared" si="0"/>
        <v xml:space="preserve"> </v>
      </c>
      <c r="BC35" s="567" t="str">
        <f t="shared" si="6"/>
        <v xml:space="preserve"> </v>
      </c>
      <c r="BD35" s="567" t="str">
        <f t="shared" si="7"/>
        <v xml:space="preserve"> </v>
      </c>
      <c r="BE35" s="567" t="str">
        <f t="shared" si="8"/>
        <v xml:space="preserve"> </v>
      </c>
      <c r="BF35" s="82"/>
      <c r="BG35" s="318"/>
    </row>
    <row r="36" spans="1:59" s="87" customFormat="1" ht="12.75" x14ac:dyDescent="0.25">
      <c r="A36" s="370"/>
      <c r="B36" s="150">
        <f>Demografia!B35</f>
        <v>0</v>
      </c>
      <c r="C36" s="150">
        <f>Demografia!C35</f>
        <v>0</v>
      </c>
      <c r="D36" s="151">
        <f>Demografia!D35</f>
        <v>0</v>
      </c>
      <c r="E36" s="151">
        <f>Demografia!F35</f>
        <v>0</v>
      </c>
      <c r="F36" s="82"/>
      <c r="G36" s="242"/>
      <c r="H36" s="260"/>
      <c r="I36" s="261"/>
      <c r="J36" s="261"/>
      <c r="K36" s="260"/>
      <c r="L36" s="260"/>
      <c r="M36" s="261"/>
      <c r="N36" s="260"/>
      <c r="O36" s="244"/>
      <c r="P36" s="264"/>
      <c r="Q36" s="264"/>
      <c r="R36" s="264"/>
      <c r="S36" s="264"/>
      <c r="T36" s="264"/>
      <c r="U36" s="260"/>
      <c r="V36" s="242"/>
      <c r="W36" s="242"/>
      <c r="X36" s="82"/>
      <c r="Y36" s="260"/>
      <c r="Z36" s="153"/>
      <c r="AA36" s="82"/>
      <c r="AB36" s="244"/>
      <c r="AC36" s="244"/>
      <c r="AD36" s="260"/>
      <c r="AE36" s="244"/>
      <c r="AF36" s="260"/>
      <c r="AG36" s="260"/>
      <c r="AH36" s="260"/>
      <c r="AI36" s="249"/>
      <c r="AJ36" s="249"/>
      <c r="AK36" s="249"/>
      <c r="AL36" s="249"/>
      <c r="AM36" s="482"/>
      <c r="AN36" s="249"/>
      <c r="AO36" s="249"/>
      <c r="AP36" s="249"/>
      <c r="AQ36" s="249"/>
      <c r="AR36" s="249"/>
      <c r="AS36" s="249"/>
      <c r="AT36" s="249"/>
      <c r="AU36" s="249"/>
      <c r="AV36" s="249"/>
      <c r="AW36" s="249"/>
      <c r="AX36" s="249"/>
      <c r="AY36" s="249"/>
      <c r="AZ36" s="251"/>
      <c r="BA36" s="482"/>
      <c r="BB36" s="566" t="str">
        <f t="shared" si="0"/>
        <v xml:space="preserve"> </v>
      </c>
      <c r="BC36" s="566" t="str">
        <f t="shared" si="6"/>
        <v xml:space="preserve"> </v>
      </c>
      <c r="BD36" s="566" t="str">
        <f t="shared" si="7"/>
        <v xml:space="preserve"> </v>
      </c>
      <c r="BE36" s="566" t="str">
        <f t="shared" si="8"/>
        <v xml:space="preserve"> </v>
      </c>
      <c r="BF36" s="82"/>
      <c r="BG36" s="146"/>
    </row>
    <row r="37" spans="1:59" s="87" customFormat="1" ht="12.75" x14ac:dyDescent="0.25">
      <c r="A37" s="370"/>
      <c r="B37" s="366">
        <f>Demografia!B36</f>
        <v>0</v>
      </c>
      <c r="C37" s="366">
        <f>Demografia!C36</f>
        <v>0</v>
      </c>
      <c r="D37" s="367">
        <f>Demografia!D36</f>
        <v>0</v>
      </c>
      <c r="E37" s="367">
        <f>Demografia!F36</f>
        <v>0</v>
      </c>
      <c r="F37" s="82"/>
      <c r="G37" s="420"/>
      <c r="H37" s="245"/>
      <c r="I37" s="483"/>
      <c r="J37" s="483"/>
      <c r="K37" s="245"/>
      <c r="L37" s="245"/>
      <c r="M37" s="483"/>
      <c r="N37" s="245"/>
      <c r="O37" s="246"/>
      <c r="P37" s="266"/>
      <c r="Q37" s="266"/>
      <c r="R37" s="266"/>
      <c r="S37" s="266"/>
      <c r="T37" s="266"/>
      <c r="U37" s="245"/>
      <c r="V37" s="420"/>
      <c r="W37" s="420"/>
      <c r="X37" s="82"/>
      <c r="Y37" s="245"/>
      <c r="Z37" s="421"/>
      <c r="AA37" s="82"/>
      <c r="AB37" s="246"/>
      <c r="AC37" s="246"/>
      <c r="AD37" s="245"/>
      <c r="AE37" s="246"/>
      <c r="AF37" s="245"/>
      <c r="AG37" s="245"/>
      <c r="AH37" s="245"/>
      <c r="AI37" s="250"/>
      <c r="AJ37" s="250"/>
      <c r="AK37" s="250"/>
      <c r="AL37" s="250"/>
      <c r="AM37" s="482"/>
      <c r="AN37" s="250"/>
      <c r="AO37" s="250"/>
      <c r="AP37" s="250"/>
      <c r="AQ37" s="250"/>
      <c r="AR37" s="250"/>
      <c r="AS37" s="250"/>
      <c r="AT37" s="250"/>
      <c r="AU37" s="250"/>
      <c r="AV37" s="250"/>
      <c r="AW37" s="250"/>
      <c r="AX37" s="250"/>
      <c r="AY37" s="250"/>
      <c r="AZ37" s="252"/>
      <c r="BA37" s="482"/>
      <c r="BB37" s="567" t="str">
        <f t="shared" si="0"/>
        <v xml:space="preserve"> </v>
      </c>
      <c r="BC37" s="567" t="str">
        <f t="shared" si="6"/>
        <v xml:space="preserve"> </v>
      </c>
      <c r="BD37" s="567" t="str">
        <f t="shared" si="7"/>
        <v xml:space="preserve"> </v>
      </c>
      <c r="BE37" s="567" t="str">
        <f t="shared" si="8"/>
        <v xml:space="preserve"> </v>
      </c>
      <c r="BF37" s="82"/>
      <c r="BG37" s="318"/>
    </row>
    <row r="38" spans="1:59" s="87" customFormat="1" ht="12.75" x14ac:dyDescent="0.25">
      <c r="A38" s="370"/>
      <c r="B38" s="150">
        <f>Demografia!B37</f>
        <v>0</v>
      </c>
      <c r="C38" s="150">
        <f>Demografia!C37</f>
        <v>0</v>
      </c>
      <c r="D38" s="151">
        <f>Demografia!D37</f>
        <v>0</v>
      </c>
      <c r="E38" s="151">
        <f>Demografia!F37</f>
        <v>0</v>
      </c>
      <c r="F38" s="82"/>
      <c r="G38" s="242"/>
      <c r="H38" s="260"/>
      <c r="I38" s="261"/>
      <c r="J38" s="261"/>
      <c r="K38" s="260"/>
      <c r="L38" s="260"/>
      <c r="M38" s="261"/>
      <c r="N38" s="260"/>
      <c r="O38" s="244"/>
      <c r="P38" s="264"/>
      <c r="Q38" s="264"/>
      <c r="R38" s="264"/>
      <c r="S38" s="264"/>
      <c r="T38" s="264"/>
      <c r="U38" s="260"/>
      <c r="V38" s="242"/>
      <c r="W38" s="242"/>
      <c r="X38" s="82"/>
      <c r="Y38" s="260"/>
      <c r="Z38" s="153"/>
      <c r="AA38" s="82"/>
      <c r="AB38" s="244"/>
      <c r="AC38" s="244"/>
      <c r="AD38" s="260"/>
      <c r="AE38" s="244"/>
      <c r="AF38" s="260"/>
      <c r="AG38" s="260"/>
      <c r="AH38" s="260"/>
      <c r="AI38" s="249"/>
      <c r="AJ38" s="249"/>
      <c r="AK38" s="249"/>
      <c r="AL38" s="249"/>
      <c r="AM38" s="482"/>
      <c r="AN38" s="249"/>
      <c r="AO38" s="249"/>
      <c r="AP38" s="249"/>
      <c r="AQ38" s="249"/>
      <c r="AR38" s="249"/>
      <c r="AS38" s="249"/>
      <c r="AT38" s="249"/>
      <c r="AU38" s="249"/>
      <c r="AV38" s="249"/>
      <c r="AW38" s="249"/>
      <c r="AX38" s="249"/>
      <c r="AY38" s="249"/>
      <c r="AZ38" s="251"/>
      <c r="BA38" s="482"/>
      <c r="BB38" s="566" t="str">
        <f t="shared" si="0"/>
        <v xml:space="preserve"> </v>
      </c>
      <c r="BC38" s="566" t="str">
        <f t="shared" si="6"/>
        <v xml:space="preserve"> </v>
      </c>
      <c r="BD38" s="566" t="str">
        <f t="shared" si="7"/>
        <v xml:space="preserve"> </v>
      </c>
      <c r="BE38" s="566" t="str">
        <f t="shared" si="8"/>
        <v xml:space="preserve"> </v>
      </c>
      <c r="BF38" s="82"/>
      <c r="BG38" s="146"/>
    </row>
    <row r="39" spans="1:59" s="87" customFormat="1" ht="12.75" x14ac:dyDescent="0.25">
      <c r="A39" s="370"/>
      <c r="B39" s="366">
        <f>Demografia!B38</f>
        <v>0</v>
      </c>
      <c r="C39" s="366">
        <f>Demografia!C38</f>
        <v>0</v>
      </c>
      <c r="D39" s="367">
        <f>Demografia!D38</f>
        <v>0</v>
      </c>
      <c r="E39" s="367">
        <f>Demografia!F38</f>
        <v>0</v>
      </c>
      <c r="F39" s="82"/>
      <c r="G39" s="420"/>
      <c r="H39" s="245"/>
      <c r="I39" s="483"/>
      <c r="J39" s="483"/>
      <c r="K39" s="245"/>
      <c r="L39" s="245"/>
      <c r="M39" s="483"/>
      <c r="N39" s="245"/>
      <c r="O39" s="246"/>
      <c r="P39" s="266"/>
      <c r="Q39" s="266"/>
      <c r="R39" s="266"/>
      <c r="S39" s="266"/>
      <c r="T39" s="266"/>
      <c r="U39" s="245"/>
      <c r="V39" s="420"/>
      <c r="W39" s="420"/>
      <c r="X39" s="82"/>
      <c r="Y39" s="245"/>
      <c r="Z39" s="421"/>
      <c r="AA39" s="82"/>
      <c r="AB39" s="246"/>
      <c r="AC39" s="246"/>
      <c r="AD39" s="245"/>
      <c r="AE39" s="246"/>
      <c r="AF39" s="245"/>
      <c r="AG39" s="245"/>
      <c r="AH39" s="245"/>
      <c r="AI39" s="250"/>
      <c r="AJ39" s="250"/>
      <c r="AK39" s="250"/>
      <c r="AL39" s="250"/>
      <c r="AM39" s="482"/>
      <c r="AN39" s="250"/>
      <c r="AO39" s="250"/>
      <c r="AP39" s="250"/>
      <c r="AQ39" s="250"/>
      <c r="AR39" s="250"/>
      <c r="AS39" s="250"/>
      <c r="AT39" s="250"/>
      <c r="AU39" s="250"/>
      <c r="AV39" s="250"/>
      <c r="AW39" s="250"/>
      <c r="AX39" s="250"/>
      <c r="AY39" s="250"/>
      <c r="AZ39" s="252"/>
      <c r="BA39" s="482"/>
      <c r="BB39" s="567" t="str">
        <f t="shared" si="0"/>
        <v xml:space="preserve"> </v>
      </c>
      <c r="BC39" s="567" t="str">
        <f t="shared" si="6"/>
        <v xml:space="preserve"> </v>
      </c>
      <c r="BD39" s="567" t="str">
        <f t="shared" si="7"/>
        <v xml:space="preserve"> </v>
      </c>
      <c r="BE39" s="567" t="str">
        <f t="shared" si="8"/>
        <v xml:space="preserve"> </v>
      </c>
      <c r="BF39" s="82"/>
      <c r="BG39" s="318"/>
    </row>
    <row r="40" spans="1:59" s="87" customFormat="1" ht="12.75" x14ac:dyDescent="0.25">
      <c r="A40" s="370"/>
      <c r="B40" s="150">
        <f>Demografia!B39</f>
        <v>0</v>
      </c>
      <c r="C40" s="150">
        <f>Demografia!C39</f>
        <v>0</v>
      </c>
      <c r="D40" s="151">
        <f>Demografia!D39</f>
        <v>0</v>
      </c>
      <c r="E40" s="151">
        <f>Demografia!F39</f>
        <v>0</v>
      </c>
      <c r="F40" s="82"/>
      <c r="G40" s="242"/>
      <c r="H40" s="260"/>
      <c r="I40" s="261"/>
      <c r="J40" s="261"/>
      <c r="K40" s="260"/>
      <c r="L40" s="260"/>
      <c r="M40" s="261"/>
      <c r="N40" s="260"/>
      <c r="O40" s="244"/>
      <c r="P40" s="264"/>
      <c r="Q40" s="264"/>
      <c r="R40" s="264"/>
      <c r="S40" s="264"/>
      <c r="T40" s="264"/>
      <c r="U40" s="260"/>
      <c r="V40" s="242"/>
      <c r="W40" s="242"/>
      <c r="X40" s="82"/>
      <c r="Y40" s="260"/>
      <c r="Z40" s="153"/>
      <c r="AA40" s="82"/>
      <c r="AB40" s="244"/>
      <c r="AC40" s="244"/>
      <c r="AD40" s="260"/>
      <c r="AE40" s="244"/>
      <c r="AF40" s="260"/>
      <c r="AG40" s="260"/>
      <c r="AH40" s="260"/>
      <c r="AI40" s="249"/>
      <c r="AJ40" s="249"/>
      <c r="AK40" s="249"/>
      <c r="AL40" s="249"/>
      <c r="AM40" s="482"/>
      <c r="AN40" s="249"/>
      <c r="AO40" s="249"/>
      <c r="AP40" s="249"/>
      <c r="AQ40" s="249"/>
      <c r="AR40" s="249"/>
      <c r="AS40" s="249"/>
      <c r="AT40" s="249"/>
      <c r="AU40" s="249"/>
      <c r="AV40" s="249"/>
      <c r="AW40" s="249"/>
      <c r="AX40" s="249"/>
      <c r="AY40" s="249"/>
      <c r="AZ40" s="251"/>
      <c r="BA40" s="482"/>
      <c r="BB40" s="566" t="str">
        <f t="shared" si="0"/>
        <v xml:space="preserve"> </v>
      </c>
      <c r="BC40" s="566" t="str">
        <f t="shared" si="6"/>
        <v xml:space="preserve"> </v>
      </c>
      <c r="BD40" s="566" t="str">
        <f t="shared" si="7"/>
        <v xml:space="preserve"> </v>
      </c>
      <c r="BE40" s="566" t="str">
        <f t="shared" si="8"/>
        <v xml:space="preserve"> </v>
      </c>
      <c r="BF40" s="82"/>
      <c r="BG40" s="146"/>
    </row>
    <row r="41" spans="1:59" s="87" customFormat="1" ht="12.75" x14ac:dyDescent="0.25">
      <c r="A41" s="370"/>
      <c r="B41" s="366">
        <f>Demografia!B40</f>
        <v>0</v>
      </c>
      <c r="C41" s="366">
        <f>Demografia!C40</f>
        <v>0</v>
      </c>
      <c r="D41" s="367">
        <f>Demografia!D40</f>
        <v>0</v>
      </c>
      <c r="E41" s="367">
        <f>Demografia!F40</f>
        <v>0</v>
      </c>
      <c r="F41" s="82"/>
      <c r="G41" s="420"/>
      <c r="H41" s="245"/>
      <c r="I41" s="483"/>
      <c r="J41" s="483"/>
      <c r="K41" s="245"/>
      <c r="L41" s="245"/>
      <c r="M41" s="483"/>
      <c r="N41" s="245"/>
      <c r="O41" s="246"/>
      <c r="P41" s="266"/>
      <c r="Q41" s="266"/>
      <c r="R41" s="266"/>
      <c r="S41" s="266"/>
      <c r="T41" s="266"/>
      <c r="U41" s="245"/>
      <c r="V41" s="420"/>
      <c r="W41" s="420"/>
      <c r="X41" s="82"/>
      <c r="Y41" s="245"/>
      <c r="Z41" s="421"/>
      <c r="AA41" s="82"/>
      <c r="AB41" s="246"/>
      <c r="AC41" s="246"/>
      <c r="AD41" s="245"/>
      <c r="AE41" s="246"/>
      <c r="AF41" s="245"/>
      <c r="AG41" s="245"/>
      <c r="AH41" s="245"/>
      <c r="AI41" s="250"/>
      <c r="AJ41" s="250"/>
      <c r="AK41" s="250"/>
      <c r="AL41" s="250"/>
      <c r="AM41" s="482"/>
      <c r="AN41" s="250"/>
      <c r="AO41" s="250"/>
      <c r="AP41" s="250"/>
      <c r="AQ41" s="250"/>
      <c r="AR41" s="250"/>
      <c r="AS41" s="250"/>
      <c r="AT41" s="250"/>
      <c r="AU41" s="250"/>
      <c r="AV41" s="250"/>
      <c r="AW41" s="250"/>
      <c r="AX41" s="250"/>
      <c r="AY41" s="250"/>
      <c r="AZ41" s="252"/>
      <c r="BA41" s="482"/>
      <c r="BB41" s="567" t="str">
        <f t="shared" si="0"/>
        <v xml:space="preserve"> </v>
      </c>
      <c r="BC41" s="567" t="str">
        <f t="shared" si="6"/>
        <v xml:space="preserve"> </v>
      </c>
      <c r="BD41" s="567" t="str">
        <f t="shared" si="7"/>
        <v xml:space="preserve"> </v>
      </c>
      <c r="BE41" s="567" t="str">
        <f t="shared" si="8"/>
        <v xml:space="preserve"> </v>
      </c>
      <c r="BF41" s="82"/>
      <c r="BG41" s="318"/>
    </row>
    <row r="42" spans="1:59" s="87" customFormat="1" ht="12.75" x14ac:dyDescent="0.25">
      <c r="A42" s="370"/>
      <c r="B42" s="150">
        <f>Demografia!B41</f>
        <v>0</v>
      </c>
      <c r="C42" s="150">
        <f>Demografia!C41</f>
        <v>0</v>
      </c>
      <c r="D42" s="151">
        <f>Demografia!D41</f>
        <v>0</v>
      </c>
      <c r="E42" s="151">
        <f>Demografia!F41</f>
        <v>0</v>
      </c>
      <c r="F42" s="82"/>
      <c r="G42" s="242"/>
      <c r="H42" s="260"/>
      <c r="I42" s="261"/>
      <c r="J42" s="261"/>
      <c r="K42" s="260"/>
      <c r="L42" s="260"/>
      <c r="M42" s="261"/>
      <c r="N42" s="260"/>
      <c r="O42" s="244"/>
      <c r="P42" s="264"/>
      <c r="Q42" s="264"/>
      <c r="R42" s="264"/>
      <c r="S42" s="264"/>
      <c r="T42" s="264"/>
      <c r="U42" s="260"/>
      <c r="V42" s="242"/>
      <c r="W42" s="242"/>
      <c r="X42" s="82"/>
      <c r="Y42" s="260"/>
      <c r="Z42" s="153"/>
      <c r="AA42" s="82"/>
      <c r="AB42" s="244"/>
      <c r="AC42" s="244"/>
      <c r="AD42" s="260"/>
      <c r="AE42" s="244"/>
      <c r="AF42" s="260"/>
      <c r="AG42" s="260"/>
      <c r="AH42" s="260"/>
      <c r="AI42" s="249"/>
      <c r="AJ42" s="249"/>
      <c r="AK42" s="249"/>
      <c r="AL42" s="249"/>
      <c r="AM42" s="482"/>
      <c r="AN42" s="249"/>
      <c r="AO42" s="249"/>
      <c r="AP42" s="249"/>
      <c r="AQ42" s="249"/>
      <c r="AR42" s="249"/>
      <c r="AS42" s="249"/>
      <c r="AT42" s="249"/>
      <c r="AU42" s="249"/>
      <c r="AV42" s="249"/>
      <c r="AW42" s="249"/>
      <c r="AX42" s="249"/>
      <c r="AY42" s="249"/>
      <c r="AZ42" s="251"/>
      <c r="BA42" s="482"/>
      <c r="BB42" s="566" t="str">
        <f t="shared" si="0"/>
        <v xml:space="preserve"> </v>
      </c>
      <c r="BC42" s="566" t="str">
        <f t="shared" si="6"/>
        <v xml:space="preserve"> </v>
      </c>
      <c r="BD42" s="566" t="str">
        <f t="shared" si="7"/>
        <v xml:space="preserve"> </v>
      </c>
      <c r="BE42" s="566" t="str">
        <f t="shared" si="8"/>
        <v xml:space="preserve"> </v>
      </c>
      <c r="BF42" s="82"/>
      <c r="BG42" s="146"/>
    </row>
    <row r="43" spans="1:59" s="87" customFormat="1" ht="12.75" x14ac:dyDescent="0.25">
      <c r="A43" s="370"/>
      <c r="B43" s="366">
        <f>Demografia!B42</f>
        <v>0</v>
      </c>
      <c r="C43" s="366">
        <f>Demografia!C42</f>
        <v>0</v>
      </c>
      <c r="D43" s="367">
        <f>Demografia!D42</f>
        <v>0</v>
      </c>
      <c r="E43" s="367">
        <f>Demografia!F42</f>
        <v>0</v>
      </c>
      <c r="F43" s="82"/>
      <c r="G43" s="420"/>
      <c r="H43" s="245"/>
      <c r="I43" s="483"/>
      <c r="J43" s="483"/>
      <c r="K43" s="245"/>
      <c r="L43" s="245"/>
      <c r="M43" s="483"/>
      <c r="N43" s="245"/>
      <c r="O43" s="246"/>
      <c r="P43" s="266"/>
      <c r="Q43" s="266"/>
      <c r="R43" s="266"/>
      <c r="S43" s="266"/>
      <c r="T43" s="266"/>
      <c r="U43" s="245"/>
      <c r="V43" s="420"/>
      <c r="W43" s="420"/>
      <c r="X43" s="82"/>
      <c r="Y43" s="245"/>
      <c r="Z43" s="421"/>
      <c r="AA43" s="82"/>
      <c r="AB43" s="246"/>
      <c r="AC43" s="246"/>
      <c r="AD43" s="245"/>
      <c r="AE43" s="246"/>
      <c r="AF43" s="245"/>
      <c r="AG43" s="245"/>
      <c r="AH43" s="245"/>
      <c r="AI43" s="250"/>
      <c r="AJ43" s="250"/>
      <c r="AK43" s="250"/>
      <c r="AL43" s="250"/>
      <c r="AM43" s="482"/>
      <c r="AN43" s="250"/>
      <c r="AO43" s="250"/>
      <c r="AP43" s="250"/>
      <c r="AQ43" s="250"/>
      <c r="AR43" s="250"/>
      <c r="AS43" s="250"/>
      <c r="AT43" s="250"/>
      <c r="AU43" s="250"/>
      <c r="AV43" s="250"/>
      <c r="AW43" s="250"/>
      <c r="AX43" s="250"/>
      <c r="AY43" s="250"/>
      <c r="AZ43" s="252"/>
      <c r="BA43" s="482"/>
      <c r="BB43" s="567" t="str">
        <f t="shared" si="0"/>
        <v xml:space="preserve"> </v>
      </c>
      <c r="BC43" s="567" t="str">
        <f t="shared" si="6"/>
        <v xml:space="preserve"> </v>
      </c>
      <c r="BD43" s="567" t="str">
        <f t="shared" si="7"/>
        <v xml:space="preserve"> </v>
      </c>
      <c r="BE43" s="567" t="str">
        <f t="shared" si="8"/>
        <v xml:space="preserve"> </v>
      </c>
      <c r="BF43" s="82"/>
      <c r="BG43" s="318"/>
    </row>
    <row r="44" spans="1:59" s="87" customFormat="1" ht="12.75" x14ac:dyDescent="0.25">
      <c r="A44" s="370"/>
      <c r="B44" s="150">
        <f>Demografia!B43</f>
        <v>0</v>
      </c>
      <c r="C44" s="150">
        <f>Demografia!C43</f>
        <v>0</v>
      </c>
      <c r="D44" s="151">
        <f>Demografia!D43</f>
        <v>0</v>
      </c>
      <c r="E44" s="151">
        <f>Demografia!F43</f>
        <v>0</v>
      </c>
      <c r="F44" s="82"/>
      <c r="G44" s="242"/>
      <c r="H44" s="260"/>
      <c r="I44" s="261"/>
      <c r="J44" s="261"/>
      <c r="K44" s="260"/>
      <c r="L44" s="260"/>
      <c r="M44" s="261"/>
      <c r="N44" s="260"/>
      <c r="O44" s="244"/>
      <c r="P44" s="264"/>
      <c r="Q44" s="264"/>
      <c r="R44" s="264"/>
      <c r="S44" s="264"/>
      <c r="T44" s="264"/>
      <c r="U44" s="260"/>
      <c r="V44" s="242"/>
      <c r="W44" s="242"/>
      <c r="X44" s="82"/>
      <c r="Y44" s="260"/>
      <c r="Z44" s="153"/>
      <c r="AA44" s="82"/>
      <c r="AB44" s="244"/>
      <c r="AC44" s="244"/>
      <c r="AD44" s="260"/>
      <c r="AE44" s="244"/>
      <c r="AF44" s="260"/>
      <c r="AG44" s="260"/>
      <c r="AH44" s="260"/>
      <c r="AI44" s="249"/>
      <c r="AJ44" s="249"/>
      <c r="AK44" s="249"/>
      <c r="AL44" s="249"/>
      <c r="AM44" s="482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51"/>
      <c r="BA44" s="482"/>
      <c r="BB44" s="566" t="str">
        <f t="shared" si="0"/>
        <v xml:space="preserve"> </v>
      </c>
      <c r="BC44" s="566" t="str">
        <f t="shared" si="6"/>
        <v xml:space="preserve"> </v>
      </c>
      <c r="BD44" s="566" t="str">
        <f t="shared" si="7"/>
        <v xml:space="preserve"> </v>
      </c>
      <c r="BE44" s="566" t="str">
        <f t="shared" si="8"/>
        <v xml:space="preserve"> </v>
      </c>
      <c r="BF44" s="82"/>
      <c r="BG44" s="146"/>
    </row>
    <row r="45" spans="1:59" s="87" customFormat="1" ht="12.75" x14ac:dyDescent="0.25">
      <c r="A45" s="370"/>
      <c r="B45" s="366">
        <f>Demografia!B44</f>
        <v>0</v>
      </c>
      <c r="C45" s="366">
        <f>Demografia!C44</f>
        <v>0</v>
      </c>
      <c r="D45" s="367">
        <f>Demografia!D44</f>
        <v>0</v>
      </c>
      <c r="E45" s="367">
        <f>Demografia!F44</f>
        <v>0</v>
      </c>
      <c r="F45" s="82"/>
      <c r="G45" s="420"/>
      <c r="H45" s="245"/>
      <c r="I45" s="483"/>
      <c r="J45" s="483"/>
      <c r="K45" s="245"/>
      <c r="L45" s="245"/>
      <c r="M45" s="483"/>
      <c r="N45" s="245"/>
      <c r="O45" s="246"/>
      <c r="P45" s="266"/>
      <c r="Q45" s="266"/>
      <c r="R45" s="266"/>
      <c r="S45" s="266"/>
      <c r="T45" s="266"/>
      <c r="U45" s="245"/>
      <c r="V45" s="420"/>
      <c r="W45" s="420"/>
      <c r="X45" s="82"/>
      <c r="Y45" s="245"/>
      <c r="Z45" s="421"/>
      <c r="AA45" s="82"/>
      <c r="AB45" s="246"/>
      <c r="AC45" s="246"/>
      <c r="AD45" s="245"/>
      <c r="AE45" s="246"/>
      <c r="AF45" s="245"/>
      <c r="AG45" s="245"/>
      <c r="AH45" s="245"/>
      <c r="AI45" s="250"/>
      <c r="AJ45" s="250"/>
      <c r="AK45" s="250"/>
      <c r="AL45" s="250"/>
      <c r="AM45" s="482"/>
      <c r="AN45" s="250"/>
      <c r="AO45" s="250"/>
      <c r="AP45" s="250"/>
      <c r="AQ45" s="250"/>
      <c r="AR45" s="250"/>
      <c r="AS45" s="250"/>
      <c r="AT45" s="250"/>
      <c r="AU45" s="250"/>
      <c r="AV45" s="250"/>
      <c r="AW45" s="250"/>
      <c r="AX45" s="250"/>
      <c r="AY45" s="250"/>
      <c r="AZ45" s="252"/>
      <c r="BA45" s="482"/>
      <c r="BB45" s="567" t="str">
        <f t="shared" si="0"/>
        <v xml:space="preserve"> </v>
      </c>
      <c r="BC45" s="567" t="str">
        <f t="shared" si="6"/>
        <v xml:space="preserve"> </v>
      </c>
      <c r="BD45" s="567" t="str">
        <f t="shared" si="7"/>
        <v xml:space="preserve"> </v>
      </c>
      <c r="BE45" s="567" t="str">
        <f t="shared" si="8"/>
        <v xml:space="preserve"> </v>
      </c>
      <c r="BF45" s="82"/>
      <c r="BG45" s="318"/>
    </row>
    <row r="46" spans="1:59" s="87" customFormat="1" ht="12.75" x14ac:dyDescent="0.25">
      <c r="A46" s="370"/>
      <c r="B46" s="150">
        <f>Demografia!B45</f>
        <v>0</v>
      </c>
      <c r="C46" s="150">
        <f>Demografia!C45</f>
        <v>0</v>
      </c>
      <c r="D46" s="151">
        <f>Demografia!D45</f>
        <v>0</v>
      </c>
      <c r="E46" s="151">
        <f>Demografia!F45</f>
        <v>0</v>
      </c>
      <c r="F46" s="82"/>
      <c r="G46" s="242"/>
      <c r="H46" s="260"/>
      <c r="I46" s="261"/>
      <c r="J46" s="261"/>
      <c r="K46" s="260"/>
      <c r="L46" s="260"/>
      <c r="M46" s="261"/>
      <c r="N46" s="260"/>
      <c r="O46" s="244"/>
      <c r="P46" s="264"/>
      <c r="Q46" s="264"/>
      <c r="R46" s="264"/>
      <c r="S46" s="264"/>
      <c r="T46" s="264"/>
      <c r="U46" s="260"/>
      <c r="V46" s="242"/>
      <c r="W46" s="242"/>
      <c r="X46" s="82"/>
      <c r="Y46" s="260"/>
      <c r="Z46" s="153"/>
      <c r="AA46" s="82"/>
      <c r="AB46" s="244"/>
      <c r="AC46" s="244"/>
      <c r="AD46" s="260"/>
      <c r="AE46" s="244"/>
      <c r="AF46" s="260"/>
      <c r="AG46" s="260"/>
      <c r="AH46" s="260"/>
      <c r="AI46" s="249"/>
      <c r="AJ46" s="249"/>
      <c r="AK46" s="249"/>
      <c r="AL46" s="249"/>
      <c r="AM46" s="482"/>
      <c r="AN46" s="249"/>
      <c r="AO46" s="249"/>
      <c r="AP46" s="249"/>
      <c r="AQ46" s="249"/>
      <c r="AR46" s="249"/>
      <c r="AS46" s="249"/>
      <c r="AT46" s="249"/>
      <c r="AU46" s="249"/>
      <c r="AV46" s="249"/>
      <c r="AW46" s="249"/>
      <c r="AX46" s="249"/>
      <c r="AY46" s="249"/>
      <c r="AZ46" s="251"/>
      <c r="BA46" s="482"/>
      <c r="BB46" s="566" t="str">
        <f t="shared" si="0"/>
        <v xml:space="preserve"> </v>
      </c>
      <c r="BC46" s="566" t="str">
        <f t="shared" si="6"/>
        <v xml:space="preserve"> </v>
      </c>
      <c r="BD46" s="566" t="str">
        <f t="shared" si="7"/>
        <v xml:space="preserve"> </v>
      </c>
      <c r="BE46" s="566" t="str">
        <f t="shared" si="8"/>
        <v xml:space="preserve"> </v>
      </c>
      <c r="BF46" s="82"/>
      <c r="BG46" s="146"/>
    </row>
    <row r="47" spans="1:59" s="87" customFormat="1" ht="12.75" x14ac:dyDescent="0.25">
      <c r="A47" s="370"/>
      <c r="B47" s="366">
        <f>Demografia!B46</f>
        <v>0</v>
      </c>
      <c r="C47" s="366">
        <f>Demografia!C46</f>
        <v>0</v>
      </c>
      <c r="D47" s="367">
        <f>Demografia!D46</f>
        <v>0</v>
      </c>
      <c r="E47" s="367">
        <f>Demografia!F46</f>
        <v>0</v>
      </c>
      <c r="F47" s="82"/>
      <c r="G47" s="420"/>
      <c r="H47" s="245"/>
      <c r="I47" s="483"/>
      <c r="J47" s="483"/>
      <c r="K47" s="245"/>
      <c r="L47" s="245"/>
      <c r="M47" s="483"/>
      <c r="N47" s="245"/>
      <c r="O47" s="246"/>
      <c r="P47" s="266"/>
      <c r="Q47" s="266"/>
      <c r="R47" s="266"/>
      <c r="S47" s="266"/>
      <c r="T47" s="266"/>
      <c r="U47" s="245"/>
      <c r="V47" s="420"/>
      <c r="W47" s="420"/>
      <c r="X47" s="82"/>
      <c r="Y47" s="245"/>
      <c r="Z47" s="421"/>
      <c r="AA47" s="82"/>
      <c r="AB47" s="246"/>
      <c r="AC47" s="246"/>
      <c r="AD47" s="245"/>
      <c r="AE47" s="246"/>
      <c r="AF47" s="245"/>
      <c r="AG47" s="245"/>
      <c r="AH47" s="245"/>
      <c r="AI47" s="250"/>
      <c r="AJ47" s="250"/>
      <c r="AK47" s="250"/>
      <c r="AL47" s="250"/>
      <c r="AM47" s="482"/>
      <c r="AN47" s="250"/>
      <c r="AO47" s="250"/>
      <c r="AP47" s="250"/>
      <c r="AQ47" s="250"/>
      <c r="AR47" s="250"/>
      <c r="AS47" s="250"/>
      <c r="AT47" s="250"/>
      <c r="AU47" s="250"/>
      <c r="AV47" s="250"/>
      <c r="AW47" s="250"/>
      <c r="AX47" s="250"/>
      <c r="AY47" s="250"/>
      <c r="AZ47" s="252"/>
      <c r="BA47" s="482"/>
      <c r="BB47" s="567" t="str">
        <f t="shared" si="0"/>
        <v xml:space="preserve"> </v>
      </c>
      <c r="BC47" s="567" t="str">
        <f t="shared" si="6"/>
        <v xml:space="preserve"> </v>
      </c>
      <c r="BD47" s="567" t="str">
        <f t="shared" si="7"/>
        <v xml:space="preserve"> </v>
      </c>
      <c r="BE47" s="567" t="str">
        <f t="shared" si="8"/>
        <v xml:space="preserve"> </v>
      </c>
      <c r="BF47" s="82"/>
      <c r="BG47" s="318"/>
    </row>
    <row r="48" spans="1:59" s="87" customFormat="1" ht="12.75" x14ac:dyDescent="0.25">
      <c r="A48" s="370"/>
      <c r="B48" s="150">
        <f>Demografia!B47</f>
        <v>0</v>
      </c>
      <c r="C48" s="150">
        <f>Demografia!C47</f>
        <v>0</v>
      </c>
      <c r="D48" s="151">
        <f>Demografia!D47</f>
        <v>0</v>
      </c>
      <c r="E48" s="151">
        <f>Demografia!F47</f>
        <v>0</v>
      </c>
      <c r="F48" s="82"/>
      <c r="G48" s="242"/>
      <c r="H48" s="260"/>
      <c r="I48" s="261"/>
      <c r="J48" s="261"/>
      <c r="K48" s="260"/>
      <c r="L48" s="260"/>
      <c r="M48" s="261"/>
      <c r="N48" s="260"/>
      <c r="O48" s="244"/>
      <c r="P48" s="264"/>
      <c r="Q48" s="264"/>
      <c r="R48" s="264"/>
      <c r="S48" s="264"/>
      <c r="T48" s="264"/>
      <c r="U48" s="260"/>
      <c r="V48" s="242"/>
      <c r="W48" s="242"/>
      <c r="X48" s="82"/>
      <c r="Y48" s="260"/>
      <c r="Z48" s="153"/>
      <c r="AA48" s="82"/>
      <c r="AB48" s="244"/>
      <c r="AC48" s="244"/>
      <c r="AD48" s="260"/>
      <c r="AE48" s="244"/>
      <c r="AF48" s="260"/>
      <c r="AG48" s="260"/>
      <c r="AH48" s="260"/>
      <c r="AI48" s="249"/>
      <c r="AJ48" s="249"/>
      <c r="AK48" s="249"/>
      <c r="AL48" s="249"/>
      <c r="AM48" s="482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51"/>
      <c r="BA48" s="482"/>
      <c r="BB48" s="566" t="str">
        <f t="shared" si="0"/>
        <v xml:space="preserve"> </v>
      </c>
      <c r="BC48" s="566" t="str">
        <f t="shared" si="6"/>
        <v xml:space="preserve"> </v>
      </c>
      <c r="BD48" s="566" t="str">
        <f t="shared" si="7"/>
        <v xml:space="preserve"> </v>
      </c>
      <c r="BE48" s="566" t="str">
        <f t="shared" si="8"/>
        <v xml:space="preserve"> </v>
      </c>
      <c r="BF48" s="82"/>
      <c r="BG48" s="146"/>
    </row>
    <row r="49" spans="1:59" s="87" customFormat="1" ht="12.75" x14ac:dyDescent="0.25">
      <c r="A49" s="370"/>
      <c r="B49" s="366">
        <f>Demografia!B48</f>
        <v>0</v>
      </c>
      <c r="C49" s="366">
        <f>Demografia!C48</f>
        <v>0</v>
      </c>
      <c r="D49" s="367">
        <f>Demografia!D48</f>
        <v>0</v>
      </c>
      <c r="E49" s="367">
        <f>Demografia!F48</f>
        <v>0</v>
      </c>
      <c r="F49" s="82"/>
      <c r="G49" s="420"/>
      <c r="H49" s="245"/>
      <c r="I49" s="483"/>
      <c r="J49" s="483"/>
      <c r="K49" s="245"/>
      <c r="L49" s="245"/>
      <c r="M49" s="483"/>
      <c r="N49" s="245"/>
      <c r="O49" s="246"/>
      <c r="P49" s="266"/>
      <c r="Q49" s="266"/>
      <c r="R49" s="266"/>
      <c r="S49" s="266"/>
      <c r="T49" s="266"/>
      <c r="U49" s="245"/>
      <c r="V49" s="420"/>
      <c r="W49" s="420"/>
      <c r="X49" s="82"/>
      <c r="Y49" s="245"/>
      <c r="Z49" s="421"/>
      <c r="AA49" s="82"/>
      <c r="AB49" s="246"/>
      <c r="AC49" s="246"/>
      <c r="AD49" s="245"/>
      <c r="AE49" s="246"/>
      <c r="AF49" s="245"/>
      <c r="AG49" s="245"/>
      <c r="AH49" s="245"/>
      <c r="AI49" s="250"/>
      <c r="AJ49" s="250"/>
      <c r="AK49" s="250"/>
      <c r="AL49" s="250"/>
      <c r="AM49" s="482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2"/>
      <c r="BA49" s="482"/>
      <c r="BB49" s="567" t="str">
        <f t="shared" ref="BB49:BB80" si="9">IF(AG49=0," ",AN49/AI49)</f>
        <v xml:space="preserve"> </v>
      </c>
      <c r="BC49" s="567" t="str">
        <f t="shared" si="6"/>
        <v xml:space="preserve"> </v>
      </c>
      <c r="BD49" s="567" t="str">
        <f t="shared" si="7"/>
        <v xml:space="preserve"> </v>
      </c>
      <c r="BE49" s="567" t="str">
        <f t="shared" si="8"/>
        <v xml:space="preserve"> </v>
      </c>
      <c r="BF49" s="82"/>
      <c r="BG49" s="318"/>
    </row>
    <row r="50" spans="1:59" s="87" customFormat="1" ht="12.75" x14ac:dyDescent="0.25">
      <c r="A50" s="370"/>
      <c r="B50" s="150">
        <f>Demografia!B49</f>
        <v>0</v>
      </c>
      <c r="C50" s="150">
        <f>Demografia!C49</f>
        <v>0</v>
      </c>
      <c r="D50" s="151">
        <f>Demografia!D49</f>
        <v>0</v>
      </c>
      <c r="E50" s="151">
        <f>Demografia!F49</f>
        <v>0</v>
      </c>
      <c r="F50" s="82"/>
      <c r="G50" s="242"/>
      <c r="H50" s="260"/>
      <c r="I50" s="261"/>
      <c r="J50" s="261"/>
      <c r="K50" s="260"/>
      <c r="L50" s="260"/>
      <c r="M50" s="261"/>
      <c r="N50" s="260"/>
      <c r="O50" s="244"/>
      <c r="P50" s="264"/>
      <c r="Q50" s="264"/>
      <c r="R50" s="264"/>
      <c r="S50" s="264"/>
      <c r="T50" s="264"/>
      <c r="U50" s="260"/>
      <c r="V50" s="242"/>
      <c r="W50" s="242"/>
      <c r="X50" s="82"/>
      <c r="Y50" s="260"/>
      <c r="Z50" s="153"/>
      <c r="AA50" s="82"/>
      <c r="AB50" s="244"/>
      <c r="AC50" s="244"/>
      <c r="AD50" s="260"/>
      <c r="AE50" s="244"/>
      <c r="AF50" s="260"/>
      <c r="AG50" s="260"/>
      <c r="AH50" s="260"/>
      <c r="AI50" s="249"/>
      <c r="AJ50" s="249"/>
      <c r="AK50" s="249"/>
      <c r="AL50" s="249"/>
      <c r="AM50" s="482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51"/>
      <c r="BA50" s="482"/>
      <c r="BB50" s="566" t="str">
        <f t="shared" si="9"/>
        <v xml:space="preserve"> </v>
      </c>
      <c r="BC50" s="566" t="str">
        <f t="shared" si="6"/>
        <v xml:space="preserve"> </v>
      </c>
      <c r="BD50" s="566" t="str">
        <f t="shared" si="7"/>
        <v xml:space="preserve"> </v>
      </c>
      <c r="BE50" s="566" t="str">
        <f t="shared" si="8"/>
        <v xml:space="preserve"> </v>
      </c>
      <c r="BF50" s="82"/>
      <c r="BG50" s="146"/>
    </row>
    <row r="51" spans="1:59" s="87" customFormat="1" ht="12.75" x14ac:dyDescent="0.25">
      <c r="A51" s="370"/>
      <c r="B51" s="366">
        <f>Demografia!B50</f>
        <v>0</v>
      </c>
      <c r="C51" s="366">
        <f>Demografia!C50</f>
        <v>0</v>
      </c>
      <c r="D51" s="367">
        <f>Demografia!D50</f>
        <v>0</v>
      </c>
      <c r="E51" s="367">
        <f>Demografia!F50</f>
        <v>0</v>
      </c>
      <c r="F51" s="82"/>
      <c r="G51" s="420"/>
      <c r="H51" s="245"/>
      <c r="I51" s="483"/>
      <c r="J51" s="483"/>
      <c r="K51" s="245"/>
      <c r="L51" s="245"/>
      <c r="M51" s="483"/>
      <c r="N51" s="245"/>
      <c r="O51" s="246"/>
      <c r="P51" s="266"/>
      <c r="Q51" s="266"/>
      <c r="R51" s="266"/>
      <c r="S51" s="266"/>
      <c r="T51" s="266"/>
      <c r="U51" s="245"/>
      <c r="V51" s="420"/>
      <c r="W51" s="420"/>
      <c r="X51" s="82"/>
      <c r="Y51" s="245"/>
      <c r="Z51" s="421"/>
      <c r="AA51" s="82"/>
      <c r="AB51" s="246"/>
      <c r="AC51" s="246"/>
      <c r="AD51" s="245"/>
      <c r="AE51" s="246"/>
      <c r="AF51" s="245"/>
      <c r="AG51" s="245"/>
      <c r="AH51" s="245"/>
      <c r="AI51" s="250"/>
      <c r="AJ51" s="250"/>
      <c r="AK51" s="250"/>
      <c r="AL51" s="250"/>
      <c r="AM51" s="482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2"/>
      <c r="BA51" s="482"/>
      <c r="BB51" s="567" t="str">
        <f t="shared" si="9"/>
        <v xml:space="preserve"> </v>
      </c>
      <c r="BC51" s="567" t="str">
        <f t="shared" si="6"/>
        <v xml:space="preserve"> </v>
      </c>
      <c r="BD51" s="567" t="str">
        <f t="shared" si="7"/>
        <v xml:space="preserve"> </v>
      </c>
      <c r="BE51" s="567" t="str">
        <f t="shared" si="8"/>
        <v xml:space="preserve"> </v>
      </c>
      <c r="BF51" s="82"/>
      <c r="BG51" s="318"/>
    </row>
    <row r="52" spans="1:59" s="87" customFormat="1" ht="12.75" x14ac:dyDescent="0.25">
      <c r="A52" s="370"/>
      <c r="B52" s="150">
        <f>Demografia!B51</f>
        <v>0</v>
      </c>
      <c r="C52" s="150">
        <f>Demografia!C51</f>
        <v>0</v>
      </c>
      <c r="D52" s="151">
        <f>Demografia!D51</f>
        <v>0</v>
      </c>
      <c r="E52" s="151">
        <f>Demografia!F51</f>
        <v>0</v>
      </c>
      <c r="F52" s="82"/>
      <c r="G52" s="242"/>
      <c r="H52" s="260"/>
      <c r="I52" s="261"/>
      <c r="J52" s="261"/>
      <c r="K52" s="260"/>
      <c r="L52" s="260"/>
      <c r="M52" s="261"/>
      <c r="N52" s="260"/>
      <c r="O52" s="244"/>
      <c r="P52" s="264"/>
      <c r="Q52" s="264"/>
      <c r="R52" s="264"/>
      <c r="S52" s="264"/>
      <c r="T52" s="264"/>
      <c r="U52" s="260"/>
      <c r="V52" s="242"/>
      <c r="W52" s="242"/>
      <c r="X52" s="82"/>
      <c r="Y52" s="260"/>
      <c r="Z52" s="153"/>
      <c r="AA52" s="82"/>
      <c r="AB52" s="244"/>
      <c r="AC52" s="244"/>
      <c r="AD52" s="260"/>
      <c r="AE52" s="244"/>
      <c r="AF52" s="260"/>
      <c r="AG52" s="260"/>
      <c r="AH52" s="260"/>
      <c r="AI52" s="249"/>
      <c r="AJ52" s="249"/>
      <c r="AK52" s="249"/>
      <c r="AL52" s="249"/>
      <c r="AM52" s="482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51"/>
      <c r="BA52" s="482"/>
      <c r="BB52" s="566" t="str">
        <f t="shared" si="9"/>
        <v xml:space="preserve"> </v>
      </c>
      <c r="BC52" s="566" t="str">
        <f t="shared" si="6"/>
        <v xml:space="preserve"> </v>
      </c>
      <c r="BD52" s="566" t="str">
        <f t="shared" si="7"/>
        <v xml:space="preserve"> </v>
      </c>
      <c r="BE52" s="566" t="str">
        <f t="shared" si="8"/>
        <v xml:space="preserve"> </v>
      </c>
      <c r="BF52" s="82"/>
      <c r="BG52" s="146"/>
    </row>
    <row r="53" spans="1:59" s="87" customFormat="1" ht="12.75" x14ac:dyDescent="0.25">
      <c r="A53" s="370"/>
      <c r="B53" s="366">
        <f>Demografia!B52</f>
        <v>0</v>
      </c>
      <c r="C53" s="366">
        <f>Demografia!C52</f>
        <v>0</v>
      </c>
      <c r="D53" s="367">
        <f>Demografia!D52</f>
        <v>0</v>
      </c>
      <c r="E53" s="367">
        <f>Demografia!F52</f>
        <v>0</v>
      </c>
      <c r="F53" s="82"/>
      <c r="G53" s="420"/>
      <c r="H53" s="245"/>
      <c r="I53" s="483"/>
      <c r="J53" s="483"/>
      <c r="K53" s="245"/>
      <c r="L53" s="245"/>
      <c r="M53" s="483"/>
      <c r="N53" s="245"/>
      <c r="O53" s="246"/>
      <c r="P53" s="266"/>
      <c r="Q53" s="266"/>
      <c r="R53" s="266"/>
      <c r="S53" s="266"/>
      <c r="T53" s="266"/>
      <c r="U53" s="245"/>
      <c r="V53" s="420"/>
      <c r="W53" s="420"/>
      <c r="X53" s="82"/>
      <c r="Y53" s="245"/>
      <c r="Z53" s="421"/>
      <c r="AA53" s="82"/>
      <c r="AB53" s="246"/>
      <c r="AC53" s="246"/>
      <c r="AD53" s="245"/>
      <c r="AE53" s="246"/>
      <c r="AF53" s="245"/>
      <c r="AG53" s="245"/>
      <c r="AH53" s="245"/>
      <c r="AI53" s="250"/>
      <c r="AJ53" s="250"/>
      <c r="AK53" s="250"/>
      <c r="AL53" s="250"/>
      <c r="AM53" s="482"/>
      <c r="AN53" s="250"/>
      <c r="AO53" s="250"/>
      <c r="AP53" s="250"/>
      <c r="AQ53" s="250"/>
      <c r="AR53" s="250"/>
      <c r="AS53" s="250"/>
      <c r="AT53" s="250"/>
      <c r="AU53" s="250"/>
      <c r="AV53" s="250"/>
      <c r="AW53" s="250"/>
      <c r="AX53" s="250"/>
      <c r="AY53" s="250"/>
      <c r="AZ53" s="252"/>
      <c r="BA53" s="482"/>
      <c r="BB53" s="567" t="str">
        <f t="shared" si="9"/>
        <v xml:space="preserve"> </v>
      </c>
      <c r="BC53" s="567" t="str">
        <f t="shared" si="6"/>
        <v xml:space="preserve"> </v>
      </c>
      <c r="BD53" s="567" t="str">
        <f t="shared" si="7"/>
        <v xml:space="preserve"> </v>
      </c>
      <c r="BE53" s="567" t="str">
        <f t="shared" si="8"/>
        <v xml:space="preserve"> </v>
      </c>
      <c r="BF53" s="82"/>
      <c r="BG53" s="318"/>
    </row>
    <row r="54" spans="1:59" s="87" customFormat="1" ht="12.75" x14ac:dyDescent="0.25">
      <c r="A54" s="370"/>
      <c r="B54" s="150">
        <f>Demografia!B53</f>
        <v>0</v>
      </c>
      <c r="C54" s="150">
        <f>Demografia!C53</f>
        <v>0</v>
      </c>
      <c r="D54" s="151">
        <f>Demografia!D53</f>
        <v>0</v>
      </c>
      <c r="E54" s="151">
        <f>Demografia!F53</f>
        <v>0</v>
      </c>
      <c r="F54" s="82"/>
      <c r="G54" s="242"/>
      <c r="H54" s="260"/>
      <c r="I54" s="261"/>
      <c r="J54" s="261"/>
      <c r="K54" s="260"/>
      <c r="L54" s="260"/>
      <c r="M54" s="261"/>
      <c r="N54" s="260"/>
      <c r="O54" s="244"/>
      <c r="P54" s="264"/>
      <c r="Q54" s="264"/>
      <c r="R54" s="264"/>
      <c r="S54" s="264"/>
      <c r="T54" s="264"/>
      <c r="U54" s="260"/>
      <c r="V54" s="242"/>
      <c r="W54" s="242"/>
      <c r="X54" s="82"/>
      <c r="Y54" s="260"/>
      <c r="Z54" s="153"/>
      <c r="AA54" s="82"/>
      <c r="AB54" s="244"/>
      <c r="AC54" s="244"/>
      <c r="AD54" s="260"/>
      <c r="AE54" s="244"/>
      <c r="AF54" s="260"/>
      <c r="AG54" s="260"/>
      <c r="AH54" s="260"/>
      <c r="AI54" s="249"/>
      <c r="AJ54" s="249"/>
      <c r="AK54" s="249"/>
      <c r="AL54" s="249"/>
      <c r="AM54" s="482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51"/>
      <c r="BA54" s="482"/>
      <c r="BB54" s="566" t="str">
        <f t="shared" si="9"/>
        <v xml:space="preserve"> </v>
      </c>
      <c r="BC54" s="566" t="str">
        <f t="shared" si="6"/>
        <v xml:space="preserve"> </v>
      </c>
      <c r="BD54" s="566" t="str">
        <f t="shared" si="7"/>
        <v xml:space="preserve"> </v>
      </c>
      <c r="BE54" s="566" t="str">
        <f t="shared" si="8"/>
        <v xml:space="preserve"> </v>
      </c>
      <c r="BF54" s="82"/>
      <c r="BG54" s="146"/>
    </row>
    <row r="55" spans="1:59" s="87" customFormat="1" ht="12.75" x14ac:dyDescent="0.25">
      <c r="A55" s="370"/>
      <c r="B55" s="366">
        <f>Demografia!B54</f>
        <v>0</v>
      </c>
      <c r="C55" s="366">
        <f>Demografia!C54</f>
        <v>0</v>
      </c>
      <c r="D55" s="367">
        <f>Demografia!D54</f>
        <v>0</v>
      </c>
      <c r="E55" s="367">
        <f>Demografia!F54</f>
        <v>0</v>
      </c>
      <c r="F55" s="82"/>
      <c r="G55" s="420"/>
      <c r="H55" s="245"/>
      <c r="I55" s="483"/>
      <c r="J55" s="483"/>
      <c r="K55" s="245"/>
      <c r="L55" s="245"/>
      <c r="M55" s="483"/>
      <c r="N55" s="245"/>
      <c r="O55" s="246"/>
      <c r="P55" s="266"/>
      <c r="Q55" s="266"/>
      <c r="R55" s="266"/>
      <c r="S55" s="266"/>
      <c r="T55" s="266"/>
      <c r="U55" s="245"/>
      <c r="V55" s="420"/>
      <c r="W55" s="420"/>
      <c r="X55" s="82"/>
      <c r="Y55" s="245"/>
      <c r="Z55" s="421"/>
      <c r="AA55" s="82"/>
      <c r="AB55" s="246"/>
      <c r="AC55" s="246"/>
      <c r="AD55" s="245"/>
      <c r="AE55" s="246"/>
      <c r="AF55" s="245"/>
      <c r="AG55" s="245"/>
      <c r="AH55" s="245"/>
      <c r="AI55" s="250"/>
      <c r="AJ55" s="250"/>
      <c r="AK55" s="250"/>
      <c r="AL55" s="250"/>
      <c r="AM55" s="482"/>
      <c r="AN55" s="250"/>
      <c r="AO55" s="250"/>
      <c r="AP55" s="250"/>
      <c r="AQ55" s="250"/>
      <c r="AR55" s="250"/>
      <c r="AS55" s="250"/>
      <c r="AT55" s="250"/>
      <c r="AU55" s="250"/>
      <c r="AV55" s="250"/>
      <c r="AW55" s="250"/>
      <c r="AX55" s="250"/>
      <c r="AY55" s="250"/>
      <c r="AZ55" s="252"/>
      <c r="BA55" s="482"/>
      <c r="BB55" s="567" t="str">
        <f t="shared" si="9"/>
        <v xml:space="preserve"> </v>
      </c>
      <c r="BC55" s="567" t="str">
        <f t="shared" si="6"/>
        <v xml:space="preserve"> </v>
      </c>
      <c r="BD55" s="567" t="str">
        <f t="shared" si="7"/>
        <v xml:space="preserve"> </v>
      </c>
      <c r="BE55" s="567" t="str">
        <f t="shared" si="8"/>
        <v xml:space="preserve"> </v>
      </c>
      <c r="BF55" s="82"/>
      <c r="BG55" s="318"/>
    </row>
    <row r="56" spans="1:59" s="87" customFormat="1" ht="12.75" x14ac:dyDescent="0.25">
      <c r="A56" s="370"/>
      <c r="B56" s="150">
        <f>Demografia!B55</f>
        <v>0</v>
      </c>
      <c r="C56" s="150">
        <f>Demografia!C55</f>
        <v>0</v>
      </c>
      <c r="D56" s="151">
        <f>Demografia!D55</f>
        <v>0</v>
      </c>
      <c r="E56" s="151">
        <f>Demografia!F55</f>
        <v>0</v>
      </c>
      <c r="F56" s="82"/>
      <c r="G56" s="242"/>
      <c r="H56" s="260"/>
      <c r="I56" s="261"/>
      <c r="J56" s="261"/>
      <c r="K56" s="260"/>
      <c r="L56" s="260"/>
      <c r="M56" s="261"/>
      <c r="N56" s="260"/>
      <c r="O56" s="244"/>
      <c r="P56" s="264"/>
      <c r="Q56" s="264"/>
      <c r="R56" s="264"/>
      <c r="S56" s="264"/>
      <c r="T56" s="264"/>
      <c r="U56" s="260"/>
      <c r="V56" s="242"/>
      <c r="W56" s="242"/>
      <c r="X56" s="82"/>
      <c r="Y56" s="260"/>
      <c r="Z56" s="153"/>
      <c r="AA56" s="82"/>
      <c r="AB56" s="244"/>
      <c r="AC56" s="244"/>
      <c r="AD56" s="260"/>
      <c r="AE56" s="244"/>
      <c r="AF56" s="260"/>
      <c r="AG56" s="260"/>
      <c r="AH56" s="260"/>
      <c r="AI56" s="249"/>
      <c r="AJ56" s="249"/>
      <c r="AK56" s="249"/>
      <c r="AL56" s="249"/>
      <c r="AM56" s="482"/>
      <c r="AN56" s="249"/>
      <c r="AO56" s="249"/>
      <c r="AP56" s="249"/>
      <c r="AQ56" s="249"/>
      <c r="AR56" s="249"/>
      <c r="AS56" s="249"/>
      <c r="AT56" s="249"/>
      <c r="AU56" s="249"/>
      <c r="AV56" s="249"/>
      <c r="AW56" s="249"/>
      <c r="AX56" s="249"/>
      <c r="AY56" s="249"/>
      <c r="AZ56" s="251"/>
      <c r="BA56" s="482"/>
      <c r="BB56" s="566" t="str">
        <f t="shared" si="9"/>
        <v xml:space="preserve"> </v>
      </c>
      <c r="BC56" s="566" t="str">
        <f t="shared" si="6"/>
        <v xml:space="preserve"> </v>
      </c>
      <c r="BD56" s="566" t="str">
        <f t="shared" si="7"/>
        <v xml:space="preserve"> </v>
      </c>
      <c r="BE56" s="566" t="str">
        <f t="shared" si="8"/>
        <v xml:space="preserve"> </v>
      </c>
      <c r="BF56" s="82"/>
      <c r="BG56" s="146"/>
    </row>
    <row r="57" spans="1:59" s="87" customFormat="1" ht="12.75" x14ac:dyDescent="0.25">
      <c r="A57" s="370"/>
      <c r="B57" s="366">
        <f>Demografia!B56</f>
        <v>0</v>
      </c>
      <c r="C57" s="366">
        <f>Demografia!C56</f>
        <v>0</v>
      </c>
      <c r="D57" s="367">
        <f>Demografia!D56</f>
        <v>0</v>
      </c>
      <c r="E57" s="367">
        <f>Demografia!F56</f>
        <v>0</v>
      </c>
      <c r="F57" s="82"/>
      <c r="G57" s="420"/>
      <c r="H57" s="245"/>
      <c r="I57" s="483"/>
      <c r="J57" s="483"/>
      <c r="K57" s="245"/>
      <c r="L57" s="245"/>
      <c r="M57" s="483"/>
      <c r="N57" s="245"/>
      <c r="O57" s="246"/>
      <c r="P57" s="266"/>
      <c r="Q57" s="266"/>
      <c r="R57" s="266"/>
      <c r="S57" s="266"/>
      <c r="T57" s="266"/>
      <c r="U57" s="245"/>
      <c r="V57" s="420"/>
      <c r="W57" s="420"/>
      <c r="X57" s="82"/>
      <c r="Y57" s="245"/>
      <c r="Z57" s="421"/>
      <c r="AA57" s="82"/>
      <c r="AB57" s="246"/>
      <c r="AC57" s="246"/>
      <c r="AD57" s="245"/>
      <c r="AE57" s="246"/>
      <c r="AF57" s="245"/>
      <c r="AG57" s="245"/>
      <c r="AH57" s="245"/>
      <c r="AI57" s="250"/>
      <c r="AJ57" s="250"/>
      <c r="AK57" s="250"/>
      <c r="AL57" s="250"/>
      <c r="AM57" s="482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2"/>
      <c r="BA57" s="482"/>
      <c r="BB57" s="567" t="str">
        <f t="shared" si="9"/>
        <v xml:space="preserve"> </v>
      </c>
      <c r="BC57" s="567" t="str">
        <f t="shared" si="6"/>
        <v xml:space="preserve"> </v>
      </c>
      <c r="BD57" s="567" t="str">
        <f t="shared" si="7"/>
        <v xml:space="preserve"> </v>
      </c>
      <c r="BE57" s="567" t="str">
        <f t="shared" si="8"/>
        <v xml:space="preserve"> </v>
      </c>
      <c r="BF57" s="82"/>
      <c r="BG57" s="318"/>
    </row>
    <row r="58" spans="1:59" s="87" customFormat="1" ht="12.75" x14ac:dyDescent="0.25">
      <c r="A58" s="370"/>
      <c r="B58" s="150">
        <f>Demografia!B57</f>
        <v>0</v>
      </c>
      <c r="C58" s="150">
        <f>Demografia!C57</f>
        <v>0</v>
      </c>
      <c r="D58" s="151">
        <f>Demografia!D57</f>
        <v>0</v>
      </c>
      <c r="E58" s="151">
        <f>Demografia!F57</f>
        <v>0</v>
      </c>
      <c r="F58" s="82"/>
      <c r="G58" s="242"/>
      <c r="H58" s="260"/>
      <c r="I58" s="261"/>
      <c r="J58" s="261"/>
      <c r="K58" s="260"/>
      <c r="L58" s="260"/>
      <c r="M58" s="261"/>
      <c r="N58" s="260"/>
      <c r="O58" s="244"/>
      <c r="P58" s="264"/>
      <c r="Q58" s="264"/>
      <c r="R58" s="264"/>
      <c r="S58" s="264"/>
      <c r="T58" s="264"/>
      <c r="U58" s="260"/>
      <c r="V58" s="242"/>
      <c r="W58" s="242"/>
      <c r="X58" s="82"/>
      <c r="Y58" s="260"/>
      <c r="Z58" s="153"/>
      <c r="AA58" s="82"/>
      <c r="AB58" s="244"/>
      <c r="AC58" s="244"/>
      <c r="AD58" s="260"/>
      <c r="AE58" s="244"/>
      <c r="AF58" s="260"/>
      <c r="AG58" s="260"/>
      <c r="AH58" s="260"/>
      <c r="AI58" s="249"/>
      <c r="AJ58" s="249"/>
      <c r="AK58" s="249"/>
      <c r="AL58" s="249"/>
      <c r="AM58" s="482"/>
      <c r="AN58" s="249"/>
      <c r="AO58" s="249"/>
      <c r="AP58" s="249"/>
      <c r="AQ58" s="249"/>
      <c r="AR58" s="249"/>
      <c r="AS58" s="249"/>
      <c r="AT58" s="249"/>
      <c r="AU58" s="249"/>
      <c r="AV58" s="249"/>
      <c r="AW58" s="249"/>
      <c r="AX58" s="249"/>
      <c r="AY58" s="249"/>
      <c r="AZ58" s="251"/>
      <c r="BA58" s="482"/>
      <c r="BB58" s="566" t="str">
        <f t="shared" si="9"/>
        <v xml:space="preserve"> </v>
      </c>
      <c r="BC58" s="566" t="str">
        <f t="shared" si="6"/>
        <v xml:space="preserve"> </v>
      </c>
      <c r="BD58" s="566" t="str">
        <f t="shared" si="7"/>
        <v xml:space="preserve"> </v>
      </c>
      <c r="BE58" s="566" t="str">
        <f t="shared" si="8"/>
        <v xml:space="preserve"> </v>
      </c>
      <c r="BF58" s="82"/>
      <c r="BG58" s="146"/>
    </row>
    <row r="59" spans="1:59" s="87" customFormat="1" ht="12.75" x14ac:dyDescent="0.25">
      <c r="A59" s="370"/>
      <c r="B59" s="366">
        <f>Demografia!B58</f>
        <v>0</v>
      </c>
      <c r="C59" s="366">
        <f>Demografia!C58</f>
        <v>0</v>
      </c>
      <c r="D59" s="367">
        <f>Demografia!D58</f>
        <v>0</v>
      </c>
      <c r="E59" s="367">
        <f>Demografia!F58</f>
        <v>0</v>
      </c>
      <c r="F59" s="82"/>
      <c r="G59" s="420"/>
      <c r="H59" s="245"/>
      <c r="I59" s="483"/>
      <c r="J59" s="483"/>
      <c r="K59" s="245"/>
      <c r="L59" s="245"/>
      <c r="M59" s="483"/>
      <c r="N59" s="245"/>
      <c r="O59" s="246"/>
      <c r="P59" s="266"/>
      <c r="Q59" s="266"/>
      <c r="R59" s="266"/>
      <c r="S59" s="266"/>
      <c r="T59" s="266"/>
      <c r="U59" s="245"/>
      <c r="V59" s="420"/>
      <c r="W59" s="420"/>
      <c r="X59" s="82"/>
      <c r="Y59" s="245"/>
      <c r="Z59" s="421"/>
      <c r="AA59" s="82"/>
      <c r="AB59" s="246"/>
      <c r="AC59" s="246"/>
      <c r="AD59" s="245"/>
      <c r="AE59" s="246"/>
      <c r="AF59" s="245"/>
      <c r="AG59" s="245"/>
      <c r="AH59" s="245"/>
      <c r="AI59" s="250"/>
      <c r="AJ59" s="250"/>
      <c r="AK59" s="250"/>
      <c r="AL59" s="250"/>
      <c r="AM59" s="482"/>
      <c r="AN59" s="250"/>
      <c r="AO59" s="250"/>
      <c r="AP59" s="250"/>
      <c r="AQ59" s="250"/>
      <c r="AR59" s="250"/>
      <c r="AS59" s="250"/>
      <c r="AT59" s="250"/>
      <c r="AU59" s="250"/>
      <c r="AV59" s="250"/>
      <c r="AW59" s="250"/>
      <c r="AX59" s="250"/>
      <c r="AY59" s="250"/>
      <c r="AZ59" s="252"/>
      <c r="BA59" s="482"/>
      <c r="BB59" s="567" t="str">
        <f t="shared" si="9"/>
        <v xml:space="preserve"> </v>
      </c>
      <c r="BC59" s="567" t="str">
        <f t="shared" si="6"/>
        <v xml:space="preserve"> </v>
      </c>
      <c r="BD59" s="567" t="str">
        <f t="shared" si="7"/>
        <v xml:space="preserve"> </v>
      </c>
      <c r="BE59" s="567" t="str">
        <f t="shared" si="8"/>
        <v xml:space="preserve"> </v>
      </c>
      <c r="BF59" s="82"/>
      <c r="BG59" s="318"/>
    </row>
    <row r="60" spans="1:59" s="87" customFormat="1" ht="12.75" x14ac:dyDescent="0.25">
      <c r="A60" s="370"/>
      <c r="B60" s="150">
        <f>Demografia!B59</f>
        <v>0</v>
      </c>
      <c r="C60" s="150">
        <f>Demografia!C59</f>
        <v>0</v>
      </c>
      <c r="D60" s="151">
        <f>Demografia!D59</f>
        <v>0</v>
      </c>
      <c r="E60" s="151">
        <f>Demografia!F59</f>
        <v>0</v>
      </c>
      <c r="F60" s="82"/>
      <c r="G60" s="242"/>
      <c r="H60" s="260"/>
      <c r="I60" s="261"/>
      <c r="J60" s="261"/>
      <c r="K60" s="260"/>
      <c r="L60" s="260"/>
      <c r="M60" s="261"/>
      <c r="N60" s="260"/>
      <c r="O60" s="244"/>
      <c r="P60" s="264"/>
      <c r="Q60" s="264"/>
      <c r="R60" s="264"/>
      <c r="S60" s="264"/>
      <c r="T60" s="264"/>
      <c r="U60" s="260"/>
      <c r="V60" s="242"/>
      <c r="W60" s="242"/>
      <c r="X60" s="82"/>
      <c r="Y60" s="260"/>
      <c r="Z60" s="153"/>
      <c r="AA60" s="82"/>
      <c r="AB60" s="244"/>
      <c r="AC60" s="244"/>
      <c r="AD60" s="260"/>
      <c r="AE60" s="244"/>
      <c r="AF60" s="260"/>
      <c r="AG60" s="260"/>
      <c r="AH60" s="260"/>
      <c r="AI60" s="249"/>
      <c r="AJ60" s="249"/>
      <c r="AK60" s="249"/>
      <c r="AL60" s="249"/>
      <c r="AM60" s="482"/>
      <c r="AN60" s="249"/>
      <c r="AO60" s="249"/>
      <c r="AP60" s="249"/>
      <c r="AQ60" s="249"/>
      <c r="AR60" s="249"/>
      <c r="AS60" s="249"/>
      <c r="AT60" s="249"/>
      <c r="AU60" s="249"/>
      <c r="AV60" s="249"/>
      <c r="AW60" s="249"/>
      <c r="AX60" s="249"/>
      <c r="AY60" s="249"/>
      <c r="AZ60" s="251"/>
      <c r="BA60" s="482"/>
      <c r="BB60" s="566" t="str">
        <f t="shared" si="9"/>
        <v xml:space="preserve"> </v>
      </c>
      <c r="BC60" s="566" t="str">
        <f t="shared" si="6"/>
        <v xml:space="preserve"> </v>
      </c>
      <c r="BD60" s="566" t="str">
        <f t="shared" si="7"/>
        <v xml:space="preserve"> </v>
      </c>
      <c r="BE60" s="566" t="str">
        <f t="shared" si="8"/>
        <v xml:space="preserve"> </v>
      </c>
      <c r="BF60" s="82"/>
      <c r="BG60" s="146"/>
    </row>
    <row r="61" spans="1:59" s="87" customFormat="1" ht="12.75" x14ac:dyDescent="0.25">
      <c r="A61" s="370"/>
      <c r="B61" s="366">
        <f>Demografia!B60</f>
        <v>0</v>
      </c>
      <c r="C61" s="366">
        <f>Demografia!C60</f>
        <v>0</v>
      </c>
      <c r="D61" s="367">
        <f>Demografia!D60</f>
        <v>0</v>
      </c>
      <c r="E61" s="367">
        <f>Demografia!F60</f>
        <v>0</v>
      </c>
      <c r="F61" s="82"/>
      <c r="G61" s="420"/>
      <c r="H61" s="245"/>
      <c r="I61" s="483"/>
      <c r="J61" s="483"/>
      <c r="K61" s="245"/>
      <c r="L61" s="245"/>
      <c r="M61" s="483"/>
      <c r="N61" s="245"/>
      <c r="O61" s="246"/>
      <c r="P61" s="266"/>
      <c r="Q61" s="266"/>
      <c r="R61" s="266"/>
      <c r="S61" s="266"/>
      <c r="T61" s="266"/>
      <c r="U61" s="245"/>
      <c r="V61" s="420"/>
      <c r="W61" s="420"/>
      <c r="X61" s="82"/>
      <c r="Y61" s="245"/>
      <c r="Z61" s="421"/>
      <c r="AA61" s="82"/>
      <c r="AB61" s="246"/>
      <c r="AC61" s="246"/>
      <c r="AD61" s="245"/>
      <c r="AE61" s="246"/>
      <c r="AF61" s="245"/>
      <c r="AG61" s="245"/>
      <c r="AH61" s="245"/>
      <c r="AI61" s="250"/>
      <c r="AJ61" s="250"/>
      <c r="AK61" s="250"/>
      <c r="AL61" s="250"/>
      <c r="AM61" s="482"/>
      <c r="AN61" s="250"/>
      <c r="AO61" s="250"/>
      <c r="AP61" s="250"/>
      <c r="AQ61" s="250"/>
      <c r="AR61" s="250"/>
      <c r="AS61" s="250"/>
      <c r="AT61" s="250"/>
      <c r="AU61" s="250"/>
      <c r="AV61" s="250"/>
      <c r="AW61" s="250"/>
      <c r="AX61" s="250"/>
      <c r="AY61" s="250"/>
      <c r="AZ61" s="252"/>
      <c r="BA61" s="482"/>
      <c r="BB61" s="567" t="str">
        <f t="shared" si="9"/>
        <v xml:space="preserve"> </v>
      </c>
      <c r="BC61" s="567" t="str">
        <f t="shared" si="6"/>
        <v xml:space="preserve"> </v>
      </c>
      <c r="BD61" s="567" t="str">
        <f t="shared" si="7"/>
        <v xml:space="preserve"> </v>
      </c>
      <c r="BE61" s="567" t="str">
        <f t="shared" si="8"/>
        <v xml:space="preserve"> </v>
      </c>
      <c r="BF61" s="82"/>
      <c r="BG61" s="318"/>
    </row>
    <row r="62" spans="1:59" s="87" customFormat="1" ht="12.75" x14ac:dyDescent="0.25">
      <c r="A62" s="370"/>
      <c r="B62" s="150">
        <f>Demografia!B61</f>
        <v>0</v>
      </c>
      <c r="C62" s="150">
        <f>Demografia!C61</f>
        <v>0</v>
      </c>
      <c r="D62" s="151">
        <f>Demografia!D61</f>
        <v>0</v>
      </c>
      <c r="E62" s="151">
        <f>Demografia!F61</f>
        <v>0</v>
      </c>
      <c r="F62" s="82"/>
      <c r="G62" s="242"/>
      <c r="H62" s="260"/>
      <c r="I62" s="261"/>
      <c r="J62" s="261"/>
      <c r="K62" s="260"/>
      <c r="L62" s="260"/>
      <c r="M62" s="261"/>
      <c r="N62" s="260"/>
      <c r="O62" s="244"/>
      <c r="P62" s="264"/>
      <c r="Q62" s="264"/>
      <c r="R62" s="264"/>
      <c r="S62" s="264"/>
      <c r="T62" s="264"/>
      <c r="U62" s="260"/>
      <c r="V62" s="242"/>
      <c r="W62" s="242"/>
      <c r="X62" s="82"/>
      <c r="Y62" s="260"/>
      <c r="Z62" s="153"/>
      <c r="AA62" s="82"/>
      <c r="AB62" s="244"/>
      <c r="AC62" s="244"/>
      <c r="AD62" s="260"/>
      <c r="AE62" s="244"/>
      <c r="AF62" s="260"/>
      <c r="AG62" s="260"/>
      <c r="AH62" s="260"/>
      <c r="AI62" s="249"/>
      <c r="AJ62" s="249"/>
      <c r="AK62" s="249"/>
      <c r="AL62" s="249"/>
      <c r="AM62" s="482"/>
      <c r="AN62" s="249"/>
      <c r="AO62" s="249"/>
      <c r="AP62" s="249"/>
      <c r="AQ62" s="249"/>
      <c r="AR62" s="249"/>
      <c r="AS62" s="249"/>
      <c r="AT62" s="249"/>
      <c r="AU62" s="249"/>
      <c r="AV62" s="249"/>
      <c r="AW62" s="249"/>
      <c r="AX62" s="249"/>
      <c r="AY62" s="249"/>
      <c r="AZ62" s="251"/>
      <c r="BA62" s="482"/>
      <c r="BB62" s="566" t="str">
        <f t="shared" si="9"/>
        <v xml:space="preserve"> </v>
      </c>
      <c r="BC62" s="566" t="str">
        <f t="shared" si="6"/>
        <v xml:space="preserve"> </v>
      </c>
      <c r="BD62" s="566" t="str">
        <f t="shared" si="7"/>
        <v xml:space="preserve"> </v>
      </c>
      <c r="BE62" s="566" t="str">
        <f t="shared" si="8"/>
        <v xml:space="preserve"> </v>
      </c>
      <c r="BF62" s="82"/>
      <c r="BG62" s="146"/>
    </row>
    <row r="63" spans="1:59" s="87" customFormat="1" ht="12.75" x14ac:dyDescent="0.25">
      <c r="A63" s="370"/>
      <c r="B63" s="366">
        <f>Demografia!B62</f>
        <v>0</v>
      </c>
      <c r="C63" s="366">
        <f>Demografia!C62</f>
        <v>0</v>
      </c>
      <c r="D63" s="367">
        <f>Demografia!D62</f>
        <v>0</v>
      </c>
      <c r="E63" s="367">
        <f>Demografia!F62</f>
        <v>0</v>
      </c>
      <c r="F63" s="82"/>
      <c r="G63" s="420"/>
      <c r="H63" s="245"/>
      <c r="I63" s="483"/>
      <c r="J63" s="483"/>
      <c r="K63" s="245"/>
      <c r="L63" s="245"/>
      <c r="M63" s="483"/>
      <c r="N63" s="245"/>
      <c r="O63" s="246"/>
      <c r="P63" s="266"/>
      <c r="Q63" s="266"/>
      <c r="R63" s="266"/>
      <c r="S63" s="266"/>
      <c r="T63" s="266"/>
      <c r="U63" s="245"/>
      <c r="V63" s="420"/>
      <c r="W63" s="420"/>
      <c r="X63" s="82"/>
      <c r="Y63" s="245"/>
      <c r="Z63" s="421"/>
      <c r="AA63" s="82"/>
      <c r="AB63" s="246"/>
      <c r="AC63" s="246"/>
      <c r="AD63" s="245"/>
      <c r="AE63" s="246"/>
      <c r="AF63" s="245"/>
      <c r="AG63" s="245"/>
      <c r="AH63" s="245"/>
      <c r="AI63" s="250"/>
      <c r="AJ63" s="250"/>
      <c r="AK63" s="250"/>
      <c r="AL63" s="250"/>
      <c r="AM63" s="482"/>
      <c r="AN63" s="250"/>
      <c r="AO63" s="250"/>
      <c r="AP63" s="250"/>
      <c r="AQ63" s="250"/>
      <c r="AR63" s="250"/>
      <c r="AS63" s="250"/>
      <c r="AT63" s="250"/>
      <c r="AU63" s="250"/>
      <c r="AV63" s="250"/>
      <c r="AW63" s="250"/>
      <c r="AX63" s="250"/>
      <c r="AY63" s="250"/>
      <c r="AZ63" s="252"/>
      <c r="BA63" s="482"/>
      <c r="BB63" s="567" t="str">
        <f t="shared" si="9"/>
        <v xml:space="preserve"> </v>
      </c>
      <c r="BC63" s="567" t="str">
        <f t="shared" si="6"/>
        <v xml:space="preserve"> </v>
      </c>
      <c r="BD63" s="567" t="str">
        <f t="shared" si="7"/>
        <v xml:space="preserve"> </v>
      </c>
      <c r="BE63" s="567" t="str">
        <f t="shared" si="8"/>
        <v xml:space="preserve"> </v>
      </c>
      <c r="BF63" s="82"/>
      <c r="BG63" s="318"/>
    </row>
    <row r="64" spans="1:59" s="87" customFormat="1" ht="12.75" x14ac:dyDescent="0.25">
      <c r="A64" s="370"/>
      <c r="B64" s="150">
        <f>Demografia!B63</f>
        <v>0</v>
      </c>
      <c r="C64" s="150">
        <f>Demografia!C63</f>
        <v>0</v>
      </c>
      <c r="D64" s="151">
        <f>Demografia!D63</f>
        <v>0</v>
      </c>
      <c r="E64" s="151">
        <f>Demografia!F63</f>
        <v>0</v>
      </c>
      <c r="F64" s="82"/>
      <c r="G64" s="242"/>
      <c r="H64" s="260"/>
      <c r="I64" s="261"/>
      <c r="J64" s="261"/>
      <c r="K64" s="260"/>
      <c r="L64" s="260"/>
      <c r="M64" s="261"/>
      <c r="N64" s="260"/>
      <c r="O64" s="244"/>
      <c r="P64" s="264"/>
      <c r="Q64" s="264"/>
      <c r="R64" s="264"/>
      <c r="S64" s="264"/>
      <c r="T64" s="264"/>
      <c r="U64" s="260"/>
      <c r="V64" s="242"/>
      <c r="W64" s="242"/>
      <c r="X64" s="82"/>
      <c r="Y64" s="260"/>
      <c r="Z64" s="153"/>
      <c r="AA64" s="82"/>
      <c r="AB64" s="244"/>
      <c r="AC64" s="244"/>
      <c r="AD64" s="260"/>
      <c r="AE64" s="244"/>
      <c r="AF64" s="260"/>
      <c r="AG64" s="260"/>
      <c r="AH64" s="260"/>
      <c r="AI64" s="249"/>
      <c r="AJ64" s="249"/>
      <c r="AK64" s="249"/>
      <c r="AL64" s="249"/>
      <c r="AM64" s="482"/>
      <c r="AN64" s="249"/>
      <c r="AO64" s="249"/>
      <c r="AP64" s="249"/>
      <c r="AQ64" s="249"/>
      <c r="AR64" s="249"/>
      <c r="AS64" s="249"/>
      <c r="AT64" s="249"/>
      <c r="AU64" s="249"/>
      <c r="AV64" s="249"/>
      <c r="AW64" s="249"/>
      <c r="AX64" s="249"/>
      <c r="AY64" s="249"/>
      <c r="AZ64" s="251"/>
      <c r="BA64" s="482"/>
      <c r="BB64" s="566" t="str">
        <f t="shared" si="9"/>
        <v xml:space="preserve"> </v>
      </c>
      <c r="BC64" s="566" t="str">
        <f t="shared" si="6"/>
        <v xml:space="preserve"> </v>
      </c>
      <c r="BD64" s="566" t="str">
        <f t="shared" si="7"/>
        <v xml:space="preserve"> </v>
      </c>
      <c r="BE64" s="566" t="str">
        <f t="shared" si="8"/>
        <v xml:space="preserve"> </v>
      </c>
      <c r="BF64" s="82"/>
      <c r="BG64" s="146"/>
    </row>
    <row r="65" spans="1:59" s="87" customFormat="1" ht="12.75" x14ac:dyDescent="0.25">
      <c r="A65" s="370"/>
      <c r="B65" s="366">
        <f>Demografia!B64</f>
        <v>0</v>
      </c>
      <c r="C65" s="366">
        <f>Demografia!C64</f>
        <v>0</v>
      </c>
      <c r="D65" s="367">
        <f>Demografia!D64</f>
        <v>0</v>
      </c>
      <c r="E65" s="367">
        <f>Demografia!F64</f>
        <v>0</v>
      </c>
      <c r="F65" s="82"/>
      <c r="G65" s="420"/>
      <c r="H65" s="245"/>
      <c r="I65" s="483"/>
      <c r="J65" s="483"/>
      <c r="K65" s="245"/>
      <c r="L65" s="245"/>
      <c r="M65" s="483"/>
      <c r="N65" s="245"/>
      <c r="O65" s="246"/>
      <c r="P65" s="266"/>
      <c r="Q65" s="266"/>
      <c r="R65" s="266"/>
      <c r="S65" s="266"/>
      <c r="T65" s="266"/>
      <c r="U65" s="245"/>
      <c r="V65" s="420"/>
      <c r="W65" s="420"/>
      <c r="X65" s="82"/>
      <c r="Y65" s="245"/>
      <c r="Z65" s="421"/>
      <c r="AA65" s="82"/>
      <c r="AB65" s="246"/>
      <c r="AC65" s="246"/>
      <c r="AD65" s="245"/>
      <c r="AE65" s="246"/>
      <c r="AF65" s="245"/>
      <c r="AG65" s="245"/>
      <c r="AH65" s="245"/>
      <c r="AI65" s="250"/>
      <c r="AJ65" s="250"/>
      <c r="AK65" s="250"/>
      <c r="AL65" s="250"/>
      <c r="AM65" s="482"/>
      <c r="AN65" s="250"/>
      <c r="AO65" s="250"/>
      <c r="AP65" s="250"/>
      <c r="AQ65" s="250"/>
      <c r="AR65" s="250"/>
      <c r="AS65" s="250"/>
      <c r="AT65" s="250"/>
      <c r="AU65" s="250"/>
      <c r="AV65" s="250"/>
      <c r="AW65" s="250"/>
      <c r="AX65" s="250"/>
      <c r="AY65" s="250"/>
      <c r="AZ65" s="252"/>
      <c r="BA65" s="482"/>
      <c r="BB65" s="567" t="str">
        <f t="shared" si="9"/>
        <v xml:space="preserve"> </v>
      </c>
      <c r="BC65" s="567" t="str">
        <f t="shared" si="6"/>
        <v xml:space="preserve"> </v>
      </c>
      <c r="BD65" s="567" t="str">
        <f t="shared" si="7"/>
        <v xml:space="preserve"> </v>
      </c>
      <c r="BE65" s="567" t="str">
        <f t="shared" si="8"/>
        <v xml:space="preserve"> </v>
      </c>
      <c r="BF65" s="82"/>
      <c r="BG65" s="318"/>
    </row>
    <row r="66" spans="1:59" s="87" customFormat="1" ht="12.75" x14ac:dyDescent="0.25">
      <c r="A66" s="370"/>
      <c r="B66" s="150">
        <f>Demografia!B65</f>
        <v>0</v>
      </c>
      <c r="C66" s="150">
        <f>Demografia!C65</f>
        <v>0</v>
      </c>
      <c r="D66" s="151">
        <f>Demografia!D65</f>
        <v>0</v>
      </c>
      <c r="E66" s="151">
        <f>Demografia!F65</f>
        <v>0</v>
      </c>
      <c r="F66" s="82"/>
      <c r="G66" s="242"/>
      <c r="H66" s="260"/>
      <c r="I66" s="261"/>
      <c r="J66" s="261"/>
      <c r="K66" s="260"/>
      <c r="L66" s="260"/>
      <c r="M66" s="261"/>
      <c r="N66" s="260"/>
      <c r="O66" s="244"/>
      <c r="P66" s="264"/>
      <c r="Q66" s="264"/>
      <c r="R66" s="264"/>
      <c r="S66" s="264"/>
      <c r="T66" s="264"/>
      <c r="U66" s="260"/>
      <c r="V66" s="242"/>
      <c r="W66" s="242"/>
      <c r="X66" s="82"/>
      <c r="Y66" s="260"/>
      <c r="Z66" s="153"/>
      <c r="AA66" s="82"/>
      <c r="AB66" s="244"/>
      <c r="AC66" s="244"/>
      <c r="AD66" s="260"/>
      <c r="AE66" s="244"/>
      <c r="AF66" s="260"/>
      <c r="AG66" s="260"/>
      <c r="AH66" s="260"/>
      <c r="AI66" s="249"/>
      <c r="AJ66" s="249"/>
      <c r="AK66" s="249"/>
      <c r="AL66" s="249"/>
      <c r="AM66" s="482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51"/>
      <c r="BA66" s="482"/>
      <c r="BB66" s="566" t="str">
        <f t="shared" si="9"/>
        <v xml:space="preserve"> </v>
      </c>
      <c r="BC66" s="566" t="str">
        <f t="shared" si="6"/>
        <v xml:space="preserve"> </v>
      </c>
      <c r="BD66" s="566" t="str">
        <f t="shared" si="7"/>
        <v xml:space="preserve"> </v>
      </c>
      <c r="BE66" s="566" t="str">
        <f t="shared" si="8"/>
        <v xml:space="preserve"> </v>
      </c>
      <c r="BF66" s="82"/>
      <c r="BG66" s="146"/>
    </row>
    <row r="67" spans="1:59" s="87" customFormat="1" ht="12.75" x14ac:dyDescent="0.25">
      <c r="A67" s="370"/>
      <c r="B67" s="366">
        <f>Demografia!B66</f>
        <v>0</v>
      </c>
      <c r="C67" s="366">
        <f>Demografia!C66</f>
        <v>0</v>
      </c>
      <c r="D67" s="367">
        <f>Demografia!D66</f>
        <v>0</v>
      </c>
      <c r="E67" s="367">
        <f>Demografia!F66</f>
        <v>0</v>
      </c>
      <c r="F67" s="82"/>
      <c r="G67" s="420"/>
      <c r="H67" s="245"/>
      <c r="I67" s="483"/>
      <c r="J67" s="483"/>
      <c r="K67" s="245"/>
      <c r="L67" s="245"/>
      <c r="M67" s="483"/>
      <c r="N67" s="245"/>
      <c r="O67" s="246"/>
      <c r="P67" s="266"/>
      <c r="Q67" s="266"/>
      <c r="R67" s="266"/>
      <c r="S67" s="266"/>
      <c r="T67" s="266"/>
      <c r="U67" s="245"/>
      <c r="V67" s="420"/>
      <c r="W67" s="420"/>
      <c r="X67" s="82"/>
      <c r="Y67" s="245"/>
      <c r="Z67" s="421"/>
      <c r="AA67" s="82"/>
      <c r="AB67" s="246"/>
      <c r="AC67" s="246"/>
      <c r="AD67" s="245"/>
      <c r="AE67" s="246"/>
      <c r="AF67" s="245"/>
      <c r="AG67" s="245"/>
      <c r="AH67" s="245"/>
      <c r="AI67" s="250"/>
      <c r="AJ67" s="250"/>
      <c r="AK67" s="250"/>
      <c r="AL67" s="250"/>
      <c r="AM67" s="482"/>
      <c r="AN67" s="250"/>
      <c r="AO67" s="250"/>
      <c r="AP67" s="250"/>
      <c r="AQ67" s="250"/>
      <c r="AR67" s="250"/>
      <c r="AS67" s="250"/>
      <c r="AT67" s="250"/>
      <c r="AU67" s="250"/>
      <c r="AV67" s="250"/>
      <c r="AW67" s="250"/>
      <c r="AX67" s="250"/>
      <c r="AY67" s="250"/>
      <c r="AZ67" s="252"/>
      <c r="BA67" s="482"/>
      <c r="BB67" s="567" t="str">
        <f t="shared" si="9"/>
        <v xml:space="preserve"> </v>
      </c>
      <c r="BC67" s="567" t="str">
        <f t="shared" si="6"/>
        <v xml:space="preserve"> </v>
      </c>
      <c r="BD67" s="567" t="str">
        <f t="shared" si="7"/>
        <v xml:space="preserve"> </v>
      </c>
      <c r="BE67" s="567" t="str">
        <f t="shared" si="8"/>
        <v xml:space="preserve"> </v>
      </c>
      <c r="BF67" s="82"/>
      <c r="BG67" s="318"/>
    </row>
    <row r="68" spans="1:59" s="87" customFormat="1" ht="12.75" x14ac:dyDescent="0.25">
      <c r="A68" s="370"/>
      <c r="B68" s="150">
        <f>Demografia!B67</f>
        <v>0</v>
      </c>
      <c r="C68" s="150">
        <f>Demografia!C67</f>
        <v>0</v>
      </c>
      <c r="D68" s="151">
        <f>Demografia!D67</f>
        <v>0</v>
      </c>
      <c r="E68" s="151">
        <f>Demografia!F67</f>
        <v>0</v>
      </c>
      <c r="F68" s="82"/>
      <c r="G68" s="242"/>
      <c r="H68" s="260"/>
      <c r="I68" s="261"/>
      <c r="J68" s="261"/>
      <c r="K68" s="260"/>
      <c r="L68" s="260"/>
      <c r="M68" s="261"/>
      <c r="N68" s="260"/>
      <c r="O68" s="244"/>
      <c r="P68" s="264"/>
      <c r="Q68" s="264"/>
      <c r="R68" s="264"/>
      <c r="S68" s="264"/>
      <c r="T68" s="264"/>
      <c r="U68" s="260"/>
      <c r="V68" s="242"/>
      <c r="W68" s="242"/>
      <c r="X68" s="82"/>
      <c r="Y68" s="260"/>
      <c r="Z68" s="153"/>
      <c r="AA68" s="82"/>
      <c r="AB68" s="244"/>
      <c r="AC68" s="244"/>
      <c r="AD68" s="260"/>
      <c r="AE68" s="244"/>
      <c r="AF68" s="260"/>
      <c r="AG68" s="260"/>
      <c r="AH68" s="260"/>
      <c r="AI68" s="249"/>
      <c r="AJ68" s="249"/>
      <c r="AK68" s="249"/>
      <c r="AL68" s="249"/>
      <c r="AM68" s="482"/>
      <c r="AN68" s="249"/>
      <c r="AO68" s="249"/>
      <c r="AP68" s="249"/>
      <c r="AQ68" s="249"/>
      <c r="AR68" s="249"/>
      <c r="AS68" s="249"/>
      <c r="AT68" s="249"/>
      <c r="AU68" s="249"/>
      <c r="AV68" s="249"/>
      <c r="AW68" s="249"/>
      <c r="AX68" s="249"/>
      <c r="AY68" s="249"/>
      <c r="AZ68" s="251"/>
      <c r="BA68" s="482"/>
      <c r="BB68" s="566" t="str">
        <f t="shared" si="9"/>
        <v xml:space="preserve"> </v>
      </c>
      <c r="BC68" s="566" t="str">
        <f t="shared" si="6"/>
        <v xml:space="preserve"> </v>
      </c>
      <c r="BD68" s="566" t="str">
        <f t="shared" si="7"/>
        <v xml:space="preserve"> </v>
      </c>
      <c r="BE68" s="566" t="str">
        <f t="shared" si="8"/>
        <v xml:space="preserve"> </v>
      </c>
      <c r="BF68" s="82"/>
      <c r="BG68" s="146"/>
    </row>
    <row r="69" spans="1:59" s="87" customFormat="1" ht="12.75" x14ac:dyDescent="0.25">
      <c r="A69" s="370"/>
      <c r="B69" s="366">
        <f>Demografia!B68</f>
        <v>0</v>
      </c>
      <c r="C69" s="366">
        <f>Demografia!C68</f>
        <v>0</v>
      </c>
      <c r="D69" s="367">
        <f>Demografia!D68</f>
        <v>0</v>
      </c>
      <c r="E69" s="367">
        <f>Demografia!F68</f>
        <v>0</v>
      </c>
      <c r="F69" s="82"/>
      <c r="G69" s="420"/>
      <c r="H69" s="245"/>
      <c r="I69" s="483"/>
      <c r="J69" s="483"/>
      <c r="K69" s="245"/>
      <c r="L69" s="245"/>
      <c r="M69" s="483"/>
      <c r="N69" s="245"/>
      <c r="O69" s="246"/>
      <c r="P69" s="266"/>
      <c r="Q69" s="266"/>
      <c r="R69" s="266"/>
      <c r="S69" s="266"/>
      <c r="T69" s="266"/>
      <c r="U69" s="245"/>
      <c r="V69" s="420"/>
      <c r="W69" s="420"/>
      <c r="X69" s="82"/>
      <c r="Y69" s="245"/>
      <c r="Z69" s="421"/>
      <c r="AA69" s="82"/>
      <c r="AB69" s="246"/>
      <c r="AC69" s="246"/>
      <c r="AD69" s="245"/>
      <c r="AE69" s="246"/>
      <c r="AF69" s="245"/>
      <c r="AG69" s="245"/>
      <c r="AH69" s="245"/>
      <c r="AI69" s="250"/>
      <c r="AJ69" s="250"/>
      <c r="AK69" s="250"/>
      <c r="AL69" s="250"/>
      <c r="AM69" s="482"/>
      <c r="AN69" s="250"/>
      <c r="AO69" s="250"/>
      <c r="AP69" s="250"/>
      <c r="AQ69" s="250"/>
      <c r="AR69" s="250"/>
      <c r="AS69" s="250"/>
      <c r="AT69" s="250"/>
      <c r="AU69" s="250"/>
      <c r="AV69" s="250"/>
      <c r="AW69" s="250"/>
      <c r="AX69" s="250"/>
      <c r="AY69" s="250"/>
      <c r="AZ69" s="252"/>
      <c r="BA69" s="482"/>
      <c r="BB69" s="567" t="str">
        <f t="shared" si="9"/>
        <v xml:space="preserve"> </v>
      </c>
      <c r="BC69" s="567" t="str">
        <f t="shared" si="6"/>
        <v xml:space="preserve"> </v>
      </c>
      <c r="BD69" s="567" t="str">
        <f t="shared" si="7"/>
        <v xml:space="preserve"> </v>
      </c>
      <c r="BE69" s="567" t="str">
        <f t="shared" si="8"/>
        <v xml:space="preserve"> </v>
      </c>
      <c r="BF69" s="82"/>
      <c r="BG69" s="318"/>
    </row>
    <row r="70" spans="1:59" s="87" customFormat="1" ht="12.75" x14ac:dyDescent="0.25">
      <c r="A70" s="370"/>
      <c r="B70" s="150">
        <f>Demografia!B69</f>
        <v>0</v>
      </c>
      <c r="C70" s="150">
        <f>Demografia!C69</f>
        <v>0</v>
      </c>
      <c r="D70" s="151">
        <f>Demografia!D69</f>
        <v>0</v>
      </c>
      <c r="E70" s="151">
        <f>Demografia!F69</f>
        <v>0</v>
      </c>
      <c r="F70" s="82"/>
      <c r="G70" s="242"/>
      <c r="H70" s="260"/>
      <c r="I70" s="261"/>
      <c r="J70" s="261"/>
      <c r="K70" s="260"/>
      <c r="L70" s="260"/>
      <c r="M70" s="261"/>
      <c r="N70" s="260"/>
      <c r="O70" s="244"/>
      <c r="P70" s="264"/>
      <c r="Q70" s="264"/>
      <c r="R70" s="264"/>
      <c r="S70" s="264"/>
      <c r="T70" s="264"/>
      <c r="U70" s="260"/>
      <c r="V70" s="242"/>
      <c r="W70" s="242"/>
      <c r="X70" s="82"/>
      <c r="Y70" s="260"/>
      <c r="Z70" s="153"/>
      <c r="AA70" s="82"/>
      <c r="AB70" s="244"/>
      <c r="AC70" s="244"/>
      <c r="AD70" s="260"/>
      <c r="AE70" s="244"/>
      <c r="AF70" s="260"/>
      <c r="AG70" s="260"/>
      <c r="AH70" s="260"/>
      <c r="AI70" s="249"/>
      <c r="AJ70" s="249"/>
      <c r="AK70" s="249"/>
      <c r="AL70" s="249"/>
      <c r="AM70" s="482"/>
      <c r="AN70" s="249"/>
      <c r="AO70" s="249"/>
      <c r="AP70" s="249"/>
      <c r="AQ70" s="249"/>
      <c r="AR70" s="249"/>
      <c r="AS70" s="249"/>
      <c r="AT70" s="249"/>
      <c r="AU70" s="249"/>
      <c r="AV70" s="249"/>
      <c r="AW70" s="249"/>
      <c r="AX70" s="249"/>
      <c r="AY70" s="249"/>
      <c r="AZ70" s="251"/>
      <c r="BA70" s="482"/>
      <c r="BB70" s="566" t="str">
        <f t="shared" si="9"/>
        <v xml:space="preserve"> </v>
      </c>
      <c r="BC70" s="566" t="str">
        <f t="shared" si="6"/>
        <v xml:space="preserve"> </v>
      </c>
      <c r="BD70" s="566" t="str">
        <f t="shared" si="7"/>
        <v xml:space="preserve"> </v>
      </c>
      <c r="BE70" s="566" t="str">
        <f t="shared" si="8"/>
        <v xml:space="preserve"> </v>
      </c>
      <c r="BF70" s="82"/>
      <c r="BG70" s="146"/>
    </row>
    <row r="71" spans="1:59" s="87" customFormat="1" ht="12.75" x14ac:dyDescent="0.25">
      <c r="A71" s="370"/>
      <c r="B71" s="366">
        <f>Demografia!B70</f>
        <v>0</v>
      </c>
      <c r="C71" s="366">
        <f>Demografia!C70</f>
        <v>0</v>
      </c>
      <c r="D71" s="367">
        <f>Demografia!D70</f>
        <v>0</v>
      </c>
      <c r="E71" s="367">
        <f>Demografia!F70</f>
        <v>0</v>
      </c>
      <c r="F71" s="82"/>
      <c r="G71" s="420"/>
      <c r="H71" s="245"/>
      <c r="I71" s="483"/>
      <c r="J71" s="483"/>
      <c r="K71" s="245"/>
      <c r="L71" s="245"/>
      <c r="M71" s="483"/>
      <c r="N71" s="245"/>
      <c r="O71" s="246"/>
      <c r="P71" s="266"/>
      <c r="Q71" s="266"/>
      <c r="R71" s="266"/>
      <c r="S71" s="266"/>
      <c r="T71" s="266"/>
      <c r="U71" s="245"/>
      <c r="V71" s="420"/>
      <c r="W71" s="420"/>
      <c r="X71" s="82"/>
      <c r="Y71" s="245"/>
      <c r="Z71" s="421"/>
      <c r="AA71" s="82"/>
      <c r="AB71" s="246"/>
      <c r="AC71" s="246"/>
      <c r="AD71" s="245"/>
      <c r="AE71" s="246"/>
      <c r="AF71" s="245"/>
      <c r="AG71" s="245"/>
      <c r="AH71" s="245"/>
      <c r="AI71" s="250"/>
      <c r="AJ71" s="250"/>
      <c r="AK71" s="250"/>
      <c r="AL71" s="250"/>
      <c r="AM71" s="482"/>
      <c r="AN71" s="250"/>
      <c r="AO71" s="250"/>
      <c r="AP71" s="250"/>
      <c r="AQ71" s="250"/>
      <c r="AR71" s="250"/>
      <c r="AS71" s="250"/>
      <c r="AT71" s="250"/>
      <c r="AU71" s="250"/>
      <c r="AV71" s="250"/>
      <c r="AW71" s="250"/>
      <c r="AX71" s="250"/>
      <c r="AY71" s="250"/>
      <c r="AZ71" s="252"/>
      <c r="BA71" s="482"/>
      <c r="BB71" s="567" t="str">
        <f t="shared" si="9"/>
        <v xml:space="preserve"> </v>
      </c>
      <c r="BC71" s="567" t="str">
        <f t="shared" si="6"/>
        <v xml:space="preserve"> </v>
      </c>
      <c r="BD71" s="567" t="str">
        <f t="shared" si="7"/>
        <v xml:space="preserve"> </v>
      </c>
      <c r="BE71" s="567" t="str">
        <f t="shared" si="8"/>
        <v xml:space="preserve"> </v>
      </c>
      <c r="BF71" s="82"/>
      <c r="BG71" s="318"/>
    </row>
    <row r="72" spans="1:59" s="87" customFormat="1" ht="12.75" x14ac:dyDescent="0.25">
      <c r="A72" s="370"/>
      <c r="B72" s="150">
        <f>Demografia!B71</f>
        <v>0</v>
      </c>
      <c r="C72" s="150">
        <f>Demografia!C71</f>
        <v>0</v>
      </c>
      <c r="D72" s="151">
        <f>Demografia!D71</f>
        <v>0</v>
      </c>
      <c r="E72" s="151">
        <f>Demografia!F71</f>
        <v>0</v>
      </c>
      <c r="F72" s="82"/>
      <c r="G72" s="242"/>
      <c r="H72" s="260"/>
      <c r="I72" s="261"/>
      <c r="J72" s="261"/>
      <c r="K72" s="260"/>
      <c r="L72" s="260"/>
      <c r="M72" s="261"/>
      <c r="N72" s="260"/>
      <c r="O72" s="244"/>
      <c r="P72" s="264"/>
      <c r="Q72" s="264"/>
      <c r="R72" s="264"/>
      <c r="S72" s="264"/>
      <c r="T72" s="264"/>
      <c r="U72" s="260"/>
      <c r="V72" s="242"/>
      <c r="W72" s="242"/>
      <c r="X72" s="82"/>
      <c r="Y72" s="260"/>
      <c r="Z72" s="153"/>
      <c r="AA72" s="82"/>
      <c r="AB72" s="244"/>
      <c r="AC72" s="244"/>
      <c r="AD72" s="260"/>
      <c r="AE72" s="244"/>
      <c r="AF72" s="260"/>
      <c r="AG72" s="260"/>
      <c r="AH72" s="260"/>
      <c r="AI72" s="249"/>
      <c r="AJ72" s="249"/>
      <c r="AK72" s="249"/>
      <c r="AL72" s="249"/>
      <c r="AM72" s="482"/>
      <c r="AN72" s="249"/>
      <c r="AO72" s="249"/>
      <c r="AP72" s="249"/>
      <c r="AQ72" s="249"/>
      <c r="AR72" s="249"/>
      <c r="AS72" s="249"/>
      <c r="AT72" s="249"/>
      <c r="AU72" s="249"/>
      <c r="AV72" s="249"/>
      <c r="AW72" s="249"/>
      <c r="AX72" s="249"/>
      <c r="AY72" s="249"/>
      <c r="AZ72" s="251"/>
      <c r="BA72" s="482"/>
      <c r="BB72" s="566" t="str">
        <f t="shared" si="9"/>
        <v xml:space="preserve"> </v>
      </c>
      <c r="BC72" s="566" t="str">
        <f t="shared" si="6"/>
        <v xml:space="preserve"> </v>
      </c>
      <c r="BD72" s="566" t="str">
        <f t="shared" si="7"/>
        <v xml:space="preserve"> </v>
      </c>
      <c r="BE72" s="566" t="str">
        <f t="shared" si="8"/>
        <v xml:space="preserve"> </v>
      </c>
      <c r="BF72" s="82"/>
      <c r="BG72" s="146"/>
    </row>
    <row r="73" spans="1:59" s="87" customFormat="1" ht="12.75" x14ac:dyDescent="0.25">
      <c r="A73" s="370"/>
      <c r="B73" s="366">
        <f>Demografia!B72</f>
        <v>0</v>
      </c>
      <c r="C73" s="366">
        <f>Demografia!C72</f>
        <v>0</v>
      </c>
      <c r="D73" s="367">
        <f>Demografia!D72</f>
        <v>0</v>
      </c>
      <c r="E73" s="367">
        <f>Demografia!F72</f>
        <v>0</v>
      </c>
      <c r="F73" s="82"/>
      <c r="G73" s="420"/>
      <c r="H73" s="245"/>
      <c r="I73" s="483"/>
      <c r="J73" s="483"/>
      <c r="K73" s="245"/>
      <c r="L73" s="245"/>
      <c r="M73" s="483"/>
      <c r="N73" s="245"/>
      <c r="O73" s="246"/>
      <c r="P73" s="266"/>
      <c r="Q73" s="266"/>
      <c r="R73" s="266"/>
      <c r="S73" s="266"/>
      <c r="T73" s="266"/>
      <c r="U73" s="245"/>
      <c r="V73" s="420"/>
      <c r="W73" s="420"/>
      <c r="X73" s="82"/>
      <c r="Y73" s="245"/>
      <c r="Z73" s="421"/>
      <c r="AA73" s="82"/>
      <c r="AB73" s="246"/>
      <c r="AC73" s="246"/>
      <c r="AD73" s="245"/>
      <c r="AE73" s="246"/>
      <c r="AF73" s="245"/>
      <c r="AG73" s="245"/>
      <c r="AH73" s="245"/>
      <c r="AI73" s="250"/>
      <c r="AJ73" s="250"/>
      <c r="AK73" s="250"/>
      <c r="AL73" s="250"/>
      <c r="AM73" s="482"/>
      <c r="AN73" s="250"/>
      <c r="AO73" s="250"/>
      <c r="AP73" s="250"/>
      <c r="AQ73" s="250"/>
      <c r="AR73" s="250"/>
      <c r="AS73" s="250"/>
      <c r="AT73" s="250"/>
      <c r="AU73" s="250"/>
      <c r="AV73" s="250"/>
      <c r="AW73" s="250"/>
      <c r="AX73" s="250"/>
      <c r="AY73" s="250"/>
      <c r="AZ73" s="252"/>
      <c r="BA73" s="482"/>
      <c r="BB73" s="567" t="str">
        <f t="shared" si="9"/>
        <v xml:space="preserve"> </v>
      </c>
      <c r="BC73" s="567" t="str">
        <f t="shared" si="6"/>
        <v xml:space="preserve"> </v>
      </c>
      <c r="BD73" s="567" t="str">
        <f t="shared" si="7"/>
        <v xml:space="preserve"> </v>
      </c>
      <c r="BE73" s="567" t="str">
        <f t="shared" si="8"/>
        <v xml:space="preserve"> </v>
      </c>
      <c r="BF73" s="82"/>
      <c r="BG73" s="318"/>
    </row>
    <row r="74" spans="1:59" s="87" customFormat="1" ht="12.75" x14ac:dyDescent="0.25">
      <c r="A74" s="370"/>
      <c r="B74" s="150">
        <f>Demografia!B73</f>
        <v>0</v>
      </c>
      <c r="C74" s="150">
        <f>Demografia!C73</f>
        <v>0</v>
      </c>
      <c r="D74" s="151">
        <f>Demografia!D73</f>
        <v>0</v>
      </c>
      <c r="E74" s="151">
        <f>Demografia!F73</f>
        <v>0</v>
      </c>
      <c r="F74" s="82"/>
      <c r="G74" s="242"/>
      <c r="H74" s="260"/>
      <c r="I74" s="261"/>
      <c r="J74" s="261"/>
      <c r="K74" s="260"/>
      <c r="L74" s="260"/>
      <c r="M74" s="261"/>
      <c r="N74" s="260"/>
      <c r="O74" s="244"/>
      <c r="P74" s="264"/>
      <c r="Q74" s="264"/>
      <c r="R74" s="264"/>
      <c r="S74" s="264"/>
      <c r="T74" s="264"/>
      <c r="U74" s="260"/>
      <c r="V74" s="242"/>
      <c r="W74" s="242"/>
      <c r="X74" s="82"/>
      <c r="Y74" s="260"/>
      <c r="Z74" s="153"/>
      <c r="AA74" s="82"/>
      <c r="AB74" s="244"/>
      <c r="AC74" s="244"/>
      <c r="AD74" s="260"/>
      <c r="AE74" s="244"/>
      <c r="AF74" s="260"/>
      <c r="AG74" s="260"/>
      <c r="AH74" s="260"/>
      <c r="AI74" s="249"/>
      <c r="AJ74" s="249"/>
      <c r="AK74" s="249"/>
      <c r="AL74" s="249"/>
      <c r="AM74" s="482"/>
      <c r="AN74" s="249"/>
      <c r="AO74" s="249"/>
      <c r="AP74" s="249"/>
      <c r="AQ74" s="249"/>
      <c r="AR74" s="249"/>
      <c r="AS74" s="249"/>
      <c r="AT74" s="249"/>
      <c r="AU74" s="249"/>
      <c r="AV74" s="249"/>
      <c r="AW74" s="249"/>
      <c r="AX74" s="249"/>
      <c r="AY74" s="249"/>
      <c r="AZ74" s="251"/>
      <c r="BA74" s="482"/>
      <c r="BB74" s="566" t="str">
        <f t="shared" si="9"/>
        <v xml:space="preserve"> </v>
      </c>
      <c r="BC74" s="566" t="str">
        <f t="shared" si="6"/>
        <v xml:space="preserve"> </v>
      </c>
      <c r="BD74" s="566" t="str">
        <f t="shared" si="7"/>
        <v xml:space="preserve"> </v>
      </c>
      <c r="BE74" s="566" t="str">
        <f t="shared" si="8"/>
        <v xml:space="preserve"> </v>
      </c>
      <c r="BF74" s="82"/>
      <c r="BG74" s="146"/>
    </row>
    <row r="75" spans="1:59" s="87" customFormat="1" ht="12.75" x14ac:dyDescent="0.25">
      <c r="A75" s="370"/>
      <c r="B75" s="366">
        <f>Demografia!B74</f>
        <v>0</v>
      </c>
      <c r="C75" s="366">
        <f>Demografia!C74</f>
        <v>0</v>
      </c>
      <c r="D75" s="367">
        <f>Demografia!D74</f>
        <v>0</v>
      </c>
      <c r="E75" s="367">
        <f>Demografia!F74</f>
        <v>0</v>
      </c>
      <c r="F75" s="82"/>
      <c r="G75" s="420"/>
      <c r="H75" s="245"/>
      <c r="I75" s="483"/>
      <c r="J75" s="483"/>
      <c r="K75" s="245"/>
      <c r="L75" s="245"/>
      <c r="M75" s="483"/>
      <c r="N75" s="245"/>
      <c r="O75" s="246"/>
      <c r="P75" s="266"/>
      <c r="Q75" s="266"/>
      <c r="R75" s="266"/>
      <c r="S75" s="266"/>
      <c r="T75" s="266"/>
      <c r="U75" s="245"/>
      <c r="V75" s="420"/>
      <c r="W75" s="420"/>
      <c r="X75" s="82"/>
      <c r="Y75" s="245"/>
      <c r="Z75" s="421"/>
      <c r="AA75" s="82"/>
      <c r="AB75" s="246"/>
      <c r="AC75" s="246"/>
      <c r="AD75" s="245"/>
      <c r="AE75" s="246"/>
      <c r="AF75" s="245"/>
      <c r="AG75" s="245"/>
      <c r="AH75" s="245"/>
      <c r="AI75" s="250"/>
      <c r="AJ75" s="250"/>
      <c r="AK75" s="250"/>
      <c r="AL75" s="250"/>
      <c r="AM75" s="482"/>
      <c r="AN75" s="250"/>
      <c r="AO75" s="250"/>
      <c r="AP75" s="250"/>
      <c r="AQ75" s="250"/>
      <c r="AR75" s="250"/>
      <c r="AS75" s="250"/>
      <c r="AT75" s="250"/>
      <c r="AU75" s="250"/>
      <c r="AV75" s="250"/>
      <c r="AW75" s="250"/>
      <c r="AX75" s="250"/>
      <c r="AY75" s="250"/>
      <c r="AZ75" s="252"/>
      <c r="BA75" s="482"/>
      <c r="BB75" s="567" t="str">
        <f t="shared" si="9"/>
        <v xml:space="preserve"> </v>
      </c>
      <c r="BC75" s="567" t="str">
        <f t="shared" si="6"/>
        <v xml:space="preserve"> </v>
      </c>
      <c r="BD75" s="567" t="str">
        <f t="shared" si="7"/>
        <v xml:space="preserve"> </v>
      </c>
      <c r="BE75" s="567" t="str">
        <f t="shared" si="8"/>
        <v xml:space="preserve"> </v>
      </c>
      <c r="BF75" s="82"/>
      <c r="BG75" s="318"/>
    </row>
    <row r="76" spans="1:59" s="87" customFormat="1" ht="12.75" x14ac:dyDescent="0.25">
      <c r="A76" s="370"/>
      <c r="B76" s="150">
        <f>Demografia!B75</f>
        <v>0</v>
      </c>
      <c r="C76" s="150">
        <f>Demografia!C75</f>
        <v>0</v>
      </c>
      <c r="D76" s="151">
        <f>Demografia!D75</f>
        <v>0</v>
      </c>
      <c r="E76" s="151">
        <f>Demografia!F75</f>
        <v>0</v>
      </c>
      <c r="F76" s="82"/>
      <c r="G76" s="242"/>
      <c r="H76" s="260"/>
      <c r="I76" s="261"/>
      <c r="J76" s="261"/>
      <c r="K76" s="260"/>
      <c r="L76" s="260"/>
      <c r="M76" s="261"/>
      <c r="N76" s="260"/>
      <c r="O76" s="244"/>
      <c r="P76" s="264"/>
      <c r="Q76" s="264"/>
      <c r="R76" s="264"/>
      <c r="S76" s="264"/>
      <c r="T76" s="264"/>
      <c r="U76" s="260"/>
      <c r="V76" s="242"/>
      <c r="W76" s="242"/>
      <c r="X76" s="82"/>
      <c r="Y76" s="260"/>
      <c r="Z76" s="153"/>
      <c r="AA76" s="82"/>
      <c r="AB76" s="244"/>
      <c r="AC76" s="244"/>
      <c r="AD76" s="260"/>
      <c r="AE76" s="244"/>
      <c r="AF76" s="260"/>
      <c r="AG76" s="260"/>
      <c r="AH76" s="260"/>
      <c r="AI76" s="249"/>
      <c r="AJ76" s="249"/>
      <c r="AK76" s="249"/>
      <c r="AL76" s="249"/>
      <c r="AM76" s="482"/>
      <c r="AN76" s="249"/>
      <c r="AO76" s="249"/>
      <c r="AP76" s="249"/>
      <c r="AQ76" s="249"/>
      <c r="AR76" s="249"/>
      <c r="AS76" s="249"/>
      <c r="AT76" s="249"/>
      <c r="AU76" s="249"/>
      <c r="AV76" s="249"/>
      <c r="AW76" s="249"/>
      <c r="AX76" s="249"/>
      <c r="AY76" s="249"/>
      <c r="AZ76" s="251"/>
      <c r="BA76" s="482"/>
      <c r="BB76" s="566" t="str">
        <f t="shared" si="9"/>
        <v xml:space="preserve"> </v>
      </c>
      <c r="BC76" s="566" t="str">
        <f t="shared" si="6"/>
        <v xml:space="preserve"> </v>
      </c>
      <c r="BD76" s="566" t="str">
        <f t="shared" si="7"/>
        <v xml:space="preserve"> </v>
      </c>
      <c r="BE76" s="566" t="str">
        <f t="shared" si="8"/>
        <v xml:space="preserve"> </v>
      </c>
      <c r="BF76" s="82"/>
      <c r="BG76" s="146"/>
    </row>
    <row r="77" spans="1:59" s="87" customFormat="1" ht="12.75" x14ac:dyDescent="0.25">
      <c r="A77" s="370"/>
      <c r="B77" s="366">
        <f>Demografia!B76</f>
        <v>0</v>
      </c>
      <c r="C77" s="366">
        <f>Demografia!C76</f>
        <v>0</v>
      </c>
      <c r="D77" s="367">
        <f>Demografia!D76</f>
        <v>0</v>
      </c>
      <c r="E77" s="367">
        <f>Demografia!F76</f>
        <v>0</v>
      </c>
      <c r="F77" s="82"/>
      <c r="G77" s="420"/>
      <c r="H77" s="245"/>
      <c r="I77" s="483"/>
      <c r="J77" s="483"/>
      <c r="K77" s="245"/>
      <c r="L77" s="245"/>
      <c r="M77" s="483"/>
      <c r="N77" s="245"/>
      <c r="O77" s="246"/>
      <c r="P77" s="266"/>
      <c r="Q77" s="266"/>
      <c r="R77" s="266"/>
      <c r="S77" s="266"/>
      <c r="T77" s="266"/>
      <c r="U77" s="245"/>
      <c r="V77" s="420"/>
      <c r="W77" s="420"/>
      <c r="X77" s="82"/>
      <c r="Y77" s="245"/>
      <c r="Z77" s="421"/>
      <c r="AA77" s="82"/>
      <c r="AB77" s="246"/>
      <c r="AC77" s="246"/>
      <c r="AD77" s="245"/>
      <c r="AE77" s="246"/>
      <c r="AF77" s="245"/>
      <c r="AG77" s="245"/>
      <c r="AH77" s="245"/>
      <c r="AI77" s="250"/>
      <c r="AJ77" s="250"/>
      <c r="AK77" s="250"/>
      <c r="AL77" s="250"/>
      <c r="AM77" s="482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2"/>
      <c r="BA77" s="482"/>
      <c r="BB77" s="567" t="str">
        <f t="shared" si="9"/>
        <v xml:space="preserve"> </v>
      </c>
      <c r="BC77" s="567" t="str">
        <f t="shared" si="6"/>
        <v xml:space="preserve"> </v>
      </c>
      <c r="BD77" s="567" t="str">
        <f t="shared" si="7"/>
        <v xml:space="preserve"> </v>
      </c>
      <c r="BE77" s="567" t="str">
        <f t="shared" si="8"/>
        <v xml:space="preserve"> </v>
      </c>
      <c r="BF77" s="82"/>
      <c r="BG77" s="318"/>
    </row>
    <row r="78" spans="1:59" s="87" customFormat="1" ht="12.75" x14ac:dyDescent="0.25">
      <c r="A78" s="370"/>
      <c r="B78" s="150">
        <f>Demografia!B77</f>
        <v>0</v>
      </c>
      <c r="C78" s="150">
        <f>Demografia!C77</f>
        <v>0</v>
      </c>
      <c r="D78" s="151">
        <f>Demografia!D77</f>
        <v>0</v>
      </c>
      <c r="E78" s="151">
        <f>Demografia!F77</f>
        <v>0</v>
      </c>
      <c r="F78" s="82"/>
      <c r="G78" s="242"/>
      <c r="H78" s="260"/>
      <c r="I78" s="261"/>
      <c r="J78" s="261"/>
      <c r="K78" s="260"/>
      <c r="L78" s="260"/>
      <c r="M78" s="261"/>
      <c r="N78" s="260"/>
      <c r="O78" s="244"/>
      <c r="P78" s="264"/>
      <c r="Q78" s="264"/>
      <c r="R78" s="264"/>
      <c r="S78" s="264"/>
      <c r="T78" s="264"/>
      <c r="U78" s="260"/>
      <c r="V78" s="242"/>
      <c r="W78" s="242"/>
      <c r="X78" s="82"/>
      <c r="Y78" s="260"/>
      <c r="Z78" s="153"/>
      <c r="AA78" s="82"/>
      <c r="AB78" s="244"/>
      <c r="AC78" s="244"/>
      <c r="AD78" s="260"/>
      <c r="AE78" s="244"/>
      <c r="AF78" s="260"/>
      <c r="AG78" s="260"/>
      <c r="AH78" s="260"/>
      <c r="AI78" s="249"/>
      <c r="AJ78" s="249"/>
      <c r="AK78" s="249"/>
      <c r="AL78" s="249"/>
      <c r="AM78" s="482"/>
      <c r="AN78" s="249"/>
      <c r="AO78" s="249"/>
      <c r="AP78" s="249"/>
      <c r="AQ78" s="249"/>
      <c r="AR78" s="249"/>
      <c r="AS78" s="249"/>
      <c r="AT78" s="249"/>
      <c r="AU78" s="249"/>
      <c r="AV78" s="249"/>
      <c r="AW78" s="249"/>
      <c r="AX78" s="249"/>
      <c r="AY78" s="249"/>
      <c r="AZ78" s="251"/>
      <c r="BA78" s="482"/>
      <c r="BB78" s="566" t="str">
        <f t="shared" si="9"/>
        <v xml:space="preserve"> </v>
      </c>
      <c r="BC78" s="566" t="str">
        <f t="shared" si="6"/>
        <v xml:space="preserve"> </v>
      </c>
      <c r="BD78" s="566" t="str">
        <f t="shared" si="7"/>
        <v xml:space="preserve"> </v>
      </c>
      <c r="BE78" s="566" t="str">
        <f t="shared" si="8"/>
        <v xml:space="preserve"> </v>
      </c>
      <c r="BF78" s="82"/>
      <c r="BG78" s="146"/>
    </row>
    <row r="79" spans="1:59" s="87" customFormat="1" ht="12.75" x14ac:dyDescent="0.25">
      <c r="A79" s="370"/>
      <c r="B79" s="366">
        <f>Demografia!B78</f>
        <v>0</v>
      </c>
      <c r="C79" s="366">
        <f>Demografia!C78</f>
        <v>0</v>
      </c>
      <c r="D79" s="367">
        <f>Demografia!D78</f>
        <v>0</v>
      </c>
      <c r="E79" s="367">
        <f>Demografia!F78</f>
        <v>0</v>
      </c>
      <c r="F79" s="82"/>
      <c r="G79" s="420"/>
      <c r="H79" s="245"/>
      <c r="I79" s="483"/>
      <c r="J79" s="483"/>
      <c r="K79" s="245"/>
      <c r="L79" s="245"/>
      <c r="M79" s="483"/>
      <c r="N79" s="245"/>
      <c r="O79" s="246"/>
      <c r="P79" s="266"/>
      <c r="Q79" s="266"/>
      <c r="R79" s="266"/>
      <c r="S79" s="266"/>
      <c r="T79" s="266"/>
      <c r="U79" s="245"/>
      <c r="V79" s="420"/>
      <c r="W79" s="420"/>
      <c r="X79" s="82"/>
      <c r="Y79" s="245"/>
      <c r="Z79" s="421"/>
      <c r="AA79" s="82"/>
      <c r="AB79" s="246"/>
      <c r="AC79" s="246"/>
      <c r="AD79" s="245"/>
      <c r="AE79" s="246"/>
      <c r="AF79" s="245"/>
      <c r="AG79" s="245"/>
      <c r="AH79" s="245"/>
      <c r="AI79" s="250"/>
      <c r="AJ79" s="250"/>
      <c r="AK79" s="250"/>
      <c r="AL79" s="250"/>
      <c r="AM79" s="482"/>
      <c r="AN79" s="250"/>
      <c r="AO79" s="250"/>
      <c r="AP79" s="250"/>
      <c r="AQ79" s="250"/>
      <c r="AR79" s="250"/>
      <c r="AS79" s="250"/>
      <c r="AT79" s="250"/>
      <c r="AU79" s="250"/>
      <c r="AV79" s="250"/>
      <c r="AW79" s="250"/>
      <c r="AX79" s="250"/>
      <c r="AY79" s="250"/>
      <c r="AZ79" s="252"/>
      <c r="BA79" s="482"/>
      <c r="BB79" s="567" t="str">
        <f t="shared" si="9"/>
        <v xml:space="preserve"> </v>
      </c>
      <c r="BC79" s="567" t="str">
        <f t="shared" si="6"/>
        <v xml:space="preserve"> </v>
      </c>
      <c r="BD79" s="567" t="str">
        <f t="shared" si="7"/>
        <v xml:space="preserve"> </v>
      </c>
      <c r="BE79" s="567" t="str">
        <f t="shared" si="8"/>
        <v xml:space="preserve"> </v>
      </c>
      <c r="BF79" s="82"/>
      <c r="BG79" s="318"/>
    </row>
    <row r="80" spans="1:59" s="87" customFormat="1" ht="12.75" x14ac:dyDescent="0.25">
      <c r="A80" s="370"/>
      <c r="B80" s="150">
        <f>Demografia!B79</f>
        <v>0</v>
      </c>
      <c r="C80" s="150">
        <f>Demografia!C79</f>
        <v>0</v>
      </c>
      <c r="D80" s="151">
        <f>Demografia!D79</f>
        <v>0</v>
      </c>
      <c r="E80" s="151">
        <f>Demografia!F79</f>
        <v>0</v>
      </c>
      <c r="F80" s="82"/>
      <c r="G80" s="242"/>
      <c r="H80" s="260"/>
      <c r="I80" s="261"/>
      <c r="J80" s="261"/>
      <c r="K80" s="260"/>
      <c r="L80" s="260"/>
      <c r="M80" s="261"/>
      <c r="N80" s="260"/>
      <c r="O80" s="244"/>
      <c r="P80" s="264"/>
      <c r="Q80" s="264"/>
      <c r="R80" s="264"/>
      <c r="S80" s="264"/>
      <c r="T80" s="264"/>
      <c r="U80" s="260"/>
      <c r="V80" s="242"/>
      <c r="W80" s="242"/>
      <c r="X80" s="82"/>
      <c r="Y80" s="260"/>
      <c r="Z80" s="153"/>
      <c r="AA80" s="82"/>
      <c r="AB80" s="244"/>
      <c r="AC80" s="244"/>
      <c r="AD80" s="260"/>
      <c r="AE80" s="244"/>
      <c r="AF80" s="260"/>
      <c r="AG80" s="260"/>
      <c r="AH80" s="260"/>
      <c r="AI80" s="249"/>
      <c r="AJ80" s="249"/>
      <c r="AK80" s="249"/>
      <c r="AL80" s="249"/>
      <c r="AM80" s="482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51"/>
      <c r="BA80" s="482"/>
      <c r="BB80" s="566" t="str">
        <f t="shared" si="9"/>
        <v xml:space="preserve"> </v>
      </c>
      <c r="BC80" s="566" t="str">
        <f t="shared" si="6"/>
        <v xml:space="preserve"> </v>
      </c>
      <c r="BD80" s="566" t="str">
        <f t="shared" si="7"/>
        <v xml:space="preserve"> </v>
      </c>
      <c r="BE80" s="566" t="str">
        <f t="shared" si="8"/>
        <v xml:space="preserve"> </v>
      </c>
      <c r="BF80" s="82"/>
      <c r="BG80" s="146"/>
    </row>
    <row r="81" spans="1:59" s="87" customFormat="1" ht="12.75" x14ac:dyDescent="0.25">
      <c r="A81" s="370"/>
      <c r="B81" s="366">
        <f>Demografia!B80</f>
        <v>0</v>
      </c>
      <c r="C81" s="366">
        <f>Demografia!C80</f>
        <v>0</v>
      </c>
      <c r="D81" s="367">
        <f>Demografia!D80</f>
        <v>0</v>
      </c>
      <c r="E81" s="367">
        <f>Demografia!F80</f>
        <v>0</v>
      </c>
      <c r="F81" s="82"/>
      <c r="G81" s="420"/>
      <c r="H81" s="245"/>
      <c r="I81" s="483"/>
      <c r="J81" s="483"/>
      <c r="K81" s="245"/>
      <c r="L81" s="245"/>
      <c r="M81" s="483"/>
      <c r="N81" s="245"/>
      <c r="O81" s="246"/>
      <c r="P81" s="266"/>
      <c r="Q81" s="266"/>
      <c r="R81" s="266"/>
      <c r="S81" s="266"/>
      <c r="T81" s="266"/>
      <c r="U81" s="245"/>
      <c r="V81" s="420"/>
      <c r="W81" s="420"/>
      <c r="X81" s="82"/>
      <c r="Y81" s="245"/>
      <c r="Z81" s="421"/>
      <c r="AA81" s="82"/>
      <c r="AB81" s="246"/>
      <c r="AC81" s="246"/>
      <c r="AD81" s="245"/>
      <c r="AE81" s="246"/>
      <c r="AF81" s="245"/>
      <c r="AG81" s="245"/>
      <c r="AH81" s="245"/>
      <c r="AI81" s="250"/>
      <c r="AJ81" s="250"/>
      <c r="AK81" s="250"/>
      <c r="AL81" s="250"/>
      <c r="AM81" s="482"/>
      <c r="AN81" s="250"/>
      <c r="AO81" s="250"/>
      <c r="AP81" s="250"/>
      <c r="AQ81" s="250"/>
      <c r="AR81" s="250"/>
      <c r="AS81" s="250"/>
      <c r="AT81" s="250"/>
      <c r="AU81" s="250"/>
      <c r="AV81" s="250"/>
      <c r="AW81" s="250"/>
      <c r="AX81" s="250"/>
      <c r="AY81" s="250"/>
      <c r="AZ81" s="252"/>
      <c r="BA81" s="482"/>
      <c r="BB81" s="567" t="str">
        <f t="shared" ref="BB81:BB144" si="10">IF(AG81=0," ",AN81/AI81)</f>
        <v xml:space="preserve"> </v>
      </c>
      <c r="BC81" s="567" t="str">
        <f t="shared" si="6"/>
        <v xml:space="preserve"> </v>
      </c>
      <c r="BD81" s="567" t="str">
        <f t="shared" si="7"/>
        <v xml:space="preserve"> </v>
      </c>
      <c r="BE81" s="567" t="str">
        <f t="shared" si="8"/>
        <v xml:space="preserve"> </v>
      </c>
      <c r="BF81" s="82"/>
      <c r="BG81" s="318"/>
    </row>
    <row r="82" spans="1:59" s="87" customFormat="1" ht="12.75" x14ac:dyDescent="0.25">
      <c r="A82" s="370"/>
      <c r="B82" s="150">
        <f>Demografia!B81</f>
        <v>0</v>
      </c>
      <c r="C82" s="150">
        <f>Demografia!C81</f>
        <v>0</v>
      </c>
      <c r="D82" s="151">
        <f>Demografia!D81</f>
        <v>0</v>
      </c>
      <c r="E82" s="151">
        <f>Demografia!F81</f>
        <v>0</v>
      </c>
      <c r="F82" s="82"/>
      <c r="G82" s="242"/>
      <c r="H82" s="260"/>
      <c r="I82" s="261"/>
      <c r="J82" s="261"/>
      <c r="K82" s="260"/>
      <c r="L82" s="260"/>
      <c r="M82" s="261"/>
      <c r="N82" s="260"/>
      <c r="O82" s="244"/>
      <c r="P82" s="264"/>
      <c r="Q82" s="264"/>
      <c r="R82" s="264"/>
      <c r="S82" s="264"/>
      <c r="T82" s="264"/>
      <c r="U82" s="260"/>
      <c r="V82" s="242"/>
      <c r="W82" s="242"/>
      <c r="X82" s="82"/>
      <c r="Y82" s="260"/>
      <c r="Z82" s="153"/>
      <c r="AA82" s="82"/>
      <c r="AB82" s="244"/>
      <c r="AC82" s="244"/>
      <c r="AD82" s="260"/>
      <c r="AE82" s="244"/>
      <c r="AF82" s="260"/>
      <c r="AG82" s="260"/>
      <c r="AH82" s="260"/>
      <c r="AI82" s="249"/>
      <c r="AJ82" s="249"/>
      <c r="AK82" s="249"/>
      <c r="AL82" s="249"/>
      <c r="AM82" s="482"/>
      <c r="AN82" s="249"/>
      <c r="AO82" s="249"/>
      <c r="AP82" s="249"/>
      <c r="AQ82" s="249"/>
      <c r="AR82" s="249"/>
      <c r="AS82" s="249"/>
      <c r="AT82" s="249"/>
      <c r="AU82" s="249"/>
      <c r="AV82" s="249"/>
      <c r="AW82" s="249"/>
      <c r="AX82" s="249"/>
      <c r="AY82" s="249"/>
      <c r="AZ82" s="251"/>
      <c r="BA82" s="482"/>
      <c r="BB82" s="566" t="str">
        <f t="shared" si="10"/>
        <v xml:space="preserve"> </v>
      </c>
      <c r="BC82" s="566" t="str">
        <f t="shared" si="6"/>
        <v xml:space="preserve"> </v>
      </c>
      <c r="BD82" s="566" t="str">
        <f t="shared" si="7"/>
        <v xml:space="preserve"> </v>
      </c>
      <c r="BE82" s="566" t="str">
        <f t="shared" si="8"/>
        <v xml:space="preserve"> </v>
      </c>
      <c r="BF82" s="82"/>
      <c r="BG82" s="146"/>
    </row>
    <row r="83" spans="1:59" s="87" customFormat="1" ht="12.75" x14ac:dyDescent="0.25">
      <c r="A83" s="370"/>
      <c r="B83" s="366">
        <f>Demografia!B82</f>
        <v>0</v>
      </c>
      <c r="C83" s="366">
        <f>Demografia!C82</f>
        <v>0</v>
      </c>
      <c r="D83" s="367">
        <f>Demografia!D82</f>
        <v>0</v>
      </c>
      <c r="E83" s="367">
        <f>Demografia!F82</f>
        <v>0</v>
      </c>
      <c r="F83" s="82"/>
      <c r="G83" s="420"/>
      <c r="H83" s="245"/>
      <c r="I83" s="483"/>
      <c r="J83" s="483"/>
      <c r="K83" s="245"/>
      <c r="L83" s="245"/>
      <c r="M83" s="483"/>
      <c r="N83" s="245"/>
      <c r="O83" s="246"/>
      <c r="P83" s="266"/>
      <c r="Q83" s="266"/>
      <c r="R83" s="266"/>
      <c r="S83" s="266"/>
      <c r="T83" s="266"/>
      <c r="U83" s="245"/>
      <c r="V83" s="420"/>
      <c r="W83" s="420"/>
      <c r="X83" s="82"/>
      <c r="Y83" s="245"/>
      <c r="Z83" s="421"/>
      <c r="AA83" s="82"/>
      <c r="AB83" s="246"/>
      <c r="AC83" s="246"/>
      <c r="AD83" s="245"/>
      <c r="AE83" s="246"/>
      <c r="AF83" s="245"/>
      <c r="AG83" s="245"/>
      <c r="AH83" s="245"/>
      <c r="AI83" s="250"/>
      <c r="AJ83" s="250"/>
      <c r="AK83" s="250"/>
      <c r="AL83" s="250"/>
      <c r="AM83" s="482"/>
      <c r="AN83" s="250"/>
      <c r="AO83" s="250"/>
      <c r="AP83" s="250"/>
      <c r="AQ83" s="250"/>
      <c r="AR83" s="250"/>
      <c r="AS83" s="250"/>
      <c r="AT83" s="250"/>
      <c r="AU83" s="250"/>
      <c r="AV83" s="250"/>
      <c r="AW83" s="250"/>
      <c r="AX83" s="250"/>
      <c r="AY83" s="250"/>
      <c r="AZ83" s="252"/>
      <c r="BA83" s="482"/>
      <c r="BB83" s="567" t="str">
        <f t="shared" si="10"/>
        <v xml:space="preserve"> </v>
      </c>
      <c r="BC83" s="567" t="str">
        <f t="shared" ref="BC83:BC146" si="11">IF(OR(AG83=0,P83=0)," ",AN83/P83)</f>
        <v xml:space="preserve"> </v>
      </c>
      <c r="BD83" s="567" t="str">
        <f t="shared" ref="BD83:BD146" si="12">IF(OR(AG83&gt;5,AG83&lt;1)," ",AO83/AJ83)</f>
        <v xml:space="preserve"> </v>
      </c>
      <c r="BE83" s="567" t="str">
        <f t="shared" ref="BE83:BE146" si="13">IF(OR(AG83&gt;5,AG83&lt;1,P83=0)," ",AO83/P83)</f>
        <v xml:space="preserve"> </v>
      </c>
      <c r="BF83" s="82"/>
      <c r="BG83" s="318"/>
    </row>
    <row r="84" spans="1:59" s="87" customFormat="1" ht="12.75" x14ac:dyDescent="0.25">
      <c r="A84" s="370"/>
      <c r="B84" s="150">
        <f>Demografia!B83</f>
        <v>0</v>
      </c>
      <c r="C84" s="150">
        <f>Demografia!C83</f>
        <v>0</v>
      </c>
      <c r="D84" s="151">
        <f>Demografia!D83</f>
        <v>0</v>
      </c>
      <c r="E84" s="151">
        <f>Demografia!F83</f>
        <v>0</v>
      </c>
      <c r="F84" s="82"/>
      <c r="G84" s="242"/>
      <c r="H84" s="260"/>
      <c r="I84" s="261"/>
      <c r="J84" s="261"/>
      <c r="K84" s="260"/>
      <c r="L84" s="260"/>
      <c r="M84" s="261"/>
      <c r="N84" s="260"/>
      <c r="O84" s="244"/>
      <c r="P84" s="264"/>
      <c r="Q84" s="264"/>
      <c r="R84" s="264"/>
      <c r="S84" s="264"/>
      <c r="T84" s="264"/>
      <c r="U84" s="260"/>
      <c r="V84" s="242"/>
      <c r="W84" s="242"/>
      <c r="X84" s="82"/>
      <c r="Y84" s="260"/>
      <c r="Z84" s="153"/>
      <c r="AA84" s="82"/>
      <c r="AB84" s="244"/>
      <c r="AC84" s="244"/>
      <c r="AD84" s="260"/>
      <c r="AE84" s="244"/>
      <c r="AF84" s="260"/>
      <c r="AG84" s="260"/>
      <c r="AH84" s="260"/>
      <c r="AI84" s="249"/>
      <c r="AJ84" s="249"/>
      <c r="AK84" s="249"/>
      <c r="AL84" s="249"/>
      <c r="AM84" s="482"/>
      <c r="AN84" s="249"/>
      <c r="AO84" s="249"/>
      <c r="AP84" s="249"/>
      <c r="AQ84" s="249"/>
      <c r="AR84" s="249"/>
      <c r="AS84" s="249"/>
      <c r="AT84" s="249"/>
      <c r="AU84" s="249"/>
      <c r="AV84" s="249"/>
      <c r="AW84" s="249"/>
      <c r="AX84" s="249"/>
      <c r="AY84" s="249"/>
      <c r="AZ84" s="251"/>
      <c r="BA84" s="482"/>
      <c r="BB84" s="566" t="str">
        <f t="shared" si="10"/>
        <v xml:space="preserve"> </v>
      </c>
      <c r="BC84" s="566" t="str">
        <f t="shared" si="11"/>
        <v xml:space="preserve"> </v>
      </c>
      <c r="BD84" s="566" t="str">
        <f t="shared" si="12"/>
        <v xml:space="preserve"> </v>
      </c>
      <c r="BE84" s="566" t="str">
        <f t="shared" si="13"/>
        <v xml:space="preserve"> </v>
      </c>
      <c r="BF84" s="82"/>
      <c r="BG84" s="146"/>
    </row>
    <row r="85" spans="1:59" s="87" customFormat="1" ht="12.75" x14ac:dyDescent="0.25">
      <c r="A85" s="370"/>
      <c r="B85" s="366">
        <f>Demografia!B84</f>
        <v>0</v>
      </c>
      <c r="C85" s="366">
        <f>Demografia!C84</f>
        <v>0</v>
      </c>
      <c r="D85" s="367">
        <f>Demografia!D84</f>
        <v>0</v>
      </c>
      <c r="E85" s="367">
        <f>Demografia!F84</f>
        <v>0</v>
      </c>
      <c r="F85" s="82"/>
      <c r="G85" s="420"/>
      <c r="H85" s="245"/>
      <c r="I85" s="483"/>
      <c r="J85" s="483"/>
      <c r="K85" s="245"/>
      <c r="L85" s="245"/>
      <c r="M85" s="483"/>
      <c r="N85" s="245"/>
      <c r="O85" s="246"/>
      <c r="P85" s="266"/>
      <c r="Q85" s="266"/>
      <c r="R85" s="266"/>
      <c r="S85" s="266"/>
      <c r="T85" s="266"/>
      <c r="U85" s="245"/>
      <c r="V85" s="420"/>
      <c r="W85" s="420"/>
      <c r="X85" s="82"/>
      <c r="Y85" s="245"/>
      <c r="Z85" s="421"/>
      <c r="AA85" s="82"/>
      <c r="AB85" s="246"/>
      <c r="AC85" s="246"/>
      <c r="AD85" s="245"/>
      <c r="AE85" s="246"/>
      <c r="AF85" s="245"/>
      <c r="AG85" s="245"/>
      <c r="AH85" s="245"/>
      <c r="AI85" s="250"/>
      <c r="AJ85" s="250"/>
      <c r="AK85" s="250"/>
      <c r="AL85" s="250"/>
      <c r="AM85" s="482"/>
      <c r="AN85" s="250"/>
      <c r="AO85" s="250"/>
      <c r="AP85" s="250"/>
      <c r="AQ85" s="250"/>
      <c r="AR85" s="250"/>
      <c r="AS85" s="250"/>
      <c r="AT85" s="250"/>
      <c r="AU85" s="250"/>
      <c r="AV85" s="250"/>
      <c r="AW85" s="250"/>
      <c r="AX85" s="250"/>
      <c r="AY85" s="250"/>
      <c r="AZ85" s="252"/>
      <c r="BA85" s="482"/>
      <c r="BB85" s="567" t="str">
        <f t="shared" si="10"/>
        <v xml:space="preserve"> </v>
      </c>
      <c r="BC85" s="567" t="str">
        <f t="shared" si="11"/>
        <v xml:space="preserve"> </v>
      </c>
      <c r="BD85" s="567" t="str">
        <f t="shared" si="12"/>
        <v xml:space="preserve"> </v>
      </c>
      <c r="BE85" s="567" t="str">
        <f t="shared" si="13"/>
        <v xml:space="preserve"> </v>
      </c>
      <c r="BF85" s="82"/>
      <c r="BG85" s="318"/>
    </row>
    <row r="86" spans="1:59" s="87" customFormat="1" ht="12.75" x14ac:dyDescent="0.25">
      <c r="A86" s="370"/>
      <c r="B86" s="150">
        <f>Demografia!B85</f>
        <v>0</v>
      </c>
      <c r="C86" s="150">
        <f>Demografia!C85</f>
        <v>0</v>
      </c>
      <c r="D86" s="151">
        <f>Demografia!D85</f>
        <v>0</v>
      </c>
      <c r="E86" s="151">
        <f>Demografia!F85</f>
        <v>0</v>
      </c>
      <c r="F86" s="82"/>
      <c r="G86" s="242"/>
      <c r="H86" s="260"/>
      <c r="I86" s="261"/>
      <c r="J86" s="261"/>
      <c r="K86" s="260"/>
      <c r="L86" s="260"/>
      <c r="M86" s="261"/>
      <c r="N86" s="260"/>
      <c r="O86" s="244"/>
      <c r="P86" s="264"/>
      <c r="Q86" s="264"/>
      <c r="R86" s="264"/>
      <c r="S86" s="264"/>
      <c r="T86" s="264"/>
      <c r="U86" s="260"/>
      <c r="V86" s="242"/>
      <c r="W86" s="242"/>
      <c r="X86" s="82"/>
      <c r="Y86" s="260"/>
      <c r="Z86" s="153"/>
      <c r="AA86" s="82"/>
      <c r="AB86" s="244"/>
      <c r="AC86" s="244"/>
      <c r="AD86" s="260"/>
      <c r="AE86" s="244"/>
      <c r="AF86" s="260"/>
      <c r="AG86" s="260"/>
      <c r="AH86" s="260"/>
      <c r="AI86" s="249"/>
      <c r="AJ86" s="249"/>
      <c r="AK86" s="249"/>
      <c r="AL86" s="249"/>
      <c r="AM86" s="482"/>
      <c r="AN86" s="249"/>
      <c r="AO86" s="249"/>
      <c r="AP86" s="249"/>
      <c r="AQ86" s="249"/>
      <c r="AR86" s="249"/>
      <c r="AS86" s="249"/>
      <c r="AT86" s="249"/>
      <c r="AU86" s="249"/>
      <c r="AV86" s="249"/>
      <c r="AW86" s="249"/>
      <c r="AX86" s="249"/>
      <c r="AY86" s="249"/>
      <c r="AZ86" s="251"/>
      <c r="BA86" s="482"/>
      <c r="BB86" s="566" t="str">
        <f t="shared" si="10"/>
        <v xml:space="preserve"> </v>
      </c>
      <c r="BC86" s="566" t="str">
        <f t="shared" si="11"/>
        <v xml:space="preserve"> </v>
      </c>
      <c r="BD86" s="566" t="str">
        <f t="shared" si="12"/>
        <v xml:space="preserve"> </v>
      </c>
      <c r="BE86" s="566" t="str">
        <f t="shared" si="13"/>
        <v xml:space="preserve"> </v>
      </c>
      <c r="BF86" s="82"/>
      <c r="BG86" s="146"/>
    </row>
    <row r="87" spans="1:59" s="87" customFormat="1" ht="12.75" x14ac:dyDescent="0.25">
      <c r="A87" s="370"/>
      <c r="B87" s="366">
        <f>Demografia!B86</f>
        <v>0</v>
      </c>
      <c r="C87" s="366">
        <f>Demografia!C86</f>
        <v>0</v>
      </c>
      <c r="D87" s="367">
        <f>Demografia!D86</f>
        <v>0</v>
      </c>
      <c r="E87" s="367">
        <f>Demografia!F86</f>
        <v>0</v>
      </c>
      <c r="F87" s="82"/>
      <c r="G87" s="420"/>
      <c r="H87" s="245"/>
      <c r="I87" s="483"/>
      <c r="J87" s="483"/>
      <c r="K87" s="245"/>
      <c r="L87" s="245"/>
      <c r="M87" s="483"/>
      <c r="N87" s="245"/>
      <c r="O87" s="246"/>
      <c r="P87" s="266"/>
      <c r="Q87" s="266"/>
      <c r="R87" s="266"/>
      <c r="S87" s="266"/>
      <c r="T87" s="266"/>
      <c r="U87" s="245"/>
      <c r="V87" s="420"/>
      <c r="W87" s="420"/>
      <c r="X87" s="82"/>
      <c r="Y87" s="245"/>
      <c r="Z87" s="421"/>
      <c r="AA87" s="82"/>
      <c r="AB87" s="246"/>
      <c r="AC87" s="246"/>
      <c r="AD87" s="245"/>
      <c r="AE87" s="246"/>
      <c r="AF87" s="245"/>
      <c r="AG87" s="245"/>
      <c r="AH87" s="245"/>
      <c r="AI87" s="250"/>
      <c r="AJ87" s="250"/>
      <c r="AK87" s="250"/>
      <c r="AL87" s="250"/>
      <c r="AM87" s="482"/>
      <c r="AN87" s="250"/>
      <c r="AO87" s="250"/>
      <c r="AP87" s="250"/>
      <c r="AQ87" s="250"/>
      <c r="AR87" s="250"/>
      <c r="AS87" s="250"/>
      <c r="AT87" s="250"/>
      <c r="AU87" s="250"/>
      <c r="AV87" s="250"/>
      <c r="AW87" s="250"/>
      <c r="AX87" s="250"/>
      <c r="AY87" s="250"/>
      <c r="AZ87" s="252"/>
      <c r="BA87" s="482"/>
      <c r="BB87" s="567" t="str">
        <f t="shared" si="10"/>
        <v xml:space="preserve"> </v>
      </c>
      <c r="BC87" s="567" t="str">
        <f t="shared" si="11"/>
        <v xml:space="preserve"> </v>
      </c>
      <c r="BD87" s="567" t="str">
        <f t="shared" si="12"/>
        <v xml:space="preserve"> </v>
      </c>
      <c r="BE87" s="567" t="str">
        <f t="shared" si="13"/>
        <v xml:space="preserve"> </v>
      </c>
      <c r="BF87" s="82"/>
      <c r="BG87" s="318"/>
    </row>
    <row r="88" spans="1:59" s="87" customFormat="1" ht="12.75" x14ac:dyDescent="0.25">
      <c r="A88" s="370"/>
      <c r="B88" s="150">
        <f>Demografia!B87</f>
        <v>0</v>
      </c>
      <c r="C88" s="150">
        <f>Demografia!C87</f>
        <v>0</v>
      </c>
      <c r="D88" s="151">
        <f>Demografia!D87</f>
        <v>0</v>
      </c>
      <c r="E88" s="151">
        <f>Demografia!F87</f>
        <v>0</v>
      </c>
      <c r="F88" s="82"/>
      <c r="G88" s="242"/>
      <c r="H88" s="260"/>
      <c r="I88" s="261"/>
      <c r="J88" s="261"/>
      <c r="K88" s="260"/>
      <c r="L88" s="260"/>
      <c r="M88" s="261"/>
      <c r="N88" s="260"/>
      <c r="O88" s="244"/>
      <c r="P88" s="264"/>
      <c r="Q88" s="264"/>
      <c r="R88" s="264"/>
      <c r="S88" s="264"/>
      <c r="T88" s="264"/>
      <c r="U88" s="260"/>
      <c r="V88" s="242"/>
      <c r="W88" s="242"/>
      <c r="X88" s="82"/>
      <c r="Y88" s="260"/>
      <c r="Z88" s="153"/>
      <c r="AA88" s="82"/>
      <c r="AB88" s="244"/>
      <c r="AC88" s="244"/>
      <c r="AD88" s="260"/>
      <c r="AE88" s="244"/>
      <c r="AF88" s="260"/>
      <c r="AG88" s="260"/>
      <c r="AH88" s="260"/>
      <c r="AI88" s="249"/>
      <c r="AJ88" s="249"/>
      <c r="AK88" s="249"/>
      <c r="AL88" s="249"/>
      <c r="AM88" s="482"/>
      <c r="AN88" s="249"/>
      <c r="AO88" s="249"/>
      <c r="AP88" s="249"/>
      <c r="AQ88" s="249"/>
      <c r="AR88" s="249"/>
      <c r="AS88" s="249"/>
      <c r="AT88" s="249"/>
      <c r="AU88" s="249"/>
      <c r="AV88" s="249"/>
      <c r="AW88" s="249"/>
      <c r="AX88" s="249"/>
      <c r="AY88" s="249"/>
      <c r="AZ88" s="251"/>
      <c r="BA88" s="482"/>
      <c r="BB88" s="566" t="str">
        <f t="shared" si="10"/>
        <v xml:space="preserve"> </v>
      </c>
      <c r="BC88" s="566" t="str">
        <f t="shared" si="11"/>
        <v xml:space="preserve"> </v>
      </c>
      <c r="BD88" s="566" t="str">
        <f t="shared" si="12"/>
        <v xml:space="preserve"> </v>
      </c>
      <c r="BE88" s="566" t="str">
        <f t="shared" si="13"/>
        <v xml:space="preserve"> </v>
      </c>
      <c r="BF88" s="82"/>
      <c r="BG88" s="146"/>
    </row>
    <row r="89" spans="1:59" s="87" customFormat="1" ht="12.75" x14ac:dyDescent="0.25">
      <c r="A89" s="370"/>
      <c r="B89" s="366">
        <f>Demografia!B88</f>
        <v>0</v>
      </c>
      <c r="C89" s="366">
        <f>Demografia!C88</f>
        <v>0</v>
      </c>
      <c r="D89" s="367">
        <f>Demografia!D88</f>
        <v>0</v>
      </c>
      <c r="E89" s="367">
        <f>Demografia!F88</f>
        <v>0</v>
      </c>
      <c r="F89" s="82"/>
      <c r="G89" s="420"/>
      <c r="H89" s="245"/>
      <c r="I89" s="483"/>
      <c r="J89" s="483"/>
      <c r="K89" s="245"/>
      <c r="L89" s="245"/>
      <c r="M89" s="483"/>
      <c r="N89" s="245"/>
      <c r="O89" s="246"/>
      <c r="P89" s="266"/>
      <c r="Q89" s="266"/>
      <c r="R89" s="266"/>
      <c r="S89" s="266"/>
      <c r="T89" s="266"/>
      <c r="U89" s="245"/>
      <c r="V89" s="420"/>
      <c r="W89" s="420"/>
      <c r="X89" s="82"/>
      <c r="Y89" s="245"/>
      <c r="Z89" s="421"/>
      <c r="AA89" s="82"/>
      <c r="AB89" s="246"/>
      <c r="AC89" s="246"/>
      <c r="AD89" s="245"/>
      <c r="AE89" s="246"/>
      <c r="AF89" s="245"/>
      <c r="AG89" s="245"/>
      <c r="AH89" s="245"/>
      <c r="AI89" s="250"/>
      <c r="AJ89" s="250"/>
      <c r="AK89" s="250"/>
      <c r="AL89" s="250"/>
      <c r="AM89" s="482"/>
      <c r="AN89" s="250"/>
      <c r="AO89" s="250"/>
      <c r="AP89" s="250"/>
      <c r="AQ89" s="250"/>
      <c r="AR89" s="250"/>
      <c r="AS89" s="250"/>
      <c r="AT89" s="250"/>
      <c r="AU89" s="250"/>
      <c r="AV89" s="250"/>
      <c r="AW89" s="250"/>
      <c r="AX89" s="250"/>
      <c r="AY89" s="250"/>
      <c r="AZ89" s="252"/>
      <c r="BA89" s="482"/>
      <c r="BB89" s="567" t="str">
        <f t="shared" si="10"/>
        <v xml:space="preserve"> </v>
      </c>
      <c r="BC89" s="567" t="str">
        <f t="shared" si="11"/>
        <v xml:space="preserve"> </v>
      </c>
      <c r="BD89" s="567" t="str">
        <f t="shared" si="12"/>
        <v xml:space="preserve"> </v>
      </c>
      <c r="BE89" s="567" t="str">
        <f t="shared" si="13"/>
        <v xml:space="preserve"> </v>
      </c>
      <c r="BF89" s="82"/>
      <c r="BG89" s="318"/>
    </row>
    <row r="90" spans="1:59" s="87" customFormat="1" ht="12.75" x14ac:dyDescent="0.25">
      <c r="A90" s="370"/>
      <c r="B90" s="150">
        <f>Demografia!B89</f>
        <v>0</v>
      </c>
      <c r="C90" s="150">
        <f>Demografia!C89</f>
        <v>0</v>
      </c>
      <c r="D90" s="151">
        <f>Demografia!D89</f>
        <v>0</v>
      </c>
      <c r="E90" s="151">
        <f>Demografia!F89</f>
        <v>0</v>
      </c>
      <c r="F90" s="82"/>
      <c r="G90" s="242"/>
      <c r="H90" s="260"/>
      <c r="I90" s="261"/>
      <c r="J90" s="261"/>
      <c r="K90" s="260"/>
      <c r="L90" s="260"/>
      <c r="M90" s="261"/>
      <c r="N90" s="260"/>
      <c r="O90" s="244"/>
      <c r="P90" s="264"/>
      <c r="Q90" s="264"/>
      <c r="R90" s="264"/>
      <c r="S90" s="264"/>
      <c r="T90" s="264"/>
      <c r="U90" s="260"/>
      <c r="V90" s="242"/>
      <c r="W90" s="242"/>
      <c r="X90" s="82"/>
      <c r="Y90" s="260"/>
      <c r="Z90" s="153"/>
      <c r="AA90" s="82"/>
      <c r="AB90" s="244"/>
      <c r="AC90" s="244"/>
      <c r="AD90" s="260"/>
      <c r="AE90" s="244"/>
      <c r="AF90" s="260"/>
      <c r="AG90" s="260"/>
      <c r="AH90" s="260"/>
      <c r="AI90" s="249"/>
      <c r="AJ90" s="249"/>
      <c r="AK90" s="249"/>
      <c r="AL90" s="249"/>
      <c r="AM90" s="482"/>
      <c r="AN90" s="249"/>
      <c r="AO90" s="249"/>
      <c r="AP90" s="249"/>
      <c r="AQ90" s="249"/>
      <c r="AR90" s="249"/>
      <c r="AS90" s="249"/>
      <c r="AT90" s="249"/>
      <c r="AU90" s="249"/>
      <c r="AV90" s="249"/>
      <c r="AW90" s="249"/>
      <c r="AX90" s="249"/>
      <c r="AY90" s="249"/>
      <c r="AZ90" s="251"/>
      <c r="BA90" s="482"/>
      <c r="BB90" s="566" t="str">
        <f t="shared" si="10"/>
        <v xml:space="preserve"> </v>
      </c>
      <c r="BC90" s="566" t="str">
        <f t="shared" si="11"/>
        <v xml:space="preserve"> </v>
      </c>
      <c r="BD90" s="566" t="str">
        <f t="shared" si="12"/>
        <v xml:space="preserve"> </v>
      </c>
      <c r="BE90" s="566" t="str">
        <f t="shared" si="13"/>
        <v xml:space="preserve"> </v>
      </c>
      <c r="BF90" s="82"/>
      <c r="BG90" s="146"/>
    </row>
    <row r="91" spans="1:59" s="87" customFormat="1" ht="12.75" x14ac:dyDescent="0.25">
      <c r="A91" s="370"/>
      <c r="B91" s="366">
        <f>Demografia!B90</f>
        <v>0</v>
      </c>
      <c r="C91" s="366">
        <f>Demografia!C90</f>
        <v>0</v>
      </c>
      <c r="D91" s="367">
        <f>Demografia!D90</f>
        <v>0</v>
      </c>
      <c r="E91" s="367">
        <f>Demografia!F90</f>
        <v>0</v>
      </c>
      <c r="F91" s="82"/>
      <c r="G91" s="420"/>
      <c r="H91" s="245"/>
      <c r="I91" s="483"/>
      <c r="J91" s="483"/>
      <c r="K91" s="245"/>
      <c r="L91" s="245"/>
      <c r="M91" s="483"/>
      <c r="N91" s="245"/>
      <c r="O91" s="246"/>
      <c r="P91" s="266"/>
      <c r="Q91" s="266"/>
      <c r="R91" s="266"/>
      <c r="S91" s="266"/>
      <c r="T91" s="266"/>
      <c r="U91" s="245"/>
      <c r="V91" s="420"/>
      <c r="W91" s="420"/>
      <c r="X91" s="82"/>
      <c r="Y91" s="245"/>
      <c r="Z91" s="421"/>
      <c r="AA91" s="82"/>
      <c r="AB91" s="246"/>
      <c r="AC91" s="246"/>
      <c r="AD91" s="245"/>
      <c r="AE91" s="246"/>
      <c r="AF91" s="245"/>
      <c r="AG91" s="245"/>
      <c r="AH91" s="245"/>
      <c r="AI91" s="250"/>
      <c r="AJ91" s="250"/>
      <c r="AK91" s="250"/>
      <c r="AL91" s="250"/>
      <c r="AM91" s="482"/>
      <c r="AN91" s="250"/>
      <c r="AO91" s="250"/>
      <c r="AP91" s="250"/>
      <c r="AQ91" s="250"/>
      <c r="AR91" s="250"/>
      <c r="AS91" s="250"/>
      <c r="AT91" s="250"/>
      <c r="AU91" s="250"/>
      <c r="AV91" s="250"/>
      <c r="AW91" s="250"/>
      <c r="AX91" s="250"/>
      <c r="AY91" s="250"/>
      <c r="AZ91" s="252"/>
      <c r="BA91" s="482"/>
      <c r="BB91" s="567" t="str">
        <f t="shared" si="10"/>
        <v xml:space="preserve"> </v>
      </c>
      <c r="BC91" s="567" t="str">
        <f t="shared" si="11"/>
        <v xml:space="preserve"> </v>
      </c>
      <c r="BD91" s="567" t="str">
        <f t="shared" si="12"/>
        <v xml:space="preserve"> </v>
      </c>
      <c r="BE91" s="567" t="str">
        <f t="shared" si="13"/>
        <v xml:space="preserve"> </v>
      </c>
      <c r="BF91" s="82"/>
      <c r="BG91" s="318"/>
    </row>
    <row r="92" spans="1:59" s="87" customFormat="1" ht="12.75" x14ac:dyDescent="0.25">
      <c r="A92" s="370"/>
      <c r="B92" s="150">
        <f>Demografia!B91</f>
        <v>0</v>
      </c>
      <c r="C92" s="150">
        <f>Demografia!C91</f>
        <v>0</v>
      </c>
      <c r="D92" s="151">
        <f>Demografia!D91</f>
        <v>0</v>
      </c>
      <c r="E92" s="151">
        <f>Demografia!F91</f>
        <v>0</v>
      </c>
      <c r="F92" s="82"/>
      <c r="G92" s="242"/>
      <c r="H92" s="260"/>
      <c r="I92" s="261"/>
      <c r="J92" s="261"/>
      <c r="K92" s="260"/>
      <c r="L92" s="260"/>
      <c r="M92" s="261"/>
      <c r="N92" s="260"/>
      <c r="O92" s="244"/>
      <c r="P92" s="264"/>
      <c r="Q92" s="264"/>
      <c r="R92" s="264"/>
      <c r="S92" s="264"/>
      <c r="T92" s="264"/>
      <c r="U92" s="260"/>
      <c r="V92" s="242"/>
      <c r="W92" s="242"/>
      <c r="X92" s="82"/>
      <c r="Y92" s="260"/>
      <c r="Z92" s="153"/>
      <c r="AA92" s="82"/>
      <c r="AB92" s="244"/>
      <c r="AC92" s="244"/>
      <c r="AD92" s="260"/>
      <c r="AE92" s="244"/>
      <c r="AF92" s="260"/>
      <c r="AG92" s="260"/>
      <c r="AH92" s="260"/>
      <c r="AI92" s="249"/>
      <c r="AJ92" s="249"/>
      <c r="AK92" s="249"/>
      <c r="AL92" s="249"/>
      <c r="AM92" s="482"/>
      <c r="AN92" s="249"/>
      <c r="AO92" s="249"/>
      <c r="AP92" s="249"/>
      <c r="AQ92" s="249"/>
      <c r="AR92" s="249"/>
      <c r="AS92" s="249"/>
      <c r="AT92" s="249"/>
      <c r="AU92" s="249"/>
      <c r="AV92" s="249"/>
      <c r="AW92" s="249"/>
      <c r="AX92" s="249"/>
      <c r="AY92" s="249"/>
      <c r="AZ92" s="251"/>
      <c r="BA92" s="482"/>
      <c r="BB92" s="566" t="str">
        <f t="shared" si="10"/>
        <v xml:space="preserve"> </v>
      </c>
      <c r="BC92" s="566" t="str">
        <f t="shared" si="11"/>
        <v xml:space="preserve"> </v>
      </c>
      <c r="BD92" s="566" t="str">
        <f t="shared" si="12"/>
        <v xml:space="preserve"> </v>
      </c>
      <c r="BE92" s="566" t="str">
        <f t="shared" si="13"/>
        <v xml:space="preserve"> </v>
      </c>
      <c r="BF92" s="82"/>
      <c r="BG92" s="146"/>
    </row>
    <row r="93" spans="1:59" s="87" customFormat="1" ht="12.75" x14ac:dyDescent="0.25">
      <c r="A93" s="370"/>
      <c r="B93" s="366">
        <f>Demografia!B92</f>
        <v>0</v>
      </c>
      <c r="C93" s="366">
        <f>Demografia!C92</f>
        <v>0</v>
      </c>
      <c r="D93" s="367">
        <f>Demografia!D92</f>
        <v>0</v>
      </c>
      <c r="E93" s="367">
        <f>Demografia!F92</f>
        <v>0</v>
      </c>
      <c r="F93" s="82"/>
      <c r="G93" s="420"/>
      <c r="H93" s="245"/>
      <c r="I93" s="483"/>
      <c r="J93" s="483"/>
      <c r="K93" s="245"/>
      <c r="L93" s="245"/>
      <c r="M93" s="483"/>
      <c r="N93" s="245"/>
      <c r="O93" s="246"/>
      <c r="P93" s="266"/>
      <c r="Q93" s="266"/>
      <c r="R93" s="266"/>
      <c r="S93" s="266"/>
      <c r="T93" s="266"/>
      <c r="U93" s="245"/>
      <c r="V93" s="420"/>
      <c r="W93" s="420"/>
      <c r="X93" s="82"/>
      <c r="Y93" s="245"/>
      <c r="Z93" s="421"/>
      <c r="AA93" s="82"/>
      <c r="AB93" s="246"/>
      <c r="AC93" s="246"/>
      <c r="AD93" s="245"/>
      <c r="AE93" s="246"/>
      <c r="AF93" s="245"/>
      <c r="AG93" s="245"/>
      <c r="AH93" s="245"/>
      <c r="AI93" s="250"/>
      <c r="AJ93" s="250"/>
      <c r="AK93" s="250"/>
      <c r="AL93" s="250"/>
      <c r="AM93" s="482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2"/>
      <c r="BA93" s="482"/>
      <c r="BB93" s="567" t="str">
        <f t="shared" si="10"/>
        <v xml:space="preserve"> </v>
      </c>
      <c r="BC93" s="567" t="str">
        <f t="shared" si="11"/>
        <v xml:space="preserve"> </v>
      </c>
      <c r="BD93" s="567" t="str">
        <f t="shared" si="12"/>
        <v xml:space="preserve"> </v>
      </c>
      <c r="BE93" s="567" t="str">
        <f t="shared" si="13"/>
        <v xml:space="preserve"> </v>
      </c>
      <c r="BF93" s="82"/>
      <c r="BG93" s="318"/>
    </row>
    <row r="94" spans="1:59" s="87" customFormat="1" ht="12.75" x14ac:dyDescent="0.25">
      <c r="A94" s="370"/>
      <c r="B94" s="150">
        <f>Demografia!B93</f>
        <v>0</v>
      </c>
      <c r="C94" s="150">
        <f>Demografia!C93</f>
        <v>0</v>
      </c>
      <c r="D94" s="151">
        <f>Demografia!D93</f>
        <v>0</v>
      </c>
      <c r="E94" s="151">
        <f>Demografia!F93</f>
        <v>0</v>
      </c>
      <c r="F94" s="82"/>
      <c r="G94" s="242"/>
      <c r="H94" s="260"/>
      <c r="I94" s="261"/>
      <c r="J94" s="261"/>
      <c r="K94" s="260"/>
      <c r="L94" s="260"/>
      <c r="M94" s="261"/>
      <c r="N94" s="260"/>
      <c r="O94" s="244"/>
      <c r="P94" s="264"/>
      <c r="Q94" s="264"/>
      <c r="R94" s="264"/>
      <c r="S94" s="264"/>
      <c r="T94" s="264"/>
      <c r="U94" s="260"/>
      <c r="V94" s="242"/>
      <c r="W94" s="242"/>
      <c r="X94" s="82"/>
      <c r="Y94" s="260"/>
      <c r="Z94" s="153"/>
      <c r="AA94" s="82"/>
      <c r="AB94" s="244"/>
      <c r="AC94" s="244"/>
      <c r="AD94" s="260"/>
      <c r="AE94" s="244"/>
      <c r="AF94" s="260"/>
      <c r="AG94" s="260"/>
      <c r="AH94" s="260"/>
      <c r="AI94" s="249"/>
      <c r="AJ94" s="249"/>
      <c r="AK94" s="249"/>
      <c r="AL94" s="249"/>
      <c r="AM94" s="482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51"/>
      <c r="BA94" s="482"/>
      <c r="BB94" s="566" t="str">
        <f t="shared" si="10"/>
        <v xml:space="preserve"> </v>
      </c>
      <c r="BC94" s="566" t="str">
        <f t="shared" si="11"/>
        <v xml:space="preserve"> </v>
      </c>
      <c r="BD94" s="566" t="str">
        <f t="shared" si="12"/>
        <v xml:space="preserve"> </v>
      </c>
      <c r="BE94" s="566" t="str">
        <f t="shared" si="13"/>
        <v xml:space="preserve"> </v>
      </c>
      <c r="BF94" s="82"/>
      <c r="BG94" s="146"/>
    </row>
    <row r="95" spans="1:59" s="87" customFormat="1" ht="12.75" x14ac:dyDescent="0.25">
      <c r="A95" s="370"/>
      <c r="B95" s="366">
        <f>Demografia!B94</f>
        <v>0</v>
      </c>
      <c r="C95" s="366">
        <f>Demografia!C94</f>
        <v>0</v>
      </c>
      <c r="D95" s="367">
        <f>Demografia!D94</f>
        <v>0</v>
      </c>
      <c r="E95" s="367">
        <f>Demografia!F94</f>
        <v>0</v>
      </c>
      <c r="F95" s="82"/>
      <c r="G95" s="420"/>
      <c r="H95" s="245"/>
      <c r="I95" s="483"/>
      <c r="J95" s="483"/>
      <c r="K95" s="245"/>
      <c r="L95" s="245"/>
      <c r="M95" s="483"/>
      <c r="N95" s="245"/>
      <c r="O95" s="246"/>
      <c r="P95" s="266"/>
      <c r="Q95" s="266"/>
      <c r="R95" s="266"/>
      <c r="S95" s="266"/>
      <c r="T95" s="266"/>
      <c r="U95" s="245"/>
      <c r="V95" s="420"/>
      <c r="W95" s="420"/>
      <c r="X95" s="82"/>
      <c r="Y95" s="245"/>
      <c r="Z95" s="421"/>
      <c r="AA95" s="82"/>
      <c r="AB95" s="246"/>
      <c r="AC95" s="246"/>
      <c r="AD95" s="245"/>
      <c r="AE95" s="246"/>
      <c r="AF95" s="245"/>
      <c r="AG95" s="245"/>
      <c r="AH95" s="245"/>
      <c r="AI95" s="250"/>
      <c r="AJ95" s="250"/>
      <c r="AK95" s="250"/>
      <c r="AL95" s="250"/>
      <c r="AM95" s="482"/>
      <c r="AN95" s="250"/>
      <c r="AO95" s="250"/>
      <c r="AP95" s="250"/>
      <c r="AQ95" s="250"/>
      <c r="AR95" s="250"/>
      <c r="AS95" s="250"/>
      <c r="AT95" s="250"/>
      <c r="AU95" s="250"/>
      <c r="AV95" s="250"/>
      <c r="AW95" s="250"/>
      <c r="AX95" s="250"/>
      <c r="AY95" s="250"/>
      <c r="AZ95" s="252"/>
      <c r="BA95" s="482"/>
      <c r="BB95" s="567" t="str">
        <f t="shared" si="10"/>
        <v xml:space="preserve"> </v>
      </c>
      <c r="BC95" s="567" t="str">
        <f t="shared" si="11"/>
        <v xml:space="preserve"> </v>
      </c>
      <c r="BD95" s="567" t="str">
        <f t="shared" si="12"/>
        <v xml:space="preserve"> </v>
      </c>
      <c r="BE95" s="567" t="str">
        <f t="shared" si="13"/>
        <v xml:space="preserve"> </v>
      </c>
      <c r="BF95" s="82"/>
      <c r="BG95" s="318"/>
    </row>
    <row r="96" spans="1:59" s="87" customFormat="1" ht="12.75" x14ac:dyDescent="0.25">
      <c r="A96" s="370"/>
      <c r="B96" s="150">
        <f>Demografia!B95</f>
        <v>0</v>
      </c>
      <c r="C96" s="150">
        <f>Demografia!C95</f>
        <v>0</v>
      </c>
      <c r="D96" s="151">
        <f>Demografia!D95</f>
        <v>0</v>
      </c>
      <c r="E96" s="151">
        <f>Demografia!F95</f>
        <v>0</v>
      </c>
      <c r="F96" s="82"/>
      <c r="G96" s="242"/>
      <c r="H96" s="260"/>
      <c r="I96" s="261"/>
      <c r="J96" s="261"/>
      <c r="K96" s="260"/>
      <c r="L96" s="260"/>
      <c r="M96" s="261"/>
      <c r="N96" s="260"/>
      <c r="O96" s="244"/>
      <c r="P96" s="264"/>
      <c r="Q96" s="264"/>
      <c r="R96" s="264"/>
      <c r="S96" s="264"/>
      <c r="T96" s="264"/>
      <c r="U96" s="260"/>
      <c r="V96" s="242"/>
      <c r="W96" s="242"/>
      <c r="X96" s="82"/>
      <c r="Y96" s="260"/>
      <c r="Z96" s="153"/>
      <c r="AA96" s="82"/>
      <c r="AB96" s="244"/>
      <c r="AC96" s="244"/>
      <c r="AD96" s="260"/>
      <c r="AE96" s="244"/>
      <c r="AF96" s="260"/>
      <c r="AG96" s="260"/>
      <c r="AH96" s="260"/>
      <c r="AI96" s="249"/>
      <c r="AJ96" s="249"/>
      <c r="AK96" s="249"/>
      <c r="AL96" s="249"/>
      <c r="AM96" s="482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251"/>
      <c r="BA96" s="482"/>
      <c r="BB96" s="566" t="str">
        <f t="shared" si="10"/>
        <v xml:space="preserve"> </v>
      </c>
      <c r="BC96" s="566" t="str">
        <f t="shared" si="11"/>
        <v xml:space="preserve"> </v>
      </c>
      <c r="BD96" s="566" t="str">
        <f t="shared" si="12"/>
        <v xml:space="preserve"> </v>
      </c>
      <c r="BE96" s="566" t="str">
        <f t="shared" si="13"/>
        <v xml:space="preserve"> </v>
      </c>
      <c r="BF96" s="82"/>
      <c r="BG96" s="146"/>
    </row>
    <row r="97" spans="1:59" s="87" customFormat="1" ht="12.75" x14ac:dyDescent="0.25">
      <c r="A97" s="370"/>
      <c r="B97" s="366">
        <f>Demografia!B96</f>
        <v>0</v>
      </c>
      <c r="C97" s="366">
        <f>Demografia!C96</f>
        <v>0</v>
      </c>
      <c r="D97" s="367">
        <f>Demografia!D96</f>
        <v>0</v>
      </c>
      <c r="E97" s="367">
        <f>Demografia!F96</f>
        <v>0</v>
      </c>
      <c r="F97" s="82"/>
      <c r="G97" s="420"/>
      <c r="H97" s="245"/>
      <c r="I97" s="483"/>
      <c r="J97" s="483"/>
      <c r="K97" s="245"/>
      <c r="L97" s="245"/>
      <c r="M97" s="483"/>
      <c r="N97" s="245"/>
      <c r="O97" s="246"/>
      <c r="P97" s="266"/>
      <c r="Q97" s="266"/>
      <c r="R97" s="266"/>
      <c r="S97" s="266"/>
      <c r="T97" s="266"/>
      <c r="U97" s="245"/>
      <c r="V97" s="420"/>
      <c r="W97" s="420"/>
      <c r="X97" s="82"/>
      <c r="Y97" s="245"/>
      <c r="Z97" s="421"/>
      <c r="AA97" s="82"/>
      <c r="AB97" s="246"/>
      <c r="AC97" s="246"/>
      <c r="AD97" s="245"/>
      <c r="AE97" s="246"/>
      <c r="AF97" s="245"/>
      <c r="AG97" s="245"/>
      <c r="AH97" s="245"/>
      <c r="AI97" s="250"/>
      <c r="AJ97" s="250"/>
      <c r="AK97" s="250"/>
      <c r="AL97" s="250"/>
      <c r="AM97" s="482"/>
      <c r="AN97" s="250"/>
      <c r="AO97" s="250"/>
      <c r="AP97" s="250"/>
      <c r="AQ97" s="250"/>
      <c r="AR97" s="250"/>
      <c r="AS97" s="250"/>
      <c r="AT97" s="250"/>
      <c r="AU97" s="250"/>
      <c r="AV97" s="250"/>
      <c r="AW97" s="250"/>
      <c r="AX97" s="250"/>
      <c r="AY97" s="250"/>
      <c r="AZ97" s="252"/>
      <c r="BA97" s="482"/>
      <c r="BB97" s="567" t="str">
        <f t="shared" si="10"/>
        <v xml:space="preserve"> </v>
      </c>
      <c r="BC97" s="567" t="str">
        <f t="shared" si="11"/>
        <v xml:space="preserve"> </v>
      </c>
      <c r="BD97" s="567" t="str">
        <f t="shared" si="12"/>
        <v xml:space="preserve"> </v>
      </c>
      <c r="BE97" s="567" t="str">
        <f t="shared" si="13"/>
        <v xml:space="preserve"> </v>
      </c>
      <c r="BF97" s="82"/>
      <c r="BG97" s="318"/>
    </row>
    <row r="98" spans="1:59" s="87" customFormat="1" ht="12.75" x14ac:dyDescent="0.25">
      <c r="A98" s="370"/>
      <c r="B98" s="150">
        <f>Demografia!B97</f>
        <v>0</v>
      </c>
      <c r="C98" s="150">
        <f>Demografia!C97</f>
        <v>0</v>
      </c>
      <c r="D98" s="151">
        <f>Demografia!D97</f>
        <v>0</v>
      </c>
      <c r="E98" s="151">
        <f>Demografia!F97</f>
        <v>0</v>
      </c>
      <c r="F98" s="82"/>
      <c r="G98" s="242"/>
      <c r="H98" s="260"/>
      <c r="I98" s="261"/>
      <c r="J98" s="261"/>
      <c r="K98" s="260"/>
      <c r="L98" s="260"/>
      <c r="M98" s="261"/>
      <c r="N98" s="260"/>
      <c r="O98" s="244"/>
      <c r="P98" s="264"/>
      <c r="Q98" s="264"/>
      <c r="R98" s="264"/>
      <c r="S98" s="264"/>
      <c r="T98" s="264"/>
      <c r="U98" s="260"/>
      <c r="V98" s="242"/>
      <c r="W98" s="242"/>
      <c r="X98" s="82"/>
      <c r="Y98" s="260"/>
      <c r="Z98" s="153"/>
      <c r="AA98" s="82"/>
      <c r="AB98" s="244"/>
      <c r="AC98" s="244"/>
      <c r="AD98" s="260"/>
      <c r="AE98" s="244"/>
      <c r="AF98" s="260"/>
      <c r="AG98" s="260"/>
      <c r="AH98" s="260"/>
      <c r="AI98" s="249"/>
      <c r="AJ98" s="249"/>
      <c r="AK98" s="249"/>
      <c r="AL98" s="249"/>
      <c r="AM98" s="482"/>
      <c r="AN98" s="249"/>
      <c r="AO98" s="249"/>
      <c r="AP98" s="249"/>
      <c r="AQ98" s="249"/>
      <c r="AR98" s="249"/>
      <c r="AS98" s="249"/>
      <c r="AT98" s="249"/>
      <c r="AU98" s="249"/>
      <c r="AV98" s="249"/>
      <c r="AW98" s="249"/>
      <c r="AX98" s="249"/>
      <c r="AY98" s="249"/>
      <c r="AZ98" s="251"/>
      <c r="BA98" s="482"/>
      <c r="BB98" s="566" t="str">
        <f t="shared" si="10"/>
        <v xml:space="preserve"> </v>
      </c>
      <c r="BC98" s="566" t="str">
        <f t="shared" si="11"/>
        <v xml:space="preserve"> </v>
      </c>
      <c r="BD98" s="566" t="str">
        <f t="shared" si="12"/>
        <v xml:space="preserve"> </v>
      </c>
      <c r="BE98" s="566" t="str">
        <f t="shared" si="13"/>
        <v xml:space="preserve"> </v>
      </c>
      <c r="BF98" s="82"/>
      <c r="BG98" s="146"/>
    </row>
    <row r="99" spans="1:59" s="87" customFormat="1" ht="12.75" x14ac:dyDescent="0.25">
      <c r="A99" s="370"/>
      <c r="B99" s="366">
        <f>Demografia!B98</f>
        <v>0</v>
      </c>
      <c r="C99" s="366">
        <f>Demografia!C98</f>
        <v>0</v>
      </c>
      <c r="D99" s="367">
        <f>Demografia!D98</f>
        <v>0</v>
      </c>
      <c r="E99" s="367">
        <f>Demografia!F98</f>
        <v>0</v>
      </c>
      <c r="F99" s="82"/>
      <c r="G99" s="420"/>
      <c r="H99" s="245"/>
      <c r="I99" s="483"/>
      <c r="J99" s="483"/>
      <c r="K99" s="245"/>
      <c r="L99" s="245"/>
      <c r="M99" s="483"/>
      <c r="N99" s="245"/>
      <c r="O99" s="246"/>
      <c r="P99" s="266"/>
      <c r="Q99" s="266"/>
      <c r="R99" s="266"/>
      <c r="S99" s="266"/>
      <c r="T99" s="266"/>
      <c r="U99" s="245"/>
      <c r="V99" s="420"/>
      <c r="W99" s="420"/>
      <c r="X99" s="82"/>
      <c r="Y99" s="245"/>
      <c r="Z99" s="421"/>
      <c r="AA99" s="82"/>
      <c r="AB99" s="246"/>
      <c r="AC99" s="246"/>
      <c r="AD99" s="245"/>
      <c r="AE99" s="246"/>
      <c r="AF99" s="245"/>
      <c r="AG99" s="245"/>
      <c r="AH99" s="245"/>
      <c r="AI99" s="250"/>
      <c r="AJ99" s="250"/>
      <c r="AK99" s="250"/>
      <c r="AL99" s="250"/>
      <c r="AM99" s="482"/>
      <c r="AN99" s="250"/>
      <c r="AO99" s="250"/>
      <c r="AP99" s="250"/>
      <c r="AQ99" s="250"/>
      <c r="AR99" s="250"/>
      <c r="AS99" s="250"/>
      <c r="AT99" s="250"/>
      <c r="AU99" s="250"/>
      <c r="AV99" s="250"/>
      <c r="AW99" s="250"/>
      <c r="AX99" s="250"/>
      <c r="AY99" s="250"/>
      <c r="AZ99" s="252"/>
      <c r="BA99" s="482"/>
      <c r="BB99" s="567" t="str">
        <f t="shared" si="10"/>
        <v xml:space="preserve"> </v>
      </c>
      <c r="BC99" s="567" t="str">
        <f t="shared" si="11"/>
        <v xml:space="preserve"> </v>
      </c>
      <c r="BD99" s="567" t="str">
        <f t="shared" si="12"/>
        <v xml:space="preserve"> </v>
      </c>
      <c r="BE99" s="567" t="str">
        <f t="shared" si="13"/>
        <v xml:space="preserve"> </v>
      </c>
      <c r="BF99" s="82"/>
      <c r="BG99" s="318"/>
    </row>
    <row r="100" spans="1:59" s="87" customFormat="1" ht="12.75" x14ac:dyDescent="0.25">
      <c r="A100" s="370"/>
      <c r="B100" s="150">
        <f>Demografia!B99</f>
        <v>0</v>
      </c>
      <c r="C100" s="150">
        <f>Demografia!C99</f>
        <v>0</v>
      </c>
      <c r="D100" s="151">
        <f>Demografia!D99</f>
        <v>0</v>
      </c>
      <c r="E100" s="151">
        <f>Demografia!F99</f>
        <v>0</v>
      </c>
      <c r="F100" s="82"/>
      <c r="G100" s="242"/>
      <c r="H100" s="260"/>
      <c r="I100" s="261"/>
      <c r="J100" s="261"/>
      <c r="K100" s="260"/>
      <c r="L100" s="260"/>
      <c r="M100" s="261"/>
      <c r="N100" s="260"/>
      <c r="O100" s="244"/>
      <c r="P100" s="264"/>
      <c r="Q100" s="264"/>
      <c r="R100" s="264"/>
      <c r="S100" s="264"/>
      <c r="T100" s="264"/>
      <c r="U100" s="260"/>
      <c r="V100" s="242"/>
      <c r="W100" s="242"/>
      <c r="X100" s="82"/>
      <c r="Y100" s="260"/>
      <c r="Z100" s="153"/>
      <c r="AA100" s="82"/>
      <c r="AB100" s="244"/>
      <c r="AC100" s="244"/>
      <c r="AD100" s="260"/>
      <c r="AE100" s="244"/>
      <c r="AF100" s="260"/>
      <c r="AG100" s="260"/>
      <c r="AH100" s="260"/>
      <c r="AI100" s="249"/>
      <c r="AJ100" s="249"/>
      <c r="AK100" s="249"/>
      <c r="AL100" s="249"/>
      <c r="AM100" s="482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51"/>
      <c r="BA100" s="482"/>
      <c r="BB100" s="566" t="str">
        <f t="shared" si="10"/>
        <v xml:space="preserve"> </v>
      </c>
      <c r="BC100" s="566" t="str">
        <f t="shared" si="11"/>
        <v xml:space="preserve"> </v>
      </c>
      <c r="BD100" s="566" t="str">
        <f t="shared" si="12"/>
        <v xml:space="preserve"> </v>
      </c>
      <c r="BE100" s="566" t="str">
        <f t="shared" si="13"/>
        <v xml:space="preserve"> </v>
      </c>
      <c r="BF100" s="82"/>
      <c r="BG100" s="146"/>
    </row>
    <row r="101" spans="1:59" s="87" customFormat="1" ht="12.75" x14ac:dyDescent="0.25">
      <c r="A101" s="370"/>
      <c r="B101" s="366">
        <f>Demografia!B100</f>
        <v>0</v>
      </c>
      <c r="C101" s="366">
        <f>Demografia!C100</f>
        <v>0</v>
      </c>
      <c r="D101" s="367">
        <f>Demografia!D100</f>
        <v>0</v>
      </c>
      <c r="E101" s="367">
        <f>Demografia!F100</f>
        <v>0</v>
      </c>
      <c r="F101" s="82"/>
      <c r="G101" s="420"/>
      <c r="H101" s="245"/>
      <c r="I101" s="483"/>
      <c r="J101" s="483"/>
      <c r="K101" s="245"/>
      <c r="L101" s="245"/>
      <c r="M101" s="483"/>
      <c r="N101" s="245"/>
      <c r="O101" s="246"/>
      <c r="P101" s="266"/>
      <c r="Q101" s="266"/>
      <c r="R101" s="266"/>
      <c r="S101" s="266"/>
      <c r="T101" s="266"/>
      <c r="U101" s="245"/>
      <c r="V101" s="420"/>
      <c r="W101" s="420"/>
      <c r="X101" s="82"/>
      <c r="Y101" s="245"/>
      <c r="Z101" s="421"/>
      <c r="AA101" s="82"/>
      <c r="AB101" s="246"/>
      <c r="AC101" s="246"/>
      <c r="AD101" s="245"/>
      <c r="AE101" s="246"/>
      <c r="AF101" s="245"/>
      <c r="AG101" s="245"/>
      <c r="AH101" s="245"/>
      <c r="AI101" s="250"/>
      <c r="AJ101" s="250"/>
      <c r="AK101" s="250"/>
      <c r="AL101" s="250"/>
      <c r="AM101" s="482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2"/>
      <c r="BA101" s="482"/>
      <c r="BB101" s="567" t="str">
        <f t="shared" si="10"/>
        <v xml:space="preserve"> </v>
      </c>
      <c r="BC101" s="567" t="str">
        <f t="shared" si="11"/>
        <v xml:space="preserve"> </v>
      </c>
      <c r="BD101" s="567" t="str">
        <f t="shared" si="12"/>
        <v xml:space="preserve"> </v>
      </c>
      <c r="BE101" s="567" t="str">
        <f t="shared" si="13"/>
        <v xml:space="preserve"> </v>
      </c>
      <c r="BF101" s="82"/>
      <c r="BG101" s="318"/>
    </row>
    <row r="102" spans="1:59" s="87" customFormat="1" ht="12.75" x14ac:dyDescent="0.25">
      <c r="A102" s="370"/>
      <c r="B102" s="150">
        <f>Demografia!B101</f>
        <v>0</v>
      </c>
      <c r="C102" s="150">
        <f>Demografia!C101</f>
        <v>0</v>
      </c>
      <c r="D102" s="151">
        <f>Demografia!D101</f>
        <v>0</v>
      </c>
      <c r="E102" s="151">
        <f>Demografia!F101</f>
        <v>0</v>
      </c>
      <c r="F102" s="82"/>
      <c r="G102" s="242"/>
      <c r="H102" s="260"/>
      <c r="I102" s="261"/>
      <c r="J102" s="261"/>
      <c r="K102" s="260"/>
      <c r="L102" s="260"/>
      <c r="M102" s="261"/>
      <c r="N102" s="260"/>
      <c r="O102" s="244"/>
      <c r="P102" s="264"/>
      <c r="Q102" s="264"/>
      <c r="R102" s="264"/>
      <c r="S102" s="264"/>
      <c r="T102" s="264"/>
      <c r="U102" s="260"/>
      <c r="V102" s="242"/>
      <c r="W102" s="242"/>
      <c r="X102" s="82"/>
      <c r="Y102" s="260"/>
      <c r="Z102" s="153"/>
      <c r="AA102" s="82"/>
      <c r="AB102" s="244"/>
      <c r="AC102" s="244"/>
      <c r="AD102" s="260"/>
      <c r="AE102" s="244"/>
      <c r="AF102" s="260"/>
      <c r="AG102" s="260"/>
      <c r="AH102" s="260"/>
      <c r="AI102" s="249"/>
      <c r="AJ102" s="249"/>
      <c r="AK102" s="249"/>
      <c r="AL102" s="249"/>
      <c r="AM102" s="482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51"/>
      <c r="BA102" s="482"/>
      <c r="BB102" s="566" t="str">
        <f t="shared" si="10"/>
        <v xml:space="preserve"> </v>
      </c>
      <c r="BC102" s="566" t="str">
        <f t="shared" si="11"/>
        <v xml:space="preserve"> </v>
      </c>
      <c r="BD102" s="566" t="str">
        <f t="shared" si="12"/>
        <v xml:space="preserve"> </v>
      </c>
      <c r="BE102" s="566" t="str">
        <f t="shared" si="13"/>
        <v xml:space="preserve"> </v>
      </c>
      <c r="BF102" s="82"/>
      <c r="BG102" s="146"/>
    </row>
    <row r="103" spans="1:59" s="87" customFormat="1" ht="12.75" x14ac:dyDescent="0.25">
      <c r="A103" s="370"/>
      <c r="B103" s="366">
        <f>Demografia!B102</f>
        <v>0</v>
      </c>
      <c r="C103" s="366">
        <f>Demografia!C102</f>
        <v>0</v>
      </c>
      <c r="D103" s="367">
        <f>Demografia!D102</f>
        <v>0</v>
      </c>
      <c r="E103" s="367">
        <f>Demografia!F102</f>
        <v>0</v>
      </c>
      <c r="F103" s="82"/>
      <c r="G103" s="420"/>
      <c r="H103" s="245"/>
      <c r="I103" s="483"/>
      <c r="J103" s="483"/>
      <c r="K103" s="245"/>
      <c r="L103" s="245"/>
      <c r="M103" s="483"/>
      <c r="N103" s="245"/>
      <c r="O103" s="246"/>
      <c r="P103" s="266"/>
      <c r="Q103" s="266"/>
      <c r="R103" s="266"/>
      <c r="S103" s="266"/>
      <c r="T103" s="266"/>
      <c r="U103" s="245"/>
      <c r="V103" s="420"/>
      <c r="W103" s="420"/>
      <c r="X103" s="82"/>
      <c r="Y103" s="245"/>
      <c r="Z103" s="421"/>
      <c r="AA103" s="82"/>
      <c r="AB103" s="246"/>
      <c r="AC103" s="246"/>
      <c r="AD103" s="245"/>
      <c r="AE103" s="246"/>
      <c r="AF103" s="245"/>
      <c r="AG103" s="245"/>
      <c r="AH103" s="245"/>
      <c r="AI103" s="250"/>
      <c r="AJ103" s="250"/>
      <c r="AK103" s="250"/>
      <c r="AL103" s="250"/>
      <c r="AM103" s="482"/>
      <c r="AN103" s="250"/>
      <c r="AO103" s="250"/>
      <c r="AP103" s="250"/>
      <c r="AQ103" s="250"/>
      <c r="AR103" s="250"/>
      <c r="AS103" s="250"/>
      <c r="AT103" s="250"/>
      <c r="AU103" s="250"/>
      <c r="AV103" s="250"/>
      <c r="AW103" s="250"/>
      <c r="AX103" s="250"/>
      <c r="AY103" s="250"/>
      <c r="AZ103" s="252"/>
      <c r="BA103" s="482"/>
      <c r="BB103" s="567" t="str">
        <f t="shared" si="10"/>
        <v xml:space="preserve"> </v>
      </c>
      <c r="BC103" s="567" t="str">
        <f t="shared" si="11"/>
        <v xml:space="preserve"> </v>
      </c>
      <c r="BD103" s="567" t="str">
        <f t="shared" si="12"/>
        <v xml:space="preserve"> </v>
      </c>
      <c r="BE103" s="567" t="str">
        <f t="shared" si="13"/>
        <v xml:space="preserve"> </v>
      </c>
      <c r="BF103" s="82"/>
      <c r="BG103" s="318"/>
    </row>
    <row r="104" spans="1:59" s="87" customFormat="1" ht="12.75" x14ac:dyDescent="0.25">
      <c r="A104" s="370"/>
      <c r="B104" s="150">
        <f>Demografia!B103</f>
        <v>0</v>
      </c>
      <c r="C104" s="150">
        <f>Demografia!C103</f>
        <v>0</v>
      </c>
      <c r="D104" s="151">
        <f>Demografia!D103</f>
        <v>0</v>
      </c>
      <c r="E104" s="151">
        <f>Demografia!F103</f>
        <v>0</v>
      </c>
      <c r="F104" s="82"/>
      <c r="G104" s="242"/>
      <c r="H104" s="260"/>
      <c r="I104" s="261"/>
      <c r="J104" s="261"/>
      <c r="K104" s="260"/>
      <c r="L104" s="260"/>
      <c r="M104" s="261"/>
      <c r="N104" s="260"/>
      <c r="O104" s="244"/>
      <c r="P104" s="264"/>
      <c r="Q104" s="264"/>
      <c r="R104" s="264"/>
      <c r="S104" s="264"/>
      <c r="T104" s="264"/>
      <c r="U104" s="260"/>
      <c r="V104" s="242"/>
      <c r="W104" s="242"/>
      <c r="X104" s="82"/>
      <c r="Y104" s="260"/>
      <c r="Z104" s="153"/>
      <c r="AA104" s="82"/>
      <c r="AB104" s="244"/>
      <c r="AC104" s="244"/>
      <c r="AD104" s="260"/>
      <c r="AE104" s="244"/>
      <c r="AF104" s="260"/>
      <c r="AG104" s="260"/>
      <c r="AH104" s="260"/>
      <c r="AI104" s="249"/>
      <c r="AJ104" s="249"/>
      <c r="AK104" s="249"/>
      <c r="AL104" s="249"/>
      <c r="AM104" s="482"/>
      <c r="AN104" s="249"/>
      <c r="AO104" s="249"/>
      <c r="AP104" s="249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51"/>
      <c r="BA104" s="482"/>
      <c r="BB104" s="566" t="str">
        <f t="shared" si="10"/>
        <v xml:space="preserve"> </v>
      </c>
      <c r="BC104" s="566" t="str">
        <f t="shared" si="11"/>
        <v xml:space="preserve"> </v>
      </c>
      <c r="BD104" s="566" t="str">
        <f t="shared" si="12"/>
        <v xml:space="preserve"> </v>
      </c>
      <c r="BE104" s="566" t="str">
        <f t="shared" si="13"/>
        <v xml:space="preserve"> </v>
      </c>
      <c r="BF104" s="82"/>
      <c r="BG104" s="146"/>
    </row>
    <row r="105" spans="1:59" s="87" customFormat="1" ht="12.75" x14ac:dyDescent="0.25">
      <c r="A105" s="370"/>
      <c r="B105" s="366">
        <f>Demografia!B104</f>
        <v>0</v>
      </c>
      <c r="C105" s="366">
        <f>Demografia!C104</f>
        <v>0</v>
      </c>
      <c r="D105" s="367">
        <f>Demografia!D104</f>
        <v>0</v>
      </c>
      <c r="E105" s="367">
        <f>Demografia!F104</f>
        <v>0</v>
      </c>
      <c r="F105" s="82"/>
      <c r="G105" s="420"/>
      <c r="H105" s="245"/>
      <c r="I105" s="483"/>
      <c r="J105" s="483"/>
      <c r="K105" s="245"/>
      <c r="L105" s="245"/>
      <c r="M105" s="483"/>
      <c r="N105" s="245"/>
      <c r="O105" s="246"/>
      <c r="P105" s="266"/>
      <c r="Q105" s="266"/>
      <c r="R105" s="266"/>
      <c r="S105" s="266"/>
      <c r="T105" s="266"/>
      <c r="U105" s="245"/>
      <c r="V105" s="420"/>
      <c r="W105" s="420"/>
      <c r="X105" s="82"/>
      <c r="Y105" s="245"/>
      <c r="Z105" s="421"/>
      <c r="AA105" s="82"/>
      <c r="AB105" s="246"/>
      <c r="AC105" s="246"/>
      <c r="AD105" s="245"/>
      <c r="AE105" s="246"/>
      <c r="AF105" s="245"/>
      <c r="AG105" s="245"/>
      <c r="AH105" s="245"/>
      <c r="AI105" s="250"/>
      <c r="AJ105" s="250"/>
      <c r="AK105" s="250"/>
      <c r="AL105" s="250"/>
      <c r="AM105" s="482"/>
      <c r="AN105" s="250"/>
      <c r="AO105" s="250"/>
      <c r="AP105" s="250"/>
      <c r="AQ105" s="250"/>
      <c r="AR105" s="250"/>
      <c r="AS105" s="250"/>
      <c r="AT105" s="250"/>
      <c r="AU105" s="250"/>
      <c r="AV105" s="250"/>
      <c r="AW105" s="250"/>
      <c r="AX105" s="250"/>
      <c r="AY105" s="250"/>
      <c r="AZ105" s="252"/>
      <c r="BA105" s="482"/>
      <c r="BB105" s="567" t="str">
        <f t="shared" si="10"/>
        <v xml:space="preserve"> </v>
      </c>
      <c r="BC105" s="567" t="str">
        <f t="shared" si="11"/>
        <v xml:space="preserve"> </v>
      </c>
      <c r="BD105" s="567" t="str">
        <f t="shared" si="12"/>
        <v xml:space="preserve"> </v>
      </c>
      <c r="BE105" s="567" t="str">
        <f t="shared" si="13"/>
        <v xml:space="preserve"> </v>
      </c>
      <c r="BF105" s="82"/>
      <c r="BG105" s="318"/>
    </row>
    <row r="106" spans="1:59" s="87" customFormat="1" ht="12.75" x14ac:dyDescent="0.25">
      <c r="A106" s="370"/>
      <c r="B106" s="150">
        <f>Demografia!B105</f>
        <v>0</v>
      </c>
      <c r="C106" s="150">
        <f>Demografia!C105</f>
        <v>0</v>
      </c>
      <c r="D106" s="151">
        <f>Demografia!D105</f>
        <v>0</v>
      </c>
      <c r="E106" s="151">
        <f>Demografia!F105</f>
        <v>0</v>
      </c>
      <c r="F106" s="82"/>
      <c r="G106" s="242"/>
      <c r="H106" s="260"/>
      <c r="I106" s="261"/>
      <c r="J106" s="261"/>
      <c r="K106" s="260"/>
      <c r="L106" s="260"/>
      <c r="M106" s="261"/>
      <c r="N106" s="260"/>
      <c r="O106" s="244"/>
      <c r="P106" s="264"/>
      <c r="Q106" s="264"/>
      <c r="R106" s="264"/>
      <c r="S106" s="264"/>
      <c r="T106" s="264"/>
      <c r="U106" s="260"/>
      <c r="V106" s="242"/>
      <c r="W106" s="242"/>
      <c r="X106" s="82"/>
      <c r="Y106" s="260"/>
      <c r="Z106" s="153"/>
      <c r="AA106" s="82"/>
      <c r="AB106" s="244"/>
      <c r="AC106" s="244"/>
      <c r="AD106" s="260"/>
      <c r="AE106" s="244"/>
      <c r="AF106" s="260"/>
      <c r="AG106" s="260"/>
      <c r="AH106" s="260"/>
      <c r="AI106" s="249"/>
      <c r="AJ106" s="249"/>
      <c r="AK106" s="249"/>
      <c r="AL106" s="249"/>
      <c r="AM106" s="482"/>
      <c r="AN106" s="249"/>
      <c r="AO106" s="249"/>
      <c r="AP106" s="249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51"/>
      <c r="BA106" s="482"/>
      <c r="BB106" s="566" t="str">
        <f t="shared" si="10"/>
        <v xml:space="preserve"> </v>
      </c>
      <c r="BC106" s="566" t="str">
        <f t="shared" si="11"/>
        <v xml:space="preserve"> </v>
      </c>
      <c r="BD106" s="566" t="str">
        <f t="shared" si="12"/>
        <v xml:space="preserve"> </v>
      </c>
      <c r="BE106" s="566" t="str">
        <f t="shared" si="13"/>
        <v xml:space="preserve"> </v>
      </c>
      <c r="BF106" s="82"/>
      <c r="BG106" s="146"/>
    </row>
    <row r="107" spans="1:59" s="87" customFormat="1" ht="12.75" x14ac:dyDescent="0.25">
      <c r="A107" s="370"/>
      <c r="B107" s="366">
        <f>Demografia!B106</f>
        <v>0</v>
      </c>
      <c r="C107" s="366">
        <f>Demografia!C106</f>
        <v>0</v>
      </c>
      <c r="D107" s="367">
        <f>Demografia!D106</f>
        <v>0</v>
      </c>
      <c r="E107" s="367">
        <f>Demografia!F106</f>
        <v>0</v>
      </c>
      <c r="F107" s="82"/>
      <c r="G107" s="420"/>
      <c r="H107" s="245"/>
      <c r="I107" s="483"/>
      <c r="J107" s="483"/>
      <c r="K107" s="245"/>
      <c r="L107" s="245"/>
      <c r="M107" s="483"/>
      <c r="N107" s="245"/>
      <c r="O107" s="246"/>
      <c r="P107" s="266"/>
      <c r="Q107" s="266"/>
      <c r="R107" s="266"/>
      <c r="S107" s="266"/>
      <c r="T107" s="266"/>
      <c r="U107" s="245"/>
      <c r="V107" s="420"/>
      <c r="W107" s="420"/>
      <c r="X107" s="82"/>
      <c r="Y107" s="245"/>
      <c r="Z107" s="421"/>
      <c r="AA107" s="82"/>
      <c r="AB107" s="246"/>
      <c r="AC107" s="246"/>
      <c r="AD107" s="245"/>
      <c r="AE107" s="246"/>
      <c r="AF107" s="245"/>
      <c r="AG107" s="245"/>
      <c r="AH107" s="245"/>
      <c r="AI107" s="250"/>
      <c r="AJ107" s="250"/>
      <c r="AK107" s="250"/>
      <c r="AL107" s="250"/>
      <c r="AM107" s="482"/>
      <c r="AN107" s="250"/>
      <c r="AO107" s="250"/>
      <c r="AP107" s="250"/>
      <c r="AQ107" s="250"/>
      <c r="AR107" s="250"/>
      <c r="AS107" s="250"/>
      <c r="AT107" s="250"/>
      <c r="AU107" s="250"/>
      <c r="AV107" s="250"/>
      <c r="AW107" s="250"/>
      <c r="AX107" s="250"/>
      <c r="AY107" s="250"/>
      <c r="AZ107" s="252"/>
      <c r="BA107" s="482"/>
      <c r="BB107" s="567" t="str">
        <f t="shared" si="10"/>
        <v xml:space="preserve"> </v>
      </c>
      <c r="BC107" s="567" t="str">
        <f t="shared" si="11"/>
        <v xml:space="preserve"> </v>
      </c>
      <c r="BD107" s="567" t="str">
        <f t="shared" si="12"/>
        <v xml:space="preserve"> </v>
      </c>
      <c r="BE107" s="567" t="str">
        <f t="shared" si="13"/>
        <v xml:space="preserve"> </v>
      </c>
      <c r="BF107" s="82"/>
      <c r="BG107" s="318"/>
    </row>
    <row r="108" spans="1:59" s="87" customFormat="1" ht="12.75" x14ac:dyDescent="0.25">
      <c r="A108" s="370"/>
      <c r="B108" s="150">
        <f>Demografia!B107</f>
        <v>0</v>
      </c>
      <c r="C108" s="150">
        <f>Demografia!C107</f>
        <v>0</v>
      </c>
      <c r="D108" s="151">
        <f>Demografia!D107</f>
        <v>0</v>
      </c>
      <c r="E108" s="151">
        <f>Demografia!F107</f>
        <v>0</v>
      </c>
      <c r="F108" s="82"/>
      <c r="G108" s="242"/>
      <c r="H108" s="260"/>
      <c r="I108" s="261"/>
      <c r="J108" s="261"/>
      <c r="K108" s="260"/>
      <c r="L108" s="260"/>
      <c r="M108" s="261"/>
      <c r="N108" s="260"/>
      <c r="O108" s="244"/>
      <c r="P108" s="264"/>
      <c r="Q108" s="264"/>
      <c r="R108" s="264"/>
      <c r="S108" s="264"/>
      <c r="T108" s="264"/>
      <c r="U108" s="260"/>
      <c r="V108" s="242"/>
      <c r="W108" s="242"/>
      <c r="X108" s="82"/>
      <c r="Y108" s="260"/>
      <c r="Z108" s="153"/>
      <c r="AA108" s="82"/>
      <c r="AB108" s="244"/>
      <c r="AC108" s="244"/>
      <c r="AD108" s="260"/>
      <c r="AE108" s="244"/>
      <c r="AF108" s="260"/>
      <c r="AG108" s="260"/>
      <c r="AH108" s="260"/>
      <c r="AI108" s="249"/>
      <c r="AJ108" s="249"/>
      <c r="AK108" s="249"/>
      <c r="AL108" s="249"/>
      <c r="AM108" s="482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51"/>
      <c r="BA108" s="482"/>
      <c r="BB108" s="566" t="str">
        <f t="shared" si="10"/>
        <v xml:space="preserve"> </v>
      </c>
      <c r="BC108" s="566" t="str">
        <f t="shared" si="11"/>
        <v xml:space="preserve"> </v>
      </c>
      <c r="BD108" s="566" t="str">
        <f t="shared" si="12"/>
        <v xml:space="preserve"> </v>
      </c>
      <c r="BE108" s="566" t="str">
        <f t="shared" si="13"/>
        <v xml:space="preserve"> </v>
      </c>
      <c r="BF108" s="82"/>
      <c r="BG108" s="146"/>
    </row>
    <row r="109" spans="1:59" s="87" customFormat="1" ht="12.75" x14ac:dyDescent="0.25">
      <c r="A109" s="370"/>
      <c r="B109" s="366">
        <f>Demografia!B108</f>
        <v>0</v>
      </c>
      <c r="C109" s="366">
        <f>Demografia!C108</f>
        <v>0</v>
      </c>
      <c r="D109" s="367">
        <f>Demografia!D108</f>
        <v>0</v>
      </c>
      <c r="E109" s="367">
        <f>Demografia!F108</f>
        <v>0</v>
      </c>
      <c r="F109" s="82"/>
      <c r="G109" s="420"/>
      <c r="H109" s="245"/>
      <c r="I109" s="483"/>
      <c r="J109" s="483"/>
      <c r="K109" s="245"/>
      <c r="L109" s="245"/>
      <c r="M109" s="483"/>
      <c r="N109" s="245"/>
      <c r="O109" s="246"/>
      <c r="P109" s="266"/>
      <c r="Q109" s="266"/>
      <c r="R109" s="266"/>
      <c r="S109" s="266"/>
      <c r="T109" s="266"/>
      <c r="U109" s="245"/>
      <c r="V109" s="420"/>
      <c r="W109" s="420"/>
      <c r="X109" s="82"/>
      <c r="Y109" s="245"/>
      <c r="Z109" s="421"/>
      <c r="AA109" s="82"/>
      <c r="AB109" s="246"/>
      <c r="AC109" s="246"/>
      <c r="AD109" s="245"/>
      <c r="AE109" s="246"/>
      <c r="AF109" s="245"/>
      <c r="AG109" s="245"/>
      <c r="AH109" s="245"/>
      <c r="AI109" s="250"/>
      <c r="AJ109" s="250"/>
      <c r="AK109" s="250"/>
      <c r="AL109" s="250"/>
      <c r="AM109" s="482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2"/>
      <c r="BA109" s="482"/>
      <c r="BB109" s="567" t="str">
        <f t="shared" si="10"/>
        <v xml:space="preserve"> </v>
      </c>
      <c r="BC109" s="567" t="str">
        <f t="shared" si="11"/>
        <v xml:space="preserve"> </v>
      </c>
      <c r="BD109" s="567" t="str">
        <f t="shared" si="12"/>
        <v xml:space="preserve"> </v>
      </c>
      <c r="BE109" s="567" t="str">
        <f t="shared" si="13"/>
        <v xml:space="preserve"> </v>
      </c>
      <c r="BF109" s="82"/>
      <c r="BG109" s="318"/>
    </row>
    <row r="110" spans="1:59" s="87" customFormat="1" ht="12.75" x14ac:dyDescent="0.25">
      <c r="A110" s="370"/>
      <c r="B110" s="150">
        <f>Demografia!B109</f>
        <v>0</v>
      </c>
      <c r="C110" s="150">
        <f>Demografia!C109</f>
        <v>0</v>
      </c>
      <c r="D110" s="151">
        <f>Demografia!D109</f>
        <v>0</v>
      </c>
      <c r="E110" s="151">
        <f>Demografia!F109</f>
        <v>0</v>
      </c>
      <c r="F110" s="82"/>
      <c r="G110" s="242"/>
      <c r="H110" s="260"/>
      <c r="I110" s="261"/>
      <c r="J110" s="261"/>
      <c r="K110" s="260"/>
      <c r="L110" s="260"/>
      <c r="M110" s="261"/>
      <c r="N110" s="260"/>
      <c r="O110" s="244"/>
      <c r="P110" s="264"/>
      <c r="Q110" s="264"/>
      <c r="R110" s="264"/>
      <c r="S110" s="264"/>
      <c r="T110" s="264"/>
      <c r="U110" s="260"/>
      <c r="V110" s="242"/>
      <c r="W110" s="242"/>
      <c r="X110" s="82"/>
      <c r="Y110" s="260"/>
      <c r="Z110" s="153"/>
      <c r="AA110" s="82"/>
      <c r="AB110" s="244"/>
      <c r="AC110" s="244"/>
      <c r="AD110" s="260"/>
      <c r="AE110" s="244"/>
      <c r="AF110" s="260"/>
      <c r="AG110" s="260"/>
      <c r="AH110" s="260"/>
      <c r="AI110" s="249"/>
      <c r="AJ110" s="249"/>
      <c r="AK110" s="249"/>
      <c r="AL110" s="249"/>
      <c r="AM110" s="482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51"/>
      <c r="BA110" s="482"/>
      <c r="BB110" s="566" t="str">
        <f t="shared" si="10"/>
        <v xml:space="preserve"> </v>
      </c>
      <c r="BC110" s="566" t="str">
        <f t="shared" si="11"/>
        <v xml:space="preserve"> </v>
      </c>
      <c r="BD110" s="566" t="str">
        <f t="shared" si="12"/>
        <v xml:space="preserve"> </v>
      </c>
      <c r="BE110" s="566" t="str">
        <f t="shared" si="13"/>
        <v xml:space="preserve"> </v>
      </c>
      <c r="BF110" s="82"/>
      <c r="BG110" s="146"/>
    </row>
    <row r="111" spans="1:59" s="87" customFormat="1" ht="12.75" x14ac:dyDescent="0.25">
      <c r="A111" s="370"/>
      <c r="B111" s="366">
        <f>Demografia!B110</f>
        <v>0</v>
      </c>
      <c r="C111" s="366">
        <f>Demografia!C110</f>
        <v>0</v>
      </c>
      <c r="D111" s="367">
        <f>Demografia!D110</f>
        <v>0</v>
      </c>
      <c r="E111" s="367">
        <f>Demografia!F110</f>
        <v>0</v>
      </c>
      <c r="F111" s="82"/>
      <c r="G111" s="420"/>
      <c r="H111" s="245"/>
      <c r="I111" s="483"/>
      <c r="J111" s="483"/>
      <c r="K111" s="245"/>
      <c r="L111" s="245"/>
      <c r="M111" s="483"/>
      <c r="N111" s="245"/>
      <c r="O111" s="246"/>
      <c r="P111" s="266"/>
      <c r="Q111" s="266"/>
      <c r="R111" s="266"/>
      <c r="S111" s="266"/>
      <c r="T111" s="266"/>
      <c r="U111" s="245"/>
      <c r="V111" s="420"/>
      <c r="W111" s="420"/>
      <c r="X111" s="82"/>
      <c r="Y111" s="245"/>
      <c r="Z111" s="421"/>
      <c r="AA111" s="82"/>
      <c r="AB111" s="246"/>
      <c r="AC111" s="246"/>
      <c r="AD111" s="245"/>
      <c r="AE111" s="246"/>
      <c r="AF111" s="245"/>
      <c r="AG111" s="245"/>
      <c r="AH111" s="245"/>
      <c r="AI111" s="250"/>
      <c r="AJ111" s="250"/>
      <c r="AK111" s="250"/>
      <c r="AL111" s="250"/>
      <c r="AM111" s="482"/>
      <c r="AN111" s="250"/>
      <c r="AO111" s="250"/>
      <c r="AP111" s="250"/>
      <c r="AQ111" s="250"/>
      <c r="AR111" s="250"/>
      <c r="AS111" s="250"/>
      <c r="AT111" s="250"/>
      <c r="AU111" s="250"/>
      <c r="AV111" s="250"/>
      <c r="AW111" s="250"/>
      <c r="AX111" s="250"/>
      <c r="AY111" s="250"/>
      <c r="AZ111" s="252"/>
      <c r="BA111" s="482"/>
      <c r="BB111" s="567" t="str">
        <f t="shared" si="10"/>
        <v xml:space="preserve"> </v>
      </c>
      <c r="BC111" s="567" t="str">
        <f t="shared" si="11"/>
        <v xml:space="preserve"> </v>
      </c>
      <c r="BD111" s="567" t="str">
        <f t="shared" si="12"/>
        <v xml:space="preserve"> </v>
      </c>
      <c r="BE111" s="567" t="str">
        <f t="shared" si="13"/>
        <v xml:space="preserve"> </v>
      </c>
      <c r="BF111" s="82"/>
      <c r="BG111" s="318"/>
    </row>
    <row r="112" spans="1:59" s="87" customFormat="1" ht="12.75" x14ac:dyDescent="0.25">
      <c r="A112" s="370"/>
      <c r="B112" s="150">
        <f>Demografia!B111</f>
        <v>0</v>
      </c>
      <c r="C112" s="150">
        <f>Demografia!C111</f>
        <v>0</v>
      </c>
      <c r="D112" s="151">
        <f>Demografia!D111</f>
        <v>0</v>
      </c>
      <c r="E112" s="151">
        <f>Demografia!F111</f>
        <v>0</v>
      </c>
      <c r="F112" s="82"/>
      <c r="G112" s="242"/>
      <c r="H112" s="260"/>
      <c r="I112" s="261"/>
      <c r="J112" s="261"/>
      <c r="K112" s="260"/>
      <c r="L112" s="260"/>
      <c r="M112" s="261"/>
      <c r="N112" s="260"/>
      <c r="O112" s="244"/>
      <c r="P112" s="264"/>
      <c r="Q112" s="264"/>
      <c r="R112" s="264"/>
      <c r="S112" s="264"/>
      <c r="T112" s="264"/>
      <c r="U112" s="260"/>
      <c r="V112" s="242"/>
      <c r="W112" s="242"/>
      <c r="X112" s="82"/>
      <c r="Y112" s="260"/>
      <c r="Z112" s="153"/>
      <c r="AA112" s="82"/>
      <c r="AB112" s="244"/>
      <c r="AC112" s="244"/>
      <c r="AD112" s="260"/>
      <c r="AE112" s="244"/>
      <c r="AF112" s="260"/>
      <c r="AG112" s="260"/>
      <c r="AH112" s="260"/>
      <c r="AI112" s="249"/>
      <c r="AJ112" s="249"/>
      <c r="AK112" s="249"/>
      <c r="AL112" s="249"/>
      <c r="AM112" s="482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51"/>
      <c r="BA112" s="482"/>
      <c r="BB112" s="566" t="str">
        <f t="shared" si="10"/>
        <v xml:space="preserve"> </v>
      </c>
      <c r="BC112" s="566" t="str">
        <f t="shared" si="11"/>
        <v xml:space="preserve"> </v>
      </c>
      <c r="BD112" s="566" t="str">
        <f t="shared" si="12"/>
        <v xml:space="preserve"> </v>
      </c>
      <c r="BE112" s="566" t="str">
        <f t="shared" si="13"/>
        <v xml:space="preserve"> </v>
      </c>
      <c r="BF112" s="82"/>
      <c r="BG112" s="146"/>
    </row>
    <row r="113" spans="1:59" s="87" customFormat="1" ht="12.75" x14ac:dyDescent="0.25">
      <c r="A113" s="370"/>
      <c r="B113" s="366">
        <f>Demografia!B112</f>
        <v>0</v>
      </c>
      <c r="C113" s="366">
        <f>Demografia!C112</f>
        <v>0</v>
      </c>
      <c r="D113" s="367">
        <f>Demografia!D112</f>
        <v>0</v>
      </c>
      <c r="E113" s="367">
        <f>Demografia!F112</f>
        <v>0</v>
      </c>
      <c r="F113" s="82"/>
      <c r="G113" s="420"/>
      <c r="H113" s="245"/>
      <c r="I113" s="483"/>
      <c r="J113" s="483"/>
      <c r="K113" s="245"/>
      <c r="L113" s="245"/>
      <c r="M113" s="483"/>
      <c r="N113" s="245"/>
      <c r="O113" s="246"/>
      <c r="P113" s="266"/>
      <c r="Q113" s="266"/>
      <c r="R113" s="266"/>
      <c r="S113" s="266"/>
      <c r="T113" s="266"/>
      <c r="U113" s="245"/>
      <c r="V113" s="420"/>
      <c r="W113" s="420"/>
      <c r="X113" s="82"/>
      <c r="Y113" s="245"/>
      <c r="Z113" s="421"/>
      <c r="AA113" s="82"/>
      <c r="AB113" s="246"/>
      <c r="AC113" s="246"/>
      <c r="AD113" s="245"/>
      <c r="AE113" s="246"/>
      <c r="AF113" s="245"/>
      <c r="AG113" s="245"/>
      <c r="AH113" s="245"/>
      <c r="AI113" s="250"/>
      <c r="AJ113" s="250"/>
      <c r="AK113" s="250"/>
      <c r="AL113" s="250"/>
      <c r="AM113" s="482"/>
      <c r="AN113" s="250"/>
      <c r="AO113" s="250"/>
      <c r="AP113" s="250"/>
      <c r="AQ113" s="250"/>
      <c r="AR113" s="250"/>
      <c r="AS113" s="250"/>
      <c r="AT113" s="250"/>
      <c r="AU113" s="250"/>
      <c r="AV113" s="250"/>
      <c r="AW113" s="250"/>
      <c r="AX113" s="250"/>
      <c r="AY113" s="250"/>
      <c r="AZ113" s="252"/>
      <c r="BA113" s="482"/>
      <c r="BB113" s="567" t="str">
        <f t="shared" si="10"/>
        <v xml:space="preserve"> </v>
      </c>
      <c r="BC113" s="567" t="str">
        <f t="shared" si="11"/>
        <v xml:space="preserve"> </v>
      </c>
      <c r="BD113" s="567" t="str">
        <f t="shared" si="12"/>
        <v xml:space="preserve"> </v>
      </c>
      <c r="BE113" s="567" t="str">
        <f t="shared" si="13"/>
        <v xml:space="preserve"> </v>
      </c>
      <c r="BF113" s="82"/>
      <c r="BG113" s="318"/>
    </row>
    <row r="114" spans="1:59" s="87" customFormat="1" ht="12.75" x14ac:dyDescent="0.25">
      <c r="A114" s="370"/>
      <c r="B114" s="150">
        <f>Demografia!B113</f>
        <v>0</v>
      </c>
      <c r="C114" s="150">
        <f>Demografia!C113</f>
        <v>0</v>
      </c>
      <c r="D114" s="151">
        <f>Demografia!D113</f>
        <v>0</v>
      </c>
      <c r="E114" s="151">
        <f>Demografia!F113</f>
        <v>0</v>
      </c>
      <c r="F114" s="82"/>
      <c r="G114" s="242"/>
      <c r="H114" s="260"/>
      <c r="I114" s="261"/>
      <c r="J114" s="261"/>
      <c r="K114" s="260"/>
      <c r="L114" s="260"/>
      <c r="M114" s="261"/>
      <c r="N114" s="260"/>
      <c r="O114" s="244"/>
      <c r="P114" s="264"/>
      <c r="Q114" s="264"/>
      <c r="R114" s="264"/>
      <c r="S114" s="264"/>
      <c r="T114" s="264"/>
      <c r="U114" s="260"/>
      <c r="V114" s="242"/>
      <c r="W114" s="242"/>
      <c r="X114" s="82"/>
      <c r="Y114" s="260"/>
      <c r="Z114" s="153"/>
      <c r="AA114" s="82"/>
      <c r="AB114" s="244"/>
      <c r="AC114" s="244"/>
      <c r="AD114" s="260"/>
      <c r="AE114" s="244"/>
      <c r="AF114" s="260"/>
      <c r="AG114" s="260"/>
      <c r="AH114" s="260"/>
      <c r="AI114" s="249"/>
      <c r="AJ114" s="249"/>
      <c r="AK114" s="249"/>
      <c r="AL114" s="249"/>
      <c r="AM114" s="482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51"/>
      <c r="BA114" s="482"/>
      <c r="BB114" s="566" t="str">
        <f t="shared" si="10"/>
        <v xml:space="preserve"> </v>
      </c>
      <c r="BC114" s="566" t="str">
        <f t="shared" si="11"/>
        <v xml:space="preserve"> </v>
      </c>
      <c r="BD114" s="566" t="str">
        <f t="shared" si="12"/>
        <v xml:space="preserve"> </v>
      </c>
      <c r="BE114" s="566" t="str">
        <f t="shared" si="13"/>
        <v xml:space="preserve"> </v>
      </c>
      <c r="BF114" s="82"/>
      <c r="BG114" s="146"/>
    </row>
    <row r="115" spans="1:59" s="87" customFormat="1" ht="12.75" x14ac:dyDescent="0.25">
      <c r="A115" s="370"/>
      <c r="B115" s="366">
        <f>Demografia!B114</f>
        <v>0</v>
      </c>
      <c r="C115" s="366">
        <f>Demografia!C114</f>
        <v>0</v>
      </c>
      <c r="D115" s="367">
        <f>Demografia!D114</f>
        <v>0</v>
      </c>
      <c r="E115" s="367">
        <f>Demografia!F114</f>
        <v>0</v>
      </c>
      <c r="F115" s="82"/>
      <c r="G115" s="420"/>
      <c r="H115" s="245"/>
      <c r="I115" s="483"/>
      <c r="J115" s="483"/>
      <c r="K115" s="245"/>
      <c r="L115" s="245"/>
      <c r="M115" s="483"/>
      <c r="N115" s="245"/>
      <c r="O115" s="246"/>
      <c r="P115" s="266"/>
      <c r="Q115" s="266"/>
      <c r="R115" s="266"/>
      <c r="S115" s="266"/>
      <c r="T115" s="266"/>
      <c r="U115" s="245"/>
      <c r="V115" s="420"/>
      <c r="W115" s="420"/>
      <c r="X115" s="82"/>
      <c r="Y115" s="245"/>
      <c r="Z115" s="421"/>
      <c r="AA115" s="82"/>
      <c r="AB115" s="246"/>
      <c r="AC115" s="246"/>
      <c r="AD115" s="245"/>
      <c r="AE115" s="246"/>
      <c r="AF115" s="245"/>
      <c r="AG115" s="245"/>
      <c r="AH115" s="245"/>
      <c r="AI115" s="250"/>
      <c r="AJ115" s="250"/>
      <c r="AK115" s="250"/>
      <c r="AL115" s="250"/>
      <c r="AM115" s="482"/>
      <c r="AN115" s="250"/>
      <c r="AO115" s="250"/>
      <c r="AP115" s="250"/>
      <c r="AQ115" s="250"/>
      <c r="AR115" s="250"/>
      <c r="AS115" s="250"/>
      <c r="AT115" s="250"/>
      <c r="AU115" s="250"/>
      <c r="AV115" s="250"/>
      <c r="AW115" s="250"/>
      <c r="AX115" s="250"/>
      <c r="AY115" s="250"/>
      <c r="AZ115" s="252"/>
      <c r="BA115" s="482"/>
      <c r="BB115" s="567" t="str">
        <f t="shared" si="10"/>
        <v xml:space="preserve"> </v>
      </c>
      <c r="BC115" s="567" t="str">
        <f t="shared" si="11"/>
        <v xml:space="preserve"> </v>
      </c>
      <c r="BD115" s="567" t="str">
        <f t="shared" si="12"/>
        <v xml:space="preserve"> </v>
      </c>
      <c r="BE115" s="567" t="str">
        <f t="shared" si="13"/>
        <v xml:space="preserve"> </v>
      </c>
      <c r="BF115" s="82"/>
      <c r="BG115" s="318"/>
    </row>
    <row r="116" spans="1:59" s="87" customFormat="1" ht="12.75" x14ac:dyDescent="0.25">
      <c r="A116" s="370"/>
      <c r="B116" s="150">
        <f>Demografia!B115</f>
        <v>0</v>
      </c>
      <c r="C116" s="150">
        <f>Demografia!C115</f>
        <v>0</v>
      </c>
      <c r="D116" s="151">
        <f>Demografia!D115</f>
        <v>0</v>
      </c>
      <c r="E116" s="151">
        <f>Demografia!F115</f>
        <v>0</v>
      </c>
      <c r="F116" s="82"/>
      <c r="G116" s="242"/>
      <c r="H116" s="260"/>
      <c r="I116" s="261"/>
      <c r="J116" s="261"/>
      <c r="K116" s="260"/>
      <c r="L116" s="260"/>
      <c r="M116" s="261"/>
      <c r="N116" s="260"/>
      <c r="O116" s="244"/>
      <c r="P116" s="264"/>
      <c r="Q116" s="264"/>
      <c r="R116" s="264"/>
      <c r="S116" s="264"/>
      <c r="T116" s="264"/>
      <c r="U116" s="260"/>
      <c r="V116" s="242"/>
      <c r="W116" s="242"/>
      <c r="X116" s="82"/>
      <c r="Y116" s="260"/>
      <c r="Z116" s="153"/>
      <c r="AA116" s="82"/>
      <c r="AB116" s="244"/>
      <c r="AC116" s="244"/>
      <c r="AD116" s="260"/>
      <c r="AE116" s="244"/>
      <c r="AF116" s="260"/>
      <c r="AG116" s="260"/>
      <c r="AH116" s="260"/>
      <c r="AI116" s="249"/>
      <c r="AJ116" s="249"/>
      <c r="AK116" s="249"/>
      <c r="AL116" s="249"/>
      <c r="AM116" s="482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51"/>
      <c r="BA116" s="482"/>
      <c r="BB116" s="566" t="str">
        <f t="shared" si="10"/>
        <v xml:space="preserve"> </v>
      </c>
      <c r="BC116" s="566" t="str">
        <f t="shared" si="11"/>
        <v xml:space="preserve"> </v>
      </c>
      <c r="BD116" s="566" t="str">
        <f t="shared" si="12"/>
        <v xml:space="preserve"> </v>
      </c>
      <c r="BE116" s="566" t="str">
        <f t="shared" si="13"/>
        <v xml:space="preserve"> </v>
      </c>
      <c r="BF116" s="82"/>
      <c r="BG116" s="146"/>
    </row>
    <row r="117" spans="1:59" s="87" customFormat="1" ht="12.75" x14ac:dyDescent="0.25">
      <c r="A117" s="370"/>
      <c r="B117" s="366">
        <f>Demografia!B116</f>
        <v>0</v>
      </c>
      <c r="C117" s="366">
        <f>Demografia!C116</f>
        <v>0</v>
      </c>
      <c r="D117" s="367">
        <f>Demografia!D116</f>
        <v>0</v>
      </c>
      <c r="E117" s="367">
        <f>Demografia!F116</f>
        <v>0</v>
      </c>
      <c r="F117" s="82"/>
      <c r="G117" s="420"/>
      <c r="H117" s="245"/>
      <c r="I117" s="483"/>
      <c r="J117" s="483"/>
      <c r="K117" s="245"/>
      <c r="L117" s="245"/>
      <c r="M117" s="483"/>
      <c r="N117" s="245"/>
      <c r="O117" s="246"/>
      <c r="P117" s="266"/>
      <c r="Q117" s="266"/>
      <c r="R117" s="266"/>
      <c r="S117" s="266"/>
      <c r="T117" s="266"/>
      <c r="U117" s="245"/>
      <c r="V117" s="420"/>
      <c r="W117" s="420"/>
      <c r="X117" s="82"/>
      <c r="Y117" s="245"/>
      <c r="Z117" s="421"/>
      <c r="AA117" s="82"/>
      <c r="AB117" s="246"/>
      <c r="AC117" s="246"/>
      <c r="AD117" s="245"/>
      <c r="AE117" s="246"/>
      <c r="AF117" s="245"/>
      <c r="AG117" s="245"/>
      <c r="AH117" s="245"/>
      <c r="AI117" s="250"/>
      <c r="AJ117" s="250"/>
      <c r="AK117" s="250"/>
      <c r="AL117" s="250"/>
      <c r="AM117" s="482"/>
      <c r="AN117" s="250"/>
      <c r="AO117" s="250"/>
      <c r="AP117" s="250"/>
      <c r="AQ117" s="250"/>
      <c r="AR117" s="250"/>
      <c r="AS117" s="250"/>
      <c r="AT117" s="250"/>
      <c r="AU117" s="250"/>
      <c r="AV117" s="250"/>
      <c r="AW117" s="250"/>
      <c r="AX117" s="250"/>
      <c r="AY117" s="250"/>
      <c r="AZ117" s="252"/>
      <c r="BA117" s="482"/>
      <c r="BB117" s="567" t="str">
        <f t="shared" si="10"/>
        <v xml:space="preserve"> </v>
      </c>
      <c r="BC117" s="567" t="str">
        <f t="shared" si="11"/>
        <v xml:space="preserve"> </v>
      </c>
      <c r="BD117" s="567" t="str">
        <f t="shared" si="12"/>
        <v xml:space="preserve"> </v>
      </c>
      <c r="BE117" s="567" t="str">
        <f t="shared" si="13"/>
        <v xml:space="preserve"> </v>
      </c>
      <c r="BF117" s="82"/>
      <c r="BG117" s="318"/>
    </row>
    <row r="118" spans="1:59" s="87" customFormat="1" ht="12.75" x14ac:dyDescent="0.25">
      <c r="A118" s="370"/>
      <c r="B118" s="150">
        <f>Demografia!B117</f>
        <v>0</v>
      </c>
      <c r="C118" s="150">
        <f>Demografia!C117</f>
        <v>0</v>
      </c>
      <c r="D118" s="151">
        <f>Demografia!D117</f>
        <v>0</v>
      </c>
      <c r="E118" s="151">
        <f>Demografia!F117</f>
        <v>0</v>
      </c>
      <c r="F118" s="82"/>
      <c r="G118" s="242"/>
      <c r="H118" s="260"/>
      <c r="I118" s="261"/>
      <c r="J118" s="261"/>
      <c r="K118" s="260"/>
      <c r="L118" s="260"/>
      <c r="M118" s="261"/>
      <c r="N118" s="260"/>
      <c r="O118" s="244"/>
      <c r="P118" s="264"/>
      <c r="Q118" s="264"/>
      <c r="R118" s="264"/>
      <c r="S118" s="264"/>
      <c r="T118" s="264"/>
      <c r="U118" s="260"/>
      <c r="V118" s="242"/>
      <c r="W118" s="242"/>
      <c r="X118" s="82"/>
      <c r="Y118" s="260"/>
      <c r="Z118" s="153"/>
      <c r="AA118" s="82"/>
      <c r="AB118" s="244"/>
      <c r="AC118" s="244"/>
      <c r="AD118" s="260"/>
      <c r="AE118" s="244"/>
      <c r="AF118" s="260"/>
      <c r="AG118" s="260"/>
      <c r="AH118" s="260"/>
      <c r="AI118" s="249"/>
      <c r="AJ118" s="249"/>
      <c r="AK118" s="249"/>
      <c r="AL118" s="249"/>
      <c r="AM118" s="482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51"/>
      <c r="BA118" s="482"/>
      <c r="BB118" s="566" t="str">
        <f t="shared" si="10"/>
        <v xml:space="preserve"> </v>
      </c>
      <c r="BC118" s="566" t="str">
        <f t="shared" si="11"/>
        <v xml:space="preserve"> </v>
      </c>
      <c r="BD118" s="566" t="str">
        <f t="shared" si="12"/>
        <v xml:space="preserve"> </v>
      </c>
      <c r="BE118" s="566" t="str">
        <f t="shared" si="13"/>
        <v xml:space="preserve"> </v>
      </c>
      <c r="BF118" s="82"/>
      <c r="BG118" s="146"/>
    </row>
    <row r="119" spans="1:59" s="87" customFormat="1" ht="12.75" x14ac:dyDescent="0.25">
      <c r="A119" s="370"/>
      <c r="B119" s="366">
        <f>Demografia!B118</f>
        <v>0</v>
      </c>
      <c r="C119" s="366">
        <f>Demografia!C118</f>
        <v>0</v>
      </c>
      <c r="D119" s="367">
        <f>Demografia!D118</f>
        <v>0</v>
      </c>
      <c r="E119" s="367">
        <f>Demografia!F118</f>
        <v>0</v>
      </c>
      <c r="F119" s="82"/>
      <c r="G119" s="420"/>
      <c r="H119" s="245"/>
      <c r="I119" s="483"/>
      <c r="J119" s="483"/>
      <c r="K119" s="245"/>
      <c r="L119" s="245"/>
      <c r="M119" s="483"/>
      <c r="N119" s="245"/>
      <c r="O119" s="246"/>
      <c r="P119" s="266"/>
      <c r="Q119" s="266"/>
      <c r="R119" s="266"/>
      <c r="S119" s="266"/>
      <c r="T119" s="266"/>
      <c r="U119" s="245"/>
      <c r="V119" s="420"/>
      <c r="W119" s="420"/>
      <c r="X119" s="82"/>
      <c r="Y119" s="245"/>
      <c r="Z119" s="421"/>
      <c r="AA119" s="82"/>
      <c r="AB119" s="246"/>
      <c r="AC119" s="246"/>
      <c r="AD119" s="245"/>
      <c r="AE119" s="246"/>
      <c r="AF119" s="245"/>
      <c r="AG119" s="245"/>
      <c r="AH119" s="245"/>
      <c r="AI119" s="250"/>
      <c r="AJ119" s="250"/>
      <c r="AK119" s="250"/>
      <c r="AL119" s="250"/>
      <c r="AM119" s="482"/>
      <c r="AN119" s="250"/>
      <c r="AO119" s="250"/>
      <c r="AP119" s="250"/>
      <c r="AQ119" s="250"/>
      <c r="AR119" s="250"/>
      <c r="AS119" s="250"/>
      <c r="AT119" s="250"/>
      <c r="AU119" s="250"/>
      <c r="AV119" s="250"/>
      <c r="AW119" s="250"/>
      <c r="AX119" s="250"/>
      <c r="AY119" s="250"/>
      <c r="AZ119" s="252"/>
      <c r="BA119" s="482"/>
      <c r="BB119" s="567" t="str">
        <f t="shared" si="10"/>
        <v xml:space="preserve"> </v>
      </c>
      <c r="BC119" s="567" t="str">
        <f t="shared" si="11"/>
        <v xml:space="preserve"> </v>
      </c>
      <c r="BD119" s="567" t="str">
        <f t="shared" si="12"/>
        <v xml:space="preserve"> </v>
      </c>
      <c r="BE119" s="567" t="str">
        <f t="shared" si="13"/>
        <v xml:space="preserve"> </v>
      </c>
      <c r="BF119" s="82"/>
      <c r="BG119" s="318"/>
    </row>
    <row r="120" spans="1:59" s="87" customFormat="1" ht="12.75" x14ac:dyDescent="0.25">
      <c r="A120" s="370"/>
      <c r="B120" s="150">
        <f>Demografia!B119</f>
        <v>0</v>
      </c>
      <c r="C120" s="150">
        <f>Demografia!C119</f>
        <v>0</v>
      </c>
      <c r="D120" s="151">
        <f>Demografia!D119</f>
        <v>0</v>
      </c>
      <c r="E120" s="151">
        <f>Demografia!F119</f>
        <v>0</v>
      </c>
      <c r="F120" s="82"/>
      <c r="G120" s="242"/>
      <c r="H120" s="260"/>
      <c r="I120" s="261"/>
      <c r="J120" s="261"/>
      <c r="K120" s="260"/>
      <c r="L120" s="260"/>
      <c r="M120" s="261"/>
      <c r="N120" s="260"/>
      <c r="O120" s="244"/>
      <c r="P120" s="264"/>
      <c r="Q120" s="264"/>
      <c r="R120" s="264"/>
      <c r="S120" s="264"/>
      <c r="T120" s="264"/>
      <c r="U120" s="260"/>
      <c r="V120" s="242"/>
      <c r="W120" s="242"/>
      <c r="X120" s="82"/>
      <c r="Y120" s="260"/>
      <c r="Z120" s="153"/>
      <c r="AA120" s="82"/>
      <c r="AB120" s="244"/>
      <c r="AC120" s="244"/>
      <c r="AD120" s="260"/>
      <c r="AE120" s="244"/>
      <c r="AF120" s="260"/>
      <c r="AG120" s="260"/>
      <c r="AH120" s="260"/>
      <c r="AI120" s="249"/>
      <c r="AJ120" s="249"/>
      <c r="AK120" s="249"/>
      <c r="AL120" s="249"/>
      <c r="AM120" s="482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51"/>
      <c r="BA120" s="482"/>
      <c r="BB120" s="566" t="str">
        <f t="shared" si="10"/>
        <v xml:space="preserve"> </v>
      </c>
      <c r="BC120" s="566" t="str">
        <f t="shared" si="11"/>
        <v xml:space="preserve"> </v>
      </c>
      <c r="BD120" s="566" t="str">
        <f t="shared" si="12"/>
        <v xml:space="preserve"> </v>
      </c>
      <c r="BE120" s="566" t="str">
        <f t="shared" si="13"/>
        <v xml:space="preserve"> </v>
      </c>
      <c r="BF120" s="82"/>
      <c r="BG120" s="146"/>
    </row>
    <row r="121" spans="1:59" s="87" customFormat="1" ht="12.75" x14ac:dyDescent="0.25">
      <c r="A121" s="370"/>
      <c r="B121" s="366">
        <f>Demografia!B120</f>
        <v>0</v>
      </c>
      <c r="C121" s="366">
        <f>Demografia!C120</f>
        <v>0</v>
      </c>
      <c r="D121" s="367">
        <f>Demografia!D120</f>
        <v>0</v>
      </c>
      <c r="E121" s="367">
        <f>Demografia!F120</f>
        <v>0</v>
      </c>
      <c r="F121" s="82"/>
      <c r="G121" s="420"/>
      <c r="H121" s="245"/>
      <c r="I121" s="483"/>
      <c r="J121" s="483"/>
      <c r="K121" s="245"/>
      <c r="L121" s="245"/>
      <c r="M121" s="483"/>
      <c r="N121" s="245"/>
      <c r="O121" s="246"/>
      <c r="P121" s="266"/>
      <c r="Q121" s="266"/>
      <c r="R121" s="266"/>
      <c r="S121" s="266"/>
      <c r="T121" s="266"/>
      <c r="U121" s="245"/>
      <c r="V121" s="420"/>
      <c r="W121" s="420"/>
      <c r="X121" s="82"/>
      <c r="Y121" s="245"/>
      <c r="Z121" s="421"/>
      <c r="AA121" s="82"/>
      <c r="AB121" s="246"/>
      <c r="AC121" s="246"/>
      <c r="AD121" s="245"/>
      <c r="AE121" s="246"/>
      <c r="AF121" s="245"/>
      <c r="AG121" s="245"/>
      <c r="AH121" s="245"/>
      <c r="AI121" s="250"/>
      <c r="AJ121" s="250"/>
      <c r="AK121" s="250"/>
      <c r="AL121" s="250"/>
      <c r="AM121" s="482"/>
      <c r="AN121" s="250"/>
      <c r="AO121" s="250"/>
      <c r="AP121" s="250"/>
      <c r="AQ121" s="250"/>
      <c r="AR121" s="250"/>
      <c r="AS121" s="250"/>
      <c r="AT121" s="250"/>
      <c r="AU121" s="250"/>
      <c r="AV121" s="250"/>
      <c r="AW121" s="250"/>
      <c r="AX121" s="250"/>
      <c r="AY121" s="250"/>
      <c r="AZ121" s="252"/>
      <c r="BA121" s="482"/>
      <c r="BB121" s="567" t="str">
        <f t="shared" si="10"/>
        <v xml:space="preserve"> </v>
      </c>
      <c r="BC121" s="567" t="str">
        <f t="shared" si="11"/>
        <v xml:space="preserve"> </v>
      </c>
      <c r="BD121" s="567" t="str">
        <f t="shared" si="12"/>
        <v xml:space="preserve"> </v>
      </c>
      <c r="BE121" s="567" t="str">
        <f t="shared" si="13"/>
        <v xml:space="preserve"> </v>
      </c>
      <c r="BF121" s="82"/>
      <c r="BG121" s="318"/>
    </row>
    <row r="122" spans="1:59" s="87" customFormat="1" ht="12.75" x14ac:dyDescent="0.25">
      <c r="A122" s="370"/>
      <c r="B122" s="150">
        <f>Demografia!B121</f>
        <v>0</v>
      </c>
      <c r="C122" s="150">
        <f>Demografia!C121</f>
        <v>0</v>
      </c>
      <c r="D122" s="151">
        <f>Demografia!D121</f>
        <v>0</v>
      </c>
      <c r="E122" s="151">
        <f>Demografia!F121</f>
        <v>0</v>
      </c>
      <c r="F122" s="82"/>
      <c r="G122" s="242"/>
      <c r="H122" s="260"/>
      <c r="I122" s="261"/>
      <c r="J122" s="261"/>
      <c r="K122" s="260"/>
      <c r="L122" s="260"/>
      <c r="M122" s="261"/>
      <c r="N122" s="260"/>
      <c r="O122" s="244"/>
      <c r="P122" s="264"/>
      <c r="Q122" s="264"/>
      <c r="R122" s="264"/>
      <c r="S122" s="264"/>
      <c r="T122" s="264"/>
      <c r="U122" s="260"/>
      <c r="V122" s="242"/>
      <c r="W122" s="242"/>
      <c r="X122" s="82"/>
      <c r="Y122" s="260"/>
      <c r="Z122" s="153"/>
      <c r="AA122" s="82"/>
      <c r="AB122" s="244"/>
      <c r="AC122" s="244"/>
      <c r="AD122" s="260"/>
      <c r="AE122" s="244"/>
      <c r="AF122" s="260"/>
      <c r="AG122" s="260"/>
      <c r="AH122" s="260"/>
      <c r="AI122" s="249"/>
      <c r="AJ122" s="249"/>
      <c r="AK122" s="249"/>
      <c r="AL122" s="249"/>
      <c r="AM122" s="482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51"/>
      <c r="BA122" s="482"/>
      <c r="BB122" s="566" t="str">
        <f t="shared" si="10"/>
        <v xml:space="preserve"> </v>
      </c>
      <c r="BC122" s="566" t="str">
        <f t="shared" si="11"/>
        <v xml:space="preserve"> </v>
      </c>
      <c r="BD122" s="566" t="str">
        <f t="shared" si="12"/>
        <v xml:space="preserve"> </v>
      </c>
      <c r="BE122" s="566" t="str">
        <f t="shared" si="13"/>
        <v xml:space="preserve"> </v>
      </c>
      <c r="BF122" s="82"/>
      <c r="BG122" s="146"/>
    </row>
    <row r="123" spans="1:59" s="87" customFormat="1" ht="12.75" x14ac:dyDescent="0.25">
      <c r="A123" s="370"/>
      <c r="B123" s="366">
        <f>Demografia!B122</f>
        <v>0</v>
      </c>
      <c r="C123" s="366">
        <f>Demografia!C122</f>
        <v>0</v>
      </c>
      <c r="D123" s="367">
        <f>Demografia!D122</f>
        <v>0</v>
      </c>
      <c r="E123" s="367">
        <f>Demografia!F122</f>
        <v>0</v>
      </c>
      <c r="F123" s="82"/>
      <c r="G123" s="420"/>
      <c r="H123" s="245"/>
      <c r="I123" s="483"/>
      <c r="J123" s="483"/>
      <c r="K123" s="245"/>
      <c r="L123" s="245"/>
      <c r="M123" s="483"/>
      <c r="N123" s="245"/>
      <c r="O123" s="246"/>
      <c r="P123" s="266"/>
      <c r="Q123" s="266"/>
      <c r="R123" s="266"/>
      <c r="S123" s="266"/>
      <c r="T123" s="266"/>
      <c r="U123" s="245"/>
      <c r="V123" s="420"/>
      <c r="W123" s="420"/>
      <c r="X123" s="82"/>
      <c r="Y123" s="245"/>
      <c r="Z123" s="421"/>
      <c r="AA123" s="82"/>
      <c r="AB123" s="246"/>
      <c r="AC123" s="246"/>
      <c r="AD123" s="245"/>
      <c r="AE123" s="246"/>
      <c r="AF123" s="245"/>
      <c r="AG123" s="245"/>
      <c r="AH123" s="245"/>
      <c r="AI123" s="250"/>
      <c r="AJ123" s="250"/>
      <c r="AK123" s="250"/>
      <c r="AL123" s="250"/>
      <c r="AM123" s="482"/>
      <c r="AN123" s="250"/>
      <c r="AO123" s="250"/>
      <c r="AP123" s="250"/>
      <c r="AQ123" s="250"/>
      <c r="AR123" s="250"/>
      <c r="AS123" s="250"/>
      <c r="AT123" s="250"/>
      <c r="AU123" s="250"/>
      <c r="AV123" s="250"/>
      <c r="AW123" s="250"/>
      <c r="AX123" s="250"/>
      <c r="AY123" s="250"/>
      <c r="AZ123" s="252"/>
      <c r="BA123" s="482"/>
      <c r="BB123" s="567" t="str">
        <f t="shared" si="10"/>
        <v xml:space="preserve"> </v>
      </c>
      <c r="BC123" s="567" t="str">
        <f t="shared" si="11"/>
        <v xml:space="preserve"> </v>
      </c>
      <c r="BD123" s="567" t="str">
        <f t="shared" si="12"/>
        <v xml:space="preserve"> </v>
      </c>
      <c r="BE123" s="567" t="str">
        <f t="shared" si="13"/>
        <v xml:space="preserve"> </v>
      </c>
      <c r="BF123" s="82"/>
      <c r="BG123" s="318"/>
    </row>
    <row r="124" spans="1:59" s="87" customFormat="1" ht="12.75" x14ac:dyDescent="0.25">
      <c r="A124" s="370"/>
      <c r="B124" s="150">
        <f>Demografia!B123</f>
        <v>0</v>
      </c>
      <c r="C124" s="150">
        <f>Demografia!C123</f>
        <v>0</v>
      </c>
      <c r="D124" s="151">
        <f>Demografia!D123</f>
        <v>0</v>
      </c>
      <c r="E124" s="151">
        <f>Demografia!F123</f>
        <v>0</v>
      </c>
      <c r="F124" s="82"/>
      <c r="G124" s="242"/>
      <c r="H124" s="260"/>
      <c r="I124" s="261"/>
      <c r="J124" s="261"/>
      <c r="K124" s="260"/>
      <c r="L124" s="260"/>
      <c r="M124" s="261"/>
      <c r="N124" s="260"/>
      <c r="O124" s="244"/>
      <c r="P124" s="264"/>
      <c r="Q124" s="264"/>
      <c r="R124" s="264"/>
      <c r="S124" s="264"/>
      <c r="T124" s="264"/>
      <c r="U124" s="260"/>
      <c r="V124" s="242"/>
      <c r="W124" s="242"/>
      <c r="X124" s="82"/>
      <c r="Y124" s="260"/>
      <c r="Z124" s="153"/>
      <c r="AA124" s="82"/>
      <c r="AB124" s="244"/>
      <c r="AC124" s="244"/>
      <c r="AD124" s="260"/>
      <c r="AE124" s="244"/>
      <c r="AF124" s="260"/>
      <c r="AG124" s="260"/>
      <c r="AH124" s="260"/>
      <c r="AI124" s="249"/>
      <c r="AJ124" s="249"/>
      <c r="AK124" s="249"/>
      <c r="AL124" s="249"/>
      <c r="AM124" s="482"/>
      <c r="AN124" s="249"/>
      <c r="AO124" s="249"/>
      <c r="AP124" s="249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51"/>
      <c r="BA124" s="482"/>
      <c r="BB124" s="566" t="str">
        <f t="shared" si="10"/>
        <v xml:space="preserve"> </v>
      </c>
      <c r="BC124" s="566" t="str">
        <f t="shared" si="11"/>
        <v xml:space="preserve"> </v>
      </c>
      <c r="BD124" s="566" t="str">
        <f t="shared" si="12"/>
        <v xml:space="preserve"> </v>
      </c>
      <c r="BE124" s="566" t="str">
        <f t="shared" si="13"/>
        <v xml:space="preserve"> </v>
      </c>
      <c r="BF124" s="82"/>
      <c r="BG124" s="146"/>
    </row>
    <row r="125" spans="1:59" s="87" customFormat="1" ht="12.75" x14ac:dyDescent="0.25">
      <c r="A125" s="370"/>
      <c r="B125" s="366">
        <f>Demografia!B124</f>
        <v>0</v>
      </c>
      <c r="C125" s="366">
        <f>Demografia!C124</f>
        <v>0</v>
      </c>
      <c r="D125" s="367">
        <f>Demografia!D124</f>
        <v>0</v>
      </c>
      <c r="E125" s="367">
        <f>Demografia!F124</f>
        <v>0</v>
      </c>
      <c r="F125" s="82"/>
      <c r="G125" s="420"/>
      <c r="H125" s="245"/>
      <c r="I125" s="483"/>
      <c r="J125" s="483"/>
      <c r="K125" s="245"/>
      <c r="L125" s="245"/>
      <c r="M125" s="483"/>
      <c r="N125" s="245"/>
      <c r="O125" s="246"/>
      <c r="P125" s="266"/>
      <c r="Q125" s="266"/>
      <c r="R125" s="266"/>
      <c r="S125" s="266"/>
      <c r="T125" s="266"/>
      <c r="U125" s="245"/>
      <c r="V125" s="420"/>
      <c r="W125" s="420"/>
      <c r="X125" s="82"/>
      <c r="Y125" s="245"/>
      <c r="Z125" s="421"/>
      <c r="AA125" s="82"/>
      <c r="AB125" s="246"/>
      <c r="AC125" s="246"/>
      <c r="AD125" s="245"/>
      <c r="AE125" s="246"/>
      <c r="AF125" s="245"/>
      <c r="AG125" s="245"/>
      <c r="AH125" s="245"/>
      <c r="AI125" s="250"/>
      <c r="AJ125" s="250"/>
      <c r="AK125" s="250"/>
      <c r="AL125" s="250"/>
      <c r="AM125" s="482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2"/>
      <c r="BA125" s="482"/>
      <c r="BB125" s="567" t="str">
        <f t="shared" si="10"/>
        <v xml:space="preserve"> </v>
      </c>
      <c r="BC125" s="567" t="str">
        <f t="shared" si="11"/>
        <v xml:space="preserve"> </v>
      </c>
      <c r="BD125" s="567" t="str">
        <f t="shared" si="12"/>
        <v xml:space="preserve"> </v>
      </c>
      <c r="BE125" s="567" t="str">
        <f t="shared" si="13"/>
        <v xml:space="preserve"> </v>
      </c>
      <c r="BF125" s="82"/>
      <c r="BG125" s="318"/>
    </row>
    <row r="126" spans="1:59" s="87" customFormat="1" ht="12.75" x14ac:dyDescent="0.25">
      <c r="A126" s="370"/>
      <c r="B126" s="150">
        <f>Demografia!B125</f>
        <v>0</v>
      </c>
      <c r="C126" s="150">
        <f>Demografia!C125</f>
        <v>0</v>
      </c>
      <c r="D126" s="151">
        <f>Demografia!D125</f>
        <v>0</v>
      </c>
      <c r="E126" s="151">
        <f>Demografia!F125</f>
        <v>0</v>
      </c>
      <c r="F126" s="82"/>
      <c r="G126" s="242"/>
      <c r="H126" s="260"/>
      <c r="I126" s="261"/>
      <c r="J126" s="261"/>
      <c r="K126" s="260"/>
      <c r="L126" s="260"/>
      <c r="M126" s="261"/>
      <c r="N126" s="260"/>
      <c r="O126" s="244"/>
      <c r="P126" s="264"/>
      <c r="Q126" s="264"/>
      <c r="R126" s="264"/>
      <c r="S126" s="264"/>
      <c r="T126" s="264"/>
      <c r="U126" s="260"/>
      <c r="V126" s="242"/>
      <c r="W126" s="242"/>
      <c r="X126" s="82"/>
      <c r="Y126" s="260"/>
      <c r="Z126" s="153"/>
      <c r="AA126" s="82"/>
      <c r="AB126" s="244"/>
      <c r="AC126" s="244"/>
      <c r="AD126" s="260"/>
      <c r="AE126" s="244"/>
      <c r="AF126" s="260"/>
      <c r="AG126" s="260"/>
      <c r="AH126" s="260"/>
      <c r="AI126" s="249"/>
      <c r="AJ126" s="249"/>
      <c r="AK126" s="249"/>
      <c r="AL126" s="249"/>
      <c r="AM126" s="482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51"/>
      <c r="BA126" s="482"/>
      <c r="BB126" s="566" t="str">
        <f t="shared" si="10"/>
        <v xml:space="preserve"> </v>
      </c>
      <c r="BC126" s="566" t="str">
        <f t="shared" si="11"/>
        <v xml:space="preserve"> </v>
      </c>
      <c r="BD126" s="566" t="str">
        <f t="shared" si="12"/>
        <v xml:space="preserve"> </v>
      </c>
      <c r="BE126" s="566" t="str">
        <f t="shared" si="13"/>
        <v xml:space="preserve"> </v>
      </c>
      <c r="BF126" s="82"/>
      <c r="BG126" s="146"/>
    </row>
    <row r="127" spans="1:59" s="87" customFormat="1" ht="12.75" x14ac:dyDescent="0.25">
      <c r="A127" s="370"/>
      <c r="B127" s="366">
        <f>Demografia!B126</f>
        <v>0</v>
      </c>
      <c r="C127" s="366">
        <f>Demografia!C126</f>
        <v>0</v>
      </c>
      <c r="D127" s="367">
        <f>Demografia!D126</f>
        <v>0</v>
      </c>
      <c r="E127" s="367">
        <f>Demografia!F126</f>
        <v>0</v>
      </c>
      <c r="F127" s="82"/>
      <c r="G127" s="420"/>
      <c r="H127" s="245"/>
      <c r="I127" s="483"/>
      <c r="J127" s="483"/>
      <c r="K127" s="245"/>
      <c r="L127" s="245"/>
      <c r="M127" s="483"/>
      <c r="N127" s="245"/>
      <c r="O127" s="246"/>
      <c r="P127" s="266"/>
      <c r="Q127" s="266"/>
      <c r="R127" s="266"/>
      <c r="S127" s="266"/>
      <c r="T127" s="266"/>
      <c r="U127" s="245"/>
      <c r="V127" s="420"/>
      <c r="W127" s="420"/>
      <c r="X127" s="82"/>
      <c r="Y127" s="245"/>
      <c r="Z127" s="421"/>
      <c r="AA127" s="82"/>
      <c r="AB127" s="246"/>
      <c r="AC127" s="246"/>
      <c r="AD127" s="245"/>
      <c r="AE127" s="246"/>
      <c r="AF127" s="245"/>
      <c r="AG127" s="245"/>
      <c r="AH127" s="245"/>
      <c r="AI127" s="250"/>
      <c r="AJ127" s="250"/>
      <c r="AK127" s="250"/>
      <c r="AL127" s="250"/>
      <c r="AM127" s="482"/>
      <c r="AN127" s="250"/>
      <c r="AO127" s="250"/>
      <c r="AP127" s="250"/>
      <c r="AQ127" s="250"/>
      <c r="AR127" s="250"/>
      <c r="AS127" s="250"/>
      <c r="AT127" s="250"/>
      <c r="AU127" s="250"/>
      <c r="AV127" s="250"/>
      <c r="AW127" s="250"/>
      <c r="AX127" s="250"/>
      <c r="AY127" s="250"/>
      <c r="AZ127" s="252"/>
      <c r="BA127" s="482"/>
      <c r="BB127" s="567" t="str">
        <f t="shared" si="10"/>
        <v xml:space="preserve"> </v>
      </c>
      <c r="BC127" s="567" t="str">
        <f t="shared" si="11"/>
        <v xml:space="preserve"> </v>
      </c>
      <c r="BD127" s="567" t="str">
        <f t="shared" si="12"/>
        <v xml:space="preserve"> </v>
      </c>
      <c r="BE127" s="567" t="str">
        <f t="shared" si="13"/>
        <v xml:space="preserve"> </v>
      </c>
      <c r="BF127" s="82"/>
      <c r="BG127" s="318"/>
    </row>
    <row r="128" spans="1:59" s="87" customFormat="1" ht="12.75" x14ac:dyDescent="0.25">
      <c r="A128" s="370"/>
      <c r="B128" s="150">
        <f>Demografia!B127</f>
        <v>0</v>
      </c>
      <c r="C128" s="150">
        <f>Demografia!C127</f>
        <v>0</v>
      </c>
      <c r="D128" s="151">
        <f>Demografia!D127</f>
        <v>0</v>
      </c>
      <c r="E128" s="151">
        <f>Demografia!F127</f>
        <v>0</v>
      </c>
      <c r="F128" s="82"/>
      <c r="G128" s="242"/>
      <c r="H128" s="260"/>
      <c r="I128" s="261"/>
      <c r="J128" s="261"/>
      <c r="K128" s="260"/>
      <c r="L128" s="260"/>
      <c r="M128" s="261"/>
      <c r="N128" s="260"/>
      <c r="O128" s="244"/>
      <c r="P128" s="264"/>
      <c r="Q128" s="264"/>
      <c r="R128" s="264"/>
      <c r="S128" s="264"/>
      <c r="T128" s="264"/>
      <c r="U128" s="260"/>
      <c r="V128" s="242"/>
      <c r="W128" s="242"/>
      <c r="X128" s="82"/>
      <c r="Y128" s="260"/>
      <c r="Z128" s="153"/>
      <c r="AA128" s="82"/>
      <c r="AB128" s="244"/>
      <c r="AC128" s="244"/>
      <c r="AD128" s="260"/>
      <c r="AE128" s="244"/>
      <c r="AF128" s="260"/>
      <c r="AG128" s="260"/>
      <c r="AH128" s="260"/>
      <c r="AI128" s="249"/>
      <c r="AJ128" s="249"/>
      <c r="AK128" s="249"/>
      <c r="AL128" s="249"/>
      <c r="AM128" s="482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51"/>
      <c r="BA128" s="482"/>
      <c r="BB128" s="566" t="str">
        <f t="shared" si="10"/>
        <v xml:space="preserve"> </v>
      </c>
      <c r="BC128" s="566" t="str">
        <f t="shared" si="11"/>
        <v xml:space="preserve"> </v>
      </c>
      <c r="BD128" s="566" t="str">
        <f t="shared" si="12"/>
        <v xml:space="preserve"> </v>
      </c>
      <c r="BE128" s="566" t="str">
        <f t="shared" si="13"/>
        <v xml:space="preserve"> </v>
      </c>
      <c r="BF128" s="82"/>
      <c r="BG128" s="146"/>
    </row>
    <row r="129" spans="1:59" s="87" customFormat="1" ht="12.75" x14ac:dyDescent="0.25">
      <c r="A129" s="370"/>
      <c r="B129" s="366">
        <f>Demografia!B128</f>
        <v>0</v>
      </c>
      <c r="C129" s="366">
        <f>Demografia!C128</f>
        <v>0</v>
      </c>
      <c r="D129" s="367">
        <f>Demografia!D128</f>
        <v>0</v>
      </c>
      <c r="E129" s="367">
        <f>Demografia!F128</f>
        <v>0</v>
      </c>
      <c r="F129" s="82"/>
      <c r="G129" s="420"/>
      <c r="H129" s="245"/>
      <c r="I129" s="483"/>
      <c r="J129" s="483"/>
      <c r="K129" s="245"/>
      <c r="L129" s="245"/>
      <c r="M129" s="483"/>
      <c r="N129" s="245"/>
      <c r="O129" s="246"/>
      <c r="P129" s="266"/>
      <c r="Q129" s="266"/>
      <c r="R129" s="266"/>
      <c r="S129" s="266"/>
      <c r="T129" s="266"/>
      <c r="U129" s="245"/>
      <c r="V129" s="420"/>
      <c r="W129" s="420"/>
      <c r="X129" s="82"/>
      <c r="Y129" s="245"/>
      <c r="Z129" s="421"/>
      <c r="AA129" s="82"/>
      <c r="AB129" s="246"/>
      <c r="AC129" s="246"/>
      <c r="AD129" s="245"/>
      <c r="AE129" s="246"/>
      <c r="AF129" s="245"/>
      <c r="AG129" s="245"/>
      <c r="AH129" s="245"/>
      <c r="AI129" s="250"/>
      <c r="AJ129" s="250"/>
      <c r="AK129" s="250"/>
      <c r="AL129" s="250"/>
      <c r="AM129" s="482"/>
      <c r="AN129" s="250"/>
      <c r="AO129" s="250"/>
      <c r="AP129" s="250"/>
      <c r="AQ129" s="250"/>
      <c r="AR129" s="250"/>
      <c r="AS129" s="250"/>
      <c r="AT129" s="250"/>
      <c r="AU129" s="250"/>
      <c r="AV129" s="250"/>
      <c r="AW129" s="250"/>
      <c r="AX129" s="250"/>
      <c r="AY129" s="250"/>
      <c r="AZ129" s="252"/>
      <c r="BA129" s="482"/>
      <c r="BB129" s="567" t="str">
        <f t="shared" si="10"/>
        <v xml:space="preserve"> </v>
      </c>
      <c r="BC129" s="567" t="str">
        <f t="shared" si="11"/>
        <v xml:space="preserve"> </v>
      </c>
      <c r="BD129" s="567" t="str">
        <f t="shared" si="12"/>
        <v xml:space="preserve"> </v>
      </c>
      <c r="BE129" s="567" t="str">
        <f t="shared" si="13"/>
        <v xml:space="preserve"> </v>
      </c>
      <c r="BF129" s="82"/>
      <c r="BG129" s="318"/>
    </row>
    <row r="130" spans="1:59" s="87" customFormat="1" ht="12.75" x14ac:dyDescent="0.25">
      <c r="A130" s="370"/>
      <c r="B130" s="150">
        <f>Demografia!B129</f>
        <v>0</v>
      </c>
      <c r="C130" s="150">
        <f>Demografia!C129</f>
        <v>0</v>
      </c>
      <c r="D130" s="151">
        <f>Demografia!D129</f>
        <v>0</v>
      </c>
      <c r="E130" s="151">
        <f>Demografia!F129</f>
        <v>0</v>
      </c>
      <c r="F130" s="82"/>
      <c r="G130" s="242"/>
      <c r="H130" s="260"/>
      <c r="I130" s="261"/>
      <c r="J130" s="261"/>
      <c r="K130" s="260"/>
      <c r="L130" s="260"/>
      <c r="M130" s="261"/>
      <c r="N130" s="260"/>
      <c r="O130" s="244"/>
      <c r="P130" s="264"/>
      <c r="Q130" s="264"/>
      <c r="R130" s="264"/>
      <c r="S130" s="264"/>
      <c r="T130" s="264"/>
      <c r="U130" s="260"/>
      <c r="V130" s="242"/>
      <c r="W130" s="242"/>
      <c r="X130" s="82"/>
      <c r="Y130" s="260"/>
      <c r="Z130" s="153"/>
      <c r="AA130" s="82"/>
      <c r="AB130" s="244"/>
      <c r="AC130" s="244"/>
      <c r="AD130" s="260"/>
      <c r="AE130" s="244"/>
      <c r="AF130" s="260"/>
      <c r="AG130" s="260"/>
      <c r="AH130" s="260"/>
      <c r="AI130" s="249"/>
      <c r="AJ130" s="249"/>
      <c r="AK130" s="249"/>
      <c r="AL130" s="249"/>
      <c r="AM130" s="482"/>
      <c r="AN130" s="249"/>
      <c r="AO130" s="249"/>
      <c r="AP130" s="249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51"/>
      <c r="BA130" s="482"/>
      <c r="BB130" s="566" t="str">
        <f t="shared" si="10"/>
        <v xml:space="preserve"> </v>
      </c>
      <c r="BC130" s="566" t="str">
        <f t="shared" si="11"/>
        <v xml:space="preserve"> </v>
      </c>
      <c r="BD130" s="566" t="str">
        <f t="shared" si="12"/>
        <v xml:space="preserve"> </v>
      </c>
      <c r="BE130" s="566" t="str">
        <f t="shared" si="13"/>
        <v xml:space="preserve"> </v>
      </c>
      <c r="BF130" s="82"/>
      <c r="BG130" s="146"/>
    </row>
    <row r="131" spans="1:59" s="87" customFormat="1" ht="12.75" x14ac:dyDescent="0.25">
      <c r="A131" s="370"/>
      <c r="B131" s="366">
        <f>Demografia!B130</f>
        <v>0</v>
      </c>
      <c r="C131" s="366">
        <f>Demografia!C130</f>
        <v>0</v>
      </c>
      <c r="D131" s="367">
        <f>Demografia!D130</f>
        <v>0</v>
      </c>
      <c r="E131" s="367">
        <f>Demografia!F130</f>
        <v>0</v>
      </c>
      <c r="F131" s="82"/>
      <c r="G131" s="420"/>
      <c r="H131" s="245"/>
      <c r="I131" s="483"/>
      <c r="J131" s="483"/>
      <c r="K131" s="245"/>
      <c r="L131" s="245"/>
      <c r="M131" s="483"/>
      <c r="N131" s="245"/>
      <c r="O131" s="246"/>
      <c r="P131" s="266"/>
      <c r="Q131" s="266"/>
      <c r="R131" s="266"/>
      <c r="S131" s="266"/>
      <c r="T131" s="266"/>
      <c r="U131" s="245"/>
      <c r="V131" s="420"/>
      <c r="W131" s="420"/>
      <c r="X131" s="82"/>
      <c r="Y131" s="245"/>
      <c r="Z131" s="421"/>
      <c r="AA131" s="82"/>
      <c r="AB131" s="246"/>
      <c r="AC131" s="246"/>
      <c r="AD131" s="245"/>
      <c r="AE131" s="246"/>
      <c r="AF131" s="245"/>
      <c r="AG131" s="245"/>
      <c r="AH131" s="245"/>
      <c r="AI131" s="250"/>
      <c r="AJ131" s="250"/>
      <c r="AK131" s="250"/>
      <c r="AL131" s="250"/>
      <c r="AM131" s="482"/>
      <c r="AN131" s="250"/>
      <c r="AO131" s="250"/>
      <c r="AP131" s="250"/>
      <c r="AQ131" s="250"/>
      <c r="AR131" s="250"/>
      <c r="AS131" s="250"/>
      <c r="AT131" s="250"/>
      <c r="AU131" s="250"/>
      <c r="AV131" s="250"/>
      <c r="AW131" s="250"/>
      <c r="AX131" s="250"/>
      <c r="AY131" s="250"/>
      <c r="AZ131" s="252"/>
      <c r="BA131" s="482"/>
      <c r="BB131" s="567" t="str">
        <f t="shared" si="10"/>
        <v xml:space="preserve"> </v>
      </c>
      <c r="BC131" s="567" t="str">
        <f t="shared" si="11"/>
        <v xml:space="preserve"> </v>
      </c>
      <c r="BD131" s="567" t="str">
        <f t="shared" si="12"/>
        <v xml:space="preserve"> </v>
      </c>
      <c r="BE131" s="567" t="str">
        <f t="shared" si="13"/>
        <v xml:space="preserve"> </v>
      </c>
      <c r="BF131" s="82"/>
      <c r="BG131" s="318"/>
    </row>
    <row r="132" spans="1:59" s="87" customFormat="1" ht="12.75" x14ac:dyDescent="0.25">
      <c r="A132" s="370"/>
      <c r="B132" s="150">
        <f>Demografia!B131</f>
        <v>0</v>
      </c>
      <c r="C132" s="150">
        <f>Demografia!C131</f>
        <v>0</v>
      </c>
      <c r="D132" s="151">
        <f>Demografia!D131</f>
        <v>0</v>
      </c>
      <c r="E132" s="151">
        <f>Demografia!F131</f>
        <v>0</v>
      </c>
      <c r="F132" s="82"/>
      <c r="G132" s="242"/>
      <c r="H132" s="260"/>
      <c r="I132" s="261"/>
      <c r="J132" s="261"/>
      <c r="K132" s="260"/>
      <c r="L132" s="260"/>
      <c r="M132" s="261"/>
      <c r="N132" s="260"/>
      <c r="O132" s="244"/>
      <c r="P132" s="264"/>
      <c r="Q132" s="264"/>
      <c r="R132" s="264"/>
      <c r="S132" s="264"/>
      <c r="T132" s="264"/>
      <c r="U132" s="260"/>
      <c r="V132" s="242"/>
      <c r="W132" s="242"/>
      <c r="X132" s="82"/>
      <c r="Y132" s="260"/>
      <c r="Z132" s="153"/>
      <c r="AA132" s="82"/>
      <c r="AB132" s="244"/>
      <c r="AC132" s="244"/>
      <c r="AD132" s="260"/>
      <c r="AE132" s="244"/>
      <c r="AF132" s="260"/>
      <c r="AG132" s="260"/>
      <c r="AH132" s="260"/>
      <c r="AI132" s="249"/>
      <c r="AJ132" s="249"/>
      <c r="AK132" s="249"/>
      <c r="AL132" s="249"/>
      <c r="AM132" s="482"/>
      <c r="AN132" s="249"/>
      <c r="AO132" s="249"/>
      <c r="AP132" s="249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51"/>
      <c r="BA132" s="482"/>
      <c r="BB132" s="566" t="str">
        <f t="shared" si="10"/>
        <v xml:space="preserve"> </v>
      </c>
      <c r="BC132" s="566" t="str">
        <f t="shared" si="11"/>
        <v xml:space="preserve"> </v>
      </c>
      <c r="BD132" s="566" t="str">
        <f t="shared" si="12"/>
        <v xml:space="preserve"> </v>
      </c>
      <c r="BE132" s="566" t="str">
        <f t="shared" si="13"/>
        <v xml:space="preserve"> </v>
      </c>
      <c r="BF132" s="82"/>
      <c r="BG132" s="146"/>
    </row>
    <row r="133" spans="1:59" s="87" customFormat="1" ht="12.75" x14ac:dyDescent="0.25">
      <c r="A133" s="370"/>
      <c r="B133" s="366">
        <f>Demografia!B132</f>
        <v>0</v>
      </c>
      <c r="C133" s="366">
        <f>Demografia!C132</f>
        <v>0</v>
      </c>
      <c r="D133" s="367">
        <f>Demografia!D132</f>
        <v>0</v>
      </c>
      <c r="E133" s="367">
        <f>Demografia!F132</f>
        <v>0</v>
      </c>
      <c r="F133" s="82"/>
      <c r="G133" s="420"/>
      <c r="H133" s="245"/>
      <c r="I133" s="483"/>
      <c r="J133" s="483"/>
      <c r="K133" s="245"/>
      <c r="L133" s="245"/>
      <c r="M133" s="483"/>
      <c r="N133" s="245"/>
      <c r="O133" s="246"/>
      <c r="P133" s="266"/>
      <c r="Q133" s="266"/>
      <c r="R133" s="266"/>
      <c r="S133" s="266"/>
      <c r="T133" s="266"/>
      <c r="U133" s="245"/>
      <c r="V133" s="420"/>
      <c r="W133" s="420"/>
      <c r="X133" s="82"/>
      <c r="Y133" s="245"/>
      <c r="Z133" s="421"/>
      <c r="AA133" s="82"/>
      <c r="AB133" s="246"/>
      <c r="AC133" s="246"/>
      <c r="AD133" s="245"/>
      <c r="AE133" s="246"/>
      <c r="AF133" s="245"/>
      <c r="AG133" s="245"/>
      <c r="AH133" s="245"/>
      <c r="AI133" s="250"/>
      <c r="AJ133" s="250"/>
      <c r="AK133" s="250"/>
      <c r="AL133" s="250"/>
      <c r="AM133" s="482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2"/>
      <c r="BA133" s="482"/>
      <c r="BB133" s="567" t="str">
        <f t="shared" si="10"/>
        <v xml:space="preserve"> </v>
      </c>
      <c r="BC133" s="567" t="str">
        <f t="shared" si="11"/>
        <v xml:space="preserve"> </v>
      </c>
      <c r="BD133" s="567" t="str">
        <f t="shared" si="12"/>
        <v xml:space="preserve"> </v>
      </c>
      <c r="BE133" s="567" t="str">
        <f t="shared" si="13"/>
        <v xml:space="preserve"> </v>
      </c>
      <c r="BF133" s="82"/>
      <c r="BG133" s="318"/>
    </row>
    <row r="134" spans="1:59" s="87" customFormat="1" ht="12.75" x14ac:dyDescent="0.25">
      <c r="A134" s="370"/>
      <c r="B134" s="150">
        <f>Demografia!B133</f>
        <v>0</v>
      </c>
      <c r="C134" s="150">
        <f>Demografia!C133</f>
        <v>0</v>
      </c>
      <c r="D134" s="151">
        <f>Demografia!D133</f>
        <v>0</v>
      </c>
      <c r="E134" s="151">
        <f>Demografia!F133</f>
        <v>0</v>
      </c>
      <c r="F134" s="82"/>
      <c r="G134" s="242"/>
      <c r="H134" s="260"/>
      <c r="I134" s="261"/>
      <c r="J134" s="261"/>
      <c r="K134" s="260"/>
      <c r="L134" s="260"/>
      <c r="M134" s="261"/>
      <c r="N134" s="260"/>
      <c r="O134" s="244"/>
      <c r="P134" s="264"/>
      <c r="Q134" s="264"/>
      <c r="R134" s="264"/>
      <c r="S134" s="264"/>
      <c r="T134" s="264"/>
      <c r="U134" s="260"/>
      <c r="V134" s="242"/>
      <c r="W134" s="242"/>
      <c r="X134" s="82"/>
      <c r="Y134" s="260"/>
      <c r="Z134" s="153"/>
      <c r="AA134" s="82"/>
      <c r="AB134" s="244"/>
      <c r="AC134" s="244"/>
      <c r="AD134" s="260"/>
      <c r="AE134" s="244"/>
      <c r="AF134" s="260"/>
      <c r="AG134" s="260"/>
      <c r="AH134" s="260"/>
      <c r="AI134" s="249"/>
      <c r="AJ134" s="249"/>
      <c r="AK134" s="249"/>
      <c r="AL134" s="249"/>
      <c r="AM134" s="482"/>
      <c r="AN134" s="249"/>
      <c r="AO134" s="249"/>
      <c r="AP134" s="249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51"/>
      <c r="BA134" s="482"/>
      <c r="BB134" s="566" t="str">
        <f t="shared" si="10"/>
        <v xml:space="preserve"> </v>
      </c>
      <c r="BC134" s="566" t="str">
        <f t="shared" si="11"/>
        <v xml:space="preserve"> </v>
      </c>
      <c r="BD134" s="566" t="str">
        <f t="shared" si="12"/>
        <v xml:space="preserve"> </v>
      </c>
      <c r="BE134" s="566" t="str">
        <f t="shared" si="13"/>
        <v xml:space="preserve"> </v>
      </c>
      <c r="BF134" s="82"/>
      <c r="BG134" s="146"/>
    </row>
    <row r="135" spans="1:59" s="87" customFormat="1" ht="12.75" x14ac:dyDescent="0.25">
      <c r="A135" s="370"/>
      <c r="B135" s="366">
        <f>Demografia!B134</f>
        <v>0</v>
      </c>
      <c r="C135" s="366">
        <f>Demografia!C134</f>
        <v>0</v>
      </c>
      <c r="D135" s="367">
        <f>Demografia!D134</f>
        <v>0</v>
      </c>
      <c r="E135" s="367">
        <f>Demografia!F134</f>
        <v>0</v>
      </c>
      <c r="F135" s="82"/>
      <c r="G135" s="420"/>
      <c r="H135" s="245"/>
      <c r="I135" s="483"/>
      <c r="J135" s="483"/>
      <c r="K135" s="245"/>
      <c r="L135" s="245"/>
      <c r="M135" s="483"/>
      <c r="N135" s="245"/>
      <c r="O135" s="246"/>
      <c r="P135" s="266"/>
      <c r="Q135" s="266"/>
      <c r="R135" s="266"/>
      <c r="S135" s="266"/>
      <c r="T135" s="266"/>
      <c r="U135" s="245"/>
      <c r="V135" s="420"/>
      <c r="W135" s="420"/>
      <c r="X135" s="82"/>
      <c r="Y135" s="245"/>
      <c r="Z135" s="421"/>
      <c r="AA135" s="82"/>
      <c r="AB135" s="246"/>
      <c r="AC135" s="246"/>
      <c r="AD135" s="245"/>
      <c r="AE135" s="246"/>
      <c r="AF135" s="245"/>
      <c r="AG135" s="245"/>
      <c r="AH135" s="245"/>
      <c r="AI135" s="250"/>
      <c r="AJ135" s="250"/>
      <c r="AK135" s="250"/>
      <c r="AL135" s="250"/>
      <c r="AM135" s="482"/>
      <c r="AN135" s="250"/>
      <c r="AO135" s="250"/>
      <c r="AP135" s="250"/>
      <c r="AQ135" s="250"/>
      <c r="AR135" s="250"/>
      <c r="AS135" s="250"/>
      <c r="AT135" s="250"/>
      <c r="AU135" s="250"/>
      <c r="AV135" s="250"/>
      <c r="AW135" s="250"/>
      <c r="AX135" s="250"/>
      <c r="AY135" s="250"/>
      <c r="AZ135" s="252"/>
      <c r="BA135" s="482"/>
      <c r="BB135" s="567" t="str">
        <f t="shared" si="10"/>
        <v xml:space="preserve"> </v>
      </c>
      <c r="BC135" s="567" t="str">
        <f t="shared" si="11"/>
        <v xml:space="preserve"> </v>
      </c>
      <c r="BD135" s="567" t="str">
        <f t="shared" si="12"/>
        <v xml:space="preserve"> </v>
      </c>
      <c r="BE135" s="567" t="str">
        <f t="shared" si="13"/>
        <v xml:space="preserve"> </v>
      </c>
      <c r="BF135" s="82"/>
      <c r="BG135" s="318"/>
    </row>
    <row r="136" spans="1:59" s="87" customFormat="1" ht="12.75" x14ac:dyDescent="0.25">
      <c r="A136" s="370"/>
      <c r="B136" s="150">
        <f>Demografia!B135</f>
        <v>0</v>
      </c>
      <c r="C136" s="150">
        <f>Demografia!C135</f>
        <v>0</v>
      </c>
      <c r="D136" s="151">
        <f>Demografia!D135</f>
        <v>0</v>
      </c>
      <c r="E136" s="151">
        <f>Demografia!F135</f>
        <v>0</v>
      </c>
      <c r="F136" s="82"/>
      <c r="G136" s="242"/>
      <c r="H136" s="260"/>
      <c r="I136" s="261"/>
      <c r="J136" s="261"/>
      <c r="K136" s="260"/>
      <c r="L136" s="260"/>
      <c r="M136" s="261"/>
      <c r="N136" s="260"/>
      <c r="O136" s="244"/>
      <c r="P136" s="264"/>
      <c r="Q136" s="264"/>
      <c r="R136" s="264"/>
      <c r="S136" s="264"/>
      <c r="T136" s="264"/>
      <c r="U136" s="260"/>
      <c r="V136" s="242"/>
      <c r="W136" s="242"/>
      <c r="X136" s="82"/>
      <c r="Y136" s="260"/>
      <c r="Z136" s="153"/>
      <c r="AA136" s="82"/>
      <c r="AB136" s="244"/>
      <c r="AC136" s="244"/>
      <c r="AD136" s="260"/>
      <c r="AE136" s="244"/>
      <c r="AF136" s="260"/>
      <c r="AG136" s="260"/>
      <c r="AH136" s="260"/>
      <c r="AI136" s="249"/>
      <c r="AJ136" s="249"/>
      <c r="AK136" s="249"/>
      <c r="AL136" s="249"/>
      <c r="AM136" s="482"/>
      <c r="AN136" s="249"/>
      <c r="AO136" s="249"/>
      <c r="AP136" s="249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51"/>
      <c r="BA136" s="482"/>
      <c r="BB136" s="566" t="str">
        <f t="shared" si="10"/>
        <v xml:space="preserve"> </v>
      </c>
      <c r="BC136" s="566" t="str">
        <f t="shared" si="11"/>
        <v xml:space="preserve"> </v>
      </c>
      <c r="BD136" s="566" t="str">
        <f t="shared" si="12"/>
        <v xml:space="preserve"> </v>
      </c>
      <c r="BE136" s="566" t="str">
        <f t="shared" si="13"/>
        <v xml:space="preserve"> </v>
      </c>
      <c r="BF136" s="82"/>
      <c r="BG136" s="146"/>
    </row>
    <row r="137" spans="1:59" s="87" customFormat="1" ht="12.75" x14ac:dyDescent="0.25">
      <c r="A137" s="370"/>
      <c r="B137" s="366">
        <f>Demografia!B136</f>
        <v>0</v>
      </c>
      <c r="C137" s="366">
        <f>Demografia!C136</f>
        <v>0</v>
      </c>
      <c r="D137" s="367">
        <f>Demografia!D136</f>
        <v>0</v>
      </c>
      <c r="E137" s="367">
        <f>Demografia!F136</f>
        <v>0</v>
      </c>
      <c r="F137" s="82"/>
      <c r="G137" s="420"/>
      <c r="H137" s="245"/>
      <c r="I137" s="483"/>
      <c r="J137" s="483"/>
      <c r="K137" s="245"/>
      <c r="L137" s="245"/>
      <c r="M137" s="483"/>
      <c r="N137" s="245"/>
      <c r="O137" s="246"/>
      <c r="P137" s="266"/>
      <c r="Q137" s="266"/>
      <c r="R137" s="266"/>
      <c r="S137" s="266"/>
      <c r="T137" s="266"/>
      <c r="U137" s="245"/>
      <c r="V137" s="420"/>
      <c r="W137" s="420"/>
      <c r="X137" s="82"/>
      <c r="Y137" s="245"/>
      <c r="Z137" s="421"/>
      <c r="AA137" s="82"/>
      <c r="AB137" s="246"/>
      <c r="AC137" s="246"/>
      <c r="AD137" s="245"/>
      <c r="AE137" s="246"/>
      <c r="AF137" s="245"/>
      <c r="AG137" s="245"/>
      <c r="AH137" s="245"/>
      <c r="AI137" s="250"/>
      <c r="AJ137" s="250"/>
      <c r="AK137" s="250"/>
      <c r="AL137" s="250"/>
      <c r="AM137" s="482"/>
      <c r="AN137" s="250"/>
      <c r="AO137" s="250"/>
      <c r="AP137" s="250"/>
      <c r="AQ137" s="250"/>
      <c r="AR137" s="250"/>
      <c r="AS137" s="250"/>
      <c r="AT137" s="250"/>
      <c r="AU137" s="250"/>
      <c r="AV137" s="250"/>
      <c r="AW137" s="250"/>
      <c r="AX137" s="250"/>
      <c r="AY137" s="250"/>
      <c r="AZ137" s="252"/>
      <c r="BA137" s="482"/>
      <c r="BB137" s="567" t="str">
        <f t="shared" si="10"/>
        <v xml:space="preserve"> </v>
      </c>
      <c r="BC137" s="567" t="str">
        <f t="shared" si="11"/>
        <v xml:space="preserve"> </v>
      </c>
      <c r="BD137" s="567" t="str">
        <f t="shared" si="12"/>
        <v xml:space="preserve"> </v>
      </c>
      <c r="BE137" s="567" t="str">
        <f t="shared" si="13"/>
        <v xml:space="preserve"> </v>
      </c>
      <c r="BF137" s="82"/>
      <c r="BG137" s="318"/>
    </row>
    <row r="138" spans="1:59" s="87" customFormat="1" ht="12.75" x14ac:dyDescent="0.25">
      <c r="A138" s="370"/>
      <c r="B138" s="150">
        <f>Demografia!B137</f>
        <v>0</v>
      </c>
      <c r="C138" s="150">
        <f>Demografia!C137</f>
        <v>0</v>
      </c>
      <c r="D138" s="151">
        <f>Demografia!D137</f>
        <v>0</v>
      </c>
      <c r="E138" s="151">
        <f>Demografia!F137</f>
        <v>0</v>
      </c>
      <c r="F138" s="82"/>
      <c r="G138" s="242"/>
      <c r="H138" s="260"/>
      <c r="I138" s="261"/>
      <c r="J138" s="261"/>
      <c r="K138" s="260"/>
      <c r="L138" s="260"/>
      <c r="M138" s="261"/>
      <c r="N138" s="260"/>
      <c r="O138" s="244"/>
      <c r="P138" s="264"/>
      <c r="Q138" s="264"/>
      <c r="R138" s="264"/>
      <c r="S138" s="264"/>
      <c r="T138" s="264"/>
      <c r="U138" s="260"/>
      <c r="V138" s="242"/>
      <c r="W138" s="242"/>
      <c r="X138" s="82"/>
      <c r="Y138" s="260"/>
      <c r="Z138" s="153"/>
      <c r="AA138" s="82"/>
      <c r="AB138" s="244"/>
      <c r="AC138" s="244"/>
      <c r="AD138" s="260"/>
      <c r="AE138" s="244"/>
      <c r="AF138" s="260"/>
      <c r="AG138" s="260"/>
      <c r="AH138" s="260"/>
      <c r="AI138" s="249"/>
      <c r="AJ138" s="249"/>
      <c r="AK138" s="249"/>
      <c r="AL138" s="249"/>
      <c r="AM138" s="482"/>
      <c r="AN138" s="249"/>
      <c r="AO138" s="249"/>
      <c r="AP138" s="249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51"/>
      <c r="BA138" s="482"/>
      <c r="BB138" s="566" t="str">
        <f t="shared" si="10"/>
        <v xml:space="preserve"> </v>
      </c>
      <c r="BC138" s="566" t="str">
        <f t="shared" si="11"/>
        <v xml:space="preserve"> </v>
      </c>
      <c r="BD138" s="566" t="str">
        <f t="shared" si="12"/>
        <v xml:space="preserve"> </v>
      </c>
      <c r="BE138" s="566" t="str">
        <f t="shared" si="13"/>
        <v xml:space="preserve"> </v>
      </c>
      <c r="BF138" s="82"/>
      <c r="BG138" s="146"/>
    </row>
    <row r="139" spans="1:59" s="87" customFormat="1" ht="12.75" x14ac:dyDescent="0.25">
      <c r="A139" s="370"/>
      <c r="B139" s="366">
        <f>Demografia!B138</f>
        <v>0</v>
      </c>
      <c r="C139" s="366">
        <f>Demografia!C138</f>
        <v>0</v>
      </c>
      <c r="D139" s="367">
        <f>Demografia!D138</f>
        <v>0</v>
      </c>
      <c r="E139" s="367">
        <f>Demografia!F138</f>
        <v>0</v>
      </c>
      <c r="F139" s="82"/>
      <c r="G139" s="420"/>
      <c r="H139" s="245"/>
      <c r="I139" s="483"/>
      <c r="J139" s="483"/>
      <c r="K139" s="245"/>
      <c r="L139" s="245"/>
      <c r="M139" s="483"/>
      <c r="N139" s="245"/>
      <c r="O139" s="246"/>
      <c r="P139" s="266"/>
      <c r="Q139" s="266"/>
      <c r="R139" s="266"/>
      <c r="S139" s="266"/>
      <c r="T139" s="266"/>
      <c r="U139" s="245"/>
      <c r="V139" s="420"/>
      <c r="W139" s="420"/>
      <c r="X139" s="82"/>
      <c r="Y139" s="245"/>
      <c r="Z139" s="421"/>
      <c r="AA139" s="82"/>
      <c r="AB139" s="246"/>
      <c r="AC139" s="246"/>
      <c r="AD139" s="245"/>
      <c r="AE139" s="246"/>
      <c r="AF139" s="245"/>
      <c r="AG139" s="245"/>
      <c r="AH139" s="245"/>
      <c r="AI139" s="250"/>
      <c r="AJ139" s="250"/>
      <c r="AK139" s="250"/>
      <c r="AL139" s="250"/>
      <c r="AM139" s="482"/>
      <c r="AN139" s="250"/>
      <c r="AO139" s="250"/>
      <c r="AP139" s="250"/>
      <c r="AQ139" s="250"/>
      <c r="AR139" s="250"/>
      <c r="AS139" s="250"/>
      <c r="AT139" s="250"/>
      <c r="AU139" s="250"/>
      <c r="AV139" s="250"/>
      <c r="AW139" s="250"/>
      <c r="AX139" s="250"/>
      <c r="AY139" s="250"/>
      <c r="AZ139" s="252"/>
      <c r="BA139" s="482"/>
      <c r="BB139" s="567" t="str">
        <f t="shared" si="10"/>
        <v xml:space="preserve"> </v>
      </c>
      <c r="BC139" s="567" t="str">
        <f t="shared" si="11"/>
        <v xml:space="preserve"> </v>
      </c>
      <c r="BD139" s="567" t="str">
        <f t="shared" si="12"/>
        <v xml:space="preserve"> </v>
      </c>
      <c r="BE139" s="567" t="str">
        <f t="shared" si="13"/>
        <v xml:space="preserve"> </v>
      </c>
      <c r="BF139" s="82"/>
      <c r="BG139" s="318"/>
    </row>
    <row r="140" spans="1:59" s="87" customFormat="1" ht="12.75" x14ac:dyDescent="0.25">
      <c r="A140" s="370"/>
      <c r="B140" s="150">
        <f>Demografia!B139</f>
        <v>0</v>
      </c>
      <c r="C140" s="150">
        <f>Demografia!C139</f>
        <v>0</v>
      </c>
      <c r="D140" s="151">
        <f>Demografia!D139</f>
        <v>0</v>
      </c>
      <c r="E140" s="151">
        <f>Demografia!F139</f>
        <v>0</v>
      </c>
      <c r="F140" s="82"/>
      <c r="G140" s="242"/>
      <c r="H140" s="260"/>
      <c r="I140" s="261"/>
      <c r="J140" s="261"/>
      <c r="K140" s="260"/>
      <c r="L140" s="260"/>
      <c r="M140" s="261"/>
      <c r="N140" s="260"/>
      <c r="O140" s="244"/>
      <c r="P140" s="264"/>
      <c r="Q140" s="264"/>
      <c r="R140" s="264"/>
      <c r="S140" s="264"/>
      <c r="T140" s="264"/>
      <c r="U140" s="260"/>
      <c r="V140" s="242"/>
      <c r="W140" s="242"/>
      <c r="X140" s="82"/>
      <c r="Y140" s="260"/>
      <c r="Z140" s="153"/>
      <c r="AA140" s="82"/>
      <c r="AB140" s="244"/>
      <c r="AC140" s="244"/>
      <c r="AD140" s="260"/>
      <c r="AE140" s="244"/>
      <c r="AF140" s="260"/>
      <c r="AG140" s="260"/>
      <c r="AH140" s="260"/>
      <c r="AI140" s="249"/>
      <c r="AJ140" s="249"/>
      <c r="AK140" s="249"/>
      <c r="AL140" s="249"/>
      <c r="AM140" s="482"/>
      <c r="AN140" s="249"/>
      <c r="AO140" s="249"/>
      <c r="AP140" s="249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51"/>
      <c r="BA140" s="482"/>
      <c r="BB140" s="566" t="str">
        <f t="shared" si="10"/>
        <v xml:space="preserve"> </v>
      </c>
      <c r="BC140" s="566" t="str">
        <f t="shared" si="11"/>
        <v xml:space="preserve"> </v>
      </c>
      <c r="BD140" s="566" t="str">
        <f t="shared" si="12"/>
        <v xml:space="preserve"> </v>
      </c>
      <c r="BE140" s="566" t="str">
        <f t="shared" si="13"/>
        <v xml:space="preserve"> </v>
      </c>
      <c r="BF140" s="82"/>
      <c r="BG140" s="146"/>
    </row>
    <row r="141" spans="1:59" s="87" customFormat="1" ht="12.75" x14ac:dyDescent="0.25">
      <c r="A141" s="370"/>
      <c r="B141" s="366">
        <f>Demografia!B140</f>
        <v>0</v>
      </c>
      <c r="C141" s="366">
        <f>Demografia!C140</f>
        <v>0</v>
      </c>
      <c r="D141" s="367">
        <f>Demografia!D140</f>
        <v>0</v>
      </c>
      <c r="E141" s="367">
        <f>Demografia!F140</f>
        <v>0</v>
      </c>
      <c r="F141" s="82"/>
      <c r="G141" s="420"/>
      <c r="H141" s="245"/>
      <c r="I141" s="483"/>
      <c r="J141" s="483"/>
      <c r="K141" s="245"/>
      <c r="L141" s="245"/>
      <c r="M141" s="483"/>
      <c r="N141" s="245"/>
      <c r="O141" s="246"/>
      <c r="P141" s="266"/>
      <c r="Q141" s="266"/>
      <c r="R141" s="266"/>
      <c r="S141" s="266"/>
      <c r="T141" s="266"/>
      <c r="U141" s="245"/>
      <c r="V141" s="420"/>
      <c r="W141" s="420"/>
      <c r="X141" s="82"/>
      <c r="Y141" s="245"/>
      <c r="Z141" s="421"/>
      <c r="AA141" s="82"/>
      <c r="AB141" s="246"/>
      <c r="AC141" s="246"/>
      <c r="AD141" s="245"/>
      <c r="AE141" s="246"/>
      <c r="AF141" s="245"/>
      <c r="AG141" s="245"/>
      <c r="AH141" s="245"/>
      <c r="AI141" s="250"/>
      <c r="AJ141" s="250"/>
      <c r="AK141" s="250"/>
      <c r="AL141" s="250"/>
      <c r="AM141" s="482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2"/>
      <c r="BA141" s="482"/>
      <c r="BB141" s="567" t="str">
        <f t="shared" si="10"/>
        <v xml:space="preserve"> </v>
      </c>
      <c r="BC141" s="567" t="str">
        <f t="shared" si="11"/>
        <v xml:space="preserve"> </v>
      </c>
      <c r="BD141" s="567" t="str">
        <f t="shared" si="12"/>
        <v xml:space="preserve"> </v>
      </c>
      <c r="BE141" s="567" t="str">
        <f t="shared" si="13"/>
        <v xml:space="preserve"> </v>
      </c>
      <c r="BF141" s="82"/>
      <c r="BG141" s="318"/>
    </row>
    <row r="142" spans="1:59" s="87" customFormat="1" ht="12.75" x14ac:dyDescent="0.25">
      <c r="A142" s="370"/>
      <c r="B142" s="150">
        <f>Demografia!B141</f>
        <v>0</v>
      </c>
      <c r="C142" s="150">
        <f>Demografia!C141</f>
        <v>0</v>
      </c>
      <c r="D142" s="151">
        <f>Demografia!D141</f>
        <v>0</v>
      </c>
      <c r="E142" s="151">
        <f>Demografia!F141</f>
        <v>0</v>
      </c>
      <c r="F142" s="82"/>
      <c r="G142" s="242"/>
      <c r="H142" s="260"/>
      <c r="I142" s="261"/>
      <c r="J142" s="261"/>
      <c r="K142" s="260"/>
      <c r="L142" s="260"/>
      <c r="M142" s="261"/>
      <c r="N142" s="260"/>
      <c r="O142" s="244"/>
      <c r="P142" s="264"/>
      <c r="Q142" s="264"/>
      <c r="R142" s="264"/>
      <c r="S142" s="264"/>
      <c r="T142" s="264"/>
      <c r="U142" s="260"/>
      <c r="V142" s="242"/>
      <c r="W142" s="242"/>
      <c r="X142" s="82"/>
      <c r="Y142" s="260"/>
      <c r="Z142" s="153"/>
      <c r="AA142" s="82"/>
      <c r="AB142" s="244"/>
      <c r="AC142" s="244"/>
      <c r="AD142" s="260"/>
      <c r="AE142" s="244"/>
      <c r="AF142" s="260"/>
      <c r="AG142" s="260"/>
      <c r="AH142" s="260"/>
      <c r="AI142" s="249"/>
      <c r="AJ142" s="249"/>
      <c r="AK142" s="249"/>
      <c r="AL142" s="249"/>
      <c r="AM142" s="482"/>
      <c r="AN142" s="249"/>
      <c r="AO142" s="249"/>
      <c r="AP142" s="249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51"/>
      <c r="BA142" s="482"/>
      <c r="BB142" s="566" t="str">
        <f t="shared" si="10"/>
        <v xml:space="preserve"> </v>
      </c>
      <c r="BC142" s="566" t="str">
        <f t="shared" si="11"/>
        <v xml:space="preserve"> </v>
      </c>
      <c r="BD142" s="566" t="str">
        <f t="shared" si="12"/>
        <v xml:space="preserve"> </v>
      </c>
      <c r="BE142" s="566" t="str">
        <f t="shared" si="13"/>
        <v xml:space="preserve"> </v>
      </c>
      <c r="BF142" s="82"/>
      <c r="BG142" s="146"/>
    </row>
    <row r="143" spans="1:59" s="87" customFormat="1" ht="12.75" x14ac:dyDescent="0.25">
      <c r="A143" s="370"/>
      <c r="B143" s="366">
        <f>Demografia!B142</f>
        <v>0</v>
      </c>
      <c r="C143" s="366">
        <f>Demografia!C142</f>
        <v>0</v>
      </c>
      <c r="D143" s="367">
        <f>Demografia!D142</f>
        <v>0</v>
      </c>
      <c r="E143" s="367">
        <f>Demografia!F142</f>
        <v>0</v>
      </c>
      <c r="F143" s="82"/>
      <c r="G143" s="420"/>
      <c r="H143" s="245"/>
      <c r="I143" s="483"/>
      <c r="J143" s="483"/>
      <c r="K143" s="245"/>
      <c r="L143" s="245"/>
      <c r="M143" s="483"/>
      <c r="N143" s="245"/>
      <c r="O143" s="246"/>
      <c r="P143" s="266"/>
      <c r="Q143" s="266"/>
      <c r="R143" s="266"/>
      <c r="S143" s="266"/>
      <c r="T143" s="266"/>
      <c r="U143" s="245"/>
      <c r="V143" s="420"/>
      <c r="W143" s="420"/>
      <c r="X143" s="82"/>
      <c r="Y143" s="245"/>
      <c r="Z143" s="421"/>
      <c r="AA143" s="82"/>
      <c r="AB143" s="246"/>
      <c r="AC143" s="246"/>
      <c r="AD143" s="245"/>
      <c r="AE143" s="246"/>
      <c r="AF143" s="245"/>
      <c r="AG143" s="245"/>
      <c r="AH143" s="245"/>
      <c r="AI143" s="250"/>
      <c r="AJ143" s="250"/>
      <c r="AK143" s="250"/>
      <c r="AL143" s="250"/>
      <c r="AM143" s="482"/>
      <c r="AN143" s="250"/>
      <c r="AO143" s="250"/>
      <c r="AP143" s="250"/>
      <c r="AQ143" s="250"/>
      <c r="AR143" s="250"/>
      <c r="AS143" s="250"/>
      <c r="AT143" s="250"/>
      <c r="AU143" s="250"/>
      <c r="AV143" s="250"/>
      <c r="AW143" s="250"/>
      <c r="AX143" s="250"/>
      <c r="AY143" s="250"/>
      <c r="AZ143" s="252"/>
      <c r="BA143" s="482"/>
      <c r="BB143" s="567" t="str">
        <f t="shared" si="10"/>
        <v xml:space="preserve"> </v>
      </c>
      <c r="BC143" s="567" t="str">
        <f t="shared" si="11"/>
        <v xml:space="preserve"> </v>
      </c>
      <c r="BD143" s="567" t="str">
        <f t="shared" si="12"/>
        <v xml:space="preserve"> </v>
      </c>
      <c r="BE143" s="567" t="str">
        <f t="shared" si="13"/>
        <v xml:space="preserve"> </v>
      </c>
      <c r="BF143" s="82"/>
      <c r="BG143" s="318"/>
    </row>
    <row r="144" spans="1:59" s="87" customFormat="1" ht="12.75" x14ac:dyDescent="0.25">
      <c r="A144" s="370"/>
      <c r="B144" s="150">
        <f>Demografia!B143</f>
        <v>0</v>
      </c>
      <c r="C144" s="150">
        <f>Demografia!C143</f>
        <v>0</v>
      </c>
      <c r="D144" s="151">
        <f>Demografia!D143</f>
        <v>0</v>
      </c>
      <c r="E144" s="151">
        <f>Demografia!F143</f>
        <v>0</v>
      </c>
      <c r="F144" s="82"/>
      <c r="G144" s="242"/>
      <c r="H144" s="260"/>
      <c r="I144" s="261"/>
      <c r="J144" s="261"/>
      <c r="K144" s="260"/>
      <c r="L144" s="260"/>
      <c r="M144" s="261"/>
      <c r="N144" s="260"/>
      <c r="O144" s="244"/>
      <c r="P144" s="264"/>
      <c r="Q144" s="264"/>
      <c r="R144" s="264"/>
      <c r="S144" s="264"/>
      <c r="T144" s="264"/>
      <c r="U144" s="260"/>
      <c r="V144" s="242"/>
      <c r="W144" s="242"/>
      <c r="X144" s="82"/>
      <c r="Y144" s="260"/>
      <c r="Z144" s="153"/>
      <c r="AA144" s="82"/>
      <c r="AB144" s="244"/>
      <c r="AC144" s="244"/>
      <c r="AD144" s="260"/>
      <c r="AE144" s="244"/>
      <c r="AF144" s="260"/>
      <c r="AG144" s="260"/>
      <c r="AH144" s="260"/>
      <c r="AI144" s="249"/>
      <c r="AJ144" s="249"/>
      <c r="AK144" s="249"/>
      <c r="AL144" s="249"/>
      <c r="AM144" s="482"/>
      <c r="AN144" s="249"/>
      <c r="AO144" s="249"/>
      <c r="AP144" s="249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51"/>
      <c r="BA144" s="482"/>
      <c r="BB144" s="566" t="str">
        <f t="shared" si="10"/>
        <v xml:space="preserve"> </v>
      </c>
      <c r="BC144" s="566" t="str">
        <f t="shared" si="11"/>
        <v xml:space="preserve"> </v>
      </c>
      <c r="BD144" s="566" t="str">
        <f t="shared" si="12"/>
        <v xml:space="preserve"> </v>
      </c>
      <c r="BE144" s="566" t="str">
        <f t="shared" si="13"/>
        <v xml:space="preserve"> </v>
      </c>
      <c r="BF144" s="82"/>
      <c r="BG144" s="146"/>
    </row>
    <row r="145" spans="1:59" s="87" customFormat="1" ht="12.75" x14ac:dyDescent="0.25">
      <c r="A145" s="370"/>
      <c r="B145" s="366">
        <f>Demografia!B144</f>
        <v>0</v>
      </c>
      <c r="C145" s="366">
        <f>Demografia!C144</f>
        <v>0</v>
      </c>
      <c r="D145" s="367">
        <f>Demografia!D144</f>
        <v>0</v>
      </c>
      <c r="E145" s="367">
        <f>Demografia!F144</f>
        <v>0</v>
      </c>
      <c r="F145" s="82"/>
      <c r="G145" s="420"/>
      <c r="H145" s="245"/>
      <c r="I145" s="483"/>
      <c r="J145" s="483"/>
      <c r="K145" s="245"/>
      <c r="L145" s="245"/>
      <c r="M145" s="483"/>
      <c r="N145" s="245"/>
      <c r="O145" s="246"/>
      <c r="P145" s="266"/>
      <c r="Q145" s="266"/>
      <c r="R145" s="266"/>
      <c r="S145" s="266"/>
      <c r="T145" s="266"/>
      <c r="U145" s="245"/>
      <c r="V145" s="420"/>
      <c r="W145" s="420"/>
      <c r="X145" s="82"/>
      <c r="Y145" s="245"/>
      <c r="Z145" s="421"/>
      <c r="AA145" s="82"/>
      <c r="AB145" s="246"/>
      <c r="AC145" s="246"/>
      <c r="AD145" s="245"/>
      <c r="AE145" s="246"/>
      <c r="AF145" s="245"/>
      <c r="AG145" s="245"/>
      <c r="AH145" s="245"/>
      <c r="AI145" s="250"/>
      <c r="AJ145" s="250"/>
      <c r="AK145" s="250"/>
      <c r="AL145" s="250"/>
      <c r="AM145" s="482"/>
      <c r="AN145" s="250"/>
      <c r="AO145" s="250"/>
      <c r="AP145" s="250"/>
      <c r="AQ145" s="250"/>
      <c r="AR145" s="250"/>
      <c r="AS145" s="250"/>
      <c r="AT145" s="250"/>
      <c r="AU145" s="250"/>
      <c r="AV145" s="250"/>
      <c r="AW145" s="250"/>
      <c r="AX145" s="250"/>
      <c r="AY145" s="250"/>
      <c r="AZ145" s="252"/>
      <c r="BA145" s="482"/>
      <c r="BB145" s="567" t="str">
        <f t="shared" ref="BB145:BB208" si="14">IF(AG145=0," ",AN145/AI145)</f>
        <v xml:space="preserve"> </v>
      </c>
      <c r="BC145" s="567" t="str">
        <f t="shared" si="11"/>
        <v xml:space="preserve"> </v>
      </c>
      <c r="BD145" s="567" t="str">
        <f t="shared" si="12"/>
        <v xml:space="preserve"> </v>
      </c>
      <c r="BE145" s="567" t="str">
        <f t="shared" si="13"/>
        <v xml:space="preserve"> </v>
      </c>
      <c r="BF145" s="82"/>
      <c r="BG145" s="318"/>
    </row>
    <row r="146" spans="1:59" s="87" customFormat="1" ht="12.75" x14ac:dyDescent="0.25">
      <c r="A146" s="370"/>
      <c r="B146" s="150">
        <f>Demografia!B145</f>
        <v>0</v>
      </c>
      <c r="C146" s="150">
        <f>Demografia!C145</f>
        <v>0</v>
      </c>
      <c r="D146" s="151">
        <f>Demografia!D145</f>
        <v>0</v>
      </c>
      <c r="E146" s="151">
        <f>Demografia!F145</f>
        <v>0</v>
      </c>
      <c r="F146" s="82"/>
      <c r="G146" s="242"/>
      <c r="H146" s="260"/>
      <c r="I146" s="261"/>
      <c r="J146" s="261"/>
      <c r="K146" s="260"/>
      <c r="L146" s="260"/>
      <c r="M146" s="261"/>
      <c r="N146" s="260"/>
      <c r="O146" s="244"/>
      <c r="P146" s="264"/>
      <c r="Q146" s="264"/>
      <c r="R146" s="264"/>
      <c r="S146" s="264"/>
      <c r="T146" s="264"/>
      <c r="U146" s="260"/>
      <c r="V146" s="242"/>
      <c r="W146" s="242"/>
      <c r="X146" s="82"/>
      <c r="Y146" s="260"/>
      <c r="Z146" s="153"/>
      <c r="AA146" s="82"/>
      <c r="AB146" s="244"/>
      <c r="AC146" s="244"/>
      <c r="AD146" s="260"/>
      <c r="AE146" s="244"/>
      <c r="AF146" s="260"/>
      <c r="AG146" s="260"/>
      <c r="AH146" s="260"/>
      <c r="AI146" s="249"/>
      <c r="AJ146" s="249"/>
      <c r="AK146" s="249"/>
      <c r="AL146" s="249"/>
      <c r="AM146" s="482"/>
      <c r="AN146" s="249"/>
      <c r="AO146" s="249"/>
      <c r="AP146" s="249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51"/>
      <c r="BA146" s="482"/>
      <c r="BB146" s="566" t="str">
        <f t="shared" si="14"/>
        <v xml:space="preserve"> </v>
      </c>
      <c r="BC146" s="566" t="str">
        <f t="shared" si="11"/>
        <v xml:space="preserve"> </v>
      </c>
      <c r="BD146" s="566" t="str">
        <f t="shared" si="12"/>
        <v xml:space="preserve"> </v>
      </c>
      <c r="BE146" s="566" t="str">
        <f t="shared" si="13"/>
        <v xml:space="preserve"> </v>
      </c>
      <c r="BF146" s="82"/>
      <c r="BG146" s="146"/>
    </row>
    <row r="147" spans="1:59" s="87" customFormat="1" ht="12.75" x14ac:dyDescent="0.25">
      <c r="A147" s="370"/>
      <c r="B147" s="366">
        <f>Demografia!B146</f>
        <v>0</v>
      </c>
      <c r="C147" s="366">
        <f>Demografia!C146</f>
        <v>0</v>
      </c>
      <c r="D147" s="367">
        <f>Demografia!D146</f>
        <v>0</v>
      </c>
      <c r="E147" s="367">
        <f>Demografia!F146</f>
        <v>0</v>
      </c>
      <c r="F147" s="82"/>
      <c r="G147" s="420"/>
      <c r="H147" s="245"/>
      <c r="I147" s="483"/>
      <c r="J147" s="483"/>
      <c r="K147" s="245"/>
      <c r="L147" s="245"/>
      <c r="M147" s="483"/>
      <c r="N147" s="245"/>
      <c r="O147" s="246"/>
      <c r="P147" s="266"/>
      <c r="Q147" s="266"/>
      <c r="R147" s="266"/>
      <c r="S147" s="266"/>
      <c r="T147" s="266"/>
      <c r="U147" s="245"/>
      <c r="V147" s="420"/>
      <c r="W147" s="420"/>
      <c r="X147" s="82"/>
      <c r="Y147" s="245"/>
      <c r="Z147" s="421"/>
      <c r="AA147" s="82"/>
      <c r="AB147" s="246"/>
      <c r="AC147" s="246"/>
      <c r="AD147" s="245"/>
      <c r="AE147" s="246"/>
      <c r="AF147" s="245"/>
      <c r="AG147" s="245"/>
      <c r="AH147" s="245"/>
      <c r="AI147" s="250"/>
      <c r="AJ147" s="250"/>
      <c r="AK147" s="250"/>
      <c r="AL147" s="250"/>
      <c r="AM147" s="482"/>
      <c r="AN147" s="250"/>
      <c r="AO147" s="250"/>
      <c r="AP147" s="250"/>
      <c r="AQ147" s="250"/>
      <c r="AR147" s="250"/>
      <c r="AS147" s="250"/>
      <c r="AT147" s="250"/>
      <c r="AU147" s="250"/>
      <c r="AV147" s="250"/>
      <c r="AW147" s="250"/>
      <c r="AX147" s="250"/>
      <c r="AY147" s="250"/>
      <c r="AZ147" s="252"/>
      <c r="BA147" s="482"/>
      <c r="BB147" s="567" t="str">
        <f t="shared" si="14"/>
        <v xml:space="preserve"> </v>
      </c>
      <c r="BC147" s="567" t="str">
        <f t="shared" ref="BC147:BC210" si="15">IF(OR(AG147=0,P147=0)," ",AN147/P147)</f>
        <v xml:space="preserve"> </v>
      </c>
      <c r="BD147" s="567" t="str">
        <f t="shared" ref="BD147:BD210" si="16">IF(OR(AG147&gt;5,AG147&lt;1)," ",AO147/AJ147)</f>
        <v xml:space="preserve"> </v>
      </c>
      <c r="BE147" s="567" t="str">
        <f t="shared" ref="BE147:BE210" si="17">IF(OR(AG147&gt;5,AG147&lt;1,P147=0)," ",AO147/P147)</f>
        <v xml:space="preserve"> </v>
      </c>
      <c r="BF147" s="82"/>
      <c r="BG147" s="318"/>
    </row>
    <row r="148" spans="1:59" s="87" customFormat="1" ht="12.75" x14ac:dyDescent="0.25">
      <c r="A148" s="370"/>
      <c r="B148" s="150">
        <f>Demografia!B147</f>
        <v>0</v>
      </c>
      <c r="C148" s="150">
        <f>Demografia!C147</f>
        <v>0</v>
      </c>
      <c r="D148" s="151">
        <f>Demografia!D147</f>
        <v>0</v>
      </c>
      <c r="E148" s="151">
        <f>Demografia!F147</f>
        <v>0</v>
      </c>
      <c r="F148" s="82"/>
      <c r="G148" s="242"/>
      <c r="H148" s="260"/>
      <c r="I148" s="261"/>
      <c r="J148" s="261"/>
      <c r="K148" s="260"/>
      <c r="L148" s="260"/>
      <c r="M148" s="261"/>
      <c r="N148" s="260"/>
      <c r="O148" s="244"/>
      <c r="P148" s="264"/>
      <c r="Q148" s="264"/>
      <c r="R148" s="264"/>
      <c r="S148" s="264"/>
      <c r="T148" s="264"/>
      <c r="U148" s="260"/>
      <c r="V148" s="242"/>
      <c r="W148" s="242"/>
      <c r="X148" s="82"/>
      <c r="Y148" s="260"/>
      <c r="Z148" s="153"/>
      <c r="AA148" s="82"/>
      <c r="AB148" s="244"/>
      <c r="AC148" s="244"/>
      <c r="AD148" s="260"/>
      <c r="AE148" s="244"/>
      <c r="AF148" s="260"/>
      <c r="AG148" s="260"/>
      <c r="AH148" s="260"/>
      <c r="AI148" s="249"/>
      <c r="AJ148" s="249"/>
      <c r="AK148" s="249"/>
      <c r="AL148" s="249"/>
      <c r="AM148" s="482"/>
      <c r="AN148" s="249"/>
      <c r="AO148" s="249"/>
      <c r="AP148" s="249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51"/>
      <c r="BA148" s="482"/>
      <c r="BB148" s="566" t="str">
        <f t="shared" si="14"/>
        <v xml:space="preserve"> </v>
      </c>
      <c r="BC148" s="566" t="str">
        <f t="shared" si="15"/>
        <v xml:space="preserve"> </v>
      </c>
      <c r="BD148" s="566" t="str">
        <f t="shared" si="16"/>
        <v xml:space="preserve"> </v>
      </c>
      <c r="BE148" s="566" t="str">
        <f t="shared" si="17"/>
        <v xml:space="preserve"> </v>
      </c>
      <c r="BF148" s="82"/>
      <c r="BG148" s="146"/>
    </row>
    <row r="149" spans="1:59" s="87" customFormat="1" ht="12.75" x14ac:dyDescent="0.25">
      <c r="A149" s="370"/>
      <c r="B149" s="366">
        <f>Demografia!B148</f>
        <v>0</v>
      </c>
      <c r="C149" s="366">
        <f>Demografia!C148</f>
        <v>0</v>
      </c>
      <c r="D149" s="367">
        <f>Demografia!D148</f>
        <v>0</v>
      </c>
      <c r="E149" s="367">
        <f>Demografia!F148</f>
        <v>0</v>
      </c>
      <c r="F149" s="82"/>
      <c r="G149" s="420"/>
      <c r="H149" s="245"/>
      <c r="I149" s="483"/>
      <c r="J149" s="483"/>
      <c r="K149" s="245"/>
      <c r="L149" s="245"/>
      <c r="M149" s="483"/>
      <c r="N149" s="245"/>
      <c r="O149" s="246"/>
      <c r="P149" s="266"/>
      <c r="Q149" s="266"/>
      <c r="R149" s="266"/>
      <c r="S149" s="266"/>
      <c r="T149" s="266"/>
      <c r="U149" s="245"/>
      <c r="V149" s="420"/>
      <c r="W149" s="420"/>
      <c r="X149" s="82"/>
      <c r="Y149" s="245"/>
      <c r="Z149" s="421"/>
      <c r="AA149" s="82"/>
      <c r="AB149" s="246"/>
      <c r="AC149" s="246"/>
      <c r="AD149" s="245"/>
      <c r="AE149" s="246"/>
      <c r="AF149" s="245"/>
      <c r="AG149" s="245"/>
      <c r="AH149" s="245"/>
      <c r="AI149" s="250"/>
      <c r="AJ149" s="250"/>
      <c r="AK149" s="250"/>
      <c r="AL149" s="250"/>
      <c r="AM149" s="482"/>
      <c r="AN149" s="250"/>
      <c r="AO149" s="250"/>
      <c r="AP149" s="250"/>
      <c r="AQ149" s="250"/>
      <c r="AR149" s="250"/>
      <c r="AS149" s="250"/>
      <c r="AT149" s="250"/>
      <c r="AU149" s="250"/>
      <c r="AV149" s="250"/>
      <c r="AW149" s="250"/>
      <c r="AX149" s="250"/>
      <c r="AY149" s="250"/>
      <c r="AZ149" s="252"/>
      <c r="BA149" s="482"/>
      <c r="BB149" s="567" t="str">
        <f t="shared" si="14"/>
        <v xml:space="preserve"> </v>
      </c>
      <c r="BC149" s="567" t="str">
        <f t="shared" si="15"/>
        <v xml:space="preserve"> </v>
      </c>
      <c r="BD149" s="567" t="str">
        <f t="shared" si="16"/>
        <v xml:space="preserve"> </v>
      </c>
      <c r="BE149" s="567" t="str">
        <f t="shared" si="17"/>
        <v xml:space="preserve"> </v>
      </c>
      <c r="BF149" s="82"/>
      <c r="BG149" s="318"/>
    </row>
    <row r="150" spans="1:59" s="87" customFormat="1" ht="12.75" x14ac:dyDescent="0.25">
      <c r="A150" s="370"/>
      <c r="B150" s="150">
        <f>Demografia!B149</f>
        <v>0</v>
      </c>
      <c r="C150" s="150">
        <f>Demografia!C149</f>
        <v>0</v>
      </c>
      <c r="D150" s="151">
        <f>Demografia!D149</f>
        <v>0</v>
      </c>
      <c r="E150" s="151">
        <f>Demografia!F149</f>
        <v>0</v>
      </c>
      <c r="F150" s="82"/>
      <c r="G150" s="242"/>
      <c r="H150" s="260"/>
      <c r="I150" s="261"/>
      <c r="J150" s="261"/>
      <c r="K150" s="260"/>
      <c r="L150" s="260"/>
      <c r="M150" s="261"/>
      <c r="N150" s="260"/>
      <c r="O150" s="244"/>
      <c r="P150" s="264"/>
      <c r="Q150" s="264"/>
      <c r="R150" s="264"/>
      <c r="S150" s="264"/>
      <c r="T150" s="264"/>
      <c r="U150" s="260"/>
      <c r="V150" s="242"/>
      <c r="W150" s="242"/>
      <c r="X150" s="82"/>
      <c r="Y150" s="260"/>
      <c r="Z150" s="153"/>
      <c r="AA150" s="82"/>
      <c r="AB150" s="244"/>
      <c r="AC150" s="244"/>
      <c r="AD150" s="260"/>
      <c r="AE150" s="244"/>
      <c r="AF150" s="260"/>
      <c r="AG150" s="260"/>
      <c r="AH150" s="260"/>
      <c r="AI150" s="249"/>
      <c r="AJ150" s="249"/>
      <c r="AK150" s="249"/>
      <c r="AL150" s="249"/>
      <c r="AM150" s="482"/>
      <c r="AN150" s="249"/>
      <c r="AO150" s="249"/>
      <c r="AP150" s="249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51"/>
      <c r="BA150" s="482"/>
      <c r="BB150" s="566" t="str">
        <f t="shared" si="14"/>
        <v xml:space="preserve"> </v>
      </c>
      <c r="BC150" s="566" t="str">
        <f t="shared" si="15"/>
        <v xml:space="preserve"> </v>
      </c>
      <c r="BD150" s="566" t="str">
        <f t="shared" si="16"/>
        <v xml:space="preserve"> </v>
      </c>
      <c r="BE150" s="566" t="str">
        <f t="shared" si="17"/>
        <v xml:space="preserve"> </v>
      </c>
      <c r="BF150" s="82"/>
      <c r="BG150" s="146"/>
    </row>
    <row r="151" spans="1:59" s="87" customFormat="1" ht="12.75" x14ac:dyDescent="0.25">
      <c r="A151" s="370"/>
      <c r="B151" s="366">
        <f>Demografia!B150</f>
        <v>0</v>
      </c>
      <c r="C151" s="366">
        <f>Demografia!C150</f>
        <v>0</v>
      </c>
      <c r="D151" s="367">
        <f>Demografia!D150</f>
        <v>0</v>
      </c>
      <c r="E151" s="367">
        <f>Demografia!F150</f>
        <v>0</v>
      </c>
      <c r="F151" s="82"/>
      <c r="G151" s="420"/>
      <c r="H151" s="245"/>
      <c r="I151" s="483"/>
      <c r="J151" s="483"/>
      <c r="K151" s="245"/>
      <c r="L151" s="245"/>
      <c r="M151" s="483"/>
      <c r="N151" s="245"/>
      <c r="O151" s="246"/>
      <c r="P151" s="266"/>
      <c r="Q151" s="266"/>
      <c r="R151" s="266"/>
      <c r="S151" s="266"/>
      <c r="T151" s="266"/>
      <c r="U151" s="245"/>
      <c r="V151" s="420"/>
      <c r="W151" s="420"/>
      <c r="X151" s="82"/>
      <c r="Y151" s="245"/>
      <c r="Z151" s="421"/>
      <c r="AA151" s="82"/>
      <c r="AB151" s="246"/>
      <c r="AC151" s="246"/>
      <c r="AD151" s="245"/>
      <c r="AE151" s="246"/>
      <c r="AF151" s="245"/>
      <c r="AG151" s="245"/>
      <c r="AH151" s="245"/>
      <c r="AI151" s="250"/>
      <c r="AJ151" s="250"/>
      <c r="AK151" s="250"/>
      <c r="AL151" s="250"/>
      <c r="AM151" s="482"/>
      <c r="AN151" s="250"/>
      <c r="AO151" s="250"/>
      <c r="AP151" s="250"/>
      <c r="AQ151" s="250"/>
      <c r="AR151" s="250"/>
      <c r="AS151" s="250"/>
      <c r="AT151" s="250"/>
      <c r="AU151" s="250"/>
      <c r="AV151" s="250"/>
      <c r="AW151" s="250"/>
      <c r="AX151" s="250"/>
      <c r="AY151" s="250"/>
      <c r="AZ151" s="252"/>
      <c r="BA151" s="482"/>
      <c r="BB151" s="567" t="str">
        <f t="shared" si="14"/>
        <v xml:space="preserve"> </v>
      </c>
      <c r="BC151" s="567" t="str">
        <f t="shared" si="15"/>
        <v xml:space="preserve"> </v>
      </c>
      <c r="BD151" s="567" t="str">
        <f t="shared" si="16"/>
        <v xml:space="preserve"> </v>
      </c>
      <c r="BE151" s="567" t="str">
        <f t="shared" si="17"/>
        <v xml:space="preserve"> </v>
      </c>
      <c r="BF151" s="82"/>
      <c r="BG151" s="318"/>
    </row>
    <row r="152" spans="1:59" s="87" customFormat="1" ht="12.75" x14ac:dyDescent="0.25">
      <c r="A152" s="370"/>
      <c r="B152" s="150">
        <f>Demografia!B151</f>
        <v>0</v>
      </c>
      <c r="C152" s="150">
        <f>Demografia!C151</f>
        <v>0</v>
      </c>
      <c r="D152" s="151">
        <f>Demografia!D151</f>
        <v>0</v>
      </c>
      <c r="E152" s="151">
        <f>Demografia!F151</f>
        <v>0</v>
      </c>
      <c r="F152" s="82"/>
      <c r="G152" s="242"/>
      <c r="H152" s="260"/>
      <c r="I152" s="261"/>
      <c r="J152" s="261"/>
      <c r="K152" s="260"/>
      <c r="L152" s="260"/>
      <c r="M152" s="261"/>
      <c r="N152" s="260"/>
      <c r="O152" s="244"/>
      <c r="P152" s="264"/>
      <c r="Q152" s="264"/>
      <c r="R152" s="264"/>
      <c r="S152" s="264"/>
      <c r="T152" s="264"/>
      <c r="U152" s="260"/>
      <c r="V152" s="242"/>
      <c r="W152" s="242"/>
      <c r="X152" s="82"/>
      <c r="Y152" s="260"/>
      <c r="Z152" s="153"/>
      <c r="AA152" s="82"/>
      <c r="AB152" s="244"/>
      <c r="AC152" s="244"/>
      <c r="AD152" s="260"/>
      <c r="AE152" s="244"/>
      <c r="AF152" s="260"/>
      <c r="AG152" s="260"/>
      <c r="AH152" s="260"/>
      <c r="AI152" s="249"/>
      <c r="AJ152" s="249"/>
      <c r="AK152" s="249"/>
      <c r="AL152" s="249"/>
      <c r="AM152" s="482"/>
      <c r="AN152" s="249"/>
      <c r="AO152" s="249"/>
      <c r="AP152" s="249"/>
      <c r="AQ152" s="249"/>
      <c r="AR152" s="249"/>
      <c r="AS152" s="249"/>
      <c r="AT152" s="249"/>
      <c r="AU152" s="249"/>
      <c r="AV152" s="249"/>
      <c r="AW152" s="249"/>
      <c r="AX152" s="249"/>
      <c r="AY152" s="249"/>
      <c r="AZ152" s="251"/>
      <c r="BA152" s="482"/>
      <c r="BB152" s="566" t="str">
        <f t="shared" si="14"/>
        <v xml:space="preserve"> </v>
      </c>
      <c r="BC152" s="566" t="str">
        <f t="shared" si="15"/>
        <v xml:space="preserve"> </v>
      </c>
      <c r="BD152" s="566" t="str">
        <f t="shared" si="16"/>
        <v xml:space="preserve"> </v>
      </c>
      <c r="BE152" s="566" t="str">
        <f t="shared" si="17"/>
        <v xml:space="preserve"> </v>
      </c>
      <c r="BF152" s="82"/>
      <c r="BG152" s="146"/>
    </row>
    <row r="153" spans="1:59" s="87" customFormat="1" ht="12.75" x14ac:dyDescent="0.25">
      <c r="A153" s="370"/>
      <c r="B153" s="366">
        <f>Demografia!B152</f>
        <v>0</v>
      </c>
      <c r="C153" s="366">
        <f>Demografia!C152</f>
        <v>0</v>
      </c>
      <c r="D153" s="367">
        <f>Demografia!D152</f>
        <v>0</v>
      </c>
      <c r="E153" s="367">
        <f>Demografia!F152</f>
        <v>0</v>
      </c>
      <c r="F153" s="82"/>
      <c r="G153" s="420"/>
      <c r="H153" s="245"/>
      <c r="I153" s="483"/>
      <c r="J153" s="483"/>
      <c r="K153" s="245"/>
      <c r="L153" s="245"/>
      <c r="M153" s="483"/>
      <c r="N153" s="245"/>
      <c r="O153" s="246"/>
      <c r="P153" s="266"/>
      <c r="Q153" s="266"/>
      <c r="R153" s="266"/>
      <c r="S153" s="266"/>
      <c r="T153" s="266"/>
      <c r="U153" s="245"/>
      <c r="V153" s="420"/>
      <c r="W153" s="420"/>
      <c r="X153" s="82"/>
      <c r="Y153" s="245"/>
      <c r="Z153" s="421"/>
      <c r="AA153" s="82"/>
      <c r="AB153" s="246"/>
      <c r="AC153" s="246"/>
      <c r="AD153" s="245"/>
      <c r="AE153" s="246"/>
      <c r="AF153" s="245"/>
      <c r="AG153" s="245"/>
      <c r="AH153" s="245"/>
      <c r="AI153" s="250"/>
      <c r="AJ153" s="250"/>
      <c r="AK153" s="250"/>
      <c r="AL153" s="250"/>
      <c r="AM153" s="482"/>
      <c r="AN153" s="250"/>
      <c r="AO153" s="250"/>
      <c r="AP153" s="250"/>
      <c r="AQ153" s="250"/>
      <c r="AR153" s="250"/>
      <c r="AS153" s="250"/>
      <c r="AT153" s="250"/>
      <c r="AU153" s="250"/>
      <c r="AV153" s="250"/>
      <c r="AW153" s="250"/>
      <c r="AX153" s="250"/>
      <c r="AY153" s="250"/>
      <c r="AZ153" s="252"/>
      <c r="BA153" s="482"/>
      <c r="BB153" s="567" t="str">
        <f t="shared" si="14"/>
        <v xml:space="preserve"> </v>
      </c>
      <c r="BC153" s="567" t="str">
        <f t="shared" si="15"/>
        <v xml:space="preserve"> </v>
      </c>
      <c r="BD153" s="567" t="str">
        <f t="shared" si="16"/>
        <v xml:space="preserve"> </v>
      </c>
      <c r="BE153" s="567" t="str">
        <f t="shared" si="17"/>
        <v xml:space="preserve"> </v>
      </c>
      <c r="BF153" s="82"/>
      <c r="BG153" s="318"/>
    </row>
    <row r="154" spans="1:59" s="87" customFormat="1" ht="12.75" x14ac:dyDescent="0.25">
      <c r="A154" s="370"/>
      <c r="B154" s="150">
        <f>Demografia!B153</f>
        <v>0</v>
      </c>
      <c r="C154" s="150">
        <f>Demografia!C153</f>
        <v>0</v>
      </c>
      <c r="D154" s="151">
        <f>Demografia!D153</f>
        <v>0</v>
      </c>
      <c r="E154" s="151">
        <f>Demografia!F153</f>
        <v>0</v>
      </c>
      <c r="F154" s="82"/>
      <c r="G154" s="242"/>
      <c r="H154" s="260"/>
      <c r="I154" s="261"/>
      <c r="J154" s="261"/>
      <c r="K154" s="260"/>
      <c r="L154" s="260"/>
      <c r="M154" s="261"/>
      <c r="N154" s="260"/>
      <c r="O154" s="244"/>
      <c r="P154" s="264"/>
      <c r="Q154" s="264"/>
      <c r="R154" s="264"/>
      <c r="S154" s="264"/>
      <c r="T154" s="264"/>
      <c r="U154" s="260"/>
      <c r="V154" s="242"/>
      <c r="W154" s="242"/>
      <c r="X154" s="82"/>
      <c r="Y154" s="260"/>
      <c r="Z154" s="153"/>
      <c r="AA154" s="82"/>
      <c r="AB154" s="244"/>
      <c r="AC154" s="244"/>
      <c r="AD154" s="260"/>
      <c r="AE154" s="244"/>
      <c r="AF154" s="260"/>
      <c r="AG154" s="260"/>
      <c r="AH154" s="260"/>
      <c r="AI154" s="249"/>
      <c r="AJ154" s="249"/>
      <c r="AK154" s="249"/>
      <c r="AL154" s="249"/>
      <c r="AM154" s="482"/>
      <c r="AN154" s="249"/>
      <c r="AO154" s="249"/>
      <c r="AP154" s="249"/>
      <c r="AQ154" s="249"/>
      <c r="AR154" s="249"/>
      <c r="AS154" s="249"/>
      <c r="AT154" s="249"/>
      <c r="AU154" s="249"/>
      <c r="AV154" s="249"/>
      <c r="AW154" s="249"/>
      <c r="AX154" s="249"/>
      <c r="AY154" s="249"/>
      <c r="AZ154" s="251"/>
      <c r="BA154" s="482"/>
      <c r="BB154" s="566" t="str">
        <f t="shared" si="14"/>
        <v xml:space="preserve"> </v>
      </c>
      <c r="BC154" s="566" t="str">
        <f t="shared" si="15"/>
        <v xml:space="preserve"> </v>
      </c>
      <c r="BD154" s="566" t="str">
        <f t="shared" si="16"/>
        <v xml:space="preserve"> </v>
      </c>
      <c r="BE154" s="566" t="str">
        <f t="shared" si="17"/>
        <v xml:space="preserve"> </v>
      </c>
      <c r="BF154" s="82"/>
      <c r="BG154" s="146"/>
    </row>
    <row r="155" spans="1:59" s="87" customFormat="1" ht="12.75" x14ac:dyDescent="0.25">
      <c r="A155" s="370"/>
      <c r="B155" s="366">
        <f>Demografia!B154</f>
        <v>0</v>
      </c>
      <c r="C155" s="366">
        <f>Demografia!C154</f>
        <v>0</v>
      </c>
      <c r="D155" s="367">
        <f>Demografia!D154</f>
        <v>0</v>
      </c>
      <c r="E155" s="367">
        <f>Demografia!F154</f>
        <v>0</v>
      </c>
      <c r="F155" s="82"/>
      <c r="G155" s="420"/>
      <c r="H155" s="245"/>
      <c r="I155" s="483"/>
      <c r="J155" s="483"/>
      <c r="K155" s="245"/>
      <c r="L155" s="245"/>
      <c r="M155" s="483"/>
      <c r="N155" s="245"/>
      <c r="O155" s="246"/>
      <c r="P155" s="266"/>
      <c r="Q155" s="266"/>
      <c r="R155" s="266"/>
      <c r="S155" s="266"/>
      <c r="T155" s="266"/>
      <c r="U155" s="245"/>
      <c r="V155" s="420"/>
      <c r="W155" s="420"/>
      <c r="X155" s="82"/>
      <c r="Y155" s="245"/>
      <c r="Z155" s="421"/>
      <c r="AA155" s="82"/>
      <c r="AB155" s="246"/>
      <c r="AC155" s="246"/>
      <c r="AD155" s="245"/>
      <c r="AE155" s="246"/>
      <c r="AF155" s="245"/>
      <c r="AG155" s="245"/>
      <c r="AH155" s="245"/>
      <c r="AI155" s="250"/>
      <c r="AJ155" s="250"/>
      <c r="AK155" s="250"/>
      <c r="AL155" s="250"/>
      <c r="AM155" s="482"/>
      <c r="AN155" s="250"/>
      <c r="AO155" s="250"/>
      <c r="AP155" s="250"/>
      <c r="AQ155" s="250"/>
      <c r="AR155" s="250"/>
      <c r="AS155" s="250"/>
      <c r="AT155" s="250"/>
      <c r="AU155" s="250"/>
      <c r="AV155" s="250"/>
      <c r="AW155" s="250"/>
      <c r="AX155" s="250"/>
      <c r="AY155" s="250"/>
      <c r="AZ155" s="252"/>
      <c r="BA155" s="482"/>
      <c r="BB155" s="567" t="str">
        <f t="shared" si="14"/>
        <v xml:space="preserve"> </v>
      </c>
      <c r="BC155" s="567" t="str">
        <f t="shared" si="15"/>
        <v xml:space="preserve"> </v>
      </c>
      <c r="BD155" s="567" t="str">
        <f t="shared" si="16"/>
        <v xml:space="preserve"> </v>
      </c>
      <c r="BE155" s="567" t="str">
        <f t="shared" si="17"/>
        <v xml:space="preserve"> </v>
      </c>
      <c r="BF155" s="82"/>
      <c r="BG155" s="318"/>
    </row>
    <row r="156" spans="1:59" s="87" customFormat="1" ht="12.75" x14ac:dyDescent="0.25">
      <c r="A156" s="370"/>
      <c r="B156" s="150">
        <f>Demografia!B155</f>
        <v>0</v>
      </c>
      <c r="C156" s="150">
        <f>Demografia!C155</f>
        <v>0</v>
      </c>
      <c r="D156" s="151">
        <f>Demografia!D155</f>
        <v>0</v>
      </c>
      <c r="E156" s="151">
        <f>Demografia!F155</f>
        <v>0</v>
      </c>
      <c r="F156" s="82"/>
      <c r="G156" s="242"/>
      <c r="H156" s="260"/>
      <c r="I156" s="261"/>
      <c r="J156" s="261"/>
      <c r="K156" s="260"/>
      <c r="L156" s="260"/>
      <c r="M156" s="261"/>
      <c r="N156" s="260"/>
      <c r="O156" s="244"/>
      <c r="P156" s="264"/>
      <c r="Q156" s="264"/>
      <c r="R156" s="264"/>
      <c r="S156" s="264"/>
      <c r="T156" s="264"/>
      <c r="U156" s="260"/>
      <c r="V156" s="242"/>
      <c r="W156" s="242"/>
      <c r="X156" s="82"/>
      <c r="Y156" s="260"/>
      <c r="Z156" s="153"/>
      <c r="AA156" s="82"/>
      <c r="AB156" s="244"/>
      <c r="AC156" s="244"/>
      <c r="AD156" s="260"/>
      <c r="AE156" s="244"/>
      <c r="AF156" s="260"/>
      <c r="AG156" s="260"/>
      <c r="AH156" s="260"/>
      <c r="AI156" s="249"/>
      <c r="AJ156" s="249"/>
      <c r="AK156" s="249"/>
      <c r="AL156" s="249"/>
      <c r="AM156" s="482"/>
      <c r="AN156" s="249"/>
      <c r="AO156" s="249"/>
      <c r="AP156" s="249"/>
      <c r="AQ156" s="249"/>
      <c r="AR156" s="249"/>
      <c r="AS156" s="249"/>
      <c r="AT156" s="249"/>
      <c r="AU156" s="249"/>
      <c r="AV156" s="249"/>
      <c r="AW156" s="249"/>
      <c r="AX156" s="249"/>
      <c r="AY156" s="249"/>
      <c r="AZ156" s="251"/>
      <c r="BA156" s="482"/>
      <c r="BB156" s="566" t="str">
        <f t="shared" si="14"/>
        <v xml:space="preserve"> </v>
      </c>
      <c r="BC156" s="566" t="str">
        <f t="shared" si="15"/>
        <v xml:space="preserve"> </v>
      </c>
      <c r="BD156" s="566" t="str">
        <f t="shared" si="16"/>
        <v xml:space="preserve"> </v>
      </c>
      <c r="BE156" s="566" t="str">
        <f t="shared" si="17"/>
        <v xml:space="preserve"> </v>
      </c>
      <c r="BF156" s="82"/>
      <c r="BG156" s="146"/>
    </row>
    <row r="157" spans="1:59" s="87" customFormat="1" ht="12.75" x14ac:dyDescent="0.25">
      <c r="A157" s="370"/>
      <c r="B157" s="366">
        <f>Demografia!B156</f>
        <v>0</v>
      </c>
      <c r="C157" s="366">
        <f>Demografia!C156</f>
        <v>0</v>
      </c>
      <c r="D157" s="367">
        <f>Demografia!D156</f>
        <v>0</v>
      </c>
      <c r="E157" s="367">
        <f>Demografia!F156</f>
        <v>0</v>
      </c>
      <c r="F157" s="82"/>
      <c r="G157" s="420"/>
      <c r="H157" s="245"/>
      <c r="I157" s="483"/>
      <c r="J157" s="483"/>
      <c r="K157" s="245"/>
      <c r="L157" s="245"/>
      <c r="M157" s="483"/>
      <c r="N157" s="245"/>
      <c r="O157" s="246"/>
      <c r="P157" s="266"/>
      <c r="Q157" s="266"/>
      <c r="R157" s="266"/>
      <c r="S157" s="266"/>
      <c r="T157" s="266"/>
      <c r="U157" s="245"/>
      <c r="V157" s="420"/>
      <c r="W157" s="420"/>
      <c r="X157" s="82"/>
      <c r="Y157" s="245"/>
      <c r="Z157" s="421"/>
      <c r="AA157" s="82"/>
      <c r="AB157" s="246"/>
      <c r="AC157" s="246"/>
      <c r="AD157" s="245"/>
      <c r="AE157" s="246"/>
      <c r="AF157" s="245"/>
      <c r="AG157" s="245"/>
      <c r="AH157" s="245"/>
      <c r="AI157" s="250"/>
      <c r="AJ157" s="250"/>
      <c r="AK157" s="250"/>
      <c r="AL157" s="250"/>
      <c r="AM157" s="482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2"/>
      <c r="BA157" s="482"/>
      <c r="BB157" s="567" t="str">
        <f t="shared" si="14"/>
        <v xml:space="preserve"> </v>
      </c>
      <c r="BC157" s="567" t="str">
        <f t="shared" si="15"/>
        <v xml:space="preserve"> </v>
      </c>
      <c r="BD157" s="567" t="str">
        <f t="shared" si="16"/>
        <v xml:space="preserve"> </v>
      </c>
      <c r="BE157" s="567" t="str">
        <f t="shared" si="17"/>
        <v xml:space="preserve"> </v>
      </c>
      <c r="BF157" s="82"/>
      <c r="BG157" s="318"/>
    </row>
    <row r="158" spans="1:59" s="87" customFormat="1" ht="12.75" x14ac:dyDescent="0.25">
      <c r="A158" s="370"/>
      <c r="B158" s="150">
        <f>Demografia!B157</f>
        <v>0</v>
      </c>
      <c r="C158" s="150">
        <f>Demografia!C157</f>
        <v>0</v>
      </c>
      <c r="D158" s="151">
        <f>Demografia!D157</f>
        <v>0</v>
      </c>
      <c r="E158" s="151">
        <f>Demografia!F157</f>
        <v>0</v>
      </c>
      <c r="F158" s="82"/>
      <c r="G158" s="242"/>
      <c r="H158" s="260"/>
      <c r="I158" s="261"/>
      <c r="J158" s="261"/>
      <c r="K158" s="260"/>
      <c r="L158" s="260"/>
      <c r="M158" s="261"/>
      <c r="N158" s="260"/>
      <c r="O158" s="244"/>
      <c r="P158" s="264"/>
      <c r="Q158" s="264"/>
      <c r="R158" s="264"/>
      <c r="S158" s="264"/>
      <c r="T158" s="264"/>
      <c r="U158" s="260"/>
      <c r="V158" s="242"/>
      <c r="W158" s="242"/>
      <c r="X158" s="82"/>
      <c r="Y158" s="260"/>
      <c r="Z158" s="153"/>
      <c r="AA158" s="82"/>
      <c r="AB158" s="244"/>
      <c r="AC158" s="244"/>
      <c r="AD158" s="260"/>
      <c r="AE158" s="244"/>
      <c r="AF158" s="260"/>
      <c r="AG158" s="260"/>
      <c r="AH158" s="260"/>
      <c r="AI158" s="249"/>
      <c r="AJ158" s="249"/>
      <c r="AK158" s="249"/>
      <c r="AL158" s="249"/>
      <c r="AM158" s="482"/>
      <c r="AN158" s="249"/>
      <c r="AO158" s="249"/>
      <c r="AP158" s="249"/>
      <c r="AQ158" s="249"/>
      <c r="AR158" s="249"/>
      <c r="AS158" s="249"/>
      <c r="AT158" s="249"/>
      <c r="AU158" s="249"/>
      <c r="AV158" s="249"/>
      <c r="AW158" s="249"/>
      <c r="AX158" s="249"/>
      <c r="AY158" s="249"/>
      <c r="AZ158" s="251"/>
      <c r="BA158" s="482"/>
      <c r="BB158" s="566" t="str">
        <f t="shared" si="14"/>
        <v xml:space="preserve"> </v>
      </c>
      <c r="BC158" s="566" t="str">
        <f t="shared" si="15"/>
        <v xml:space="preserve"> </v>
      </c>
      <c r="BD158" s="566" t="str">
        <f t="shared" si="16"/>
        <v xml:space="preserve"> </v>
      </c>
      <c r="BE158" s="566" t="str">
        <f t="shared" si="17"/>
        <v xml:space="preserve"> </v>
      </c>
      <c r="BF158" s="82"/>
      <c r="BG158" s="146"/>
    </row>
    <row r="159" spans="1:59" s="87" customFormat="1" ht="12.75" x14ac:dyDescent="0.25">
      <c r="A159" s="370"/>
      <c r="B159" s="366">
        <f>Demografia!B158</f>
        <v>0</v>
      </c>
      <c r="C159" s="366">
        <f>Demografia!C158</f>
        <v>0</v>
      </c>
      <c r="D159" s="367">
        <f>Demografia!D158</f>
        <v>0</v>
      </c>
      <c r="E159" s="367">
        <f>Demografia!F158</f>
        <v>0</v>
      </c>
      <c r="F159" s="82"/>
      <c r="G159" s="420"/>
      <c r="H159" s="245"/>
      <c r="I159" s="483"/>
      <c r="J159" s="483"/>
      <c r="K159" s="245"/>
      <c r="L159" s="245"/>
      <c r="M159" s="483"/>
      <c r="N159" s="245"/>
      <c r="O159" s="246"/>
      <c r="P159" s="266"/>
      <c r="Q159" s="266"/>
      <c r="R159" s="266"/>
      <c r="S159" s="266"/>
      <c r="T159" s="266"/>
      <c r="U159" s="245"/>
      <c r="V159" s="420"/>
      <c r="W159" s="420"/>
      <c r="X159" s="82"/>
      <c r="Y159" s="245"/>
      <c r="Z159" s="421"/>
      <c r="AA159" s="82"/>
      <c r="AB159" s="246"/>
      <c r="AC159" s="246"/>
      <c r="AD159" s="245"/>
      <c r="AE159" s="246"/>
      <c r="AF159" s="245"/>
      <c r="AG159" s="245"/>
      <c r="AH159" s="245"/>
      <c r="AI159" s="250"/>
      <c r="AJ159" s="250"/>
      <c r="AK159" s="250"/>
      <c r="AL159" s="250"/>
      <c r="AM159" s="482"/>
      <c r="AN159" s="250"/>
      <c r="AO159" s="250"/>
      <c r="AP159" s="250"/>
      <c r="AQ159" s="250"/>
      <c r="AR159" s="250"/>
      <c r="AS159" s="250"/>
      <c r="AT159" s="250"/>
      <c r="AU159" s="250"/>
      <c r="AV159" s="250"/>
      <c r="AW159" s="250"/>
      <c r="AX159" s="250"/>
      <c r="AY159" s="250"/>
      <c r="AZ159" s="252"/>
      <c r="BA159" s="482"/>
      <c r="BB159" s="567" t="str">
        <f t="shared" si="14"/>
        <v xml:space="preserve"> </v>
      </c>
      <c r="BC159" s="567" t="str">
        <f t="shared" si="15"/>
        <v xml:space="preserve"> </v>
      </c>
      <c r="BD159" s="567" t="str">
        <f t="shared" si="16"/>
        <v xml:space="preserve"> </v>
      </c>
      <c r="BE159" s="567" t="str">
        <f t="shared" si="17"/>
        <v xml:space="preserve"> </v>
      </c>
      <c r="BF159" s="82"/>
      <c r="BG159" s="318"/>
    </row>
    <row r="160" spans="1:59" s="87" customFormat="1" ht="12.75" x14ac:dyDescent="0.25">
      <c r="A160" s="370"/>
      <c r="B160" s="150">
        <f>Demografia!B159</f>
        <v>0</v>
      </c>
      <c r="C160" s="150">
        <f>Demografia!C159</f>
        <v>0</v>
      </c>
      <c r="D160" s="151">
        <f>Demografia!D159</f>
        <v>0</v>
      </c>
      <c r="E160" s="151">
        <f>Demografia!F159</f>
        <v>0</v>
      </c>
      <c r="F160" s="82"/>
      <c r="G160" s="242"/>
      <c r="H160" s="260"/>
      <c r="I160" s="261"/>
      <c r="J160" s="261"/>
      <c r="K160" s="260"/>
      <c r="L160" s="260"/>
      <c r="M160" s="261"/>
      <c r="N160" s="260"/>
      <c r="O160" s="244"/>
      <c r="P160" s="264"/>
      <c r="Q160" s="264"/>
      <c r="R160" s="264"/>
      <c r="S160" s="264"/>
      <c r="T160" s="264"/>
      <c r="U160" s="260"/>
      <c r="V160" s="242"/>
      <c r="W160" s="242"/>
      <c r="X160" s="82"/>
      <c r="Y160" s="260"/>
      <c r="Z160" s="153"/>
      <c r="AA160" s="82"/>
      <c r="AB160" s="244"/>
      <c r="AC160" s="244"/>
      <c r="AD160" s="260"/>
      <c r="AE160" s="244"/>
      <c r="AF160" s="260"/>
      <c r="AG160" s="260"/>
      <c r="AH160" s="260"/>
      <c r="AI160" s="249"/>
      <c r="AJ160" s="249"/>
      <c r="AK160" s="249"/>
      <c r="AL160" s="249"/>
      <c r="AM160" s="482"/>
      <c r="AN160" s="249"/>
      <c r="AO160" s="249"/>
      <c r="AP160" s="249"/>
      <c r="AQ160" s="249"/>
      <c r="AR160" s="249"/>
      <c r="AS160" s="249"/>
      <c r="AT160" s="249"/>
      <c r="AU160" s="249"/>
      <c r="AV160" s="249"/>
      <c r="AW160" s="249"/>
      <c r="AX160" s="249"/>
      <c r="AY160" s="249"/>
      <c r="AZ160" s="251"/>
      <c r="BA160" s="482"/>
      <c r="BB160" s="566" t="str">
        <f t="shared" si="14"/>
        <v xml:space="preserve"> </v>
      </c>
      <c r="BC160" s="566" t="str">
        <f t="shared" si="15"/>
        <v xml:space="preserve"> </v>
      </c>
      <c r="BD160" s="566" t="str">
        <f t="shared" si="16"/>
        <v xml:space="preserve"> </v>
      </c>
      <c r="BE160" s="566" t="str">
        <f t="shared" si="17"/>
        <v xml:space="preserve"> </v>
      </c>
      <c r="BF160" s="82"/>
      <c r="BG160" s="146"/>
    </row>
    <row r="161" spans="1:59" s="87" customFormat="1" ht="12.75" x14ac:dyDescent="0.25">
      <c r="A161" s="370"/>
      <c r="B161" s="366">
        <f>Demografia!B160</f>
        <v>0</v>
      </c>
      <c r="C161" s="366">
        <f>Demografia!C160</f>
        <v>0</v>
      </c>
      <c r="D161" s="367">
        <f>Demografia!D160</f>
        <v>0</v>
      </c>
      <c r="E161" s="367">
        <f>Demografia!F160</f>
        <v>0</v>
      </c>
      <c r="F161" s="82"/>
      <c r="G161" s="420"/>
      <c r="H161" s="245"/>
      <c r="I161" s="483"/>
      <c r="J161" s="483"/>
      <c r="K161" s="245"/>
      <c r="L161" s="245"/>
      <c r="M161" s="483"/>
      <c r="N161" s="245"/>
      <c r="O161" s="246"/>
      <c r="P161" s="266"/>
      <c r="Q161" s="266"/>
      <c r="R161" s="266"/>
      <c r="S161" s="266"/>
      <c r="T161" s="266"/>
      <c r="U161" s="245"/>
      <c r="V161" s="420"/>
      <c r="W161" s="420"/>
      <c r="X161" s="82"/>
      <c r="Y161" s="245"/>
      <c r="Z161" s="421"/>
      <c r="AA161" s="82"/>
      <c r="AB161" s="246"/>
      <c r="AC161" s="246"/>
      <c r="AD161" s="245"/>
      <c r="AE161" s="246"/>
      <c r="AF161" s="245"/>
      <c r="AG161" s="245"/>
      <c r="AH161" s="245"/>
      <c r="AI161" s="250"/>
      <c r="AJ161" s="250"/>
      <c r="AK161" s="250"/>
      <c r="AL161" s="250"/>
      <c r="AM161" s="482"/>
      <c r="AN161" s="250"/>
      <c r="AO161" s="250"/>
      <c r="AP161" s="250"/>
      <c r="AQ161" s="250"/>
      <c r="AR161" s="250"/>
      <c r="AS161" s="250"/>
      <c r="AT161" s="250"/>
      <c r="AU161" s="250"/>
      <c r="AV161" s="250"/>
      <c r="AW161" s="250"/>
      <c r="AX161" s="250"/>
      <c r="AY161" s="250"/>
      <c r="AZ161" s="252"/>
      <c r="BA161" s="482"/>
      <c r="BB161" s="567" t="str">
        <f t="shared" si="14"/>
        <v xml:space="preserve"> </v>
      </c>
      <c r="BC161" s="567" t="str">
        <f t="shared" si="15"/>
        <v xml:space="preserve"> </v>
      </c>
      <c r="BD161" s="567" t="str">
        <f t="shared" si="16"/>
        <v xml:space="preserve"> </v>
      </c>
      <c r="BE161" s="567" t="str">
        <f t="shared" si="17"/>
        <v xml:space="preserve"> </v>
      </c>
      <c r="BF161" s="82"/>
      <c r="BG161" s="318"/>
    </row>
    <row r="162" spans="1:59" s="87" customFormat="1" ht="12.75" x14ac:dyDescent="0.25">
      <c r="A162" s="370"/>
      <c r="B162" s="150">
        <f>Demografia!B161</f>
        <v>0</v>
      </c>
      <c r="C162" s="150">
        <f>Demografia!C161</f>
        <v>0</v>
      </c>
      <c r="D162" s="151">
        <f>Demografia!D161</f>
        <v>0</v>
      </c>
      <c r="E162" s="151">
        <f>Demografia!F161</f>
        <v>0</v>
      </c>
      <c r="F162" s="82"/>
      <c r="G162" s="242"/>
      <c r="H162" s="260"/>
      <c r="I162" s="261"/>
      <c r="J162" s="261"/>
      <c r="K162" s="260"/>
      <c r="L162" s="260"/>
      <c r="M162" s="261"/>
      <c r="N162" s="260"/>
      <c r="O162" s="244"/>
      <c r="P162" s="264"/>
      <c r="Q162" s="264"/>
      <c r="R162" s="264"/>
      <c r="S162" s="264"/>
      <c r="T162" s="264"/>
      <c r="U162" s="260"/>
      <c r="V162" s="242"/>
      <c r="W162" s="242"/>
      <c r="X162" s="82"/>
      <c r="Y162" s="260"/>
      <c r="Z162" s="153"/>
      <c r="AA162" s="82"/>
      <c r="AB162" s="244"/>
      <c r="AC162" s="244"/>
      <c r="AD162" s="260"/>
      <c r="AE162" s="244"/>
      <c r="AF162" s="260"/>
      <c r="AG162" s="260"/>
      <c r="AH162" s="260"/>
      <c r="AI162" s="249"/>
      <c r="AJ162" s="249"/>
      <c r="AK162" s="249"/>
      <c r="AL162" s="249"/>
      <c r="AM162" s="482"/>
      <c r="AN162" s="249"/>
      <c r="AO162" s="249"/>
      <c r="AP162" s="249"/>
      <c r="AQ162" s="249"/>
      <c r="AR162" s="249"/>
      <c r="AS162" s="249"/>
      <c r="AT162" s="249"/>
      <c r="AU162" s="249"/>
      <c r="AV162" s="249"/>
      <c r="AW162" s="249"/>
      <c r="AX162" s="249"/>
      <c r="AY162" s="249"/>
      <c r="AZ162" s="251"/>
      <c r="BA162" s="482"/>
      <c r="BB162" s="566" t="str">
        <f t="shared" si="14"/>
        <v xml:space="preserve"> </v>
      </c>
      <c r="BC162" s="566" t="str">
        <f t="shared" si="15"/>
        <v xml:space="preserve"> </v>
      </c>
      <c r="BD162" s="566" t="str">
        <f t="shared" si="16"/>
        <v xml:space="preserve"> </v>
      </c>
      <c r="BE162" s="566" t="str">
        <f t="shared" si="17"/>
        <v xml:space="preserve"> </v>
      </c>
      <c r="BF162" s="82"/>
      <c r="BG162" s="146"/>
    </row>
    <row r="163" spans="1:59" s="87" customFormat="1" ht="12.75" x14ac:dyDescent="0.25">
      <c r="A163" s="370"/>
      <c r="B163" s="366">
        <f>Demografia!B162</f>
        <v>0</v>
      </c>
      <c r="C163" s="366">
        <f>Demografia!C162</f>
        <v>0</v>
      </c>
      <c r="D163" s="367">
        <f>Demografia!D162</f>
        <v>0</v>
      </c>
      <c r="E163" s="367">
        <f>Demografia!F162</f>
        <v>0</v>
      </c>
      <c r="F163" s="82"/>
      <c r="G163" s="420"/>
      <c r="H163" s="245"/>
      <c r="I163" s="483"/>
      <c r="J163" s="483"/>
      <c r="K163" s="245"/>
      <c r="L163" s="245"/>
      <c r="M163" s="483"/>
      <c r="N163" s="245"/>
      <c r="O163" s="246"/>
      <c r="P163" s="266"/>
      <c r="Q163" s="266"/>
      <c r="R163" s="266"/>
      <c r="S163" s="266"/>
      <c r="T163" s="266"/>
      <c r="U163" s="245"/>
      <c r="V163" s="420"/>
      <c r="W163" s="420"/>
      <c r="X163" s="82"/>
      <c r="Y163" s="245"/>
      <c r="Z163" s="421"/>
      <c r="AA163" s="82"/>
      <c r="AB163" s="246"/>
      <c r="AC163" s="246"/>
      <c r="AD163" s="245"/>
      <c r="AE163" s="246"/>
      <c r="AF163" s="245"/>
      <c r="AG163" s="245"/>
      <c r="AH163" s="245"/>
      <c r="AI163" s="250"/>
      <c r="AJ163" s="250"/>
      <c r="AK163" s="250"/>
      <c r="AL163" s="250"/>
      <c r="AM163" s="482"/>
      <c r="AN163" s="250"/>
      <c r="AO163" s="250"/>
      <c r="AP163" s="250"/>
      <c r="AQ163" s="250"/>
      <c r="AR163" s="250"/>
      <c r="AS163" s="250"/>
      <c r="AT163" s="250"/>
      <c r="AU163" s="250"/>
      <c r="AV163" s="250"/>
      <c r="AW163" s="250"/>
      <c r="AX163" s="250"/>
      <c r="AY163" s="250"/>
      <c r="AZ163" s="252"/>
      <c r="BA163" s="482"/>
      <c r="BB163" s="567" t="str">
        <f t="shared" si="14"/>
        <v xml:space="preserve"> </v>
      </c>
      <c r="BC163" s="567" t="str">
        <f t="shared" si="15"/>
        <v xml:space="preserve"> </v>
      </c>
      <c r="BD163" s="567" t="str">
        <f t="shared" si="16"/>
        <v xml:space="preserve"> </v>
      </c>
      <c r="BE163" s="567" t="str">
        <f t="shared" si="17"/>
        <v xml:space="preserve"> </v>
      </c>
      <c r="BF163" s="82"/>
      <c r="BG163" s="318"/>
    </row>
    <row r="164" spans="1:59" s="87" customFormat="1" ht="12.75" x14ac:dyDescent="0.25">
      <c r="A164" s="370"/>
      <c r="B164" s="150">
        <f>Demografia!B163</f>
        <v>0</v>
      </c>
      <c r="C164" s="150">
        <f>Demografia!C163</f>
        <v>0</v>
      </c>
      <c r="D164" s="151">
        <f>Demografia!D163</f>
        <v>0</v>
      </c>
      <c r="E164" s="151">
        <f>Demografia!F163</f>
        <v>0</v>
      </c>
      <c r="F164" s="82"/>
      <c r="G164" s="242"/>
      <c r="H164" s="260"/>
      <c r="I164" s="261"/>
      <c r="J164" s="261"/>
      <c r="K164" s="260"/>
      <c r="L164" s="260"/>
      <c r="M164" s="261"/>
      <c r="N164" s="260"/>
      <c r="O164" s="244"/>
      <c r="P164" s="264"/>
      <c r="Q164" s="264"/>
      <c r="R164" s="264"/>
      <c r="S164" s="264"/>
      <c r="T164" s="264"/>
      <c r="U164" s="260"/>
      <c r="V164" s="242"/>
      <c r="W164" s="242"/>
      <c r="X164" s="82"/>
      <c r="Y164" s="260"/>
      <c r="Z164" s="153"/>
      <c r="AA164" s="82"/>
      <c r="AB164" s="244"/>
      <c r="AC164" s="244"/>
      <c r="AD164" s="260"/>
      <c r="AE164" s="244"/>
      <c r="AF164" s="260"/>
      <c r="AG164" s="260"/>
      <c r="AH164" s="260"/>
      <c r="AI164" s="249"/>
      <c r="AJ164" s="249"/>
      <c r="AK164" s="249"/>
      <c r="AL164" s="249"/>
      <c r="AM164" s="482"/>
      <c r="AN164" s="249"/>
      <c r="AO164" s="249"/>
      <c r="AP164" s="249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51"/>
      <c r="BA164" s="482"/>
      <c r="BB164" s="566" t="str">
        <f t="shared" si="14"/>
        <v xml:space="preserve"> </v>
      </c>
      <c r="BC164" s="566" t="str">
        <f t="shared" si="15"/>
        <v xml:space="preserve"> </v>
      </c>
      <c r="BD164" s="566" t="str">
        <f t="shared" si="16"/>
        <v xml:space="preserve"> </v>
      </c>
      <c r="BE164" s="566" t="str">
        <f t="shared" si="17"/>
        <v xml:space="preserve"> </v>
      </c>
      <c r="BF164" s="82"/>
      <c r="BG164" s="146"/>
    </row>
    <row r="165" spans="1:59" s="87" customFormat="1" ht="12.75" x14ac:dyDescent="0.25">
      <c r="A165" s="370"/>
      <c r="B165" s="366">
        <f>Demografia!B164</f>
        <v>0</v>
      </c>
      <c r="C165" s="366">
        <f>Demografia!C164</f>
        <v>0</v>
      </c>
      <c r="D165" s="367">
        <f>Demografia!D164</f>
        <v>0</v>
      </c>
      <c r="E165" s="367">
        <f>Demografia!F164</f>
        <v>0</v>
      </c>
      <c r="F165" s="82"/>
      <c r="G165" s="420"/>
      <c r="H165" s="245"/>
      <c r="I165" s="483"/>
      <c r="J165" s="483"/>
      <c r="K165" s="245"/>
      <c r="L165" s="245"/>
      <c r="M165" s="483"/>
      <c r="N165" s="245"/>
      <c r="O165" s="246"/>
      <c r="P165" s="266"/>
      <c r="Q165" s="266"/>
      <c r="R165" s="266"/>
      <c r="S165" s="266"/>
      <c r="T165" s="266"/>
      <c r="U165" s="245"/>
      <c r="V165" s="420"/>
      <c r="W165" s="420"/>
      <c r="X165" s="82"/>
      <c r="Y165" s="245"/>
      <c r="Z165" s="421"/>
      <c r="AA165" s="82"/>
      <c r="AB165" s="246"/>
      <c r="AC165" s="246"/>
      <c r="AD165" s="245"/>
      <c r="AE165" s="246"/>
      <c r="AF165" s="245"/>
      <c r="AG165" s="245"/>
      <c r="AH165" s="245"/>
      <c r="AI165" s="250"/>
      <c r="AJ165" s="250"/>
      <c r="AK165" s="250"/>
      <c r="AL165" s="250"/>
      <c r="AM165" s="482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2"/>
      <c r="BA165" s="482"/>
      <c r="BB165" s="567" t="str">
        <f t="shared" si="14"/>
        <v xml:space="preserve"> </v>
      </c>
      <c r="BC165" s="567" t="str">
        <f t="shared" si="15"/>
        <v xml:space="preserve"> </v>
      </c>
      <c r="BD165" s="567" t="str">
        <f t="shared" si="16"/>
        <v xml:space="preserve"> </v>
      </c>
      <c r="BE165" s="567" t="str">
        <f t="shared" si="17"/>
        <v xml:space="preserve"> </v>
      </c>
      <c r="BF165" s="82"/>
      <c r="BG165" s="318"/>
    </row>
    <row r="166" spans="1:59" s="87" customFormat="1" ht="12.75" x14ac:dyDescent="0.25">
      <c r="A166" s="370"/>
      <c r="B166" s="150">
        <f>Demografia!B165</f>
        <v>0</v>
      </c>
      <c r="C166" s="150">
        <f>Demografia!C165</f>
        <v>0</v>
      </c>
      <c r="D166" s="151">
        <f>Demografia!D165</f>
        <v>0</v>
      </c>
      <c r="E166" s="151">
        <f>Demografia!F165</f>
        <v>0</v>
      </c>
      <c r="F166" s="82"/>
      <c r="G166" s="242"/>
      <c r="H166" s="260"/>
      <c r="I166" s="261"/>
      <c r="J166" s="261"/>
      <c r="K166" s="260"/>
      <c r="L166" s="260"/>
      <c r="M166" s="261"/>
      <c r="N166" s="260"/>
      <c r="O166" s="244"/>
      <c r="P166" s="264"/>
      <c r="Q166" s="264"/>
      <c r="R166" s="264"/>
      <c r="S166" s="264"/>
      <c r="T166" s="264"/>
      <c r="U166" s="260"/>
      <c r="V166" s="242"/>
      <c r="W166" s="242"/>
      <c r="X166" s="82"/>
      <c r="Y166" s="260"/>
      <c r="Z166" s="153"/>
      <c r="AA166" s="82"/>
      <c r="AB166" s="244"/>
      <c r="AC166" s="244"/>
      <c r="AD166" s="260"/>
      <c r="AE166" s="244"/>
      <c r="AF166" s="260"/>
      <c r="AG166" s="260"/>
      <c r="AH166" s="260"/>
      <c r="AI166" s="249"/>
      <c r="AJ166" s="249"/>
      <c r="AK166" s="249"/>
      <c r="AL166" s="249"/>
      <c r="AM166" s="482"/>
      <c r="AN166" s="249"/>
      <c r="AO166" s="249"/>
      <c r="AP166" s="249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51"/>
      <c r="BA166" s="482"/>
      <c r="BB166" s="566" t="str">
        <f t="shared" si="14"/>
        <v xml:space="preserve"> </v>
      </c>
      <c r="BC166" s="566" t="str">
        <f t="shared" si="15"/>
        <v xml:space="preserve"> </v>
      </c>
      <c r="BD166" s="566" t="str">
        <f t="shared" si="16"/>
        <v xml:space="preserve"> </v>
      </c>
      <c r="BE166" s="566" t="str">
        <f t="shared" si="17"/>
        <v xml:space="preserve"> </v>
      </c>
      <c r="BF166" s="82"/>
      <c r="BG166" s="146"/>
    </row>
    <row r="167" spans="1:59" s="87" customFormat="1" ht="12.75" x14ac:dyDescent="0.25">
      <c r="A167" s="370"/>
      <c r="B167" s="366">
        <f>Demografia!B166</f>
        <v>0</v>
      </c>
      <c r="C167" s="366">
        <f>Demografia!C166</f>
        <v>0</v>
      </c>
      <c r="D167" s="367">
        <f>Demografia!D166</f>
        <v>0</v>
      </c>
      <c r="E167" s="367">
        <f>Demografia!F166</f>
        <v>0</v>
      </c>
      <c r="F167" s="82"/>
      <c r="G167" s="420"/>
      <c r="H167" s="245"/>
      <c r="I167" s="483"/>
      <c r="J167" s="483"/>
      <c r="K167" s="245"/>
      <c r="L167" s="245"/>
      <c r="M167" s="483"/>
      <c r="N167" s="245"/>
      <c r="O167" s="246"/>
      <c r="P167" s="266"/>
      <c r="Q167" s="266"/>
      <c r="R167" s="266"/>
      <c r="S167" s="266"/>
      <c r="T167" s="266"/>
      <c r="U167" s="245"/>
      <c r="V167" s="420"/>
      <c r="W167" s="420"/>
      <c r="X167" s="82"/>
      <c r="Y167" s="245"/>
      <c r="Z167" s="421"/>
      <c r="AA167" s="82"/>
      <c r="AB167" s="246"/>
      <c r="AC167" s="246"/>
      <c r="AD167" s="245"/>
      <c r="AE167" s="246"/>
      <c r="AF167" s="245"/>
      <c r="AG167" s="245"/>
      <c r="AH167" s="245"/>
      <c r="AI167" s="250"/>
      <c r="AJ167" s="250"/>
      <c r="AK167" s="250"/>
      <c r="AL167" s="250"/>
      <c r="AM167" s="482"/>
      <c r="AN167" s="250"/>
      <c r="AO167" s="250"/>
      <c r="AP167" s="250"/>
      <c r="AQ167" s="250"/>
      <c r="AR167" s="250"/>
      <c r="AS167" s="250"/>
      <c r="AT167" s="250"/>
      <c r="AU167" s="250"/>
      <c r="AV167" s="250"/>
      <c r="AW167" s="250"/>
      <c r="AX167" s="250"/>
      <c r="AY167" s="250"/>
      <c r="AZ167" s="252"/>
      <c r="BA167" s="482"/>
      <c r="BB167" s="567" t="str">
        <f t="shared" si="14"/>
        <v xml:space="preserve"> </v>
      </c>
      <c r="BC167" s="567" t="str">
        <f t="shared" si="15"/>
        <v xml:space="preserve"> </v>
      </c>
      <c r="BD167" s="567" t="str">
        <f t="shared" si="16"/>
        <v xml:space="preserve"> </v>
      </c>
      <c r="BE167" s="567" t="str">
        <f t="shared" si="17"/>
        <v xml:space="preserve"> </v>
      </c>
      <c r="BF167" s="82"/>
      <c r="BG167" s="318"/>
    </row>
    <row r="168" spans="1:59" s="87" customFormat="1" ht="12.75" x14ac:dyDescent="0.25">
      <c r="A168" s="370"/>
      <c r="B168" s="150">
        <f>Demografia!B167</f>
        <v>0</v>
      </c>
      <c r="C168" s="150">
        <f>Demografia!C167</f>
        <v>0</v>
      </c>
      <c r="D168" s="151">
        <f>Demografia!D167</f>
        <v>0</v>
      </c>
      <c r="E168" s="151">
        <f>Demografia!F167</f>
        <v>0</v>
      </c>
      <c r="F168" s="82"/>
      <c r="G168" s="242"/>
      <c r="H168" s="260"/>
      <c r="I168" s="261"/>
      <c r="J168" s="261"/>
      <c r="K168" s="260"/>
      <c r="L168" s="260"/>
      <c r="M168" s="261"/>
      <c r="N168" s="260"/>
      <c r="O168" s="244"/>
      <c r="P168" s="264"/>
      <c r="Q168" s="264"/>
      <c r="R168" s="264"/>
      <c r="S168" s="264"/>
      <c r="T168" s="264"/>
      <c r="U168" s="260"/>
      <c r="V168" s="242"/>
      <c r="W168" s="242"/>
      <c r="X168" s="82"/>
      <c r="Y168" s="260"/>
      <c r="Z168" s="153"/>
      <c r="AA168" s="82"/>
      <c r="AB168" s="244"/>
      <c r="AC168" s="244"/>
      <c r="AD168" s="260"/>
      <c r="AE168" s="244"/>
      <c r="AF168" s="260"/>
      <c r="AG168" s="260"/>
      <c r="AH168" s="260"/>
      <c r="AI168" s="249"/>
      <c r="AJ168" s="249"/>
      <c r="AK168" s="249"/>
      <c r="AL168" s="249"/>
      <c r="AM168" s="482"/>
      <c r="AN168" s="249"/>
      <c r="AO168" s="249"/>
      <c r="AP168" s="249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51"/>
      <c r="BA168" s="482"/>
      <c r="BB168" s="566" t="str">
        <f t="shared" si="14"/>
        <v xml:space="preserve"> </v>
      </c>
      <c r="BC168" s="566" t="str">
        <f t="shared" si="15"/>
        <v xml:space="preserve"> </v>
      </c>
      <c r="BD168" s="566" t="str">
        <f t="shared" si="16"/>
        <v xml:space="preserve"> </v>
      </c>
      <c r="BE168" s="566" t="str">
        <f t="shared" si="17"/>
        <v xml:space="preserve"> </v>
      </c>
      <c r="BF168" s="82"/>
      <c r="BG168" s="146"/>
    </row>
    <row r="169" spans="1:59" s="87" customFormat="1" ht="12.75" x14ac:dyDescent="0.25">
      <c r="A169" s="370"/>
      <c r="B169" s="366">
        <f>Demografia!B168</f>
        <v>0</v>
      </c>
      <c r="C169" s="366">
        <f>Demografia!C168</f>
        <v>0</v>
      </c>
      <c r="D169" s="367">
        <f>Demografia!D168</f>
        <v>0</v>
      </c>
      <c r="E169" s="367">
        <f>Demografia!F168</f>
        <v>0</v>
      </c>
      <c r="F169" s="82"/>
      <c r="G169" s="420"/>
      <c r="H169" s="245"/>
      <c r="I169" s="483"/>
      <c r="J169" s="483"/>
      <c r="K169" s="245"/>
      <c r="L169" s="245"/>
      <c r="M169" s="483"/>
      <c r="N169" s="245"/>
      <c r="O169" s="246"/>
      <c r="P169" s="266"/>
      <c r="Q169" s="266"/>
      <c r="R169" s="266"/>
      <c r="S169" s="266"/>
      <c r="T169" s="266"/>
      <c r="U169" s="245"/>
      <c r="V169" s="420"/>
      <c r="W169" s="420"/>
      <c r="X169" s="82"/>
      <c r="Y169" s="245"/>
      <c r="Z169" s="421"/>
      <c r="AA169" s="82"/>
      <c r="AB169" s="246"/>
      <c r="AC169" s="246"/>
      <c r="AD169" s="245"/>
      <c r="AE169" s="246"/>
      <c r="AF169" s="245"/>
      <c r="AG169" s="245"/>
      <c r="AH169" s="245"/>
      <c r="AI169" s="250"/>
      <c r="AJ169" s="250"/>
      <c r="AK169" s="250"/>
      <c r="AL169" s="250"/>
      <c r="AM169" s="482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2"/>
      <c r="BA169" s="482"/>
      <c r="BB169" s="567" t="str">
        <f t="shared" si="14"/>
        <v xml:space="preserve"> </v>
      </c>
      <c r="BC169" s="567" t="str">
        <f t="shared" si="15"/>
        <v xml:space="preserve"> </v>
      </c>
      <c r="BD169" s="567" t="str">
        <f t="shared" si="16"/>
        <v xml:space="preserve"> </v>
      </c>
      <c r="BE169" s="567" t="str">
        <f t="shared" si="17"/>
        <v xml:space="preserve"> </v>
      </c>
      <c r="BF169" s="82"/>
      <c r="BG169" s="318"/>
    </row>
    <row r="170" spans="1:59" s="87" customFormat="1" ht="12.75" x14ac:dyDescent="0.25">
      <c r="A170" s="370"/>
      <c r="B170" s="150">
        <f>Demografia!B169</f>
        <v>0</v>
      </c>
      <c r="C170" s="150">
        <f>Demografia!C169</f>
        <v>0</v>
      </c>
      <c r="D170" s="151">
        <f>Demografia!D169</f>
        <v>0</v>
      </c>
      <c r="E170" s="151">
        <f>Demografia!F169</f>
        <v>0</v>
      </c>
      <c r="F170" s="82"/>
      <c r="G170" s="242"/>
      <c r="H170" s="260"/>
      <c r="I170" s="261"/>
      <c r="J170" s="261"/>
      <c r="K170" s="260"/>
      <c r="L170" s="260"/>
      <c r="M170" s="261"/>
      <c r="N170" s="260"/>
      <c r="O170" s="244"/>
      <c r="P170" s="264"/>
      <c r="Q170" s="264"/>
      <c r="R170" s="264"/>
      <c r="S170" s="264"/>
      <c r="T170" s="264"/>
      <c r="U170" s="260"/>
      <c r="V170" s="242"/>
      <c r="W170" s="242"/>
      <c r="X170" s="82"/>
      <c r="Y170" s="260"/>
      <c r="Z170" s="153"/>
      <c r="AA170" s="82"/>
      <c r="AB170" s="244"/>
      <c r="AC170" s="244"/>
      <c r="AD170" s="260"/>
      <c r="AE170" s="244"/>
      <c r="AF170" s="260"/>
      <c r="AG170" s="260"/>
      <c r="AH170" s="260"/>
      <c r="AI170" s="249"/>
      <c r="AJ170" s="249"/>
      <c r="AK170" s="249"/>
      <c r="AL170" s="249"/>
      <c r="AM170" s="482"/>
      <c r="AN170" s="249"/>
      <c r="AO170" s="249"/>
      <c r="AP170" s="249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51"/>
      <c r="BA170" s="482"/>
      <c r="BB170" s="566" t="str">
        <f t="shared" si="14"/>
        <v xml:space="preserve"> </v>
      </c>
      <c r="BC170" s="566" t="str">
        <f t="shared" si="15"/>
        <v xml:space="preserve"> </v>
      </c>
      <c r="BD170" s="566" t="str">
        <f t="shared" si="16"/>
        <v xml:space="preserve"> </v>
      </c>
      <c r="BE170" s="566" t="str">
        <f t="shared" si="17"/>
        <v xml:space="preserve"> </v>
      </c>
      <c r="BF170" s="82"/>
      <c r="BG170" s="146"/>
    </row>
    <row r="171" spans="1:59" s="87" customFormat="1" ht="12.75" x14ac:dyDescent="0.25">
      <c r="A171" s="370"/>
      <c r="B171" s="366">
        <f>Demografia!B170</f>
        <v>0</v>
      </c>
      <c r="C171" s="366">
        <f>Demografia!C170</f>
        <v>0</v>
      </c>
      <c r="D171" s="367">
        <f>Demografia!D170</f>
        <v>0</v>
      </c>
      <c r="E171" s="367">
        <f>Demografia!F170</f>
        <v>0</v>
      </c>
      <c r="F171" s="82"/>
      <c r="G171" s="420"/>
      <c r="H171" s="245"/>
      <c r="I171" s="483"/>
      <c r="J171" s="483"/>
      <c r="K171" s="245"/>
      <c r="L171" s="245"/>
      <c r="M171" s="483"/>
      <c r="N171" s="245"/>
      <c r="O171" s="246"/>
      <c r="P171" s="266"/>
      <c r="Q171" s="266"/>
      <c r="R171" s="266"/>
      <c r="S171" s="266"/>
      <c r="T171" s="266"/>
      <c r="U171" s="245"/>
      <c r="V171" s="420"/>
      <c r="W171" s="420"/>
      <c r="X171" s="82"/>
      <c r="Y171" s="245"/>
      <c r="Z171" s="421"/>
      <c r="AA171" s="82"/>
      <c r="AB171" s="246"/>
      <c r="AC171" s="246"/>
      <c r="AD171" s="245"/>
      <c r="AE171" s="246"/>
      <c r="AF171" s="245"/>
      <c r="AG171" s="245"/>
      <c r="AH171" s="245"/>
      <c r="AI171" s="250"/>
      <c r="AJ171" s="250"/>
      <c r="AK171" s="250"/>
      <c r="AL171" s="250"/>
      <c r="AM171" s="482"/>
      <c r="AN171" s="250"/>
      <c r="AO171" s="250"/>
      <c r="AP171" s="250"/>
      <c r="AQ171" s="250"/>
      <c r="AR171" s="250"/>
      <c r="AS171" s="250"/>
      <c r="AT171" s="250"/>
      <c r="AU171" s="250"/>
      <c r="AV171" s="250"/>
      <c r="AW171" s="250"/>
      <c r="AX171" s="250"/>
      <c r="AY171" s="250"/>
      <c r="AZ171" s="252"/>
      <c r="BA171" s="482"/>
      <c r="BB171" s="567" t="str">
        <f t="shared" si="14"/>
        <v xml:space="preserve"> </v>
      </c>
      <c r="BC171" s="567" t="str">
        <f t="shared" si="15"/>
        <v xml:space="preserve"> </v>
      </c>
      <c r="BD171" s="567" t="str">
        <f t="shared" si="16"/>
        <v xml:space="preserve"> </v>
      </c>
      <c r="BE171" s="567" t="str">
        <f t="shared" si="17"/>
        <v xml:space="preserve"> </v>
      </c>
      <c r="BF171" s="82"/>
      <c r="BG171" s="318"/>
    </row>
    <row r="172" spans="1:59" s="87" customFormat="1" ht="12.75" x14ac:dyDescent="0.25">
      <c r="A172" s="370"/>
      <c r="B172" s="150">
        <f>Demografia!B171</f>
        <v>0</v>
      </c>
      <c r="C172" s="150">
        <f>Demografia!C171</f>
        <v>0</v>
      </c>
      <c r="D172" s="151">
        <f>Demografia!D171</f>
        <v>0</v>
      </c>
      <c r="E172" s="151">
        <f>Demografia!F171</f>
        <v>0</v>
      </c>
      <c r="F172" s="82"/>
      <c r="G172" s="242"/>
      <c r="H172" s="260"/>
      <c r="I172" s="261"/>
      <c r="J172" s="261"/>
      <c r="K172" s="260"/>
      <c r="L172" s="260"/>
      <c r="M172" s="261"/>
      <c r="N172" s="260"/>
      <c r="O172" s="244"/>
      <c r="P172" s="264"/>
      <c r="Q172" s="264"/>
      <c r="R172" s="264"/>
      <c r="S172" s="264"/>
      <c r="T172" s="264"/>
      <c r="U172" s="260"/>
      <c r="V172" s="242"/>
      <c r="W172" s="242"/>
      <c r="X172" s="82"/>
      <c r="Y172" s="260"/>
      <c r="Z172" s="153"/>
      <c r="AA172" s="82"/>
      <c r="AB172" s="244"/>
      <c r="AC172" s="244"/>
      <c r="AD172" s="260"/>
      <c r="AE172" s="244"/>
      <c r="AF172" s="260"/>
      <c r="AG172" s="260"/>
      <c r="AH172" s="260"/>
      <c r="AI172" s="249"/>
      <c r="AJ172" s="249"/>
      <c r="AK172" s="249"/>
      <c r="AL172" s="249"/>
      <c r="AM172" s="482"/>
      <c r="AN172" s="249"/>
      <c r="AO172" s="249"/>
      <c r="AP172" s="249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51"/>
      <c r="BA172" s="482"/>
      <c r="BB172" s="566" t="str">
        <f t="shared" si="14"/>
        <v xml:space="preserve"> </v>
      </c>
      <c r="BC172" s="566" t="str">
        <f t="shared" si="15"/>
        <v xml:space="preserve"> </v>
      </c>
      <c r="BD172" s="566" t="str">
        <f t="shared" si="16"/>
        <v xml:space="preserve"> </v>
      </c>
      <c r="BE172" s="566" t="str">
        <f t="shared" si="17"/>
        <v xml:space="preserve"> </v>
      </c>
      <c r="BF172" s="82"/>
      <c r="BG172" s="146"/>
    </row>
    <row r="173" spans="1:59" s="87" customFormat="1" ht="12.75" x14ac:dyDescent="0.25">
      <c r="A173" s="370"/>
      <c r="B173" s="366">
        <f>Demografia!B172</f>
        <v>0</v>
      </c>
      <c r="C173" s="366">
        <f>Demografia!C172</f>
        <v>0</v>
      </c>
      <c r="D173" s="367">
        <f>Demografia!D172</f>
        <v>0</v>
      </c>
      <c r="E173" s="367">
        <f>Demografia!F172</f>
        <v>0</v>
      </c>
      <c r="F173" s="82"/>
      <c r="G173" s="420"/>
      <c r="H173" s="245"/>
      <c r="I173" s="483"/>
      <c r="J173" s="483"/>
      <c r="K173" s="245"/>
      <c r="L173" s="245"/>
      <c r="M173" s="483"/>
      <c r="N173" s="245"/>
      <c r="O173" s="246"/>
      <c r="P173" s="266"/>
      <c r="Q173" s="266"/>
      <c r="R173" s="266"/>
      <c r="S173" s="266"/>
      <c r="T173" s="266"/>
      <c r="U173" s="245"/>
      <c r="V173" s="420"/>
      <c r="W173" s="420"/>
      <c r="X173" s="82"/>
      <c r="Y173" s="245"/>
      <c r="Z173" s="421"/>
      <c r="AA173" s="82"/>
      <c r="AB173" s="246"/>
      <c r="AC173" s="246"/>
      <c r="AD173" s="245"/>
      <c r="AE173" s="246"/>
      <c r="AF173" s="245"/>
      <c r="AG173" s="245"/>
      <c r="AH173" s="245"/>
      <c r="AI173" s="250"/>
      <c r="AJ173" s="250"/>
      <c r="AK173" s="250"/>
      <c r="AL173" s="250"/>
      <c r="AM173" s="482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2"/>
      <c r="BA173" s="482"/>
      <c r="BB173" s="567" t="str">
        <f t="shared" si="14"/>
        <v xml:space="preserve"> </v>
      </c>
      <c r="BC173" s="567" t="str">
        <f t="shared" si="15"/>
        <v xml:space="preserve"> </v>
      </c>
      <c r="BD173" s="567" t="str">
        <f t="shared" si="16"/>
        <v xml:space="preserve"> </v>
      </c>
      <c r="BE173" s="567" t="str">
        <f t="shared" si="17"/>
        <v xml:space="preserve"> </v>
      </c>
      <c r="BF173" s="82"/>
      <c r="BG173" s="318"/>
    </row>
    <row r="174" spans="1:59" s="87" customFormat="1" ht="12.75" x14ac:dyDescent="0.25">
      <c r="A174" s="370"/>
      <c r="B174" s="150">
        <f>Demografia!B173</f>
        <v>0</v>
      </c>
      <c r="C174" s="150">
        <f>Demografia!C173</f>
        <v>0</v>
      </c>
      <c r="D174" s="151">
        <f>Demografia!D173</f>
        <v>0</v>
      </c>
      <c r="E174" s="151">
        <f>Demografia!F173</f>
        <v>0</v>
      </c>
      <c r="F174" s="82"/>
      <c r="G174" s="242"/>
      <c r="H174" s="260"/>
      <c r="I174" s="261"/>
      <c r="J174" s="261"/>
      <c r="K174" s="260"/>
      <c r="L174" s="260"/>
      <c r="M174" s="261"/>
      <c r="N174" s="260"/>
      <c r="O174" s="244"/>
      <c r="P174" s="264"/>
      <c r="Q174" s="264"/>
      <c r="R174" s="264"/>
      <c r="S174" s="264"/>
      <c r="T174" s="264"/>
      <c r="U174" s="260"/>
      <c r="V174" s="242"/>
      <c r="W174" s="242"/>
      <c r="X174" s="82"/>
      <c r="Y174" s="260"/>
      <c r="Z174" s="153"/>
      <c r="AA174" s="82"/>
      <c r="AB174" s="244"/>
      <c r="AC174" s="244"/>
      <c r="AD174" s="260"/>
      <c r="AE174" s="244"/>
      <c r="AF174" s="260"/>
      <c r="AG174" s="260"/>
      <c r="AH174" s="260"/>
      <c r="AI174" s="249"/>
      <c r="AJ174" s="249"/>
      <c r="AK174" s="249"/>
      <c r="AL174" s="249"/>
      <c r="AM174" s="482"/>
      <c r="AN174" s="249"/>
      <c r="AO174" s="249"/>
      <c r="AP174" s="249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51"/>
      <c r="BA174" s="482"/>
      <c r="BB174" s="566" t="str">
        <f t="shared" si="14"/>
        <v xml:space="preserve"> </v>
      </c>
      <c r="BC174" s="566" t="str">
        <f t="shared" si="15"/>
        <v xml:space="preserve"> </v>
      </c>
      <c r="BD174" s="566" t="str">
        <f t="shared" si="16"/>
        <v xml:space="preserve"> </v>
      </c>
      <c r="BE174" s="566" t="str">
        <f t="shared" si="17"/>
        <v xml:space="preserve"> </v>
      </c>
      <c r="BF174" s="82"/>
      <c r="BG174" s="146"/>
    </row>
    <row r="175" spans="1:59" s="87" customFormat="1" ht="12.75" x14ac:dyDescent="0.25">
      <c r="A175" s="370"/>
      <c r="B175" s="366">
        <f>Demografia!B174</f>
        <v>0</v>
      </c>
      <c r="C175" s="366">
        <f>Demografia!C174</f>
        <v>0</v>
      </c>
      <c r="D175" s="367">
        <f>Demografia!D174</f>
        <v>0</v>
      </c>
      <c r="E175" s="367">
        <f>Demografia!F174</f>
        <v>0</v>
      </c>
      <c r="F175" s="82"/>
      <c r="G175" s="420"/>
      <c r="H175" s="245"/>
      <c r="I175" s="483"/>
      <c r="J175" s="483"/>
      <c r="K175" s="245"/>
      <c r="L175" s="245"/>
      <c r="M175" s="483"/>
      <c r="N175" s="245"/>
      <c r="O175" s="246"/>
      <c r="P175" s="266"/>
      <c r="Q175" s="266"/>
      <c r="R175" s="266"/>
      <c r="S175" s="266"/>
      <c r="T175" s="266"/>
      <c r="U175" s="245"/>
      <c r="V175" s="420"/>
      <c r="W175" s="420"/>
      <c r="X175" s="82"/>
      <c r="Y175" s="245"/>
      <c r="Z175" s="421"/>
      <c r="AA175" s="82"/>
      <c r="AB175" s="246"/>
      <c r="AC175" s="246"/>
      <c r="AD175" s="245"/>
      <c r="AE175" s="246"/>
      <c r="AF175" s="245"/>
      <c r="AG175" s="245"/>
      <c r="AH175" s="245"/>
      <c r="AI175" s="250"/>
      <c r="AJ175" s="250"/>
      <c r="AK175" s="250"/>
      <c r="AL175" s="250"/>
      <c r="AM175" s="482"/>
      <c r="AN175" s="250"/>
      <c r="AO175" s="250"/>
      <c r="AP175" s="250"/>
      <c r="AQ175" s="250"/>
      <c r="AR175" s="250"/>
      <c r="AS175" s="250"/>
      <c r="AT175" s="250"/>
      <c r="AU175" s="250"/>
      <c r="AV175" s="250"/>
      <c r="AW175" s="250"/>
      <c r="AX175" s="250"/>
      <c r="AY175" s="250"/>
      <c r="AZ175" s="252"/>
      <c r="BA175" s="482"/>
      <c r="BB175" s="567" t="str">
        <f t="shared" si="14"/>
        <v xml:space="preserve"> </v>
      </c>
      <c r="BC175" s="567" t="str">
        <f t="shared" si="15"/>
        <v xml:space="preserve"> </v>
      </c>
      <c r="BD175" s="567" t="str">
        <f t="shared" si="16"/>
        <v xml:space="preserve"> </v>
      </c>
      <c r="BE175" s="567" t="str">
        <f t="shared" si="17"/>
        <v xml:space="preserve"> </v>
      </c>
      <c r="BF175" s="82"/>
      <c r="BG175" s="318"/>
    </row>
    <row r="176" spans="1:59" s="87" customFormat="1" ht="12.75" x14ac:dyDescent="0.25">
      <c r="A176" s="370"/>
      <c r="B176" s="150">
        <f>Demografia!B175</f>
        <v>0</v>
      </c>
      <c r="C176" s="150">
        <f>Demografia!C175</f>
        <v>0</v>
      </c>
      <c r="D176" s="151">
        <f>Demografia!D175</f>
        <v>0</v>
      </c>
      <c r="E176" s="151">
        <f>Demografia!F175</f>
        <v>0</v>
      </c>
      <c r="F176" s="82"/>
      <c r="G176" s="242"/>
      <c r="H176" s="260"/>
      <c r="I176" s="261"/>
      <c r="J176" s="261"/>
      <c r="K176" s="260"/>
      <c r="L176" s="260"/>
      <c r="M176" s="261"/>
      <c r="N176" s="260"/>
      <c r="O176" s="244"/>
      <c r="P176" s="264"/>
      <c r="Q176" s="264"/>
      <c r="R176" s="264"/>
      <c r="S176" s="264"/>
      <c r="T176" s="264"/>
      <c r="U176" s="260"/>
      <c r="V176" s="242"/>
      <c r="W176" s="242"/>
      <c r="X176" s="82"/>
      <c r="Y176" s="260"/>
      <c r="Z176" s="153"/>
      <c r="AA176" s="82"/>
      <c r="AB176" s="244"/>
      <c r="AC176" s="244"/>
      <c r="AD176" s="260"/>
      <c r="AE176" s="244"/>
      <c r="AF176" s="260"/>
      <c r="AG176" s="260"/>
      <c r="AH176" s="260"/>
      <c r="AI176" s="249"/>
      <c r="AJ176" s="249"/>
      <c r="AK176" s="249"/>
      <c r="AL176" s="249"/>
      <c r="AM176" s="482"/>
      <c r="AN176" s="249"/>
      <c r="AO176" s="249"/>
      <c r="AP176" s="249"/>
      <c r="AQ176" s="249"/>
      <c r="AR176" s="249"/>
      <c r="AS176" s="249"/>
      <c r="AT176" s="249"/>
      <c r="AU176" s="249"/>
      <c r="AV176" s="249"/>
      <c r="AW176" s="249"/>
      <c r="AX176" s="249"/>
      <c r="AY176" s="249"/>
      <c r="AZ176" s="251"/>
      <c r="BA176" s="482"/>
      <c r="BB176" s="566" t="str">
        <f t="shared" si="14"/>
        <v xml:space="preserve"> </v>
      </c>
      <c r="BC176" s="566" t="str">
        <f t="shared" si="15"/>
        <v xml:space="preserve"> </v>
      </c>
      <c r="BD176" s="566" t="str">
        <f t="shared" si="16"/>
        <v xml:space="preserve"> </v>
      </c>
      <c r="BE176" s="566" t="str">
        <f t="shared" si="17"/>
        <v xml:space="preserve"> </v>
      </c>
      <c r="BF176" s="82"/>
      <c r="BG176" s="146"/>
    </row>
    <row r="177" spans="1:59" s="87" customFormat="1" ht="12.75" x14ac:dyDescent="0.25">
      <c r="A177" s="370"/>
      <c r="B177" s="366">
        <f>Demografia!B176</f>
        <v>0</v>
      </c>
      <c r="C177" s="366">
        <f>Demografia!C176</f>
        <v>0</v>
      </c>
      <c r="D177" s="367">
        <f>Demografia!D176</f>
        <v>0</v>
      </c>
      <c r="E177" s="367">
        <f>Demografia!F176</f>
        <v>0</v>
      </c>
      <c r="F177" s="82"/>
      <c r="G177" s="420"/>
      <c r="H177" s="245"/>
      <c r="I177" s="483"/>
      <c r="J177" s="483"/>
      <c r="K177" s="245"/>
      <c r="L177" s="245"/>
      <c r="M177" s="483"/>
      <c r="N177" s="245"/>
      <c r="O177" s="246"/>
      <c r="P177" s="266"/>
      <c r="Q177" s="266"/>
      <c r="R177" s="266"/>
      <c r="S177" s="266"/>
      <c r="T177" s="266"/>
      <c r="U177" s="245"/>
      <c r="V177" s="420"/>
      <c r="W177" s="420"/>
      <c r="X177" s="82"/>
      <c r="Y177" s="245"/>
      <c r="Z177" s="421"/>
      <c r="AA177" s="82"/>
      <c r="AB177" s="246"/>
      <c r="AC177" s="246"/>
      <c r="AD177" s="245"/>
      <c r="AE177" s="246"/>
      <c r="AF177" s="245"/>
      <c r="AG177" s="245"/>
      <c r="AH177" s="245"/>
      <c r="AI177" s="250"/>
      <c r="AJ177" s="250"/>
      <c r="AK177" s="250"/>
      <c r="AL177" s="250"/>
      <c r="AM177" s="482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2"/>
      <c r="BA177" s="482"/>
      <c r="BB177" s="567" t="str">
        <f t="shared" si="14"/>
        <v xml:space="preserve"> </v>
      </c>
      <c r="BC177" s="567" t="str">
        <f t="shared" si="15"/>
        <v xml:space="preserve"> </v>
      </c>
      <c r="BD177" s="567" t="str">
        <f t="shared" si="16"/>
        <v xml:space="preserve"> </v>
      </c>
      <c r="BE177" s="567" t="str">
        <f t="shared" si="17"/>
        <v xml:space="preserve"> </v>
      </c>
      <c r="BF177" s="82"/>
      <c r="BG177" s="318"/>
    </row>
    <row r="178" spans="1:59" s="87" customFormat="1" ht="12.75" x14ac:dyDescent="0.25">
      <c r="A178" s="370"/>
      <c r="B178" s="150">
        <f>Demografia!B177</f>
        <v>0</v>
      </c>
      <c r="C178" s="150">
        <f>Demografia!C177</f>
        <v>0</v>
      </c>
      <c r="D178" s="151">
        <f>Demografia!D177</f>
        <v>0</v>
      </c>
      <c r="E178" s="151">
        <f>Demografia!F177</f>
        <v>0</v>
      </c>
      <c r="F178" s="82"/>
      <c r="G178" s="242"/>
      <c r="H178" s="260"/>
      <c r="I178" s="261"/>
      <c r="J178" s="261"/>
      <c r="K178" s="260"/>
      <c r="L178" s="260"/>
      <c r="M178" s="261"/>
      <c r="N178" s="260"/>
      <c r="O178" s="244"/>
      <c r="P178" s="264"/>
      <c r="Q178" s="264"/>
      <c r="R178" s="264"/>
      <c r="S178" s="264"/>
      <c r="T178" s="264"/>
      <c r="U178" s="260"/>
      <c r="V178" s="242"/>
      <c r="W178" s="242"/>
      <c r="X178" s="82"/>
      <c r="Y178" s="260"/>
      <c r="Z178" s="153"/>
      <c r="AA178" s="82"/>
      <c r="AB178" s="244"/>
      <c r="AC178" s="244"/>
      <c r="AD178" s="260"/>
      <c r="AE178" s="244"/>
      <c r="AF178" s="260"/>
      <c r="AG178" s="260"/>
      <c r="AH178" s="260"/>
      <c r="AI178" s="249"/>
      <c r="AJ178" s="249"/>
      <c r="AK178" s="249"/>
      <c r="AL178" s="249"/>
      <c r="AM178" s="482"/>
      <c r="AN178" s="249"/>
      <c r="AO178" s="249"/>
      <c r="AP178" s="249"/>
      <c r="AQ178" s="249"/>
      <c r="AR178" s="249"/>
      <c r="AS178" s="249"/>
      <c r="AT178" s="249"/>
      <c r="AU178" s="249"/>
      <c r="AV178" s="249"/>
      <c r="AW178" s="249"/>
      <c r="AX178" s="249"/>
      <c r="AY178" s="249"/>
      <c r="AZ178" s="251"/>
      <c r="BA178" s="482"/>
      <c r="BB178" s="566" t="str">
        <f t="shared" si="14"/>
        <v xml:space="preserve"> </v>
      </c>
      <c r="BC178" s="566" t="str">
        <f t="shared" si="15"/>
        <v xml:space="preserve"> </v>
      </c>
      <c r="BD178" s="566" t="str">
        <f t="shared" si="16"/>
        <v xml:space="preserve"> </v>
      </c>
      <c r="BE178" s="566" t="str">
        <f t="shared" si="17"/>
        <v xml:space="preserve"> </v>
      </c>
      <c r="BF178" s="82"/>
      <c r="BG178" s="146"/>
    </row>
    <row r="179" spans="1:59" s="87" customFormat="1" ht="12.75" x14ac:dyDescent="0.25">
      <c r="A179" s="370"/>
      <c r="B179" s="366">
        <f>Demografia!B178</f>
        <v>0</v>
      </c>
      <c r="C179" s="366">
        <f>Demografia!C178</f>
        <v>0</v>
      </c>
      <c r="D179" s="367">
        <f>Demografia!D178</f>
        <v>0</v>
      </c>
      <c r="E179" s="367">
        <f>Demografia!F178</f>
        <v>0</v>
      </c>
      <c r="F179" s="82"/>
      <c r="G179" s="420"/>
      <c r="H179" s="245"/>
      <c r="I179" s="483"/>
      <c r="J179" s="483"/>
      <c r="K179" s="245"/>
      <c r="L179" s="245"/>
      <c r="M179" s="483"/>
      <c r="N179" s="245"/>
      <c r="O179" s="246"/>
      <c r="P179" s="266"/>
      <c r="Q179" s="266"/>
      <c r="R179" s="266"/>
      <c r="S179" s="266"/>
      <c r="T179" s="266"/>
      <c r="U179" s="245"/>
      <c r="V179" s="420"/>
      <c r="W179" s="420"/>
      <c r="X179" s="82"/>
      <c r="Y179" s="245"/>
      <c r="Z179" s="421"/>
      <c r="AA179" s="82"/>
      <c r="AB179" s="246"/>
      <c r="AC179" s="246"/>
      <c r="AD179" s="245"/>
      <c r="AE179" s="246"/>
      <c r="AF179" s="245"/>
      <c r="AG179" s="245"/>
      <c r="AH179" s="245"/>
      <c r="AI179" s="250"/>
      <c r="AJ179" s="250"/>
      <c r="AK179" s="250"/>
      <c r="AL179" s="250"/>
      <c r="AM179" s="482"/>
      <c r="AN179" s="250"/>
      <c r="AO179" s="250"/>
      <c r="AP179" s="250"/>
      <c r="AQ179" s="250"/>
      <c r="AR179" s="250"/>
      <c r="AS179" s="250"/>
      <c r="AT179" s="250"/>
      <c r="AU179" s="250"/>
      <c r="AV179" s="250"/>
      <c r="AW179" s="250"/>
      <c r="AX179" s="250"/>
      <c r="AY179" s="250"/>
      <c r="AZ179" s="252"/>
      <c r="BA179" s="482"/>
      <c r="BB179" s="567" t="str">
        <f t="shared" si="14"/>
        <v xml:space="preserve"> </v>
      </c>
      <c r="BC179" s="567" t="str">
        <f t="shared" si="15"/>
        <v xml:space="preserve"> </v>
      </c>
      <c r="BD179" s="567" t="str">
        <f t="shared" si="16"/>
        <v xml:space="preserve"> </v>
      </c>
      <c r="BE179" s="567" t="str">
        <f t="shared" si="17"/>
        <v xml:space="preserve"> </v>
      </c>
      <c r="BF179" s="82"/>
      <c r="BG179" s="318"/>
    </row>
    <row r="180" spans="1:59" s="87" customFormat="1" ht="12.75" x14ac:dyDescent="0.25">
      <c r="A180" s="370"/>
      <c r="B180" s="150">
        <f>Demografia!B179</f>
        <v>0</v>
      </c>
      <c r="C180" s="150">
        <f>Demografia!C179</f>
        <v>0</v>
      </c>
      <c r="D180" s="151">
        <f>Demografia!D179</f>
        <v>0</v>
      </c>
      <c r="E180" s="151">
        <f>Demografia!F179</f>
        <v>0</v>
      </c>
      <c r="F180" s="82"/>
      <c r="G180" s="242"/>
      <c r="H180" s="260"/>
      <c r="I180" s="261"/>
      <c r="J180" s="261"/>
      <c r="K180" s="260"/>
      <c r="L180" s="260"/>
      <c r="M180" s="261"/>
      <c r="N180" s="260"/>
      <c r="O180" s="244"/>
      <c r="P180" s="264"/>
      <c r="Q180" s="264"/>
      <c r="R180" s="264"/>
      <c r="S180" s="264"/>
      <c r="T180" s="264"/>
      <c r="U180" s="260"/>
      <c r="V180" s="242"/>
      <c r="W180" s="242"/>
      <c r="X180" s="82"/>
      <c r="Y180" s="260"/>
      <c r="Z180" s="153"/>
      <c r="AA180" s="82"/>
      <c r="AB180" s="244"/>
      <c r="AC180" s="244"/>
      <c r="AD180" s="260"/>
      <c r="AE180" s="244"/>
      <c r="AF180" s="260"/>
      <c r="AG180" s="260"/>
      <c r="AH180" s="260"/>
      <c r="AI180" s="249"/>
      <c r="AJ180" s="249"/>
      <c r="AK180" s="249"/>
      <c r="AL180" s="249"/>
      <c r="AM180" s="482"/>
      <c r="AN180" s="249"/>
      <c r="AO180" s="249"/>
      <c r="AP180" s="249"/>
      <c r="AQ180" s="249"/>
      <c r="AR180" s="249"/>
      <c r="AS180" s="249"/>
      <c r="AT180" s="249"/>
      <c r="AU180" s="249"/>
      <c r="AV180" s="249"/>
      <c r="AW180" s="249"/>
      <c r="AX180" s="249"/>
      <c r="AY180" s="249"/>
      <c r="AZ180" s="251"/>
      <c r="BA180" s="482"/>
      <c r="BB180" s="566" t="str">
        <f t="shared" si="14"/>
        <v xml:space="preserve"> </v>
      </c>
      <c r="BC180" s="566" t="str">
        <f t="shared" si="15"/>
        <v xml:space="preserve"> </v>
      </c>
      <c r="BD180" s="566" t="str">
        <f t="shared" si="16"/>
        <v xml:space="preserve"> </v>
      </c>
      <c r="BE180" s="566" t="str">
        <f t="shared" si="17"/>
        <v xml:space="preserve"> </v>
      </c>
      <c r="BF180" s="82"/>
      <c r="BG180" s="146"/>
    </row>
    <row r="181" spans="1:59" s="87" customFormat="1" ht="12.75" x14ac:dyDescent="0.25">
      <c r="A181" s="370"/>
      <c r="B181" s="366">
        <f>Demografia!B180</f>
        <v>0</v>
      </c>
      <c r="C181" s="366">
        <f>Demografia!C180</f>
        <v>0</v>
      </c>
      <c r="D181" s="367">
        <f>Demografia!D180</f>
        <v>0</v>
      </c>
      <c r="E181" s="367">
        <f>Demografia!F180</f>
        <v>0</v>
      </c>
      <c r="F181" s="82"/>
      <c r="G181" s="420"/>
      <c r="H181" s="245"/>
      <c r="I181" s="483"/>
      <c r="J181" s="483"/>
      <c r="K181" s="245"/>
      <c r="L181" s="245"/>
      <c r="M181" s="483"/>
      <c r="N181" s="245"/>
      <c r="O181" s="246"/>
      <c r="P181" s="266"/>
      <c r="Q181" s="266"/>
      <c r="R181" s="266"/>
      <c r="S181" s="266"/>
      <c r="T181" s="266"/>
      <c r="U181" s="245"/>
      <c r="V181" s="420"/>
      <c r="W181" s="420"/>
      <c r="X181" s="82"/>
      <c r="Y181" s="245"/>
      <c r="Z181" s="421"/>
      <c r="AA181" s="82"/>
      <c r="AB181" s="246"/>
      <c r="AC181" s="246"/>
      <c r="AD181" s="245"/>
      <c r="AE181" s="246"/>
      <c r="AF181" s="245"/>
      <c r="AG181" s="245"/>
      <c r="AH181" s="245"/>
      <c r="AI181" s="250"/>
      <c r="AJ181" s="250"/>
      <c r="AK181" s="250"/>
      <c r="AL181" s="250"/>
      <c r="AM181" s="482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2"/>
      <c r="BA181" s="482"/>
      <c r="BB181" s="567" t="str">
        <f t="shared" si="14"/>
        <v xml:space="preserve"> </v>
      </c>
      <c r="BC181" s="567" t="str">
        <f t="shared" si="15"/>
        <v xml:space="preserve"> </v>
      </c>
      <c r="BD181" s="567" t="str">
        <f t="shared" si="16"/>
        <v xml:space="preserve"> </v>
      </c>
      <c r="BE181" s="567" t="str">
        <f t="shared" si="17"/>
        <v xml:space="preserve"> </v>
      </c>
      <c r="BF181" s="82"/>
      <c r="BG181" s="318"/>
    </row>
    <row r="182" spans="1:59" s="87" customFormat="1" ht="12.75" x14ac:dyDescent="0.25">
      <c r="A182" s="370"/>
      <c r="B182" s="150">
        <f>Demografia!B181</f>
        <v>0</v>
      </c>
      <c r="C182" s="150">
        <f>Demografia!C181</f>
        <v>0</v>
      </c>
      <c r="D182" s="151">
        <f>Demografia!D181</f>
        <v>0</v>
      </c>
      <c r="E182" s="151">
        <f>Demografia!F181</f>
        <v>0</v>
      </c>
      <c r="F182" s="82"/>
      <c r="G182" s="242"/>
      <c r="H182" s="260"/>
      <c r="I182" s="261"/>
      <c r="J182" s="261"/>
      <c r="K182" s="260"/>
      <c r="L182" s="260"/>
      <c r="M182" s="261"/>
      <c r="N182" s="260"/>
      <c r="O182" s="244"/>
      <c r="P182" s="264"/>
      <c r="Q182" s="264"/>
      <c r="R182" s="264"/>
      <c r="S182" s="264"/>
      <c r="T182" s="264"/>
      <c r="U182" s="260"/>
      <c r="V182" s="242"/>
      <c r="W182" s="242"/>
      <c r="X182" s="82"/>
      <c r="Y182" s="260"/>
      <c r="Z182" s="153"/>
      <c r="AA182" s="82"/>
      <c r="AB182" s="244"/>
      <c r="AC182" s="244"/>
      <c r="AD182" s="260"/>
      <c r="AE182" s="244"/>
      <c r="AF182" s="260"/>
      <c r="AG182" s="260"/>
      <c r="AH182" s="260"/>
      <c r="AI182" s="249"/>
      <c r="AJ182" s="249"/>
      <c r="AK182" s="249"/>
      <c r="AL182" s="249"/>
      <c r="AM182" s="482"/>
      <c r="AN182" s="249"/>
      <c r="AO182" s="249"/>
      <c r="AP182" s="249"/>
      <c r="AQ182" s="249"/>
      <c r="AR182" s="249"/>
      <c r="AS182" s="249"/>
      <c r="AT182" s="249"/>
      <c r="AU182" s="249"/>
      <c r="AV182" s="249"/>
      <c r="AW182" s="249"/>
      <c r="AX182" s="249"/>
      <c r="AY182" s="249"/>
      <c r="AZ182" s="251"/>
      <c r="BA182" s="482"/>
      <c r="BB182" s="566" t="str">
        <f t="shared" si="14"/>
        <v xml:space="preserve"> </v>
      </c>
      <c r="BC182" s="566" t="str">
        <f t="shared" si="15"/>
        <v xml:space="preserve"> </v>
      </c>
      <c r="BD182" s="566" t="str">
        <f t="shared" si="16"/>
        <v xml:space="preserve"> </v>
      </c>
      <c r="BE182" s="566" t="str">
        <f t="shared" si="17"/>
        <v xml:space="preserve"> </v>
      </c>
      <c r="BF182" s="82"/>
      <c r="BG182" s="146"/>
    </row>
    <row r="183" spans="1:59" s="87" customFormat="1" ht="12.75" x14ac:dyDescent="0.25">
      <c r="A183" s="370"/>
      <c r="B183" s="366">
        <f>Demografia!B182</f>
        <v>0</v>
      </c>
      <c r="C183" s="366">
        <f>Demografia!C182</f>
        <v>0</v>
      </c>
      <c r="D183" s="367">
        <f>Demografia!D182</f>
        <v>0</v>
      </c>
      <c r="E183" s="367">
        <f>Demografia!F182</f>
        <v>0</v>
      </c>
      <c r="F183" s="82"/>
      <c r="G183" s="420"/>
      <c r="H183" s="245"/>
      <c r="I183" s="483"/>
      <c r="J183" s="483"/>
      <c r="K183" s="245"/>
      <c r="L183" s="245"/>
      <c r="M183" s="483"/>
      <c r="N183" s="245"/>
      <c r="O183" s="246"/>
      <c r="P183" s="266"/>
      <c r="Q183" s="266"/>
      <c r="R183" s="266"/>
      <c r="S183" s="266"/>
      <c r="T183" s="266"/>
      <c r="U183" s="245"/>
      <c r="V183" s="420"/>
      <c r="W183" s="420"/>
      <c r="X183" s="82"/>
      <c r="Y183" s="245"/>
      <c r="Z183" s="421"/>
      <c r="AA183" s="82"/>
      <c r="AB183" s="246"/>
      <c r="AC183" s="246"/>
      <c r="AD183" s="245"/>
      <c r="AE183" s="246"/>
      <c r="AF183" s="245"/>
      <c r="AG183" s="245"/>
      <c r="AH183" s="245"/>
      <c r="AI183" s="250"/>
      <c r="AJ183" s="250"/>
      <c r="AK183" s="250"/>
      <c r="AL183" s="250"/>
      <c r="AM183" s="482"/>
      <c r="AN183" s="250"/>
      <c r="AO183" s="250"/>
      <c r="AP183" s="250"/>
      <c r="AQ183" s="250"/>
      <c r="AR183" s="250"/>
      <c r="AS183" s="250"/>
      <c r="AT183" s="250"/>
      <c r="AU183" s="250"/>
      <c r="AV183" s="250"/>
      <c r="AW183" s="250"/>
      <c r="AX183" s="250"/>
      <c r="AY183" s="250"/>
      <c r="AZ183" s="252"/>
      <c r="BA183" s="482"/>
      <c r="BB183" s="567" t="str">
        <f t="shared" si="14"/>
        <v xml:space="preserve"> </v>
      </c>
      <c r="BC183" s="567" t="str">
        <f t="shared" si="15"/>
        <v xml:space="preserve"> </v>
      </c>
      <c r="BD183" s="567" t="str">
        <f t="shared" si="16"/>
        <v xml:space="preserve"> </v>
      </c>
      <c r="BE183" s="567" t="str">
        <f t="shared" si="17"/>
        <v xml:space="preserve"> </v>
      </c>
      <c r="BF183" s="82"/>
      <c r="BG183" s="318"/>
    </row>
    <row r="184" spans="1:59" s="87" customFormat="1" ht="12.75" x14ac:dyDescent="0.25">
      <c r="A184" s="370"/>
      <c r="B184" s="150">
        <f>Demografia!B183</f>
        <v>0</v>
      </c>
      <c r="C184" s="150">
        <f>Demografia!C183</f>
        <v>0</v>
      </c>
      <c r="D184" s="151">
        <f>Demografia!D183</f>
        <v>0</v>
      </c>
      <c r="E184" s="151">
        <f>Demografia!F183</f>
        <v>0</v>
      </c>
      <c r="F184" s="82"/>
      <c r="G184" s="242"/>
      <c r="H184" s="260"/>
      <c r="I184" s="261"/>
      <c r="J184" s="261"/>
      <c r="K184" s="260"/>
      <c r="L184" s="260"/>
      <c r="M184" s="261"/>
      <c r="N184" s="260"/>
      <c r="O184" s="244"/>
      <c r="P184" s="264"/>
      <c r="Q184" s="264"/>
      <c r="R184" s="264"/>
      <c r="S184" s="264"/>
      <c r="T184" s="264"/>
      <c r="U184" s="260"/>
      <c r="V184" s="242"/>
      <c r="W184" s="242"/>
      <c r="X184" s="82"/>
      <c r="Y184" s="260"/>
      <c r="Z184" s="153"/>
      <c r="AA184" s="82"/>
      <c r="AB184" s="244"/>
      <c r="AC184" s="244"/>
      <c r="AD184" s="260"/>
      <c r="AE184" s="244"/>
      <c r="AF184" s="260"/>
      <c r="AG184" s="260"/>
      <c r="AH184" s="260"/>
      <c r="AI184" s="249"/>
      <c r="AJ184" s="249"/>
      <c r="AK184" s="249"/>
      <c r="AL184" s="249"/>
      <c r="AM184" s="482"/>
      <c r="AN184" s="249"/>
      <c r="AO184" s="249"/>
      <c r="AP184" s="249"/>
      <c r="AQ184" s="249"/>
      <c r="AR184" s="249"/>
      <c r="AS184" s="249"/>
      <c r="AT184" s="249"/>
      <c r="AU184" s="249"/>
      <c r="AV184" s="249"/>
      <c r="AW184" s="249"/>
      <c r="AX184" s="249"/>
      <c r="AY184" s="249"/>
      <c r="AZ184" s="251"/>
      <c r="BA184" s="482"/>
      <c r="BB184" s="566" t="str">
        <f t="shared" si="14"/>
        <v xml:space="preserve"> </v>
      </c>
      <c r="BC184" s="566" t="str">
        <f t="shared" si="15"/>
        <v xml:space="preserve"> </v>
      </c>
      <c r="BD184" s="566" t="str">
        <f t="shared" si="16"/>
        <v xml:space="preserve"> </v>
      </c>
      <c r="BE184" s="566" t="str">
        <f t="shared" si="17"/>
        <v xml:space="preserve"> </v>
      </c>
      <c r="BF184" s="82"/>
      <c r="BG184" s="146"/>
    </row>
    <row r="185" spans="1:59" s="87" customFormat="1" ht="12.75" x14ac:dyDescent="0.25">
      <c r="A185" s="370"/>
      <c r="B185" s="366">
        <f>Demografia!B184</f>
        <v>0</v>
      </c>
      <c r="C185" s="366">
        <f>Demografia!C184</f>
        <v>0</v>
      </c>
      <c r="D185" s="367">
        <f>Demografia!D184</f>
        <v>0</v>
      </c>
      <c r="E185" s="367">
        <f>Demografia!F184</f>
        <v>0</v>
      </c>
      <c r="F185" s="82"/>
      <c r="G185" s="420"/>
      <c r="H185" s="245"/>
      <c r="I185" s="483"/>
      <c r="J185" s="483"/>
      <c r="K185" s="245"/>
      <c r="L185" s="245"/>
      <c r="M185" s="483"/>
      <c r="N185" s="245"/>
      <c r="O185" s="246"/>
      <c r="P185" s="266"/>
      <c r="Q185" s="266"/>
      <c r="R185" s="266"/>
      <c r="S185" s="266"/>
      <c r="T185" s="266"/>
      <c r="U185" s="245"/>
      <c r="V185" s="420"/>
      <c r="W185" s="420"/>
      <c r="X185" s="82"/>
      <c r="Y185" s="245"/>
      <c r="Z185" s="421"/>
      <c r="AA185" s="82"/>
      <c r="AB185" s="246"/>
      <c r="AC185" s="246"/>
      <c r="AD185" s="245"/>
      <c r="AE185" s="246"/>
      <c r="AF185" s="245"/>
      <c r="AG185" s="245"/>
      <c r="AH185" s="245"/>
      <c r="AI185" s="250"/>
      <c r="AJ185" s="250"/>
      <c r="AK185" s="250"/>
      <c r="AL185" s="250"/>
      <c r="AM185" s="482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2"/>
      <c r="BA185" s="482"/>
      <c r="BB185" s="567" t="str">
        <f t="shared" si="14"/>
        <v xml:space="preserve"> </v>
      </c>
      <c r="BC185" s="567" t="str">
        <f t="shared" si="15"/>
        <v xml:space="preserve"> </v>
      </c>
      <c r="BD185" s="567" t="str">
        <f t="shared" si="16"/>
        <v xml:space="preserve"> </v>
      </c>
      <c r="BE185" s="567" t="str">
        <f t="shared" si="17"/>
        <v xml:space="preserve"> </v>
      </c>
      <c r="BF185" s="82"/>
      <c r="BG185" s="318"/>
    </row>
    <row r="186" spans="1:59" s="87" customFormat="1" ht="12.75" x14ac:dyDescent="0.25">
      <c r="A186" s="370"/>
      <c r="B186" s="150">
        <f>Demografia!B185</f>
        <v>0</v>
      </c>
      <c r="C186" s="150">
        <f>Demografia!C185</f>
        <v>0</v>
      </c>
      <c r="D186" s="151">
        <f>Demografia!D185</f>
        <v>0</v>
      </c>
      <c r="E186" s="151">
        <f>Demografia!F185</f>
        <v>0</v>
      </c>
      <c r="F186" s="82"/>
      <c r="G186" s="242"/>
      <c r="H186" s="260"/>
      <c r="I186" s="261"/>
      <c r="J186" s="261"/>
      <c r="K186" s="260"/>
      <c r="L186" s="260"/>
      <c r="M186" s="261"/>
      <c r="N186" s="260"/>
      <c r="O186" s="244"/>
      <c r="P186" s="264"/>
      <c r="Q186" s="264"/>
      <c r="R186" s="264"/>
      <c r="S186" s="264"/>
      <c r="T186" s="264"/>
      <c r="U186" s="260"/>
      <c r="V186" s="242"/>
      <c r="W186" s="242"/>
      <c r="X186" s="82"/>
      <c r="Y186" s="260"/>
      <c r="Z186" s="153"/>
      <c r="AA186" s="82"/>
      <c r="AB186" s="244"/>
      <c r="AC186" s="244"/>
      <c r="AD186" s="260"/>
      <c r="AE186" s="244"/>
      <c r="AF186" s="260"/>
      <c r="AG186" s="260"/>
      <c r="AH186" s="260"/>
      <c r="AI186" s="249"/>
      <c r="AJ186" s="249"/>
      <c r="AK186" s="249"/>
      <c r="AL186" s="249"/>
      <c r="AM186" s="482"/>
      <c r="AN186" s="249"/>
      <c r="AO186" s="249"/>
      <c r="AP186" s="249"/>
      <c r="AQ186" s="249"/>
      <c r="AR186" s="249"/>
      <c r="AS186" s="249"/>
      <c r="AT186" s="249"/>
      <c r="AU186" s="249"/>
      <c r="AV186" s="249"/>
      <c r="AW186" s="249"/>
      <c r="AX186" s="249"/>
      <c r="AY186" s="249"/>
      <c r="AZ186" s="251"/>
      <c r="BA186" s="482"/>
      <c r="BB186" s="566" t="str">
        <f t="shared" si="14"/>
        <v xml:space="preserve"> </v>
      </c>
      <c r="BC186" s="566" t="str">
        <f t="shared" si="15"/>
        <v xml:space="preserve"> </v>
      </c>
      <c r="BD186" s="566" t="str">
        <f t="shared" si="16"/>
        <v xml:space="preserve"> </v>
      </c>
      <c r="BE186" s="566" t="str">
        <f t="shared" si="17"/>
        <v xml:space="preserve"> </v>
      </c>
      <c r="BF186" s="82"/>
      <c r="BG186" s="146"/>
    </row>
    <row r="187" spans="1:59" s="87" customFormat="1" ht="12.75" x14ac:dyDescent="0.25">
      <c r="A187" s="370"/>
      <c r="B187" s="366">
        <f>Demografia!B186</f>
        <v>0</v>
      </c>
      <c r="C187" s="366">
        <f>Demografia!C186</f>
        <v>0</v>
      </c>
      <c r="D187" s="367">
        <f>Demografia!D186</f>
        <v>0</v>
      </c>
      <c r="E187" s="367">
        <f>Demografia!F186</f>
        <v>0</v>
      </c>
      <c r="F187" s="82"/>
      <c r="G187" s="420"/>
      <c r="H187" s="245"/>
      <c r="I187" s="483"/>
      <c r="J187" s="483"/>
      <c r="K187" s="245"/>
      <c r="L187" s="245"/>
      <c r="M187" s="483"/>
      <c r="N187" s="245"/>
      <c r="O187" s="246"/>
      <c r="P187" s="266"/>
      <c r="Q187" s="266"/>
      <c r="R187" s="266"/>
      <c r="S187" s="266"/>
      <c r="T187" s="266"/>
      <c r="U187" s="245"/>
      <c r="V187" s="420"/>
      <c r="W187" s="420"/>
      <c r="X187" s="82"/>
      <c r="Y187" s="245"/>
      <c r="Z187" s="421"/>
      <c r="AA187" s="82"/>
      <c r="AB187" s="246"/>
      <c r="AC187" s="246"/>
      <c r="AD187" s="245"/>
      <c r="AE187" s="246"/>
      <c r="AF187" s="245"/>
      <c r="AG187" s="245"/>
      <c r="AH187" s="245"/>
      <c r="AI187" s="250"/>
      <c r="AJ187" s="250"/>
      <c r="AK187" s="250"/>
      <c r="AL187" s="250"/>
      <c r="AM187" s="482"/>
      <c r="AN187" s="250"/>
      <c r="AO187" s="250"/>
      <c r="AP187" s="250"/>
      <c r="AQ187" s="250"/>
      <c r="AR187" s="250"/>
      <c r="AS187" s="250"/>
      <c r="AT187" s="250"/>
      <c r="AU187" s="250"/>
      <c r="AV187" s="250"/>
      <c r="AW187" s="250"/>
      <c r="AX187" s="250"/>
      <c r="AY187" s="250"/>
      <c r="AZ187" s="252"/>
      <c r="BA187" s="482"/>
      <c r="BB187" s="567" t="str">
        <f t="shared" si="14"/>
        <v xml:space="preserve"> </v>
      </c>
      <c r="BC187" s="567" t="str">
        <f t="shared" si="15"/>
        <v xml:space="preserve"> </v>
      </c>
      <c r="BD187" s="567" t="str">
        <f t="shared" si="16"/>
        <v xml:space="preserve"> </v>
      </c>
      <c r="BE187" s="567" t="str">
        <f t="shared" si="17"/>
        <v xml:space="preserve"> </v>
      </c>
      <c r="BF187" s="82"/>
      <c r="BG187" s="318"/>
    </row>
    <row r="188" spans="1:59" s="87" customFormat="1" ht="12.75" x14ac:dyDescent="0.25">
      <c r="A188" s="370"/>
      <c r="B188" s="150">
        <f>Demografia!B187</f>
        <v>0</v>
      </c>
      <c r="C188" s="150">
        <f>Demografia!C187</f>
        <v>0</v>
      </c>
      <c r="D188" s="151">
        <f>Demografia!D187</f>
        <v>0</v>
      </c>
      <c r="E188" s="151">
        <f>Demografia!F187</f>
        <v>0</v>
      </c>
      <c r="F188" s="82"/>
      <c r="G188" s="242"/>
      <c r="H188" s="260"/>
      <c r="I188" s="261"/>
      <c r="J188" s="261"/>
      <c r="K188" s="260"/>
      <c r="L188" s="260"/>
      <c r="M188" s="261"/>
      <c r="N188" s="260"/>
      <c r="O188" s="244"/>
      <c r="P188" s="264"/>
      <c r="Q188" s="264"/>
      <c r="R188" s="264"/>
      <c r="S188" s="264"/>
      <c r="T188" s="264"/>
      <c r="U188" s="260"/>
      <c r="V188" s="242"/>
      <c r="W188" s="242"/>
      <c r="X188" s="82"/>
      <c r="Y188" s="260"/>
      <c r="Z188" s="153"/>
      <c r="AA188" s="82"/>
      <c r="AB188" s="244"/>
      <c r="AC188" s="244"/>
      <c r="AD188" s="260"/>
      <c r="AE188" s="244"/>
      <c r="AF188" s="260"/>
      <c r="AG188" s="260"/>
      <c r="AH188" s="260"/>
      <c r="AI188" s="249"/>
      <c r="AJ188" s="249"/>
      <c r="AK188" s="249"/>
      <c r="AL188" s="249"/>
      <c r="AM188" s="482"/>
      <c r="AN188" s="249"/>
      <c r="AO188" s="249"/>
      <c r="AP188" s="249"/>
      <c r="AQ188" s="249"/>
      <c r="AR188" s="249"/>
      <c r="AS188" s="249"/>
      <c r="AT188" s="249"/>
      <c r="AU188" s="249"/>
      <c r="AV188" s="249"/>
      <c r="AW188" s="249"/>
      <c r="AX188" s="249"/>
      <c r="AY188" s="249"/>
      <c r="AZ188" s="251"/>
      <c r="BA188" s="482"/>
      <c r="BB188" s="566" t="str">
        <f t="shared" si="14"/>
        <v xml:space="preserve"> </v>
      </c>
      <c r="BC188" s="566" t="str">
        <f t="shared" si="15"/>
        <v xml:space="preserve"> </v>
      </c>
      <c r="BD188" s="566" t="str">
        <f t="shared" si="16"/>
        <v xml:space="preserve"> </v>
      </c>
      <c r="BE188" s="566" t="str">
        <f t="shared" si="17"/>
        <v xml:space="preserve"> </v>
      </c>
      <c r="BF188" s="82"/>
      <c r="BG188" s="146"/>
    </row>
    <row r="189" spans="1:59" s="87" customFormat="1" ht="12.75" x14ac:dyDescent="0.25">
      <c r="A189" s="370"/>
      <c r="B189" s="366">
        <f>Demografia!B188</f>
        <v>0</v>
      </c>
      <c r="C189" s="366">
        <f>Demografia!C188</f>
        <v>0</v>
      </c>
      <c r="D189" s="367">
        <f>Demografia!D188</f>
        <v>0</v>
      </c>
      <c r="E189" s="367">
        <f>Demografia!F188</f>
        <v>0</v>
      </c>
      <c r="F189" s="82"/>
      <c r="G189" s="420"/>
      <c r="H189" s="245"/>
      <c r="I189" s="483"/>
      <c r="J189" s="483"/>
      <c r="K189" s="245"/>
      <c r="L189" s="245"/>
      <c r="M189" s="483"/>
      <c r="N189" s="245"/>
      <c r="O189" s="246"/>
      <c r="P189" s="266"/>
      <c r="Q189" s="266"/>
      <c r="R189" s="266"/>
      <c r="S189" s="266"/>
      <c r="T189" s="266"/>
      <c r="U189" s="245"/>
      <c r="V189" s="420"/>
      <c r="W189" s="420"/>
      <c r="X189" s="82"/>
      <c r="Y189" s="245"/>
      <c r="Z189" s="421"/>
      <c r="AA189" s="82"/>
      <c r="AB189" s="246"/>
      <c r="AC189" s="246"/>
      <c r="AD189" s="245"/>
      <c r="AE189" s="246"/>
      <c r="AF189" s="245"/>
      <c r="AG189" s="245"/>
      <c r="AH189" s="245"/>
      <c r="AI189" s="250"/>
      <c r="AJ189" s="250"/>
      <c r="AK189" s="250"/>
      <c r="AL189" s="250"/>
      <c r="AM189" s="482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2"/>
      <c r="BA189" s="482"/>
      <c r="BB189" s="567" t="str">
        <f t="shared" si="14"/>
        <v xml:space="preserve"> </v>
      </c>
      <c r="BC189" s="567" t="str">
        <f t="shared" si="15"/>
        <v xml:space="preserve"> </v>
      </c>
      <c r="BD189" s="567" t="str">
        <f t="shared" si="16"/>
        <v xml:space="preserve"> </v>
      </c>
      <c r="BE189" s="567" t="str">
        <f t="shared" si="17"/>
        <v xml:space="preserve"> </v>
      </c>
      <c r="BF189" s="82"/>
      <c r="BG189" s="318"/>
    </row>
    <row r="190" spans="1:59" s="87" customFormat="1" ht="12.75" x14ac:dyDescent="0.25">
      <c r="A190" s="370"/>
      <c r="B190" s="150">
        <f>Demografia!B189</f>
        <v>0</v>
      </c>
      <c r="C190" s="150">
        <f>Demografia!C189</f>
        <v>0</v>
      </c>
      <c r="D190" s="151">
        <f>Demografia!D189</f>
        <v>0</v>
      </c>
      <c r="E190" s="151">
        <f>Demografia!F189</f>
        <v>0</v>
      </c>
      <c r="F190" s="82"/>
      <c r="G190" s="242"/>
      <c r="H190" s="260"/>
      <c r="I190" s="261"/>
      <c r="J190" s="261"/>
      <c r="K190" s="260"/>
      <c r="L190" s="260"/>
      <c r="M190" s="261"/>
      <c r="N190" s="260"/>
      <c r="O190" s="244"/>
      <c r="P190" s="264"/>
      <c r="Q190" s="264"/>
      <c r="R190" s="264"/>
      <c r="S190" s="264"/>
      <c r="T190" s="264"/>
      <c r="U190" s="260"/>
      <c r="V190" s="242"/>
      <c r="W190" s="242"/>
      <c r="X190" s="82"/>
      <c r="Y190" s="260"/>
      <c r="Z190" s="153"/>
      <c r="AA190" s="82"/>
      <c r="AB190" s="244"/>
      <c r="AC190" s="244"/>
      <c r="AD190" s="260"/>
      <c r="AE190" s="244"/>
      <c r="AF190" s="260"/>
      <c r="AG190" s="260"/>
      <c r="AH190" s="260"/>
      <c r="AI190" s="249"/>
      <c r="AJ190" s="249"/>
      <c r="AK190" s="249"/>
      <c r="AL190" s="249"/>
      <c r="AM190" s="482"/>
      <c r="AN190" s="249"/>
      <c r="AO190" s="249"/>
      <c r="AP190" s="249"/>
      <c r="AQ190" s="249"/>
      <c r="AR190" s="249"/>
      <c r="AS190" s="249"/>
      <c r="AT190" s="249"/>
      <c r="AU190" s="249"/>
      <c r="AV190" s="249"/>
      <c r="AW190" s="249"/>
      <c r="AX190" s="249"/>
      <c r="AY190" s="249"/>
      <c r="AZ190" s="251"/>
      <c r="BA190" s="482"/>
      <c r="BB190" s="566" t="str">
        <f t="shared" si="14"/>
        <v xml:space="preserve"> </v>
      </c>
      <c r="BC190" s="566" t="str">
        <f t="shared" si="15"/>
        <v xml:space="preserve"> </v>
      </c>
      <c r="BD190" s="566" t="str">
        <f t="shared" si="16"/>
        <v xml:space="preserve"> </v>
      </c>
      <c r="BE190" s="566" t="str">
        <f t="shared" si="17"/>
        <v xml:space="preserve"> </v>
      </c>
      <c r="BF190" s="82"/>
      <c r="BG190" s="146"/>
    </row>
    <row r="191" spans="1:59" s="87" customFormat="1" ht="12.75" x14ac:dyDescent="0.25">
      <c r="A191" s="370"/>
      <c r="B191" s="366">
        <f>Demografia!B190</f>
        <v>0</v>
      </c>
      <c r="C191" s="366">
        <f>Demografia!C190</f>
        <v>0</v>
      </c>
      <c r="D191" s="367">
        <f>Demografia!D190</f>
        <v>0</v>
      </c>
      <c r="E191" s="367">
        <f>Demografia!F190</f>
        <v>0</v>
      </c>
      <c r="F191" s="82"/>
      <c r="G191" s="420"/>
      <c r="H191" s="245"/>
      <c r="I191" s="483"/>
      <c r="J191" s="483"/>
      <c r="K191" s="245"/>
      <c r="L191" s="245"/>
      <c r="M191" s="483"/>
      <c r="N191" s="245"/>
      <c r="O191" s="246"/>
      <c r="P191" s="266"/>
      <c r="Q191" s="266"/>
      <c r="R191" s="266"/>
      <c r="S191" s="266"/>
      <c r="T191" s="266"/>
      <c r="U191" s="245"/>
      <c r="V191" s="420"/>
      <c r="W191" s="420"/>
      <c r="X191" s="82"/>
      <c r="Y191" s="245"/>
      <c r="Z191" s="421"/>
      <c r="AA191" s="82"/>
      <c r="AB191" s="246"/>
      <c r="AC191" s="246"/>
      <c r="AD191" s="245"/>
      <c r="AE191" s="246"/>
      <c r="AF191" s="245"/>
      <c r="AG191" s="245"/>
      <c r="AH191" s="245"/>
      <c r="AI191" s="250"/>
      <c r="AJ191" s="250"/>
      <c r="AK191" s="250"/>
      <c r="AL191" s="250"/>
      <c r="AM191" s="482"/>
      <c r="AN191" s="250"/>
      <c r="AO191" s="250"/>
      <c r="AP191" s="250"/>
      <c r="AQ191" s="250"/>
      <c r="AR191" s="250"/>
      <c r="AS191" s="250"/>
      <c r="AT191" s="250"/>
      <c r="AU191" s="250"/>
      <c r="AV191" s="250"/>
      <c r="AW191" s="250"/>
      <c r="AX191" s="250"/>
      <c r="AY191" s="250"/>
      <c r="AZ191" s="252"/>
      <c r="BA191" s="482"/>
      <c r="BB191" s="567" t="str">
        <f t="shared" si="14"/>
        <v xml:space="preserve"> </v>
      </c>
      <c r="BC191" s="567" t="str">
        <f t="shared" si="15"/>
        <v xml:space="preserve"> </v>
      </c>
      <c r="BD191" s="567" t="str">
        <f t="shared" si="16"/>
        <v xml:space="preserve"> </v>
      </c>
      <c r="BE191" s="567" t="str">
        <f t="shared" si="17"/>
        <v xml:space="preserve"> </v>
      </c>
      <c r="BF191" s="82"/>
      <c r="BG191" s="318"/>
    </row>
    <row r="192" spans="1:59" s="87" customFormat="1" ht="12.75" x14ac:dyDescent="0.25">
      <c r="A192" s="370"/>
      <c r="B192" s="150">
        <f>Demografia!B191</f>
        <v>0</v>
      </c>
      <c r="C192" s="150">
        <f>Demografia!C191</f>
        <v>0</v>
      </c>
      <c r="D192" s="151">
        <f>Demografia!D191</f>
        <v>0</v>
      </c>
      <c r="E192" s="151">
        <f>Demografia!F191</f>
        <v>0</v>
      </c>
      <c r="F192" s="82"/>
      <c r="G192" s="242"/>
      <c r="H192" s="260"/>
      <c r="I192" s="261"/>
      <c r="J192" s="261"/>
      <c r="K192" s="260"/>
      <c r="L192" s="260"/>
      <c r="M192" s="261"/>
      <c r="N192" s="260"/>
      <c r="O192" s="244"/>
      <c r="P192" s="264"/>
      <c r="Q192" s="264"/>
      <c r="R192" s="264"/>
      <c r="S192" s="264"/>
      <c r="T192" s="264"/>
      <c r="U192" s="260"/>
      <c r="V192" s="242"/>
      <c r="W192" s="242"/>
      <c r="X192" s="82"/>
      <c r="Y192" s="260"/>
      <c r="Z192" s="153"/>
      <c r="AA192" s="82"/>
      <c r="AB192" s="244"/>
      <c r="AC192" s="244"/>
      <c r="AD192" s="260"/>
      <c r="AE192" s="244"/>
      <c r="AF192" s="260"/>
      <c r="AG192" s="260"/>
      <c r="AH192" s="260"/>
      <c r="AI192" s="249"/>
      <c r="AJ192" s="249"/>
      <c r="AK192" s="249"/>
      <c r="AL192" s="249"/>
      <c r="AM192" s="482"/>
      <c r="AN192" s="249"/>
      <c r="AO192" s="249"/>
      <c r="AP192" s="249"/>
      <c r="AQ192" s="249"/>
      <c r="AR192" s="249"/>
      <c r="AS192" s="249"/>
      <c r="AT192" s="249"/>
      <c r="AU192" s="249"/>
      <c r="AV192" s="249"/>
      <c r="AW192" s="249"/>
      <c r="AX192" s="249"/>
      <c r="AY192" s="249"/>
      <c r="AZ192" s="251"/>
      <c r="BA192" s="482"/>
      <c r="BB192" s="566" t="str">
        <f t="shared" si="14"/>
        <v xml:space="preserve"> </v>
      </c>
      <c r="BC192" s="566" t="str">
        <f t="shared" si="15"/>
        <v xml:space="preserve"> </v>
      </c>
      <c r="BD192" s="566" t="str">
        <f t="shared" si="16"/>
        <v xml:space="preserve"> </v>
      </c>
      <c r="BE192" s="566" t="str">
        <f t="shared" si="17"/>
        <v xml:space="preserve"> </v>
      </c>
      <c r="BF192" s="82"/>
      <c r="BG192" s="146"/>
    </row>
    <row r="193" spans="1:59" s="87" customFormat="1" ht="12.75" x14ac:dyDescent="0.25">
      <c r="A193" s="370"/>
      <c r="B193" s="366">
        <f>Demografia!B192</f>
        <v>0</v>
      </c>
      <c r="C193" s="366">
        <f>Demografia!C192</f>
        <v>0</v>
      </c>
      <c r="D193" s="367">
        <f>Demografia!D192</f>
        <v>0</v>
      </c>
      <c r="E193" s="367">
        <f>Demografia!F192</f>
        <v>0</v>
      </c>
      <c r="F193" s="82"/>
      <c r="G193" s="420"/>
      <c r="H193" s="245"/>
      <c r="I193" s="483"/>
      <c r="J193" s="483"/>
      <c r="K193" s="245"/>
      <c r="L193" s="245"/>
      <c r="M193" s="483"/>
      <c r="N193" s="245"/>
      <c r="O193" s="246"/>
      <c r="P193" s="266"/>
      <c r="Q193" s="266"/>
      <c r="R193" s="266"/>
      <c r="S193" s="266"/>
      <c r="T193" s="266"/>
      <c r="U193" s="245"/>
      <c r="V193" s="420"/>
      <c r="W193" s="420"/>
      <c r="X193" s="82"/>
      <c r="Y193" s="245"/>
      <c r="Z193" s="421"/>
      <c r="AA193" s="82"/>
      <c r="AB193" s="246"/>
      <c r="AC193" s="246"/>
      <c r="AD193" s="245"/>
      <c r="AE193" s="246"/>
      <c r="AF193" s="245"/>
      <c r="AG193" s="245"/>
      <c r="AH193" s="245"/>
      <c r="AI193" s="250"/>
      <c r="AJ193" s="250"/>
      <c r="AK193" s="250"/>
      <c r="AL193" s="250"/>
      <c r="AM193" s="482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2"/>
      <c r="BA193" s="482"/>
      <c r="BB193" s="567" t="str">
        <f t="shared" si="14"/>
        <v xml:space="preserve"> </v>
      </c>
      <c r="BC193" s="567" t="str">
        <f t="shared" si="15"/>
        <v xml:space="preserve"> </v>
      </c>
      <c r="BD193" s="567" t="str">
        <f t="shared" si="16"/>
        <v xml:space="preserve"> </v>
      </c>
      <c r="BE193" s="567" t="str">
        <f t="shared" si="17"/>
        <v xml:space="preserve"> </v>
      </c>
      <c r="BF193" s="82"/>
      <c r="BG193" s="318"/>
    </row>
    <row r="194" spans="1:59" s="87" customFormat="1" ht="12.75" x14ac:dyDescent="0.25">
      <c r="A194" s="370"/>
      <c r="B194" s="150">
        <f>Demografia!B193</f>
        <v>0</v>
      </c>
      <c r="C194" s="150">
        <f>Demografia!C193</f>
        <v>0</v>
      </c>
      <c r="D194" s="151">
        <f>Demografia!D193</f>
        <v>0</v>
      </c>
      <c r="E194" s="151">
        <f>Demografia!F193</f>
        <v>0</v>
      </c>
      <c r="F194" s="82"/>
      <c r="G194" s="242"/>
      <c r="H194" s="260"/>
      <c r="I194" s="261"/>
      <c r="J194" s="261"/>
      <c r="K194" s="260"/>
      <c r="L194" s="260"/>
      <c r="M194" s="261"/>
      <c r="N194" s="260"/>
      <c r="O194" s="244"/>
      <c r="P194" s="264"/>
      <c r="Q194" s="264"/>
      <c r="R194" s="264"/>
      <c r="S194" s="264"/>
      <c r="T194" s="264"/>
      <c r="U194" s="260"/>
      <c r="V194" s="242"/>
      <c r="W194" s="242"/>
      <c r="X194" s="82"/>
      <c r="Y194" s="260"/>
      <c r="Z194" s="153"/>
      <c r="AA194" s="82"/>
      <c r="AB194" s="244"/>
      <c r="AC194" s="244"/>
      <c r="AD194" s="260"/>
      <c r="AE194" s="244"/>
      <c r="AF194" s="260"/>
      <c r="AG194" s="260"/>
      <c r="AH194" s="260"/>
      <c r="AI194" s="249"/>
      <c r="AJ194" s="249"/>
      <c r="AK194" s="249"/>
      <c r="AL194" s="249"/>
      <c r="AM194" s="482"/>
      <c r="AN194" s="249"/>
      <c r="AO194" s="249"/>
      <c r="AP194" s="249"/>
      <c r="AQ194" s="249"/>
      <c r="AR194" s="249"/>
      <c r="AS194" s="249"/>
      <c r="AT194" s="249"/>
      <c r="AU194" s="249"/>
      <c r="AV194" s="249"/>
      <c r="AW194" s="249"/>
      <c r="AX194" s="249"/>
      <c r="AY194" s="249"/>
      <c r="AZ194" s="251"/>
      <c r="BA194" s="482"/>
      <c r="BB194" s="566" t="str">
        <f t="shared" si="14"/>
        <v xml:space="preserve"> </v>
      </c>
      <c r="BC194" s="566" t="str">
        <f t="shared" si="15"/>
        <v xml:space="preserve"> </v>
      </c>
      <c r="BD194" s="566" t="str">
        <f t="shared" si="16"/>
        <v xml:space="preserve"> </v>
      </c>
      <c r="BE194" s="566" t="str">
        <f t="shared" si="17"/>
        <v xml:space="preserve"> </v>
      </c>
      <c r="BF194" s="82"/>
      <c r="BG194" s="146"/>
    </row>
    <row r="195" spans="1:59" s="87" customFormat="1" ht="12.75" x14ac:dyDescent="0.25">
      <c r="A195" s="370"/>
      <c r="B195" s="366">
        <f>Demografia!B194</f>
        <v>0</v>
      </c>
      <c r="C195" s="366">
        <f>Demografia!C194</f>
        <v>0</v>
      </c>
      <c r="D195" s="367">
        <f>Demografia!D194</f>
        <v>0</v>
      </c>
      <c r="E195" s="367">
        <f>Demografia!F194</f>
        <v>0</v>
      </c>
      <c r="F195" s="82"/>
      <c r="G195" s="420"/>
      <c r="H195" s="245"/>
      <c r="I195" s="483"/>
      <c r="J195" s="483"/>
      <c r="K195" s="245"/>
      <c r="L195" s="245"/>
      <c r="M195" s="483"/>
      <c r="N195" s="245"/>
      <c r="O195" s="246"/>
      <c r="P195" s="266"/>
      <c r="Q195" s="266"/>
      <c r="R195" s="266"/>
      <c r="S195" s="266"/>
      <c r="T195" s="266"/>
      <c r="U195" s="245"/>
      <c r="V195" s="420"/>
      <c r="W195" s="420"/>
      <c r="X195" s="82"/>
      <c r="Y195" s="245"/>
      <c r="Z195" s="421"/>
      <c r="AA195" s="82"/>
      <c r="AB195" s="246"/>
      <c r="AC195" s="246"/>
      <c r="AD195" s="245"/>
      <c r="AE195" s="246"/>
      <c r="AF195" s="245"/>
      <c r="AG195" s="245"/>
      <c r="AH195" s="245"/>
      <c r="AI195" s="250"/>
      <c r="AJ195" s="250"/>
      <c r="AK195" s="250"/>
      <c r="AL195" s="250"/>
      <c r="AM195" s="482"/>
      <c r="AN195" s="250"/>
      <c r="AO195" s="250"/>
      <c r="AP195" s="250"/>
      <c r="AQ195" s="250"/>
      <c r="AR195" s="250"/>
      <c r="AS195" s="250"/>
      <c r="AT195" s="250"/>
      <c r="AU195" s="250"/>
      <c r="AV195" s="250"/>
      <c r="AW195" s="250"/>
      <c r="AX195" s="250"/>
      <c r="AY195" s="250"/>
      <c r="AZ195" s="252"/>
      <c r="BA195" s="482"/>
      <c r="BB195" s="567" t="str">
        <f t="shared" si="14"/>
        <v xml:space="preserve"> </v>
      </c>
      <c r="BC195" s="567" t="str">
        <f t="shared" si="15"/>
        <v xml:space="preserve"> </v>
      </c>
      <c r="BD195" s="567" t="str">
        <f t="shared" si="16"/>
        <v xml:space="preserve"> </v>
      </c>
      <c r="BE195" s="567" t="str">
        <f t="shared" si="17"/>
        <v xml:space="preserve"> </v>
      </c>
      <c r="BF195" s="82"/>
      <c r="BG195" s="318"/>
    </row>
    <row r="196" spans="1:59" s="87" customFormat="1" ht="12.75" x14ac:dyDescent="0.25">
      <c r="A196" s="370"/>
      <c r="B196" s="150">
        <f>Demografia!B195</f>
        <v>0</v>
      </c>
      <c r="C196" s="150">
        <f>Demografia!C195</f>
        <v>0</v>
      </c>
      <c r="D196" s="151">
        <f>Demografia!D195</f>
        <v>0</v>
      </c>
      <c r="E196" s="151">
        <f>Demografia!F195</f>
        <v>0</v>
      </c>
      <c r="F196" s="82"/>
      <c r="G196" s="242"/>
      <c r="H196" s="260"/>
      <c r="I196" s="261"/>
      <c r="J196" s="261"/>
      <c r="K196" s="260"/>
      <c r="L196" s="260"/>
      <c r="M196" s="261"/>
      <c r="N196" s="260"/>
      <c r="O196" s="244"/>
      <c r="P196" s="264"/>
      <c r="Q196" s="264"/>
      <c r="R196" s="264"/>
      <c r="S196" s="264"/>
      <c r="T196" s="264"/>
      <c r="U196" s="260"/>
      <c r="V196" s="242"/>
      <c r="W196" s="242"/>
      <c r="X196" s="82"/>
      <c r="Y196" s="260"/>
      <c r="Z196" s="153"/>
      <c r="AA196" s="82"/>
      <c r="AB196" s="244"/>
      <c r="AC196" s="244"/>
      <c r="AD196" s="260"/>
      <c r="AE196" s="244"/>
      <c r="AF196" s="260"/>
      <c r="AG196" s="260"/>
      <c r="AH196" s="260"/>
      <c r="AI196" s="249"/>
      <c r="AJ196" s="249"/>
      <c r="AK196" s="249"/>
      <c r="AL196" s="249"/>
      <c r="AM196" s="482"/>
      <c r="AN196" s="249"/>
      <c r="AO196" s="249"/>
      <c r="AP196" s="249"/>
      <c r="AQ196" s="249"/>
      <c r="AR196" s="249"/>
      <c r="AS196" s="249"/>
      <c r="AT196" s="249"/>
      <c r="AU196" s="249"/>
      <c r="AV196" s="249"/>
      <c r="AW196" s="249"/>
      <c r="AX196" s="249"/>
      <c r="AY196" s="249"/>
      <c r="AZ196" s="251"/>
      <c r="BA196" s="482"/>
      <c r="BB196" s="566" t="str">
        <f t="shared" si="14"/>
        <v xml:space="preserve"> </v>
      </c>
      <c r="BC196" s="566" t="str">
        <f t="shared" si="15"/>
        <v xml:space="preserve"> </v>
      </c>
      <c r="BD196" s="566" t="str">
        <f t="shared" si="16"/>
        <v xml:space="preserve"> </v>
      </c>
      <c r="BE196" s="566" t="str">
        <f t="shared" si="17"/>
        <v xml:space="preserve"> </v>
      </c>
      <c r="BF196" s="82"/>
      <c r="BG196" s="146"/>
    </row>
    <row r="197" spans="1:59" s="87" customFormat="1" ht="12.75" x14ac:dyDescent="0.25">
      <c r="A197" s="370"/>
      <c r="B197" s="366">
        <f>Demografia!B196</f>
        <v>0</v>
      </c>
      <c r="C197" s="366">
        <f>Demografia!C196</f>
        <v>0</v>
      </c>
      <c r="D197" s="367">
        <f>Demografia!D196</f>
        <v>0</v>
      </c>
      <c r="E197" s="367">
        <f>Demografia!F196</f>
        <v>0</v>
      </c>
      <c r="F197" s="82"/>
      <c r="G197" s="420"/>
      <c r="H197" s="245"/>
      <c r="I197" s="483"/>
      <c r="J197" s="483"/>
      <c r="K197" s="245"/>
      <c r="L197" s="245"/>
      <c r="M197" s="483"/>
      <c r="N197" s="245"/>
      <c r="O197" s="246"/>
      <c r="P197" s="266"/>
      <c r="Q197" s="266"/>
      <c r="R197" s="266"/>
      <c r="S197" s="266"/>
      <c r="T197" s="266"/>
      <c r="U197" s="245"/>
      <c r="V197" s="420"/>
      <c r="W197" s="420"/>
      <c r="X197" s="82"/>
      <c r="Y197" s="245"/>
      <c r="Z197" s="421"/>
      <c r="AA197" s="82"/>
      <c r="AB197" s="246"/>
      <c r="AC197" s="246"/>
      <c r="AD197" s="245"/>
      <c r="AE197" s="246"/>
      <c r="AF197" s="245"/>
      <c r="AG197" s="245"/>
      <c r="AH197" s="245"/>
      <c r="AI197" s="250"/>
      <c r="AJ197" s="250"/>
      <c r="AK197" s="250"/>
      <c r="AL197" s="250"/>
      <c r="AM197" s="482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2"/>
      <c r="BA197" s="482"/>
      <c r="BB197" s="567" t="str">
        <f t="shared" si="14"/>
        <v xml:space="preserve"> </v>
      </c>
      <c r="BC197" s="567" t="str">
        <f t="shared" si="15"/>
        <v xml:space="preserve"> </v>
      </c>
      <c r="BD197" s="567" t="str">
        <f t="shared" si="16"/>
        <v xml:space="preserve"> </v>
      </c>
      <c r="BE197" s="567" t="str">
        <f t="shared" si="17"/>
        <v xml:space="preserve"> </v>
      </c>
      <c r="BF197" s="82"/>
      <c r="BG197" s="318"/>
    </row>
    <row r="198" spans="1:59" s="87" customFormat="1" ht="12.75" x14ac:dyDescent="0.25">
      <c r="A198" s="370"/>
      <c r="B198" s="150">
        <f>Demografia!B197</f>
        <v>0</v>
      </c>
      <c r="C198" s="150">
        <f>Demografia!C197</f>
        <v>0</v>
      </c>
      <c r="D198" s="151">
        <f>Demografia!D197</f>
        <v>0</v>
      </c>
      <c r="E198" s="151">
        <f>Demografia!F197</f>
        <v>0</v>
      </c>
      <c r="F198" s="82"/>
      <c r="G198" s="242"/>
      <c r="H198" s="260"/>
      <c r="I198" s="261"/>
      <c r="J198" s="261"/>
      <c r="K198" s="260"/>
      <c r="L198" s="260"/>
      <c r="M198" s="261"/>
      <c r="N198" s="260"/>
      <c r="O198" s="244"/>
      <c r="P198" s="264"/>
      <c r="Q198" s="264"/>
      <c r="R198" s="264"/>
      <c r="S198" s="264"/>
      <c r="T198" s="264"/>
      <c r="U198" s="260"/>
      <c r="V198" s="242"/>
      <c r="W198" s="242"/>
      <c r="X198" s="82"/>
      <c r="Y198" s="260"/>
      <c r="Z198" s="153"/>
      <c r="AA198" s="82"/>
      <c r="AB198" s="244"/>
      <c r="AC198" s="244"/>
      <c r="AD198" s="260"/>
      <c r="AE198" s="244"/>
      <c r="AF198" s="260"/>
      <c r="AG198" s="260"/>
      <c r="AH198" s="260"/>
      <c r="AI198" s="249"/>
      <c r="AJ198" s="249"/>
      <c r="AK198" s="249"/>
      <c r="AL198" s="249"/>
      <c r="AM198" s="482"/>
      <c r="AN198" s="249"/>
      <c r="AO198" s="249"/>
      <c r="AP198" s="249"/>
      <c r="AQ198" s="249"/>
      <c r="AR198" s="249"/>
      <c r="AS198" s="249"/>
      <c r="AT198" s="249"/>
      <c r="AU198" s="249"/>
      <c r="AV198" s="249"/>
      <c r="AW198" s="249"/>
      <c r="AX198" s="249"/>
      <c r="AY198" s="249"/>
      <c r="AZ198" s="251"/>
      <c r="BA198" s="482"/>
      <c r="BB198" s="566" t="str">
        <f t="shared" si="14"/>
        <v xml:space="preserve"> </v>
      </c>
      <c r="BC198" s="566" t="str">
        <f t="shared" si="15"/>
        <v xml:space="preserve"> </v>
      </c>
      <c r="BD198" s="566" t="str">
        <f t="shared" si="16"/>
        <v xml:space="preserve"> </v>
      </c>
      <c r="BE198" s="566" t="str">
        <f t="shared" si="17"/>
        <v xml:space="preserve"> </v>
      </c>
      <c r="BF198" s="82"/>
      <c r="BG198" s="146"/>
    </row>
    <row r="199" spans="1:59" s="87" customFormat="1" ht="12.75" x14ac:dyDescent="0.25">
      <c r="A199" s="370"/>
      <c r="B199" s="366">
        <f>Demografia!B198</f>
        <v>0</v>
      </c>
      <c r="C199" s="366">
        <f>Demografia!C198</f>
        <v>0</v>
      </c>
      <c r="D199" s="367">
        <f>Demografia!D198</f>
        <v>0</v>
      </c>
      <c r="E199" s="367">
        <f>Demografia!F198</f>
        <v>0</v>
      </c>
      <c r="F199" s="82"/>
      <c r="G199" s="420"/>
      <c r="H199" s="245"/>
      <c r="I199" s="483"/>
      <c r="J199" s="483"/>
      <c r="K199" s="245"/>
      <c r="L199" s="245"/>
      <c r="M199" s="483"/>
      <c r="N199" s="245"/>
      <c r="O199" s="246"/>
      <c r="P199" s="266"/>
      <c r="Q199" s="266"/>
      <c r="R199" s="266"/>
      <c r="S199" s="266"/>
      <c r="T199" s="266"/>
      <c r="U199" s="245"/>
      <c r="V199" s="420"/>
      <c r="W199" s="420"/>
      <c r="X199" s="82"/>
      <c r="Y199" s="245"/>
      <c r="Z199" s="421"/>
      <c r="AA199" s="82"/>
      <c r="AB199" s="246"/>
      <c r="AC199" s="246"/>
      <c r="AD199" s="245"/>
      <c r="AE199" s="246"/>
      <c r="AF199" s="245"/>
      <c r="AG199" s="245"/>
      <c r="AH199" s="245"/>
      <c r="AI199" s="250"/>
      <c r="AJ199" s="250"/>
      <c r="AK199" s="250"/>
      <c r="AL199" s="250"/>
      <c r="AM199" s="482"/>
      <c r="AN199" s="250"/>
      <c r="AO199" s="250"/>
      <c r="AP199" s="250"/>
      <c r="AQ199" s="250"/>
      <c r="AR199" s="250"/>
      <c r="AS199" s="250"/>
      <c r="AT199" s="250"/>
      <c r="AU199" s="250"/>
      <c r="AV199" s="250"/>
      <c r="AW199" s="250"/>
      <c r="AX199" s="250"/>
      <c r="AY199" s="250"/>
      <c r="AZ199" s="252"/>
      <c r="BA199" s="482"/>
      <c r="BB199" s="567" t="str">
        <f t="shared" si="14"/>
        <v xml:space="preserve"> </v>
      </c>
      <c r="BC199" s="567" t="str">
        <f t="shared" si="15"/>
        <v xml:space="preserve"> </v>
      </c>
      <c r="BD199" s="567" t="str">
        <f t="shared" si="16"/>
        <v xml:space="preserve"> </v>
      </c>
      <c r="BE199" s="567" t="str">
        <f t="shared" si="17"/>
        <v xml:space="preserve"> </v>
      </c>
      <c r="BF199" s="82"/>
      <c r="BG199" s="318"/>
    </row>
    <row r="200" spans="1:59" s="87" customFormat="1" ht="12.75" x14ac:dyDescent="0.25">
      <c r="A200" s="370"/>
      <c r="B200" s="150">
        <f>Demografia!B199</f>
        <v>0</v>
      </c>
      <c r="C200" s="150">
        <f>Demografia!C199</f>
        <v>0</v>
      </c>
      <c r="D200" s="151">
        <f>Demografia!D199</f>
        <v>0</v>
      </c>
      <c r="E200" s="151">
        <f>Demografia!F199</f>
        <v>0</v>
      </c>
      <c r="F200" s="82"/>
      <c r="G200" s="242"/>
      <c r="H200" s="260"/>
      <c r="I200" s="261"/>
      <c r="J200" s="261"/>
      <c r="K200" s="260"/>
      <c r="L200" s="260"/>
      <c r="M200" s="261"/>
      <c r="N200" s="260"/>
      <c r="O200" s="244"/>
      <c r="P200" s="264"/>
      <c r="Q200" s="264"/>
      <c r="R200" s="264"/>
      <c r="S200" s="264"/>
      <c r="T200" s="264"/>
      <c r="U200" s="260"/>
      <c r="V200" s="242"/>
      <c r="W200" s="242"/>
      <c r="X200" s="82"/>
      <c r="Y200" s="260"/>
      <c r="Z200" s="153"/>
      <c r="AA200" s="82"/>
      <c r="AB200" s="244"/>
      <c r="AC200" s="244"/>
      <c r="AD200" s="260"/>
      <c r="AE200" s="244"/>
      <c r="AF200" s="260"/>
      <c r="AG200" s="260"/>
      <c r="AH200" s="260"/>
      <c r="AI200" s="249"/>
      <c r="AJ200" s="249"/>
      <c r="AK200" s="249"/>
      <c r="AL200" s="249"/>
      <c r="AM200" s="482"/>
      <c r="AN200" s="249"/>
      <c r="AO200" s="249"/>
      <c r="AP200" s="249"/>
      <c r="AQ200" s="249"/>
      <c r="AR200" s="249"/>
      <c r="AS200" s="249"/>
      <c r="AT200" s="249"/>
      <c r="AU200" s="249"/>
      <c r="AV200" s="249"/>
      <c r="AW200" s="249"/>
      <c r="AX200" s="249"/>
      <c r="AY200" s="249"/>
      <c r="AZ200" s="251"/>
      <c r="BA200" s="482"/>
      <c r="BB200" s="566" t="str">
        <f t="shared" si="14"/>
        <v xml:space="preserve"> </v>
      </c>
      <c r="BC200" s="566" t="str">
        <f t="shared" si="15"/>
        <v xml:space="preserve"> </v>
      </c>
      <c r="BD200" s="566" t="str">
        <f t="shared" si="16"/>
        <v xml:space="preserve"> </v>
      </c>
      <c r="BE200" s="566" t="str">
        <f t="shared" si="17"/>
        <v xml:space="preserve"> </v>
      </c>
      <c r="BF200" s="82"/>
      <c r="BG200" s="146"/>
    </row>
    <row r="201" spans="1:59" s="87" customFormat="1" ht="12.75" x14ac:dyDescent="0.25">
      <c r="A201" s="370"/>
      <c r="B201" s="366">
        <f>Demografia!B200</f>
        <v>0</v>
      </c>
      <c r="C201" s="366">
        <f>Demografia!C200</f>
        <v>0</v>
      </c>
      <c r="D201" s="367">
        <f>Demografia!D200</f>
        <v>0</v>
      </c>
      <c r="E201" s="367">
        <f>Demografia!F200</f>
        <v>0</v>
      </c>
      <c r="F201" s="82"/>
      <c r="G201" s="420"/>
      <c r="H201" s="245"/>
      <c r="I201" s="483"/>
      <c r="J201" s="483"/>
      <c r="K201" s="245"/>
      <c r="L201" s="245"/>
      <c r="M201" s="483"/>
      <c r="N201" s="245"/>
      <c r="O201" s="246"/>
      <c r="P201" s="266"/>
      <c r="Q201" s="266"/>
      <c r="R201" s="266"/>
      <c r="S201" s="266"/>
      <c r="T201" s="266"/>
      <c r="U201" s="245"/>
      <c r="V201" s="420"/>
      <c r="W201" s="420"/>
      <c r="X201" s="82"/>
      <c r="Y201" s="245"/>
      <c r="Z201" s="421"/>
      <c r="AA201" s="82"/>
      <c r="AB201" s="246"/>
      <c r="AC201" s="246"/>
      <c r="AD201" s="245"/>
      <c r="AE201" s="246"/>
      <c r="AF201" s="245"/>
      <c r="AG201" s="245"/>
      <c r="AH201" s="245"/>
      <c r="AI201" s="250"/>
      <c r="AJ201" s="250"/>
      <c r="AK201" s="250"/>
      <c r="AL201" s="250"/>
      <c r="AM201" s="482"/>
      <c r="AN201" s="250"/>
      <c r="AO201" s="250"/>
      <c r="AP201" s="250"/>
      <c r="AQ201" s="250"/>
      <c r="AR201" s="250"/>
      <c r="AS201" s="250"/>
      <c r="AT201" s="250"/>
      <c r="AU201" s="250"/>
      <c r="AV201" s="250"/>
      <c r="AW201" s="250"/>
      <c r="AX201" s="250"/>
      <c r="AY201" s="250"/>
      <c r="AZ201" s="252"/>
      <c r="BA201" s="482"/>
      <c r="BB201" s="567" t="str">
        <f t="shared" si="14"/>
        <v xml:space="preserve"> </v>
      </c>
      <c r="BC201" s="567" t="str">
        <f t="shared" si="15"/>
        <v xml:space="preserve"> </v>
      </c>
      <c r="BD201" s="567" t="str">
        <f t="shared" si="16"/>
        <v xml:space="preserve"> </v>
      </c>
      <c r="BE201" s="567" t="str">
        <f t="shared" si="17"/>
        <v xml:space="preserve"> </v>
      </c>
      <c r="BF201" s="82"/>
      <c r="BG201" s="318"/>
    </row>
    <row r="202" spans="1:59" s="87" customFormat="1" ht="12.75" x14ac:dyDescent="0.25">
      <c r="A202" s="370"/>
      <c r="B202" s="150">
        <f>Demografia!B201</f>
        <v>0</v>
      </c>
      <c r="C202" s="150">
        <f>Demografia!C201</f>
        <v>0</v>
      </c>
      <c r="D202" s="151">
        <f>Demografia!D201</f>
        <v>0</v>
      </c>
      <c r="E202" s="151">
        <f>Demografia!F201</f>
        <v>0</v>
      </c>
      <c r="F202" s="82"/>
      <c r="G202" s="242"/>
      <c r="H202" s="260"/>
      <c r="I202" s="261"/>
      <c r="J202" s="261"/>
      <c r="K202" s="260"/>
      <c r="L202" s="260"/>
      <c r="M202" s="261"/>
      <c r="N202" s="260"/>
      <c r="O202" s="244"/>
      <c r="P202" s="264"/>
      <c r="Q202" s="264"/>
      <c r="R202" s="264"/>
      <c r="S202" s="264"/>
      <c r="T202" s="264"/>
      <c r="U202" s="260"/>
      <c r="V202" s="242"/>
      <c r="W202" s="242"/>
      <c r="X202" s="82"/>
      <c r="Y202" s="260"/>
      <c r="Z202" s="153"/>
      <c r="AA202" s="82"/>
      <c r="AB202" s="244"/>
      <c r="AC202" s="244"/>
      <c r="AD202" s="260"/>
      <c r="AE202" s="244"/>
      <c r="AF202" s="260"/>
      <c r="AG202" s="260"/>
      <c r="AH202" s="260"/>
      <c r="AI202" s="249"/>
      <c r="AJ202" s="249"/>
      <c r="AK202" s="249"/>
      <c r="AL202" s="249"/>
      <c r="AM202" s="482"/>
      <c r="AN202" s="249"/>
      <c r="AO202" s="249"/>
      <c r="AP202" s="249"/>
      <c r="AQ202" s="249"/>
      <c r="AR202" s="249"/>
      <c r="AS202" s="249"/>
      <c r="AT202" s="249"/>
      <c r="AU202" s="249"/>
      <c r="AV202" s="249"/>
      <c r="AW202" s="249"/>
      <c r="AX202" s="249"/>
      <c r="AY202" s="249"/>
      <c r="AZ202" s="251"/>
      <c r="BA202" s="482"/>
      <c r="BB202" s="566" t="str">
        <f t="shared" si="14"/>
        <v xml:space="preserve"> </v>
      </c>
      <c r="BC202" s="566" t="str">
        <f t="shared" si="15"/>
        <v xml:space="preserve"> </v>
      </c>
      <c r="BD202" s="566" t="str">
        <f t="shared" si="16"/>
        <v xml:space="preserve"> </v>
      </c>
      <c r="BE202" s="566" t="str">
        <f t="shared" si="17"/>
        <v xml:space="preserve"> </v>
      </c>
      <c r="BF202" s="82"/>
      <c r="BG202" s="146"/>
    </row>
    <row r="203" spans="1:59" s="87" customFormat="1" ht="12.75" x14ac:dyDescent="0.25">
      <c r="A203" s="370"/>
      <c r="B203" s="366">
        <f>Demografia!B202</f>
        <v>0</v>
      </c>
      <c r="C203" s="366">
        <f>Demografia!C202</f>
        <v>0</v>
      </c>
      <c r="D203" s="367">
        <f>Demografia!D202</f>
        <v>0</v>
      </c>
      <c r="E203" s="367">
        <f>Demografia!F202</f>
        <v>0</v>
      </c>
      <c r="F203" s="82"/>
      <c r="G203" s="420"/>
      <c r="H203" s="245"/>
      <c r="I203" s="483"/>
      <c r="J203" s="483"/>
      <c r="K203" s="245"/>
      <c r="L203" s="245"/>
      <c r="M203" s="483"/>
      <c r="N203" s="245"/>
      <c r="O203" s="246"/>
      <c r="P203" s="266"/>
      <c r="Q203" s="266"/>
      <c r="R203" s="266"/>
      <c r="S203" s="266"/>
      <c r="T203" s="266"/>
      <c r="U203" s="245"/>
      <c r="V203" s="420"/>
      <c r="W203" s="420"/>
      <c r="X203" s="82"/>
      <c r="Y203" s="245"/>
      <c r="Z203" s="421"/>
      <c r="AA203" s="82"/>
      <c r="AB203" s="246"/>
      <c r="AC203" s="246"/>
      <c r="AD203" s="245"/>
      <c r="AE203" s="246"/>
      <c r="AF203" s="245"/>
      <c r="AG203" s="245"/>
      <c r="AH203" s="245"/>
      <c r="AI203" s="250"/>
      <c r="AJ203" s="250"/>
      <c r="AK203" s="250"/>
      <c r="AL203" s="250"/>
      <c r="AM203" s="482"/>
      <c r="AN203" s="250"/>
      <c r="AO203" s="250"/>
      <c r="AP203" s="250"/>
      <c r="AQ203" s="250"/>
      <c r="AR203" s="250"/>
      <c r="AS203" s="250"/>
      <c r="AT203" s="250"/>
      <c r="AU203" s="250"/>
      <c r="AV203" s="250"/>
      <c r="AW203" s="250"/>
      <c r="AX203" s="250"/>
      <c r="AY203" s="250"/>
      <c r="AZ203" s="252"/>
      <c r="BA203" s="482"/>
      <c r="BB203" s="567" t="str">
        <f t="shared" si="14"/>
        <v xml:space="preserve"> </v>
      </c>
      <c r="BC203" s="567" t="str">
        <f t="shared" si="15"/>
        <v xml:space="preserve"> </v>
      </c>
      <c r="BD203" s="567" t="str">
        <f t="shared" si="16"/>
        <v xml:space="preserve"> </v>
      </c>
      <c r="BE203" s="567" t="str">
        <f t="shared" si="17"/>
        <v xml:space="preserve"> </v>
      </c>
      <c r="BF203" s="82"/>
      <c r="BG203" s="318"/>
    </row>
    <row r="204" spans="1:59" s="87" customFormat="1" ht="12.75" x14ac:dyDescent="0.25">
      <c r="A204" s="370"/>
      <c r="B204" s="150">
        <f>Demografia!B203</f>
        <v>0</v>
      </c>
      <c r="C204" s="150">
        <f>Demografia!C203</f>
        <v>0</v>
      </c>
      <c r="D204" s="151">
        <f>Demografia!D203</f>
        <v>0</v>
      </c>
      <c r="E204" s="151">
        <f>Demografia!F203</f>
        <v>0</v>
      </c>
      <c r="F204" s="82"/>
      <c r="G204" s="242"/>
      <c r="H204" s="260"/>
      <c r="I204" s="261"/>
      <c r="J204" s="261"/>
      <c r="K204" s="260"/>
      <c r="L204" s="260"/>
      <c r="M204" s="261"/>
      <c r="N204" s="260"/>
      <c r="O204" s="244"/>
      <c r="P204" s="264"/>
      <c r="Q204" s="264"/>
      <c r="R204" s="264"/>
      <c r="S204" s="264"/>
      <c r="T204" s="264"/>
      <c r="U204" s="260"/>
      <c r="V204" s="242"/>
      <c r="W204" s="242"/>
      <c r="X204" s="82"/>
      <c r="Y204" s="260"/>
      <c r="Z204" s="153"/>
      <c r="AA204" s="82"/>
      <c r="AB204" s="244"/>
      <c r="AC204" s="244"/>
      <c r="AD204" s="260"/>
      <c r="AE204" s="244"/>
      <c r="AF204" s="260"/>
      <c r="AG204" s="260"/>
      <c r="AH204" s="260"/>
      <c r="AI204" s="249"/>
      <c r="AJ204" s="249"/>
      <c r="AK204" s="249"/>
      <c r="AL204" s="249"/>
      <c r="AM204" s="482"/>
      <c r="AN204" s="249"/>
      <c r="AO204" s="249"/>
      <c r="AP204" s="249"/>
      <c r="AQ204" s="249"/>
      <c r="AR204" s="249"/>
      <c r="AS204" s="249"/>
      <c r="AT204" s="249"/>
      <c r="AU204" s="249"/>
      <c r="AV204" s="249"/>
      <c r="AW204" s="249"/>
      <c r="AX204" s="249"/>
      <c r="AY204" s="249"/>
      <c r="AZ204" s="251"/>
      <c r="BA204" s="482"/>
      <c r="BB204" s="566" t="str">
        <f t="shared" si="14"/>
        <v xml:space="preserve"> </v>
      </c>
      <c r="BC204" s="566" t="str">
        <f t="shared" si="15"/>
        <v xml:space="preserve"> </v>
      </c>
      <c r="BD204" s="566" t="str">
        <f t="shared" si="16"/>
        <v xml:space="preserve"> </v>
      </c>
      <c r="BE204" s="566" t="str">
        <f t="shared" si="17"/>
        <v xml:space="preserve"> </v>
      </c>
      <c r="BF204" s="82"/>
      <c r="BG204" s="146"/>
    </row>
    <row r="205" spans="1:59" s="87" customFormat="1" ht="12.75" x14ac:dyDescent="0.25">
      <c r="A205" s="370"/>
      <c r="B205" s="366">
        <f>Demografia!B204</f>
        <v>0</v>
      </c>
      <c r="C205" s="366">
        <f>Demografia!C204</f>
        <v>0</v>
      </c>
      <c r="D205" s="367">
        <f>Demografia!D204</f>
        <v>0</v>
      </c>
      <c r="E205" s="367">
        <f>Demografia!F204</f>
        <v>0</v>
      </c>
      <c r="F205" s="82"/>
      <c r="G205" s="420"/>
      <c r="H205" s="245"/>
      <c r="I205" s="483"/>
      <c r="J205" s="483"/>
      <c r="K205" s="245"/>
      <c r="L205" s="245"/>
      <c r="M205" s="483"/>
      <c r="N205" s="245"/>
      <c r="O205" s="246"/>
      <c r="P205" s="266"/>
      <c r="Q205" s="266"/>
      <c r="R205" s="266"/>
      <c r="S205" s="266"/>
      <c r="T205" s="266"/>
      <c r="U205" s="245"/>
      <c r="V205" s="420"/>
      <c r="W205" s="420"/>
      <c r="X205" s="82"/>
      <c r="Y205" s="245"/>
      <c r="Z205" s="421"/>
      <c r="AA205" s="82"/>
      <c r="AB205" s="246"/>
      <c r="AC205" s="246"/>
      <c r="AD205" s="245"/>
      <c r="AE205" s="246"/>
      <c r="AF205" s="245"/>
      <c r="AG205" s="245"/>
      <c r="AH205" s="245"/>
      <c r="AI205" s="250"/>
      <c r="AJ205" s="250"/>
      <c r="AK205" s="250"/>
      <c r="AL205" s="250"/>
      <c r="AM205" s="482"/>
      <c r="AN205" s="250"/>
      <c r="AO205" s="250"/>
      <c r="AP205" s="250"/>
      <c r="AQ205" s="250"/>
      <c r="AR205" s="250"/>
      <c r="AS205" s="250"/>
      <c r="AT205" s="250"/>
      <c r="AU205" s="250"/>
      <c r="AV205" s="250"/>
      <c r="AW205" s="250"/>
      <c r="AX205" s="250"/>
      <c r="AY205" s="250"/>
      <c r="AZ205" s="252"/>
      <c r="BA205" s="482"/>
      <c r="BB205" s="567" t="str">
        <f t="shared" si="14"/>
        <v xml:space="preserve"> </v>
      </c>
      <c r="BC205" s="567" t="str">
        <f t="shared" si="15"/>
        <v xml:space="preserve"> </v>
      </c>
      <c r="BD205" s="567" t="str">
        <f t="shared" si="16"/>
        <v xml:space="preserve"> </v>
      </c>
      <c r="BE205" s="567" t="str">
        <f t="shared" si="17"/>
        <v xml:space="preserve"> </v>
      </c>
      <c r="BF205" s="82"/>
      <c r="BG205" s="318"/>
    </row>
    <row r="206" spans="1:59" s="87" customFormat="1" ht="12.75" x14ac:dyDescent="0.25">
      <c r="A206" s="370"/>
      <c r="B206" s="150">
        <f>Demografia!B205</f>
        <v>0</v>
      </c>
      <c r="C206" s="150">
        <f>Demografia!C205</f>
        <v>0</v>
      </c>
      <c r="D206" s="151">
        <f>Demografia!D205</f>
        <v>0</v>
      </c>
      <c r="E206" s="151">
        <f>Demografia!F205</f>
        <v>0</v>
      </c>
      <c r="F206" s="82"/>
      <c r="G206" s="242"/>
      <c r="H206" s="260"/>
      <c r="I206" s="261"/>
      <c r="J206" s="261"/>
      <c r="K206" s="260"/>
      <c r="L206" s="260"/>
      <c r="M206" s="261"/>
      <c r="N206" s="260"/>
      <c r="O206" s="244"/>
      <c r="P206" s="264"/>
      <c r="Q206" s="264"/>
      <c r="R206" s="264"/>
      <c r="S206" s="264"/>
      <c r="T206" s="264"/>
      <c r="U206" s="260"/>
      <c r="V206" s="242"/>
      <c r="W206" s="242"/>
      <c r="X206" s="82"/>
      <c r="Y206" s="260"/>
      <c r="Z206" s="153"/>
      <c r="AA206" s="82"/>
      <c r="AB206" s="244"/>
      <c r="AC206" s="244"/>
      <c r="AD206" s="260"/>
      <c r="AE206" s="244"/>
      <c r="AF206" s="260"/>
      <c r="AG206" s="260"/>
      <c r="AH206" s="260"/>
      <c r="AI206" s="249"/>
      <c r="AJ206" s="249"/>
      <c r="AK206" s="249"/>
      <c r="AL206" s="249"/>
      <c r="AM206" s="482"/>
      <c r="AN206" s="249"/>
      <c r="AO206" s="249"/>
      <c r="AP206" s="249"/>
      <c r="AQ206" s="249"/>
      <c r="AR206" s="249"/>
      <c r="AS206" s="249"/>
      <c r="AT206" s="249"/>
      <c r="AU206" s="249"/>
      <c r="AV206" s="249"/>
      <c r="AW206" s="249"/>
      <c r="AX206" s="249"/>
      <c r="AY206" s="249"/>
      <c r="AZ206" s="251"/>
      <c r="BA206" s="482"/>
      <c r="BB206" s="566" t="str">
        <f t="shared" si="14"/>
        <v xml:space="preserve"> </v>
      </c>
      <c r="BC206" s="566" t="str">
        <f t="shared" si="15"/>
        <v xml:space="preserve"> </v>
      </c>
      <c r="BD206" s="566" t="str">
        <f t="shared" si="16"/>
        <v xml:space="preserve"> </v>
      </c>
      <c r="BE206" s="566" t="str">
        <f t="shared" si="17"/>
        <v xml:space="preserve"> </v>
      </c>
      <c r="BF206" s="82"/>
      <c r="BG206" s="146"/>
    </row>
    <row r="207" spans="1:59" s="87" customFormat="1" ht="12.75" x14ac:dyDescent="0.25">
      <c r="A207" s="370"/>
      <c r="B207" s="366">
        <f>Demografia!B206</f>
        <v>0</v>
      </c>
      <c r="C207" s="366">
        <f>Demografia!C206</f>
        <v>0</v>
      </c>
      <c r="D207" s="367">
        <f>Demografia!D206</f>
        <v>0</v>
      </c>
      <c r="E207" s="367">
        <f>Demografia!F206</f>
        <v>0</v>
      </c>
      <c r="F207" s="82"/>
      <c r="G207" s="420"/>
      <c r="H207" s="245"/>
      <c r="I207" s="483"/>
      <c r="J207" s="483"/>
      <c r="K207" s="245"/>
      <c r="L207" s="245"/>
      <c r="M207" s="483"/>
      <c r="N207" s="245"/>
      <c r="O207" s="246"/>
      <c r="P207" s="266"/>
      <c r="Q207" s="266"/>
      <c r="R207" s="266"/>
      <c r="S207" s="266"/>
      <c r="T207" s="266"/>
      <c r="U207" s="245"/>
      <c r="V207" s="420"/>
      <c r="W207" s="420"/>
      <c r="X207" s="82"/>
      <c r="Y207" s="245"/>
      <c r="Z207" s="421"/>
      <c r="AA207" s="82"/>
      <c r="AB207" s="246"/>
      <c r="AC207" s="246"/>
      <c r="AD207" s="245"/>
      <c r="AE207" s="246"/>
      <c r="AF207" s="245"/>
      <c r="AG207" s="245"/>
      <c r="AH207" s="245"/>
      <c r="AI207" s="250"/>
      <c r="AJ207" s="250"/>
      <c r="AK207" s="250"/>
      <c r="AL207" s="250"/>
      <c r="AM207" s="482"/>
      <c r="AN207" s="250"/>
      <c r="AO207" s="250"/>
      <c r="AP207" s="250"/>
      <c r="AQ207" s="250"/>
      <c r="AR207" s="250"/>
      <c r="AS207" s="250"/>
      <c r="AT207" s="250"/>
      <c r="AU207" s="250"/>
      <c r="AV207" s="250"/>
      <c r="AW207" s="250"/>
      <c r="AX207" s="250"/>
      <c r="AY207" s="250"/>
      <c r="AZ207" s="252"/>
      <c r="BA207" s="482"/>
      <c r="BB207" s="567" t="str">
        <f t="shared" si="14"/>
        <v xml:space="preserve"> </v>
      </c>
      <c r="BC207" s="567" t="str">
        <f t="shared" si="15"/>
        <v xml:space="preserve"> </v>
      </c>
      <c r="BD207" s="567" t="str">
        <f t="shared" si="16"/>
        <v xml:space="preserve"> </v>
      </c>
      <c r="BE207" s="567" t="str">
        <f t="shared" si="17"/>
        <v xml:space="preserve"> </v>
      </c>
      <c r="BF207" s="82"/>
      <c r="BG207" s="318"/>
    </row>
    <row r="208" spans="1:59" s="87" customFormat="1" ht="12.75" x14ac:dyDescent="0.25">
      <c r="A208" s="370"/>
      <c r="B208" s="150">
        <f>Demografia!B207</f>
        <v>0</v>
      </c>
      <c r="C208" s="150">
        <f>Demografia!C207</f>
        <v>0</v>
      </c>
      <c r="D208" s="151">
        <f>Demografia!D207</f>
        <v>0</v>
      </c>
      <c r="E208" s="151">
        <f>Demografia!F207</f>
        <v>0</v>
      </c>
      <c r="F208" s="82"/>
      <c r="G208" s="242"/>
      <c r="H208" s="260"/>
      <c r="I208" s="261"/>
      <c r="J208" s="261"/>
      <c r="K208" s="260"/>
      <c r="L208" s="260"/>
      <c r="M208" s="261"/>
      <c r="N208" s="260"/>
      <c r="O208" s="244"/>
      <c r="P208" s="264"/>
      <c r="Q208" s="264"/>
      <c r="R208" s="264"/>
      <c r="S208" s="264"/>
      <c r="T208" s="264"/>
      <c r="U208" s="260"/>
      <c r="V208" s="242"/>
      <c r="W208" s="242"/>
      <c r="X208" s="82"/>
      <c r="Y208" s="260"/>
      <c r="Z208" s="153"/>
      <c r="AA208" s="82"/>
      <c r="AB208" s="244"/>
      <c r="AC208" s="244"/>
      <c r="AD208" s="260"/>
      <c r="AE208" s="244"/>
      <c r="AF208" s="260"/>
      <c r="AG208" s="260"/>
      <c r="AH208" s="260"/>
      <c r="AI208" s="249"/>
      <c r="AJ208" s="249"/>
      <c r="AK208" s="249"/>
      <c r="AL208" s="249"/>
      <c r="AM208" s="482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51"/>
      <c r="BA208" s="482"/>
      <c r="BB208" s="566" t="str">
        <f t="shared" si="14"/>
        <v xml:space="preserve"> </v>
      </c>
      <c r="BC208" s="566" t="str">
        <f t="shared" si="15"/>
        <v xml:space="preserve"> </v>
      </c>
      <c r="BD208" s="566" t="str">
        <f t="shared" si="16"/>
        <v xml:space="preserve"> </v>
      </c>
      <c r="BE208" s="566" t="str">
        <f t="shared" si="17"/>
        <v xml:space="preserve"> </v>
      </c>
      <c r="BF208" s="82"/>
      <c r="BG208" s="146"/>
    </row>
    <row r="209" spans="1:59" s="87" customFormat="1" ht="12.75" x14ac:dyDescent="0.25">
      <c r="A209" s="370"/>
      <c r="B209" s="366">
        <f>Demografia!B208</f>
        <v>0</v>
      </c>
      <c r="C209" s="366">
        <f>Demografia!C208</f>
        <v>0</v>
      </c>
      <c r="D209" s="367">
        <f>Demografia!D208</f>
        <v>0</v>
      </c>
      <c r="E209" s="367">
        <f>Demografia!F208</f>
        <v>0</v>
      </c>
      <c r="F209" s="82"/>
      <c r="G209" s="420"/>
      <c r="H209" s="245"/>
      <c r="I209" s="483"/>
      <c r="J209" s="483"/>
      <c r="K209" s="245"/>
      <c r="L209" s="245"/>
      <c r="M209" s="483"/>
      <c r="N209" s="245"/>
      <c r="O209" s="246"/>
      <c r="P209" s="266"/>
      <c r="Q209" s="266"/>
      <c r="R209" s="266"/>
      <c r="S209" s="266"/>
      <c r="T209" s="266"/>
      <c r="U209" s="245"/>
      <c r="V209" s="420"/>
      <c r="W209" s="420"/>
      <c r="X209" s="82"/>
      <c r="Y209" s="245"/>
      <c r="Z209" s="421"/>
      <c r="AA209" s="82"/>
      <c r="AB209" s="246"/>
      <c r="AC209" s="246"/>
      <c r="AD209" s="245"/>
      <c r="AE209" s="246"/>
      <c r="AF209" s="245"/>
      <c r="AG209" s="245"/>
      <c r="AH209" s="245"/>
      <c r="AI209" s="250"/>
      <c r="AJ209" s="250"/>
      <c r="AK209" s="250"/>
      <c r="AL209" s="250"/>
      <c r="AM209" s="482"/>
      <c r="AN209" s="250"/>
      <c r="AO209" s="250"/>
      <c r="AP209" s="250"/>
      <c r="AQ209" s="250"/>
      <c r="AR209" s="250"/>
      <c r="AS209" s="250"/>
      <c r="AT209" s="250"/>
      <c r="AU209" s="250"/>
      <c r="AV209" s="250"/>
      <c r="AW209" s="250"/>
      <c r="AX209" s="250"/>
      <c r="AY209" s="250"/>
      <c r="AZ209" s="252"/>
      <c r="BA209" s="482"/>
      <c r="BB209" s="567" t="str">
        <f t="shared" ref="BB209:BB272" si="18">IF(AG209=0," ",AN209/AI209)</f>
        <v xml:space="preserve"> </v>
      </c>
      <c r="BC209" s="567" t="str">
        <f t="shared" si="15"/>
        <v xml:space="preserve"> </v>
      </c>
      <c r="BD209" s="567" t="str">
        <f t="shared" si="16"/>
        <v xml:space="preserve"> </v>
      </c>
      <c r="BE209" s="567" t="str">
        <f t="shared" si="17"/>
        <v xml:space="preserve"> </v>
      </c>
      <c r="BF209" s="82"/>
      <c r="BG209" s="318"/>
    </row>
    <row r="210" spans="1:59" s="87" customFormat="1" ht="12.75" x14ac:dyDescent="0.25">
      <c r="A210" s="370"/>
      <c r="B210" s="150">
        <f>Demografia!B209</f>
        <v>0</v>
      </c>
      <c r="C210" s="150">
        <f>Demografia!C209</f>
        <v>0</v>
      </c>
      <c r="D210" s="151">
        <f>Demografia!D209</f>
        <v>0</v>
      </c>
      <c r="E210" s="151">
        <f>Demografia!F209</f>
        <v>0</v>
      </c>
      <c r="F210" s="82"/>
      <c r="G210" s="242"/>
      <c r="H210" s="260"/>
      <c r="I210" s="261"/>
      <c r="J210" s="261"/>
      <c r="K210" s="260"/>
      <c r="L210" s="260"/>
      <c r="M210" s="261"/>
      <c r="N210" s="260"/>
      <c r="O210" s="244"/>
      <c r="P210" s="264"/>
      <c r="Q210" s="264"/>
      <c r="R210" s="264"/>
      <c r="S210" s="264"/>
      <c r="T210" s="264"/>
      <c r="U210" s="260"/>
      <c r="V210" s="242"/>
      <c r="W210" s="242"/>
      <c r="X210" s="82"/>
      <c r="Y210" s="260"/>
      <c r="Z210" s="153"/>
      <c r="AA210" s="82"/>
      <c r="AB210" s="244"/>
      <c r="AC210" s="244"/>
      <c r="AD210" s="260"/>
      <c r="AE210" s="244"/>
      <c r="AF210" s="260"/>
      <c r="AG210" s="260"/>
      <c r="AH210" s="260"/>
      <c r="AI210" s="249"/>
      <c r="AJ210" s="249"/>
      <c r="AK210" s="249"/>
      <c r="AL210" s="249"/>
      <c r="AM210" s="482"/>
      <c r="AN210" s="249"/>
      <c r="AO210" s="249"/>
      <c r="AP210" s="249"/>
      <c r="AQ210" s="249"/>
      <c r="AR210" s="249"/>
      <c r="AS210" s="249"/>
      <c r="AT210" s="249"/>
      <c r="AU210" s="249"/>
      <c r="AV210" s="249"/>
      <c r="AW210" s="249"/>
      <c r="AX210" s="249"/>
      <c r="AY210" s="249"/>
      <c r="AZ210" s="251"/>
      <c r="BA210" s="482"/>
      <c r="BB210" s="566" t="str">
        <f t="shared" si="18"/>
        <v xml:space="preserve"> </v>
      </c>
      <c r="BC210" s="566" t="str">
        <f t="shared" si="15"/>
        <v xml:space="preserve"> </v>
      </c>
      <c r="BD210" s="566" t="str">
        <f t="shared" si="16"/>
        <v xml:space="preserve"> </v>
      </c>
      <c r="BE210" s="566" t="str">
        <f t="shared" si="17"/>
        <v xml:space="preserve"> </v>
      </c>
      <c r="BF210" s="82"/>
      <c r="BG210" s="146"/>
    </row>
    <row r="211" spans="1:59" s="87" customFormat="1" ht="12.75" x14ac:dyDescent="0.25">
      <c r="A211" s="370"/>
      <c r="B211" s="366">
        <f>Demografia!B210</f>
        <v>0</v>
      </c>
      <c r="C211" s="366">
        <f>Demografia!C210</f>
        <v>0</v>
      </c>
      <c r="D211" s="367">
        <f>Demografia!D210</f>
        <v>0</v>
      </c>
      <c r="E211" s="367">
        <f>Demografia!F210</f>
        <v>0</v>
      </c>
      <c r="F211" s="82"/>
      <c r="G211" s="420"/>
      <c r="H211" s="245"/>
      <c r="I211" s="483"/>
      <c r="J211" s="483"/>
      <c r="K211" s="245"/>
      <c r="L211" s="245"/>
      <c r="M211" s="483"/>
      <c r="N211" s="245"/>
      <c r="O211" s="246"/>
      <c r="P211" s="266"/>
      <c r="Q211" s="266"/>
      <c r="R211" s="266"/>
      <c r="S211" s="266"/>
      <c r="T211" s="266"/>
      <c r="U211" s="245"/>
      <c r="V211" s="420"/>
      <c r="W211" s="420"/>
      <c r="X211" s="82"/>
      <c r="Y211" s="245"/>
      <c r="Z211" s="421"/>
      <c r="AA211" s="82"/>
      <c r="AB211" s="246"/>
      <c r="AC211" s="246"/>
      <c r="AD211" s="245"/>
      <c r="AE211" s="246"/>
      <c r="AF211" s="245"/>
      <c r="AG211" s="245"/>
      <c r="AH211" s="245"/>
      <c r="AI211" s="250"/>
      <c r="AJ211" s="250"/>
      <c r="AK211" s="250"/>
      <c r="AL211" s="250"/>
      <c r="AM211" s="482"/>
      <c r="AN211" s="250"/>
      <c r="AO211" s="250"/>
      <c r="AP211" s="250"/>
      <c r="AQ211" s="250"/>
      <c r="AR211" s="250"/>
      <c r="AS211" s="250"/>
      <c r="AT211" s="250"/>
      <c r="AU211" s="250"/>
      <c r="AV211" s="250"/>
      <c r="AW211" s="250"/>
      <c r="AX211" s="250"/>
      <c r="AY211" s="250"/>
      <c r="AZ211" s="252"/>
      <c r="BA211" s="482"/>
      <c r="BB211" s="567" t="str">
        <f t="shared" si="18"/>
        <v xml:space="preserve"> </v>
      </c>
      <c r="BC211" s="567" t="str">
        <f t="shared" ref="BC211:BC274" si="19">IF(OR(AG211=0,P211=0)," ",AN211/P211)</f>
        <v xml:space="preserve"> </v>
      </c>
      <c r="BD211" s="567" t="str">
        <f t="shared" ref="BD211:BD274" si="20">IF(OR(AG211&gt;5,AG211&lt;1)," ",AO211/AJ211)</f>
        <v xml:space="preserve"> </v>
      </c>
      <c r="BE211" s="567" t="str">
        <f t="shared" ref="BE211:BE274" si="21">IF(OR(AG211&gt;5,AG211&lt;1,P211=0)," ",AO211/P211)</f>
        <v xml:space="preserve"> </v>
      </c>
      <c r="BF211" s="82"/>
      <c r="BG211" s="318"/>
    </row>
    <row r="212" spans="1:59" s="87" customFormat="1" ht="12.75" x14ac:dyDescent="0.25">
      <c r="A212" s="370"/>
      <c r="B212" s="150">
        <f>Demografia!B211</f>
        <v>0</v>
      </c>
      <c r="C212" s="150">
        <f>Demografia!C211</f>
        <v>0</v>
      </c>
      <c r="D212" s="151">
        <f>Demografia!D211</f>
        <v>0</v>
      </c>
      <c r="E212" s="151">
        <f>Demografia!F211</f>
        <v>0</v>
      </c>
      <c r="F212" s="82"/>
      <c r="G212" s="242"/>
      <c r="H212" s="260"/>
      <c r="I212" s="261"/>
      <c r="J212" s="261"/>
      <c r="K212" s="260"/>
      <c r="L212" s="260"/>
      <c r="M212" s="261"/>
      <c r="N212" s="260"/>
      <c r="O212" s="244"/>
      <c r="P212" s="264"/>
      <c r="Q212" s="264"/>
      <c r="R212" s="264"/>
      <c r="S212" s="264"/>
      <c r="T212" s="264"/>
      <c r="U212" s="260"/>
      <c r="V212" s="242"/>
      <c r="W212" s="242"/>
      <c r="X212" s="82"/>
      <c r="Y212" s="260"/>
      <c r="Z212" s="153"/>
      <c r="AA212" s="82"/>
      <c r="AB212" s="244"/>
      <c r="AC212" s="244"/>
      <c r="AD212" s="260"/>
      <c r="AE212" s="244"/>
      <c r="AF212" s="260"/>
      <c r="AG212" s="260"/>
      <c r="AH212" s="260"/>
      <c r="AI212" s="249"/>
      <c r="AJ212" s="249"/>
      <c r="AK212" s="249"/>
      <c r="AL212" s="249"/>
      <c r="AM212" s="482"/>
      <c r="AN212" s="249"/>
      <c r="AO212" s="249"/>
      <c r="AP212" s="249"/>
      <c r="AQ212" s="249"/>
      <c r="AR212" s="249"/>
      <c r="AS212" s="249"/>
      <c r="AT212" s="249"/>
      <c r="AU212" s="249"/>
      <c r="AV212" s="249"/>
      <c r="AW212" s="249"/>
      <c r="AX212" s="249"/>
      <c r="AY212" s="249"/>
      <c r="AZ212" s="251"/>
      <c r="BA212" s="482"/>
      <c r="BB212" s="566" t="str">
        <f t="shared" si="18"/>
        <v xml:space="preserve"> </v>
      </c>
      <c r="BC212" s="566" t="str">
        <f t="shared" si="19"/>
        <v xml:space="preserve"> </v>
      </c>
      <c r="BD212" s="566" t="str">
        <f t="shared" si="20"/>
        <v xml:space="preserve"> </v>
      </c>
      <c r="BE212" s="566" t="str">
        <f t="shared" si="21"/>
        <v xml:space="preserve"> </v>
      </c>
      <c r="BF212" s="82"/>
      <c r="BG212" s="146"/>
    </row>
    <row r="213" spans="1:59" s="87" customFormat="1" ht="12.75" x14ac:dyDescent="0.25">
      <c r="A213" s="370"/>
      <c r="B213" s="366">
        <f>Demografia!B212</f>
        <v>0</v>
      </c>
      <c r="C213" s="366">
        <f>Demografia!C212</f>
        <v>0</v>
      </c>
      <c r="D213" s="367">
        <f>Demografia!D212</f>
        <v>0</v>
      </c>
      <c r="E213" s="367">
        <f>Demografia!F212</f>
        <v>0</v>
      </c>
      <c r="F213" s="82"/>
      <c r="G213" s="420"/>
      <c r="H213" s="245"/>
      <c r="I213" s="483"/>
      <c r="J213" s="483"/>
      <c r="K213" s="245"/>
      <c r="L213" s="245"/>
      <c r="M213" s="483"/>
      <c r="N213" s="245"/>
      <c r="O213" s="246"/>
      <c r="P213" s="266"/>
      <c r="Q213" s="266"/>
      <c r="R213" s="266"/>
      <c r="S213" s="266"/>
      <c r="T213" s="266"/>
      <c r="U213" s="245"/>
      <c r="V213" s="420"/>
      <c r="W213" s="420"/>
      <c r="X213" s="82"/>
      <c r="Y213" s="245"/>
      <c r="Z213" s="421"/>
      <c r="AA213" s="82"/>
      <c r="AB213" s="246"/>
      <c r="AC213" s="246"/>
      <c r="AD213" s="245"/>
      <c r="AE213" s="246"/>
      <c r="AF213" s="245"/>
      <c r="AG213" s="245"/>
      <c r="AH213" s="245"/>
      <c r="AI213" s="250"/>
      <c r="AJ213" s="250"/>
      <c r="AK213" s="250"/>
      <c r="AL213" s="250"/>
      <c r="AM213" s="482"/>
      <c r="AN213" s="250"/>
      <c r="AO213" s="250"/>
      <c r="AP213" s="250"/>
      <c r="AQ213" s="250"/>
      <c r="AR213" s="250"/>
      <c r="AS213" s="250"/>
      <c r="AT213" s="250"/>
      <c r="AU213" s="250"/>
      <c r="AV213" s="250"/>
      <c r="AW213" s="250"/>
      <c r="AX213" s="250"/>
      <c r="AY213" s="250"/>
      <c r="AZ213" s="252"/>
      <c r="BA213" s="482"/>
      <c r="BB213" s="567" t="str">
        <f t="shared" si="18"/>
        <v xml:space="preserve"> </v>
      </c>
      <c r="BC213" s="567" t="str">
        <f t="shared" si="19"/>
        <v xml:space="preserve"> </v>
      </c>
      <c r="BD213" s="567" t="str">
        <f t="shared" si="20"/>
        <v xml:space="preserve"> </v>
      </c>
      <c r="BE213" s="567" t="str">
        <f t="shared" si="21"/>
        <v xml:space="preserve"> </v>
      </c>
      <c r="BF213" s="82"/>
      <c r="BG213" s="318"/>
    </row>
    <row r="214" spans="1:59" s="87" customFormat="1" ht="12.75" x14ac:dyDescent="0.25">
      <c r="A214" s="370"/>
      <c r="B214" s="150">
        <f>Demografia!B213</f>
        <v>0</v>
      </c>
      <c r="C214" s="150">
        <f>Demografia!C213</f>
        <v>0</v>
      </c>
      <c r="D214" s="151">
        <f>Demografia!D213</f>
        <v>0</v>
      </c>
      <c r="E214" s="151">
        <f>Demografia!F213</f>
        <v>0</v>
      </c>
      <c r="F214" s="82"/>
      <c r="G214" s="242"/>
      <c r="H214" s="260"/>
      <c r="I214" s="261"/>
      <c r="J214" s="261"/>
      <c r="K214" s="260"/>
      <c r="L214" s="260"/>
      <c r="M214" s="261"/>
      <c r="N214" s="260"/>
      <c r="O214" s="244"/>
      <c r="P214" s="264"/>
      <c r="Q214" s="264"/>
      <c r="R214" s="264"/>
      <c r="S214" s="264"/>
      <c r="T214" s="264"/>
      <c r="U214" s="260"/>
      <c r="V214" s="242"/>
      <c r="W214" s="242"/>
      <c r="X214" s="82"/>
      <c r="Y214" s="260"/>
      <c r="Z214" s="153"/>
      <c r="AA214" s="82"/>
      <c r="AB214" s="244"/>
      <c r="AC214" s="244"/>
      <c r="AD214" s="260"/>
      <c r="AE214" s="244"/>
      <c r="AF214" s="260"/>
      <c r="AG214" s="260"/>
      <c r="AH214" s="260"/>
      <c r="AI214" s="249"/>
      <c r="AJ214" s="249"/>
      <c r="AK214" s="249"/>
      <c r="AL214" s="249"/>
      <c r="AM214" s="482"/>
      <c r="AN214" s="249"/>
      <c r="AO214" s="249"/>
      <c r="AP214" s="249"/>
      <c r="AQ214" s="249"/>
      <c r="AR214" s="249"/>
      <c r="AS214" s="249"/>
      <c r="AT214" s="249"/>
      <c r="AU214" s="249"/>
      <c r="AV214" s="249"/>
      <c r="AW214" s="249"/>
      <c r="AX214" s="249"/>
      <c r="AY214" s="249"/>
      <c r="AZ214" s="251"/>
      <c r="BA214" s="482"/>
      <c r="BB214" s="566" t="str">
        <f t="shared" si="18"/>
        <v xml:space="preserve"> </v>
      </c>
      <c r="BC214" s="566" t="str">
        <f t="shared" si="19"/>
        <v xml:space="preserve"> </v>
      </c>
      <c r="BD214" s="566" t="str">
        <f t="shared" si="20"/>
        <v xml:space="preserve"> </v>
      </c>
      <c r="BE214" s="566" t="str">
        <f t="shared" si="21"/>
        <v xml:space="preserve"> </v>
      </c>
      <c r="BF214" s="82"/>
      <c r="BG214" s="146"/>
    </row>
    <row r="215" spans="1:59" s="87" customFormat="1" ht="12.75" x14ac:dyDescent="0.25">
      <c r="A215" s="370"/>
      <c r="B215" s="366">
        <f>Demografia!B214</f>
        <v>0</v>
      </c>
      <c r="C215" s="366">
        <f>Demografia!C214</f>
        <v>0</v>
      </c>
      <c r="D215" s="367">
        <f>Demografia!D214</f>
        <v>0</v>
      </c>
      <c r="E215" s="367">
        <f>Demografia!F214</f>
        <v>0</v>
      </c>
      <c r="F215" s="82"/>
      <c r="G215" s="420"/>
      <c r="H215" s="245"/>
      <c r="I215" s="483"/>
      <c r="J215" s="483"/>
      <c r="K215" s="245"/>
      <c r="L215" s="245"/>
      <c r="M215" s="483"/>
      <c r="N215" s="245"/>
      <c r="O215" s="246"/>
      <c r="P215" s="266"/>
      <c r="Q215" s="266"/>
      <c r="R215" s="266"/>
      <c r="S215" s="266"/>
      <c r="T215" s="266"/>
      <c r="U215" s="245"/>
      <c r="V215" s="420"/>
      <c r="W215" s="420"/>
      <c r="X215" s="82"/>
      <c r="Y215" s="245"/>
      <c r="Z215" s="421"/>
      <c r="AA215" s="82"/>
      <c r="AB215" s="246"/>
      <c r="AC215" s="246"/>
      <c r="AD215" s="245"/>
      <c r="AE215" s="246"/>
      <c r="AF215" s="245"/>
      <c r="AG215" s="245"/>
      <c r="AH215" s="245"/>
      <c r="AI215" s="250"/>
      <c r="AJ215" s="250"/>
      <c r="AK215" s="250"/>
      <c r="AL215" s="250"/>
      <c r="AM215" s="482"/>
      <c r="AN215" s="250"/>
      <c r="AO215" s="250"/>
      <c r="AP215" s="250"/>
      <c r="AQ215" s="250"/>
      <c r="AR215" s="250"/>
      <c r="AS215" s="250"/>
      <c r="AT215" s="250"/>
      <c r="AU215" s="250"/>
      <c r="AV215" s="250"/>
      <c r="AW215" s="250"/>
      <c r="AX215" s="250"/>
      <c r="AY215" s="250"/>
      <c r="AZ215" s="252"/>
      <c r="BA215" s="482"/>
      <c r="BB215" s="567" t="str">
        <f t="shared" si="18"/>
        <v xml:space="preserve"> </v>
      </c>
      <c r="BC215" s="567" t="str">
        <f t="shared" si="19"/>
        <v xml:space="preserve"> </v>
      </c>
      <c r="BD215" s="567" t="str">
        <f t="shared" si="20"/>
        <v xml:space="preserve"> </v>
      </c>
      <c r="BE215" s="567" t="str">
        <f t="shared" si="21"/>
        <v xml:space="preserve"> </v>
      </c>
      <c r="BF215" s="82"/>
      <c r="BG215" s="318"/>
    </row>
    <row r="216" spans="1:59" s="87" customFormat="1" ht="12.75" x14ac:dyDescent="0.25">
      <c r="A216" s="370"/>
      <c r="B216" s="150">
        <f>Demografia!B215</f>
        <v>0</v>
      </c>
      <c r="C216" s="150">
        <f>Demografia!C215</f>
        <v>0</v>
      </c>
      <c r="D216" s="151">
        <f>Demografia!D215</f>
        <v>0</v>
      </c>
      <c r="E216" s="151">
        <f>Demografia!F215</f>
        <v>0</v>
      </c>
      <c r="F216" s="82"/>
      <c r="G216" s="242"/>
      <c r="H216" s="260"/>
      <c r="I216" s="261"/>
      <c r="J216" s="261"/>
      <c r="K216" s="260"/>
      <c r="L216" s="260"/>
      <c r="M216" s="261"/>
      <c r="N216" s="260"/>
      <c r="O216" s="244"/>
      <c r="P216" s="264"/>
      <c r="Q216" s="264"/>
      <c r="R216" s="264"/>
      <c r="S216" s="264"/>
      <c r="T216" s="264"/>
      <c r="U216" s="260"/>
      <c r="V216" s="242"/>
      <c r="W216" s="242"/>
      <c r="X216" s="82"/>
      <c r="Y216" s="260"/>
      <c r="Z216" s="153"/>
      <c r="AA216" s="82"/>
      <c r="AB216" s="244"/>
      <c r="AC216" s="244"/>
      <c r="AD216" s="260"/>
      <c r="AE216" s="244"/>
      <c r="AF216" s="260"/>
      <c r="AG216" s="260"/>
      <c r="AH216" s="260"/>
      <c r="AI216" s="249"/>
      <c r="AJ216" s="249"/>
      <c r="AK216" s="249"/>
      <c r="AL216" s="249"/>
      <c r="AM216" s="482"/>
      <c r="AN216" s="249"/>
      <c r="AO216" s="249"/>
      <c r="AP216" s="249"/>
      <c r="AQ216" s="249"/>
      <c r="AR216" s="249"/>
      <c r="AS216" s="249"/>
      <c r="AT216" s="249"/>
      <c r="AU216" s="249"/>
      <c r="AV216" s="249"/>
      <c r="AW216" s="249"/>
      <c r="AX216" s="249"/>
      <c r="AY216" s="249"/>
      <c r="AZ216" s="251"/>
      <c r="BA216" s="482"/>
      <c r="BB216" s="566" t="str">
        <f t="shared" si="18"/>
        <v xml:space="preserve"> </v>
      </c>
      <c r="BC216" s="566" t="str">
        <f t="shared" si="19"/>
        <v xml:space="preserve"> </v>
      </c>
      <c r="BD216" s="566" t="str">
        <f t="shared" si="20"/>
        <v xml:space="preserve"> </v>
      </c>
      <c r="BE216" s="566" t="str">
        <f t="shared" si="21"/>
        <v xml:space="preserve"> </v>
      </c>
      <c r="BF216" s="82"/>
      <c r="BG216" s="146"/>
    </row>
    <row r="217" spans="1:59" s="87" customFormat="1" ht="12.75" x14ac:dyDescent="0.25">
      <c r="A217" s="370"/>
      <c r="B217" s="366">
        <f>Demografia!B216</f>
        <v>0</v>
      </c>
      <c r="C217" s="366">
        <f>Demografia!C216</f>
        <v>0</v>
      </c>
      <c r="D217" s="367">
        <f>Demografia!D216</f>
        <v>0</v>
      </c>
      <c r="E217" s="367">
        <f>Demografia!F216</f>
        <v>0</v>
      </c>
      <c r="F217" s="82"/>
      <c r="G217" s="420"/>
      <c r="H217" s="245"/>
      <c r="I217" s="483"/>
      <c r="J217" s="483"/>
      <c r="K217" s="245"/>
      <c r="L217" s="245"/>
      <c r="M217" s="483"/>
      <c r="N217" s="245"/>
      <c r="O217" s="246"/>
      <c r="P217" s="266"/>
      <c r="Q217" s="266"/>
      <c r="R217" s="266"/>
      <c r="S217" s="266"/>
      <c r="T217" s="266"/>
      <c r="U217" s="245"/>
      <c r="V217" s="420"/>
      <c r="W217" s="420"/>
      <c r="X217" s="82"/>
      <c r="Y217" s="245"/>
      <c r="Z217" s="421"/>
      <c r="AA217" s="82"/>
      <c r="AB217" s="246"/>
      <c r="AC217" s="246"/>
      <c r="AD217" s="245"/>
      <c r="AE217" s="246"/>
      <c r="AF217" s="245"/>
      <c r="AG217" s="245"/>
      <c r="AH217" s="245"/>
      <c r="AI217" s="250"/>
      <c r="AJ217" s="250"/>
      <c r="AK217" s="250"/>
      <c r="AL217" s="250"/>
      <c r="AM217" s="482"/>
      <c r="AN217" s="250"/>
      <c r="AO217" s="250"/>
      <c r="AP217" s="250"/>
      <c r="AQ217" s="250"/>
      <c r="AR217" s="250"/>
      <c r="AS217" s="250"/>
      <c r="AT217" s="250"/>
      <c r="AU217" s="250"/>
      <c r="AV217" s="250"/>
      <c r="AW217" s="250"/>
      <c r="AX217" s="250"/>
      <c r="AY217" s="250"/>
      <c r="AZ217" s="252"/>
      <c r="BA217" s="482"/>
      <c r="BB217" s="567" t="str">
        <f t="shared" si="18"/>
        <v xml:space="preserve"> </v>
      </c>
      <c r="BC217" s="567" t="str">
        <f t="shared" si="19"/>
        <v xml:space="preserve"> </v>
      </c>
      <c r="BD217" s="567" t="str">
        <f t="shared" si="20"/>
        <v xml:space="preserve"> </v>
      </c>
      <c r="BE217" s="567" t="str">
        <f t="shared" si="21"/>
        <v xml:space="preserve"> </v>
      </c>
      <c r="BF217" s="82"/>
      <c r="BG217" s="318"/>
    </row>
    <row r="218" spans="1:59" s="87" customFormat="1" ht="12.75" x14ac:dyDescent="0.25">
      <c r="A218" s="370"/>
      <c r="B218" s="150">
        <f>Demografia!B217</f>
        <v>0</v>
      </c>
      <c r="C218" s="150">
        <f>Demografia!C217</f>
        <v>0</v>
      </c>
      <c r="D218" s="151">
        <f>Demografia!D217</f>
        <v>0</v>
      </c>
      <c r="E218" s="151">
        <f>Demografia!F217</f>
        <v>0</v>
      </c>
      <c r="F218" s="82"/>
      <c r="G218" s="242"/>
      <c r="H218" s="260"/>
      <c r="I218" s="261"/>
      <c r="J218" s="261"/>
      <c r="K218" s="260"/>
      <c r="L218" s="260"/>
      <c r="M218" s="261"/>
      <c r="N218" s="260"/>
      <c r="O218" s="244"/>
      <c r="P218" s="264"/>
      <c r="Q218" s="264"/>
      <c r="R218" s="264"/>
      <c r="S218" s="264"/>
      <c r="T218" s="264"/>
      <c r="U218" s="260"/>
      <c r="V218" s="242"/>
      <c r="W218" s="242"/>
      <c r="X218" s="82"/>
      <c r="Y218" s="260"/>
      <c r="Z218" s="153"/>
      <c r="AA218" s="82"/>
      <c r="AB218" s="244"/>
      <c r="AC218" s="244"/>
      <c r="AD218" s="260"/>
      <c r="AE218" s="244"/>
      <c r="AF218" s="260"/>
      <c r="AG218" s="260"/>
      <c r="AH218" s="260"/>
      <c r="AI218" s="249"/>
      <c r="AJ218" s="249"/>
      <c r="AK218" s="249"/>
      <c r="AL218" s="249"/>
      <c r="AM218" s="482"/>
      <c r="AN218" s="249"/>
      <c r="AO218" s="249"/>
      <c r="AP218" s="249"/>
      <c r="AQ218" s="249"/>
      <c r="AR218" s="249"/>
      <c r="AS218" s="249"/>
      <c r="AT218" s="249"/>
      <c r="AU218" s="249"/>
      <c r="AV218" s="249"/>
      <c r="AW218" s="249"/>
      <c r="AX218" s="249"/>
      <c r="AY218" s="249"/>
      <c r="AZ218" s="251"/>
      <c r="BA218" s="482"/>
      <c r="BB218" s="566" t="str">
        <f t="shared" si="18"/>
        <v xml:space="preserve"> </v>
      </c>
      <c r="BC218" s="566" t="str">
        <f t="shared" si="19"/>
        <v xml:space="preserve"> </v>
      </c>
      <c r="BD218" s="566" t="str">
        <f t="shared" si="20"/>
        <v xml:space="preserve"> </v>
      </c>
      <c r="BE218" s="566" t="str">
        <f t="shared" si="21"/>
        <v xml:space="preserve"> </v>
      </c>
      <c r="BF218" s="82"/>
      <c r="BG218" s="146"/>
    </row>
    <row r="219" spans="1:59" s="87" customFormat="1" ht="12.75" x14ac:dyDescent="0.25">
      <c r="A219" s="370"/>
      <c r="B219" s="366">
        <f>Demografia!B218</f>
        <v>0</v>
      </c>
      <c r="C219" s="366">
        <f>Demografia!C218</f>
        <v>0</v>
      </c>
      <c r="D219" s="367">
        <f>Demografia!D218</f>
        <v>0</v>
      </c>
      <c r="E219" s="367">
        <f>Demografia!F218</f>
        <v>0</v>
      </c>
      <c r="F219" s="82"/>
      <c r="G219" s="420"/>
      <c r="H219" s="245"/>
      <c r="I219" s="483"/>
      <c r="J219" s="483"/>
      <c r="K219" s="245"/>
      <c r="L219" s="245"/>
      <c r="M219" s="483"/>
      <c r="N219" s="245"/>
      <c r="O219" s="246"/>
      <c r="P219" s="266"/>
      <c r="Q219" s="266"/>
      <c r="R219" s="266"/>
      <c r="S219" s="266"/>
      <c r="T219" s="266"/>
      <c r="U219" s="245"/>
      <c r="V219" s="420"/>
      <c r="W219" s="420"/>
      <c r="X219" s="82"/>
      <c r="Y219" s="245"/>
      <c r="Z219" s="421"/>
      <c r="AA219" s="82"/>
      <c r="AB219" s="246"/>
      <c r="AC219" s="246"/>
      <c r="AD219" s="245"/>
      <c r="AE219" s="246"/>
      <c r="AF219" s="245"/>
      <c r="AG219" s="245"/>
      <c r="AH219" s="245"/>
      <c r="AI219" s="250"/>
      <c r="AJ219" s="250"/>
      <c r="AK219" s="250"/>
      <c r="AL219" s="250"/>
      <c r="AM219" s="482"/>
      <c r="AN219" s="250"/>
      <c r="AO219" s="250"/>
      <c r="AP219" s="250"/>
      <c r="AQ219" s="250"/>
      <c r="AR219" s="250"/>
      <c r="AS219" s="250"/>
      <c r="AT219" s="250"/>
      <c r="AU219" s="250"/>
      <c r="AV219" s="250"/>
      <c r="AW219" s="250"/>
      <c r="AX219" s="250"/>
      <c r="AY219" s="250"/>
      <c r="AZ219" s="252"/>
      <c r="BA219" s="482"/>
      <c r="BB219" s="567" t="str">
        <f t="shared" si="18"/>
        <v xml:space="preserve"> </v>
      </c>
      <c r="BC219" s="567" t="str">
        <f t="shared" si="19"/>
        <v xml:space="preserve"> </v>
      </c>
      <c r="BD219" s="567" t="str">
        <f t="shared" si="20"/>
        <v xml:space="preserve"> </v>
      </c>
      <c r="BE219" s="567" t="str">
        <f t="shared" si="21"/>
        <v xml:space="preserve"> </v>
      </c>
      <c r="BF219" s="82"/>
      <c r="BG219" s="318"/>
    </row>
    <row r="220" spans="1:59" s="87" customFormat="1" ht="12.75" x14ac:dyDescent="0.25">
      <c r="A220" s="370"/>
      <c r="B220" s="150">
        <f>Demografia!B219</f>
        <v>0</v>
      </c>
      <c r="C220" s="150">
        <f>Demografia!C219</f>
        <v>0</v>
      </c>
      <c r="D220" s="151">
        <f>Demografia!D219</f>
        <v>0</v>
      </c>
      <c r="E220" s="151">
        <f>Demografia!F219</f>
        <v>0</v>
      </c>
      <c r="F220" s="82"/>
      <c r="G220" s="242"/>
      <c r="H220" s="260"/>
      <c r="I220" s="261"/>
      <c r="J220" s="261"/>
      <c r="K220" s="260"/>
      <c r="L220" s="260"/>
      <c r="M220" s="261"/>
      <c r="N220" s="260"/>
      <c r="O220" s="244"/>
      <c r="P220" s="264"/>
      <c r="Q220" s="264"/>
      <c r="R220" s="264"/>
      <c r="S220" s="264"/>
      <c r="T220" s="264"/>
      <c r="U220" s="260"/>
      <c r="V220" s="242"/>
      <c r="W220" s="242"/>
      <c r="X220" s="82"/>
      <c r="Y220" s="260"/>
      <c r="Z220" s="153"/>
      <c r="AA220" s="82"/>
      <c r="AB220" s="244"/>
      <c r="AC220" s="244"/>
      <c r="AD220" s="260"/>
      <c r="AE220" s="244"/>
      <c r="AF220" s="260"/>
      <c r="AG220" s="260"/>
      <c r="AH220" s="260"/>
      <c r="AI220" s="249"/>
      <c r="AJ220" s="249"/>
      <c r="AK220" s="249"/>
      <c r="AL220" s="249"/>
      <c r="AM220" s="482"/>
      <c r="AN220" s="249"/>
      <c r="AO220" s="249"/>
      <c r="AP220" s="249"/>
      <c r="AQ220" s="249"/>
      <c r="AR220" s="249"/>
      <c r="AS220" s="249"/>
      <c r="AT220" s="249"/>
      <c r="AU220" s="249"/>
      <c r="AV220" s="249"/>
      <c r="AW220" s="249"/>
      <c r="AX220" s="249"/>
      <c r="AY220" s="249"/>
      <c r="AZ220" s="251"/>
      <c r="BA220" s="482"/>
      <c r="BB220" s="566" t="str">
        <f t="shared" si="18"/>
        <v xml:space="preserve"> </v>
      </c>
      <c r="BC220" s="566" t="str">
        <f t="shared" si="19"/>
        <v xml:space="preserve"> </v>
      </c>
      <c r="BD220" s="566" t="str">
        <f t="shared" si="20"/>
        <v xml:space="preserve"> </v>
      </c>
      <c r="BE220" s="566" t="str">
        <f t="shared" si="21"/>
        <v xml:space="preserve"> </v>
      </c>
      <c r="BF220" s="82"/>
      <c r="BG220" s="146"/>
    </row>
    <row r="221" spans="1:59" s="87" customFormat="1" ht="12.75" x14ac:dyDescent="0.25">
      <c r="A221" s="370"/>
      <c r="B221" s="366">
        <f>Demografia!B220</f>
        <v>0</v>
      </c>
      <c r="C221" s="366">
        <f>Demografia!C220</f>
        <v>0</v>
      </c>
      <c r="D221" s="367">
        <f>Demografia!D220</f>
        <v>0</v>
      </c>
      <c r="E221" s="367">
        <f>Demografia!F220</f>
        <v>0</v>
      </c>
      <c r="F221" s="82"/>
      <c r="G221" s="420"/>
      <c r="H221" s="245"/>
      <c r="I221" s="483"/>
      <c r="J221" s="483"/>
      <c r="K221" s="245"/>
      <c r="L221" s="245"/>
      <c r="M221" s="483"/>
      <c r="N221" s="245"/>
      <c r="O221" s="246"/>
      <c r="P221" s="266"/>
      <c r="Q221" s="266"/>
      <c r="R221" s="266"/>
      <c r="S221" s="266"/>
      <c r="T221" s="266"/>
      <c r="U221" s="245"/>
      <c r="V221" s="420"/>
      <c r="W221" s="420"/>
      <c r="X221" s="82"/>
      <c r="Y221" s="245"/>
      <c r="Z221" s="421"/>
      <c r="AA221" s="82"/>
      <c r="AB221" s="246"/>
      <c r="AC221" s="246"/>
      <c r="AD221" s="245"/>
      <c r="AE221" s="246"/>
      <c r="AF221" s="245"/>
      <c r="AG221" s="245"/>
      <c r="AH221" s="245"/>
      <c r="AI221" s="250"/>
      <c r="AJ221" s="250"/>
      <c r="AK221" s="250"/>
      <c r="AL221" s="250"/>
      <c r="AM221" s="482"/>
      <c r="AN221" s="250"/>
      <c r="AO221" s="250"/>
      <c r="AP221" s="250"/>
      <c r="AQ221" s="250"/>
      <c r="AR221" s="250"/>
      <c r="AS221" s="250"/>
      <c r="AT221" s="250"/>
      <c r="AU221" s="250"/>
      <c r="AV221" s="250"/>
      <c r="AW221" s="250"/>
      <c r="AX221" s="250"/>
      <c r="AY221" s="250"/>
      <c r="AZ221" s="252"/>
      <c r="BA221" s="482"/>
      <c r="BB221" s="567" t="str">
        <f t="shared" si="18"/>
        <v xml:space="preserve"> </v>
      </c>
      <c r="BC221" s="567" t="str">
        <f t="shared" si="19"/>
        <v xml:space="preserve"> </v>
      </c>
      <c r="BD221" s="567" t="str">
        <f t="shared" si="20"/>
        <v xml:space="preserve"> </v>
      </c>
      <c r="BE221" s="567" t="str">
        <f t="shared" si="21"/>
        <v xml:space="preserve"> </v>
      </c>
      <c r="BF221" s="82"/>
      <c r="BG221" s="318"/>
    </row>
    <row r="222" spans="1:59" s="87" customFormat="1" ht="12.75" x14ac:dyDescent="0.25">
      <c r="A222" s="370"/>
      <c r="B222" s="150">
        <f>Demografia!B221</f>
        <v>0</v>
      </c>
      <c r="C222" s="150">
        <f>Demografia!C221</f>
        <v>0</v>
      </c>
      <c r="D222" s="151">
        <f>Demografia!D221</f>
        <v>0</v>
      </c>
      <c r="E222" s="151">
        <f>Demografia!F221</f>
        <v>0</v>
      </c>
      <c r="F222" s="82"/>
      <c r="G222" s="242"/>
      <c r="H222" s="260"/>
      <c r="I222" s="261"/>
      <c r="J222" s="261"/>
      <c r="K222" s="260"/>
      <c r="L222" s="260"/>
      <c r="M222" s="261"/>
      <c r="N222" s="260"/>
      <c r="O222" s="244"/>
      <c r="P222" s="264"/>
      <c r="Q222" s="264"/>
      <c r="R222" s="264"/>
      <c r="S222" s="264"/>
      <c r="T222" s="264"/>
      <c r="U222" s="260"/>
      <c r="V222" s="242"/>
      <c r="W222" s="242"/>
      <c r="X222" s="82"/>
      <c r="Y222" s="260"/>
      <c r="Z222" s="153"/>
      <c r="AA222" s="82"/>
      <c r="AB222" s="244"/>
      <c r="AC222" s="244"/>
      <c r="AD222" s="260"/>
      <c r="AE222" s="244"/>
      <c r="AF222" s="260"/>
      <c r="AG222" s="260"/>
      <c r="AH222" s="260"/>
      <c r="AI222" s="249"/>
      <c r="AJ222" s="249"/>
      <c r="AK222" s="249"/>
      <c r="AL222" s="249"/>
      <c r="AM222" s="482"/>
      <c r="AN222" s="249"/>
      <c r="AO222" s="249"/>
      <c r="AP222" s="249"/>
      <c r="AQ222" s="249"/>
      <c r="AR222" s="249"/>
      <c r="AS222" s="249"/>
      <c r="AT222" s="249"/>
      <c r="AU222" s="249"/>
      <c r="AV222" s="249"/>
      <c r="AW222" s="249"/>
      <c r="AX222" s="249"/>
      <c r="AY222" s="249"/>
      <c r="AZ222" s="251"/>
      <c r="BA222" s="482"/>
      <c r="BB222" s="566" t="str">
        <f t="shared" si="18"/>
        <v xml:space="preserve"> </v>
      </c>
      <c r="BC222" s="566" t="str">
        <f t="shared" si="19"/>
        <v xml:space="preserve"> </v>
      </c>
      <c r="BD222" s="566" t="str">
        <f t="shared" si="20"/>
        <v xml:space="preserve"> </v>
      </c>
      <c r="BE222" s="566" t="str">
        <f t="shared" si="21"/>
        <v xml:space="preserve"> </v>
      </c>
      <c r="BF222" s="82"/>
      <c r="BG222" s="146"/>
    </row>
    <row r="223" spans="1:59" s="87" customFormat="1" ht="12.75" x14ac:dyDescent="0.25">
      <c r="A223" s="370"/>
      <c r="B223" s="366">
        <f>Demografia!B222</f>
        <v>0</v>
      </c>
      <c r="C223" s="366">
        <f>Demografia!C222</f>
        <v>0</v>
      </c>
      <c r="D223" s="367">
        <f>Demografia!D222</f>
        <v>0</v>
      </c>
      <c r="E223" s="367">
        <f>Demografia!F222</f>
        <v>0</v>
      </c>
      <c r="F223" s="82"/>
      <c r="G223" s="420"/>
      <c r="H223" s="245"/>
      <c r="I223" s="483"/>
      <c r="J223" s="483"/>
      <c r="K223" s="245"/>
      <c r="L223" s="245"/>
      <c r="M223" s="483"/>
      <c r="N223" s="245"/>
      <c r="O223" s="246"/>
      <c r="P223" s="266"/>
      <c r="Q223" s="266"/>
      <c r="R223" s="266"/>
      <c r="S223" s="266"/>
      <c r="T223" s="266"/>
      <c r="U223" s="245"/>
      <c r="V223" s="420"/>
      <c r="W223" s="420"/>
      <c r="X223" s="82"/>
      <c r="Y223" s="245"/>
      <c r="Z223" s="421"/>
      <c r="AA223" s="82"/>
      <c r="AB223" s="246"/>
      <c r="AC223" s="246"/>
      <c r="AD223" s="245"/>
      <c r="AE223" s="246"/>
      <c r="AF223" s="245"/>
      <c r="AG223" s="245"/>
      <c r="AH223" s="245"/>
      <c r="AI223" s="250"/>
      <c r="AJ223" s="250"/>
      <c r="AK223" s="250"/>
      <c r="AL223" s="250"/>
      <c r="AM223" s="482"/>
      <c r="AN223" s="250"/>
      <c r="AO223" s="250"/>
      <c r="AP223" s="250"/>
      <c r="AQ223" s="250"/>
      <c r="AR223" s="250"/>
      <c r="AS223" s="250"/>
      <c r="AT223" s="250"/>
      <c r="AU223" s="250"/>
      <c r="AV223" s="250"/>
      <c r="AW223" s="250"/>
      <c r="AX223" s="250"/>
      <c r="AY223" s="250"/>
      <c r="AZ223" s="252"/>
      <c r="BA223" s="482"/>
      <c r="BB223" s="567" t="str">
        <f t="shared" si="18"/>
        <v xml:space="preserve"> </v>
      </c>
      <c r="BC223" s="567" t="str">
        <f t="shared" si="19"/>
        <v xml:space="preserve"> </v>
      </c>
      <c r="BD223" s="567" t="str">
        <f t="shared" si="20"/>
        <v xml:space="preserve"> </v>
      </c>
      <c r="BE223" s="567" t="str">
        <f t="shared" si="21"/>
        <v xml:space="preserve"> </v>
      </c>
      <c r="BF223" s="82"/>
      <c r="BG223" s="318"/>
    </row>
    <row r="224" spans="1:59" s="87" customFormat="1" ht="12.75" x14ac:dyDescent="0.25">
      <c r="A224" s="370"/>
      <c r="B224" s="150">
        <f>Demografia!B223</f>
        <v>0</v>
      </c>
      <c r="C224" s="150">
        <f>Demografia!C223</f>
        <v>0</v>
      </c>
      <c r="D224" s="151">
        <f>Demografia!D223</f>
        <v>0</v>
      </c>
      <c r="E224" s="151">
        <f>Demografia!F223</f>
        <v>0</v>
      </c>
      <c r="F224" s="82"/>
      <c r="G224" s="242"/>
      <c r="H224" s="260"/>
      <c r="I224" s="261"/>
      <c r="J224" s="261"/>
      <c r="K224" s="260"/>
      <c r="L224" s="260"/>
      <c r="M224" s="261"/>
      <c r="N224" s="260"/>
      <c r="O224" s="244"/>
      <c r="P224" s="264"/>
      <c r="Q224" s="264"/>
      <c r="R224" s="264"/>
      <c r="S224" s="264"/>
      <c r="T224" s="264"/>
      <c r="U224" s="260"/>
      <c r="V224" s="242"/>
      <c r="W224" s="242"/>
      <c r="X224" s="82"/>
      <c r="Y224" s="260"/>
      <c r="Z224" s="153"/>
      <c r="AA224" s="82"/>
      <c r="AB224" s="244"/>
      <c r="AC224" s="244"/>
      <c r="AD224" s="260"/>
      <c r="AE224" s="244"/>
      <c r="AF224" s="260"/>
      <c r="AG224" s="260"/>
      <c r="AH224" s="260"/>
      <c r="AI224" s="249"/>
      <c r="AJ224" s="249"/>
      <c r="AK224" s="249"/>
      <c r="AL224" s="249"/>
      <c r="AM224" s="482"/>
      <c r="AN224" s="249"/>
      <c r="AO224" s="249"/>
      <c r="AP224" s="249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51"/>
      <c r="BA224" s="482"/>
      <c r="BB224" s="566" t="str">
        <f t="shared" si="18"/>
        <v xml:space="preserve"> </v>
      </c>
      <c r="BC224" s="566" t="str">
        <f t="shared" si="19"/>
        <v xml:space="preserve"> </v>
      </c>
      <c r="BD224" s="566" t="str">
        <f t="shared" si="20"/>
        <v xml:space="preserve"> </v>
      </c>
      <c r="BE224" s="566" t="str">
        <f t="shared" si="21"/>
        <v xml:space="preserve"> </v>
      </c>
      <c r="BF224" s="82"/>
      <c r="BG224" s="146"/>
    </row>
    <row r="225" spans="1:59" s="87" customFormat="1" ht="12.75" x14ac:dyDescent="0.25">
      <c r="A225" s="370"/>
      <c r="B225" s="366">
        <f>Demografia!B224</f>
        <v>0</v>
      </c>
      <c r="C225" s="366">
        <f>Demografia!C224</f>
        <v>0</v>
      </c>
      <c r="D225" s="367">
        <f>Demografia!D224</f>
        <v>0</v>
      </c>
      <c r="E225" s="367">
        <f>Demografia!F224</f>
        <v>0</v>
      </c>
      <c r="F225" s="82"/>
      <c r="G225" s="420"/>
      <c r="H225" s="245"/>
      <c r="I225" s="483"/>
      <c r="J225" s="483"/>
      <c r="K225" s="245"/>
      <c r="L225" s="245"/>
      <c r="M225" s="483"/>
      <c r="N225" s="245"/>
      <c r="O225" s="246"/>
      <c r="P225" s="266"/>
      <c r="Q225" s="266"/>
      <c r="R225" s="266"/>
      <c r="S225" s="266"/>
      <c r="T225" s="266"/>
      <c r="U225" s="245"/>
      <c r="V225" s="420"/>
      <c r="W225" s="420"/>
      <c r="X225" s="82"/>
      <c r="Y225" s="245"/>
      <c r="Z225" s="421"/>
      <c r="AA225" s="82"/>
      <c r="AB225" s="246"/>
      <c r="AC225" s="246"/>
      <c r="AD225" s="245"/>
      <c r="AE225" s="246"/>
      <c r="AF225" s="245"/>
      <c r="AG225" s="245"/>
      <c r="AH225" s="245"/>
      <c r="AI225" s="250"/>
      <c r="AJ225" s="250"/>
      <c r="AK225" s="250"/>
      <c r="AL225" s="250"/>
      <c r="AM225" s="482"/>
      <c r="AN225" s="250"/>
      <c r="AO225" s="250"/>
      <c r="AP225" s="250"/>
      <c r="AQ225" s="250"/>
      <c r="AR225" s="250"/>
      <c r="AS225" s="250"/>
      <c r="AT225" s="250"/>
      <c r="AU225" s="250"/>
      <c r="AV225" s="250"/>
      <c r="AW225" s="250"/>
      <c r="AX225" s="250"/>
      <c r="AY225" s="250"/>
      <c r="AZ225" s="252"/>
      <c r="BA225" s="482"/>
      <c r="BB225" s="567" t="str">
        <f t="shared" si="18"/>
        <v xml:space="preserve"> </v>
      </c>
      <c r="BC225" s="567" t="str">
        <f t="shared" si="19"/>
        <v xml:space="preserve"> </v>
      </c>
      <c r="BD225" s="567" t="str">
        <f t="shared" si="20"/>
        <v xml:space="preserve"> </v>
      </c>
      <c r="BE225" s="567" t="str">
        <f t="shared" si="21"/>
        <v xml:space="preserve"> </v>
      </c>
      <c r="BF225" s="82"/>
      <c r="BG225" s="318"/>
    </row>
    <row r="226" spans="1:59" s="87" customFormat="1" ht="12.75" x14ac:dyDescent="0.25">
      <c r="A226" s="370"/>
      <c r="B226" s="150">
        <f>Demografia!B225</f>
        <v>0</v>
      </c>
      <c r="C226" s="150">
        <f>Demografia!C225</f>
        <v>0</v>
      </c>
      <c r="D226" s="151">
        <f>Demografia!D225</f>
        <v>0</v>
      </c>
      <c r="E226" s="151">
        <f>Demografia!F225</f>
        <v>0</v>
      </c>
      <c r="F226" s="82"/>
      <c r="G226" s="242"/>
      <c r="H226" s="260"/>
      <c r="I226" s="261"/>
      <c r="J226" s="261"/>
      <c r="K226" s="260"/>
      <c r="L226" s="260"/>
      <c r="M226" s="261"/>
      <c r="N226" s="260"/>
      <c r="O226" s="244"/>
      <c r="P226" s="264"/>
      <c r="Q226" s="264"/>
      <c r="R226" s="264"/>
      <c r="S226" s="264"/>
      <c r="T226" s="264"/>
      <c r="U226" s="260"/>
      <c r="V226" s="242"/>
      <c r="W226" s="242"/>
      <c r="X226" s="82"/>
      <c r="Y226" s="260"/>
      <c r="Z226" s="153"/>
      <c r="AA226" s="82"/>
      <c r="AB226" s="244"/>
      <c r="AC226" s="244"/>
      <c r="AD226" s="260"/>
      <c r="AE226" s="244"/>
      <c r="AF226" s="260"/>
      <c r="AG226" s="260"/>
      <c r="AH226" s="260"/>
      <c r="AI226" s="249"/>
      <c r="AJ226" s="249"/>
      <c r="AK226" s="249"/>
      <c r="AL226" s="249"/>
      <c r="AM226" s="482"/>
      <c r="AN226" s="249"/>
      <c r="AO226" s="249"/>
      <c r="AP226" s="249"/>
      <c r="AQ226" s="249"/>
      <c r="AR226" s="249"/>
      <c r="AS226" s="249"/>
      <c r="AT226" s="249"/>
      <c r="AU226" s="249"/>
      <c r="AV226" s="249"/>
      <c r="AW226" s="249"/>
      <c r="AX226" s="249"/>
      <c r="AY226" s="249"/>
      <c r="AZ226" s="251"/>
      <c r="BA226" s="482"/>
      <c r="BB226" s="566" t="str">
        <f t="shared" si="18"/>
        <v xml:space="preserve"> </v>
      </c>
      <c r="BC226" s="566" t="str">
        <f t="shared" si="19"/>
        <v xml:space="preserve"> </v>
      </c>
      <c r="BD226" s="566" t="str">
        <f t="shared" si="20"/>
        <v xml:space="preserve"> </v>
      </c>
      <c r="BE226" s="566" t="str">
        <f t="shared" si="21"/>
        <v xml:space="preserve"> </v>
      </c>
      <c r="BF226" s="82"/>
      <c r="BG226" s="146"/>
    </row>
    <row r="227" spans="1:59" s="87" customFormat="1" ht="12.75" x14ac:dyDescent="0.25">
      <c r="A227" s="370"/>
      <c r="B227" s="366">
        <f>Demografia!B226</f>
        <v>0</v>
      </c>
      <c r="C227" s="366">
        <f>Demografia!C226</f>
        <v>0</v>
      </c>
      <c r="D227" s="367">
        <f>Demografia!D226</f>
        <v>0</v>
      </c>
      <c r="E227" s="367">
        <f>Demografia!F226</f>
        <v>0</v>
      </c>
      <c r="F227" s="82"/>
      <c r="G227" s="420"/>
      <c r="H227" s="245"/>
      <c r="I227" s="483"/>
      <c r="J227" s="483"/>
      <c r="K227" s="245"/>
      <c r="L227" s="245"/>
      <c r="M227" s="483"/>
      <c r="N227" s="245"/>
      <c r="O227" s="246"/>
      <c r="P227" s="266"/>
      <c r="Q227" s="266"/>
      <c r="R227" s="266"/>
      <c r="S227" s="266"/>
      <c r="T227" s="266"/>
      <c r="U227" s="245"/>
      <c r="V227" s="420"/>
      <c r="W227" s="420"/>
      <c r="X227" s="82"/>
      <c r="Y227" s="245"/>
      <c r="Z227" s="421"/>
      <c r="AA227" s="82"/>
      <c r="AB227" s="246"/>
      <c r="AC227" s="246"/>
      <c r="AD227" s="245"/>
      <c r="AE227" s="246"/>
      <c r="AF227" s="245"/>
      <c r="AG227" s="245"/>
      <c r="AH227" s="245"/>
      <c r="AI227" s="250"/>
      <c r="AJ227" s="250"/>
      <c r="AK227" s="250"/>
      <c r="AL227" s="250"/>
      <c r="AM227" s="482"/>
      <c r="AN227" s="250"/>
      <c r="AO227" s="250"/>
      <c r="AP227" s="250"/>
      <c r="AQ227" s="250"/>
      <c r="AR227" s="250"/>
      <c r="AS227" s="250"/>
      <c r="AT227" s="250"/>
      <c r="AU227" s="250"/>
      <c r="AV227" s="250"/>
      <c r="AW227" s="250"/>
      <c r="AX227" s="250"/>
      <c r="AY227" s="250"/>
      <c r="AZ227" s="252"/>
      <c r="BA227" s="482"/>
      <c r="BB227" s="567" t="str">
        <f t="shared" si="18"/>
        <v xml:space="preserve"> </v>
      </c>
      <c r="BC227" s="567" t="str">
        <f t="shared" si="19"/>
        <v xml:space="preserve"> </v>
      </c>
      <c r="BD227" s="567" t="str">
        <f t="shared" si="20"/>
        <v xml:space="preserve"> </v>
      </c>
      <c r="BE227" s="567" t="str">
        <f t="shared" si="21"/>
        <v xml:space="preserve"> </v>
      </c>
      <c r="BF227" s="82"/>
      <c r="BG227" s="318"/>
    </row>
    <row r="228" spans="1:59" s="87" customFormat="1" ht="12.75" x14ac:dyDescent="0.25">
      <c r="A228" s="370"/>
      <c r="B228" s="150">
        <f>Demografia!B227</f>
        <v>0</v>
      </c>
      <c r="C228" s="150">
        <f>Demografia!C227</f>
        <v>0</v>
      </c>
      <c r="D228" s="151">
        <f>Demografia!D227</f>
        <v>0</v>
      </c>
      <c r="E228" s="151">
        <f>Demografia!F227</f>
        <v>0</v>
      </c>
      <c r="F228" s="82"/>
      <c r="G228" s="242"/>
      <c r="H228" s="260"/>
      <c r="I228" s="261"/>
      <c r="J228" s="261"/>
      <c r="K228" s="260"/>
      <c r="L228" s="260"/>
      <c r="M228" s="261"/>
      <c r="N228" s="260"/>
      <c r="O228" s="244"/>
      <c r="P228" s="264"/>
      <c r="Q228" s="264"/>
      <c r="R228" s="264"/>
      <c r="S228" s="264"/>
      <c r="T228" s="264"/>
      <c r="U228" s="260"/>
      <c r="V228" s="242"/>
      <c r="W228" s="242"/>
      <c r="X228" s="82"/>
      <c r="Y228" s="260"/>
      <c r="Z228" s="153"/>
      <c r="AA228" s="82"/>
      <c r="AB228" s="244"/>
      <c r="AC228" s="244"/>
      <c r="AD228" s="260"/>
      <c r="AE228" s="244"/>
      <c r="AF228" s="260"/>
      <c r="AG228" s="260"/>
      <c r="AH228" s="260"/>
      <c r="AI228" s="249"/>
      <c r="AJ228" s="249"/>
      <c r="AK228" s="249"/>
      <c r="AL228" s="249"/>
      <c r="AM228" s="482"/>
      <c r="AN228" s="249"/>
      <c r="AO228" s="249"/>
      <c r="AP228" s="249"/>
      <c r="AQ228" s="249"/>
      <c r="AR228" s="249"/>
      <c r="AS228" s="249"/>
      <c r="AT228" s="249"/>
      <c r="AU228" s="249"/>
      <c r="AV228" s="249"/>
      <c r="AW228" s="249"/>
      <c r="AX228" s="249"/>
      <c r="AY228" s="249"/>
      <c r="AZ228" s="251"/>
      <c r="BA228" s="482"/>
      <c r="BB228" s="566" t="str">
        <f t="shared" si="18"/>
        <v xml:space="preserve"> </v>
      </c>
      <c r="BC228" s="566" t="str">
        <f t="shared" si="19"/>
        <v xml:space="preserve"> </v>
      </c>
      <c r="BD228" s="566" t="str">
        <f t="shared" si="20"/>
        <v xml:space="preserve"> </v>
      </c>
      <c r="BE228" s="566" t="str">
        <f t="shared" si="21"/>
        <v xml:space="preserve"> </v>
      </c>
      <c r="BF228" s="82"/>
      <c r="BG228" s="146"/>
    </row>
    <row r="229" spans="1:59" s="87" customFormat="1" ht="12.75" x14ac:dyDescent="0.25">
      <c r="A229" s="370"/>
      <c r="B229" s="366">
        <f>Demografia!B228</f>
        <v>0</v>
      </c>
      <c r="C229" s="366">
        <f>Demografia!C228</f>
        <v>0</v>
      </c>
      <c r="D229" s="367">
        <f>Demografia!D228</f>
        <v>0</v>
      </c>
      <c r="E229" s="367">
        <f>Demografia!F228</f>
        <v>0</v>
      </c>
      <c r="F229" s="82"/>
      <c r="G229" s="420"/>
      <c r="H229" s="245"/>
      <c r="I229" s="483"/>
      <c r="J229" s="483"/>
      <c r="K229" s="245"/>
      <c r="L229" s="245"/>
      <c r="M229" s="483"/>
      <c r="N229" s="245"/>
      <c r="O229" s="246"/>
      <c r="P229" s="266"/>
      <c r="Q229" s="266"/>
      <c r="R229" s="266"/>
      <c r="S229" s="266"/>
      <c r="T229" s="266"/>
      <c r="U229" s="245"/>
      <c r="V229" s="420"/>
      <c r="W229" s="420"/>
      <c r="X229" s="82"/>
      <c r="Y229" s="245"/>
      <c r="Z229" s="421"/>
      <c r="AA229" s="82"/>
      <c r="AB229" s="246"/>
      <c r="AC229" s="246"/>
      <c r="AD229" s="245"/>
      <c r="AE229" s="246"/>
      <c r="AF229" s="245"/>
      <c r="AG229" s="245"/>
      <c r="AH229" s="245"/>
      <c r="AI229" s="250"/>
      <c r="AJ229" s="250"/>
      <c r="AK229" s="250"/>
      <c r="AL229" s="250"/>
      <c r="AM229" s="482"/>
      <c r="AN229" s="250"/>
      <c r="AO229" s="250"/>
      <c r="AP229" s="250"/>
      <c r="AQ229" s="250"/>
      <c r="AR229" s="250"/>
      <c r="AS229" s="250"/>
      <c r="AT229" s="250"/>
      <c r="AU229" s="250"/>
      <c r="AV229" s="250"/>
      <c r="AW229" s="250"/>
      <c r="AX229" s="250"/>
      <c r="AY229" s="250"/>
      <c r="AZ229" s="252"/>
      <c r="BA229" s="482"/>
      <c r="BB229" s="567" t="str">
        <f t="shared" si="18"/>
        <v xml:space="preserve"> </v>
      </c>
      <c r="BC229" s="567" t="str">
        <f t="shared" si="19"/>
        <v xml:space="preserve"> </v>
      </c>
      <c r="BD229" s="567" t="str">
        <f t="shared" si="20"/>
        <v xml:space="preserve"> </v>
      </c>
      <c r="BE229" s="567" t="str">
        <f t="shared" si="21"/>
        <v xml:space="preserve"> </v>
      </c>
      <c r="BF229" s="82"/>
      <c r="BG229" s="318"/>
    </row>
    <row r="230" spans="1:59" s="87" customFormat="1" ht="12.75" x14ac:dyDescent="0.25">
      <c r="A230" s="370"/>
      <c r="B230" s="150">
        <f>Demografia!B229</f>
        <v>0</v>
      </c>
      <c r="C230" s="150">
        <f>Demografia!C229</f>
        <v>0</v>
      </c>
      <c r="D230" s="151">
        <f>Demografia!D229</f>
        <v>0</v>
      </c>
      <c r="E230" s="151">
        <f>Demografia!F229</f>
        <v>0</v>
      </c>
      <c r="F230" s="82"/>
      <c r="G230" s="242"/>
      <c r="H230" s="260"/>
      <c r="I230" s="261"/>
      <c r="J230" s="261"/>
      <c r="K230" s="260"/>
      <c r="L230" s="260"/>
      <c r="M230" s="261"/>
      <c r="N230" s="260"/>
      <c r="O230" s="244"/>
      <c r="P230" s="264"/>
      <c r="Q230" s="264"/>
      <c r="R230" s="264"/>
      <c r="S230" s="264"/>
      <c r="T230" s="264"/>
      <c r="U230" s="260"/>
      <c r="V230" s="242"/>
      <c r="W230" s="242"/>
      <c r="X230" s="82"/>
      <c r="Y230" s="260"/>
      <c r="Z230" s="153"/>
      <c r="AA230" s="82"/>
      <c r="AB230" s="244"/>
      <c r="AC230" s="244"/>
      <c r="AD230" s="260"/>
      <c r="AE230" s="244"/>
      <c r="AF230" s="260"/>
      <c r="AG230" s="260"/>
      <c r="AH230" s="260"/>
      <c r="AI230" s="249"/>
      <c r="AJ230" s="249"/>
      <c r="AK230" s="249"/>
      <c r="AL230" s="249"/>
      <c r="AM230" s="482"/>
      <c r="AN230" s="249"/>
      <c r="AO230" s="249"/>
      <c r="AP230" s="249"/>
      <c r="AQ230" s="249"/>
      <c r="AR230" s="249"/>
      <c r="AS230" s="249"/>
      <c r="AT230" s="249"/>
      <c r="AU230" s="249"/>
      <c r="AV230" s="249"/>
      <c r="AW230" s="249"/>
      <c r="AX230" s="249"/>
      <c r="AY230" s="249"/>
      <c r="AZ230" s="251"/>
      <c r="BA230" s="482"/>
      <c r="BB230" s="566" t="str">
        <f t="shared" si="18"/>
        <v xml:space="preserve"> </v>
      </c>
      <c r="BC230" s="566" t="str">
        <f t="shared" si="19"/>
        <v xml:space="preserve"> </v>
      </c>
      <c r="BD230" s="566" t="str">
        <f t="shared" si="20"/>
        <v xml:space="preserve"> </v>
      </c>
      <c r="BE230" s="566" t="str">
        <f t="shared" si="21"/>
        <v xml:space="preserve"> </v>
      </c>
      <c r="BF230" s="82"/>
      <c r="BG230" s="146"/>
    </row>
    <row r="231" spans="1:59" s="87" customFormat="1" ht="12.75" x14ac:dyDescent="0.25">
      <c r="A231" s="370"/>
      <c r="B231" s="366">
        <f>Demografia!B230</f>
        <v>0</v>
      </c>
      <c r="C231" s="366">
        <f>Demografia!C230</f>
        <v>0</v>
      </c>
      <c r="D231" s="367">
        <f>Demografia!D230</f>
        <v>0</v>
      </c>
      <c r="E231" s="367">
        <f>Demografia!F230</f>
        <v>0</v>
      </c>
      <c r="F231" s="82"/>
      <c r="G231" s="420"/>
      <c r="H231" s="245"/>
      <c r="I231" s="483"/>
      <c r="J231" s="483"/>
      <c r="K231" s="245"/>
      <c r="L231" s="245"/>
      <c r="M231" s="483"/>
      <c r="N231" s="245"/>
      <c r="O231" s="246"/>
      <c r="P231" s="266"/>
      <c r="Q231" s="266"/>
      <c r="R231" s="266"/>
      <c r="S231" s="266"/>
      <c r="T231" s="266"/>
      <c r="U231" s="245"/>
      <c r="V231" s="420"/>
      <c r="W231" s="420"/>
      <c r="X231" s="82"/>
      <c r="Y231" s="245"/>
      <c r="Z231" s="421"/>
      <c r="AA231" s="82"/>
      <c r="AB231" s="246"/>
      <c r="AC231" s="246"/>
      <c r="AD231" s="245"/>
      <c r="AE231" s="246"/>
      <c r="AF231" s="245"/>
      <c r="AG231" s="245"/>
      <c r="AH231" s="245"/>
      <c r="AI231" s="250"/>
      <c r="AJ231" s="250"/>
      <c r="AK231" s="250"/>
      <c r="AL231" s="250"/>
      <c r="AM231" s="482"/>
      <c r="AN231" s="250"/>
      <c r="AO231" s="250"/>
      <c r="AP231" s="250"/>
      <c r="AQ231" s="250"/>
      <c r="AR231" s="250"/>
      <c r="AS231" s="250"/>
      <c r="AT231" s="250"/>
      <c r="AU231" s="250"/>
      <c r="AV231" s="250"/>
      <c r="AW231" s="250"/>
      <c r="AX231" s="250"/>
      <c r="AY231" s="250"/>
      <c r="AZ231" s="252"/>
      <c r="BA231" s="482"/>
      <c r="BB231" s="567" t="str">
        <f t="shared" si="18"/>
        <v xml:space="preserve"> </v>
      </c>
      <c r="BC231" s="567" t="str">
        <f t="shared" si="19"/>
        <v xml:space="preserve"> </v>
      </c>
      <c r="BD231" s="567" t="str">
        <f t="shared" si="20"/>
        <v xml:space="preserve"> </v>
      </c>
      <c r="BE231" s="567" t="str">
        <f t="shared" si="21"/>
        <v xml:space="preserve"> </v>
      </c>
      <c r="BF231" s="82"/>
      <c r="BG231" s="318"/>
    </row>
    <row r="232" spans="1:59" s="87" customFormat="1" ht="12.75" x14ac:dyDescent="0.25">
      <c r="A232" s="370"/>
      <c r="B232" s="150">
        <f>Demografia!B231</f>
        <v>0</v>
      </c>
      <c r="C232" s="150">
        <f>Demografia!C231</f>
        <v>0</v>
      </c>
      <c r="D232" s="151">
        <f>Demografia!D231</f>
        <v>0</v>
      </c>
      <c r="E232" s="151">
        <f>Demografia!F231</f>
        <v>0</v>
      </c>
      <c r="F232" s="82"/>
      <c r="G232" s="242"/>
      <c r="H232" s="260"/>
      <c r="I232" s="261"/>
      <c r="J232" s="261"/>
      <c r="K232" s="260"/>
      <c r="L232" s="260"/>
      <c r="M232" s="261"/>
      <c r="N232" s="260"/>
      <c r="O232" s="244"/>
      <c r="P232" s="264"/>
      <c r="Q232" s="264"/>
      <c r="R232" s="264"/>
      <c r="S232" s="264"/>
      <c r="T232" s="264"/>
      <c r="U232" s="260"/>
      <c r="V232" s="242"/>
      <c r="W232" s="242"/>
      <c r="X232" s="82"/>
      <c r="Y232" s="260"/>
      <c r="Z232" s="153"/>
      <c r="AA232" s="82"/>
      <c r="AB232" s="244"/>
      <c r="AC232" s="244"/>
      <c r="AD232" s="260"/>
      <c r="AE232" s="244"/>
      <c r="AF232" s="260"/>
      <c r="AG232" s="260"/>
      <c r="AH232" s="260"/>
      <c r="AI232" s="249"/>
      <c r="AJ232" s="249"/>
      <c r="AK232" s="249"/>
      <c r="AL232" s="249"/>
      <c r="AM232" s="482"/>
      <c r="AN232" s="249"/>
      <c r="AO232" s="249"/>
      <c r="AP232" s="249"/>
      <c r="AQ232" s="249"/>
      <c r="AR232" s="249"/>
      <c r="AS232" s="249"/>
      <c r="AT232" s="249"/>
      <c r="AU232" s="249"/>
      <c r="AV232" s="249"/>
      <c r="AW232" s="249"/>
      <c r="AX232" s="249"/>
      <c r="AY232" s="249"/>
      <c r="AZ232" s="251"/>
      <c r="BA232" s="482"/>
      <c r="BB232" s="566" t="str">
        <f t="shared" si="18"/>
        <v xml:space="preserve"> </v>
      </c>
      <c r="BC232" s="566" t="str">
        <f t="shared" si="19"/>
        <v xml:space="preserve"> </v>
      </c>
      <c r="BD232" s="566" t="str">
        <f t="shared" si="20"/>
        <v xml:space="preserve"> </v>
      </c>
      <c r="BE232" s="566" t="str">
        <f t="shared" si="21"/>
        <v xml:space="preserve"> </v>
      </c>
      <c r="BF232" s="82"/>
      <c r="BG232" s="146"/>
    </row>
    <row r="233" spans="1:59" s="87" customFormat="1" ht="12.75" x14ac:dyDescent="0.25">
      <c r="A233" s="370"/>
      <c r="B233" s="366">
        <f>Demografia!B232</f>
        <v>0</v>
      </c>
      <c r="C233" s="366">
        <f>Demografia!C232</f>
        <v>0</v>
      </c>
      <c r="D233" s="367">
        <f>Demografia!D232</f>
        <v>0</v>
      </c>
      <c r="E233" s="367">
        <f>Demografia!F232</f>
        <v>0</v>
      </c>
      <c r="F233" s="82"/>
      <c r="G233" s="420"/>
      <c r="H233" s="245"/>
      <c r="I233" s="483"/>
      <c r="J233" s="483"/>
      <c r="K233" s="245"/>
      <c r="L233" s="245"/>
      <c r="M233" s="483"/>
      <c r="N233" s="245"/>
      <c r="O233" s="246"/>
      <c r="P233" s="266"/>
      <c r="Q233" s="266"/>
      <c r="R233" s="266"/>
      <c r="S233" s="266"/>
      <c r="T233" s="266"/>
      <c r="U233" s="245"/>
      <c r="V233" s="420"/>
      <c r="W233" s="420"/>
      <c r="X233" s="82"/>
      <c r="Y233" s="245"/>
      <c r="Z233" s="421"/>
      <c r="AA233" s="82"/>
      <c r="AB233" s="246"/>
      <c r="AC233" s="246"/>
      <c r="AD233" s="245"/>
      <c r="AE233" s="246"/>
      <c r="AF233" s="245"/>
      <c r="AG233" s="245"/>
      <c r="AH233" s="245"/>
      <c r="AI233" s="250"/>
      <c r="AJ233" s="250"/>
      <c r="AK233" s="250"/>
      <c r="AL233" s="250"/>
      <c r="AM233" s="482"/>
      <c r="AN233" s="250"/>
      <c r="AO233" s="250"/>
      <c r="AP233" s="250"/>
      <c r="AQ233" s="250"/>
      <c r="AR233" s="250"/>
      <c r="AS233" s="250"/>
      <c r="AT233" s="250"/>
      <c r="AU233" s="250"/>
      <c r="AV233" s="250"/>
      <c r="AW233" s="250"/>
      <c r="AX233" s="250"/>
      <c r="AY233" s="250"/>
      <c r="AZ233" s="252"/>
      <c r="BA233" s="482"/>
      <c r="BB233" s="567" t="str">
        <f t="shared" si="18"/>
        <v xml:space="preserve"> </v>
      </c>
      <c r="BC233" s="567" t="str">
        <f t="shared" si="19"/>
        <v xml:space="preserve"> </v>
      </c>
      <c r="BD233" s="567" t="str">
        <f t="shared" si="20"/>
        <v xml:space="preserve"> </v>
      </c>
      <c r="BE233" s="567" t="str">
        <f t="shared" si="21"/>
        <v xml:space="preserve"> </v>
      </c>
      <c r="BF233" s="82"/>
      <c r="BG233" s="318"/>
    </row>
    <row r="234" spans="1:59" s="87" customFormat="1" ht="12.75" x14ac:dyDescent="0.25">
      <c r="A234" s="370"/>
      <c r="B234" s="150">
        <f>Demografia!B233</f>
        <v>0</v>
      </c>
      <c r="C234" s="150">
        <f>Demografia!C233</f>
        <v>0</v>
      </c>
      <c r="D234" s="151">
        <f>Demografia!D233</f>
        <v>0</v>
      </c>
      <c r="E234" s="151">
        <f>Demografia!F233</f>
        <v>0</v>
      </c>
      <c r="F234" s="82"/>
      <c r="G234" s="242"/>
      <c r="H234" s="260"/>
      <c r="I234" s="261"/>
      <c r="J234" s="261"/>
      <c r="K234" s="260"/>
      <c r="L234" s="260"/>
      <c r="M234" s="261"/>
      <c r="N234" s="260"/>
      <c r="O234" s="244"/>
      <c r="P234" s="264"/>
      <c r="Q234" s="264"/>
      <c r="R234" s="264"/>
      <c r="S234" s="264"/>
      <c r="T234" s="264"/>
      <c r="U234" s="260"/>
      <c r="V234" s="242"/>
      <c r="W234" s="242"/>
      <c r="X234" s="82"/>
      <c r="Y234" s="260"/>
      <c r="Z234" s="153"/>
      <c r="AA234" s="82"/>
      <c r="AB234" s="244"/>
      <c r="AC234" s="244"/>
      <c r="AD234" s="260"/>
      <c r="AE234" s="244"/>
      <c r="AF234" s="260"/>
      <c r="AG234" s="260"/>
      <c r="AH234" s="260"/>
      <c r="AI234" s="249"/>
      <c r="AJ234" s="249"/>
      <c r="AK234" s="249"/>
      <c r="AL234" s="249"/>
      <c r="AM234" s="482"/>
      <c r="AN234" s="249"/>
      <c r="AO234" s="249"/>
      <c r="AP234" s="249"/>
      <c r="AQ234" s="249"/>
      <c r="AR234" s="249"/>
      <c r="AS234" s="249"/>
      <c r="AT234" s="249"/>
      <c r="AU234" s="249"/>
      <c r="AV234" s="249"/>
      <c r="AW234" s="249"/>
      <c r="AX234" s="249"/>
      <c r="AY234" s="249"/>
      <c r="AZ234" s="251"/>
      <c r="BA234" s="482"/>
      <c r="BB234" s="566" t="str">
        <f t="shared" si="18"/>
        <v xml:space="preserve"> </v>
      </c>
      <c r="BC234" s="566" t="str">
        <f t="shared" si="19"/>
        <v xml:space="preserve"> </v>
      </c>
      <c r="BD234" s="566" t="str">
        <f t="shared" si="20"/>
        <v xml:space="preserve"> </v>
      </c>
      <c r="BE234" s="566" t="str">
        <f t="shared" si="21"/>
        <v xml:space="preserve"> </v>
      </c>
      <c r="BF234" s="82"/>
      <c r="BG234" s="146"/>
    </row>
    <row r="235" spans="1:59" s="87" customFormat="1" ht="12.75" x14ac:dyDescent="0.25">
      <c r="A235" s="370"/>
      <c r="B235" s="366">
        <f>Demografia!B234</f>
        <v>0</v>
      </c>
      <c r="C235" s="366">
        <f>Demografia!C234</f>
        <v>0</v>
      </c>
      <c r="D235" s="367">
        <f>Demografia!D234</f>
        <v>0</v>
      </c>
      <c r="E235" s="367">
        <f>Demografia!F234</f>
        <v>0</v>
      </c>
      <c r="F235" s="82"/>
      <c r="G235" s="420"/>
      <c r="H235" s="245"/>
      <c r="I235" s="483"/>
      <c r="J235" s="483"/>
      <c r="K235" s="245"/>
      <c r="L235" s="245"/>
      <c r="M235" s="483"/>
      <c r="N235" s="245"/>
      <c r="O235" s="246"/>
      <c r="P235" s="266"/>
      <c r="Q235" s="266"/>
      <c r="R235" s="266"/>
      <c r="S235" s="266"/>
      <c r="T235" s="266"/>
      <c r="U235" s="245"/>
      <c r="V235" s="420"/>
      <c r="W235" s="420"/>
      <c r="X235" s="82"/>
      <c r="Y235" s="245"/>
      <c r="Z235" s="421"/>
      <c r="AA235" s="82"/>
      <c r="AB235" s="246"/>
      <c r="AC235" s="246"/>
      <c r="AD235" s="245"/>
      <c r="AE235" s="246"/>
      <c r="AF235" s="245"/>
      <c r="AG235" s="245"/>
      <c r="AH235" s="245"/>
      <c r="AI235" s="250"/>
      <c r="AJ235" s="250"/>
      <c r="AK235" s="250"/>
      <c r="AL235" s="250"/>
      <c r="AM235" s="482"/>
      <c r="AN235" s="250"/>
      <c r="AO235" s="250"/>
      <c r="AP235" s="250"/>
      <c r="AQ235" s="250"/>
      <c r="AR235" s="250"/>
      <c r="AS235" s="250"/>
      <c r="AT235" s="250"/>
      <c r="AU235" s="250"/>
      <c r="AV235" s="250"/>
      <c r="AW235" s="250"/>
      <c r="AX235" s="250"/>
      <c r="AY235" s="250"/>
      <c r="AZ235" s="252"/>
      <c r="BA235" s="482"/>
      <c r="BB235" s="567" t="str">
        <f t="shared" si="18"/>
        <v xml:space="preserve"> </v>
      </c>
      <c r="BC235" s="567" t="str">
        <f t="shared" si="19"/>
        <v xml:space="preserve"> </v>
      </c>
      <c r="BD235" s="567" t="str">
        <f t="shared" si="20"/>
        <v xml:space="preserve"> </v>
      </c>
      <c r="BE235" s="567" t="str">
        <f t="shared" si="21"/>
        <v xml:space="preserve"> </v>
      </c>
      <c r="BF235" s="82"/>
      <c r="BG235" s="318"/>
    </row>
    <row r="236" spans="1:59" s="87" customFormat="1" ht="12.75" x14ac:dyDescent="0.25">
      <c r="A236" s="370"/>
      <c r="B236" s="150">
        <f>Demografia!B235</f>
        <v>0</v>
      </c>
      <c r="C236" s="150">
        <f>Demografia!C235</f>
        <v>0</v>
      </c>
      <c r="D236" s="151">
        <f>Demografia!D235</f>
        <v>0</v>
      </c>
      <c r="E236" s="151">
        <f>Demografia!F235</f>
        <v>0</v>
      </c>
      <c r="F236" s="82"/>
      <c r="G236" s="242"/>
      <c r="H236" s="260"/>
      <c r="I236" s="261"/>
      <c r="J236" s="261"/>
      <c r="K236" s="260"/>
      <c r="L236" s="260"/>
      <c r="M236" s="261"/>
      <c r="N236" s="260"/>
      <c r="O236" s="244"/>
      <c r="P236" s="264"/>
      <c r="Q236" s="264"/>
      <c r="R236" s="264"/>
      <c r="S236" s="264"/>
      <c r="T236" s="264"/>
      <c r="U236" s="260"/>
      <c r="V236" s="242"/>
      <c r="W236" s="242"/>
      <c r="X236" s="82"/>
      <c r="Y236" s="260"/>
      <c r="Z236" s="153"/>
      <c r="AA236" s="82"/>
      <c r="AB236" s="244"/>
      <c r="AC236" s="244"/>
      <c r="AD236" s="260"/>
      <c r="AE236" s="244"/>
      <c r="AF236" s="260"/>
      <c r="AG236" s="260"/>
      <c r="AH236" s="260"/>
      <c r="AI236" s="249"/>
      <c r="AJ236" s="249"/>
      <c r="AK236" s="249"/>
      <c r="AL236" s="249"/>
      <c r="AM236" s="482"/>
      <c r="AN236" s="249"/>
      <c r="AO236" s="249"/>
      <c r="AP236" s="249"/>
      <c r="AQ236" s="249"/>
      <c r="AR236" s="249"/>
      <c r="AS236" s="249"/>
      <c r="AT236" s="249"/>
      <c r="AU236" s="249"/>
      <c r="AV236" s="249"/>
      <c r="AW236" s="249"/>
      <c r="AX236" s="249"/>
      <c r="AY236" s="249"/>
      <c r="AZ236" s="251"/>
      <c r="BA236" s="482"/>
      <c r="BB236" s="566" t="str">
        <f t="shared" si="18"/>
        <v xml:space="preserve"> </v>
      </c>
      <c r="BC236" s="566" t="str">
        <f t="shared" si="19"/>
        <v xml:space="preserve"> </v>
      </c>
      <c r="BD236" s="566" t="str">
        <f t="shared" si="20"/>
        <v xml:space="preserve"> </v>
      </c>
      <c r="BE236" s="566" t="str">
        <f t="shared" si="21"/>
        <v xml:space="preserve"> </v>
      </c>
      <c r="BF236" s="82"/>
      <c r="BG236" s="146"/>
    </row>
    <row r="237" spans="1:59" s="87" customFormat="1" ht="12.75" x14ac:dyDescent="0.25">
      <c r="A237" s="370"/>
      <c r="B237" s="366">
        <f>Demografia!B236</f>
        <v>0</v>
      </c>
      <c r="C237" s="366">
        <f>Demografia!C236</f>
        <v>0</v>
      </c>
      <c r="D237" s="367">
        <f>Demografia!D236</f>
        <v>0</v>
      </c>
      <c r="E237" s="367">
        <f>Demografia!F236</f>
        <v>0</v>
      </c>
      <c r="F237" s="82"/>
      <c r="G237" s="420"/>
      <c r="H237" s="245"/>
      <c r="I237" s="483"/>
      <c r="J237" s="483"/>
      <c r="K237" s="245"/>
      <c r="L237" s="245"/>
      <c r="M237" s="483"/>
      <c r="N237" s="245"/>
      <c r="O237" s="246"/>
      <c r="P237" s="266"/>
      <c r="Q237" s="266"/>
      <c r="R237" s="266"/>
      <c r="S237" s="266"/>
      <c r="T237" s="266"/>
      <c r="U237" s="245"/>
      <c r="V237" s="420"/>
      <c r="W237" s="420"/>
      <c r="X237" s="82"/>
      <c r="Y237" s="245"/>
      <c r="Z237" s="421"/>
      <c r="AA237" s="82"/>
      <c r="AB237" s="246"/>
      <c r="AC237" s="246"/>
      <c r="AD237" s="245"/>
      <c r="AE237" s="246"/>
      <c r="AF237" s="245"/>
      <c r="AG237" s="245"/>
      <c r="AH237" s="245"/>
      <c r="AI237" s="250"/>
      <c r="AJ237" s="250"/>
      <c r="AK237" s="250"/>
      <c r="AL237" s="250"/>
      <c r="AM237" s="482"/>
      <c r="AN237" s="250"/>
      <c r="AO237" s="250"/>
      <c r="AP237" s="250"/>
      <c r="AQ237" s="250"/>
      <c r="AR237" s="250"/>
      <c r="AS237" s="250"/>
      <c r="AT237" s="250"/>
      <c r="AU237" s="250"/>
      <c r="AV237" s="250"/>
      <c r="AW237" s="250"/>
      <c r="AX237" s="250"/>
      <c r="AY237" s="250"/>
      <c r="AZ237" s="252"/>
      <c r="BA237" s="482"/>
      <c r="BB237" s="567" t="str">
        <f t="shared" si="18"/>
        <v xml:space="preserve"> </v>
      </c>
      <c r="BC237" s="567" t="str">
        <f t="shared" si="19"/>
        <v xml:space="preserve"> </v>
      </c>
      <c r="BD237" s="567" t="str">
        <f t="shared" si="20"/>
        <v xml:space="preserve"> </v>
      </c>
      <c r="BE237" s="567" t="str">
        <f t="shared" si="21"/>
        <v xml:space="preserve"> </v>
      </c>
      <c r="BF237" s="82"/>
      <c r="BG237" s="318"/>
    </row>
    <row r="238" spans="1:59" s="87" customFormat="1" ht="12.75" x14ac:dyDescent="0.25">
      <c r="A238" s="370"/>
      <c r="B238" s="150">
        <f>Demografia!B237</f>
        <v>0</v>
      </c>
      <c r="C238" s="150">
        <f>Demografia!C237</f>
        <v>0</v>
      </c>
      <c r="D238" s="151">
        <f>Demografia!D237</f>
        <v>0</v>
      </c>
      <c r="E238" s="151">
        <f>Demografia!F237</f>
        <v>0</v>
      </c>
      <c r="F238" s="82"/>
      <c r="G238" s="242"/>
      <c r="H238" s="260"/>
      <c r="I238" s="261"/>
      <c r="J238" s="261"/>
      <c r="K238" s="260"/>
      <c r="L238" s="260"/>
      <c r="M238" s="261"/>
      <c r="N238" s="260"/>
      <c r="O238" s="244"/>
      <c r="P238" s="264"/>
      <c r="Q238" s="264"/>
      <c r="R238" s="264"/>
      <c r="S238" s="264"/>
      <c r="T238" s="264"/>
      <c r="U238" s="260"/>
      <c r="V238" s="242"/>
      <c r="W238" s="242"/>
      <c r="X238" s="82"/>
      <c r="Y238" s="260"/>
      <c r="Z238" s="153"/>
      <c r="AA238" s="82"/>
      <c r="AB238" s="244"/>
      <c r="AC238" s="244"/>
      <c r="AD238" s="260"/>
      <c r="AE238" s="244"/>
      <c r="AF238" s="260"/>
      <c r="AG238" s="260"/>
      <c r="AH238" s="260"/>
      <c r="AI238" s="249"/>
      <c r="AJ238" s="249"/>
      <c r="AK238" s="249"/>
      <c r="AL238" s="249"/>
      <c r="AM238" s="482"/>
      <c r="AN238" s="249"/>
      <c r="AO238" s="249"/>
      <c r="AP238" s="249"/>
      <c r="AQ238" s="249"/>
      <c r="AR238" s="249"/>
      <c r="AS238" s="249"/>
      <c r="AT238" s="249"/>
      <c r="AU238" s="249"/>
      <c r="AV238" s="249"/>
      <c r="AW238" s="249"/>
      <c r="AX238" s="249"/>
      <c r="AY238" s="249"/>
      <c r="AZ238" s="251"/>
      <c r="BA238" s="482"/>
      <c r="BB238" s="566" t="str">
        <f t="shared" si="18"/>
        <v xml:space="preserve"> </v>
      </c>
      <c r="BC238" s="566" t="str">
        <f t="shared" si="19"/>
        <v xml:space="preserve"> </v>
      </c>
      <c r="BD238" s="566" t="str">
        <f t="shared" si="20"/>
        <v xml:space="preserve"> </v>
      </c>
      <c r="BE238" s="566" t="str">
        <f t="shared" si="21"/>
        <v xml:space="preserve"> </v>
      </c>
      <c r="BF238" s="82"/>
      <c r="BG238" s="146"/>
    </row>
    <row r="239" spans="1:59" s="87" customFormat="1" ht="12.75" x14ac:dyDescent="0.25">
      <c r="A239" s="370"/>
      <c r="B239" s="366">
        <f>Demografia!B238</f>
        <v>0</v>
      </c>
      <c r="C239" s="366">
        <f>Demografia!C238</f>
        <v>0</v>
      </c>
      <c r="D239" s="367">
        <f>Demografia!D238</f>
        <v>0</v>
      </c>
      <c r="E239" s="367">
        <f>Demografia!F238</f>
        <v>0</v>
      </c>
      <c r="F239" s="82"/>
      <c r="G239" s="420"/>
      <c r="H239" s="245"/>
      <c r="I239" s="483"/>
      <c r="J239" s="483"/>
      <c r="K239" s="245"/>
      <c r="L239" s="245"/>
      <c r="M239" s="483"/>
      <c r="N239" s="245"/>
      <c r="O239" s="246"/>
      <c r="P239" s="266"/>
      <c r="Q239" s="266"/>
      <c r="R239" s="266"/>
      <c r="S239" s="266"/>
      <c r="T239" s="266"/>
      <c r="U239" s="245"/>
      <c r="V239" s="420"/>
      <c r="W239" s="420"/>
      <c r="X239" s="82"/>
      <c r="Y239" s="245"/>
      <c r="Z239" s="421"/>
      <c r="AA239" s="82"/>
      <c r="AB239" s="246"/>
      <c r="AC239" s="246"/>
      <c r="AD239" s="245"/>
      <c r="AE239" s="246"/>
      <c r="AF239" s="245"/>
      <c r="AG239" s="245"/>
      <c r="AH239" s="245"/>
      <c r="AI239" s="250"/>
      <c r="AJ239" s="250"/>
      <c r="AK239" s="250"/>
      <c r="AL239" s="250"/>
      <c r="AM239" s="482"/>
      <c r="AN239" s="250"/>
      <c r="AO239" s="250"/>
      <c r="AP239" s="250"/>
      <c r="AQ239" s="250"/>
      <c r="AR239" s="250"/>
      <c r="AS239" s="250"/>
      <c r="AT239" s="250"/>
      <c r="AU239" s="250"/>
      <c r="AV239" s="250"/>
      <c r="AW239" s="250"/>
      <c r="AX239" s="250"/>
      <c r="AY239" s="250"/>
      <c r="AZ239" s="252"/>
      <c r="BA239" s="482"/>
      <c r="BB239" s="567" t="str">
        <f t="shared" si="18"/>
        <v xml:space="preserve"> </v>
      </c>
      <c r="BC239" s="567" t="str">
        <f t="shared" si="19"/>
        <v xml:space="preserve"> </v>
      </c>
      <c r="BD239" s="567" t="str">
        <f t="shared" si="20"/>
        <v xml:space="preserve"> </v>
      </c>
      <c r="BE239" s="567" t="str">
        <f t="shared" si="21"/>
        <v xml:space="preserve"> </v>
      </c>
      <c r="BF239" s="82"/>
      <c r="BG239" s="318"/>
    </row>
    <row r="240" spans="1:59" s="87" customFormat="1" ht="12.75" x14ac:dyDescent="0.25">
      <c r="A240" s="370"/>
      <c r="B240" s="150">
        <f>Demografia!B239</f>
        <v>0</v>
      </c>
      <c r="C240" s="150">
        <f>Demografia!C239</f>
        <v>0</v>
      </c>
      <c r="D240" s="151">
        <f>Demografia!D239</f>
        <v>0</v>
      </c>
      <c r="E240" s="151">
        <f>Demografia!F239</f>
        <v>0</v>
      </c>
      <c r="F240" s="82"/>
      <c r="G240" s="242"/>
      <c r="H240" s="260"/>
      <c r="I240" s="261"/>
      <c r="J240" s="261"/>
      <c r="K240" s="260"/>
      <c r="L240" s="260"/>
      <c r="M240" s="261"/>
      <c r="N240" s="260"/>
      <c r="O240" s="244"/>
      <c r="P240" s="264"/>
      <c r="Q240" s="264"/>
      <c r="R240" s="264"/>
      <c r="S240" s="264"/>
      <c r="T240" s="264"/>
      <c r="U240" s="260"/>
      <c r="V240" s="242"/>
      <c r="W240" s="242"/>
      <c r="X240" s="82"/>
      <c r="Y240" s="260"/>
      <c r="Z240" s="153"/>
      <c r="AA240" s="82"/>
      <c r="AB240" s="244"/>
      <c r="AC240" s="244"/>
      <c r="AD240" s="260"/>
      <c r="AE240" s="244"/>
      <c r="AF240" s="260"/>
      <c r="AG240" s="260"/>
      <c r="AH240" s="260"/>
      <c r="AI240" s="249"/>
      <c r="AJ240" s="249"/>
      <c r="AK240" s="249"/>
      <c r="AL240" s="249"/>
      <c r="AM240" s="482"/>
      <c r="AN240" s="249"/>
      <c r="AO240" s="249"/>
      <c r="AP240" s="249"/>
      <c r="AQ240" s="249"/>
      <c r="AR240" s="249"/>
      <c r="AS240" s="249"/>
      <c r="AT240" s="249"/>
      <c r="AU240" s="249"/>
      <c r="AV240" s="249"/>
      <c r="AW240" s="249"/>
      <c r="AX240" s="249"/>
      <c r="AY240" s="249"/>
      <c r="AZ240" s="251"/>
      <c r="BA240" s="482"/>
      <c r="BB240" s="566" t="str">
        <f t="shared" si="18"/>
        <v xml:space="preserve"> </v>
      </c>
      <c r="BC240" s="566" t="str">
        <f t="shared" si="19"/>
        <v xml:space="preserve"> </v>
      </c>
      <c r="BD240" s="566" t="str">
        <f t="shared" si="20"/>
        <v xml:space="preserve"> </v>
      </c>
      <c r="BE240" s="566" t="str">
        <f t="shared" si="21"/>
        <v xml:space="preserve"> </v>
      </c>
      <c r="BF240" s="82"/>
      <c r="BG240" s="146"/>
    </row>
    <row r="241" spans="1:59" s="87" customFormat="1" ht="12.75" x14ac:dyDescent="0.25">
      <c r="A241" s="370"/>
      <c r="B241" s="366">
        <f>Demografia!B240</f>
        <v>0</v>
      </c>
      <c r="C241" s="366">
        <f>Demografia!C240</f>
        <v>0</v>
      </c>
      <c r="D241" s="367">
        <f>Demografia!D240</f>
        <v>0</v>
      </c>
      <c r="E241" s="367">
        <f>Demografia!F240</f>
        <v>0</v>
      </c>
      <c r="F241" s="82"/>
      <c r="G241" s="420"/>
      <c r="H241" s="245"/>
      <c r="I241" s="483"/>
      <c r="J241" s="483"/>
      <c r="K241" s="245"/>
      <c r="L241" s="245"/>
      <c r="M241" s="483"/>
      <c r="N241" s="245"/>
      <c r="O241" s="246"/>
      <c r="P241" s="266"/>
      <c r="Q241" s="266"/>
      <c r="R241" s="266"/>
      <c r="S241" s="266"/>
      <c r="T241" s="266"/>
      <c r="U241" s="245"/>
      <c r="V241" s="420"/>
      <c r="W241" s="420"/>
      <c r="X241" s="82"/>
      <c r="Y241" s="245"/>
      <c r="Z241" s="421"/>
      <c r="AA241" s="82"/>
      <c r="AB241" s="246"/>
      <c r="AC241" s="246"/>
      <c r="AD241" s="245"/>
      <c r="AE241" s="246"/>
      <c r="AF241" s="245"/>
      <c r="AG241" s="245"/>
      <c r="AH241" s="245"/>
      <c r="AI241" s="250"/>
      <c r="AJ241" s="250"/>
      <c r="AK241" s="250"/>
      <c r="AL241" s="250"/>
      <c r="AM241" s="482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2"/>
      <c r="BA241" s="482"/>
      <c r="BB241" s="567" t="str">
        <f t="shared" si="18"/>
        <v xml:space="preserve"> </v>
      </c>
      <c r="BC241" s="567" t="str">
        <f t="shared" si="19"/>
        <v xml:space="preserve"> </v>
      </c>
      <c r="BD241" s="567" t="str">
        <f t="shared" si="20"/>
        <v xml:space="preserve"> </v>
      </c>
      <c r="BE241" s="567" t="str">
        <f t="shared" si="21"/>
        <v xml:space="preserve"> </v>
      </c>
      <c r="BF241" s="82"/>
      <c r="BG241" s="318"/>
    </row>
    <row r="242" spans="1:59" s="87" customFormat="1" ht="12.75" x14ac:dyDescent="0.25">
      <c r="A242" s="370"/>
      <c r="B242" s="150">
        <f>Demografia!B241</f>
        <v>0</v>
      </c>
      <c r="C242" s="150">
        <f>Demografia!C241</f>
        <v>0</v>
      </c>
      <c r="D242" s="151">
        <f>Demografia!D241</f>
        <v>0</v>
      </c>
      <c r="E242" s="151">
        <f>Demografia!F241</f>
        <v>0</v>
      </c>
      <c r="F242" s="82"/>
      <c r="G242" s="242"/>
      <c r="H242" s="260"/>
      <c r="I242" s="261"/>
      <c r="J242" s="261"/>
      <c r="K242" s="260"/>
      <c r="L242" s="260"/>
      <c r="M242" s="261"/>
      <c r="N242" s="260"/>
      <c r="O242" s="244"/>
      <c r="P242" s="264"/>
      <c r="Q242" s="264"/>
      <c r="R242" s="264"/>
      <c r="S242" s="264"/>
      <c r="T242" s="264"/>
      <c r="U242" s="260"/>
      <c r="V242" s="242"/>
      <c r="W242" s="242"/>
      <c r="X242" s="82"/>
      <c r="Y242" s="260"/>
      <c r="Z242" s="153"/>
      <c r="AA242" s="82"/>
      <c r="AB242" s="244"/>
      <c r="AC242" s="244"/>
      <c r="AD242" s="260"/>
      <c r="AE242" s="244"/>
      <c r="AF242" s="260"/>
      <c r="AG242" s="260"/>
      <c r="AH242" s="260"/>
      <c r="AI242" s="249"/>
      <c r="AJ242" s="249"/>
      <c r="AK242" s="249"/>
      <c r="AL242" s="249"/>
      <c r="AM242" s="482"/>
      <c r="AN242" s="249"/>
      <c r="AO242" s="249"/>
      <c r="AP242" s="249"/>
      <c r="AQ242" s="249"/>
      <c r="AR242" s="249"/>
      <c r="AS242" s="249"/>
      <c r="AT242" s="249"/>
      <c r="AU242" s="249"/>
      <c r="AV242" s="249"/>
      <c r="AW242" s="249"/>
      <c r="AX242" s="249"/>
      <c r="AY242" s="249"/>
      <c r="AZ242" s="251"/>
      <c r="BA242" s="482"/>
      <c r="BB242" s="566" t="str">
        <f t="shared" si="18"/>
        <v xml:space="preserve"> </v>
      </c>
      <c r="BC242" s="566" t="str">
        <f t="shared" si="19"/>
        <v xml:space="preserve"> </v>
      </c>
      <c r="BD242" s="566" t="str">
        <f t="shared" si="20"/>
        <v xml:space="preserve"> </v>
      </c>
      <c r="BE242" s="566" t="str">
        <f t="shared" si="21"/>
        <v xml:space="preserve"> </v>
      </c>
      <c r="BF242" s="82"/>
      <c r="BG242" s="146"/>
    </row>
    <row r="243" spans="1:59" s="87" customFormat="1" ht="12.75" x14ac:dyDescent="0.25">
      <c r="A243" s="370"/>
      <c r="B243" s="366">
        <f>Demografia!B242</f>
        <v>0</v>
      </c>
      <c r="C243" s="366">
        <f>Demografia!C242</f>
        <v>0</v>
      </c>
      <c r="D243" s="367">
        <f>Demografia!D242</f>
        <v>0</v>
      </c>
      <c r="E243" s="367">
        <f>Demografia!F242</f>
        <v>0</v>
      </c>
      <c r="F243" s="82"/>
      <c r="G243" s="420"/>
      <c r="H243" s="245"/>
      <c r="I243" s="483"/>
      <c r="J243" s="483"/>
      <c r="K243" s="245"/>
      <c r="L243" s="245"/>
      <c r="M243" s="483"/>
      <c r="N243" s="245"/>
      <c r="O243" s="246"/>
      <c r="P243" s="266"/>
      <c r="Q243" s="266"/>
      <c r="R243" s="266"/>
      <c r="S243" s="266"/>
      <c r="T243" s="266"/>
      <c r="U243" s="245"/>
      <c r="V243" s="420"/>
      <c r="W243" s="420"/>
      <c r="X243" s="82"/>
      <c r="Y243" s="245"/>
      <c r="Z243" s="421"/>
      <c r="AA243" s="82"/>
      <c r="AB243" s="246"/>
      <c r="AC243" s="246"/>
      <c r="AD243" s="245"/>
      <c r="AE243" s="246"/>
      <c r="AF243" s="245"/>
      <c r="AG243" s="245"/>
      <c r="AH243" s="245"/>
      <c r="AI243" s="250"/>
      <c r="AJ243" s="250"/>
      <c r="AK243" s="250"/>
      <c r="AL243" s="250"/>
      <c r="AM243" s="482"/>
      <c r="AN243" s="250"/>
      <c r="AO243" s="250"/>
      <c r="AP243" s="250"/>
      <c r="AQ243" s="250"/>
      <c r="AR243" s="250"/>
      <c r="AS243" s="250"/>
      <c r="AT243" s="250"/>
      <c r="AU243" s="250"/>
      <c r="AV243" s="250"/>
      <c r="AW243" s="250"/>
      <c r="AX243" s="250"/>
      <c r="AY243" s="250"/>
      <c r="AZ243" s="252"/>
      <c r="BA243" s="482"/>
      <c r="BB243" s="567" t="str">
        <f t="shared" si="18"/>
        <v xml:space="preserve"> </v>
      </c>
      <c r="BC243" s="567" t="str">
        <f t="shared" si="19"/>
        <v xml:space="preserve"> </v>
      </c>
      <c r="BD243" s="567" t="str">
        <f t="shared" si="20"/>
        <v xml:space="preserve"> </v>
      </c>
      <c r="BE243" s="567" t="str">
        <f t="shared" si="21"/>
        <v xml:space="preserve"> </v>
      </c>
      <c r="BF243" s="82"/>
      <c r="BG243" s="318"/>
    </row>
    <row r="244" spans="1:59" s="87" customFormat="1" ht="12.75" x14ac:dyDescent="0.25">
      <c r="A244" s="370"/>
      <c r="B244" s="150">
        <f>Demografia!B243</f>
        <v>0</v>
      </c>
      <c r="C244" s="150">
        <f>Demografia!C243</f>
        <v>0</v>
      </c>
      <c r="D244" s="151">
        <f>Demografia!D243</f>
        <v>0</v>
      </c>
      <c r="E244" s="151">
        <f>Demografia!F243</f>
        <v>0</v>
      </c>
      <c r="F244" s="82"/>
      <c r="G244" s="242"/>
      <c r="H244" s="260"/>
      <c r="I244" s="261"/>
      <c r="J244" s="261"/>
      <c r="K244" s="260"/>
      <c r="L244" s="260"/>
      <c r="M244" s="261"/>
      <c r="N244" s="260"/>
      <c r="O244" s="244"/>
      <c r="P244" s="264"/>
      <c r="Q244" s="264"/>
      <c r="R244" s="264"/>
      <c r="S244" s="264"/>
      <c r="T244" s="264"/>
      <c r="U244" s="260"/>
      <c r="V244" s="242"/>
      <c r="W244" s="242"/>
      <c r="X244" s="82"/>
      <c r="Y244" s="260"/>
      <c r="Z244" s="153"/>
      <c r="AA244" s="82"/>
      <c r="AB244" s="244"/>
      <c r="AC244" s="244"/>
      <c r="AD244" s="260"/>
      <c r="AE244" s="244"/>
      <c r="AF244" s="260"/>
      <c r="AG244" s="260"/>
      <c r="AH244" s="260"/>
      <c r="AI244" s="249"/>
      <c r="AJ244" s="249"/>
      <c r="AK244" s="249"/>
      <c r="AL244" s="249"/>
      <c r="AM244" s="482"/>
      <c r="AN244" s="249"/>
      <c r="AO244" s="249"/>
      <c r="AP244" s="249"/>
      <c r="AQ244" s="249"/>
      <c r="AR244" s="249"/>
      <c r="AS244" s="249"/>
      <c r="AT244" s="249"/>
      <c r="AU244" s="249"/>
      <c r="AV244" s="249"/>
      <c r="AW244" s="249"/>
      <c r="AX244" s="249"/>
      <c r="AY244" s="249"/>
      <c r="AZ244" s="251"/>
      <c r="BA244" s="482"/>
      <c r="BB244" s="566" t="str">
        <f t="shared" si="18"/>
        <v xml:space="preserve"> </v>
      </c>
      <c r="BC244" s="566" t="str">
        <f t="shared" si="19"/>
        <v xml:space="preserve"> </v>
      </c>
      <c r="BD244" s="566" t="str">
        <f t="shared" si="20"/>
        <v xml:space="preserve"> </v>
      </c>
      <c r="BE244" s="566" t="str">
        <f t="shared" si="21"/>
        <v xml:space="preserve"> </v>
      </c>
      <c r="BF244" s="82"/>
      <c r="BG244" s="146"/>
    </row>
    <row r="245" spans="1:59" s="87" customFormat="1" ht="12.75" x14ac:dyDescent="0.25">
      <c r="A245" s="370"/>
      <c r="B245" s="366">
        <f>Demografia!B244</f>
        <v>0</v>
      </c>
      <c r="C245" s="366">
        <f>Demografia!C244</f>
        <v>0</v>
      </c>
      <c r="D245" s="367">
        <f>Demografia!D244</f>
        <v>0</v>
      </c>
      <c r="E245" s="367">
        <f>Demografia!F244</f>
        <v>0</v>
      </c>
      <c r="F245" s="82"/>
      <c r="G245" s="420"/>
      <c r="H245" s="245"/>
      <c r="I245" s="483"/>
      <c r="J245" s="483"/>
      <c r="K245" s="245"/>
      <c r="L245" s="245"/>
      <c r="M245" s="483"/>
      <c r="N245" s="245"/>
      <c r="O245" s="246"/>
      <c r="P245" s="266"/>
      <c r="Q245" s="266"/>
      <c r="R245" s="266"/>
      <c r="S245" s="266"/>
      <c r="T245" s="266"/>
      <c r="U245" s="245"/>
      <c r="V245" s="420"/>
      <c r="W245" s="420"/>
      <c r="X245" s="82"/>
      <c r="Y245" s="245"/>
      <c r="Z245" s="421"/>
      <c r="AA245" s="82"/>
      <c r="AB245" s="246"/>
      <c r="AC245" s="246"/>
      <c r="AD245" s="245"/>
      <c r="AE245" s="246"/>
      <c r="AF245" s="245"/>
      <c r="AG245" s="245"/>
      <c r="AH245" s="245"/>
      <c r="AI245" s="250"/>
      <c r="AJ245" s="250"/>
      <c r="AK245" s="250"/>
      <c r="AL245" s="250"/>
      <c r="AM245" s="482"/>
      <c r="AN245" s="250"/>
      <c r="AO245" s="250"/>
      <c r="AP245" s="250"/>
      <c r="AQ245" s="250"/>
      <c r="AR245" s="250"/>
      <c r="AS245" s="250"/>
      <c r="AT245" s="250"/>
      <c r="AU245" s="250"/>
      <c r="AV245" s="250"/>
      <c r="AW245" s="250"/>
      <c r="AX245" s="250"/>
      <c r="AY245" s="250"/>
      <c r="AZ245" s="252"/>
      <c r="BA245" s="482"/>
      <c r="BB245" s="567" t="str">
        <f t="shared" si="18"/>
        <v xml:space="preserve"> </v>
      </c>
      <c r="BC245" s="567" t="str">
        <f t="shared" si="19"/>
        <v xml:space="preserve"> </v>
      </c>
      <c r="BD245" s="567" t="str">
        <f t="shared" si="20"/>
        <v xml:space="preserve"> </v>
      </c>
      <c r="BE245" s="567" t="str">
        <f t="shared" si="21"/>
        <v xml:space="preserve"> </v>
      </c>
      <c r="BF245" s="82"/>
      <c r="BG245" s="318"/>
    </row>
    <row r="246" spans="1:59" s="87" customFormat="1" ht="12.75" x14ac:dyDescent="0.25">
      <c r="A246" s="370"/>
      <c r="B246" s="150">
        <f>Demografia!B245</f>
        <v>0</v>
      </c>
      <c r="C246" s="150">
        <f>Demografia!C245</f>
        <v>0</v>
      </c>
      <c r="D246" s="151">
        <f>Demografia!D245</f>
        <v>0</v>
      </c>
      <c r="E246" s="151">
        <f>Demografia!F245</f>
        <v>0</v>
      </c>
      <c r="F246" s="82"/>
      <c r="G246" s="242"/>
      <c r="H246" s="260"/>
      <c r="I246" s="261"/>
      <c r="J246" s="261"/>
      <c r="K246" s="260"/>
      <c r="L246" s="260"/>
      <c r="M246" s="261"/>
      <c r="N246" s="260"/>
      <c r="O246" s="244"/>
      <c r="P246" s="264"/>
      <c r="Q246" s="264"/>
      <c r="R246" s="264"/>
      <c r="S246" s="264"/>
      <c r="T246" s="264"/>
      <c r="U246" s="260"/>
      <c r="V246" s="242"/>
      <c r="W246" s="242"/>
      <c r="X246" s="82"/>
      <c r="Y246" s="260"/>
      <c r="Z246" s="153"/>
      <c r="AA246" s="82"/>
      <c r="AB246" s="244"/>
      <c r="AC246" s="244"/>
      <c r="AD246" s="260"/>
      <c r="AE246" s="244"/>
      <c r="AF246" s="260"/>
      <c r="AG246" s="260"/>
      <c r="AH246" s="260"/>
      <c r="AI246" s="249"/>
      <c r="AJ246" s="249"/>
      <c r="AK246" s="249"/>
      <c r="AL246" s="249"/>
      <c r="AM246" s="482"/>
      <c r="AN246" s="249"/>
      <c r="AO246" s="249"/>
      <c r="AP246" s="249"/>
      <c r="AQ246" s="249"/>
      <c r="AR246" s="249"/>
      <c r="AS246" s="249"/>
      <c r="AT246" s="249"/>
      <c r="AU246" s="249"/>
      <c r="AV246" s="249"/>
      <c r="AW246" s="249"/>
      <c r="AX246" s="249"/>
      <c r="AY246" s="249"/>
      <c r="AZ246" s="251"/>
      <c r="BA246" s="482"/>
      <c r="BB246" s="566" t="str">
        <f t="shared" si="18"/>
        <v xml:space="preserve"> </v>
      </c>
      <c r="BC246" s="566" t="str">
        <f t="shared" si="19"/>
        <v xml:space="preserve"> </v>
      </c>
      <c r="BD246" s="566" t="str">
        <f t="shared" si="20"/>
        <v xml:space="preserve"> </v>
      </c>
      <c r="BE246" s="566" t="str">
        <f t="shared" si="21"/>
        <v xml:space="preserve"> </v>
      </c>
      <c r="BF246" s="82"/>
      <c r="BG246" s="146"/>
    </row>
    <row r="247" spans="1:59" s="87" customFormat="1" ht="12.75" x14ac:dyDescent="0.25">
      <c r="A247" s="370"/>
      <c r="B247" s="366">
        <f>Demografia!B246</f>
        <v>0</v>
      </c>
      <c r="C247" s="366">
        <f>Demografia!C246</f>
        <v>0</v>
      </c>
      <c r="D247" s="367">
        <f>Demografia!D246</f>
        <v>0</v>
      </c>
      <c r="E247" s="367">
        <f>Demografia!F246</f>
        <v>0</v>
      </c>
      <c r="F247" s="82"/>
      <c r="G247" s="420"/>
      <c r="H247" s="245"/>
      <c r="I247" s="483"/>
      <c r="J247" s="483"/>
      <c r="K247" s="245"/>
      <c r="L247" s="245"/>
      <c r="M247" s="483"/>
      <c r="N247" s="245"/>
      <c r="O247" s="246"/>
      <c r="P247" s="266"/>
      <c r="Q247" s="266"/>
      <c r="R247" s="266"/>
      <c r="S247" s="266"/>
      <c r="T247" s="266"/>
      <c r="U247" s="245"/>
      <c r="V247" s="420"/>
      <c r="W247" s="420"/>
      <c r="X247" s="82"/>
      <c r="Y247" s="245"/>
      <c r="Z247" s="421"/>
      <c r="AA247" s="82"/>
      <c r="AB247" s="246"/>
      <c r="AC247" s="246"/>
      <c r="AD247" s="245"/>
      <c r="AE247" s="246"/>
      <c r="AF247" s="245"/>
      <c r="AG247" s="245"/>
      <c r="AH247" s="245"/>
      <c r="AI247" s="250"/>
      <c r="AJ247" s="250"/>
      <c r="AK247" s="250"/>
      <c r="AL247" s="250"/>
      <c r="AM247" s="482"/>
      <c r="AN247" s="250"/>
      <c r="AO247" s="250"/>
      <c r="AP247" s="250"/>
      <c r="AQ247" s="250"/>
      <c r="AR247" s="250"/>
      <c r="AS247" s="250"/>
      <c r="AT247" s="250"/>
      <c r="AU247" s="250"/>
      <c r="AV247" s="250"/>
      <c r="AW247" s="250"/>
      <c r="AX247" s="250"/>
      <c r="AY247" s="250"/>
      <c r="AZ247" s="252"/>
      <c r="BA247" s="482"/>
      <c r="BB247" s="567" t="str">
        <f t="shared" si="18"/>
        <v xml:space="preserve"> </v>
      </c>
      <c r="BC247" s="567" t="str">
        <f t="shared" si="19"/>
        <v xml:space="preserve"> </v>
      </c>
      <c r="BD247" s="567" t="str">
        <f t="shared" si="20"/>
        <v xml:space="preserve"> </v>
      </c>
      <c r="BE247" s="567" t="str">
        <f t="shared" si="21"/>
        <v xml:space="preserve"> </v>
      </c>
      <c r="BF247" s="82"/>
      <c r="BG247" s="318"/>
    </row>
    <row r="248" spans="1:59" s="87" customFormat="1" ht="12.75" x14ac:dyDescent="0.25">
      <c r="A248" s="370"/>
      <c r="B248" s="150">
        <f>Demografia!B247</f>
        <v>0</v>
      </c>
      <c r="C248" s="150">
        <f>Demografia!C247</f>
        <v>0</v>
      </c>
      <c r="D248" s="151">
        <f>Demografia!D247</f>
        <v>0</v>
      </c>
      <c r="E248" s="151">
        <f>Demografia!F247</f>
        <v>0</v>
      </c>
      <c r="F248" s="82"/>
      <c r="G248" s="242"/>
      <c r="H248" s="260"/>
      <c r="I248" s="261"/>
      <c r="J248" s="261"/>
      <c r="K248" s="260"/>
      <c r="L248" s="260"/>
      <c r="M248" s="261"/>
      <c r="N248" s="260"/>
      <c r="O248" s="244"/>
      <c r="P248" s="264"/>
      <c r="Q248" s="264"/>
      <c r="R248" s="264"/>
      <c r="S248" s="264"/>
      <c r="T248" s="264"/>
      <c r="U248" s="260"/>
      <c r="V248" s="242"/>
      <c r="W248" s="242"/>
      <c r="X248" s="82"/>
      <c r="Y248" s="260"/>
      <c r="Z248" s="153"/>
      <c r="AA248" s="82"/>
      <c r="AB248" s="244"/>
      <c r="AC248" s="244"/>
      <c r="AD248" s="260"/>
      <c r="AE248" s="244"/>
      <c r="AF248" s="260"/>
      <c r="AG248" s="260"/>
      <c r="AH248" s="260"/>
      <c r="AI248" s="249"/>
      <c r="AJ248" s="249"/>
      <c r="AK248" s="249"/>
      <c r="AL248" s="249"/>
      <c r="AM248" s="482"/>
      <c r="AN248" s="249"/>
      <c r="AO248" s="249"/>
      <c r="AP248" s="249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51"/>
      <c r="BA248" s="482"/>
      <c r="BB248" s="566" t="str">
        <f t="shared" si="18"/>
        <v xml:space="preserve"> </v>
      </c>
      <c r="BC248" s="566" t="str">
        <f t="shared" si="19"/>
        <v xml:space="preserve"> </v>
      </c>
      <c r="BD248" s="566" t="str">
        <f t="shared" si="20"/>
        <v xml:space="preserve"> </v>
      </c>
      <c r="BE248" s="566" t="str">
        <f t="shared" si="21"/>
        <v xml:space="preserve"> </v>
      </c>
      <c r="BF248" s="82"/>
      <c r="BG248" s="146"/>
    </row>
    <row r="249" spans="1:59" s="87" customFormat="1" ht="12.75" x14ac:dyDescent="0.25">
      <c r="A249" s="370"/>
      <c r="B249" s="366">
        <f>Demografia!B248</f>
        <v>0</v>
      </c>
      <c r="C249" s="366">
        <f>Demografia!C248</f>
        <v>0</v>
      </c>
      <c r="D249" s="367">
        <f>Demografia!D248</f>
        <v>0</v>
      </c>
      <c r="E249" s="367">
        <f>Demografia!F248</f>
        <v>0</v>
      </c>
      <c r="F249" s="82"/>
      <c r="G249" s="420"/>
      <c r="H249" s="245"/>
      <c r="I249" s="483"/>
      <c r="J249" s="483"/>
      <c r="K249" s="245"/>
      <c r="L249" s="245"/>
      <c r="M249" s="483"/>
      <c r="N249" s="245"/>
      <c r="O249" s="246"/>
      <c r="P249" s="266"/>
      <c r="Q249" s="266"/>
      <c r="R249" s="266"/>
      <c r="S249" s="266"/>
      <c r="T249" s="266"/>
      <c r="U249" s="245"/>
      <c r="V249" s="420"/>
      <c r="W249" s="420"/>
      <c r="X249" s="82"/>
      <c r="Y249" s="245"/>
      <c r="Z249" s="421"/>
      <c r="AA249" s="82"/>
      <c r="AB249" s="246"/>
      <c r="AC249" s="246"/>
      <c r="AD249" s="245"/>
      <c r="AE249" s="246"/>
      <c r="AF249" s="245"/>
      <c r="AG249" s="245"/>
      <c r="AH249" s="245"/>
      <c r="AI249" s="250"/>
      <c r="AJ249" s="250"/>
      <c r="AK249" s="250"/>
      <c r="AL249" s="250"/>
      <c r="AM249" s="482"/>
      <c r="AN249" s="250"/>
      <c r="AO249" s="250"/>
      <c r="AP249" s="250"/>
      <c r="AQ249" s="250"/>
      <c r="AR249" s="250"/>
      <c r="AS249" s="250"/>
      <c r="AT249" s="250"/>
      <c r="AU249" s="250"/>
      <c r="AV249" s="250"/>
      <c r="AW249" s="250"/>
      <c r="AX249" s="250"/>
      <c r="AY249" s="250"/>
      <c r="AZ249" s="252"/>
      <c r="BA249" s="482"/>
      <c r="BB249" s="567" t="str">
        <f t="shared" si="18"/>
        <v xml:space="preserve"> </v>
      </c>
      <c r="BC249" s="567" t="str">
        <f t="shared" si="19"/>
        <v xml:space="preserve"> </v>
      </c>
      <c r="BD249" s="567" t="str">
        <f t="shared" si="20"/>
        <v xml:space="preserve"> </v>
      </c>
      <c r="BE249" s="567" t="str">
        <f t="shared" si="21"/>
        <v xml:space="preserve"> </v>
      </c>
      <c r="BF249" s="82"/>
      <c r="BG249" s="318"/>
    </row>
    <row r="250" spans="1:59" s="87" customFormat="1" ht="12.75" x14ac:dyDescent="0.25">
      <c r="A250" s="370"/>
      <c r="B250" s="150">
        <f>Demografia!B249</f>
        <v>0</v>
      </c>
      <c r="C250" s="150">
        <f>Demografia!C249</f>
        <v>0</v>
      </c>
      <c r="D250" s="151">
        <f>Demografia!D249</f>
        <v>0</v>
      </c>
      <c r="E250" s="151">
        <f>Demografia!F249</f>
        <v>0</v>
      </c>
      <c r="F250" s="82"/>
      <c r="G250" s="242"/>
      <c r="H250" s="260"/>
      <c r="I250" s="261"/>
      <c r="J250" s="261"/>
      <c r="K250" s="260"/>
      <c r="L250" s="260"/>
      <c r="M250" s="261"/>
      <c r="N250" s="260"/>
      <c r="O250" s="244"/>
      <c r="P250" s="264"/>
      <c r="Q250" s="264"/>
      <c r="R250" s="264"/>
      <c r="S250" s="264"/>
      <c r="T250" s="264"/>
      <c r="U250" s="260"/>
      <c r="V250" s="242"/>
      <c r="W250" s="242"/>
      <c r="X250" s="82"/>
      <c r="Y250" s="260"/>
      <c r="Z250" s="153"/>
      <c r="AA250" s="82"/>
      <c r="AB250" s="244"/>
      <c r="AC250" s="244"/>
      <c r="AD250" s="260"/>
      <c r="AE250" s="244"/>
      <c r="AF250" s="260"/>
      <c r="AG250" s="260"/>
      <c r="AH250" s="260"/>
      <c r="AI250" s="249"/>
      <c r="AJ250" s="249"/>
      <c r="AK250" s="249"/>
      <c r="AL250" s="249"/>
      <c r="AM250" s="482"/>
      <c r="AN250" s="249"/>
      <c r="AO250" s="249"/>
      <c r="AP250" s="249"/>
      <c r="AQ250" s="249"/>
      <c r="AR250" s="249"/>
      <c r="AS250" s="249"/>
      <c r="AT250" s="249"/>
      <c r="AU250" s="249"/>
      <c r="AV250" s="249"/>
      <c r="AW250" s="249"/>
      <c r="AX250" s="249"/>
      <c r="AY250" s="249"/>
      <c r="AZ250" s="251"/>
      <c r="BA250" s="482"/>
      <c r="BB250" s="566" t="str">
        <f t="shared" si="18"/>
        <v xml:space="preserve"> </v>
      </c>
      <c r="BC250" s="566" t="str">
        <f t="shared" si="19"/>
        <v xml:space="preserve"> </v>
      </c>
      <c r="BD250" s="566" t="str">
        <f t="shared" si="20"/>
        <v xml:space="preserve"> </v>
      </c>
      <c r="BE250" s="566" t="str">
        <f t="shared" si="21"/>
        <v xml:space="preserve"> </v>
      </c>
      <c r="BF250" s="82"/>
      <c r="BG250" s="146"/>
    </row>
    <row r="251" spans="1:59" s="87" customFormat="1" ht="12.75" x14ac:dyDescent="0.25">
      <c r="A251" s="370"/>
      <c r="B251" s="366">
        <f>Demografia!B250</f>
        <v>0</v>
      </c>
      <c r="C251" s="366">
        <f>Demografia!C250</f>
        <v>0</v>
      </c>
      <c r="D251" s="367">
        <f>Demografia!D250</f>
        <v>0</v>
      </c>
      <c r="E251" s="367">
        <f>Demografia!F250</f>
        <v>0</v>
      </c>
      <c r="F251" s="82"/>
      <c r="G251" s="420"/>
      <c r="H251" s="245"/>
      <c r="I251" s="483"/>
      <c r="J251" s="483"/>
      <c r="K251" s="245"/>
      <c r="L251" s="245"/>
      <c r="M251" s="483"/>
      <c r="N251" s="245"/>
      <c r="O251" s="246"/>
      <c r="P251" s="266"/>
      <c r="Q251" s="266"/>
      <c r="R251" s="266"/>
      <c r="S251" s="266"/>
      <c r="T251" s="266"/>
      <c r="U251" s="245"/>
      <c r="V251" s="420"/>
      <c r="W251" s="420"/>
      <c r="X251" s="82"/>
      <c r="Y251" s="245"/>
      <c r="Z251" s="421"/>
      <c r="AA251" s="82"/>
      <c r="AB251" s="246"/>
      <c r="AC251" s="246"/>
      <c r="AD251" s="245"/>
      <c r="AE251" s="246"/>
      <c r="AF251" s="245"/>
      <c r="AG251" s="245"/>
      <c r="AH251" s="245"/>
      <c r="AI251" s="250"/>
      <c r="AJ251" s="250"/>
      <c r="AK251" s="250"/>
      <c r="AL251" s="250"/>
      <c r="AM251" s="482"/>
      <c r="AN251" s="250"/>
      <c r="AO251" s="250"/>
      <c r="AP251" s="250"/>
      <c r="AQ251" s="250"/>
      <c r="AR251" s="250"/>
      <c r="AS251" s="250"/>
      <c r="AT251" s="250"/>
      <c r="AU251" s="250"/>
      <c r="AV251" s="250"/>
      <c r="AW251" s="250"/>
      <c r="AX251" s="250"/>
      <c r="AY251" s="250"/>
      <c r="AZ251" s="252"/>
      <c r="BA251" s="482"/>
      <c r="BB251" s="567" t="str">
        <f t="shared" si="18"/>
        <v xml:space="preserve"> </v>
      </c>
      <c r="BC251" s="567" t="str">
        <f t="shared" si="19"/>
        <v xml:space="preserve"> </v>
      </c>
      <c r="BD251" s="567" t="str">
        <f t="shared" si="20"/>
        <v xml:space="preserve"> </v>
      </c>
      <c r="BE251" s="567" t="str">
        <f t="shared" si="21"/>
        <v xml:space="preserve"> </v>
      </c>
      <c r="BF251" s="82"/>
      <c r="BG251" s="318"/>
    </row>
    <row r="252" spans="1:59" s="87" customFormat="1" ht="12.75" x14ac:dyDescent="0.25">
      <c r="A252" s="370"/>
      <c r="B252" s="150">
        <f>Demografia!B251</f>
        <v>0</v>
      </c>
      <c r="C252" s="150">
        <f>Demografia!C251</f>
        <v>0</v>
      </c>
      <c r="D252" s="151">
        <f>Demografia!D251</f>
        <v>0</v>
      </c>
      <c r="E252" s="151">
        <f>Demografia!F251</f>
        <v>0</v>
      </c>
      <c r="F252" s="82"/>
      <c r="G252" s="242"/>
      <c r="H252" s="260"/>
      <c r="I252" s="261"/>
      <c r="J252" s="261"/>
      <c r="K252" s="260"/>
      <c r="L252" s="260"/>
      <c r="M252" s="261"/>
      <c r="N252" s="260"/>
      <c r="O252" s="244"/>
      <c r="P252" s="264"/>
      <c r="Q252" s="264"/>
      <c r="R252" s="264"/>
      <c r="S252" s="264"/>
      <c r="T252" s="264"/>
      <c r="U252" s="260"/>
      <c r="V252" s="242"/>
      <c r="W252" s="242"/>
      <c r="X252" s="82"/>
      <c r="Y252" s="260"/>
      <c r="Z252" s="153"/>
      <c r="AA252" s="82"/>
      <c r="AB252" s="244"/>
      <c r="AC252" s="244"/>
      <c r="AD252" s="260"/>
      <c r="AE252" s="244"/>
      <c r="AF252" s="260"/>
      <c r="AG252" s="260"/>
      <c r="AH252" s="260"/>
      <c r="AI252" s="249"/>
      <c r="AJ252" s="249"/>
      <c r="AK252" s="249"/>
      <c r="AL252" s="249"/>
      <c r="AM252" s="482"/>
      <c r="AN252" s="249"/>
      <c r="AO252" s="249"/>
      <c r="AP252" s="249"/>
      <c r="AQ252" s="249"/>
      <c r="AR252" s="249"/>
      <c r="AS252" s="249"/>
      <c r="AT252" s="249"/>
      <c r="AU252" s="249"/>
      <c r="AV252" s="249"/>
      <c r="AW252" s="249"/>
      <c r="AX252" s="249"/>
      <c r="AY252" s="249"/>
      <c r="AZ252" s="251"/>
      <c r="BA252" s="482"/>
      <c r="BB252" s="566" t="str">
        <f t="shared" si="18"/>
        <v xml:space="preserve"> </v>
      </c>
      <c r="BC252" s="566" t="str">
        <f t="shared" si="19"/>
        <v xml:space="preserve"> </v>
      </c>
      <c r="BD252" s="566" t="str">
        <f t="shared" si="20"/>
        <v xml:space="preserve"> </v>
      </c>
      <c r="BE252" s="566" t="str">
        <f t="shared" si="21"/>
        <v xml:space="preserve"> </v>
      </c>
      <c r="BF252" s="82"/>
      <c r="BG252" s="146"/>
    </row>
    <row r="253" spans="1:59" s="87" customFormat="1" ht="12.75" x14ac:dyDescent="0.25">
      <c r="A253" s="370"/>
      <c r="B253" s="366">
        <f>Demografia!B252</f>
        <v>0</v>
      </c>
      <c r="C253" s="366">
        <f>Demografia!C252</f>
        <v>0</v>
      </c>
      <c r="D253" s="367">
        <f>Demografia!D252</f>
        <v>0</v>
      </c>
      <c r="E253" s="367">
        <f>Demografia!F252</f>
        <v>0</v>
      </c>
      <c r="F253" s="82"/>
      <c r="G253" s="420"/>
      <c r="H253" s="245"/>
      <c r="I253" s="483"/>
      <c r="J253" s="483"/>
      <c r="K253" s="245"/>
      <c r="L253" s="245"/>
      <c r="M253" s="483"/>
      <c r="N253" s="245"/>
      <c r="O253" s="246"/>
      <c r="P253" s="266"/>
      <c r="Q253" s="266"/>
      <c r="R253" s="266"/>
      <c r="S253" s="266"/>
      <c r="T253" s="266"/>
      <c r="U253" s="245"/>
      <c r="V253" s="420"/>
      <c r="W253" s="420"/>
      <c r="X253" s="82"/>
      <c r="Y253" s="245"/>
      <c r="Z253" s="421"/>
      <c r="AA253" s="82"/>
      <c r="AB253" s="246"/>
      <c r="AC253" s="246"/>
      <c r="AD253" s="245"/>
      <c r="AE253" s="246"/>
      <c r="AF253" s="245"/>
      <c r="AG253" s="245"/>
      <c r="AH253" s="245"/>
      <c r="AI253" s="250"/>
      <c r="AJ253" s="250"/>
      <c r="AK253" s="250"/>
      <c r="AL253" s="250"/>
      <c r="AM253" s="482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2"/>
      <c r="BA253" s="482"/>
      <c r="BB253" s="567" t="str">
        <f t="shared" si="18"/>
        <v xml:space="preserve"> </v>
      </c>
      <c r="BC253" s="567" t="str">
        <f t="shared" si="19"/>
        <v xml:space="preserve"> </v>
      </c>
      <c r="BD253" s="567" t="str">
        <f t="shared" si="20"/>
        <v xml:space="preserve"> </v>
      </c>
      <c r="BE253" s="567" t="str">
        <f t="shared" si="21"/>
        <v xml:space="preserve"> </v>
      </c>
      <c r="BF253" s="82"/>
      <c r="BG253" s="318"/>
    </row>
    <row r="254" spans="1:59" s="87" customFormat="1" ht="12.75" x14ac:dyDescent="0.25">
      <c r="A254" s="370"/>
      <c r="B254" s="150">
        <f>Demografia!B253</f>
        <v>0</v>
      </c>
      <c r="C254" s="150">
        <f>Demografia!C253</f>
        <v>0</v>
      </c>
      <c r="D254" s="151">
        <f>Demografia!D253</f>
        <v>0</v>
      </c>
      <c r="E254" s="151">
        <f>Demografia!F253</f>
        <v>0</v>
      </c>
      <c r="F254" s="82"/>
      <c r="G254" s="242"/>
      <c r="H254" s="260"/>
      <c r="I254" s="261"/>
      <c r="J254" s="261"/>
      <c r="K254" s="260"/>
      <c r="L254" s="260"/>
      <c r="M254" s="261"/>
      <c r="N254" s="260"/>
      <c r="O254" s="244"/>
      <c r="P254" s="264"/>
      <c r="Q254" s="264"/>
      <c r="R254" s="264"/>
      <c r="S254" s="264"/>
      <c r="T254" s="264"/>
      <c r="U254" s="260"/>
      <c r="V254" s="242"/>
      <c r="W254" s="242"/>
      <c r="X254" s="82"/>
      <c r="Y254" s="260"/>
      <c r="Z254" s="153"/>
      <c r="AA254" s="82"/>
      <c r="AB254" s="244"/>
      <c r="AC254" s="244"/>
      <c r="AD254" s="260"/>
      <c r="AE254" s="244"/>
      <c r="AF254" s="260"/>
      <c r="AG254" s="260"/>
      <c r="AH254" s="260"/>
      <c r="AI254" s="249"/>
      <c r="AJ254" s="249"/>
      <c r="AK254" s="249"/>
      <c r="AL254" s="249"/>
      <c r="AM254" s="482"/>
      <c r="AN254" s="249"/>
      <c r="AO254" s="249"/>
      <c r="AP254" s="249"/>
      <c r="AQ254" s="249"/>
      <c r="AR254" s="249"/>
      <c r="AS254" s="249"/>
      <c r="AT254" s="249"/>
      <c r="AU254" s="249"/>
      <c r="AV254" s="249"/>
      <c r="AW254" s="249"/>
      <c r="AX254" s="249"/>
      <c r="AY254" s="249"/>
      <c r="AZ254" s="251"/>
      <c r="BA254" s="482"/>
      <c r="BB254" s="566" t="str">
        <f t="shared" si="18"/>
        <v xml:space="preserve"> </v>
      </c>
      <c r="BC254" s="566" t="str">
        <f t="shared" si="19"/>
        <v xml:space="preserve"> </v>
      </c>
      <c r="BD254" s="566" t="str">
        <f t="shared" si="20"/>
        <v xml:space="preserve"> </v>
      </c>
      <c r="BE254" s="566" t="str">
        <f t="shared" si="21"/>
        <v xml:space="preserve"> </v>
      </c>
      <c r="BF254" s="82"/>
      <c r="BG254" s="146"/>
    </row>
    <row r="255" spans="1:59" s="87" customFormat="1" ht="12.75" x14ac:dyDescent="0.25">
      <c r="A255" s="370"/>
      <c r="B255" s="366">
        <f>Demografia!B254</f>
        <v>0</v>
      </c>
      <c r="C255" s="366">
        <f>Demografia!C254</f>
        <v>0</v>
      </c>
      <c r="D255" s="367">
        <f>Demografia!D254</f>
        <v>0</v>
      </c>
      <c r="E255" s="367">
        <f>Demografia!F254</f>
        <v>0</v>
      </c>
      <c r="F255" s="82"/>
      <c r="G255" s="420"/>
      <c r="H255" s="245"/>
      <c r="I255" s="483"/>
      <c r="J255" s="483"/>
      <c r="K255" s="245"/>
      <c r="L255" s="245"/>
      <c r="M255" s="483"/>
      <c r="N255" s="245"/>
      <c r="O255" s="246"/>
      <c r="P255" s="266"/>
      <c r="Q255" s="266"/>
      <c r="R255" s="266"/>
      <c r="S255" s="266"/>
      <c r="T255" s="266"/>
      <c r="U255" s="245"/>
      <c r="V255" s="420"/>
      <c r="W255" s="420"/>
      <c r="X255" s="82"/>
      <c r="Y255" s="245"/>
      <c r="Z255" s="421"/>
      <c r="AA255" s="82"/>
      <c r="AB255" s="246"/>
      <c r="AC255" s="246"/>
      <c r="AD255" s="245"/>
      <c r="AE255" s="246"/>
      <c r="AF255" s="245"/>
      <c r="AG255" s="245"/>
      <c r="AH255" s="245"/>
      <c r="AI255" s="250"/>
      <c r="AJ255" s="250"/>
      <c r="AK255" s="250"/>
      <c r="AL255" s="250"/>
      <c r="AM255" s="482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2"/>
      <c r="BA255" s="482"/>
      <c r="BB255" s="567" t="str">
        <f t="shared" si="18"/>
        <v xml:space="preserve"> </v>
      </c>
      <c r="BC255" s="567" t="str">
        <f t="shared" si="19"/>
        <v xml:space="preserve"> </v>
      </c>
      <c r="BD255" s="567" t="str">
        <f t="shared" si="20"/>
        <v xml:space="preserve"> </v>
      </c>
      <c r="BE255" s="567" t="str">
        <f t="shared" si="21"/>
        <v xml:space="preserve"> </v>
      </c>
      <c r="BF255" s="82"/>
      <c r="BG255" s="318"/>
    </row>
    <row r="256" spans="1:59" s="87" customFormat="1" ht="12.75" x14ac:dyDescent="0.25">
      <c r="A256" s="370"/>
      <c r="B256" s="150">
        <f>Demografia!B255</f>
        <v>0</v>
      </c>
      <c r="C256" s="150">
        <f>Demografia!C255</f>
        <v>0</v>
      </c>
      <c r="D256" s="151">
        <f>Demografia!D255</f>
        <v>0</v>
      </c>
      <c r="E256" s="151">
        <f>Demografia!F255</f>
        <v>0</v>
      </c>
      <c r="F256" s="82"/>
      <c r="G256" s="242"/>
      <c r="H256" s="260"/>
      <c r="I256" s="261"/>
      <c r="J256" s="261"/>
      <c r="K256" s="260"/>
      <c r="L256" s="260"/>
      <c r="M256" s="261"/>
      <c r="N256" s="260"/>
      <c r="O256" s="244"/>
      <c r="P256" s="264"/>
      <c r="Q256" s="264"/>
      <c r="R256" s="264"/>
      <c r="S256" s="264"/>
      <c r="T256" s="264"/>
      <c r="U256" s="260"/>
      <c r="V256" s="242"/>
      <c r="W256" s="242"/>
      <c r="X256" s="82"/>
      <c r="Y256" s="260"/>
      <c r="Z256" s="153"/>
      <c r="AA256" s="82"/>
      <c r="AB256" s="244"/>
      <c r="AC256" s="244"/>
      <c r="AD256" s="260"/>
      <c r="AE256" s="244"/>
      <c r="AF256" s="260"/>
      <c r="AG256" s="260"/>
      <c r="AH256" s="260"/>
      <c r="AI256" s="249"/>
      <c r="AJ256" s="249"/>
      <c r="AK256" s="249"/>
      <c r="AL256" s="249"/>
      <c r="AM256" s="482"/>
      <c r="AN256" s="249"/>
      <c r="AO256" s="249"/>
      <c r="AP256" s="249"/>
      <c r="AQ256" s="249"/>
      <c r="AR256" s="249"/>
      <c r="AS256" s="249"/>
      <c r="AT256" s="249"/>
      <c r="AU256" s="249"/>
      <c r="AV256" s="249"/>
      <c r="AW256" s="249"/>
      <c r="AX256" s="249"/>
      <c r="AY256" s="249"/>
      <c r="AZ256" s="251"/>
      <c r="BA256" s="482"/>
      <c r="BB256" s="566" t="str">
        <f t="shared" si="18"/>
        <v xml:space="preserve"> </v>
      </c>
      <c r="BC256" s="566" t="str">
        <f t="shared" si="19"/>
        <v xml:space="preserve"> </v>
      </c>
      <c r="BD256" s="566" t="str">
        <f t="shared" si="20"/>
        <v xml:space="preserve"> </v>
      </c>
      <c r="BE256" s="566" t="str">
        <f t="shared" si="21"/>
        <v xml:space="preserve"> </v>
      </c>
      <c r="BF256" s="82"/>
      <c r="BG256" s="146"/>
    </row>
    <row r="257" spans="1:59" s="87" customFormat="1" ht="12.75" x14ac:dyDescent="0.25">
      <c r="A257" s="370"/>
      <c r="B257" s="366">
        <f>Demografia!B256</f>
        <v>0</v>
      </c>
      <c r="C257" s="366">
        <f>Demografia!C256</f>
        <v>0</v>
      </c>
      <c r="D257" s="367">
        <f>Demografia!D256</f>
        <v>0</v>
      </c>
      <c r="E257" s="367">
        <f>Demografia!F256</f>
        <v>0</v>
      </c>
      <c r="F257" s="82"/>
      <c r="G257" s="420"/>
      <c r="H257" s="245"/>
      <c r="I257" s="483"/>
      <c r="J257" s="483"/>
      <c r="K257" s="245"/>
      <c r="L257" s="245"/>
      <c r="M257" s="483"/>
      <c r="N257" s="245"/>
      <c r="O257" s="246"/>
      <c r="P257" s="266"/>
      <c r="Q257" s="266"/>
      <c r="R257" s="266"/>
      <c r="S257" s="266"/>
      <c r="T257" s="266"/>
      <c r="U257" s="245"/>
      <c r="V257" s="420"/>
      <c r="W257" s="420"/>
      <c r="X257" s="82"/>
      <c r="Y257" s="245"/>
      <c r="Z257" s="421"/>
      <c r="AA257" s="82"/>
      <c r="AB257" s="246"/>
      <c r="AC257" s="246"/>
      <c r="AD257" s="245"/>
      <c r="AE257" s="246"/>
      <c r="AF257" s="245"/>
      <c r="AG257" s="245"/>
      <c r="AH257" s="245"/>
      <c r="AI257" s="250"/>
      <c r="AJ257" s="250"/>
      <c r="AK257" s="250"/>
      <c r="AL257" s="250"/>
      <c r="AM257" s="482"/>
      <c r="AN257" s="250"/>
      <c r="AO257" s="250"/>
      <c r="AP257" s="250"/>
      <c r="AQ257" s="250"/>
      <c r="AR257" s="250"/>
      <c r="AS257" s="250"/>
      <c r="AT257" s="250"/>
      <c r="AU257" s="250"/>
      <c r="AV257" s="250"/>
      <c r="AW257" s="250"/>
      <c r="AX257" s="250"/>
      <c r="AY257" s="250"/>
      <c r="AZ257" s="252"/>
      <c r="BA257" s="482"/>
      <c r="BB257" s="567" t="str">
        <f t="shared" si="18"/>
        <v xml:space="preserve"> </v>
      </c>
      <c r="BC257" s="567" t="str">
        <f t="shared" si="19"/>
        <v xml:space="preserve"> </v>
      </c>
      <c r="BD257" s="567" t="str">
        <f t="shared" si="20"/>
        <v xml:space="preserve"> </v>
      </c>
      <c r="BE257" s="567" t="str">
        <f t="shared" si="21"/>
        <v xml:space="preserve"> </v>
      </c>
      <c r="BF257" s="82"/>
      <c r="BG257" s="318"/>
    </row>
    <row r="258" spans="1:59" s="87" customFormat="1" ht="12.75" x14ac:dyDescent="0.25">
      <c r="A258" s="370"/>
      <c r="B258" s="150">
        <f>Demografia!B257</f>
        <v>0</v>
      </c>
      <c r="C258" s="150">
        <f>Demografia!C257</f>
        <v>0</v>
      </c>
      <c r="D258" s="151">
        <f>Demografia!D257</f>
        <v>0</v>
      </c>
      <c r="E258" s="151">
        <f>Demografia!F257</f>
        <v>0</v>
      </c>
      <c r="F258" s="82"/>
      <c r="G258" s="242"/>
      <c r="H258" s="260"/>
      <c r="I258" s="261"/>
      <c r="J258" s="261"/>
      <c r="K258" s="260"/>
      <c r="L258" s="260"/>
      <c r="M258" s="261"/>
      <c r="N258" s="260"/>
      <c r="O258" s="244"/>
      <c r="P258" s="264"/>
      <c r="Q258" s="264"/>
      <c r="R258" s="264"/>
      <c r="S258" s="264"/>
      <c r="T258" s="264"/>
      <c r="U258" s="260"/>
      <c r="V258" s="242"/>
      <c r="W258" s="242"/>
      <c r="X258" s="82"/>
      <c r="Y258" s="260"/>
      <c r="Z258" s="153"/>
      <c r="AA258" s="82"/>
      <c r="AB258" s="244"/>
      <c r="AC258" s="244"/>
      <c r="AD258" s="260"/>
      <c r="AE258" s="244"/>
      <c r="AF258" s="260"/>
      <c r="AG258" s="260"/>
      <c r="AH258" s="260"/>
      <c r="AI258" s="249"/>
      <c r="AJ258" s="249"/>
      <c r="AK258" s="249"/>
      <c r="AL258" s="249"/>
      <c r="AM258" s="482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51"/>
      <c r="BA258" s="482"/>
      <c r="BB258" s="566" t="str">
        <f t="shared" si="18"/>
        <v xml:space="preserve"> </v>
      </c>
      <c r="BC258" s="566" t="str">
        <f t="shared" si="19"/>
        <v xml:space="preserve"> </v>
      </c>
      <c r="BD258" s="566" t="str">
        <f t="shared" si="20"/>
        <v xml:space="preserve"> </v>
      </c>
      <c r="BE258" s="566" t="str">
        <f t="shared" si="21"/>
        <v xml:space="preserve"> </v>
      </c>
      <c r="BF258" s="82"/>
      <c r="BG258" s="146"/>
    </row>
    <row r="259" spans="1:59" s="87" customFormat="1" ht="12.75" x14ac:dyDescent="0.25">
      <c r="A259" s="370"/>
      <c r="B259" s="366">
        <f>Demografia!B258</f>
        <v>0</v>
      </c>
      <c r="C259" s="366">
        <f>Demografia!C258</f>
        <v>0</v>
      </c>
      <c r="D259" s="367">
        <f>Demografia!D258</f>
        <v>0</v>
      </c>
      <c r="E259" s="367">
        <f>Demografia!F258</f>
        <v>0</v>
      </c>
      <c r="F259" s="82"/>
      <c r="G259" s="420"/>
      <c r="H259" s="245"/>
      <c r="I259" s="483"/>
      <c r="J259" s="483"/>
      <c r="K259" s="245"/>
      <c r="L259" s="245"/>
      <c r="M259" s="483"/>
      <c r="N259" s="245"/>
      <c r="O259" s="246"/>
      <c r="P259" s="266"/>
      <c r="Q259" s="266"/>
      <c r="R259" s="266"/>
      <c r="S259" s="266"/>
      <c r="T259" s="266"/>
      <c r="U259" s="245"/>
      <c r="V259" s="420"/>
      <c r="W259" s="420"/>
      <c r="X259" s="82"/>
      <c r="Y259" s="245"/>
      <c r="Z259" s="421"/>
      <c r="AA259" s="82"/>
      <c r="AB259" s="246"/>
      <c r="AC259" s="246"/>
      <c r="AD259" s="245"/>
      <c r="AE259" s="246"/>
      <c r="AF259" s="245"/>
      <c r="AG259" s="245"/>
      <c r="AH259" s="245"/>
      <c r="AI259" s="250"/>
      <c r="AJ259" s="250"/>
      <c r="AK259" s="250"/>
      <c r="AL259" s="250"/>
      <c r="AM259" s="482"/>
      <c r="AN259" s="250"/>
      <c r="AO259" s="250"/>
      <c r="AP259" s="250"/>
      <c r="AQ259" s="250"/>
      <c r="AR259" s="250"/>
      <c r="AS259" s="250"/>
      <c r="AT259" s="250"/>
      <c r="AU259" s="250"/>
      <c r="AV259" s="250"/>
      <c r="AW259" s="250"/>
      <c r="AX259" s="250"/>
      <c r="AY259" s="250"/>
      <c r="AZ259" s="252"/>
      <c r="BA259" s="482"/>
      <c r="BB259" s="567" t="str">
        <f t="shared" si="18"/>
        <v xml:space="preserve"> </v>
      </c>
      <c r="BC259" s="567" t="str">
        <f t="shared" si="19"/>
        <v xml:space="preserve"> </v>
      </c>
      <c r="BD259" s="567" t="str">
        <f t="shared" si="20"/>
        <v xml:space="preserve"> </v>
      </c>
      <c r="BE259" s="567" t="str">
        <f t="shared" si="21"/>
        <v xml:space="preserve"> </v>
      </c>
      <c r="BF259" s="82"/>
      <c r="BG259" s="318"/>
    </row>
    <row r="260" spans="1:59" s="87" customFormat="1" ht="12.75" x14ac:dyDescent="0.25">
      <c r="A260" s="370"/>
      <c r="B260" s="150">
        <f>Demografia!B259</f>
        <v>0</v>
      </c>
      <c r="C260" s="150">
        <f>Demografia!C259</f>
        <v>0</v>
      </c>
      <c r="D260" s="151">
        <f>Demografia!D259</f>
        <v>0</v>
      </c>
      <c r="E260" s="151">
        <f>Demografia!F259</f>
        <v>0</v>
      </c>
      <c r="F260" s="82"/>
      <c r="G260" s="242"/>
      <c r="H260" s="260"/>
      <c r="I260" s="261"/>
      <c r="J260" s="261"/>
      <c r="K260" s="260"/>
      <c r="L260" s="260"/>
      <c r="M260" s="261"/>
      <c r="N260" s="260"/>
      <c r="O260" s="244"/>
      <c r="P260" s="264"/>
      <c r="Q260" s="264"/>
      <c r="R260" s="264"/>
      <c r="S260" s="264"/>
      <c r="T260" s="264"/>
      <c r="U260" s="260"/>
      <c r="V260" s="242"/>
      <c r="W260" s="242"/>
      <c r="X260" s="82"/>
      <c r="Y260" s="260"/>
      <c r="Z260" s="153"/>
      <c r="AA260" s="82"/>
      <c r="AB260" s="244"/>
      <c r="AC260" s="244"/>
      <c r="AD260" s="260"/>
      <c r="AE260" s="244"/>
      <c r="AF260" s="260"/>
      <c r="AG260" s="260"/>
      <c r="AH260" s="260"/>
      <c r="AI260" s="249"/>
      <c r="AJ260" s="249"/>
      <c r="AK260" s="249"/>
      <c r="AL260" s="249"/>
      <c r="AM260" s="482"/>
      <c r="AN260" s="249"/>
      <c r="AO260" s="249"/>
      <c r="AP260" s="249"/>
      <c r="AQ260" s="249"/>
      <c r="AR260" s="249"/>
      <c r="AS260" s="249"/>
      <c r="AT260" s="249"/>
      <c r="AU260" s="249"/>
      <c r="AV260" s="249"/>
      <c r="AW260" s="249"/>
      <c r="AX260" s="249"/>
      <c r="AY260" s="249"/>
      <c r="AZ260" s="251"/>
      <c r="BA260" s="482"/>
      <c r="BB260" s="566" t="str">
        <f t="shared" si="18"/>
        <v xml:space="preserve"> </v>
      </c>
      <c r="BC260" s="566" t="str">
        <f t="shared" si="19"/>
        <v xml:space="preserve"> </v>
      </c>
      <c r="BD260" s="566" t="str">
        <f t="shared" si="20"/>
        <v xml:space="preserve"> </v>
      </c>
      <c r="BE260" s="566" t="str">
        <f t="shared" si="21"/>
        <v xml:space="preserve"> </v>
      </c>
      <c r="BF260" s="82"/>
      <c r="BG260" s="146"/>
    </row>
    <row r="261" spans="1:59" s="87" customFormat="1" ht="12.75" x14ac:dyDescent="0.25">
      <c r="A261" s="370"/>
      <c r="B261" s="366">
        <f>Demografia!B260</f>
        <v>0</v>
      </c>
      <c r="C261" s="366">
        <f>Demografia!C260</f>
        <v>0</v>
      </c>
      <c r="D261" s="367">
        <f>Demografia!D260</f>
        <v>0</v>
      </c>
      <c r="E261" s="367">
        <f>Demografia!F260</f>
        <v>0</v>
      </c>
      <c r="F261" s="82"/>
      <c r="G261" s="420"/>
      <c r="H261" s="245"/>
      <c r="I261" s="483"/>
      <c r="J261" s="483"/>
      <c r="K261" s="245"/>
      <c r="L261" s="245"/>
      <c r="M261" s="483"/>
      <c r="N261" s="245"/>
      <c r="O261" s="246"/>
      <c r="P261" s="266"/>
      <c r="Q261" s="266"/>
      <c r="R261" s="266"/>
      <c r="S261" s="266"/>
      <c r="T261" s="266"/>
      <c r="U261" s="245"/>
      <c r="V261" s="420"/>
      <c r="W261" s="420"/>
      <c r="X261" s="82"/>
      <c r="Y261" s="245"/>
      <c r="Z261" s="421"/>
      <c r="AA261" s="82"/>
      <c r="AB261" s="246"/>
      <c r="AC261" s="246"/>
      <c r="AD261" s="245"/>
      <c r="AE261" s="246"/>
      <c r="AF261" s="245"/>
      <c r="AG261" s="245"/>
      <c r="AH261" s="245"/>
      <c r="AI261" s="250"/>
      <c r="AJ261" s="250"/>
      <c r="AK261" s="250"/>
      <c r="AL261" s="250"/>
      <c r="AM261" s="482"/>
      <c r="AN261" s="250"/>
      <c r="AO261" s="250"/>
      <c r="AP261" s="250"/>
      <c r="AQ261" s="250"/>
      <c r="AR261" s="250"/>
      <c r="AS261" s="250"/>
      <c r="AT261" s="250"/>
      <c r="AU261" s="250"/>
      <c r="AV261" s="250"/>
      <c r="AW261" s="250"/>
      <c r="AX261" s="250"/>
      <c r="AY261" s="250"/>
      <c r="AZ261" s="252"/>
      <c r="BA261" s="482"/>
      <c r="BB261" s="567" t="str">
        <f t="shared" si="18"/>
        <v xml:space="preserve"> </v>
      </c>
      <c r="BC261" s="567" t="str">
        <f t="shared" si="19"/>
        <v xml:space="preserve"> </v>
      </c>
      <c r="BD261" s="567" t="str">
        <f t="shared" si="20"/>
        <v xml:space="preserve"> </v>
      </c>
      <c r="BE261" s="567" t="str">
        <f t="shared" si="21"/>
        <v xml:space="preserve"> </v>
      </c>
      <c r="BF261" s="82"/>
      <c r="BG261" s="318"/>
    </row>
    <row r="262" spans="1:59" s="87" customFormat="1" ht="12.75" x14ac:dyDescent="0.25">
      <c r="A262" s="370"/>
      <c r="B262" s="150">
        <f>Demografia!B261</f>
        <v>0</v>
      </c>
      <c r="C262" s="150">
        <f>Demografia!C261</f>
        <v>0</v>
      </c>
      <c r="D262" s="151">
        <f>Demografia!D261</f>
        <v>0</v>
      </c>
      <c r="E262" s="151">
        <f>Demografia!F261</f>
        <v>0</v>
      </c>
      <c r="F262" s="82"/>
      <c r="G262" s="242"/>
      <c r="H262" s="260"/>
      <c r="I262" s="261"/>
      <c r="J262" s="261"/>
      <c r="K262" s="260"/>
      <c r="L262" s="260"/>
      <c r="M262" s="261"/>
      <c r="N262" s="260"/>
      <c r="O262" s="244"/>
      <c r="P262" s="264"/>
      <c r="Q262" s="264"/>
      <c r="R262" s="264"/>
      <c r="S262" s="264"/>
      <c r="T262" s="264"/>
      <c r="U262" s="260"/>
      <c r="V262" s="242"/>
      <c r="W262" s="242"/>
      <c r="X262" s="82"/>
      <c r="Y262" s="260"/>
      <c r="Z262" s="153"/>
      <c r="AA262" s="82"/>
      <c r="AB262" s="244"/>
      <c r="AC262" s="244"/>
      <c r="AD262" s="260"/>
      <c r="AE262" s="244"/>
      <c r="AF262" s="260"/>
      <c r="AG262" s="260"/>
      <c r="AH262" s="260"/>
      <c r="AI262" s="249"/>
      <c r="AJ262" s="249"/>
      <c r="AK262" s="249"/>
      <c r="AL262" s="249"/>
      <c r="AM262" s="482"/>
      <c r="AN262" s="249"/>
      <c r="AO262" s="249"/>
      <c r="AP262" s="249"/>
      <c r="AQ262" s="249"/>
      <c r="AR262" s="249"/>
      <c r="AS262" s="249"/>
      <c r="AT262" s="249"/>
      <c r="AU262" s="249"/>
      <c r="AV262" s="249"/>
      <c r="AW262" s="249"/>
      <c r="AX262" s="249"/>
      <c r="AY262" s="249"/>
      <c r="AZ262" s="251"/>
      <c r="BA262" s="482"/>
      <c r="BB262" s="566" t="str">
        <f t="shared" si="18"/>
        <v xml:space="preserve"> </v>
      </c>
      <c r="BC262" s="566" t="str">
        <f t="shared" si="19"/>
        <v xml:space="preserve"> </v>
      </c>
      <c r="BD262" s="566" t="str">
        <f t="shared" si="20"/>
        <v xml:space="preserve"> </v>
      </c>
      <c r="BE262" s="566" t="str">
        <f t="shared" si="21"/>
        <v xml:space="preserve"> </v>
      </c>
      <c r="BF262" s="82"/>
      <c r="BG262" s="146"/>
    </row>
    <row r="263" spans="1:59" s="87" customFormat="1" ht="12.75" x14ac:dyDescent="0.25">
      <c r="A263" s="370"/>
      <c r="B263" s="366">
        <f>Demografia!B262</f>
        <v>0</v>
      </c>
      <c r="C263" s="366">
        <f>Demografia!C262</f>
        <v>0</v>
      </c>
      <c r="D263" s="367">
        <f>Demografia!D262</f>
        <v>0</v>
      </c>
      <c r="E263" s="367">
        <f>Demografia!F262</f>
        <v>0</v>
      </c>
      <c r="F263" s="82"/>
      <c r="G263" s="420"/>
      <c r="H263" s="245"/>
      <c r="I263" s="483"/>
      <c r="J263" s="483"/>
      <c r="K263" s="245"/>
      <c r="L263" s="245"/>
      <c r="M263" s="483"/>
      <c r="N263" s="245"/>
      <c r="O263" s="246"/>
      <c r="P263" s="266"/>
      <c r="Q263" s="266"/>
      <c r="R263" s="266"/>
      <c r="S263" s="266"/>
      <c r="T263" s="266"/>
      <c r="U263" s="245"/>
      <c r="V263" s="420"/>
      <c r="W263" s="420"/>
      <c r="X263" s="82"/>
      <c r="Y263" s="245"/>
      <c r="Z263" s="421"/>
      <c r="AA263" s="82"/>
      <c r="AB263" s="246"/>
      <c r="AC263" s="246"/>
      <c r="AD263" s="245"/>
      <c r="AE263" s="246"/>
      <c r="AF263" s="245"/>
      <c r="AG263" s="245"/>
      <c r="AH263" s="245"/>
      <c r="AI263" s="250"/>
      <c r="AJ263" s="250"/>
      <c r="AK263" s="250"/>
      <c r="AL263" s="250"/>
      <c r="AM263" s="482"/>
      <c r="AN263" s="250"/>
      <c r="AO263" s="250"/>
      <c r="AP263" s="250"/>
      <c r="AQ263" s="250"/>
      <c r="AR263" s="250"/>
      <c r="AS263" s="250"/>
      <c r="AT263" s="250"/>
      <c r="AU263" s="250"/>
      <c r="AV263" s="250"/>
      <c r="AW263" s="250"/>
      <c r="AX263" s="250"/>
      <c r="AY263" s="250"/>
      <c r="AZ263" s="252"/>
      <c r="BA263" s="482"/>
      <c r="BB263" s="567" t="str">
        <f t="shared" si="18"/>
        <v xml:space="preserve"> </v>
      </c>
      <c r="BC263" s="567" t="str">
        <f t="shared" si="19"/>
        <v xml:space="preserve"> </v>
      </c>
      <c r="BD263" s="567" t="str">
        <f t="shared" si="20"/>
        <v xml:space="preserve"> </v>
      </c>
      <c r="BE263" s="567" t="str">
        <f t="shared" si="21"/>
        <v xml:space="preserve"> </v>
      </c>
      <c r="BF263" s="82"/>
      <c r="BG263" s="318"/>
    </row>
    <row r="264" spans="1:59" s="87" customFormat="1" ht="12.75" x14ac:dyDescent="0.25">
      <c r="A264" s="370"/>
      <c r="B264" s="150">
        <f>Demografia!B263</f>
        <v>0</v>
      </c>
      <c r="C264" s="150">
        <f>Demografia!C263</f>
        <v>0</v>
      </c>
      <c r="D264" s="151">
        <f>Demografia!D263</f>
        <v>0</v>
      </c>
      <c r="E264" s="151">
        <f>Demografia!F263</f>
        <v>0</v>
      </c>
      <c r="F264" s="82"/>
      <c r="G264" s="242"/>
      <c r="H264" s="260"/>
      <c r="I264" s="261"/>
      <c r="J264" s="261"/>
      <c r="K264" s="260"/>
      <c r="L264" s="260"/>
      <c r="M264" s="261"/>
      <c r="N264" s="260"/>
      <c r="O264" s="244"/>
      <c r="P264" s="264"/>
      <c r="Q264" s="264"/>
      <c r="R264" s="264"/>
      <c r="S264" s="264"/>
      <c r="T264" s="264"/>
      <c r="U264" s="260"/>
      <c r="V264" s="242"/>
      <c r="W264" s="242"/>
      <c r="X264" s="82"/>
      <c r="Y264" s="260"/>
      <c r="Z264" s="153"/>
      <c r="AA264" s="82"/>
      <c r="AB264" s="244"/>
      <c r="AC264" s="244"/>
      <c r="AD264" s="260"/>
      <c r="AE264" s="244"/>
      <c r="AF264" s="260"/>
      <c r="AG264" s="260"/>
      <c r="AH264" s="260"/>
      <c r="AI264" s="249"/>
      <c r="AJ264" s="249"/>
      <c r="AK264" s="249"/>
      <c r="AL264" s="249"/>
      <c r="AM264" s="482"/>
      <c r="AN264" s="249"/>
      <c r="AO264" s="249"/>
      <c r="AP264" s="249"/>
      <c r="AQ264" s="249"/>
      <c r="AR264" s="249"/>
      <c r="AS264" s="249"/>
      <c r="AT264" s="249"/>
      <c r="AU264" s="249"/>
      <c r="AV264" s="249"/>
      <c r="AW264" s="249"/>
      <c r="AX264" s="249"/>
      <c r="AY264" s="249"/>
      <c r="AZ264" s="251"/>
      <c r="BA264" s="482"/>
      <c r="BB264" s="566" t="str">
        <f t="shared" si="18"/>
        <v xml:space="preserve"> </v>
      </c>
      <c r="BC264" s="566" t="str">
        <f t="shared" si="19"/>
        <v xml:space="preserve"> </v>
      </c>
      <c r="BD264" s="566" t="str">
        <f t="shared" si="20"/>
        <v xml:space="preserve"> </v>
      </c>
      <c r="BE264" s="566" t="str">
        <f t="shared" si="21"/>
        <v xml:space="preserve"> </v>
      </c>
      <c r="BF264" s="82"/>
      <c r="BG264" s="146"/>
    </row>
    <row r="265" spans="1:59" s="87" customFormat="1" ht="12.75" x14ac:dyDescent="0.25">
      <c r="A265" s="370"/>
      <c r="B265" s="366">
        <f>Demografia!B264</f>
        <v>0</v>
      </c>
      <c r="C265" s="366">
        <f>Demografia!C264</f>
        <v>0</v>
      </c>
      <c r="D265" s="367">
        <f>Demografia!D264</f>
        <v>0</v>
      </c>
      <c r="E265" s="367">
        <f>Demografia!F264</f>
        <v>0</v>
      </c>
      <c r="F265" s="82"/>
      <c r="G265" s="420"/>
      <c r="H265" s="245"/>
      <c r="I265" s="483"/>
      <c r="J265" s="483"/>
      <c r="K265" s="245"/>
      <c r="L265" s="245"/>
      <c r="M265" s="483"/>
      <c r="N265" s="245"/>
      <c r="O265" s="246"/>
      <c r="P265" s="266"/>
      <c r="Q265" s="266"/>
      <c r="R265" s="266"/>
      <c r="S265" s="266"/>
      <c r="T265" s="266"/>
      <c r="U265" s="245"/>
      <c r="V265" s="420"/>
      <c r="W265" s="420"/>
      <c r="X265" s="82"/>
      <c r="Y265" s="245"/>
      <c r="Z265" s="421"/>
      <c r="AA265" s="82"/>
      <c r="AB265" s="246"/>
      <c r="AC265" s="246"/>
      <c r="AD265" s="245"/>
      <c r="AE265" s="246"/>
      <c r="AF265" s="245"/>
      <c r="AG265" s="245"/>
      <c r="AH265" s="245"/>
      <c r="AI265" s="250"/>
      <c r="AJ265" s="250"/>
      <c r="AK265" s="250"/>
      <c r="AL265" s="250"/>
      <c r="AM265" s="482"/>
      <c r="AN265" s="250"/>
      <c r="AO265" s="250"/>
      <c r="AP265" s="250"/>
      <c r="AQ265" s="250"/>
      <c r="AR265" s="250"/>
      <c r="AS265" s="250"/>
      <c r="AT265" s="250"/>
      <c r="AU265" s="250"/>
      <c r="AV265" s="250"/>
      <c r="AW265" s="250"/>
      <c r="AX265" s="250"/>
      <c r="AY265" s="250"/>
      <c r="AZ265" s="252"/>
      <c r="BA265" s="482"/>
      <c r="BB265" s="567" t="str">
        <f t="shared" si="18"/>
        <v xml:space="preserve"> </v>
      </c>
      <c r="BC265" s="567" t="str">
        <f t="shared" si="19"/>
        <v xml:space="preserve"> </v>
      </c>
      <c r="BD265" s="567" t="str">
        <f t="shared" si="20"/>
        <v xml:space="preserve"> </v>
      </c>
      <c r="BE265" s="567" t="str">
        <f t="shared" si="21"/>
        <v xml:space="preserve"> </v>
      </c>
      <c r="BF265" s="82"/>
      <c r="BG265" s="318"/>
    </row>
    <row r="266" spans="1:59" s="87" customFormat="1" ht="12.75" x14ac:dyDescent="0.25">
      <c r="A266" s="370"/>
      <c r="B266" s="150">
        <f>Demografia!B265</f>
        <v>0</v>
      </c>
      <c r="C266" s="150">
        <f>Demografia!C265</f>
        <v>0</v>
      </c>
      <c r="D266" s="151">
        <f>Demografia!D265</f>
        <v>0</v>
      </c>
      <c r="E266" s="151">
        <f>Demografia!F265</f>
        <v>0</v>
      </c>
      <c r="F266" s="82"/>
      <c r="G266" s="242"/>
      <c r="H266" s="260"/>
      <c r="I266" s="261"/>
      <c r="J266" s="261"/>
      <c r="K266" s="260"/>
      <c r="L266" s="260"/>
      <c r="M266" s="261"/>
      <c r="N266" s="260"/>
      <c r="O266" s="244"/>
      <c r="P266" s="264"/>
      <c r="Q266" s="264"/>
      <c r="R266" s="264"/>
      <c r="S266" s="264"/>
      <c r="T266" s="264"/>
      <c r="U266" s="260"/>
      <c r="V266" s="242"/>
      <c r="W266" s="242"/>
      <c r="X266" s="82"/>
      <c r="Y266" s="260"/>
      <c r="Z266" s="153"/>
      <c r="AA266" s="82"/>
      <c r="AB266" s="244"/>
      <c r="AC266" s="244"/>
      <c r="AD266" s="260"/>
      <c r="AE266" s="244"/>
      <c r="AF266" s="260"/>
      <c r="AG266" s="260"/>
      <c r="AH266" s="260"/>
      <c r="AI266" s="249"/>
      <c r="AJ266" s="249"/>
      <c r="AK266" s="249"/>
      <c r="AL266" s="249"/>
      <c r="AM266" s="482"/>
      <c r="AN266" s="249"/>
      <c r="AO266" s="249"/>
      <c r="AP266" s="249"/>
      <c r="AQ266" s="249"/>
      <c r="AR266" s="249"/>
      <c r="AS266" s="249"/>
      <c r="AT266" s="249"/>
      <c r="AU266" s="249"/>
      <c r="AV266" s="249"/>
      <c r="AW266" s="249"/>
      <c r="AX266" s="249"/>
      <c r="AY266" s="249"/>
      <c r="AZ266" s="251"/>
      <c r="BA266" s="482"/>
      <c r="BB266" s="566" t="str">
        <f t="shared" si="18"/>
        <v xml:space="preserve"> </v>
      </c>
      <c r="BC266" s="566" t="str">
        <f t="shared" si="19"/>
        <v xml:space="preserve"> </v>
      </c>
      <c r="BD266" s="566" t="str">
        <f t="shared" si="20"/>
        <v xml:space="preserve"> </v>
      </c>
      <c r="BE266" s="566" t="str">
        <f t="shared" si="21"/>
        <v xml:space="preserve"> </v>
      </c>
      <c r="BF266" s="82"/>
      <c r="BG266" s="146"/>
    </row>
    <row r="267" spans="1:59" s="87" customFormat="1" ht="12.75" x14ac:dyDescent="0.25">
      <c r="A267" s="370"/>
      <c r="B267" s="366">
        <f>Demografia!B266</f>
        <v>0</v>
      </c>
      <c r="C267" s="366">
        <f>Demografia!C266</f>
        <v>0</v>
      </c>
      <c r="D267" s="367">
        <f>Demografia!D266</f>
        <v>0</v>
      </c>
      <c r="E267" s="367">
        <f>Demografia!F266</f>
        <v>0</v>
      </c>
      <c r="F267" s="82"/>
      <c r="G267" s="420"/>
      <c r="H267" s="245"/>
      <c r="I267" s="483"/>
      <c r="J267" s="483"/>
      <c r="K267" s="245"/>
      <c r="L267" s="245"/>
      <c r="M267" s="483"/>
      <c r="N267" s="245"/>
      <c r="O267" s="246"/>
      <c r="P267" s="266"/>
      <c r="Q267" s="266"/>
      <c r="R267" s="266"/>
      <c r="S267" s="266"/>
      <c r="T267" s="266"/>
      <c r="U267" s="245"/>
      <c r="V267" s="420"/>
      <c r="W267" s="420"/>
      <c r="X267" s="82"/>
      <c r="Y267" s="245"/>
      <c r="Z267" s="421"/>
      <c r="AA267" s="82"/>
      <c r="AB267" s="246"/>
      <c r="AC267" s="246"/>
      <c r="AD267" s="245"/>
      <c r="AE267" s="246"/>
      <c r="AF267" s="245"/>
      <c r="AG267" s="245"/>
      <c r="AH267" s="245"/>
      <c r="AI267" s="250"/>
      <c r="AJ267" s="250"/>
      <c r="AK267" s="250"/>
      <c r="AL267" s="250"/>
      <c r="AM267" s="482"/>
      <c r="AN267" s="250"/>
      <c r="AO267" s="250"/>
      <c r="AP267" s="250"/>
      <c r="AQ267" s="250"/>
      <c r="AR267" s="250"/>
      <c r="AS267" s="250"/>
      <c r="AT267" s="250"/>
      <c r="AU267" s="250"/>
      <c r="AV267" s="250"/>
      <c r="AW267" s="250"/>
      <c r="AX267" s="250"/>
      <c r="AY267" s="250"/>
      <c r="AZ267" s="252"/>
      <c r="BA267" s="482"/>
      <c r="BB267" s="567" t="str">
        <f t="shared" si="18"/>
        <v xml:space="preserve"> </v>
      </c>
      <c r="BC267" s="567" t="str">
        <f t="shared" si="19"/>
        <v xml:space="preserve"> </v>
      </c>
      <c r="BD267" s="567" t="str">
        <f t="shared" si="20"/>
        <v xml:space="preserve"> </v>
      </c>
      <c r="BE267" s="567" t="str">
        <f t="shared" si="21"/>
        <v xml:space="preserve"> </v>
      </c>
      <c r="BF267" s="82"/>
      <c r="BG267" s="318"/>
    </row>
    <row r="268" spans="1:59" s="87" customFormat="1" ht="12.75" x14ac:dyDescent="0.25">
      <c r="A268" s="370"/>
      <c r="B268" s="150">
        <f>Demografia!B267</f>
        <v>0</v>
      </c>
      <c r="C268" s="150">
        <f>Demografia!C267</f>
        <v>0</v>
      </c>
      <c r="D268" s="151">
        <f>Demografia!D267</f>
        <v>0</v>
      </c>
      <c r="E268" s="151">
        <f>Demografia!F267</f>
        <v>0</v>
      </c>
      <c r="F268" s="82"/>
      <c r="G268" s="242"/>
      <c r="H268" s="260"/>
      <c r="I268" s="261"/>
      <c r="J268" s="261"/>
      <c r="K268" s="260"/>
      <c r="L268" s="260"/>
      <c r="M268" s="261"/>
      <c r="N268" s="260"/>
      <c r="O268" s="244"/>
      <c r="P268" s="264"/>
      <c r="Q268" s="264"/>
      <c r="R268" s="264"/>
      <c r="S268" s="264"/>
      <c r="T268" s="264"/>
      <c r="U268" s="260"/>
      <c r="V268" s="242"/>
      <c r="W268" s="242"/>
      <c r="X268" s="82"/>
      <c r="Y268" s="260"/>
      <c r="Z268" s="153"/>
      <c r="AA268" s="82"/>
      <c r="AB268" s="244"/>
      <c r="AC268" s="244"/>
      <c r="AD268" s="260"/>
      <c r="AE268" s="244"/>
      <c r="AF268" s="260"/>
      <c r="AG268" s="260"/>
      <c r="AH268" s="260"/>
      <c r="AI268" s="249"/>
      <c r="AJ268" s="249"/>
      <c r="AK268" s="249"/>
      <c r="AL268" s="249"/>
      <c r="AM268" s="482"/>
      <c r="AN268" s="249"/>
      <c r="AO268" s="249"/>
      <c r="AP268" s="249"/>
      <c r="AQ268" s="249"/>
      <c r="AR268" s="249"/>
      <c r="AS268" s="249"/>
      <c r="AT268" s="249"/>
      <c r="AU268" s="249"/>
      <c r="AV268" s="249"/>
      <c r="AW268" s="249"/>
      <c r="AX268" s="249"/>
      <c r="AY268" s="249"/>
      <c r="AZ268" s="251"/>
      <c r="BA268" s="482"/>
      <c r="BB268" s="566" t="str">
        <f t="shared" si="18"/>
        <v xml:space="preserve"> </v>
      </c>
      <c r="BC268" s="566" t="str">
        <f t="shared" si="19"/>
        <v xml:space="preserve"> </v>
      </c>
      <c r="BD268" s="566" t="str">
        <f t="shared" si="20"/>
        <v xml:space="preserve"> </v>
      </c>
      <c r="BE268" s="566" t="str">
        <f t="shared" si="21"/>
        <v xml:space="preserve"> </v>
      </c>
      <c r="BF268" s="82"/>
      <c r="BG268" s="146"/>
    </row>
    <row r="269" spans="1:59" s="87" customFormat="1" ht="12.75" x14ac:dyDescent="0.25">
      <c r="A269" s="370"/>
      <c r="B269" s="366">
        <f>Demografia!B268</f>
        <v>0</v>
      </c>
      <c r="C269" s="366">
        <f>Demografia!C268</f>
        <v>0</v>
      </c>
      <c r="D269" s="367">
        <f>Demografia!D268</f>
        <v>0</v>
      </c>
      <c r="E269" s="367">
        <f>Demografia!F268</f>
        <v>0</v>
      </c>
      <c r="F269" s="82"/>
      <c r="G269" s="420"/>
      <c r="H269" s="245"/>
      <c r="I269" s="483"/>
      <c r="J269" s="483"/>
      <c r="K269" s="245"/>
      <c r="L269" s="245"/>
      <c r="M269" s="483"/>
      <c r="N269" s="245"/>
      <c r="O269" s="246"/>
      <c r="P269" s="266"/>
      <c r="Q269" s="266"/>
      <c r="R269" s="266"/>
      <c r="S269" s="266"/>
      <c r="T269" s="266"/>
      <c r="U269" s="245"/>
      <c r="V269" s="420"/>
      <c r="W269" s="420"/>
      <c r="X269" s="82"/>
      <c r="Y269" s="245"/>
      <c r="Z269" s="421"/>
      <c r="AA269" s="82"/>
      <c r="AB269" s="246"/>
      <c r="AC269" s="246"/>
      <c r="AD269" s="245"/>
      <c r="AE269" s="246"/>
      <c r="AF269" s="245"/>
      <c r="AG269" s="245"/>
      <c r="AH269" s="245"/>
      <c r="AI269" s="250"/>
      <c r="AJ269" s="250"/>
      <c r="AK269" s="250"/>
      <c r="AL269" s="250"/>
      <c r="AM269" s="482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2"/>
      <c r="BA269" s="482"/>
      <c r="BB269" s="567" t="str">
        <f t="shared" si="18"/>
        <v xml:space="preserve"> </v>
      </c>
      <c r="BC269" s="567" t="str">
        <f t="shared" si="19"/>
        <v xml:space="preserve"> </v>
      </c>
      <c r="BD269" s="567" t="str">
        <f t="shared" si="20"/>
        <v xml:space="preserve"> </v>
      </c>
      <c r="BE269" s="567" t="str">
        <f t="shared" si="21"/>
        <v xml:space="preserve"> </v>
      </c>
      <c r="BF269" s="82"/>
      <c r="BG269" s="318"/>
    </row>
    <row r="270" spans="1:59" s="87" customFormat="1" ht="12.75" x14ac:dyDescent="0.25">
      <c r="A270" s="370"/>
      <c r="B270" s="150">
        <f>Demografia!B269</f>
        <v>0</v>
      </c>
      <c r="C270" s="150">
        <f>Demografia!C269</f>
        <v>0</v>
      </c>
      <c r="D270" s="151">
        <f>Demografia!D269</f>
        <v>0</v>
      </c>
      <c r="E270" s="151">
        <f>Demografia!F269</f>
        <v>0</v>
      </c>
      <c r="F270" s="82"/>
      <c r="G270" s="242"/>
      <c r="H270" s="260"/>
      <c r="I270" s="261"/>
      <c r="J270" s="261"/>
      <c r="K270" s="260"/>
      <c r="L270" s="260"/>
      <c r="M270" s="261"/>
      <c r="N270" s="260"/>
      <c r="O270" s="244"/>
      <c r="P270" s="264"/>
      <c r="Q270" s="264"/>
      <c r="R270" s="264"/>
      <c r="S270" s="264"/>
      <c r="T270" s="264"/>
      <c r="U270" s="260"/>
      <c r="V270" s="242"/>
      <c r="W270" s="242"/>
      <c r="X270" s="82"/>
      <c r="Y270" s="260"/>
      <c r="Z270" s="153"/>
      <c r="AA270" s="82"/>
      <c r="AB270" s="244"/>
      <c r="AC270" s="244"/>
      <c r="AD270" s="260"/>
      <c r="AE270" s="244"/>
      <c r="AF270" s="260"/>
      <c r="AG270" s="260"/>
      <c r="AH270" s="260"/>
      <c r="AI270" s="249"/>
      <c r="AJ270" s="249"/>
      <c r="AK270" s="249"/>
      <c r="AL270" s="249"/>
      <c r="AM270" s="482"/>
      <c r="AN270" s="249"/>
      <c r="AO270" s="249"/>
      <c r="AP270" s="249"/>
      <c r="AQ270" s="249"/>
      <c r="AR270" s="249"/>
      <c r="AS270" s="249"/>
      <c r="AT270" s="249"/>
      <c r="AU270" s="249"/>
      <c r="AV270" s="249"/>
      <c r="AW270" s="249"/>
      <c r="AX270" s="249"/>
      <c r="AY270" s="249"/>
      <c r="AZ270" s="251"/>
      <c r="BA270" s="482"/>
      <c r="BB270" s="566" t="str">
        <f t="shared" si="18"/>
        <v xml:space="preserve"> </v>
      </c>
      <c r="BC270" s="566" t="str">
        <f t="shared" si="19"/>
        <v xml:space="preserve"> </v>
      </c>
      <c r="BD270" s="566" t="str">
        <f t="shared" si="20"/>
        <v xml:space="preserve"> </v>
      </c>
      <c r="BE270" s="566" t="str">
        <f t="shared" si="21"/>
        <v xml:space="preserve"> </v>
      </c>
      <c r="BF270" s="82"/>
      <c r="BG270" s="146"/>
    </row>
    <row r="271" spans="1:59" s="87" customFormat="1" ht="12.75" x14ac:dyDescent="0.25">
      <c r="A271" s="370"/>
      <c r="B271" s="366">
        <f>Demografia!B270</f>
        <v>0</v>
      </c>
      <c r="C271" s="366">
        <f>Demografia!C270</f>
        <v>0</v>
      </c>
      <c r="D271" s="367">
        <f>Demografia!D270</f>
        <v>0</v>
      </c>
      <c r="E271" s="367">
        <f>Demografia!F270</f>
        <v>0</v>
      </c>
      <c r="F271" s="82"/>
      <c r="G271" s="420"/>
      <c r="H271" s="245"/>
      <c r="I271" s="483"/>
      <c r="J271" s="483"/>
      <c r="K271" s="245"/>
      <c r="L271" s="245"/>
      <c r="M271" s="483"/>
      <c r="N271" s="245"/>
      <c r="O271" s="246"/>
      <c r="P271" s="266"/>
      <c r="Q271" s="266"/>
      <c r="R271" s="266"/>
      <c r="S271" s="266"/>
      <c r="T271" s="266"/>
      <c r="U271" s="245"/>
      <c r="V271" s="420"/>
      <c r="W271" s="420"/>
      <c r="X271" s="82"/>
      <c r="Y271" s="245"/>
      <c r="Z271" s="421"/>
      <c r="AA271" s="82"/>
      <c r="AB271" s="246"/>
      <c r="AC271" s="246"/>
      <c r="AD271" s="245"/>
      <c r="AE271" s="246"/>
      <c r="AF271" s="245"/>
      <c r="AG271" s="245"/>
      <c r="AH271" s="245"/>
      <c r="AI271" s="250"/>
      <c r="AJ271" s="250"/>
      <c r="AK271" s="250"/>
      <c r="AL271" s="250"/>
      <c r="AM271" s="482"/>
      <c r="AN271" s="250"/>
      <c r="AO271" s="250"/>
      <c r="AP271" s="250"/>
      <c r="AQ271" s="250"/>
      <c r="AR271" s="250"/>
      <c r="AS271" s="250"/>
      <c r="AT271" s="250"/>
      <c r="AU271" s="250"/>
      <c r="AV271" s="250"/>
      <c r="AW271" s="250"/>
      <c r="AX271" s="250"/>
      <c r="AY271" s="250"/>
      <c r="AZ271" s="252"/>
      <c r="BA271" s="482"/>
      <c r="BB271" s="567" t="str">
        <f t="shared" si="18"/>
        <v xml:space="preserve"> </v>
      </c>
      <c r="BC271" s="567" t="str">
        <f t="shared" si="19"/>
        <v xml:space="preserve"> </v>
      </c>
      <c r="BD271" s="567" t="str">
        <f t="shared" si="20"/>
        <v xml:space="preserve"> </v>
      </c>
      <c r="BE271" s="567" t="str">
        <f t="shared" si="21"/>
        <v xml:space="preserve"> </v>
      </c>
      <c r="BF271" s="82"/>
      <c r="BG271" s="318"/>
    </row>
    <row r="272" spans="1:59" s="87" customFormat="1" ht="12.75" x14ac:dyDescent="0.25">
      <c r="A272" s="370"/>
      <c r="B272" s="150">
        <f>Demografia!B271</f>
        <v>0</v>
      </c>
      <c r="C272" s="150">
        <f>Demografia!C271</f>
        <v>0</v>
      </c>
      <c r="D272" s="151">
        <f>Demografia!D271</f>
        <v>0</v>
      </c>
      <c r="E272" s="151">
        <f>Demografia!F271</f>
        <v>0</v>
      </c>
      <c r="F272" s="82"/>
      <c r="G272" s="242"/>
      <c r="H272" s="260"/>
      <c r="I272" s="261"/>
      <c r="J272" s="261"/>
      <c r="K272" s="260"/>
      <c r="L272" s="260"/>
      <c r="M272" s="261"/>
      <c r="N272" s="260"/>
      <c r="O272" s="244"/>
      <c r="P272" s="264"/>
      <c r="Q272" s="264"/>
      <c r="R272" s="264"/>
      <c r="S272" s="264"/>
      <c r="T272" s="264"/>
      <c r="U272" s="260"/>
      <c r="V272" s="242"/>
      <c r="W272" s="242"/>
      <c r="X272" s="82"/>
      <c r="Y272" s="260"/>
      <c r="Z272" s="153"/>
      <c r="AA272" s="82"/>
      <c r="AB272" s="244"/>
      <c r="AC272" s="244"/>
      <c r="AD272" s="260"/>
      <c r="AE272" s="244"/>
      <c r="AF272" s="260"/>
      <c r="AG272" s="260"/>
      <c r="AH272" s="260"/>
      <c r="AI272" s="249"/>
      <c r="AJ272" s="249"/>
      <c r="AK272" s="249"/>
      <c r="AL272" s="249"/>
      <c r="AM272" s="482"/>
      <c r="AN272" s="249"/>
      <c r="AO272" s="249"/>
      <c r="AP272" s="249"/>
      <c r="AQ272" s="249"/>
      <c r="AR272" s="249"/>
      <c r="AS272" s="249"/>
      <c r="AT272" s="249"/>
      <c r="AU272" s="249"/>
      <c r="AV272" s="249"/>
      <c r="AW272" s="249"/>
      <c r="AX272" s="249"/>
      <c r="AY272" s="249"/>
      <c r="AZ272" s="251"/>
      <c r="BA272" s="482"/>
      <c r="BB272" s="566" t="str">
        <f t="shared" si="18"/>
        <v xml:space="preserve"> </v>
      </c>
      <c r="BC272" s="566" t="str">
        <f t="shared" si="19"/>
        <v xml:space="preserve"> </v>
      </c>
      <c r="BD272" s="566" t="str">
        <f t="shared" si="20"/>
        <v xml:space="preserve"> </v>
      </c>
      <c r="BE272" s="566" t="str">
        <f t="shared" si="21"/>
        <v xml:space="preserve"> </v>
      </c>
      <c r="BF272" s="82"/>
      <c r="BG272" s="146"/>
    </row>
    <row r="273" spans="1:59" s="87" customFormat="1" ht="12.75" x14ac:dyDescent="0.25">
      <c r="A273" s="370"/>
      <c r="B273" s="366">
        <f>Demografia!B272</f>
        <v>0</v>
      </c>
      <c r="C273" s="366">
        <f>Demografia!C272</f>
        <v>0</v>
      </c>
      <c r="D273" s="367">
        <f>Demografia!D272</f>
        <v>0</v>
      </c>
      <c r="E273" s="367">
        <f>Demografia!F272</f>
        <v>0</v>
      </c>
      <c r="F273" s="82"/>
      <c r="G273" s="420"/>
      <c r="H273" s="245"/>
      <c r="I273" s="483"/>
      <c r="J273" s="483"/>
      <c r="K273" s="245"/>
      <c r="L273" s="245"/>
      <c r="M273" s="483"/>
      <c r="N273" s="245"/>
      <c r="O273" s="246"/>
      <c r="P273" s="266"/>
      <c r="Q273" s="266"/>
      <c r="R273" s="266"/>
      <c r="S273" s="266"/>
      <c r="T273" s="266"/>
      <c r="U273" s="245"/>
      <c r="V273" s="420"/>
      <c r="W273" s="420"/>
      <c r="X273" s="82"/>
      <c r="Y273" s="245"/>
      <c r="Z273" s="421"/>
      <c r="AA273" s="82"/>
      <c r="AB273" s="246"/>
      <c r="AC273" s="246"/>
      <c r="AD273" s="245"/>
      <c r="AE273" s="246"/>
      <c r="AF273" s="245"/>
      <c r="AG273" s="245"/>
      <c r="AH273" s="245"/>
      <c r="AI273" s="250"/>
      <c r="AJ273" s="250"/>
      <c r="AK273" s="250"/>
      <c r="AL273" s="250"/>
      <c r="AM273" s="482"/>
      <c r="AN273" s="250"/>
      <c r="AO273" s="250"/>
      <c r="AP273" s="250"/>
      <c r="AQ273" s="250"/>
      <c r="AR273" s="250"/>
      <c r="AS273" s="250"/>
      <c r="AT273" s="250"/>
      <c r="AU273" s="250"/>
      <c r="AV273" s="250"/>
      <c r="AW273" s="250"/>
      <c r="AX273" s="250"/>
      <c r="AY273" s="250"/>
      <c r="AZ273" s="252"/>
      <c r="BA273" s="482"/>
      <c r="BB273" s="567" t="str">
        <f t="shared" ref="BB273:BB336" si="22">IF(AG273=0," ",AN273/AI273)</f>
        <v xml:space="preserve"> </v>
      </c>
      <c r="BC273" s="567" t="str">
        <f t="shared" si="19"/>
        <v xml:space="preserve"> </v>
      </c>
      <c r="BD273" s="567" t="str">
        <f t="shared" si="20"/>
        <v xml:space="preserve"> </v>
      </c>
      <c r="BE273" s="567" t="str">
        <f t="shared" si="21"/>
        <v xml:space="preserve"> </v>
      </c>
      <c r="BF273" s="82"/>
      <c r="BG273" s="318"/>
    </row>
    <row r="274" spans="1:59" s="87" customFormat="1" ht="12.75" x14ac:dyDescent="0.25">
      <c r="A274" s="370"/>
      <c r="B274" s="150">
        <f>Demografia!B273</f>
        <v>0</v>
      </c>
      <c r="C274" s="150">
        <f>Demografia!C273</f>
        <v>0</v>
      </c>
      <c r="D274" s="151">
        <f>Demografia!D273</f>
        <v>0</v>
      </c>
      <c r="E274" s="151">
        <f>Demografia!F273</f>
        <v>0</v>
      </c>
      <c r="F274" s="82"/>
      <c r="G274" s="242"/>
      <c r="H274" s="260"/>
      <c r="I274" s="261"/>
      <c r="J274" s="261"/>
      <c r="K274" s="260"/>
      <c r="L274" s="260"/>
      <c r="M274" s="261"/>
      <c r="N274" s="260"/>
      <c r="O274" s="244"/>
      <c r="P274" s="264"/>
      <c r="Q274" s="264"/>
      <c r="R274" s="264"/>
      <c r="S274" s="264"/>
      <c r="T274" s="264"/>
      <c r="U274" s="260"/>
      <c r="V274" s="242"/>
      <c r="W274" s="242"/>
      <c r="X274" s="82"/>
      <c r="Y274" s="260"/>
      <c r="Z274" s="153"/>
      <c r="AA274" s="82"/>
      <c r="AB274" s="244"/>
      <c r="AC274" s="244"/>
      <c r="AD274" s="260"/>
      <c r="AE274" s="244"/>
      <c r="AF274" s="260"/>
      <c r="AG274" s="260"/>
      <c r="AH274" s="260"/>
      <c r="AI274" s="249"/>
      <c r="AJ274" s="249"/>
      <c r="AK274" s="249"/>
      <c r="AL274" s="249"/>
      <c r="AM274" s="482"/>
      <c r="AN274" s="249"/>
      <c r="AO274" s="249"/>
      <c r="AP274" s="249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51"/>
      <c r="BA274" s="482"/>
      <c r="BB274" s="566" t="str">
        <f t="shared" si="22"/>
        <v xml:space="preserve"> </v>
      </c>
      <c r="BC274" s="566" t="str">
        <f t="shared" si="19"/>
        <v xml:space="preserve"> </v>
      </c>
      <c r="BD274" s="566" t="str">
        <f t="shared" si="20"/>
        <v xml:space="preserve"> </v>
      </c>
      <c r="BE274" s="566" t="str">
        <f t="shared" si="21"/>
        <v xml:space="preserve"> </v>
      </c>
      <c r="BF274" s="82"/>
      <c r="BG274" s="146"/>
    </row>
    <row r="275" spans="1:59" s="87" customFormat="1" ht="12.75" x14ac:dyDescent="0.25">
      <c r="A275" s="370"/>
      <c r="B275" s="366">
        <f>Demografia!B274</f>
        <v>0</v>
      </c>
      <c r="C275" s="366">
        <f>Demografia!C274</f>
        <v>0</v>
      </c>
      <c r="D275" s="367">
        <f>Demografia!D274</f>
        <v>0</v>
      </c>
      <c r="E275" s="367">
        <f>Demografia!F274</f>
        <v>0</v>
      </c>
      <c r="F275" s="82"/>
      <c r="G275" s="420"/>
      <c r="H275" s="245"/>
      <c r="I275" s="483"/>
      <c r="J275" s="483"/>
      <c r="K275" s="245"/>
      <c r="L275" s="245"/>
      <c r="M275" s="483"/>
      <c r="N275" s="245"/>
      <c r="O275" s="246"/>
      <c r="P275" s="266"/>
      <c r="Q275" s="266"/>
      <c r="R275" s="266"/>
      <c r="S275" s="266"/>
      <c r="T275" s="266"/>
      <c r="U275" s="245"/>
      <c r="V275" s="420"/>
      <c r="W275" s="420"/>
      <c r="X275" s="82"/>
      <c r="Y275" s="245"/>
      <c r="Z275" s="421"/>
      <c r="AA275" s="82"/>
      <c r="AB275" s="246"/>
      <c r="AC275" s="246"/>
      <c r="AD275" s="245"/>
      <c r="AE275" s="246"/>
      <c r="AF275" s="245"/>
      <c r="AG275" s="245"/>
      <c r="AH275" s="245"/>
      <c r="AI275" s="250"/>
      <c r="AJ275" s="250"/>
      <c r="AK275" s="250"/>
      <c r="AL275" s="250"/>
      <c r="AM275" s="482"/>
      <c r="AN275" s="250"/>
      <c r="AO275" s="250"/>
      <c r="AP275" s="250"/>
      <c r="AQ275" s="250"/>
      <c r="AR275" s="250"/>
      <c r="AS275" s="250"/>
      <c r="AT275" s="250"/>
      <c r="AU275" s="250"/>
      <c r="AV275" s="250"/>
      <c r="AW275" s="250"/>
      <c r="AX275" s="250"/>
      <c r="AY275" s="250"/>
      <c r="AZ275" s="252"/>
      <c r="BA275" s="482"/>
      <c r="BB275" s="567" t="str">
        <f t="shared" si="22"/>
        <v xml:space="preserve"> </v>
      </c>
      <c r="BC275" s="567" t="str">
        <f t="shared" ref="BC275:BC338" si="23">IF(OR(AG275=0,P275=0)," ",AN275/P275)</f>
        <v xml:space="preserve"> </v>
      </c>
      <c r="BD275" s="567" t="str">
        <f t="shared" ref="BD275:BD338" si="24">IF(OR(AG275&gt;5,AG275&lt;1)," ",AO275/AJ275)</f>
        <v xml:space="preserve"> </v>
      </c>
      <c r="BE275" s="567" t="str">
        <f t="shared" ref="BE275:BE338" si="25">IF(OR(AG275&gt;5,AG275&lt;1,P275=0)," ",AO275/P275)</f>
        <v xml:space="preserve"> </v>
      </c>
      <c r="BF275" s="82"/>
      <c r="BG275" s="318"/>
    </row>
    <row r="276" spans="1:59" s="87" customFormat="1" ht="12.75" x14ac:dyDescent="0.25">
      <c r="A276" s="370"/>
      <c r="B276" s="150">
        <f>Demografia!B275</f>
        <v>0</v>
      </c>
      <c r="C276" s="150">
        <f>Demografia!C275</f>
        <v>0</v>
      </c>
      <c r="D276" s="151">
        <f>Demografia!D275</f>
        <v>0</v>
      </c>
      <c r="E276" s="151">
        <f>Demografia!F275</f>
        <v>0</v>
      </c>
      <c r="F276" s="82"/>
      <c r="G276" s="242"/>
      <c r="H276" s="260"/>
      <c r="I276" s="261"/>
      <c r="J276" s="261"/>
      <c r="K276" s="260"/>
      <c r="L276" s="260"/>
      <c r="M276" s="261"/>
      <c r="N276" s="260"/>
      <c r="O276" s="244"/>
      <c r="P276" s="264"/>
      <c r="Q276" s="264"/>
      <c r="R276" s="264"/>
      <c r="S276" s="264"/>
      <c r="T276" s="264"/>
      <c r="U276" s="260"/>
      <c r="V276" s="242"/>
      <c r="W276" s="242"/>
      <c r="X276" s="82"/>
      <c r="Y276" s="260"/>
      <c r="Z276" s="153"/>
      <c r="AA276" s="82"/>
      <c r="AB276" s="244"/>
      <c r="AC276" s="244"/>
      <c r="AD276" s="260"/>
      <c r="AE276" s="244"/>
      <c r="AF276" s="260"/>
      <c r="AG276" s="260"/>
      <c r="AH276" s="260"/>
      <c r="AI276" s="249"/>
      <c r="AJ276" s="249"/>
      <c r="AK276" s="249"/>
      <c r="AL276" s="249"/>
      <c r="AM276" s="482"/>
      <c r="AN276" s="249"/>
      <c r="AO276" s="249"/>
      <c r="AP276" s="249"/>
      <c r="AQ276" s="249"/>
      <c r="AR276" s="249"/>
      <c r="AS276" s="249"/>
      <c r="AT276" s="249"/>
      <c r="AU276" s="249"/>
      <c r="AV276" s="249"/>
      <c r="AW276" s="249"/>
      <c r="AX276" s="249"/>
      <c r="AY276" s="249"/>
      <c r="AZ276" s="251"/>
      <c r="BA276" s="482"/>
      <c r="BB276" s="566" t="str">
        <f t="shared" si="22"/>
        <v xml:space="preserve"> </v>
      </c>
      <c r="BC276" s="566" t="str">
        <f t="shared" si="23"/>
        <v xml:space="preserve"> </v>
      </c>
      <c r="BD276" s="566" t="str">
        <f t="shared" si="24"/>
        <v xml:space="preserve"> </v>
      </c>
      <c r="BE276" s="566" t="str">
        <f t="shared" si="25"/>
        <v xml:space="preserve"> </v>
      </c>
      <c r="BF276" s="82"/>
      <c r="BG276" s="146"/>
    </row>
    <row r="277" spans="1:59" s="87" customFormat="1" ht="12.75" x14ac:dyDescent="0.25">
      <c r="A277" s="370"/>
      <c r="B277" s="366">
        <f>Demografia!B276</f>
        <v>0</v>
      </c>
      <c r="C277" s="366">
        <f>Demografia!C276</f>
        <v>0</v>
      </c>
      <c r="D277" s="367">
        <f>Demografia!D276</f>
        <v>0</v>
      </c>
      <c r="E277" s="367">
        <f>Demografia!F276</f>
        <v>0</v>
      </c>
      <c r="F277" s="82"/>
      <c r="G277" s="420"/>
      <c r="H277" s="245"/>
      <c r="I277" s="483"/>
      <c r="J277" s="483"/>
      <c r="K277" s="245"/>
      <c r="L277" s="245"/>
      <c r="M277" s="483"/>
      <c r="N277" s="245"/>
      <c r="O277" s="246"/>
      <c r="P277" s="266"/>
      <c r="Q277" s="266"/>
      <c r="R277" s="266"/>
      <c r="S277" s="266"/>
      <c r="T277" s="266"/>
      <c r="U277" s="245"/>
      <c r="V277" s="420"/>
      <c r="W277" s="420"/>
      <c r="X277" s="82"/>
      <c r="Y277" s="245"/>
      <c r="Z277" s="421"/>
      <c r="AA277" s="82"/>
      <c r="AB277" s="246"/>
      <c r="AC277" s="246"/>
      <c r="AD277" s="245"/>
      <c r="AE277" s="246"/>
      <c r="AF277" s="245"/>
      <c r="AG277" s="245"/>
      <c r="AH277" s="245"/>
      <c r="AI277" s="250"/>
      <c r="AJ277" s="250"/>
      <c r="AK277" s="250"/>
      <c r="AL277" s="250"/>
      <c r="AM277" s="482"/>
      <c r="AN277" s="250"/>
      <c r="AO277" s="250"/>
      <c r="AP277" s="250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2"/>
      <c r="BA277" s="482"/>
      <c r="BB277" s="567" t="str">
        <f t="shared" si="22"/>
        <v xml:space="preserve"> </v>
      </c>
      <c r="BC277" s="567" t="str">
        <f t="shared" si="23"/>
        <v xml:space="preserve"> </v>
      </c>
      <c r="BD277" s="567" t="str">
        <f t="shared" si="24"/>
        <v xml:space="preserve"> </v>
      </c>
      <c r="BE277" s="567" t="str">
        <f t="shared" si="25"/>
        <v xml:space="preserve"> </v>
      </c>
      <c r="BF277" s="82"/>
      <c r="BG277" s="318"/>
    </row>
    <row r="278" spans="1:59" s="87" customFormat="1" ht="12.75" x14ac:dyDescent="0.25">
      <c r="A278" s="370"/>
      <c r="B278" s="150">
        <f>Demografia!B277</f>
        <v>0</v>
      </c>
      <c r="C278" s="150">
        <f>Demografia!C277</f>
        <v>0</v>
      </c>
      <c r="D278" s="151">
        <f>Demografia!D277</f>
        <v>0</v>
      </c>
      <c r="E278" s="151">
        <f>Demografia!F277</f>
        <v>0</v>
      </c>
      <c r="F278" s="82"/>
      <c r="G278" s="242"/>
      <c r="H278" s="260"/>
      <c r="I278" s="261"/>
      <c r="J278" s="261"/>
      <c r="K278" s="260"/>
      <c r="L278" s="260"/>
      <c r="M278" s="261"/>
      <c r="N278" s="260"/>
      <c r="O278" s="244"/>
      <c r="P278" s="264"/>
      <c r="Q278" s="264"/>
      <c r="R278" s="264"/>
      <c r="S278" s="264"/>
      <c r="T278" s="264"/>
      <c r="U278" s="260"/>
      <c r="V278" s="242"/>
      <c r="W278" s="242"/>
      <c r="X278" s="82"/>
      <c r="Y278" s="260"/>
      <c r="Z278" s="153"/>
      <c r="AA278" s="82"/>
      <c r="AB278" s="244"/>
      <c r="AC278" s="244"/>
      <c r="AD278" s="260"/>
      <c r="AE278" s="244"/>
      <c r="AF278" s="260"/>
      <c r="AG278" s="260"/>
      <c r="AH278" s="260"/>
      <c r="AI278" s="249"/>
      <c r="AJ278" s="249"/>
      <c r="AK278" s="249"/>
      <c r="AL278" s="249"/>
      <c r="AM278" s="482"/>
      <c r="AN278" s="249"/>
      <c r="AO278" s="249"/>
      <c r="AP278" s="249"/>
      <c r="AQ278" s="249"/>
      <c r="AR278" s="249"/>
      <c r="AS278" s="249"/>
      <c r="AT278" s="249"/>
      <c r="AU278" s="249"/>
      <c r="AV278" s="249"/>
      <c r="AW278" s="249"/>
      <c r="AX278" s="249"/>
      <c r="AY278" s="249"/>
      <c r="AZ278" s="251"/>
      <c r="BA278" s="482"/>
      <c r="BB278" s="566" t="str">
        <f t="shared" si="22"/>
        <v xml:space="preserve"> </v>
      </c>
      <c r="BC278" s="566" t="str">
        <f t="shared" si="23"/>
        <v xml:space="preserve"> </v>
      </c>
      <c r="BD278" s="566" t="str">
        <f t="shared" si="24"/>
        <v xml:space="preserve"> </v>
      </c>
      <c r="BE278" s="566" t="str">
        <f t="shared" si="25"/>
        <v xml:space="preserve"> </v>
      </c>
      <c r="BF278" s="82"/>
      <c r="BG278" s="146"/>
    </row>
    <row r="279" spans="1:59" s="87" customFormat="1" ht="12.75" x14ac:dyDescent="0.25">
      <c r="A279" s="370"/>
      <c r="B279" s="366">
        <f>Demografia!B278</f>
        <v>0</v>
      </c>
      <c r="C279" s="366">
        <f>Demografia!C278</f>
        <v>0</v>
      </c>
      <c r="D279" s="367">
        <f>Demografia!D278</f>
        <v>0</v>
      </c>
      <c r="E279" s="367">
        <f>Demografia!F278</f>
        <v>0</v>
      </c>
      <c r="F279" s="82"/>
      <c r="G279" s="420"/>
      <c r="H279" s="245"/>
      <c r="I279" s="483"/>
      <c r="J279" s="483"/>
      <c r="K279" s="245"/>
      <c r="L279" s="245"/>
      <c r="M279" s="483"/>
      <c r="N279" s="245"/>
      <c r="O279" s="246"/>
      <c r="P279" s="266"/>
      <c r="Q279" s="266"/>
      <c r="R279" s="266"/>
      <c r="S279" s="266"/>
      <c r="T279" s="266"/>
      <c r="U279" s="245"/>
      <c r="V279" s="420"/>
      <c r="W279" s="420"/>
      <c r="X279" s="82"/>
      <c r="Y279" s="245"/>
      <c r="Z279" s="421"/>
      <c r="AA279" s="82"/>
      <c r="AB279" s="246"/>
      <c r="AC279" s="246"/>
      <c r="AD279" s="245"/>
      <c r="AE279" s="246"/>
      <c r="AF279" s="245"/>
      <c r="AG279" s="245"/>
      <c r="AH279" s="245"/>
      <c r="AI279" s="250"/>
      <c r="AJ279" s="250"/>
      <c r="AK279" s="250"/>
      <c r="AL279" s="250"/>
      <c r="AM279" s="482"/>
      <c r="AN279" s="250"/>
      <c r="AO279" s="250"/>
      <c r="AP279" s="250"/>
      <c r="AQ279" s="250"/>
      <c r="AR279" s="250"/>
      <c r="AS279" s="250"/>
      <c r="AT279" s="250"/>
      <c r="AU279" s="250"/>
      <c r="AV279" s="250"/>
      <c r="AW279" s="250"/>
      <c r="AX279" s="250"/>
      <c r="AY279" s="250"/>
      <c r="AZ279" s="252"/>
      <c r="BA279" s="482"/>
      <c r="BB279" s="567" t="str">
        <f t="shared" si="22"/>
        <v xml:space="preserve"> </v>
      </c>
      <c r="BC279" s="567" t="str">
        <f t="shared" si="23"/>
        <v xml:space="preserve"> </v>
      </c>
      <c r="BD279" s="567" t="str">
        <f t="shared" si="24"/>
        <v xml:space="preserve"> </v>
      </c>
      <c r="BE279" s="567" t="str">
        <f t="shared" si="25"/>
        <v xml:space="preserve"> </v>
      </c>
      <c r="BF279" s="82"/>
      <c r="BG279" s="318"/>
    </row>
    <row r="280" spans="1:59" s="87" customFormat="1" ht="12.75" x14ac:dyDescent="0.25">
      <c r="A280" s="370"/>
      <c r="B280" s="150">
        <f>Demografia!B279</f>
        <v>0</v>
      </c>
      <c r="C280" s="150">
        <f>Demografia!C279</f>
        <v>0</v>
      </c>
      <c r="D280" s="151">
        <f>Demografia!D279</f>
        <v>0</v>
      </c>
      <c r="E280" s="151">
        <f>Demografia!F279</f>
        <v>0</v>
      </c>
      <c r="F280" s="82"/>
      <c r="G280" s="242"/>
      <c r="H280" s="260"/>
      <c r="I280" s="261"/>
      <c r="J280" s="261"/>
      <c r="K280" s="260"/>
      <c r="L280" s="260"/>
      <c r="M280" s="261"/>
      <c r="N280" s="260"/>
      <c r="O280" s="244"/>
      <c r="P280" s="264"/>
      <c r="Q280" s="264"/>
      <c r="R280" s="264"/>
      <c r="S280" s="264"/>
      <c r="T280" s="264"/>
      <c r="U280" s="260"/>
      <c r="V280" s="242"/>
      <c r="W280" s="242"/>
      <c r="X280" s="82"/>
      <c r="Y280" s="260"/>
      <c r="Z280" s="153"/>
      <c r="AA280" s="82"/>
      <c r="AB280" s="244"/>
      <c r="AC280" s="244"/>
      <c r="AD280" s="260"/>
      <c r="AE280" s="244"/>
      <c r="AF280" s="260"/>
      <c r="AG280" s="260"/>
      <c r="AH280" s="260"/>
      <c r="AI280" s="249"/>
      <c r="AJ280" s="249"/>
      <c r="AK280" s="249"/>
      <c r="AL280" s="249"/>
      <c r="AM280" s="482"/>
      <c r="AN280" s="249"/>
      <c r="AO280" s="249"/>
      <c r="AP280" s="249"/>
      <c r="AQ280" s="249"/>
      <c r="AR280" s="249"/>
      <c r="AS280" s="249"/>
      <c r="AT280" s="249"/>
      <c r="AU280" s="249"/>
      <c r="AV280" s="249"/>
      <c r="AW280" s="249"/>
      <c r="AX280" s="249"/>
      <c r="AY280" s="249"/>
      <c r="AZ280" s="251"/>
      <c r="BA280" s="482"/>
      <c r="BB280" s="566" t="str">
        <f t="shared" si="22"/>
        <v xml:space="preserve"> </v>
      </c>
      <c r="BC280" s="566" t="str">
        <f t="shared" si="23"/>
        <v xml:space="preserve"> </v>
      </c>
      <c r="BD280" s="566" t="str">
        <f t="shared" si="24"/>
        <v xml:space="preserve"> </v>
      </c>
      <c r="BE280" s="566" t="str">
        <f t="shared" si="25"/>
        <v xml:space="preserve"> </v>
      </c>
      <c r="BF280" s="82"/>
      <c r="BG280" s="146"/>
    </row>
    <row r="281" spans="1:59" s="87" customFormat="1" ht="12.75" x14ac:dyDescent="0.25">
      <c r="A281" s="370"/>
      <c r="B281" s="366">
        <f>Demografia!B280</f>
        <v>0</v>
      </c>
      <c r="C281" s="366">
        <f>Demografia!C280</f>
        <v>0</v>
      </c>
      <c r="D281" s="367">
        <f>Demografia!D280</f>
        <v>0</v>
      </c>
      <c r="E281" s="367">
        <f>Demografia!F280</f>
        <v>0</v>
      </c>
      <c r="F281" s="82"/>
      <c r="G281" s="420"/>
      <c r="H281" s="245"/>
      <c r="I281" s="483"/>
      <c r="J281" s="483"/>
      <c r="K281" s="245"/>
      <c r="L281" s="245"/>
      <c r="M281" s="483"/>
      <c r="N281" s="245"/>
      <c r="O281" s="246"/>
      <c r="P281" s="266"/>
      <c r="Q281" s="266"/>
      <c r="R281" s="266"/>
      <c r="S281" s="266"/>
      <c r="T281" s="266"/>
      <c r="U281" s="245"/>
      <c r="V281" s="420"/>
      <c r="W281" s="420"/>
      <c r="X281" s="82"/>
      <c r="Y281" s="245"/>
      <c r="Z281" s="421"/>
      <c r="AA281" s="82"/>
      <c r="AB281" s="246"/>
      <c r="AC281" s="246"/>
      <c r="AD281" s="245"/>
      <c r="AE281" s="246"/>
      <c r="AF281" s="245"/>
      <c r="AG281" s="245"/>
      <c r="AH281" s="245"/>
      <c r="AI281" s="250"/>
      <c r="AJ281" s="250"/>
      <c r="AK281" s="250"/>
      <c r="AL281" s="250"/>
      <c r="AM281" s="482"/>
      <c r="AN281" s="250"/>
      <c r="AO281" s="250"/>
      <c r="AP281" s="250"/>
      <c r="AQ281" s="250"/>
      <c r="AR281" s="250"/>
      <c r="AS281" s="250"/>
      <c r="AT281" s="250"/>
      <c r="AU281" s="250"/>
      <c r="AV281" s="250"/>
      <c r="AW281" s="250"/>
      <c r="AX281" s="250"/>
      <c r="AY281" s="250"/>
      <c r="AZ281" s="252"/>
      <c r="BA281" s="482"/>
      <c r="BB281" s="567" t="str">
        <f t="shared" si="22"/>
        <v xml:space="preserve"> </v>
      </c>
      <c r="BC281" s="567" t="str">
        <f t="shared" si="23"/>
        <v xml:space="preserve"> </v>
      </c>
      <c r="BD281" s="567" t="str">
        <f t="shared" si="24"/>
        <v xml:space="preserve"> </v>
      </c>
      <c r="BE281" s="567" t="str">
        <f t="shared" si="25"/>
        <v xml:space="preserve"> </v>
      </c>
      <c r="BF281" s="82"/>
      <c r="BG281" s="318"/>
    </row>
    <row r="282" spans="1:59" s="87" customFormat="1" ht="12.75" x14ac:dyDescent="0.25">
      <c r="A282" s="370"/>
      <c r="B282" s="150">
        <f>Demografia!B281</f>
        <v>0</v>
      </c>
      <c r="C282" s="150">
        <f>Demografia!C281</f>
        <v>0</v>
      </c>
      <c r="D282" s="151">
        <f>Demografia!D281</f>
        <v>0</v>
      </c>
      <c r="E282" s="151">
        <f>Demografia!F281</f>
        <v>0</v>
      </c>
      <c r="F282" s="82"/>
      <c r="G282" s="242"/>
      <c r="H282" s="260"/>
      <c r="I282" s="261"/>
      <c r="J282" s="261"/>
      <c r="K282" s="260"/>
      <c r="L282" s="260"/>
      <c r="M282" s="261"/>
      <c r="N282" s="260"/>
      <c r="O282" s="244"/>
      <c r="P282" s="264"/>
      <c r="Q282" s="264"/>
      <c r="R282" s="264"/>
      <c r="S282" s="264"/>
      <c r="T282" s="264"/>
      <c r="U282" s="260"/>
      <c r="V282" s="242"/>
      <c r="W282" s="242"/>
      <c r="X282" s="82"/>
      <c r="Y282" s="260"/>
      <c r="Z282" s="153"/>
      <c r="AA282" s="82"/>
      <c r="AB282" s="244"/>
      <c r="AC282" s="244"/>
      <c r="AD282" s="260"/>
      <c r="AE282" s="244"/>
      <c r="AF282" s="260"/>
      <c r="AG282" s="260"/>
      <c r="AH282" s="260"/>
      <c r="AI282" s="249"/>
      <c r="AJ282" s="249"/>
      <c r="AK282" s="249"/>
      <c r="AL282" s="249"/>
      <c r="AM282" s="482"/>
      <c r="AN282" s="249"/>
      <c r="AO282" s="249"/>
      <c r="AP282" s="249"/>
      <c r="AQ282" s="249"/>
      <c r="AR282" s="249"/>
      <c r="AS282" s="249"/>
      <c r="AT282" s="249"/>
      <c r="AU282" s="249"/>
      <c r="AV282" s="249"/>
      <c r="AW282" s="249"/>
      <c r="AX282" s="249"/>
      <c r="AY282" s="249"/>
      <c r="AZ282" s="251"/>
      <c r="BA282" s="482"/>
      <c r="BB282" s="566" t="str">
        <f t="shared" si="22"/>
        <v xml:space="preserve"> </v>
      </c>
      <c r="BC282" s="566" t="str">
        <f t="shared" si="23"/>
        <v xml:space="preserve"> </v>
      </c>
      <c r="BD282" s="566" t="str">
        <f t="shared" si="24"/>
        <v xml:space="preserve"> </v>
      </c>
      <c r="BE282" s="566" t="str">
        <f t="shared" si="25"/>
        <v xml:space="preserve"> </v>
      </c>
      <c r="BF282" s="82"/>
      <c r="BG282" s="146"/>
    </row>
    <row r="283" spans="1:59" s="87" customFormat="1" ht="12.75" x14ac:dyDescent="0.25">
      <c r="A283" s="370"/>
      <c r="B283" s="366">
        <f>Demografia!B282</f>
        <v>0</v>
      </c>
      <c r="C283" s="366">
        <f>Demografia!C282</f>
        <v>0</v>
      </c>
      <c r="D283" s="367">
        <f>Demografia!D282</f>
        <v>0</v>
      </c>
      <c r="E283" s="367">
        <f>Demografia!F282</f>
        <v>0</v>
      </c>
      <c r="F283" s="82"/>
      <c r="G283" s="420"/>
      <c r="H283" s="245"/>
      <c r="I283" s="483"/>
      <c r="J283" s="483"/>
      <c r="K283" s="245"/>
      <c r="L283" s="245"/>
      <c r="M283" s="483"/>
      <c r="N283" s="245"/>
      <c r="O283" s="246"/>
      <c r="P283" s="266"/>
      <c r="Q283" s="266"/>
      <c r="R283" s="266"/>
      <c r="S283" s="266"/>
      <c r="T283" s="266"/>
      <c r="U283" s="245"/>
      <c r="V283" s="420"/>
      <c r="W283" s="420"/>
      <c r="X283" s="82"/>
      <c r="Y283" s="245"/>
      <c r="Z283" s="421"/>
      <c r="AA283" s="82"/>
      <c r="AB283" s="246"/>
      <c r="AC283" s="246"/>
      <c r="AD283" s="245"/>
      <c r="AE283" s="246"/>
      <c r="AF283" s="245"/>
      <c r="AG283" s="245"/>
      <c r="AH283" s="245"/>
      <c r="AI283" s="250"/>
      <c r="AJ283" s="250"/>
      <c r="AK283" s="250"/>
      <c r="AL283" s="250"/>
      <c r="AM283" s="482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2"/>
      <c r="BA283" s="482"/>
      <c r="BB283" s="567" t="str">
        <f t="shared" si="22"/>
        <v xml:space="preserve"> </v>
      </c>
      <c r="BC283" s="567" t="str">
        <f t="shared" si="23"/>
        <v xml:space="preserve"> </v>
      </c>
      <c r="BD283" s="567" t="str">
        <f t="shared" si="24"/>
        <v xml:space="preserve"> </v>
      </c>
      <c r="BE283" s="567" t="str">
        <f t="shared" si="25"/>
        <v xml:space="preserve"> </v>
      </c>
      <c r="BF283" s="82"/>
      <c r="BG283" s="318"/>
    </row>
    <row r="284" spans="1:59" s="87" customFormat="1" ht="12.75" x14ac:dyDescent="0.25">
      <c r="A284" s="370"/>
      <c r="B284" s="150">
        <f>Demografia!B283</f>
        <v>0</v>
      </c>
      <c r="C284" s="150">
        <f>Demografia!C283</f>
        <v>0</v>
      </c>
      <c r="D284" s="151">
        <f>Demografia!D283</f>
        <v>0</v>
      </c>
      <c r="E284" s="151">
        <f>Demografia!F283</f>
        <v>0</v>
      </c>
      <c r="F284" s="82"/>
      <c r="G284" s="242"/>
      <c r="H284" s="260"/>
      <c r="I284" s="261"/>
      <c r="J284" s="261"/>
      <c r="K284" s="260"/>
      <c r="L284" s="260"/>
      <c r="M284" s="261"/>
      <c r="N284" s="260"/>
      <c r="O284" s="244"/>
      <c r="P284" s="264"/>
      <c r="Q284" s="264"/>
      <c r="R284" s="264"/>
      <c r="S284" s="264"/>
      <c r="T284" s="264"/>
      <c r="U284" s="260"/>
      <c r="V284" s="242"/>
      <c r="W284" s="242"/>
      <c r="X284" s="82"/>
      <c r="Y284" s="260"/>
      <c r="Z284" s="153"/>
      <c r="AA284" s="82"/>
      <c r="AB284" s="244"/>
      <c r="AC284" s="244"/>
      <c r="AD284" s="260"/>
      <c r="AE284" s="244"/>
      <c r="AF284" s="260"/>
      <c r="AG284" s="260"/>
      <c r="AH284" s="260"/>
      <c r="AI284" s="249"/>
      <c r="AJ284" s="249"/>
      <c r="AK284" s="249"/>
      <c r="AL284" s="249"/>
      <c r="AM284" s="482"/>
      <c r="AN284" s="249"/>
      <c r="AO284" s="249"/>
      <c r="AP284" s="249"/>
      <c r="AQ284" s="249"/>
      <c r="AR284" s="249"/>
      <c r="AS284" s="249"/>
      <c r="AT284" s="249"/>
      <c r="AU284" s="249"/>
      <c r="AV284" s="249"/>
      <c r="AW284" s="249"/>
      <c r="AX284" s="249"/>
      <c r="AY284" s="249"/>
      <c r="AZ284" s="251"/>
      <c r="BA284" s="482"/>
      <c r="BB284" s="566" t="str">
        <f t="shared" si="22"/>
        <v xml:space="preserve"> </v>
      </c>
      <c r="BC284" s="566" t="str">
        <f t="shared" si="23"/>
        <v xml:space="preserve"> </v>
      </c>
      <c r="BD284" s="566" t="str">
        <f t="shared" si="24"/>
        <v xml:space="preserve"> </v>
      </c>
      <c r="BE284" s="566" t="str">
        <f t="shared" si="25"/>
        <v xml:space="preserve"> </v>
      </c>
      <c r="BF284" s="82"/>
      <c r="BG284" s="146"/>
    </row>
    <row r="285" spans="1:59" s="87" customFormat="1" ht="12.75" x14ac:dyDescent="0.25">
      <c r="A285" s="370"/>
      <c r="B285" s="366">
        <f>Demografia!B284</f>
        <v>0</v>
      </c>
      <c r="C285" s="366">
        <f>Demografia!C284</f>
        <v>0</v>
      </c>
      <c r="D285" s="367">
        <f>Demografia!D284</f>
        <v>0</v>
      </c>
      <c r="E285" s="367">
        <f>Demografia!F284</f>
        <v>0</v>
      </c>
      <c r="F285" s="82"/>
      <c r="G285" s="420"/>
      <c r="H285" s="245"/>
      <c r="I285" s="483"/>
      <c r="J285" s="483"/>
      <c r="K285" s="245"/>
      <c r="L285" s="245"/>
      <c r="M285" s="483"/>
      <c r="N285" s="245"/>
      <c r="O285" s="246"/>
      <c r="P285" s="266"/>
      <c r="Q285" s="266"/>
      <c r="R285" s="266"/>
      <c r="S285" s="266"/>
      <c r="T285" s="266"/>
      <c r="U285" s="245"/>
      <c r="V285" s="420"/>
      <c r="W285" s="420"/>
      <c r="X285" s="82"/>
      <c r="Y285" s="245"/>
      <c r="Z285" s="421"/>
      <c r="AA285" s="82"/>
      <c r="AB285" s="246"/>
      <c r="AC285" s="246"/>
      <c r="AD285" s="245"/>
      <c r="AE285" s="246"/>
      <c r="AF285" s="245"/>
      <c r="AG285" s="245"/>
      <c r="AH285" s="245"/>
      <c r="AI285" s="250"/>
      <c r="AJ285" s="250"/>
      <c r="AK285" s="250"/>
      <c r="AL285" s="250"/>
      <c r="AM285" s="482"/>
      <c r="AN285" s="250"/>
      <c r="AO285" s="250"/>
      <c r="AP285" s="250"/>
      <c r="AQ285" s="250"/>
      <c r="AR285" s="250"/>
      <c r="AS285" s="250"/>
      <c r="AT285" s="250"/>
      <c r="AU285" s="250"/>
      <c r="AV285" s="250"/>
      <c r="AW285" s="250"/>
      <c r="AX285" s="250"/>
      <c r="AY285" s="250"/>
      <c r="AZ285" s="252"/>
      <c r="BA285" s="482"/>
      <c r="BB285" s="567" t="str">
        <f t="shared" si="22"/>
        <v xml:space="preserve"> </v>
      </c>
      <c r="BC285" s="567" t="str">
        <f t="shared" si="23"/>
        <v xml:space="preserve"> </v>
      </c>
      <c r="BD285" s="567" t="str">
        <f t="shared" si="24"/>
        <v xml:space="preserve"> </v>
      </c>
      <c r="BE285" s="567" t="str">
        <f t="shared" si="25"/>
        <v xml:space="preserve"> </v>
      </c>
      <c r="BF285" s="82"/>
      <c r="BG285" s="318"/>
    </row>
    <row r="286" spans="1:59" s="87" customFormat="1" ht="12.75" x14ac:dyDescent="0.25">
      <c r="A286" s="370"/>
      <c r="B286" s="150">
        <f>Demografia!B285</f>
        <v>0</v>
      </c>
      <c r="C286" s="150">
        <f>Demografia!C285</f>
        <v>0</v>
      </c>
      <c r="D286" s="151">
        <f>Demografia!D285</f>
        <v>0</v>
      </c>
      <c r="E286" s="151">
        <f>Demografia!F285</f>
        <v>0</v>
      </c>
      <c r="F286" s="82"/>
      <c r="G286" s="242"/>
      <c r="H286" s="260"/>
      <c r="I286" s="261"/>
      <c r="J286" s="261"/>
      <c r="K286" s="260"/>
      <c r="L286" s="260"/>
      <c r="M286" s="261"/>
      <c r="N286" s="260"/>
      <c r="O286" s="244"/>
      <c r="P286" s="264"/>
      <c r="Q286" s="264"/>
      <c r="R286" s="264"/>
      <c r="S286" s="264"/>
      <c r="T286" s="264"/>
      <c r="U286" s="260"/>
      <c r="V286" s="242"/>
      <c r="W286" s="242"/>
      <c r="X286" s="82"/>
      <c r="Y286" s="260"/>
      <c r="Z286" s="153"/>
      <c r="AA286" s="82"/>
      <c r="AB286" s="244"/>
      <c r="AC286" s="244"/>
      <c r="AD286" s="260"/>
      <c r="AE286" s="244"/>
      <c r="AF286" s="260"/>
      <c r="AG286" s="260"/>
      <c r="AH286" s="260"/>
      <c r="AI286" s="249"/>
      <c r="AJ286" s="249"/>
      <c r="AK286" s="249"/>
      <c r="AL286" s="249"/>
      <c r="AM286" s="482"/>
      <c r="AN286" s="249"/>
      <c r="AO286" s="249"/>
      <c r="AP286" s="249"/>
      <c r="AQ286" s="249"/>
      <c r="AR286" s="249"/>
      <c r="AS286" s="249"/>
      <c r="AT286" s="249"/>
      <c r="AU286" s="249"/>
      <c r="AV286" s="249"/>
      <c r="AW286" s="249"/>
      <c r="AX286" s="249"/>
      <c r="AY286" s="249"/>
      <c r="AZ286" s="251"/>
      <c r="BA286" s="482"/>
      <c r="BB286" s="566" t="str">
        <f t="shared" si="22"/>
        <v xml:space="preserve"> </v>
      </c>
      <c r="BC286" s="566" t="str">
        <f t="shared" si="23"/>
        <v xml:space="preserve"> </v>
      </c>
      <c r="BD286" s="566" t="str">
        <f t="shared" si="24"/>
        <v xml:space="preserve"> </v>
      </c>
      <c r="BE286" s="566" t="str">
        <f t="shared" si="25"/>
        <v xml:space="preserve"> </v>
      </c>
      <c r="BF286" s="82"/>
      <c r="BG286" s="146"/>
    </row>
    <row r="287" spans="1:59" s="87" customFormat="1" ht="12.75" x14ac:dyDescent="0.25">
      <c r="A287" s="370"/>
      <c r="B287" s="366">
        <f>Demografia!B286</f>
        <v>0</v>
      </c>
      <c r="C287" s="366">
        <f>Demografia!C286</f>
        <v>0</v>
      </c>
      <c r="D287" s="367">
        <f>Demografia!D286</f>
        <v>0</v>
      </c>
      <c r="E287" s="367">
        <f>Demografia!F286</f>
        <v>0</v>
      </c>
      <c r="F287" s="82"/>
      <c r="G287" s="420"/>
      <c r="H287" s="245"/>
      <c r="I287" s="483"/>
      <c r="J287" s="483"/>
      <c r="K287" s="245"/>
      <c r="L287" s="245"/>
      <c r="M287" s="483"/>
      <c r="N287" s="245"/>
      <c r="O287" s="246"/>
      <c r="P287" s="266"/>
      <c r="Q287" s="266"/>
      <c r="R287" s="266"/>
      <c r="S287" s="266"/>
      <c r="T287" s="266"/>
      <c r="U287" s="245"/>
      <c r="V287" s="420"/>
      <c r="W287" s="420"/>
      <c r="X287" s="82"/>
      <c r="Y287" s="245"/>
      <c r="Z287" s="421"/>
      <c r="AA287" s="82"/>
      <c r="AB287" s="246"/>
      <c r="AC287" s="246"/>
      <c r="AD287" s="245"/>
      <c r="AE287" s="246"/>
      <c r="AF287" s="245"/>
      <c r="AG287" s="245"/>
      <c r="AH287" s="245"/>
      <c r="AI287" s="250"/>
      <c r="AJ287" s="250"/>
      <c r="AK287" s="250"/>
      <c r="AL287" s="250"/>
      <c r="AM287" s="482"/>
      <c r="AN287" s="250"/>
      <c r="AO287" s="250"/>
      <c r="AP287" s="250"/>
      <c r="AQ287" s="250"/>
      <c r="AR287" s="250"/>
      <c r="AS287" s="250"/>
      <c r="AT287" s="250"/>
      <c r="AU287" s="250"/>
      <c r="AV287" s="250"/>
      <c r="AW287" s="250"/>
      <c r="AX287" s="250"/>
      <c r="AY287" s="250"/>
      <c r="AZ287" s="252"/>
      <c r="BA287" s="482"/>
      <c r="BB287" s="567" t="str">
        <f t="shared" si="22"/>
        <v xml:space="preserve"> </v>
      </c>
      <c r="BC287" s="567" t="str">
        <f t="shared" si="23"/>
        <v xml:space="preserve"> </v>
      </c>
      <c r="BD287" s="567" t="str">
        <f t="shared" si="24"/>
        <v xml:space="preserve"> </v>
      </c>
      <c r="BE287" s="567" t="str">
        <f t="shared" si="25"/>
        <v xml:space="preserve"> </v>
      </c>
      <c r="BF287" s="82"/>
      <c r="BG287" s="318"/>
    </row>
    <row r="288" spans="1:59" s="87" customFormat="1" ht="12.75" x14ac:dyDescent="0.25">
      <c r="A288" s="370"/>
      <c r="B288" s="150">
        <f>Demografia!B287</f>
        <v>0</v>
      </c>
      <c r="C288" s="150">
        <f>Demografia!C287</f>
        <v>0</v>
      </c>
      <c r="D288" s="151">
        <f>Demografia!D287</f>
        <v>0</v>
      </c>
      <c r="E288" s="151">
        <f>Demografia!F287</f>
        <v>0</v>
      </c>
      <c r="F288" s="82"/>
      <c r="G288" s="242"/>
      <c r="H288" s="260"/>
      <c r="I288" s="261"/>
      <c r="J288" s="261"/>
      <c r="K288" s="260"/>
      <c r="L288" s="260"/>
      <c r="M288" s="261"/>
      <c r="N288" s="260"/>
      <c r="O288" s="244"/>
      <c r="P288" s="264"/>
      <c r="Q288" s="264"/>
      <c r="R288" s="264"/>
      <c r="S288" s="264"/>
      <c r="T288" s="264"/>
      <c r="U288" s="260"/>
      <c r="V288" s="242"/>
      <c r="W288" s="242"/>
      <c r="X288" s="82"/>
      <c r="Y288" s="260"/>
      <c r="Z288" s="153"/>
      <c r="AA288" s="82"/>
      <c r="AB288" s="244"/>
      <c r="AC288" s="244"/>
      <c r="AD288" s="260"/>
      <c r="AE288" s="244"/>
      <c r="AF288" s="260"/>
      <c r="AG288" s="260"/>
      <c r="AH288" s="260"/>
      <c r="AI288" s="249"/>
      <c r="AJ288" s="249"/>
      <c r="AK288" s="249"/>
      <c r="AL288" s="249"/>
      <c r="AM288" s="482"/>
      <c r="AN288" s="249"/>
      <c r="AO288" s="249"/>
      <c r="AP288" s="249"/>
      <c r="AQ288" s="249"/>
      <c r="AR288" s="249"/>
      <c r="AS288" s="249"/>
      <c r="AT288" s="249"/>
      <c r="AU288" s="249"/>
      <c r="AV288" s="249"/>
      <c r="AW288" s="249"/>
      <c r="AX288" s="249"/>
      <c r="AY288" s="249"/>
      <c r="AZ288" s="251"/>
      <c r="BA288" s="482"/>
      <c r="BB288" s="566" t="str">
        <f t="shared" si="22"/>
        <v xml:space="preserve"> </v>
      </c>
      <c r="BC288" s="566" t="str">
        <f t="shared" si="23"/>
        <v xml:space="preserve"> </v>
      </c>
      <c r="BD288" s="566" t="str">
        <f t="shared" si="24"/>
        <v xml:space="preserve"> </v>
      </c>
      <c r="BE288" s="566" t="str">
        <f t="shared" si="25"/>
        <v xml:space="preserve"> </v>
      </c>
      <c r="BF288" s="82"/>
      <c r="BG288" s="146"/>
    </row>
    <row r="289" spans="1:59" s="87" customFormat="1" ht="12.75" x14ac:dyDescent="0.25">
      <c r="A289" s="370"/>
      <c r="B289" s="366">
        <f>Demografia!B288</f>
        <v>0</v>
      </c>
      <c r="C289" s="366">
        <f>Demografia!C288</f>
        <v>0</v>
      </c>
      <c r="D289" s="367">
        <f>Demografia!D288</f>
        <v>0</v>
      </c>
      <c r="E289" s="367">
        <f>Demografia!F288</f>
        <v>0</v>
      </c>
      <c r="F289" s="82"/>
      <c r="G289" s="420"/>
      <c r="H289" s="245"/>
      <c r="I289" s="483"/>
      <c r="J289" s="483"/>
      <c r="K289" s="245"/>
      <c r="L289" s="245"/>
      <c r="M289" s="483"/>
      <c r="N289" s="245"/>
      <c r="O289" s="246"/>
      <c r="P289" s="266"/>
      <c r="Q289" s="266"/>
      <c r="R289" s="266"/>
      <c r="S289" s="266"/>
      <c r="T289" s="266"/>
      <c r="U289" s="245"/>
      <c r="V289" s="420"/>
      <c r="W289" s="420"/>
      <c r="X289" s="82"/>
      <c r="Y289" s="245"/>
      <c r="Z289" s="421"/>
      <c r="AA289" s="82"/>
      <c r="AB289" s="246"/>
      <c r="AC289" s="246"/>
      <c r="AD289" s="245"/>
      <c r="AE289" s="246"/>
      <c r="AF289" s="245"/>
      <c r="AG289" s="245"/>
      <c r="AH289" s="245"/>
      <c r="AI289" s="250"/>
      <c r="AJ289" s="250"/>
      <c r="AK289" s="250"/>
      <c r="AL289" s="250"/>
      <c r="AM289" s="482"/>
      <c r="AN289" s="250"/>
      <c r="AO289" s="250"/>
      <c r="AP289" s="250"/>
      <c r="AQ289" s="250"/>
      <c r="AR289" s="250"/>
      <c r="AS289" s="250"/>
      <c r="AT289" s="250"/>
      <c r="AU289" s="250"/>
      <c r="AV289" s="250"/>
      <c r="AW289" s="250"/>
      <c r="AX289" s="250"/>
      <c r="AY289" s="250"/>
      <c r="AZ289" s="252"/>
      <c r="BA289" s="482"/>
      <c r="BB289" s="567" t="str">
        <f t="shared" si="22"/>
        <v xml:space="preserve"> </v>
      </c>
      <c r="BC289" s="567" t="str">
        <f t="shared" si="23"/>
        <v xml:space="preserve"> </v>
      </c>
      <c r="BD289" s="567" t="str">
        <f t="shared" si="24"/>
        <v xml:space="preserve"> </v>
      </c>
      <c r="BE289" s="567" t="str">
        <f t="shared" si="25"/>
        <v xml:space="preserve"> </v>
      </c>
      <c r="BF289" s="82"/>
      <c r="BG289" s="318"/>
    </row>
    <row r="290" spans="1:59" s="87" customFormat="1" ht="12.75" x14ac:dyDescent="0.25">
      <c r="A290" s="370"/>
      <c r="B290" s="150">
        <f>Demografia!B289</f>
        <v>0</v>
      </c>
      <c r="C290" s="150">
        <f>Demografia!C289</f>
        <v>0</v>
      </c>
      <c r="D290" s="151">
        <f>Demografia!D289</f>
        <v>0</v>
      </c>
      <c r="E290" s="151">
        <f>Demografia!F289</f>
        <v>0</v>
      </c>
      <c r="F290" s="82"/>
      <c r="G290" s="242"/>
      <c r="H290" s="260"/>
      <c r="I290" s="261"/>
      <c r="J290" s="261"/>
      <c r="K290" s="260"/>
      <c r="L290" s="260"/>
      <c r="M290" s="261"/>
      <c r="N290" s="260"/>
      <c r="O290" s="244"/>
      <c r="P290" s="264"/>
      <c r="Q290" s="264"/>
      <c r="R290" s="264"/>
      <c r="S290" s="264"/>
      <c r="T290" s="264"/>
      <c r="U290" s="260"/>
      <c r="V290" s="242"/>
      <c r="W290" s="242"/>
      <c r="X290" s="82"/>
      <c r="Y290" s="260"/>
      <c r="Z290" s="153"/>
      <c r="AA290" s="82"/>
      <c r="AB290" s="244"/>
      <c r="AC290" s="244"/>
      <c r="AD290" s="260"/>
      <c r="AE290" s="244"/>
      <c r="AF290" s="260"/>
      <c r="AG290" s="260"/>
      <c r="AH290" s="260"/>
      <c r="AI290" s="249"/>
      <c r="AJ290" s="249"/>
      <c r="AK290" s="249"/>
      <c r="AL290" s="249"/>
      <c r="AM290" s="482"/>
      <c r="AN290" s="249"/>
      <c r="AO290" s="249"/>
      <c r="AP290" s="249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51"/>
      <c r="BA290" s="482"/>
      <c r="BB290" s="566" t="str">
        <f t="shared" si="22"/>
        <v xml:space="preserve"> </v>
      </c>
      <c r="BC290" s="566" t="str">
        <f t="shared" si="23"/>
        <v xml:space="preserve"> </v>
      </c>
      <c r="BD290" s="566" t="str">
        <f t="shared" si="24"/>
        <v xml:space="preserve"> </v>
      </c>
      <c r="BE290" s="566" t="str">
        <f t="shared" si="25"/>
        <v xml:space="preserve"> </v>
      </c>
      <c r="BF290" s="82"/>
      <c r="BG290" s="146"/>
    </row>
    <row r="291" spans="1:59" s="87" customFormat="1" ht="12.75" x14ac:dyDescent="0.25">
      <c r="A291" s="370"/>
      <c r="B291" s="366">
        <f>Demografia!B290</f>
        <v>0</v>
      </c>
      <c r="C291" s="366">
        <f>Demografia!C290</f>
        <v>0</v>
      </c>
      <c r="D291" s="367">
        <f>Demografia!D290</f>
        <v>0</v>
      </c>
      <c r="E291" s="367">
        <f>Demografia!F290</f>
        <v>0</v>
      </c>
      <c r="F291" s="82"/>
      <c r="G291" s="420"/>
      <c r="H291" s="245"/>
      <c r="I291" s="483"/>
      <c r="J291" s="483"/>
      <c r="K291" s="245"/>
      <c r="L291" s="245"/>
      <c r="M291" s="483"/>
      <c r="N291" s="245"/>
      <c r="O291" s="246"/>
      <c r="P291" s="266"/>
      <c r="Q291" s="266"/>
      <c r="R291" s="266"/>
      <c r="S291" s="266"/>
      <c r="T291" s="266"/>
      <c r="U291" s="245"/>
      <c r="V291" s="420"/>
      <c r="W291" s="420"/>
      <c r="X291" s="82"/>
      <c r="Y291" s="245"/>
      <c r="Z291" s="421"/>
      <c r="AA291" s="82"/>
      <c r="AB291" s="246"/>
      <c r="AC291" s="246"/>
      <c r="AD291" s="245"/>
      <c r="AE291" s="246"/>
      <c r="AF291" s="245"/>
      <c r="AG291" s="245"/>
      <c r="AH291" s="245"/>
      <c r="AI291" s="250"/>
      <c r="AJ291" s="250"/>
      <c r="AK291" s="250"/>
      <c r="AL291" s="250"/>
      <c r="AM291" s="482"/>
      <c r="AN291" s="250"/>
      <c r="AO291" s="250"/>
      <c r="AP291" s="250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2"/>
      <c r="BA291" s="482"/>
      <c r="BB291" s="567" t="str">
        <f t="shared" si="22"/>
        <v xml:space="preserve"> </v>
      </c>
      <c r="BC291" s="567" t="str">
        <f t="shared" si="23"/>
        <v xml:space="preserve"> </v>
      </c>
      <c r="BD291" s="567" t="str">
        <f t="shared" si="24"/>
        <v xml:space="preserve"> </v>
      </c>
      <c r="BE291" s="567" t="str">
        <f t="shared" si="25"/>
        <v xml:space="preserve"> </v>
      </c>
      <c r="BF291" s="82"/>
      <c r="BG291" s="318"/>
    </row>
    <row r="292" spans="1:59" s="87" customFormat="1" ht="12.75" x14ac:dyDescent="0.25">
      <c r="A292" s="370"/>
      <c r="B292" s="150">
        <f>Demografia!B291</f>
        <v>0</v>
      </c>
      <c r="C292" s="150">
        <f>Demografia!C291</f>
        <v>0</v>
      </c>
      <c r="D292" s="151">
        <f>Demografia!D291</f>
        <v>0</v>
      </c>
      <c r="E292" s="151">
        <f>Demografia!F291</f>
        <v>0</v>
      </c>
      <c r="F292" s="82"/>
      <c r="G292" s="242"/>
      <c r="H292" s="260"/>
      <c r="I292" s="261"/>
      <c r="J292" s="261"/>
      <c r="K292" s="260"/>
      <c r="L292" s="260"/>
      <c r="M292" s="261"/>
      <c r="N292" s="260"/>
      <c r="O292" s="244"/>
      <c r="P292" s="264"/>
      <c r="Q292" s="264"/>
      <c r="R292" s="264"/>
      <c r="S292" s="264"/>
      <c r="T292" s="264"/>
      <c r="U292" s="260"/>
      <c r="V292" s="242"/>
      <c r="W292" s="242"/>
      <c r="X292" s="82"/>
      <c r="Y292" s="260"/>
      <c r="Z292" s="153"/>
      <c r="AA292" s="82"/>
      <c r="AB292" s="244"/>
      <c r="AC292" s="244"/>
      <c r="AD292" s="260"/>
      <c r="AE292" s="244"/>
      <c r="AF292" s="260"/>
      <c r="AG292" s="260"/>
      <c r="AH292" s="260"/>
      <c r="AI292" s="249"/>
      <c r="AJ292" s="249"/>
      <c r="AK292" s="249"/>
      <c r="AL292" s="249"/>
      <c r="AM292" s="482"/>
      <c r="AN292" s="249"/>
      <c r="AO292" s="249"/>
      <c r="AP292" s="249"/>
      <c r="AQ292" s="249"/>
      <c r="AR292" s="249"/>
      <c r="AS292" s="249"/>
      <c r="AT292" s="249"/>
      <c r="AU292" s="249"/>
      <c r="AV292" s="249"/>
      <c r="AW292" s="249"/>
      <c r="AX292" s="249"/>
      <c r="AY292" s="249"/>
      <c r="AZ292" s="251"/>
      <c r="BA292" s="482"/>
      <c r="BB292" s="566" t="str">
        <f t="shared" si="22"/>
        <v xml:space="preserve"> </v>
      </c>
      <c r="BC292" s="566" t="str">
        <f t="shared" si="23"/>
        <v xml:space="preserve"> </v>
      </c>
      <c r="BD292" s="566" t="str">
        <f t="shared" si="24"/>
        <v xml:space="preserve"> </v>
      </c>
      <c r="BE292" s="566" t="str">
        <f t="shared" si="25"/>
        <v xml:space="preserve"> </v>
      </c>
      <c r="BF292" s="82"/>
      <c r="BG292" s="146"/>
    </row>
    <row r="293" spans="1:59" s="87" customFormat="1" ht="12.75" x14ac:dyDescent="0.25">
      <c r="A293" s="370"/>
      <c r="B293" s="366">
        <f>Demografia!B292</f>
        <v>0</v>
      </c>
      <c r="C293" s="366">
        <f>Demografia!C292</f>
        <v>0</v>
      </c>
      <c r="D293" s="367">
        <f>Demografia!D292</f>
        <v>0</v>
      </c>
      <c r="E293" s="367">
        <f>Demografia!F292</f>
        <v>0</v>
      </c>
      <c r="F293" s="82"/>
      <c r="G293" s="420"/>
      <c r="H293" s="245"/>
      <c r="I293" s="483"/>
      <c r="J293" s="483"/>
      <c r="K293" s="245"/>
      <c r="L293" s="245"/>
      <c r="M293" s="483"/>
      <c r="N293" s="245"/>
      <c r="O293" s="246"/>
      <c r="P293" s="266"/>
      <c r="Q293" s="266"/>
      <c r="R293" s="266"/>
      <c r="S293" s="266"/>
      <c r="T293" s="266"/>
      <c r="U293" s="245"/>
      <c r="V293" s="420"/>
      <c r="W293" s="420"/>
      <c r="X293" s="82"/>
      <c r="Y293" s="245"/>
      <c r="Z293" s="421"/>
      <c r="AA293" s="82"/>
      <c r="AB293" s="246"/>
      <c r="AC293" s="246"/>
      <c r="AD293" s="245"/>
      <c r="AE293" s="246"/>
      <c r="AF293" s="245"/>
      <c r="AG293" s="245"/>
      <c r="AH293" s="245"/>
      <c r="AI293" s="250"/>
      <c r="AJ293" s="250"/>
      <c r="AK293" s="250"/>
      <c r="AL293" s="250"/>
      <c r="AM293" s="482"/>
      <c r="AN293" s="250"/>
      <c r="AO293" s="250"/>
      <c r="AP293" s="250"/>
      <c r="AQ293" s="250"/>
      <c r="AR293" s="250"/>
      <c r="AS293" s="250"/>
      <c r="AT293" s="250"/>
      <c r="AU293" s="250"/>
      <c r="AV293" s="250"/>
      <c r="AW293" s="250"/>
      <c r="AX293" s="250"/>
      <c r="AY293" s="250"/>
      <c r="AZ293" s="252"/>
      <c r="BA293" s="482"/>
      <c r="BB293" s="567" t="str">
        <f t="shared" si="22"/>
        <v xml:space="preserve"> </v>
      </c>
      <c r="BC293" s="567" t="str">
        <f t="shared" si="23"/>
        <v xml:space="preserve"> </v>
      </c>
      <c r="BD293" s="567" t="str">
        <f t="shared" si="24"/>
        <v xml:space="preserve"> </v>
      </c>
      <c r="BE293" s="567" t="str">
        <f t="shared" si="25"/>
        <v xml:space="preserve"> </v>
      </c>
      <c r="BF293" s="82"/>
      <c r="BG293" s="318"/>
    </row>
    <row r="294" spans="1:59" s="87" customFormat="1" ht="12.75" x14ac:dyDescent="0.25">
      <c r="A294" s="370"/>
      <c r="B294" s="150">
        <f>Demografia!B293</f>
        <v>0</v>
      </c>
      <c r="C294" s="150">
        <f>Demografia!C293</f>
        <v>0</v>
      </c>
      <c r="D294" s="151">
        <f>Demografia!D293</f>
        <v>0</v>
      </c>
      <c r="E294" s="151">
        <f>Demografia!F293</f>
        <v>0</v>
      </c>
      <c r="F294" s="82"/>
      <c r="G294" s="242"/>
      <c r="H294" s="260"/>
      <c r="I294" s="261"/>
      <c r="J294" s="261"/>
      <c r="K294" s="260"/>
      <c r="L294" s="260"/>
      <c r="M294" s="261"/>
      <c r="N294" s="260"/>
      <c r="O294" s="244"/>
      <c r="P294" s="264"/>
      <c r="Q294" s="264"/>
      <c r="R294" s="264"/>
      <c r="S294" s="264"/>
      <c r="T294" s="264"/>
      <c r="U294" s="260"/>
      <c r="V294" s="242"/>
      <c r="W294" s="242"/>
      <c r="X294" s="82"/>
      <c r="Y294" s="260"/>
      <c r="Z294" s="153"/>
      <c r="AA294" s="82"/>
      <c r="AB294" s="244"/>
      <c r="AC294" s="244"/>
      <c r="AD294" s="260"/>
      <c r="AE294" s="244"/>
      <c r="AF294" s="260"/>
      <c r="AG294" s="260"/>
      <c r="AH294" s="260"/>
      <c r="AI294" s="249"/>
      <c r="AJ294" s="249"/>
      <c r="AK294" s="249"/>
      <c r="AL294" s="249"/>
      <c r="AM294" s="482"/>
      <c r="AN294" s="249"/>
      <c r="AO294" s="249"/>
      <c r="AP294" s="249"/>
      <c r="AQ294" s="249"/>
      <c r="AR294" s="249"/>
      <c r="AS294" s="249"/>
      <c r="AT294" s="249"/>
      <c r="AU294" s="249"/>
      <c r="AV294" s="249"/>
      <c r="AW294" s="249"/>
      <c r="AX294" s="249"/>
      <c r="AY294" s="249"/>
      <c r="AZ294" s="251"/>
      <c r="BA294" s="482"/>
      <c r="BB294" s="566" t="str">
        <f t="shared" si="22"/>
        <v xml:space="preserve"> </v>
      </c>
      <c r="BC294" s="566" t="str">
        <f t="shared" si="23"/>
        <v xml:space="preserve"> </v>
      </c>
      <c r="BD294" s="566" t="str">
        <f t="shared" si="24"/>
        <v xml:space="preserve"> </v>
      </c>
      <c r="BE294" s="566" t="str">
        <f t="shared" si="25"/>
        <v xml:space="preserve"> </v>
      </c>
      <c r="BF294" s="82"/>
      <c r="BG294" s="146"/>
    </row>
    <row r="295" spans="1:59" s="87" customFormat="1" ht="12.75" x14ac:dyDescent="0.25">
      <c r="A295" s="370"/>
      <c r="B295" s="366">
        <f>Demografia!B294</f>
        <v>0</v>
      </c>
      <c r="C295" s="366">
        <f>Demografia!C294</f>
        <v>0</v>
      </c>
      <c r="D295" s="367">
        <f>Demografia!D294</f>
        <v>0</v>
      </c>
      <c r="E295" s="367">
        <f>Demografia!F294</f>
        <v>0</v>
      </c>
      <c r="F295" s="82"/>
      <c r="G295" s="420"/>
      <c r="H295" s="245"/>
      <c r="I295" s="483"/>
      <c r="J295" s="483"/>
      <c r="K295" s="245"/>
      <c r="L295" s="245"/>
      <c r="M295" s="483"/>
      <c r="N295" s="245"/>
      <c r="O295" s="246"/>
      <c r="P295" s="266"/>
      <c r="Q295" s="266"/>
      <c r="R295" s="266"/>
      <c r="S295" s="266"/>
      <c r="T295" s="266"/>
      <c r="U295" s="245"/>
      <c r="V295" s="420"/>
      <c r="W295" s="420"/>
      <c r="X295" s="82"/>
      <c r="Y295" s="245"/>
      <c r="Z295" s="421"/>
      <c r="AA295" s="82"/>
      <c r="AB295" s="246"/>
      <c r="AC295" s="246"/>
      <c r="AD295" s="245"/>
      <c r="AE295" s="246"/>
      <c r="AF295" s="245"/>
      <c r="AG295" s="245"/>
      <c r="AH295" s="245"/>
      <c r="AI295" s="250"/>
      <c r="AJ295" s="250"/>
      <c r="AK295" s="250"/>
      <c r="AL295" s="250"/>
      <c r="AM295" s="482"/>
      <c r="AN295" s="250"/>
      <c r="AO295" s="250"/>
      <c r="AP295" s="250"/>
      <c r="AQ295" s="250"/>
      <c r="AR295" s="250"/>
      <c r="AS295" s="250"/>
      <c r="AT295" s="250"/>
      <c r="AU295" s="250"/>
      <c r="AV295" s="250"/>
      <c r="AW295" s="250"/>
      <c r="AX295" s="250"/>
      <c r="AY295" s="250"/>
      <c r="AZ295" s="252"/>
      <c r="BA295" s="482"/>
      <c r="BB295" s="567" t="str">
        <f t="shared" si="22"/>
        <v xml:space="preserve"> </v>
      </c>
      <c r="BC295" s="567" t="str">
        <f t="shared" si="23"/>
        <v xml:space="preserve"> </v>
      </c>
      <c r="BD295" s="567" t="str">
        <f t="shared" si="24"/>
        <v xml:space="preserve"> </v>
      </c>
      <c r="BE295" s="567" t="str">
        <f t="shared" si="25"/>
        <v xml:space="preserve"> </v>
      </c>
      <c r="BF295" s="82"/>
      <c r="BG295" s="318"/>
    </row>
    <row r="296" spans="1:59" s="87" customFormat="1" ht="12.75" x14ac:dyDescent="0.25">
      <c r="A296" s="370"/>
      <c r="B296" s="150">
        <f>Demografia!B295</f>
        <v>0</v>
      </c>
      <c r="C296" s="150">
        <f>Demografia!C295</f>
        <v>0</v>
      </c>
      <c r="D296" s="151">
        <f>Demografia!D295</f>
        <v>0</v>
      </c>
      <c r="E296" s="151">
        <f>Demografia!F295</f>
        <v>0</v>
      </c>
      <c r="F296" s="82"/>
      <c r="G296" s="242"/>
      <c r="H296" s="260"/>
      <c r="I296" s="261"/>
      <c r="J296" s="261"/>
      <c r="K296" s="260"/>
      <c r="L296" s="260"/>
      <c r="M296" s="261"/>
      <c r="N296" s="260"/>
      <c r="O296" s="244"/>
      <c r="P296" s="264"/>
      <c r="Q296" s="264"/>
      <c r="R296" s="264"/>
      <c r="S296" s="264"/>
      <c r="T296" s="264"/>
      <c r="U296" s="260"/>
      <c r="V296" s="242"/>
      <c r="W296" s="242"/>
      <c r="X296" s="82"/>
      <c r="Y296" s="260"/>
      <c r="Z296" s="153"/>
      <c r="AA296" s="82"/>
      <c r="AB296" s="244"/>
      <c r="AC296" s="244"/>
      <c r="AD296" s="260"/>
      <c r="AE296" s="244"/>
      <c r="AF296" s="260"/>
      <c r="AG296" s="260"/>
      <c r="AH296" s="260"/>
      <c r="AI296" s="249"/>
      <c r="AJ296" s="249"/>
      <c r="AK296" s="249"/>
      <c r="AL296" s="249"/>
      <c r="AM296" s="482"/>
      <c r="AN296" s="249"/>
      <c r="AO296" s="249"/>
      <c r="AP296" s="249"/>
      <c r="AQ296" s="249"/>
      <c r="AR296" s="249"/>
      <c r="AS296" s="249"/>
      <c r="AT296" s="249"/>
      <c r="AU296" s="249"/>
      <c r="AV296" s="249"/>
      <c r="AW296" s="249"/>
      <c r="AX296" s="249"/>
      <c r="AY296" s="249"/>
      <c r="AZ296" s="251"/>
      <c r="BA296" s="482"/>
      <c r="BB296" s="566" t="str">
        <f t="shared" si="22"/>
        <v xml:space="preserve"> </v>
      </c>
      <c r="BC296" s="566" t="str">
        <f t="shared" si="23"/>
        <v xml:space="preserve"> </v>
      </c>
      <c r="BD296" s="566" t="str">
        <f t="shared" si="24"/>
        <v xml:space="preserve"> </v>
      </c>
      <c r="BE296" s="566" t="str">
        <f t="shared" si="25"/>
        <v xml:space="preserve"> </v>
      </c>
      <c r="BF296" s="82"/>
      <c r="BG296" s="146"/>
    </row>
    <row r="297" spans="1:59" s="87" customFormat="1" ht="12.75" x14ac:dyDescent="0.25">
      <c r="A297" s="370"/>
      <c r="B297" s="366">
        <f>Demografia!B296</f>
        <v>0</v>
      </c>
      <c r="C297" s="366">
        <f>Demografia!C296</f>
        <v>0</v>
      </c>
      <c r="D297" s="367">
        <f>Demografia!D296</f>
        <v>0</v>
      </c>
      <c r="E297" s="367">
        <f>Demografia!F296</f>
        <v>0</v>
      </c>
      <c r="F297" s="82"/>
      <c r="G297" s="420"/>
      <c r="H297" s="245"/>
      <c r="I297" s="483"/>
      <c r="J297" s="483"/>
      <c r="K297" s="245"/>
      <c r="L297" s="245"/>
      <c r="M297" s="483"/>
      <c r="N297" s="245"/>
      <c r="O297" s="246"/>
      <c r="P297" s="266"/>
      <c r="Q297" s="266"/>
      <c r="R297" s="266"/>
      <c r="S297" s="266"/>
      <c r="T297" s="266"/>
      <c r="U297" s="245"/>
      <c r="V297" s="420"/>
      <c r="W297" s="420"/>
      <c r="X297" s="82"/>
      <c r="Y297" s="245"/>
      <c r="Z297" s="421"/>
      <c r="AA297" s="82"/>
      <c r="AB297" s="246"/>
      <c r="AC297" s="246"/>
      <c r="AD297" s="245"/>
      <c r="AE297" s="246"/>
      <c r="AF297" s="245"/>
      <c r="AG297" s="245"/>
      <c r="AH297" s="245"/>
      <c r="AI297" s="250"/>
      <c r="AJ297" s="250"/>
      <c r="AK297" s="250"/>
      <c r="AL297" s="250"/>
      <c r="AM297" s="482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2"/>
      <c r="BA297" s="482"/>
      <c r="BB297" s="567" t="str">
        <f t="shared" si="22"/>
        <v xml:space="preserve"> </v>
      </c>
      <c r="BC297" s="567" t="str">
        <f t="shared" si="23"/>
        <v xml:space="preserve"> </v>
      </c>
      <c r="BD297" s="567" t="str">
        <f t="shared" si="24"/>
        <v xml:space="preserve"> </v>
      </c>
      <c r="BE297" s="567" t="str">
        <f t="shared" si="25"/>
        <v xml:space="preserve"> </v>
      </c>
      <c r="BF297" s="82"/>
      <c r="BG297" s="318"/>
    </row>
    <row r="298" spans="1:59" s="87" customFormat="1" ht="12.75" x14ac:dyDescent="0.25">
      <c r="A298" s="370"/>
      <c r="B298" s="150">
        <f>Demografia!B297</f>
        <v>0</v>
      </c>
      <c r="C298" s="150">
        <f>Demografia!C297</f>
        <v>0</v>
      </c>
      <c r="D298" s="151">
        <f>Demografia!D297</f>
        <v>0</v>
      </c>
      <c r="E298" s="151">
        <f>Demografia!F297</f>
        <v>0</v>
      </c>
      <c r="F298" s="82"/>
      <c r="G298" s="242"/>
      <c r="H298" s="260"/>
      <c r="I298" s="261"/>
      <c r="J298" s="261"/>
      <c r="K298" s="260"/>
      <c r="L298" s="260"/>
      <c r="M298" s="261"/>
      <c r="N298" s="260"/>
      <c r="O298" s="244"/>
      <c r="P298" s="264"/>
      <c r="Q298" s="264"/>
      <c r="R298" s="264"/>
      <c r="S298" s="264"/>
      <c r="T298" s="264"/>
      <c r="U298" s="260"/>
      <c r="V298" s="242"/>
      <c r="W298" s="242"/>
      <c r="X298" s="82"/>
      <c r="Y298" s="260"/>
      <c r="Z298" s="153"/>
      <c r="AA298" s="82"/>
      <c r="AB298" s="244"/>
      <c r="AC298" s="244"/>
      <c r="AD298" s="260"/>
      <c r="AE298" s="244"/>
      <c r="AF298" s="260"/>
      <c r="AG298" s="260"/>
      <c r="AH298" s="260"/>
      <c r="AI298" s="249"/>
      <c r="AJ298" s="249"/>
      <c r="AK298" s="249"/>
      <c r="AL298" s="249"/>
      <c r="AM298" s="482"/>
      <c r="AN298" s="249"/>
      <c r="AO298" s="249"/>
      <c r="AP298" s="249"/>
      <c r="AQ298" s="249"/>
      <c r="AR298" s="249"/>
      <c r="AS298" s="249"/>
      <c r="AT298" s="249"/>
      <c r="AU298" s="249"/>
      <c r="AV298" s="249"/>
      <c r="AW298" s="249"/>
      <c r="AX298" s="249"/>
      <c r="AY298" s="249"/>
      <c r="AZ298" s="251"/>
      <c r="BA298" s="482"/>
      <c r="BB298" s="566" t="str">
        <f t="shared" si="22"/>
        <v xml:space="preserve"> </v>
      </c>
      <c r="BC298" s="566" t="str">
        <f t="shared" si="23"/>
        <v xml:space="preserve"> </v>
      </c>
      <c r="BD298" s="566" t="str">
        <f t="shared" si="24"/>
        <v xml:space="preserve"> </v>
      </c>
      <c r="BE298" s="566" t="str">
        <f t="shared" si="25"/>
        <v xml:space="preserve"> </v>
      </c>
      <c r="BF298" s="82"/>
      <c r="BG298" s="146"/>
    </row>
    <row r="299" spans="1:59" s="87" customFormat="1" ht="12.75" x14ac:dyDescent="0.25">
      <c r="A299" s="370"/>
      <c r="B299" s="366">
        <f>Demografia!B298</f>
        <v>0</v>
      </c>
      <c r="C299" s="366">
        <f>Demografia!C298</f>
        <v>0</v>
      </c>
      <c r="D299" s="367">
        <f>Demografia!D298</f>
        <v>0</v>
      </c>
      <c r="E299" s="367">
        <f>Demografia!F298</f>
        <v>0</v>
      </c>
      <c r="F299" s="82"/>
      <c r="G299" s="420"/>
      <c r="H299" s="245"/>
      <c r="I299" s="483"/>
      <c r="J299" s="483"/>
      <c r="K299" s="245"/>
      <c r="L299" s="245"/>
      <c r="M299" s="483"/>
      <c r="N299" s="245"/>
      <c r="O299" s="246"/>
      <c r="P299" s="266"/>
      <c r="Q299" s="266"/>
      <c r="R299" s="266"/>
      <c r="S299" s="266"/>
      <c r="T299" s="266"/>
      <c r="U299" s="245"/>
      <c r="V299" s="420"/>
      <c r="W299" s="420"/>
      <c r="X299" s="82"/>
      <c r="Y299" s="245"/>
      <c r="Z299" s="421"/>
      <c r="AA299" s="82"/>
      <c r="AB299" s="246"/>
      <c r="AC299" s="246"/>
      <c r="AD299" s="245"/>
      <c r="AE299" s="246"/>
      <c r="AF299" s="245"/>
      <c r="AG299" s="245"/>
      <c r="AH299" s="245"/>
      <c r="AI299" s="250"/>
      <c r="AJ299" s="250"/>
      <c r="AK299" s="250"/>
      <c r="AL299" s="250"/>
      <c r="AM299" s="482"/>
      <c r="AN299" s="250"/>
      <c r="AO299" s="250"/>
      <c r="AP299" s="250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2"/>
      <c r="BA299" s="482"/>
      <c r="BB299" s="567" t="str">
        <f t="shared" si="22"/>
        <v xml:space="preserve"> </v>
      </c>
      <c r="BC299" s="567" t="str">
        <f t="shared" si="23"/>
        <v xml:space="preserve"> </v>
      </c>
      <c r="BD299" s="567" t="str">
        <f t="shared" si="24"/>
        <v xml:space="preserve"> </v>
      </c>
      <c r="BE299" s="567" t="str">
        <f t="shared" si="25"/>
        <v xml:space="preserve"> </v>
      </c>
      <c r="BF299" s="82"/>
      <c r="BG299" s="318"/>
    </row>
    <row r="300" spans="1:59" s="87" customFormat="1" ht="12.75" x14ac:dyDescent="0.25">
      <c r="A300" s="370"/>
      <c r="B300" s="150">
        <f>Demografia!B299</f>
        <v>0</v>
      </c>
      <c r="C300" s="150">
        <f>Demografia!C299</f>
        <v>0</v>
      </c>
      <c r="D300" s="151">
        <f>Demografia!D299</f>
        <v>0</v>
      </c>
      <c r="E300" s="151">
        <f>Demografia!F299</f>
        <v>0</v>
      </c>
      <c r="F300" s="82"/>
      <c r="G300" s="242"/>
      <c r="H300" s="260"/>
      <c r="I300" s="261"/>
      <c r="J300" s="261"/>
      <c r="K300" s="260"/>
      <c r="L300" s="260"/>
      <c r="M300" s="261"/>
      <c r="N300" s="260"/>
      <c r="O300" s="244"/>
      <c r="P300" s="264"/>
      <c r="Q300" s="264"/>
      <c r="R300" s="264"/>
      <c r="S300" s="264"/>
      <c r="T300" s="264"/>
      <c r="U300" s="260"/>
      <c r="V300" s="242"/>
      <c r="W300" s="242"/>
      <c r="X300" s="82"/>
      <c r="Y300" s="260"/>
      <c r="Z300" s="153"/>
      <c r="AA300" s="82"/>
      <c r="AB300" s="244"/>
      <c r="AC300" s="244"/>
      <c r="AD300" s="260"/>
      <c r="AE300" s="244"/>
      <c r="AF300" s="260"/>
      <c r="AG300" s="260"/>
      <c r="AH300" s="260"/>
      <c r="AI300" s="249"/>
      <c r="AJ300" s="249"/>
      <c r="AK300" s="249"/>
      <c r="AL300" s="249"/>
      <c r="AM300" s="482"/>
      <c r="AN300" s="249"/>
      <c r="AO300" s="249"/>
      <c r="AP300" s="249"/>
      <c r="AQ300" s="249"/>
      <c r="AR300" s="249"/>
      <c r="AS300" s="249"/>
      <c r="AT300" s="249"/>
      <c r="AU300" s="249"/>
      <c r="AV300" s="249"/>
      <c r="AW300" s="249"/>
      <c r="AX300" s="249"/>
      <c r="AY300" s="249"/>
      <c r="AZ300" s="251"/>
      <c r="BA300" s="482"/>
      <c r="BB300" s="566" t="str">
        <f t="shared" si="22"/>
        <v xml:space="preserve"> </v>
      </c>
      <c r="BC300" s="566" t="str">
        <f t="shared" si="23"/>
        <v xml:space="preserve"> </v>
      </c>
      <c r="BD300" s="566" t="str">
        <f t="shared" si="24"/>
        <v xml:space="preserve"> </v>
      </c>
      <c r="BE300" s="566" t="str">
        <f t="shared" si="25"/>
        <v xml:space="preserve"> </v>
      </c>
      <c r="BF300" s="82"/>
      <c r="BG300" s="146"/>
    </row>
    <row r="301" spans="1:59" s="87" customFormat="1" ht="12.75" x14ac:dyDescent="0.25">
      <c r="A301" s="370"/>
      <c r="B301" s="366">
        <f>Demografia!B300</f>
        <v>0</v>
      </c>
      <c r="C301" s="366">
        <f>Demografia!C300</f>
        <v>0</v>
      </c>
      <c r="D301" s="367">
        <f>Demografia!D300</f>
        <v>0</v>
      </c>
      <c r="E301" s="367">
        <f>Demografia!F300</f>
        <v>0</v>
      </c>
      <c r="F301" s="82"/>
      <c r="G301" s="420"/>
      <c r="H301" s="245"/>
      <c r="I301" s="483"/>
      <c r="J301" s="483"/>
      <c r="K301" s="245"/>
      <c r="L301" s="245"/>
      <c r="M301" s="483"/>
      <c r="N301" s="245"/>
      <c r="O301" s="246"/>
      <c r="P301" s="266"/>
      <c r="Q301" s="266"/>
      <c r="R301" s="266"/>
      <c r="S301" s="266"/>
      <c r="T301" s="266"/>
      <c r="U301" s="245"/>
      <c r="V301" s="420"/>
      <c r="W301" s="420"/>
      <c r="X301" s="82"/>
      <c r="Y301" s="245"/>
      <c r="Z301" s="421"/>
      <c r="AA301" s="82"/>
      <c r="AB301" s="246"/>
      <c r="AC301" s="246"/>
      <c r="AD301" s="245"/>
      <c r="AE301" s="246"/>
      <c r="AF301" s="245"/>
      <c r="AG301" s="245"/>
      <c r="AH301" s="245"/>
      <c r="AI301" s="250"/>
      <c r="AJ301" s="250"/>
      <c r="AK301" s="250"/>
      <c r="AL301" s="250"/>
      <c r="AM301" s="482"/>
      <c r="AN301" s="250"/>
      <c r="AO301" s="250"/>
      <c r="AP301" s="250"/>
      <c r="AQ301" s="250"/>
      <c r="AR301" s="250"/>
      <c r="AS301" s="250"/>
      <c r="AT301" s="250"/>
      <c r="AU301" s="250"/>
      <c r="AV301" s="250"/>
      <c r="AW301" s="250"/>
      <c r="AX301" s="250"/>
      <c r="AY301" s="250"/>
      <c r="AZ301" s="252"/>
      <c r="BA301" s="482"/>
      <c r="BB301" s="567" t="str">
        <f t="shared" si="22"/>
        <v xml:space="preserve"> </v>
      </c>
      <c r="BC301" s="567" t="str">
        <f t="shared" si="23"/>
        <v xml:space="preserve"> </v>
      </c>
      <c r="BD301" s="567" t="str">
        <f t="shared" si="24"/>
        <v xml:space="preserve"> </v>
      </c>
      <c r="BE301" s="567" t="str">
        <f t="shared" si="25"/>
        <v xml:space="preserve"> </v>
      </c>
      <c r="BF301" s="82"/>
      <c r="BG301" s="318"/>
    </row>
    <row r="302" spans="1:59" s="87" customFormat="1" ht="12.75" x14ac:dyDescent="0.25">
      <c r="A302" s="370"/>
      <c r="B302" s="150">
        <f>Demografia!B301</f>
        <v>0</v>
      </c>
      <c r="C302" s="150">
        <f>Demografia!C301</f>
        <v>0</v>
      </c>
      <c r="D302" s="151">
        <f>Demografia!D301</f>
        <v>0</v>
      </c>
      <c r="E302" s="151">
        <f>Demografia!F301</f>
        <v>0</v>
      </c>
      <c r="F302" s="82"/>
      <c r="G302" s="242"/>
      <c r="H302" s="260"/>
      <c r="I302" s="261"/>
      <c r="J302" s="261"/>
      <c r="K302" s="260"/>
      <c r="L302" s="260"/>
      <c r="M302" s="261"/>
      <c r="N302" s="260"/>
      <c r="O302" s="244"/>
      <c r="P302" s="264"/>
      <c r="Q302" s="264"/>
      <c r="R302" s="264"/>
      <c r="S302" s="264"/>
      <c r="T302" s="264"/>
      <c r="U302" s="260"/>
      <c r="V302" s="242"/>
      <c r="W302" s="242"/>
      <c r="X302" s="82"/>
      <c r="Y302" s="260"/>
      <c r="Z302" s="153"/>
      <c r="AA302" s="82"/>
      <c r="AB302" s="244"/>
      <c r="AC302" s="244"/>
      <c r="AD302" s="260"/>
      <c r="AE302" s="244"/>
      <c r="AF302" s="260"/>
      <c r="AG302" s="260"/>
      <c r="AH302" s="260"/>
      <c r="AI302" s="249"/>
      <c r="AJ302" s="249"/>
      <c r="AK302" s="249"/>
      <c r="AL302" s="249"/>
      <c r="AM302" s="482"/>
      <c r="AN302" s="249"/>
      <c r="AO302" s="249"/>
      <c r="AP302" s="249"/>
      <c r="AQ302" s="249"/>
      <c r="AR302" s="249"/>
      <c r="AS302" s="249"/>
      <c r="AT302" s="249"/>
      <c r="AU302" s="249"/>
      <c r="AV302" s="249"/>
      <c r="AW302" s="249"/>
      <c r="AX302" s="249"/>
      <c r="AY302" s="249"/>
      <c r="AZ302" s="251"/>
      <c r="BA302" s="482"/>
      <c r="BB302" s="566" t="str">
        <f t="shared" si="22"/>
        <v xml:space="preserve"> </v>
      </c>
      <c r="BC302" s="566" t="str">
        <f t="shared" si="23"/>
        <v xml:space="preserve"> </v>
      </c>
      <c r="BD302" s="566" t="str">
        <f t="shared" si="24"/>
        <v xml:space="preserve"> </v>
      </c>
      <c r="BE302" s="566" t="str">
        <f t="shared" si="25"/>
        <v xml:space="preserve"> </v>
      </c>
      <c r="BF302" s="82"/>
      <c r="BG302" s="146"/>
    </row>
    <row r="303" spans="1:59" s="87" customFormat="1" ht="12.75" x14ac:dyDescent="0.25">
      <c r="A303" s="370"/>
      <c r="B303" s="366">
        <f>Demografia!B302</f>
        <v>0</v>
      </c>
      <c r="C303" s="366">
        <f>Demografia!C302</f>
        <v>0</v>
      </c>
      <c r="D303" s="367">
        <f>Demografia!D302</f>
        <v>0</v>
      </c>
      <c r="E303" s="367">
        <f>Demografia!F302</f>
        <v>0</v>
      </c>
      <c r="F303" s="82"/>
      <c r="G303" s="420"/>
      <c r="H303" s="245"/>
      <c r="I303" s="483"/>
      <c r="J303" s="483"/>
      <c r="K303" s="245"/>
      <c r="L303" s="245"/>
      <c r="M303" s="483"/>
      <c r="N303" s="245"/>
      <c r="O303" s="246"/>
      <c r="P303" s="266"/>
      <c r="Q303" s="266"/>
      <c r="R303" s="266"/>
      <c r="S303" s="266"/>
      <c r="T303" s="266"/>
      <c r="U303" s="245"/>
      <c r="V303" s="420"/>
      <c r="W303" s="420"/>
      <c r="X303" s="82"/>
      <c r="Y303" s="245"/>
      <c r="Z303" s="421"/>
      <c r="AA303" s="82"/>
      <c r="AB303" s="246"/>
      <c r="AC303" s="246"/>
      <c r="AD303" s="245"/>
      <c r="AE303" s="246"/>
      <c r="AF303" s="245"/>
      <c r="AG303" s="245"/>
      <c r="AH303" s="245"/>
      <c r="AI303" s="250"/>
      <c r="AJ303" s="250"/>
      <c r="AK303" s="250"/>
      <c r="AL303" s="250"/>
      <c r="AM303" s="482"/>
      <c r="AN303" s="250"/>
      <c r="AO303" s="250"/>
      <c r="AP303" s="250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2"/>
      <c r="BA303" s="482"/>
      <c r="BB303" s="567" t="str">
        <f t="shared" si="22"/>
        <v xml:space="preserve"> </v>
      </c>
      <c r="BC303" s="567" t="str">
        <f t="shared" si="23"/>
        <v xml:space="preserve"> </v>
      </c>
      <c r="BD303" s="567" t="str">
        <f t="shared" si="24"/>
        <v xml:space="preserve"> </v>
      </c>
      <c r="BE303" s="567" t="str">
        <f t="shared" si="25"/>
        <v xml:space="preserve"> </v>
      </c>
      <c r="BF303" s="82"/>
      <c r="BG303" s="318"/>
    </row>
    <row r="304" spans="1:59" s="88" customFormat="1" ht="12.75" x14ac:dyDescent="0.25">
      <c r="A304" s="370"/>
      <c r="B304" s="150">
        <f>Demografia!B303</f>
        <v>0</v>
      </c>
      <c r="C304" s="150">
        <f>Demografia!C303</f>
        <v>0</v>
      </c>
      <c r="D304" s="151">
        <f>Demografia!D303</f>
        <v>0</v>
      </c>
      <c r="E304" s="151">
        <f>Demografia!F303</f>
        <v>0</v>
      </c>
      <c r="F304" s="82"/>
      <c r="G304" s="242"/>
      <c r="H304" s="260"/>
      <c r="I304" s="261"/>
      <c r="J304" s="261"/>
      <c r="K304" s="260"/>
      <c r="L304" s="260"/>
      <c r="M304" s="261"/>
      <c r="N304" s="260"/>
      <c r="O304" s="244"/>
      <c r="P304" s="264"/>
      <c r="Q304" s="264"/>
      <c r="R304" s="264"/>
      <c r="S304" s="264"/>
      <c r="T304" s="264"/>
      <c r="U304" s="260"/>
      <c r="V304" s="242"/>
      <c r="W304" s="242"/>
      <c r="X304" s="82"/>
      <c r="Y304" s="260"/>
      <c r="Z304" s="153"/>
      <c r="AA304" s="82"/>
      <c r="AB304" s="244"/>
      <c r="AC304" s="244"/>
      <c r="AD304" s="260"/>
      <c r="AE304" s="244"/>
      <c r="AF304" s="260"/>
      <c r="AG304" s="260"/>
      <c r="AH304" s="260"/>
      <c r="AI304" s="249"/>
      <c r="AJ304" s="249"/>
      <c r="AK304" s="249"/>
      <c r="AL304" s="249"/>
      <c r="AM304" s="482"/>
      <c r="AN304" s="249"/>
      <c r="AO304" s="249"/>
      <c r="AP304" s="249"/>
      <c r="AQ304" s="249"/>
      <c r="AR304" s="249"/>
      <c r="AS304" s="249"/>
      <c r="AT304" s="249"/>
      <c r="AU304" s="249"/>
      <c r="AV304" s="249"/>
      <c r="AW304" s="249"/>
      <c r="AX304" s="249"/>
      <c r="AY304" s="249"/>
      <c r="AZ304" s="251"/>
      <c r="BA304" s="482"/>
      <c r="BB304" s="566" t="str">
        <f t="shared" si="22"/>
        <v xml:space="preserve"> </v>
      </c>
      <c r="BC304" s="566" t="str">
        <f t="shared" si="23"/>
        <v xml:space="preserve"> </v>
      </c>
      <c r="BD304" s="566" t="str">
        <f t="shared" si="24"/>
        <v xml:space="preserve"> </v>
      </c>
      <c r="BE304" s="566" t="str">
        <f t="shared" si="25"/>
        <v xml:space="preserve"> </v>
      </c>
      <c r="BF304" s="82"/>
      <c r="BG304" s="146"/>
    </row>
    <row r="305" spans="1:59" s="87" customFormat="1" ht="12.75" x14ac:dyDescent="0.25">
      <c r="A305" s="370"/>
      <c r="B305" s="366">
        <f>Demografia!B304</f>
        <v>0</v>
      </c>
      <c r="C305" s="366">
        <f>Demografia!C304</f>
        <v>0</v>
      </c>
      <c r="D305" s="367">
        <f>Demografia!D304</f>
        <v>0</v>
      </c>
      <c r="E305" s="367">
        <f>Demografia!F304</f>
        <v>0</v>
      </c>
      <c r="F305" s="82"/>
      <c r="G305" s="420"/>
      <c r="H305" s="245"/>
      <c r="I305" s="483"/>
      <c r="J305" s="483"/>
      <c r="K305" s="245"/>
      <c r="L305" s="245"/>
      <c r="M305" s="483"/>
      <c r="N305" s="245"/>
      <c r="O305" s="246"/>
      <c r="P305" s="266"/>
      <c r="Q305" s="266"/>
      <c r="R305" s="266"/>
      <c r="S305" s="266"/>
      <c r="T305" s="266"/>
      <c r="U305" s="245"/>
      <c r="V305" s="420"/>
      <c r="W305" s="420"/>
      <c r="X305" s="82"/>
      <c r="Y305" s="245"/>
      <c r="Z305" s="421"/>
      <c r="AA305" s="82"/>
      <c r="AB305" s="246"/>
      <c r="AC305" s="246"/>
      <c r="AD305" s="245"/>
      <c r="AE305" s="246"/>
      <c r="AF305" s="245"/>
      <c r="AG305" s="245"/>
      <c r="AH305" s="245"/>
      <c r="AI305" s="250"/>
      <c r="AJ305" s="250"/>
      <c r="AK305" s="250"/>
      <c r="AL305" s="250"/>
      <c r="AM305" s="482"/>
      <c r="AN305" s="250"/>
      <c r="AO305" s="250"/>
      <c r="AP305" s="250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2"/>
      <c r="BA305" s="482"/>
      <c r="BB305" s="567" t="str">
        <f t="shared" si="22"/>
        <v xml:space="preserve"> </v>
      </c>
      <c r="BC305" s="567" t="str">
        <f t="shared" si="23"/>
        <v xml:space="preserve"> </v>
      </c>
      <c r="BD305" s="567" t="str">
        <f t="shared" si="24"/>
        <v xml:space="preserve"> </v>
      </c>
      <c r="BE305" s="567" t="str">
        <f t="shared" si="25"/>
        <v xml:space="preserve"> </v>
      </c>
      <c r="BF305" s="82"/>
      <c r="BG305" s="318"/>
    </row>
    <row r="306" spans="1:59" s="87" customFormat="1" ht="12.75" x14ac:dyDescent="0.25">
      <c r="A306" s="370"/>
      <c r="B306" s="150">
        <f>Demografia!B305</f>
        <v>0</v>
      </c>
      <c r="C306" s="150">
        <f>Demografia!C305</f>
        <v>0</v>
      </c>
      <c r="D306" s="151">
        <f>Demografia!D305</f>
        <v>0</v>
      </c>
      <c r="E306" s="151">
        <f>Demografia!F305</f>
        <v>0</v>
      </c>
      <c r="F306" s="82"/>
      <c r="G306" s="242"/>
      <c r="H306" s="260"/>
      <c r="I306" s="261"/>
      <c r="J306" s="261"/>
      <c r="K306" s="260"/>
      <c r="L306" s="260"/>
      <c r="M306" s="261"/>
      <c r="N306" s="260"/>
      <c r="O306" s="244"/>
      <c r="P306" s="264"/>
      <c r="Q306" s="264"/>
      <c r="R306" s="264"/>
      <c r="S306" s="264"/>
      <c r="T306" s="264"/>
      <c r="U306" s="260"/>
      <c r="V306" s="242"/>
      <c r="W306" s="242"/>
      <c r="X306" s="82"/>
      <c r="Y306" s="260"/>
      <c r="Z306" s="153"/>
      <c r="AA306" s="82"/>
      <c r="AB306" s="244"/>
      <c r="AC306" s="244"/>
      <c r="AD306" s="260"/>
      <c r="AE306" s="244"/>
      <c r="AF306" s="260"/>
      <c r="AG306" s="260"/>
      <c r="AH306" s="260"/>
      <c r="AI306" s="249"/>
      <c r="AJ306" s="249"/>
      <c r="AK306" s="249"/>
      <c r="AL306" s="249"/>
      <c r="AM306" s="482"/>
      <c r="AN306" s="249"/>
      <c r="AO306" s="249"/>
      <c r="AP306" s="249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51"/>
      <c r="BA306" s="482"/>
      <c r="BB306" s="566" t="str">
        <f t="shared" si="22"/>
        <v xml:space="preserve"> </v>
      </c>
      <c r="BC306" s="566" t="str">
        <f t="shared" si="23"/>
        <v xml:space="preserve"> </v>
      </c>
      <c r="BD306" s="566" t="str">
        <f t="shared" si="24"/>
        <v xml:space="preserve"> </v>
      </c>
      <c r="BE306" s="566" t="str">
        <f t="shared" si="25"/>
        <v xml:space="preserve"> </v>
      </c>
      <c r="BF306" s="82"/>
      <c r="BG306" s="146"/>
    </row>
    <row r="307" spans="1:59" s="87" customFormat="1" ht="12.75" x14ac:dyDescent="0.25">
      <c r="A307" s="370"/>
      <c r="B307" s="366">
        <f>Demografia!B306</f>
        <v>0</v>
      </c>
      <c r="C307" s="366">
        <f>Demografia!C306</f>
        <v>0</v>
      </c>
      <c r="D307" s="367">
        <f>Demografia!D306</f>
        <v>0</v>
      </c>
      <c r="E307" s="367">
        <f>Demografia!F306</f>
        <v>0</v>
      </c>
      <c r="F307" s="82"/>
      <c r="G307" s="420"/>
      <c r="H307" s="245"/>
      <c r="I307" s="483"/>
      <c r="J307" s="483"/>
      <c r="K307" s="245"/>
      <c r="L307" s="245"/>
      <c r="M307" s="483"/>
      <c r="N307" s="245"/>
      <c r="O307" s="246"/>
      <c r="P307" s="266"/>
      <c r="Q307" s="266"/>
      <c r="R307" s="266"/>
      <c r="S307" s="266"/>
      <c r="T307" s="266"/>
      <c r="U307" s="245"/>
      <c r="V307" s="420"/>
      <c r="W307" s="420"/>
      <c r="X307" s="82"/>
      <c r="Y307" s="245"/>
      <c r="Z307" s="421"/>
      <c r="AA307" s="82"/>
      <c r="AB307" s="246"/>
      <c r="AC307" s="246"/>
      <c r="AD307" s="245"/>
      <c r="AE307" s="246"/>
      <c r="AF307" s="245"/>
      <c r="AG307" s="245"/>
      <c r="AH307" s="245"/>
      <c r="AI307" s="250"/>
      <c r="AJ307" s="250"/>
      <c r="AK307" s="250"/>
      <c r="AL307" s="250"/>
      <c r="AM307" s="482"/>
      <c r="AN307" s="250"/>
      <c r="AO307" s="250"/>
      <c r="AP307" s="250"/>
      <c r="AQ307" s="250"/>
      <c r="AR307" s="250"/>
      <c r="AS307" s="250"/>
      <c r="AT307" s="250"/>
      <c r="AU307" s="250"/>
      <c r="AV307" s="250"/>
      <c r="AW307" s="250"/>
      <c r="AX307" s="250"/>
      <c r="AY307" s="250"/>
      <c r="AZ307" s="252"/>
      <c r="BA307" s="482"/>
      <c r="BB307" s="567" t="str">
        <f t="shared" si="22"/>
        <v xml:space="preserve"> </v>
      </c>
      <c r="BC307" s="567" t="str">
        <f t="shared" si="23"/>
        <v xml:space="preserve"> </v>
      </c>
      <c r="BD307" s="567" t="str">
        <f t="shared" si="24"/>
        <v xml:space="preserve"> </v>
      </c>
      <c r="BE307" s="567" t="str">
        <f t="shared" si="25"/>
        <v xml:space="preserve"> </v>
      </c>
      <c r="BF307" s="82"/>
      <c r="BG307" s="318"/>
    </row>
    <row r="308" spans="1:59" s="87" customFormat="1" ht="12.75" x14ac:dyDescent="0.25">
      <c r="A308" s="370"/>
      <c r="B308" s="150">
        <f>Demografia!B307</f>
        <v>0</v>
      </c>
      <c r="C308" s="150">
        <f>Demografia!C307</f>
        <v>0</v>
      </c>
      <c r="D308" s="151">
        <f>Demografia!D307</f>
        <v>0</v>
      </c>
      <c r="E308" s="151">
        <f>Demografia!F307</f>
        <v>0</v>
      </c>
      <c r="F308" s="82"/>
      <c r="G308" s="242"/>
      <c r="H308" s="260"/>
      <c r="I308" s="261"/>
      <c r="J308" s="261"/>
      <c r="K308" s="260"/>
      <c r="L308" s="260"/>
      <c r="M308" s="261"/>
      <c r="N308" s="260"/>
      <c r="O308" s="244"/>
      <c r="P308" s="264"/>
      <c r="Q308" s="264"/>
      <c r="R308" s="264"/>
      <c r="S308" s="264"/>
      <c r="T308" s="264"/>
      <c r="U308" s="260"/>
      <c r="V308" s="242"/>
      <c r="W308" s="242"/>
      <c r="X308" s="82"/>
      <c r="Y308" s="260"/>
      <c r="Z308" s="153"/>
      <c r="AA308" s="82"/>
      <c r="AB308" s="244"/>
      <c r="AC308" s="244"/>
      <c r="AD308" s="260"/>
      <c r="AE308" s="244"/>
      <c r="AF308" s="260"/>
      <c r="AG308" s="260"/>
      <c r="AH308" s="260"/>
      <c r="AI308" s="249"/>
      <c r="AJ308" s="249"/>
      <c r="AK308" s="249"/>
      <c r="AL308" s="249"/>
      <c r="AM308" s="482"/>
      <c r="AN308" s="249"/>
      <c r="AO308" s="249"/>
      <c r="AP308" s="249"/>
      <c r="AQ308" s="249"/>
      <c r="AR308" s="249"/>
      <c r="AS308" s="249"/>
      <c r="AT308" s="249"/>
      <c r="AU308" s="249"/>
      <c r="AV308" s="249"/>
      <c r="AW308" s="249"/>
      <c r="AX308" s="249"/>
      <c r="AY308" s="249"/>
      <c r="AZ308" s="251"/>
      <c r="BA308" s="482"/>
      <c r="BB308" s="566" t="str">
        <f t="shared" si="22"/>
        <v xml:space="preserve"> </v>
      </c>
      <c r="BC308" s="566" t="str">
        <f t="shared" si="23"/>
        <v xml:space="preserve"> </v>
      </c>
      <c r="BD308" s="566" t="str">
        <f t="shared" si="24"/>
        <v xml:space="preserve"> </v>
      </c>
      <c r="BE308" s="566" t="str">
        <f t="shared" si="25"/>
        <v xml:space="preserve"> </v>
      </c>
      <c r="BF308" s="82"/>
      <c r="BG308" s="146"/>
    </row>
    <row r="309" spans="1:59" s="87" customFormat="1" ht="12.75" x14ac:dyDescent="0.25">
      <c r="A309" s="370"/>
      <c r="B309" s="366">
        <f>Demografia!B308</f>
        <v>0</v>
      </c>
      <c r="C309" s="366">
        <f>Demografia!C308</f>
        <v>0</v>
      </c>
      <c r="D309" s="367">
        <f>Demografia!D308</f>
        <v>0</v>
      </c>
      <c r="E309" s="367">
        <f>Demografia!F308</f>
        <v>0</v>
      </c>
      <c r="F309" s="82"/>
      <c r="G309" s="420"/>
      <c r="H309" s="245"/>
      <c r="I309" s="483"/>
      <c r="J309" s="483"/>
      <c r="K309" s="245"/>
      <c r="L309" s="245"/>
      <c r="M309" s="483"/>
      <c r="N309" s="245"/>
      <c r="O309" s="246"/>
      <c r="P309" s="266"/>
      <c r="Q309" s="266"/>
      <c r="R309" s="266"/>
      <c r="S309" s="266"/>
      <c r="T309" s="266"/>
      <c r="U309" s="245"/>
      <c r="V309" s="420"/>
      <c r="W309" s="420"/>
      <c r="X309" s="82"/>
      <c r="Y309" s="245"/>
      <c r="Z309" s="421"/>
      <c r="AA309" s="82"/>
      <c r="AB309" s="246"/>
      <c r="AC309" s="246"/>
      <c r="AD309" s="245"/>
      <c r="AE309" s="246"/>
      <c r="AF309" s="245"/>
      <c r="AG309" s="245"/>
      <c r="AH309" s="245"/>
      <c r="AI309" s="250"/>
      <c r="AJ309" s="250"/>
      <c r="AK309" s="250"/>
      <c r="AL309" s="250"/>
      <c r="AM309" s="482"/>
      <c r="AN309" s="250"/>
      <c r="AO309" s="250"/>
      <c r="AP309" s="250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2"/>
      <c r="BA309" s="482"/>
      <c r="BB309" s="567" t="str">
        <f t="shared" si="22"/>
        <v xml:space="preserve"> </v>
      </c>
      <c r="BC309" s="567" t="str">
        <f t="shared" si="23"/>
        <v xml:space="preserve"> </v>
      </c>
      <c r="BD309" s="567" t="str">
        <f t="shared" si="24"/>
        <v xml:space="preserve"> </v>
      </c>
      <c r="BE309" s="567" t="str">
        <f t="shared" si="25"/>
        <v xml:space="preserve"> </v>
      </c>
      <c r="BF309" s="82"/>
      <c r="BG309" s="318"/>
    </row>
    <row r="310" spans="1:59" s="87" customFormat="1" ht="12.75" x14ac:dyDescent="0.25">
      <c r="A310" s="370"/>
      <c r="B310" s="150">
        <f>Demografia!B309</f>
        <v>0</v>
      </c>
      <c r="C310" s="150">
        <f>Demografia!C309</f>
        <v>0</v>
      </c>
      <c r="D310" s="151">
        <f>Demografia!D309</f>
        <v>0</v>
      </c>
      <c r="E310" s="151">
        <f>Demografia!F309</f>
        <v>0</v>
      </c>
      <c r="F310" s="82"/>
      <c r="G310" s="242"/>
      <c r="H310" s="260"/>
      <c r="I310" s="261"/>
      <c r="J310" s="261"/>
      <c r="K310" s="260"/>
      <c r="L310" s="260"/>
      <c r="M310" s="261"/>
      <c r="N310" s="260"/>
      <c r="O310" s="244"/>
      <c r="P310" s="264"/>
      <c r="Q310" s="264"/>
      <c r="R310" s="264"/>
      <c r="S310" s="264"/>
      <c r="T310" s="264"/>
      <c r="U310" s="260"/>
      <c r="V310" s="242"/>
      <c r="W310" s="242"/>
      <c r="X310" s="82"/>
      <c r="Y310" s="260"/>
      <c r="Z310" s="153"/>
      <c r="AA310" s="82"/>
      <c r="AB310" s="244"/>
      <c r="AC310" s="244"/>
      <c r="AD310" s="260"/>
      <c r="AE310" s="244"/>
      <c r="AF310" s="260"/>
      <c r="AG310" s="260"/>
      <c r="AH310" s="260"/>
      <c r="AI310" s="249"/>
      <c r="AJ310" s="249"/>
      <c r="AK310" s="249"/>
      <c r="AL310" s="249"/>
      <c r="AM310" s="482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249"/>
      <c r="AZ310" s="251"/>
      <c r="BA310" s="482"/>
      <c r="BB310" s="566" t="str">
        <f t="shared" si="22"/>
        <v xml:space="preserve"> </v>
      </c>
      <c r="BC310" s="566" t="str">
        <f t="shared" si="23"/>
        <v xml:space="preserve"> </v>
      </c>
      <c r="BD310" s="566" t="str">
        <f t="shared" si="24"/>
        <v xml:space="preserve"> </v>
      </c>
      <c r="BE310" s="566" t="str">
        <f t="shared" si="25"/>
        <v xml:space="preserve"> </v>
      </c>
      <c r="BF310" s="82"/>
      <c r="BG310" s="146"/>
    </row>
    <row r="311" spans="1:59" s="87" customFormat="1" ht="12.75" x14ac:dyDescent="0.25">
      <c r="A311" s="370"/>
      <c r="B311" s="366">
        <f>Demografia!B310</f>
        <v>0</v>
      </c>
      <c r="C311" s="366">
        <f>Demografia!C310</f>
        <v>0</v>
      </c>
      <c r="D311" s="367">
        <f>Demografia!D310</f>
        <v>0</v>
      </c>
      <c r="E311" s="367">
        <f>Demografia!F310</f>
        <v>0</v>
      </c>
      <c r="F311" s="82"/>
      <c r="G311" s="420"/>
      <c r="H311" s="245"/>
      <c r="I311" s="483"/>
      <c r="J311" s="483"/>
      <c r="K311" s="245"/>
      <c r="L311" s="245"/>
      <c r="M311" s="483"/>
      <c r="N311" s="245"/>
      <c r="O311" s="246"/>
      <c r="P311" s="266"/>
      <c r="Q311" s="266"/>
      <c r="R311" s="266"/>
      <c r="S311" s="266"/>
      <c r="T311" s="266"/>
      <c r="U311" s="245"/>
      <c r="V311" s="420"/>
      <c r="W311" s="420"/>
      <c r="X311" s="82"/>
      <c r="Y311" s="245"/>
      <c r="Z311" s="421"/>
      <c r="AA311" s="82"/>
      <c r="AB311" s="246"/>
      <c r="AC311" s="246"/>
      <c r="AD311" s="245"/>
      <c r="AE311" s="246"/>
      <c r="AF311" s="245"/>
      <c r="AG311" s="245"/>
      <c r="AH311" s="245"/>
      <c r="AI311" s="250"/>
      <c r="AJ311" s="250"/>
      <c r="AK311" s="250"/>
      <c r="AL311" s="250"/>
      <c r="AM311" s="482"/>
      <c r="AN311" s="250"/>
      <c r="AO311" s="250"/>
      <c r="AP311" s="250"/>
      <c r="AQ311" s="250"/>
      <c r="AR311" s="250"/>
      <c r="AS311" s="250"/>
      <c r="AT311" s="250"/>
      <c r="AU311" s="250"/>
      <c r="AV311" s="250"/>
      <c r="AW311" s="250"/>
      <c r="AX311" s="250"/>
      <c r="AY311" s="250"/>
      <c r="AZ311" s="252"/>
      <c r="BA311" s="482"/>
      <c r="BB311" s="567" t="str">
        <f t="shared" si="22"/>
        <v xml:space="preserve"> </v>
      </c>
      <c r="BC311" s="567" t="str">
        <f t="shared" si="23"/>
        <v xml:space="preserve"> </v>
      </c>
      <c r="BD311" s="567" t="str">
        <f t="shared" si="24"/>
        <v xml:space="preserve"> </v>
      </c>
      <c r="BE311" s="567" t="str">
        <f t="shared" si="25"/>
        <v xml:space="preserve"> </v>
      </c>
      <c r="BF311" s="82"/>
      <c r="BG311" s="318"/>
    </row>
    <row r="312" spans="1:59" s="87" customFormat="1" ht="12.75" x14ac:dyDescent="0.25">
      <c r="A312" s="370"/>
      <c r="B312" s="150">
        <f>Demografia!B311</f>
        <v>0</v>
      </c>
      <c r="C312" s="150">
        <f>Demografia!C311</f>
        <v>0</v>
      </c>
      <c r="D312" s="151">
        <f>Demografia!D311</f>
        <v>0</v>
      </c>
      <c r="E312" s="151">
        <f>Demografia!F311</f>
        <v>0</v>
      </c>
      <c r="F312" s="82"/>
      <c r="G312" s="242"/>
      <c r="H312" s="260"/>
      <c r="I312" s="261"/>
      <c r="J312" s="261"/>
      <c r="K312" s="260"/>
      <c r="L312" s="260"/>
      <c r="M312" s="261"/>
      <c r="N312" s="260"/>
      <c r="O312" s="244"/>
      <c r="P312" s="264"/>
      <c r="Q312" s="264"/>
      <c r="R312" s="264"/>
      <c r="S312" s="264"/>
      <c r="T312" s="264"/>
      <c r="U312" s="260"/>
      <c r="V312" s="242"/>
      <c r="W312" s="242"/>
      <c r="X312" s="82"/>
      <c r="Y312" s="260"/>
      <c r="Z312" s="153"/>
      <c r="AA312" s="82"/>
      <c r="AB312" s="244"/>
      <c r="AC312" s="244"/>
      <c r="AD312" s="260"/>
      <c r="AE312" s="244"/>
      <c r="AF312" s="260"/>
      <c r="AG312" s="260"/>
      <c r="AH312" s="260"/>
      <c r="AI312" s="249"/>
      <c r="AJ312" s="249"/>
      <c r="AK312" s="249"/>
      <c r="AL312" s="249"/>
      <c r="AM312" s="482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249"/>
      <c r="AZ312" s="251"/>
      <c r="BA312" s="482"/>
      <c r="BB312" s="566" t="str">
        <f t="shared" si="22"/>
        <v xml:space="preserve"> </v>
      </c>
      <c r="BC312" s="566" t="str">
        <f t="shared" si="23"/>
        <v xml:space="preserve"> </v>
      </c>
      <c r="BD312" s="566" t="str">
        <f t="shared" si="24"/>
        <v xml:space="preserve"> </v>
      </c>
      <c r="BE312" s="566" t="str">
        <f t="shared" si="25"/>
        <v xml:space="preserve"> </v>
      </c>
      <c r="BF312" s="82"/>
      <c r="BG312" s="146"/>
    </row>
    <row r="313" spans="1:59" s="87" customFormat="1" ht="12.75" x14ac:dyDescent="0.25">
      <c r="A313" s="370"/>
      <c r="B313" s="366">
        <f>Demografia!B312</f>
        <v>0</v>
      </c>
      <c r="C313" s="366">
        <f>Demografia!C312</f>
        <v>0</v>
      </c>
      <c r="D313" s="367">
        <f>Demografia!D312</f>
        <v>0</v>
      </c>
      <c r="E313" s="367">
        <f>Demografia!F312</f>
        <v>0</v>
      </c>
      <c r="F313" s="82"/>
      <c r="G313" s="420"/>
      <c r="H313" s="245"/>
      <c r="I313" s="483"/>
      <c r="J313" s="483"/>
      <c r="K313" s="245"/>
      <c r="L313" s="245"/>
      <c r="M313" s="483"/>
      <c r="N313" s="245"/>
      <c r="O313" s="246"/>
      <c r="P313" s="266"/>
      <c r="Q313" s="266"/>
      <c r="R313" s="266"/>
      <c r="S313" s="266"/>
      <c r="T313" s="266"/>
      <c r="U313" s="245"/>
      <c r="V313" s="420"/>
      <c r="W313" s="420"/>
      <c r="X313" s="82"/>
      <c r="Y313" s="245"/>
      <c r="Z313" s="421"/>
      <c r="AA313" s="82"/>
      <c r="AB313" s="246"/>
      <c r="AC313" s="246"/>
      <c r="AD313" s="245"/>
      <c r="AE313" s="246"/>
      <c r="AF313" s="245"/>
      <c r="AG313" s="245"/>
      <c r="AH313" s="245"/>
      <c r="AI313" s="250"/>
      <c r="AJ313" s="250"/>
      <c r="AK313" s="250"/>
      <c r="AL313" s="250"/>
      <c r="AM313" s="482"/>
      <c r="AN313" s="250"/>
      <c r="AO313" s="250"/>
      <c r="AP313" s="250"/>
      <c r="AQ313" s="250"/>
      <c r="AR313" s="250"/>
      <c r="AS313" s="250"/>
      <c r="AT313" s="250"/>
      <c r="AU313" s="250"/>
      <c r="AV313" s="250"/>
      <c r="AW313" s="250"/>
      <c r="AX313" s="250"/>
      <c r="AY313" s="250"/>
      <c r="AZ313" s="252"/>
      <c r="BA313" s="482"/>
      <c r="BB313" s="567" t="str">
        <f t="shared" si="22"/>
        <v xml:space="preserve"> </v>
      </c>
      <c r="BC313" s="567" t="str">
        <f t="shared" si="23"/>
        <v xml:space="preserve"> </v>
      </c>
      <c r="BD313" s="567" t="str">
        <f t="shared" si="24"/>
        <v xml:space="preserve"> </v>
      </c>
      <c r="BE313" s="567" t="str">
        <f t="shared" si="25"/>
        <v xml:space="preserve"> </v>
      </c>
      <c r="BF313" s="82"/>
      <c r="BG313" s="318"/>
    </row>
    <row r="314" spans="1:59" s="87" customFormat="1" ht="12.75" x14ac:dyDescent="0.25">
      <c r="A314" s="370"/>
      <c r="B314" s="150">
        <f>Demografia!B313</f>
        <v>0</v>
      </c>
      <c r="C314" s="150">
        <f>Demografia!C313</f>
        <v>0</v>
      </c>
      <c r="D314" s="151">
        <f>Demografia!D313</f>
        <v>0</v>
      </c>
      <c r="E314" s="151">
        <f>Demografia!F313</f>
        <v>0</v>
      </c>
      <c r="F314" s="82"/>
      <c r="G314" s="242"/>
      <c r="H314" s="260"/>
      <c r="I314" s="261"/>
      <c r="J314" s="261"/>
      <c r="K314" s="260"/>
      <c r="L314" s="260"/>
      <c r="M314" s="261"/>
      <c r="N314" s="260"/>
      <c r="O314" s="244"/>
      <c r="P314" s="264"/>
      <c r="Q314" s="264"/>
      <c r="R314" s="264"/>
      <c r="S314" s="264"/>
      <c r="T314" s="264"/>
      <c r="U314" s="260"/>
      <c r="V314" s="242"/>
      <c r="W314" s="242"/>
      <c r="X314" s="82"/>
      <c r="Y314" s="260"/>
      <c r="Z314" s="153"/>
      <c r="AA314" s="82"/>
      <c r="AB314" s="244"/>
      <c r="AC314" s="244"/>
      <c r="AD314" s="260"/>
      <c r="AE314" s="244"/>
      <c r="AF314" s="260"/>
      <c r="AG314" s="260"/>
      <c r="AH314" s="260"/>
      <c r="AI314" s="249"/>
      <c r="AJ314" s="249"/>
      <c r="AK314" s="249"/>
      <c r="AL314" s="249"/>
      <c r="AM314" s="482"/>
      <c r="AN314" s="249"/>
      <c r="AO314" s="249"/>
      <c r="AP314" s="249"/>
      <c r="AQ314" s="249"/>
      <c r="AR314" s="249"/>
      <c r="AS314" s="249"/>
      <c r="AT314" s="249"/>
      <c r="AU314" s="249"/>
      <c r="AV314" s="249"/>
      <c r="AW314" s="249"/>
      <c r="AX314" s="249"/>
      <c r="AY314" s="249"/>
      <c r="AZ314" s="251"/>
      <c r="BA314" s="482"/>
      <c r="BB314" s="566" t="str">
        <f t="shared" si="22"/>
        <v xml:space="preserve"> </v>
      </c>
      <c r="BC314" s="566" t="str">
        <f t="shared" si="23"/>
        <v xml:space="preserve"> </v>
      </c>
      <c r="BD314" s="566" t="str">
        <f t="shared" si="24"/>
        <v xml:space="preserve"> </v>
      </c>
      <c r="BE314" s="566" t="str">
        <f t="shared" si="25"/>
        <v xml:space="preserve"> </v>
      </c>
      <c r="BF314" s="82"/>
      <c r="BG314" s="146"/>
    </row>
    <row r="315" spans="1:59" s="87" customFormat="1" ht="12.75" x14ac:dyDescent="0.25">
      <c r="A315" s="370"/>
      <c r="B315" s="366">
        <f>Demografia!B314</f>
        <v>0</v>
      </c>
      <c r="C315" s="366">
        <f>Demografia!C314</f>
        <v>0</v>
      </c>
      <c r="D315" s="367">
        <f>Demografia!D314</f>
        <v>0</v>
      </c>
      <c r="E315" s="367">
        <f>Demografia!F314</f>
        <v>0</v>
      </c>
      <c r="F315" s="82"/>
      <c r="G315" s="420"/>
      <c r="H315" s="245"/>
      <c r="I315" s="483"/>
      <c r="J315" s="483"/>
      <c r="K315" s="245"/>
      <c r="L315" s="245"/>
      <c r="M315" s="483"/>
      <c r="N315" s="245"/>
      <c r="O315" s="246"/>
      <c r="P315" s="266"/>
      <c r="Q315" s="266"/>
      <c r="R315" s="266"/>
      <c r="S315" s="266"/>
      <c r="T315" s="266"/>
      <c r="U315" s="245"/>
      <c r="V315" s="420"/>
      <c r="W315" s="420"/>
      <c r="X315" s="82"/>
      <c r="Y315" s="245"/>
      <c r="Z315" s="421"/>
      <c r="AA315" s="82"/>
      <c r="AB315" s="246"/>
      <c r="AC315" s="246"/>
      <c r="AD315" s="245"/>
      <c r="AE315" s="246"/>
      <c r="AF315" s="245"/>
      <c r="AG315" s="245"/>
      <c r="AH315" s="245"/>
      <c r="AI315" s="250"/>
      <c r="AJ315" s="250"/>
      <c r="AK315" s="250"/>
      <c r="AL315" s="250"/>
      <c r="AM315" s="482"/>
      <c r="AN315" s="250"/>
      <c r="AO315" s="250"/>
      <c r="AP315" s="250"/>
      <c r="AQ315" s="250"/>
      <c r="AR315" s="250"/>
      <c r="AS315" s="250"/>
      <c r="AT315" s="250"/>
      <c r="AU315" s="250"/>
      <c r="AV315" s="250"/>
      <c r="AW315" s="250"/>
      <c r="AX315" s="250"/>
      <c r="AY315" s="250"/>
      <c r="AZ315" s="252"/>
      <c r="BA315" s="482"/>
      <c r="BB315" s="567" t="str">
        <f t="shared" si="22"/>
        <v xml:space="preserve"> </v>
      </c>
      <c r="BC315" s="567" t="str">
        <f t="shared" si="23"/>
        <v xml:space="preserve"> </v>
      </c>
      <c r="BD315" s="567" t="str">
        <f t="shared" si="24"/>
        <v xml:space="preserve"> </v>
      </c>
      <c r="BE315" s="567" t="str">
        <f t="shared" si="25"/>
        <v xml:space="preserve"> </v>
      </c>
      <c r="BF315" s="82"/>
      <c r="BG315" s="318"/>
    </row>
    <row r="316" spans="1:59" s="87" customFormat="1" ht="12.75" x14ac:dyDescent="0.25">
      <c r="A316" s="370"/>
      <c r="B316" s="150">
        <f>Demografia!B315</f>
        <v>0</v>
      </c>
      <c r="C316" s="150">
        <f>Demografia!C315</f>
        <v>0</v>
      </c>
      <c r="D316" s="151">
        <f>Demografia!D315</f>
        <v>0</v>
      </c>
      <c r="E316" s="151">
        <f>Demografia!F315</f>
        <v>0</v>
      </c>
      <c r="F316" s="82"/>
      <c r="G316" s="242"/>
      <c r="H316" s="260"/>
      <c r="I316" s="261"/>
      <c r="J316" s="261"/>
      <c r="K316" s="260"/>
      <c r="L316" s="260"/>
      <c r="M316" s="261"/>
      <c r="N316" s="260"/>
      <c r="O316" s="244"/>
      <c r="P316" s="264"/>
      <c r="Q316" s="264"/>
      <c r="R316" s="264"/>
      <c r="S316" s="264"/>
      <c r="T316" s="264"/>
      <c r="U316" s="260"/>
      <c r="V316" s="242"/>
      <c r="W316" s="242"/>
      <c r="X316" s="82"/>
      <c r="Y316" s="260"/>
      <c r="Z316" s="153"/>
      <c r="AA316" s="82"/>
      <c r="AB316" s="244"/>
      <c r="AC316" s="244"/>
      <c r="AD316" s="260"/>
      <c r="AE316" s="244"/>
      <c r="AF316" s="260"/>
      <c r="AG316" s="260"/>
      <c r="AH316" s="260"/>
      <c r="AI316" s="249"/>
      <c r="AJ316" s="249"/>
      <c r="AK316" s="249"/>
      <c r="AL316" s="249"/>
      <c r="AM316" s="482"/>
      <c r="AN316" s="249"/>
      <c r="AO316" s="249"/>
      <c r="AP316" s="249"/>
      <c r="AQ316" s="249"/>
      <c r="AR316" s="249"/>
      <c r="AS316" s="249"/>
      <c r="AT316" s="249"/>
      <c r="AU316" s="249"/>
      <c r="AV316" s="249"/>
      <c r="AW316" s="249"/>
      <c r="AX316" s="249"/>
      <c r="AY316" s="249"/>
      <c r="AZ316" s="251"/>
      <c r="BA316" s="482"/>
      <c r="BB316" s="566" t="str">
        <f t="shared" si="22"/>
        <v xml:space="preserve"> </v>
      </c>
      <c r="BC316" s="566" t="str">
        <f t="shared" si="23"/>
        <v xml:space="preserve"> </v>
      </c>
      <c r="BD316" s="566" t="str">
        <f t="shared" si="24"/>
        <v xml:space="preserve"> </v>
      </c>
      <c r="BE316" s="566" t="str">
        <f t="shared" si="25"/>
        <v xml:space="preserve"> </v>
      </c>
      <c r="BF316" s="82"/>
      <c r="BG316" s="146"/>
    </row>
    <row r="317" spans="1:59" s="87" customFormat="1" ht="12.75" x14ac:dyDescent="0.25">
      <c r="A317" s="370"/>
      <c r="B317" s="366">
        <f>Demografia!B316</f>
        <v>0</v>
      </c>
      <c r="C317" s="366">
        <f>Demografia!C316</f>
        <v>0</v>
      </c>
      <c r="D317" s="367">
        <f>Demografia!D316</f>
        <v>0</v>
      </c>
      <c r="E317" s="367">
        <f>Demografia!F316</f>
        <v>0</v>
      </c>
      <c r="F317" s="82"/>
      <c r="G317" s="420"/>
      <c r="H317" s="245"/>
      <c r="I317" s="483"/>
      <c r="J317" s="483"/>
      <c r="K317" s="245"/>
      <c r="L317" s="245"/>
      <c r="M317" s="483"/>
      <c r="N317" s="245"/>
      <c r="O317" s="246"/>
      <c r="P317" s="266"/>
      <c r="Q317" s="266"/>
      <c r="R317" s="266"/>
      <c r="S317" s="266"/>
      <c r="T317" s="266"/>
      <c r="U317" s="245"/>
      <c r="V317" s="420"/>
      <c r="W317" s="420"/>
      <c r="X317" s="82"/>
      <c r="Y317" s="245"/>
      <c r="Z317" s="421"/>
      <c r="AA317" s="82"/>
      <c r="AB317" s="246"/>
      <c r="AC317" s="246"/>
      <c r="AD317" s="245"/>
      <c r="AE317" s="246"/>
      <c r="AF317" s="245"/>
      <c r="AG317" s="245"/>
      <c r="AH317" s="245"/>
      <c r="AI317" s="250"/>
      <c r="AJ317" s="250"/>
      <c r="AK317" s="250"/>
      <c r="AL317" s="250"/>
      <c r="AM317" s="482"/>
      <c r="AN317" s="250"/>
      <c r="AO317" s="250"/>
      <c r="AP317" s="250"/>
      <c r="AQ317" s="250"/>
      <c r="AR317" s="250"/>
      <c r="AS317" s="250"/>
      <c r="AT317" s="250"/>
      <c r="AU317" s="250"/>
      <c r="AV317" s="250"/>
      <c r="AW317" s="250"/>
      <c r="AX317" s="250"/>
      <c r="AY317" s="250"/>
      <c r="AZ317" s="252"/>
      <c r="BA317" s="482"/>
      <c r="BB317" s="567" t="str">
        <f t="shared" si="22"/>
        <v xml:space="preserve"> </v>
      </c>
      <c r="BC317" s="567" t="str">
        <f t="shared" si="23"/>
        <v xml:space="preserve"> </v>
      </c>
      <c r="BD317" s="567" t="str">
        <f t="shared" si="24"/>
        <v xml:space="preserve"> </v>
      </c>
      <c r="BE317" s="567" t="str">
        <f t="shared" si="25"/>
        <v xml:space="preserve"> </v>
      </c>
      <c r="BF317" s="82"/>
      <c r="BG317" s="318"/>
    </row>
    <row r="318" spans="1:59" s="87" customFormat="1" ht="12.75" x14ac:dyDescent="0.25">
      <c r="A318" s="370"/>
      <c r="B318" s="150">
        <f>Demografia!B317</f>
        <v>0</v>
      </c>
      <c r="C318" s="150">
        <f>Demografia!C317</f>
        <v>0</v>
      </c>
      <c r="D318" s="151">
        <f>Demografia!D317</f>
        <v>0</v>
      </c>
      <c r="E318" s="151">
        <f>Demografia!F317</f>
        <v>0</v>
      </c>
      <c r="F318" s="82"/>
      <c r="G318" s="242"/>
      <c r="H318" s="260"/>
      <c r="I318" s="261"/>
      <c r="J318" s="261"/>
      <c r="K318" s="260"/>
      <c r="L318" s="260"/>
      <c r="M318" s="261"/>
      <c r="N318" s="260"/>
      <c r="O318" s="244"/>
      <c r="P318" s="264"/>
      <c r="Q318" s="264"/>
      <c r="R318" s="264"/>
      <c r="S318" s="264"/>
      <c r="T318" s="264"/>
      <c r="U318" s="260"/>
      <c r="V318" s="242"/>
      <c r="W318" s="242"/>
      <c r="X318" s="82"/>
      <c r="Y318" s="260"/>
      <c r="Z318" s="153"/>
      <c r="AA318" s="82"/>
      <c r="AB318" s="244"/>
      <c r="AC318" s="244"/>
      <c r="AD318" s="260"/>
      <c r="AE318" s="244"/>
      <c r="AF318" s="260"/>
      <c r="AG318" s="260"/>
      <c r="AH318" s="260"/>
      <c r="AI318" s="249"/>
      <c r="AJ318" s="249"/>
      <c r="AK318" s="249"/>
      <c r="AL318" s="249"/>
      <c r="AM318" s="482"/>
      <c r="AN318" s="249"/>
      <c r="AO318" s="249"/>
      <c r="AP318" s="249"/>
      <c r="AQ318" s="249"/>
      <c r="AR318" s="249"/>
      <c r="AS318" s="249"/>
      <c r="AT318" s="249"/>
      <c r="AU318" s="249"/>
      <c r="AV318" s="249"/>
      <c r="AW318" s="249"/>
      <c r="AX318" s="249"/>
      <c r="AY318" s="249"/>
      <c r="AZ318" s="251"/>
      <c r="BA318" s="482"/>
      <c r="BB318" s="566" t="str">
        <f t="shared" si="22"/>
        <v xml:space="preserve"> </v>
      </c>
      <c r="BC318" s="566" t="str">
        <f t="shared" si="23"/>
        <v xml:space="preserve"> </v>
      </c>
      <c r="BD318" s="566" t="str">
        <f t="shared" si="24"/>
        <v xml:space="preserve"> </v>
      </c>
      <c r="BE318" s="566" t="str">
        <f t="shared" si="25"/>
        <v xml:space="preserve"> </v>
      </c>
      <c r="BF318" s="82"/>
      <c r="BG318" s="146"/>
    </row>
    <row r="319" spans="1:59" s="87" customFormat="1" ht="12.75" x14ac:dyDescent="0.25">
      <c r="A319" s="370"/>
      <c r="B319" s="366">
        <f>Demografia!B318</f>
        <v>0</v>
      </c>
      <c r="C319" s="366">
        <f>Demografia!C318</f>
        <v>0</v>
      </c>
      <c r="D319" s="367">
        <f>Demografia!D318</f>
        <v>0</v>
      </c>
      <c r="E319" s="367">
        <f>Demografia!F318</f>
        <v>0</v>
      </c>
      <c r="F319" s="82"/>
      <c r="G319" s="420"/>
      <c r="H319" s="245"/>
      <c r="I319" s="483"/>
      <c r="J319" s="483"/>
      <c r="K319" s="245"/>
      <c r="L319" s="245"/>
      <c r="M319" s="483"/>
      <c r="N319" s="245"/>
      <c r="O319" s="246"/>
      <c r="P319" s="266"/>
      <c r="Q319" s="266"/>
      <c r="R319" s="266"/>
      <c r="S319" s="266"/>
      <c r="T319" s="266"/>
      <c r="U319" s="245"/>
      <c r="V319" s="420"/>
      <c r="W319" s="420"/>
      <c r="X319" s="82"/>
      <c r="Y319" s="245"/>
      <c r="Z319" s="421"/>
      <c r="AA319" s="82"/>
      <c r="AB319" s="246"/>
      <c r="AC319" s="246"/>
      <c r="AD319" s="245"/>
      <c r="AE319" s="246"/>
      <c r="AF319" s="245"/>
      <c r="AG319" s="245"/>
      <c r="AH319" s="245"/>
      <c r="AI319" s="250"/>
      <c r="AJ319" s="250"/>
      <c r="AK319" s="250"/>
      <c r="AL319" s="250"/>
      <c r="AM319" s="482"/>
      <c r="AN319" s="250"/>
      <c r="AO319" s="250"/>
      <c r="AP319" s="250"/>
      <c r="AQ319" s="250"/>
      <c r="AR319" s="250"/>
      <c r="AS319" s="250"/>
      <c r="AT319" s="250"/>
      <c r="AU319" s="250"/>
      <c r="AV319" s="250"/>
      <c r="AW319" s="250"/>
      <c r="AX319" s="250"/>
      <c r="AY319" s="250"/>
      <c r="AZ319" s="252"/>
      <c r="BA319" s="482"/>
      <c r="BB319" s="567" t="str">
        <f t="shared" si="22"/>
        <v xml:space="preserve"> </v>
      </c>
      <c r="BC319" s="567" t="str">
        <f t="shared" si="23"/>
        <v xml:space="preserve"> </v>
      </c>
      <c r="BD319" s="567" t="str">
        <f t="shared" si="24"/>
        <v xml:space="preserve"> </v>
      </c>
      <c r="BE319" s="567" t="str">
        <f t="shared" si="25"/>
        <v xml:space="preserve"> </v>
      </c>
      <c r="BF319" s="82"/>
      <c r="BG319" s="318"/>
    </row>
    <row r="320" spans="1:59" s="87" customFormat="1" ht="12.75" x14ac:dyDescent="0.25">
      <c r="A320" s="370"/>
      <c r="B320" s="150">
        <f>Demografia!B319</f>
        <v>0</v>
      </c>
      <c r="C320" s="150">
        <f>Demografia!C319</f>
        <v>0</v>
      </c>
      <c r="D320" s="151">
        <f>Demografia!D319</f>
        <v>0</v>
      </c>
      <c r="E320" s="151">
        <f>Demografia!F319</f>
        <v>0</v>
      </c>
      <c r="F320" s="82"/>
      <c r="G320" s="242"/>
      <c r="H320" s="260"/>
      <c r="I320" s="261"/>
      <c r="J320" s="261"/>
      <c r="K320" s="260"/>
      <c r="L320" s="260"/>
      <c r="M320" s="261"/>
      <c r="N320" s="260"/>
      <c r="O320" s="244"/>
      <c r="P320" s="264"/>
      <c r="Q320" s="264"/>
      <c r="R320" s="264"/>
      <c r="S320" s="264"/>
      <c r="T320" s="264"/>
      <c r="U320" s="260"/>
      <c r="V320" s="242"/>
      <c r="W320" s="242"/>
      <c r="X320" s="82"/>
      <c r="Y320" s="260"/>
      <c r="Z320" s="153"/>
      <c r="AA320" s="82"/>
      <c r="AB320" s="244"/>
      <c r="AC320" s="244"/>
      <c r="AD320" s="260"/>
      <c r="AE320" s="244"/>
      <c r="AF320" s="260"/>
      <c r="AG320" s="260"/>
      <c r="AH320" s="260"/>
      <c r="AI320" s="249"/>
      <c r="AJ320" s="249"/>
      <c r="AK320" s="249"/>
      <c r="AL320" s="249"/>
      <c r="AM320" s="482"/>
      <c r="AN320" s="249"/>
      <c r="AO320" s="249"/>
      <c r="AP320" s="249"/>
      <c r="AQ320" s="249"/>
      <c r="AR320" s="249"/>
      <c r="AS320" s="249"/>
      <c r="AT320" s="249"/>
      <c r="AU320" s="249"/>
      <c r="AV320" s="249"/>
      <c r="AW320" s="249"/>
      <c r="AX320" s="249"/>
      <c r="AY320" s="249"/>
      <c r="AZ320" s="251"/>
      <c r="BA320" s="482"/>
      <c r="BB320" s="566" t="str">
        <f t="shared" si="22"/>
        <v xml:space="preserve"> </v>
      </c>
      <c r="BC320" s="566" t="str">
        <f t="shared" si="23"/>
        <v xml:space="preserve"> </v>
      </c>
      <c r="BD320" s="566" t="str">
        <f t="shared" si="24"/>
        <v xml:space="preserve"> </v>
      </c>
      <c r="BE320" s="566" t="str">
        <f t="shared" si="25"/>
        <v xml:space="preserve"> </v>
      </c>
      <c r="BF320" s="82"/>
      <c r="BG320" s="146"/>
    </row>
    <row r="321" spans="1:59" s="87" customFormat="1" ht="12.75" x14ac:dyDescent="0.25">
      <c r="A321" s="370"/>
      <c r="B321" s="366">
        <f>Demografia!B320</f>
        <v>0</v>
      </c>
      <c r="C321" s="366">
        <f>Demografia!C320</f>
        <v>0</v>
      </c>
      <c r="D321" s="367">
        <f>Demografia!D320</f>
        <v>0</v>
      </c>
      <c r="E321" s="367">
        <f>Demografia!F320</f>
        <v>0</v>
      </c>
      <c r="F321" s="82"/>
      <c r="G321" s="420"/>
      <c r="H321" s="245"/>
      <c r="I321" s="483"/>
      <c r="J321" s="483"/>
      <c r="K321" s="245"/>
      <c r="L321" s="245"/>
      <c r="M321" s="483"/>
      <c r="N321" s="245"/>
      <c r="O321" s="246"/>
      <c r="P321" s="266"/>
      <c r="Q321" s="266"/>
      <c r="R321" s="266"/>
      <c r="S321" s="266"/>
      <c r="T321" s="266"/>
      <c r="U321" s="245"/>
      <c r="V321" s="420"/>
      <c r="W321" s="420"/>
      <c r="X321" s="82"/>
      <c r="Y321" s="245"/>
      <c r="Z321" s="421"/>
      <c r="AA321" s="82"/>
      <c r="AB321" s="246"/>
      <c r="AC321" s="246"/>
      <c r="AD321" s="245"/>
      <c r="AE321" s="246"/>
      <c r="AF321" s="245"/>
      <c r="AG321" s="245"/>
      <c r="AH321" s="245"/>
      <c r="AI321" s="250"/>
      <c r="AJ321" s="250"/>
      <c r="AK321" s="250"/>
      <c r="AL321" s="250"/>
      <c r="AM321" s="482"/>
      <c r="AN321" s="250"/>
      <c r="AO321" s="250"/>
      <c r="AP321" s="250"/>
      <c r="AQ321" s="250"/>
      <c r="AR321" s="250"/>
      <c r="AS321" s="250"/>
      <c r="AT321" s="250"/>
      <c r="AU321" s="250"/>
      <c r="AV321" s="250"/>
      <c r="AW321" s="250"/>
      <c r="AX321" s="250"/>
      <c r="AY321" s="250"/>
      <c r="AZ321" s="252"/>
      <c r="BA321" s="482"/>
      <c r="BB321" s="567" t="str">
        <f t="shared" si="22"/>
        <v xml:space="preserve"> </v>
      </c>
      <c r="BC321" s="567" t="str">
        <f t="shared" si="23"/>
        <v xml:space="preserve"> </v>
      </c>
      <c r="BD321" s="567" t="str">
        <f t="shared" si="24"/>
        <v xml:space="preserve"> </v>
      </c>
      <c r="BE321" s="567" t="str">
        <f t="shared" si="25"/>
        <v xml:space="preserve"> </v>
      </c>
      <c r="BF321" s="82"/>
      <c r="BG321" s="318"/>
    </row>
    <row r="322" spans="1:59" s="87" customFormat="1" ht="12.75" x14ac:dyDescent="0.25">
      <c r="A322" s="370"/>
      <c r="B322" s="150">
        <f>Demografia!B321</f>
        <v>0</v>
      </c>
      <c r="C322" s="150">
        <f>Demografia!C321</f>
        <v>0</v>
      </c>
      <c r="D322" s="151">
        <f>Demografia!D321</f>
        <v>0</v>
      </c>
      <c r="E322" s="151">
        <f>Demografia!F321</f>
        <v>0</v>
      </c>
      <c r="F322" s="82"/>
      <c r="G322" s="242"/>
      <c r="H322" s="260"/>
      <c r="I322" s="261"/>
      <c r="J322" s="261"/>
      <c r="K322" s="260"/>
      <c r="L322" s="260"/>
      <c r="M322" s="261"/>
      <c r="N322" s="260"/>
      <c r="O322" s="244"/>
      <c r="P322" s="264"/>
      <c r="Q322" s="264"/>
      <c r="R322" s="264"/>
      <c r="S322" s="264"/>
      <c r="T322" s="264"/>
      <c r="U322" s="260"/>
      <c r="V322" s="242"/>
      <c r="W322" s="242"/>
      <c r="X322" s="82"/>
      <c r="Y322" s="260"/>
      <c r="Z322" s="153"/>
      <c r="AA322" s="82"/>
      <c r="AB322" s="244"/>
      <c r="AC322" s="244"/>
      <c r="AD322" s="260"/>
      <c r="AE322" s="244"/>
      <c r="AF322" s="260"/>
      <c r="AG322" s="260"/>
      <c r="AH322" s="260"/>
      <c r="AI322" s="249"/>
      <c r="AJ322" s="249"/>
      <c r="AK322" s="249"/>
      <c r="AL322" s="249"/>
      <c r="AM322" s="482"/>
      <c r="AN322" s="249"/>
      <c r="AO322" s="249"/>
      <c r="AP322" s="249"/>
      <c r="AQ322" s="249"/>
      <c r="AR322" s="249"/>
      <c r="AS322" s="249"/>
      <c r="AT322" s="249"/>
      <c r="AU322" s="249"/>
      <c r="AV322" s="249"/>
      <c r="AW322" s="249"/>
      <c r="AX322" s="249"/>
      <c r="AY322" s="249"/>
      <c r="AZ322" s="251"/>
      <c r="BA322" s="482"/>
      <c r="BB322" s="566" t="str">
        <f t="shared" si="22"/>
        <v xml:space="preserve"> </v>
      </c>
      <c r="BC322" s="566" t="str">
        <f t="shared" si="23"/>
        <v xml:space="preserve"> </v>
      </c>
      <c r="BD322" s="566" t="str">
        <f t="shared" si="24"/>
        <v xml:space="preserve"> </v>
      </c>
      <c r="BE322" s="566" t="str">
        <f t="shared" si="25"/>
        <v xml:space="preserve"> </v>
      </c>
      <c r="BF322" s="82"/>
      <c r="BG322" s="146"/>
    </row>
    <row r="323" spans="1:59" s="87" customFormat="1" ht="12.75" x14ac:dyDescent="0.25">
      <c r="A323" s="370"/>
      <c r="B323" s="366">
        <f>Demografia!B322</f>
        <v>0</v>
      </c>
      <c r="C323" s="366">
        <f>Demografia!C322</f>
        <v>0</v>
      </c>
      <c r="D323" s="367">
        <f>Demografia!D322</f>
        <v>0</v>
      </c>
      <c r="E323" s="367">
        <f>Demografia!F322</f>
        <v>0</v>
      </c>
      <c r="F323" s="82"/>
      <c r="G323" s="420"/>
      <c r="H323" s="245"/>
      <c r="I323" s="483"/>
      <c r="J323" s="483"/>
      <c r="K323" s="245"/>
      <c r="L323" s="245"/>
      <c r="M323" s="483"/>
      <c r="N323" s="245"/>
      <c r="O323" s="246"/>
      <c r="P323" s="266"/>
      <c r="Q323" s="266"/>
      <c r="R323" s="266"/>
      <c r="S323" s="266"/>
      <c r="T323" s="266"/>
      <c r="U323" s="245"/>
      <c r="V323" s="420"/>
      <c r="W323" s="420"/>
      <c r="X323" s="82"/>
      <c r="Y323" s="245"/>
      <c r="Z323" s="421"/>
      <c r="AA323" s="82"/>
      <c r="AB323" s="246"/>
      <c r="AC323" s="246"/>
      <c r="AD323" s="245"/>
      <c r="AE323" s="246"/>
      <c r="AF323" s="245"/>
      <c r="AG323" s="245"/>
      <c r="AH323" s="245"/>
      <c r="AI323" s="250"/>
      <c r="AJ323" s="250"/>
      <c r="AK323" s="250"/>
      <c r="AL323" s="250"/>
      <c r="AM323" s="482"/>
      <c r="AN323" s="250"/>
      <c r="AO323" s="250"/>
      <c r="AP323" s="250"/>
      <c r="AQ323" s="250"/>
      <c r="AR323" s="250"/>
      <c r="AS323" s="250"/>
      <c r="AT323" s="250"/>
      <c r="AU323" s="250"/>
      <c r="AV323" s="250"/>
      <c r="AW323" s="250"/>
      <c r="AX323" s="250"/>
      <c r="AY323" s="250"/>
      <c r="AZ323" s="252"/>
      <c r="BA323" s="482"/>
      <c r="BB323" s="567" t="str">
        <f t="shared" si="22"/>
        <v xml:space="preserve"> </v>
      </c>
      <c r="BC323" s="567" t="str">
        <f t="shared" si="23"/>
        <v xml:space="preserve"> </v>
      </c>
      <c r="BD323" s="567" t="str">
        <f t="shared" si="24"/>
        <v xml:space="preserve"> </v>
      </c>
      <c r="BE323" s="567" t="str">
        <f t="shared" si="25"/>
        <v xml:space="preserve"> </v>
      </c>
      <c r="BF323" s="82"/>
      <c r="BG323" s="318"/>
    </row>
    <row r="324" spans="1:59" s="87" customFormat="1" ht="12.75" x14ac:dyDescent="0.25">
      <c r="A324" s="370"/>
      <c r="B324" s="150">
        <f>Demografia!B323</f>
        <v>0</v>
      </c>
      <c r="C324" s="150">
        <f>Demografia!C323</f>
        <v>0</v>
      </c>
      <c r="D324" s="151">
        <f>Demografia!D323</f>
        <v>0</v>
      </c>
      <c r="E324" s="151">
        <f>Demografia!F323</f>
        <v>0</v>
      </c>
      <c r="F324" s="82"/>
      <c r="G324" s="242"/>
      <c r="H324" s="260"/>
      <c r="I324" s="261"/>
      <c r="J324" s="261"/>
      <c r="K324" s="260"/>
      <c r="L324" s="260"/>
      <c r="M324" s="261"/>
      <c r="N324" s="260"/>
      <c r="O324" s="244"/>
      <c r="P324" s="264"/>
      <c r="Q324" s="264"/>
      <c r="R324" s="264"/>
      <c r="S324" s="264"/>
      <c r="T324" s="264"/>
      <c r="U324" s="260"/>
      <c r="V324" s="242"/>
      <c r="W324" s="242"/>
      <c r="X324" s="82"/>
      <c r="Y324" s="260"/>
      <c r="Z324" s="153"/>
      <c r="AA324" s="82"/>
      <c r="AB324" s="244"/>
      <c r="AC324" s="244"/>
      <c r="AD324" s="260"/>
      <c r="AE324" s="244"/>
      <c r="AF324" s="260"/>
      <c r="AG324" s="260"/>
      <c r="AH324" s="260"/>
      <c r="AI324" s="249"/>
      <c r="AJ324" s="249"/>
      <c r="AK324" s="249"/>
      <c r="AL324" s="249"/>
      <c r="AM324" s="482"/>
      <c r="AN324" s="249"/>
      <c r="AO324" s="249"/>
      <c r="AP324" s="249"/>
      <c r="AQ324" s="249"/>
      <c r="AR324" s="249"/>
      <c r="AS324" s="249"/>
      <c r="AT324" s="249"/>
      <c r="AU324" s="249"/>
      <c r="AV324" s="249"/>
      <c r="AW324" s="249"/>
      <c r="AX324" s="249"/>
      <c r="AY324" s="249"/>
      <c r="AZ324" s="251"/>
      <c r="BA324" s="482"/>
      <c r="BB324" s="566" t="str">
        <f t="shared" si="22"/>
        <v xml:space="preserve"> </v>
      </c>
      <c r="BC324" s="566" t="str">
        <f t="shared" si="23"/>
        <v xml:space="preserve"> </v>
      </c>
      <c r="BD324" s="566" t="str">
        <f t="shared" si="24"/>
        <v xml:space="preserve"> </v>
      </c>
      <c r="BE324" s="566" t="str">
        <f t="shared" si="25"/>
        <v xml:space="preserve"> </v>
      </c>
      <c r="BF324" s="82"/>
      <c r="BG324" s="146"/>
    </row>
    <row r="325" spans="1:59" s="87" customFormat="1" ht="12.75" x14ac:dyDescent="0.25">
      <c r="A325" s="370"/>
      <c r="B325" s="366">
        <f>Demografia!B324</f>
        <v>0</v>
      </c>
      <c r="C325" s="366">
        <f>Demografia!C324</f>
        <v>0</v>
      </c>
      <c r="D325" s="367">
        <f>Demografia!D324</f>
        <v>0</v>
      </c>
      <c r="E325" s="367">
        <f>Demografia!F324</f>
        <v>0</v>
      </c>
      <c r="F325" s="82"/>
      <c r="G325" s="420"/>
      <c r="H325" s="245"/>
      <c r="I325" s="483"/>
      <c r="J325" s="483"/>
      <c r="K325" s="245"/>
      <c r="L325" s="245"/>
      <c r="M325" s="483"/>
      <c r="N325" s="245"/>
      <c r="O325" s="246"/>
      <c r="P325" s="266"/>
      <c r="Q325" s="266"/>
      <c r="R325" s="266"/>
      <c r="S325" s="266"/>
      <c r="T325" s="266"/>
      <c r="U325" s="245"/>
      <c r="V325" s="420"/>
      <c r="W325" s="420"/>
      <c r="X325" s="82"/>
      <c r="Y325" s="245"/>
      <c r="Z325" s="421"/>
      <c r="AA325" s="82"/>
      <c r="AB325" s="246"/>
      <c r="AC325" s="246"/>
      <c r="AD325" s="245"/>
      <c r="AE325" s="246"/>
      <c r="AF325" s="245"/>
      <c r="AG325" s="245"/>
      <c r="AH325" s="245"/>
      <c r="AI325" s="250"/>
      <c r="AJ325" s="250"/>
      <c r="AK325" s="250"/>
      <c r="AL325" s="250"/>
      <c r="AM325" s="482"/>
      <c r="AN325" s="250"/>
      <c r="AO325" s="250"/>
      <c r="AP325" s="250"/>
      <c r="AQ325" s="250"/>
      <c r="AR325" s="250"/>
      <c r="AS325" s="250"/>
      <c r="AT325" s="250"/>
      <c r="AU325" s="250"/>
      <c r="AV325" s="250"/>
      <c r="AW325" s="250"/>
      <c r="AX325" s="250"/>
      <c r="AY325" s="250"/>
      <c r="AZ325" s="252"/>
      <c r="BA325" s="482"/>
      <c r="BB325" s="567" t="str">
        <f t="shared" si="22"/>
        <v xml:space="preserve"> </v>
      </c>
      <c r="BC325" s="567" t="str">
        <f t="shared" si="23"/>
        <v xml:space="preserve"> </v>
      </c>
      <c r="BD325" s="567" t="str">
        <f t="shared" si="24"/>
        <v xml:space="preserve"> </v>
      </c>
      <c r="BE325" s="567" t="str">
        <f t="shared" si="25"/>
        <v xml:space="preserve"> </v>
      </c>
      <c r="BF325" s="82"/>
      <c r="BG325" s="318"/>
    </row>
    <row r="326" spans="1:59" s="87" customFormat="1" ht="12.75" x14ac:dyDescent="0.25">
      <c r="A326" s="370"/>
      <c r="B326" s="150">
        <f>Demografia!B325</f>
        <v>0</v>
      </c>
      <c r="C326" s="150">
        <f>Demografia!C325</f>
        <v>0</v>
      </c>
      <c r="D326" s="151">
        <f>Demografia!D325</f>
        <v>0</v>
      </c>
      <c r="E326" s="151">
        <f>Demografia!F325</f>
        <v>0</v>
      </c>
      <c r="F326" s="82"/>
      <c r="G326" s="242"/>
      <c r="H326" s="260"/>
      <c r="I326" s="261"/>
      <c r="J326" s="261"/>
      <c r="K326" s="260"/>
      <c r="L326" s="260"/>
      <c r="M326" s="261"/>
      <c r="N326" s="260"/>
      <c r="O326" s="244"/>
      <c r="P326" s="264"/>
      <c r="Q326" s="264"/>
      <c r="R326" s="264"/>
      <c r="S326" s="264"/>
      <c r="T326" s="264"/>
      <c r="U326" s="260"/>
      <c r="V326" s="242"/>
      <c r="W326" s="242"/>
      <c r="X326" s="82"/>
      <c r="Y326" s="260"/>
      <c r="Z326" s="153"/>
      <c r="AA326" s="82"/>
      <c r="AB326" s="244"/>
      <c r="AC326" s="244"/>
      <c r="AD326" s="260"/>
      <c r="AE326" s="244"/>
      <c r="AF326" s="260"/>
      <c r="AG326" s="260"/>
      <c r="AH326" s="260"/>
      <c r="AI326" s="249"/>
      <c r="AJ326" s="249"/>
      <c r="AK326" s="249"/>
      <c r="AL326" s="249"/>
      <c r="AM326" s="482"/>
      <c r="AN326" s="249"/>
      <c r="AO326" s="249"/>
      <c r="AP326" s="249"/>
      <c r="AQ326" s="249"/>
      <c r="AR326" s="249"/>
      <c r="AS326" s="249"/>
      <c r="AT326" s="249"/>
      <c r="AU326" s="249"/>
      <c r="AV326" s="249"/>
      <c r="AW326" s="249"/>
      <c r="AX326" s="249"/>
      <c r="AY326" s="249"/>
      <c r="AZ326" s="251"/>
      <c r="BA326" s="482"/>
      <c r="BB326" s="566" t="str">
        <f t="shared" si="22"/>
        <v xml:space="preserve"> </v>
      </c>
      <c r="BC326" s="566" t="str">
        <f t="shared" si="23"/>
        <v xml:space="preserve"> </v>
      </c>
      <c r="BD326" s="566" t="str">
        <f t="shared" si="24"/>
        <v xml:space="preserve"> </v>
      </c>
      <c r="BE326" s="566" t="str">
        <f t="shared" si="25"/>
        <v xml:space="preserve"> </v>
      </c>
      <c r="BF326" s="82"/>
      <c r="BG326" s="146"/>
    </row>
    <row r="327" spans="1:59" s="87" customFormat="1" ht="12.75" x14ac:dyDescent="0.25">
      <c r="A327" s="370"/>
      <c r="B327" s="366">
        <f>Demografia!B326</f>
        <v>0</v>
      </c>
      <c r="C327" s="366">
        <f>Demografia!C326</f>
        <v>0</v>
      </c>
      <c r="D327" s="367">
        <f>Demografia!D326</f>
        <v>0</v>
      </c>
      <c r="E327" s="367">
        <f>Demografia!F326</f>
        <v>0</v>
      </c>
      <c r="F327" s="82"/>
      <c r="G327" s="420"/>
      <c r="H327" s="245"/>
      <c r="I327" s="483"/>
      <c r="J327" s="483"/>
      <c r="K327" s="245"/>
      <c r="L327" s="245"/>
      <c r="M327" s="483"/>
      <c r="N327" s="245"/>
      <c r="O327" s="246"/>
      <c r="P327" s="266"/>
      <c r="Q327" s="266"/>
      <c r="R327" s="266"/>
      <c r="S327" s="266"/>
      <c r="T327" s="266"/>
      <c r="U327" s="245"/>
      <c r="V327" s="420"/>
      <c r="W327" s="420"/>
      <c r="X327" s="82"/>
      <c r="Y327" s="245"/>
      <c r="Z327" s="421"/>
      <c r="AA327" s="82"/>
      <c r="AB327" s="246"/>
      <c r="AC327" s="246"/>
      <c r="AD327" s="245"/>
      <c r="AE327" s="246"/>
      <c r="AF327" s="245"/>
      <c r="AG327" s="245"/>
      <c r="AH327" s="245"/>
      <c r="AI327" s="250"/>
      <c r="AJ327" s="250"/>
      <c r="AK327" s="250"/>
      <c r="AL327" s="250"/>
      <c r="AM327" s="482"/>
      <c r="AN327" s="250"/>
      <c r="AO327" s="250"/>
      <c r="AP327" s="250"/>
      <c r="AQ327" s="250"/>
      <c r="AR327" s="250"/>
      <c r="AS327" s="250"/>
      <c r="AT327" s="250"/>
      <c r="AU327" s="250"/>
      <c r="AV327" s="250"/>
      <c r="AW327" s="250"/>
      <c r="AX327" s="250"/>
      <c r="AY327" s="250"/>
      <c r="AZ327" s="252"/>
      <c r="BA327" s="482"/>
      <c r="BB327" s="567" t="str">
        <f t="shared" si="22"/>
        <v xml:space="preserve"> </v>
      </c>
      <c r="BC327" s="567" t="str">
        <f t="shared" si="23"/>
        <v xml:space="preserve"> </v>
      </c>
      <c r="BD327" s="567" t="str">
        <f t="shared" si="24"/>
        <v xml:space="preserve"> </v>
      </c>
      <c r="BE327" s="567" t="str">
        <f t="shared" si="25"/>
        <v xml:space="preserve"> </v>
      </c>
      <c r="BF327" s="82"/>
      <c r="BG327" s="318"/>
    </row>
    <row r="328" spans="1:59" s="87" customFormat="1" ht="12.75" x14ac:dyDescent="0.25">
      <c r="A328" s="370"/>
      <c r="B328" s="150">
        <f>Demografia!B327</f>
        <v>0</v>
      </c>
      <c r="C328" s="150">
        <f>Demografia!C327</f>
        <v>0</v>
      </c>
      <c r="D328" s="151">
        <f>Demografia!D327</f>
        <v>0</v>
      </c>
      <c r="E328" s="151">
        <f>Demografia!F327</f>
        <v>0</v>
      </c>
      <c r="F328" s="82"/>
      <c r="G328" s="242"/>
      <c r="H328" s="260"/>
      <c r="I328" s="261"/>
      <c r="J328" s="261"/>
      <c r="K328" s="260"/>
      <c r="L328" s="260"/>
      <c r="M328" s="261"/>
      <c r="N328" s="260"/>
      <c r="O328" s="244"/>
      <c r="P328" s="264"/>
      <c r="Q328" s="264"/>
      <c r="R328" s="264"/>
      <c r="S328" s="264"/>
      <c r="T328" s="264"/>
      <c r="U328" s="260"/>
      <c r="V328" s="242"/>
      <c r="W328" s="242"/>
      <c r="X328" s="82"/>
      <c r="Y328" s="260"/>
      <c r="Z328" s="153"/>
      <c r="AA328" s="82"/>
      <c r="AB328" s="244"/>
      <c r="AC328" s="244"/>
      <c r="AD328" s="260"/>
      <c r="AE328" s="244"/>
      <c r="AF328" s="260"/>
      <c r="AG328" s="260"/>
      <c r="AH328" s="260"/>
      <c r="AI328" s="249"/>
      <c r="AJ328" s="249"/>
      <c r="AK328" s="249"/>
      <c r="AL328" s="249"/>
      <c r="AM328" s="482"/>
      <c r="AN328" s="249"/>
      <c r="AO328" s="249"/>
      <c r="AP328" s="249"/>
      <c r="AQ328" s="249"/>
      <c r="AR328" s="249"/>
      <c r="AS328" s="249"/>
      <c r="AT328" s="249"/>
      <c r="AU328" s="249"/>
      <c r="AV328" s="249"/>
      <c r="AW328" s="249"/>
      <c r="AX328" s="249"/>
      <c r="AY328" s="249"/>
      <c r="AZ328" s="251"/>
      <c r="BA328" s="482"/>
      <c r="BB328" s="566" t="str">
        <f t="shared" si="22"/>
        <v xml:space="preserve"> </v>
      </c>
      <c r="BC328" s="566" t="str">
        <f t="shared" si="23"/>
        <v xml:space="preserve"> </v>
      </c>
      <c r="BD328" s="566" t="str">
        <f t="shared" si="24"/>
        <v xml:space="preserve"> </v>
      </c>
      <c r="BE328" s="566" t="str">
        <f t="shared" si="25"/>
        <v xml:space="preserve"> </v>
      </c>
      <c r="BF328" s="82"/>
      <c r="BG328" s="146"/>
    </row>
    <row r="329" spans="1:59" s="87" customFormat="1" ht="12.75" x14ac:dyDescent="0.25">
      <c r="A329" s="370"/>
      <c r="B329" s="366">
        <f>Demografia!B328</f>
        <v>0</v>
      </c>
      <c r="C329" s="366">
        <f>Demografia!C328</f>
        <v>0</v>
      </c>
      <c r="D329" s="367">
        <f>Demografia!D328</f>
        <v>0</v>
      </c>
      <c r="E329" s="367">
        <f>Demografia!F328</f>
        <v>0</v>
      </c>
      <c r="F329" s="82"/>
      <c r="G329" s="420"/>
      <c r="H329" s="245"/>
      <c r="I329" s="483"/>
      <c r="J329" s="483"/>
      <c r="K329" s="245"/>
      <c r="L329" s="245"/>
      <c r="M329" s="483"/>
      <c r="N329" s="245"/>
      <c r="O329" s="246"/>
      <c r="P329" s="266"/>
      <c r="Q329" s="266"/>
      <c r="R329" s="266"/>
      <c r="S329" s="266"/>
      <c r="T329" s="266"/>
      <c r="U329" s="245"/>
      <c r="V329" s="420"/>
      <c r="W329" s="420"/>
      <c r="X329" s="82"/>
      <c r="Y329" s="245"/>
      <c r="Z329" s="421"/>
      <c r="AA329" s="82"/>
      <c r="AB329" s="246"/>
      <c r="AC329" s="246"/>
      <c r="AD329" s="245"/>
      <c r="AE329" s="246"/>
      <c r="AF329" s="245"/>
      <c r="AG329" s="245"/>
      <c r="AH329" s="245"/>
      <c r="AI329" s="250"/>
      <c r="AJ329" s="250"/>
      <c r="AK329" s="250"/>
      <c r="AL329" s="250"/>
      <c r="AM329" s="482"/>
      <c r="AN329" s="250"/>
      <c r="AO329" s="250"/>
      <c r="AP329" s="250"/>
      <c r="AQ329" s="250"/>
      <c r="AR329" s="250"/>
      <c r="AS329" s="250"/>
      <c r="AT329" s="250"/>
      <c r="AU329" s="250"/>
      <c r="AV329" s="250"/>
      <c r="AW329" s="250"/>
      <c r="AX329" s="250"/>
      <c r="AY329" s="250"/>
      <c r="AZ329" s="252"/>
      <c r="BA329" s="482"/>
      <c r="BB329" s="567" t="str">
        <f t="shared" si="22"/>
        <v xml:space="preserve"> </v>
      </c>
      <c r="BC329" s="567" t="str">
        <f t="shared" si="23"/>
        <v xml:space="preserve"> </v>
      </c>
      <c r="BD329" s="567" t="str">
        <f t="shared" si="24"/>
        <v xml:space="preserve"> </v>
      </c>
      <c r="BE329" s="567" t="str">
        <f t="shared" si="25"/>
        <v xml:space="preserve"> </v>
      </c>
      <c r="BF329" s="82"/>
      <c r="BG329" s="318"/>
    </row>
    <row r="330" spans="1:59" s="87" customFormat="1" ht="12.75" x14ac:dyDescent="0.25">
      <c r="A330" s="370"/>
      <c r="B330" s="150">
        <f>Demografia!B329</f>
        <v>0</v>
      </c>
      <c r="C330" s="150">
        <f>Demografia!C329</f>
        <v>0</v>
      </c>
      <c r="D330" s="151">
        <f>Demografia!D329</f>
        <v>0</v>
      </c>
      <c r="E330" s="151">
        <f>Demografia!F329</f>
        <v>0</v>
      </c>
      <c r="F330" s="82"/>
      <c r="G330" s="242"/>
      <c r="H330" s="260"/>
      <c r="I330" s="261"/>
      <c r="J330" s="261"/>
      <c r="K330" s="260"/>
      <c r="L330" s="260"/>
      <c r="M330" s="261"/>
      <c r="N330" s="260"/>
      <c r="O330" s="244"/>
      <c r="P330" s="264"/>
      <c r="Q330" s="264"/>
      <c r="R330" s="264"/>
      <c r="S330" s="264"/>
      <c r="T330" s="264"/>
      <c r="U330" s="260"/>
      <c r="V330" s="242"/>
      <c r="W330" s="242"/>
      <c r="X330" s="82"/>
      <c r="Y330" s="260"/>
      <c r="Z330" s="153"/>
      <c r="AA330" s="82"/>
      <c r="AB330" s="244"/>
      <c r="AC330" s="244"/>
      <c r="AD330" s="260"/>
      <c r="AE330" s="244"/>
      <c r="AF330" s="260"/>
      <c r="AG330" s="260"/>
      <c r="AH330" s="260"/>
      <c r="AI330" s="249"/>
      <c r="AJ330" s="249"/>
      <c r="AK330" s="249"/>
      <c r="AL330" s="249"/>
      <c r="AM330" s="482"/>
      <c r="AN330" s="249"/>
      <c r="AO330" s="249"/>
      <c r="AP330" s="249"/>
      <c r="AQ330" s="249"/>
      <c r="AR330" s="249"/>
      <c r="AS330" s="249"/>
      <c r="AT330" s="249"/>
      <c r="AU330" s="249"/>
      <c r="AV330" s="249"/>
      <c r="AW330" s="249"/>
      <c r="AX330" s="249"/>
      <c r="AY330" s="249"/>
      <c r="AZ330" s="251"/>
      <c r="BA330" s="482"/>
      <c r="BB330" s="566" t="str">
        <f t="shared" si="22"/>
        <v xml:space="preserve"> </v>
      </c>
      <c r="BC330" s="566" t="str">
        <f t="shared" si="23"/>
        <v xml:space="preserve"> </v>
      </c>
      <c r="BD330" s="566" t="str">
        <f t="shared" si="24"/>
        <v xml:space="preserve"> </v>
      </c>
      <c r="BE330" s="566" t="str">
        <f t="shared" si="25"/>
        <v xml:space="preserve"> </v>
      </c>
      <c r="BF330" s="82"/>
      <c r="BG330" s="146"/>
    </row>
    <row r="331" spans="1:59" s="87" customFormat="1" ht="12.75" x14ac:dyDescent="0.25">
      <c r="A331" s="370"/>
      <c r="B331" s="366">
        <f>Demografia!B330</f>
        <v>0</v>
      </c>
      <c r="C331" s="366">
        <f>Demografia!C330</f>
        <v>0</v>
      </c>
      <c r="D331" s="367">
        <f>Demografia!D330</f>
        <v>0</v>
      </c>
      <c r="E331" s="367">
        <f>Demografia!F330</f>
        <v>0</v>
      </c>
      <c r="F331" s="82"/>
      <c r="G331" s="420"/>
      <c r="H331" s="245"/>
      <c r="I331" s="483"/>
      <c r="J331" s="483"/>
      <c r="K331" s="245"/>
      <c r="L331" s="245"/>
      <c r="M331" s="483"/>
      <c r="N331" s="245"/>
      <c r="O331" s="246"/>
      <c r="P331" s="266"/>
      <c r="Q331" s="266"/>
      <c r="R331" s="266"/>
      <c r="S331" s="266"/>
      <c r="T331" s="266"/>
      <c r="U331" s="245"/>
      <c r="V331" s="420"/>
      <c r="W331" s="420"/>
      <c r="X331" s="82"/>
      <c r="Y331" s="245"/>
      <c r="Z331" s="421"/>
      <c r="AA331" s="82"/>
      <c r="AB331" s="246"/>
      <c r="AC331" s="246"/>
      <c r="AD331" s="245"/>
      <c r="AE331" s="246"/>
      <c r="AF331" s="245"/>
      <c r="AG331" s="245"/>
      <c r="AH331" s="245"/>
      <c r="AI331" s="250"/>
      <c r="AJ331" s="250"/>
      <c r="AK331" s="250"/>
      <c r="AL331" s="250"/>
      <c r="AM331" s="482"/>
      <c r="AN331" s="250"/>
      <c r="AO331" s="250"/>
      <c r="AP331" s="250"/>
      <c r="AQ331" s="250"/>
      <c r="AR331" s="250"/>
      <c r="AS331" s="250"/>
      <c r="AT331" s="250"/>
      <c r="AU331" s="250"/>
      <c r="AV331" s="250"/>
      <c r="AW331" s="250"/>
      <c r="AX331" s="250"/>
      <c r="AY331" s="250"/>
      <c r="AZ331" s="252"/>
      <c r="BA331" s="482"/>
      <c r="BB331" s="567" t="str">
        <f t="shared" si="22"/>
        <v xml:space="preserve"> </v>
      </c>
      <c r="BC331" s="567" t="str">
        <f t="shared" si="23"/>
        <v xml:space="preserve"> </v>
      </c>
      <c r="BD331" s="567" t="str">
        <f t="shared" si="24"/>
        <v xml:space="preserve"> </v>
      </c>
      <c r="BE331" s="567" t="str">
        <f t="shared" si="25"/>
        <v xml:space="preserve"> </v>
      </c>
      <c r="BF331" s="82"/>
      <c r="BG331" s="318"/>
    </row>
    <row r="332" spans="1:59" s="87" customFormat="1" ht="12.75" x14ac:dyDescent="0.25">
      <c r="A332" s="370"/>
      <c r="B332" s="150">
        <f>Demografia!B331</f>
        <v>0</v>
      </c>
      <c r="C332" s="150">
        <f>Demografia!C331</f>
        <v>0</v>
      </c>
      <c r="D332" s="151">
        <f>Demografia!D331</f>
        <v>0</v>
      </c>
      <c r="E332" s="151">
        <f>Demografia!F331</f>
        <v>0</v>
      </c>
      <c r="F332" s="82"/>
      <c r="G332" s="242"/>
      <c r="H332" s="260"/>
      <c r="I332" s="261"/>
      <c r="J332" s="261"/>
      <c r="K332" s="260"/>
      <c r="L332" s="260"/>
      <c r="M332" s="261"/>
      <c r="N332" s="260"/>
      <c r="O332" s="244"/>
      <c r="P332" s="264"/>
      <c r="Q332" s="264"/>
      <c r="R332" s="264"/>
      <c r="S332" s="264"/>
      <c r="T332" s="264"/>
      <c r="U332" s="260"/>
      <c r="V332" s="242"/>
      <c r="W332" s="242"/>
      <c r="X332" s="82"/>
      <c r="Y332" s="260"/>
      <c r="Z332" s="153"/>
      <c r="AA332" s="82"/>
      <c r="AB332" s="244"/>
      <c r="AC332" s="244"/>
      <c r="AD332" s="260"/>
      <c r="AE332" s="244"/>
      <c r="AF332" s="260"/>
      <c r="AG332" s="260"/>
      <c r="AH332" s="260"/>
      <c r="AI332" s="249"/>
      <c r="AJ332" s="249"/>
      <c r="AK332" s="249"/>
      <c r="AL332" s="249"/>
      <c r="AM332" s="482"/>
      <c r="AN332" s="249"/>
      <c r="AO332" s="249"/>
      <c r="AP332" s="249"/>
      <c r="AQ332" s="249"/>
      <c r="AR332" s="249"/>
      <c r="AS332" s="249"/>
      <c r="AT332" s="249"/>
      <c r="AU332" s="249"/>
      <c r="AV332" s="249"/>
      <c r="AW332" s="249"/>
      <c r="AX332" s="249"/>
      <c r="AY332" s="249"/>
      <c r="AZ332" s="251"/>
      <c r="BA332" s="482"/>
      <c r="BB332" s="566" t="str">
        <f t="shared" si="22"/>
        <v xml:space="preserve"> </v>
      </c>
      <c r="BC332" s="566" t="str">
        <f t="shared" si="23"/>
        <v xml:space="preserve"> </v>
      </c>
      <c r="BD332" s="566" t="str">
        <f t="shared" si="24"/>
        <v xml:space="preserve"> </v>
      </c>
      <c r="BE332" s="566" t="str">
        <f t="shared" si="25"/>
        <v xml:space="preserve"> </v>
      </c>
      <c r="BF332" s="82"/>
      <c r="BG332" s="146"/>
    </row>
    <row r="333" spans="1:59" s="87" customFormat="1" ht="12.75" x14ac:dyDescent="0.25">
      <c r="A333" s="370"/>
      <c r="B333" s="366">
        <f>Demografia!B332</f>
        <v>0</v>
      </c>
      <c r="C333" s="366">
        <f>Demografia!C332</f>
        <v>0</v>
      </c>
      <c r="D333" s="367">
        <f>Demografia!D332</f>
        <v>0</v>
      </c>
      <c r="E333" s="367">
        <f>Demografia!F332</f>
        <v>0</v>
      </c>
      <c r="F333" s="82"/>
      <c r="G333" s="420"/>
      <c r="H333" s="245"/>
      <c r="I333" s="483"/>
      <c r="J333" s="483"/>
      <c r="K333" s="245"/>
      <c r="L333" s="245"/>
      <c r="M333" s="483"/>
      <c r="N333" s="245"/>
      <c r="O333" s="246"/>
      <c r="P333" s="266"/>
      <c r="Q333" s="266"/>
      <c r="R333" s="266"/>
      <c r="S333" s="266"/>
      <c r="T333" s="266"/>
      <c r="U333" s="245"/>
      <c r="V333" s="420"/>
      <c r="W333" s="420"/>
      <c r="X333" s="82"/>
      <c r="Y333" s="245"/>
      <c r="Z333" s="421"/>
      <c r="AA333" s="82"/>
      <c r="AB333" s="246"/>
      <c r="AC333" s="246"/>
      <c r="AD333" s="245"/>
      <c r="AE333" s="246"/>
      <c r="AF333" s="245"/>
      <c r="AG333" s="245"/>
      <c r="AH333" s="245"/>
      <c r="AI333" s="250"/>
      <c r="AJ333" s="250"/>
      <c r="AK333" s="250"/>
      <c r="AL333" s="250"/>
      <c r="AM333" s="482"/>
      <c r="AN333" s="250"/>
      <c r="AO333" s="250"/>
      <c r="AP333" s="250"/>
      <c r="AQ333" s="250"/>
      <c r="AR333" s="250"/>
      <c r="AS333" s="250"/>
      <c r="AT333" s="250"/>
      <c r="AU333" s="250"/>
      <c r="AV333" s="250"/>
      <c r="AW333" s="250"/>
      <c r="AX333" s="250"/>
      <c r="AY333" s="250"/>
      <c r="AZ333" s="252"/>
      <c r="BA333" s="482"/>
      <c r="BB333" s="567" t="str">
        <f t="shared" si="22"/>
        <v xml:space="preserve"> </v>
      </c>
      <c r="BC333" s="567" t="str">
        <f t="shared" si="23"/>
        <v xml:space="preserve"> </v>
      </c>
      <c r="BD333" s="567" t="str">
        <f t="shared" si="24"/>
        <v xml:space="preserve"> </v>
      </c>
      <c r="BE333" s="567" t="str">
        <f t="shared" si="25"/>
        <v xml:space="preserve"> </v>
      </c>
      <c r="BF333" s="82"/>
      <c r="BG333" s="318"/>
    </row>
    <row r="334" spans="1:59" s="87" customFormat="1" ht="12.75" x14ac:dyDescent="0.25">
      <c r="A334" s="370"/>
      <c r="B334" s="150">
        <f>Demografia!B333</f>
        <v>0</v>
      </c>
      <c r="C334" s="150">
        <f>Demografia!C333</f>
        <v>0</v>
      </c>
      <c r="D334" s="151">
        <f>Demografia!D333</f>
        <v>0</v>
      </c>
      <c r="E334" s="151">
        <f>Demografia!F333</f>
        <v>0</v>
      </c>
      <c r="F334" s="82"/>
      <c r="G334" s="242"/>
      <c r="H334" s="260"/>
      <c r="I334" s="261"/>
      <c r="J334" s="261"/>
      <c r="K334" s="260"/>
      <c r="L334" s="260"/>
      <c r="M334" s="261"/>
      <c r="N334" s="260"/>
      <c r="O334" s="244"/>
      <c r="P334" s="264"/>
      <c r="Q334" s="264"/>
      <c r="R334" s="264"/>
      <c r="S334" s="264"/>
      <c r="T334" s="264"/>
      <c r="U334" s="260"/>
      <c r="V334" s="242"/>
      <c r="W334" s="242"/>
      <c r="X334" s="82"/>
      <c r="Y334" s="260"/>
      <c r="Z334" s="153"/>
      <c r="AA334" s="82"/>
      <c r="AB334" s="244"/>
      <c r="AC334" s="244"/>
      <c r="AD334" s="260"/>
      <c r="AE334" s="244"/>
      <c r="AF334" s="260"/>
      <c r="AG334" s="260"/>
      <c r="AH334" s="260"/>
      <c r="AI334" s="249"/>
      <c r="AJ334" s="249"/>
      <c r="AK334" s="249"/>
      <c r="AL334" s="249"/>
      <c r="AM334" s="482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51"/>
      <c r="BA334" s="482"/>
      <c r="BB334" s="566" t="str">
        <f t="shared" si="22"/>
        <v xml:space="preserve"> </v>
      </c>
      <c r="BC334" s="566" t="str">
        <f t="shared" si="23"/>
        <v xml:space="preserve"> </v>
      </c>
      <c r="BD334" s="566" t="str">
        <f t="shared" si="24"/>
        <v xml:space="preserve"> </v>
      </c>
      <c r="BE334" s="566" t="str">
        <f t="shared" si="25"/>
        <v xml:space="preserve"> </v>
      </c>
      <c r="BF334" s="82"/>
      <c r="BG334" s="146"/>
    </row>
    <row r="335" spans="1:59" s="87" customFormat="1" ht="12.75" x14ac:dyDescent="0.25">
      <c r="A335" s="370"/>
      <c r="B335" s="366">
        <f>Demografia!B334</f>
        <v>0</v>
      </c>
      <c r="C335" s="366">
        <f>Demografia!C334</f>
        <v>0</v>
      </c>
      <c r="D335" s="367">
        <f>Demografia!D334</f>
        <v>0</v>
      </c>
      <c r="E335" s="367">
        <f>Demografia!F334</f>
        <v>0</v>
      </c>
      <c r="F335" s="82"/>
      <c r="G335" s="420"/>
      <c r="H335" s="245"/>
      <c r="I335" s="483"/>
      <c r="J335" s="483"/>
      <c r="K335" s="245"/>
      <c r="L335" s="245"/>
      <c r="M335" s="483"/>
      <c r="N335" s="245"/>
      <c r="O335" s="246"/>
      <c r="P335" s="266"/>
      <c r="Q335" s="266"/>
      <c r="R335" s="266"/>
      <c r="S335" s="266"/>
      <c r="T335" s="266"/>
      <c r="U335" s="245"/>
      <c r="V335" s="420"/>
      <c r="W335" s="420"/>
      <c r="X335" s="82"/>
      <c r="Y335" s="245"/>
      <c r="Z335" s="421"/>
      <c r="AA335" s="82"/>
      <c r="AB335" s="246"/>
      <c r="AC335" s="246"/>
      <c r="AD335" s="245"/>
      <c r="AE335" s="246"/>
      <c r="AF335" s="245"/>
      <c r="AG335" s="245"/>
      <c r="AH335" s="245"/>
      <c r="AI335" s="250"/>
      <c r="AJ335" s="250"/>
      <c r="AK335" s="250"/>
      <c r="AL335" s="250"/>
      <c r="AM335" s="482"/>
      <c r="AN335" s="250"/>
      <c r="AO335" s="250"/>
      <c r="AP335" s="250"/>
      <c r="AQ335" s="250"/>
      <c r="AR335" s="250"/>
      <c r="AS335" s="250"/>
      <c r="AT335" s="250"/>
      <c r="AU335" s="250"/>
      <c r="AV335" s="250"/>
      <c r="AW335" s="250"/>
      <c r="AX335" s="250"/>
      <c r="AY335" s="250"/>
      <c r="AZ335" s="252"/>
      <c r="BA335" s="482"/>
      <c r="BB335" s="567" t="str">
        <f t="shared" si="22"/>
        <v xml:space="preserve"> </v>
      </c>
      <c r="BC335" s="567" t="str">
        <f t="shared" si="23"/>
        <v xml:space="preserve"> </v>
      </c>
      <c r="BD335" s="567" t="str">
        <f t="shared" si="24"/>
        <v xml:space="preserve"> </v>
      </c>
      <c r="BE335" s="567" t="str">
        <f t="shared" si="25"/>
        <v xml:space="preserve"> </v>
      </c>
      <c r="BF335" s="82"/>
      <c r="BG335" s="318"/>
    </row>
    <row r="336" spans="1:59" s="87" customFormat="1" ht="12.75" x14ac:dyDescent="0.25">
      <c r="A336" s="370"/>
      <c r="B336" s="150">
        <f>Demografia!B335</f>
        <v>0</v>
      </c>
      <c r="C336" s="150">
        <f>Demografia!C335</f>
        <v>0</v>
      </c>
      <c r="D336" s="151">
        <f>Demografia!D335</f>
        <v>0</v>
      </c>
      <c r="E336" s="151">
        <f>Demografia!F335</f>
        <v>0</v>
      </c>
      <c r="F336" s="82"/>
      <c r="G336" s="242"/>
      <c r="H336" s="260"/>
      <c r="I336" s="261"/>
      <c r="J336" s="261"/>
      <c r="K336" s="260"/>
      <c r="L336" s="260"/>
      <c r="M336" s="261"/>
      <c r="N336" s="260"/>
      <c r="O336" s="244"/>
      <c r="P336" s="264"/>
      <c r="Q336" s="264"/>
      <c r="R336" s="264"/>
      <c r="S336" s="264"/>
      <c r="T336" s="264"/>
      <c r="U336" s="260"/>
      <c r="V336" s="242"/>
      <c r="W336" s="242"/>
      <c r="X336" s="82"/>
      <c r="Y336" s="260"/>
      <c r="Z336" s="153"/>
      <c r="AA336" s="82"/>
      <c r="AB336" s="244"/>
      <c r="AC336" s="244"/>
      <c r="AD336" s="260"/>
      <c r="AE336" s="244"/>
      <c r="AF336" s="260"/>
      <c r="AG336" s="260"/>
      <c r="AH336" s="260"/>
      <c r="AI336" s="249"/>
      <c r="AJ336" s="249"/>
      <c r="AK336" s="249"/>
      <c r="AL336" s="249"/>
      <c r="AM336" s="482"/>
      <c r="AN336" s="249"/>
      <c r="AO336" s="249"/>
      <c r="AP336" s="249"/>
      <c r="AQ336" s="249"/>
      <c r="AR336" s="249"/>
      <c r="AS336" s="249"/>
      <c r="AT336" s="249"/>
      <c r="AU336" s="249"/>
      <c r="AV336" s="249"/>
      <c r="AW336" s="249"/>
      <c r="AX336" s="249"/>
      <c r="AY336" s="249"/>
      <c r="AZ336" s="251"/>
      <c r="BA336" s="482"/>
      <c r="BB336" s="566" t="str">
        <f t="shared" si="22"/>
        <v xml:space="preserve"> </v>
      </c>
      <c r="BC336" s="566" t="str">
        <f t="shared" si="23"/>
        <v xml:space="preserve"> </v>
      </c>
      <c r="BD336" s="566" t="str">
        <f t="shared" si="24"/>
        <v xml:space="preserve"> </v>
      </c>
      <c r="BE336" s="566" t="str">
        <f t="shared" si="25"/>
        <v xml:space="preserve"> </v>
      </c>
      <c r="BF336" s="82"/>
      <c r="BG336" s="146"/>
    </row>
    <row r="337" spans="1:59" s="87" customFormat="1" ht="12.75" x14ac:dyDescent="0.25">
      <c r="A337" s="370"/>
      <c r="B337" s="366">
        <f>Demografia!B336</f>
        <v>0</v>
      </c>
      <c r="C337" s="366">
        <f>Demografia!C336</f>
        <v>0</v>
      </c>
      <c r="D337" s="367">
        <f>Demografia!D336</f>
        <v>0</v>
      </c>
      <c r="E337" s="367">
        <f>Demografia!F336</f>
        <v>0</v>
      </c>
      <c r="F337" s="82"/>
      <c r="G337" s="420"/>
      <c r="H337" s="245"/>
      <c r="I337" s="483"/>
      <c r="J337" s="483"/>
      <c r="K337" s="245"/>
      <c r="L337" s="245"/>
      <c r="M337" s="483"/>
      <c r="N337" s="245"/>
      <c r="O337" s="246"/>
      <c r="P337" s="266"/>
      <c r="Q337" s="266"/>
      <c r="R337" s="266"/>
      <c r="S337" s="266"/>
      <c r="T337" s="266"/>
      <c r="U337" s="245"/>
      <c r="V337" s="420"/>
      <c r="W337" s="420"/>
      <c r="X337" s="82"/>
      <c r="Y337" s="245"/>
      <c r="Z337" s="421"/>
      <c r="AA337" s="82"/>
      <c r="AB337" s="246"/>
      <c r="AC337" s="246"/>
      <c r="AD337" s="245"/>
      <c r="AE337" s="246"/>
      <c r="AF337" s="245"/>
      <c r="AG337" s="245"/>
      <c r="AH337" s="245"/>
      <c r="AI337" s="250"/>
      <c r="AJ337" s="250"/>
      <c r="AK337" s="250"/>
      <c r="AL337" s="250"/>
      <c r="AM337" s="482"/>
      <c r="AN337" s="250"/>
      <c r="AO337" s="250"/>
      <c r="AP337" s="250"/>
      <c r="AQ337" s="250"/>
      <c r="AR337" s="250"/>
      <c r="AS337" s="250"/>
      <c r="AT337" s="250"/>
      <c r="AU337" s="250"/>
      <c r="AV337" s="250"/>
      <c r="AW337" s="250"/>
      <c r="AX337" s="250"/>
      <c r="AY337" s="250"/>
      <c r="AZ337" s="252"/>
      <c r="BA337" s="482"/>
      <c r="BB337" s="567" t="str">
        <f t="shared" ref="BB337:BB400" si="26">IF(AG337=0," ",AN337/AI337)</f>
        <v xml:space="preserve"> </v>
      </c>
      <c r="BC337" s="567" t="str">
        <f t="shared" si="23"/>
        <v xml:space="preserve"> </v>
      </c>
      <c r="BD337" s="567" t="str">
        <f t="shared" si="24"/>
        <v xml:space="preserve"> </v>
      </c>
      <c r="BE337" s="567" t="str">
        <f t="shared" si="25"/>
        <v xml:space="preserve"> </v>
      </c>
      <c r="BF337" s="82"/>
      <c r="BG337" s="318"/>
    </row>
    <row r="338" spans="1:59" s="87" customFormat="1" ht="12.75" x14ac:dyDescent="0.25">
      <c r="A338" s="370"/>
      <c r="B338" s="150">
        <f>Demografia!B337</f>
        <v>0</v>
      </c>
      <c r="C338" s="150">
        <f>Demografia!C337</f>
        <v>0</v>
      </c>
      <c r="D338" s="151">
        <f>Demografia!D337</f>
        <v>0</v>
      </c>
      <c r="E338" s="151">
        <f>Demografia!F337</f>
        <v>0</v>
      </c>
      <c r="F338" s="82"/>
      <c r="G338" s="242"/>
      <c r="H338" s="260"/>
      <c r="I338" s="261"/>
      <c r="J338" s="261"/>
      <c r="K338" s="260"/>
      <c r="L338" s="260"/>
      <c r="M338" s="261"/>
      <c r="N338" s="260"/>
      <c r="O338" s="244"/>
      <c r="P338" s="264"/>
      <c r="Q338" s="264"/>
      <c r="R338" s="264"/>
      <c r="S338" s="264"/>
      <c r="T338" s="264"/>
      <c r="U338" s="260"/>
      <c r="V338" s="242"/>
      <c r="W338" s="242"/>
      <c r="X338" s="82"/>
      <c r="Y338" s="260"/>
      <c r="Z338" s="153"/>
      <c r="AA338" s="82"/>
      <c r="AB338" s="244"/>
      <c r="AC338" s="244"/>
      <c r="AD338" s="260"/>
      <c r="AE338" s="244"/>
      <c r="AF338" s="260"/>
      <c r="AG338" s="260"/>
      <c r="AH338" s="260"/>
      <c r="AI338" s="249"/>
      <c r="AJ338" s="249"/>
      <c r="AK338" s="249"/>
      <c r="AL338" s="249"/>
      <c r="AM338" s="482"/>
      <c r="AN338" s="249"/>
      <c r="AO338" s="249"/>
      <c r="AP338" s="249"/>
      <c r="AQ338" s="249"/>
      <c r="AR338" s="249"/>
      <c r="AS338" s="249"/>
      <c r="AT338" s="249"/>
      <c r="AU338" s="249"/>
      <c r="AV338" s="249"/>
      <c r="AW338" s="249"/>
      <c r="AX338" s="249"/>
      <c r="AY338" s="249"/>
      <c r="AZ338" s="251"/>
      <c r="BA338" s="482"/>
      <c r="BB338" s="566" t="str">
        <f t="shared" si="26"/>
        <v xml:space="preserve"> </v>
      </c>
      <c r="BC338" s="566" t="str">
        <f t="shared" si="23"/>
        <v xml:space="preserve"> </v>
      </c>
      <c r="BD338" s="566" t="str">
        <f t="shared" si="24"/>
        <v xml:space="preserve"> </v>
      </c>
      <c r="BE338" s="566" t="str">
        <f t="shared" si="25"/>
        <v xml:space="preserve"> </v>
      </c>
      <c r="BF338" s="82"/>
      <c r="BG338" s="146"/>
    </row>
    <row r="339" spans="1:59" s="87" customFormat="1" ht="12.75" x14ac:dyDescent="0.25">
      <c r="A339" s="370"/>
      <c r="B339" s="366">
        <f>Demografia!B338</f>
        <v>0</v>
      </c>
      <c r="C339" s="366">
        <f>Demografia!C338</f>
        <v>0</v>
      </c>
      <c r="D339" s="367">
        <f>Demografia!D338</f>
        <v>0</v>
      </c>
      <c r="E339" s="367">
        <f>Demografia!F338</f>
        <v>0</v>
      </c>
      <c r="F339" s="82"/>
      <c r="G339" s="420"/>
      <c r="H339" s="245"/>
      <c r="I339" s="483"/>
      <c r="J339" s="483"/>
      <c r="K339" s="245"/>
      <c r="L339" s="245"/>
      <c r="M339" s="483"/>
      <c r="N339" s="245"/>
      <c r="O339" s="246"/>
      <c r="P339" s="266"/>
      <c r="Q339" s="266"/>
      <c r="R339" s="266"/>
      <c r="S339" s="266"/>
      <c r="T339" s="266"/>
      <c r="U339" s="245"/>
      <c r="V339" s="420"/>
      <c r="W339" s="420"/>
      <c r="X339" s="82"/>
      <c r="Y339" s="245"/>
      <c r="Z339" s="421"/>
      <c r="AA339" s="82"/>
      <c r="AB339" s="246"/>
      <c r="AC339" s="246"/>
      <c r="AD339" s="245"/>
      <c r="AE339" s="246"/>
      <c r="AF339" s="245"/>
      <c r="AG339" s="245"/>
      <c r="AH339" s="245"/>
      <c r="AI339" s="250"/>
      <c r="AJ339" s="250"/>
      <c r="AK339" s="250"/>
      <c r="AL339" s="250"/>
      <c r="AM339" s="482"/>
      <c r="AN339" s="250"/>
      <c r="AO339" s="250"/>
      <c r="AP339" s="250"/>
      <c r="AQ339" s="250"/>
      <c r="AR339" s="250"/>
      <c r="AS339" s="250"/>
      <c r="AT339" s="250"/>
      <c r="AU339" s="250"/>
      <c r="AV339" s="250"/>
      <c r="AW339" s="250"/>
      <c r="AX339" s="250"/>
      <c r="AY339" s="250"/>
      <c r="AZ339" s="252"/>
      <c r="BA339" s="482"/>
      <c r="BB339" s="567" t="str">
        <f t="shared" si="26"/>
        <v xml:space="preserve"> </v>
      </c>
      <c r="BC339" s="567" t="str">
        <f t="shared" ref="BC339:BC402" si="27">IF(OR(AG339=0,P339=0)," ",AN339/P339)</f>
        <v xml:space="preserve"> </v>
      </c>
      <c r="BD339" s="567" t="str">
        <f t="shared" ref="BD339:BD402" si="28">IF(OR(AG339&gt;5,AG339&lt;1)," ",AO339/AJ339)</f>
        <v xml:space="preserve"> </v>
      </c>
      <c r="BE339" s="567" t="str">
        <f t="shared" ref="BE339:BE402" si="29">IF(OR(AG339&gt;5,AG339&lt;1,P339=0)," ",AO339/P339)</f>
        <v xml:space="preserve"> </v>
      </c>
      <c r="BF339" s="82"/>
      <c r="BG339" s="318"/>
    </row>
    <row r="340" spans="1:59" s="87" customFormat="1" ht="12.75" x14ac:dyDescent="0.25">
      <c r="A340" s="370"/>
      <c r="B340" s="150">
        <f>Demografia!B339</f>
        <v>0</v>
      </c>
      <c r="C340" s="150">
        <f>Demografia!C339</f>
        <v>0</v>
      </c>
      <c r="D340" s="151">
        <f>Demografia!D339</f>
        <v>0</v>
      </c>
      <c r="E340" s="151">
        <f>Demografia!F339</f>
        <v>0</v>
      </c>
      <c r="F340" s="82"/>
      <c r="G340" s="242"/>
      <c r="H340" s="260"/>
      <c r="I340" s="261"/>
      <c r="J340" s="261"/>
      <c r="K340" s="260"/>
      <c r="L340" s="260"/>
      <c r="M340" s="261"/>
      <c r="N340" s="260"/>
      <c r="O340" s="244"/>
      <c r="P340" s="264"/>
      <c r="Q340" s="264"/>
      <c r="R340" s="264"/>
      <c r="S340" s="264"/>
      <c r="T340" s="264"/>
      <c r="U340" s="260"/>
      <c r="V340" s="242"/>
      <c r="W340" s="242"/>
      <c r="X340" s="82"/>
      <c r="Y340" s="260"/>
      <c r="Z340" s="153"/>
      <c r="AA340" s="82"/>
      <c r="AB340" s="244"/>
      <c r="AC340" s="244"/>
      <c r="AD340" s="260"/>
      <c r="AE340" s="244"/>
      <c r="AF340" s="260"/>
      <c r="AG340" s="260"/>
      <c r="AH340" s="260"/>
      <c r="AI340" s="249"/>
      <c r="AJ340" s="249"/>
      <c r="AK340" s="249"/>
      <c r="AL340" s="249"/>
      <c r="AM340" s="482"/>
      <c r="AN340" s="249"/>
      <c r="AO340" s="249"/>
      <c r="AP340" s="249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51"/>
      <c r="BA340" s="482"/>
      <c r="BB340" s="566" t="str">
        <f t="shared" si="26"/>
        <v xml:space="preserve"> </v>
      </c>
      <c r="BC340" s="566" t="str">
        <f t="shared" si="27"/>
        <v xml:space="preserve"> </v>
      </c>
      <c r="BD340" s="566" t="str">
        <f t="shared" si="28"/>
        <v xml:space="preserve"> </v>
      </c>
      <c r="BE340" s="566" t="str">
        <f t="shared" si="29"/>
        <v xml:space="preserve"> </v>
      </c>
      <c r="BF340" s="82"/>
      <c r="BG340" s="146"/>
    </row>
    <row r="341" spans="1:59" s="87" customFormat="1" ht="12.75" x14ac:dyDescent="0.25">
      <c r="A341" s="370"/>
      <c r="B341" s="366">
        <f>Demografia!B340</f>
        <v>0</v>
      </c>
      <c r="C341" s="366">
        <f>Demografia!C340</f>
        <v>0</v>
      </c>
      <c r="D341" s="367">
        <f>Demografia!D340</f>
        <v>0</v>
      </c>
      <c r="E341" s="367">
        <f>Demografia!F340</f>
        <v>0</v>
      </c>
      <c r="F341" s="82"/>
      <c r="G341" s="420"/>
      <c r="H341" s="245"/>
      <c r="I341" s="483"/>
      <c r="J341" s="483"/>
      <c r="K341" s="245"/>
      <c r="L341" s="245"/>
      <c r="M341" s="483"/>
      <c r="N341" s="245"/>
      <c r="O341" s="246"/>
      <c r="P341" s="266"/>
      <c r="Q341" s="266"/>
      <c r="R341" s="266"/>
      <c r="S341" s="266"/>
      <c r="T341" s="266"/>
      <c r="U341" s="245"/>
      <c r="V341" s="420"/>
      <c r="W341" s="420"/>
      <c r="X341" s="82"/>
      <c r="Y341" s="245"/>
      <c r="Z341" s="421"/>
      <c r="AA341" s="82"/>
      <c r="AB341" s="246"/>
      <c r="AC341" s="246"/>
      <c r="AD341" s="245"/>
      <c r="AE341" s="246"/>
      <c r="AF341" s="245"/>
      <c r="AG341" s="245"/>
      <c r="AH341" s="245"/>
      <c r="AI341" s="250"/>
      <c r="AJ341" s="250"/>
      <c r="AK341" s="250"/>
      <c r="AL341" s="250"/>
      <c r="AM341" s="482"/>
      <c r="AN341" s="250"/>
      <c r="AO341" s="250"/>
      <c r="AP341" s="250"/>
      <c r="AQ341" s="250"/>
      <c r="AR341" s="250"/>
      <c r="AS341" s="250"/>
      <c r="AT341" s="250"/>
      <c r="AU341" s="250"/>
      <c r="AV341" s="250"/>
      <c r="AW341" s="250"/>
      <c r="AX341" s="250"/>
      <c r="AY341" s="250"/>
      <c r="AZ341" s="252"/>
      <c r="BA341" s="482"/>
      <c r="BB341" s="567" t="str">
        <f t="shared" si="26"/>
        <v xml:space="preserve"> </v>
      </c>
      <c r="BC341" s="567" t="str">
        <f t="shared" si="27"/>
        <v xml:space="preserve"> </v>
      </c>
      <c r="BD341" s="567" t="str">
        <f t="shared" si="28"/>
        <v xml:space="preserve"> </v>
      </c>
      <c r="BE341" s="567" t="str">
        <f t="shared" si="29"/>
        <v xml:space="preserve"> </v>
      </c>
      <c r="BF341" s="82"/>
      <c r="BG341" s="318"/>
    </row>
    <row r="342" spans="1:59" s="87" customFormat="1" ht="12.75" x14ac:dyDescent="0.25">
      <c r="A342" s="370"/>
      <c r="B342" s="150">
        <f>Demografia!B341</f>
        <v>0</v>
      </c>
      <c r="C342" s="150">
        <f>Demografia!C341</f>
        <v>0</v>
      </c>
      <c r="D342" s="151">
        <f>Demografia!D341</f>
        <v>0</v>
      </c>
      <c r="E342" s="151">
        <f>Demografia!F341</f>
        <v>0</v>
      </c>
      <c r="F342" s="82"/>
      <c r="G342" s="242"/>
      <c r="H342" s="260"/>
      <c r="I342" s="261"/>
      <c r="J342" s="261"/>
      <c r="K342" s="260"/>
      <c r="L342" s="260"/>
      <c r="M342" s="261"/>
      <c r="N342" s="260"/>
      <c r="O342" s="244"/>
      <c r="P342" s="264"/>
      <c r="Q342" s="264"/>
      <c r="R342" s="264"/>
      <c r="S342" s="264"/>
      <c r="T342" s="264"/>
      <c r="U342" s="260"/>
      <c r="V342" s="242"/>
      <c r="W342" s="242"/>
      <c r="X342" s="82"/>
      <c r="Y342" s="260"/>
      <c r="Z342" s="153"/>
      <c r="AA342" s="82"/>
      <c r="AB342" s="244"/>
      <c r="AC342" s="244"/>
      <c r="AD342" s="260"/>
      <c r="AE342" s="244"/>
      <c r="AF342" s="260"/>
      <c r="AG342" s="260"/>
      <c r="AH342" s="260"/>
      <c r="AI342" s="249"/>
      <c r="AJ342" s="249"/>
      <c r="AK342" s="249"/>
      <c r="AL342" s="249"/>
      <c r="AM342" s="482"/>
      <c r="AN342" s="249"/>
      <c r="AO342" s="249"/>
      <c r="AP342" s="249"/>
      <c r="AQ342" s="249"/>
      <c r="AR342" s="249"/>
      <c r="AS342" s="249"/>
      <c r="AT342" s="249"/>
      <c r="AU342" s="249"/>
      <c r="AV342" s="249"/>
      <c r="AW342" s="249"/>
      <c r="AX342" s="249"/>
      <c r="AY342" s="249"/>
      <c r="AZ342" s="251"/>
      <c r="BA342" s="482"/>
      <c r="BB342" s="566" t="str">
        <f t="shared" si="26"/>
        <v xml:space="preserve"> </v>
      </c>
      <c r="BC342" s="566" t="str">
        <f t="shared" si="27"/>
        <v xml:space="preserve"> </v>
      </c>
      <c r="BD342" s="566" t="str">
        <f t="shared" si="28"/>
        <v xml:space="preserve"> </v>
      </c>
      <c r="BE342" s="566" t="str">
        <f t="shared" si="29"/>
        <v xml:space="preserve"> </v>
      </c>
      <c r="BF342" s="82"/>
      <c r="BG342" s="146"/>
    </row>
    <row r="343" spans="1:59" s="87" customFormat="1" ht="12.75" x14ac:dyDescent="0.25">
      <c r="A343" s="370"/>
      <c r="B343" s="366">
        <f>Demografia!B342</f>
        <v>0</v>
      </c>
      <c r="C343" s="366">
        <f>Demografia!C342</f>
        <v>0</v>
      </c>
      <c r="D343" s="367">
        <f>Demografia!D342</f>
        <v>0</v>
      </c>
      <c r="E343" s="367">
        <f>Demografia!F342</f>
        <v>0</v>
      </c>
      <c r="F343" s="82"/>
      <c r="G343" s="420"/>
      <c r="H343" s="245"/>
      <c r="I343" s="483"/>
      <c r="J343" s="483"/>
      <c r="K343" s="245"/>
      <c r="L343" s="245"/>
      <c r="M343" s="483"/>
      <c r="N343" s="245"/>
      <c r="O343" s="246"/>
      <c r="P343" s="266"/>
      <c r="Q343" s="266"/>
      <c r="R343" s="266"/>
      <c r="S343" s="266"/>
      <c r="T343" s="266"/>
      <c r="U343" s="245"/>
      <c r="V343" s="420"/>
      <c r="W343" s="420"/>
      <c r="X343" s="82"/>
      <c r="Y343" s="245"/>
      <c r="Z343" s="421"/>
      <c r="AA343" s="82"/>
      <c r="AB343" s="246"/>
      <c r="AC343" s="246"/>
      <c r="AD343" s="245"/>
      <c r="AE343" s="246"/>
      <c r="AF343" s="245"/>
      <c r="AG343" s="245"/>
      <c r="AH343" s="245"/>
      <c r="AI343" s="250"/>
      <c r="AJ343" s="250"/>
      <c r="AK343" s="250"/>
      <c r="AL343" s="250"/>
      <c r="AM343" s="482"/>
      <c r="AN343" s="250"/>
      <c r="AO343" s="250"/>
      <c r="AP343" s="250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2"/>
      <c r="BA343" s="482"/>
      <c r="BB343" s="567" t="str">
        <f t="shared" si="26"/>
        <v xml:space="preserve"> </v>
      </c>
      <c r="BC343" s="567" t="str">
        <f t="shared" si="27"/>
        <v xml:space="preserve"> </v>
      </c>
      <c r="BD343" s="567" t="str">
        <f t="shared" si="28"/>
        <v xml:space="preserve"> </v>
      </c>
      <c r="BE343" s="567" t="str">
        <f t="shared" si="29"/>
        <v xml:space="preserve"> </v>
      </c>
      <c r="BF343" s="82"/>
      <c r="BG343" s="318"/>
    </row>
    <row r="344" spans="1:59" s="87" customFormat="1" ht="12.75" x14ac:dyDescent="0.25">
      <c r="A344" s="370"/>
      <c r="B344" s="150">
        <f>Demografia!B343</f>
        <v>0</v>
      </c>
      <c r="C344" s="150">
        <f>Demografia!C343</f>
        <v>0</v>
      </c>
      <c r="D344" s="151">
        <f>Demografia!D343</f>
        <v>0</v>
      </c>
      <c r="E344" s="151">
        <f>Demografia!F343</f>
        <v>0</v>
      </c>
      <c r="F344" s="82"/>
      <c r="G344" s="242"/>
      <c r="H344" s="260"/>
      <c r="I344" s="261"/>
      <c r="J344" s="261"/>
      <c r="K344" s="260"/>
      <c r="L344" s="260"/>
      <c r="M344" s="261"/>
      <c r="N344" s="260"/>
      <c r="O344" s="244"/>
      <c r="P344" s="264"/>
      <c r="Q344" s="264"/>
      <c r="R344" s="264"/>
      <c r="S344" s="264"/>
      <c r="T344" s="264"/>
      <c r="U344" s="260"/>
      <c r="V344" s="242"/>
      <c r="W344" s="242"/>
      <c r="X344" s="82"/>
      <c r="Y344" s="260"/>
      <c r="Z344" s="153"/>
      <c r="AA344" s="82"/>
      <c r="AB344" s="244"/>
      <c r="AC344" s="244"/>
      <c r="AD344" s="260"/>
      <c r="AE344" s="244"/>
      <c r="AF344" s="260"/>
      <c r="AG344" s="260"/>
      <c r="AH344" s="260"/>
      <c r="AI344" s="249"/>
      <c r="AJ344" s="249"/>
      <c r="AK344" s="249"/>
      <c r="AL344" s="249"/>
      <c r="AM344" s="482"/>
      <c r="AN344" s="249"/>
      <c r="AO344" s="249"/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51"/>
      <c r="BA344" s="482"/>
      <c r="BB344" s="566" t="str">
        <f t="shared" si="26"/>
        <v xml:space="preserve"> </v>
      </c>
      <c r="BC344" s="566" t="str">
        <f t="shared" si="27"/>
        <v xml:space="preserve"> </v>
      </c>
      <c r="BD344" s="566" t="str">
        <f t="shared" si="28"/>
        <v xml:space="preserve"> </v>
      </c>
      <c r="BE344" s="566" t="str">
        <f t="shared" si="29"/>
        <v xml:space="preserve"> </v>
      </c>
      <c r="BF344" s="82"/>
      <c r="BG344" s="146"/>
    </row>
    <row r="345" spans="1:59" s="87" customFormat="1" ht="12.75" x14ac:dyDescent="0.25">
      <c r="A345" s="370"/>
      <c r="B345" s="366">
        <f>Demografia!B344</f>
        <v>0</v>
      </c>
      <c r="C345" s="366">
        <f>Demografia!C344</f>
        <v>0</v>
      </c>
      <c r="D345" s="367">
        <f>Demografia!D344</f>
        <v>0</v>
      </c>
      <c r="E345" s="367">
        <f>Demografia!F344</f>
        <v>0</v>
      </c>
      <c r="F345" s="82"/>
      <c r="G345" s="420"/>
      <c r="H345" s="245"/>
      <c r="I345" s="483"/>
      <c r="J345" s="483"/>
      <c r="K345" s="245"/>
      <c r="L345" s="245"/>
      <c r="M345" s="483"/>
      <c r="N345" s="245"/>
      <c r="O345" s="246"/>
      <c r="P345" s="266"/>
      <c r="Q345" s="266"/>
      <c r="R345" s="266"/>
      <c r="S345" s="266"/>
      <c r="T345" s="266"/>
      <c r="U345" s="245"/>
      <c r="V345" s="420"/>
      <c r="W345" s="420"/>
      <c r="X345" s="82"/>
      <c r="Y345" s="245"/>
      <c r="Z345" s="421"/>
      <c r="AA345" s="82"/>
      <c r="AB345" s="246"/>
      <c r="AC345" s="246"/>
      <c r="AD345" s="245"/>
      <c r="AE345" s="246"/>
      <c r="AF345" s="245"/>
      <c r="AG345" s="245"/>
      <c r="AH345" s="245"/>
      <c r="AI345" s="250"/>
      <c r="AJ345" s="250"/>
      <c r="AK345" s="250"/>
      <c r="AL345" s="250"/>
      <c r="AM345" s="482"/>
      <c r="AN345" s="250"/>
      <c r="AO345" s="250"/>
      <c r="AP345" s="250"/>
      <c r="AQ345" s="250"/>
      <c r="AR345" s="250"/>
      <c r="AS345" s="250"/>
      <c r="AT345" s="250"/>
      <c r="AU345" s="250"/>
      <c r="AV345" s="250"/>
      <c r="AW345" s="250"/>
      <c r="AX345" s="250"/>
      <c r="AY345" s="250"/>
      <c r="AZ345" s="252"/>
      <c r="BA345" s="482"/>
      <c r="BB345" s="567" t="str">
        <f t="shared" si="26"/>
        <v xml:space="preserve"> </v>
      </c>
      <c r="BC345" s="567" t="str">
        <f t="shared" si="27"/>
        <v xml:space="preserve"> </v>
      </c>
      <c r="BD345" s="567" t="str">
        <f t="shared" si="28"/>
        <v xml:space="preserve"> </v>
      </c>
      <c r="BE345" s="567" t="str">
        <f t="shared" si="29"/>
        <v xml:space="preserve"> </v>
      </c>
      <c r="BF345" s="82"/>
      <c r="BG345" s="318"/>
    </row>
    <row r="346" spans="1:59" s="87" customFormat="1" ht="12.75" x14ac:dyDescent="0.25">
      <c r="A346" s="370"/>
      <c r="B346" s="150">
        <f>Demografia!B345</f>
        <v>0</v>
      </c>
      <c r="C346" s="150">
        <f>Demografia!C345</f>
        <v>0</v>
      </c>
      <c r="D346" s="151">
        <f>Demografia!D345</f>
        <v>0</v>
      </c>
      <c r="E346" s="151">
        <f>Demografia!F345</f>
        <v>0</v>
      </c>
      <c r="F346" s="82"/>
      <c r="G346" s="242"/>
      <c r="H346" s="260"/>
      <c r="I346" s="261"/>
      <c r="J346" s="261"/>
      <c r="K346" s="260"/>
      <c r="L346" s="260"/>
      <c r="M346" s="261"/>
      <c r="N346" s="260"/>
      <c r="O346" s="244"/>
      <c r="P346" s="264"/>
      <c r="Q346" s="264"/>
      <c r="R346" s="264"/>
      <c r="S346" s="264"/>
      <c r="T346" s="264"/>
      <c r="U346" s="260"/>
      <c r="V346" s="242"/>
      <c r="W346" s="242"/>
      <c r="X346" s="82"/>
      <c r="Y346" s="260"/>
      <c r="Z346" s="153"/>
      <c r="AA346" s="82"/>
      <c r="AB346" s="244"/>
      <c r="AC346" s="244"/>
      <c r="AD346" s="260"/>
      <c r="AE346" s="244"/>
      <c r="AF346" s="260"/>
      <c r="AG346" s="260"/>
      <c r="AH346" s="260"/>
      <c r="AI346" s="249"/>
      <c r="AJ346" s="249"/>
      <c r="AK346" s="249"/>
      <c r="AL346" s="249"/>
      <c r="AM346" s="482"/>
      <c r="AN346" s="249"/>
      <c r="AO346" s="249"/>
      <c r="AP346" s="249"/>
      <c r="AQ346" s="249"/>
      <c r="AR346" s="249"/>
      <c r="AS346" s="249"/>
      <c r="AT346" s="249"/>
      <c r="AU346" s="249"/>
      <c r="AV346" s="249"/>
      <c r="AW346" s="249"/>
      <c r="AX346" s="249"/>
      <c r="AY346" s="249"/>
      <c r="AZ346" s="251"/>
      <c r="BA346" s="482"/>
      <c r="BB346" s="566" t="str">
        <f t="shared" si="26"/>
        <v xml:space="preserve"> </v>
      </c>
      <c r="BC346" s="566" t="str">
        <f t="shared" si="27"/>
        <v xml:space="preserve"> </v>
      </c>
      <c r="BD346" s="566" t="str">
        <f t="shared" si="28"/>
        <v xml:space="preserve"> </v>
      </c>
      <c r="BE346" s="566" t="str">
        <f t="shared" si="29"/>
        <v xml:space="preserve"> </v>
      </c>
      <c r="BF346" s="82"/>
      <c r="BG346" s="146"/>
    </row>
    <row r="347" spans="1:59" s="87" customFormat="1" ht="12.75" x14ac:dyDescent="0.25">
      <c r="A347" s="370"/>
      <c r="B347" s="366">
        <f>Demografia!B346</f>
        <v>0</v>
      </c>
      <c r="C347" s="366">
        <f>Demografia!C346</f>
        <v>0</v>
      </c>
      <c r="D347" s="367">
        <f>Demografia!D346</f>
        <v>0</v>
      </c>
      <c r="E347" s="367">
        <f>Demografia!F346</f>
        <v>0</v>
      </c>
      <c r="F347" s="82"/>
      <c r="G347" s="420"/>
      <c r="H347" s="245"/>
      <c r="I347" s="483"/>
      <c r="J347" s="483"/>
      <c r="K347" s="245"/>
      <c r="L347" s="245"/>
      <c r="M347" s="483"/>
      <c r="N347" s="245"/>
      <c r="O347" s="246"/>
      <c r="P347" s="266"/>
      <c r="Q347" s="266"/>
      <c r="R347" s="266"/>
      <c r="S347" s="266"/>
      <c r="T347" s="266"/>
      <c r="U347" s="245"/>
      <c r="V347" s="420"/>
      <c r="W347" s="420"/>
      <c r="X347" s="82"/>
      <c r="Y347" s="245"/>
      <c r="Z347" s="421"/>
      <c r="AA347" s="82"/>
      <c r="AB347" s="246"/>
      <c r="AC347" s="246"/>
      <c r="AD347" s="245"/>
      <c r="AE347" s="246"/>
      <c r="AF347" s="245"/>
      <c r="AG347" s="245"/>
      <c r="AH347" s="245"/>
      <c r="AI347" s="250"/>
      <c r="AJ347" s="250"/>
      <c r="AK347" s="250"/>
      <c r="AL347" s="250"/>
      <c r="AM347" s="482"/>
      <c r="AN347" s="250"/>
      <c r="AO347" s="250"/>
      <c r="AP347" s="250"/>
      <c r="AQ347" s="250"/>
      <c r="AR347" s="250"/>
      <c r="AS347" s="250"/>
      <c r="AT347" s="250"/>
      <c r="AU347" s="250"/>
      <c r="AV347" s="250"/>
      <c r="AW347" s="250"/>
      <c r="AX347" s="250"/>
      <c r="AY347" s="250"/>
      <c r="AZ347" s="252"/>
      <c r="BA347" s="482"/>
      <c r="BB347" s="567" t="str">
        <f t="shared" si="26"/>
        <v xml:space="preserve"> </v>
      </c>
      <c r="BC347" s="567" t="str">
        <f t="shared" si="27"/>
        <v xml:space="preserve"> </v>
      </c>
      <c r="BD347" s="567" t="str">
        <f t="shared" si="28"/>
        <v xml:space="preserve"> </v>
      </c>
      <c r="BE347" s="567" t="str">
        <f t="shared" si="29"/>
        <v xml:space="preserve"> </v>
      </c>
      <c r="BF347" s="82"/>
      <c r="BG347" s="318"/>
    </row>
    <row r="348" spans="1:59" s="87" customFormat="1" ht="12.75" x14ac:dyDescent="0.25">
      <c r="A348" s="370"/>
      <c r="B348" s="150">
        <f>Demografia!B347</f>
        <v>0</v>
      </c>
      <c r="C348" s="150">
        <f>Demografia!C347</f>
        <v>0</v>
      </c>
      <c r="D348" s="151">
        <f>Demografia!D347</f>
        <v>0</v>
      </c>
      <c r="E348" s="151">
        <f>Demografia!F347</f>
        <v>0</v>
      </c>
      <c r="F348" s="82"/>
      <c r="G348" s="242"/>
      <c r="H348" s="260"/>
      <c r="I348" s="261"/>
      <c r="J348" s="261"/>
      <c r="K348" s="260"/>
      <c r="L348" s="260"/>
      <c r="M348" s="261"/>
      <c r="N348" s="260"/>
      <c r="O348" s="244"/>
      <c r="P348" s="264"/>
      <c r="Q348" s="264"/>
      <c r="R348" s="264"/>
      <c r="S348" s="264"/>
      <c r="T348" s="264"/>
      <c r="U348" s="260"/>
      <c r="V348" s="242"/>
      <c r="W348" s="242"/>
      <c r="X348" s="82"/>
      <c r="Y348" s="260"/>
      <c r="Z348" s="153"/>
      <c r="AA348" s="82"/>
      <c r="AB348" s="244"/>
      <c r="AC348" s="244"/>
      <c r="AD348" s="260"/>
      <c r="AE348" s="244"/>
      <c r="AF348" s="260"/>
      <c r="AG348" s="260"/>
      <c r="AH348" s="260"/>
      <c r="AI348" s="249"/>
      <c r="AJ348" s="249"/>
      <c r="AK348" s="249"/>
      <c r="AL348" s="249"/>
      <c r="AM348" s="482"/>
      <c r="AN348" s="249"/>
      <c r="AO348" s="249"/>
      <c r="AP348" s="249"/>
      <c r="AQ348" s="249"/>
      <c r="AR348" s="249"/>
      <c r="AS348" s="249"/>
      <c r="AT348" s="249"/>
      <c r="AU348" s="249"/>
      <c r="AV348" s="249"/>
      <c r="AW348" s="249"/>
      <c r="AX348" s="249"/>
      <c r="AY348" s="249"/>
      <c r="AZ348" s="251"/>
      <c r="BA348" s="482"/>
      <c r="BB348" s="566" t="str">
        <f t="shared" si="26"/>
        <v xml:space="preserve"> </v>
      </c>
      <c r="BC348" s="566" t="str">
        <f t="shared" si="27"/>
        <v xml:space="preserve"> </v>
      </c>
      <c r="BD348" s="566" t="str">
        <f t="shared" si="28"/>
        <v xml:space="preserve"> </v>
      </c>
      <c r="BE348" s="566" t="str">
        <f t="shared" si="29"/>
        <v xml:space="preserve"> </v>
      </c>
      <c r="BF348" s="82"/>
      <c r="BG348" s="146"/>
    </row>
    <row r="349" spans="1:59" s="87" customFormat="1" ht="12.75" x14ac:dyDescent="0.25">
      <c r="A349" s="370"/>
      <c r="B349" s="366">
        <f>Demografia!B348</f>
        <v>0</v>
      </c>
      <c r="C349" s="366">
        <f>Demografia!C348</f>
        <v>0</v>
      </c>
      <c r="D349" s="367">
        <f>Demografia!D348</f>
        <v>0</v>
      </c>
      <c r="E349" s="367">
        <f>Demografia!F348</f>
        <v>0</v>
      </c>
      <c r="F349" s="82"/>
      <c r="G349" s="420"/>
      <c r="H349" s="245"/>
      <c r="I349" s="483"/>
      <c r="J349" s="483"/>
      <c r="K349" s="245"/>
      <c r="L349" s="245"/>
      <c r="M349" s="483"/>
      <c r="N349" s="245"/>
      <c r="O349" s="246"/>
      <c r="P349" s="266"/>
      <c r="Q349" s="266"/>
      <c r="R349" s="266"/>
      <c r="S349" s="266"/>
      <c r="T349" s="266"/>
      <c r="U349" s="245"/>
      <c r="V349" s="420"/>
      <c r="W349" s="420"/>
      <c r="X349" s="82"/>
      <c r="Y349" s="245"/>
      <c r="Z349" s="421"/>
      <c r="AA349" s="82"/>
      <c r="AB349" s="246"/>
      <c r="AC349" s="246"/>
      <c r="AD349" s="245"/>
      <c r="AE349" s="246"/>
      <c r="AF349" s="245"/>
      <c r="AG349" s="245"/>
      <c r="AH349" s="245"/>
      <c r="AI349" s="250"/>
      <c r="AJ349" s="250"/>
      <c r="AK349" s="250"/>
      <c r="AL349" s="250"/>
      <c r="AM349" s="482"/>
      <c r="AN349" s="250"/>
      <c r="AO349" s="250"/>
      <c r="AP349" s="250"/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2"/>
      <c r="BA349" s="482"/>
      <c r="BB349" s="567" t="str">
        <f t="shared" si="26"/>
        <v xml:space="preserve"> </v>
      </c>
      <c r="BC349" s="567" t="str">
        <f t="shared" si="27"/>
        <v xml:space="preserve"> </v>
      </c>
      <c r="BD349" s="567" t="str">
        <f t="shared" si="28"/>
        <v xml:space="preserve"> </v>
      </c>
      <c r="BE349" s="567" t="str">
        <f t="shared" si="29"/>
        <v xml:space="preserve"> </v>
      </c>
      <c r="BF349" s="82"/>
      <c r="BG349" s="318"/>
    </row>
    <row r="350" spans="1:59" s="87" customFormat="1" ht="12.75" x14ac:dyDescent="0.25">
      <c r="A350" s="370"/>
      <c r="B350" s="150">
        <f>Demografia!B349</f>
        <v>0</v>
      </c>
      <c r="C350" s="150">
        <f>Demografia!C349</f>
        <v>0</v>
      </c>
      <c r="D350" s="151">
        <f>Demografia!D349</f>
        <v>0</v>
      </c>
      <c r="E350" s="151">
        <f>Demografia!F349</f>
        <v>0</v>
      </c>
      <c r="F350" s="82"/>
      <c r="G350" s="242"/>
      <c r="H350" s="260"/>
      <c r="I350" s="261"/>
      <c r="J350" s="261"/>
      <c r="K350" s="260"/>
      <c r="L350" s="260"/>
      <c r="M350" s="261"/>
      <c r="N350" s="260"/>
      <c r="O350" s="244"/>
      <c r="P350" s="264"/>
      <c r="Q350" s="264"/>
      <c r="R350" s="264"/>
      <c r="S350" s="264"/>
      <c r="T350" s="264"/>
      <c r="U350" s="260"/>
      <c r="V350" s="242"/>
      <c r="W350" s="242"/>
      <c r="X350" s="82"/>
      <c r="Y350" s="260"/>
      <c r="Z350" s="153"/>
      <c r="AA350" s="82"/>
      <c r="AB350" s="244"/>
      <c r="AC350" s="244"/>
      <c r="AD350" s="260"/>
      <c r="AE350" s="244"/>
      <c r="AF350" s="260"/>
      <c r="AG350" s="260"/>
      <c r="AH350" s="260"/>
      <c r="AI350" s="249"/>
      <c r="AJ350" s="249"/>
      <c r="AK350" s="249"/>
      <c r="AL350" s="249"/>
      <c r="AM350" s="482"/>
      <c r="AN350" s="249"/>
      <c r="AO350" s="249"/>
      <c r="AP350" s="249"/>
      <c r="AQ350" s="249"/>
      <c r="AR350" s="249"/>
      <c r="AS350" s="249"/>
      <c r="AT350" s="249"/>
      <c r="AU350" s="249"/>
      <c r="AV350" s="249"/>
      <c r="AW350" s="249"/>
      <c r="AX350" s="249"/>
      <c r="AY350" s="249"/>
      <c r="AZ350" s="251"/>
      <c r="BA350" s="482"/>
      <c r="BB350" s="566" t="str">
        <f t="shared" si="26"/>
        <v xml:space="preserve"> </v>
      </c>
      <c r="BC350" s="566" t="str">
        <f t="shared" si="27"/>
        <v xml:space="preserve"> </v>
      </c>
      <c r="BD350" s="566" t="str">
        <f t="shared" si="28"/>
        <v xml:space="preserve"> </v>
      </c>
      <c r="BE350" s="566" t="str">
        <f t="shared" si="29"/>
        <v xml:space="preserve"> </v>
      </c>
      <c r="BF350" s="82"/>
      <c r="BG350" s="146"/>
    </row>
    <row r="351" spans="1:59" s="87" customFormat="1" ht="12.75" x14ac:dyDescent="0.25">
      <c r="A351" s="370"/>
      <c r="B351" s="366">
        <f>Demografia!B350</f>
        <v>0</v>
      </c>
      <c r="C351" s="366">
        <f>Demografia!C350</f>
        <v>0</v>
      </c>
      <c r="D351" s="367">
        <f>Demografia!D350</f>
        <v>0</v>
      </c>
      <c r="E351" s="367">
        <f>Demografia!F350</f>
        <v>0</v>
      </c>
      <c r="F351" s="82"/>
      <c r="G351" s="420"/>
      <c r="H351" s="245"/>
      <c r="I351" s="483"/>
      <c r="J351" s="483"/>
      <c r="K351" s="245"/>
      <c r="L351" s="245"/>
      <c r="M351" s="483"/>
      <c r="N351" s="245"/>
      <c r="O351" s="246"/>
      <c r="P351" s="266"/>
      <c r="Q351" s="266"/>
      <c r="R351" s="266"/>
      <c r="S351" s="266"/>
      <c r="T351" s="266"/>
      <c r="U351" s="245"/>
      <c r="V351" s="420"/>
      <c r="W351" s="420"/>
      <c r="X351" s="82"/>
      <c r="Y351" s="245"/>
      <c r="Z351" s="421"/>
      <c r="AA351" s="82"/>
      <c r="AB351" s="246"/>
      <c r="AC351" s="246"/>
      <c r="AD351" s="245"/>
      <c r="AE351" s="246"/>
      <c r="AF351" s="245"/>
      <c r="AG351" s="245"/>
      <c r="AH351" s="245"/>
      <c r="AI351" s="250"/>
      <c r="AJ351" s="250"/>
      <c r="AK351" s="250"/>
      <c r="AL351" s="250"/>
      <c r="AM351" s="482"/>
      <c r="AN351" s="250"/>
      <c r="AO351" s="250"/>
      <c r="AP351" s="250"/>
      <c r="AQ351" s="250"/>
      <c r="AR351" s="250"/>
      <c r="AS351" s="250"/>
      <c r="AT351" s="250"/>
      <c r="AU351" s="250"/>
      <c r="AV351" s="250"/>
      <c r="AW351" s="250"/>
      <c r="AX351" s="250"/>
      <c r="AY351" s="250"/>
      <c r="AZ351" s="252"/>
      <c r="BA351" s="482"/>
      <c r="BB351" s="567" t="str">
        <f t="shared" si="26"/>
        <v xml:space="preserve"> </v>
      </c>
      <c r="BC351" s="567" t="str">
        <f t="shared" si="27"/>
        <v xml:space="preserve"> </v>
      </c>
      <c r="BD351" s="567" t="str">
        <f t="shared" si="28"/>
        <v xml:space="preserve"> </v>
      </c>
      <c r="BE351" s="567" t="str">
        <f t="shared" si="29"/>
        <v xml:space="preserve"> </v>
      </c>
      <c r="BF351" s="82"/>
      <c r="BG351" s="318"/>
    </row>
    <row r="352" spans="1:59" s="87" customFormat="1" ht="12.75" x14ac:dyDescent="0.25">
      <c r="A352" s="370"/>
      <c r="B352" s="150">
        <f>Demografia!B351</f>
        <v>0</v>
      </c>
      <c r="C352" s="150">
        <f>Demografia!C351</f>
        <v>0</v>
      </c>
      <c r="D352" s="151">
        <f>Demografia!D351</f>
        <v>0</v>
      </c>
      <c r="E352" s="151">
        <f>Demografia!F351</f>
        <v>0</v>
      </c>
      <c r="F352" s="82"/>
      <c r="G352" s="242"/>
      <c r="H352" s="260"/>
      <c r="I352" s="261"/>
      <c r="J352" s="261"/>
      <c r="K352" s="260"/>
      <c r="L352" s="260"/>
      <c r="M352" s="261"/>
      <c r="N352" s="260"/>
      <c r="O352" s="244"/>
      <c r="P352" s="264"/>
      <c r="Q352" s="264"/>
      <c r="R352" s="264"/>
      <c r="S352" s="264"/>
      <c r="T352" s="264"/>
      <c r="U352" s="260"/>
      <c r="V352" s="242"/>
      <c r="W352" s="242"/>
      <c r="X352" s="82"/>
      <c r="Y352" s="260"/>
      <c r="Z352" s="153"/>
      <c r="AA352" s="82"/>
      <c r="AB352" s="244"/>
      <c r="AC352" s="244"/>
      <c r="AD352" s="260"/>
      <c r="AE352" s="244"/>
      <c r="AF352" s="260"/>
      <c r="AG352" s="260"/>
      <c r="AH352" s="260"/>
      <c r="AI352" s="249"/>
      <c r="AJ352" s="249"/>
      <c r="AK352" s="249"/>
      <c r="AL352" s="249"/>
      <c r="AM352" s="482"/>
      <c r="AN352" s="249"/>
      <c r="AO352" s="249"/>
      <c r="AP352" s="249"/>
      <c r="AQ352" s="249"/>
      <c r="AR352" s="249"/>
      <c r="AS352" s="249"/>
      <c r="AT352" s="249"/>
      <c r="AU352" s="249"/>
      <c r="AV352" s="249"/>
      <c r="AW352" s="249"/>
      <c r="AX352" s="249"/>
      <c r="AY352" s="249"/>
      <c r="AZ352" s="251"/>
      <c r="BA352" s="482"/>
      <c r="BB352" s="566" t="str">
        <f t="shared" si="26"/>
        <v xml:space="preserve"> </v>
      </c>
      <c r="BC352" s="566" t="str">
        <f t="shared" si="27"/>
        <v xml:space="preserve"> </v>
      </c>
      <c r="BD352" s="566" t="str">
        <f t="shared" si="28"/>
        <v xml:space="preserve"> </v>
      </c>
      <c r="BE352" s="566" t="str">
        <f t="shared" si="29"/>
        <v xml:space="preserve"> </v>
      </c>
      <c r="BF352" s="82"/>
      <c r="BG352" s="146"/>
    </row>
    <row r="353" spans="1:59" s="87" customFormat="1" ht="12.75" x14ac:dyDescent="0.25">
      <c r="A353" s="370"/>
      <c r="B353" s="366">
        <f>Demografia!B352</f>
        <v>0</v>
      </c>
      <c r="C353" s="366">
        <f>Demografia!C352</f>
        <v>0</v>
      </c>
      <c r="D353" s="367">
        <f>Demografia!D352</f>
        <v>0</v>
      </c>
      <c r="E353" s="367">
        <f>Demografia!F352</f>
        <v>0</v>
      </c>
      <c r="F353" s="82"/>
      <c r="G353" s="420"/>
      <c r="H353" s="245"/>
      <c r="I353" s="483"/>
      <c r="J353" s="483"/>
      <c r="K353" s="245"/>
      <c r="L353" s="245"/>
      <c r="M353" s="483"/>
      <c r="N353" s="245"/>
      <c r="O353" s="246"/>
      <c r="P353" s="266"/>
      <c r="Q353" s="266"/>
      <c r="R353" s="266"/>
      <c r="S353" s="266"/>
      <c r="T353" s="266"/>
      <c r="U353" s="245"/>
      <c r="V353" s="420"/>
      <c r="W353" s="420"/>
      <c r="X353" s="82"/>
      <c r="Y353" s="245"/>
      <c r="Z353" s="421"/>
      <c r="AA353" s="82"/>
      <c r="AB353" s="246"/>
      <c r="AC353" s="246"/>
      <c r="AD353" s="245"/>
      <c r="AE353" s="246"/>
      <c r="AF353" s="245"/>
      <c r="AG353" s="245"/>
      <c r="AH353" s="245"/>
      <c r="AI353" s="250"/>
      <c r="AJ353" s="250"/>
      <c r="AK353" s="250"/>
      <c r="AL353" s="250"/>
      <c r="AM353" s="482"/>
      <c r="AN353" s="250"/>
      <c r="AO353" s="250"/>
      <c r="AP353" s="250"/>
      <c r="AQ353" s="250"/>
      <c r="AR353" s="250"/>
      <c r="AS353" s="250"/>
      <c r="AT353" s="250"/>
      <c r="AU353" s="250"/>
      <c r="AV353" s="250"/>
      <c r="AW353" s="250"/>
      <c r="AX353" s="250"/>
      <c r="AY353" s="250"/>
      <c r="AZ353" s="252"/>
      <c r="BA353" s="482"/>
      <c r="BB353" s="567" t="str">
        <f t="shared" si="26"/>
        <v xml:space="preserve"> </v>
      </c>
      <c r="BC353" s="567" t="str">
        <f t="shared" si="27"/>
        <v xml:space="preserve"> </v>
      </c>
      <c r="BD353" s="567" t="str">
        <f t="shared" si="28"/>
        <v xml:space="preserve"> </v>
      </c>
      <c r="BE353" s="567" t="str">
        <f t="shared" si="29"/>
        <v xml:space="preserve"> </v>
      </c>
      <c r="BF353" s="82"/>
      <c r="BG353" s="318"/>
    </row>
    <row r="354" spans="1:59" s="87" customFormat="1" ht="12.75" x14ac:dyDescent="0.25">
      <c r="A354" s="370"/>
      <c r="B354" s="150">
        <f>Demografia!B353</f>
        <v>0</v>
      </c>
      <c r="C354" s="150">
        <f>Demografia!C353</f>
        <v>0</v>
      </c>
      <c r="D354" s="151">
        <f>Demografia!D353</f>
        <v>0</v>
      </c>
      <c r="E354" s="151">
        <f>Demografia!F353</f>
        <v>0</v>
      </c>
      <c r="F354" s="82"/>
      <c r="G354" s="242"/>
      <c r="H354" s="260"/>
      <c r="I354" s="261"/>
      <c r="J354" s="261"/>
      <c r="K354" s="260"/>
      <c r="L354" s="260"/>
      <c r="M354" s="261"/>
      <c r="N354" s="260"/>
      <c r="O354" s="244"/>
      <c r="P354" s="264"/>
      <c r="Q354" s="264"/>
      <c r="R354" s="264"/>
      <c r="S354" s="264"/>
      <c r="T354" s="264"/>
      <c r="U354" s="260"/>
      <c r="V354" s="242"/>
      <c r="W354" s="242"/>
      <c r="X354" s="82"/>
      <c r="Y354" s="260"/>
      <c r="Z354" s="153"/>
      <c r="AA354" s="82"/>
      <c r="AB354" s="244"/>
      <c r="AC354" s="244"/>
      <c r="AD354" s="260"/>
      <c r="AE354" s="244"/>
      <c r="AF354" s="260"/>
      <c r="AG354" s="260"/>
      <c r="AH354" s="260"/>
      <c r="AI354" s="249"/>
      <c r="AJ354" s="249"/>
      <c r="AK354" s="249"/>
      <c r="AL354" s="249"/>
      <c r="AM354" s="482"/>
      <c r="AN354" s="249"/>
      <c r="AO354" s="249"/>
      <c r="AP354" s="249"/>
      <c r="AQ354" s="249"/>
      <c r="AR354" s="249"/>
      <c r="AS354" s="249"/>
      <c r="AT354" s="249"/>
      <c r="AU354" s="249"/>
      <c r="AV354" s="249"/>
      <c r="AW354" s="249"/>
      <c r="AX354" s="249"/>
      <c r="AY354" s="249"/>
      <c r="AZ354" s="251"/>
      <c r="BA354" s="482"/>
      <c r="BB354" s="566" t="str">
        <f t="shared" si="26"/>
        <v xml:space="preserve"> </v>
      </c>
      <c r="BC354" s="566" t="str">
        <f t="shared" si="27"/>
        <v xml:space="preserve"> </v>
      </c>
      <c r="BD354" s="566" t="str">
        <f t="shared" si="28"/>
        <v xml:space="preserve"> </v>
      </c>
      <c r="BE354" s="566" t="str">
        <f t="shared" si="29"/>
        <v xml:space="preserve"> </v>
      </c>
      <c r="BF354" s="82"/>
      <c r="BG354" s="146"/>
    </row>
    <row r="355" spans="1:59" s="87" customFormat="1" ht="12.75" x14ac:dyDescent="0.25">
      <c r="A355" s="370"/>
      <c r="B355" s="366">
        <f>Demografia!B354</f>
        <v>0</v>
      </c>
      <c r="C355" s="366">
        <f>Demografia!C354</f>
        <v>0</v>
      </c>
      <c r="D355" s="367">
        <f>Demografia!D354</f>
        <v>0</v>
      </c>
      <c r="E355" s="367">
        <f>Demografia!F354</f>
        <v>0</v>
      </c>
      <c r="F355" s="82"/>
      <c r="G355" s="420"/>
      <c r="H355" s="245"/>
      <c r="I355" s="483"/>
      <c r="J355" s="483"/>
      <c r="K355" s="245"/>
      <c r="L355" s="245"/>
      <c r="M355" s="483"/>
      <c r="N355" s="245"/>
      <c r="O355" s="246"/>
      <c r="P355" s="266"/>
      <c r="Q355" s="266"/>
      <c r="R355" s="266"/>
      <c r="S355" s="266"/>
      <c r="T355" s="266"/>
      <c r="U355" s="245"/>
      <c r="V355" s="420"/>
      <c r="W355" s="420"/>
      <c r="X355" s="82"/>
      <c r="Y355" s="245"/>
      <c r="Z355" s="421"/>
      <c r="AA355" s="82"/>
      <c r="AB355" s="246"/>
      <c r="AC355" s="246"/>
      <c r="AD355" s="245"/>
      <c r="AE355" s="246"/>
      <c r="AF355" s="245"/>
      <c r="AG355" s="245"/>
      <c r="AH355" s="245"/>
      <c r="AI355" s="250"/>
      <c r="AJ355" s="250"/>
      <c r="AK355" s="250"/>
      <c r="AL355" s="250"/>
      <c r="AM355" s="482"/>
      <c r="AN355" s="250"/>
      <c r="AO355" s="250"/>
      <c r="AP355" s="250"/>
      <c r="AQ355" s="250"/>
      <c r="AR355" s="250"/>
      <c r="AS355" s="250"/>
      <c r="AT355" s="250"/>
      <c r="AU355" s="250"/>
      <c r="AV355" s="250"/>
      <c r="AW355" s="250"/>
      <c r="AX355" s="250"/>
      <c r="AY355" s="250"/>
      <c r="AZ355" s="252"/>
      <c r="BA355" s="482"/>
      <c r="BB355" s="567" t="str">
        <f t="shared" si="26"/>
        <v xml:space="preserve"> </v>
      </c>
      <c r="BC355" s="567" t="str">
        <f t="shared" si="27"/>
        <v xml:space="preserve"> </v>
      </c>
      <c r="BD355" s="567" t="str">
        <f t="shared" si="28"/>
        <v xml:space="preserve"> </v>
      </c>
      <c r="BE355" s="567" t="str">
        <f t="shared" si="29"/>
        <v xml:space="preserve"> </v>
      </c>
      <c r="BF355" s="82"/>
      <c r="BG355" s="318"/>
    </row>
    <row r="356" spans="1:59" s="87" customFormat="1" ht="12.75" x14ac:dyDescent="0.25">
      <c r="A356" s="370"/>
      <c r="B356" s="150">
        <f>Demografia!B355</f>
        <v>0</v>
      </c>
      <c r="C356" s="150">
        <f>Demografia!C355</f>
        <v>0</v>
      </c>
      <c r="D356" s="151">
        <f>Demografia!D355</f>
        <v>0</v>
      </c>
      <c r="E356" s="151">
        <f>Demografia!F355</f>
        <v>0</v>
      </c>
      <c r="F356" s="82"/>
      <c r="G356" s="242"/>
      <c r="H356" s="260"/>
      <c r="I356" s="261"/>
      <c r="J356" s="261"/>
      <c r="K356" s="260"/>
      <c r="L356" s="260"/>
      <c r="M356" s="261"/>
      <c r="N356" s="260"/>
      <c r="O356" s="244"/>
      <c r="P356" s="264"/>
      <c r="Q356" s="264"/>
      <c r="R356" s="264"/>
      <c r="S356" s="264"/>
      <c r="T356" s="264"/>
      <c r="U356" s="260"/>
      <c r="V356" s="242"/>
      <c r="W356" s="242"/>
      <c r="X356" s="82"/>
      <c r="Y356" s="260"/>
      <c r="Z356" s="153"/>
      <c r="AA356" s="82"/>
      <c r="AB356" s="244"/>
      <c r="AC356" s="244"/>
      <c r="AD356" s="260"/>
      <c r="AE356" s="244"/>
      <c r="AF356" s="260"/>
      <c r="AG356" s="260"/>
      <c r="AH356" s="260"/>
      <c r="AI356" s="249"/>
      <c r="AJ356" s="249"/>
      <c r="AK356" s="249"/>
      <c r="AL356" s="249"/>
      <c r="AM356" s="482"/>
      <c r="AN356" s="249"/>
      <c r="AO356" s="249"/>
      <c r="AP356" s="249"/>
      <c r="AQ356" s="249"/>
      <c r="AR356" s="249"/>
      <c r="AS356" s="249"/>
      <c r="AT356" s="249"/>
      <c r="AU356" s="249"/>
      <c r="AV356" s="249"/>
      <c r="AW356" s="249"/>
      <c r="AX356" s="249"/>
      <c r="AY356" s="249"/>
      <c r="AZ356" s="251"/>
      <c r="BA356" s="482"/>
      <c r="BB356" s="566" t="str">
        <f t="shared" si="26"/>
        <v xml:space="preserve"> </v>
      </c>
      <c r="BC356" s="566" t="str">
        <f t="shared" si="27"/>
        <v xml:space="preserve"> </v>
      </c>
      <c r="BD356" s="566" t="str">
        <f t="shared" si="28"/>
        <v xml:space="preserve"> </v>
      </c>
      <c r="BE356" s="566" t="str">
        <f t="shared" si="29"/>
        <v xml:space="preserve"> </v>
      </c>
      <c r="BF356" s="82"/>
      <c r="BG356" s="146"/>
    </row>
    <row r="357" spans="1:59" s="87" customFormat="1" ht="12.75" x14ac:dyDescent="0.25">
      <c r="A357" s="370"/>
      <c r="B357" s="366">
        <f>Demografia!B356</f>
        <v>0</v>
      </c>
      <c r="C357" s="366">
        <f>Demografia!C356</f>
        <v>0</v>
      </c>
      <c r="D357" s="367">
        <f>Demografia!D356</f>
        <v>0</v>
      </c>
      <c r="E357" s="367">
        <f>Demografia!F356</f>
        <v>0</v>
      </c>
      <c r="F357" s="82"/>
      <c r="G357" s="420"/>
      <c r="H357" s="245"/>
      <c r="I357" s="483"/>
      <c r="J357" s="483"/>
      <c r="K357" s="245"/>
      <c r="L357" s="245"/>
      <c r="M357" s="483"/>
      <c r="N357" s="245"/>
      <c r="O357" s="246"/>
      <c r="P357" s="266"/>
      <c r="Q357" s="266"/>
      <c r="R357" s="266"/>
      <c r="S357" s="266"/>
      <c r="T357" s="266"/>
      <c r="U357" s="245"/>
      <c r="V357" s="420"/>
      <c r="W357" s="420"/>
      <c r="X357" s="82"/>
      <c r="Y357" s="245"/>
      <c r="Z357" s="421"/>
      <c r="AA357" s="82"/>
      <c r="AB357" s="246"/>
      <c r="AC357" s="246"/>
      <c r="AD357" s="245"/>
      <c r="AE357" s="246"/>
      <c r="AF357" s="245"/>
      <c r="AG357" s="245"/>
      <c r="AH357" s="245"/>
      <c r="AI357" s="250"/>
      <c r="AJ357" s="250"/>
      <c r="AK357" s="250"/>
      <c r="AL357" s="250"/>
      <c r="AM357" s="482"/>
      <c r="AN357" s="250"/>
      <c r="AO357" s="250"/>
      <c r="AP357" s="250"/>
      <c r="AQ357" s="250"/>
      <c r="AR357" s="250"/>
      <c r="AS357" s="250"/>
      <c r="AT357" s="250"/>
      <c r="AU357" s="250"/>
      <c r="AV357" s="250"/>
      <c r="AW357" s="250"/>
      <c r="AX357" s="250"/>
      <c r="AY357" s="250"/>
      <c r="AZ357" s="252"/>
      <c r="BA357" s="482"/>
      <c r="BB357" s="567" t="str">
        <f t="shared" si="26"/>
        <v xml:space="preserve"> </v>
      </c>
      <c r="BC357" s="567" t="str">
        <f t="shared" si="27"/>
        <v xml:space="preserve"> </v>
      </c>
      <c r="BD357" s="567" t="str">
        <f t="shared" si="28"/>
        <v xml:space="preserve"> </v>
      </c>
      <c r="BE357" s="567" t="str">
        <f t="shared" si="29"/>
        <v xml:space="preserve"> </v>
      </c>
      <c r="BF357" s="82"/>
      <c r="BG357" s="318"/>
    </row>
    <row r="358" spans="1:59" s="87" customFormat="1" ht="12.75" x14ac:dyDescent="0.25">
      <c r="A358" s="370"/>
      <c r="B358" s="150">
        <f>Demografia!B357</f>
        <v>0</v>
      </c>
      <c r="C358" s="150">
        <f>Demografia!C357</f>
        <v>0</v>
      </c>
      <c r="D358" s="151">
        <f>Demografia!D357</f>
        <v>0</v>
      </c>
      <c r="E358" s="151">
        <f>Demografia!F357</f>
        <v>0</v>
      </c>
      <c r="F358" s="82"/>
      <c r="G358" s="242"/>
      <c r="H358" s="260"/>
      <c r="I358" s="261"/>
      <c r="J358" s="261"/>
      <c r="K358" s="260"/>
      <c r="L358" s="260"/>
      <c r="M358" s="261"/>
      <c r="N358" s="260"/>
      <c r="O358" s="244"/>
      <c r="P358" s="264"/>
      <c r="Q358" s="264"/>
      <c r="R358" s="264"/>
      <c r="S358" s="264"/>
      <c r="T358" s="264"/>
      <c r="U358" s="260"/>
      <c r="V358" s="242"/>
      <c r="W358" s="242"/>
      <c r="X358" s="82"/>
      <c r="Y358" s="260"/>
      <c r="Z358" s="153"/>
      <c r="AA358" s="82"/>
      <c r="AB358" s="244"/>
      <c r="AC358" s="244"/>
      <c r="AD358" s="260"/>
      <c r="AE358" s="244"/>
      <c r="AF358" s="260"/>
      <c r="AG358" s="260"/>
      <c r="AH358" s="260"/>
      <c r="AI358" s="249"/>
      <c r="AJ358" s="249"/>
      <c r="AK358" s="249"/>
      <c r="AL358" s="249"/>
      <c r="AM358" s="482"/>
      <c r="AN358" s="249"/>
      <c r="AO358" s="249"/>
      <c r="AP358" s="249"/>
      <c r="AQ358" s="249"/>
      <c r="AR358" s="249"/>
      <c r="AS358" s="249"/>
      <c r="AT358" s="249"/>
      <c r="AU358" s="249"/>
      <c r="AV358" s="249"/>
      <c r="AW358" s="249"/>
      <c r="AX358" s="249"/>
      <c r="AY358" s="249"/>
      <c r="AZ358" s="251"/>
      <c r="BA358" s="482"/>
      <c r="BB358" s="566" t="str">
        <f t="shared" si="26"/>
        <v xml:space="preserve"> </v>
      </c>
      <c r="BC358" s="566" t="str">
        <f t="shared" si="27"/>
        <v xml:space="preserve"> </v>
      </c>
      <c r="BD358" s="566" t="str">
        <f t="shared" si="28"/>
        <v xml:space="preserve"> </v>
      </c>
      <c r="BE358" s="566" t="str">
        <f t="shared" si="29"/>
        <v xml:space="preserve"> </v>
      </c>
      <c r="BF358" s="82"/>
      <c r="BG358" s="146"/>
    </row>
    <row r="359" spans="1:59" s="87" customFormat="1" ht="12.75" x14ac:dyDescent="0.25">
      <c r="A359" s="370"/>
      <c r="B359" s="366">
        <f>Demografia!B358</f>
        <v>0</v>
      </c>
      <c r="C359" s="366">
        <f>Demografia!C358</f>
        <v>0</v>
      </c>
      <c r="D359" s="367">
        <f>Demografia!D358</f>
        <v>0</v>
      </c>
      <c r="E359" s="367">
        <f>Demografia!F358</f>
        <v>0</v>
      </c>
      <c r="F359" s="82"/>
      <c r="G359" s="420"/>
      <c r="H359" s="245"/>
      <c r="I359" s="483"/>
      <c r="J359" s="483"/>
      <c r="K359" s="245"/>
      <c r="L359" s="245"/>
      <c r="M359" s="483"/>
      <c r="N359" s="245"/>
      <c r="O359" s="246"/>
      <c r="P359" s="266"/>
      <c r="Q359" s="266"/>
      <c r="R359" s="266"/>
      <c r="S359" s="266"/>
      <c r="T359" s="266"/>
      <c r="U359" s="245"/>
      <c r="V359" s="420"/>
      <c r="W359" s="420"/>
      <c r="X359" s="82"/>
      <c r="Y359" s="245"/>
      <c r="Z359" s="421"/>
      <c r="AA359" s="82"/>
      <c r="AB359" s="246"/>
      <c r="AC359" s="246"/>
      <c r="AD359" s="245"/>
      <c r="AE359" s="246"/>
      <c r="AF359" s="245"/>
      <c r="AG359" s="245"/>
      <c r="AH359" s="245"/>
      <c r="AI359" s="250"/>
      <c r="AJ359" s="250"/>
      <c r="AK359" s="250"/>
      <c r="AL359" s="250"/>
      <c r="AM359" s="482"/>
      <c r="AN359" s="250"/>
      <c r="AO359" s="250"/>
      <c r="AP359" s="250"/>
      <c r="AQ359" s="250"/>
      <c r="AR359" s="250"/>
      <c r="AS359" s="250"/>
      <c r="AT359" s="250"/>
      <c r="AU359" s="250"/>
      <c r="AV359" s="250"/>
      <c r="AW359" s="250"/>
      <c r="AX359" s="250"/>
      <c r="AY359" s="250"/>
      <c r="AZ359" s="252"/>
      <c r="BA359" s="482"/>
      <c r="BB359" s="567" t="str">
        <f t="shared" si="26"/>
        <v xml:space="preserve"> </v>
      </c>
      <c r="BC359" s="567" t="str">
        <f t="shared" si="27"/>
        <v xml:space="preserve"> </v>
      </c>
      <c r="BD359" s="567" t="str">
        <f t="shared" si="28"/>
        <v xml:space="preserve"> </v>
      </c>
      <c r="BE359" s="567" t="str">
        <f t="shared" si="29"/>
        <v xml:space="preserve"> </v>
      </c>
      <c r="BF359" s="82"/>
      <c r="BG359" s="318"/>
    </row>
    <row r="360" spans="1:59" s="87" customFormat="1" ht="12.75" x14ac:dyDescent="0.25">
      <c r="A360" s="370"/>
      <c r="B360" s="150">
        <f>Demografia!B359</f>
        <v>0</v>
      </c>
      <c r="C360" s="150">
        <f>Demografia!C359</f>
        <v>0</v>
      </c>
      <c r="D360" s="151">
        <f>Demografia!D359</f>
        <v>0</v>
      </c>
      <c r="E360" s="151">
        <f>Demografia!F359</f>
        <v>0</v>
      </c>
      <c r="F360" s="82"/>
      <c r="G360" s="242"/>
      <c r="H360" s="260"/>
      <c r="I360" s="261"/>
      <c r="J360" s="261"/>
      <c r="K360" s="260"/>
      <c r="L360" s="260"/>
      <c r="M360" s="261"/>
      <c r="N360" s="260"/>
      <c r="O360" s="244"/>
      <c r="P360" s="264"/>
      <c r="Q360" s="264"/>
      <c r="R360" s="264"/>
      <c r="S360" s="264"/>
      <c r="T360" s="264"/>
      <c r="U360" s="260"/>
      <c r="V360" s="242"/>
      <c r="W360" s="242"/>
      <c r="X360" s="82"/>
      <c r="Y360" s="260"/>
      <c r="Z360" s="153"/>
      <c r="AA360" s="82"/>
      <c r="AB360" s="244"/>
      <c r="AC360" s="244"/>
      <c r="AD360" s="260"/>
      <c r="AE360" s="244"/>
      <c r="AF360" s="260"/>
      <c r="AG360" s="260"/>
      <c r="AH360" s="260"/>
      <c r="AI360" s="249"/>
      <c r="AJ360" s="249"/>
      <c r="AK360" s="249"/>
      <c r="AL360" s="249"/>
      <c r="AM360" s="482"/>
      <c r="AN360" s="249"/>
      <c r="AO360" s="249"/>
      <c r="AP360" s="249"/>
      <c r="AQ360" s="249"/>
      <c r="AR360" s="249"/>
      <c r="AS360" s="249"/>
      <c r="AT360" s="249"/>
      <c r="AU360" s="249"/>
      <c r="AV360" s="249"/>
      <c r="AW360" s="249"/>
      <c r="AX360" s="249"/>
      <c r="AY360" s="249"/>
      <c r="AZ360" s="251"/>
      <c r="BA360" s="482"/>
      <c r="BB360" s="566" t="str">
        <f t="shared" si="26"/>
        <v xml:space="preserve"> </v>
      </c>
      <c r="BC360" s="566" t="str">
        <f t="shared" si="27"/>
        <v xml:space="preserve"> </v>
      </c>
      <c r="BD360" s="566" t="str">
        <f t="shared" si="28"/>
        <v xml:space="preserve"> </v>
      </c>
      <c r="BE360" s="566" t="str">
        <f t="shared" si="29"/>
        <v xml:space="preserve"> </v>
      </c>
      <c r="BF360" s="82"/>
      <c r="BG360" s="146"/>
    </row>
    <row r="361" spans="1:59" s="87" customFormat="1" ht="12.75" x14ac:dyDescent="0.25">
      <c r="A361" s="370"/>
      <c r="B361" s="366">
        <f>Demografia!B360</f>
        <v>0</v>
      </c>
      <c r="C361" s="366">
        <f>Demografia!C360</f>
        <v>0</v>
      </c>
      <c r="D361" s="367">
        <f>Demografia!D360</f>
        <v>0</v>
      </c>
      <c r="E361" s="367">
        <f>Demografia!F360</f>
        <v>0</v>
      </c>
      <c r="F361" s="82"/>
      <c r="G361" s="420"/>
      <c r="H361" s="245"/>
      <c r="I361" s="483"/>
      <c r="J361" s="483"/>
      <c r="K361" s="245"/>
      <c r="L361" s="245"/>
      <c r="M361" s="483"/>
      <c r="N361" s="245"/>
      <c r="O361" s="246"/>
      <c r="P361" s="266"/>
      <c r="Q361" s="266"/>
      <c r="R361" s="266"/>
      <c r="S361" s="266"/>
      <c r="T361" s="266"/>
      <c r="U361" s="245"/>
      <c r="V361" s="420"/>
      <c r="W361" s="420"/>
      <c r="X361" s="82"/>
      <c r="Y361" s="245"/>
      <c r="Z361" s="421"/>
      <c r="AA361" s="82"/>
      <c r="AB361" s="246"/>
      <c r="AC361" s="246"/>
      <c r="AD361" s="245"/>
      <c r="AE361" s="246"/>
      <c r="AF361" s="245"/>
      <c r="AG361" s="245"/>
      <c r="AH361" s="245"/>
      <c r="AI361" s="250"/>
      <c r="AJ361" s="250"/>
      <c r="AK361" s="250"/>
      <c r="AL361" s="250"/>
      <c r="AM361" s="482"/>
      <c r="AN361" s="250"/>
      <c r="AO361" s="250"/>
      <c r="AP361" s="250"/>
      <c r="AQ361" s="250"/>
      <c r="AR361" s="250"/>
      <c r="AS361" s="250"/>
      <c r="AT361" s="250"/>
      <c r="AU361" s="250"/>
      <c r="AV361" s="250"/>
      <c r="AW361" s="250"/>
      <c r="AX361" s="250"/>
      <c r="AY361" s="250"/>
      <c r="AZ361" s="252"/>
      <c r="BA361" s="482"/>
      <c r="BB361" s="567" t="str">
        <f t="shared" si="26"/>
        <v xml:space="preserve"> </v>
      </c>
      <c r="BC361" s="567" t="str">
        <f t="shared" si="27"/>
        <v xml:space="preserve"> </v>
      </c>
      <c r="BD361" s="567" t="str">
        <f t="shared" si="28"/>
        <v xml:space="preserve"> </v>
      </c>
      <c r="BE361" s="567" t="str">
        <f t="shared" si="29"/>
        <v xml:space="preserve"> </v>
      </c>
      <c r="BF361" s="82"/>
      <c r="BG361" s="318"/>
    </row>
    <row r="362" spans="1:59" s="87" customFormat="1" ht="12.75" x14ac:dyDescent="0.25">
      <c r="A362" s="370"/>
      <c r="B362" s="150">
        <f>Demografia!B361</f>
        <v>0</v>
      </c>
      <c r="C362" s="150">
        <f>Demografia!C361</f>
        <v>0</v>
      </c>
      <c r="D362" s="151">
        <f>Demografia!D361</f>
        <v>0</v>
      </c>
      <c r="E362" s="151">
        <f>Demografia!F361</f>
        <v>0</v>
      </c>
      <c r="F362" s="82"/>
      <c r="G362" s="242"/>
      <c r="H362" s="260"/>
      <c r="I362" s="261"/>
      <c r="J362" s="261"/>
      <c r="K362" s="260"/>
      <c r="L362" s="260"/>
      <c r="M362" s="261"/>
      <c r="N362" s="260"/>
      <c r="O362" s="244"/>
      <c r="P362" s="264"/>
      <c r="Q362" s="264"/>
      <c r="R362" s="264"/>
      <c r="S362" s="264"/>
      <c r="T362" s="264"/>
      <c r="U362" s="260"/>
      <c r="V362" s="242"/>
      <c r="W362" s="242"/>
      <c r="X362" s="82"/>
      <c r="Y362" s="260"/>
      <c r="Z362" s="153"/>
      <c r="AA362" s="82"/>
      <c r="AB362" s="244"/>
      <c r="AC362" s="244"/>
      <c r="AD362" s="260"/>
      <c r="AE362" s="244"/>
      <c r="AF362" s="260"/>
      <c r="AG362" s="260"/>
      <c r="AH362" s="260"/>
      <c r="AI362" s="249"/>
      <c r="AJ362" s="249"/>
      <c r="AK362" s="249"/>
      <c r="AL362" s="249"/>
      <c r="AM362" s="482"/>
      <c r="AN362" s="249"/>
      <c r="AO362" s="249"/>
      <c r="AP362" s="249"/>
      <c r="AQ362" s="249"/>
      <c r="AR362" s="249"/>
      <c r="AS362" s="249"/>
      <c r="AT362" s="249"/>
      <c r="AU362" s="249"/>
      <c r="AV362" s="249"/>
      <c r="AW362" s="249"/>
      <c r="AX362" s="249"/>
      <c r="AY362" s="249"/>
      <c r="AZ362" s="251"/>
      <c r="BA362" s="482"/>
      <c r="BB362" s="566" t="str">
        <f t="shared" si="26"/>
        <v xml:space="preserve"> </v>
      </c>
      <c r="BC362" s="566" t="str">
        <f t="shared" si="27"/>
        <v xml:space="preserve"> </v>
      </c>
      <c r="BD362" s="566" t="str">
        <f t="shared" si="28"/>
        <v xml:space="preserve"> </v>
      </c>
      <c r="BE362" s="566" t="str">
        <f t="shared" si="29"/>
        <v xml:space="preserve"> </v>
      </c>
      <c r="BF362" s="82"/>
      <c r="BG362" s="146"/>
    </row>
    <row r="363" spans="1:59" s="87" customFormat="1" ht="12.75" x14ac:dyDescent="0.25">
      <c r="A363" s="370"/>
      <c r="B363" s="366">
        <f>Demografia!B362</f>
        <v>0</v>
      </c>
      <c r="C363" s="366">
        <f>Demografia!C362</f>
        <v>0</v>
      </c>
      <c r="D363" s="367">
        <f>Demografia!D362</f>
        <v>0</v>
      </c>
      <c r="E363" s="367">
        <f>Demografia!F362</f>
        <v>0</v>
      </c>
      <c r="F363" s="82"/>
      <c r="G363" s="420"/>
      <c r="H363" s="245"/>
      <c r="I363" s="483"/>
      <c r="J363" s="483"/>
      <c r="K363" s="245"/>
      <c r="L363" s="245"/>
      <c r="M363" s="483"/>
      <c r="N363" s="245"/>
      <c r="O363" s="246"/>
      <c r="P363" s="266"/>
      <c r="Q363" s="266"/>
      <c r="R363" s="266"/>
      <c r="S363" s="266"/>
      <c r="T363" s="266"/>
      <c r="U363" s="245"/>
      <c r="V363" s="420"/>
      <c r="W363" s="420"/>
      <c r="X363" s="82"/>
      <c r="Y363" s="245"/>
      <c r="Z363" s="421"/>
      <c r="AA363" s="82"/>
      <c r="AB363" s="246"/>
      <c r="AC363" s="246"/>
      <c r="AD363" s="245"/>
      <c r="AE363" s="246"/>
      <c r="AF363" s="245"/>
      <c r="AG363" s="245"/>
      <c r="AH363" s="245"/>
      <c r="AI363" s="250"/>
      <c r="AJ363" s="250"/>
      <c r="AK363" s="250"/>
      <c r="AL363" s="250"/>
      <c r="AM363" s="482"/>
      <c r="AN363" s="250"/>
      <c r="AO363" s="250"/>
      <c r="AP363" s="250"/>
      <c r="AQ363" s="250"/>
      <c r="AR363" s="250"/>
      <c r="AS363" s="250"/>
      <c r="AT363" s="250"/>
      <c r="AU363" s="250"/>
      <c r="AV363" s="250"/>
      <c r="AW363" s="250"/>
      <c r="AX363" s="250"/>
      <c r="AY363" s="250"/>
      <c r="AZ363" s="252"/>
      <c r="BA363" s="482"/>
      <c r="BB363" s="567" t="str">
        <f t="shared" si="26"/>
        <v xml:space="preserve"> </v>
      </c>
      <c r="BC363" s="567" t="str">
        <f t="shared" si="27"/>
        <v xml:space="preserve"> </v>
      </c>
      <c r="BD363" s="567" t="str">
        <f t="shared" si="28"/>
        <v xml:space="preserve"> </v>
      </c>
      <c r="BE363" s="567" t="str">
        <f t="shared" si="29"/>
        <v xml:space="preserve"> </v>
      </c>
      <c r="BF363" s="82"/>
      <c r="BG363" s="318"/>
    </row>
    <row r="364" spans="1:59" s="87" customFormat="1" ht="12.75" x14ac:dyDescent="0.25">
      <c r="A364" s="370"/>
      <c r="B364" s="150">
        <f>Demografia!B363</f>
        <v>0</v>
      </c>
      <c r="C364" s="150">
        <f>Demografia!C363</f>
        <v>0</v>
      </c>
      <c r="D364" s="151">
        <f>Demografia!D363</f>
        <v>0</v>
      </c>
      <c r="E364" s="151">
        <f>Demografia!F363</f>
        <v>0</v>
      </c>
      <c r="F364" s="82"/>
      <c r="G364" s="242"/>
      <c r="H364" s="260"/>
      <c r="I364" s="261"/>
      <c r="J364" s="261"/>
      <c r="K364" s="260"/>
      <c r="L364" s="260"/>
      <c r="M364" s="261"/>
      <c r="N364" s="260"/>
      <c r="O364" s="244"/>
      <c r="P364" s="264"/>
      <c r="Q364" s="264"/>
      <c r="R364" s="264"/>
      <c r="S364" s="264"/>
      <c r="T364" s="264"/>
      <c r="U364" s="260"/>
      <c r="V364" s="242"/>
      <c r="W364" s="242"/>
      <c r="X364" s="82"/>
      <c r="Y364" s="260"/>
      <c r="Z364" s="153"/>
      <c r="AA364" s="82"/>
      <c r="AB364" s="244"/>
      <c r="AC364" s="244"/>
      <c r="AD364" s="260"/>
      <c r="AE364" s="244"/>
      <c r="AF364" s="260"/>
      <c r="AG364" s="260"/>
      <c r="AH364" s="260"/>
      <c r="AI364" s="249"/>
      <c r="AJ364" s="249"/>
      <c r="AK364" s="249"/>
      <c r="AL364" s="249"/>
      <c r="AM364" s="482"/>
      <c r="AN364" s="249"/>
      <c r="AO364" s="249"/>
      <c r="AP364" s="249"/>
      <c r="AQ364" s="249"/>
      <c r="AR364" s="249"/>
      <c r="AS364" s="249"/>
      <c r="AT364" s="249"/>
      <c r="AU364" s="249"/>
      <c r="AV364" s="249"/>
      <c r="AW364" s="249"/>
      <c r="AX364" s="249"/>
      <c r="AY364" s="249"/>
      <c r="AZ364" s="251"/>
      <c r="BA364" s="482"/>
      <c r="BB364" s="566" t="str">
        <f t="shared" si="26"/>
        <v xml:space="preserve"> </v>
      </c>
      <c r="BC364" s="566" t="str">
        <f t="shared" si="27"/>
        <v xml:space="preserve"> </v>
      </c>
      <c r="BD364" s="566" t="str">
        <f t="shared" si="28"/>
        <v xml:space="preserve"> </v>
      </c>
      <c r="BE364" s="566" t="str">
        <f t="shared" si="29"/>
        <v xml:space="preserve"> </v>
      </c>
      <c r="BF364" s="82"/>
      <c r="BG364" s="146"/>
    </row>
    <row r="365" spans="1:59" s="87" customFormat="1" ht="12.75" x14ac:dyDescent="0.25">
      <c r="A365" s="370"/>
      <c r="B365" s="366">
        <f>Demografia!B364</f>
        <v>0</v>
      </c>
      <c r="C365" s="366">
        <f>Demografia!C364</f>
        <v>0</v>
      </c>
      <c r="D365" s="367">
        <f>Demografia!D364</f>
        <v>0</v>
      </c>
      <c r="E365" s="367">
        <f>Demografia!F364</f>
        <v>0</v>
      </c>
      <c r="F365" s="82"/>
      <c r="G365" s="420"/>
      <c r="H365" s="245"/>
      <c r="I365" s="483"/>
      <c r="J365" s="483"/>
      <c r="K365" s="245"/>
      <c r="L365" s="245"/>
      <c r="M365" s="483"/>
      <c r="N365" s="245"/>
      <c r="O365" s="246"/>
      <c r="P365" s="266"/>
      <c r="Q365" s="266"/>
      <c r="R365" s="266"/>
      <c r="S365" s="266"/>
      <c r="T365" s="266"/>
      <c r="U365" s="245"/>
      <c r="V365" s="420"/>
      <c r="W365" s="420"/>
      <c r="X365" s="82"/>
      <c r="Y365" s="245"/>
      <c r="Z365" s="421"/>
      <c r="AA365" s="82"/>
      <c r="AB365" s="246"/>
      <c r="AC365" s="246"/>
      <c r="AD365" s="245"/>
      <c r="AE365" s="246"/>
      <c r="AF365" s="245"/>
      <c r="AG365" s="245"/>
      <c r="AH365" s="245"/>
      <c r="AI365" s="250"/>
      <c r="AJ365" s="250"/>
      <c r="AK365" s="250"/>
      <c r="AL365" s="250"/>
      <c r="AM365" s="482"/>
      <c r="AN365" s="250"/>
      <c r="AO365" s="250"/>
      <c r="AP365" s="250"/>
      <c r="AQ365" s="250"/>
      <c r="AR365" s="250"/>
      <c r="AS365" s="250"/>
      <c r="AT365" s="250"/>
      <c r="AU365" s="250"/>
      <c r="AV365" s="250"/>
      <c r="AW365" s="250"/>
      <c r="AX365" s="250"/>
      <c r="AY365" s="250"/>
      <c r="AZ365" s="252"/>
      <c r="BA365" s="482"/>
      <c r="BB365" s="567" t="str">
        <f t="shared" si="26"/>
        <v xml:space="preserve"> </v>
      </c>
      <c r="BC365" s="567" t="str">
        <f t="shared" si="27"/>
        <v xml:space="preserve"> </v>
      </c>
      <c r="BD365" s="567" t="str">
        <f t="shared" si="28"/>
        <v xml:space="preserve"> </v>
      </c>
      <c r="BE365" s="567" t="str">
        <f t="shared" si="29"/>
        <v xml:space="preserve"> </v>
      </c>
      <c r="BF365" s="82"/>
      <c r="BG365" s="318"/>
    </row>
    <row r="366" spans="1:59" s="87" customFormat="1" ht="12.75" x14ac:dyDescent="0.25">
      <c r="A366" s="370"/>
      <c r="B366" s="150">
        <f>Demografia!B365</f>
        <v>0</v>
      </c>
      <c r="C366" s="150">
        <f>Demografia!C365</f>
        <v>0</v>
      </c>
      <c r="D366" s="151">
        <f>Demografia!D365</f>
        <v>0</v>
      </c>
      <c r="E366" s="151">
        <f>Demografia!F365</f>
        <v>0</v>
      </c>
      <c r="F366" s="82"/>
      <c r="G366" s="242"/>
      <c r="H366" s="260"/>
      <c r="I366" s="261"/>
      <c r="J366" s="261"/>
      <c r="K366" s="260"/>
      <c r="L366" s="260"/>
      <c r="M366" s="261"/>
      <c r="N366" s="260"/>
      <c r="O366" s="244"/>
      <c r="P366" s="264"/>
      <c r="Q366" s="264"/>
      <c r="R366" s="264"/>
      <c r="S366" s="264"/>
      <c r="T366" s="264"/>
      <c r="U366" s="260"/>
      <c r="V366" s="242"/>
      <c r="W366" s="242"/>
      <c r="X366" s="82"/>
      <c r="Y366" s="260"/>
      <c r="Z366" s="153"/>
      <c r="AA366" s="82"/>
      <c r="AB366" s="244"/>
      <c r="AC366" s="244"/>
      <c r="AD366" s="260"/>
      <c r="AE366" s="244"/>
      <c r="AF366" s="260"/>
      <c r="AG366" s="260"/>
      <c r="AH366" s="260"/>
      <c r="AI366" s="249"/>
      <c r="AJ366" s="249"/>
      <c r="AK366" s="249"/>
      <c r="AL366" s="249"/>
      <c r="AM366" s="482"/>
      <c r="AN366" s="249"/>
      <c r="AO366" s="249"/>
      <c r="AP366" s="249"/>
      <c r="AQ366" s="249"/>
      <c r="AR366" s="249"/>
      <c r="AS366" s="249"/>
      <c r="AT366" s="249"/>
      <c r="AU366" s="249"/>
      <c r="AV366" s="249"/>
      <c r="AW366" s="249"/>
      <c r="AX366" s="249"/>
      <c r="AY366" s="249"/>
      <c r="AZ366" s="251"/>
      <c r="BA366" s="482"/>
      <c r="BB366" s="566" t="str">
        <f t="shared" si="26"/>
        <v xml:space="preserve"> </v>
      </c>
      <c r="BC366" s="566" t="str">
        <f t="shared" si="27"/>
        <v xml:space="preserve"> </v>
      </c>
      <c r="BD366" s="566" t="str">
        <f t="shared" si="28"/>
        <v xml:space="preserve"> </v>
      </c>
      <c r="BE366" s="566" t="str">
        <f t="shared" si="29"/>
        <v xml:space="preserve"> </v>
      </c>
      <c r="BF366" s="82"/>
      <c r="BG366" s="146"/>
    </row>
    <row r="367" spans="1:59" s="87" customFormat="1" ht="12.75" x14ac:dyDescent="0.25">
      <c r="A367" s="370"/>
      <c r="B367" s="366">
        <f>Demografia!B366</f>
        <v>0</v>
      </c>
      <c r="C367" s="366">
        <f>Demografia!C366</f>
        <v>0</v>
      </c>
      <c r="D367" s="367">
        <f>Demografia!D366</f>
        <v>0</v>
      </c>
      <c r="E367" s="367">
        <f>Demografia!F366</f>
        <v>0</v>
      </c>
      <c r="F367" s="82"/>
      <c r="G367" s="420"/>
      <c r="H367" s="245"/>
      <c r="I367" s="483"/>
      <c r="J367" s="483"/>
      <c r="K367" s="245"/>
      <c r="L367" s="245"/>
      <c r="M367" s="483"/>
      <c r="N367" s="245"/>
      <c r="O367" s="246"/>
      <c r="P367" s="266"/>
      <c r="Q367" s="266"/>
      <c r="R367" s="266"/>
      <c r="S367" s="266"/>
      <c r="T367" s="266"/>
      <c r="U367" s="245"/>
      <c r="V367" s="420"/>
      <c r="W367" s="420"/>
      <c r="X367" s="82"/>
      <c r="Y367" s="245"/>
      <c r="Z367" s="421"/>
      <c r="AA367" s="82"/>
      <c r="AB367" s="246"/>
      <c r="AC367" s="246"/>
      <c r="AD367" s="245"/>
      <c r="AE367" s="246"/>
      <c r="AF367" s="245"/>
      <c r="AG367" s="245"/>
      <c r="AH367" s="245"/>
      <c r="AI367" s="250"/>
      <c r="AJ367" s="250"/>
      <c r="AK367" s="250"/>
      <c r="AL367" s="250"/>
      <c r="AM367" s="482"/>
      <c r="AN367" s="250"/>
      <c r="AO367" s="250"/>
      <c r="AP367" s="250"/>
      <c r="AQ367" s="250"/>
      <c r="AR367" s="250"/>
      <c r="AS367" s="250"/>
      <c r="AT367" s="250"/>
      <c r="AU367" s="250"/>
      <c r="AV367" s="250"/>
      <c r="AW367" s="250"/>
      <c r="AX367" s="250"/>
      <c r="AY367" s="250"/>
      <c r="AZ367" s="252"/>
      <c r="BA367" s="482"/>
      <c r="BB367" s="567" t="str">
        <f t="shared" si="26"/>
        <v xml:space="preserve"> </v>
      </c>
      <c r="BC367" s="567" t="str">
        <f t="shared" si="27"/>
        <v xml:space="preserve"> </v>
      </c>
      <c r="BD367" s="567" t="str">
        <f t="shared" si="28"/>
        <v xml:space="preserve"> </v>
      </c>
      <c r="BE367" s="567" t="str">
        <f t="shared" si="29"/>
        <v xml:space="preserve"> </v>
      </c>
      <c r="BF367" s="82"/>
      <c r="BG367" s="318"/>
    </row>
    <row r="368" spans="1:59" s="87" customFormat="1" ht="12.75" x14ac:dyDescent="0.25">
      <c r="A368" s="370"/>
      <c r="B368" s="150">
        <f>Demografia!B367</f>
        <v>0</v>
      </c>
      <c r="C368" s="150">
        <f>Demografia!C367</f>
        <v>0</v>
      </c>
      <c r="D368" s="151">
        <f>Demografia!D367</f>
        <v>0</v>
      </c>
      <c r="E368" s="151">
        <f>Demografia!F367</f>
        <v>0</v>
      </c>
      <c r="F368" s="82"/>
      <c r="G368" s="242"/>
      <c r="H368" s="260"/>
      <c r="I368" s="261"/>
      <c r="J368" s="261"/>
      <c r="K368" s="260"/>
      <c r="L368" s="260"/>
      <c r="M368" s="261"/>
      <c r="N368" s="260"/>
      <c r="O368" s="244"/>
      <c r="P368" s="264"/>
      <c r="Q368" s="264"/>
      <c r="R368" s="264"/>
      <c r="S368" s="264"/>
      <c r="T368" s="264"/>
      <c r="U368" s="260"/>
      <c r="V368" s="242"/>
      <c r="W368" s="242"/>
      <c r="X368" s="82"/>
      <c r="Y368" s="260"/>
      <c r="Z368" s="153"/>
      <c r="AA368" s="82"/>
      <c r="AB368" s="244"/>
      <c r="AC368" s="244"/>
      <c r="AD368" s="260"/>
      <c r="AE368" s="244"/>
      <c r="AF368" s="260"/>
      <c r="AG368" s="260"/>
      <c r="AH368" s="260"/>
      <c r="AI368" s="249"/>
      <c r="AJ368" s="249"/>
      <c r="AK368" s="249"/>
      <c r="AL368" s="249"/>
      <c r="AM368" s="482"/>
      <c r="AN368" s="249"/>
      <c r="AO368" s="249"/>
      <c r="AP368" s="249"/>
      <c r="AQ368" s="249"/>
      <c r="AR368" s="249"/>
      <c r="AS368" s="249"/>
      <c r="AT368" s="249"/>
      <c r="AU368" s="249"/>
      <c r="AV368" s="249"/>
      <c r="AW368" s="249"/>
      <c r="AX368" s="249"/>
      <c r="AY368" s="249"/>
      <c r="AZ368" s="251"/>
      <c r="BA368" s="482"/>
      <c r="BB368" s="566" t="str">
        <f t="shared" si="26"/>
        <v xml:space="preserve"> </v>
      </c>
      <c r="BC368" s="566" t="str">
        <f t="shared" si="27"/>
        <v xml:space="preserve"> </v>
      </c>
      <c r="BD368" s="566" t="str">
        <f t="shared" si="28"/>
        <v xml:space="preserve"> </v>
      </c>
      <c r="BE368" s="566" t="str">
        <f t="shared" si="29"/>
        <v xml:space="preserve"> </v>
      </c>
      <c r="BF368" s="82"/>
      <c r="BG368" s="146"/>
    </row>
    <row r="369" spans="1:59" s="87" customFormat="1" ht="12.75" x14ac:dyDescent="0.25">
      <c r="A369" s="370"/>
      <c r="B369" s="366">
        <f>Demografia!B368</f>
        <v>0</v>
      </c>
      <c r="C369" s="366">
        <f>Demografia!C368</f>
        <v>0</v>
      </c>
      <c r="D369" s="367">
        <f>Demografia!D368</f>
        <v>0</v>
      </c>
      <c r="E369" s="367">
        <f>Demografia!F368</f>
        <v>0</v>
      </c>
      <c r="F369" s="82"/>
      <c r="G369" s="420"/>
      <c r="H369" s="245"/>
      <c r="I369" s="483"/>
      <c r="J369" s="483"/>
      <c r="K369" s="245"/>
      <c r="L369" s="245"/>
      <c r="M369" s="483"/>
      <c r="N369" s="245"/>
      <c r="O369" s="246"/>
      <c r="P369" s="266"/>
      <c r="Q369" s="266"/>
      <c r="R369" s="266"/>
      <c r="S369" s="266"/>
      <c r="T369" s="266"/>
      <c r="U369" s="245"/>
      <c r="V369" s="420"/>
      <c r="W369" s="420"/>
      <c r="X369" s="82"/>
      <c r="Y369" s="245"/>
      <c r="Z369" s="421"/>
      <c r="AA369" s="82"/>
      <c r="AB369" s="246"/>
      <c r="AC369" s="246"/>
      <c r="AD369" s="245"/>
      <c r="AE369" s="246"/>
      <c r="AF369" s="245"/>
      <c r="AG369" s="245"/>
      <c r="AH369" s="245"/>
      <c r="AI369" s="250"/>
      <c r="AJ369" s="250"/>
      <c r="AK369" s="250"/>
      <c r="AL369" s="250"/>
      <c r="AM369" s="482"/>
      <c r="AN369" s="250"/>
      <c r="AO369" s="250"/>
      <c r="AP369" s="250"/>
      <c r="AQ369" s="250"/>
      <c r="AR369" s="250"/>
      <c r="AS369" s="250"/>
      <c r="AT369" s="250"/>
      <c r="AU369" s="250"/>
      <c r="AV369" s="250"/>
      <c r="AW369" s="250"/>
      <c r="AX369" s="250"/>
      <c r="AY369" s="250"/>
      <c r="AZ369" s="252"/>
      <c r="BA369" s="482"/>
      <c r="BB369" s="567" t="str">
        <f t="shared" si="26"/>
        <v xml:space="preserve"> </v>
      </c>
      <c r="BC369" s="567" t="str">
        <f t="shared" si="27"/>
        <v xml:space="preserve"> </v>
      </c>
      <c r="BD369" s="567" t="str">
        <f t="shared" si="28"/>
        <v xml:space="preserve"> </v>
      </c>
      <c r="BE369" s="567" t="str">
        <f t="shared" si="29"/>
        <v xml:space="preserve"> </v>
      </c>
      <c r="BF369" s="82"/>
      <c r="BG369" s="318"/>
    </row>
    <row r="370" spans="1:59" s="87" customFormat="1" ht="12.75" x14ac:dyDescent="0.25">
      <c r="A370" s="370"/>
      <c r="B370" s="150">
        <f>Demografia!B369</f>
        <v>0</v>
      </c>
      <c r="C370" s="150">
        <f>Demografia!C369</f>
        <v>0</v>
      </c>
      <c r="D370" s="151">
        <f>Demografia!D369</f>
        <v>0</v>
      </c>
      <c r="E370" s="151">
        <f>Demografia!F369</f>
        <v>0</v>
      </c>
      <c r="F370" s="82"/>
      <c r="G370" s="242"/>
      <c r="H370" s="260"/>
      <c r="I370" s="261"/>
      <c r="J370" s="261"/>
      <c r="K370" s="260"/>
      <c r="L370" s="260"/>
      <c r="M370" s="261"/>
      <c r="N370" s="260"/>
      <c r="O370" s="244"/>
      <c r="P370" s="264"/>
      <c r="Q370" s="264"/>
      <c r="R370" s="264"/>
      <c r="S370" s="264"/>
      <c r="T370" s="264"/>
      <c r="U370" s="260"/>
      <c r="V370" s="242"/>
      <c r="W370" s="242"/>
      <c r="X370" s="82"/>
      <c r="Y370" s="260"/>
      <c r="Z370" s="153"/>
      <c r="AA370" s="82"/>
      <c r="AB370" s="244"/>
      <c r="AC370" s="244"/>
      <c r="AD370" s="260"/>
      <c r="AE370" s="244"/>
      <c r="AF370" s="260"/>
      <c r="AG370" s="260"/>
      <c r="AH370" s="260"/>
      <c r="AI370" s="249"/>
      <c r="AJ370" s="249"/>
      <c r="AK370" s="249"/>
      <c r="AL370" s="249"/>
      <c r="AM370" s="482"/>
      <c r="AN370" s="249"/>
      <c r="AO370" s="249"/>
      <c r="AP370" s="249"/>
      <c r="AQ370" s="249"/>
      <c r="AR370" s="249"/>
      <c r="AS370" s="249"/>
      <c r="AT370" s="249"/>
      <c r="AU370" s="249"/>
      <c r="AV370" s="249"/>
      <c r="AW370" s="249"/>
      <c r="AX370" s="249"/>
      <c r="AY370" s="249"/>
      <c r="AZ370" s="251"/>
      <c r="BA370" s="482"/>
      <c r="BB370" s="566" t="str">
        <f t="shared" si="26"/>
        <v xml:space="preserve"> </v>
      </c>
      <c r="BC370" s="566" t="str">
        <f t="shared" si="27"/>
        <v xml:space="preserve"> </v>
      </c>
      <c r="BD370" s="566" t="str">
        <f t="shared" si="28"/>
        <v xml:space="preserve"> </v>
      </c>
      <c r="BE370" s="566" t="str">
        <f t="shared" si="29"/>
        <v xml:space="preserve"> </v>
      </c>
      <c r="BF370" s="82"/>
      <c r="BG370" s="146"/>
    </row>
    <row r="371" spans="1:59" s="87" customFormat="1" ht="12.75" x14ac:dyDescent="0.25">
      <c r="A371" s="370"/>
      <c r="B371" s="366">
        <f>Demografia!B370</f>
        <v>0</v>
      </c>
      <c r="C371" s="366">
        <f>Demografia!C370</f>
        <v>0</v>
      </c>
      <c r="D371" s="367">
        <f>Demografia!D370</f>
        <v>0</v>
      </c>
      <c r="E371" s="367">
        <f>Demografia!F370</f>
        <v>0</v>
      </c>
      <c r="F371" s="82"/>
      <c r="G371" s="420"/>
      <c r="H371" s="245"/>
      <c r="I371" s="483"/>
      <c r="J371" s="483"/>
      <c r="K371" s="245"/>
      <c r="L371" s="245"/>
      <c r="M371" s="483"/>
      <c r="N371" s="245"/>
      <c r="O371" s="246"/>
      <c r="P371" s="266"/>
      <c r="Q371" s="266"/>
      <c r="R371" s="266"/>
      <c r="S371" s="266"/>
      <c r="T371" s="266"/>
      <c r="U371" s="245"/>
      <c r="V371" s="420"/>
      <c r="W371" s="420"/>
      <c r="X371" s="82"/>
      <c r="Y371" s="245"/>
      <c r="Z371" s="421"/>
      <c r="AA371" s="82"/>
      <c r="AB371" s="246"/>
      <c r="AC371" s="246"/>
      <c r="AD371" s="245"/>
      <c r="AE371" s="246"/>
      <c r="AF371" s="245"/>
      <c r="AG371" s="245"/>
      <c r="AH371" s="245"/>
      <c r="AI371" s="250"/>
      <c r="AJ371" s="250"/>
      <c r="AK371" s="250"/>
      <c r="AL371" s="250"/>
      <c r="AM371" s="482"/>
      <c r="AN371" s="250"/>
      <c r="AO371" s="250"/>
      <c r="AP371" s="250"/>
      <c r="AQ371" s="250"/>
      <c r="AR371" s="250"/>
      <c r="AS371" s="250"/>
      <c r="AT371" s="250"/>
      <c r="AU371" s="250"/>
      <c r="AV371" s="250"/>
      <c r="AW371" s="250"/>
      <c r="AX371" s="250"/>
      <c r="AY371" s="250"/>
      <c r="AZ371" s="252"/>
      <c r="BA371" s="482"/>
      <c r="BB371" s="567" t="str">
        <f t="shared" si="26"/>
        <v xml:space="preserve"> </v>
      </c>
      <c r="BC371" s="567" t="str">
        <f t="shared" si="27"/>
        <v xml:space="preserve"> </v>
      </c>
      <c r="BD371" s="567" t="str">
        <f t="shared" si="28"/>
        <v xml:space="preserve"> </v>
      </c>
      <c r="BE371" s="567" t="str">
        <f t="shared" si="29"/>
        <v xml:space="preserve"> </v>
      </c>
      <c r="BF371" s="82"/>
      <c r="BG371" s="318"/>
    </row>
    <row r="372" spans="1:59" s="87" customFormat="1" ht="12.75" x14ac:dyDescent="0.25">
      <c r="A372" s="370"/>
      <c r="B372" s="150">
        <f>Demografia!B371</f>
        <v>0</v>
      </c>
      <c r="C372" s="150">
        <f>Demografia!C371</f>
        <v>0</v>
      </c>
      <c r="D372" s="151">
        <f>Demografia!D371</f>
        <v>0</v>
      </c>
      <c r="E372" s="151">
        <f>Demografia!F371</f>
        <v>0</v>
      </c>
      <c r="F372" s="82"/>
      <c r="G372" s="242"/>
      <c r="H372" s="260"/>
      <c r="I372" s="261"/>
      <c r="J372" s="261"/>
      <c r="K372" s="260"/>
      <c r="L372" s="260"/>
      <c r="M372" s="261"/>
      <c r="N372" s="260"/>
      <c r="O372" s="244"/>
      <c r="P372" s="264"/>
      <c r="Q372" s="264"/>
      <c r="R372" s="264"/>
      <c r="S372" s="264"/>
      <c r="T372" s="264"/>
      <c r="U372" s="260"/>
      <c r="V372" s="242"/>
      <c r="W372" s="242"/>
      <c r="X372" s="82"/>
      <c r="Y372" s="260"/>
      <c r="Z372" s="153"/>
      <c r="AA372" s="82"/>
      <c r="AB372" s="244"/>
      <c r="AC372" s="244"/>
      <c r="AD372" s="260"/>
      <c r="AE372" s="244"/>
      <c r="AF372" s="260"/>
      <c r="AG372" s="260"/>
      <c r="AH372" s="260"/>
      <c r="AI372" s="249"/>
      <c r="AJ372" s="249"/>
      <c r="AK372" s="249"/>
      <c r="AL372" s="249"/>
      <c r="AM372" s="482"/>
      <c r="AN372" s="249"/>
      <c r="AO372" s="249"/>
      <c r="AP372" s="249"/>
      <c r="AQ372" s="249"/>
      <c r="AR372" s="249"/>
      <c r="AS372" s="249"/>
      <c r="AT372" s="249"/>
      <c r="AU372" s="249"/>
      <c r="AV372" s="249"/>
      <c r="AW372" s="249"/>
      <c r="AX372" s="249"/>
      <c r="AY372" s="249"/>
      <c r="AZ372" s="251"/>
      <c r="BA372" s="482"/>
      <c r="BB372" s="566" t="str">
        <f t="shared" si="26"/>
        <v xml:space="preserve"> </v>
      </c>
      <c r="BC372" s="566" t="str">
        <f t="shared" si="27"/>
        <v xml:space="preserve"> </v>
      </c>
      <c r="BD372" s="566" t="str">
        <f t="shared" si="28"/>
        <v xml:space="preserve"> </v>
      </c>
      <c r="BE372" s="566" t="str">
        <f t="shared" si="29"/>
        <v xml:space="preserve"> </v>
      </c>
      <c r="BF372" s="82"/>
      <c r="BG372" s="146"/>
    </row>
    <row r="373" spans="1:59" s="87" customFormat="1" ht="12.75" x14ac:dyDescent="0.25">
      <c r="A373" s="370"/>
      <c r="B373" s="366">
        <f>Demografia!B372</f>
        <v>0</v>
      </c>
      <c r="C373" s="366">
        <f>Demografia!C372</f>
        <v>0</v>
      </c>
      <c r="D373" s="367">
        <f>Demografia!D372</f>
        <v>0</v>
      </c>
      <c r="E373" s="367">
        <f>Demografia!F372</f>
        <v>0</v>
      </c>
      <c r="F373" s="82"/>
      <c r="G373" s="420"/>
      <c r="H373" s="245"/>
      <c r="I373" s="483"/>
      <c r="J373" s="483"/>
      <c r="K373" s="245"/>
      <c r="L373" s="245"/>
      <c r="M373" s="483"/>
      <c r="N373" s="245"/>
      <c r="O373" s="246"/>
      <c r="P373" s="266"/>
      <c r="Q373" s="266"/>
      <c r="R373" s="266"/>
      <c r="S373" s="266"/>
      <c r="T373" s="266"/>
      <c r="U373" s="245"/>
      <c r="V373" s="420"/>
      <c r="W373" s="420"/>
      <c r="X373" s="82"/>
      <c r="Y373" s="245"/>
      <c r="Z373" s="421"/>
      <c r="AA373" s="82"/>
      <c r="AB373" s="246"/>
      <c r="AC373" s="246"/>
      <c r="AD373" s="245"/>
      <c r="AE373" s="246"/>
      <c r="AF373" s="245"/>
      <c r="AG373" s="245"/>
      <c r="AH373" s="245"/>
      <c r="AI373" s="250"/>
      <c r="AJ373" s="250"/>
      <c r="AK373" s="250"/>
      <c r="AL373" s="250"/>
      <c r="AM373" s="482"/>
      <c r="AN373" s="250"/>
      <c r="AO373" s="250"/>
      <c r="AP373" s="250"/>
      <c r="AQ373" s="250"/>
      <c r="AR373" s="250"/>
      <c r="AS373" s="250"/>
      <c r="AT373" s="250"/>
      <c r="AU373" s="250"/>
      <c r="AV373" s="250"/>
      <c r="AW373" s="250"/>
      <c r="AX373" s="250"/>
      <c r="AY373" s="250"/>
      <c r="AZ373" s="252"/>
      <c r="BA373" s="482"/>
      <c r="BB373" s="567" t="str">
        <f t="shared" si="26"/>
        <v xml:space="preserve"> </v>
      </c>
      <c r="BC373" s="567" t="str">
        <f t="shared" si="27"/>
        <v xml:space="preserve"> </v>
      </c>
      <c r="BD373" s="567" t="str">
        <f t="shared" si="28"/>
        <v xml:space="preserve"> </v>
      </c>
      <c r="BE373" s="567" t="str">
        <f t="shared" si="29"/>
        <v xml:space="preserve"> </v>
      </c>
      <c r="BF373" s="82"/>
      <c r="BG373" s="318"/>
    </row>
    <row r="374" spans="1:59" s="87" customFormat="1" ht="12.75" x14ac:dyDescent="0.25">
      <c r="A374" s="370"/>
      <c r="B374" s="150">
        <f>Demografia!B373</f>
        <v>0</v>
      </c>
      <c r="C374" s="150">
        <f>Demografia!C373</f>
        <v>0</v>
      </c>
      <c r="D374" s="151">
        <f>Demografia!D373</f>
        <v>0</v>
      </c>
      <c r="E374" s="151">
        <f>Demografia!F373</f>
        <v>0</v>
      </c>
      <c r="F374" s="82"/>
      <c r="G374" s="242"/>
      <c r="H374" s="260"/>
      <c r="I374" s="261"/>
      <c r="J374" s="261"/>
      <c r="K374" s="260"/>
      <c r="L374" s="260"/>
      <c r="M374" s="261"/>
      <c r="N374" s="260"/>
      <c r="O374" s="244"/>
      <c r="P374" s="264"/>
      <c r="Q374" s="264"/>
      <c r="R374" s="264"/>
      <c r="S374" s="264"/>
      <c r="T374" s="264"/>
      <c r="U374" s="260"/>
      <c r="V374" s="242"/>
      <c r="W374" s="242"/>
      <c r="X374" s="82"/>
      <c r="Y374" s="260"/>
      <c r="Z374" s="153"/>
      <c r="AA374" s="82"/>
      <c r="AB374" s="244"/>
      <c r="AC374" s="244"/>
      <c r="AD374" s="260"/>
      <c r="AE374" s="244"/>
      <c r="AF374" s="260"/>
      <c r="AG374" s="260"/>
      <c r="AH374" s="260"/>
      <c r="AI374" s="249"/>
      <c r="AJ374" s="249"/>
      <c r="AK374" s="249"/>
      <c r="AL374" s="249"/>
      <c r="AM374" s="482"/>
      <c r="AN374" s="249"/>
      <c r="AO374" s="249"/>
      <c r="AP374" s="249"/>
      <c r="AQ374" s="249"/>
      <c r="AR374" s="249"/>
      <c r="AS374" s="249"/>
      <c r="AT374" s="249"/>
      <c r="AU374" s="249"/>
      <c r="AV374" s="249"/>
      <c r="AW374" s="249"/>
      <c r="AX374" s="249"/>
      <c r="AY374" s="249"/>
      <c r="AZ374" s="251"/>
      <c r="BA374" s="482"/>
      <c r="BB374" s="566" t="str">
        <f t="shared" si="26"/>
        <v xml:space="preserve"> </v>
      </c>
      <c r="BC374" s="566" t="str">
        <f t="shared" si="27"/>
        <v xml:space="preserve"> </v>
      </c>
      <c r="BD374" s="566" t="str">
        <f t="shared" si="28"/>
        <v xml:space="preserve"> </v>
      </c>
      <c r="BE374" s="566" t="str">
        <f t="shared" si="29"/>
        <v xml:space="preserve"> </v>
      </c>
      <c r="BF374" s="82"/>
      <c r="BG374" s="146"/>
    </row>
    <row r="375" spans="1:59" s="87" customFormat="1" ht="12.75" x14ac:dyDescent="0.25">
      <c r="A375" s="370"/>
      <c r="B375" s="366">
        <f>Demografia!B374</f>
        <v>0</v>
      </c>
      <c r="C375" s="366">
        <f>Demografia!C374</f>
        <v>0</v>
      </c>
      <c r="D375" s="367">
        <f>Demografia!D374</f>
        <v>0</v>
      </c>
      <c r="E375" s="367">
        <f>Demografia!F374</f>
        <v>0</v>
      </c>
      <c r="F375" s="82"/>
      <c r="G375" s="420"/>
      <c r="H375" s="245"/>
      <c r="I375" s="483"/>
      <c r="J375" s="483"/>
      <c r="K375" s="245"/>
      <c r="L375" s="245"/>
      <c r="M375" s="483"/>
      <c r="N375" s="245"/>
      <c r="O375" s="246"/>
      <c r="P375" s="266"/>
      <c r="Q375" s="266"/>
      <c r="R375" s="266"/>
      <c r="S375" s="266"/>
      <c r="T375" s="266"/>
      <c r="U375" s="245"/>
      <c r="V375" s="420"/>
      <c r="W375" s="420"/>
      <c r="X375" s="82"/>
      <c r="Y375" s="245"/>
      <c r="Z375" s="421"/>
      <c r="AA375" s="82"/>
      <c r="AB375" s="246"/>
      <c r="AC375" s="246"/>
      <c r="AD375" s="245"/>
      <c r="AE375" s="246"/>
      <c r="AF375" s="245"/>
      <c r="AG375" s="245"/>
      <c r="AH375" s="245"/>
      <c r="AI375" s="250"/>
      <c r="AJ375" s="250"/>
      <c r="AK375" s="250"/>
      <c r="AL375" s="250"/>
      <c r="AM375" s="482"/>
      <c r="AN375" s="250"/>
      <c r="AO375" s="250"/>
      <c r="AP375" s="250"/>
      <c r="AQ375" s="250"/>
      <c r="AR375" s="250"/>
      <c r="AS375" s="250"/>
      <c r="AT375" s="250"/>
      <c r="AU375" s="250"/>
      <c r="AV375" s="250"/>
      <c r="AW375" s="250"/>
      <c r="AX375" s="250"/>
      <c r="AY375" s="250"/>
      <c r="AZ375" s="252"/>
      <c r="BA375" s="482"/>
      <c r="BB375" s="567" t="str">
        <f t="shared" si="26"/>
        <v xml:space="preserve"> </v>
      </c>
      <c r="BC375" s="567" t="str">
        <f t="shared" si="27"/>
        <v xml:space="preserve"> </v>
      </c>
      <c r="BD375" s="567" t="str">
        <f t="shared" si="28"/>
        <v xml:space="preserve"> </v>
      </c>
      <c r="BE375" s="567" t="str">
        <f t="shared" si="29"/>
        <v xml:space="preserve"> </v>
      </c>
      <c r="BF375" s="82"/>
      <c r="BG375" s="318"/>
    </row>
    <row r="376" spans="1:59" s="87" customFormat="1" ht="12.75" x14ac:dyDescent="0.25">
      <c r="A376" s="370"/>
      <c r="B376" s="150">
        <f>Demografia!B375</f>
        <v>0</v>
      </c>
      <c r="C376" s="150">
        <f>Demografia!C375</f>
        <v>0</v>
      </c>
      <c r="D376" s="151">
        <f>Demografia!D375</f>
        <v>0</v>
      </c>
      <c r="E376" s="151">
        <f>Demografia!F375</f>
        <v>0</v>
      </c>
      <c r="F376" s="82"/>
      <c r="G376" s="242"/>
      <c r="H376" s="260"/>
      <c r="I376" s="261"/>
      <c r="J376" s="261"/>
      <c r="K376" s="260"/>
      <c r="L376" s="260"/>
      <c r="M376" s="261"/>
      <c r="N376" s="260"/>
      <c r="O376" s="244"/>
      <c r="P376" s="264"/>
      <c r="Q376" s="264"/>
      <c r="R376" s="264"/>
      <c r="S376" s="264"/>
      <c r="T376" s="264"/>
      <c r="U376" s="260"/>
      <c r="V376" s="242"/>
      <c r="W376" s="242"/>
      <c r="X376" s="82"/>
      <c r="Y376" s="260"/>
      <c r="Z376" s="153"/>
      <c r="AA376" s="82"/>
      <c r="AB376" s="244"/>
      <c r="AC376" s="244"/>
      <c r="AD376" s="260"/>
      <c r="AE376" s="244"/>
      <c r="AF376" s="260"/>
      <c r="AG376" s="260"/>
      <c r="AH376" s="260"/>
      <c r="AI376" s="249"/>
      <c r="AJ376" s="249"/>
      <c r="AK376" s="249"/>
      <c r="AL376" s="249"/>
      <c r="AM376" s="482"/>
      <c r="AN376" s="249"/>
      <c r="AO376" s="249"/>
      <c r="AP376" s="249"/>
      <c r="AQ376" s="249"/>
      <c r="AR376" s="249"/>
      <c r="AS376" s="249"/>
      <c r="AT376" s="249"/>
      <c r="AU376" s="249"/>
      <c r="AV376" s="249"/>
      <c r="AW376" s="249"/>
      <c r="AX376" s="249"/>
      <c r="AY376" s="249"/>
      <c r="AZ376" s="251"/>
      <c r="BA376" s="482"/>
      <c r="BB376" s="566" t="str">
        <f t="shared" si="26"/>
        <v xml:space="preserve"> </v>
      </c>
      <c r="BC376" s="566" t="str">
        <f t="shared" si="27"/>
        <v xml:space="preserve"> </v>
      </c>
      <c r="BD376" s="566" t="str">
        <f t="shared" si="28"/>
        <v xml:space="preserve"> </v>
      </c>
      <c r="BE376" s="566" t="str">
        <f t="shared" si="29"/>
        <v xml:space="preserve"> </v>
      </c>
      <c r="BF376" s="82"/>
      <c r="BG376" s="146"/>
    </row>
    <row r="377" spans="1:59" s="87" customFormat="1" ht="12.75" x14ac:dyDescent="0.25">
      <c r="A377" s="370"/>
      <c r="B377" s="366">
        <f>Demografia!B376</f>
        <v>0</v>
      </c>
      <c r="C377" s="366">
        <f>Demografia!C376</f>
        <v>0</v>
      </c>
      <c r="D377" s="367">
        <f>Demografia!D376</f>
        <v>0</v>
      </c>
      <c r="E377" s="367">
        <f>Demografia!F376</f>
        <v>0</v>
      </c>
      <c r="F377" s="82"/>
      <c r="G377" s="420"/>
      <c r="H377" s="245"/>
      <c r="I377" s="483"/>
      <c r="J377" s="483"/>
      <c r="K377" s="245"/>
      <c r="L377" s="245"/>
      <c r="M377" s="483"/>
      <c r="N377" s="245"/>
      <c r="O377" s="246"/>
      <c r="P377" s="266"/>
      <c r="Q377" s="266"/>
      <c r="R377" s="266"/>
      <c r="S377" s="266"/>
      <c r="T377" s="266"/>
      <c r="U377" s="245"/>
      <c r="V377" s="420"/>
      <c r="W377" s="420"/>
      <c r="X377" s="82"/>
      <c r="Y377" s="245"/>
      <c r="Z377" s="421"/>
      <c r="AA377" s="82"/>
      <c r="AB377" s="246"/>
      <c r="AC377" s="246"/>
      <c r="AD377" s="245"/>
      <c r="AE377" s="246"/>
      <c r="AF377" s="245"/>
      <c r="AG377" s="245"/>
      <c r="AH377" s="245"/>
      <c r="AI377" s="250"/>
      <c r="AJ377" s="250"/>
      <c r="AK377" s="250"/>
      <c r="AL377" s="250"/>
      <c r="AM377" s="482"/>
      <c r="AN377" s="250"/>
      <c r="AO377" s="250"/>
      <c r="AP377" s="250"/>
      <c r="AQ377" s="250"/>
      <c r="AR377" s="250"/>
      <c r="AS377" s="250"/>
      <c r="AT377" s="250"/>
      <c r="AU377" s="250"/>
      <c r="AV377" s="250"/>
      <c r="AW377" s="250"/>
      <c r="AX377" s="250"/>
      <c r="AY377" s="250"/>
      <c r="AZ377" s="252"/>
      <c r="BA377" s="482"/>
      <c r="BB377" s="567" t="str">
        <f t="shared" si="26"/>
        <v xml:space="preserve"> </v>
      </c>
      <c r="BC377" s="567" t="str">
        <f t="shared" si="27"/>
        <v xml:space="preserve"> </v>
      </c>
      <c r="BD377" s="567" t="str">
        <f t="shared" si="28"/>
        <v xml:space="preserve"> </v>
      </c>
      <c r="BE377" s="567" t="str">
        <f t="shared" si="29"/>
        <v xml:space="preserve"> </v>
      </c>
      <c r="BF377" s="82"/>
      <c r="BG377" s="318"/>
    </row>
    <row r="378" spans="1:59" s="87" customFormat="1" ht="12.75" x14ac:dyDescent="0.25">
      <c r="A378" s="370"/>
      <c r="B378" s="150">
        <f>Demografia!B377</f>
        <v>0</v>
      </c>
      <c r="C378" s="150">
        <f>Demografia!C377</f>
        <v>0</v>
      </c>
      <c r="D378" s="151">
        <f>Demografia!D377</f>
        <v>0</v>
      </c>
      <c r="E378" s="151">
        <f>Demografia!F377</f>
        <v>0</v>
      </c>
      <c r="F378" s="82"/>
      <c r="G378" s="242"/>
      <c r="H378" s="260"/>
      <c r="I378" s="261"/>
      <c r="J378" s="261"/>
      <c r="K378" s="260"/>
      <c r="L378" s="260"/>
      <c r="M378" s="261"/>
      <c r="N378" s="260"/>
      <c r="O378" s="244"/>
      <c r="P378" s="264"/>
      <c r="Q378" s="264"/>
      <c r="R378" s="264"/>
      <c r="S378" s="264"/>
      <c r="T378" s="264"/>
      <c r="U378" s="260"/>
      <c r="V378" s="242"/>
      <c r="W378" s="242"/>
      <c r="X378" s="82"/>
      <c r="Y378" s="260"/>
      <c r="Z378" s="153"/>
      <c r="AA378" s="82"/>
      <c r="AB378" s="244"/>
      <c r="AC378" s="244"/>
      <c r="AD378" s="260"/>
      <c r="AE378" s="244"/>
      <c r="AF378" s="260"/>
      <c r="AG378" s="260"/>
      <c r="AH378" s="260"/>
      <c r="AI378" s="249"/>
      <c r="AJ378" s="249"/>
      <c r="AK378" s="249"/>
      <c r="AL378" s="249"/>
      <c r="AM378" s="482"/>
      <c r="AN378" s="249"/>
      <c r="AO378" s="249"/>
      <c r="AP378" s="249"/>
      <c r="AQ378" s="249"/>
      <c r="AR378" s="249"/>
      <c r="AS378" s="249"/>
      <c r="AT378" s="249"/>
      <c r="AU378" s="249"/>
      <c r="AV378" s="249"/>
      <c r="AW378" s="249"/>
      <c r="AX378" s="249"/>
      <c r="AY378" s="249"/>
      <c r="AZ378" s="251"/>
      <c r="BA378" s="482"/>
      <c r="BB378" s="566" t="str">
        <f t="shared" si="26"/>
        <v xml:space="preserve"> </v>
      </c>
      <c r="BC378" s="566" t="str">
        <f t="shared" si="27"/>
        <v xml:space="preserve"> </v>
      </c>
      <c r="BD378" s="566" t="str">
        <f t="shared" si="28"/>
        <v xml:space="preserve"> </v>
      </c>
      <c r="BE378" s="566" t="str">
        <f t="shared" si="29"/>
        <v xml:space="preserve"> </v>
      </c>
      <c r="BF378" s="82"/>
      <c r="BG378" s="146"/>
    </row>
    <row r="379" spans="1:59" s="87" customFormat="1" ht="12.75" x14ac:dyDescent="0.25">
      <c r="A379" s="370"/>
      <c r="B379" s="366">
        <f>Demografia!B378</f>
        <v>0</v>
      </c>
      <c r="C379" s="366">
        <f>Demografia!C378</f>
        <v>0</v>
      </c>
      <c r="D379" s="367">
        <f>Demografia!D378</f>
        <v>0</v>
      </c>
      <c r="E379" s="367">
        <f>Demografia!F378</f>
        <v>0</v>
      </c>
      <c r="F379" s="82"/>
      <c r="G379" s="420"/>
      <c r="H379" s="245"/>
      <c r="I379" s="483"/>
      <c r="J379" s="483"/>
      <c r="K379" s="245"/>
      <c r="L379" s="245"/>
      <c r="M379" s="483"/>
      <c r="N379" s="245"/>
      <c r="O379" s="246"/>
      <c r="P379" s="266"/>
      <c r="Q379" s="266"/>
      <c r="R379" s="266"/>
      <c r="S379" s="266"/>
      <c r="T379" s="266"/>
      <c r="U379" s="245"/>
      <c r="V379" s="420"/>
      <c r="W379" s="420"/>
      <c r="X379" s="82"/>
      <c r="Y379" s="245"/>
      <c r="Z379" s="421"/>
      <c r="AA379" s="82"/>
      <c r="AB379" s="246"/>
      <c r="AC379" s="246"/>
      <c r="AD379" s="245"/>
      <c r="AE379" s="246"/>
      <c r="AF379" s="245"/>
      <c r="AG379" s="245"/>
      <c r="AH379" s="245"/>
      <c r="AI379" s="250"/>
      <c r="AJ379" s="250"/>
      <c r="AK379" s="250"/>
      <c r="AL379" s="250"/>
      <c r="AM379" s="482"/>
      <c r="AN379" s="250"/>
      <c r="AO379" s="250"/>
      <c r="AP379" s="250"/>
      <c r="AQ379" s="250"/>
      <c r="AR379" s="250"/>
      <c r="AS379" s="250"/>
      <c r="AT379" s="250"/>
      <c r="AU379" s="250"/>
      <c r="AV379" s="250"/>
      <c r="AW379" s="250"/>
      <c r="AX379" s="250"/>
      <c r="AY379" s="250"/>
      <c r="AZ379" s="252"/>
      <c r="BA379" s="482"/>
      <c r="BB379" s="567" t="str">
        <f t="shared" si="26"/>
        <v xml:space="preserve"> </v>
      </c>
      <c r="BC379" s="567" t="str">
        <f t="shared" si="27"/>
        <v xml:space="preserve"> </v>
      </c>
      <c r="BD379" s="567" t="str">
        <f t="shared" si="28"/>
        <v xml:space="preserve"> </v>
      </c>
      <c r="BE379" s="567" t="str">
        <f t="shared" si="29"/>
        <v xml:space="preserve"> </v>
      </c>
      <c r="BF379" s="82"/>
      <c r="BG379" s="318"/>
    </row>
    <row r="380" spans="1:59" s="87" customFormat="1" ht="12.75" x14ac:dyDescent="0.25">
      <c r="A380" s="370"/>
      <c r="B380" s="150">
        <f>Demografia!B379</f>
        <v>0</v>
      </c>
      <c r="C380" s="150">
        <f>Demografia!C379</f>
        <v>0</v>
      </c>
      <c r="D380" s="151">
        <f>Demografia!D379</f>
        <v>0</v>
      </c>
      <c r="E380" s="151">
        <f>Demografia!F379</f>
        <v>0</v>
      </c>
      <c r="F380" s="82"/>
      <c r="G380" s="242"/>
      <c r="H380" s="260"/>
      <c r="I380" s="261"/>
      <c r="J380" s="261"/>
      <c r="K380" s="260"/>
      <c r="L380" s="260"/>
      <c r="M380" s="261"/>
      <c r="N380" s="260"/>
      <c r="O380" s="244"/>
      <c r="P380" s="264"/>
      <c r="Q380" s="264"/>
      <c r="R380" s="264"/>
      <c r="S380" s="264"/>
      <c r="T380" s="264"/>
      <c r="U380" s="260"/>
      <c r="V380" s="242"/>
      <c r="W380" s="242"/>
      <c r="X380" s="82"/>
      <c r="Y380" s="260"/>
      <c r="Z380" s="153"/>
      <c r="AA380" s="82"/>
      <c r="AB380" s="244"/>
      <c r="AC380" s="244"/>
      <c r="AD380" s="260"/>
      <c r="AE380" s="244"/>
      <c r="AF380" s="260"/>
      <c r="AG380" s="260"/>
      <c r="AH380" s="260"/>
      <c r="AI380" s="249"/>
      <c r="AJ380" s="249"/>
      <c r="AK380" s="249"/>
      <c r="AL380" s="249"/>
      <c r="AM380" s="482"/>
      <c r="AN380" s="249"/>
      <c r="AO380" s="249"/>
      <c r="AP380" s="249"/>
      <c r="AQ380" s="249"/>
      <c r="AR380" s="249"/>
      <c r="AS380" s="249"/>
      <c r="AT380" s="249"/>
      <c r="AU380" s="249"/>
      <c r="AV380" s="249"/>
      <c r="AW380" s="249"/>
      <c r="AX380" s="249"/>
      <c r="AY380" s="249"/>
      <c r="AZ380" s="251"/>
      <c r="BA380" s="482"/>
      <c r="BB380" s="566" t="str">
        <f t="shared" si="26"/>
        <v xml:space="preserve"> </v>
      </c>
      <c r="BC380" s="566" t="str">
        <f t="shared" si="27"/>
        <v xml:space="preserve"> </v>
      </c>
      <c r="BD380" s="566" t="str">
        <f t="shared" si="28"/>
        <v xml:space="preserve"> </v>
      </c>
      <c r="BE380" s="566" t="str">
        <f t="shared" si="29"/>
        <v xml:space="preserve"> </v>
      </c>
      <c r="BF380" s="82"/>
      <c r="BG380" s="146"/>
    </row>
    <row r="381" spans="1:59" s="87" customFormat="1" ht="12.75" x14ac:dyDescent="0.25">
      <c r="A381" s="370"/>
      <c r="B381" s="366">
        <f>Demografia!B380</f>
        <v>0</v>
      </c>
      <c r="C381" s="366">
        <f>Demografia!C380</f>
        <v>0</v>
      </c>
      <c r="D381" s="367">
        <f>Demografia!D380</f>
        <v>0</v>
      </c>
      <c r="E381" s="367">
        <f>Demografia!F380</f>
        <v>0</v>
      </c>
      <c r="F381" s="82"/>
      <c r="G381" s="420"/>
      <c r="H381" s="245"/>
      <c r="I381" s="483"/>
      <c r="J381" s="483"/>
      <c r="K381" s="245"/>
      <c r="L381" s="245"/>
      <c r="M381" s="483"/>
      <c r="N381" s="245"/>
      <c r="O381" s="246"/>
      <c r="P381" s="266"/>
      <c r="Q381" s="266"/>
      <c r="R381" s="266"/>
      <c r="S381" s="266"/>
      <c r="T381" s="266"/>
      <c r="U381" s="245"/>
      <c r="V381" s="420"/>
      <c r="W381" s="420"/>
      <c r="X381" s="82"/>
      <c r="Y381" s="245"/>
      <c r="Z381" s="421"/>
      <c r="AA381" s="82"/>
      <c r="AB381" s="246"/>
      <c r="AC381" s="246"/>
      <c r="AD381" s="245"/>
      <c r="AE381" s="246"/>
      <c r="AF381" s="245"/>
      <c r="AG381" s="245"/>
      <c r="AH381" s="245"/>
      <c r="AI381" s="250"/>
      <c r="AJ381" s="250"/>
      <c r="AK381" s="250"/>
      <c r="AL381" s="250"/>
      <c r="AM381" s="482"/>
      <c r="AN381" s="250"/>
      <c r="AO381" s="250"/>
      <c r="AP381" s="250"/>
      <c r="AQ381" s="250"/>
      <c r="AR381" s="250"/>
      <c r="AS381" s="250"/>
      <c r="AT381" s="250"/>
      <c r="AU381" s="250"/>
      <c r="AV381" s="250"/>
      <c r="AW381" s="250"/>
      <c r="AX381" s="250"/>
      <c r="AY381" s="250"/>
      <c r="AZ381" s="252"/>
      <c r="BA381" s="482"/>
      <c r="BB381" s="567" t="str">
        <f t="shared" si="26"/>
        <v xml:space="preserve"> </v>
      </c>
      <c r="BC381" s="567" t="str">
        <f t="shared" si="27"/>
        <v xml:space="preserve"> </v>
      </c>
      <c r="BD381" s="567" t="str">
        <f t="shared" si="28"/>
        <v xml:space="preserve"> </v>
      </c>
      <c r="BE381" s="567" t="str">
        <f t="shared" si="29"/>
        <v xml:space="preserve"> </v>
      </c>
      <c r="BF381" s="82"/>
      <c r="BG381" s="318"/>
    </row>
    <row r="382" spans="1:59" s="87" customFormat="1" ht="12.75" x14ac:dyDescent="0.25">
      <c r="A382" s="370"/>
      <c r="B382" s="150">
        <f>Demografia!B381</f>
        <v>0</v>
      </c>
      <c r="C382" s="150">
        <f>Demografia!C381</f>
        <v>0</v>
      </c>
      <c r="D382" s="151">
        <f>Demografia!D381</f>
        <v>0</v>
      </c>
      <c r="E382" s="151">
        <f>Demografia!F381</f>
        <v>0</v>
      </c>
      <c r="F382" s="82"/>
      <c r="G382" s="242"/>
      <c r="H382" s="260"/>
      <c r="I382" s="261"/>
      <c r="J382" s="261"/>
      <c r="K382" s="260"/>
      <c r="L382" s="260"/>
      <c r="M382" s="261"/>
      <c r="N382" s="260"/>
      <c r="O382" s="244"/>
      <c r="P382" s="264"/>
      <c r="Q382" s="264"/>
      <c r="R382" s="264"/>
      <c r="S382" s="264"/>
      <c r="T382" s="264"/>
      <c r="U382" s="260"/>
      <c r="V382" s="242"/>
      <c r="W382" s="242"/>
      <c r="X382" s="82"/>
      <c r="Y382" s="260"/>
      <c r="Z382" s="153"/>
      <c r="AA382" s="82"/>
      <c r="AB382" s="244"/>
      <c r="AC382" s="244"/>
      <c r="AD382" s="260"/>
      <c r="AE382" s="244"/>
      <c r="AF382" s="260"/>
      <c r="AG382" s="260"/>
      <c r="AH382" s="260"/>
      <c r="AI382" s="249"/>
      <c r="AJ382" s="249"/>
      <c r="AK382" s="249"/>
      <c r="AL382" s="249"/>
      <c r="AM382" s="482"/>
      <c r="AN382" s="249"/>
      <c r="AO382" s="249"/>
      <c r="AP382" s="249"/>
      <c r="AQ382" s="249"/>
      <c r="AR382" s="249"/>
      <c r="AS382" s="249"/>
      <c r="AT382" s="249"/>
      <c r="AU382" s="249"/>
      <c r="AV382" s="249"/>
      <c r="AW382" s="249"/>
      <c r="AX382" s="249"/>
      <c r="AY382" s="249"/>
      <c r="AZ382" s="251"/>
      <c r="BA382" s="482"/>
      <c r="BB382" s="566" t="str">
        <f t="shared" si="26"/>
        <v xml:space="preserve"> </v>
      </c>
      <c r="BC382" s="566" t="str">
        <f t="shared" si="27"/>
        <v xml:space="preserve"> </v>
      </c>
      <c r="BD382" s="566" t="str">
        <f t="shared" si="28"/>
        <v xml:space="preserve"> </v>
      </c>
      <c r="BE382" s="566" t="str">
        <f t="shared" si="29"/>
        <v xml:space="preserve"> </v>
      </c>
      <c r="BF382" s="82"/>
      <c r="BG382" s="146"/>
    </row>
    <row r="383" spans="1:59" s="87" customFormat="1" ht="12.75" x14ac:dyDescent="0.25">
      <c r="A383" s="370"/>
      <c r="B383" s="366">
        <f>Demografia!B382</f>
        <v>0</v>
      </c>
      <c r="C383" s="366">
        <f>Demografia!C382</f>
        <v>0</v>
      </c>
      <c r="D383" s="367">
        <f>Demografia!D382</f>
        <v>0</v>
      </c>
      <c r="E383" s="367">
        <f>Demografia!F382</f>
        <v>0</v>
      </c>
      <c r="F383" s="82"/>
      <c r="G383" s="420"/>
      <c r="H383" s="245"/>
      <c r="I383" s="483"/>
      <c r="J383" s="483"/>
      <c r="K383" s="245"/>
      <c r="L383" s="245"/>
      <c r="M383" s="483"/>
      <c r="N383" s="245"/>
      <c r="O383" s="246"/>
      <c r="P383" s="266"/>
      <c r="Q383" s="266"/>
      <c r="R383" s="266"/>
      <c r="S383" s="266"/>
      <c r="T383" s="266"/>
      <c r="U383" s="245"/>
      <c r="V383" s="420"/>
      <c r="W383" s="420"/>
      <c r="X383" s="82"/>
      <c r="Y383" s="245"/>
      <c r="Z383" s="421"/>
      <c r="AA383" s="82"/>
      <c r="AB383" s="246"/>
      <c r="AC383" s="246"/>
      <c r="AD383" s="245"/>
      <c r="AE383" s="246"/>
      <c r="AF383" s="245"/>
      <c r="AG383" s="245"/>
      <c r="AH383" s="245"/>
      <c r="AI383" s="250"/>
      <c r="AJ383" s="250"/>
      <c r="AK383" s="250"/>
      <c r="AL383" s="250"/>
      <c r="AM383" s="482"/>
      <c r="AN383" s="250"/>
      <c r="AO383" s="250"/>
      <c r="AP383" s="250"/>
      <c r="AQ383" s="250"/>
      <c r="AR383" s="250"/>
      <c r="AS383" s="250"/>
      <c r="AT383" s="250"/>
      <c r="AU383" s="250"/>
      <c r="AV383" s="250"/>
      <c r="AW383" s="250"/>
      <c r="AX383" s="250"/>
      <c r="AY383" s="250"/>
      <c r="AZ383" s="252"/>
      <c r="BA383" s="482"/>
      <c r="BB383" s="567" t="str">
        <f t="shared" si="26"/>
        <v xml:space="preserve"> </v>
      </c>
      <c r="BC383" s="567" t="str">
        <f t="shared" si="27"/>
        <v xml:space="preserve"> </v>
      </c>
      <c r="BD383" s="567" t="str">
        <f t="shared" si="28"/>
        <v xml:space="preserve"> </v>
      </c>
      <c r="BE383" s="567" t="str">
        <f t="shared" si="29"/>
        <v xml:space="preserve"> </v>
      </c>
      <c r="BF383" s="82"/>
      <c r="BG383" s="318"/>
    </row>
    <row r="384" spans="1:59" s="87" customFormat="1" ht="12.75" x14ac:dyDescent="0.25">
      <c r="A384" s="370"/>
      <c r="B384" s="150">
        <f>Demografia!B383</f>
        <v>0</v>
      </c>
      <c r="C384" s="150">
        <f>Demografia!C383</f>
        <v>0</v>
      </c>
      <c r="D384" s="151">
        <f>Demografia!D383</f>
        <v>0</v>
      </c>
      <c r="E384" s="151">
        <f>Demografia!F383</f>
        <v>0</v>
      </c>
      <c r="F384" s="82"/>
      <c r="G384" s="242"/>
      <c r="H384" s="260"/>
      <c r="I384" s="261"/>
      <c r="J384" s="261"/>
      <c r="K384" s="260"/>
      <c r="L384" s="260"/>
      <c r="M384" s="261"/>
      <c r="N384" s="260"/>
      <c r="O384" s="244"/>
      <c r="P384" s="264"/>
      <c r="Q384" s="264"/>
      <c r="R384" s="264"/>
      <c r="S384" s="264"/>
      <c r="T384" s="264"/>
      <c r="U384" s="260"/>
      <c r="V384" s="242"/>
      <c r="W384" s="242"/>
      <c r="X384" s="82"/>
      <c r="Y384" s="260"/>
      <c r="Z384" s="153"/>
      <c r="AA384" s="82"/>
      <c r="AB384" s="244"/>
      <c r="AC384" s="244"/>
      <c r="AD384" s="260"/>
      <c r="AE384" s="244"/>
      <c r="AF384" s="260"/>
      <c r="AG384" s="260"/>
      <c r="AH384" s="260"/>
      <c r="AI384" s="249"/>
      <c r="AJ384" s="249"/>
      <c r="AK384" s="249"/>
      <c r="AL384" s="249"/>
      <c r="AM384" s="482"/>
      <c r="AN384" s="249"/>
      <c r="AO384" s="249"/>
      <c r="AP384" s="249"/>
      <c r="AQ384" s="249"/>
      <c r="AR384" s="249"/>
      <c r="AS384" s="249"/>
      <c r="AT384" s="249"/>
      <c r="AU384" s="249"/>
      <c r="AV384" s="249"/>
      <c r="AW384" s="249"/>
      <c r="AX384" s="249"/>
      <c r="AY384" s="249"/>
      <c r="AZ384" s="251"/>
      <c r="BA384" s="482"/>
      <c r="BB384" s="566" t="str">
        <f t="shared" si="26"/>
        <v xml:space="preserve"> </v>
      </c>
      <c r="BC384" s="566" t="str">
        <f t="shared" si="27"/>
        <v xml:space="preserve"> </v>
      </c>
      <c r="BD384" s="566" t="str">
        <f t="shared" si="28"/>
        <v xml:space="preserve"> </v>
      </c>
      <c r="BE384" s="566" t="str">
        <f t="shared" si="29"/>
        <v xml:space="preserve"> </v>
      </c>
      <c r="BF384" s="82"/>
      <c r="BG384" s="146"/>
    </row>
    <row r="385" spans="1:59" s="87" customFormat="1" ht="12.75" x14ac:dyDescent="0.25">
      <c r="A385" s="370"/>
      <c r="B385" s="366">
        <f>Demografia!B384</f>
        <v>0</v>
      </c>
      <c r="C385" s="366">
        <f>Demografia!C384</f>
        <v>0</v>
      </c>
      <c r="D385" s="367">
        <f>Demografia!D384</f>
        <v>0</v>
      </c>
      <c r="E385" s="367">
        <f>Demografia!F384</f>
        <v>0</v>
      </c>
      <c r="F385" s="82"/>
      <c r="G385" s="420"/>
      <c r="H385" s="245"/>
      <c r="I385" s="483"/>
      <c r="J385" s="483"/>
      <c r="K385" s="245"/>
      <c r="L385" s="245"/>
      <c r="M385" s="483"/>
      <c r="N385" s="245"/>
      <c r="O385" s="246"/>
      <c r="P385" s="266"/>
      <c r="Q385" s="266"/>
      <c r="R385" s="266"/>
      <c r="S385" s="266"/>
      <c r="T385" s="266"/>
      <c r="U385" s="245"/>
      <c r="V385" s="420"/>
      <c r="W385" s="420"/>
      <c r="X385" s="82"/>
      <c r="Y385" s="245"/>
      <c r="Z385" s="421"/>
      <c r="AA385" s="82"/>
      <c r="AB385" s="246"/>
      <c r="AC385" s="246"/>
      <c r="AD385" s="245"/>
      <c r="AE385" s="246"/>
      <c r="AF385" s="245"/>
      <c r="AG385" s="245"/>
      <c r="AH385" s="245"/>
      <c r="AI385" s="250"/>
      <c r="AJ385" s="250"/>
      <c r="AK385" s="250"/>
      <c r="AL385" s="250"/>
      <c r="AM385" s="482"/>
      <c r="AN385" s="250"/>
      <c r="AO385" s="250"/>
      <c r="AP385" s="250"/>
      <c r="AQ385" s="250"/>
      <c r="AR385" s="250"/>
      <c r="AS385" s="250"/>
      <c r="AT385" s="250"/>
      <c r="AU385" s="250"/>
      <c r="AV385" s="250"/>
      <c r="AW385" s="250"/>
      <c r="AX385" s="250"/>
      <c r="AY385" s="250"/>
      <c r="AZ385" s="252"/>
      <c r="BA385" s="482"/>
      <c r="BB385" s="567" t="str">
        <f t="shared" si="26"/>
        <v xml:space="preserve"> </v>
      </c>
      <c r="BC385" s="567" t="str">
        <f t="shared" si="27"/>
        <v xml:space="preserve"> </v>
      </c>
      <c r="BD385" s="567" t="str">
        <f t="shared" si="28"/>
        <v xml:space="preserve"> </v>
      </c>
      <c r="BE385" s="567" t="str">
        <f t="shared" si="29"/>
        <v xml:space="preserve"> </v>
      </c>
      <c r="BF385" s="82"/>
      <c r="BG385" s="318"/>
    </row>
    <row r="386" spans="1:59" s="87" customFormat="1" ht="12.75" x14ac:dyDescent="0.25">
      <c r="A386" s="370"/>
      <c r="B386" s="150">
        <f>Demografia!B385</f>
        <v>0</v>
      </c>
      <c r="C386" s="150">
        <f>Demografia!C385</f>
        <v>0</v>
      </c>
      <c r="D386" s="151">
        <f>Demografia!D385</f>
        <v>0</v>
      </c>
      <c r="E386" s="151">
        <f>Demografia!F385</f>
        <v>0</v>
      </c>
      <c r="F386" s="82"/>
      <c r="G386" s="242"/>
      <c r="H386" s="260"/>
      <c r="I386" s="261"/>
      <c r="J386" s="261"/>
      <c r="K386" s="260"/>
      <c r="L386" s="260"/>
      <c r="M386" s="261"/>
      <c r="N386" s="260"/>
      <c r="O386" s="244"/>
      <c r="P386" s="264"/>
      <c r="Q386" s="264"/>
      <c r="R386" s="264"/>
      <c r="S386" s="264"/>
      <c r="T386" s="264"/>
      <c r="U386" s="260"/>
      <c r="V386" s="242"/>
      <c r="W386" s="242"/>
      <c r="X386" s="82"/>
      <c r="Y386" s="260"/>
      <c r="Z386" s="153"/>
      <c r="AA386" s="82"/>
      <c r="AB386" s="244"/>
      <c r="AC386" s="244"/>
      <c r="AD386" s="260"/>
      <c r="AE386" s="244"/>
      <c r="AF386" s="260"/>
      <c r="AG386" s="260"/>
      <c r="AH386" s="260"/>
      <c r="AI386" s="249"/>
      <c r="AJ386" s="249"/>
      <c r="AK386" s="249"/>
      <c r="AL386" s="249"/>
      <c r="AM386" s="482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51"/>
      <c r="BA386" s="482"/>
      <c r="BB386" s="566" t="str">
        <f t="shared" si="26"/>
        <v xml:space="preserve"> </v>
      </c>
      <c r="BC386" s="566" t="str">
        <f t="shared" si="27"/>
        <v xml:space="preserve"> </v>
      </c>
      <c r="BD386" s="566" t="str">
        <f t="shared" si="28"/>
        <v xml:space="preserve"> </v>
      </c>
      <c r="BE386" s="566" t="str">
        <f t="shared" si="29"/>
        <v xml:space="preserve"> </v>
      </c>
      <c r="BF386" s="82"/>
      <c r="BG386" s="146"/>
    </row>
    <row r="387" spans="1:59" s="87" customFormat="1" ht="12.75" x14ac:dyDescent="0.25">
      <c r="A387" s="370"/>
      <c r="B387" s="366">
        <f>Demografia!B386</f>
        <v>0</v>
      </c>
      <c r="C387" s="366">
        <f>Demografia!C386</f>
        <v>0</v>
      </c>
      <c r="D387" s="367">
        <f>Demografia!D386</f>
        <v>0</v>
      </c>
      <c r="E387" s="367">
        <f>Demografia!F386</f>
        <v>0</v>
      </c>
      <c r="F387" s="82"/>
      <c r="G387" s="420"/>
      <c r="H387" s="245"/>
      <c r="I387" s="483"/>
      <c r="J387" s="483"/>
      <c r="K387" s="245"/>
      <c r="L387" s="245"/>
      <c r="M387" s="483"/>
      <c r="N387" s="245"/>
      <c r="O387" s="246"/>
      <c r="P387" s="266"/>
      <c r="Q387" s="266"/>
      <c r="R387" s="266"/>
      <c r="S387" s="266"/>
      <c r="T387" s="266"/>
      <c r="U387" s="245"/>
      <c r="V387" s="420"/>
      <c r="W387" s="420"/>
      <c r="X387" s="82"/>
      <c r="Y387" s="245"/>
      <c r="Z387" s="421"/>
      <c r="AA387" s="82"/>
      <c r="AB387" s="246"/>
      <c r="AC387" s="246"/>
      <c r="AD387" s="245"/>
      <c r="AE387" s="246"/>
      <c r="AF387" s="245"/>
      <c r="AG387" s="245"/>
      <c r="AH387" s="245"/>
      <c r="AI387" s="250"/>
      <c r="AJ387" s="250"/>
      <c r="AK387" s="250"/>
      <c r="AL387" s="250"/>
      <c r="AM387" s="482"/>
      <c r="AN387" s="250"/>
      <c r="AO387" s="250"/>
      <c r="AP387" s="250"/>
      <c r="AQ387" s="250"/>
      <c r="AR387" s="250"/>
      <c r="AS387" s="250"/>
      <c r="AT387" s="250"/>
      <c r="AU387" s="250"/>
      <c r="AV387" s="250"/>
      <c r="AW387" s="250"/>
      <c r="AX387" s="250"/>
      <c r="AY387" s="250"/>
      <c r="AZ387" s="252"/>
      <c r="BA387" s="482"/>
      <c r="BB387" s="567" t="str">
        <f t="shared" si="26"/>
        <v xml:space="preserve"> </v>
      </c>
      <c r="BC387" s="567" t="str">
        <f t="shared" si="27"/>
        <v xml:space="preserve"> </v>
      </c>
      <c r="BD387" s="567" t="str">
        <f t="shared" si="28"/>
        <v xml:space="preserve"> </v>
      </c>
      <c r="BE387" s="567" t="str">
        <f t="shared" si="29"/>
        <v xml:space="preserve"> </v>
      </c>
      <c r="BF387" s="82"/>
      <c r="BG387" s="318"/>
    </row>
    <row r="388" spans="1:59" s="87" customFormat="1" ht="12.75" x14ac:dyDescent="0.25">
      <c r="A388" s="370"/>
      <c r="B388" s="150">
        <f>Demografia!B387</f>
        <v>0</v>
      </c>
      <c r="C388" s="150">
        <f>Demografia!C387</f>
        <v>0</v>
      </c>
      <c r="D388" s="151">
        <f>Demografia!D387</f>
        <v>0</v>
      </c>
      <c r="E388" s="151">
        <f>Demografia!F387</f>
        <v>0</v>
      </c>
      <c r="F388" s="82"/>
      <c r="G388" s="242"/>
      <c r="H388" s="260"/>
      <c r="I388" s="261"/>
      <c r="J388" s="261"/>
      <c r="K388" s="260"/>
      <c r="L388" s="260"/>
      <c r="M388" s="261"/>
      <c r="N388" s="260"/>
      <c r="O388" s="244"/>
      <c r="P388" s="264"/>
      <c r="Q388" s="264"/>
      <c r="R388" s="264"/>
      <c r="S388" s="264"/>
      <c r="T388" s="264"/>
      <c r="U388" s="260"/>
      <c r="V388" s="242"/>
      <c r="W388" s="242"/>
      <c r="X388" s="82"/>
      <c r="Y388" s="260"/>
      <c r="Z388" s="153"/>
      <c r="AA388" s="82"/>
      <c r="AB388" s="244"/>
      <c r="AC388" s="244"/>
      <c r="AD388" s="260"/>
      <c r="AE388" s="244"/>
      <c r="AF388" s="260"/>
      <c r="AG388" s="260"/>
      <c r="AH388" s="260"/>
      <c r="AI388" s="249"/>
      <c r="AJ388" s="249"/>
      <c r="AK388" s="249"/>
      <c r="AL388" s="249"/>
      <c r="AM388" s="482"/>
      <c r="AN388" s="249"/>
      <c r="AO388" s="249"/>
      <c r="AP388" s="249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51"/>
      <c r="BA388" s="482"/>
      <c r="BB388" s="566" t="str">
        <f t="shared" si="26"/>
        <v xml:space="preserve"> </v>
      </c>
      <c r="BC388" s="566" t="str">
        <f t="shared" si="27"/>
        <v xml:space="preserve"> </v>
      </c>
      <c r="BD388" s="566" t="str">
        <f t="shared" si="28"/>
        <v xml:space="preserve"> </v>
      </c>
      <c r="BE388" s="566" t="str">
        <f t="shared" si="29"/>
        <v xml:space="preserve"> </v>
      </c>
      <c r="BF388" s="82"/>
      <c r="BG388" s="146"/>
    </row>
    <row r="389" spans="1:59" s="87" customFormat="1" ht="12.75" x14ac:dyDescent="0.25">
      <c r="A389" s="370"/>
      <c r="B389" s="366">
        <f>Demografia!B388</f>
        <v>0</v>
      </c>
      <c r="C389" s="366">
        <f>Demografia!C388</f>
        <v>0</v>
      </c>
      <c r="D389" s="367">
        <f>Demografia!D388</f>
        <v>0</v>
      </c>
      <c r="E389" s="367">
        <f>Demografia!F388</f>
        <v>0</v>
      </c>
      <c r="F389" s="82"/>
      <c r="G389" s="420"/>
      <c r="H389" s="245"/>
      <c r="I389" s="483"/>
      <c r="J389" s="483"/>
      <c r="K389" s="245"/>
      <c r="L389" s="245"/>
      <c r="M389" s="483"/>
      <c r="N389" s="245"/>
      <c r="O389" s="246"/>
      <c r="P389" s="266"/>
      <c r="Q389" s="266"/>
      <c r="R389" s="266"/>
      <c r="S389" s="266"/>
      <c r="T389" s="266"/>
      <c r="U389" s="245"/>
      <c r="V389" s="420"/>
      <c r="W389" s="420"/>
      <c r="X389" s="82"/>
      <c r="Y389" s="245"/>
      <c r="Z389" s="421"/>
      <c r="AA389" s="82"/>
      <c r="AB389" s="246"/>
      <c r="AC389" s="246"/>
      <c r="AD389" s="245"/>
      <c r="AE389" s="246"/>
      <c r="AF389" s="245"/>
      <c r="AG389" s="245"/>
      <c r="AH389" s="245"/>
      <c r="AI389" s="250"/>
      <c r="AJ389" s="250"/>
      <c r="AK389" s="250"/>
      <c r="AL389" s="250"/>
      <c r="AM389" s="482"/>
      <c r="AN389" s="250"/>
      <c r="AO389" s="250"/>
      <c r="AP389" s="250"/>
      <c r="AQ389" s="250"/>
      <c r="AR389" s="250"/>
      <c r="AS389" s="250"/>
      <c r="AT389" s="250"/>
      <c r="AU389" s="250"/>
      <c r="AV389" s="250"/>
      <c r="AW389" s="250"/>
      <c r="AX389" s="250"/>
      <c r="AY389" s="250"/>
      <c r="AZ389" s="252"/>
      <c r="BA389" s="482"/>
      <c r="BB389" s="567" t="str">
        <f t="shared" si="26"/>
        <v xml:space="preserve"> </v>
      </c>
      <c r="BC389" s="567" t="str">
        <f t="shared" si="27"/>
        <v xml:space="preserve"> </v>
      </c>
      <c r="BD389" s="567" t="str">
        <f t="shared" si="28"/>
        <v xml:space="preserve"> </v>
      </c>
      <c r="BE389" s="567" t="str">
        <f t="shared" si="29"/>
        <v xml:space="preserve"> </v>
      </c>
      <c r="BF389" s="82"/>
      <c r="BG389" s="318"/>
    </row>
    <row r="390" spans="1:59" s="87" customFormat="1" ht="12.75" x14ac:dyDescent="0.25">
      <c r="A390" s="370"/>
      <c r="B390" s="150">
        <f>Demografia!B389</f>
        <v>0</v>
      </c>
      <c r="C390" s="150">
        <f>Demografia!C389</f>
        <v>0</v>
      </c>
      <c r="D390" s="151">
        <f>Demografia!D389</f>
        <v>0</v>
      </c>
      <c r="E390" s="151">
        <f>Demografia!F389</f>
        <v>0</v>
      </c>
      <c r="F390" s="82"/>
      <c r="G390" s="242"/>
      <c r="H390" s="260"/>
      <c r="I390" s="261"/>
      <c r="J390" s="261"/>
      <c r="K390" s="260"/>
      <c r="L390" s="260"/>
      <c r="M390" s="261"/>
      <c r="N390" s="260"/>
      <c r="O390" s="244"/>
      <c r="P390" s="264"/>
      <c r="Q390" s="264"/>
      <c r="R390" s="264"/>
      <c r="S390" s="264"/>
      <c r="T390" s="264"/>
      <c r="U390" s="260"/>
      <c r="V390" s="242"/>
      <c r="W390" s="242"/>
      <c r="X390" s="82"/>
      <c r="Y390" s="260"/>
      <c r="Z390" s="153"/>
      <c r="AA390" s="82"/>
      <c r="AB390" s="244"/>
      <c r="AC390" s="244"/>
      <c r="AD390" s="260"/>
      <c r="AE390" s="244"/>
      <c r="AF390" s="260"/>
      <c r="AG390" s="260"/>
      <c r="AH390" s="260"/>
      <c r="AI390" s="249"/>
      <c r="AJ390" s="249"/>
      <c r="AK390" s="249"/>
      <c r="AL390" s="249"/>
      <c r="AM390" s="482"/>
      <c r="AN390" s="249"/>
      <c r="AO390" s="249"/>
      <c r="AP390" s="249"/>
      <c r="AQ390" s="249"/>
      <c r="AR390" s="249"/>
      <c r="AS390" s="249"/>
      <c r="AT390" s="249"/>
      <c r="AU390" s="249"/>
      <c r="AV390" s="249"/>
      <c r="AW390" s="249"/>
      <c r="AX390" s="249"/>
      <c r="AY390" s="249"/>
      <c r="AZ390" s="251"/>
      <c r="BA390" s="482"/>
      <c r="BB390" s="566" t="str">
        <f t="shared" si="26"/>
        <v xml:space="preserve"> </v>
      </c>
      <c r="BC390" s="566" t="str">
        <f t="shared" si="27"/>
        <v xml:space="preserve"> </v>
      </c>
      <c r="BD390" s="566" t="str">
        <f t="shared" si="28"/>
        <v xml:space="preserve"> </v>
      </c>
      <c r="BE390" s="566" t="str">
        <f t="shared" si="29"/>
        <v xml:space="preserve"> </v>
      </c>
      <c r="BF390" s="82"/>
      <c r="BG390" s="146"/>
    </row>
    <row r="391" spans="1:59" s="87" customFormat="1" ht="12.75" x14ac:dyDescent="0.25">
      <c r="A391" s="370"/>
      <c r="B391" s="366">
        <f>Demografia!B390</f>
        <v>0</v>
      </c>
      <c r="C391" s="366">
        <f>Demografia!C390</f>
        <v>0</v>
      </c>
      <c r="D391" s="367">
        <f>Demografia!D390</f>
        <v>0</v>
      </c>
      <c r="E391" s="367">
        <f>Demografia!F390</f>
        <v>0</v>
      </c>
      <c r="F391" s="82"/>
      <c r="G391" s="420"/>
      <c r="H391" s="245"/>
      <c r="I391" s="483"/>
      <c r="J391" s="483"/>
      <c r="K391" s="245"/>
      <c r="L391" s="245"/>
      <c r="M391" s="483"/>
      <c r="N391" s="245"/>
      <c r="O391" s="246"/>
      <c r="P391" s="266"/>
      <c r="Q391" s="266"/>
      <c r="R391" s="266"/>
      <c r="S391" s="266"/>
      <c r="T391" s="266"/>
      <c r="U391" s="245"/>
      <c r="V391" s="420"/>
      <c r="W391" s="420"/>
      <c r="X391" s="82"/>
      <c r="Y391" s="245"/>
      <c r="Z391" s="421"/>
      <c r="AA391" s="82"/>
      <c r="AB391" s="246"/>
      <c r="AC391" s="246"/>
      <c r="AD391" s="245"/>
      <c r="AE391" s="246"/>
      <c r="AF391" s="245"/>
      <c r="AG391" s="245"/>
      <c r="AH391" s="245"/>
      <c r="AI391" s="250"/>
      <c r="AJ391" s="250"/>
      <c r="AK391" s="250"/>
      <c r="AL391" s="250"/>
      <c r="AM391" s="482"/>
      <c r="AN391" s="250"/>
      <c r="AO391" s="250"/>
      <c r="AP391" s="250"/>
      <c r="AQ391" s="250"/>
      <c r="AR391" s="250"/>
      <c r="AS391" s="250"/>
      <c r="AT391" s="250"/>
      <c r="AU391" s="250"/>
      <c r="AV391" s="250"/>
      <c r="AW391" s="250"/>
      <c r="AX391" s="250"/>
      <c r="AY391" s="250"/>
      <c r="AZ391" s="252"/>
      <c r="BA391" s="482"/>
      <c r="BB391" s="567" t="str">
        <f t="shared" si="26"/>
        <v xml:space="preserve"> </v>
      </c>
      <c r="BC391" s="567" t="str">
        <f t="shared" si="27"/>
        <v xml:space="preserve"> </v>
      </c>
      <c r="BD391" s="567" t="str">
        <f t="shared" si="28"/>
        <v xml:space="preserve"> </v>
      </c>
      <c r="BE391" s="567" t="str">
        <f t="shared" si="29"/>
        <v xml:space="preserve"> </v>
      </c>
      <c r="BF391" s="82"/>
      <c r="BG391" s="318"/>
    </row>
    <row r="392" spans="1:59" s="87" customFormat="1" ht="12.75" x14ac:dyDescent="0.25">
      <c r="A392" s="370"/>
      <c r="B392" s="150">
        <f>Demografia!B391</f>
        <v>0</v>
      </c>
      <c r="C392" s="150">
        <f>Demografia!C391</f>
        <v>0</v>
      </c>
      <c r="D392" s="151">
        <f>Demografia!D391</f>
        <v>0</v>
      </c>
      <c r="E392" s="151">
        <f>Demografia!F391</f>
        <v>0</v>
      </c>
      <c r="F392" s="82"/>
      <c r="G392" s="242"/>
      <c r="H392" s="260"/>
      <c r="I392" s="261"/>
      <c r="J392" s="261"/>
      <c r="K392" s="260"/>
      <c r="L392" s="260"/>
      <c r="M392" s="261"/>
      <c r="N392" s="260"/>
      <c r="O392" s="244"/>
      <c r="P392" s="264"/>
      <c r="Q392" s="264"/>
      <c r="R392" s="264"/>
      <c r="S392" s="264"/>
      <c r="T392" s="264"/>
      <c r="U392" s="260"/>
      <c r="V392" s="242"/>
      <c r="W392" s="242"/>
      <c r="X392" s="82"/>
      <c r="Y392" s="260"/>
      <c r="Z392" s="153"/>
      <c r="AA392" s="82"/>
      <c r="AB392" s="244"/>
      <c r="AC392" s="244"/>
      <c r="AD392" s="260"/>
      <c r="AE392" s="244"/>
      <c r="AF392" s="260"/>
      <c r="AG392" s="260"/>
      <c r="AH392" s="260"/>
      <c r="AI392" s="249"/>
      <c r="AJ392" s="249"/>
      <c r="AK392" s="249"/>
      <c r="AL392" s="249"/>
      <c r="AM392" s="482"/>
      <c r="AN392" s="249"/>
      <c r="AO392" s="249"/>
      <c r="AP392" s="249"/>
      <c r="AQ392" s="249"/>
      <c r="AR392" s="249"/>
      <c r="AS392" s="249"/>
      <c r="AT392" s="249"/>
      <c r="AU392" s="249"/>
      <c r="AV392" s="249"/>
      <c r="AW392" s="249"/>
      <c r="AX392" s="249"/>
      <c r="AY392" s="249"/>
      <c r="AZ392" s="251"/>
      <c r="BA392" s="482"/>
      <c r="BB392" s="566" t="str">
        <f t="shared" si="26"/>
        <v xml:space="preserve"> </v>
      </c>
      <c r="BC392" s="566" t="str">
        <f t="shared" si="27"/>
        <v xml:space="preserve"> </v>
      </c>
      <c r="BD392" s="566" t="str">
        <f t="shared" si="28"/>
        <v xml:space="preserve"> </v>
      </c>
      <c r="BE392" s="566" t="str">
        <f t="shared" si="29"/>
        <v xml:space="preserve"> </v>
      </c>
      <c r="BF392" s="82"/>
      <c r="BG392" s="146"/>
    </row>
    <row r="393" spans="1:59" s="87" customFormat="1" ht="12.75" x14ac:dyDescent="0.25">
      <c r="A393" s="370"/>
      <c r="B393" s="366">
        <f>Demografia!B392</f>
        <v>0</v>
      </c>
      <c r="C393" s="366">
        <f>Demografia!C392</f>
        <v>0</v>
      </c>
      <c r="D393" s="367">
        <f>Demografia!D392</f>
        <v>0</v>
      </c>
      <c r="E393" s="367">
        <f>Demografia!F392</f>
        <v>0</v>
      </c>
      <c r="F393" s="82"/>
      <c r="G393" s="420"/>
      <c r="H393" s="245"/>
      <c r="I393" s="483"/>
      <c r="J393" s="483"/>
      <c r="K393" s="245"/>
      <c r="L393" s="245"/>
      <c r="M393" s="483"/>
      <c r="N393" s="245"/>
      <c r="O393" s="246"/>
      <c r="P393" s="266"/>
      <c r="Q393" s="266"/>
      <c r="R393" s="266"/>
      <c r="S393" s="266"/>
      <c r="T393" s="266"/>
      <c r="U393" s="245"/>
      <c r="V393" s="420"/>
      <c r="W393" s="420"/>
      <c r="X393" s="82"/>
      <c r="Y393" s="245"/>
      <c r="Z393" s="421"/>
      <c r="AA393" s="82"/>
      <c r="AB393" s="246"/>
      <c r="AC393" s="246"/>
      <c r="AD393" s="245"/>
      <c r="AE393" s="246"/>
      <c r="AF393" s="245"/>
      <c r="AG393" s="245"/>
      <c r="AH393" s="245"/>
      <c r="AI393" s="250"/>
      <c r="AJ393" s="250"/>
      <c r="AK393" s="250"/>
      <c r="AL393" s="250"/>
      <c r="AM393" s="482"/>
      <c r="AN393" s="250"/>
      <c r="AO393" s="250"/>
      <c r="AP393" s="250"/>
      <c r="AQ393" s="250"/>
      <c r="AR393" s="250"/>
      <c r="AS393" s="250"/>
      <c r="AT393" s="250"/>
      <c r="AU393" s="250"/>
      <c r="AV393" s="250"/>
      <c r="AW393" s="250"/>
      <c r="AX393" s="250"/>
      <c r="AY393" s="250"/>
      <c r="AZ393" s="252"/>
      <c r="BA393" s="482"/>
      <c r="BB393" s="567" t="str">
        <f t="shared" si="26"/>
        <v xml:space="preserve"> </v>
      </c>
      <c r="BC393" s="567" t="str">
        <f t="shared" si="27"/>
        <v xml:space="preserve"> </v>
      </c>
      <c r="BD393" s="567" t="str">
        <f t="shared" si="28"/>
        <v xml:space="preserve"> </v>
      </c>
      <c r="BE393" s="567" t="str">
        <f t="shared" si="29"/>
        <v xml:space="preserve"> </v>
      </c>
      <c r="BF393" s="82"/>
      <c r="BG393" s="318"/>
    </row>
    <row r="394" spans="1:59" s="87" customFormat="1" ht="12.75" x14ac:dyDescent="0.25">
      <c r="A394" s="370"/>
      <c r="B394" s="150">
        <f>Demografia!B393</f>
        <v>0</v>
      </c>
      <c r="C394" s="150">
        <f>Demografia!C393</f>
        <v>0</v>
      </c>
      <c r="D394" s="151">
        <f>Demografia!D393</f>
        <v>0</v>
      </c>
      <c r="E394" s="151">
        <f>Demografia!F393</f>
        <v>0</v>
      </c>
      <c r="F394" s="82"/>
      <c r="G394" s="242"/>
      <c r="H394" s="260"/>
      <c r="I394" s="261"/>
      <c r="J394" s="261"/>
      <c r="K394" s="260"/>
      <c r="L394" s="260"/>
      <c r="M394" s="261"/>
      <c r="N394" s="260"/>
      <c r="O394" s="244"/>
      <c r="P394" s="264"/>
      <c r="Q394" s="264"/>
      <c r="R394" s="264"/>
      <c r="S394" s="264"/>
      <c r="T394" s="264"/>
      <c r="U394" s="260"/>
      <c r="V394" s="242"/>
      <c r="W394" s="242"/>
      <c r="X394" s="82"/>
      <c r="Y394" s="260"/>
      <c r="Z394" s="153"/>
      <c r="AA394" s="82"/>
      <c r="AB394" s="244"/>
      <c r="AC394" s="244"/>
      <c r="AD394" s="260"/>
      <c r="AE394" s="244"/>
      <c r="AF394" s="260"/>
      <c r="AG394" s="260"/>
      <c r="AH394" s="260"/>
      <c r="AI394" s="249"/>
      <c r="AJ394" s="249"/>
      <c r="AK394" s="249"/>
      <c r="AL394" s="249"/>
      <c r="AM394" s="482"/>
      <c r="AN394" s="249"/>
      <c r="AO394" s="249"/>
      <c r="AP394" s="249"/>
      <c r="AQ394" s="249"/>
      <c r="AR394" s="249"/>
      <c r="AS394" s="249"/>
      <c r="AT394" s="249"/>
      <c r="AU394" s="249"/>
      <c r="AV394" s="249"/>
      <c r="AW394" s="249"/>
      <c r="AX394" s="249"/>
      <c r="AY394" s="249"/>
      <c r="AZ394" s="251"/>
      <c r="BA394" s="482"/>
      <c r="BB394" s="566" t="str">
        <f t="shared" si="26"/>
        <v xml:space="preserve"> </v>
      </c>
      <c r="BC394" s="566" t="str">
        <f t="shared" si="27"/>
        <v xml:space="preserve"> </v>
      </c>
      <c r="BD394" s="566" t="str">
        <f t="shared" si="28"/>
        <v xml:space="preserve"> </v>
      </c>
      <c r="BE394" s="566" t="str">
        <f t="shared" si="29"/>
        <v xml:space="preserve"> </v>
      </c>
      <c r="BF394" s="82"/>
      <c r="BG394" s="146"/>
    </row>
    <row r="395" spans="1:59" s="87" customFormat="1" ht="12.75" x14ac:dyDescent="0.25">
      <c r="A395" s="370"/>
      <c r="B395" s="366">
        <f>Demografia!B394</f>
        <v>0</v>
      </c>
      <c r="C395" s="366">
        <f>Demografia!C394</f>
        <v>0</v>
      </c>
      <c r="D395" s="367">
        <f>Demografia!D394</f>
        <v>0</v>
      </c>
      <c r="E395" s="367">
        <f>Demografia!F394</f>
        <v>0</v>
      </c>
      <c r="F395" s="82"/>
      <c r="G395" s="420"/>
      <c r="H395" s="245"/>
      <c r="I395" s="483"/>
      <c r="J395" s="483"/>
      <c r="K395" s="245"/>
      <c r="L395" s="245"/>
      <c r="M395" s="483"/>
      <c r="N395" s="245"/>
      <c r="O395" s="246"/>
      <c r="P395" s="266"/>
      <c r="Q395" s="266"/>
      <c r="R395" s="266"/>
      <c r="S395" s="266"/>
      <c r="T395" s="266"/>
      <c r="U395" s="245"/>
      <c r="V395" s="420"/>
      <c r="W395" s="420"/>
      <c r="X395" s="82"/>
      <c r="Y395" s="245"/>
      <c r="Z395" s="421"/>
      <c r="AA395" s="82"/>
      <c r="AB395" s="246"/>
      <c r="AC395" s="246"/>
      <c r="AD395" s="245"/>
      <c r="AE395" s="246"/>
      <c r="AF395" s="245"/>
      <c r="AG395" s="245"/>
      <c r="AH395" s="245"/>
      <c r="AI395" s="250"/>
      <c r="AJ395" s="250"/>
      <c r="AK395" s="250"/>
      <c r="AL395" s="250"/>
      <c r="AM395" s="482"/>
      <c r="AN395" s="250"/>
      <c r="AO395" s="250"/>
      <c r="AP395" s="250"/>
      <c r="AQ395" s="250"/>
      <c r="AR395" s="250"/>
      <c r="AS395" s="250"/>
      <c r="AT395" s="250"/>
      <c r="AU395" s="250"/>
      <c r="AV395" s="250"/>
      <c r="AW395" s="250"/>
      <c r="AX395" s="250"/>
      <c r="AY395" s="250"/>
      <c r="AZ395" s="252"/>
      <c r="BA395" s="482"/>
      <c r="BB395" s="567" t="str">
        <f t="shared" si="26"/>
        <v xml:space="preserve"> </v>
      </c>
      <c r="BC395" s="567" t="str">
        <f t="shared" si="27"/>
        <v xml:space="preserve"> </v>
      </c>
      <c r="BD395" s="567" t="str">
        <f t="shared" si="28"/>
        <v xml:space="preserve"> </v>
      </c>
      <c r="BE395" s="567" t="str">
        <f t="shared" si="29"/>
        <v xml:space="preserve"> </v>
      </c>
      <c r="BF395" s="82"/>
      <c r="BG395" s="318"/>
    </row>
    <row r="396" spans="1:59" s="87" customFormat="1" ht="12.75" x14ac:dyDescent="0.25">
      <c r="A396" s="370"/>
      <c r="B396" s="150">
        <f>Demografia!B395</f>
        <v>0</v>
      </c>
      <c r="C396" s="150">
        <f>Demografia!C395</f>
        <v>0</v>
      </c>
      <c r="D396" s="151">
        <f>Demografia!D395</f>
        <v>0</v>
      </c>
      <c r="E396" s="151">
        <f>Demografia!F395</f>
        <v>0</v>
      </c>
      <c r="F396" s="82"/>
      <c r="G396" s="242"/>
      <c r="H396" s="260"/>
      <c r="I396" s="261"/>
      <c r="J396" s="261"/>
      <c r="K396" s="260"/>
      <c r="L396" s="260"/>
      <c r="M396" s="261"/>
      <c r="N396" s="260"/>
      <c r="O396" s="244"/>
      <c r="P396" s="264"/>
      <c r="Q396" s="264"/>
      <c r="R396" s="264"/>
      <c r="S396" s="264"/>
      <c r="T396" s="264"/>
      <c r="U396" s="260"/>
      <c r="V396" s="242"/>
      <c r="W396" s="242"/>
      <c r="X396" s="82"/>
      <c r="Y396" s="260"/>
      <c r="Z396" s="153"/>
      <c r="AA396" s="82"/>
      <c r="AB396" s="244"/>
      <c r="AC396" s="244"/>
      <c r="AD396" s="260"/>
      <c r="AE396" s="244"/>
      <c r="AF396" s="260"/>
      <c r="AG396" s="260"/>
      <c r="AH396" s="260"/>
      <c r="AI396" s="249"/>
      <c r="AJ396" s="249"/>
      <c r="AK396" s="249"/>
      <c r="AL396" s="249"/>
      <c r="AM396" s="482"/>
      <c r="AN396" s="249"/>
      <c r="AO396" s="249"/>
      <c r="AP396" s="249"/>
      <c r="AQ396" s="249"/>
      <c r="AR396" s="249"/>
      <c r="AS396" s="249"/>
      <c r="AT396" s="249"/>
      <c r="AU396" s="249"/>
      <c r="AV396" s="249"/>
      <c r="AW396" s="249"/>
      <c r="AX396" s="249"/>
      <c r="AY396" s="249"/>
      <c r="AZ396" s="251"/>
      <c r="BA396" s="482"/>
      <c r="BB396" s="566" t="str">
        <f t="shared" si="26"/>
        <v xml:space="preserve"> </v>
      </c>
      <c r="BC396" s="566" t="str">
        <f t="shared" si="27"/>
        <v xml:space="preserve"> </v>
      </c>
      <c r="BD396" s="566" t="str">
        <f t="shared" si="28"/>
        <v xml:space="preserve"> </v>
      </c>
      <c r="BE396" s="566" t="str">
        <f t="shared" si="29"/>
        <v xml:space="preserve"> </v>
      </c>
      <c r="BF396" s="82"/>
      <c r="BG396" s="146"/>
    </row>
    <row r="397" spans="1:59" s="87" customFormat="1" ht="12.75" x14ac:dyDescent="0.25">
      <c r="A397" s="370"/>
      <c r="B397" s="366">
        <f>Demografia!B396</f>
        <v>0</v>
      </c>
      <c r="C397" s="366">
        <f>Demografia!C396</f>
        <v>0</v>
      </c>
      <c r="D397" s="367">
        <f>Demografia!D396</f>
        <v>0</v>
      </c>
      <c r="E397" s="367">
        <f>Demografia!F396</f>
        <v>0</v>
      </c>
      <c r="F397" s="82"/>
      <c r="G397" s="420"/>
      <c r="H397" s="245"/>
      <c r="I397" s="483"/>
      <c r="J397" s="483"/>
      <c r="K397" s="245"/>
      <c r="L397" s="245"/>
      <c r="M397" s="483"/>
      <c r="N397" s="245"/>
      <c r="O397" s="246"/>
      <c r="P397" s="266"/>
      <c r="Q397" s="266"/>
      <c r="R397" s="266"/>
      <c r="S397" s="266"/>
      <c r="T397" s="266"/>
      <c r="U397" s="245"/>
      <c r="V397" s="420"/>
      <c r="W397" s="420"/>
      <c r="X397" s="82"/>
      <c r="Y397" s="245"/>
      <c r="Z397" s="421"/>
      <c r="AA397" s="82"/>
      <c r="AB397" s="246"/>
      <c r="AC397" s="246"/>
      <c r="AD397" s="245"/>
      <c r="AE397" s="246"/>
      <c r="AF397" s="245"/>
      <c r="AG397" s="245"/>
      <c r="AH397" s="245"/>
      <c r="AI397" s="250"/>
      <c r="AJ397" s="250"/>
      <c r="AK397" s="250"/>
      <c r="AL397" s="250"/>
      <c r="AM397" s="482"/>
      <c r="AN397" s="250"/>
      <c r="AO397" s="250"/>
      <c r="AP397" s="250"/>
      <c r="AQ397" s="250"/>
      <c r="AR397" s="250"/>
      <c r="AS397" s="250"/>
      <c r="AT397" s="250"/>
      <c r="AU397" s="250"/>
      <c r="AV397" s="250"/>
      <c r="AW397" s="250"/>
      <c r="AX397" s="250"/>
      <c r="AY397" s="250"/>
      <c r="AZ397" s="252"/>
      <c r="BA397" s="482"/>
      <c r="BB397" s="567" t="str">
        <f t="shared" si="26"/>
        <v xml:space="preserve"> </v>
      </c>
      <c r="BC397" s="567" t="str">
        <f t="shared" si="27"/>
        <v xml:space="preserve"> </v>
      </c>
      <c r="BD397" s="567" t="str">
        <f t="shared" si="28"/>
        <v xml:space="preserve"> </v>
      </c>
      <c r="BE397" s="567" t="str">
        <f t="shared" si="29"/>
        <v xml:space="preserve"> </v>
      </c>
      <c r="BF397" s="82"/>
      <c r="BG397" s="318"/>
    </row>
    <row r="398" spans="1:59" s="87" customFormat="1" ht="12.75" x14ac:dyDescent="0.25">
      <c r="A398" s="370"/>
      <c r="B398" s="150">
        <f>Demografia!B397</f>
        <v>0</v>
      </c>
      <c r="C398" s="150">
        <f>Demografia!C397</f>
        <v>0</v>
      </c>
      <c r="D398" s="151">
        <f>Demografia!D397</f>
        <v>0</v>
      </c>
      <c r="E398" s="151">
        <f>Demografia!F397</f>
        <v>0</v>
      </c>
      <c r="F398" s="82"/>
      <c r="G398" s="242"/>
      <c r="H398" s="260"/>
      <c r="I398" s="261"/>
      <c r="J398" s="261"/>
      <c r="K398" s="260"/>
      <c r="L398" s="260"/>
      <c r="M398" s="261"/>
      <c r="N398" s="260"/>
      <c r="O398" s="244"/>
      <c r="P398" s="264"/>
      <c r="Q398" s="264"/>
      <c r="R398" s="264"/>
      <c r="S398" s="264"/>
      <c r="T398" s="264"/>
      <c r="U398" s="260"/>
      <c r="V398" s="242"/>
      <c r="W398" s="242"/>
      <c r="X398" s="82"/>
      <c r="Y398" s="260"/>
      <c r="Z398" s="153"/>
      <c r="AA398" s="82"/>
      <c r="AB398" s="244"/>
      <c r="AC398" s="244"/>
      <c r="AD398" s="260"/>
      <c r="AE398" s="244"/>
      <c r="AF398" s="260"/>
      <c r="AG398" s="260"/>
      <c r="AH398" s="260"/>
      <c r="AI398" s="249"/>
      <c r="AJ398" s="249"/>
      <c r="AK398" s="249"/>
      <c r="AL398" s="249"/>
      <c r="AM398" s="482"/>
      <c r="AN398" s="249"/>
      <c r="AO398" s="249"/>
      <c r="AP398" s="249"/>
      <c r="AQ398" s="249"/>
      <c r="AR398" s="249"/>
      <c r="AS398" s="249"/>
      <c r="AT398" s="249"/>
      <c r="AU398" s="249"/>
      <c r="AV398" s="249"/>
      <c r="AW398" s="249"/>
      <c r="AX398" s="249"/>
      <c r="AY398" s="249"/>
      <c r="AZ398" s="251"/>
      <c r="BA398" s="482"/>
      <c r="BB398" s="566" t="str">
        <f t="shared" si="26"/>
        <v xml:space="preserve"> </v>
      </c>
      <c r="BC398" s="566" t="str">
        <f t="shared" si="27"/>
        <v xml:space="preserve"> </v>
      </c>
      <c r="BD398" s="566" t="str">
        <f t="shared" si="28"/>
        <v xml:space="preserve"> </v>
      </c>
      <c r="BE398" s="566" t="str">
        <f t="shared" si="29"/>
        <v xml:space="preserve"> </v>
      </c>
      <c r="BF398" s="82"/>
      <c r="BG398" s="146"/>
    </row>
    <row r="399" spans="1:59" s="87" customFormat="1" ht="12.75" x14ac:dyDescent="0.25">
      <c r="A399" s="370"/>
      <c r="B399" s="366">
        <f>Demografia!B398</f>
        <v>0</v>
      </c>
      <c r="C399" s="366">
        <f>Demografia!C398</f>
        <v>0</v>
      </c>
      <c r="D399" s="367">
        <f>Demografia!D398</f>
        <v>0</v>
      </c>
      <c r="E399" s="367">
        <f>Demografia!F398</f>
        <v>0</v>
      </c>
      <c r="F399" s="82"/>
      <c r="G399" s="420"/>
      <c r="H399" s="245"/>
      <c r="I399" s="483"/>
      <c r="J399" s="483"/>
      <c r="K399" s="245"/>
      <c r="L399" s="245"/>
      <c r="M399" s="483"/>
      <c r="N399" s="245"/>
      <c r="O399" s="246"/>
      <c r="P399" s="266"/>
      <c r="Q399" s="266"/>
      <c r="R399" s="266"/>
      <c r="S399" s="266"/>
      <c r="T399" s="266"/>
      <c r="U399" s="245"/>
      <c r="V399" s="420"/>
      <c r="W399" s="420"/>
      <c r="X399" s="82"/>
      <c r="Y399" s="245"/>
      <c r="Z399" s="421"/>
      <c r="AA399" s="82"/>
      <c r="AB399" s="246"/>
      <c r="AC399" s="246"/>
      <c r="AD399" s="245"/>
      <c r="AE399" s="246"/>
      <c r="AF399" s="245"/>
      <c r="AG399" s="245"/>
      <c r="AH399" s="245"/>
      <c r="AI399" s="250"/>
      <c r="AJ399" s="250"/>
      <c r="AK399" s="250"/>
      <c r="AL399" s="250"/>
      <c r="AM399" s="482"/>
      <c r="AN399" s="250"/>
      <c r="AO399" s="250"/>
      <c r="AP399" s="250"/>
      <c r="AQ399" s="250"/>
      <c r="AR399" s="250"/>
      <c r="AS399" s="250"/>
      <c r="AT399" s="250"/>
      <c r="AU399" s="250"/>
      <c r="AV399" s="250"/>
      <c r="AW399" s="250"/>
      <c r="AX399" s="250"/>
      <c r="AY399" s="250"/>
      <c r="AZ399" s="252"/>
      <c r="BA399" s="482"/>
      <c r="BB399" s="567" t="str">
        <f t="shared" si="26"/>
        <v xml:space="preserve"> </v>
      </c>
      <c r="BC399" s="567" t="str">
        <f t="shared" si="27"/>
        <v xml:space="preserve"> </v>
      </c>
      <c r="BD399" s="567" t="str">
        <f t="shared" si="28"/>
        <v xml:space="preserve"> </v>
      </c>
      <c r="BE399" s="567" t="str">
        <f t="shared" si="29"/>
        <v xml:space="preserve"> </v>
      </c>
      <c r="BF399" s="82"/>
      <c r="BG399" s="318"/>
    </row>
    <row r="400" spans="1:59" s="87" customFormat="1" ht="12.75" x14ac:dyDescent="0.25">
      <c r="A400" s="370"/>
      <c r="B400" s="150">
        <f>Demografia!B399</f>
        <v>0</v>
      </c>
      <c r="C400" s="150">
        <f>Demografia!C399</f>
        <v>0</v>
      </c>
      <c r="D400" s="151">
        <f>Demografia!D399</f>
        <v>0</v>
      </c>
      <c r="E400" s="151">
        <f>Demografia!F399</f>
        <v>0</v>
      </c>
      <c r="F400" s="82"/>
      <c r="G400" s="242"/>
      <c r="H400" s="260"/>
      <c r="I400" s="261"/>
      <c r="J400" s="261"/>
      <c r="K400" s="260"/>
      <c r="L400" s="260"/>
      <c r="M400" s="261"/>
      <c r="N400" s="260"/>
      <c r="O400" s="244"/>
      <c r="P400" s="264"/>
      <c r="Q400" s="264"/>
      <c r="R400" s="264"/>
      <c r="S400" s="264"/>
      <c r="T400" s="264"/>
      <c r="U400" s="260"/>
      <c r="V400" s="242"/>
      <c r="W400" s="242"/>
      <c r="X400" s="82"/>
      <c r="Y400" s="260"/>
      <c r="Z400" s="153"/>
      <c r="AA400" s="82"/>
      <c r="AB400" s="244"/>
      <c r="AC400" s="244"/>
      <c r="AD400" s="260"/>
      <c r="AE400" s="244"/>
      <c r="AF400" s="260"/>
      <c r="AG400" s="260"/>
      <c r="AH400" s="260"/>
      <c r="AI400" s="249"/>
      <c r="AJ400" s="249"/>
      <c r="AK400" s="249"/>
      <c r="AL400" s="249"/>
      <c r="AM400" s="482"/>
      <c r="AN400" s="249"/>
      <c r="AO400" s="249"/>
      <c r="AP400" s="249"/>
      <c r="AQ400" s="249"/>
      <c r="AR400" s="249"/>
      <c r="AS400" s="249"/>
      <c r="AT400" s="249"/>
      <c r="AU400" s="249"/>
      <c r="AV400" s="249"/>
      <c r="AW400" s="249"/>
      <c r="AX400" s="249"/>
      <c r="AY400" s="249"/>
      <c r="AZ400" s="251"/>
      <c r="BA400" s="482"/>
      <c r="BB400" s="566" t="str">
        <f t="shared" si="26"/>
        <v xml:space="preserve"> </v>
      </c>
      <c r="BC400" s="566" t="str">
        <f t="shared" si="27"/>
        <v xml:space="preserve"> </v>
      </c>
      <c r="BD400" s="566" t="str">
        <f t="shared" si="28"/>
        <v xml:space="preserve"> </v>
      </c>
      <c r="BE400" s="566" t="str">
        <f t="shared" si="29"/>
        <v xml:space="preserve"> </v>
      </c>
      <c r="BF400" s="82"/>
      <c r="BG400" s="146"/>
    </row>
    <row r="401" spans="1:59" s="87" customFormat="1" ht="12.75" x14ac:dyDescent="0.25">
      <c r="A401" s="370"/>
      <c r="B401" s="366">
        <f>Demografia!B400</f>
        <v>0</v>
      </c>
      <c r="C401" s="366">
        <f>Demografia!C400</f>
        <v>0</v>
      </c>
      <c r="D401" s="367">
        <f>Demografia!D400</f>
        <v>0</v>
      </c>
      <c r="E401" s="367">
        <f>Demografia!F400</f>
        <v>0</v>
      </c>
      <c r="F401" s="82"/>
      <c r="G401" s="420"/>
      <c r="H401" s="245"/>
      <c r="I401" s="483"/>
      <c r="J401" s="483"/>
      <c r="K401" s="245"/>
      <c r="L401" s="245"/>
      <c r="M401" s="483"/>
      <c r="N401" s="245"/>
      <c r="O401" s="246"/>
      <c r="P401" s="266"/>
      <c r="Q401" s="266"/>
      <c r="R401" s="266"/>
      <c r="S401" s="266"/>
      <c r="T401" s="266"/>
      <c r="U401" s="245"/>
      <c r="V401" s="420"/>
      <c r="W401" s="420"/>
      <c r="X401" s="82"/>
      <c r="Y401" s="245"/>
      <c r="Z401" s="421"/>
      <c r="AA401" s="82"/>
      <c r="AB401" s="246"/>
      <c r="AC401" s="246"/>
      <c r="AD401" s="245"/>
      <c r="AE401" s="246"/>
      <c r="AF401" s="245"/>
      <c r="AG401" s="245"/>
      <c r="AH401" s="245"/>
      <c r="AI401" s="250"/>
      <c r="AJ401" s="250"/>
      <c r="AK401" s="250"/>
      <c r="AL401" s="250"/>
      <c r="AM401" s="482"/>
      <c r="AN401" s="250"/>
      <c r="AO401" s="250"/>
      <c r="AP401" s="250"/>
      <c r="AQ401" s="250"/>
      <c r="AR401" s="250"/>
      <c r="AS401" s="250"/>
      <c r="AT401" s="250"/>
      <c r="AU401" s="250"/>
      <c r="AV401" s="250"/>
      <c r="AW401" s="250"/>
      <c r="AX401" s="250"/>
      <c r="AY401" s="250"/>
      <c r="AZ401" s="252"/>
      <c r="BA401" s="482"/>
      <c r="BB401" s="567" t="str">
        <f t="shared" ref="BB401:BB464" si="30">IF(AG401=0," ",AN401/AI401)</f>
        <v xml:space="preserve"> </v>
      </c>
      <c r="BC401" s="567" t="str">
        <f t="shared" si="27"/>
        <v xml:space="preserve"> </v>
      </c>
      <c r="BD401" s="567" t="str">
        <f t="shared" si="28"/>
        <v xml:space="preserve"> </v>
      </c>
      <c r="BE401" s="567" t="str">
        <f t="shared" si="29"/>
        <v xml:space="preserve"> </v>
      </c>
      <c r="BF401" s="82"/>
      <c r="BG401" s="318"/>
    </row>
    <row r="402" spans="1:59" s="87" customFormat="1" ht="12.75" x14ac:dyDescent="0.25">
      <c r="A402" s="370"/>
      <c r="B402" s="150">
        <f>Demografia!B401</f>
        <v>0</v>
      </c>
      <c r="C402" s="150">
        <f>Demografia!C401</f>
        <v>0</v>
      </c>
      <c r="D402" s="151">
        <f>Demografia!D401</f>
        <v>0</v>
      </c>
      <c r="E402" s="151">
        <f>Demografia!F401</f>
        <v>0</v>
      </c>
      <c r="F402" s="82"/>
      <c r="G402" s="242"/>
      <c r="H402" s="260"/>
      <c r="I402" s="261"/>
      <c r="J402" s="261"/>
      <c r="K402" s="260"/>
      <c r="L402" s="260"/>
      <c r="M402" s="261"/>
      <c r="N402" s="260"/>
      <c r="O402" s="244"/>
      <c r="P402" s="264"/>
      <c r="Q402" s="264"/>
      <c r="R402" s="264"/>
      <c r="S402" s="264"/>
      <c r="T402" s="264"/>
      <c r="U402" s="260"/>
      <c r="V402" s="242"/>
      <c r="W402" s="242"/>
      <c r="X402" s="82"/>
      <c r="Y402" s="260"/>
      <c r="Z402" s="153"/>
      <c r="AA402" s="82"/>
      <c r="AB402" s="244"/>
      <c r="AC402" s="244"/>
      <c r="AD402" s="260"/>
      <c r="AE402" s="244"/>
      <c r="AF402" s="260"/>
      <c r="AG402" s="260"/>
      <c r="AH402" s="260"/>
      <c r="AI402" s="249"/>
      <c r="AJ402" s="249"/>
      <c r="AK402" s="249"/>
      <c r="AL402" s="249"/>
      <c r="AM402" s="482"/>
      <c r="AN402" s="249"/>
      <c r="AO402" s="249"/>
      <c r="AP402" s="249"/>
      <c r="AQ402" s="249"/>
      <c r="AR402" s="249"/>
      <c r="AS402" s="249"/>
      <c r="AT402" s="249"/>
      <c r="AU402" s="249"/>
      <c r="AV402" s="249"/>
      <c r="AW402" s="249"/>
      <c r="AX402" s="249"/>
      <c r="AY402" s="249"/>
      <c r="AZ402" s="251"/>
      <c r="BA402" s="482"/>
      <c r="BB402" s="566" t="str">
        <f t="shared" si="30"/>
        <v xml:space="preserve"> </v>
      </c>
      <c r="BC402" s="566" t="str">
        <f t="shared" si="27"/>
        <v xml:space="preserve"> </v>
      </c>
      <c r="BD402" s="566" t="str">
        <f t="shared" si="28"/>
        <v xml:space="preserve"> </v>
      </c>
      <c r="BE402" s="566" t="str">
        <f t="shared" si="29"/>
        <v xml:space="preserve"> </v>
      </c>
      <c r="BF402" s="82"/>
      <c r="BG402" s="146"/>
    </row>
    <row r="403" spans="1:59" s="87" customFormat="1" ht="12.75" x14ac:dyDescent="0.25">
      <c r="A403" s="370"/>
      <c r="B403" s="366">
        <f>Demografia!B402</f>
        <v>0</v>
      </c>
      <c r="C403" s="366">
        <f>Demografia!C402</f>
        <v>0</v>
      </c>
      <c r="D403" s="367">
        <f>Demografia!D402</f>
        <v>0</v>
      </c>
      <c r="E403" s="367">
        <f>Demografia!F402</f>
        <v>0</v>
      </c>
      <c r="F403" s="82"/>
      <c r="G403" s="420"/>
      <c r="H403" s="245"/>
      <c r="I403" s="483"/>
      <c r="J403" s="483"/>
      <c r="K403" s="245"/>
      <c r="L403" s="245"/>
      <c r="M403" s="483"/>
      <c r="N403" s="245"/>
      <c r="O403" s="246"/>
      <c r="P403" s="266"/>
      <c r="Q403" s="266"/>
      <c r="R403" s="266"/>
      <c r="S403" s="266"/>
      <c r="T403" s="266"/>
      <c r="U403" s="245"/>
      <c r="V403" s="420"/>
      <c r="W403" s="420"/>
      <c r="X403" s="82"/>
      <c r="Y403" s="245"/>
      <c r="Z403" s="421"/>
      <c r="AA403" s="82"/>
      <c r="AB403" s="246"/>
      <c r="AC403" s="246"/>
      <c r="AD403" s="245"/>
      <c r="AE403" s="246"/>
      <c r="AF403" s="245"/>
      <c r="AG403" s="245"/>
      <c r="AH403" s="245"/>
      <c r="AI403" s="250"/>
      <c r="AJ403" s="250"/>
      <c r="AK403" s="250"/>
      <c r="AL403" s="250"/>
      <c r="AM403" s="482"/>
      <c r="AN403" s="250"/>
      <c r="AO403" s="250"/>
      <c r="AP403" s="250"/>
      <c r="AQ403" s="250"/>
      <c r="AR403" s="250"/>
      <c r="AS403" s="250"/>
      <c r="AT403" s="250"/>
      <c r="AU403" s="250"/>
      <c r="AV403" s="250"/>
      <c r="AW403" s="250"/>
      <c r="AX403" s="250"/>
      <c r="AY403" s="250"/>
      <c r="AZ403" s="252"/>
      <c r="BA403" s="482"/>
      <c r="BB403" s="567" t="str">
        <f t="shared" si="30"/>
        <v xml:space="preserve"> </v>
      </c>
      <c r="BC403" s="567" t="str">
        <f t="shared" ref="BC403:BC466" si="31">IF(OR(AG403=0,P403=0)," ",AN403/P403)</f>
        <v xml:space="preserve"> </v>
      </c>
      <c r="BD403" s="567" t="str">
        <f t="shared" ref="BD403:BD466" si="32">IF(OR(AG403&gt;5,AG403&lt;1)," ",AO403/AJ403)</f>
        <v xml:space="preserve"> </v>
      </c>
      <c r="BE403" s="567" t="str">
        <f t="shared" ref="BE403:BE466" si="33">IF(OR(AG403&gt;5,AG403&lt;1,P403=0)," ",AO403/P403)</f>
        <v xml:space="preserve"> </v>
      </c>
      <c r="BF403" s="82"/>
      <c r="BG403" s="318"/>
    </row>
    <row r="404" spans="1:59" s="87" customFormat="1" ht="12.75" x14ac:dyDescent="0.25">
      <c r="A404" s="370"/>
      <c r="B404" s="150">
        <f>Demografia!B403</f>
        <v>0</v>
      </c>
      <c r="C404" s="150">
        <f>Demografia!C403</f>
        <v>0</v>
      </c>
      <c r="D404" s="151">
        <f>Demografia!D403</f>
        <v>0</v>
      </c>
      <c r="E404" s="151">
        <f>Demografia!F403</f>
        <v>0</v>
      </c>
      <c r="F404" s="82"/>
      <c r="G404" s="242"/>
      <c r="H404" s="260"/>
      <c r="I404" s="261"/>
      <c r="J404" s="261"/>
      <c r="K404" s="260"/>
      <c r="L404" s="260"/>
      <c r="M404" s="261"/>
      <c r="N404" s="260"/>
      <c r="O404" s="244"/>
      <c r="P404" s="264"/>
      <c r="Q404" s="264"/>
      <c r="R404" s="264"/>
      <c r="S404" s="264"/>
      <c r="T404" s="264"/>
      <c r="U404" s="260"/>
      <c r="V404" s="242"/>
      <c r="W404" s="242"/>
      <c r="X404" s="82"/>
      <c r="Y404" s="260"/>
      <c r="Z404" s="153"/>
      <c r="AA404" s="82"/>
      <c r="AB404" s="244"/>
      <c r="AC404" s="244"/>
      <c r="AD404" s="260"/>
      <c r="AE404" s="244"/>
      <c r="AF404" s="260"/>
      <c r="AG404" s="260"/>
      <c r="AH404" s="260"/>
      <c r="AI404" s="249"/>
      <c r="AJ404" s="249"/>
      <c r="AK404" s="249"/>
      <c r="AL404" s="249"/>
      <c r="AM404" s="482"/>
      <c r="AN404" s="249"/>
      <c r="AO404" s="249"/>
      <c r="AP404" s="249"/>
      <c r="AQ404" s="249"/>
      <c r="AR404" s="249"/>
      <c r="AS404" s="249"/>
      <c r="AT404" s="249"/>
      <c r="AU404" s="249"/>
      <c r="AV404" s="249"/>
      <c r="AW404" s="249"/>
      <c r="AX404" s="249"/>
      <c r="AY404" s="249"/>
      <c r="AZ404" s="251"/>
      <c r="BA404" s="482"/>
      <c r="BB404" s="566" t="str">
        <f t="shared" si="30"/>
        <v xml:space="preserve"> </v>
      </c>
      <c r="BC404" s="566" t="str">
        <f t="shared" si="31"/>
        <v xml:space="preserve"> </v>
      </c>
      <c r="BD404" s="566" t="str">
        <f t="shared" si="32"/>
        <v xml:space="preserve"> </v>
      </c>
      <c r="BE404" s="566" t="str">
        <f t="shared" si="33"/>
        <v xml:space="preserve"> </v>
      </c>
      <c r="BF404" s="82"/>
      <c r="BG404" s="146"/>
    </row>
    <row r="405" spans="1:59" s="87" customFormat="1" ht="12.75" x14ac:dyDescent="0.25">
      <c r="A405" s="370"/>
      <c r="B405" s="366">
        <f>Demografia!B404</f>
        <v>0</v>
      </c>
      <c r="C405" s="366">
        <f>Demografia!C404</f>
        <v>0</v>
      </c>
      <c r="D405" s="367">
        <f>Demografia!D404</f>
        <v>0</v>
      </c>
      <c r="E405" s="367">
        <f>Demografia!F404</f>
        <v>0</v>
      </c>
      <c r="F405" s="82"/>
      <c r="G405" s="420"/>
      <c r="H405" s="245"/>
      <c r="I405" s="483"/>
      <c r="J405" s="483"/>
      <c r="K405" s="245"/>
      <c r="L405" s="245"/>
      <c r="M405" s="483"/>
      <c r="N405" s="245"/>
      <c r="O405" s="246"/>
      <c r="P405" s="266"/>
      <c r="Q405" s="266"/>
      <c r="R405" s="266"/>
      <c r="S405" s="266"/>
      <c r="T405" s="266"/>
      <c r="U405" s="245"/>
      <c r="V405" s="420"/>
      <c r="W405" s="420"/>
      <c r="X405" s="82"/>
      <c r="Y405" s="245"/>
      <c r="Z405" s="421"/>
      <c r="AA405" s="82"/>
      <c r="AB405" s="246"/>
      <c r="AC405" s="246"/>
      <c r="AD405" s="245"/>
      <c r="AE405" s="246"/>
      <c r="AF405" s="245"/>
      <c r="AG405" s="245"/>
      <c r="AH405" s="245"/>
      <c r="AI405" s="250"/>
      <c r="AJ405" s="250"/>
      <c r="AK405" s="250"/>
      <c r="AL405" s="250"/>
      <c r="AM405" s="482"/>
      <c r="AN405" s="250"/>
      <c r="AO405" s="250"/>
      <c r="AP405" s="250"/>
      <c r="AQ405" s="250"/>
      <c r="AR405" s="250"/>
      <c r="AS405" s="250"/>
      <c r="AT405" s="250"/>
      <c r="AU405" s="250"/>
      <c r="AV405" s="250"/>
      <c r="AW405" s="250"/>
      <c r="AX405" s="250"/>
      <c r="AY405" s="250"/>
      <c r="AZ405" s="252"/>
      <c r="BA405" s="482"/>
      <c r="BB405" s="567" t="str">
        <f t="shared" si="30"/>
        <v xml:space="preserve"> </v>
      </c>
      <c r="BC405" s="567" t="str">
        <f t="shared" si="31"/>
        <v xml:space="preserve"> </v>
      </c>
      <c r="BD405" s="567" t="str">
        <f t="shared" si="32"/>
        <v xml:space="preserve"> </v>
      </c>
      <c r="BE405" s="567" t="str">
        <f t="shared" si="33"/>
        <v xml:space="preserve"> </v>
      </c>
      <c r="BF405" s="82"/>
      <c r="BG405" s="318"/>
    </row>
    <row r="406" spans="1:59" s="87" customFormat="1" ht="12.75" x14ac:dyDescent="0.25">
      <c r="A406" s="370"/>
      <c r="B406" s="150">
        <f>Demografia!B405</f>
        <v>0</v>
      </c>
      <c r="C406" s="150">
        <f>Demografia!C405</f>
        <v>0</v>
      </c>
      <c r="D406" s="151">
        <f>Demografia!D405</f>
        <v>0</v>
      </c>
      <c r="E406" s="151">
        <f>Demografia!F405</f>
        <v>0</v>
      </c>
      <c r="F406" s="82"/>
      <c r="G406" s="242"/>
      <c r="H406" s="260"/>
      <c r="I406" s="261"/>
      <c r="J406" s="261"/>
      <c r="K406" s="260"/>
      <c r="L406" s="260"/>
      <c r="M406" s="261"/>
      <c r="N406" s="260"/>
      <c r="O406" s="244"/>
      <c r="P406" s="264"/>
      <c r="Q406" s="264"/>
      <c r="R406" s="264"/>
      <c r="S406" s="264"/>
      <c r="T406" s="264"/>
      <c r="U406" s="260"/>
      <c r="V406" s="242"/>
      <c r="W406" s="242"/>
      <c r="X406" s="82"/>
      <c r="Y406" s="260"/>
      <c r="Z406" s="153"/>
      <c r="AA406" s="82"/>
      <c r="AB406" s="244"/>
      <c r="AC406" s="244"/>
      <c r="AD406" s="260"/>
      <c r="AE406" s="244"/>
      <c r="AF406" s="260"/>
      <c r="AG406" s="260"/>
      <c r="AH406" s="260"/>
      <c r="AI406" s="249"/>
      <c r="AJ406" s="249"/>
      <c r="AK406" s="249"/>
      <c r="AL406" s="249"/>
      <c r="AM406" s="482"/>
      <c r="AN406" s="249"/>
      <c r="AO406" s="249"/>
      <c r="AP406" s="249"/>
      <c r="AQ406" s="249"/>
      <c r="AR406" s="249"/>
      <c r="AS406" s="249"/>
      <c r="AT406" s="249"/>
      <c r="AU406" s="249"/>
      <c r="AV406" s="249"/>
      <c r="AW406" s="249"/>
      <c r="AX406" s="249"/>
      <c r="AY406" s="249"/>
      <c r="AZ406" s="251"/>
      <c r="BA406" s="482"/>
      <c r="BB406" s="566" t="str">
        <f t="shared" si="30"/>
        <v xml:space="preserve"> </v>
      </c>
      <c r="BC406" s="566" t="str">
        <f t="shared" si="31"/>
        <v xml:space="preserve"> </v>
      </c>
      <c r="BD406" s="566" t="str">
        <f t="shared" si="32"/>
        <v xml:space="preserve"> </v>
      </c>
      <c r="BE406" s="566" t="str">
        <f t="shared" si="33"/>
        <v xml:space="preserve"> </v>
      </c>
      <c r="BF406" s="82"/>
      <c r="BG406" s="146"/>
    </row>
    <row r="407" spans="1:59" s="87" customFormat="1" ht="12.75" x14ac:dyDescent="0.25">
      <c r="A407" s="370"/>
      <c r="B407" s="366">
        <f>Demografia!B406</f>
        <v>0</v>
      </c>
      <c r="C407" s="366">
        <f>Demografia!C406</f>
        <v>0</v>
      </c>
      <c r="D407" s="367">
        <f>Demografia!D406</f>
        <v>0</v>
      </c>
      <c r="E407" s="367">
        <f>Demografia!F406</f>
        <v>0</v>
      </c>
      <c r="F407" s="82"/>
      <c r="G407" s="420"/>
      <c r="H407" s="245"/>
      <c r="I407" s="483"/>
      <c r="J407" s="483"/>
      <c r="K407" s="245"/>
      <c r="L407" s="245"/>
      <c r="M407" s="483"/>
      <c r="N407" s="245"/>
      <c r="O407" s="246"/>
      <c r="P407" s="266"/>
      <c r="Q407" s="266"/>
      <c r="R407" s="266"/>
      <c r="S407" s="266"/>
      <c r="T407" s="266"/>
      <c r="U407" s="245"/>
      <c r="V407" s="420"/>
      <c r="W407" s="420"/>
      <c r="X407" s="82"/>
      <c r="Y407" s="245"/>
      <c r="Z407" s="421"/>
      <c r="AA407" s="82"/>
      <c r="AB407" s="246"/>
      <c r="AC407" s="246"/>
      <c r="AD407" s="245"/>
      <c r="AE407" s="246"/>
      <c r="AF407" s="245"/>
      <c r="AG407" s="245"/>
      <c r="AH407" s="245"/>
      <c r="AI407" s="250"/>
      <c r="AJ407" s="250"/>
      <c r="AK407" s="250"/>
      <c r="AL407" s="250"/>
      <c r="AM407" s="482"/>
      <c r="AN407" s="250"/>
      <c r="AO407" s="250"/>
      <c r="AP407" s="250"/>
      <c r="AQ407" s="250"/>
      <c r="AR407" s="250"/>
      <c r="AS407" s="250"/>
      <c r="AT407" s="250"/>
      <c r="AU407" s="250"/>
      <c r="AV407" s="250"/>
      <c r="AW407" s="250"/>
      <c r="AX407" s="250"/>
      <c r="AY407" s="250"/>
      <c r="AZ407" s="252"/>
      <c r="BA407" s="482"/>
      <c r="BB407" s="567" t="str">
        <f t="shared" si="30"/>
        <v xml:space="preserve"> </v>
      </c>
      <c r="BC407" s="567" t="str">
        <f t="shared" si="31"/>
        <v xml:space="preserve"> </v>
      </c>
      <c r="BD407" s="567" t="str">
        <f t="shared" si="32"/>
        <v xml:space="preserve"> </v>
      </c>
      <c r="BE407" s="567" t="str">
        <f t="shared" si="33"/>
        <v xml:space="preserve"> </v>
      </c>
      <c r="BF407" s="82"/>
      <c r="BG407" s="318"/>
    </row>
    <row r="408" spans="1:59" s="87" customFormat="1" ht="12.75" x14ac:dyDescent="0.25">
      <c r="A408" s="370"/>
      <c r="B408" s="150">
        <f>Demografia!B407</f>
        <v>0</v>
      </c>
      <c r="C408" s="150">
        <f>Demografia!C407</f>
        <v>0</v>
      </c>
      <c r="D408" s="151">
        <f>Demografia!D407</f>
        <v>0</v>
      </c>
      <c r="E408" s="151">
        <f>Demografia!F407</f>
        <v>0</v>
      </c>
      <c r="F408" s="82"/>
      <c r="G408" s="242"/>
      <c r="H408" s="260"/>
      <c r="I408" s="261"/>
      <c r="J408" s="261"/>
      <c r="K408" s="260"/>
      <c r="L408" s="260"/>
      <c r="M408" s="261"/>
      <c r="N408" s="260"/>
      <c r="O408" s="244"/>
      <c r="P408" s="264"/>
      <c r="Q408" s="264"/>
      <c r="R408" s="264"/>
      <c r="S408" s="264"/>
      <c r="T408" s="264"/>
      <c r="U408" s="260"/>
      <c r="V408" s="242"/>
      <c r="W408" s="242"/>
      <c r="X408" s="82"/>
      <c r="Y408" s="260"/>
      <c r="Z408" s="153"/>
      <c r="AA408" s="82"/>
      <c r="AB408" s="244"/>
      <c r="AC408" s="244"/>
      <c r="AD408" s="260"/>
      <c r="AE408" s="244"/>
      <c r="AF408" s="260"/>
      <c r="AG408" s="260"/>
      <c r="AH408" s="260"/>
      <c r="AI408" s="249"/>
      <c r="AJ408" s="249"/>
      <c r="AK408" s="249"/>
      <c r="AL408" s="249"/>
      <c r="AM408" s="482"/>
      <c r="AN408" s="249"/>
      <c r="AO408" s="249"/>
      <c r="AP408" s="249"/>
      <c r="AQ408" s="249"/>
      <c r="AR408" s="249"/>
      <c r="AS408" s="249"/>
      <c r="AT408" s="249"/>
      <c r="AU408" s="249"/>
      <c r="AV408" s="249"/>
      <c r="AW408" s="249"/>
      <c r="AX408" s="249"/>
      <c r="AY408" s="249"/>
      <c r="AZ408" s="251"/>
      <c r="BA408" s="482"/>
      <c r="BB408" s="566" t="str">
        <f t="shared" si="30"/>
        <v xml:space="preserve"> </v>
      </c>
      <c r="BC408" s="566" t="str">
        <f t="shared" si="31"/>
        <v xml:space="preserve"> </v>
      </c>
      <c r="BD408" s="566" t="str">
        <f t="shared" si="32"/>
        <v xml:space="preserve"> </v>
      </c>
      <c r="BE408" s="566" t="str">
        <f t="shared" si="33"/>
        <v xml:space="preserve"> </v>
      </c>
      <c r="BF408" s="82"/>
      <c r="BG408" s="146"/>
    </row>
    <row r="409" spans="1:59" s="87" customFormat="1" ht="12.75" x14ac:dyDescent="0.25">
      <c r="A409" s="370"/>
      <c r="B409" s="366">
        <f>Demografia!B408</f>
        <v>0</v>
      </c>
      <c r="C409" s="366">
        <f>Demografia!C408</f>
        <v>0</v>
      </c>
      <c r="D409" s="367">
        <f>Demografia!D408</f>
        <v>0</v>
      </c>
      <c r="E409" s="367">
        <f>Demografia!F408</f>
        <v>0</v>
      </c>
      <c r="F409" s="82"/>
      <c r="G409" s="420"/>
      <c r="H409" s="245"/>
      <c r="I409" s="483"/>
      <c r="J409" s="483"/>
      <c r="K409" s="245"/>
      <c r="L409" s="245"/>
      <c r="M409" s="483"/>
      <c r="N409" s="245"/>
      <c r="O409" s="246"/>
      <c r="P409" s="266"/>
      <c r="Q409" s="266"/>
      <c r="R409" s="266"/>
      <c r="S409" s="266"/>
      <c r="T409" s="266"/>
      <c r="U409" s="245"/>
      <c r="V409" s="420"/>
      <c r="W409" s="420"/>
      <c r="X409" s="82"/>
      <c r="Y409" s="245"/>
      <c r="Z409" s="421"/>
      <c r="AA409" s="82"/>
      <c r="AB409" s="246"/>
      <c r="AC409" s="246"/>
      <c r="AD409" s="245"/>
      <c r="AE409" s="246"/>
      <c r="AF409" s="245"/>
      <c r="AG409" s="245"/>
      <c r="AH409" s="245"/>
      <c r="AI409" s="250"/>
      <c r="AJ409" s="250"/>
      <c r="AK409" s="250"/>
      <c r="AL409" s="250"/>
      <c r="AM409" s="482"/>
      <c r="AN409" s="250"/>
      <c r="AO409" s="250"/>
      <c r="AP409" s="250"/>
      <c r="AQ409" s="250"/>
      <c r="AR409" s="250"/>
      <c r="AS409" s="250"/>
      <c r="AT409" s="250"/>
      <c r="AU409" s="250"/>
      <c r="AV409" s="250"/>
      <c r="AW409" s="250"/>
      <c r="AX409" s="250"/>
      <c r="AY409" s="250"/>
      <c r="AZ409" s="252"/>
      <c r="BA409" s="482"/>
      <c r="BB409" s="567" t="str">
        <f t="shared" si="30"/>
        <v xml:space="preserve"> </v>
      </c>
      <c r="BC409" s="567" t="str">
        <f t="shared" si="31"/>
        <v xml:space="preserve"> </v>
      </c>
      <c r="BD409" s="567" t="str">
        <f t="shared" si="32"/>
        <v xml:space="preserve"> </v>
      </c>
      <c r="BE409" s="567" t="str">
        <f t="shared" si="33"/>
        <v xml:space="preserve"> </v>
      </c>
      <c r="BF409" s="82"/>
      <c r="BG409" s="318"/>
    </row>
    <row r="410" spans="1:59" s="87" customFormat="1" ht="12.75" x14ac:dyDescent="0.25">
      <c r="A410" s="370"/>
      <c r="B410" s="150">
        <f>Demografia!B409</f>
        <v>0</v>
      </c>
      <c r="C410" s="150">
        <f>Demografia!C409</f>
        <v>0</v>
      </c>
      <c r="D410" s="151">
        <f>Demografia!D409</f>
        <v>0</v>
      </c>
      <c r="E410" s="151">
        <f>Demografia!F409</f>
        <v>0</v>
      </c>
      <c r="F410" s="82"/>
      <c r="G410" s="242"/>
      <c r="H410" s="260"/>
      <c r="I410" s="261"/>
      <c r="J410" s="261"/>
      <c r="K410" s="260"/>
      <c r="L410" s="260"/>
      <c r="M410" s="261"/>
      <c r="N410" s="260"/>
      <c r="O410" s="244"/>
      <c r="P410" s="264"/>
      <c r="Q410" s="264"/>
      <c r="R410" s="264"/>
      <c r="S410" s="264"/>
      <c r="T410" s="264"/>
      <c r="U410" s="260"/>
      <c r="V410" s="242"/>
      <c r="W410" s="242"/>
      <c r="X410" s="82"/>
      <c r="Y410" s="260"/>
      <c r="Z410" s="153"/>
      <c r="AA410" s="82"/>
      <c r="AB410" s="244"/>
      <c r="AC410" s="244"/>
      <c r="AD410" s="260"/>
      <c r="AE410" s="244"/>
      <c r="AF410" s="260"/>
      <c r="AG410" s="260"/>
      <c r="AH410" s="260"/>
      <c r="AI410" s="249"/>
      <c r="AJ410" s="249"/>
      <c r="AK410" s="249"/>
      <c r="AL410" s="249"/>
      <c r="AM410" s="482"/>
      <c r="AN410" s="249"/>
      <c r="AO410" s="249"/>
      <c r="AP410" s="249"/>
      <c r="AQ410" s="249"/>
      <c r="AR410" s="249"/>
      <c r="AS410" s="249"/>
      <c r="AT410" s="249"/>
      <c r="AU410" s="249"/>
      <c r="AV410" s="249"/>
      <c r="AW410" s="249"/>
      <c r="AX410" s="249"/>
      <c r="AY410" s="249"/>
      <c r="AZ410" s="251"/>
      <c r="BA410" s="482"/>
      <c r="BB410" s="566" t="str">
        <f t="shared" si="30"/>
        <v xml:space="preserve"> </v>
      </c>
      <c r="BC410" s="566" t="str">
        <f t="shared" si="31"/>
        <v xml:space="preserve"> </v>
      </c>
      <c r="BD410" s="566" t="str">
        <f t="shared" si="32"/>
        <v xml:space="preserve"> </v>
      </c>
      <c r="BE410" s="566" t="str">
        <f t="shared" si="33"/>
        <v xml:space="preserve"> </v>
      </c>
      <c r="BF410" s="82"/>
      <c r="BG410" s="146"/>
    </row>
    <row r="411" spans="1:59" s="87" customFormat="1" ht="12.75" x14ac:dyDescent="0.25">
      <c r="A411" s="370"/>
      <c r="B411" s="366">
        <f>Demografia!B410</f>
        <v>0</v>
      </c>
      <c r="C411" s="366">
        <f>Demografia!C410</f>
        <v>0</v>
      </c>
      <c r="D411" s="367">
        <f>Demografia!D410</f>
        <v>0</v>
      </c>
      <c r="E411" s="367">
        <f>Demografia!F410</f>
        <v>0</v>
      </c>
      <c r="F411" s="82"/>
      <c r="G411" s="420"/>
      <c r="H411" s="245"/>
      <c r="I411" s="483"/>
      <c r="J411" s="483"/>
      <c r="K411" s="245"/>
      <c r="L411" s="245"/>
      <c r="M411" s="483"/>
      <c r="N411" s="245"/>
      <c r="O411" s="246"/>
      <c r="P411" s="266"/>
      <c r="Q411" s="266"/>
      <c r="R411" s="266"/>
      <c r="S411" s="266"/>
      <c r="T411" s="266"/>
      <c r="U411" s="245"/>
      <c r="V411" s="420"/>
      <c r="W411" s="420"/>
      <c r="X411" s="82"/>
      <c r="Y411" s="245"/>
      <c r="Z411" s="421"/>
      <c r="AA411" s="82"/>
      <c r="AB411" s="246"/>
      <c r="AC411" s="246"/>
      <c r="AD411" s="245"/>
      <c r="AE411" s="246"/>
      <c r="AF411" s="245"/>
      <c r="AG411" s="245"/>
      <c r="AH411" s="245"/>
      <c r="AI411" s="250"/>
      <c r="AJ411" s="250"/>
      <c r="AK411" s="250"/>
      <c r="AL411" s="250"/>
      <c r="AM411" s="482"/>
      <c r="AN411" s="250"/>
      <c r="AO411" s="250"/>
      <c r="AP411" s="250"/>
      <c r="AQ411" s="250"/>
      <c r="AR411" s="250"/>
      <c r="AS411" s="250"/>
      <c r="AT411" s="250"/>
      <c r="AU411" s="250"/>
      <c r="AV411" s="250"/>
      <c r="AW411" s="250"/>
      <c r="AX411" s="250"/>
      <c r="AY411" s="250"/>
      <c r="AZ411" s="252"/>
      <c r="BA411" s="482"/>
      <c r="BB411" s="567" t="str">
        <f t="shared" si="30"/>
        <v xml:space="preserve"> </v>
      </c>
      <c r="BC411" s="567" t="str">
        <f t="shared" si="31"/>
        <v xml:space="preserve"> </v>
      </c>
      <c r="BD411" s="567" t="str">
        <f t="shared" si="32"/>
        <v xml:space="preserve"> </v>
      </c>
      <c r="BE411" s="567" t="str">
        <f t="shared" si="33"/>
        <v xml:space="preserve"> </v>
      </c>
      <c r="BF411" s="82"/>
      <c r="BG411" s="318"/>
    </row>
    <row r="412" spans="1:59" s="87" customFormat="1" ht="12.75" x14ac:dyDescent="0.25">
      <c r="A412" s="370"/>
      <c r="B412" s="150">
        <f>Demografia!B411</f>
        <v>0</v>
      </c>
      <c r="C412" s="150">
        <f>Demografia!C411</f>
        <v>0</v>
      </c>
      <c r="D412" s="151">
        <f>Demografia!D411</f>
        <v>0</v>
      </c>
      <c r="E412" s="151">
        <f>Demografia!F411</f>
        <v>0</v>
      </c>
      <c r="F412" s="82"/>
      <c r="G412" s="242"/>
      <c r="H412" s="260"/>
      <c r="I412" s="261"/>
      <c r="J412" s="261"/>
      <c r="K412" s="260"/>
      <c r="L412" s="260"/>
      <c r="M412" s="261"/>
      <c r="N412" s="260"/>
      <c r="O412" s="244"/>
      <c r="P412" s="264"/>
      <c r="Q412" s="264"/>
      <c r="R412" s="264"/>
      <c r="S412" s="264"/>
      <c r="T412" s="264"/>
      <c r="U412" s="260"/>
      <c r="V412" s="242"/>
      <c r="W412" s="242"/>
      <c r="X412" s="82"/>
      <c r="Y412" s="260"/>
      <c r="Z412" s="153"/>
      <c r="AA412" s="82"/>
      <c r="AB412" s="244"/>
      <c r="AC412" s="244"/>
      <c r="AD412" s="260"/>
      <c r="AE412" s="244"/>
      <c r="AF412" s="260"/>
      <c r="AG412" s="260"/>
      <c r="AH412" s="260"/>
      <c r="AI412" s="249"/>
      <c r="AJ412" s="249"/>
      <c r="AK412" s="249"/>
      <c r="AL412" s="249"/>
      <c r="AM412" s="482"/>
      <c r="AN412" s="249"/>
      <c r="AO412" s="249"/>
      <c r="AP412" s="249"/>
      <c r="AQ412" s="249"/>
      <c r="AR412" s="249"/>
      <c r="AS412" s="249"/>
      <c r="AT412" s="249"/>
      <c r="AU412" s="249"/>
      <c r="AV412" s="249"/>
      <c r="AW412" s="249"/>
      <c r="AX412" s="249"/>
      <c r="AY412" s="249"/>
      <c r="AZ412" s="251"/>
      <c r="BA412" s="482"/>
      <c r="BB412" s="566" t="str">
        <f t="shared" si="30"/>
        <v xml:space="preserve"> </v>
      </c>
      <c r="BC412" s="566" t="str">
        <f t="shared" si="31"/>
        <v xml:space="preserve"> </v>
      </c>
      <c r="BD412" s="566" t="str">
        <f t="shared" si="32"/>
        <v xml:space="preserve"> </v>
      </c>
      <c r="BE412" s="566" t="str">
        <f t="shared" si="33"/>
        <v xml:space="preserve"> </v>
      </c>
      <c r="BF412" s="82"/>
      <c r="BG412" s="146"/>
    </row>
    <row r="413" spans="1:59" s="87" customFormat="1" ht="12.75" x14ac:dyDescent="0.25">
      <c r="A413" s="370"/>
      <c r="B413" s="366">
        <f>Demografia!B412</f>
        <v>0</v>
      </c>
      <c r="C413" s="366">
        <f>Demografia!C412</f>
        <v>0</v>
      </c>
      <c r="D413" s="367">
        <f>Demografia!D412</f>
        <v>0</v>
      </c>
      <c r="E413" s="367">
        <f>Demografia!F412</f>
        <v>0</v>
      </c>
      <c r="F413" s="82"/>
      <c r="G413" s="420"/>
      <c r="H413" s="245"/>
      <c r="I413" s="483"/>
      <c r="J413" s="483"/>
      <c r="K413" s="245"/>
      <c r="L413" s="245"/>
      <c r="M413" s="483"/>
      <c r="N413" s="245"/>
      <c r="O413" s="246"/>
      <c r="P413" s="266"/>
      <c r="Q413" s="266"/>
      <c r="R413" s="266"/>
      <c r="S413" s="266"/>
      <c r="T413" s="266"/>
      <c r="U413" s="245"/>
      <c r="V413" s="420"/>
      <c r="W413" s="420"/>
      <c r="X413" s="82"/>
      <c r="Y413" s="245"/>
      <c r="Z413" s="421"/>
      <c r="AA413" s="82"/>
      <c r="AB413" s="246"/>
      <c r="AC413" s="246"/>
      <c r="AD413" s="245"/>
      <c r="AE413" s="246"/>
      <c r="AF413" s="245"/>
      <c r="AG413" s="245"/>
      <c r="AH413" s="245"/>
      <c r="AI413" s="250"/>
      <c r="AJ413" s="250"/>
      <c r="AK413" s="250"/>
      <c r="AL413" s="250"/>
      <c r="AM413" s="482"/>
      <c r="AN413" s="250"/>
      <c r="AO413" s="250"/>
      <c r="AP413" s="250"/>
      <c r="AQ413" s="250"/>
      <c r="AR413" s="250"/>
      <c r="AS413" s="250"/>
      <c r="AT413" s="250"/>
      <c r="AU413" s="250"/>
      <c r="AV413" s="250"/>
      <c r="AW413" s="250"/>
      <c r="AX413" s="250"/>
      <c r="AY413" s="250"/>
      <c r="AZ413" s="252"/>
      <c r="BA413" s="482"/>
      <c r="BB413" s="567" t="str">
        <f t="shared" si="30"/>
        <v xml:space="preserve"> </v>
      </c>
      <c r="BC413" s="567" t="str">
        <f t="shared" si="31"/>
        <v xml:space="preserve"> </v>
      </c>
      <c r="BD413" s="567" t="str">
        <f t="shared" si="32"/>
        <v xml:space="preserve"> </v>
      </c>
      <c r="BE413" s="567" t="str">
        <f t="shared" si="33"/>
        <v xml:space="preserve"> </v>
      </c>
      <c r="BF413" s="82"/>
      <c r="BG413" s="318"/>
    </row>
    <row r="414" spans="1:59" s="87" customFormat="1" ht="12.75" x14ac:dyDescent="0.25">
      <c r="A414" s="370"/>
      <c r="B414" s="150">
        <f>Demografia!B413</f>
        <v>0</v>
      </c>
      <c r="C414" s="150">
        <f>Demografia!C413</f>
        <v>0</v>
      </c>
      <c r="D414" s="151">
        <f>Demografia!D413</f>
        <v>0</v>
      </c>
      <c r="E414" s="151">
        <f>Demografia!F413</f>
        <v>0</v>
      </c>
      <c r="F414" s="82"/>
      <c r="G414" s="242"/>
      <c r="H414" s="260"/>
      <c r="I414" s="261"/>
      <c r="J414" s="261"/>
      <c r="K414" s="260"/>
      <c r="L414" s="260"/>
      <c r="M414" s="261"/>
      <c r="N414" s="260"/>
      <c r="O414" s="244"/>
      <c r="P414" s="264"/>
      <c r="Q414" s="264"/>
      <c r="R414" s="264"/>
      <c r="S414" s="264"/>
      <c r="T414" s="264"/>
      <c r="U414" s="260"/>
      <c r="V414" s="242"/>
      <c r="W414" s="242"/>
      <c r="X414" s="82"/>
      <c r="Y414" s="260"/>
      <c r="Z414" s="153"/>
      <c r="AA414" s="82"/>
      <c r="AB414" s="244"/>
      <c r="AC414" s="244"/>
      <c r="AD414" s="260"/>
      <c r="AE414" s="244"/>
      <c r="AF414" s="260"/>
      <c r="AG414" s="260"/>
      <c r="AH414" s="260"/>
      <c r="AI414" s="249"/>
      <c r="AJ414" s="249"/>
      <c r="AK414" s="249"/>
      <c r="AL414" s="249"/>
      <c r="AM414" s="482"/>
      <c r="AN414" s="249"/>
      <c r="AO414" s="249"/>
      <c r="AP414" s="249"/>
      <c r="AQ414" s="249"/>
      <c r="AR414" s="249"/>
      <c r="AS414" s="249"/>
      <c r="AT414" s="249"/>
      <c r="AU414" s="249"/>
      <c r="AV414" s="249"/>
      <c r="AW414" s="249"/>
      <c r="AX414" s="249"/>
      <c r="AY414" s="249"/>
      <c r="AZ414" s="251"/>
      <c r="BA414" s="482"/>
      <c r="BB414" s="566" t="str">
        <f t="shared" si="30"/>
        <v xml:space="preserve"> </v>
      </c>
      <c r="BC414" s="566" t="str">
        <f t="shared" si="31"/>
        <v xml:space="preserve"> </v>
      </c>
      <c r="BD414" s="566" t="str">
        <f t="shared" si="32"/>
        <v xml:space="preserve"> </v>
      </c>
      <c r="BE414" s="566" t="str">
        <f t="shared" si="33"/>
        <v xml:space="preserve"> </v>
      </c>
      <c r="BF414" s="82"/>
      <c r="BG414" s="146"/>
    </row>
    <row r="415" spans="1:59" s="87" customFormat="1" ht="12.75" x14ac:dyDescent="0.25">
      <c r="A415" s="370"/>
      <c r="B415" s="366">
        <f>Demografia!B414</f>
        <v>0</v>
      </c>
      <c r="C415" s="366">
        <f>Demografia!C414</f>
        <v>0</v>
      </c>
      <c r="D415" s="367">
        <f>Demografia!D414</f>
        <v>0</v>
      </c>
      <c r="E415" s="367">
        <f>Demografia!F414</f>
        <v>0</v>
      </c>
      <c r="F415" s="82"/>
      <c r="G415" s="420"/>
      <c r="H415" s="245"/>
      <c r="I415" s="483"/>
      <c r="J415" s="483"/>
      <c r="K415" s="245"/>
      <c r="L415" s="245"/>
      <c r="M415" s="483"/>
      <c r="N415" s="245"/>
      <c r="O415" s="246"/>
      <c r="P415" s="266"/>
      <c r="Q415" s="266"/>
      <c r="R415" s="266"/>
      <c r="S415" s="266"/>
      <c r="T415" s="266"/>
      <c r="U415" s="245"/>
      <c r="V415" s="420"/>
      <c r="W415" s="420"/>
      <c r="X415" s="82"/>
      <c r="Y415" s="245"/>
      <c r="Z415" s="421"/>
      <c r="AA415" s="82"/>
      <c r="AB415" s="246"/>
      <c r="AC415" s="246"/>
      <c r="AD415" s="245"/>
      <c r="AE415" s="246"/>
      <c r="AF415" s="245"/>
      <c r="AG415" s="245"/>
      <c r="AH415" s="245"/>
      <c r="AI415" s="250"/>
      <c r="AJ415" s="250"/>
      <c r="AK415" s="250"/>
      <c r="AL415" s="250"/>
      <c r="AM415" s="482"/>
      <c r="AN415" s="250"/>
      <c r="AO415" s="250"/>
      <c r="AP415" s="250"/>
      <c r="AQ415" s="250"/>
      <c r="AR415" s="250"/>
      <c r="AS415" s="250"/>
      <c r="AT415" s="250"/>
      <c r="AU415" s="250"/>
      <c r="AV415" s="250"/>
      <c r="AW415" s="250"/>
      <c r="AX415" s="250"/>
      <c r="AY415" s="250"/>
      <c r="AZ415" s="252"/>
      <c r="BA415" s="482"/>
      <c r="BB415" s="567" t="str">
        <f t="shared" si="30"/>
        <v xml:space="preserve"> </v>
      </c>
      <c r="BC415" s="567" t="str">
        <f t="shared" si="31"/>
        <v xml:space="preserve"> </v>
      </c>
      <c r="BD415" s="567" t="str">
        <f t="shared" si="32"/>
        <v xml:space="preserve"> </v>
      </c>
      <c r="BE415" s="567" t="str">
        <f t="shared" si="33"/>
        <v xml:space="preserve"> </v>
      </c>
      <c r="BF415" s="82"/>
      <c r="BG415" s="318"/>
    </row>
    <row r="416" spans="1:59" s="87" customFormat="1" ht="12.75" x14ac:dyDescent="0.25">
      <c r="A416" s="370"/>
      <c r="B416" s="150">
        <f>Demografia!B415</f>
        <v>0</v>
      </c>
      <c r="C416" s="150">
        <f>Demografia!C415</f>
        <v>0</v>
      </c>
      <c r="D416" s="151">
        <f>Demografia!D415</f>
        <v>0</v>
      </c>
      <c r="E416" s="151">
        <f>Demografia!F415</f>
        <v>0</v>
      </c>
      <c r="F416" s="82"/>
      <c r="G416" s="242"/>
      <c r="H416" s="260"/>
      <c r="I416" s="261"/>
      <c r="J416" s="261"/>
      <c r="K416" s="260"/>
      <c r="L416" s="260"/>
      <c r="M416" s="261"/>
      <c r="N416" s="260"/>
      <c r="O416" s="244"/>
      <c r="P416" s="264"/>
      <c r="Q416" s="264"/>
      <c r="R416" s="264"/>
      <c r="S416" s="264"/>
      <c r="T416" s="264"/>
      <c r="U416" s="260"/>
      <c r="V416" s="242"/>
      <c r="W416" s="242"/>
      <c r="X416" s="82"/>
      <c r="Y416" s="260"/>
      <c r="Z416" s="153"/>
      <c r="AA416" s="82"/>
      <c r="AB416" s="244"/>
      <c r="AC416" s="244"/>
      <c r="AD416" s="260"/>
      <c r="AE416" s="244"/>
      <c r="AF416" s="260"/>
      <c r="AG416" s="260"/>
      <c r="AH416" s="260"/>
      <c r="AI416" s="249"/>
      <c r="AJ416" s="249"/>
      <c r="AK416" s="249"/>
      <c r="AL416" s="249"/>
      <c r="AM416" s="482"/>
      <c r="AN416" s="249"/>
      <c r="AO416" s="249"/>
      <c r="AP416" s="249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51"/>
      <c r="BA416" s="482"/>
      <c r="BB416" s="566" t="str">
        <f t="shared" si="30"/>
        <v xml:space="preserve"> </v>
      </c>
      <c r="BC416" s="566" t="str">
        <f t="shared" si="31"/>
        <v xml:space="preserve"> </v>
      </c>
      <c r="BD416" s="566" t="str">
        <f t="shared" si="32"/>
        <v xml:space="preserve"> </v>
      </c>
      <c r="BE416" s="566" t="str">
        <f t="shared" si="33"/>
        <v xml:space="preserve"> </v>
      </c>
      <c r="BF416" s="82"/>
      <c r="BG416" s="146"/>
    </row>
    <row r="417" spans="1:59" s="87" customFormat="1" ht="12.75" x14ac:dyDescent="0.25">
      <c r="A417" s="370"/>
      <c r="B417" s="366">
        <f>Demografia!B416</f>
        <v>0</v>
      </c>
      <c r="C417" s="366">
        <f>Demografia!C416</f>
        <v>0</v>
      </c>
      <c r="D417" s="367">
        <f>Demografia!D416</f>
        <v>0</v>
      </c>
      <c r="E417" s="367">
        <f>Demografia!F416</f>
        <v>0</v>
      </c>
      <c r="F417" s="82"/>
      <c r="G417" s="420"/>
      <c r="H417" s="245"/>
      <c r="I417" s="483"/>
      <c r="J417" s="483"/>
      <c r="K417" s="245"/>
      <c r="L417" s="245"/>
      <c r="M417" s="483"/>
      <c r="N417" s="245"/>
      <c r="O417" s="246"/>
      <c r="P417" s="266"/>
      <c r="Q417" s="266"/>
      <c r="R417" s="266"/>
      <c r="S417" s="266"/>
      <c r="T417" s="266"/>
      <c r="U417" s="245"/>
      <c r="V417" s="420"/>
      <c r="W417" s="420"/>
      <c r="X417" s="82"/>
      <c r="Y417" s="245"/>
      <c r="Z417" s="421"/>
      <c r="AA417" s="82"/>
      <c r="AB417" s="246"/>
      <c r="AC417" s="246"/>
      <c r="AD417" s="245"/>
      <c r="AE417" s="246"/>
      <c r="AF417" s="245"/>
      <c r="AG417" s="245"/>
      <c r="AH417" s="245"/>
      <c r="AI417" s="250"/>
      <c r="AJ417" s="250"/>
      <c r="AK417" s="250"/>
      <c r="AL417" s="250"/>
      <c r="AM417" s="482"/>
      <c r="AN417" s="250"/>
      <c r="AO417" s="250"/>
      <c r="AP417" s="250"/>
      <c r="AQ417" s="250"/>
      <c r="AR417" s="250"/>
      <c r="AS417" s="250"/>
      <c r="AT417" s="250"/>
      <c r="AU417" s="250"/>
      <c r="AV417" s="250"/>
      <c r="AW417" s="250"/>
      <c r="AX417" s="250"/>
      <c r="AY417" s="250"/>
      <c r="AZ417" s="252"/>
      <c r="BA417" s="482"/>
      <c r="BB417" s="567" t="str">
        <f t="shared" si="30"/>
        <v xml:space="preserve"> </v>
      </c>
      <c r="BC417" s="567" t="str">
        <f t="shared" si="31"/>
        <v xml:space="preserve"> </v>
      </c>
      <c r="BD417" s="567" t="str">
        <f t="shared" si="32"/>
        <v xml:space="preserve"> </v>
      </c>
      <c r="BE417" s="567" t="str">
        <f t="shared" si="33"/>
        <v xml:space="preserve"> </v>
      </c>
      <c r="BF417" s="82"/>
      <c r="BG417" s="318"/>
    </row>
    <row r="418" spans="1:59" s="87" customFormat="1" ht="12.75" x14ac:dyDescent="0.25">
      <c r="A418" s="370"/>
      <c r="B418" s="150">
        <f>Demografia!B417</f>
        <v>0</v>
      </c>
      <c r="C418" s="150">
        <f>Demografia!C417</f>
        <v>0</v>
      </c>
      <c r="D418" s="151">
        <f>Demografia!D417</f>
        <v>0</v>
      </c>
      <c r="E418" s="151">
        <f>Demografia!F417</f>
        <v>0</v>
      </c>
      <c r="F418" s="82"/>
      <c r="G418" s="242"/>
      <c r="H418" s="260"/>
      <c r="I418" s="261"/>
      <c r="J418" s="261"/>
      <c r="K418" s="260"/>
      <c r="L418" s="260"/>
      <c r="M418" s="261"/>
      <c r="N418" s="260"/>
      <c r="O418" s="244"/>
      <c r="P418" s="264"/>
      <c r="Q418" s="264"/>
      <c r="R418" s="264"/>
      <c r="S418" s="264"/>
      <c r="T418" s="264"/>
      <c r="U418" s="260"/>
      <c r="V418" s="242"/>
      <c r="W418" s="242"/>
      <c r="X418" s="82"/>
      <c r="Y418" s="260"/>
      <c r="Z418" s="153"/>
      <c r="AA418" s="82"/>
      <c r="AB418" s="244"/>
      <c r="AC418" s="244"/>
      <c r="AD418" s="260"/>
      <c r="AE418" s="244"/>
      <c r="AF418" s="260"/>
      <c r="AG418" s="260"/>
      <c r="AH418" s="260"/>
      <c r="AI418" s="249"/>
      <c r="AJ418" s="249"/>
      <c r="AK418" s="249"/>
      <c r="AL418" s="249"/>
      <c r="AM418" s="482"/>
      <c r="AN418" s="249"/>
      <c r="AO418" s="249"/>
      <c r="AP418" s="249"/>
      <c r="AQ418" s="249"/>
      <c r="AR418" s="249"/>
      <c r="AS418" s="249"/>
      <c r="AT418" s="249"/>
      <c r="AU418" s="249"/>
      <c r="AV418" s="249"/>
      <c r="AW418" s="249"/>
      <c r="AX418" s="249"/>
      <c r="AY418" s="249"/>
      <c r="AZ418" s="251"/>
      <c r="BA418" s="482"/>
      <c r="BB418" s="566" t="str">
        <f t="shared" si="30"/>
        <v xml:space="preserve"> </v>
      </c>
      <c r="BC418" s="566" t="str">
        <f t="shared" si="31"/>
        <v xml:space="preserve"> </v>
      </c>
      <c r="BD418" s="566" t="str">
        <f t="shared" si="32"/>
        <v xml:space="preserve"> </v>
      </c>
      <c r="BE418" s="566" t="str">
        <f t="shared" si="33"/>
        <v xml:space="preserve"> </v>
      </c>
      <c r="BF418" s="82"/>
      <c r="BG418" s="146"/>
    </row>
    <row r="419" spans="1:59" s="87" customFormat="1" ht="12.75" x14ac:dyDescent="0.25">
      <c r="A419" s="370"/>
      <c r="B419" s="366">
        <f>Demografia!B418</f>
        <v>0</v>
      </c>
      <c r="C419" s="366">
        <f>Demografia!C418</f>
        <v>0</v>
      </c>
      <c r="D419" s="367">
        <f>Demografia!D418</f>
        <v>0</v>
      </c>
      <c r="E419" s="367">
        <f>Demografia!F418</f>
        <v>0</v>
      </c>
      <c r="F419" s="82"/>
      <c r="G419" s="420"/>
      <c r="H419" s="245"/>
      <c r="I419" s="483"/>
      <c r="J419" s="483"/>
      <c r="K419" s="245"/>
      <c r="L419" s="245"/>
      <c r="M419" s="483"/>
      <c r="N419" s="245"/>
      <c r="O419" s="246"/>
      <c r="P419" s="266"/>
      <c r="Q419" s="266"/>
      <c r="R419" s="266"/>
      <c r="S419" s="266"/>
      <c r="T419" s="266"/>
      <c r="U419" s="245"/>
      <c r="V419" s="420"/>
      <c r="W419" s="420"/>
      <c r="X419" s="82"/>
      <c r="Y419" s="245"/>
      <c r="Z419" s="421"/>
      <c r="AA419" s="82"/>
      <c r="AB419" s="246"/>
      <c r="AC419" s="246"/>
      <c r="AD419" s="245"/>
      <c r="AE419" s="246"/>
      <c r="AF419" s="245"/>
      <c r="AG419" s="245"/>
      <c r="AH419" s="245"/>
      <c r="AI419" s="250"/>
      <c r="AJ419" s="250"/>
      <c r="AK419" s="250"/>
      <c r="AL419" s="250"/>
      <c r="AM419" s="482"/>
      <c r="AN419" s="250"/>
      <c r="AO419" s="250"/>
      <c r="AP419" s="250"/>
      <c r="AQ419" s="250"/>
      <c r="AR419" s="250"/>
      <c r="AS419" s="250"/>
      <c r="AT419" s="250"/>
      <c r="AU419" s="250"/>
      <c r="AV419" s="250"/>
      <c r="AW419" s="250"/>
      <c r="AX419" s="250"/>
      <c r="AY419" s="250"/>
      <c r="AZ419" s="252"/>
      <c r="BA419" s="482"/>
      <c r="BB419" s="567" t="str">
        <f t="shared" si="30"/>
        <v xml:space="preserve"> </v>
      </c>
      <c r="BC419" s="567" t="str">
        <f t="shared" si="31"/>
        <v xml:space="preserve"> </v>
      </c>
      <c r="BD419" s="567" t="str">
        <f t="shared" si="32"/>
        <v xml:space="preserve"> </v>
      </c>
      <c r="BE419" s="567" t="str">
        <f t="shared" si="33"/>
        <v xml:space="preserve"> </v>
      </c>
      <c r="BF419" s="82"/>
      <c r="BG419" s="318"/>
    </row>
    <row r="420" spans="1:59" s="87" customFormat="1" ht="12.75" x14ac:dyDescent="0.25">
      <c r="A420" s="370"/>
      <c r="B420" s="150">
        <f>Demografia!B419</f>
        <v>0</v>
      </c>
      <c r="C420" s="150">
        <f>Demografia!C419</f>
        <v>0</v>
      </c>
      <c r="D420" s="151">
        <f>Demografia!D419</f>
        <v>0</v>
      </c>
      <c r="E420" s="151">
        <f>Demografia!F419</f>
        <v>0</v>
      </c>
      <c r="F420" s="82"/>
      <c r="G420" s="242"/>
      <c r="H420" s="260"/>
      <c r="I420" s="261"/>
      <c r="J420" s="261"/>
      <c r="K420" s="260"/>
      <c r="L420" s="260"/>
      <c r="M420" s="261"/>
      <c r="N420" s="260"/>
      <c r="O420" s="244"/>
      <c r="P420" s="264"/>
      <c r="Q420" s="264"/>
      <c r="R420" s="264"/>
      <c r="S420" s="264"/>
      <c r="T420" s="264"/>
      <c r="U420" s="260"/>
      <c r="V420" s="242"/>
      <c r="W420" s="242"/>
      <c r="X420" s="82"/>
      <c r="Y420" s="260"/>
      <c r="Z420" s="153"/>
      <c r="AA420" s="82"/>
      <c r="AB420" s="244"/>
      <c r="AC420" s="244"/>
      <c r="AD420" s="260"/>
      <c r="AE420" s="244"/>
      <c r="AF420" s="260"/>
      <c r="AG420" s="260"/>
      <c r="AH420" s="260"/>
      <c r="AI420" s="249"/>
      <c r="AJ420" s="249"/>
      <c r="AK420" s="249"/>
      <c r="AL420" s="249"/>
      <c r="AM420" s="482"/>
      <c r="AN420" s="249"/>
      <c r="AO420" s="249"/>
      <c r="AP420" s="249"/>
      <c r="AQ420" s="249"/>
      <c r="AR420" s="249"/>
      <c r="AS420" s="249"/>
      <c r="AT420" s="249"/>
      <c r="AU420" s="249"/>
      <c r="AV420" s="249"/>
      <c r="AW420" s="249"/>
      <c r="AX420" s="249"/>
      <c r="AY420" s="249"/>
      <c r="AZ420" s="251"/>
      <c r="BA420" s="482"/>
      <c r="BB420" s="566" t="str">
        <f t="shared" si="30"/>
        <v xml:space="preserve"> </v>
      </c>
      <c r="BC420" s="566" t="str">
        <f t="shared" si="31"/>
        <v xml:space="preserve"> </v>
      </c>
      <c r="BD420" s="566" t="str">
        <f t="shared" si="32"/>
        <v xml:space="preserve"> </v>
      </c>
      <c r="BE420" s="566" t="str">
        <f t="shared" si="33"/>
        <v xml:space="preserve"> </v>
      </c>
      <c r="BF420" s="82"/>
      <c r="BG420" s="146"/>
    </row>
    <row r="421" spans="1:59" s="87" customFormat="1" ht="12.75" x14ac:dyDescent="0.25">
      <c r="A421" s="370"/>
      <c r="B421" s="366">
        <f>Demografia!B420</f>
        <v>0</v>
      </c>
      <c r="C421" s="366">
        <f>Demografia!C420</f>
        <v>0</v>
      </c>
      <c r="D421" s="367">
        <f>Demografia!D420</f>
        <v>0</v>
      </c>
      <c r="E421" s="367">
        <f>Demografia!F420</f>
        <v>0</v>
      </c>
      <c r="F421" s="82"/>
      <c r="G421" s="420"/>
      <c r="H421" s="245"/>
      <c r="I421" s="483"/>
      <c r="J421" s="483"/>
      <c r="K421" s="245"/>
      <c r="L421" s="245"/>
      <c r="M421" s="483"/>
      <c r="N421" s="245"/>
      <c r="O421" s="246"/>
      <c r="P421" s="266"/>
      <c r="Q421" s="266"/>
      <c r="R421" s="266"/>
      <c r="S421" s="266"/>
      <c r="T421" s="266"/>
      <c r="U421" s="245"/>
      <c r="V421" s="420"/>
      <c r="W421" s="420"/>
      <c r="X421" s="82"/>
      <c r="Y421" s="245"/>
      <c r="Z421" s="421"/>
      <c r="AA421" s="82"/>
      <c r="AB421" s="246"/>
      <c r="AC421" s="246"/>
      <c r="AD421" s="245"/>
      <c r="AE421" s="246"/>
      <c r="AF421" s="245"/>
      <c r="AG421" s="245"/>
      <c r="AH421" s="245"/>
      <c r="AI421" s="250"/>
      <c r="AJ421" s="250"/>
      <c r="AK421" s="250"/>
      <c r="AL421" s="250"/>
      <c r="AM421" s="482"/>
      <c r="AN421" s="250"/>
      <c r="AO421" s="250"/>
      <c r="AP421" s="250"/>
      <c r="AQ421" s="250"/>
      <c r="AR421" s="250"/>
      <c r="AS421" s="250"/>
      <c r="AT421" s="250"/>
      <c r="AU421" s="250"/>
      <c r="AV421" s="250"/>
      <c r="AW421" s="250"/>
      <c r="AX421" s="250"/>
      <c r="AY421" s="250"/>
      <c r="AZ421" s="252"/>
      <c r="BA421" s="482"/>
      <c r="BB421" s="567" t="str">
        <f t="shared" si="30"/>
        <v xml:space="preserve"> </v>
      </c>
      <c r="BC421" s="567" t="str">
        <f t="shared" si="31"/>
        <v xml:space="preserve"> </v>
      </c>
      <c r="BD421" s="567" t="str">
        <f t="shared" si="32"/>
        <v xml:space="preserve"> </v>
      </c>
      <c r="BE421" s="567" t="str">
        <f t="shared" si="33"/>
        <v xml:space="preserve"> </v>
      </c>
      <c r="BF421" s="82"/>
      <c r="BG421" s="318"/>
    </row>
    <row r="422" spans="1:59" s="87" customFormat="1" ht="12.75" x14ac:dyDescent="0.25">
      <c r="A422" s="370"/>
      <c r="B422" s="150">
        <f>Demografia!B421</f>
        <v>0</v>
      </c>
      <c r="C422" s="150">
        <f>Demografia!C421</f>
        <v>0</v>
      </c>
      <c r="D422" s="151">
        <f>Demografia!D421</f>
        <v>0</v>
      </c>
      <c r="E422" s="151">
        <f>Demografia!F421</f>
        <v>0</v>
      </c>
      <c r="F422" s="82"/>
      <c r="G422" s="242"/>
      <c r="H422" s="260"/>
      <c r="I422" s="261"/>
      <c r="J422" s="261"/>
      <c r="K422" s="260"/>
      <c r="L422" s="260"/>
      <c r="M422" s="261"/>
      <c r="N422" s="260"/>
      <c r="O422" s="244"/>
      <c r="P422" s="264"/>
      <c r="Q422" s="264"/>
      <c r="R422" s="264"/>
      <c r="S422" s="264"/>
      <c r="T422" s="264"/>
      <c r="U422" s="260"/>
      <c r="V422" s="242"/>
      <c r="W422" s="242"/>
      <c r="X422" s="82"/>
      <c r="Y422" s="260"/>
      <c r="Z422" s="153"/>
      <c r="AA422" s="82"/>
      <c r="AB422" s="244"/>
      <c r="AC422" s="244"/>
      <c r="AD422" s="260"/>
      <c r="AE422" s="244"/>
      <c r="AF422" s="260"/>
      <c r="AG422" s="260"/>
      <c r="AH422" s="260"/>
      <c r="AI422" s="249"/>
      <c r="AJ422" s="249"/>
      <c r="AK422" s="249"/>
      <c r="AL422" s="249"/>
      <c r="AM422" s="482"/>
      <c r="AN422" s="249"/>
      <c r="AO422" s="249"/>
      <c r="AP422" s="249"/>
      <c r="AQ422" s="249"/>
      <c r="AR422" s="249"/>
      <c r="AS422" s="249"/>
      <c r="AT422" s="249"/>
      <c r="AU422" s="249"/>
      <c r="AV422" s="249"/>
      <c r="AW422" s="249"/>
      <c r="AX422" s="249"/>
      <c r="AY422" s="249"/>
      <c r="AZ422" s="251"/>
      <c r="BA422" s="482"/>
      <c r="BB422" s="566" t="str">
        <f t="shared" si="30"/>
        <v xml:space="preserve"> </v>
      </c>
      <c r="BC422" s="566" t="str">
        <f t="shared" si="31"/>
        <v xml:space="preserve"> </v>
      </c>
      <c r="BD422" s="566" t="str">
        <f t="shared" si="32"/>
        <v xml:space="preserve"> </v>
      </c>
      <c r="BE422" s="566" t="str">
        <f t="shared" si="33"/>
        <v xml:space="preserve"> </v>
      </c>
      <c r="BF422" s="82"/>
      <c r="BG422" s="146"/>
    </row>
    <row r="423" spans="1:59" s="87" customFormat="1" ht="12.75" x14ac:dyDescent="0.25">
      <c r="A423" s="370"/>
      <c r="B423" s="366">
        <f>Demografia!B422</f>
        <v>0</v>
      </c>
      <c r="C423" s="366">
        <f>Demografia!C422</f>
        <v>0</v>
      </c>
      <c r="D423" s="367">
        <f>Demografia!D422</f>
        <v>0</v>
      </c>
      <c r="E423" s="367">
        <f>Demografia!F422</f>
        <v>0</v>
      </c>
      <c r="F423" s="82"/>
      <c r="G423" s="420"/>
      <c r="H423" s="245"/>
      <c r="I423" s="483"/>
      <c r="J423" s="483"/>
      <c r="K423" s="245"/>
      <c r="L423" s="245"/>
      <c r="M423" s="483"/>
      <c r="N423" s="245"/>
      <c r="O423" s="246"/>
      <c r="P423" s="266"/>
      <c r="Q423" s="266"/>
      <c r="R423" s="266"/>
      <c r="S423" s="266"/>
      <c r="T423" s="266"/>
      <c r="U423" s="245"/>
      <c r="V423" s="420"/>
      <c r="W423" s="420"/>
      <c r="X423" s="82"/>
      <c r="Y423" s="245"/>
      <c r="Z423" s="421"/>
      <c r="AA423" s="82"/>
      <c r="AB423" s="246"/>
      <c r="AC423" s="246"/>
      <c r="AD423" s="245"/>
      <c r="AE423" s="246"/>
      <c r="AF423" s="245"/>
      <c r="AG423" s="245"/>
      <c r="AH423" s="245"/>
      <c r="AI423" s="250"/>
      <c r="AJ423" s="250"/>
      <c r="AK423" s="250"/>
      <c r="AL423" s="250"/>
      <c r="AM423" s="482"/>
      <c r="AN423" s="250"/>
      <c r="AO423" s="250"/>
      <c r="AP423" s="250"/>
      <c r="AQ423" s="250"/>
      <c r="AR423" s="250"/>
      <c r="AS423" s="250"/>
      <c r="AT423" s="250"/>
      <c r="AU423" s="250"/>
      <c r="AV423" s="250"/>
      <c r="AW423" s="250"/>
      <c r="AX423" s="250"/>
      <c r="AY423" s="250"/>
      <c r="AZ423" s="252"/>
      <c r="BA423" s="482"/>
      <c r="BB423" s="567" t="str">
        <f t="shared" si="30"/>
        <v xml:space="preserve"> </v>
      </c>
      <c r="BC423" s="567" t="str">
        <f t="shared" si="31"/>
        <v xml:space="preserve"> </v>
      </c>
      <c r="BD423" s="567" t="str">
        <f t="shared" si="32"/>
        <v xml:space="preserve"> </v>
      </c>
      <c r="BE423" s="567" t="str">
        <f t="shared" si="33"/>
        <v xml:space="preserve"> </v>
      </c>
      <c r="BF423" s="82"/>
      <c r="BG423" s="318"/>
    </row>
    <row r="424" spans="1:59" s="87" customFormat="1" ht="12.75" x14ac:dyDescent="0.25">
      <c r="A424" s="370"/>
      <c r="B424" s="150">
        <f>Demografia!B423</f>
        <v>0</v>
      </c>
      <c r="C424" s="150">
        <f>Demografia!C423</f>
        <v>0</v>
      </c>
      <c r="D424" s="151">
        <f>Demografia!D423</f>
        <v>0</v>
      </c>
      <c r="E424" s="151">
        <f>Demografia!F423</f>
        <v>0</v>
      </c>
      <c r="F424" s="82"/>
      <c r="G424" s="242"/>
      <c r="H424" s="260"/>
      <c r="I424" s="261"/>
      <c r="J424" s="261"/>
      <c r="K424" s="260"/>
      <c r="L424" s="260"/>
      <c r="M424" s="261"/>
      <c r="N424" s="260"/>
      <c r="O424" s="244"/>
      <c r="P424" s="264"/>
      <c r="Q424" s="264"/>
      <c r="R424" s="264"/>
      <c r="S424" s="264"/>
      <c r="T424" s="264"/>
      <c r="U424" s="260"/>
      <c r="V424" s="242"/>
      <c r="W424" s="242"/>
      <c r="X424" s="82"/>
      <c r="Y424" s="260"/>
      <c r="Z424" s="153"/>
      <c r="AA424" s="82"/>
      <c r="AB424" s="244"/>
      <c r="AC424" s="244"/>
      <c r="AD424" s="260"/>
      <c r="AE424" s="244"/>
      <c r="AF424" s="260"/>
      <c r="AG424" s="260"/>
      <c r="AH424" s="260"/>
      <c r="AI424" s="249"/>
      <c r="AJ424" s="249"/>
      <c r="AK424" s="249"/>
      <c r="AL424" s="249"/>
      <c r="AM424" s="482"/>
      <c r="AN424" s="249"/>
      <c r="AO424" s="249"/>
      <c r="AP424" s="249"/>
      <c r="AQ424" s="249"/>
      <c r="AR424" s="249"/>
      <c r="AS424" s="249"/>
      <c r="AT424" s="249"/>
      <c r="AU424" s="249"/>
      <c r="AV424" s="249"/>
      <c r="AW424" s="249"/>
      <c r="AX424" s="249"/>
      <c r="AY424" s="249"/>
      <c r="AZ424" s="251"/>
      <c r="BA424" s="482"/>
      <c r="BB424" s="566" t="str">
        <f t="shared" si="30"/>
        <v xml:space="preserve"> </v>
      </c>
      <c r="BC424" s="566" t="str">
        <f t="shared" si="31"/>
        <v xml:space="preserve"> </v>
      </c>
      <c r="BD424" s="566" t="str">
        <f t="shared" si="32"/>
        <v xml:space="preserve"> </v>
      </c>
      <c r="BE424" s="566" t="str">
        <f t="shared" si="33"/>
        <v xml:space="preserve"> </v>
      </c>
      <c r="BF424" s="82"/>
      <c r="BG424" s="146"/>
    </row>
    <row r="425" spans="1:59" s="87" customFormat="1" ht="12.75" x14ac:dyDescent="0.25">
      <c r="A425" s="370"/>
      <c r="B425" s="366">
        <f>Demografia!B424</f>
        <v>0</v>
      </c>
      <c r="C425" s="366">
        <f>Demografia!C424</f>
        <v>0</v>
      </c>
      <c r="D425" s="367">
        <f>Demografia!D424</f>
        <v>0</v>
      </c>
      <c r="E425" s="367">
        <f>Demografia!F424</f>
        <v>0</v>
      </c>
      <c r="F425" s="82"/>
      <c r="G425" s="420"/>
      <c r="H425" s="245"/>
      <c r="I425" s="483"/>
      <c r="J425" s="483"/>
      <c r="K425" s="245"/>
      <c r="L425" s="245"/>
      <c r="M425" s="483"/>
      <c r="N425" s="245"/>
      <c r="O425" s="246"/>
      <c r="P425" s="266"/>
      <c r="Q425" s="266"/>
      <c r="R425" s="266"/>
      <c r="S425" s="266"/>
      <c r="T425" s="266"/>
      <c r="U425" s="245"/>
      <c r="V425" s="420"/>
      <c r="W425" s="420"/>
      <c r="X425" s="82"/>
      <c r="Y425" s="245"/>
      <c r="Z425" s="421"/>
      <c r="AA425" s="82"/>
      <c r="AB425" s="246"/>
      <c r="AC425" s="246"/>
      <c r="AD425" s="245"/>
      <c r="AE425" s="246"/>
      <c r="AF425" s="245"/>
      <c r="AG425" s="245"/>
      <c r="AH425" s="245"/>
      <c r="AI425" s="250"/>
      <c r="AJ425" s="250"/>
      <c r="AK425" s="250"/>
      <c r="AL425" s="250"/>
      <c r="AM425" s="482"/>
      <c r="AN425" s="250"/>
      <c r="AO425" s="250"/>
      <c r="AP425" s="250"/>
      <c r="AQ425" s="250"/>
      <c r="AR425" s="250"/>
      <c r="AS425" s="250"/>
      <c r="AT425" s="250"/>
      <c r="AU425" s="250"/>
      <c r="AV425" s="250"/>
      <c r="AW425" s="250"/>
      <c r="AX425" s="250"/>
      <c r="AY425" s="250"/>
      <c r="AZ425" s="252"/>
      <c r="BA425" s="482"/>
      <c r="BB425" s="567" t="str">
        <f t="shared" si="30"/>
        <v xml:space="preserve"> </v>
      </c>
      <c r="BC425" s="567" t="str">
        <f t="shared" si="31"/>
        <v xml:space="preserve"> </v>
      </c>
      <c r="BD425" s="567" t="str">
        <f t="shared" si="32"/>
        <v xml:space="preserve"> </v>
      </c>
      <c r="BE425" s="567" t="str">
        <f t="shared" si="33"/>
        <v xml:space="preserve"> </v>
      </c>
      <c r="BF425" s="82"/>
      <c r="BG425" s="318"/>
    </row>
    <row r="426" spans="1:59" s="87" customFormat="1" ht="12.75" x14ac:dyDescent="0.25">
      <c r="A426" s="370"/>
      <c r="B426" s="150">
        <f>Demografia!B425</f>
        <v>0</v>
      </c>
      <c r="C426" s="150">
        <f>Demografia!C425</f>
        <v>0</v>
      </c>
      <c r="D426" s="151">
        <f>Demografia!D425</f>
        <v>0</v>
      </c>
      <c r="E426" s="151">
        <f>Demografia!F425</f>
        <v>0</v>
      </c>
      <c r="F426" s="82"/>
      <c r="G426" s="242"/>
      <c r="H426" s="260"/>
      <c r="I426" s="261"/>
      <c r="J426" s="261"/>
      <c r="K426" s="260"/>
      <c r="L426" s="260"/>
      <c r="M426" s="261"/>
      <c r="N426" s="260"/>
      <c r="O426" s="244"/>
      <c r="P426" s="264"/>
      <c r="Q426" s="264"/>
      <c r="R426" s="264"/>
      <c r="S426" s="264"/>
      <c r="T426" s="264"/>
      <c r="U426" s="260"/>
      <c r="V426" s="242"/>
      <c r="W426" s="242"/>
      <c r="X426" s="82"/>
      <c r="Y426" s="260"/>
      <c r="Z426" s="153"/>
      <c r="AA426" s="82"/>
      <c r="AB426" s="244"/>
      <c r="AC426" s="244"/>
      <c r="AD426" s="260"/>
      <c r="AE426" s="244"/>
      <c r="AF426" s="260"/>
      <c r="AG426" s="260"/>
      <c r="AH426" s="260"/>
      <c r="AI426" s="249"/>
      <c r="AJ426" s="249"/>
      <c r="AK426" s="249"/>
      <c r="AL426" s="249"/>
      <c r="AM426" s="482"/>
      <c r="AN426" s="249"/>
      <c r="AO426" s="249"/>
      <c r="AP426" s="249"/>
      <c r="AQ426" s="249"/>
      <c r="AR426" s="249"/>
      <c r="AS426" s="249"/>
      <c r="AT426" s="249"/>
      <c r="AU426" s="249"/>
      <c r="AV426" s="249"/>
      <c r="AW426" s="249"/>
      <c r="AX426" s="249"/>
      <c r="AY426" s="249"/>
      <c r="AZ426" s="251"/>
      <c r="BA426" s="482"/>
      <c r="BB426" s="566" t="str">
        <f t="shared" si="30"/>
        <v xml:space="preserve"> </v>
      </c>
      <c r="BC426" s="566" t="str">
        <f t="shared" si="31"/>
        <v xml:space="preserve"> </v>
      </c>
      <c r="BD426" s="566" t="str">
        <f t="shared" si="32"/>
        <v xml:space="preserve"> </v>
      </c>
      <c r="BE426" s="566" t="str">
        <f t="shared" si="33"/>
        <v xml:space="preserve"> </v>
      </c>
      <c r="BF426" s="82"/>
      <c r="BG426" s="146"/>
    </row>
    <row r="427" spans="1:59" s="87" customFormat="1" ht="12.75" x14ac:dyDescent="0.25">
      <c r="A427" s="370"/>
      <c r="B427" s="366">
        <f>Demografia!B426</f>
        <v>0</v>
      </c>
      <c r="C427" s="366">
        <f>Demografia!C426</f>
        <v>0</v>
      </c>
      <c r="D427" s="367">
        <f>Demografia!D426</f>
        <v>0</v>
      </c>
      <c r="E427" s="367">
        <f>Demografia!F426</f>
        <v>0</v>
      </c>
      <c r="F427" s="82"/>
      <c r="G427" s="420"/>
      <c r="H427" s="245"/>
      <c r="I427" s="483"/>
      <c r="J427" s="483"/>
      <c r="K427" s="245"/>
      <c r="L427" s="245"/>
      <c r="M427" s="483"/>
      <c r="N427" s="245"/>
      <c r="O427" s="246"/>
      <c r="P427" s="266"/>
      <c r="Q427" s="266"/>
      <c r="R427" s="266"/>
      <c r="S427" s="266"/>
      <c r="T427" s="266"/>
      <c r="U427" s="245"/>
      <c r="V427" s="420"/>
      <c r="W427" s="420"/>
      <c r="X427" s="82"/>
      <c r="Y427" s="245"/>
      <c r="Z427" s="421"/>
      <c r="AA427" s="82"/>
      <c r="AB427" s="246"/>
      <c r="AC427" s="246"/>
      <c r="AD427" s="245"/>
      <c r="AE427" s="246"/>
      <c r="AF427" s="245"/>
      <c r="AG427" s="245"/>
      <c r="AH427" s="245"/>
      <c r="AI427" s="250"/>
      <c r="AJ427" s="250"/>
      <c r="AK427" s="250"/>
      <c r="AL427" s="250"/>
      <c r="AM427" s="482"/>
      <c r="AN427" s="250"/>
      <c r="AO427" s="250"/>
      <c r="AP427" s="250"/>
      <c r="AQ427" s="250"/>
      <c r="AR427" s="250"/>
      <c r="AS427" s="250"/>
      <c r="AT427" s="250"/>
      <c r="AU427" s="250"/>
      <c r="AV427" s="250"/>
      <c r="AW427" s="250"/>
      <c r="AX427" s="250"/>
      <c r="AY427" s="250"/>
      <c r="AZ427" s="252"/>
      <c r="BA427" s="482"/>
      <c r="BB427" s="567" t="str">
        <f t="shared" si="30"/>
        <v xml:space="preserve"> </v>
      </c>
      <c r="BC427" s="567" t="str">
        <f t="shared" si="31"/>
        <v xml:space="preserve"> </v>
      </c>
      <c r="BD427" s="567" t="str">
        <f t="shared" si="32"/>
        <v xml:space="preserve"> </v>
      </c>
      <c r="BE427" s="567" t="str">
        <f t="shared" si="33"/>
        <v xml:space="preserve"> </v>
      </c>
      <c r="BF427" s="82"/>
      <c r="BG427" s="318"/>
    </row>
    <row r="428" spans="1:59" s="87" customFormat="1" ht="12.75" x14ac:dyDescent="0.25">
      <c r="A428" s="370"/>
      <c r="B428" s="150">
        <f>Demografia!B427</f>
        <v>0</v>
      </c>
      <c r="C428" s="150">
        <f>Demografia!C427</f>
        <v>0</v>
      </c>
      <c r="D428" s="151">
        <f>Demografia!D427</f>
        <v>0</v>
      </c>
      <c r="E428" s="151">
        <f>Demografia!F427</f>
        <v>0</v>
      </c>
      <c r="F428" s="82"/>
      <c r="G428" s="242"/>
      <c r="H428" s="260"/>
      <c r="I428" s="261"/>
      <c r="J428" s="261"/>
      <c r="K428" s="260"/>
      <c r="L428" s="260"/>
      <c r="M428" s="261"/>
      <c r="N428" s="260"/>
      <c r="O428" s="244"/>
      <c r="P428" s="264"/>
      <c r="Q428" s="264"/>
      <c r="R428" s="264"/>
      <c r="S428" s="264"/>
      <c r="T428" s="264"/>
      <c r="U428" s="260"/>
      <c r="V428" s="242"/>
      <c r="W428" s="242"/>
      <c r="X428" s="82"/>
      <c r="Y428" s="260"/>
      <c r="Z428" s="153"/>
      <c r="AA428" s="82"/>
      <c r="AB428" s="244"/>
      <c r="AC428" s="244"/>
      <c r="AD428" s="260"/>
      <c r="AE428" s="244"/>
      <c r="AF428" s="260"/>
      <c r="AG428" s="260"/>
      <c r="AH428" s="260"/>
      <c r="AI428" s="249"/>
      <c r="AJ428" s="249"/>
      <c r="AK428" s="249"/>
      <c r="AL428" s="249"/>
      <c r="AM428" s="482"/>
      <c r="AN428" s="249"/>
      <c r="AO428" s="249"/>
      <c r="AP428" s="249"/>
      <c r="AQ428" s="249"/>
      <c r="AR428" s="249"/>
      <c r="AS428" s="249"/>
      <c r="AT428" s="249"/>
      <c r="AU428" s="249"/>
      <c r="AV428" s="249"/>
      <c r="AW428" s="249"/>
      <c r="AX428" s="249"/>
      <c r="AY428" s="249"/>
      <c r="AZ428" s="251"/>
      <c r="BA428" s="482"/>
      <c r="BB428" s="566" t="str">
        <f t="shared" si="30"/>
        <v xml:space="preserve"> </v>
      </c>
      <c r="BC428" s="566" t="str">
        <f t="shared" si="31"/>
        <v xml:space="preserve"> </v>
      </c>
      <c r="BD428" s="566" t="str">
        <f t="shared" si="32"/>
        <v xml:space="preserve"> </v>
      </c>
      <c r="BE428" s="566" t="str">
        <f t="shared" si="33"/>
        <v xml:space="preserve"> </v>
      </c>
      <c r="BF428" s="82"/>
      <c r="BG428" s="146"/>
    </row>
    <row r="429" spans="1:59" s="87" customFormat="1" ht="12.75" x14ac:dyDescent="0.25">
      <c r="A429" s="370"/>
      <c r="B429" s="366">
        <f>Demografia!B428</f>
        <v>0</v>
      </c>
      <c r="C429" s="366">
        <f>Demografia!C428</f>
        <v>0</v>
      </c>
      <c r="D429" s="367">
        <f>Demografia!D428</f>
        <v>0</v>
      </c>
      <c r="E429" s="367">
        <f>Demografia!F428</f>
        <v>0</v>
      </c>
      <c r="F429" s="82"/>
      <c r="G429" s="420"/>
      <c r="H429" s="245"/>
      <c r="I429" s="483"/>
      <c r="J429" s="483"/>
      <c r="K429" s="245"/>
      <c r="L429" s="245"/>
      <c r="M429" s="483"/>
      <c r="N429" s="245"/>
      <c r="O429" s="246"/>
      <c r="P429" s="266"/>
      <c r="Q429" s="266"/>
      <c r="R429" s="266"/>
      <c r="S429" s="266"/>
      <c r="T429" s="266"/>
      <c r="U429" s="245"/>
      <c r="V429" s="420"/>
      <c r="W429" s="420"/>
      <c r="X429" s="82"/>
      <c r="Y429" s="245"/>
      <c r="Z429" s="421"/>
      <c r="AA429" s="82"/>
      <c r="AB429" s="246"/>
      <c r="AC429" s="246"/>
      <c r="AD429" s="245"/>
      <c r="AE429" s="246"/>
      <c r="AF429" s="245"/>
      <c r="AG429" s="245"/>
      <c r="AH429" s="245"/>
      <c r="AI429" s="250"/>
      <c r="AJ429" s="250"/>
      <c r="AK429" s="250"/>
      <c r="AL429" s="250"/>
      <c r="AM429" s="482"/>
      <c r="AN429" s="250"/>
      <c r="AO429" s="250"/>
      <c r="AP429" s="250"/>
      <c r="AQ429" s="250"/>
      <c r="AR429" s="250"/>
      <c r="AS429" s="250"/>
      <c r="AT429" s="250"/>
      <c r="AU429" s="250"/>
      <c r="AV429" s="250"/>
      <c r="AW429" s="250"/>
      <c r="AX429" s="250"/>
      <c r="AY429" s="250"/>
      <c r="AZ429" s="252"/>
      <c r="BA429" s="482"/>
      <c r="BB429" s="567" t="str">
        <f t="shared" si="30"/>
        <v xml:space="preserve"> </v>
      </c>
      <c r="BC429" s="567" t="str">
        <f t="shared" si="31"/>
        <v xml:space="preserve"> </v>
      </c>
      <c r="BD429" s="567" t="str">
        <f t="shared" si="32"/>
        <v xml:space="preserve"> </v>
      </c>
      <c r="BE429" s="567" t="str">
        <f t="shared" si="33"/>
        <v xml:space="preserve"> </v>
      </c>
      <c r="BF429" s="82"/>
      <c r="BG429" s="318"/>
    </row>
    <row r="430" spans="1:59" s="87" customFormat="1" ht="12.75" x14ac:dyDescent="0.25">
      <c r="A430" s="370"/>
      <c r="B430" s="150">
        <f>Demografia!B429</f>
        <v>0</v>
      </c>
      <c r="C430" s="150">
        <f>Demografia!C429</f>
        <v>0</v>
      </c>
      <c r="D430" s="151">
        <f>Demografia!D429</f>
        <v>0</v>
      </c>
      <c r="E430" s="151">
        <f>Demografia!F429</f>
        <v>0</v>
      </c>
      <c r="F430" s="82"/>
      <c r="G430" s="242"/>
      <c r="H430" s="260"/>
      <c r="I430" s="261"/>
      <c r="J430" s="261"/>
      <c r="K430" s="260"/>
      <c r="L430" s="260"/>
      <c r="M430" s="261"/>
      <c r="N430" s="260"/>
      <c r="O430" s="244"/>
      <c r="P430" s="264"/>
      <c r="Q430" s="264"/>
      <c r="R430" s="264"/>
      <c r="S430" s="264"/>
      <c r="T430" s="264"/>
      <c r="U430" s="260"/>
      <c r="V430" s="242"/>
      <c r="W430" s="242"/>
      <c r="X430" s="82"/>
      <c r="Y430" s="260"/>
      <c r="Z430" s="153"/>
      <c r="AA430" s="82"/>
      <c r="AB430" s="244"/>
      <c r="AC430" s="244"/>
      <c r="AD430" s="260"/>
      <c r="AE430" s="244"/>
      <c r="AF430" s="260"/>
      <c r="AG430" s="260"/>
      <c r="AH430" s="260"/>
      <c r="AI430" s="249"/>
      <c r="AJ430" s="249"/>
      <c r="AK430" s="249"/>
      <c r="AL430" s="249"/>
      <c r="AM430" s="482"/>
      <c r="AN430" s="249"/>
      <c r="AO430" s="249"/>
      <c r="AP430" s="249"/>
      <c r="AQ430" s="249"/>
      <c r="AR430" s="249"/>
      <c r="AS430" s="249"/>
      <c r="AT430" s="249"/>
      <c r="AU430" s="249"/>
      <c r="AV430" s="249"/>
      <c r="AW430" s="249"/>
      <c r="AX430" s="249"/>
      <c r="AY430" s="249"/>
      <c r="AZ430" s="251"/>
      <c r="BA430" s="482"/>
      <c r="BB430" s="566" t="str">
        <f t="shared" si="30"/>
        <v xml:space="preserve"> </v>
      </c>
      <c r="BC430" s="566" t="str">
        <f t="shared" si="31"/>
        <v xml:space="preserve"> </v>
      </c>
      <c r="BD430" s="566" t="str">
        <f t="shared" si="32"/>
        <v xml:space="preserve"> </v>
      </c>
      <c r="BE430" s="566" t="str">
        <f t="shared" si="33"/>
        <v xml:space="preserve"> </v>
      </c>
      <c r="BF430" s="82"/>
      <c r="BG430" s="146"/>
    </row>
    <row r="431" spans="1:59" s="87" customFormat="1" ht="12.75" x14ac:dyDescent="0.25">
      <c r="A431" s="370"/>
      <c r="B431" s="366">
        <f>Demografia!B430</f>
        <v>0</v>
      </c>
      <c r="C431" s="366">
        <f>Demografia!C430</f>
        <v>0</v>
      </c>
      <c r="D431" s="367">
        <f>Demografia!D430</f>
        <v>0</v>
      </c>
      <c r="E431" s="367">
        <f>Demografia!F430</f>
        <v>0</v>
      </c>
      <c r="F431" s="82"/>
      <c r="G431" s="420"/>
      <c r="H431" s="245"/>
      <c r="I431" s="483"/>
      <c r="J431" s="483"/>
      <c r="K431" s="245"/>
      <c r="L431" s="245"/>
      <c r="M431" s="483"/>
      <c r="N431" s="245"/>
      <c r="O431" s="246"/>
      <c r="P431" s="266"/>
      <c r="Q431" s="266"/>
      <c r="R431" s="266"/>
      <c r="S431" s="266"/>
      <c r="T431" s="266"/>
      <c r="U431" s="245"/>
      <c r="V431" s="420"/>
      <c r="W431" s="420"/>
      <c r="X431" s="82"/>
      <c r="Y431" s="245"/>
      <c r="Z431" s="421"/>
      <c r="AA431" s="82"/>
      <c r="AB431" s="246"/>
      <c r="AC431" s="246"/>
      <c r="AD431" s="245"/>
      <c r="AE431" s="246"/>
      <c r="AF431" s="245"/>
      <c r="AG431" s="245"/>
      <c r="AH431" s="245"/>
      <c r="AI431" s="250"/>
      <c r="AJ431" s="250"/>
      <c r="AK431" s="250"/>
      <c r="AL431" s="250"/>
      <c r="AM431" s="482"/>
      <c r="AN431" s="250"/>
      <c r="AO431" s="250"/>
      <c r="AP431" s="250"/>
      <c r="AQ431" s="250"/>
      <c r="AR431" s="250"/>
      <c r="AS431" s="250"/>
      <c r="AT431" s="250"/>
      <c r="AU431" s="250"/>
      <c r="AV431" s="250"/>
      <c r="AW431" s="250"/>
      <c r="AX431" s="250"/>
      <c r="AY431" s="250"/>
      <c r="AZ431" s="252"/>
      <c r="BA431" s="482"/>
      <c r="BB431" s="567" t="str">
        <f t="shared" si="30"/>
        <v xml:space="preserve"> </v>
      </c>
      <c r="BC431" s="567" t="str">
        <f t="shared" si="31"/>
        <v xml:space="preserve"> </v>
      </c>
      <c r="BD431" s="567" t="str">
        <f t="shared" si="32"/>
        <v xml:space="preserve"> </v>
      </c>
      <c r="BE431" s="567" t="str">
        <f t="shared" si="33"/>
        <v xml:space="preserve"> </v>
      </c>
      <c r="BF431" s="82"/>
      <c r="BG431" s="318"/>
    </row>
    <row r="432" spans="1:59" s="87" customFormat="1" ht="12.75" x14ac:dyDescent="0.25">
      <c r="A432" s="370"/>
      <c r="B432" s="150">
        <f>Demografia!B431</f>
        <v>0</v>
      </c>
      <c r="C432" s="150">
        <f>Demografia!C431</f>
        <v>0</v>
      </c>
      <c r="D432" s="151">
        <f>Demografia!D431</f>
        <v>0</v>
      </c>
      <c r="E432" s="151">
        <f>Demografia!F431</f>
        <v>0</v>
      </c>
      <c r="F432" s="82"/>
      <c r="G432" s="242"/>
      <c r="H432" s="260"/>
      <c r="I432" s="261"/>
      <c r="J432" s="261"/>
      <c r="K432" s="260"/>
      <c r="L432" s="260"/>
      <c r="M432" s="261"/>
      <c r="N432" s="260"/>
      <c r="O432" s="244"/>
      <c r="P432" s="264"/>
      <c r="Q432" s="264"/>
      <c r="R432" s="264"/>
      <c r="S432" s="264"/>
      <c r="T432" s="264"/>
      <c r="U432" s="260"/>
      <c r="V432" s="242"/>
      <c r="W432" s="242"/>
      <c r="X432" s="82"/>
      <c r="Y432" s="260"/>
      <c r="Z432" s="153"/>
      <c r="AA432" s="82"/>
      <c r="AB432" s="244"/>
      <c r="AC432" s="244"/>
      <c r="AD432" s="260"/>
      <c r="AE432" s="244"/>
      <c r="AF432" s="260"/>
      <c r="AG432" s="260"/>
      <c r="AH432" s="260"/>
      <c r="AI432" s="249"/>
      <c r="AJ432" s="249"/>
      <c r="AK432" s="249"/>
      <c r="AL432" s="249"/>
      <c r="AM432" s="482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51"/>
      <c r="BA432" s="482"/>
      <c r="BB432" s="566" t="str">
        <f t="shared" si="30"/>
        <v xml:space="preserve"> </v>
      </c>
      <c r="BC432" s="566" t="str">
        <f t="shared" si="31"/>
        <v xml:space="preserve"> </v>
      </c>
      <c r="BD432" s="566" t="str">
        <f t="shared" si="32"/>
        <v xml:space="preserve"> </v>
      </c>
      <c r="BE432" s="566" t="str">
        <f t="shared" si="33"/>
        <v xml:space="preserve"> </v>
      </c>
      <c r="BF432" s="82"/>
      <c r="BG432" s="146"/>
    </row>
    <row r="433" spans="1:59" s="87" customFormat="1" ht="12.75" x14ac:dyDescent="0.25">
      <c r="A433" s="370"/>
      <c r="B433" s="366">
        <f>Demografia!B432</f>
        <v>0</v>
      </c>
      <c r="C433" s="366">
        <f>Demografia!C432</f>
        <v>0</v>
      </c>
      <c r="D433" s="367">
        <f>Demografia!D432</f>
        <v>0</v>
      </c>
      <c r="E433" s="367">
        <f>Demografia!F432</f>
        <v>0</v>
      </c>
      <c r="F433" s="82"/>
      <c r="G433" s="420"/>
      <c r="H433" s="245"/>
      <c r="I433" s="483"/>
      <c r="J433" s="483"/>
      <c r="K433" s="245"/>
      <c r="L433" s="245"/>
      <c r="M433" s="483"/>
      <c r="N433" s="245"/>
      <c r="O433" s="246"/>
      <c r="P433" s="266"/>
      <c r="Q433" s="266"/>
      <c r="R433" s="266"/>
      <c r="S433" s="266"/>
      <c r="T433" s="266"/>
      <c r="U433" s="245"/>
      <c r="V433" s="420"/>
      <c r="W433" s="420"/>
      <c r="X433" s="82"/>
      <c r="Y433" s="245"/>
      <c r="Z433" s="421"/>
      <c r="AA433" s="82"/>
      <c r="AB433" s="246"/>
      <c r="AC433" s="246"/>
      <c r="AD433" s="245"/>
      <c r="AE433" s="246"/>
      <c r="AF433" s="245"/>
      <c r="AG433" s="245"/>
      <c r="AH433" s="245"/>
      <c r="AI433" s="250"/>
      <c r="AJ433" s="250"/>
      <c r="AK433" s="250"/>
      <c r="AL433" s="250"/>
      <c r="AM433" s="482"/>
      <c r="AN433" s="250"/>
      <c r="AO433" s="250"/>
      <c r="AP433" s="250"/>
      <c r="AQ433" s="250"/>
      <c r="AR433" s="250"/>
      <c r="AS433" s="250"/>
      <c r="AT433" s="250"/>
      <c r="AU433" s="250"/>
      <c r="AV433" s="250"/>
      <c r="AW433" s="250"/>
      <c r="AX433" s="250"/>
      <c r="AY433" s="250"/>
      <c r="AZ433" s="252"/>
      <c r="BA433" s="482"/>
      <c r="BB433" s="567" t="str">
        <f t="shared" si="30"/>
        <v xml:space="preserve"> </v>
      </c>
      <c r="BC433" s="567" t="str">
        <f t="shared" si="31"/>
        <v xml:space="preserve"> </v>
      </c>
      <c r="BD433" s="567" t="str">
        <f t="shared" si="32"/>
        <v xml:space="preserve"> </v>
      </c>
      <c r="BE433" s="567" t="str">
        <f t="shared" si="33"/>
        <v xml:space="preserve"> </v>
      </c>
      <c r="BF433" s="82"/>
      <c r="BG433" s="318"/>
    </row>
    <row r="434" spans="1:59" s="87" customFormat="1" ht="12.75" x14ac:dyDescent="0.25">
      <c r="A434" s="370"/>
      <c r="B434" s="150">
        <f>Demografia!B433</f>
        <v>0</v>
      </c>
      <c r="C434" s="150">
        <f>Demografia!C433</f>
        <v>0</v>
      </c>
      <c r="D434" s="151">
        <f>Demografia!D433</f>
        <v>0</v>
      </c>
      <c r="E434" s="151">
        <f>Demografia!F433</f>
        <v>0</v>
      </c>
      <c r="F434" s="82"/>
      <c r="G434" s="242"/>
      <c r="H434" s="260"/>
      <c r="I434" s="261"/>
      <c r="J434" s="261"/>
      <c r="K434" s="260"/>
      <c r="L434" s="260"/>
      <c r="M434" s="261"/>
      <c r="N434" s="260"/>
      <c r="O434" s="244"/>
      <c r="P434" s="264"/>
      <c r="Q434" s="264"/>
      <c r="R434" s="264"/>
      <c r="S434" s="264"/>
      <c r="T434" s="264"/>
      <c r="U434" s="260"/>
      <c r="V434" s="242"/>
      <c r="W434" s="242"/>
      <c r="X434" s="82"/>
      <c r="Y434" s="260"/>
      <c r="Z434" s="153"/>
      <c r="AA434" s="82"/>
      <c r="AB434" s="244"/>
      <c r="AC434" s="244"/>
      <c r="AD434" s="260"/>
      <c r="AE434" s="244"/>
      <c r="AF434" s="260"/>
      <c r="AG434" s="260"/>
      <c r="AH434" s="260"/>
      <c r="AI434" s="249"/>
      <c r="AJ434" s="249"/>
      <c r="AK434" s="249"/>
      <c r="AL434" s="249"/>
      <c r="AM434" s="482"/>
      <c r="AN434" s="249"/>
      <c r="AO434" s="249"/>
      <c r="AP434" s="249"/>
      <c r="AQ434" s="249"/>
      <c r="AR434" s="249"/>
      <c r="AS434" s="249"/>
      <c r="AT434" s="249"/>
      <c r="AU434" s="249"/>
      <c r="AV434" s="249"/>
      <c r="AW434" s="249"/>
      <c r="AX434" s="249"/>
      <c r="AY434" s="249"/>
      <c r="AZ434" s="251"/>
      <c r="BA434" s="482"/>
      <c r="BB434" s="566" t="str">
        <f t="shared" si="30"/>
        <v xml:space="preserve"> </v>
      </c>
      <c r="BC434" s="566" t="str">
        <f t="shared" si="31"/>
        <v xml:space="preserve"> </v>
      </c>
      <c r="BD434" s="566" t="str">
        <f t="shared" si="32"/>
        <v xml:space="preserve"> </v>
      </c>
      <c r="BE434" s="566" t="str">
        <f t="shared" si="33"/>
        <v xml:space="preserve"> </v>
      </c>
      <c r="BF434" s="82"/>
      <c r="BG434" s="146"/>
    </row>
    <row r="435" spans="1:59" s="87" customFormat="1" ht="12.75" x14ac:dyDescent="0.25">
      <c r="A435" s="370"/>
      <c r="B435" s="366">
        <f>Demografia!B434</f>
        <v>0</v>
      </c>
      <c r="C435" s="366">
        <f>Demografia!C434</f>
        <v>0</v>
      </c>
      <c r="D435" s="367">
        <f>Demografia!D434</f>
        <v>0</v>
      </c>
      <c r="E435" s="367">
        <f>Demografia!F434</f>
        <v>0</v>
      </c>
      <c r="F435" s="82"/>
      <c r="G435" s="420"/>
      <c r="H435" s="245"/>
      <c r="I435" s="483"/>
      <c r="J435" s="483"/>
      <c r="K435" s="245"/>
      <c r="L435" s="245"/>
      <c r="M435" s="483"/>
      <c r="N435" s="245"/>
      <c r="O435" s="246"/>
      <c r="P435" s="266"/>
      <c r="Q435" s="266"/>
      <c r="R435" s="266"/>
      <c r="S435" s="266"/>
      <c r="T435" s="266"/>
      <c r="U435" s="245"/>
      <c r="V435" s="420"/>
      <c r="W435" s="420"/>
      <c r="X435" s="82"/>
      <c r="Y435" s="245"/>
      <c r="Z435" s="421"/>
      <c r="AA435" s="82"/>
      <c r="AB435" s="246"/>
      <c r="AC435" s="246"/>
      <c r="AD435" s="245"/>
      <c r="AE435" s="246"/>
      <c r="AF435" s="245"/>
      <c r="AG435" s="245"/>
      <c r="AH435" s="245"/>
      <c r="AI435" s="250"/>
      <c r="AJ435" s="250"/>
      <c r="AK435" s="250"/>
      <c r="AL435" s="250"/>
      <c r="AM435" s="482"/>
      <c r="AN435" s="250"/>
      <c r="AO435" s="250"/>
      <c r="AP435" s="250"/>
      <c r="AQ435" s="250"/>
      <c r="AR435" s="250"/>
      <c r="AS435" s="250"/>
      <c r="AT435" s="250"/>
      <c r="AU435" s="250"/>
      <c r="AV435" s="250"/>
      <c r="AW435" s="250"/>
      <c r="AX435" s="250"/>
      <c r="AY435" s="250"/>
      <c r="AZ435" s="252"/>
      <c r="BA435" s="482"/>
      <c r="BB435" s="567" t="str">
        <f t="shared" si="30"/>
        <v xml:space="preserve"> </v>
      </c>
      <c r="BC435" s="567" t="str">
        <f t="shared" si="31"/>
        <v xml:space="preserve"> </v>
      </c>
      <c r="BD435" s="567" t="str">
        <f t="shared" si="32"/>
        <v xml:space="preserve"> </v>
      </c>
      <c r="BE435" s="567" t="str">
        <f t="shared" si="33"/>
        <v xml:space="preserve"> </v>
      </c>
      <c r="BF435" s="82"/>
      <c r="BG435" s="318"/>
    </row>
    <row r="436" spans="1:59" s="87" customFormat="1" ht="12.75" x14ac:dyDescent="0.25">
      <c r="A436" s="370"/>
      <c r="B436" s="150">
        <f>Demografia!B435</f>
        <v>0</v>
      </c>
      <c r="C436" s="150">
        <f>Demografia!C435</f>
        <v>0</v>
      </c>
      <c r="D436" s="151">
        <f>Demografia!D435</f>
        <v>0</v>
      </c>
      <c r="E436" s="151">
        <f>Demografia!F435</f>
        <v>0</v>
      </c>
      <c r="F436" s="82"/>
      <c r="G436" s="242"/>
      <c r="H436" s="260"/>
      <c r="I436" s="261"/>
      <c r="J436" s="261"/>
      <c r="K436" s="260"/>
      <c r="L436" s="260"/>
      <c r="M436" s="261"/>
      <c r="N436" s="260"/>
      <c r="O436" s="244"/>
      <c r="P436" s="264"/>
      <c r="Q436" s="264"/>
      <c r="R436" s="264"/>
      <c r="S436" s="264"/>
      <c r="T436" s="264"/>
      <c r="U436" s="260"/>
      <c r="V436" s="242"/>
      <c r="W436" s="242"/>
      <c r="X436" s="82"/>
      <c r="Y436" s="260"/>
      <c r="Z436" s="153"/>
      <c r="AA436" s="82"/>
      <c r="AB436" s="244"/>
      <c r="AC436" s="244"/>
      <c r="AD436" s="260"/>
      <c r="AE436" s="244"/>
      <c r="AF436" s="260"/>
      <c r="AG436" s="260"/>
      <c r="AH436" s="260"/>
      <c r="AI436" s="249"/>
      <c r="AJ436" s="249"/>
      <c r="AK436" s="249"/>
      <c r="AL436" s="249"/>
      <c r="AM436" s="482"/>
      <c r="AN436" s="249"/>
      <c r="AO436" s="249"/>
      <c r="AP436" s="249"/>
      <c r="AQ436" s="249"/>
      <c r="AR436" s="249"/>
      <c r="AS436" s="249"/>
      <c r="AT436" s="249"/>
      <c r="AU436" s="249"/>
      <c r="AV436" s="249"/>
      <c r="AW436" s="249"/>
      <c r="AX436" s="249"/>
      <c r="AY436" s="249"/>
      <c r="AZ436" s="251"/>
      <c r="BA436" s="482"/>
      <c r="BB436" s="566" t="str">
        <f t="shared" si="30"/>
        <v xml:space="preserve"> </v>
      </c>
      <c r="BC436" s="566" t="str">
        <f t="shared" si="31"/>
        <v xml:space="preserve"> </v>
      </c>
      <c r="BD436" s="566" t="str">
        <f t="shared" si="32"/>
        <v xml:space="preserve"> </v>
      </c>
      <c r="BE436" s="566" t="str">
        <f t="shared" si="33"/>
        <v xml:space="preserve"> </v>
      </c>
      <c r="BF436" s="82"/>
      <c r="BG436" s="146"/>
    </row>
    <row r="437" spans="1:59" s="87" customFormat="1" ht="12.75" x14ac:dyDescent="0.25">
      <c r="A437" s="370"/>
      <c r="B437" s="366">
        <f>Demografia!B436</f>
        <v>0</v>
      </c>
      <c r="C437" s="366">
        <f>Demografia!C436</f>
        <v>0</v>
      </c>
      <c r="D437" s="367">
        <f>Demografia!D436</f>
        <v>0</v>
      </c>
      <c r="E437" s="367">
        <f>Demografia!F436</f>
        <v>0</v>
      </c>
      <c r="F437" s="82"/>
      <c r="G437" s="420"/>
      <c r="H437" s="245"/>
      <c r="I437" s="483"/>
      <c r="J437" s="483"/>
      <c r="K437" s="245"/>
      <c r="L437" s="245"/>
      <c r="M437" s="483"/>
      <c r="N437" s="245"/>
      <c r="O437" s="246"/>
      <c r="P437" s="266"/>
      <c r="Q437" s="266"/>
      <c r="R437" s="266"/>
      <c r="S437" s="266"/>
      <c r="T437" s="266"/>
      <c r="U437" s="245"/>
      <c r="V437" s="420"/>
      <c r="W437" s="420"/>
      <c r="X437" s="82"/>
      <c r="Y437" s="245"/>
      <c r="Z437" s="421"/>
      <c r="AA437" s="82"/>
      <c r="AB437" s="246"/>
      <c r="AC437" s="246"/>
      <c r="AD437" s="245"/>
      <c r="AE437" s="246"/>
      <c r="AF437" s="245"/>
      <c r="AG437" s="245"/>
      <c r="AH437" s="245"/>
      <c r="AI437" s="250"/>
      <c r="AJ437" s="250"/>
      <c r="AK437" s="250"/>
      <c r="AL437" s="250"/>
      <c r="AM437" s="482"/>
      <c r="AN437" s="250"/>
      <c r="AO437" s="250"/>
      <c r="AP437" s="250"/>
      <c r="AQ437" s="250"/>
      <c r="AR437" s="250"/>
      <c r="AS437" s="250"/>
      <c r="AT437" s="250"/>
      <c r="AU437" s="250"/>
      <c r="AV437" s="250"/>
      <c r="AW437" s="250"/>
      <c r="AX437" s="250"/>
      <c r="AY437" s="250"/>
      <c r="AZ437" s="252"/>
      <c r="BA437" s="482"/>
      <c r="BB437" s="567" t="str">
        <f t="shared" si="30"/>
        <v xml:space="preserve"> </v>
      </c>
      <c r="BC437" s="567" t="str">
        <f t="shared" si="31"/>
        <v xml:space="preserve"> </v>
      </c>
      <c r="BD437" s="567" t="str">
        <f t="shared" si="32"/>
        <v xml:space="preserve"> </v>
      </c>
      <c r="BE437" s="567" t="str">
        <f t="shared" si="33"/>
        <v xml:space="preserve"> </v>
      </c>
      <c r="BF437" s="82"/>
      <c r="BG437" s="318"/>
    </row>
    <row r="438" spans="1:59" s="87" customFormat="1" ht="12.75" x14ac:dyDescent="0.25">
      <c r="A438" s="370"/>
      <c r="B438" s="150">
        <f>Demografia!B437</f>
        <v>0</v>
      </c>
      <c r="C438" s="150">
        <f>Demografia!C437</f>
        <v>0</v>
      </c>
      <c r="D438" s="151">
        <f>Demografia!D437</f>
        <v>0</v>
      </c>
      <c r="E438" s="151">
        <f>Demografia!F437</f>
        <v>0</v>
      </c>
      <c r="F438" s="82"/>
      <c r="G438" s="242"/>
      <c r="H438" s="260"/>
      <c r="I438" s="261"/>
      <c r="J438" s="261"/>
      <c r="K438" s="260"/>
      <c r="L438" s="260"/>
      <c r="M438" s="261"/>
      <c r="N438" s="260"/>
      <c r="O438" s="244"/>
      <c r="P438" s="264"/>
      <c r="Q438" s="264"/>
      <c r="R438" s="264"/>
      <c r="S438" s="264"/>
      <c r="T438" s="264"/>
      <c r="U438" s="260"/>
      <c r="V438" s="242"/>
      <c r="W438" s="242"/>
      <c r="X438" s="82"/>
      <c r="Y438" s="260"/>
      <c r="Z438" s="153"/>
      <c r="AA438" s="82"/>
      <c r="AB438" s="244"/>
      <c r="AC438" s="244"/>
      <c r="AD438" s="260"/>
      <c r="AE438" s="244"/>
      <c r="AF438" s="260"/>
      <c r="AG438" s="260"/>
      <c r="AH438" s="260"/>
      <c r="AI438" s="249"/>
      <c r="AJ438" s="249"/>
      <c r="AK438" s="249"/>
      <c r="AL438" s="249"/>
      <c r="AM438" s="482"/>
      <c r="AN438" s="249"/>
      <c r="AO438" s="249"/>
      <c r="AP438" s="249"/>
      <c r="AQ438" s="249"/>
      <c r="AR438" s="249"/>
      <c r="AS438" s="249"/>
      <c r="AT438" s="249"/>
      <c r="AU438" s="249"/>
      <c r="AV438" s="249"/>
      <c r="AW438" s="249"/>
      <c r="AX438" s="249"/>
      <c r="AY438" s="249"/>
      <c r="AZ438" s="251"/>
      <c r="BA438" s="482"/>
      <c r="BB438" s="566" t="str">
        <f t="shared" si="30"/>
        <v xml:space="preserve"> </v>
      </c>
      <c r="BC438" s="566" t="str">
        <f t="shared" si="31"/>
        <v xml:space="preserve"> </v>
      </c>
      <c r="BD438" s="566" t="str">
        <f t="shared" si="32"/>
        <v xml:space="preserve"> </v>
      </c>
      <c r="BE438" s="566" t="str">
        <f t="shared" si="33"/>
        <v xml:space="preserve"> </v>
      </c>
      <c r="BF438" s="82"/>
      <c r="BG438" s="146"/>
    </row>
    <row r="439" spans="1:59" s="87" customFormat="1" ht="12.75" x14ac:dyDescent="0.25">
      <c r="A439" s="370"/>
      <c r="B439" s="366">
        <f>Demografia!B438</f>
        <v>0</v>
      </c>
      <c r="C439" s="366">
        <f>Demografia!C438</f>
        <v>0</v>
      </c>
      <c r="D439" s="367">
        <f>Demografia!D438</f>
        <v>0</v>
      </c>
      <c r="E439" s="367">
        <f>Demografia!F438</f>
        <v>0</v>
      </c>
      <c r="F439" s="82"/>
      <c r="G439" s="420"/>
      <c r="H439" s="245"/>
      <c r="I439" s="483"/>
      <c r="J439" s="483"/>
      <c r="K439" s="245"/>
      <c r="L439" s="245"/>
      <c r="M439" s="483"/>
      <c r="N439" s="245"/>
      <c r="O439" s="246"/>
      <c r="P439" s="266"/>
      <c r="Q439" s="266"/>
      <c r="R439" s="266"/>
      <c r="S439" s="266"/>
      <c r="T439" s="266"/>
      <c r="U439" s="245"/>
      <c r="V439" s="420"/>
      <c r="W439" s="420"/>
      <c r="X439" s="82"/>
      <c r="Y439" s="245"/>
      <c r="Z439" s="421"/>
      <c r="AA439" s="82"/>
      <c r="AB439" s="246"/>
      <c r="AC439" s="246"/>
      <c r="AD439" s="245"/>
      <c r="AE439" s="246"/>
      <c r="AF439" s="245"/>
      <c r="AG439" s="245"/>
      <c r="AH439" s="245"/>
      <c r="AI439" s="250"/>
      <c r="AJ439" s="250"/>
      <c r="AK439" s="250"/>
      <c r="AL439" s="250"/>
      <c r="AM439" s="482"/>
      <c r="AN439" s="250"/>
      <c r="AO439" s="250"/>
      <c r="AP439" s="250"/>
      <c r="AQ439" s="250"/>
      <c r="AR439" s="250"/>
      <c r="AS439" s="250"/>
      <c r="AT439" s="250"/>
      <c r="AU439" s="250"/>
      <c r="AV439" s="250"/>
      <c r="AW439" s="250"/>
      <c r="AX439" s="250"/>
      <c r="AY439" s="250"/>
      <c r="AZ439" s="252"/>
      <c r="BA439" s="482"/>
      <c r="BB439" s="567" t="str">
        <f t="shared" si="30"/>
        <v xml:space="preserve"> </v>
      </c>
      <c r="BC439" s="567" t="str">
        <f t="shared" si="31"/>
        <v xml:space="preserve"> </v>
      </c>
      <c r="BD439" s="567" t="str">
        <f t="shared" si="32"/>
        <v xml:space="preserve"> </v>
      </c>
      <c r="BE439" s="567" t="str">
        <f t="shared" si="33"/>
        <v xml:space="preserve"> </v>
      </c>
      <c r="BF439" s="82"/>
      <c r="BG439" s="318"/>
    </row>
    <row r="440" spans="1:59" s="87" customFormat="1" ht="12.75" x14ac:dyDescent="0.25">
      <c r="A440" s="370"/>
      <c r="B440" s="150">
        <f>Demografia!B439</f>
        <v>0</v>
      </c>
      <c r="C440" s="150">
        <f>Demografia!C439</f>
        <v>0</v>
      </c>
      <c r="D440" s="151">
        <f>Demografia!D439</f>
        <v>0</v>
      </c>
      <c r="E440" s="151">
        <f>Demografia!F439</f>
        <v>0</v>
      </c>
      <c r="F440" s="82"/>
      <c r="G440" s="242"/>
      <c r="H440" s="260"/>
      <c r="I440" s="261"/>
      <c r="J440" s="261"/>
      <c r="K440" s="260"/>
      <c r="L440" s="260"/>
      <c r="M440" s="261"/>
      <c r="N440" s="260"/>
      <c r="O440" s="244"/>
      <c r="P440" s="264"/>
      <c r="Q440" s="264"/>
      <c r="R440" s="264"/>
      <c r="S440" s="264"/>
      <c r="T440" s="264"/>
      <c r="U440" s="260"/>
      <c r="V440" s="242"/>
      <c r="W440" s="242"/>
      <c r="X440" s="82"/>
      <c r="Y440" s="260"/>
      <c r="Z440" s="153"/>
      <c r="AA440" s="82"/>
      <c r="AB440" s="244"/>
      <c r="AC440" s="244"/>
      <c r="AD440" s="260"/>
      <c r="AE440" s="244"/>
      <c r="AF440" s="260"/>
      <c r="AG440" s="260"/>
      <c r="AH440" s="260"/>
      <c r="AI440" s="249"/>
      <c r="AJ440" s="249"/>
      <c r="AK440" s="249"/>
      <c r="AL440" s="249"/>
      <c r="AM440" s="482"/>
      <c r="AN440" s="249"/>
      <c r="AO440" s="249"/>
      <c r="AP440" s="249"/>
      <c r="AQ440" s="249"/>
      <c r="AR440" s="249"/>
      <c r="AS440" s="249"/>
      <c r="AT440" s="249"/>
      <c r="AU440" s="249"/>
      <c r="AV440" s="249"/>
      <c r="AW440" s="249"/>
      <c r="AX440" s="249"/>
      <c r="AY440" s="249"/>
      <c r="AZ440" s="251"/>
      <c r="BA440" s="482"/>
      <c r="BB440" s="566" t="str">
        <f t="shared" si="30"/>
        <v xml:space="preserve"> </v>
      </c>
      <c r="BC440" s="566" t="str">
        <f t="shared" si="31"/>
        <v xml:space="preserve"> </v>
      </c>
      <c r="BD440" s="566" t="str">
        <f t="shared" si="32"/>
        <v xml:space="preserve"> </v>
      </c>
      <c r="BE440" s="566" t="str">
        <f t="shared" si="33"/>
        <v xml:space="preserve"> </v>
      </c>
      <c r="BF440" s="82"/>
      <c r="BG440" s="146"/>
    </row>
    <row r="441" spans="1:59" s="87" customFormat="1" ht="12.75" x14ac:dyDescent="0.25">
      <c r="A441" s="370"/>
      <c r="B441" s="366">
        <f>Demografia!B440</f>
        <v>0</v>
      </c>
      <c r="C441" s="366">
        <f>Demografia!C440</f>
        <v>0</v>
      </c>
      <c r="D441" s="367">
        <f>Demografia!D440</f>
        <v>0</v>
      </c>
      <c r="E441" s="367">
        <f>Demografia!F440</f>
        <v>0</v>
      </c>
      <c r="F441" s="82"/>
      <c r="G441" s="420"/>
      <c r="H441" s="245"/>
      <c r="I441" s="483"/>
      <c r="J441" s="483"/>
      <c r="K441" s="245"/>
      <c r="L441" s="245"/>
      <c r="M441" s="483"/>
      <c r="N441" s="245"/>
      <c r="O441" s="246"/>
      <c r="P441" s="266"/>
      <c r="Q441" s="266"/>
      <c r="R441" s="266"/>
      <c r="S441" s="266"/>
      <c r="T441" s="266"/>
      <c r="U441" s="245"/>
      <c r="V441" s="420"/>
      <c r="W441" s="420"/>
      <c r="X441" s="82"/>
      <c r="Y441" s="245"/>
      <c r="Z441" s="421"/>
      <c r="AA441" s="82"/>
      <c r="AB441" s="246"/>
      <c r="AC441" s="246"/>
      <c r="AD441" s="245"/>
      <c r="AE441" s="246"/>
      <c r="AF441" s="245"/>
      <c r="AG441" s="245"/>
      <c r="AH441" s="245"/>
      <c r="AI441" s="250"/>
      <c r="AJ441" s="250"/>
      <c r="AK441" s="250"/>
      <c r="AL441" s="250"/>
      <c r="AM441" s="482"/>
      <c r="AN441" s="250"/>
      <c r="AO441" s="250"/>
      <c r="AP441" s="250"/>
      <c r="AQ441" s="250"/>
      <c r="AR441" s="250"/>
      <c r="AS441" s="250"/>
      <c r="AT441" s="250"/>
      <c r="AU441" s="250"/>
      <c r="AV441" s="250"/>
      <c r="AW441" s="250"/>
      <c r="AX441" s="250"/>
      <c r="AY441" s="250"/>
      <c r="AZ441" s="252"/>
      <c r="BA441" s="482"/>
      <c r="BB441" s="567" t="str">
        <f t="shared" si="30"/>
        <v xml:space="preserve"> </v>
      </c>
      <c r="BC441" s="567" t="str">
        <f t="shared" si="31"/>
        <v xml:space="preserve"> </v>
      </c>
      <c r="BD441" s="567" t="str">
        <f t="shared" si="32"/>
        <v xml:space="preserve"> </v>
      </c>
      <c r="BE441" s="567" t="str">
        <f t="shared" si="33"/>
        <v xml:space="preserve"> </v>
      </c>
      <c r="BF441" s="82"/>
      <c r="BG441" s="318"/>
    </row>
    <row r="442" spans="1:59" s="87" customFormat="1" ht="12.75" x14ac:dyDescent="0.25">
      <c r="A442" s="370"/>
      <c r="B442" s="150">
        <f>Demografia!B441</f>
        <v>0</v>
      </c>
      <c r="C442" s="150">
        <f>Demografia!C441</f>
        <v>0</v>
      </c>
      <c r="D442" s="151">
        <f>Demografia!D441</f>
        <v>0</v>
      </c>
      <c r="E442" s="151">
        <f>Demografia!F441</f>
        <v>0</v>
      </c>
      <c r="F442" s="82"/>
      <c r="G442" s="242"/>
      <c r="H442" s="260"/>
      <c r="I442" s="261"/>
      <c r="J442" s="261"/>
      <c r="K442" s="260"/>
      <c r="L442" s="260"/>
      <c r="M442" s="261"/>
      <c r="N442" s="260"/>
      <c r="O442" s="244"/>
      <c r="P442" s="264"/>
      <c r="Q442" s="264"/>
      <c r="R442" s="264"/>
      <c r="S442" s="264"/>
      <c r="T442" s="264"/>
      <c r="U442" s="260"/>
      <c r="V442" s="242"/>
      <c r="W442" s="242"/>
      <c r="X442" s="82"/>
      <c r="Y442" s="260"/>
      <c r="Z442" s="153"/>
      <c r="AA442" s="82"/>
      <c r="AB442" s="244"/>
      <c r="AC442" s="244"/>
      <c r="AD442" s="260"/>
      <c r="AE442" s="244"/>
      <c r="AF442" s="260"/>
      <c r="AG442" s="260"/>
      <c r="AH442" s="260"/>
      <c r="AI442" s="249"/>
      <c r="AJ442" s="249"/>
      <c r="AK442" s="249"/>
      <c r="AL442" s="249"/>
      <c r="AM442" s="482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51"/>
      <c r="BA442" s="482"/>
      <c r="BB442" s="566" t="str">
        <f t="shared" si="30"/>
        <v xml:space="preserve"> </v>
      </c>
      <c r="BC442" s="566" t="str">
        <f t="shared" si="31"/>
        <v xml:space="preserve"> </v>
      </c>
      <c r="BD442" s="566" t="str">
        <f t="shared" si="32"/>
        <v xml:space="preserve"> </v>
      </c>
      <c r="BE442" s="566" t="str">
        <f t="shared" si="33"/>
        <v xml:space="preserve"> </v>
      </c>
      <c r="BF442" s="82"/>
      <c r="BG442" s="146"/>
    </row>
    <row r="443" spans="1:59" s="87" customFormat="1" ht="12.75" x14ac:dyDescent="0.25">
      <c r="A443" s="370"/>
      <c r="B443" s="366">
        <f>Demografia!B442</f>
        <v>0</v>
      </c>
      <c r="C443" s="366">
        <f>Demografia!C442</f>
        <v>0</v>
      </c>
      <c r="D443" s="367">
        <f>Demografia!D442</f>
        <v>0</v>
      </c>
      <c r="E443" s="367">
        <f>Demografia!F442</f>
        <v>0</v>
      </c>
      <c r="F443" s="82"/>
      <c r="G443" s="420"/>
      <c r="H443" s="245"/>
      <c r="I443" s="483"/>
      <c r="J443" s="483"/>
      <c r="K443" s="245"/>
      <c r="L443" s="245"/>
      <c r="M443" s="483"/>
      <c r="N443" s="245"/>
      <c r="O443" s="246"/>
      <c r="P443" s="266"/>
      <c r="Q443" s="266"/>
      <c r="R443" s="266"/>
      <c r="S443" s="266"/>
      <c r="T443" s="266"/>
      <c r="U443" s="245"/>
      <c r="V443" s="420"/>
      <c r="W443" s="420"/>
      <c r="X443" s="82"/>
      <c r="Y443" s="245"/>
      <c r="Z443" s="421"/>
      <c r="AA443" s="82"/>
      <c r="AB443" s="246"/>
      <c r="AC443" s="246"/>
      <c r="AD443" s="245"/>
      <c r="AE443" s="246"/>
      <c r="AF443" s="245"/>
      <c r="AG443" s="245"/>
      <c r="AH443" s="245"/>
      <c r="AI443" s="250"/>
      <c r="AJ443" s="250"/>
      <c r="AK443" s="250"/>
      <c r="AL443" s="250"/>
      <c r="AM443" s="482"/>
      <c r="AN443" s="250"/>
      <c r="AO443" s="250"/>
      <c r="AP443" s="250"/>
      <c r="AQ443" s="250"/>
      <c r="AR443" s="250"/>
      <c r="AS443" s="250"/>
      <c r="AT443" s="250"/>
      <c r="AU443" s="250"/>
      <c r="AV443" s="250"/>
      <c r="AW443" s="250"/>
      <c r="AX443" s="250"/>
      <c r="AY443" s="250"/>
      <c r="AZ443" s="252"/>
      <c r="BA443" s="482"/>
      <c r="BB443" s="567" t="str">
        <f t="shared" si="30"/>
        <v xml:space="preserve"> </v>
      </c>
      <c r="BC443" s="567" t="str">
        <f t="shared" si="31"/>
        <v xml:space="preserve"> </v>
      </c>
      <c r="BD443" s="567" t="str">
        <f t="shared" si="32"/>
        <v xml:space="preserve"> </v>
      </c>
      <c r="BE443" s="567" t="str">
        <f t="shared" si="33"/>
        <v xml:space="preserve"> </v>
      </c>
      <c r="BF443" s="82"/>
      <c r="BG443" s="318"/>
    </row>
    <row r="444" spans="1:59" s="87" customFormat="1" ht="12.75" x14ac:dyDescent="0.25">
      <c r="A444" s="370"/>
      <c r="B444" s="150">
        <f>Demografia!B443</f>
        <v>0</v>
      </c>
      <c r="C444" s="150">
        <f>Demografia!C443</f>
        <v>0</v>
      </c>
      <c r="D444" s="151">
        <f>Demografia!D443</f>
        <v>0</v>
      </c>
      <c r="E444" s="151">
        <f>Demografia!F443</f>
        <v>0</v>
      </c>
      <c r="F444" s="82"/>
      <c r="G444" s="242"/>
      <c r="H444" s="260"/>
      <c r="I444" s="261"/>
      <c r="J444" s="261"/>
      <c r="K444" s="260"/>
      <c r="L444" s="260"/>
      <c r="M444" s="261"/>
      <c r="N444" s="260"/>
      <c r="O444" s="244"/>
      <c r="P444" s="264"/>
      <c r="Q444" s="264"/>
      <c r="R444" s="264"/>
      <c r="S444" s="264"/>
      <c r="T444" s="264"/>
      <c r="U444" s="260"/>
      <c r="V444" s="242"/>
      <c r="W444" s="242"/>
      <c r="X444" s="82"/>
      <c r="Y444" s="260"/>
      <c r="Z444" s="153"/>
      <c r="AA444" s="82"/>
      <c r="AB444" s="244"/>
      <c r="AC444" s="244"/>
      <c r="AD444" s="260"/>
      <c r="AE444" s="244"/>
      <c r="AF444" s="260"/>
      <c r="AG444" s="260"/>
      <c r="AH444" s="260"/>
      <c r="AI444" s="249"/>
      <c r="AJ444" s="249"/>
      <c r="AK444" s="249"/>
      <c r="AL444" s="249"/>
      <c r="AM444" s="482"/>
      <c r="AN444" s="249"/>
      <c r="AO444" s="249"/>
      <c r="AP444" s="249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51"/>
      <c r="BA444" s="482"/>
      <c r="BB444" s="566" t="str">
        <f t="shared" si="30"/>
        <v xml:space="preserve"> </v>
      </c>
      <c r="BC444" s="566" t="str">
        <f t="shared" si="31"/>
        <v xml:space="preserve"> </v>
      </c>
      <c r="BD444" s="566" t="str">
        <f t="shared" si="32"/>
        <v xml:space="preserve"> </v>
      </c>
      <c r="BE444" s="566" t="str">
        <f t="shared" si="33"/>
        <v xml:space="preserve"> </v>
      </c>
      <c r="BF444" s="82"/>
      <c r="BG444" s="146"/>
    </row>
    <row r="445" spans="1:59" s="87" customFormat="1" ht="12.75" x14ac:dyDescent="0.25">
      <c r="A445" s="370"/>
      <c r="B445" s="366">
        <f>Demografia!B444</f>
        <v>0</v>
      </c>
      <c r="C445" s="366">
        <f>Demografia!C444</f>
        <v>0</v>
      </c>
      <c r="D445" s="367">
        <f>Demografia!D444</f>
        <v>0</v>
      </c>
      <c r="E445" s="367">
        <f>Demografia!F444</f>
        <v>0</v>
      </c>
      <c r="F445" s="82"/>
      <c r="G445" s="420"/>
      <c r="H445" s="245"/>
      <c r="I445" s="483"/>
      <c r="J445" s="483"/>
      <c r="K445" s="245"/>
      <c r="L445" s="245"/>
      <c r="M445" s="483"/>
      <c r="N445" s="245"/>
      <c r="O445" s="246"/>
      <c r="P445" s="266"/>
      <c r="Q445" s="266"/>
      <c r="R445" s="266"/>
      <c r="S445" s="266"/>
      <c r="T445" s="266"/>
      <c r="U445" s="245"/>
      <c r="V445" s="420"/>
      <c r="W445" s="420"/>
      <c r="X445" s="82"/>
      <c r="Y445" s="245"/>
      <c r="Z445" s="421"/>
      <c r="AA445" s="82"/>
      <c r="AB445" s="246"/>
      <c r="AC445" s="246"/>
      <c r="AD445" s="245"/>
      <c r="AE445" s="246"/>
      <c r="AF445" s="245"/>
      <c r="AG445" s="245"/>
      <c r="AH445" s="245"/>
      <c r="AI445" s="250"/>
      <c r="AJ445" s="250"/>
      <c r="AK445" s="250"/>
      <c r="AL445" s="250"/>
      <c r="AM445" s="482"/>
      <c r="AN445" s="250"/>
      <c r="AO445" s="250"/>
      <c r="AP445" s="250"/>
      <c r="AQ445" s="250"/>
      <c r="AR445" s="250"/>
      <c r="AS445" s="250"/>
      <c r="AT445" s="250"/>
      <c r="AU445" s="250"/>
      <c r="AV445" s="250"/>
      <c r="AW445" s="250"/>
      <c r="AX445" s="250"/>
      <c r="AY445" s="250"/>
      <c r="AZ445" s="252"/>
      <c r="BA445" s="482"/>
      <c r="BB445" s="567" t="str">
        <f t="shared" si="30"/>
        <v xml:space="preserve"> </v>
      </c>
      <c r="BC445" s="567" t="str">
        <f t="shared" si="31"/>
        <v xml:space="preserve"> </v>
      </c>
      <c r="BD445" s="567" t="str">
        <f t="shared" si="32"/>
        <v xml:space="preserve"> </v>
      </c>
      <c r="BE445" s="567" t="str">
        <f t="shared" si="33"/>
        <v xml:space="preserve"> </v>
      </c>
      <c r="BF445" s="82"/>
      <c r="BG445" s="318"/>
    </row>
    <row r="446" spans="1:59" s="87" customFormat="1" ht="12.75" x14ac:dyDescent="0.25">
      <c r="A446" s="370"/>
      <c r="B446" s="150">
        <f>Demografia!B445</f>
        <v>0</v>
      </c>
      <c r="C446" s="150">
        <f>Demografia!C445</f>
        <v>0</v>
      </c>
      <c r="D446" s="151">
        <f>Demografia!D445</f>
        <v>0</v>
      </c>
      <c r="E446" s="151">
        <f>Demografia!F445</f>
        <v>0</v>
      </c>
      <c r="F446" s="82"/>
      <c r="G446" s="242"/>
      <c r="H446" s="260"/>
      <c r="I446" s="261"/>
      <c r="J446" s="261"/>
      <c r="K446" s="260"/>
      <c r="L446" s="260"/>
      <c r="M446" s="261"/>
      <c r="N446" s="260"/>
      <c r="O446" s="244"/>
      <c r="P446" s="264"/>
      <c r="Q446" s="264"/>
      <c r="R446" s="264"/>
      <c r="S446" s="264"/>
      <c r="T446" s="264"/>
      <c r="U446" s="260"/>
      <c r="V446" s="242"/>
      <c r="W446" s="242"/>
      <c r="X446" s="82"/>
      <c r="Y446" s="260"/>
      <c r="Z446" s="153"/>
      <c r="AA446" s="82"/>
      <c r="AB446" s="244"/>
      <c r="AC446" s="244"/>
      <c r="AD446" s="260"/>
      <c r="AE446" s="244"/>
      <c r="AF446" s="260"/>
      <c r="AG446" s="260"/>
      <c r="AH446" s="260"/>
      <c r="AI446" s="249"/>
      <c r="AJ446" s="249"/>
      <c r="AK446" s="249"/>
      <c r="AL446" s="249"/>
      <c r="AM446" s="482"/>
      <c r="AN446" s="249"/>
      <c r="AO446" s="249"/>
      <c r="AP446" s="249"/>
      <c r="AQ446" s="249"/>
      <c r="AR446" s="249"/>
      <c r="AS446" s="249"/>
      <c r="AT446" s="249"/>
      <c r="AU446" s="249"/>
      <c r="AV446" s="249"/>
      <c r="AW446" s="249"/>
      <c r="AX446" s="249"/>
      <c r="AY446" s="249"/>
      <c r="AZ446" s="251"/>
      <c r="BA446" s="482"/>
      <c r="BB446" s="566" t="str">
        <f t="shared" si="30"/>
        <v xml:space="preserve"> </v>
      </c>
      <c r="BC446" s="566" t="str">
        <f t="shared" si="31"/>
        <v xml:space="preserve"> </v>
      </c>
      <c r="BD446" s="566" t="str">
        <f t="shared" si="32"/>
        <v xml:space="preserve"> </v>
      </c>
      <c r="BE446" s="566" t="str">
        <f t="shared" si="33"/>
        <v xml:space="preserve"> </v>
      </c>
      <c r="BF446" s="82"/>
      <c r="BG446" s="146"/>
    </row>
    <row r="447" spans="1:59" s="87" customFormat="1" ht="12.75" x14ac:dyDescent="0.25">
      <c r="A447" s="370"/>
      <c r="B447" s="366">
        <f>Demografia!B446</f>
        <v>0</v>
      </c>
      <c r="C447" s="366">
        <f>Demografia!C446</f>
        <v>0</v>
      </c>
      <c r="D447" s="367">
        <f>Demografia!D446</f>
        <v>0</v>
      </c>
      <c r="E447" s="367">
        <f>Demografia!F446</f>
        <v>0</v>
      </c>
      <c r="F447" s="82"/>
      <c r="G447" s="420"/>
      <c r="H447" s="245"/>
      <c r="I447" s="483"/>
      <c r="J447" s="483"/>
      <c r="K447" s="245"/>
      <c r="L447" s="245"/>
      <c r="M447" s="483"/>
      <c r="N447" s="245"/>
      <c r="O447" s="246"/>
      <c r="P447" s="266"/>
      <c r="Q447" s="266"/>
      <c r="R447" s="266"/>
      <c r="S447" s="266"/>
      <c r="T447" s="266"/>
      <c r="U447" s="245"/>
      <c r="V447" s="420"/>
      <c r="W447" s="420"/>
      <c r="X447" s="82"/>
      <c r="Y447" s="245"/>
      <c r="Z447" s="421"/>
      <c r="AA447" s="82"/>
      <c r="AB447" s="246"/>
      <c r="AC447" s="246"/>
      <c r="AD447" s="245"/>
      <c r="AE447" s="246"/>
      <c r="AF447" s="245"/>
      <c r="AG447" s="245"/>
      <c r="AH447" s="245"/>
      <c r="AI447" s="250"/>
      <c r="AJ447" s="250"/>
      <c r="AK447" s="250"/>
      <c r="AL447" s="250"/>
      <c r="AM447" s="482"/>
      <c r="AN447" s="250"/>
      <c r="AO447" s="250"/>
      <c r="AP447" s="250"/>
      <c r="AQ447" s="250"/>
      <c r="AR447" s="250"/>
      <c r="AS447" s="250"/>
      <c r="AT447" s="250"/>
      <c r="AU447" s="250"/>
      <c r="AV447" s="250"/>
      <c r="AW447" s="250"/>
      <c r="AX447" s="250"/>
      <c r="AY447" s="250"/>
      <c r="AZ447" s="252"/>
      <c r="BA447" s="482"/>
      <c r="BB447" s="567" t="str">
        <f t="shared" si="30"/>
        <v xml:space="preserve"> </v>
      </c>
      <c r="BC447" s="567" t="str">
        <f t="shared" si="31"/>
        <v xml:space="preserve"> </v>
      </c>
      <c r="BD447" s="567" t="str">
        <f t="shared" si="32"/>
        <v xml:space="preserve"> </v>
      </c>
      <c r="BE447" s="567" t="str">
        <f t="shared" si="33"/>
        <v xml:space="preserve"> </v>
      </c>
      <c r="BF447" s="82"/>
      <c r="BG447" s="318"/>
    </row>
    <row r="448" spans="1:59" s="87" customFormat="1" ht="12.75" x14ac:dyDescent="0.25">
      <c r="A448" s="370"/>
      <c r="B448" s="150">
        <f>Demografia!B447</f>
        <v>0</v>
      </c>
      <c r="C448" s="150">
        <f>Demografia!C447</f>
        <v>0</v>
      </c>
      <c r="D448" s="151">
        <f>Demografia!D447</f>
        <v>0</v>
      </c>
      <c r="E448" s="151">
        <f>Demografia!F447</f>
        <v>0</v>
      </c>
      <c r="F448" s="82"/>
      <c r="G448" s="242"/>
      <c r="H448" s="260"/>
      <c r="I448" s="261"/>
      <c r="J448" s="261"/>
      <c r="K448" s="260"/>
      <c r="L448" s="260"/>
      <c r="M448" s="261"/>
      <c r="N448" s="260"/>
      <c r="O448" s="244"/>
      <c r="P448" s="264"/>
      <c r="Q448" s="264"/>
      <c r="R448" s="264"/>
      <c r="S448" s="264"/>
      <c r="T448" s="264"/>
      <c r="U448" s="260"/>
      <c r="V448" s="242"/>
      <c r="W448" s="242"/>
      <c r="X448" s="82"/>
      <c r="Y448" s="260"/>
      <c r="Z448" s="153"/>
      <c r="AA448" s="82"/>
      <c r="AB448" s="244"/>
      <c r="AC448" s="244"/>
      <c r="AD448" s="260"/>
      <c r="AE448" s="244"/>
      <c r="AF448" s="260"/>
      <c r="AG448" s="260"/>
      <c r="AH448" s="260"/>
      <c r="AI448" s="249"/>
      <c r="AJ448" s="249"/>
      <c r="AK448" s="249"/>
      <c r="AL448" s="249"/>
      <c r="AM448" s="482"/>
      <c r="AN448" s="249"/>
      <c r="AO448" s="249"/>
      <c r="AP448" s="249"/>
      <c r="AQ448" s="249"/>
      <c r="AR448" s="249"/>
      <c r="AS448" s="249"/>
      <c r="AT448" s="249"/>
      <c r="AU448" s="249"/>
      <c r="AV448" s="249"/>
      <c r="AW448" s="249"/>
      <c r="AX448" s="249"/>
      <c r="AY448" s="249"/>
      <c r="AZ448" s="251"/>
      <c r="BA448" s="482"/>
      <c r="BB448" s="566" t="str">
        <f t="shared" si="30"/>
        <v xml:space="preserve"> </v>
      </c>
      <c r="BC448" s="566" t="str">
        <f t="shared" si="31"/>
        <v xml:space="preserve"> </v>
      </c>
      <c r="BD448" s="566" t="str">
        <f t="shared" si="32"/>
        <v xml:space="preserve"> </v>
      </c>
      <c r="BE448" s="566" t="str">
        <f t="shared" si="33"/>
        <v xml:space="preserve"> </v>
      </c>
      <c r="BF448" s="82"/>
      <c r="BG448" s="146"/>
    </row>
    <row r="449" spans="1:59" s="87" customFormat="1" ht="12.75" x14ac:dyDescent="0.25">
      <c r="A449" s="370"/>
      <c r="B449" s="366">
        <f>Demografia!B448</f>
        <v>0</v>
      </c>
      <c r="C449" s="366">
        <f>Demografia!C448</f>
        <v>0</v>
      </c>
      <c r="D449" s="367">
        <f>Demografia!D448</f>
        <v>0</v>
      </c>
      <c r="E449" s="367">
        <f>Demografia!F448</f>
        <v>0</v>
      </c>
      <c r="F449" s="82"/>
      <c r="G449" s="420"/>
      <c r="H449" s="245"/>
      <c r="I449" s="483"/>
      <c r="J449" s="483"/>
      <c r="K449" s="245"/>
      <c r="L449" s="245"/>
      <c r="M449" s="483"/>
      <c r="N449" s="245"/>
      <c r="O449" s="246"/>
      <c r="P449" s="266"/>
      <c r="Q449" s="266"/>
      <c r="R449" s="266"/>
      <c r="S449" s="266"/>
      <c r="T449" s="266"/>
      <c r="U449" s="245"/>
      <c r="V449" s="420"/>
      <c r="W449" s="420"/>
      <c r="X449" s="82"/>
      <c r="Y449" s="245"/>
      <c r="Z449" s="421"/>
      <c r="AA449" s="82"/>
      <c r="AB449" s="246"/>
      <c r="AC449" s="246"/>
      <c r="AD449" s="245"/>
      <c r="AE449" s="246"/>
      <c r="AF449" s="245"/>
      <c r="AG449" s="245"/>
      <c r="AH449" s="245"/>
      <c r="AI449" s="250"/>
      <c r="AJ449" s="250"/>
      <c r="AK449" s="250"/>
      <c r="AL449" s="250"/>
      <c r="AM449" s="482"/>
      <c r="AN449" s="250"/>
      <c r="AO449" s="250"/>
      <c r="AP449" s="250"/>
      <c r="AQ449" s="250"/>
      <c r="AR449" s="250"/>
      <c r="AS449" s="250"/>
      <c r="AT449" s="250"/>
      <c r="AU449" s="250"/>
      <c r="AV449" s="250"/>
      <c r="AW449" s="250"/>
      <c r="AX449" s="250"/>
      <c r="AY449" s="250"/>
      <c r="AZ449" s="252"/>
      <c r="BA449" s="482"/>
      <c r="BB449" s="567" t="str">
        <f t="shared" si="30"/>
        <v xml:space="preserve"> </v>
      </c>
      <c r="BC449" s="567" t="str">
        <f t="shared" si="31"/>
        <v xml:space="preserve"> </v>
      </c>
      <c r="BD449" s="567" t="str">
        <f t="shared" si="32"/>
        <v xml:space="preserve"> </v>
      </c>
      <c r="BE449" s="567" t="str">
        <f t="shared" si="33"/>
        <v xml:space="preserve"> </v>
      </c>
      <c r="BF449" s="82"/>
      <c r="BG449" s="318"/>
    </row>
    <row r="450" spans="1:59" s="87" customFormat="1" ht="12.75" x14ac:dyDescent="0.25">
      <c r="A450" s="370"/>
      <c r="B450" s="150">
        <f>Demografia!B449</f>
        <v>0</v>
      </c>
      <c r="C450" s="150">
        <f>Demografia!C449</f>
        <v>0</v>
      </c>
      <c r="D450" s="151">
        <f>Demografia!D449</f>
        <v>0</v>
      </c>
      <c r="E450" s="151">
        <f>Demografia!F449</f>
        <v>0</v>
      </c>
      <c r="F450" s="82"/>
      <c r="G450" s="242"/>
      <c r="H450" s="260"/>
      <c r="I450" s="261"/>
      <c r="J450" s="261"/>
      <c r="K450" s="260"/>
      <c r="L450" s="260"/>
      <c r="M450" s="261"/>
      <c r="N450" s="260"/>
      <c r="O450" s="244"/>
      <c r="P450" s="264"/>
      <c r="Q450" s="264"/>
      <c r="R450" s="264"/>
      <c r="S450" s="264"/>
      <c r="T450" s="264"/>
      <c r="U450" s="260"/>
      <c r="V450" s="242"/>
      <c r="W450" s="242"/>
      <c r="X450" s="82"/>
      <c r="Y450" s="260"/>
      <c r="Z450" s="153"/>
      <c r="AA450" s="82"/>
      <c r="AB450" s="244"/>
      <c r="AC450" s="244"/>
      <c r="AD450" s="260"/>
      <c r="AE450" s="244"/>
      <c r="AF450" s="260"/>
      <c r="AG450" s="260"/>
      <c r="AH450" s="260"/>
      <c r="AI450" s="249"/>
      <c r="AJ450" s="249"/>
      <c r="AK450" s="249"/>
      <c r="AL450" s="249"/>
      <c r="AM450" s="482"/>
      <c r="AN450" s="249"/>
      <c r="AO450" s="249"/>
      <c r="AP450" s="249"/>
      <c r="AQ450" s="249"/>
      <c r="AR450" s="249"/>
      <c r="AS450" s="249"/>
      <c r="AT450" s="249"/>
      <c r="AU450" s="249"/>
      <c r="AV450" s="249"/>
      <c r="AW450" s="249"/>
      <c r="AX450" s="249"/>
      <c r="AY450" s="249"/>
      <c r="AZ450" s="251"/>
      <c r="BA450" s="482"/>
      <c r="BB450" s="566" t="str">
        <f t="shared" si="30"/>
        <v xml:space="preserve"> </v>
      </c>
      <c r="BC450" s="566" t="str">
        <f t="shared" si="31"/>
        <v xml:space="preserve"> </v>
      </c>
      <c r="BD450" s="566" t="str">
        <f t="shared" si="32"/>
        <v xml:space="preserve"> </v>
      </c>
      <c r="BE450" s="566" t="str">
        <f t="shared" si="33"/>
        <v xml:space="preserve"> </v>
      </c>
      <c r="BF450" s="82"/>
      <c r="BG450" s="146"/>
    </row>
    <row r="451" spans="1:59" s="87" customFormat="1" ht="12.75" x14ac:dyDescent="0.25">
      <c r="A451" s="370"/>
      <c r="B451" s="366">
        <f>Demografia!B450</f>
        <v>0</v>
      </c>
      <c r="C451" s="366">
        <f>Demografia!C450</f>
        <v>0</v>
      </c>
      <c r="D451" s="367">
        <f>Demografia!D450</f>
        <v>0</v>
      </c>
      <c r="E451" s="367">
        <f>Demografia!F450</f>
        <v>0</v>
      </c>
      <c r="F451" s="82"/>
      <c r="G451" s="420"/>
      <c r="H451" s="245"/>
      <c r="I451" s="483"/>
      <c r="J451" s="483"/>
      <c r="K451" s="245"/>
      <c r="L451" s="245"/>
      <c r="M451" s="483"/>
      <c r="N451" s="245"/>
      <c r="O451" s="246"/>
      <c r="P451" s="266"/>
      <c r="Q451" s="266"/>
      <c r="R451" s="266"/>
      <c r="S451" s="266"/>
      <c r="T451" s="266"/>
      <c r="U451" s="245"/>
      <c r="V451" s="420"/>
      <c r="W451" s="420"/>
      <c r="X451" s="82"/>
      <c r="Y451" s="245"/>
      <c r="Z451" s="421"/>
      <c r="AA451" s="82"/>
      <c r="AB451" s="246"/>
      <c r="AC451" s="246"/>
      <c r="AD451" s="245"/>
      <c r="AE451" s="246"/>
      <c r="AF451" s="245"/>
      <c r="AG451" s="245"/>
      <c r="AH451" s="245"/>
      <c r="AI451" s="250"/>
      <c r="AJ451" s="250"/>
      <c r="AK451" s="250"/>
      <c r="AL451" s="250"/>
      <c r="AM451" s="482"/>
      <c r="AN451" s="250"/>
      <c r="AO451" s="250"/>
      <c r="AP451" s="250"/>
      <c r="AQ451" s="250"/>
      <c r="AR451" s="250"/>
      <c r="AS451" s="250"/>
      <c r="AT451" s="250"/>
      <c r="AU451" s="250"/>
      <c r="AV451" s="250"/>
      <c r="AW451" s="250"/>
      <c r="AX451" s="250"/>
      <c r="AY451" s="250"/>
      <c r="AZ451" s="252"/>
      <c r="BA451" s="482"/>
      <c r="BB451" s="567" t="str">
        <f t="shared" si="30"/>
        <v xml:space="preserve"> </v>
      </c>
      <c r="BC451" s="567" t="str">
        <f t="shared" si="31"/>
        <v xml:space="preserve"> </v>
      </c>
      <c r="BD451" s="567" t="str">
        <f t="shared" si="32"/>
        <v xml:space="preserve"> </v>
      </c>
      <c r="BE451" s="567" t="str">
        <f t="shared" si="33"/>
        <v xml:space="preserve"> </v>
      </c>
      <c r="BF451" s="82"/>
      <c r="BG451" s="318"/>
    </row>
    <row r="452" spans="1:59" s="87" customFormat="1" ht="12.75" x14ac:dyDescent="0.25">
      <c r="A452" s="370"/>
      <c r="B452" s="150">
        <f>Demografia!B451</f>
        <v>0</v>
      </c>
      <c r="C452" s="150">
        <f>Demografia!C451</f>
        <v>0</v>
      </c>
      <c r="D452" s="151">
        <f>Demografia!D451</f>
        <v>0</v>
      </c>
      <c r="E452" s="151">
        <f>Demografia!F451</f>
        <v>0</v>
      </c>
      <c r="F452" s="82"/>
      <c r="G452" s="242"/>
      <c r="H452" s="260"/>
      <c r="I452" s="261"/>
      <c r="J452" s="261"/>
      <c r="K452" s="260"/>
      <c r="L452" s="260"/>
      <c r="M452" s="261"/>
      <c r="N452" s="260"/>
      <c r="O452" s="244"/>
      <c r="P452" s="264"/>
      <c r="Q452" s="264"/>
      <c r="R452" s="264"/>
      <c r="S452" s="264"/>
      <c r="T452" s="264"/>
      <c r="U452" s="260"/>
      <c r="V452" s="242"/>
      <c r="W452" s="242"/>
      <c r="X452" s="82"/>
      <c r="Y452" s="260"/>
      <c r="Z452" s="153"/>
      <c r="AA452" s="82"/>
      <c r="AB452" s="244"/>
      <c r="AC452" s="244"/>
      <c r="AD452" s="260"/>
      <c r="AE452" s="244"/>
      <c r="AF452" s="260"/>
      <c r="AG452" s="260"/>
      <c r="AH452" s="260"/>
      <c r="AI452" s="249"/>
      <c r="AJ452" s="249"/>
      <c r="AK452" s="249"/>
      <c r="AL452" s="249"/>
      <c r="AM452" s="482"/>
      <c r="AN452" s="249"/>
      <c r="AO452" s="249"/>
      <c r="AP452" s="249"/>
      <c r="AQ452" s="249"/>
      <c r="AR452" s="249"/>
      <c r="AS452" s="249"/>
      <c r="AT452" s="249"/>
      <c r="AU452" s="249"/>
      <c r="AV452" s="249"/>
      <c r="AW452" s="249"/>
      <c r="AX452" s="249"/>
      <c r="AY452" s="249"/>
      <c r="AZ452" s="251"/>
      <c r="BA452" s="482"/>
      <c r="BB452" s="566" t="str">
        <f t="shared" si="30"/>
        <v xml:space="preserve"> </v>
      </c>
      <c r="BC452" s="566" t="str">
        <f t="shared" si="31"/>
        <v xml:space="preserve"> </v>
      </c>
      <c r="BD452" s="566" t="str">
        <f t="shared" si="32"/>
        <v xml:space="preserve"> </v>
      </c>
      <c r="BE452" s="566" t="str">
        <f t="shared" si="33"/>
        <v xml:space="preserve"> </v>
      </c>
      <c r="BF452" s="82"/>
      <c r="BG452" s="146"/>
    </row>
    <row r="453" spans="1:59" s="87" customFormat="1" ht="12.75" x14ac:dyDescent="0.25">
      <c r="A453" s="370"/>
      <c r="B453" s="366">
        <f>Demografia!B452</f>
        <v>0</v>
      </c>
      <c r="C453" s="366">
        <f>Demografia!C452</f>
        <v>0</v>
      </c>
      <c r="D453" s="367">
        <f>Demografia!D452</f>
        <v>0</v>
      </c>
      <c r="E453" s="367">
        <f>Demografia!F452</f>
        <v>0</v>
      </c>
      <c r="F453" s="82"/>
      <c r="G453" s="420"/>
      <c r="H453" s="245"/>
      <c r="I453" s="483"/>
      <c r="J453" s="483"/>
      <c r="K453" s="245"/>
      <c r="L453" s="245"/>
      <c r="M453" s="483"/>
      <c r="N453" s="245"/>
      <c r="O453" s="246"/>
      <c r="P453" s="266"/>
      <c r="Q453" s="266"/>
      <c r="R453" s="266"/>
      <c r="S453" s="266"/>
      <c r="T453" s="266"/>
      <c r="U453" s="245"/>
      <c r="V453" s="420"/>
      <c r="W453" s="420"/>
      <c r="X453" s="82"/>
      <c r="Y453" s="245"/>
      <c r="Z453" s="421"/>
      <c r="AA453" s="82"/>
      <c r="AB453" s="246"/>
      <c r="AC453" s="246"/>
      <c r="AD453" s="245"/>
      <c r="AE453" s="246"/>
      <c r="AF453" s="245"/>
      <c r="AG453" s="245"/>
      <c r="AH453" s="245"/>
      <c r="AI453" s="250"/>
      <c r="AJ453" s="250"/>
      <c r="AK453" s="250"/>
      <c r="AL453" s="250"/>
      <c r="AM453" s="482"/>
      <c r="AN453" s="250"/>
      <c r="AO453" s="250"/>
      <c r="AP453" s="250"/>
      <c r="AQ453" s="250"/>
      <c r="AR453" s="250"/>
      <c r="AS453" s="250"/>
      <c r="AT453" s="250"/>
      <c r="AU453" s="250"/>
      <c r="AV453" s="250"/>
      <c r="AW453" s="250"/>
      <c r="AX453" s="250"/>
      <c r="AY453" s="250"/>
      <c r="AZ453" s="252"/>
      <c r="BA453" s="482"/>
      <c r="BB453" s="567" t="str">
        <f t="shared" si="30"/>
        <v xml:space="preserve"> </v>
      </c>
      <c r="BC453" s="567" t="str">
        <f t="shared" si="31"/>
        <v xml:space="preserve"> </v>
      </c>
      <c r="BD453" s="567" t="str">
        <f t="shared" si="32"/>
        <v xml:space="preserve"> </v>
      </c>
      <c r="BE453" s="567" t="str">
        <f t="shared" si="33"/>
        <v xml:space="preserve"> </v>
      </c>
      <c r="BF453" s="82"/>
      <c r="BG453" s="318"/>
    </row>
    <row r="454" spans="1:59" s="87" customFormat="1" ht="12.75" x14ac:dyDescent="0.25">
      <c r="A454" s="370"/>
      <c r="B454" s="150">
        <f>Demografia!B453</f>
        <v>0</v>
      </c>
      <c r="C454" s="150">
        <f>Demografia!C453</f>
        <v>0</v>
      </c>
      <c r="D454" s="151">
        <f>Demografia!D453</f>
        <v>0</v>
      </c>
      <c r="E454" s="151">
        <f>Demografia!F453</f>
        <v>0</v>
      </c>
      <c r="F454" s="82"/>
      <c r="G454" s="242"/>
      <c r="H454" s="260"/>
      <c r="I454" s="261"/>
      <c r="J454" s="261"/>
      <c r="K454" s="260"/>
      <c r="L454" s="260"/>
      <c r="M454" s="261"/>
      <c r="N454" s="260"/>
      <c r="O454" s="244"/>
      <c r="P454" s="264"/>
      <c r="Q454" s="264"/>
      <c r="R454" s="264"/>
      <c r="S454" s="264"/>
      <c r="T454" s="264"/>
      <c r="U454" s="260"/>
      <c r="V454" s="242"/>
      <c r="W454" s="242"/>
      <c r="X454" s="82"/>
      <c r="Y454" s="260"/>
      <c r="Z454" s="153"/>
      <c r="AA454" s="82"/>
      <c r="AB454" s="244"/>
      <c r="AC454" s="244"/>
      <c r="AD454" s="260"/>
      <c r="AE454" s="244"/>
      <c r="AF454" s="260"/>
      <c r="AG454" s="260"/>
      <c r="AH454" s="260"/>
      <c r="AI454" s="249"/>
      <c r="AJ454" s="249"/>
      <c r="AK454" s="249"/>
      <c r="AL454" s="249"/>
      <c r="AM454" s="482"/>
      <c r="AN454" s="249"/>
      <c r="AO454" s="249"/>
      <c r="AP454" s="249"/>
      <c r="AQ454" s="249"/>
      <c r="AR454" s="249"/>
      <c r="AS454" s="249"/>
      <c r="AT454" s="249"/>
      <c r="AU454" s="249"/>
      <c r="AV454" s="249"/>
      <c r="AW454" s="249"/>
      <c r="AX454" s="249"/>
      <c r="AY454" s="249"/>
      <c r="AZ454" s="251"/>
      <c r="BA454" s="482"/>
      <c r="BB454" s="566" t="str">
        <f t="shared" si="30"/>
        <v xml:space="preserve"> </v>
      </c>
      <c r="BC454" s="566" t="str">
        <f t="shared" si="31"/>
        <v xml:space="preserve"> </v>
      </c>
      <c r="BD454" s="566" t="str">
        <f t="shared" si="32"/>
        <v xml:space="preserve"> </v>
      </c>
      <c r="BE454" s="566" t="str">
        <f t="shared" si="33"/>
        <v xml:space="preserve"> </v>
      </c>
      <c r="BF454" s="82"/>
      <c r="BG454" s="146"/>
    </row>
    <row r="455" spans="1:59" s="87" customFormat="1" ht="12.75" x14ac:dyDescent="0.25">
      <c r="A455" s="370"/>
      <c r="B455" s="366">
        <f>Demografia!B454</f>
        <v>0</v>
      </c>
      <c r="C455" s="366">
        <f>Demografia!C454</f>
        <v>0</v>
      </c>
      <c r="D455" s="367">
        <f>Demografia!D454</f>
        <v>0</v>
      </c>
      <c r="E455" s="367">
        <f>Demografia!F454</f>
        <v>0</v>
      </c>
      <c r="F455" s="82"/>
      <c r="G455" s="420"/>
      <c r="H455" s="245"/>
      <c r="I455" s="483"/>
      <c r="J455" s="483"/>
      <c r="K455" s="245"/>
      <c r="L455" s="245"/>
      <c r="M455" s="483"/>
      <c r="N455" s="245"/>
      <c r="O455" s="246"/>
      <c r="P455" s="266"/>
      <c r="Q455" s="266"/>
      <c r="R455" s="266"/>
      <c r="S455" s="266"/>
      <c r="T455" s="266"/>
      <c r="U455" s="245"/>
      <c r="V455" s="420"/>
      <c r="W455" s="420"/>
      <c r="X455" s="82"/>
      <c r="Y455" s="245"/>
      <c r="Z455" s="421"/>
      <c r="AA455" s="82"/>
      <c r="AB455" s="246"/>
      <c r="AC455" s="246"/>
      <c r="AD455" s="245"/>
      <c r="AE455" s="246"/>
      <c r="AF455" s="245"/>
      <c r="AG455" s="245"/>
      <c r="AH455" s="245"/>
      <c r="AI455" s="250"/>
      <c r="AJ455" s="250"/>
      <c r="AK455" s="250"/>
      <c r="AL455" s="250"/>
      <c r="AM455" s="482"/>
      <c r="AN455" s="250"/>
      <c r="AO455" s="250"/>
      <c r="AP455" s="250"/>
      <c r="AQ455" s="250"/>
      <c r="AR455" s="250"/>
      <c r="AS455" s="250"/>
      <c r="AT455" s="250"/>
      <c r="AU455" s="250"/>
      <c r="AV455" s="250"/>
      <c r="AW455" s="250"/>
      <c r="AX455" s="250"/>
      <c r="AY455" s="250"/>
      <c r="AZ455" s="252"/>
      <c r="BA455" s="482"/>
      <c r="BB455" s="567" t="str">
        <f t="shared" si="30"/>
        <v xml:space="preserve"> </v>
      </c>
      <c r="BC455" s="567" t="str">
        <f t="shared" si="31"/>
        <v xml:space="preserve"> </v>
      </c>
      <c r="BD455" s="567" t="str">
        <f t="shared" si="32"/>
        <v xml:space="preserve"> </v>
      </c>
      <c r="BE455" s="567" t="str">
        <f t="shared" si="33"/>
        <v xml:space="preserve"> </v>
      </c>
      <c r="BF455" s="82"/>
      <c r="BG455" s="318"/>
    </row>
    <row r="456" spans="1:59" s="87" customFormat="1" ht="12.75" x14ac:dyDescent="0.25">
      <c r="A456" s="370"/>
      <c r="B456" s="150">
        <f>Demografia!B455</f>
        <v>0</v>
      </c>
      <c r="C456" s="150">
        <f>Demografia!C455</f>
        <v>0</v>
      </c>
      <c r="D456" s="151">
        <f>Demografia!D455</f>
        <v>0</v>
      </c>
      <c r="E456" s="151">
        <f>Demografia!F455</f>
        <v>0</v>
      </c>
      <c r="F456" s="82"/>
      <c r="G456" s="242"/>
      <c r="H456" s="260"/>
      <c r="I456" s="261"/>
      <c r="J456" s="261"/>
      <c r="K456" s="260"/>
      <c r="L456" s="260"/>
      <c r="M456" s="261"/>
      <c r="N456" s="260"/>
      <c r="O456" s="244"/>
      <c r="P456" s="264"/>
      <c r="Q456" s="264"/>
      <c r="R456" s="264"/>
      <c r="S456" s="264"/>
      <c r="T456" s="264"/>
      <c r="U456" s="260"/>
      <c r="V456" s="242"/>
      <c r="W456" s="242"/>
      <c r="X456" s="82"/>
      <c r="Y456" s="260"/>
      <c r="Z456" s="153"/>
      <c r="AA456" s="82"/>
      <c r="AB456" s="244"/>
      <c r="AC456" s="244"/>
      <c r="AD456" s="260"/>
      <c r="AE456" s="244"/>
      <c r="AF456" s="260"/>
      <c r="AG456" s="260"/>
      <c r="AH456" s="260"/>
      <c r="AI456" s="249"/>
      <c r="AJ456" s="249"/>
      <c r="AK456" s="249"/>
      <c r="AL456" s="249"/>
      <c r="AM456" s="482"/>
      <c r="AN456" s="249"/>
      <c r="AO456" s="249"/>
      <c r="AP456" s="249"/>
      <c r="AQ456" s="249"/>
      <c r="AR456" s="249"/>
      <c r="AS456" s="249"/>
      <c r="AT456" s="249"/>
      <c r="AU456" s="249"/>
      <c r="AV456" s="249"/>
      <c r="AW456" s="249"/>
      <c r="AX456" s="249"/>
      <c r="AY456" s="249"/>
      <c r="AZ456" s="251"/>
      <c r="BA456" s="482"/>
      <c r="BB456" s="566" t="str">
        <f t="shared" si="30"/>
        <v xml:space="preserve"> </v>
      </c>
      <c r="BC456" s="566" t="str">
        <f t="shared" si="31"/>
        <v xml:space="preserve"> </v>
      </c>
      <c r="BD456" s="566" t="str">
        <f t="shared" si="32"/>
        <v xml:space="preserve"> </v>
      </c>
      <c r="BE456" s="566" t="str">
        <f t="shared" si="33"/>
        <v xml:space="preserve"> </v>
      </c>
      <c r="BF456" s="82"/>
      <c r="BG456" s="146"/>
    </row>
    <row r="457" spans="1:59" s="87" customFormat="1" ht="12.75" x14ac:dyDescent="0.25">
      <c r="A457" s="370"/>
      <c r="B457" s="366">
        <f>Demografia!B456</f>
        <v>0</v>
      </c>
      <c r="C457" s="366">
        <f>Demografia!C456</f>
        <v>0</v>
      </c>
      <c r="D457" s="367">
        <f>Demografia!D456</f>
        <v>0</v>
      </c>
      <c r="E457" s="367">
        <f>Demografia!F456</f>
        <v>0</v>
      </c>
      <c r="F457" s="82"/>
      <c r="G457" s="420"/>
      <c r="H457" s="245"/>
      <c r="I457" s="483"/>
      <c r="J457" s="483"/>
      <c r="K457" s="245"/>
      <c r="L457" s="245"/>
      <c r="M457" s="483"/>
      <c r="N457" s="245"/>
      <c r="O457" s="246"/>
      <c r="P457" s="266"/>
      <c r="Q457" s="266"/>
      <c r="R457" s="266"/>
      <c r="S457" s="266"/>
      <c r="T457" s="266"/>
      <c r="U457" s="245"/>
      <c r="V457" s="420"/>
      <c r="W457" s="420"/>
      <c r="X457" s="82"/>
      <c r="Y457" s="245"/>
      <c r="Z457" s="421"/>
      <c r="AA457" s="82"/>
      <c r="AB457" s="246"/>
      <c r="AC457" s="246"/>
      <c r="AD457" s="245"/>
      <c r="AE457" s="246"/>
      <c r="AF457" s="245"/>
      <c r="AG457" s="245"/>
      <c r="AH457" s="245"/>
      <c r="AI457" s="250"/>
      <c r="AJ457" s="250"/>
      <c r="AK457" s="250"/>
      <c r="AL457" s="250"/>
      <c r="AM457" s="482"/>
      <c r="AN457" s="250"/>
      <c r="AO457" s="250"/>
      <c r="AP457" s="250"/>
      <c r="AQ457" s="250"/>
      <c r="AR457" s="250"/>
      <c r="AS457" s="250"/>
      <c r="AT457" s="250"/>
      <c r="AU457" s="250"/>
      <c r="AV457" s="250"/>
      <c r="AW457" s="250"/>
      <c r="AX457" s="250"/>
      <c r="AY457" s="250"/>
      <c r="AZ457" s="252"/>
      <c r="BA457" s="482"/>
      <c r="BB457" s="567" t="str">
        <f t="shared" si="30"/>
        <v xml:space="preserve"> </v>
      </c>
      <c r="BC457" s="567" t="str">
        <f t="shared" si="31"/>
        <v xml:space="preserve"> </v>
      </c>
      <c r="BD457" s="567" t="str">
        <f t="shared" si="32"/>
        <v xml:space="preserve"> </v>
      </c>
      <c r="BE457" s="567" t="str">
        <f t="shared" si="33"/>
        <v xml:space="preserve"> </v>
      </c>
      <c r="BF457" s="82"/>
      <c r="BG457" s="318"/>
    </row>
    <row r="458" spans="1:59" s="87" customFormat="1" ht="12.75" x14ac:dyDescent="0.25">
      <c r="A458" s="370"/>
      <c r="B458" s="150">
        <f>Demografia!B457</f>
        <v>0</v>
      </c>
      <c r="C458" s="150">
        <f>Demografia!C457</f>
        <v>0</v>
      </c>
      <c r="D458" s="151">
        <f>Demografia!D457</f>
        <v>0</v>
      </c>
      <c r="E458" s="151">
        <f>Demografia!F457</f>
        <v>0</v>
      </c>
      <c r="F458" s="82"/>
      <c r="G458" s="242"/>
      <c r="H458" s="260"/>
      <c r="I458" s="261"/>
      <c r="J458" s="261"/>
      <c r="K458" s="260"/>
      <c r="L458" s="260"/>
      <c r="M458" s="261"/>
      <c r="N458" s="260"/>
      <c r="O458" s="244"/>
      <c r="P458" s="264"/>
      <c r="Q458" s="264"/>
      <c r="R458" s="264"/>
      <c r="S458" s="264"/>
      <c r="T458" s="264"/>
      <c r="U458" s="260"/>
      <c r="V458" s="242"/>
      <c r="W458" s="242"/>
      <c r="X458" s="82"/>
      <c r="Y458" s="260"/>
      <c r="Z458" s="153"/>
      <c r="AA458" s="82"/>
      <c r="AB458" s="244"/>
      <c r="AC458" s="244"/>
      <c r="AD458" s="260"/>
      <c r="AE458" s="244"/>
      <c r="AF458" s="260"/>
      <c r="AG458" s="260"/>
      <c r="AH458" s="260"/>
      <c r="AI458" s="249"/>
      <c r="AJ458" s="249"/>
      <c r="AK458" s="249"/>
      <c r="AL458" s="249"/>
      <c r="AM458" s="482"/>
      <c r="AN458" s="249"/>
      <c r="AO458" s="249"/>
      <c r="AP458" s="249"/>
      <c r="AQ458" s="249"/>
      <c r="AR458" s="249"/>
      <c r="AS458" s="249"/>
      <c r="AT458" s="249"/>
      <c r="AU458" s="249"/>
      <c r="AV458" s="249"/>
      <c r="AW458" s="249"/>
      <c r="AX458" s="249"/>
      <c r="AY458" s="249"/>
      <c r="AZ458" s="251"/>
      <c r="BA458" s="482"/>
      <c r="BB458" s="566" t="str">
        <f t="shared" si="30"/>
        <v xml:space="preserve"> </v>
      </c>
      <c r="BC458" s="566" t="str">
        <f t="shared" si="31"/>
        <v xml:space="preserve"> </v>
      </c>
      <c r="BD458" s="566" t="str">
        <f t="shared" si="32"/>
        <v xml:space="preserve"> </v>
      </c>
      <c r="BE458" s="566" t="str">
        <f t="shared" si="33"/>
        <v xml:space="preserve"> </v>
      </c>
      <c r="BF458" s="82"/>
      <c r="BG458" s="146"/>
    </row>
    <row r="459" spans="1:59" s="87" customFormat="1" ht="12.75" x14ac:dyDescent="0.25">
      <c r="A459" s="370"/>
      <c r="B459" s="366">
        <f>Demografia!B458</f>
        <v>0</v>
      </c>
      <c r="C459" s="366">
        <f>Demografia!C458</f>
        <v>0</v>
      </c>
      <c r="D459" s="367">
        <f>Demografia!D458</f>
        <v>0</v>
      </c>
      <c r="E459" s="367">
        <f>Demografia!F458</f>
        <v>0</v>
      </c>
      <c r="F459" s="82"/>
      <c r="G459" s="420"/>
      <c r="H459" s="245"/>
      <c r="I459" s="483"/>
      <c r="J459" s="483"/>
      <c r="K459" s="245"/>
      <c r="L459" s="245"/>
      <c r="M459" s="483"/>
      <c r="N459" s="245"/>
      <c r="O459" s="246"/>
      <c r="P459" s="266"/>
      <c r="Q459" s="266"/>
      <c r="R459" s="266"/>
      <c r="S459" s="266"/>
      <c r="T459" s="266"/>
      <c r="U459" s="245"/>
      <c r="V459" s="420"/>
      <c r="W459" s="420"/>
      <c r="X459" s="82"/>
      <c r="Y459" s="245"/>
      <c r="Z459" s="421"/>
      <c r="AA459" s="82"/>
      <c r="AB459" s="246"/>
      <c r="AC459" s="246"/>
      <c r="AD459" s="245"/>
      <c r="AE459" s="246"/>
      <c r="AF459" s="245"/>
      <c r="AG459" s="245"/>
      <c r="AH459" s="245"/>
      <c r="AI459" s="250"/>
      <c r="AJ459" s="250"/>
      <c r="AK459" s="250"/>
      <c r="AL459" s="250"/>
      <c r="AM459" s="482"/>
      <c r="AN459" s="250"/>
      <c r="AO459" s="250"/>
      <c r="AP459" s="250"/>
      <c r="AQ459" s="250"/>
      <c r="AR459" s="250"/>
      <c r="AS459" s="250"/>
      <c r="AT459" s="250"/>
      <c r="AU459" s="250"/>
      <c r="AV459" s="250"/>
      <c r="AW459" s="250"/>
      <c r="AX459" s="250"/>
      <c r="AY459" s="250"/>
      <c r="AZ459" s="252"/>
      <c r="BA459" s="482"/>
      <c r="BB459" s="567" t="str">
        <f t="shared" si="30"/>
        <v xml:space="preserve"> </v>
      </c>
      <c r="BC459" s="567" t="str">
        <f t="shared" si="31"/>
        <v xml:space="preserve"> </v>
      </c>
      <c r="BD459" s="567" t="str">
        <f t="shared" si="32"/>
        <v xml:space="preserve"> </v>
      </c>
      <c r="BE459" s="567" t="str">
        <f t="shared" si="33"/>
        <v xml:space="preserve"> </v>
      </c>
      <c r="BF459" s="82"/>
      <c r="BG459" s="318"/>
    </row>
    <row r="460" spans="1:59" s="87" customFormat="1" ht="12.75" x14ac:dyDescent="0.25">
      <c r="A460" s="370"/>
      <c r="B460" s="150">
        <f>Demografia!B459</f>
        <v>0</v>
      </c>
      <c r="C460" s="150">
        <f>Demografia!C459</f>
        <v>0</v>
      </c>
      <c r="D460" s="151">
        <f>Demografia!D459</f>
        <v>0</v>
      </c>
      <c r="E460" s="151">
        <f>Demografia!F459</f>
        <v>0</v>
      </c>
      <c r="F460" s="82"/>
      <c r="G460" s="242"/>
      <c r="H460" s="260"/>
      <c r="I460" s="261"/>
      <c r="J460" s="261"/>
      <c r="K460" s="260"/>
      <c r="L460" s="260"/>
      <c r="M460" s="261"/>
      <c r="N460" s="260"/>
      <c r="O460" s="244"/>
      <c r="P460" s="264"/>
      <c r="Q460" s="264"/>
      <c r="R460" s="264"/>
      <c r="S460" s="264"/>
      <c r="T460" s="264"/>
      <c r="U460" s="260"/>
      <c r="V460" s="242"/>
      <c r="W460" s="242"/>
      <c r="X460" s="82"/>
      <c r="Y460" s="260"/>
      <c r="Z460" s="153"/>
      <c r="AA460" s="82"/>
      <c r="AB460" s="244"/>
      <c r="AC460" s="244"/>
      <c r="AD460" s="260"/>
      <c r="AE460" s="244"/>
      <c r="AF460" s="260"/>
      <c r="AG460" s="260"/>
      <c r="AH460" s="260"/>
      <c r="AI460" s="249"/>
      <c r="AJ460" s="249"/>
      <c r="AK460" s="249"/>
      <c r="AL460" s="249"/>
      <c r="AM460" s="482"/>
      <c r="AN460" s="249"/>
      <c r="AO460" s="249"/>
      <c r="AP460" s="249"/>
      <c r="AQ460" s="249"/>
      <c r="AR460" s="249"/>
      <c r="AS460" s="249"/>
      <c r="AT460" s="249"/>
      <c r="AU460" s="249"/>
      <c r="AV460" s="249"/>
      <c r="AW460" s="249"/>
      <c r="AX460" s="249"/>
      <c r="AY460" s="249"/>
      <c r="AZ460" s="251"/>
      <c r="BA460" s="482"/>
      <c r="BB460" s="566" t="str">
        <f t="shared" si="30"/>
        <v xml:space="preserve"> </v>
      </c>
      <c r="BC460" s="566" t="str">
        <f t="shared" si="31"/>
        <v xml:space="preserve"> </v>
      </c>
      <c r="BD460" s="566" t="str">
        <f t="shared" si="32"/>
        <v xml:space="preserve"> </v>
      </c>
      <c r="BE460" s="566" t="str">
        <f t="shared" si="33"/>
        <v xml:space="preserve"> </v>
      </c>
      <c r="BF460" s="82"/>
      <c r="BG460" s="146"/>
    </row>
    <row r="461" spans="1:59" s="87" customFormat="1" ht="12.75" x14ac:dyDescent="0.25">
      <c r="A461" s="370"/>
      <c r="B461" s="366">
        <f>Demografia!B460</f>
        <v>0</v>
      </c>
      <c r="C461" s="366">
        <f>Demografia!C460</f>
        <v>0</v>
      </c>
      <c r="D461" s="367">
        <f>Demografia!D460</f>
        <v>0</v>
      </c>
      <c r="E461" s="367">
        <f>Demografia!F460</f>
        <v>0</v>
      </c>
      <c r="F461" s="82"/>
      <c r="G461" s="420"/>
      <c r="H461" s="245"/>
      <c r="I461" s="483"/>
      <c r="J461" s="483"/>
      <c r="K461" s="245"/>
      <c r="L461" s="245"/>
      <c r="M461" s="483"/>
      <c r="N461" s="245"/>
      <c r="O461" s="246"/>
      <c r="P461" s="266"/>
      <c r="Q461" s="266"/>
      <c r="R461" s="266"/>
      <c r="S461" s="266"/>
      <c r="T461" s="266"/>
      <c r="U461" s="245"/>
      <c r="V461" s="420"/>
      <c r="W461" s="420"/>
      <c r="X461" s="82"/>
      <c r="Y461" s="245"/>
      <c r="Z461" s="421"/>
      <c r="AA461" s="82"/>
      <c r="AB461" s="246"/>
      <c r="AC461" s="246"/>
      <c r="AD461" s="245"/>
      <c r="AE461" s="246"/>
      <c r="AF461" s="245"/>
      <c r="AG461" s="245"/>
      <c r="AH461" s="245"/>
      <c r="AI461" s="250"/>
      <c r="AJ461" s="250"/>
      <c r="AK461" s="250"/>
      <c r="AL461" s="250"/>
      <c r="AM461" s="482"/>
      <c r="AN461" s="250"/>
      <c r="AO461" s="250"/>
      <c r="AP461" s="250"/>
      <c r="AQ461" s="250"/>
      <c r="AR461" s="250"/>
      <c r="AS461" s="250"/>
      <c r="AT461" s="250"/>
      <c r="AU461" s="250"/>
      <c r="AV461" s="250"/>
      <c r="AW461" s="250"/>
      <c r="AX461" s="250"/>
      <c r="AY461" s="250"/>
      <c r="AZ461" s="252"/>
      <c r="BA461" s="482"/>
      <c r="BB461" s="567" t="str">
        <f t="shared" si="30"/>
        <v xml:space="preserve"> </v>
      </c>
      <c r="BC461" s="567" t="str">
        <f t="shared" si="31"/>
        <v xml:space="preserve"> </v>
      </c>
      <c r="BD461" s="567" t="str">
        <f t="shared" si="32"/>
        <v xml:space="preserve"> </v>
      </c>
      <c r="BE461" s="567" t="str">
        <f t="shared" si="33"/>
        <v xml:space="preserve"> </v>
      </c>
      <c r="BF461" s="82"/>
      <c r="BG461" s="318"/>
    </row>
    <row r="462" spans="1:59" s="87" customFormat="1" ht="12.75" x14ac:dyDescent="0.25">
      <c r="A462" s="370"/>
      <c r="B462" s="150">
        <f>Demografia!B461</f>
        <v>0</v>
      </c>
      <c r="C462" s="150">
        <f>Demografia!C461</f>
        <v>0</v>
      </c>
      <c r="D462" s="151">
        <f>Demografia!D461</f>
        <v>0</v>
      </c>
      <c r="E462" s="151">
        <f>Demografia!F461</f>
        <v>0</v>
      </c>
      <c r="F462" s="82"/>
      <c r="G462" s="242"/>
      <c r="H462" s="260"/>
      <c r="I462" s="261"/>
      <c r="J462" s="261"/>
      <c r="K462" s="260"/>
      <c r="L462" s="260"/>
      <c r="M462" s="261"/>
      <c r="N462" s="260"/>
      <c r="O462" s="244"/>
      <c r="P462" s="264"/>
      <c r="Q462" s="264"/>
      <c r="R462" s="264"/>
      <c r="S462" s="264"/>
      <c r="T462" s="264"/>
      <c r="U462" s="260"/>
      <c r="V462" s="242"/>
      <c r="W462" s="242"/>
      <c r="X462" s="82"/>
      <c r="Y462" s="260"/>
      <c r="Z462" s="153"/>
      <c r="AA462" s="82"/>
      <c r="AB462" s="244"/>
      <c r="AC462" s="244"/>
      <c r="AD462" s="260"/>
      <c r="AE462" s="244"/>
      <c r="AF462" s="260"/>
      <c r="AG462" s="260"/>
      <c r="AH462" s="260"/>
      <c r="AI462" s="249"/>
      <c r="AJ462" s="249"/>
      <c r="AK462" s="249"/>
      <c r="AL462" s="249"/>
      <c r="AM462" s="482"/>
      <c r="AN462" s="249"/>
      <c r="AO462" s="249"/>
      <c r="AP462" s="249"/>
      <c r="AQ462" s="249"/>
      <c r="AR462" s="249"/>
      <c r="AS462" s="249"/>
      <c r="AT462" s="249"/>
      <c r="AU462" s="249"/>
      <c r="AV462" s="249"/>
      <c r="AW462" s="249"/>
      <c r="AX462" s="249"/>
      <c r="AY462" s="249"/>
      <c r="AZ462" s="251"/>
      <c r="BA462" s="482"/>
      <c r="BB462" s="566" t="str">
        <f t="shared" si="30"/>
        <v xml:space="preserve"> </v>
      </c>
      <c r="BC462" s="566" t="str">
        <f t="shared" si="31"/>
        <v xml:space="preserve"> </v>
      </c>
      <c r="BD462" s="566" t="str">
        <f t="shared" si="32"/>
        <v xml:space="preserve"> </v>
      </c>
      <c r="BE462" s="566" t="str">
        <f t="shared" si="33"/>
        <v xml:space="preserve"> </v>
      </c>
      <c r="BF462" s="82"/>
      <c r="BG462" s="146"/>
    </row>
    <row r="463" spans="1:59" s="87" customFormat="1" ht="12.75" x14ac:dyDescent="0.25">
      <c r="A463" s="370"/>
      <c r="B463" s="366">
        <f>Demografia!B462</f>
        <v>0</v>
      </c>
      <c r="C463" s="366">
        <f>Demografia!C462</f>
        <v>0</v>
      </c>
      <c r="D463" s="367">
        <f>Demografia!D462</f>
        <v>0</v>
      </c>
      <c r="E463" s="367">
        <f>Demografia!F462</f>
        <v>0</v>
      </c>
      <c r="F463" s="82"/>
      <c r="G463" s="420"/>
      <c r="H463" s="245"/>
      <c r="I463" s="483"/>
      <c r="J463" s="483"/>
      <c r="K463" s="245"/>
      <c r="L463" s="245"/>
      <c r="M463" s="483"/>
      <c r="N463" s="245"/>
      <c r="O463" s="246"/>
      <c r="P463" s="266"/>
      <c r="Q463" s="266"/>
      <c r="R463" s="266"/>
      <c r="S463" s="266"/>
      <c r="T463" s="266"/>
      <c r="U463" s="245"/>
      <c r="V463" s="420"/>
      <c r="W463" s="420"/>
      <c r="X463" s="82"/>
      <c r="Y463" s="245"/>
      <c r="Z463" s="421"/>
      <c r="AA463" s="82"/>
      <c r="AB463" s="246"/>
      <c r="AC463" s="246"/>
      <c r="AD463" s="245"/>
      <c r="AE463" s="246"/>
      <c r="AF463" s="245"/>
      <c r="AG463" s="245"/>
      <c r="AH463" s="245"/>
      <c r="AI463" s="250"/>
      <c r="AJ463" s="250"/>
      <c r="AK463" s="250"/>
      <c r="AL463" s="250"/>
      <c r="AM463" s="482"/>
      <c r="AN463" s="250"/>
      <c r="AO463" s="250"/>
      <c r="AP463" s="250"/>
      <c r="AQ463" s="250"/>
      <c r="AR463" s="250"/>
      <c r="AS463" s="250"/>
      <c r="AT463" s="250"/>
      <c r="AU463" s="250"/>
      <c r="AV463" s="250"/>
      <c r="AW463" s="250"/>
      <c r="AX463" s="250"/>
      <c r="AY463" s="250"/>
      <c r="AZ463" s="252"/>
      <c r="BA463" s="482"/>
      <c r="BB463" s="567" t="str">
        <f t="shared" si="30"/>
        <v xml:space="preserve"> </v>
      </c>
      <c r="BC463" s="567" t="str">
        <f t="shared" si="31"/>
        <v xml:space="preserve"> </v>
      </c>
      <c r="BD463" s="567" t="str">
        <f t="shared" si="32"/>
        <v xml:space="preserve"> </v>
      </c>
      <c r="BE463" s="567" t="str">
        <f t="shared" si="33"/>
        <v xml:space="preserve"> </v>
      </c>
      <c r="BF463" s="82"/>
      <c r="BG463" s="318"/>
    </row>
    <row r="464" spans="1:59" s="87" customFormat="1" ht="12.75" x14ac:dyDescent="0.25">
      <c r="A464" s="370"/>
      <c r="B464" s="150">
        <f>Demografia!B463</f>
        <v>0</v>
      </c>
      <c r="C464" s="150">
        <f>Demografia!C463</f>
        <v>0</v>
      </c>
      <c r="D464" s="151">
        <f>Demografia!D463</f>
        <v>0</v>
      </c>
      <c r="E464" s="151">
        <f>Demografia!F463</f>
        <v>0</v>
      </c>
      <c r="F464" s="82"/>
      <c r="G464" s="242"/>
      <c r="H464" s="260"/>
      <c r="I464" s="261"/>
      <c r="J464" s="261"/>
      <c r="K464" s="260"/>
      <c r="L464" s="260"/>
      <c r="M464" s="261"/>
      <c r="N464" s="260"/>
      <c r="O464" s="244"/>
      <c r="P464" s="264"/>
      <c r="Q464" s="264"/>
      <c r="R464" s="264"/>
      <c r="S464" s="264"/>
      <c r="T464" s="264"/>
      <c r="U464" s="260"/>
      <c r="V464" s="242"/>
      <c r="W464" s="242"/>
      <c r="X464" s="82"/>
      <c r="Y464" s="260"/>
      <c r="Z464" s="153"/>
      <c r="AA464" s="82"/>
      <c r="AB464" s="244"/>
      <c r="AC464" s="244"/>
      <c r="AD464" s="260"/>
      <c r="AE464" s="244"/>
      <c r="AF464" s="260"/>
      <c r="AG464" s="260"/>
      <c r="AH464" s="260"/>
      <c r="AI464" s="249"/>
      <c r="AJ464" s="249"/>
      <c r="AK464" s="249"/>
      <c r="AL464" s="249"/>
      <c r="AM464" s="482"/>
      <c r="AN464" s="249"/>
      <c r="AO464" s="249"/>
      <c r="AP464" s="249"/>
      <c r="AQ464" s="249"/>
      <c r="AR464" s="249"/>
      <c r="AS464" s="249"/>
      <c r="AT464" s="249"/>
      <c r="AU464" s="249"/>
      <c r="AV464" s="249"/>
      <c r="AW464" s="249"/>
      <c r="AX464" s="249"/>
      <c r="AY464" s="249"/>
      <c r="AZ464" s="251"/>
      <c r="BA464" s="482"/>
      <c r="BB464" s="566" t="str">
        <f t="shared" si="30"/>
        <v xml:space="preserve"> </v>
      </c>
      <c r="BC464" s="566" t="str">
        <f t="shared" si="31"/>
        <v xml:space="preserve"> </v>
      </c>
      <c r="BD464" s="566" t="str">
        <f t="shared" si="32"/>
        <v xml:space="preserve"> </v>
      </c>
      <c r="BE464" s="566" t="str">
        <f t="shared" si="33"/>
        <v xml:space="preserve"> </v>
      </c>
      <c r="BF464" s="82"/>
      <c r="BG464" s="146"/>
    </row>
    <row r="465" spans="1:59" s="87" customFormat="1" ht="12.75" x14ac:dyDescent="0.25">
      <c r="A465" s="370"/>
      <c r="B465" s="366">
        <f>Demografia!B464</f>
        <v>0</v>
      </c>
      <c r="C465" s="366">
        <f>Demografia!C464</f>
        <v>0</v>
      </c>
      <c r="D465" s="367">
        <f>Demografia!D464</f>
        <v>0</v>
      </c>
      <c r="E465" s="367">
        <f>Demografia!F464</f>
        <v>0</v>
      </c>
      <c r="F465" s="82"/>
      <c r="G465" s="420"/>
      <c r="H465" s="245"/>
      <c r="I465" s="483"/>
      <c r="J465" s="483"/>
      <c r="K465" s="245"/>
      <c r="L465" s="245"/>
      <c r="M465" s="483"/>
      <c r="N465" s="245"/>
      <c r="O465" s="246"/>
      <c r="P465" s="266"/>
      <c r="Q465" s="266"/>
      <c r="R465" s="266"/>
      <c r="S465" s="266"/>
      <c r="T465" s="266"/>
      <c r="U465" s="245"/>
      <c r="V465" s="420"/>
      <c r="W465" s="420"/>
      <c r="X465" s="82"/>
      <c r="Y465" s="245"/>
      <c r="Z465" s="421"/>
      <c r="AA465" s="82"/>
      <c r="AB465" s="246"/>
      <c r="AC465" s="246"/>
      <c r="AD465" s="245"/>
      <c r="AE465" s="246"/>
      <c r="AF465" s="245"/>
      <c r="AG465" s="245"/>
      <c r="AH465" s="245"/>
      <c r="AI465" s="250"/>
      <c r="AJ465" s="250"/>
      <c r="AK465" s="250"/>
      <c r="AL465" s="250"/>
      <c r="AM465" s="482"/>
      <c r="AN465" s="250"/>
      <c r="AO465" s="250"/>
      <c r="AP465" s="250"/>
      <c r="AQ465" s="250"/>
      <c r="AR465" s="250"/>
      <c r="AS465" s="250"/>
      <c r="AT465" s="250"/>
      <c r="AU465" s="250"/>
      <c r="AV465" s="250"/>
      <c r="AW465" s="250"/>
      <c r="AX465" s="250"/>
      <c r="AY465" s="250"/>
      <c r="AZ465" s="252"/>
      <c r="BA465" s="482"/>
      <c r="BB465" s="567" t="str">
        <f t="shared" ref="BB465:BB528" si="34">IF(AG465=0," ",AN465/AI465)</f>
        <v xml:space="preserve"> </v>
      </c>
      <c r="BC465" s="567" t="str">
        <f t="shared" si="31"/>
        <v xml:space="preserve"> </v>
      </c>
      <c r="BD465" s="567" t="str">
        <f t="shared" si="32"/>
        <v xml:space="preserve"> </v>
      </c>
      <c r="BE465" s="567" t="str">
        <f t="shared" si="33"/>
        <v xml:space="preserve"> </v>
      </c>
      <c r="BF465" s="82"/>
      <c r="BG465" s="318"/>
    </row>
    <row r="466" spans="1:59" s="87" customFormat="1" ht="12.75" x14ac:dyDescent="0.25">
      <c r="A466" s="370"/>
      <c r="B466" s="150">
        <f>Demografia!B465</f>
        <v>0</v>
      </c>
      <c r="C466" s="150">
        <f>Demografia!C465</f>
        <v>0</v>
      </c>
      <c r="D466" s="151">
        <f>Demografia!D465</f>
        <v>0</v>
      </c>
      <c r="E466" s="151">
        <f>Demografia!F465</f>
        <v>0</v>
      </c>
      <c r="F466" s="82"/>
      <c r="G466" s="242"/>
      <c r="H466" s="260"/>
      <c r="I466" s="261"/>
      <c r="J466" s="261"/>
      <c r="K466" s="260"/>
      <c r="L466" s="260"/>
      <c r="M466" s="261"/>
      <c r="N466" s="260"/>
      <c r="O466" s="244"/>
      <c r="P466" s="264"/>
      <c r="Q466" s="264"/>
      <c r="R466" s="264"/>
      <c r="S466" s="264"/>
      <c r="T466" s="264"/>
      <c r="U466" s="260"/>
      <c r="V466" s="242"/>
      <c r="W466" s="242"/>
      <c r="X466" s="82"/>
      <c r="Y466" s="260"/>
      <c r="Z466" s="153"/>
      <c r="AA466" s="82"/>
      <c r="AB466" s="244"/>
      <c r="AC466" s="244"/>
      <c r="AD466" s="260"/>
      <c r="AE466" s="244"/>
      <c r="AF466" s="260"/>
      <c r="AG466" s="260"/>
      <c r="AH466" s="260"/>
      <c r="AI466" s="249"/>
      <c r="AJ466" s="249"/>
      <c r="AK466" s="249"/>
      <c r="AL466" s="249"/>
      <c r="AM466" s="482"/>
      <c r="AN466" s="249"/>
      <c r="AO466" s="249"/>
      <c r="AP466" s="249"/>
      <c r="AQ466" s="249"/>
      <c r="AR466" s="249"/>
      <c r="AS466" s="249"/>
      <c r="AT466" s="249"/>
      <c r="AU466" s="249"/>
      <c r="AV466" s="249"/>
      <c r="AW466" s="249"/>
      <c r="AX466" s="249"/>
      <c r="AY466" s="249"/>
      <c r="AZ466" s="251"/>
      <c r="BA466" s="482"/>
      <c r="BB466" s="566" t="str">
        <f t="shared" si="34"/>
        <v xml:space="preserve"> </v>
      </c>
      <c r="BC466" s="566" t="str">
        <f t="shared" si="31"/>
        <v xml:space="preserve"> </v>
      </c>
      <c r="BD466" s="566" t="str">
        <f t="shared" si="32"/>
        <v xml:space="preserve"> </v>
      </c>
      <c r="BE466" s="566" t="str">
        <f t="shared" si="33"/>
        <v xml:space="preserve"> </v>
      </c>
      <c r="BF466" s="82"/>
      <c r="BG466" s="146"/>
    </row>
    <row r="467" spans="1:59" s="87" customFormat="1" ht="12.75" x14ac:dyDescent="0.25">
      <c r="A467" s="370"/>
      <c r="B467" s="366">
        <f>Demografia!B466</f>
        <v>0</v>
      </c>
      <c r="C467" s="366">
        <f>Demografia!C466</f>
        <v>0</v>
      </c>
      <c r="D467" s="367">
        <f>Demografia!D466</f>
        <v>0</v>
      </c>
      <c r="E467" s="367">
        <f>Demografia!F466</f>
        <v>0</v>
      </c>
      <c r="F467" s="82"/>
      <c r="G467" s="420"/>
      <c r="H467" s="245"/>
      <c r="I467" s="483"/>
      <c r="J467" s="483"/>
      <c r="K467" s="245"/>
      <c r="L467" s="245"/>
      <c r="M467" s="483"/>
      <c r="N467" s="245"/>
      <c r="O467" s="246"/>
      <c r="P467" s="266"/>
      <c r="Q467" s="266"/>
      <c r="R467" s="266"/>
      <c r="S467" s="266"/>
      <c r="T467" s="266"/>
      <c r="U467" s="245"/>
      <c r="V467" s="420"/>
      <c r="W467" s="420"/>
      <c r="X467" s="82"/>
      <c r="Y467" s="245"/>
      <c r="Z467" s="421"/>
      <c r="AA467" s="82"/>
      <c r="AB467" s="246"/>
      <c r="AC467" s="246"/>
      <c r="AD467" s="245"/>
      <c r="AE467" s="246"/>
      <c r="AF467" s="245"/>
      <c r="AG467" s="245"/>
      <c r="AH467" s="245"/>
      <c r="AI467" s="250"/>
      <c r="AJ467" s="250"/>
      <c r="AK467" s="250"/>
      <c r="AL467" s="250"/>
      <c r="AM467" s="482"/>
      <c r="AN467" s="250"/>
      <c r="AO467" s="250"/>
      <c r="AP467" s="250"/>
      <c r="AQ467" s="250"/>
      <c r="AR467" s="250"/>
      <c r="AS467" s="250"/>
      <c r="AT467" s="250"/>
      <c r="AU467" s="250"/>
      <c r="AV467" s="250"/>
      <c r="AW467" s="250"/>
      <c r="AX467" s="250"/>
      <c r="AY467" s="250"/>
      <c r="AZ467" s="252"/>
      <c r="BA467" s="482"/>
      <c r="BB467" s="567" t="str">
        <f t="shared" si="34"/>
        <v xml:space="preserve"> </v>
      </c>
      <c r="BC467" s="567" t="str">
        <f t="shared" ref="BC467:BC530" si="35">IF(OR(AG467=0,P467=0)," ",AN467/P467)</f>
        <v xml:space="preserve"> </v>
      </c>
      <c r="BD467" s="567" t="str">
        <f t="shared" ref="BD467:BD530" si="36">IF(OR(AG467&gt;5,AG467&lt;1)," ",AO467/AJ467)</f>
        <v xml:space="preserve"> </v>
      </c>
      <c r="BE467" s="567" t="str">
        <f t="shared" ref="BE467:BE530" si="37">IF(OR(AG467&gt;5,AG467&lt;1,P467=0)," ",AO467/P467)</f>
        <v xml:space="preserve"> </v>
      </c>
      <c r="BF467" s="82"/>
      <c r="BG467" s="318"/>
    </row>
    <row r="468" spans="1:59" s="87" customFormat="1" ht="12.75" x14ac:dyDescent="0.25">
      <c r="A468" s="370"/>
      <c r="B468" s="150">
        <f>Demografia!B467</f>
        <v>0</v>
      </c>
      <c r="C468" s="150">
        <f>Demografia!C467</f>
        <v>0</v>
      </c>
      <c r="D468" s="151">
        <f>Demografia!D467</f>
        <v>0</v>
      </c>
      <c r="E468" s="151">
        <f>Demografia!F467</f>
        <v>0</v>
      </c>
      <c r="F468" s="82"/>
      <c r="G468" s="242"/>
      <c r="H468" s="260"/>
      <c r="I468" s="261"/>
      <c r="J468" s="261"/>
      <c r="K468" s="260"/>
      <c r="L468" s="260"/>
      <c r="M468" s="261"/>
      <c r="N468" s="260"/>
      <c r="O468" s="244"/>
      <c r="P468" s="264"/>
      <c r="Q468" s="264"/>
      <c r="R468" s="264"/>
      <c r="S468" s="264"/>
      <c r="T468" s="264"/>
      <c r="U468" s="260"/>
      <c r="V468" s="242"/>
      <c r="W468" s="242"/>
      <c r="X468" s="82"/>
      <c r="Y468" s="260"/>
      <c r="Z468" s="153"/>
      <c r="AA468" s="82"/>
      <c r="AB468" s="244"/>
      <c r="AC468" s="244"/>
      <c r="AD468" s="260"/>
      <c r="AE468" s="244"/>
      <c r="AF468" s="260"/>
      <c r="AG468" s="260"/>
      <c r="AH468" s="260"/>
      <c r="AI468" s="249"/>
      <c r="AJ468" s="249"/>
      <c r="AK468" s="249"/>
      <c r="AL468" s="249"/>
      <c r="AM468" s="482"/>
      <c r="AN468" s="249"/>
      <c r="AO468" s="249"/>
      <c r="AP468" s="249"/>
      <c r="AQ468" s="249"/>
      <c r="AR468" s="249"/>
      <c r="AS468" s="249"/>
      <c r="AT468" s="249"/>
      <c r="AU468" s="249"/>
      <c r="AV468" s="249"/>
      <c r="AW468" s="249"/>
      <c r="AX468" s="249"/>
      <c r="AY468" s="249"/>
      <c r="AZ468" s="251"/>
      <c r="BA468" s="482"/>
      <c r="BB468" s="566" t="str">
        <f t="shared" si="34"/>
        <v xml:space="preserve"> </v>
      </c>
      <c r="BC468" s="566" t="str">
        <f t="shared" si="35"/>
        <v xml:space="preserve"> </v>
      </c>
      <c r="BD468" s="566" t="str">
        <f t="shared" si="36"/>
        <v xml:space="preserve"> </v>
      </c>
      <c r="BE468" s="566" t="str">
        <f t="shared" si="37"/>
        <v xml:space="preserve"> </v>
      </c>
      <c r="BF468" s="82"/>
      <c r="BG468" s="146"/>
    </row>
    <row r="469" spans="1:59" s="87" customFormat="1" ht="12.75" x14ac:dyDescent="0.25">
      <c r="A469" s="370"/>
      <c r="B469" s="366">
        <f>Demografia!B468</f>
        <v>0</v>
      </c>
      <c r="C469" s="366">
        <f>Demografia!C468</f>
        <v>0</v>
      </c>
      <c r="D469" s="367">
        <f>Demografia!D468</f>
        <v>0</v>
      </c>
      <c r="E469" s="367">
        <f>Demografia!F468</f>
        <v>0</v>
      </c>
      <c r="F469" s="82"/>
      <c r="G469" s="420"/>
      <c r="H469" s="245"/>
      <c r="I469" s="483"/>
      <c r="J469" s="483"/>
      <c r="K469" s="245"/>
      <c r="L469" s="245"/>
      <c r="M469" s="483"/>
      <c r="N469" s="245"/>
      <c r="O469" s="246"/>
      <c r="P469" s="266"/>
      <c r="Q469" s="266"/>
      <c r="R469" s="266"/>
      <c r="S469" s="266"/>
      <c r="T469" s="266"/>
      <c r="U469" s="245"/>
      <c r="V469" s="420"/>
      <c r="W469" s="420"/>
      <c r="X469" s="82"/>
      <c r="Y469" s="245"/>
      <c r="Z469" s="421"/>
      <c r="AA469" s="82"/>
      <c r="AB469" s="246"/>
      <c r="AC469" s="246"/>
      <c r="AD469" s="245"/>
      <c r="AE469" s="246"/>
      <c r="AF469" s="245"/>
      <c r="AG469" s="245"/>
      <c r="AH469" s="245"/>
      <c r="AI469" s="250"/>
      <c r="AJ469" s="250"/>
      <c r="AK469" s="250"/>
      <c r="AL469" s="250"/>
      <c r="AM469" s="482"/>
      <c r="AN469" s="250"/>
      <c r="AO469" s="250"/>
      <c r="AP469" s="250"/>
      <c r="AQ469" s="250"/>
      <c r="AR469" s="250"/>
      <c r="AS469" s="250"/>
      <c r="AT469" s="250"/>
      <c r="AU469" s="250"/>
      <c r="AV469" s="250"/>
      <c r="AW469" s="250"/>
      <c r="AX469" s="250"/>
      <c r="AY469" s="250"/>
      <c r="AZ469" s="252"/>
      <c r="BA469" s="482"/>
      <c r="BB469" s="567" t="str">
        <f t="shared" si="34"/>
        <v xml:space="preserve"> </v>
      </c>
      <c r="BC469" s="567" t="str">
        <f t="shared" si="35"/>
        <v xml:space="preserve"> </v>
      </c>
      <c r="BD469" s="567" t="str">
        <f t="shared" si="36"/>
        <v xml:space="preserve"> </v>
      </c>
      <c r="BE469" s="567" t="str">
        <f t="shared" si="37"/>
        <v xml:space="preserve"> </v>
      </c>
      <c r="BF469" s="82"/>
      <c r="BG469" s="318"/>
    </row>
    <row r="470" spans="1:59" s="87" customFormat="1" ht="12.75" x14ac:dyDescent="0.25">
      <c r="A470" s="370"/>
      <c r="B470" s="150">
        <f>Demografia!B469</f>
        <v>0</v>
      </c>
      <c r="C470" s="150">
        <f>Demografia!C469</f>
        <v>0</v>
      </c>
      <c r="D470" s="151">
        <f>Demografia!D469</f>
        <v>0</v>
      </c>
      <c r="E470" s="151">
        <f>Demografia!F469</f>
        <v>0</v>
      </c>
      <c r="F470" s="82"/>
      <c r="G470" s="242"/>
      <c r="H470" s="260"/>
      <c r="I470" s="261"/>
      <c r="J470" s="261"/>
      <c r="K470" s="260"/>
      <c r="L470" s="260"/>
      <c r="M470" s="261"/>
      <c r="N470" s="260"/>
      <c r="O470" s="244"/>
      <c r="P470" s="264"/>
      <c r="Q470" s="264"/>
      <c r="R470" s="264"/>
      <c r="S470" s="264"/>
      <c r="T470" s="264"/>
      <c r="U470" s="260"/>
      <c r="V470" s="242"/>
      <c r="W470" s="242"/>
      <c r="X470" s="82"/>
      <c r="Y470" s="260"/>
      <c r="Z470" s="153"/>
      <c r="AA470" s="82"/>
      <c r="AB470" s="244"/>
      <c r="AC470" s="244"/>
      <c r="AD470" s="260"/>
      <c r="AE470" s="244"/>
      <c r="AF470" s="260"/>
      <c r="AG470" s="260"/>
      <c r="AH470" s="260"/>
      <c r="AI470" s="249"/>
      <c r="AJ470" s="249"/>
      <c r="AK470" s="249"/>
      <c r="AL470" s="249"/>
      <c r="AM470" s="482"/>
      <c r="AN470" s="249"/>
      <c r="AO470" s="249"/>
      <c r="AP470" s="249"/>
      <c r="AQ470" s="249"/>
      <c r="AR470" s="249"/>
      <c r="AS470" s="249"/>
      <c r="AT470" s="249"/>
      <c r="AU470" s="249"/>
      <c r="AV470" s="249"/>
      <c r="AW470" s="249"/>
      <c r="AX470" s="249"/>
      <c r="AY470" s="249"/>
      <c r="AZ470" s="251"/>
      <c r="BA470" s="482"/>
      <c r="BB470" s="566" t="str">
        <f t="shared" si="34"/>
        <v xml:space="preserve"> </v>
      </c>
      <c r="BC470" s="566" t="str">
        <f t="shared" si="35"/>
        <v xml:space="preserve"> </v>
      </c>
      <c r="BD470" s="566" t="str">
        <f t="shared" si="36"/>
        <v xml:space="preserve"> </v>
      </c>
      <c r="BE470" s="566" t="str">
        <f t="shared" si="37"/>
        <v xml:space="preserve"> </v>
      </c>
      <c r="BF470" s="82"/>
      <c r="BG470" s="146"/>
    </row>
    <row r="471" spans="1:59" s="87" customFormat="1" ht="12.75" x14ac:dyDescent="0.25">
      <c r="A471" s="370"/>
      <c r="B471" s="366">
        <f>Demografia!B470</f>
        <v>0</v>
      </c>
      <c r="C471" s="366">
        <f>Demografia!C470</f>
        <v>0</v>
      </c>
      <c r="D471" s="367">
        <f>Demografia!D470</f>
        <v>0</v>
      </c>
      <c r="E471" s="367">
        <f>Demografia!F470</f>
        <v>0</v>
      </c>
      <c r="F471" s="82"/>
      <c r="G471" s="420"/>
      <c r="H471" s="245"/>
      <c r="I471" s="483"/>
      <c r="J471" s="483"/>
      <c r="K471" s="245"/>
      <c r="L471" s="245"/>
      <c r="M471" s="483"/>
      <c r="N471" s="245"/>
      <c r="O471" s="246"/>
      <c r="P471" s="266"/>
      <c r="Q471" s="266"/>
      <c r="R471" s="266"/>
      <c r="S471" s="266"/>
      <c r="T471" s="266"/>
      <c r="U471" s="245"/>
      <c r="V471" s="420"/>
      <c r="W471" s="420"/>
      <c r="X471" s="82"/>
      <c r="Y471" s="245"/>
      <c r="Z471" s="421"/>
      <c r="AA471" s="82"/>
      <c r="AB471" s="246"/>
      <c r="AC471" s="246"/>
      <c r="AD471" s="245"/>
      <c r="AE471" s="246"/>
      <c r="AF471" s="245"/>
      <c r="AG471" s="245"/>
      <c r="AH471" s="245"/>
      <c r="AI471" s="250"/>
      <c r="AJ471" s="250"/>
      <c r="AK471" s="250"/>
      <c r="AL471" s="250"/>
      <c r="AM471" s="482"/>
      <c r="AN471" s="250"/>
      <c r="AO471" s="250"/>
      <c r="AP471" s="250"/>
      <c r="AQ471" s="250"/>
      <c r="AR471" s="250"/>
      <c r="AS471" s="250"/>
      <c r="AT471" s="250"/>
      <c r="AU471" s="250"/>
      <c r="AV471" s="250"/>
      <c r="AW471" s="250"/>
      <c r="AX471" s="250"/>
      <c r="AY471" s="250"/>
      <c r="AZ471" s="252"/>
      <c r="BA471" s="482"/>
      <c r="BB471" s="567" t="str">
        <f t="shared" si="34"/>
        <v xml:space="preserve"> </v>
      </c>
      <c r="BC471" s="567" t="str">
        <f t="shared" si="35"/>
        <v xml:space="preserve"> </v>
      </c>
      <c r="BD471" s="567" t="str">
        <f t="shared" si="36"/>
        <v xml:space="preserve"> </v>
      </c>
      <c r="BE471" s="567" t="str">
        <f t="shared" si="37"/>
        <v xml:space="preserve"> </v>
      </c>
      <c r="BF471" s="82"/>
      <c r="BG471" s="318"/>
    </row>
    <row r="472" spans="1:59" s="87" customFormat="1" ht="12.75" x14ac:dyDescent="0.25">
      <c r="A472" s="370"/>
      <c r="B472" s="150">
        <f>Demografia!B471</f>
        <v>0</v>
      </c>
      <c r="C472" s="150">
        <f>Demografia!C471</f>
        <v>0</v>
      </c>
      <c r="D472" s="151">
        <f>Demografia!D471</f>
        <v>0</v>
      </c>
      <c r="E472" s="151">
        <f>Demografia!F471</f>
        <v>0</v>
      </c>
      <c r="F472" s="82"/>
      <c r="G472" s="242"/>
      <c r="H472" s="260"/>
      <c r="I472" s="261"/>
      <c r="J472" s="261"/>
      <c r="K472" s="260"/>
      <c r="L472" s="260"/>
      <c r="M472" s="261"/>
      <c r="N472" s="260"/>
      <c r="O472" s="244"/>
      <c r="P472" s="264"/>
      <c r="Q472" s="264"/>
      <c r="R472" s="264"/>
      <c r="S472" s="264"/>
      <c r="T472" s="264"/>
      <c r="U472" s="260"/>
      <c r="V472" s="242"/>
      <c r="W472" s="242"/>
      <c r="X472" s="82"/>
      <c r="Y472" s="260"/>
      <c r="Z472" s="153"/>
      <c r="AA472" s="82"/>
      <c r="AB472" s="244"/>
      <c r="AC472" s="244"/>
      <c r="AD472" s="260"/>
      <c r="AE472" s="244"/>
      <c r="AF472" s="260"/>
      <c r="AG472" s="260"/>
      <c r="AH472" s="260"/>
      <c r="AI472" s="249"/>
      <c r="AJ472" s="249"/>
      <c r="AK472" s="249"/>
      <c r="AL472" s="249"/>
      <c r="AM472" s="482"/>
      <c r="AN472" s="249"/>
      <c r="AO472" s="249"/>
      <c r="AP472" s="249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51"/>
      <c r="BA472" s="482"/>
      <c r="BB472" s="566" t="str">
        <f t="shared" si="34"/>
        <v xml:space="preserve"> </v>
      </c>
      <c r="BC472" s="566" t="str">
        <f t="shared" si="35"/>
        <v xml:space="preserve"> </v>
      </c>
      <c r="BD472" s="566" t="str">
        <f t="shared" si="36"/>
        <v xml:space="preserve"> </v>
      </c>
      <c r="BE472" s="566" t="str">
        <f t="shared" si="37"/>
        <v xml:space="preserve"> </v>
      </c>
      <c r="BF472" s="82"/>
      <c r="BG472" s="146"/>
    </row>
    <row r="473" spans="1:59" s="87" customFormat="1" ht="12.75" x14ac:dyDescent="0.25">
      <c r="A473" s="370"/>
      <c r="B473" s="366">
        <f>Demografia!B472</f>
        <v>0</v>
      </c>
      <c r="C473" s="366">
        <f>Demografia!C472</f>
        <v>0</v>
      </c>
      <c r="D473" s="367">
        <f>Demografia!D472</f>
        <v>0</v>
      </c>
      <c r="E473" s="367">
        <f>Demografia!F472</f>
        <v>0</v>
      </c>
      <c r="F473" s="82"/>
      <c r="G473" s="420"/>
      <c r="H473" s="245"/>
      <c r="I473" s="483"/>
      <c r="J473" s="483"/>
      <c r="K473" s="245"/>
      <c r="L473" s="245"/>
      <c r="M473" s="483"/>
      <c r="N473" s="245"/>
      <c r="O473" s="246"/>
      <c r="P473" s="266"/>
      <c r="Q473" s="266"/>
      <c r="R473" s="266"/>
      <c r="S473" s="266"/>
      <c r="T473" s="266"/>
      <c r="U473" s="245"/>
      <c r="V473" s="420"/>
      <c r="W473" s="420"/>
      <c r="X473" s="82"/>
      <c r="Y473" s="245"/>
      <c r="Z473" s="421"/>
      <c r="AA473" s="82"/>
      <c r="AB473" s="246"/>
      <c r="AC473" s="246"/>
      <c r="AD473" s="245"/>
      <c r="AE473" s="246"/>
      <c r="AF473" s="245"/>
      <c r="AG473" s="245"/>
      <c r="AH473" s="245"/>
      <c r="AI473" s="250"/>
      <c r="AJ473" s="250"/>
      <c r="AK473" s="250"/>
      <c r="AL473" s="250"/>
      <c r="AM473" s="482"/>
      <c r="AN473" s="250"/>
      <c r="AO473" s="250"/>
      <c r="AP473" s="250"/>
      <c r="AQ473" s="250"/>
      <c r="AR473" s="250"/>
      <c r="AS473" s="250"/>
      <c r="AT473" s="250"/>
      <c r="AU473" s="250"/>
      <c r="AV473" s="250"/>
      <c r="AW473" s="250"/>
      <c r="AX473" s="250"/>
      <c r="AY473" s="250"/>
      <c r="AZ473" s="252"/>
      <c r="BA473" s="482"/>
      <c r="BB473" s="567" t="str">
        <f t="shared" si="34"/>
        <v xml:space="preserve"> </v>
      </c>
      <c r="BC473" s="567" t="str">
        <f t="shared" si="35"/>
        <v xml:space="preserve"> </v>
      </c>
      <c r="BD473" s="567" t="str">
        <f t="shared" si="36"/>
        <v xml:space="preserve"> </v>
      </c>
      <c r="BE473" s="567" t="str">
        <f t="shared" si="37"/>
        <v xml:space="preserve"> </v>
      </c>
      <c r="BF473" s="82"/>
      <c r="BG473" s="318"/>
    </row>
    <row r="474" spans="1:59" s="87" customFormat="1" ht="12.75" x14ac:dyDescent="0.25">
      <c r="A474" s="370"/>
      <c r="B474" s="150">
        <f>Demografia!B473</f>
        <v>0</v>
      </c>
      <c r="C474" s="150">
        <f>Demografia!C473</f>
        <v>0</v>
      </c>
      <c r="D474" s="151">
        <f>Demografia!D473</f>
        <v>0</v>
      </c>
      <c r="E474" s="151">
        <f>Demografia!F473</f>
        <v>0</v>
      </c>
      <c r="F474" s="82"/>
      <c r="G474" s="242"/>
      <c r="H474" s="260"/>
      <c r="I474" s="261"/>
      <c r="J474" s="261"/>
      <c r="K474" s="260"/>
      <c r="L474" s="260"/>
      <c r="M474" s="261"/>
      <c r="N474" s="260"/>
      <c r="O474" s="244"/>
      <c r="P474" s="264"/>
      <c r="Q474" s="264"/>
      <c r="R474" s="264"/>
      <c r="S474" s="264"/>
      <c r="T474" s="264"/>
      <c r="U474" s="260"/>
      <c r="V474" s="242"/>
      <c r="W474" s="242"/>
      <c r="X474" s="82"/>
      <c r="Y474" s="260"/>
      <c r="Z474" s="153"/>
      <c r="AA474" s="82"/>
      <c r="AB474" s="244"/>
      <c r="AC474" s="244"/>
      <c r="AD474" s="260"/>
      <c r="AE474" s="244"/>
      <c r="AF474" s="260"/>
      <c r="AG474" s="260"/>
      <c r="AH474" s="260"/>
      <c r="AI474" s="249"/>
      <c r="AJ474" s="249"/>
      <c r="AK474" s="249"/>
      <c r="AL474" s="249"/>
      <c r="AM474" s="482"/>
      <c r="AN474" s="249"/>
      <c r="AO474" s="249"/>
      <c r="AP474" s="249"/>
      <c r="AQ474" s="249"/>
      <c r="AR474" s="249"/>
      <c r="AS474" s="249"/>
      <c r="AT474" s="249"/>
      <c r="AU474" s="249"/>
      <c r="AV474" s="249"/>
      <c r="AW474" s="249"/>
      <c r="AX474" s="249"/>
      <c r="AY474" s="249"/>
      <c r="AZ474" s="251"/>
      <c r="BA474" s="482"/>
      <c r="BB474" s="566" t="str">
        <f t="shared" si="34"/>
        <v xml:space="preserve"> </v>
      </c>
      <c r="BC474" s="566" t="str">
        <f t="shared" si="35"/>
        <v xml:space="preserve"> </v>
      </c>
      <c r="BD474" s="566" t="str">
        <f t="shared" si="36"/>
        <v xml:space="preserve"> </v>
      </c>
      <c r="BE474" s="566" t="str">
        <f t="shared" si="37"/>
        <v xml:space="preserve"> </v>
      </c>
      <c r="BF474" s="82"/>
      <c r="BG474" s="146"/>
    </row>
    <row r="475" spans="1:59" s="87" customFormat="1" ht="12.75" x14ac:dyDescent="0.25">
      <c r="A475" s="370"/>
      <c r="B475" s="366">
        <f>Demografia!B474</f>
        <v>0</v>
      </c>
      <c r="C475" s="366">
        <f>Demografia!C474</f>
        <v>0</v>
      </c>
      <c r="D475" s="367">
        <f>Demografia!D474</f>
        <v>0</v>
      </c>
      <c r="E475" s="367">
        <f>Demografia!F474</f>
        <v>0</v>
      </c>
      <c r="F475" s="82"/>
      <c r="G475" s="420"/>
      <c r="H475" s="245"/>
      <c r="I475" s="483"/>
      <c r="J475" s="483"/>
      <c r="K475" s="245"/>
      <c r="L475" s="245"/>
      <c r="M475" s="483"/>
      <c r="N475" s="245"/>
      <c r="O475" s="246"/>
      <c r="P475" s="266"/>
      <c r="Q475" s="266"/>
      <c r="R475" s="266"/>
      <c r="S475" s="266"/>
      <c r="T475" s="266"/>
      <c r="U475" s="245"/>
      <c r="V475" s="420"/>
      <c r="W475" s="420"/>
      <c r="X475" s="82"/>
      <c r="Y475" s="245"/>
      <c r="Z475" s="421"/>
      <c r="AA475" s="82"/>
      <c r="AB475" s="246"/>
      <c r="AC475" s="246"/>
      <c r="AD475" s="245"/>
      <c r="AE475" s="246"/>
      <c r="AF475" s="245"/>
      <c r="AG475" s="245"/>
      <c r="AH475" s="245"/>
      <c r="AI475" s="250"/>
      <c r="AJ475" s="250"/>
      <c r="AK475" s="250"/>
      <c r="AL475" s="250"/>
      <c r="AM475" s="482"/>
      <c r="AN475" s="250"/>
      <c r="AO475" s="250"/>
      <c r="AP475" s="250"/>
      <c r="AQ475" s="250"/>
      <c r="AR475" s="250"/>
      <c r="AS475" s="250"/>
      <c r="AT475" s="250"/>
      <c r="AU475" s="250"/>
      <c r="AV475" s="250"/>
      <c r="AW475" s="250"/>
      <c r="AX475" s="250"/>
      <c r="AY475" s="250"/>
      <c r="AZ475" s="252"/>
      <c r="BA475" s="482"/>
      <c r="BB475" s="567" t="str">
        <f t="shared" si="34"/>
        <v xml:space="preserve"> </v>
      </c>
      <c r="BC475" s="567" t="str">
        <f t="shared" si="35"/>
        <v xml:space="preserve"> </v>
      </c>
      <c r="BD475" s="567" t="str">
        <f t="shared" si="36"/>
        <v xml:space="preserve"> </v>
      </c>
      <c r="BE475" s="567" t="str">
        <f t="shared" si="37"/>
        <v xml:space="preserve"> </v>
      </c>
      <c r="BF475" s="82"/>
      <c r="BG475" s="318"/>
    </row>
    <row r="476" spans="1:59" s="87" customFormat="1" ht="12.75" x14ac:dyDescent="0.25">
      <c r="A476" s="370"/>
      <c r="B476" s="150">
        <f>Demografia!B475</f>
        <v>0</v>
      </c>
      <c r="C476" s="150">
        <f>Demografia!C475</f>
        <v>0</v>
      </c>
      <c r="D476" s="151">
        <f>Demografia!D475</f>
        <v>0</v>
      </c>
      <c r="E476" s="151">
        <f>Demografia!F475</f>
        <v>0</v>
      </c>
      <c r="F476" s="82"/>
      <c r="G476" s="242"/>
      <c r="H476" s="260"/>
      <c r="I476" s="261"/>
      <c r="J476" s="261"/>
      <c r="K476" s="260"/>
      <c r="L476" s="260"/>
      <c r="M476" s="261"/>
      <c r="N476" s="260"/>
      <c r="O476" s="244"/>
      <c r="P476" s="264"/>
      <c r="Q476" s="264"/>
      <c r="R476" s="264"/>
      <c r="S476" s="264"/>
      <c r="T476" s="264"/>
      <c r="U476" s="260"/>
      <c r="V476" s="242"/>
      <c r="W476" s="242"/>
      <c r="X476" s="82"/>
      <c r="Y476" s="260"/>
      <c r="Z476" s="153"/>
      <c r="AA476" s="82"/>
      <c r="AB476" s="244"/>
      <c r="AC476" s="244"/>
      <c r="AD476" s="260"/>
      <c r="AE476" s="244"/>
      <c r="AF476" s="260"/>
      <c r="AG476" s="260"/>
      <c r="AH476" s="260"/>
      <c r="AI476" s="249"/>
      <c r="AJ476" s="249"/>
      <c r="AK476" s="249"/>
      <c r="AL476" s="249"/>
      <c r="AM476" s="482"/>
      <c r="AN476" s="249"/>
      <c r="AO476" s="249"/>
      <c r="AP476" s="249"/>
      <c r="AQ476" s="249"/>
      <c r="AR476" s="249"/>
      <c r="AS476" s="249"/>
      <c r="AT476" s="249"/>
      <c r="AU476" s="249"/>
      <c r="AV476" s="249"/>
      <c r="AW476" s="249"/>
      <c r="AX476" s="249"/>
      <c r="AY476" s="249"/>
      <c r="AZ476" s="251"/>
      <c r="BA476" s="482"/>
      <c r="BB476" s="566" t="str">
        <f t="shared" si="34"/>
        <v xml:space="preserve"> </v>
      </c>
      <c r="BC476" s="566" t="str">
        <f t="shared" si="35"/>
        <v xml:space="preserve"> </v>
      </c>
      <c r="BD476" s="566" t="str">
        <f t="shared" si="36"/>
        <v xml:space="preserve"> </v>
      </c>
      <c r="BE476" s="566" t="str">
        <f t="shared" si="37"/>
        <v xml:space="preserve"> </v>
      </c>
      <c r="BF476" s="82"/>
      <c r="BG476" s="146"/>
    </row>
    <row r="477" spans="1:59" s="87" customFormat="1" ht="12.75" x14ac:dyDescent="0.25">
      <c r="A477" s="370"/>
      <c r="B477" s="366">
        <f>Demografia!B476</f>
        <v>0</v>
      </c>
      <c r="C477" s="366">
        <f>Demografia!C476</f>
        <v>0</v>
      </c>
      <c r="D477" s="367">
        <f>Demografia!D476</f>
        <v>0</v>
      </c>
      <c r="E477" s="367">
        <f>Demografia!F476</f>
        <v>0</v>
      </c>
      <c r="F477" s="82"/>
      <c r="G477" s="420"/>
      <c r="H477" s="245"/>
      <c r="I477" s="483"/>
      <c r="J477" s="483"/>
      <c r="K477" s="245"/>
      <c r="L477" s="245"/>
      <c r="M477" s="483"/>
      <c r="N477" s="245"/>
      <c r="O477" s="246"/>
      <c r="P477" s="266"/>
      <c r="Q477" s="266"/>
      <c r="R477" s="266"/>
      <c r="S477" s="266"/>
      <c r="T477" s="266"/>
      <c r="U477" s="245"/>
      <c r="V477" s="420"/>
      <c r="W477" s="420"/>
      <c r="X477" s="82"/>
      <c r="Y477" s="245"/>
      <c r="Z477" s="421"/>
      <c r="AA477" s="82"/>
      <c r="AB477" s="246"/>
      <c r="AC477" s="246"/>
      <c r="AD477" s="245"/>
      <c r="AE477" s="246"/>
      <c r="AF477" s="245"/>
      <c r="AG477" s="245"/>
      <c r="AH477" s="245"/>
      <c r="AI477" s="250"/>
      <c r="AJ477" s="250"/>
      <c r="AK477" s="250"/>
      <c r="AL477" s="250"/>
      <c r="AM477" s="482"/>
      <c r="AN477" s="250"/>
      <c r="AO477" s="250"/>
      <c r="AP477" s="250"/>
      <c r="AQ477" s="250"/>
      <c r="AR477" s="250"/>
      <c r="AS477" s="250"/>
      <c r="AT477" s="250"/>
      <c r="AU477" s="250"/>
      <c r="AV477" s="250"/>
      <c r="AW477" s="250"/>
      <c r="AX477" s="250"/>
      <c r="AY477" s="250"/>
      <c r="AZ477" s="252"/>
      <c r="BA477" s="482"/>
      <c r="BB477" s="567" t="str">
        <f t="shared" si="34"/>
        <v xml:space="preserve"> </v>
      </c>
      <c r="BC477" s="567" t="str">
        <f t="shared" si="35"/>
        <v xml:space="preserve"> </v>
      </c>
      <c r="BD477" s="567" t="str">
        <f t="shared" si="36"/>
        <v xml:space="preserve"> </v>
      </c>
      <c r="BE477" s="567" t="str">
        <f t="shared" si="37"/>
        <v xml:space="preserve"> </v>
      </c>
      <c r="BF477" s="82"/>
      <c r="BG477" s="318"/>
    </row>
    <row r="478" spans="1:59" s="87" customFormat="1" ht="12.75" x14ac:dyDescent="0.25">
      <c r="A478" s="370"/>
      <c r="B478" s="150">
        <f>Demografia!B477</f>
        <v>0</v>
      </c>
      <c r="C478" s="150">
        <f>Demografia!C477</f>
        <v>0</v>
      </c>
      <c r="D478" s="151">
        <f>Demografia!D477</f>
        <v>0</v>
      </c>
      <c r="E478" s="151">
        <f>Demografia!F477</f>
        <v>0</v>
      </c>
      <c r="F478" s="82"/>
      <c r="G478" s="242"/>
      <c r="H478" s="260"/>
      <c r="I478" s="261"/>
      <c r="J478" s="261"/>
      <c r="K478" s="260"/>
      <c r="L478" s="260"/>
      <c r="M478" s="261"/>
      <c r="N478" s="260"/>
      <c r="O478" s="244"/>
      <c r="P478" s="264"/>
      <c r="Q478" s="264"/>
      <c r="R478" s="264"/>
      <c r="S478" s="264"/>
      <c r="T478" s="264"/>
      <c r="U478" s="260"/>
      <c r="V478" s="242"/>
      <c r="W478" s="242"/>
      <c r="X478" s="82"/>
      <c r="Y478" s="260"/>
      <c r="Z478" s="153"/>
      <c r="AA478" s="82"/>
      <c r="AB478" s="244"/>
      <c r="AC478" s="244"/>
      <c r="AD478" s="260"/>
      <c r="AE478" s="244"/>
      <c r="AF478" s="260"/>
      <c r="AG478" s="260"/>
      <c r="AH478" s="260"/>
      <c r="AI478" s="249"/>
      <c r="AJ478" s="249"/>
      <c r="AK478" s="249"/>
      <c r="AL478" s="249"/>
      <c r="AM478" s="482"/>
      <c r="AN478" s="249"/>
      <c r="AO478" s="249"/>
      <c r="AP478" s="249"/>
      <c r="AQ478" s="249"/>
      <c r="AR478" s="249"/>
      <c r="AS478" s="249"/>
      <c r="AT478" s="249"/>
      <c r="AU478" s="249"/>
      <c r="AV478" s="249"/>
      <c r="AW478" s="249"/>
      <c r="AX478" s="249"/>
      <c r="AY478" s="249"/>
      <c r="AZ478" s="251"/>
      <c r="BA478" s="482"/>
      <c r="BB478" s="566" t="str">
        <f t="shared" si="34"/>
        <v xml:space="preserve"> </v>
      </c>
      <c r="BC478" s="566" t="str">
        <f t="shared" si="35"/>
        <v xml:space="preserve"> </v>
      </c>
      <c r="BD478" s="566" t="str">
        <f t="shared" si="36"/>
        <v xml:space="preserve"> </v>
      </c>
      <c r="BE478" s="566" t="str">
        <f t="shared" si="37"/>
        <v xml:space="preserve"> </v>
      </c>
      <c r="BF478" s="82"/>
      <c r="BG478" s="146"/>
    </row>
    <row r="479" spans="1:59" s="87" customFormat="1" ht="12.75" x14ac:dyDescent="0.25">
      <c r="A479" s="370"/>
      <c r="B479" s="366">
        <f>Demografia!B478</f>
        <v>0</v>
      </c>
      <c r="C479" s="366">
        <f>Demografia!C478</f>
        <v>0</v>
      </c>
      <c r="D479" s="367">
        <f>Demografia!D478</f>
        <v>0</v>
      </c>
      <c r="E479" s="367">
        <f>Demografia!F478</f>
        <v>0</v>
      </c>
      <c r="F479" s="82"/>
      <c r="G479" s="420"/>
      <c r="H479" s="245"/>
      <c r="I479" s="483"/>
      <c r="J479" s="483"/>
      <c r="K479" s="245"/>
      <c r="L479" s="245"/>
      <c r="M479" s="483"/>
      <c r="N479" s="245"/>
      <c r="O479" s="246"/>
      <c r="P479" s="266"/>
      <c r="Q479" s="266"/>
      <c r="R479" s="266"/>
      <c r="S479" s="266"/>
      <c r="T479" s="266"/>
      <c r="U479" s="245"/>
      <c r="V479" s="420"/>
      <c r="W479" s="420"/>
      <c r="X479" s="82"/>
      <c r="Y479" s="245"/>
      <c r="Z479" s="421"/>
      <c r="AA479" s="82"/>
      <c r="AB479" s="246"/>
      <c r="AC479" s="246"/>
      <c r="AD479" s="245"/>
      <c r="AE479" s="246"/>
      <c r="AF479" s="245"/>
      <c r="AG479" s="245"/>
      <c r="AH479" s="245"/>
      <c r="AI479" s="250"/>
      <c r="AJ479" s="250"/>
      <c r="AK479" s="250"/>
      <c r="AL479" s="250"/>
      <c r="AM479" s="482"/>
      <c r="AN479" s="250"/>
      <c r="AO479" s="250"/>
      <c r="AP479" s="250"/>
      <c r="AQ479" s="250"/>
      <c r="AR479" s="250"/>
      <c r="AS479" s="250"/>
      <c r="AT479" s="250"/>
      <c r="AU479" s="250"/>
      <c r="AV479" s="250"/>
      <c r="AW479" s="250"/>
      <c r="AX479" s="250"/>
      <c r="AY479" s="250"/>
      <c r="AZ479" s="252"/>
      <c r="BA479" s="482"/>
      <c r="BB479" s="567" t="str">
        <f t="shared" si="34"/>
        <v xml:space="preserve"> </v>
      </c>
      <c r="BC479" s="567" t="str">
        <f t="shared" si="35"/>
        <v xml:space="preserve"> </v>
      </c>
      <c r="BD479" s="567" t="str">
        <f t="shared" si="36"/>
        <v xml:space="preserve"> </v>
      </c>
      <c r="BE479" s="567" t="str">
        <f t="shared" si="37"/>
        <v xml:space="preserve"> </v>
      </c>
      <c r="BF479" s="82"/>
      <c r="BG479" s="318"/>
    </row>
    <row r="480" spans="1:59" s="87" customFormat="1" ht="12.75" x14ac:dyDescent="0.25">
      <c r="A480" s="370"/>
      <c r="B480" s="150">
        <f>Demografia!B479</f>
        <v>0</v>
      </c>
      <c r="C480" s="150">
        <f>Demografia!C479</f>
        <v>0</v>
      </c>
      <c r="D480" s="151">
        <f>Demografia!D479</f>
        <v>0</v>
      </c>
      <c r="E480" s="151">
        <f>Demografia!F479</f>
        <v>0</v>
      </c>
      <c r="F480" s="82"/>
      <c r="G480" s="242"/>
      <c r="H480" s="260"/>
      <c r="I480" s="261"/>
      <c r="J480" s="261"/>
      <c r="K480" s="260"/>
      <c r="L480" s="260"/>
      <c r="M480" s="261"/>
      <c r="N480" s="260"/>
      <c r="O480" s="244"/>
      <c r="P480" s="264"/>
      <c r="Q480" s="264"/>
      <c r="R480" s="264"/>
      <c r="S480" s="264"/>
      <c r="T480" s="264"/>
      <c r="U480" s="260"/>
      <c r="V480" s="242"/>
      <c r="W480" s="242"/>
      <c r="X480" s="82"/>
      <c r="Y480" s="260"/>
      <c r="Z480" s="153"/>
      <c r="AA480" s="82"/>
      <c r="AB480" s="244"/>
      <c r="AC480" s="244"/>
      <c r="AD480" s="260"/>
      <c r="AE480" s="244"/>
      <c r="AF480" s="260"/>
      <c r="AG480" s="260"/>
      <c r="AH480" s="260"/>
      <c r="AI480" s="249"/>
      <c r="AJ480" s="249"/>
      <c r="AK480" s="249"/>
      <c r="AL480" s="249"/>
      <c r="AM480" s="482"/>
      <c r="AN480" s="249"/>
      <c r="AO480" s="249"/>
      <c r="AP480" s="249"/>
      <c r="AQ480" s="249"/>
      <c r="AR480" s="249"/>
      <c r="AS480" s="249"/>
      <c r="AT480" s="249"/>
      <c r="AU480" s="249"/>
      <c r="AV480" s="249"/>
      <c r="AW480" s="249"/>
      <c r="AX480" s="249"/>
      <c r="AY480" s="249"/>
      <c r="AZ480" s="251"/>
      <c r="BA480" s="482"/>
      <c r="BB480" s="566" t="str">
        <f t="shared" si="34"/>
        <v xml:space="preserve"> </v>
      </c>
      <c r="BC480" s="566" t="str">
        <f t="shared" si="35"/>
        <v xml:space="preserve"> </v>
      </c>
      <c r="BD480" s="566" t="str">
        <f t="shared" si="36"/>
        <v xml:space="preserve"> </v>
      </c>
      <c r="BE480" s="566" t="str">
        <f t="shared" si="37"/>
        <v xml:space="preserve"> </v>
      </c>
      <c r="BF480" s="82"/>
      <c r="BG480" s="146"/>
    </row>
    <row r="481" spans="1:59" s="87" customFormat="1" ht="12.75" x14ac:dyDescent="0.25">
      <c r="A481" s="370"/>
      <c r="B481" s="366">
        <f>Demografia!B480</f>
        <v>0</v>
      </c>
      <c r="C481" s="366">
        <f>Demografia!C480</f>
        <v>0</v>
      </c>
      <c r="D481" s="367">
        <f>Demografia!D480</f>
        <v>0</v>
      </c>
      <c r="E481" s="367">
        <f>Demografia!F480</f>
        <v>0</v>
      </c>
      <c r="F481" s="82"/>
      <c r="G481" s="420"/>
      <c r="H481" s="245"/>
      <c r="I481" s="483"/>
      <c r="J481" s="483"/>
      <c r="K481" s="245"/>
      <c r="L481" s="245"/>
      <c r="M481" s="483"/>
      <c r="N481" s="245"/>
      <c r="O481" s="246"/>
      <c r="P481" s="266"/>
      <c r="Q481" s="266"/>
      <c r="R481" s="266"/>
      <c r="S481" s="266"/>
      <c r="T481" s="266"/>
      <c r="U481" s="245"/>
      <c r="V481" s="420"/>
      <c r="W481" s="420"/>
      <c r="X481" s="82"/>
      <c r="Y481" s="245"/>
      <c r="Z481" s="421"/>
      <c r="AA481" s="82"/>
      <c r="AB481" s="246"/>
      <c r="AC481" s="246"/>
      <c r="AD481" s="245"/>
      <c r="AE481" s="246"/>
      <c r="AF481" s="245"/>
      <c r="AG481" s="245"/>
      <c r="AH481" s="245"/>
      <c r="AI481" s="250"/>
      <c r="AJ481" s="250"/>
      <c r="AK481" s="250"/>
      <c r="AL481" s="250"/>
      <c r="AM481" s="482"/>
      <c r="AN481" s="250"/>
      <c r="AO481" s="250"/>
      <c r="AP481" s="250"/>
      <c r="AQ481" s="250"/>
      <c r="AR481" s="250"/>
      <c r="AS481" s="250"/>
      <c r="AT481" s="250"/>
      <c r="AU481" s="250"/>
      <c r="AV481" s="250"/>
      <c r="AW481" s="250"/>
      <c r="AX481" s="250"/>
      <c r="AY481" s="250"/>
      <c r="AZ481" s="252"/>
      <c r="BA481" s="482"/>
      <c r="BB481" s="567" t="str">
        <f t="shared" si="34"/>
        <v xml:space="preserve"> </v>
      </c>
      <c r="BC481" s="567" t="str">
        <f t="shared" si="35"/>
        <v xml:space="preserve"> </v>
      </c>
      <c r="BD481" s="567" t="str">
        <f t="shared" si="36"/>
        <v xml:space="preserve"> </v>
      </c>
      <c r="BE481" s="567" t="str">
        <f t="shared" si="37"/>
        <v xml:space="preserve"> </v>
      </c>
      <c r="BF481" s="82"/>
      <c r="BG481" s="318"/>
    </row>
    <row r="482" spans="1:59" s="87" customFormat="1" ht="12.75" x14ac:dyDescent="0.25">
      <c r="A482" s="370"/>
      <c r="B482" s="150">
        <f>Demografia!B481</f>
        <v>0</v>
      </c>
      <c r="C482" s="150">
        <f>Demografia!C481</f>
        <v>0</v>
      </c>
      <c r="D482" s="151">
        <f>Demografia!D481</f>
        <v>0</v>
      </c>
      <c r="E482" s="151">
        <f>Demografia!F481</f>
        <v>0</v>
      </c>
      <c r="F482" s="82"/>
      <c r="G482" s="242"/>
      <c r="H482" s="260"/>
      <c r="I482" s="261"/>
      <c r="J482" s="261"/>
      <c r="K482" s="260"/>
      <c r="L482" s="260"/>
      <c r="M482" s="261"/>
      <c r="N482" s="260"/>
      <c r="O482" s="244"/>
      <c r="P482" s="264"/>
      <c r="Q482" s="264"/>
      <c r="R482" s="264"/>
      <c r="S482" s="264"/>
      <c r="T482" s="264"/>
      <c r="U482" s="260"/>
      <c r="V482" s="242"/>
      <c r="W482" s="242"/>
      <c r="X482" s="82"/>
      <c r="Y482" s="260"/>
      <c r="Z482" s="153"/>
      <c r="AA482" s="82"/>
      <c r="AB482" s="244"/>
      <c r="AC482" s="244"/>
      <c r="AD482" s="260"/>
      <c r="AE482" s="244"/>
      <c r="AF482" s="260"/>
      <c r="AG482" s="260"/>
      <c r="AH482" s="260"/>
      <c r="AI482" s="249"/>
      <c r="AJ482" s="249"/>
      <c r="AK482" s="249"/>
      <c r="AL482" s="249"/>
      <c r="AM482" s="482"/>
      <c r="AN482" s="249"/>
      <c r="AO482" s="249"/>
      <c r="AP482" s="249"/>
      <c r="AQ482" s="249"/>
      <c r="AR482" s="249"/>
      <c r="AS482" s="249"/>
      <c r="AT482" s="249"/>
      <c r="AU482" s="249"/>
      <c r="AV482" s="249"/>
      <c r="AW482" s="249"/>
      <c r="AX482" s="249"/>
      <c r="AY482" s="249"/>
      <c r="AZ482" s="251"/>
      <c r="BA482" s="482"/>
      <c r="BB482" s="566" t="str">
        <f t="shared" si="34"/>
        <v xml:space="preserve"> </v>
      </c>
      <c r="BC482" s="566" t="str">
        <f t="shared" si="35"/>
        <v xml:space="preserve"> </v>
      </c>
      <c r="BD482" s="566" t="str">
        <f t="shared" si="36"/>
        <v xml:space="preserve"> </v>
      </c>
      <c r="BE482" s="566" t="str">
        <f t="shared" si="37"/>
        <v xml:space="preserve"> </v>
      </c>
      <c r="BF482" s="82"/>
      <c r="BG482" s="146"/>
    </row>
    <row r="483" spans="1:59" s="87" customFormat="1" ht="12.75" x14ac:dyDescent="0.25">
      <c r="A483" s="370"/>
      <c r="B483" s="366">
        <f>Demografia!B482</f>
        <v>0</v>
      </c>
      <c r="C483" s="366">
        <f>Demografia!C482</f>
        <v>0</v>
      </c>
      <c r="D483" s="367">
        <f>Demografia!D482</f>
        <v>0</v>
      </c>
      <c r="E483" s="367">
        <f>Demografia!F482</f>
        <v>0</v>
      </c>
      <c r="F483" s="82"/>
      <c r="G483" s="420"/>
      <c r="H483" s="245"/>
      <c r="I483" s="483"/>
      <c r="J483" s="483"/>
      <c r="K483" s="245"/>
      <c r="L483" s="245"/>
      <c r="M483" s="483"/>
      <c r="N483" s="245"/>
      <c r="O483" s="246"/>
      <c r="P483" s="266"/>
      <c r="Q483" s="266"/>
      <c r="R483" s="266"/>
      <c r="S483" s="266"/>
      <c r="T483" s="266"/>
      <c r="U483" s="245"/>
      <c r="V483" s="420"/>
      <c r="W483" s="420"/>
      <c r="X483" s="82"/>
      <c r="Y483" s="245"/>
      <c r="Z483" s="421"/>
      <c r="AA483" s="82"/>
      <c r="AB483" s="246"/>
      <c r="AC483" s="246"/>
      <c r="AD483" s="245"/>
      <c r="AE483" s="246"/>
      <c r="AF483" s="245"/>
      <c r="AG483" s="245"/>
      <c r="AH483" s="245"/>
      <c r="AI483" s="250"/>
      <c r="AJ483" s="250"/>
      <c r="AK483" s="250"/>
      <c r="AL483" s="250"/>
      <c r="AM483" s="482"/>
      <c r="AN483" s="250"/>
      <c r="AO483" s="250"/>
      <c r="AP483" s="250"/>
      <c r="AQ483" s="250"/>
      <c r="AR483" s="250"/>
      <c r="AS483" s="250"/>
      <c r="AT483" s="250"/>
      <c r="AU483" s="250"/>
      <c r="AV483" s="250"/>
      <c r="AW483" s="250"/>
      <c r="AX483" s="250"/>
      <c r="AY483" s="250"/>
      <c r="AZ483" s="252"/>
      <c r="BA483" s="482"/>
      <c r="BB483" s="567" t="str">
        <f t="shared" si="34"/>
        <v xml:space="preserve"> </v>
      </c>
      <c r="BC483" s="567" t="str">
        <f t="shared" si="35"/>
        <v xml:space="preserve"> </v>
      </c>
      <c r="BD483" s="567" t="str">
        <f t="shared" si="36"/>
        <v xml:space="preserve"> </v>
      </c>
      <c r="BE483" s="567" t="str">
        <f t="shared" si="37"/>
        <v xml:space="preserve"> </v>
      </c>
      <c r="BF483" s="82"/>
      <c r="BG483" s="318"/>
    </row>
    <row r="484" spans="1:59" s="87" customFormat="1" ht="12.75" x14ac:dyDescent="0.25">
      <c r="A484" s="370"/>
      <c r="B484" s="150">
        <f>Demografia!B483</f>
        <v>0</v>
      </c>
      <c r="C484" s="150">
        <f>Demografia!C483</f>
        <v>0</v>
      </c>
      <c r="D484" s="151">
        <f>Demografia!D483</f>
        <v>0</v>
      </c>
      <c r="E484" s="151">
        <f>Demografia!F483</f>
        <v>0</v>
      </c>
      <c r="F484" s="82"/>
      <c r="G484" s="242"/>
      <c r="H484" s="260"/>
      <c r="I484" s="261"/>
      <c r="J484" s="261"/>
      <c r="K484" s="260"/>
      <c r="L484" s="260"/>
      <c r="M484" s="261"/>
      <c r="N484" s="260"/>
      <c r="O484" s="244"/>
      <c r="P484" s="264"/>
      <c r="Q484" s="264"/>
      <c r="R484" s="264"/>
      <c r="S484" s="264"/>
      <c r="T484" s="264"/>
      <c r="U484" s="260"/>
      <c r="V484" s="242"/>
      <c r="W484" s="242"/>
      <c r="X484" s="82"/>
      <c r="Y484" s="260"/>
      <c r="Z484" s="153"/>
      <c r="AA484" s="82"/>
      <c r="AB484" s="244"/>
      <c r="AC484" s="244"/>
      <c r="AD484" s="260"/>
      <c r="AE484" s="244"/>
      <c r="AF484" s="260"/>
      <c r="AG484" s="260"/>
      <c r="AH484" s="260"/>
      <c r="AI484" s="249"/>
      <c r="AJ484" s="249"/>
      <c r="AK484" s="249"/>
      <c r="AL484" s="249"/>
      <c r="AM484" s="482"/>
      <c r="AN484" s="249"/>
      <c r="AO484" s="249"/>
      <c r="AP484" s="249"/>
      <c r="AQ484" s="249"/>
      <c r="AR484" s="249"/>
      <c r="AS484" s="249"/>
      <c r="AT484" s="249"/>
      <c r="AU484" s="249"/>
      <c r="AV484" s="249"/>
      <c r="AW484" s="249"/>
      <c r="AX484" s="249"/>
      <c r="AY484" s="249"/>
      <c r="AZ484" s="251"/>
      <c r="BA484" s="482"/>
      <c r="BB484" s="566" t="str">
        <f t="shared" si="34"/>
        <v xml:space="preserve"> </v>
      </c>
      <c r="BC484" s="566" t="str">
        <f t="shared" si="35"/>
        <v xml:space="preserve"> </v>
      </c>
      <c r="BD484" s="566" t="str">
        <f t="shared" si="36"/>
        <v xml:space="preserve"> </v>
      </c>
      <c r="BE484" s="566" t="str">
        <f t="shared" si="37"/>
        <v xml:space="preserve"> </v>
      </c>
      <c r="BF484" s="82"/>
      <c r="BG484" s="146"/>
    </row>
    <row r="485" spans="1:59" s="87" customFormat="1" ht="12.75" x14ac:dyDescent="0.25">
      <c r="A485" s="370"/>
      <c r="B485" s="366">
        <f>Demografia!B484</f>
        <v>0</v>
      </c>
      <c r="C485" s="366">
        <f>Demografia!C484</f>
        <v>0</v>
      </c>
      <c r="D485" s="367">
        <f>Demografia!D484</f>
        <v>0</v>
      </c>
      <c r="E485" s="367">
        <f>Demografia!F484</f>
        <v>0</v>
      </c>
      <c r="F485" s="82"/>
      <c r="G485" s="420"/>
      <c r="H485" s="245"/>
      <c r="I485" s="483"/>
      <c r="J485" s="483"/>
      <c r="K485" s="245"/>
      <c r="L485" s="245"/>
      <c r="M485" s="483"/>
      <c r="N485" s="245"/>
      <c r="O485" s="246"/>
      <c r="P485" s="266"/>
      <c r="Q485" s="266"/>
      <c r="R485" s="266"/>
      <c r="S485" s="266"/>
      <c r="T485" s="266"/>
      <c r="U485" s="245"/>
      <c r="V485" s="420"/>
      <c r="W485" s="420"/>
      <c r="X485" s="82"/>
      <c r="Y485" s="245"/>
      <c r="Z485" s="421"/>
      <c r="AA485" s="82"/>
      <c r="AB485" s="246"/>
      <c r="AC485" s="246"/>
      <c r="AD485" s="245"/>
      <c r="AE485" s="246"/>
      <c r="AF485" s="245"/>
      <c r="AG485" s="245"/>
      <c r="AH485" s="245"/>
      <c r="AI485" s="250"/>
      <c r="AJ485" s="250"/>
      <c r="AK485" s="250"/>
      <c r="AL485" s="250"/>
      <c r="AM485" s="482"/>
      <c r="AN485" s="250"/>
      <c r="AO485" s="250"/>
      <c r="AP485" s="250"/>
      <c r="AQ485" s="250"/>
      <c r="AR485" s="250"/>
      <c r="AS485" s="250"/>
      <c r="AT485" s="250"/>
      <c r="AU485" s="250"/>
      <c r="AV485" s="250"/>
      <c r="AW485" s="250"/>
      <c r="AX485" s="250"/>
      <c r="AY485" s="250"/>
      <c r="AZ485" s="252"/>
      <c r="BA485" s="482"/>
      <c r="BB485" s="567" t="str">
        <f t="shared" si="34"/>
        <v xml:space="preserve"> </v>
      </c>
      <c r="BC485" s="567" t="str">
        <f t="shared" si="35"/>
        <v xml:space="preserve"> </v>
      </c>
      <c r="BD485" s="567" t="str">
        <f t="shared" si="36"/>
        <v xml:space="preserve"> </v>
      </c>
      <c r="BE485" s="567" t="str">
        <f t="shared" si="37"/>
        <v xml:space="preserve"> </v>
      </c>
      <c r="BF485" s="82"/>
      <c r="BG485" s="318"/>
    </row>
    <row r="486" spans="1:59" s="87" customFormat="1" ht="12.75" x14ac:dyDescent="0.25">
      <c r="A486" s="370"/>
      <c r="B486" s="150">
        <f>Demografia!B485</f>
        <v>0</v>
      </c>
      <c r="C486" s="150">
        <f>Demografia!C485</f>
        <v>0</v>
      </c>
      <c r="D486" s="151">
        <f>Demografia!D485</f>
        <v>0</v>
      </c>
      <c r="E486" s="151">
        <f>Demografia!F485</f>
        <v>0</v>
      </c>
      <c r="F486" s="82"/>
      <c r="G486" s="242"/>
      <c r="H486" s="260"/>
      <c r="I486" s="261"/>
      <c r="J486" s="261"/>
      <c r="K486" s="260"/>
      <c r="L486" s="260"/>
      <c r="M486" s="261"/>
      <c r="N486" s="260"/>
      <c r="O486" s="244"/>
      <c r="P486" s="264"/>
      <c r="Q486" s="264"/>
      <c r="R486" s="264"/>
      <c r="S486" s="264"/>
      <c r="T486" s="264"/>
      <c r="U486" s="260"/>
      <c r="V486" s="242"/>
      <c r="W486" s="242"/>
      <c r="X486" s="82"/>
      <c r="Y486" s="260"/>
      <c r="Z486" s="153"/>
      <c r="AA486" s="82"/>
      <c r="AB486" s="244"/>
      <c r="AC486" s="244"/>
      <c r="AD486" s="260"/>
      <c r="AE486" s="244"/>
      <c r="AF486" s="260"/>
      <c r="AG486" s="260"/>
      <c r="AH486" s="260"/>
      <c r="AI486" s="249"/>
      <c r="AJ486" s="249"/>
      <c r="AK486" s="249"/>
      <c r="AL486" s="249"/>
      <c r="AM486" s="482"/>
      <c r="AN486" s="249"/>
      <c r="AO486" s="249"/>
      <c r="AP486" s="249"/>
      <c r="AQ486" s="249"/>
      <c r="AR486" s="249"/>
      <c r="AS486" s="249"/>
      <c r="AT486" s="249"/>
      <c r="AU486" s="249"/>
      <c r="AV486" s="249"/>
      <c r="AW486" s="249"/>
      <c r="AX486" s="249"/>
      <c r="AY486" s="249"/>
      <c r="AZ486" s="251"/>
      <c r="BA486" s="482"/>
      <c r="BB486" s="566" t="str">
        <f t="shared" si="34"/>
        <v xml:space="preserve"> </v>
      </c>
      <c r="BC486" s="566" t="str">
        <f t="shared" si="35"/>
        <v xml:space="preserve"> </v>
      </c>
      <c r="BD486" s="566" t="str">
        <f t="shared" si="36"/>
        <v xml:space="preserve"> </v>
      </c>
      <c r="BE486" s="566" t="str">
        <f t="shared" si="37"/>
        <v xml:space="preserve"> </v>
      </c>
      <c r="BF486" s="82"/>
      <c r="BG486" s="146"/>
    </row>
    <row r="487" spans="1:59" s="87" customFormat="1" ht="12.75" x14ac:dyDescent="0.25">
      <c r="A487" s="370"/>
      <c r="B487" s="366">
        <f>Demografia!B486</f>
        <v>0</v>
      </c>
      <c r="C487" s="366">
        <f>Demografia!C486</f>
        <v>0</v>
      </c>
      <c r="D487" s="367">
        <f>Demografia!D486</f>
        <v>0</v>
      </c>
      <c r="E487" s="367">
        <f>Demografia!F486</f>
        <v>0</v>
      </c>
      <c r="F487" s="82"/>
      <c r="G487" s="420"/>
      <c r="H487" s="245"/>
      <c r="I487" s="483"/>
      <c r="J487" s="483"/>
      <c r="K487" s="245"/>
      <c r="L487" s="245"/>
      <c r="M487" s="483"/>
      <c r="N487" s="245"/>
      <c r="O487" s="246"/>
      <c r="P487" s="266"/>
      <c r="Q487" s="266"/>
      <c r="R487" s="266"/>
      <c r="S487" s="266"/>
      <c r="T487" s="266"/>
      <c r="U487" s="245"/>
      <c r="V487" s="420"/>
      <c r="W487" s="420"/>
      <c r="X487" s="82"/>
      <c r="Y487" s="245"/>
      <c r="Z487" s="421"/>
      <c r="AA487" s="82"/>
      <c r="AB487" s="246"/>
      <c r="AC487" s="246"/>
      <c r="AD487" s="245"/>
      <c r="AE487" s="246"/>
      <c r="AF487" s="245"/>
      <c r="AG487" s="245"/>
      <c r="AH487" s="245"/>
      <c r="AI487" s="250"/>
      <c r="AJ487" s="250"/>
      <c r="AK487" s="250"/>
      <c r="AL487" s="250"/>
      <c r="AM487" s="482"/>
      <c r="AN487" s="250"/>
      <c r="AO487" s="250"/>
      <c r="AP487" s="250"/>
      <c r="AQ487" s="250"/>
      <c r="AR487" s="250"/>
      <c r="AS487" s="250"/>
      <c r="AT487" s="250"/>
      <c r="AU487" s="250"/>
      <c r="AV487" s="250"/>
      <c r="AW487" s="250"/>
      <c r="AX487" s="250"/>
      <c r="AY487" s="250"/>
      <c r="AZ487" s="252"/>
      <c r="BA487" s="482"/>
      <c r="BB487" s="567" t="str">
        <f t="shared" si="34"/>
        <v xml:space="preserve"> </v>
      </c>
      <c r="BC487" s="567" t="str">
        <f t="shared" si="35"/>
        <v xml:space="preserve"> </v>
      </c>
      <c r="BD487" s="567" t="str">
        <f t="shared" si="36"/>
        <v xml:space="preserve"> </v>
      </c>
      <c r="BE487" s="567" t="str">
        <f t="shared" si="37"/>
        <v xml:space="preserve"> </v>
      </c>
      <c r="BF487" s="82"/>
      <c r="BG487" s="318"/>
    </row>
    <row r="488" spans="1:59" s="87" customFormat="1" ht="12.75" x14ac:dyDescent="0.25">
      <c r="A488" s="370"/>
      <c r="B488" s="150">
        <f>Demografia!B487</f>
        <v>0</v>
      </c>
      <c r="C488" s="150">
        <f>Demografia!C487</f>
        <v>0</v>
      </c>
      <c r="D488" s="151">
        <f>Demografia!D487</f>
        <v>0</v>
      </c>
      <c r="E488" s="151">
        <f>Demografia!F487</f>
        <v>0</v>
      </c>
      <c r="F488" s="82"/>
      <c r="G488" s="242"/>
      <c r="H488" s="260"/>
      <c r="I488" s="261"/>
      <c r="J488" s="261"/>
      <c r="K488" s="260"/>
      <c r="L488" s="260"/>
      <c r="M488" s="261"/>
      <c r="N488" s="260"/>
      <c r="O488" s="244"/>
      <c r="P488" s="264"/>
      <c r="Q488" s="264"/>
      <c r="R488" s="264"/>
      <c r="S488" s="264"/>
      <c r="T488" s="264"/>
      <c r="U488" s="260"/>
      <c r="V488" s="242"/>
      <c r="W488" s="242"/>
      <c r="X488" s="82"/>
      <c r="Y488" s="260"/>
      <c r="Z488" s="153"/>
      <c r="AA488" s="82"/>
      <c r="AB488" s="244"/>
      <c r="AC488" s="244"/>
      <c r="AD488" s="260"/>
      <c r="AE488" s="244"/>
      <c r="AF488" s="260"/>
      <c r="AG488" s="260"/>
      <c r="AH488" s="260"/>
      <c r="AI488" s="249"/>
      <c r="AJ488" s="249"/>
      <c r="AK488" s="249"/>
      <c r="AL488" s="249"/>
      <c r="AM488" s="482"/>
      <c r="AN488" s="249"/>
      <c r="AO488" s="249"/>
      <c r="AP488" s="249"/>
      <c r="AQ488" s="249"/>
      <c r="AR488" s="249"/>
      <c r="AS488" s="249"/>
      <c r="AT488" s="249"/>
      <c r="AU488" s="249"/>
      <c r="AV488" s="249"/>
      <c r="AW488" s="249"/>
      <c r="AX488" s="249"/>
      <c r="AY488" s="249"/>
      <c r="AZ488" s="251"/>
      <c r="BA488" s="482"/>
      <c r="BB488" s="566" t="str">
        <f t="shared" si="34"/>
        <v xml:space="preserve"> </v>
      </c>
      <c r="BC488" s="566" t="str">
        <f t="shared" si="35"/>
        <v xml:space="preserve"> </v>
      </c>
      <c r="BD488" s="566" t="str">
        <f t="shared" si="36"/>
        <v xml:space="preserve"> </v>
      </c>
      <c r="BE488" s="566" t="str">
        <f t="shared" si="37"/>
        <v xml:space="preserve"> </v>
      </c>
      <c r="BF488" s="82"/>
      <c r="BG488" s="146"/>
    </row>
    <row r="489" spans="1:59" s="87" customFormat="1" ht="12.75" x14ac:dyDescent="0.25">
      <c r="A489" s="370"/>
      <c r="B489" s="366">
        <f>Demografia!B488</f>
        <v>0</v>
      </c>
      <c r="C489" s="366">
        <f>Demografia!C488</f>
        <v>0</v>
      </c>
      <c r="D489" s="367">
        <f>Demografia!D488</f>
        <v>0</v>
      </c>
      <c r="E489" s="367">
        <f>Demografia!F488</f>
        <v>0</v>
      </c>
      <c r="F489" s="82"/>
      <c r="G489" s="420"/>
      <c r="H489" s="245"/>
      <c r="I489" s="483"/>
      <c r="J489" s="483"/>
      <c r="K489" s="245"/>
      <c r="L489" s="245"/>
      <c r="M489" s="483"/>
      <c r="N489" s="245"/>
      <c r="O489" s="246"/>
      <c r="P489" s="266"/>
      <c r="Q489" s="266"/>
      <c r="R489" s="266"/>
      <c r="S489" s="266"/>
      <c r="T489" s="266"/>
      <c r="U489" s="245"/>
      <c r="V489" s="420"/>
      <c r="W489" s="420"/>
      <c r="X489" s="82"/>
      <c r="Y489" s="245"/>
      <c r="Z489" s="421"/>
      <c r="AA489" s="82"/>
      <c r="AB489" s="246"/>
      <c r="AC489" s="246"/>
      <c r="AD489" s="245"/>
      <c r="AE489" s="246"/>
      <c r="AF489" s="245"/>
      <c r="AG489" s="245"/>
      <c r="AH489" s="245"/>
      <c r="AI489" s="250"/>
      <c r="AJ489" s="250"/>
      <c r="AK489" s="250"/>
      <c r="AL489" s="250"/>
      <c r="AM489" s="482"/>
      <c r="AN489" s="250"/>
      <c r="AO489" s="250"/>
      <c r="AP489" s="250"/>
      <c r="AQ489" s="250"/>
      <c r="AR489" s="250"/>
      <c r="AS489" s="250"/>
      <c r="AT489" s="250"/>
      <c r="AU489" s="250"/>
      <c r="AV489" s="250"/>
      <c r="AW489" s="250"/>
      <c r="AX489" s="250"/>
      <c r="AY489" s="250"/>
      <c r="AZ489" s="252"/>
      <c r="BA489" s="482"/>
      <c r="BB489" s="567" t="str">
        <f t="shared" si="34"/>
        <v xml:space="preserve"> </v>
      </c>
      <c r="BC489" s="567" t="str">
        <f t="shared" si="35"/>
        <v xml:space="preserve"> </v>
      </c>
      <c r="BD489" s="567" t="str">
        <f t="shared" si="36"/>
        <v xml:space="preserve"> </v>
      </c>
      <c r="BE489" s="567" t="str">
        <f t="shared" si="37"/>
        <v xml:space="preserve"> </v>
      </c>
      <c r="BF489" s="82"/>
      <c r="BG489" s="318"/>
    </row>
    <row r="490" spans="1:59" s="87" customFormat="1" ht="12.75" x14ac:dyDescent="0.25">
      <c r="A490" s="370"/>
      <c r="B490" s="150">
        <f>Demografia!B489</f>
        <v>0</v>
      </c>
      <c r="C490" s="150">
        <f>Demografia!C489</f>
        <v>0</v>
      </c>
      <c r="D490" s="151">
        <f>Demografia!D489</f>
        <v>0</v>
      </c>
      <c r="E490" s="151">
        <f>Demografia!F489</f>
        <v>0</v>
      </c>
      <c r="F490" s="82"/>
      <c r="G490" s="242"/>
      <c r="H490" s="260"/>
      <c r="I490" s="261"/>
      <c r="J490" s="261"/>
      <c r="K490" s="260"/>
      <c r="L490" s="260"/>
      <c r="M490" s="261"/>
      <c r="N490" s="260"/>
      <c r="O490" s="244"/>
      <c r="P490" s="264"/>
      <c r="Q490" s="264"/>
      <c r="R490" s="264"/>
      <c r="S490" s="264"/>
      <c r="T490" s="264"/>
      <c r="U490" s="260"/>
      <c r="V490" s="242"/>
      <c r="W490" s="242"/>
      <c r="X490" s="82"/>
      <c r="Y490" s="260"/>
      <c r="Z490" s="153"/>
      <c r="AA490" s="82"/>
      <c r="AB490" s="244"/>
      <c r="AC490" s="244"/>
      <c r="AD490" s="260"/>
      <c r="AE490" s="244"/>
      <c r="AF490" s="260"/>
      <c r="AG490" s="260"/>
      <c r="AH490" s="260"/>
      <c r="AI490" s="249"/>
      <c r="AJ490" s="249"/>
      <c r="AK490" s="249"/>
      <c r="AL490" s="249"/>
      <c r="AM490" s="482"/>
      <c r="AN490" s="249"/>
      <c r="AO490" s="249"/>
      <c r="AP490" s="249"/>
      <c r="AQ490" s="249"/>
      <c r="AR490" s="249"/>
      <c r="AS490" s="249"/>
      <c r="AT490" s="249"/>
      <c r="AU490" s="249"/>
      <c r="AV490" s="249"/>
      <c r="AW490" s="249"/>
      <c r="AX490" s="249"/>
      <c r="AY490" s="249"/>
      <c r="AZ490" s="251"/>
      <c r="BA490" s="482"/>
      <c r="BB490" s="566" t="str">
        <f t="shared" si="34"/>
        <v xml:space="preserve"> </v>
      </c>
      <c r="BC490" s="566" t="str">
        <f t="shared" si="35"/>
        <v xml:space="preserve"> </v>
      </c>
      <c r="BD490" s="566" t="str">
        <f t="shared" si="36"/>
        <v xml:space="preserve"> </v>
      </c>
      <c r="BE490" s="566" t="str">
        <f t="shared" si="37"/>
        <v xml:space="preserve"> </v>
      </c>
      <c r="BF490" s="82"/>
      <c r="BG490" s="146"/>
    </row>
    <row r="491" spans="1:59" s="87" customFormat="1" ht="12.75" x14ac:dyDescent="0.25">
      <c r="A491" s="370"/>
      <c r="B491" s="366">
        <f>Demografia!B490</f>
        <v>0</v>
      </c>
      <c r="C491" s="366">
        <f>Demografia!C490</f>
        <v>0</v>
      </c>
      <c r="D491" s="367">
        <f>Demografia!D490</f>
        <v>0</v>
      </c>
      <c r="E491" s="367">
        <f>Demografia!F490</f>
        <v>0</v>
      </c>
      <c r="F491" s="82"/>
      <c r="G491" s="420"/>
      <c r="H491" s="245"/>
      <c r="I491" s="483"/>
      <c r="J491" s="483"/>
      <c r="K491" s="245"/>
      <c r="L491" s="245"/>
      <c r="M491" s="483"/>
      <c r="N491" s="245"/>
      <c r="O491" s="246"/>
      <c r="P491" s="266"/>
      <c r="Q491" s="266"/>
      <c r="R491" s="266"/>
      <c r="S491" s="266"/>
      <c r="T491" s="266"/>
      <c r="U491" s="245"/>
      <c r="V491" s="420"/>
      <c r="W491" s="420"/>
      <c r="X491" s="82"/>
      <c r="Y491" s="245"/>
      <c r="Z491" s="421"/>
      <c r="AA491" s="82"/>
      <c r="AB491" s="246"/>
      <c r="AC491" s="246"/>
      <c r="AD491" s="245"/>
      <c r="AE491" s="246"/>
      <c r="AF491" s="245"/>
      <c r="AG491" s="245"/>
      <c r="AH491" s="245"/>
      <c r="AI491" s="250"/>
      <c r="AJ491" s="250"/>
      <c r="AK491" s="250"/>
      <c r="AL491" s="250"/>
      <c r="AM491" s="482"/>
      <c r="AN491" s="250"/>
      <c r="AO491" s="250"/>
      <c r="AP491" s="250"/>
      <c r="AQ491" s="250"/>
      <c r="AR491" s="250"/>
      <c r="AS491" s="250"/>
      <c r="AT491" s="250"/>
      <c r="AU491" s="250"/>
      <c r="AV491" s="250"/>
      <c r="AW491" s="250"/>
      <c r="AX491" s="250"/>
      <c r="AY491" s="250"/>
      <c r="AZ491" s="252"/>
      <c r="BA491" s="482"/>
      <c r="BB491" s="567" t="str">
        <f t="shared" si="34"/>
        <v xml:space="preserve"> </v>
      </c>
      <c r="BC491" s="567" t="str">
        <f t="shared" si="35"/>
        <v xml:space="preserve"> </v>
      </c>
      <c r="BD491" s="567" t="str">
        <f t="shared" si="36"/>
        <v xml:space="preserve"> </v>
      </c>
      <c r="BE491" s="567" t="str">
        <f t="shared" si="37"/>
        <v xml:space="preserve"> </v>
      </c>
      <c r="BF491" s="82"/>
      <c r="BG491" s="318"/>
    </row>
    <row r="492" spans="1:59" s="87" customFormat="1" ht="12.75" x14ac:dyDescent="0.25">
      <c r="A492" s="370"/>
      <c r="B492" s="150">
        <f>Demografia!B491</f>
        <v>0</v>
      </c>
      <c r="C492" s="150">
        <f>Demografia!C491</f>
        <v>0</v>
      </c>
      <c r="D492" s="151">
        <f>Demografia!D491</f>
        <v>0</v>
      </c>
      <c r="E492" s="151">
        <f>Demografia!F491</f>
        <v>0</v>
      </c>
      <c r="F492" s="82"/>
      <c r="G492" s="242"/>
      <c r="H492" s="260"/>
      <c r="I492" s="261"/>
      <c r="J492" s="261"/>
      <c r="K492" s="260"/>
      <c r="L492" s="260"/>
      <c r="M492" s="261"/>
      <c r="N492" s="260"/>
      <c r="O492" s="244"/>
      <c r="P492" s="264"/>
      <c r="Q492" s="264"/>
      <c r="R492" s="264"/>
      <c r="S492" s="264"/>
      <c r="T492" s="264"/>
      <c r="U492" s="260"/>
      <c r="V492" s="242"/>
      <c r="W492" s="242"/>
      <c r="X492" s="82"/>
      <c r="Y492" s="260"/>
      <c r="Z492" s="153"/>
      <c r="AA492" s="82"/>
      <c r="AB492" s="244"/>
      <c r="AC492" s="244"/>
      <c r="AD492" s="260"/>
      <c r="AE492" s="244"/>
      <c r="AF492" s="260"/>
      <c r="AG492" s="260"/>
      <c r="AH492" s="260"/>
      <c r="AI492" s="249"/>
      <c r="AJ492" s="249"/>
      <c r="AK492" s="249"/>
      <c r="AL492" s="249"/>
      <c r="AM492" s="482"/>
      <c r="AN492" s="249"/>
      <c r="AO492" s="249"/>
      <c r="AP492" s="249"/>
      <c r="AQ492" s="249"/>
      <c r="AR492" s="249"/>
      <c r="AS492" s="249"/>
      <c r="AT492" s="249"/>
      <c r="AU492" s="249"/>
      <c r="AV492" s="249"/>
      <c r="AW492" s="249"/>
      <c r="AX492" s="249"/>
      <c r="AY492" s="249"/>
      <c r="AZ492" s="251"/>
      <c r="BA492" s="482"/>
      <c r="BB492" s="566" t="str">
        <f t="shared" si="34"/>
        <v xml:space="preserve"> </v>
      </c>
      <c r="BC492" s="566" t="str">
        <f t="shared" si="35"/>
        <v xml:space="preserve"> </v>
      </c>
      <c r="BD492" s="566" t="str">
        <f t="shared" si="36"/>
        <v xml:space="preserve"> </v>
      </c>
      <c r="BE492" s="566" t="str">
        <f t="shared" si="37"/>
        <v xml:space="preserve"> </v>
      </c>
      <c r="BF492" s="82"/>
      <c r="BG492" s="146"/>
    </row>
    <row r="493" spans="1:59" s="87" customFormat="1" ht="12.75" x14ac:dyDescent="0.25">
      <c r="A493" s="370"/>
      <c r="B493" s="366">
        <f>Demografia!B492</f>
        <v>0</v>
      </c>
      <c r="C493" s="366">
        <f>Demografia!C492</f>
        <v>0</v>
      </c>
      <c r="D493" s="367">
        <f>Demografia!D492</f>
        <v>0</v>
      </c>
      <c r="E493" s="367">
        <f>Demografia!F492</f>
        <v>0</v>
      </c>
      <c r="F493" s="82"/>
      <c r="G493" s="420"/>
      <c r="H493" s="245"/>
      <c r="I493" s="483"/>
      <c r="J493" s="483"/>
      <c r="K493" s="245"/>
      <c r="L493" s="245"/>
      <c r="M493" s="483"/>
      <c r="N493" s="245"/>
      <c r="O493" s="246"/>
      <c r="P493" s="266"/>
      <c r="Q493" s="266"/>
      <c r="R493" s="266"/>
      <c r="S493" s="266"/>
      <c r="T493" s="266"/>
      <c r="U493" s="245"/>
      <c r="V493" s="420"/>
      <c r="W493" s="420"/>
      <c r="X493" s="82"/>
      <c r="Y493" s="245"/>
      <c r="Z493" s="421"/>
      <c r="AA493" s="82"/>
      <c r="AB493" s="246"/>
      <c r="AC493" s="246"/>
      <c r="AD493" s="245"/>
      <c r="AE493" s="246"/>
      <c r="AF493" s="245"/>
      <c r="AG493" s="245"/>
      <c r="AH493" s="245"/>
      <c r="AI493" s="250"/>
      <c r="AJ493" s="250"/>
      <c r="AK493" s="250"/>
      <c r="AL493" s="250"/>
      <c r="AM493" s="482"/>
      <c r="AN493" s="250"/>
      <c r="AO493" s="250"/>
      <c r="AP493" s="250"/>
      <c r="AQ493" s="250"/>
      <c r="AR493" s="250"/>
      <c r="AS493" s="250"/>
      <c r="AT493" s="250"/>
      <c r="AU493" s="250"/>
      <c r="AV493" s="250"/>
      <c r="AW493" s="250"/>
      <c r="AX493" s="250"/>
      <c r="AY493" s="250"/>
      <c r="AZ493" s="252"/>
      <c r="BA493" s="482"/>
      <c r="BB493" s="567" t="str">
        <f t="shared" si="34"/>
        <v xml:space="preserve"> </v>
      </c>
      <c r="BC493" s="567" t="str">
        <f t="shared" si="35"/>
        <v xml:space="preserve"> </v>
      </c>
      <c r="BD493" s="567" t="str">
        <f t="shared" si="36"/>
        <v xml:space="preserve"> </v>
      </c>
      <c r="BE493" s="567" t="str">
        <f t="shared" si="37"/>
        <v xml:space="preserve"> </v>
      </c>
      <c r="BF493" s="82"/>
      <c r="BG493" s="318"/>
    </row>
    <row r="494" spans="1:59" s="87" customFormat="1" ht="12.75" x14ac:dyDescent="0.25">
      <c r="A494" s="370"/>
      <c r="B494" s="150">
        <f>Demografia!B493</f>
        <v>0</v>
      </c>
      <c r="C494" s="150">
        <f>Demografia!C493</f>
        <v>0</v>
      </c>
      <c r="D494" s="151">
        <f>Demografia!D493</f>
        <v>0</v>
      </c>
      <c r="E494" s="151">
        <f>Demografia!F493</f>
        <v>0</v>
      </c>
      <c r="F494" s="82"/>
      <c r="G494" s="242"/>
      <c r="H494" s="260"/>
      <c r="I494" s="261"/>
      <c r="J494" s="261"/>
      <c r="K494" s="260"/>
      <c r="L494" s="260"/>
      <c r="M494" s="261"/>
      <c r="N494" s="260"/>
      <c r="O494" s="244"/>
      <c r="P494" s="264"/>
      <c r="Q494" s="264"/>
      <c r="R494" s="264"/>
      <c r="S494" s="264"/>
      <c r="T494" s="264"/>
      <c r="U494" s="260"/>
      <c r="V494" s="242"/>
      <c r="W494" s="242"/>
      <c r="X494" s="82"/>
      <c r="Y494" s="260"/>
      <c r="Z494" s="153"/>
      <c r="AA494" s="82"/>
      <c r="AB494" s="244"/>
      <c r="AC494" s="244"/>
      <c r="AD494" s="260"/>
      <c r="AE494" s="244"/>
      <c r="AF494" s="260"/>
      <c r="AG494" s="260"/>
      <c r="AH494" s="260"/>
      <c r="AI494" s="249"/>
      <c r="AJ494" s="249"/>
      <c r="AK494" s="249"/>
      <c r="AL494" s="249"/>
      <c r="AM494" s="482"/>
      <c r="AN494" s="249"/>
      <c r="AO494" s="249"/>
      <c r="AP494" s="249"/>
      <c r="AQ494" s="249"/>
      <c r="AR494" s="249"/>
      <c r="AS494" s="249"/>
      <c r="AT494" s="249"/>
      <c r="AU494" s="249"/>
      <c r="AV494" s="249"/>
      <c r="AW494" s="249"/>
      <c r="AX494" s="249"/>
      <c r="AY494" s="249"/>
      <c r="AZ494" s="251"/>
      <c r="BA494" s="482"/>
      <c r="BB494" s="566" t="str">
        <f t="shared" si="34"/>
        <v xml:space="preserve"> </v>
      </c>
      <c r="BC494" s="566" t="str">
        <f t="shared" si="35"/>
        <v xml:space="preserve"> </v>
      </c>
      <c r="BD494" s="566" t="str">
        <f t="shared" si="36"/>
        <v xml:space="preserve"> </v>
      </c>
      <c r="BE494" s="566" t="str">
        <f t="shared" si="37"/>
        <v xml:space="preserve"> </v>
      </c>
      <c r="BF494" s="82"/>
      <c r="BG494" s="146"/>
    </row>
    <row r="495" spans="1:59" s="87" customFormat="1" ht="12.75" x14ac:dyDescent="0.25">
      <c r="A495" s="370"/>
      <c r="B495" s="366">
        <f>Demografia!B494</f>
        <v>0</v>
      </c>
      <c r="C495" s="366">
        <f>Demografia!C494</f>
        <v>0</v>
      </c>
      <c r="D495" s="367">
        <f>Demografia!D494</f>
        <v>0</v>
      </c>
      <c r="E495" s="367">
        <f>Demografia!F494</f>
        <v>0</v>
      </c>
      <c r="F495" s="82"/>
      <c r="G495" s="420"/>
      <c r="H495" s="245"/>
      <c r="I495" s="483"/>
      <c r="J495" s="483"/>
      <c r="K495" s="245"/>
      <c r="L495" s="245"/>
      <c r="M495" s="483"/>
      <c r="N495" s="245"/>
      <c r="O495" s="246"/>
      <c r="P495" s="266"/>
      <c r="Q495" s="266"/>
      <c r="R495" s="266"/>
      <c r="S495" s="266"/>
      <c r="T495" s="266"/>
      <c r="U495" s="245"/>
      <c r="V495" s="420"/>
      <c r="W495" s="420"/>
      <c r="X495" s="82"/>
      <c r="Y495" s="245"/>
      <c r="Z495" s="421"/>
      <c r="AA495" s="82"/>
      <c r="AB495" s="246"/>
      <c r="AC495" s="246"/>
      <c r="AD495" s="245"/>
      <c r="AE495" s="246"/>
      <c r="AF495" s="245"/>
      <c r="AG495" s="245"/>
      <c r="AH495" s="245"/>
      <c r="AI495" s="250"/>
      <c r="AJ495" s="250"/>
      <c r="AK495" s="250"/>
      <c r="AL495" s="250"/>
      <c r="AM495" s="482"/>
      <c r="AN495" s="250"/>
      <c r="AO495" s="250"/>
      <c r="AP495" s="250"/>
      <c r="AQ495" s="250"/>
      <c r="AR495" s="250"/>
      <c r="AS495" s="250"/>
      <c r="AT495" s="250"/>
      <c r="AU495" s="250"/>
      <c r="AV495" s="250"/>
      <c r="AW495" s="250"/>
      <c r="AX495" s="250"/>
      <c r="AY495" s="250"/>
      <c r="AZ495" s="252"/>
      <c r="BA495" s="482"/>
      <c r="BB495" s="567" t="str">
        <f t="shared" si="34"/>
        <v xml:space="preserve"> </v>
      </c>
      <c r="BC495" s="567" t="str">
        <f t="shared" si="35"/>
        <v xml:space="preserve"> </v>
      </c>
      <c r="BD495" s="567" t="str">
        <f t="shared" si="36"/>
        <v xml:space="preserve"> </v>
      </c>
      <c r="BE495" s="567" t="str">
        <f t="shared" si="37"/>
        <v xml:space="preserve"> </v>
      </c>
      <c r="BF495" s="82"/>
      <c r="BG495" s="318"/>
    </row>
    <row r="496" spans="1:59" s="87" customFormat="1" ht="12.75" x14ac:dyDescent="0.25">
      <c r="A496" s="370"/>
      <c r="B496" s="150">
        <f>Demografia!B495</f>
        <v>0</v>
      </c>
      <c r="C496" s="150">
        <f>Demografia!C495</f>
        <v>0</v>
      </c>
      <c r="D496" s="151">
        <f>Demografia!D495</f>
        <v>0</v>
      </c>
      <c r="E496" s="151">
        <f>Demografia!F495</f>
        <v>0</v>
      </c>
      <c r="F496" s="82"/>
      <c r="G496" s="242"/>
      <c r="H496" s="260"/>
      <c r="I496" s="261"/>
      <c r="J496" s="261"/>
      <c r="K496" s="260"/>
      <c r="L496" s="260"/>
      <c r="M496" s="261"/>
      <c r="N496" s="260"/>
      <c r="O496" s="244"/>
      <c r="P496" s="264"/>
      <c r="Q496" s="264"/>
      <c r="R496" s="264"/>
      <c r="S496" s="264"/>
      <c r="T496" s="264"/>
      <c r="U496" s="260"/>
      <c r="V496" s="242"/>
      <c r="W496" s="242"/>
      <c r="X496" s="82"/>
      <c r="Y496" s="260"/>
      <c r="Z496" s="153"/>
      <c r="AA496" s="82"/>
      <c r="AB496" s="244"/>
      <c r="AC496" s="244"/>
      <c r="AD496" s="260"/>
      <c r="AE496" s="244"/>
      <c r="AF496" s="260"/>
      <c r="AG496" s="260"/>
      <c r="AH496" s="260"/>
      <c r="AI496" s="249"/>
      <c r="AJ496" s="249"/>
      <c r="AK496" s="249"/>
      <c r="AL496" s="249"/>
      <c r="AM496" s="482"/>
      <c r="AN496" s="249"/>
      <c r="AO496" s="249"/>
      <c r="AP496" s="249"/>
      <c r="AQ496" s="249"/>
      <c r="AR496" s="249"/>
      <c r="AS496" s="249"/>
      <c r="AT496" s="249"/>
      <c r="AU496" s="249"/>
      <c r="AV496" s="249"/>
      <c r="AW496" s="249"/>
      <c r="AX496" s="249"/>
      <c r="AY496" s="249"/>
      <c r="AZ496" s="251"/>
      <c r="BA496" s="482"/>
      <c r="BB496" s="566" t="str">
        <f t="shared" si="34"/>
        <v xml:space="preserve"> </v>
      </c>
      <c r="BC496" s="566" t="str">
        <f t="shared" si="35"/>
        <v xml:space="preserve"> </v>
      </c>
      <c r="BD496" s="566" t="str">
        <f t="shared" si="36"/>
        <v xml:space="preserve"> </v>
      </c>
      <c r="BE496" s="566" t="str">
        <f t="shared" si="37"/>
        <v xml:space="preserve"> </v>
      </c>
      <c r="BF496" s="82"/>
      <c r="BG496" s="146"/>
    </row>
    <row r="497" spans="1:59" s="87" customFormat="1" ht="12.75" x14ac:dyDescent="0.25">
      <c r="A497" s="370"/>
      <c r="B497" s="366">
        <f>Demografia!B496</f>
        <v>0</v>
      </c>
      <c r="C497" s="366">
        <f>Demografia!C496</f>
        <v>0</v>
      </c>
      <c r="D497" s="367">
        <f>Demografia!D496</f>
        <v>0</v>
      </c>
      <c r="E497" s="367">
        <f>Demografia!F496</f>
        <v>0</v>
      </c>
      <c r="F497" s="82"/>
      <c r="G497" s="420"/>
      <c r="H497" s="245"/>
      <c r="I497" s="483"/>
      <c r="J497" s="483"/>
      <c r="K497" s="245"/>
      <c r="L497" s="245"/>
      <c r="M497" s="483"/>
      <c r="N497" s="245"/>
      <c r="O497" s="246"/>
      <c r="P497" s="266"/>
      <c r="Q497" s="266"/>
      <c r="R497" s="266"/>
      <c r="S497" s="266"/>
      <c r="T497" s="266"/>
      <c r="U497" s="245"/>
      <c r="V497" s="420"/>
      <c r="W497" s="420"/>
      <c r="X497" s="82"/>
      <c r="Y497" s="245"/>
      <c r="Z497" s="421"/>
      <c r="AA497" s="82"/>
      <c r="AB497" s="246"/>
      <c r="AC497" s="246"/>
      <c r="AD497" s="245"/>
      <c r="AE497" s="246"/>
      <c r="AF497" s="245"/>
      <c r="AG497" s="245"/>
      <c r="AH497" s="245"/>
      <c r="AI497" s="250"/>
      <c r="AJ497" s="250"/>
      <c r="AK497" s="250"/>
      <c r="AL497" s="250"/>
      <c r="AM497" s="482"/>
      <c r="AN497" s="250"/>
      <c r="AO497" s="250"/>
      <c r="AP497" s="250"/>
      <c r="AQ497" s="250"/>
      <c r="AR497" s="250"/>
      <c r="AS497" s="250"/>
      <c r="AT497" s="250"/>
      <c r="AU497" s="250"/>
      <c r="AV497" s="250"/>
      <c r="AW497" s="250"/>
      <c r="AX497" s="250"/>
      <c r="AY497" s="250"/>
      <c r="AZ497" s="252"/>
      <c r="BA497" s="482"/>
      <c r="BB497" s="567" t="str">
        <f t="shared" si="34"/>
        <v xml:space="preserve"> </v>
      </c>
      <c r="BC497" s="567" t="str">
        <f t="shared" si="35"/>
        <v xml:space="preserve"> </v>
      </c>
      <c r="BD497" s="567" t="str">
        <f t="shared" si="36"/>
        <v xml:space="preserve"> </v>
      </c>
      <c r="BE497" s="567" t="str">
        <f t="shared" si="37"/>
        <v xml:space="preserve"> </v>
      </c>
      <c r="BF497" s="82"/>
      <c r="BG497" s="318"/>
    </row>
    <row r="498" spans="1:59" s="87" customFormat="1" ht="12.75" x14ac:dyDescent="0.25">
      <c r="A498" s="370"/>
      <c r="B498" s="150">
        <f>Demografia!B497</f>
        <v>0</v>
      </c>
      <c r="C498" s="150">
        <f>Demografia!C497</f>
        <v>0</v>
      </c>
      <c r="D498" s="151">
        <f>Demografia!D497</f>
        <v>0</v>
      </c>
      <c r="E498" s="151">
        <f>Demografia!F497</f>
        <v>0</v>
      </c>
      <c r="F498" s="82"/>
      <c r="G498" s="242"/>
      <c r="H498" s="260"/>
      <c r="I498" s="261"/>
      <c r="J498" s="261"/>
      <c r="K498" s="260"/>
      <c r="L498" s="260"/>
      <c r="M498" s="261"/>
      <c r="N498" s="260"/>
      <c r="O498" s="244"/>
      <c r="P498" s="264"/>
      <c r="Q498" s="264"/>
      <c r="R498" s="264"/>
      <c r="S498" s="264"/>
      <c r="T498" s="264"/>
      <c r="U498" s="260"/>
      <c r="V498" s="242"/>
      <c r="W498" s="242"/>
      <c r="X498" s="82"/>
      <c r="Y498" s="260"/>
      <c r="Z498" s="153"/>
      <c r="AA498" s="82"/>
      <c r="AB498" s="244"/>
      <c r="AC498" s="244"/>
      <c r="AD498" s="260"/>
      <c r="AE498" s="244"/>
      <c r="AF498" s="260"/>
      <c r="AG498" s="260"/>
      <c r="AH498" s="260"/>
      <c r="AI498" s="249"/>
      <c r="AJ498" s="249"/>
      <c r="AK498" s="249"/>
      <c r="AL498" s="249"/>
      <c r="AM498" s="482"/>
      <c r="AN498" s="249"/>
      <c r="AO498" s="249"/>
      <c r="AP498" s="249"/>
      <c r="AQ498" s="249"/>
      <c r="AR498" s="249"/>
      <c r="AS498" s="249"/>
      <c r="AT498" s="249"/>
      <c r="AU498" s="249"/>
      <c r="AV498" s="249"/>
      <c r="AW498" s="249"/>
      <c r="AX498" s="249"/>
      <c r="AY498" s="249"/>
      <c r="AZ498" s="251"/>
      <c r="BA498" s="482"/>
      <c r="BB498" s="566" t="str">
        <f t="shared" si="34"/>
        <v xml:space="preserve"> </v>
      </c>
      <c r="BC498" s="566" t="str">
        <f t="shared" si="35"/>
        <v xml:space="preserve"> </v>
      </c>
      <c r="BD498" s="566" t="str">
        <f t="shared" si="36"/>
        <v xml:space="preserve"> </v>
      </c>
      <c r="BE498" s="566" t="str">
        <f t="shared" si="37"/>
        <v xml:space="preserve"> </v>
      </c>
      <c r="BF498" s="82"/>
      <c r="BG498" s="146"/>
    </row>
    <row r="499" spans="1:59" s="87" customFormat="1" ht="12.75" x14ac:dyDescent="0.25">
      <c r="A499" s="370"/>
      <c r="B499" s="366">
        <f>Demografia!B498</f>
        <v>0</v>
      </c>
      <c r="C499" s="366">
        <f>Demografia!C498</f>
        <v>0</v>
      </c>
      <c r="D499" s="367">
        <f>Demografia!D498</f>
        <v>0</v>
      </c>
      <c r="E499" s="367">
        <f>Demografia!F498</f>
        <v>0</v>
      </c>
      <c r="F499" s="82"/>
      <c r="G499" s="420"/>
      <c r="H499" s="245"/>
      <c r="I499" s="483"/>
      <c r="J499" s="483"/>
      <c r="K499" s="245"/>
      <c r="L499" s="245"/>
      <c r="M499" s="483"/>
      <c r="N499" s="245"/>
      <c r="O499" s="246"/>
      <c r="P499" s="266"/>
      <c r="Q499" s="266"/>
      <c r="R499" s="266"/>
      <c r="S499" s="266"/>
      <c r="T499" s="266"/>
      <c r="U499" s="245"/>
      <c r="V499" s="420"/>
      <c r="W499" s="420"/>
      <c r="X499" s="82"/>
      <c r="Y499" s="245"/>
      <c r="Z499" s="421"/>
      <c r="AA499" s="82"/>
      <c r="AB499" s="246"/>
      <c r="AC499" s="246"/>
      <c r="AD499" s="245"/>
      <c r="AE499" s="246"/>
      <c r="AF499" s="245"/>
      <c r="AG499" s="245"/>
      <c r="AH499" s="245"/>
      <c r="AI499" s="250"/>
      <c r="AJ499" s="250"/>
      <c r="AK499" s="250"/>
      <c r="AL499" s="250"/>
      <c r="AM499" s="482"/>
      <c r="AN499" s="250"/>
      <c r="AO499" s="250"/>
      <c r="AP499" s="250"/>
      <c r="AQ499" s="250"/>
      <c r="AR499" s="250"/>
      <c r="AS499" s="250"/>
      <c r="AT499" s="250"/>
      <c r="AU499" s="250"/>
      <c r="AV499" s="250"/>
      <c r="AW499" s="250"/>
      <c r="AX499" s="250"/>
      <c r="AY499" s="250"/>
      <c r="AZ499" s="252"/>
      <c r="BA499" s="482"/>
      <c r="BB499" s="567" t="str">
        <f t="shared" si="34"/>
        <v xml:space="preserve"> </v>
      </c>
      <c r="BC499" s="567" t="str">
        <f t="shared" si="35"/>
        <v xml:space="preserve"> </v>
      </c>
      <c r="BD499" s="567" t="str">
        <f t="shared" si="36"/>
        <v xml:space="preserve"> </v>
      </c>
      <c r="BE499" s="567" t="str">
        <f t="shared" si="37"/>
        <v xml:space="preserve"> </v>
      </c>
      <c r="BF499" s="82"/>
      <c r="BG499" s="318"/>
    </row>
    <row r="500" spans="1:59" s="87" customFormat="1" ht="12.75" x14ac:dyDescent="0.25">
      <c r="A500" s="370"/>
      <c r="B500" s="150">
        <f>Demografia!B499</f>
        <v>0</v>
      </c>
      <c r="C500" s="150">
        <f>Demografia!C499</f>
        <v>0</v>
      </c>
      <c r="D500" s="151">
        <f>Demografia!D499</f>
        <v>0</v>
      </c>
      <c r="E500" s="151">
        <f>Demografia!F499</f>
        <v>0</v>
      </c>
      <c r="F500" s="82"/>
      <c r="G500" s="242"/>
      <c r="H500" s="260"/>
      <c r="I500" s="261"/>
      <c r="J500" s="261"/>
      <c r="K500" s="260"/>
      <c r="L500" s="260"/>
      <c r="M500" s="261"/>
      <c r="N500" s="260"/>
      <c r="O500" s="244"/>
      <c r="P500" s="264"/>
      <c r="Q500" s="264"/>
      <c r="R500" s="264"/>
      <c r="S500" s="264"/>
      <c r="T500" s="264"/>
      <c r="U500" s="260"/>
      <c r="V500" s="242"/>
      <c r="W500" s="242"/>
      <c r="X500" s="82"/>
      <c r="Y500" s="260"/>
      <c r="Z500" s="153"/>
      <c r="AA500" s="82"/>
      <c r="AB500" s="244"/>
      <c r="AC500" s="244"/>
      <c r="AD500" s="260"/>
      <c r="AE500" s="244"/>
      <c r="AF500" s="260"/>
      <c r="AG500" s="260"/>
      <c r="AH500" s="260"/>
      <c r="AI500" s="249"/>
      <c r="AJ500" s="249"/>
      <c r="AK500" s="249"/>
      <c r="AL500" s="249"/>
      <c r="AM500" s="482"/>
      <c r="AN500" s="249"/>
      <c r="AO500" s="249"/>
      <c r="AP500" s="249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51"/>
      <c r="BA500" s="482"/>
      <c r="BB500" s="566" t="str">
        <f t="shared" si="34"/>
        <v xml:space="preserve"> </v>
      </c>
      <c r="BC500" s="566" t="str">
        <f t="shared" si="35"/>
        <v xml:space="preserve"> </v>
      </c>
      <c r="BD500" s="566" t="str">
        <f t="shared" si="36"/>
        <v xml:space="preserve"> </v>
      </c>
      <c r="BE500" s="566" t="str">
        <f t="shared" si="37"/>
        <v xml:space="preserve"> </v>
      </c>
      <c r="BF500" s="82"/>
      <c r="BG500" s="146"/>
    </row>
    <row r="501" spans="1:59" s="87" customFormat="1" ht="12.75" x14ac:dyDescent="0.25">
      <c r="A501" s="370"/>
      <c r="B501" s="366">
        <f>Demografia!B500</f>
        <v>0</v>
      </c>
      <c r="C501" s="366">
        <f>Demografia!C500</f>
        <v>0</v>
      </c>
      <c r="D501" s="367">
        <f>Demografia!D500</f>
        <v>0</v>
      </c>
      <c r="E501" s="367">
        <f>Demografia!F500</f>
        <v>0</v>
      </c>
      <c r="F501" s="82"/>
      <c r="G501" s="420"/>
      <c r="H501" s="245"/>
      <c r="I501" s="483"/>
      <c r="J501" s="483"/>
      <c r="K501" s="245"/>
      <c r="L501" s="245"/>
      <c r="M501" s="483"/>
      <c r="N501" s="245"/>
      <c r="O501" s="246"/>
      <c r="P501" s="266"/>
      <c r="Q501" s="266"/>
      <c r="R501" s="266"/>
      <c r="S501" s="266"/>
      <c r="T501" s="266"/>
      <c r="U501" s="245"/>
      <c r="V501" s="420"/>
      <c r="W501" s="420"/>
      <c r="X501" s="82"/>
      <c r="Y501" s="245"/>
      <c r="Z501" s="421"/>
      <c r="AA501" s="82"/>
      <c r="AB501" s="246"/>
      <c r="AC501" s="246"/>
      <c r="AD501" s="245"/>
      <c r="AE501" s="246"/>
      <c r="AF501" s="245"/>
      <c r="AG501" s="245"/>
      <c r="AH501" s="245"/>
      <c r="AI501" s="250"/>
      <c r="AJ501" s="250"/>
      <c r="AK501" s="250"/>
      <c r="AL501" s="250"/>
      <c r="AM501" s="482"/>
      <c r="AN501" s="250"/>
      <c r="AO501" s="250"/>
      <c r="AP501" s="250"/>
      <c r="AQ501" s="250"/>
      <c r="AR501" s="250"/>
      <c r="AS501" s="250"/>
      <c r="AT501" s="250"/>
      <c r="AU501" s="250"/>
      <c r="AV501" s="250"/>
      <c r="AW501" s="250"/>
      <c r="AX501" s="250"/>
      <c r="AY501" s="250"/>
      <c r="AZ501" s="252"/>
      <c r="BA501" s="482"/>
      <c r="BB501" s="567" t="str">
        <f t="shared" si="34"/>
        <v xml:space="preserve"> </v>
      </c>
      <c r="BC501" s="567" t="str">
        <f t="shared" si="35"/>
        <v xml:space="preserve"> </v>
      </c>
      <c r="BD501" s="567" t="str">
        <f t="shared" si="36"/>
        <v xml:space="preserve"> </v>
      </c>
      <c r="BE501" s="567" t="str">
        <f t="shared" si="37"/>
        <v xml:space="preserve"> </v>
      </c>
      <c r="BF501" s="82"/>
      <c r="BG501" s="318"/>
    </row>
    <row r="502" spans="1:59" s="87" customFormat="1" ht="12.75" x14ac:dyDescent="0.25">
      <c r="A502" s="370"/>
      <c r="B502" s="150">
        <f>Demografia!B501</f>
        <v>0</v>
      </c>
      <c r="C502" s="150">
        <f>Demografia!C501</f>
        <v>0</v>
      </c>
      <c r="D502" s="151">
        <f>Demografia!D501</f>
        <v>0</v>
      </c>
      <c r="E502" s="151">
        <f>Demografia!F501</f>
        <v>0</v>
      </c>
      <c r="F502" s="82"/>
      <c r="G502" s="242"/>
      <c r="H502" s="260"/>
      <c r="I502" s="261"/>
      <c r="J502" s="261"/>
      <c r="K502" s="260"/>
      <c r="L502" s="260"/>
      <c r="M502" s="261"/>
      <c r="N502" s="260"/>
      <c r="O502" s="244"/>
      <c r="P502" s="264"/>
      <c r="Q502" s="264"/>
      <c r="R502" s="264"/>
      <c r="S502" s="264"/>
      <c r="T502" s="264"/>
      <c r="U502" s="260"/>
      <c r="V502" s="242"/>
      <c r="W502" s="242"/>
      <c r="X502" s="82"/>
      <c r="Y502" s="260"/>
      <c r="Z502" s="153"/>
      <c r="AA502" s="82"/>
      <c r="AB502" s="244"/>
      <c r="AC502" s="244"/>
      <c r="AD502" s="260"/>
      <c r="AE502" s="244"/>
      <c r="AF502" s="260"/>
      <c r="AG502" s="260"/>
      <c r="AH502" s="260"/>
      <c r="AI502" s="249"/>
      <c r="AJ502" s="249"/>
      <c r="AK502" s="249"/>
      <c r="AL502" s="249"/>
      <c r="AM502" s="482"/>
      <c r="AN502" s="249"/>
      <c r="AO502" s="249"/>
      <c r="AP502" s="249"/>
      <c r="AQ502" s="249"/>
      <c r="AR502" s="249"/>
      <c r="AS502" s="249"/>
      <c r="AT502" s="249"/>
      <c r="AU502" s="249"/>
      <c r="AV502" s="249"/>
      <c r="AW502" s="249"/>
      <c r="AX502" s="249"/>
      <c r="AY502" s="249"/>
      <c r="AZ502" s="251"/>
      <c r="BA502" s="482"/>
      <c r="BB502" s="566" t="str">
        <f t="shared" si="34"/>
        <v xml:space="preserve"> </v>
      </c>
      <c r="BC502" s="566" t="str">
        <f t="shared" si="35"/>
        <v xml:space="preserve"> </v>
      </c>
      <c r="BD502" s="566" t="str">
        <f t="shared" si="36"/>
        <v xml:space="preserve"> </v>
      </c>
      <c r="BE502" s="566" t="str">
        <f t="shared" si="37"/>
        <v xml:space="preserve"> </v>
      </c>
      <c r="BF502" s="82"/>
      <c r="BG502" s="146"/>
    </row>
    <row r="503" spans="1:59" s="87" customFormat="1" ht="12.75" x14ac:dyDescent="0.25">
      <c r="A503" s="370"/>
      <c r="B503" s="366">
        <f>Demografia!B502</f>
        <v>0</v>
      </c>
      <c r="C503" s="366">
        <f>Demografia!C502</f>
        <v>0</v>
      </c>
      <c r="D503" s="367">
        <f>Demografia!D502</f>
        <v>0</v>
      </c>
      <c r="E503" s="367">
        <f>Demografia!F502</f>
        <v>0</v>
      </c>
      <c r="F503" s="82"/>
      <c r="G503" s="420"/>
      <c r="H503" s="245"/>
      <c r="I503" s="483"/>
      <c r="J503" s="483"/>
      <c r="K503" s="245"/>
      <c r="L503" s="245"/>
      <c r="M503" s="483"/>
      <c r="N503" s="245"/>
      <c r="O503" s="246"/>
      <c r="P503" s="266"/>
      <c r="Q503" s="266"/>
      <c r="R503" s="266"/>
      <c r="S503" s="266"/>
      <c r="T503" s="266"/>
      <c r="U503" s="245"/>
      <c r="V503" s="420"/>
      <c r="W503" s="420"/>
      <c r="X503" s="82"/>
      <c r="Y503" s="245"/>
      <c r="Z503" s="421"/>
      <c r="AA503" s="82"/>
      <c r="AB503" s="246"/>
      <c r="AC503" s="246"/>
      <c r="AD503" s="245"/>
      <c r="AE503" s="246"/>
      <c r="AF503" s="245"/>
      <c r="AG503" s="245"/>
      <c r="AH503" s="245"/>
      <c r="AI503" s="250"/>
      <c r="AJ503" s="250"/>
      <c r="AK503" s="250"/>
      <c r="AL503" s="250"/>
      <c r="AM503" s="482"/>
      <c r="AN503" s="250"/>
      <c r="AO503" s="250"/>
      <c r="AP503" s="250"/>
      <c r="AQ503" s="250"/>
      <c r="AR503" s="250"/>
      <c r="AS503" s="250"/>
      <c r="AT503" s="250"/>
      <c r="AU503" s="250"/>
      <c r="AV503" s="250"/>
      <c r="AW503" s="250"/>
      <c r="AX503" s="250"/>
      <c r="AY503" s="250"/>
      <c r="AZ503" s="252"/>
      <c r="BA503" s="482"/>
      <c r="BB503" s="567" t="str">
        <f t="shared" si="34"/>
        <v xml:space="preserve"> </v>
      </c>
      <c r="BC503" s="567" t="str">
        <f t="shared" si="35"/>
        <v xml:space="preserve"> </v>
      </c>
      <c r="BD503" s="567" t="str">
        <f t="shared" si="36"/>
        <v xml:space="preserve"> </v>
      </c>
      <c r="BE503" s="567" t="str">
        <f t="shared" si="37"/>
        <v xml:space="preserve"> </v>
      </c>
      <c r="BF503" s="82"/>
      <c r="BG503" s="318"/>
    </row>
    <row r="504" spans="1:59" s="87" customFormat="1" ht="12.75" x14ac:dyDescent="0.25">
      <c r="A504" s="370"/>
      <c r="B504" s="150">
        <f>Demografia!B503</f>
        <v>0</v>
      </c>
      <c r="C504" s="150">
        <f>Demografia!C503</f>
        <v>0</v>
      </c>
      <c r="D504" s="151">
        <f>Demografia!D503</f>
        <v>0</v>
      </c>
      <c r="E504" s="151">
        <f>Demografia!F503</f>
        <v>0</v>
      </c>
      <c r="F504" s="82"/>
      <c r="G504" s="242"/>
      <c r="H504" s="260"/>
      <c r="I504" s="261"/>
      <c r="J504" s="261"/>
      <c r="K504" s="260"/>
      <c r="L504" s="260"/>
      <c r="M504" s="261"/>
      <c r="N504" s="260"/>
      <c r="O504" s="244"/>
      <c r="P504" s="264"/>
      <c r="Q504" s="264"/>
      <c r="R504" s="264"/>
      <c r="S504" s="264"/>
      <c r="T504" s="264"/>
      <c r="U504" s="260"/>
      <c r="V504" s="242"/>
      <c r="W504" s="242"/>
      <c r="X504" s="82"/>
      <c r="Y504" s="260"/>
      <c r="Z504" s="153"/>
      <c r="AA504" s="82"/>
      <c r="AB504" s="244"/>
      <c r="AC504" s="244"/>
      <c r="AD504" s="260"/>
      <c r="AE504" s="244"/>
      <c r="AF504" s="260"/>
      <c r="AG504" s="260"/>
      <c r="AH504" s="260"/>
      <c r="AI504" s="249"/>
      <c r="AJ504" s="249"/>
      <c r="AK504" s="249"/>
      <c r="AL504" s="249"/>
      <c r="AM504" s="482"/>
      <c r="AN504" s="249"/>
      <c r="AO504" s="249"/>
      <c r="AP504" s="249"/>
      <c r="AQ504" s="249"/>
      <c r="AR504" s="249"/>
      <c r="AS504" s="249"/>
      <c r="AT504" s="249"/>
      <c r="AU504" s="249"/>
      <c r="AV504" s="249"/>
      <c r="AW504" s="249"/>
      <c r="AX504" s="249"/>
      <c r="AY504" s="249"/>
      <c r="AZ504" s="251"/>
      <c r="BA504" s="482"/>
      <c r="BB504" s="566" t="str">
        <f t="shared" si="34"/>
        <v xml:space="preserve"> </v>
      </c>
      <c r="BC504" s="566" t="str">
        <f t="shared" si="35"/>
        <v xml:space="preserve"> </v>
      </c>
      <c r="BD504" s="566" t="str">
        <f t="shared" si="36"/>
        <v xml:space="preserve"> </v>
      </c>
      <c r="BE504" s="566" t="str">
        <f t="shared" si="37"/>
        <v xml:space="preserve"> </v>
      </c>
      <c r="BF504" s="82"/>
      <c r="BG504" s="146"/>
    </row>
    <row r="505" spans="1:59" s="87" customFormat="1" ht="12.75" x14ac:dyDescent="0.25">
      <c r="A505" s="370"/>
      <c r="B505" s="366">
        <f>Demografia!B504</f>
        <v>0</v>
      </c>
      <c r="C505" s="366">
        <f>Demografia!C504</f>
        <v>0</v>
      </c>
      <c r="D505" s="367">
        <f>Demografia!D504</f>
        <v>0</v>
      </c>
      <c r="E505" s="367">
        <f>Demografia!F504</f>
        <v>0</v>
      </c>
      <c r="F505" s="82"/>
      <c r="G505" s="420"/>
      <c r="H505" s="245"/>
      <c r="I505" s="483"/>
      <c r="J505" s="483"/>
      <c r="K505" s="245"/>
      <c r="L505" s="245"/>
      <c r="M505" s="483"/>
      <c r="N505" s="245"/>
      <c r="O505" s="246"/>
      <c r="P505" s="266"/>
      <c r="Q505" s="266"/>
      <c r="R505" s="266"/>
      <c r="S505" s="266"/>
      <c r="T505" s="266"/>
      <c r="U505" s="245"/>
      <c r="V505" s="420"/>
      <c r="W505" s="420"/>
      <c r="X505" s="82"/>
      <c r="Y505" s="245"/>
      <c r="Z505" s="421"/>
      <c r="AA505" s="82"/>
      <c r="AB505" s="246"/>
      <c r="AC505" s="246"/>
      <c r="AD505" s="245"/>
      <c r="AE505" s="246"/>
      <c r="AF505" s="245"/>
      <c r="AG505" s="245"/>
      <c r="AH505" s="245"/>
      <c r="AI505" s="250"/>
      <c r="AJ505" s="250"/>
      <c r="AK505" s="250"/>
      <c r="AL505" s="250"/>
      <c r="AM505" s="482"/>
      <c r="AN505" s="250"/>
      <c r="AO505" s="250"/>
      <c r="AP505" s="250"/>
      <c r="AQ505" s="250"/>
      <c r="AR505" s="250"/>
      <c r="AS505" s="250"/>
      <c r="AT505" s="250"/>
      <c r="AU505" s="250"/>
      <c r="AV505" s="250"/>
      <c r="AW505" s="250"/>
      <c r="AX505" s="250"/>
      <c r="AY505" s="250"/>
      <c r="AZ505" s="252"/>
      <c r="BA505" s="482"/>
      <c r="BB505" s="567" t="str">
        <f t="shared" si="34"/>
        <v xml:space="preserve"> </v>
      </c>
      <c r="BC505" s="567" t="str">
        <f t="shared" si="35"/>
        <v xml:space="preserve"> </v>
      </c>
      <c r="BD505" s="567" t="str">
        <f t="shared" si="36"/>
        <v xml:space="preserve"> </v>
      </c>
      <c r="BE505" s="567" t="str">
        <f t="shared" si="37"/>
        <v xml:space="preserve"> </v>
      </c>
      <c r="BF505" s="82"/>
      <c r="BG505" s="318"/>
    </row>
    <row r="506" spans="1:59" s="87" customFormat="1" ht="12.75" x14ac:dyDescent="0.25">
      <c r="A506" s="370"/>
      <c r="B506" s="150">
        <f>Demografia!B505</f>
        <v>0</v>
      </c>
      <c r="C506" s="150">
        <f>Demografia!C505</f>
        <v>0</v>
      </c>
      <c r="D506" s="151">
        <f>Demografia!D505</f>
        <v>0</v>
      </c>
      <c r="E506" s="151">
        <f>Demografia!F505</f>
        <v>0</v>
      </c>
      <c r="F506" s="82"/>
      <c r="G506" s="242"/>
      <c r="H506" s="260"/>
      <c r="I506" s="261"/>
      <c r="J506" s="261"/>
      <c r="K506" s="260"/>
      <c r="L506" s="260"/>
      <c r="M506" s="261"/>
      <c r="N506" s="260"/>
      <c r="O506" s="244"/>
      <c r="P506" s="264"/>
      <c r="Q506" s="264"/>
      <c r="R506" s="264"/>
      <c r="S506" s="264"/>
      <c r="T506" s="264"/>
      <c r="U506" s="260"/>
      <c r="V506" s="242"/>
      <c r="W506" s="242"/>
      <c r="X506" s="82"/>
      <c r="Y506" s="260"/>
      <c r="Z506" s="153"/>
      <c r="AA506" s="82"/>
      <c r="AB506" s="244"/>
      <c r="AC506" s="244"/>
      <c r="AD506" s="260"/>
      <c r="AE506" s="244"/>
      <c r="AF506" s="260"/>
      <c r="AG506" s="260"/>
      <c r="AH506" s="260"/>
      <c r="AI506" s="249"/>
      <c r="AJ506" s="249"/>
      <c r="AK506" s="249"/>
      <c r="AL506" s="249"/>
      <c r="AM506" s="482"/>
      <c r="AN506" s="249"/>
      <c r="AO506" s="249"/>
      <c r="AP506" s="249"/>
      <c r="AQ506" s="249"/>
      <c r="AR506" s="249"/>
      <c r="AS506" s="249"/>
      <c r="AT506" s="249"/>
      <c r="AU506" s="249"/>
      <c r="AV506" s="249"/>
      <c r="AW506" s="249"/>
      <c r="AX506" s="249"/>
      <c r="AY506" s="249"/>
      <c r="AZ506" s="251"/>
      <c r="BA506" s="482"/>
      <c r="BB506" s="566" t="str">
        <f t="shared" si="34"/>
        <v xml:space="preserve"> </v>
      </c>
      <c r="BC506" s="566" t="str">
        <f t="shared" si="35"/>
        <v xml:space="preserve"> </v>
      </c>
      <c r="BD506" s="566" t="str">
        <f t="shared" si="36"/>
        <v xml:space="preserve"> </v>
      </c>
      <c r="BE506" s="566" t="str">
        <f t="shared" si="37"/>
        <v xml:space="preserve"> </v>
      </c>
      <c r="BF506" s="82"/>
      <c r="BG506" s="146"/>
    </row>
    <row r="507" spans="1:59" s="87" customFormat="1" ht="12.75" x14ac:dyDescent="0.25">
      <c r="A507" s="370"/>
      <c r="B507" s="366">
        <f>Demografia!B506</f>
        <v>0</v>
      </c>
      <c r="C507" s="366">
        <f>Demografia!C506</f>
        <v>0</v>
      </c>
      <c r="D507" s="367">
        <f>Demografia!D506</f>
        <v>0</v>
      </c>
      <c r="E507" s="367">
        <f>Demografia!F506</f>
        <v>0</v>
      </c>
      <c r="F507" s="82"/>
      <c r="G507" s="420"/>
      <c r="H507" s="245"/>
      <c r="I507" s="483"/>
      <c r="J507" s="483"/>
      <c r="K507" s="245"/>
      <c r="L507" s="245"/>
      <c r="M507" s="483"/>
      <c r="N507" s="245"/>
      <c r="O507" s="246"/>
      <c r="P507" s="266"/>
      <c r="Q507" s="266"/>
      <c r="R507" s="266"/>
      <c r="S507" s="266"/>
      <c r="T507" s="266"/>
      <c r="U507" s="245"/>
      <c r="V507" s="420"/>
      <c r="W507" s="420"/>
      <c r="X507" s="82"/>
      <c r="Y507" s="245"/>
      <c r="Z507" s="421"/>
      <c r="AA507" s="82"/>
      <c r="AB507" s="246"/>
      <c r="AC507" s="246"/>
      <c r="AD507" s="245"/>
      <c r="AE507" s="246"/>
      <c r="AF507" s="245"/>
      <c r="AG507" s="245"/>
      <c r="AH507" s="245"/>
      <c r="AI507" s="250"/>
      <c r="AJ507" s="250"/>
      <c r="AK507" s="250"/>
      <c r="AL507" s="250"/>
      <c r="AM507" s="482"/>
      <c r="AN507" s="250"/>
      <c r="AO507" s="250"/>
      <c r="AP507" s="250"/>
      <c r="AQ507" s="250"/>
      <c r="AR507" s="250"/>
      <c r="AS507" s="250"/>
      <c r="AT507" s="250"/>
      <c r="AU507" s="250"/>
      <c r="AV507" s="250"/>
      <c r="AW507" s="250"/>
      <c r="AX507" s="250"/>
      <c r="AY507" s="250"/>
      <c r="AZ507" s="252"/>
      <c r="BA507" s="482"/>
      <c r="BB507" s="567" t="str">
        <f t="shared" si="34"/>
        <v xml:space="preserve"> </v>
      </c>
      <c r="BC507" s="567" t="str">
        <f t="shared" si="35"/>
        <v xml:space="preserve"> </v>
      </c>
      <c r="BD507" s="567" t="str">
        <f t="shared" si="36"/>
        <v xml:space="preserve"> </v>
      </c>
      <c r="BE507" s="567" t="str">
        <f t="shared" si="37"/>
        <v xml:space="preserve"> </v>
      </c>
      <c r="BF507" s="82"/>
      <c r="BG507" s="318"/>
    </row>
    <row r="508" spans="1:59" s="87" customFormat="1" ht="12.75" x14ac:dyDescent="0.25">
      <c r="A508" s="370"/>
      <c r="B508" s="150">
        <f>Demografia!B507</f>
        <v>0</v>
      </c>
      <c r="C508" s="150">
        <f>Demografia!C507</f>
        <v>0</v>
      </c>
      <c r="D508" s="151">
        <f>Demografia!D507</f>
        <v>0</v>
      </c>
      <c r="E508" s="151">
        <f>Demografia!F507</f>
        <v>0</v>
      </c>
      <c r="F508" s="82"/>
      <c r="G508" s="242"/>
      <c r="H508" s="260"/>
      <c r="I508" s="261"/>
      <c r="J508" s="261"/>
      <c r="K508" s="260"/>
      <c r="L508" s="260"/>
      <c r="M508" s="261"/>
      <c r="N508" s="260"/>
      <c r="O508" s="244"/>
      <c r="P508" s="264"/>
      <c r="Q508" s="264"/>
      <c r="R508" s="264"/>
      <c r="S508" s="264"/>
      <c r="T508" s="264"/>
      <c r="U508" s="260"/>
      <c r="V508" s="242"/>
      <c r="W508" s="242"/>
      <c r="X508" s="82"/>
      <c r="Y508" s="260"/>
      <c r="Z508" s="153"/>
      <c r="AA508" s="82"/>
      <c r="AB508" s="244"/>
      <c r="AC508" s="244"/>
      <c r="AD508" s="260"/>
      <c r="AE508" s="244"/>
      <c r="AF508" s="260"/>
      <c r="AG508" s="260"/>
      <c r="AH508" s="260"/>
      <c r="AI508" s="249"/>
      <c r="AJ508" s="249"/>
      <c r="AK508" s="249"/>
      <c r="AL508" s="249"/>
      <c r="AM508" s="482"/>
      <c r="AN508" s="249"/>
      <c r="AO508" s="249"/>
      <c r="AP508" s="249"/>
      <c r="AQ508" s="249"/>
      <c r="AR508" s="249"/>
      <c r="AS508" s="249"/>
      <c r="AT508" s="249"/>
      <c r="AU508" s="249"/>
      <c r="AV508" s="249"/>
      <c r="AW508" s="249"/>
      <c r="AX508" s="249"/>
      <c r="AY508" s="249"/>
      <c r="AZ508" s="251"/>
      <c r="BA508" s="482"/>
      <c r="BB508" s="566" t="str">
        <f t="shared" si="34"/>
        <v xml:space="preserve"> </v>
      </c>
      <c r="BC508" s="566" t="str">
        <f t="shared" si="35"/>
        <v xml:space="preserve"> </v>
      </c>
      <c r="BD508" s="566" t="str">
        <f t="shared" si="36"/>
        <v xml:space="preserve"> </v>
      </c>
      <c r="BE508" s="566" t="str">
        <f t="shared" si="37"/>
        <v xml:space="preserve"> </v>
      </c>
      <c r="BF508" s="82"/>
      <c r="BG508" s="146"/>
    </row>
    <row r="509" spans="1:59" s="87" customFormat="1" ht="12.75" x14ac:dyDescent="0.25">
      <c r="A509" s="370"/>
      <c r="B509" s="366">
        <f>Demografia!B508</f>
        <v>0</v>
      </c>
      <c r="C509" s="366">
        <f>Demografia!C508</f>
        <v>0</v>
      </c>
      <c r="D509" s="367">
        <f>Demografia!D508</f>
        <v>0</v>
      </c>
      <c r="E509" s="367">
        <f>Demografia!F508</f>
        <v>0</v>
      </c>
      <c r="F509" s="82"/>
      <c r="G509" s="420"/>
      <c r="H509" s="245"/>
      <c r="I509" s="483"/>
      <c r="J509" s="483"/>
      <c r="K509" s="245"/>
      <c r="L509" s="245"/>
      <c r="M509" s="483"/>
      <c r="N509" s="245"/>
      <c r="O509" s="246"/>
      <c r="P509" s="266"/>
      <c r="Q509" s="266"/>
      <c r="R509" s="266"/>
      <c r="S509" s="266"/>
      <c r="T509" s="266"/>
      <c r="U509" s="245"/>
      <c r="V509" s="420"/>
      <c r="W509" s="420"/>
      <c r="X509" s="82"/>
      <c r="Y509" s="245"/>
      <c r="Z509" s="421"/>
      <c r="AA509" s="82"/>
      <c r="AB509" s="246"/>
      <c r="AC509" s="246"/>
      <c r="AD509" s="245"/>
      <c r="AE509" s="246"/>
      <c r="AF509" s="245"/>
      <c r="AG509" s="245"/>
      <c r="AH509" s="245"/>
      <c r="AI509" s="250"/>
      <c r="AJ509" s="250"/>
      <c r="AK509" s="250"/>
      <c r="AL509" s="250"/>
      <c r="AM509" s="482"/>
      <c r="AN509" s="250"/>
      <c r="AO509" s="250"/>
      <c r="AP509" s="250"/>
      <c r="AQ509" s="250"/>
      <c r="AR509" s="250"/>
      <c r="AS509" s="250"/>
      <c r="AT509" s="250"/>
      <c r="AU509" s="250"/>
      <c r="AV509" s="250"/>
      <c r="AW509" s="250"/>
      <c r="AX509" s="250"/>
      <c r="AY509" s="250"/>
      <c r="AZ509" s="252"/>
      <c r="BA509" s="482"/>
      <c r="BB509" s="567" t="str">
        <f t="shared" si="34"/>
        <v xml:space="preserve"> </v>
      </c>
      <c r="BC509" s="567" t="str">
        <f t="shared" si="35"/>
        <v xml:space="preserve"> </v>
      </c>
      <c r="BD509" s="567" t="str">
        <f t="shared" si="36"/>
        <v xml:space="preserve"> </v>
      </c>
      <c r="BE509" s="567" t="str">
        <f t="shared" si="37"/>
        <v xml:space="preserve"> </v>
      </c>
      <c r="BF509" s="82"/>
      <c r="BG509" s="318"/>
    </row>
    <row r="510" spans="1:59" s="87" customFormat="1" ht="12.75" x14ac:dyDescent="0.25">
      <c r="A510" s="370"/>
      <c r="B510" s="150">
        <f>Demografia!B509</f>
        <v>0</v>
      </c>
      <c r="C510" s="150">
        <f>Demografia!C509</f>
        <v>0</v>
      </c>
      <c r="D510" s="151">
        <f>Demografia!D509</f>
        <v>0</v>
      </c>
      <c r="E510" s="151">
        <f>Demografia!F509</f>
        <v>0</v>
      </c>
      <c r="F510" s="82"/>
      <c r="G510" s="242"/>
      <c r="H510" s="260"/>
      <c r="I510" s="261"/>
      <c r="J510" s="261"/>
      <c r="K510" s="260"/>
      <c r="L510" s="260"/>
      <c r="M510" s="261"/>
      <c r="N510" s="260"/>
      <c r="O510" s="244"/>
      <c r="P510" s="264"/>
      <c r="Q510" s="264"/>
      <c r="R510" s="264"/>
      <c r="S510" s="264"/>
      <c r="T510" s="264"/>
      <c r="U510" s="260"/>
      <c r="V510" s="242"/>
      <c r="W510" s="242"/>
      <c r="X510" s="82"/>
      <c r="Y510" s="260"/>
      <c r="Z510" s="153"/>
      <c r="AA510" s="82"/>
      <c r="AB510" s="244"/>
      <c r="AC510" s="244"/>
      <c r="AD510" s="260"/>
      <c r="AE510" s="244"/>
      <c r="AF510" s="260"/>
      <c r="AG510" s="260"/>
      <c r="AH510" s="260"/>
      <c r="AI510" s="249"/>
      <c r="AJ510" s="249"/>
      <c r="AK510" s="249"/>
      <c r="AL510" s="249"/>
      <c r="AM510" s="482"/>
      <c r="AN510" s="249"/>
      <c r="AO510" s="249"/>
      <c r="AP510" s="249"/>
      <c r="AQ510" s="249"/>
      <c r="AR510" s="249"/>
      <c r="AS510" s="249"/>
      <c r="AT510" s="249"/>
      <c r="AU510" s="249"/>
      <c r="AV510" s="249"/>
      <c r="AW510" s="249"/>
      <c r="AX510" s="249"/>
      <c r="AY510" s="249"/>
      <c r="AZ510" s="251"/>
      <c r="BA510" s="482"/>
      <c r="BB510" s="566" t="str">
        <f t="shared" si="34"/>
        <v xml:space="preserve"> </v>
      </c>
      <c r="BC510" s="566" t="str">
        <f t="shared" si="35"/>
        <v xml:space="preserve"> </v>
      </c>
      <c r="BD510" s="566" t="str">
        <f t="shared" si="36"/>
        <v xml:space="preserve"> </v>
      </c>
      <c r="BE510" s="566" t="str">
        <f t="shared" si="37"/>
        <v xml:space="preserve"> </v>
      </c>
      <c r="BF510" s="82"/>
      <c r="BG510" s="146"/>
    </row>
    <row r="511" spans="1:59" s="87" customFormat="1" ht="12.75" x14ac:dyDescent="0.25">
      <c r="A511" s="370"/>
      <c r="B511" s="366">
        <f>Demografia!B510</f>
        <v>0</v>
      </c>
      <c r="C511" s="366">
        <f>Demografia!C510</f>
        <v>0</v>
      </c>
      <c r="D511" s="367">
        <f>Demografia!D510</f>
        <v>0</v>
      </c>
      <c r="E511" s="367">
        <f>Demografia!F510</f>
        <v>0</v>
      </c>
      <c r="F511" s="82"/>
      <c r="G511" s="420"/>
      <c r="H511" s="245"/>
      <c r="I511" s="483"/>
      <c r="J511" s="483"/>
      <c r="K511" s="245"/>
      <c r="L511" s="245"/>
      <c r="M511" s="483"/>
      <c r="N511" s="245"/>
      <c r="O511" s="246"/>
      <c r="P511" s="266"/>
      <c r="Q511" s="266"/>
      <c r="R511" s="266"/>
      <c r="S511" s="266"/>
      <c r="T511" s="266"/>
      <c r="U511" s="245"/>
      <c r="V511" s="420"/>
      <c r="W511" s="420"/>
      <c r="X511" s="82"/>
      <c r="Y511" s="245"/>
      <c r="Z511" s="421"/>
      <c r="AA511" s="82"/>
      <c r="AB511" s="246"/>
      <c r="AC511" s="246"/>
      <c r="AD511" s="245"/>
      <c r="AE511" s="246"/>
      <c r="AF511" s="245"/>
      <c r="AG511" s="245"/>
      <c r="AH511" s="245"/>
      <c r="AI511" s="250"/>
      <c r="AJ511" s="250"/>
      <c r="AK511" s="250"/>
      <c r="AL511" s="250"/>
      <c r="AM511" s="482"/>
      <c r="AN511" s="250"/>
      <c r="AO511" s="250"/>
      <c r="AP511" s="250"/>
      <c r="AQ511" s="250"/>
      <c r="AR511" s="250"/>
      <c r="AS511" s="250"/>
      <c r="AT511" s="250"/>
      <c r="AU511" s="250"/>
      <c r="AV511" s="250"/>
      <c r="AW511" s="250"/>
      <c r="AX511" s="250"/>
      <c r="AY511" s="250"/>
      <c r="AZ511" s="252"/>
      <c r="BA511" s="482"/>
      <c r="BB511" s="567" t="str">
        <f t="shared" si="34"/>
        <v xml:space="preserve"> </v>
      </c>
      <c r="BC511" s="567" t="str">
        <f t="shared" si="35"/>
        <v xml:space="preserve"> </v>
      </c>
      <c r="BD511" s="567" t="str">
        <f t="shared" si="36"/>
        <v xml:space="preserve"> </v>
      </c>
      <c r="BE511" s="567" t="str">
        <f t="shared" si="37"/>
        <v xml:space="preserve"> </v>
      </c>
      <c r="BF511" s="82"/>
      <c r="BG511" s="318"/>
    </row>
    <row r="512" spans="1:59" s="87" customFormat="1" ht="12.75" x14ac:dyDescent="0.25">
      <c r="A512" s="370"/>
      <c r="B512" s="150">
        <f>Demografia!B511</f>
        <v>0</v>
      </c>
      <c r="C512" s="150">
        <f>Demografia!C511</f>
        <v>0</v>
      </c>
      <c r="D512" s="151">
        <f>Demografia!D511</f>
        <v>0</v>
      </c>
      <c r="E512" s="151">
        <f>Demografia!F511</f>
        <v>0</v>
      </c>
      <c r="F512" s="82"/>
      <c r="G512" s="242"/>
      <c r="H512" s="260"/>
      <c r="I512" s="261"/>
      <c r="J512" s="261"/>
      <c r="K512" s="260"/>
      <c r="L512" s="260"/>
      <c r="M512" s="261"/>
      <c r="N512" s="260"/>
      <c r="O512" s="244"/>
      <c r="P512" s="264"/>
      <c r="Q512" s="264"/>
      <c r="R512" s="264"/>
      <c r="S512" s="264"/>
      <c r="T512" s="264"/>
      <c r="U512" s="260"/>
      <c r="V512" s="242"/>
      <c r="W512" s="242"/>
      <c r="X512" s="82"/>
      <c r="Y512" s="260"/>
      <c r="Z512" s="153"/>
      <c r="AA512" s="82"/>
      <c r="AB512" s="244"/>
      <c r="AC512" s="244"/>
      <c r="AD512" s="260"/>
      <c r="AE512" s="244"/>
      <c r="AF512" s="260"/>
      <c r="AG512" s="260"/>
      <c r="AH512" s="260"/>
      <c r="AI512" s="249"/>
      <c r="AJ512" s="249"/>
      <c r="AK512" s="249"/>
      <c r="AL512" s="249"/>
      <c r="AM512" s="482"/>
      <c r="AN512" s="249"/>
      <c r="AO512" s="249"/>
      <c r="AP512" s="249"/>
      <c r="AQ512" s="249"/>
      <c r="AR512" s="249"/>
      <c r="AS512" s="249"/>
      <c r="AT512" s="249"/>
      <c r="AU512" s="249"/>
      <c r="AV512" s="249"/>
      <c r="AW512" s="249"/>
      <c r="AX512" s="249"/>
      <c r="AY512" s="249"/>
      <c r="AZ512" s="251"/>
      <c r="BA512" s="482"/>
      <c r="BB512" s="566" t="str">
        <f t="shared" si="34"/>
        <v xml:space="preserve"> </v>
      </c>
      <c r="BC512" s="566" t="str">
        <f t="shared" si="35"/>
        <v xml:space="preserve"> </v>
      </c>
      <c r="BD512" s="566" t="str">
        <f t="shared" si="36"/>
        <v xml:space="preserve"> </v>
      </c>
      <c r="BE512" s="566" t="str">
        <f t="shared" si="37"/>
        <v xml:space="preserve"> </v>
      </c>
      <c r="BF512" s="82"/>
      <c r="BG512" s="146"/>
    </row>
    <row r="513" spans="1:59" s="87" customFormat="1" ht="12.75" x14ac:dyDescent="0.25">
      <c r="A513" s="370"/>
      <c r="B513" s="366">
        <f>Demografia!B512</f>
        <v>0</v>
      </c>
      <c r="C513" s="366">
        <f>Demografia!C512</f>
        <v>0</v>
      </c>
      <c r="D513" s="367">
        <f>Demografia!D512</f>
        <v>0</v>
      </c>
      <c r="E513" s="367">
        <f>Demografia!F512</f>
        <v>0</v>
      </c>
      <c r="F513" s="82"/>
      <c r="G513" s="420"/>
      <c r="H513" s="245"/>
      <c r="I513" s="483"/>
      <c r="J513" s="483"/>
      <c r="K513" s="245"/>
      <c r="L513" s="245"/>
      <c r="M513" s="483"/>
      <c r="N513" s="245"/>
      <c r="O513" s="246"/>
      <c r="P513" s="266"/>
      <c r="Q513" s="266"/>
      <c r="R513" s="266"/>
      <c r="S513" s="266"/>
      <c r="T513" s="266"/>
      <c r="U513" s="245"/>
      <c r="V513" s="420"/>
      <c r="W513" s="420"/>
      <c r="X513" s="82"/>
      <c r="Y513" s="245"/>
      <c r="Z513" s="421"/>
      <c r="AA513" s="82"/>
      <c r="AB513" s="246"/>
      <c r="AC513" s="246"/>
      <c r="AD513" s="245"/>
      <c r="AE513" s="246"/>
      <c r="AF513" s="245"/>
      <c r="AG513" s="245"/>
      <c r="AH513" s="245"/>
      <c r="AI513" s="250"/>
      <c r="AJ513" s="250"/>
      <c r="AK513" s="250"/>
      <c r="AL513" s="250"/>
      <c r="AM513" s="482"/>
      <c r="AN513" s="250"/>
      <c r="AO513" s="250"/>
      <c r="AP513" s="250"/>
      <c r="AQ513" s="250"/>
      <c r="AR513" s="250"/>
      <c r="AS513" s="250"/>
      <c r="AT513" s="250"/>
      <c r="AU513" s="250"/>
      <c r="AV513" s="250"/>
      <c r="AW513" s="250"/>
      <c r="AX513" s="250"/>
      <c r="AY513" s="250"/>
      <c r="AZ513" s="252"/>
      <c r="BA513" s="482"/>
      <c r="BB513" s="567" t="str">
        <f t="shared" si="34"/>
        <v xml:space="preserve"> </v>
      </c>
      <c r="BC513" s="567" t="str">
        <f t="shared" si="35"/>
        <v xml:space="preserve"> </v>
      </c>
      <c r="BD513" s="567" t="str">
        <f t="shared" si="36"/>
        <v xml:space="preserve"> </v>
      </c>
      <c r="BE513" s="567" t="str">
        <f t="shared" si="37"/>
        <v xml:space="preserve"> </v>
      </c>
      <c r="BF513" s="82"/>
      <c r="BG513" s="318"/>
    </row>
    <row r="514" spans="1:59" s="87" customFormat="1" ht="12.75" x14ac:dyDescent="0.25">
      <c r="A514" s="370"/>
      <c r="B514" s="150">
        <f>Demografia!B513</f>
        <v>0</v>
      </c>
      <c r="C514" s="150">
        <f>Demografia!C513</f>
        <v>0</v>
      </c>
      <c r="D514" s="151">
        <f>Demografia!D513</f>
        <v>0</v>
      </c>
      <c r="E514" s="151">
        <f>Demografia!F513</f>
        <v>0</v>
      </c>
      <c r="F514" s="82"/>
      <c r="G514" s="242"/>
      <c r="H514" s="260"/>
      <c r="I514" s="261"/>
      <c r="J514" s="261"/>
      <c r="K514" s="260"/>
      <c r="L514" s="260"/>
      <c r="M514" s="261"/>
      <c r="N514" s="260"/>
      <c r="O514" s="244"/>
      <c r="P514" s="264"/>
      <c r="Q514" s="264"/>
      <c r="R514" s="264"/>
      <c r="S514" s="264"/>
      <c r="T514" s="264"/>
      <c r="U514" s="260"/>
      <c r="V514" s="242"/>
      <c r="W514" s="242"/>
      <c r="X514" s="82"/>
      <c r="Y514" s="260"/>
      <c r="Z514" s="153"/>
      <c r="AA514" s="82"/>
      <c r="AB514" s="244"/>
      <c r="AC514" s="244"/>
      <c r="AD514" s="260"/>
      <c r="AE514" s="244"/>
      <c r="AF514" s="260"/>
      <c r="AG514" s="260"/>
      <c r="AH514" s="260"/>
      <c r="AI514" s="249"/>
      <c r="AJ514" s="249"/>
      <c r="AK514" s="249"/>
      <c r="AL514" s="249"/>
      <c r="AM514" s="482"/>
      <c r="AN514" s="249"/>
      <c r="AO514" s="249"/>
      <c r="AP514" s="249"/>
      <c r="AQ514" s="249"/>
      <c r="AR514" s="249"/>
      <c r="AS514" s="249"/>
      <c r="AT514" s="249"/>
      <c r="AU514" s="249"/>
      <c r="AV514" s="249"/>
      <c r="AW514" s="249"/>
      <c r="AX514" s="249"/>
      <c r="AY514" s="249"/>
      <c r="AZ514" s="251"/>
      <c r="BA514" s="482"/>
      <c r="BB514" s="566" t="str">
        <f t="shared" si="34"/>
        <v xml:space="preserve"> </v>
      </c>
      <c r="BC514" s="566" t="str">
        <f t="shared" si="35"/>
        <v xml:space="preserve"> </v>
      </c>
      <c r="BD514" s="566" t="str">
        <f t="shared" si="36"/>
        <v xml:space="preserve"> </v>
      </c>
      <c r="BE514" s="566" t="str">
        <f t="shared" si="37"/>
        <v xml:space="preserve"> </v>
      </c>
      <c r="BF514" s="82"/>
      <c r="BG514" s="146"/>
    </row>
    <row r="515" spans="1:59" s="87" customFormat="1" ht="12.75" x14ac:dyDescent="0.25">
      <c r="A515" s="370"/>
      <c r="B515" s="366">
        <f>Demografia!B514</f>
        <v>0</v>
      </c>
      <c r="C515" s="366">
        <f>Demografia!C514</f>
        <v>0</v>
      </c>
      <c r="D515" s="367">
        <f>Demografia!D514</f>
        <v>0</v>
      </c>
      <c r="E515" s="367">
        <f>Demografia!F514</f>
        <v>0</v>
      </c>
      <c r="F515" s="82"/>
      <c r="G515" s="420"/>
      <c r="H515" s="245"/>
      <c r="I515" s="483"/>
      <c r="J515" s="483"/>
      <c r="K515" s="245"/>
      <c r="L515" s="245"/>
      <c r="M515" s="483"/>
      <c r="N515" s="245"/>
      <c r="O515" s="246"/>
      <c r="P515" s="266"/>
      <c r="Q515" s="266"/>
      <c r="R515" s="266"/>
      <c r="S515" s="266"/>
      <c r="T515" s="266"/>
      <c r="U515" s="245"/>
      <c r="V515" s="420"/>
      <c r="W515" s="420"/>
      <c r="X515" s="82"/>
      <c r="Y515" s="245"/>
      <c r="Z515" s="421"/>
      <c r="AA515" s="82"/>
      <c r="AB515" s="246"/>
      <c r="AC515" s="246"/>
      <c r="AD515" s="245"/>
      <c r="AE515" s="246"/>
      <c r="AF515" s="245"/>
      <c r="AG515" s="245"/>
      <c r="AH515" s="245"/>
      <c r="AI515" s="250"/>
      <c r="AJ515" s="250"/>
      <c r="AK515" s="250"/>
      <c r="AL515" s="250"/>
      <c r="AM515" s="482"/>
      <c r="AN515" s="250"/>
      <c r="AO515" s="250"/>
      <c r="AP515" s="250"/>
      <c r="AQ515" s="250"/>
      <c r="AR515" s="250"/>
      <c r="AS515" s="250"/>
      <c r="AT515" s="250"/>
      <c r="AU515" s="250"/>
      <c r="AV515" s="250"/>
      <c r="AW515" s="250"/>
      <c r="AX515" s="250"/>
      <c r="AY515" s="250"/>
      <c r="AZ515" s="252"/>
      <c r="BA515" s="482"/>
      <c r="BB515" s="567" t="str">
        <f t="shared" si="34"/>
        <v xml:space="preserve"> </v>
      </c>
      <c r="BC515" s="567" t="str">
        <f t="shared" si="35"/>
        <v xml:space="preserve"> </v>
      </c>
      <c r="BD515" s="567" t="str">
        <f t="shared" si="36"/>
        <v xml:space="preserve"> </v>
      </c>
      <c r="BE515" s="567" t="str">
        <f t="shared" si="37"/>
        <v xml:space="preserve"> </v>
      </c>
      <c r="BF515" s="82"/>
      <c r="BG515" s="318"/>
    </row>
    <row r="516" spans="1:59" s="87" customFormat="1" ht="12.75" x14ac:dyDescent="0.25">
      <c r="A516" s="370"/>
      <c r="B516" s="150">
        <f>Demografia!B515</f>
        <v>0</v>
      </c>
      <c r="C516" s="150">
        <f>Demografia!C515</f>
        <v>0</v>
      </c>
      <c r="D516" s="151">
        <f>Demografia!D515</f>
        <v>0</v>
      </c>
      <c r="E516" s="151">
        <f>Demografia!F515</f>
        <v>0</v>
      </c>
      <c r="F516" s="82"/>
      <c r="G516" s="242"/>
      <c r="H516" s="260"/>
      <c r="I516" s="261"/>
      <c r="J516" s="261"/>
      <c r="K516" s="260"/>
      <c r="L516" s="260"/>
      <c r="M516" s="261"/>
      <c r="N516" s="260"/>
      <c r="O516" s="244"/>
      <c r="P516" s="264"/>
      <c r="Q516" s="264"/>
      <c r="R516" s="264"/>
      <c r="S516" s="264"/>
      <c r="T516" s="264"/>
      <c r="U516" s="260"/>
      <c r="V516" s="242"/>
      <c r="W516" s="242"/>
      <c r="X516" s="82"/>
      <c r="Y516" s="260"/>
      <c r="Z516" s="153"/>
      <c r="AA516" s="82"/>
      <c r="AB516" s="244"/>
      <c r="AC516" s="244"/>
      <c r="AD516" s="260"/>
      <c r="AE516" s="244"/>
      <c r="AF516" s="260"/>
      <c r="AG516" s="260"/>
      <c r="AH516" s="260"/>
      <c r="AI516" s="249"/>
      <c r="AJ516" s="249"/>
      <c r="AK516" s="249"/>
      <c r="AL516" s="249"/>
      <c r="AM516" s="482"/>
      <c r="AN516" s="249"/>
      <c r="AO516" s="249"/>
      <c r="AP516" s="249"/>
      <c r="AQ516" s="249"/>
      <c r="AR516" s="249"/>
      <c r="AS516" s="249"/>
      <c r="AT516" s="249"/>
      <c r="AU516" s="249"/>
      <c r="AV516" s="249"/>
      <c r="AW516" s="249"/>
      <c r="AX516" s="249"/>
      <c r="AY516" s="249"/>
      <c r="AZ516" s="251"/>
      <c r="BA516" s="482"/>
      <c r="BB516" s="566" t="str">
        <f t="shared" si="34"/>
        <v xml:space="preserve"> </v>
      </c>
      <c r="BC516" s="566" t="str">
        <f t="shared" si="35"/>
        <v xml:space="preserve"> </v>
      </c>
      <c r="BD516" s="566" t="str">
        <f t="shared" si="36"/>
        <v xml:space="preserve"> </v>
      </c>
      <c r="BE516" s="566" t="str">
        <f t="shared" si="37"/>
        <v xml:space="preserve"> </v>
      </c>
      <c r="BF516" s="82"/>
      <c r="BG516" s="146"/>
    </row>
    <row r="517" spans="1:59" s="87" customFormat="1" ht="12.75" x14ac:dyDescent="0.25">
      <c r="A517" s="370"/>
      <c r="B517" s="366">
        <f>Demografia!B516</f>
        <v>0</v>
      </c>
      <c r="C517" s="366">
        <f>Demografia!C516</f>
        <v>0</v>
      </c>
      <c r="D517" s="367">
        <f>Demografia!D516</f>
        <v>0</v>
      </c>
      <c r="E517" s="367">
        <f>Demografia!F516</f>
        <v>0</v>
      </c>
      <c r="F517" s="82"/>
      <c r="G517" s="420"/>
      <c r="H517" s="245"/>
      <c r="I517" s="483"/>
      <c r="J517" s="483"/>
      <c r="K517" s="245"/>
      <c r="L517" s="245"/>
      <c r="M517" s="483"/>
      <c r="N517" s="245"/>
      <c r="O517" s="246"/>
      <c r="P517" s="266"/>
      <c r="Q517" s="266"/>
      <c r="R517" s="266"/>
      <c r="S517" s="266"/>
      <c r="T517" s="266"/>
      <c r="U517" s="245"/>
      <c r="V517" s="420"/>
      <c r="W517" s="420"/>
      <c r="X517" s="82"/>
      <c r="Y517" s="245"/>
      <c r="Z517" s="421"/>
      <c r="AA517" s="82"/>
      <c r="AB517" s="246"/>
      <c r="AC517" s="246"/>
      <c r="AD517" s="245"/>
      <c r="AE517" s="246"/>
      <c r="AF517" s="245"/>
      <c r="AG517" s="245"/>
      <c r="AH517" s="245"/>
      <c r="AI517" s="250"/>
      <c r="AJ517" s="250"/>
      <c r="AK517" s="250"/>
      <c r="AL517" s="250"/>
      <c r="AM517" s="482"/>
      <c r="AN517" s="250"/>
      <c r="AO517" s="250"/>
      <c r="AP517" s="250"/>
      <c r="AQ517" s="250"/>
      <c r="AR517" s="250"/>
      <c r="AS517" s="250"/>
      <c r="AT517" s="250"/>
      <c r="AU517" s="250"/>
      <c r="AV517" s="250"/>
      <c r="AW517" s="250"/>
      <c r="AX517" s="250"/>
      <c r="AY517" s="250"/>
      <c r="AZ517" s="252"/>
      <c r="BA517" s="482"/>
      <c r="BB517" s="567" t="str">
        <f t="shared" si="34"/>
        <v xml:space="preserve"> </v>
      </c>
      <c r="BC517" s="567" t="str">
        <f t="shared" si="35"/>
        <v xml:space="preserve"> </v>
      </c>
      <c r="BD517" s="567" t="str">
        <f t="shared" si="36"/>
        <v xml:space="preserve"> </v>
      </c>
      <c r="BE517" s="567" t="str">
        <f t="shared" si="37"/>
        <v xml:space="preserve"> </v>
      </c>
      <c r="BF517" s="82"/>
      <c r="BG517" s="318"/>
    </row>
    <row r="518" spans="1:59" s="87" customFormat="1" ht="12.75" x14ac:dyDescent="0.25">
      <c r="A518" s="370"/>
      <c r="B518" s="150">
        <f>Demografia!B517</f>
        <v>0</v>
      </c>
      <c r="C518" s="150">
        <f>Demografia!C517</f>
        <v>0</v>
      </c>
      <c r="D518" s="151">
        <f>Demografia!D517</f>
        <v>0</v>
      </c>
      <c r="E518" s="151">
        <f>Demografia!F517</f>
        <v>0</v>
      </c>
      <c r="F518" s="82"/>
      <c r="G518" s="242"/>
      <c r="H518" s="260"/>
      <c r="I518" s="261"/>
      <c r="J518" s="261"/>
      <c r="K518" s="260"/>
      <c r="L518" s="260"/>
      <c r="M518" s="261"/>
      <c r="N518" s="260"/>
      <c r="O518" s="244"/>
      <c r="P518" s="264"/>
      <c r="Q518" s="264"/>
      <c r="R518" s="264"/>
      <c r="S518" s="264"/>
      <c r="T518" s="264"/>
      <c r="U518" s="260"/>
      <c r="V518" s="242"/>
      <c r="W518" s="242"/>
      <c r="X518" s="82"/>
      <c r="Y518" s="260"/>
      <c r="Z518" s="153"/>
      <c r="AA518" s="82"/>
      <c r="AB518" s="244"/>
      <c r="AC518" s="244"/>
      <c r="AD518" s="260"/>
      <c r="AE518" s="244"/>
      <c r="AF518" s="260"/>
      <c r="AG518" s="260"/>
      <c r="AH518" s="260"/>
      <c r="AI518" s="249"/>
      <c r="AJ518" s="249"/>
      <c r="AK518" s="249"/>
      <c r="AL518" s="249"/>
      <c r="AM518" s="482"/>
      <c r="AN518" s="249"/>
      <c r="AO518" s="249"/>
      <c r="AP518" s="249"/>
      <c r="AQ518" s="249"/>
      <c r="AR518" s="249"/>
      <c r="AS518" s="249"/>
      <c r="AT518" s="249"/>
      <c r="AU518" s="249"/>
      <c r="AV518" s="249"/>
      <c r="AW518" s="249"/>
      <c r="AX518" s="249"/>
      <c r="AY518" s="249"/>
      <c r="AZ518" s="251"/>
      <c r="BA518" s="482"/>
      <c r="BB518" s="566" t="str">
        <f t="shared" si="34"/>
        <v xml:space="preserve"> </v>
      </c>
      <c r="BC518" s="566" t="str">
        <f t="shared" si="35"/>
        <v xml:space="preserve"> </v>
      </c>
      <c r="BD518" s="566" t="str">
        <f t="shared" si="36"/>
        <v xml:space="preserve"> </v>
      </c>
      <c r="BE518" s="566" t="str">
        <f t="shared" si="37"/>
        <v xml:space="preserve"> </v>
      </c>
      <c r="BF518" s="82"/>
      <c r="BG518" s="146"/>
    </row>
    <row r="519" spans="1:59" s="87" customFormat="1" ht="12.75" x14ac:dyDescent="0.25">
      <c r="A519" s="370"/>
      <c r="B519" s="366">
        <f>Demografia!B518</f>
        <v>0</v>
      </c>
      <c r="C519" s="366">
        <f>Demografia!C518</f>
        <v>0</v>
      </c>
      <c r="D519" s="367">
        <f>Demografia!D518</f>
        <v>0</v>
      </c>
      <c r="E519" s="367">
        <f>Demografia!F518</f>
        <v>0</v>
      </c>
      <c r="F519" s="82"/>
      <c r="G519" s="420"/>
      <c r="H519" s="245"/>
      <c r="I519" s="483"/>
      <c r="J519" s="483"/>
      <c r="K519" s="245"/>
      <c r="L519" s="245"/>
      <c r="M519" s="483"/>
      <c r="N519" s="245"/>
      <c r="O519" s="246"/>
      <c r="P519" s="266"/>
      <c r="Q519" s="266"/>
      <c r="R519" s="266"/>
      <c r="S519" s="266"/>
      <c r="T519" s="266"/>
      <c r="U519" s="245"/>
      <c r="V519" s="420"/>
      <c r="W519" s="420"/>
      <c r="X519" s="82"/>
      <c r="Y519" s="245"/>
      <c r="Z519" s="421"/>
      <c r="AA519" s="82"/>
      <c r="AB519" s="246"/>
      <c r="AC519" s="246"/>
      <c r="AD519" s="245"/>
      <c r="AE519" s="246"/>
      <c r="AF519" s="245"/>
      <c r="AG519" s="245"/>
      <c r="AH519" s="245"/>
      <c r="AI519" s="250"/>
      <c r="AJ519" s="250"/>
      <c r="AK519" s="250"/>
      <c r="AL519" s="250"/>
      <c r="AM519" s="482"/>
      <c r="AN519" s="250"/>
      <c r="AO519" s="250"/>
      <c r="AP519" s="250"/>
      <c r="AQ519" s="250"/>
      <c r="AR519" s="250"/>
      <c r="AS519" s="250"/>
      <c r="AT519" s="250"/>
      <c r="AU519" s="250"/>
      <c r="AV519" s="250"/>
      <c r="AW519" s="250"/>
      <c r="AX519" s="250"/>
      <c r="AY519" s="250"/>
      <c r="AZ519" s="252"/>
      <c r="BA519" s="482"/>
      <c r="BB519" s="567" t="str">
        <f t="shared" si="34"/>
        <v xml:space="preserve"> </v>
      </c>
      <c r="BC519" s="567" t="str">
        <f t="shared" si="35"/>
        <v xml:space="preserve"> </v>
      </c>
      <c r="BD519" s="567" t="str">
        <f t="shared" si="36"/>
        <v xml:space="preserve"> </v>
      </c>
      <c r="BE519" s="567" t="str">
        <f t="shared" si="37"/>
        <v xml:space="preserve"> </v>
      </c>
      <c r="BF519" s="82"/>
      <c r="BG519" s="318"/>
    </row>
    <row r="520" spans="1:59" s="87" customFormat="1" ht="12.75" x14ac:dyDescent="0.25">
      <c r="A520" s="370"/>
      <c r="B520" s="150">
        <f>Demografia!B519</f>
        <v>0</v>
      </c>
      <c r="C520" s="150">
        <f>Demografia!C519</f>
        <v>0</v>
      </c>
      <c r="D520" s="151">
        <f>Demografia!D519</f>
        <v>0</v>
      </c>
      <c r="E520" s="151">
        <f>Demografia!F519</f>
        <v>0</v>
      </c>
      <c r="F520" s="82"/>
      <c r="G520" s="242"/>
      <c r="H520" s="260"/>
      <c r="I520" s="261"/>
      <c r="J520" s="261"/>
      <c r="K520" s="260"/>
      <c r="L520" s="260"/>
      <c r="M520" s="261"/>
      <c r="N520" s="260"/>
      <c r="O520" s="244"/>
      <c r="P520" s="264"/>
      <c r="Q520" s="264"/>
      <c r="R520" s="264"/>
      <c r="S520" s="264"/>
      <c r="T520" s="264"/>
      <c r="U520" s="260"/>
      <c r="V520" s="242"/>
      <c r="W520" s="242"/>
      <c r="X520" s="82"/>
      <c r="Y520" s="260"/>
      <c r="Z520" s="153"/>
      <c r="AA520" s="82"/>
      <c r="AB520" s="244"/>
      <c r="AC520" s="244"/>
      <c r="AD520" s="260"/>
      <c r="AE520" s="244"/>
      <c r="AF520" s="260"/>
      <c r="AG520" s="260"/>
      <c r="AH520" s="260"/>
      <c r="AI520" s="249"/>
      <c r="AJ520" s="249"/>
      <c r="AK520" s="249"/>
      <c r="AL520" s="249"/>
      <c r="AM520" s="482"/>
      <c r="AN520" s="249"/>
      <c r="AO520" s="249"/>
      <c r="AP520" s="249"/>
      <c r="AQ520" s="249"/>
      <c r="AR520" s="249"/>
      <c r="AS520" s="249"/>
      <c r="AT520" s="249"/>
      <c r="AU520" s="249"/>
      <c r="AV520" s="249"/>
      <c r="AW520" s="249"/>
      <c r="AX520" s="249"/>
      <c r="AY520" s="249"/>
      <c r="AZ520" s="251"/>
      <c r="BA520" s="482"/>
      <c r="BB520" s="566" t="str">
        <f t="shared" si="34"/>
        <v xml:space="preserve"> </v>
      </c>
      <c r="BC520" s="566" t="str">
        <f t="shared" si="35"/>
        <v xml:space="preserve"> </v>
      </c>
      <c r="BD520" s="566" t="str">
        <f t="shared" si="36"/>
        <v xml:space="preserve"> </v>
      </c>
      <c r="BE520" s="566" t="str">
        <f t="shared" si="37"/>
        <v xml:space="preserve"> </v>
      </c>
      <c r="BF520" s="82"/>
      <c r="BG520" s="146"/>
    </row>
    <row r="521" spans="1:59" s="87" customFormat="1" ht="12.75" x14ac:dyDescent="0.25">
      <c r="A521" s="370"/>
      <c r="B521" s="366">
        <f>Demografia!B520</f>
        <v>0</v>
      </c>
      <c r="C521" s="366">
        <f>Demografia!C520</f>
        <v>0</v>
      </c>
      <c r="D521" s="367">
        <f>Demografia!D520</f>
        <v>0</v>
      </c>
      <c r="E521" s="367">
        <f>Demografia!F520</f>
        <v>0</v>
      </c>
      <c r="F521" s="82"/>
      <c r="G521" s="420"/>
      <c r="H521" s="245"/>
      <c r="I521" s="483"/>
      <c r="J521" s="483"/>
      <c r="K521" s="245"/>
      <c r="L521" s="245"/>
      <c r="M521" s="483"/>
      <c r="N521" s="245"/>
      <c r="O521" s="246"/>
      <c r="P521" s="266"/>
      <c r="Q521" s="266"/>
      <c r="R521" s="266"/>
      <c r="S521" s="266"/>
      <c r="T521" s="266"/>
      <c r="U521" s="245"/>
      <c r="V521" s="420"/>
      <c r="W521" s="420"/>
      <c r="X521" s="82"/>
      <c r="Y521" s="245"/>
      <c r="Z521" s="421"/>
      <c r="AA521" s="82"/>
      <c r="AB521" s="246"/>
      <c r="AC521" s="246"/>
      <c r="AD521" s="245"/>
      <c r="AE521" s="246"/>
      <c r="AF521" s="245"/>
      <c r="AG521" s="245"/>
      <c r="AH521" s="245"/>
      <c r="AI521" s="250"/>
      <c r="AJ521" s="250"/>
      <c r="AK521" s="250"/>
      <c r="AL521" s="250"/>
      <c r="AM521" s="482"/>
      <c r="AN521" s="250"/>
      <c r="AO521" s="250"/>
      <c r="AP521" s="250"/>
      <c r="AQ521" s="250"/>
      <c r="AR521" s="250"/>
      <c r="AS521" s="250"/>
      <c r="AT521" s="250"/>
      <c r="AU521" s="250"/>
      <c r="AV521" s="250"/>
      <c r="AW521" s="250"/>
      <c r="AX521" s="250"/>
      <c r="AY521" s="250"/>
      <c r="AZ521" s="252"/>
      <c r="BA521" s="482"/>
      <c r="BB521" s="567" t="str">
        <f t="shared" si="34"/>
        <v xml:space="preserve"> </v>
      </c>
      <c r="BC521" s="567" t="str">
        <f t="shared" si="35"/>
        <v xml:space="preserve"> </v>
      </c>
      <c r="BD521" s="567" t="str">
        <f t="shared" si="36"/>
        <v xml:space="preserve"> </v>
      </c>
      <c r="BE521" s="567" t="str">
        <f t="shared" si="37"/>
        <v xml:space="preserve"> </v>
      </c>
      <c r="BF521" s="82"/>
      <c r="BG521" s="318"/>
    </row>
    <row r="522" spans="1:59" s="87" customFormat="1" ht="12.75" x14ac:dyDescent="0.25">
      <c r="A522" s="370"/>
      <c r="B522" s="150">
        <f>Demografia!B521</f>
        <v>0</v>
      </c>
      <c r="C522" s="150">
        <f>Demografia!C521</f>
        <v>0</v>
      </c>
      <c r="D522" s="151">
        <f>Demografia!D521</f>
        <v>0</v>
      </c>
      <c r="E522" s="151">
        <f>Demografia!F521</f>
        <v>0</v>
      </c>
      <c r="F522" s="82"/>
      <c r="G522" s="242"/>
      <c r="H522" s="260"/>
      <c r="I522" s="261"/>
      <c r="J522" s="261"/>
      <c r="K522" s="260"/>
      <c r="L522" s="260"/>
      <c r="M522" s="261"/>
      <c r="N522" s="260"/>
      <c r="O522" s="244"/>
      <c r="P522" s="264"/>
      <c r="Q522" s="264"/>
      <c r="R522" s="264"/>
      <c r="S522" s="264"/>
      <c r="T522" s="264"/>
      <c r="U522" s="260"/>
      <c r="V522" s="242"/>
      <c r="W522" s="242"/>
      <c r="X522" s="82"/>
      <c r="Y522" s="260"/>
      <c r="Z522" s="153"/>
      <c r="AA522" s="82"/>
      <c r="AB522" s="244"/>
      <c r="AC522" s="244"/>
      <c r="AD522" s="260"/>
      <c r="AE522" s="244"/>
      <c r="AF522" s="260"/>
      <c r="AG522" s="260"/>
      <c r="AH522" s="260"/>
      <c r="AI522" s="249"/>
      <c r="AJ522" s="249"/>
      <c r="AK522" s="249"/>
      <c r="AL522" s="249"/>
      <c r="AM522" s="482"/>
      <c r="AN522" s="249"/>
      <c r="AO522" s="249"/>
      <c r="AP522" s="249"/>
      <c r="AQ522" s="249"/>
      <c r="AR522" s="249"/>
      <c r="AS522" s="249"/>
      <c r="AT522" s="249"/>
      <c r="AU522" s="249"/>
      <c r="AV522" s="249"/>
      <c r="AW522" s="249"/>
      <c r="AX522" s="249"/>
      <c r="AY522" s="249"/>
      <c r="AZ522" s="251"/>
      <c r="BA522" s="482"/>
      <c r="BB522" s="566" t="str">
        <f t="shared" si="34"/>
        <v xml:space="preserve"> </v>
      </c>
      <c r="BC522" s="566" t="str">
        <f t="shared" si="35"/>
        <v xml:space="preserve"> </v>
      </c>
      <c r="BD522" s="566" t="str">
        <f t="shared" si="36"/>
        <v xml:space="preserve"> </v>
      </c>
      <c r="BE522" s="566" t="str">
        <f t="shared" si="37"/>
        <v xml:space="preserve"> </v>
      </c>
      <c r="BF522" s="82"/>
      <c r="BG522" s="146"/>
    </row>
    <row r="523" spans="1:59" s="87" customFormat="1" ht="12.75" x14ac:dyDescent="0.25">
      <c r="A523" s="370"/>
      <c r="B523" s="366">
        <f>Demografia!B522</f>
        <v>0</v>
      </c>
      <c r="C523" s="366">
        <f>Demografia!C522</f>
        <v>0</v>
      </c>
      <c r="D523" s="367">
        <f>Demografia!D522</f>
        <v>0</v>
      </c>
      <c r="E523" s="367">
        <f>Demografia!F522</f>
        <v>0</v>
      </c>
      <c r="F523" s="82"/>
      <c r="G523" s="420"/>
      <c r="H523" s="245"/>
      <c r="I523" s="483"/>
      <c r="J523" s="483"/>
      <c r="K523" s="245"/>
      <c r="L523" s="245"/>
      <c r="M523" s="483"/>
      <c r="N523" s="245"/>
      <c r="O523" s="246"/>
      <c r="P523" s="266"/>
      <c r="Q523" s="266"/>
      <c r="R523" s="266"/>
      <c r="S523" s="266"/>
      <c r="T523" s="266"/>
      <c r="U523" s="245"/>
      <c r="V523" s="420"/>
      <c r="W523" s="420"/>
      <c r="X523" s="82"/>
      <c r="Y523" s="245"/>
      <c r="Z523" s="421"/>
      <c r="AA523" s="82"/>
      <c r="AB523" s="246"/>
      <c r="AC523" s="246"/>
      <c r="AD523" s="245"/>
      <c r="AE523" s="246"/>
      <c r="AF523" s="245"/>
      <c r="AG523" s="245"/>
      <c r="AH523" s="245"/>
      <c r="AI523" s="250"/>
      <c r="AJ523" s="250"/>
      <c r="AK523" s="250"/>
      <c r="AL523" s="250"/>
      <c r="AM523" s="482"/>
      <c r="AN523" s="250"/>
      <c r="AO523" s="250"/>
      <c r="AP523" s="250"/>
      <c r="AQ523" s="250"/>
      <c r="AR523" s="250"/>
      <c r="AS523" s="250"/>
      <c r="AT523" s="250"/>
      <c r="AU523" s="250"/>
      <c r="AV523" s="250"/>
      <c r="AW523" s="250"/>
      <c r="AX523" s="250"/>
      <c r="AY523" s="250"/>
      <c r="AZ523" s="252"/>
      <c r="BA523" s="482"/>
      <c r="BB523" s="567" t="str">
        <f t="shared" si="34"/>
        <v xml:space="preserve"> </v>
      </c>
      <c r="BC523" s="567" t="str">
        <f t="shared" si="35"/>
        <v xml:space="preserve"> </v>
      </c>
      <c r="BD523" s="567" t="str">
        <f t="shared" si="36"/>
        <v xml:space="preserve"> </v>
      </c>
      <c r="BE523" s="567" t="str">
        <f t="shared" si="37"/>
        <v xml:space="preserve"> </v>
      </c>
      <c r="BF523" s="82"/>
      <c r="BG523" s="318"/>
    </row>
    <row r="524" spans="1:59" s="87" customFormat="1" ht="12.75" x14ac:dyDescent="0.25">
      <c r="A524" s="370"/>
      <c r="B524" s="150">
        <f>Demografia!B523</f>
        <v>0</v>
      </c>
      <c r="C524" s="150">
        <f>Demografia!C523</f>
        <v>0</v>
      </c>
      <c r="D524" s="151">
        <f>Demografia!D523</f>
        <v>0</v>
      </c>
      <c r="E524" s="151">
        <f>Demografia!F523</f>
        <v>0</v>
      </c>
      <c r="F524" s="82"/>
      <c r="G524" s="242"/>
      <c r="H524" s="260"/>
      <c r="I524" s="261"/>
      <c r="J524" s="261"/>
      <c r="K524" s="260"/>
      <c r="L524" s="260"/>
      <c r="M524" s="261"/>
      <c r="N524" s="260"/>
      <c r="O524" s="244"/>
      <c r="P524" s="264"/>
      <c r="Q524" s="264"/>
      <c r="R524" s="264"/>
      <c r="S524" s="264"/>
      <c r="T524" s="264"/>
      <c r="U524" s="260"/>
      <c r="V524" s="242"/>
      <c r="W524" s="242"/>
      <c r="X524" s="82"/>
      <c r="Y524" s="260"/>
      <c r="Z524" s="153"/>
      <c r="AA524" s="82"/>
      <c r="AB524" s="244"/>
      <c r="AC524" s="244"/>
      <c r="AD524" s="260"/>
      <c r="AE524" s="244"/>
      <c r="AF524" s="260"/>
      <c r="AG524" s="260"/>
      <c r="AH524" s="260"/>
      <c r="AI524" s="249"/>
      <c r="AJ524" s="249"/>
      <c r="AK524" s="249"/>
      <c r="AL524" s="249"/>
      <c r="AM524" s="482"/>
      <c r="AN524" s="249"/>
      <c r="AO524" s="249"/>
      <c r="AP524" s="249"/>
      <c r="AQ524" s="249"/>
      <c r="AR524" s="249"/>
      <c r="AS524" s="249"/>
      <c r="AT524" s="249"/>
      <c r="AU524" s="249"/>
      <c r="AV524" s="249"/>
      <c r="AW524" s="249"/>
      <c r="AX524" s="249"/>
      <c r="AY524" s="249"/>
      <c r="AZ524" s="251"/>
      <c r="BA524" s="482"/>
      <c r="BB524" s="566" t="str">
        <f t="shared" si="34"/>
        <v xml:space="preserve"> </v>
      </c>
      <c r="BC524" s="566" t="str">
        <f t="shared" si="35"/>
        <v xml:space="preserve"> </v>
      </c>
      <c r="BD524" s="566" t="str">
        <f t="shared" si="36"/>
        <v xml:space="preserve"> </v>
      </c>
      <c r="BE524" s="566" t="str">
        <f t="shared" si="37"/>
        <v xml:space="preserve"> </v>
      </c>
      <c r="BF524" s="82"/>
      <c r="BG524" s="146"/>
    </row>
    <row r="525" spans="1:59" s="87" customFormat="1" ht="12.75" x14ac:dyDescent="0.25">
      <c r="A525" s="370"/>
      <c r="B525" s="366">
        <f>Demografia!B524</f>
        <v>0</v>
      </c>
      <c r="C525" s="366">
        <f>Demografia!C524</f>
        <v>0</v>
      </c>
      <c r="D525" s="367">
        <f>Demografia!D524</f>
        <v>0</v>
      </c>
      <c r="E525" s="367">
        <f>Demografia!F524</f>
        <v>0</v>
      </c>
      <c r="F525" s="82"/>
      <c r="G525" s="420"/>
      <c r="H525" s="245"/>
      <c r="I525" s="483"/>
      <c r="J525" s="483"/>
      <c r="K525" s="245"/>
      <c r="L525" s="245"/>
      <c r="M525" s="483"/>
      <c r="N525" s="245"/>
      <c r="O525" s="246"/>
      <c r="P525" s="266"/>
      <c r="Q525" s="266"/>
      <c r="R525" s="266"/>
      <c r="S525" s="266"/>
      <c r="T525" s="266"/>
      <c r="U525" s="245"/>
      <c r="V525" s="420"/>
      <c r="W525" s="420"/>
      <c r="X525" s="82"/>
      <c r="Y525" s="245"/>
      <c r="Z525" s="421"/>
      <c r="AA525" s="82"/>
      <c r="AB525" s="246"/>
      <c r="AC525" s="246"/>
      <c r="AD525" s="245"/>
      <c r="AE525" s="246"/>
      <c r="AF525" s="245"/>
      <c r="AG525" s="245"/>
      <c r="AH525" s="245"/>
      <c r="AI525" s="250"/>
      <c r="AJ525" s="250"/>
      <c r="AK525" s="250"/>
      <c r="AL525" s="250"/>
      <c r="AM525" s="482"/>
      <c r="AN525" s="250"/>
      <c r="AO525" s="250"/>
      <c r="AP525" s="250"/>
      <c r="AQ525" s="250"/>
      <c r="AR525" s="250"/>
      <c r="AS525" s="250"/>
      <c r="AT525" s="250"/>
      <c r="AU525" s="250"/>
      <c r="AV525" s="250"/>
      <c r="AW525" s="250"/>
      <c r="AX525" s="250"/>
      <c r="AY525" s="250"/>
      <c r="AZ525" s="252"/>
      <c r="BA525" s="482"/>
      <c r="BB525" s="567" t="str">
        <f t="shared" si="34"/>
        <v xml:space="preserve"> </v>
      </c>
      <c r="BC525" s="567" t="str">
        <f t="shared" si="35"/>
        <v xml:space="preserve"> </v>
      </c>
      <c r="BD525" s="567" t="str">
        <f t="shared" si="36"/>
        <v xml:space="preserve"> </v>
      </c>
      <c r="BE525" s="567" t="str">
        <f t="shared" si="37"/>
        <v xml:space="preserve"> </v>
      </c>
      <c r="BF525" s="82"/>
      <c r="BG525" s="318"/>
    </row>
    <row r="526" spans="1:59" s="87" customFormat="1" ht="12.75" x14ac:dyDescent="0.25">
      <c r="A526" s="370"/>
      <c r="B526" s="150">
        <f>Demografia!B525</f>
        <v>0</v>
      </c>
      <c r="C526" s="150">
        <f>Demografia!C525</f>
        <v>0</v>
      </c>
      <c r="D526" s="151">
        <f>Demografia!D525</f>
        <v>0</v>
      </c>
      <c r="E526" s="151">
        <f>Demografia!F525</f>
        <v>0</v>
      </c>
      <c r="F526" s="82"/>
      <c r="G526" s="242"/>
      <c r="H526" s="260"/>
      <c r="I526" s="261"/>
      <c r="J526" s="261"/>
      <c r="K526" s="260"/>
      <c r="L526" s="260"/>
      <c r="M526" s="261"/>
      <c r="N526" s="260"/>
      <c r="O526" s="244"/>
      <c r="P526" s="264"/>
      <c r="Q526" s="264"/>
      <c r="R526" s="264"/>
      <c r="S526" s="264"/>
      <c r="T526" s="264"/>
      <c r="U526" s="260"/>
      <c r="V526" s="242"/>
      <c r="W526" s="242"/>
      <c r="X526" s="82"/>
      <c r="Y526" s="260"/>
      <c r="Z526" s="153"/>
      <c r="AA526" s="82"/>
      <c r="AB526" s="244"/>
      <c r="AC526" s="244"/>
      <c r="AD526" s="260"/>
      <c r="AE526" s="244"/>
      <c r="AF526" s="260"/>
      <c r="AG526" s="260"/>
      <c r="AH526" s="260"/>
      <c r="AI526" s="249"/>
      <c r="AJ526" s="249"/>
      <c r="AK526" s="249"/>
      <c r="AL526" s="249"/>
      <c r="AM526" s="482"/>
      <c r="AN526" s="249"/>
      <c r="AO526" s="249"/>
      <c r="AP526" s="249"/>
      <c r="AQ526" s="249"/>
      <c r="AR526" s="249"/>
      <c r="AS526" s="249"/>
      <c r="AT526" s="249"/>
      <c r="AU526" s="249"/>
      <c r="AV526" s="249"/>
      <c r="AW526" s="249"/>
      <c r="AX526" s="249"/>
      <c r="AY526" s="249"/>
      <c r="AZ526" s="251"/>
      <c r="BA526" s="482"/>
      <c r="BB526" s="566" t="str">
        <f t="shared" si="34"/>
        <v xml:space="preserve"> </v>
      </c>
      <c r="BC526" s="566" t="str">
        <f t="shared" si="35"/>
        <v xml:space="preserve"> </v>
      </c>
      <c r="BD526" s="566" t="str">
        <f t="shared" si="36"/>
        <v xml:space="preserve"> </v>
      </c>
      <c r="BE526" s="566" t="str">
        <f t="shared" si="37"/>
        <v xml:space="preserve"> </v>
      </c>
      <c r="BF526" s="82"/>
      <c r="BG526" s="146"/>
    </row>
    <row r="527" spans="1:59" s="87" customFormat="1" ht="12.75" x14ac:dyDescent="0.25">
      <c r="A527" s="370"/>
      <c r="B527" s="366">
        <f>Demografia!B526</f>
        <v>0</v>
      </c>
      <c r="C527" s="366">
        <f>Demografia!C526</f>
        <v>0</v>
      </c>
      <c r="D527" s="367">
        <f>Demografia!D526</f>
        <v>0</v>
      </c>
      <c r="E527" s="367">
        <f>Demografia!F526</f>
        <v>0</v>
      </c>
      <c r="F527" s="82"/>
      <c r="G527" s="420"/>
      <c r="H527" s="245"/>
      <c r="I527" s="483"/>
      <c r="J527" s="483"/>
      <c r="K527" s="245"/>
      <c r="L527" s="245"/>
      <c r="M527" s="483"/>
      <c r="N527" s="245"/>
      <c r="O527" s="246"/>
      <c r="P527" s="266"/>
      <c r="Q527" s="266"/>
      <c r="R527" s="266"/>
      <c r="S527" s="266"/>
      <c r="T527" s="266"/>
      <c r="U527" s="245"/>
      <c r="V527" s="420"/>
      <c r="W527" s="420"/>
      <c r="X527" s="82"/>
      <c r="Y527" s="245"/>
      <c r="Z527" s="421"/>
      <c r="AA527" s="82"/>
      <c r="AB527" s="246"/>
      <c r="AC527" s="246"/>
      <c r="AD527" s="245"/>
      <c r="AE527" s="246"/>
      <c r="AF527" s="245"/>
      <c r="AG527" s="245"/>
      <c r="AH527" s="245"/>
      <c r="AI527" s="250"/>
      <c r="AJ527" s="250"/>
      <c r="AK527" s="250"/>
      <c r="AL527" s="250"/>
      <c r="AM527" s="482"/>
      <c r="AN527" s="250"/>
      <c r="AO527" s="250"/>
      <c r="AP527" s="250"/>
      <c r="AQ527" s="250"/>
      <c r="AR527" s="250"/>
      <c r="AS527" s="250"/>
      <c r="AT527" s="250"/>
      <c r="AU527" s="250"/>
      <c r="AV527" s="250"/>
      <c r="AW527" s="250"/>
      <c r="AX527" s="250"/>
      <c r="AY527" s="250"/>
      <c r="AZ527" s="252"/>
      <c r="BA527" s="482"/>
      <c r="BB527" s="567" t="str">
        <f t="shared" si="34"/>
        <v xml:space="preserve"> </v>
      </c>
      <c r="BC527" s="567" t="str">
        <f t="shared" si="35"/>
        <v xml:space="preserve"> </v>
      </c>
      <c r="BD527" s="567" t="str">
        <f t="shared" si="36"/>
        <v xml:space="preserve"> </v>
      </c>
      <c r="BE527" s="567" t="str">
        <f t="shared" si="37"/>
        <v xml:space="preserve"> </v>
      </c>
      <c r="BF527" s="82"/>
      <c r="BG527" s="318"/>
    </row>
    <row r="528" spans="1:59" s="87" customFormat="1" ht="12.75" x14ac:dyDescent="0.25">
      <c r="A528" s="370"/>
      <c r="B528" s="150">
        <f>Demografia!B527</f>
        <v>0</v>
      </c>
      <c r="C528" s="150">
        <f>Demografia!C527</f>
        <v>0</v>
      </c>
      <c r="D528" s="151">
        <f>Demografia!D527</f>
        <v>0</v>
      </c>
      <c r="E528" s="151">
        <f>Demografia!F527</f>
        <v>0</v>
      </c>
      <c r="F528" s="82"/>
      <c r="G528" s="242"/>
      <c r="H528" s="260"/>
      <c r="I528" s="261"/>
      <c r="J528" s="261"/>
      <c r="K528" s="260"/>
      <c r="L528" s="260"/>
      <c r="M528" s="261"/>
      <c r="N528" s="260"/>
      <c r="O528" s="244"/>
      <c r="P528" s="264"/>
      <c r="Q528" s="264"/>
      <c r="R528" s="264"/>
      <c r="S528" s="264"/>
      <c r="T528" s="264"/>
      <c r="U528" s="260"/>
      <c r="V528" s="242"/>
      <c r="W528" s="242"/>
      <c r="X528" s="82"/>
      <c r="Y528" s="260"/>
      <c r="Z528" s="153"/>
      <c r="AA528" s="82"/>
      <c r="AB528" s="244"/>
      <c r="AC528" s="244"/>
      <c r="AD528" s="260"/>
      <c r="AE528" s="244"/>
      <c r="AF528" s="260"/>
      <c r="AG528" s="260"/>
      <c r="AH528" s="260"/>
      <c r="AI528" s="249"/>
      <c r="AJ528" s="249"/>
      <c r="AK528" s="249"/>
      <c r="AL528" s="249"/>
      <c r="AM528" s="482"/>
      <c r="AN528" s="249"/>
      <c r="AO528" s="249"/>
      <c r="AP528" s="249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51"/>
      <c r="BA528" s="482"/>
      <c r="BB528" s="566" t="str">
        <f t="shared" si="34"/>
        <v xml:space="preserve"> </v>
      </c>
      <c r="BC528" s="566" t="str">
        <f t="shared" si="35"/>
        <v xml:space="preserve"> </v>
      </c>
      <c r="BD528" s="566" t="str">
        <f t="shared" si="36"/>
        <v xml:space="preserve"> </v>
      </c>
      <c r="BE528" s="566" t="str">
        <f t="shared" si="37"/>
        <v xml:space="preserve"> </v>
      </c>
      <c r="BF528" s="82"/>
      <c r="BG528" s="146"/>
    </row>
    <row r="529" spans="1:59" s="87" customFormat="1" ht="12.75" x14ac:dyDescent="0.25">
      <c r="A529" s="370"/>
      <c r="B529" s="366">
        <f>Demografia!B528</f>
        <v>0</v>
      </c>
      <c r="C529" s="366">
        <f>Demografia!C528</f>
        <v>0</v>
      </c>
      <c r="D529" s="367">
        <f>Demografia!D528</f>
        <v>0</v>
      </c>
      <c r="E529" s="367">
        <f>Demografia!F528</f>
        <v>0</v>
      </c>
      <c r="F529" s="82"/>
      <c r="G529" s="420"/>
      <c r="H529" s="245"/>
      <c r="I529" s="483"/>
      <c r="J529" s="483"/>
      <c r="K529" s="245"/>
      <c r="L529" s="245"/>
      <c r="M529" s="483"/>
      <c r="N529" s="245"/>
      <c r="O529" s="246"/>
      <c r="P529" s="266"/>
      <c r="Q529" s="266"/>
      <c r="R529" s="266"/>
      <c r="S529" s="266"/>
      <c r="T529" s="266"/>
      <c r="U529" s="245"/>
      <c r="V529" s="420"/>
      <c r="W529" s="420"/>
      <c r="X529" s="82"/>
      <c r="Y529" s="245"/>
      <c r="Z529" s="421"/>
      <c r="AA529" s="82"/>
      <c r="AB529" s="246"/>
      <c r="AC529" s="246"/>
      <c r="AD529" s="245"/>
      <c r="AE529" s="246"/>
      <c r="AF529" s="245"/>
      <c r="AG529" s="245"/>
      <c r="AH529" s="245"/>
      <c r="AI529" s="250"/>
      <c r="AJ529" s="250"/>
      <c r="AK529" s="250"/>
      <c r="AL529" s="250"/>
      <c r="AM529" s="482"/>
      <c r="AN529" s="250"/>
      <c r="AO529" s="250"/>
      <c r="AP529" s="250"/>
      <c r="AQ529" s="250"/>
      <c r="AR529" s="250"/>
      <c r="AS529" s="250"/>
      <c r="AT529" s="250"/>
      <c r="AU529" s="250"/>
      <c r="AV529" s="250"/>
      <c r="AW529" s="250"/>
      <c r="AX529" s="250"/>
      <c r="AY529" s="250"/>
      <c r="AZ529" s="252"/>
      <c r="BA529" s="482"/>
      <c r="BB529" s="567" t="str">
        <f t="shared" ref="BB529:BB592" si="38">IF(AG529=0," ",AN529/AI529)</f>
        <v xml:space="preserve"> </v>
      </c>
      <c r="BC529" s="567" t="str">
        <f t="shared" si="35"/>
        <v xml:space="preserve"> </v>
      </c>
      <c r="BD529" s="567" t="str">
        <f t="shared" si="36"/>
        <v xml:space="preserve"> </v>
      </c>
      <c r="BE529" s="567" t="str">
        <f t="shared" si="37"/>
        <v xml:space="preserve"> </v>
      </c>
      <c r="BF529" s="82"/>
      <c r="BG529" s="318"/>
    </row>
    <row r="530" spans="1:59" s="87" customFormat="1" ht="12.75" x14ac:dyDescent="0.25">
      <c r="A530" s="370"/>
      <c r="B530" s="150">
        <f>Demografia!B529</f>
        <v>0</v>
      </c>
      <c r="C530" s="150">
        <f>Demografia!C529</f>
        <v>0</v>
      </c>
      <c r="D530" s="151">
        <f>Demografia!D529</f>
        <v>0</v>
      </c>
      <c r="E530" s="151">
        <f>Demografia!F529</f>
        <v>0</v>
      </c>
      <c r="F530" s="82"/>
      <c r="G530" s="242"/>
      <c r="H530" s="260"/>
      <c r="I530" s="261"/>
      <c r="J530" s="261"/>
      <c r="K530" s="260"/>
      <c r="L530" s="260"/>
      <c r="M530" s="261"/>
      <c r="N530" s="260"/>
      <c r="O530" s="244"/>
      <c r="P530" s="264"/>
      <c r="Q530" s="264"/>
      <c r="R530" s="264"/>
      <c r="S530" s="264"/>
      <c r="T530" s="264"/>
      <c r="U530" s="260"/>
      <c r="V530" s="242"/>
      <c r="W530" s="242"/>
      <c r="X530" s="82"/>
      <c r="Y530" s="260"/>
      <c r="Z530" s="153"/>
      <c r="AA530" s="82"/>
      <c r="AB530" s="244"/>
      <c r="AC530" s="244"/>
      <c r="AD530" s="260"/>
      <c r="AE530" s="244"/>
      <c r="AF530" s="260"/>
      <c r="AG530" s="260"/>
      <c r="AH530" s="260"/>
      <c r="AI530" s="249"/>
      <c r="AJ530" s="249"/>
      <c r="AK530" s="249"/>
      <c r="AL530" s="249"/>
      <c r="AM530" s="482"/>
      <c r="AN530" s="249"/>
      <c r="AO530" s="249"/>
      <c r="AP530" s="249"/>
      <c r="AQ530" s="249"/>
      <c r="AR530" s="249"/>
      <c r="AS530" s="249"/>
      <c r="AT530" s="249"/>
      <c r="AU530" s="249"/>
      <c r="AV530" s="249"/>
      <c r="AW530" s="249"/>
      <c r="AX530" s="249"/>
      <c r="AY530" s="249"/>
      <c r="AZ530" s="251"/>
      <c r="BA530" s="482"/>
      <c r="BB530" s="566" t="str">
        <f t="shared" si="38"/>
        <v xml:space="preserve"> </v>
      </c>
      <c r="BC530" s="566" t="str">
        <f t="shared" si="35"/>
        <v xml:space="preserve"> </v>
      </c>
      <c r="BD530" s="566" t="str">
        <f t="shared" si="36"/>
        <v xml:space="preserve"> </v>
      </c>
      <c r="BE530" s="566" t="str">
        <f t="shared" si="37"/>
        <v xml:space="preserve"> </v>
      </c>
      <c r="BF530" s="82"/>
      <c r="BG530" s="146"/>
    </row>
    <row r="531" spans="1:59" s="87" customFormat="1" ht="12.75" x14ac:dyDescent="0.25">
      <c r="A531" s="370"/>
      <c r="B531" s="366">
        <f>Demografia!B530</f>
        <v>0</v>
      </c>
      <c r="C531" s="366">
        <f>Demografia!C530</f>
        <v>0</v>
      </c>
      <c r="D531" s="367">
        <f>Demografia!D530</f>
        <v>0</v>
      </c>
      <c r="E531" s="367">
        <f>Demografia!F530</f>
        <v>0</v>
      </c>
      <c r="F531" s="82"/>
      <c r="G531" s="420"/>
      <c r="H531" s="245"/>
      <c r="I531" s="483"/>
      <c r="J531" s="483"/>
      <c r="K531" s="245"/>
      <c r="L531" s="245"/>
      <c r="M531" s="483"/>
      <c r="N531" s="245"/>
      <c r="O531" s="246"/>
      <c r="P531" s="266"/>
      <c r="Q531" s="266"/>
      <c r="R531" s="266"/>
      <c r="S531" s="266"/>
      <c r="T531" s="266"/>
      <c r="U531" s="245"/>
      <c r="V531" s="420"/>
      <c r="W531" s="420"/>
      <c r="X531" s="82"/>
      <c r="Y531" s="245"/>
      <c r="Z531" s="421"/>
      <c r="AA531" s="82"/>
      <c r="AB531" s="246"/>
      <c r="AC531" s="246"/>
      <c r="AD531" s="245"/>
      <c r="AE531" s="246"/>
      <c r="AF531" s="245"/>
      <c r="AG531" s="245"/>
      <c r="AH531" s="245"/>
      <c r="AI531" s="250"/>
      <c r="AJ531" s="250"/>
      <c r="AK531" s="250"/>
      <c r="AL531" s="250"/>
      <c r="AM531" s="482"/>
      <c r="AN531" s="250"/>
      <c r="AO531" s="250"/>
      <c r="AP531" s="250"/>
      <c r="AQ531" s="250"/>
      <c r="AR531" s="250"/>
      <c r="AS531" s="250"/>
      <c r="AT531" s="250"/>
      <c r="AU531" s="250"/>
      <c r="AV531" s="250"/>
      <c r="AW531" s="250"/>
      <c r="AX531" s="250"/>
      <c r="AY531" s="250"/>
      <c r="AZ531" s="252"/>
      <c r="BA531" s="482"/>
      <c r="BB531" s="567" t="str">
        <f t="shared" si="38"/>
        <v xml:space="preserve"> </v>
      </c>
      <c r="BC531" s="567" t="str">
        <f t="shared" ref="BC531:BC594" si="39">IF(OR(AG531=0,P531=0)," ",AN531/P531)</f>
        <v xml:space="preserve"> </v>
      </c>
      <c r="BD531" s="567" t="str">
        <f t="shared" ref="BD531:BD594" si="40">IF(OR(AG531&gt;5,AG531&lt;1)," ",AO531/AJ531)</f>
        <v xml:space="preserve"> </v>
      </c>
      <c r="BE531" s="567" t="str">
        <f t="shared" ref="BE531:BE594" si="41">IF(OR(AG531&gt;5,AG531&lt;1,P531=0)," ",AO531/P531)</f>
        <v xml:space="preserve"> </v>
      </c>
      <c r="BF531" s="82"/>
      <c r="BG531" s="318"/>
    </row>
    <row r="532" spans="1:59" s="87" customFormat="1" ht="12.75" x14ac:dyDescent="0.25">
      <c r="A532" s="370"/>
      <c r="B532" s="150">
        <f>Demografia!B531</f>
        <v>0</v>
      </c>
      <c r="C532" s="150">
        <f>Demografia!C531</f>
        <v>0</v>
      </c>
      <c r="D532" s="151">
        <f>Demografia!D531</f>
        <v>0</v>
      </c>
      <c r="E532" s="151">
        <f>Demografia!F531</f>
        <v>0</v>
      </c>
      <c r="F532" s="82"/>
      <c r="G532" s="242"/>
      <c r="H532" s="260"/>
      <c r="I532" s="261"/>
      <c r="J532" s="261"/>
      <c r="K532" s="260"/>
      <c r="L532" s="260"/>
      <c r="M532" s="261"/>
      <c r="N532" s="260"/>
      <c r="O532" s="244"/>
      <c r="P532" s="264"/>
      <c r="Q532" s="264"/>
      <c r="R532" s="264"/>
      <c r="S532" s="264"/>
      <c r="T532" s="264"/>
      <c r="U532" s="260"/>
      <c r="V532" s="242"/>
      <c r="W532" s="242"/>
      <c r="X532" s="82"/>
      <c r="Y532" s="260"/>
      <c r="Z532" s="153"/>
      <c r="AA532" s="82"/>
      <c r="AB532" s="244"/>
      <c r="AC532" s="244"/>
      <c r="AD532" s="260"/>
      <c r="AE532" s="244"/>
      <c r="AF532" s="260"/>
      <c r="AG532" s="260"/>
      <c r="AH532" s="260"/>
      <c r="AI532" s="249"/>
      <c r="AJ532" s="249"/>
      <c r="AK532" s="249"/>
      <c r="AL532" s="249"/>
      <c r="AM532" s="482"/>
      <c r="AN532" s="249"/>
      <c r="AO532" s="249"/>
      <c r="AP532" s="249"/>
      <c r="AQ532" s="249"/>
      <c r="AR532" s="249"/>
      <c r="AS532" s="249"/>
      <c r="AT532" s="249"/>
      <c r="AU532" s="249"/>
      <c r="AV532" s="249"/>
      <c r="AW532" s="249"/>
      <c r="AX532" s="249"/>
      <c r="AY532" s="249"/>
      <c r="AZ532" s="251"/>
      <c r="BA532" s="482"/>
      <c r="BB532" s="566" t="str">
        <f t="shared" si="38"/>
        <v xml:space="preserve"> </v>
      </c>
      <c r="BC532" s="566" t="str">
        <f t="shared" si="39"/>
        <v xml:space="preserve"> </v>
      </c>
      <c r="BD532" s="566" t="str">
        <f t="shared" si="40"/>
        <v xml:space="preserve"> </v>
      </c>
      <c r="BE532" s="566" t="str">
        <f t="shared" si="41"/>
        <v xml:space="preserve"> </v>
      </c>
      <c r="BF532" s="82"/>
      <c r="BG532" s="146"/>
    </row>
    <row r="533" spans="1:59" s="87" customFormat="1" ht="12.75" x14ac:dyDescent="0.25">
      <c r="A533" s="370"/>
      <c r="B533" s="366">
        <f>Demografia!B532</f>
        <v>0</v>
      </c>
      <c r="C533" s="366">
        <f>Demografia!C532</f>
        <v>0</v>
      </c>
      <c r="D533" s="367">
        <f>Demografia!D532</f>
        <v>0</v>
      </c>
      <c r="E533" s="367">
        <f>Demografia!F532</f>
        <v>0</v>
      </c>
      <c r="F533" s="82"/>
      <c r="G533" s="420"/>
      <c r="H533" s="245"/>
      <c r="I533" s="483"/>
      <c r="J533" s="483"/>
      <c r="K533" s="245"/>
      <c r="L533" s="245"/>
      <c r="M533" s="483"/>
      <c r="N533" s="245"/>
      <c r="O533" s="246"/>
      <c r="P533" s="266"/>
      <c r="Q533" s="266"/>
      <c r="R533" s="266"/>
      <c r="S533" s="266"/>
      <c r="T533" s="266"/>
      <c r="U533" s="245"/>
      <c r="V533" s="420"/>
      <c r="W533" s="420"/>
      <c r="X533" s="82"/>
      <c r="Y533" s="245"/>
      <c r="Z533" s="421"/>
      <c r="AA533" s="82"/>
      <c r="AB533" s="246"/>
      <c r="AC533" s="246"/>
      <c r="AD533" s="245"/>
      <c r="AE533" s="246"/>
      <c r="AF533" s="245"/>
      <c r="AG533" s="245"/>
      <c r="AH533" s="245"/>
      <c r="AI533" s="250"/>
      <c r="AJ533" s="250"/>
      <c r="AK533" s="250"/>
      <c r="AL533" s="250"/>
      <c r="AM533" s="482"/>
      <c r="AN533" s="250"/>
      <c r="AO533" s="250"/>
      <c r="AP533" s="250"/>
      <c r="AQ533" s="250"/>
      <c r="AR533" s="250"/>
      <c r="AS533" s="250"/>
      <c r="AT533" s="250"/>
      <c r="AU533" s="250"/>
      <c r="AV533" s="250"/>
      <c r="AW533" s="250"/>
      <c r="AX533" s="250"/>
      <c r="AY533" s="250"/>
      <c r="AZ533" s="252"/>
      <c r="BA533" s="482"/>
      <c r="BB533" s="567" t="str">
        <f t="shared" si="38"/>
        <v xml:space="preserve"> </v>
      </c>
      <c r="BC533" s="567" t="str">
        <f t="shared" si="39"/>
        <v xml:space="preserve"> </v>
      </c>
      <c r="BD533" s="567" t="str">
        <f t="shared" si="40"/>
        <v xml:space="preserve"> </v>
      </c>
      <c r="BE533" s="567" t="str">
        <f t="shared" si="41"/>
        <v xml:space="preserve"> </v>
      </c>
      <c r="BF533" s="82"/>
      <c r="BG533" s="318"/>
    </row>
    <row r="534" spans="1:59" s="87" customFormat="1" ht="12.75" x14ac:dyDescent="0.25">
      <c r="A534" s="370"/>
      <c r="B534" s="150">
        <f>Demografia!B533</f>
        <v>0</v>
      </c>
      <c r="C534" s="150">
        <f>Demografia!C533</f>
        <v>0</v>
      </c>
      <c r="D534" s="151">
        <f>Demografia!D533</f>
        <v>0</v>
      </c>
      <c r="E534" s="151">
        <f>Demografia!F533</f>
        <v>0</v>
      </c>
      <c r="F534" s="82"/>
      <c r="G534" s="242"/>
      <c r="H534" s="260"/>
      <c r="I534" s="261"/>
      <c r="J534" s="261"/>
      <c r="K534" s="260"/>
      <c r="L534" s="260"/>
      <c r="M534" s="261"/>
      <c r="N534" s="260"/>
      <c r="O534" s="244"/>
      <c r="P534" s="264"/>
      <c r="Q534" s="264"/>
      <c r="R534" s="264"/>
      <c r="S534" s="264"/>
      <c r="T534" s="264"/>
      <c r="U534" s="260"/>
      <c r="V534" s="242"/>
      <c r="W534" s="242"/>
      <c r="X534" s="82"/>
      <c r="Y534" s="260"/>
      <c r="Z534" s="153"/>
      <c r="AA534" s="82"/>
      <c r="AB534" s="244"/>
      <c r="AC534" s="244"/>
      <c r="AD534" s="260"/>
      <c r="AE534" s="244"/>
      <c r="AF534" s="260"/>
      <c r="AG534" s="260"/>
      <c r="AH534" s="260"/>
      <c r="AI534" s="249"/>
      <c r="AJ534" s="249"/>
      <c r="AK534" s="249"/>
      <c r="AL534" s="249"/>
      <c r="AM534" s="482"/>
      <c r="AN534" s="249"/>
      <c r="AO534" s="249"/>
      <c r="AP534" s="249"/>
      <c r="AQ534" s="249"/>
      <c r="AR534" s="249"/>
      <c r="AS534" s="249"/>
      <c r="AT534" s="249"/>
      <c r="AU534" s="249"/>
      <c r="AV534" s="249"/>
      <c r="AW534" s="249"/>
      <c r="AX534" s="249"/>
      <c r="AY534" s="249"/>
      <c r="AZ534" s="251"/>
      <c r="BA534" s="482"/>
      <c r="BB534" s="566" t="str">
        <f t="shared" si="38"/>
        <v xml:space="preserve"> </v>
      </c>
      <c r="BC534" s="566" t="str">
        <f t="shared" si="39"/>
        <v xml:space="preserve"> </v>
      </c>
      <c r="BD534" s="566" t="str">
        <f t="shared" si="40"/>
        <v xml:space="preserve"> </v>
      </c>
      <c r="BE534" s="566" t="str">
        <f t="shared" si="41"/>
        <v xml:space="preserve"> </v>
      </c>
      <c r="BF534" s="82"/>
      <c r="BG534" s="146"/>
    </row>
    <row r="535" spans="1:59" s="87" customFormat="1" ht="12.75" x14ac:dyDescent="0.25">
      <c r="A535" s="370"/>
      <c r="B535" s="366">
        <f>Demografia!B534</f>
        <v>0</v>
      </c>
      <c r="C535" s="366">
        <f>Demografia!C534</f>
        <v>0</v>
      </c>
      <c r="D535" s="367">
        <f>Demografia!D534</f>
        <v>0</v>
      </c>
      <c r="E535" s="367">
        <f>Demografia!F534</f>
        <v>0</v>
      </c>
      <c r="F535" s="82"/>
      <c r="G535" s="420"/>
      <c r="H535" s="245"/>
      <c r="I535" s="483"/>
      <c r="J535" s="483"/>
      <c r="K535" s="245"/>
      <c r="L535" s="245"/>
      <c r="M535" s="483"/>
      <c r="N535" s="245"/>
      <c r="O535" s="246"/>
      <c r="P535" s="266"/>
      <c r="Q535" s="266"/>
      <c r="R535" s="266"/>
      <c r="S535" s="266"/>
      <c r="T535" s="266"/>
      <c r="U535" s="245"/>
      <c r="V535" s="420"/>
      <c r="W535" s="420"/>
      <c r="X535" s="82"/>
      <c r="Y535" s="245"/>
      <c r="Z535" s="421"/>
      <c r="AA535" s="82"/>
      <c r="AB535" s="246"/>
      <c r="AC535" s="246"/>
      <c r="AD535" s="245"/>
      <c r="AE535" s="246"/>
      <c r="AF535" s="245"/>
      <c r="AG535" s="245"/>
      <c r="AH535" s="245"/>
      <c r="AI535" s="250"/>
      <c r="AJ535" s="250"/>
      <c r="AK535" s="250"/>
      <c r="AL535" s="250"/>
      <c r="AM535" s="482"/>
      <c r="AN535" s="250"/>
      <c r="AO535" s="250"/>
      <c r="AP535" s="250"/>
      <c r="AQ535" s="250"/>
      <c r="AR535" s="250"/>
      <c r="AS535" s="250"/>
      <c r="AT535" s="250"/>
      <c r="AU535" s="250"/>
      <c r="AV535" s="250"/>
      <c r="AW535" s="250"/>
      <c r="AX535" s="250"/>
      <c r="AY535" s="250"/>
      <c r="AZ535" s="252"/>
      <c r="BA535" s="482"/>
      <c r="BB535" s="567" t="str">
        <f t="shared" si="38"/>
        <v xml:space="preserve"> </v>
      </c>
      <c r="BC535" s="567" t="str">
        <f t="shared" si="39"/>
        <v xml:space="preserve"> </v>
      </c>
      <c r="BD535" s="567" t="str">
        <f t="shared" si="40"/>
        <v xml:space="preserve"> </v>
      </c>
      <c r="BE535" s="567" t="str">
        <f t="shared" si="41"/>
        <v xml:space="preserve"> </v>
      </c>
      <c r="BF535" s="82"/>
      <c r="BG535" s="318"/>
    </row>
    <row r="536" spans="1:59" s="87" customFormat="1" ht="12.75" x14ac:dyDescent="0.25">
      <c r="A536" s="370"/>
      <c r="B536" s="150">
        <f>Demografia!B535</f>
        <v>0</v>
      </c>
      <c r="C536" s="150">
        <f>Demografia!C535</f>
        <v>0</v>
      </c>
      <c r="D536" s="151">
        <f>Demografia!D535</f>
        <v>0</v>
      </c>
      <c r="E536" s="151">
        <f>Demografia!F535</f>
        <v>0</v>
      </c>
      <c r="F536" s="82"/>
      <c r="G536" s="242"/>
      <c r="H536" s="260"/>
      <c r="I536" s="261"/>
      <c r="J536" s="261"/>
      <c r="K536" s="260"/>
      <c r="L536" s="260"/>
      <c r="M536" s="261"/>
      <c r="N536" s="260"/>
      <c r="O536" s="244"/>
      <c r="P536" s="264"/>
      <c r="Q536" s="264"/>
      <c r="R536" s="264"/>
      <c r="S536" s="264"/>
      <c r="T536" s="264"/>
      <c r="U536" s="260"/>
      <c r="V536" s="242"/>
      <c r="W536" s="242"/>
      <c r="X536" s="82"/>
      <c r="Y536" s="260"/>
      <c r="Z536" s="153"/>
      <c r="AA536" s="82"/>
      <c r="AB536" s="244"/>
      <c r="AC536" s="244"/>
      <c r="AD536" s="260"/>
      <c r="AE536" s="244"/>
      <c r="AF536" s="260"/>
      <c r="AG536" s="260"/>
      <c r="AH536" s="260"/>
      <c r="AI536" s="249"/>
      <c r="AJ536" s="249"/>
      <c r="AK536" s="249"/>
      <c r="AL536" s="249"/>
      <c r="AM536" s="482"/>
      <c r="AN536" s="249"/>
      <c r="AO536" s="249"/>
      <c r="AP536" s="249"/>
      <c r="AQ536" s="249"/>
      <c r="AR536" s="249"/>
      <c r="AS536" s="249"/>
      <c r="AT536" s="249"/>
      <c r="AU536" s="249"/>
      <c r="AV536" s="249"/>
      <c r="AW536" s="249"/>
      <c r="AX536" s="249"/>
      <c r="AY536" s="249"/>
      <c r="AZ536" s="251"/>
      <c r="BA536" s="482"/>
      <c r="BB536" s="566" t="str">
        <f t="shared" si="38"/>
        <v xml:space="preserve"> </v>
      </c>
      <c r="BC536" s="566" t="str">
        <f t="shared" si="39"/>
        <v xml:space="preserve"> </v>
      </c>
      <c r="BD536" s="566" t="str">
        <f t="shared" si="40"/>
        <v xml:space="preserve"> </v>
      </c>
      <c r="BE536" s="566" t="str">
        <f t="shared" si="41"/>
        <v xml:space="preserve"> </v>
      </c>
      <c r="BF536" s="82"/>
      <c r="BG536" s="146"/>
    </row>
    <row r="537" spans="1:59" s="87" customFormat="1" ht="12.75" x14ac:dyDescent="0.25">
      <c r="A537" s="370"/>
      <c r="B537" s="366">
        <f>Demografia!B536</f>
        <v>0</v>
      </c>
      <c r="C537" s="366">
        <f>Demografia!C536</f>
        <v>0</v>
      </c>
      <c r="D537" s="367">
        <f>Demografia!D536</f>
        <v>0</v>
      </c>
      <c r="E537" s="367">
        <f>Demografia!F536</f>
        <v>0</v>
      </c>
      <c r="F537" s="82"/>
      <c r="G537" s="420"/>
      <c r="H537" s="245"/>
      <c r="I537" s="483"/>
      <c r="J537" s="483"/>
      <c r="K537" s="245"/>
      <c r="L537" s="245"/>
      <c r="M537" s="483"/>
      <c r="N537" s="245"/>
      <c r="O537" s="246"/>
      <c r="P537" s="266"/>
      <c r="Q537" s="266"/>
      <c r="R537" s="266"/>
      <c r="S537" s="266"/>
      <c r="T537" s="266"/>
      <c r="U537" s="245"/>
      <c r="V537" s="420"/>
      <c r="W537" s="420"/>
      <c r="X537" s="82"/>
      <c r="Y537" s="245"/>
      <c r="Z537" s="421"/>
      <c r="AA537" s="82"/>
      <c r="AB537" s="246"/>
      <c r="AC537" s="246"/>
      <c r="AD537" s="245"/>
      <c r="AE537" s="246"/>
      <c r="AF537" s="245"/>
      <c r="AG537" s="245"/>
      <c r="AH537" s="245"/>
      <c r="AI537" s="250"/>
      <c r="AJ537" s="250"/>
      <c r="AK537" s="250"/>
      <c r="AL537" s="250"/>
      <c r="AM537" s="482"/>
      <c r="AN537" s="250"/>
      <c r="AO537" s="250"/>
      <c r="AP537" s="250"/>
      <c r="AQ537" s="250"/>
      <c r="AR537" s="250"/>
      <c r="AS537" s="250"/>
      <c r="AT537" s="250"/>
      <c r="AU537" s="250"/>
      <c r="AV537" s="250"/>
      <c r="AW537" s="250"/>
      <c r="AX537" s="250"/>
      <c r="AY537" s="250"/>
      <c r="AZ537" s="252"/>
      <c r="BA537" s="482"/>
      <c r="BB537" s="567" t="str">
        <f t="shared" si="38"/>
        <v xml:space="preserve"> </v>
      </c>
      <c r="BC537" s="567" t="str">
        <f t="shared" si="39"/>
        <v xml:space="preserve"> </v>
      </c>
      <c r="BD537" s="567" t="str">
        <f t="shared" si="40"/>
        <v xml:space="preserve"> </v>
      </c>
      <c r="BE537" s="567" t="str">
        <f t="shared" si="41"/>
        <v xml:space="preserve"> </v>
      </c>
      <c r="BF537" s="82"/>
      <c r="BG537" s="318"/>
    </row>
    <row r="538" spans="1:59" s="87" customFormat="1" ht="12.75" x14ac:dyDescent="0.25">
      <c r="A538" s="370"/>
      <c r="B538" s="150">
        <f>Demografia!B537</f>
        <v>0</v>
      </c>
      <c r="C538" s="150">
        <f>Demografia!C537</f>
        <v>0</v>
      </c>
      <c r="D538" s="151">
        <f>Demografia!D537</f>
        <v>0</v>
      </c>
      <c r="E538" s="151">
        <f>Demografia!F537</f>
        <v>0</v>
      </c>
      <c r="F538" s="82"/>
      <c r="G538" s="242"/>
      <c r="H538" s="260"/>
      <c r="I538" s="261"/>
      <c r="J538" s="261"/>
      <c r="K538" s="260"/>
      <c r="L538" s="260"/>
      <c r="M538" s="261"/>
      <c r="N538" s="260"/>
      <c r="O538" s="244"/>
      <c r="P538" s="264"/>
      <c r="Q538" s="264"/>
      <c r="R538" s="264"/>
      <c r="S538" s="264"/>
      <c r="T538" s="264"/>
      <c r="U538" s="260"/>
      <c r="V538" s="242"/>
      <c r="W538" s="242"/>
      <c r="X538" s="82"/>
      <c r="Y538" s="260"/>
      <c r="Z538" s="153"/>
      <c r="AA538" s="82"/>
      <c r="AB538" s="244"/>
      <c r="AC538" s="244"/>
      <c r="AD538" s="260"/>
      <c r="AE538" s="244"/>
      <c r="AF538" s="260"/>
      <c r="AG538" s="260"/>
      <c r="AH538" s="260"/>
      <c r="AI538" s="249"/>
      <c r="AJ538" s="249"/>
      <c r="AK538" s="249"/>
      <c r="AL538" s="249"/>
      <c r="AM538" s="482"/>
      <c r="AN538" s="249"/>
      <c r="AO538" s="249"/>
      <c r="AP538" s="249"/>
      <c r="AQ538" s="249"/>
      <c r="AR538" s="249"/>
      <c r="AS538" s="249"/>
      <c r="AT538" s="249"/>
      <c r="AU538" s="249"/>
      <c r="AV538" s="249"/>
      <c r="AW538" s="249"/>
      <c r="AX538" s="249"/>
      <c r="AY538" s="249"/>
      <c r="AZ538" s="251"/>
      <c r="BA538" s="482"/>
      <c r="BB538" s="566" t="str">
        <f t="shared" si="38"/>
        <v xml:space="preserve"> </v>
      </c>
      <c r="BC538" s="566" t="str">
        <f t="shared" si="39"/>
        <v xml:space="preserve"> </v>
      </c>
      <c r="BD538" s="566" t="str">
        <f t="shared" si="40"/>
        <v xml:space="preserve"> </v>
      </c>
      <c r="BE538" s="566" t="str">
        <f t="shared" si="41"/>
        <v xml:space="preserve"> </v>
      </c>
      <c r="BF538" s="82"/>
      <c r="BG538" s="146"/>
    </row>
    <row r="539" spans="1:59" s="87" customFormat="1" ht="12.75" x14ac:dyDescent="0.25">
      <c r="A539" s="370"/>
      <c r="B539" s="366">
        <f>Demografia!B538</f>
        <v>0</v>
      </c>
      <c r="C539" s="366">
        <f>Demografia!C538</f>
        <v>0</v>
      </c>
      <c r="D539" s="367">
        <f>Demografia!D538</f>
        <v>0</v>
      </c>
      <c r="E539" s="367">
        <f>Demografia!F538</f>
        <v>0</v>
      </c>
      <c r="F539" s="82"/>
      <c r="G539" s="420"/>
      <c r="H539" s="245"/>
      <c r="I539" s="483"/>
      <c r="J539" s="483"/>
      <c r="K539" s="245"/>
      <c r="L539" s="245"/>
      <c r="M539" s="483"/>
      <c r="N539" s="245"/>
      <c r="O539" s="246"/>
      <c r="P539" s="266"/>
      <c r="Q539" s="266"/>
      <c r="R539" s="266"/>
      <c r="S539" s="266"/>
      <c r="T539" s="266"/>
      <c r="U539" s="245"/>
      <c r="V539" s="420"/>
      <c r="W539" s="420"/>
      <c r="X539" s="82"/>
      <c r="Y539" s="245"/>
      <c r="Z539" s="421"/>
      <c r="AA539" s="82"/>
      <c r="AB539" s="246"/>
      <c r="AC539" s="246"/>
      <c r="AD539" s="245"/>
      <c r="AE539" s="246"/>
      <c r="AF539" s="245"/>
      <c r="AG539" s="245"/>
      <c r="AH539" s="245"/>
      <c r="AI539" s="250"/>
      <c r="AJ539" s="250"/>
      <c r="AK539" s="250"/>
      <c r="AL539" s="250"/>
      <c r="AM539" s="482"/>
      <c r="AN539" s="250"/>
      <c r="AO539" s="250"/>
      <c r="AP539" s="250"/>
      <c r="AQ539" s="250"/>
      <c r="AR539" s="250"/>
      <c r="AS539" s="250"/>
      <c r="AT539" s="250"/>
      <c r="AU539" s="250"/>
      <c r="AV539" s="250"/>
      <c r="AW539" s="250"/>
      <c r="AX539" s="250"/>
      <c r="AY539" s="250"/>
      <c r="AZ539" s="252"/>
      <c r="BA539" s="482"/>
      <c r="BB539" s="567" t="str">
        <f t="shared" si="38"/>
        <v xml:space="preserve"> </v>
      </c>
      <c r="BC539" s="567" t="str">
        <f t="shared" si="39"/>
        <v xml:space="preserve"> </v>
      </c>
      <c r="BD539" s="567" t="str">
        <f t="shared" si="40"/>
        <v xml:space="preserve"> </v>
      </c>
      <c r="BE539" s="567" t="str">
        <f t="shared" si="41"/>
        <v xml:space="preserve"> </v>
      </c>
      <c r="BF539" s="82"/>
      <c r="BG539" s="318"/>
    </row>
    <row r="540" spans="1:59" s="87" customFormat="1" ht="12.75" x14ac:dyDescent="0.25">
      <c r="A540" s="370"/>
      <c r="B540" s="150">
        <f>Demografia!B539</f>
        <v>0</v>
      </c>
      <c r="C540" s="150">
        <f>Demografia!C539</f>
        <v>0</v>
      </c>
      <c r="D540" s="151">
        <f>Demografia!D539</f>
        <v>0</v>
      </c>
      <c r="E540" s="151">
        <f>Demografia!F539</f>
        <v>0</v>
      </c>
      <c r="F540" s="82"/>
      <c r="G540" s="242"/>
      <c r="H540" s="260"/>
      <c r="I540" s="261"/>
      <c r="J540" s="261"/>
      <c r="K540" s="260"/>
      <c r="L540" s="260"/>
      <c r="M540" s="261"/>
      <c r="N540" s="260"/>
      <c r="O540" s="244"/>
      <c r="P540" s="264"/>
      <c r="Q540" s="264"/>
      <c r="R540" s="264"/>
      <c r="S540" s="264"/>
      <c r="T540" s="264"/>
      <c r="U540" s="260"/>
      <c r="V540" s="242"/>
      <c r="W540" s="242"/>
      <c r="X540" s="82"/>
      <c r="Y540" s="260"/>
      <c r="Z540" s="153"/>
      <c r="AA540" s="82"/>
      <c r="AB540" s="244"/>
      <c r="AC540" s="244"/>
      <c r="AD540" s="260"/>
      <c r="AE540" s="244"/>
      <c r="AF540" s="260"/>
      <c r="AG540" s="260"/>
      <c r="AH540" s="260"/>
      <c r="AI540" s="249"/>
      <c r="AJ540" s="249"/>
      <c r="AK540" s="249"/>
      <c r="AL540" s="249"/>
      <c r="AM540" s="482"/>
      <c r="AN540" s="249"/>
      <c r="AO540" s="249"/>
      <c r="AP540" s="249"/>
      <c r="AQ540" s="249"/>
      <c r="AR540" s="249"/>
      <c r="AS540" s="249"/>
      <c r="AT540" s="249"/>
      <c r="AU540" s="249"/>
      <c r="AV540" s="249"/>
      <c r="AW540" s="249"/>
      <c r="AX540" s="249"/>
      <c r="AY540" s="249"/>
      <c r="AZ540" s="251"/>
      <c r="BA540" s="482"/>
      <c r="BB540" s="566" t="str">
        <f t="shared" si="38"/>
        <v xml:space="preserve"> </v>
      </c>
      <c r="BC540" s="566" t="str">
        <f t="shared" si="39"/>
        <v xml:space="preserve"> </v>
      </c>
      <c r="BD540" s="566" t="str">
        <f t="shared" si="40"/>
        <v xml:space="preserve"> </v>
      </c>
      <c r="BE540" s="566" t="str">
        <f t="shared" si="41"/>
        <v xml:space="preserve"> </v>
      </c>
      <c r="BF540" s="82"/>
      <c r="BG540" s="146"/>
    </row>
    <row r="541" spans="1:59" s="87" customFormat="1" ht="12.75" x14ac:dyDescent="0.25">
      <c r="A541" s="370"/>
      <c r="B541" s="366">
        <f>Demografia!B540</f>
        <v>0</v>
      </c>
      <c r="C541" s="366">
        <f>Demografia!C540</f>
        <v>0</v>
      </c>
      <c r="D541" s="367">
        <f>Demografia!D540</f>
        <v>0</v>
      </c>
      <c r="E541" s="367">
        <f>Demografia!F540</f>
        <v>0</v>
      </c>
      <c r="F541" s="82"/>
      <c r="G541" s="420"/>
      <c r="H541" s="245"/>
      <c r="I541" s="483"/>
      <c r="J541" s="483"/>
      <c r="K541" s="245"/>
      <c r="L541" s="245"/>
      <c r="M541" s="483"/>
      <c r="N541" s="245"/>
      <c r="O541" s="246"/>
      <c r="P541" s="266"/>
      <c r="Q541" s="266"/>
      <c r="R541" s="266"/>
      <c r="S541" s="266"/>
      <c r="T541" s="266"/>
      <c r="U541" s="245"/>
      <c r="V541" s="420"/>
      <c r="W541" s="420"/>
      <c r="X541" s="82"/>
      <c r="Y541" s="245"/>
      <c r="Z541" s="421"/>
      <c r="AA541" s="82"/>
      <c r="AB541" s="246"/>
      <c r="AC541" s="246"/>
      <c r="AD541" s="245"/>
      <c r="AE541" s="246"/>
      <c r="AF541" s="245"/>
      <c r="AG541" s="245"/>
      <c r="AH541" s="245"/>
      <c r="AI541" s="250"/>
      <c r="AJ541" s="250"/>
      <c r="AK541" s="250"/>
      <c r="AL541" s="250"/>
      <c r="AM541" s="482"/>
      <c r="AN541" s="250"/>
      <c r="AO541" s="250"/>
      <c r="AP541" s="250"/>
      <c r="AQ541" s="250"/>
      <c r="AR541" s="250"/>
      <c r="AS541" s="250"/>
      <c r="AT541" s="250"/>
      <c r="AU541" s="250"/>
      <c r="AV541" s="250"/>
      <c r="AW541" s="250"/>
      <c r="AX541" s="250"/>
      <c r="AY541" s="250"/>
      <c r="AZ541" s="252"/>
      <c r="BA541" s="482"/>
      <c r="BB541" s="567" t="str">
        <f t="shared" si="38"/>
        <v xml:space="preserve"> </v>
      </c>
      <c r="BC541" s="567" t="str">
        <f t="shared" si="39"/>
        <v xml:space="preserve"> </v>
      </c>
      <c r="BD541" s="567" t="str">
        <f t="shared" si="40"/>
        <v xml:space="preserve"> </v>
      </c>
      <c r="BE541" s="567" t="str">
        <f t="shared" si="41"/>
        <v xml:space="preserve"> </v>
      </c>
      <c r="BF541" s="82"/>
      <c r="BG541" s="318"/>
    </row>
    <row r="542" spans="1:59" s="87" customFormat="1" ht="12.75" x14ac:dyDescent="0.25">
      <c r="A542" s="370"/>
      <c r="B542" s="150">
        <f>Demografia!B541</f>
        <v>0</v>
      </c>
      <c r="C542" s="150">
        <f>Demografia!C541</f>
        <v>0</v>
      </c>
      <c r="D542" s="151">
        <f>Demografia!D541</f>
        <v>0</v>
      </c>
      <c r="E542" s="151">
        <f>Demografia!F541</f>
        <v>0</v>
      </c>
      <c r="F542" s="82"/>
      <c r="G542" s="242"/>
      <c r="H542" s="260"/>
      <c r="I542" s="261"/>
      <c r="J542" s="261"/>
      <c r="K542" s="260"/>
      <c r="L542" s="260"/>
      <c r="M542" s="261"/>
      <c r="N542" s="260"/>
      <c r="O542" s="244"/>
      <c r="P542" s="264"/>
      <c r="Q542" s="264"/>
      <c r="R542" s="264"/>
      <c r="S542" s="264"/>
      <c r="T542" s="264"/>
      <c r="U542" s="260"/>
      <c r="V542" s="242"/>
      <c r="W542" s="242"/>
      <c r="X542" s="82"/>
      <c r="Y542" s="260"/>
      <c r="Z542" s="153"/>
      <c r="AA542" s="82"/>
      <c r="AB542" s="244"/>
      <c r="AC542" s="244"/>
      <c r="AD542" s="260"/>
      <c r="AE542" s="244"/>
      <c r="AF542" s="260"/>
      <c r="AG542" s="260"/>
      <c r="AH542" s="260"/>
      <c r="AI542" s="249"/>
      <c r="AJ542" s="249"/>
      <c r="AK542" s="249"/>
      <c r="AL542" s="249"/>
      <c r="AM542" s="482"/>
      <c r="AN542" s="249"/>
      <c r="AO542" s="249"/>
      <c r="AP542" s="249"/>
      <c r="AQ542" s="249"/>
      <c r="AR542" s="249"/>
      <c r="AS542" s="249"/>
      <c r="AT542" s="249"/>
      <c r="AU542" s="249"/>
      <c r="AV542" s="249"/>
      <c r="AW542" s="249"/>
      <c r="AX542" s="249"/>
      <c r="AY542" s="249"/>
      <c r="AZ542" s="251"/>
      <c r="BA542" s="482"/>
      <c r="BB542" s="566" t="str">
        <f t="shared" si="38"/>
        <v xml:space="preserve"> </v>
      </c>
      <c r="BC542" s="566" t="str">
        <f t="shared" si="39"/>
        <v xml:space="preserve"> </v>
      </c>
      <c r="BD542" s="566" t="str">
        <f t="shared" si="40"/>
        <v xml:space="preserve"> </v>
      </c>
      <c r="BE542" s="566" t="str">
        <f t="shared" si="41"/>
        <v xml:space="preserve"> </v>
      </c>
      <c r="BF542" s="82"/>
      <c r="BG542" s="146"/>
    </row>
    <row r="543" spans="1:59" s="87" customFormat="1" ht="12.75" x14ac:dyDescent="0.25">
      <c r="A543" s="370"/>
      <c r="B543" s="366">
        <f>Demografia!B542</f>
        <v>0</v>
      </c>
      <c r="C543" s="366">
        <f>Demografia!C542</f>
        <v>0</v>
      </c>
      <c r="D543" s="367">
        <f>Demografia!D542</f>
        <v>0</v>
      </c>
      <c r="E543" s="367">
        <f>Demografia!F542</f>
        <v>0</v>
      </c>
      <c r="F543" s="82"/>
      <c r="G543" s="420"/>
      <c r="H543" s="245"/>
      <c r="I543" s="483"/>
      <c r="J543" s="483"/>
      <c r="K543" s="245"/>
      <c r="L543" s="245"/>
      <c r="M543" s="483"/>
      <c r="N543" s="245"/>
      <c r="O543" s="246"/>
      <c r="P543" s="266"/>
      <c r="Q543" s="266"/>
      <c r="R543" s="266"/>
      <c r="S543" s="266"/>
      <c r="T543" s="266"/>
      <c r="U543" s="245"/>
      <c r="V543" s="420"/>
      <c r="W543" s="420"/>
      <c r="X543" s="82"/>
      <c r="Y543" s="245"/>
      <c r="Z543" s="421"/>
      <c r="AA543" s="82"/>
      <c r="AB543" s="246"/>
      <c r="AC543" s="246"/>
      <c r="AD543" s="245"/>
      <c r="AE543" s="246"/>
      <c r="AF543" s="245"/>
      <c r="AG543" s="245"/>
      <c r="AH543" s="245"/>
      <c r="AI543" s="250"/>
      <c r="AJ543" s="250"/>
      <c r="AK543" s="250"/>
      <c r="AL543" s="250"/>
      <c r="AM543" s="482"/>
      <c r="AN543" s="250"/>
      <c r="AO543" s="250"/>
      <c r="AP543" s="250"/>
      <c r="AQ543" s="250"/>
      <c r="AR543" s="250"/>
      <c r="AS543" s="250"/>
      <c r="AT543" s="250"/>
      <c r="AU543" s="250"/>
      <c r="AV543" s="250"/>
      <c r="AW543" s="250"/>
      <c r="AX543" s="250"/>
      <c r="AY543" s="250"/>
      <c r="AZ543" s="252"/>
      <c r="BA543" s="482"/>
      <c r="BB543" s="567" t="str">
        <f t="shared" si="38"/>
        <v xml:space="preserve"> </v>
      </c>
      <c r="BC543" s="567" t="str">
        <f t="shared" si="39"/>
        <v xml:space="preserve"> </v>
      </c>
      <c r="BD543" s="567" t="str">
        <f t="shared" si="40"/>
        <v xml:space="preserve"> </v>
      </c>
      <c r="BE543" s="567" t="str">
        <f t="shared" si="41"/>
        <v xml:space="preserve"> </v>
      </c>
      <c r="BF543" s="82"/>
      <c r="BG543" s="318"/>
    </row>
    <row r="544" spans="1:59" s="87" customFormat="1" ht="12.75" x14ac:dyDescent="0.25">
      <c r="A544" s="370"/>
      <c r="B544" s="150">
        <f>Demografia!B543</f>
        <v>0</v>
      </c>
      <c r="C544" s="150">
        <f>Demografia!C543</f>
        <v>0</v>
      </c>
      <c r="D544" s="151">
        <f>Demografia!D543</f>
        <v>0</v>
      </c>
      <c r="E544" s="151">
        <f>Demografia!F543</f>
        <v>0</v>
      </c>
      <c r="F544" s="82"/>
      <c r="G544" s="242"/>
      <c r="H544" s="260"/>
      <c r="I544" s="261"/>
      <c r="J544" s="261"/>
      <c r="K544" s="260"/>
      <c r="L544" s="260"/>
      <c r="M544" s="261"/>
      <c r="N544" s="260"/>
      <c r="O544" s="244"/>
      <c r="P544" s="264"/>
      <c r="Q544" s="264"/>
      <c r="R544" s="264"/>
      <c r="S544" s="264"/>
      <c r="T544" s="264"/>
      <c r="U544" s="260"/>
      <c r="V544" s="242"/>
      <c r="W544" s="242"/>
      <c r="X544" s="82"/>
      <c r="Y544" s="260"/>
      <c r="Z544" s="153"/>
      <c r="AA544" s="82"/>
      <c r="AB544" s="244"/>
      <c r="AC544" s="244"/>
      <c r="AD544" s="260"/>
      <c r="AE544" s="244"/>
      <c r="AF544" s="260"/>
      <c r="AG544" s="260"/>
      <c r="AH544" s="260"/>
      <c r="AI544" s="249"/>
      <c r="AJ544" s="249"/>
      <c r="AK544" s="249"/>
      <c r="AL544" s="249"/>
      <c r="AM544" s="482"/>
      <c r="AN544" s="249"/>
      <c r="AO544" s="249"/>
      <c r="AP544" s="249"/>
      <c r="AQ544" s="249"/>
      <c r="AR544" s="249"/>
      <c r="AS544" s="249"/>
      <c r="AT544" s="249"/>
      <c r="AU544" s="249"/>
      <c r="AV544" s="249"/>
      <c r="AW544" s="249"/>
      <c r="AX544" s="249"/>
      <c r="AY544" s="249"/>
      <c r="AZ544" s="251"/>
      <c r="BA544" s="482"/>
      <c r="BB544" s="566" t="str">
        <f t="shared" si="38"/>
        <v xml:space="preserve"> </v>
      </c>
      <c r="BC544" s="566" t="str">
        <f t="shared" si="39"/>
        <v xml:space="preserve"> </v>
      </c>
      <c r="BD544" s="566" t="str">
        <f t="shared" si="40"/>
        <v xml:space="preserve"> </v>
      </c>
      <c r="BE544" s="566" t="str">
        <f t="shared" si="41"/>
        <v xml:space="preserve"> </v>
      </c>
      <c r="BF544" s="82"/>
      <c r="BG544" s="146"/>
    </row>
    <row r="545" spans="1:59" s="87" customFormat="1" ht="12.75" x14ac:dyDescent="0.25">
      <c r="A545" s="370"/>
      <c r="B545" s="366">
        <f>Demografia!B544</f>
        <v>0</v>
      </c>
      <c r="C545" s="366">
        <f>Demografia!C544</f>
        <v>0</v>
      </c>
      <c r="D545" s="367">
        <f>Demografia!D544</f>
        <v>0</v>
      </c>
      <c r="E545" s="367">
        <f>Demografia!F544</f>
        <v>0</v>
      </c>
      <c r="F545" s="82"/>
      <c r="G545" s="420"/>
      <c r="H545" s="245"/>
      <c r="I545" s="483"/>
      <c r="J545" s="483"/>
      <c r="K545" s="245"/>
      <c r="L545" s="245"/>
      <c r="M545" s="483"/>
      <c r="N545" s="245"/>
      <c r="O545" s="246"/>
      <c r="P545" s="266"/>
      <c r="Q545" s="266"/>
      <c r="R545" s="266"/>
      <c r="S545" s="266"/>
      <c r="T545" s="266"/>
      <c r="U545" s="245"/>
      <c r="V545" s="420"/>
      <c r="W545" s="420"/>
      <c r="X545" s="82"/>
      <c r="Y545" s="245"/>
      <c r="Z545" s="421"/>
      <c r="AA545" s="82"/>
      <c r="AB545" s="246"/>
      <c r="AC545" s="246"/>
      <c r="AD545" s="245"/>
      <c r="AE545" s="246"/>
      <c r="AF545" s="245"/>
      <c r="AG545" s="245"/>
      <c r="AH545" s="245"/>
      <c r="AI545" s="250"/>
      <c r="AJ545" s="250"/>
      <c r="AK545" s="250"/>
      <c r="AL545" s="250"/>
      <c r="AM545" s="482"/>
      <c r="AN545" s="250"/>
      <c r="AO545" s="250"/>
      <c r="AP545" s="250"/>
      <c r="AQ545" s="250"/>
      <c r="AR545" s="250"/>
      <c r="AS545" s="250"/>
      <c r="AT545" s="250"/>
      <c r="AU545" s="250"/>
      <c r="AV545" s="250"/>
      <c r="AW545" s="250"/>
      <c r="AX545" s="250"/>
      <c r="AY545" s="250"/>
      <c r="AZ545" s="252"/>
      <c r="BA545" s="482"/>
      <c r="BB545" s="567" t="str">
        <f t="shared" si="38"/>
        <v xml:space="preserve"> </v>
      </c>
      <c r="BC545" s="567" t="str">
        <f t="shared" si="39"/>
        <v xml:space="preserve"> </v>
      </c>
      <c r="BD545" s="567" t="str">
        <f t="shared" si="40"/>
        <v xml:space="preserve"> </v>
      </c>
      <c r="BE545" s="567" t="str">
        <f t="shared" si="41"/>
        <v xml:space="preserve"> </v>
      </c>
      <c r="BF545" s="82"/>
      <c r="BG545" s="318"/>
    </row>
    <row r="546" spans="1:59" s="87" customFormat="1" ht="12.75" x14ac:dyDescent="0.25">
      <c r="A546" s="370"/>
      <c r="B546" s="150">
        <f>Demografia!B545</f>
        <v>0</v>
      </c>
      <c r="C546" s="150">
        <f>Demografia!C545</f>
        <v>0</v>
      </c>
      <c r="D546" s="151">
        <f>Demografia!D545</f>
        <v>0</v>
      </c>
      <c r="E546" s="151">
        <f>Demografia!F545</f>
        <v>0</v>
      </c>
      <c r="F546" s="82"/>
      <c r="G546" s="242"/>
      <c r="H546" s="260"/>
      <c r="I546" s="261"/>
      <c r="J546" s="261"/>
      <c r="K546" s="260"/>
      <c r="L546" s="260"/>
      <c r="M546" s="261"/>
      <c r="N546" s="260"/>
      <c r="O546" s="244"/>
      <c r="P546" s="264"/>
      <c r="Q546" s="264"/>
      <c r="R546" s="264"/>
      <c r="S546" s="264"/>
      <c r="T546" s="264"/>
      <c r="U546" s="260"/>
      <c r="V546" s="242"/>
      <c r="W546" s="242"/>
      <c r="X546" s="82"/>
      <c r="Y546" s="260"/>
      <c r="Z546" s="153"/>
      <c r="AA546" s="82"/>
      <c r="AB546" s="244"/>
      <c r="AC546" s="244"/>
      <c r="AD546" s="260"/>
      <c r="AE546" s="244"/>
      <c r="AF546" s="260"/>
      <c r="AG546" s="260"/>
      <c r="AH546" s="260"/>
      <c r="AI546" s="249"/>
      <c r="AJ546" s="249"/>
      <c r="AK546" s="249"/>
      <c r="AL546" s="249"/>
      <c r="AM546" s="482"/>
      <c r="AN546" s="249"/>
      <c r="AO546" s="249"/>
      <c r="AP546" s="249"/>
      <c r="AQ546" s="249"/>
      <c r="AR546" s="249"/>
      <c r="AS546" s="249"/>
      <c r="AT546" s="249"/>
      <c r="AU546" s="249"/>
      <c r="AV546" s="249"/>
      <c r="AW546" s="249"/>
      <c r="AX546" s="249"/>
      <c r="AY546" s="249"/>
      <c r="AZ546" s="251"/>
      <c r="BA546" s="482"/>
      <c r="BB546" s="566" t="str">
        <f t="shared" si="38"/>
        <v xml:space="preserve"> </v>
      </c>
      <c r="BC546" s="566" t="str">
        <f t="shared" si="39"/>
        <v xml:space="preserve"> </v>
      </c>
      <c r="BD546" s="566" t="str">
        <f t="shared" si="40"/>
        <v xml:space="preserve"> </v>
      </c>
      <c r="BE546" s="566" t="str">
        <f t="shared" si="41"/>
        <v xml:space="preserve"> </v>
      </c>
      <c r="BF546" s="82"/>
      <c r="BG546" s="146"/>
    </row>
    <row r="547" spans="1:59" s="87" customFormat="1" ht="12.75" x14ac:dyDescent="0.25">
      <c r="A547" s="370"/>
      <c r="B547" s="366">
        <f>Demografia!B546</f>
        <v>0</v>
      </c>
      <c r="C547" s="366">
        <f>Demografia!C546</f>
        <v>0</v>
      </c>
      <c r="D547" s="367">
        <f>Demografia!D546</f>
        <v>0</v>
      </c>
      <c r="E547" s="367">
        <f>Demografia!F546</f>
        <v>0</v>
      </c>
      <c r="F547" s="82"/>
      <c r="G547" s="420"/>
      <c r="H547" s="245"/>
      <c r="I547" s="483"/>
      <c r="J547" s="483"/>
      <c r="K547" s="245"/>
      <c r="L547" s="245"/>
      <c r="M547" s="483"/>
      <c r="N547" s="245"/>
      <c r="O547" s="246"/>
      <c r="P547" s="266"/>
      <c r="Q547" s="266"/>
      <c r="R547" s="266"/>
      <c r="S547" s="266"/>
      <c r="T547" s="266"/>
      <c r="U547" s="245"/>
      <c r="V547" s="420"/>
      <c r="W547" s="420"/>
      <c r="X547" s="82"/>
      <c r="Y547" s="245"/>
      <c r="Z547" s="421"/>
      <c r="AA547" s="82"/>
      <c r="AB547" s="246"/>
      <c r="AC547" s="246"/>
      <c r="AD547" s="245"/>
      <c r="AE547" s="246"/>
      <c r="AF547" s="245"/>
      <c r="AG547" s="245"/>
      <c r="AH547" s="245"/>
      <c r="AI547" s="250"/>
      <c r="AJ547" s="250"/>
      <c r="AK547" s="250"/>
      <c r="AL547" s="250"/>
      <c r="AM547" s="482"/>
      <c r="AN547" s="250"/>
      <c r="AO547" s="250"/>
      <c r="AP547" s="250"/>
      <c r="AQ547" s="250"/>
      <c r="AR547" s="250"/>
      <c r="AS547" s="250"/>
      <c r="AT547" s="250"/>
      <c r="AU547" s="250"/>
      <c r="AV547" s="250"/>
      <c r="AW547" s="250"/>
      <c r="AX547" s="250"/>
      <c r="AY547" s="250"/>
      <c r="AZ547" s="252"/>
      <c r="BA547" s="482"/>
      <c r="BB547" s="567" t="str">
        <f t="shared" si="38"/>
        <v xml:space="preserve"> </v>
      </c>
      <c r="BC547" s="567" t="str">
        <f t="shared" si="39"/>
        <v xml:space="preserve"> </v>
      </c>
      <c r="BD547" s="567" t="str">
        <f t="shared" si="40"/>
        <v xml:space="preserve"> </v>
      </c>
      <c r="BE547" s="567" t="str">
        <f t="shared" si="41"/>
        <v xml:space="preserve"> </v>
      </c>
      <c r="BF547" s="82"/>
      <c r="BG547" s="318"/>
    </row>
    <row r="548" spans="1:59" s="87" customFormat="1" ht="12.75" x14ac:dyDescent="0.25">
      <c r="A548" s="370"/>
      <c r="B548" s="150">
        <f>Demografia!B547</f>
        <v>0</v>
      </c>
      <c r="C548" s="150">
        <f>Demografia!C547</f>
        <v>0</v>
      </c>
      <c r="D548" s="151">
        <f>Demografia!D547</f>
        <v>0</v>
      </c>
      <c r="E548" s="151">
        <f>Demografia!F547</f>
        <v>0</v>
      </c>
      <c r="F548" s="82"/>
      <c r="G548" s="242"/>
      <c r="H548" s="260"/>
      <c r="I548" s="261"/>
      <c r="J548" s="261"/>
      <c r="K548" s="260"/>
      <c r="L548" s="260"/>
      <c r="M548" s="261"/>
      <c r="N548" s="260"/>
      <c r="O548" s="244"/>
      <c r="P548" s="264"/>
      <c r="Q548" s="264"/>
      <c r="R548" s="264"/>
      <c r="S548" s="264"/>
      <c r="T548" s="264"/>
      <c r="U548" s="260"/>
      <c r="V548" s="242"/>
      <c r="W548" s="242"/>
      <c r="X548" s="82"/>
      <c r="Y548" s="260"/>
      <c r="Z548" s="153"/>
      <c r="AA548" s="82"/>
      <c r="AB548" s="244"/>
      <c r="AC548" s="244"/>
      <c r="AD548" s="260"/>
      <c r="AE548" s="244"/>
      <c r="AF548" s="260"/>
      <c r="AG548" s="260"/>
      <c r="AH548" s="260"/>
      <c r="AI548" s="249"/>
      <c r="AJ548" s="249"/>
      <c r="AK548" s="249"/>
      <c r="AL548" s="249"/>
      <c r="AM548" s="482"/>
      <c r="AN548" s="249"/>
      <c r="AO548" s="249"/>
      <c r="AP548" s="249"/>
      <c r="AQ548" s="249"/>
      <c r="AR548" s="249"/>
      <c r="AS548" s="249"/>
      <c r="AT548" s="249"/>
      <c r="AU548" s="249"/>
      <c r="AV548" s="249"/>
      <c r="AW548" s="249"/>
      <c r="AX548" s="249"/>
      <c r="AY548" s="249"/>
      <c r="AZ548" s="251"/>
      <c r="BA548" s="482"/>
      <c r="BB548" s="566" t="str">
        <f t="shared" si="38"/>
        <v xml:space="preserve"> </v>
      </c>
      <c r="BC548" s="566" t="str">
        <f t="shared" si="39"/>
        <v xml:space="preserve"> </v>
      </c>
      <c r="BD548" s="566" t="str">
        <f t="shared" si="40"/>
        <v xml:space="preserve"> </v>
      </c>
      <c r="BE548" s="566" t="str">
        <f t="shared" si="41"/>
        <v xml:space="preserve"> </v>
      </c>
      <c r="BF548" s="82"/>
      <c r="BG548" s="146"/>
    </row>
    <row r="549" spans="1:59" s="87" customFormat="1" ht="12.75" x14ac:dyDescent="0.25">
      <c r="A549" s="370"/>
      <c r="B549" s="366">
        <f>Demografia!B548</f>
        <v>0</v>
      </c>
      <c r="C549" s="366">
        <f>Demografia!C548</f>
        <v>0</v>
      </c>
      <c r="D549" s="367">
        <f>Demografia!D548</f>
        <v>0</v>
      </c>
      <c r="E549" s="367">
        <f>Demografia!F548</f>
        <v>0</v>
      </c>
      <c r="F549" s="82"/>
      <c r="G549" s="420"/>
      <c r="H549" s="245"/>
      <c r="I549" s="483"/>
      <c r="J549" s="483"/>
      <c r="K549" s="245"/>
      <c r="L549" s="245"/>
      <c r="M549" s="483"/>
      <c r="N549" s="245"/>
      <c r="O549" s="246"/>
      <c r="P549" s="266"/>
      <c r="Q549" s="266"/>
      <c r="R549" s="266"/>
      <c r="S549" s="266"/>
      <c r="T549" s="266"/>
      <c r="U549" s="245"/>
      <c r="V549" s="420"/>
      <c r="W549" s="420"/>
      <c r="X549" s="82"/>
      <c r="Y549" s="245"/>
      <c r="Z549" s="421"/>
      <c r="AA549" s="82"/>
      <c r="AB549" s="246"/>
      <c r="AC549" s="246"/>
      <c r="AD549" s="245"/>
      <c r="AE549" s="246"/>
      <c r="AF549" s="245"/>
      <c r="AG549" s="245"/>
      <c r="AH549" s="245"/>
      <c r="AI549" s="250"/>
      <c r="AJ549" s="250"/>
      <c r="AK549" s="250"/>
      <c r="AL549" s="250"/>
      <c r="AM549" s="482"/>
      <c r="AN549" s="250"/>
      <c r="AO549" s="250"/>
      <c r="AP549" s="250"/>
      <c r="AQ549" s="250"/>
      <c r="AR549" s="250"/>
      <c r="AS549" s="250"/>
      <c r="AT549" s="250"/>
      <c r="AU549" s="250"/>
      <c r="AV549" s="250"/>
      <c r="AW549" s="250"/>
      <c r="AX549" s="250"/>
      <c r="AY549" s="250"/>
      <c r="AZ549" s="252"/>
      <c r="BA549" s="482"/>
      <c r="BB549" s="567" t="str">
        <f t="shared" si="38"/>
        <v xml:space="preserve"> </v>
      </c>
      <c r="BC549" s="567" t="str">
        <f t="shared" si="39"/>
        <v xml:space="preserve"> </v>
      </c>
      <c r="BD549" s="567" t="str">
        <f t="shared" si="40"/>
        <v xml:space="preserve"> </v>
      </c>
      <c r="BE549" s="567" t="str">
        <f t="shared" si="41"/>
        <v xml:space="preserve"> </v>
      </c>
      <c r="BF549" s="82"/>
      <c r="BG549" s="318"/>
    </row>
    <row r="550" spans="1:59" s="87" customFormat="1" ht="12.75" x14ac:dyDescent="0.25">
      <c r="A550" s="370"/>
      <c r="B550" s="150">
        <f>Demografia!B549</f>
        <v>0</v>
      </c>
      <c r="C550" s="150">
        <f>Demografia!C549</f>
        <v>0</v>
      </c>
      <c r="D550" s="151">
        <f>Demografia!D549</f>
        <v>0</v>
      </c>
      <c r="E550" s="151">
        <f>Demografia!F549</f>
        <v>0</v>
      </c>
      <c r="F550" s="82"/>
      <c r="G550" s="242"/>
      <c r="H550" s="260"/>
      <c r="I550" s="261"/>
      <c r="J550" s="261"/>
      <c r="K550" s="260"/>
      <c r="L550" s="260"/>
      <c r="M550" s="261"/>
      <c r="N550" s="260"/>
      <c r="O550" s="244"/>
      <c r="P550" s="264"/>
      <c r="Q550" s="264"/>
      <c r="R550" s="264"/>
      <c r="S550" s="264"/>
      <c r="T550" s="264"/>
      <c r="U550" s="260"/>
      <c r="V550" s="242"/>
      <c r="W550" s="242"/>
      <c r="X550" s="82"/>
      <c r="Y550" s="260"/>
      <c r="Z550" s="153"/>
      <c r="AA550" s="82"/>
      <c r="AB550" s="244"/>
      <c r="AC550" s="244"/>
      <c r="AD550" s="260"/>
      <c r="AE550" s="244"/>
      <c r="AF550" s="260"/>
      <c r="AG550" s="260"/>
      <c r="AH550" s="260"/>
      <c r="AI550" s="249"/>
      <c r="AJ550" s="249"/>
      <c r="AK550" s="249"/>
      <c r="AL550" s="249"/>
      <c r="AM550" s="482"/>
      <c r="AN550" s="249"/>
      <c r="AO550" s="249"/>
      <c r="AP550" s="249"/>
      <c r="AQ550" s="249"/>
      <c r="AR550" s="249"/>
      <c r="AS550" s="249"/>
      <c r="AT550" s="249"/>
      <c r="AU550" s="249"/>
      <c r="AV550" s="249"/>
      <c r="AW550" s="249"/>
      <c r="AX550" s="249"/>
      <c r="AY550" s="249"/>
      <c r="AZ550" s="251"/>
      <c r="BA550" s="482"/>
      <c r="BB550" s="566" t="str">
        <f t="shared" si="38"/>
        <v xml:space="preserve"> </v>
      </c>
      <c r="BC550" s="566" t="str">
        <f t="shared" si="39"/>
        <v xml:space="preserve"> </v>
      </c>
      <c r="BD550" s="566" t="str">
        <f t="shared" si="40"/>
        <v xml:space="preserve"> </v>
      </c>
      <c r="BE550" s="566" t="str">
        <f t="shared" si="41"/>
        <v xml:space="preserve"> </v>
      </c>
      <c r="BF550" s="82"/>
      <c r="BG550" s="146"/>
    </row>
    <row r="551" spans="1:59" s="87" customFormat="1" ht="12.75" x14ac:dyDescent="0.25">
      <c r="A551" s="370"/>
      <c r="B551" s="366">
        <f>Demografia!B550</f>
        <v>0</v>
      </c>
      <c r="C551" s="366">
        <f>Demografia!C550</f>
        <v>0</v>
      </c>
      <c r="D551" s="367">
        <f>Demografia!D550</f>
        <v>0</v>
      </c>
      <c r="E551" s="367">
        <f>Demografia!F550</f>
        <v>0</v>
      </c>
      <c r="F551" s="82"/>
      <c r="G551" s="420"/>
      <c r="H551" s="245"/>
      <c r="I551" s="483"/>
      <c r="J551" s="483"/>
      <c r="K551" s="245"/>
      <c r="L551" s="245"/>
      <c r="M551" s="483"/>
      <c r="N551" s="245"/>
      <c r="O551" s="246"/>
      <c r="P551" s="266"/>
      <c r="Q551" s="266"/>
      <c r="R551" s="266"/>
      <c r="S551" s="266"/>
      <c r="T551" s="266"/>
      <c r="U551" s="245"/>
      <c r="V551" s="420"/>
      <c r="W551" s="420"/>
      <c r="X551" s="82"/>
      <c r="Y551" s="245"/>
      <c r="Z551" s="421"/>
      <c r="AA551" s="82"/>
      <c r="AB551" s="246"/>
      <c r="AC551" s="246"/>
      <c r="AD551" s="245"/>
      <c r="AE551" s="246"/>
      <c r="AF551" s="245"/>
      <c r="AG551" s="245"/>
      <c r="AH551" s="245"/>
      <c r="AI551" s="250"/>
      <c r="AJ551" s="250"/>
      <c r="AK551" s="250"/>
      <c r="AL551" s="250"/>
      <c r="AM551" s="482"/>
      <c r="AN551" s="250"/>
      <c r="AO551" s="250"/>
      <c r="AP551" s="250"/>
      <c r="AQ551" s="250"/>
      <c r="AR551" s="250"/>
      <c r="AS551" s="250"/>
      <c r="AT551" s="250"/>
      <c r="AU551" s="250"/>
      <c r="AV551" s="250"/>
      <c r="AW551" s="250"/>
      <c r="AX551" s="250"/>
      <c r="AY551" s="250"/>
      <c r="AZ551" s="252"/>
      <c r="BA551" s="482"/>
      <c r="BB551" s="567" t="str">
        <f t="shared" si="38"/>
        <v xml:space="preserve"> </v>
      </c>
      <c r="BC551" s="567" t="str">
        <f t="shared" si="39"/>
        <v xml:space="preserve"> </v>
      </c>
      <c r="BD551" s="567" t="str">
        <f t="shared" si="40"/>
        <v xml:space="preserve"> </v>
      </c>
      <c r="BE551" s="567" t="str">
        <f t="shared" si="41"/>
        <v xml:space="preserve"> </v>
      </c>
      <c r="BF551" s="82"/>
      <c r="BG551" s="318"/>
    </row>
    <row r="552" spans="1:59" s="87" customFormat="1" ht="12.75" x14ac:dyDescent="0.25">
      <c r="A552" s="370"/>
      <c r="B552" s="150">
        <f>Demografia!B551</f>
        <v>0</v>
      </c>
      <c r="C552" s="150">
        <f>Demografia!C551</f>
        <v>0</v>
      </c>
      <c r="D552" s="151">
        <f>Demografia!D551</f>
        <v>0</v>
      </c>
      <c r="E552" s="151">
        <f>Demografia!F551</f>
        <v>0</v>
      </c>
      <c r="F552" s="82"/>
      <c r="G552" s="242"/>
      <c r="H552" s="260"/>
      <c r="I552" s="261"/>
      <c r="J552" s="261"/>
      <c r="K552" s="260"/>
      <c r="L552" s="260"/>
      <c r="M552" s="261"/>
      <c r="N552" s="260"/>
      <c r="O552" s="244"/>
      <c r="P552" s="264"/>
      <c r="Q552" s="264"/>
      <c r="R552" s="264"/>
      <c r="S552" s="264"/>
      <c r="T552" s="264"/>
      <c r="U552" s="260"/>
      <c r="V552" s="242"/>
      <c r="W552" s="242"/>
      <c r="X552" s="82"/>
      <c r="Y552" s="260"/>
      <c r="Z552" s="153"/>
      <c r="AA552" s="82"/>
      <c r="AB552" s="244"/>
      <c r="AC552" s="244"/>
      <c r="AD552" s="260"/>
      <c r="AE552" s="244"/>
      <c r="AF552" s="260"/>
      <c r="AG552" s="260"/>
      <c r="AH552" s="260"/>
      <c r="AI552" s="249"/>
      <c r="AJ552" s="249"/>
      <c r="AK552" s="249"/>
      <c r="AL552" s="249"/>
      <c r="AM552" s="482"/>
      <c r="AN552" s="249"/>
      <c r="AO552" s="249"/>
      <c r="AP552" s="249"/>
      <c r="AQ552" s="249"/>
      <c r="AR552" s="249"/>
      <c r="AS552" s="249"/>
      <c r="AT552" s="249"/>
      <c r="AU552" s="249"/>
      <c r="AV552" s="249"/>
      <c r="AW552" s="249"/>
      <c r="AX552" s="249"/>
      <c r="AY552" s="249"/>
      <c r="AZ552" s="251"/>
      <c r="BA552" s="482"/>
      <c r="BB552" s="566" t="str">
        <f t="shared" si="38"/>
        <v xml:space="preserve"> </v>
      </c>
      <c r="BC552" s="566" t="str">
        <f t="shared" si="39"/>
        <v xml:space="preserve"> </v>
      </c>
      <c r="BD552" s="566" t="str">
        <f t="shared" si="40"/>
        <v xml:space="preserve"> </v>
      </c>
      <c r="BE552" s="566" t="str">
        <f t="shared" si="41"/>
        <v xml:space="preserve"> </v>
      </c>
      <c r="BF552" s="82"/>
      <c r="BG552" s="146"/>
    </row>
    <row r="553" spans="1:59" s="87" customFormat="1" ht="12.75" x14ac:dyDescent="0.25">
      <c r="A553" s="370"/>
      <c r="B553" s="366">
        <f>Demografia!B552</f>
        <v>0</v>
      </c>
      <c r="C553" s="366">
        <f>Demografia!C552</f>
        <v>0</v>
      </c>
      <c r="D553" s="367">
        <f>Demografia!D552</f>
        <v>0</v>
      </c>
      <c r="E553" s="367">
        <f>Demografia!F552</f>
        <v>0</v>
      </c>
      <c r="F553" s="82"/>
      <c r="G553" s="420"/>
      <c r="H553" s="245"/>
      <c r="I553" s="483"/>
      <c r="J553" s="483"/>
      <c r="K553" s="245"/>
      <c r="L553" s="245"/>
      <c r="M553" s="483"/>
      <c r="N553" s="245"/>
      <c r="O553" s="246"/>
      <c r="P553" s="266"/>
      <c r="Q553" s="266"/>
      <c r="R553" s="266"/>
      <c r="S553" s="266"/>
      <c r="T553" s="266"/>
      <c r="U553" s="245"/>
      <c r="V553" s="420"/>
      <c r="W553" s="420"/>
      <c r="X553" s="82"/>
      <c r="Y553" s="245"/>
      <c r="Z553" s="421"/>
      <c r="AA553" s="82"/>
      <c r="AB553" s="246"/>
      <c r="AC553" s="246"/>
      <c r="AD553" s="245"/>
      <c r="AE553" s="246"/>
      <c r="AF553" s="245"/>
      <c r="AG553" s="245"/>
      <c r="AH553" s="245"/>
      <c r="AI553" s="250"/>
      <c r="AJ553" s="250"/>
      <c r="AK553" s="250"/>
      <c r="AL553" s="250"/>
      <c r="AM553" s="482"/>
      <c r="AN553" s="250"/>
      <c r="AO553" s="250"/>
      <c r="AP553" s="250"/>
      <c r="AQ553" s="250"/>
      <c r="AR553" s="250"/>
      <c r="AS553" s="250"/>
      <c r="AT553" s="250"/>
      <c r="AU553" s="250"/>
      <c r="AV553" s="250"/>
      <c r="AW553" s="250"/>
      <c r="AX553" s="250"/>
      <c r="AY553" s="250"/>
      <c r="AZ553" s="252"/>
      <c r="BA553" s="482"/>
      <c r="BB553" s="567" t="str">
        <f t="shared" si="38"/>
        <v xml:space="preserve"> </v>
      </c>
      <c r="BC553" s="567" t="str">
        <f t="shared" si="39"/>
        <v xml:space="preserve"> </v>
      </c>
      <c r="BD553" s="567" t="str">
        <f t="shared" si="40"/>
        <v xml:space="preserve"> </v>
      </c>
      <c r="BE553" s="567" t="str">
        <f t="shared" si="41"/>
        <v xml:space="preserve"> </v>
      </c>
      <c r="BF553" s="82"/>
      <c r="BG553" s="318"/>
    </row>
    <row r="554" spans="1:59" s="87" customFormat="1" ht="12.75" x14ac:dyDescent="0.25">
      <c r="A554" s="370"/>
      <c r="B554" s="150">
        <f>Demografia!B553</f>
        <v>0</v>
      </c>
      <c r="C554" s="150">
        <f>Demografia!C553</f>
        <v>0</v>
      </c>
      <c r="D554" s="151">
        <f>Demografia!D553</f>
        <v>0</v>
      </c>
      <c r="E554" s="151">
        <f>Demografia!F553</f>
        <v>0</v>
      </c>
      <c r="F554" s="82"/>
      <c r="G554" s="242"/>
      <c r="H554" s="260"/>
      <c r="I554" s="261"/>
      <c r="J554" s="261"/>
      <c r="K554" s="260"/>
      <c r="L554" s="260"/>
      <c r="M554" s="261"/>
      <c r="N554" s="260"/>
      <c r="O554" s="244"/>
      <c r="P554" s="264"/>
      <c r="Q554" s="264"/>
      <c r="R554" s="264"/>
      <c r="S554" s="264"/>
      <c r="T554" s="264"/>
      <c r="U554" s="260"/>
      <c r="V554" s="242"/>
      <c r="W554" s="242"/>
      <c r="X554" s="82"/>
      <c r="Y554" s="260"/>
      <c r="Z554" s="153"/>
      <c r="AA554" s="82"/>
      <c r="AB554" s="244"/>
      <c r="AC554" s="244"/>
      <c r="AD554" s="260"/>
      <c r="AE554" s="244"/>
      <c r="AF554" s="260"/>
      <c r="AG554" s="260"/>
      <c r="AH554" s="260"/>
      <c r="AI554" s="249"/>
      <c r="AJ554" s="249"/>
      <c r="AK554" s="249"/>
      <c r="AL554" s="249"/>
      <c r="AM554" s="482"/>
      <c r="AN554" s="249"/>
      <c r="AO554" s="249"/>
      <c r="AP554" s="249"/>
      <c r="AQ554" s="249"/>
      <c r="AR554" s="249"/>
      <c r="AS554" s="249"/>
      <c r="AT554" s="249"/>
      <c r="AU554" s="249"/>
      <c r="AV554" s="249"/>
      <c r="AW554" s="249"/>
      <c r="AX554" s="249"/>
      <c r="AY554" s="249"/>
      <c r="AZ554" s="251"/>
      <c r="BA554" s="482"/>
      <c r="BB554" s="566" t="str">
        <f t="shared" si="38"/>
        <v xml:space="preserve"> </v>
      </c>
      <c r="BC554" s="566" t="str">
        <f t="shared" si="39"/>
        <v xml:space="preserve"> </v>
      </c>
      <c r="BD554" s="566" t="str">
        <f t="shared" si="40"/>
        <v xml:space="preserve"> </v>
      </c>
      <c r="BE554" s="566" t="str">
        <f t="shared" si="41"/>
        <v xml:space="preserve"> </v>
      </c>
      <c r="BF554" s="82"/>
      <c r="BG554" s="146"/>
    </row>
    <row r="555" spans="1:59" s="87" customFormat="1" ht="12.75" x14ac:dyDescent="0.25">
      <c r="A555" s="370"/>
      <c r="B555" s="366">
        <f>Demografia!B554</f>
        <v>0</v>
      </c>
      <c r="C555" s="366">
        <f>Demografia!C554</f>
        <v>0</v>
      </c>
      <c r="D555" s="367">
        <f>Demografia!D554</f>
        <v>0</v>
      </c>
      <c r="E555" s="367">
        <f>Demografia!F554</f>
        <v>0</v>
      </c>
      <c r="F555" s="82"/>
      <c r="G555" s="420"/>
      <c r="H555" s="245"/>
      <c r="I555" s="483"/>
      <c r="J555" s="483"/>
      <c r="K555" s="245"/>
      <c r="L555" s="245"/>
      <c r="M555" s="483"/>
      <c r="N555" s="245"/>
      <c r="O555" s="246"/>
      <c r="P555" s="266"/>
      <c r="Q555" s="266"/>
      <c r="R555" s="266"/>
      <c r="S555" s="266"/>
      <c r="T555" s="266"/>
      <c r="U555" s="245"/>
      <c r="V555" s="420"/>
      <c r="W555" s="420"/>
      <c r="X555" s="82"/>
      <c r="Y555" s="245"/>
      <c r="Z555" s="421"/>
      <c r="AA555" s="82"/>
      <c r="AB555" s="246"/>
      <c r="AC555" s="246"/>
      <c r="AD555" s="245"/>
      <c r="AE555" s="246"/>
      <c r="AF555" s="245"/>
      <c r="AG555" s="245"/>
      <c r="AH555" s="245"/>
      <c r="AI555" s="250"/>
      <c r="AJ555" s="250"/>
      <c r="AK555" s="250"/>
      <c r="AL555" s="250"/>
      <c r="AM555" s="482"/>
      <c r="AN555" s="250"/>
      <c r="AO555" s="250"/>
      <c r="AP555" s="250"/>
      <c r="AQ555" s="250"/>
      <c r="AR555" s="250"/>
      <c r="AS555" s="250"/>
      <c r="AT555" s="250"/>
      <c r="AU555" s="250"/>
      <c r="AV555" s="250"/>
      <c r="AW555" s="250"/>
      <c r="AX555" s="250"/>
      <c r="AY555" s="250"/>
      <c r="AZ555" s="252"/>
      <c r="BA555" s="482"/>
      <c r="BB555" s="567" t="str">
        <f t="shared" si="38"/>
        <v xml:space="preserve"> </v>
      </c>
      <c r="BC555" s="567" t="str">
        <f t="shared" si="39"/>
        <v xml:space="preserve"> </v>
      </c>
      <c r="BD555" s="567" t="str">
        <f t="shared" si="40"/>
        <v xml:space="preserve"> </v>
      </c>
      <c r="BE555" s="567" t="str">
        <f t="shared" si="41"/>
        <v xml:space="preserve"> </v>
      </c>
      <c r="BF555" s="82"/>
      <c r="BG555" s="318"/>
    </row>
    <row r="556" spans="1:59" s="87" customFormat="1" ht="12.75" x14ac:dyDescent="0.25">
      <c r="A556" s="370"/>
      <c r="B556" s="150">
        <f>Demografia!B555</f>
        <v>0</v>
      </c>
      <c r="C556" s="150">
        <f>Demografia!C555</f>
        <v>0</v>
      </c>
      <c r="D556" s="151">
        <f>Demografia!D555</f>
        <v>0</v>
      </c>
      <c r="E556" s="151">
        <f>Demografia!F555</f>
        <v>0</v>
      </c>
      <c r="F556" s="82"/>
      <c r="G556" s="242"/>
      <c r="H556" s="260"/>
      <c r="I556" s="261"/>
      <c r="J556" s="261"/>
      <c r="K556" s="260"/>
      <c r="L556" s="260"/>
      <c r="M556" s="261"/>
      <c r="N556" s="260"/>
      <c r="O556" s="244"/>
      <c r="P556" s="264"/>
      <c r="Q556" s="264"/>
      <c r="R556" s="264"/>
      <c r="S556" s="264"/>
      <c r="T556" s="264"/>
      <c r="U556" s="260"/>
      <c r="V556" s="242"/>
      <c r="W556" s="242"/>
      <c r="X556" s="82"/>
      <c r="Y556" s="260"/>
      <c r="Z556" s="153"/>
      <c r="AA556" s="82"/>
      <c r="AB556" s="244"/>
      <c r="AC556" s="244"/>
      <c r="AD556" s="260"/>
      <c r="AE556" s="244"/>
      <c r="AF556" s="260"/>
      <c r="AG556" s="260"/>
      <c r="AH556" s="260"/>
      <c r="AI556" s="249"/>
      <c r="AJ556" s="249"/>
      <c r="AK556" s="249"/>
      <c r="AL556" s="249"/>
      <c r="AM556" s="482"/>
      <c r="AN556" s="249"/>
      <c r="AO556" s="249"/>
      <c r="AP556" s="249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51"/>
      <c r="BA556" s="482"/>
      <c r="BB556" s="566" t="str">
        <f t="shared" si="38"/>
        <v xml:space="preserve"> </v>
      </c>
      <c r="BC556" s="566" t="str">
        <f t="shared" si="39"/>
        <v xml:space="preserve"> </v>
      </c>
      <c r="BD556" s="566" t="str">
        <f t="shared" si="40"/>
        <v xml:space="preserve"> </v>
      </c>
      <c r="BE556" s="566" t="str">
        <f t="shared" si="41"/>
        <v xml:space="preserve"> </v>
      </c>
      <c r="BF556" s="82"/>
      <c r="BG556" s="146"/>
    </row>
    <row r="557" spans="1:59" s="87" customFormat="1" ht="12.75" x14ac:dyDescent="0.25">
      <c r="A557" s="370"/>
      <c r="B557" s="366">
        <f>Demografia!B556</f>
        <v>0</v>
      </c>
      <c r="C557" s="366">
        <f>Demografia!C556</f>
        <v>0</v>
      </c>
      <c r="D557" s="367">
        <f>Demografia!D556</f>
        <v>0</v>
      </c>
      <c r="E557" s="367">
        <f>Demografia!F556</f>
        <v>0</v>
      </c>
      <c r="F557" s="82"/>
      <c r="G557" s="420"/>
      <c r="H557" s="245"/>
      <c r="I557" s="483"/>
      <c r="J557" s="483"/>
      <c r="K557" s="245"/>
      <c r="L557" s="245"/>
      <c r="M557" s="483"/>
      <c r="N557" s="245"/>
      <c r="O557" s="246"/>
      <c r="P557" s="266"/>
      <c r="Q557" s="266"/>
      <c r="R557" s="266"/>
      <c r="S557" s="266"/>
      <c r="T557" s="266"/>
      <c r="U557" s="245"/>
      <c r="V557" s="420"/>
      <c r="W557" s="420"/>
      <c r="X557" s="82"/>
      <c r="Y557" s="245"/>
      <c r="Z557" s="421"/>
      <c r="AA557" s="82"/>
      <c r="AB557" s="246"/>
      <c r="AC557" s="246"/>
      <c r="AD557" s="245"/>
      <c r="AE557" s="246"/>
      <c r="AF557" s="245"/>
      <c r="AG557" s="245"/>
      <c r="AH557" s="245"/>
      <c r="AI557" s="250"/>
      <c r="AJ557" s="250"/>
      <c r="AK557" s="250"/>
      <c r="AL557" s="250"/>
      <c r="AM557" s="482"/>
      <c r="AN557" s="250"/>
      <c r="AO557" s="250"/>
      <c r="AP557" s="250"/>
      <c r="AQ557" s="250"/>
      <c r="AR557" s="250"/>
      <c r="AS557" s="250"/>
      <c r="AT557" s="250"/>
      <c r="AU557" s="250"/>
      <c r="AV557" s="250"/>
      <c r="AW557" s="250"/>
      <c r="AX557" s="250"/>
      <c r="AY557" s="250"/>
      <c r="AZ557" s="252"/>
      <c r="BA557" s="482"/>
      <c r="BB557" s="567" t="str">
        <f t="shared" si="38"/>
        <v xml:space="preserve"> </v>
      </c>
      <c r="BC557" s="567" t="str">
        <f t="shared" si="39"/>
        <v xml:space="preserve"> </v>
      </c>
      <c r="BD557" s="567" t="str">
        <f t="shared" si="40"/>
        <v xml:space="preserve"> </v>
      </c>
      <c r="BE557" s="567" t="str">
        <f t="shared" si="41"/>
        <v xml:space="preserve"> </v>
      </c>
      <c r="BF557" s="82"/>
      <c r="BG557" s="318"/>
    </row>
    <row r="558" spans="1:59" s="87" customFormat="1" ht="12.75" x14ac:dyDescent="0.25">
      <c r="A558" s="370"/>
      <c r="B558" s="150">
        <f>Demografia!B557</f>
        <v>0</v>
      </c>
      <c r="C558" s="150">
        <f>Demografia!C557</f>
        <v>0</v>
      </c>
      <c r="D558" s="151">
        <f>Demografia!D557</f>
        <v>0</v>
      </c>
      <c r="E558" s="151">
        <f>Demografia!F557</f>
        <v>0</v>
      </c>
      <c r="F558" s="82"/>
      <c r="G558" s="242"/>
      <c r="H558" s="260"/>
      <c r="I558" s="261"/>
      <c r="J558" s="261"/>
      <c r="K558" s="260"/>
      <c r="L558" s="260"/>
      <c r="M558" s="261"/>
      <c r="N558" s="260"/>
      <c r="O558" s="244"/>
      <c r="P558" s="264"/>
      <c r="Q558" s="264"/>
      <c r="R558" s="264"/>
      <c r="S558" s="264"/>
      <c r="T558" s="264"/>
      <c r="U558" s="260"/>
      <c r="V558" s="242"/>
      <c r="W558" s="242"/>
      <c r="X558" s="82"/>
      <c r="Y558" s="260"/>
      <c r="Z558" s="153"/>
      <c r="AA558" s="82"/>
      <c r="AB558" s="244"/>
      <c r="AC558" s="244"/>
      <c r="AD558" s="260"/>
      <c r="AE558" s="244"/>
      <c r="AF558" s="260"/>
      <c r="AG558" s="260"/>
      <c r="AH558" s="260"/>
      <c r="AI558" s="249"/>
      <c r="AJ558" s="249"/>
      <c r="AK558" s="249"/>
      <c r="AL558" s="249"/>
      <c r="AM558" s="482"/>
      <c r="AN558" s="249"/>
      <c r="AO558" s="249"/>
      <c r="AP558" s="249"/>
      <c r="AQ558" s="249"/>
      <c r="AR558" s="249"/>
      <c r="AS558" s="249"/>
      <c r="AT558" s="249"/>
      <c r="AU558" s="249"/>
      <c r="AV558" s="249"/>
      <c r="AW558" s="249"/>
      <c r="AX558" s="249"/>
      <c r="AY558" s="249"/>
      <c r="AZ558" s="251"/>
      <c r="BA558" s="482"/>
      <c r="BB558" s="566" t="str">
        <f t="shared" si="38"/>
        <v xml:space="preserve"> </v>
      </c>
      <c r="BC558" s="566" t="str">
        <f t="shared" si="39"/>
        <v xml:space="preserve"> </v>
      </c>
      <c r="BD558" s="566" t="str">
        <f t="shared" si="40"/>
        <v xml:space="preserve"> </v>
      </c>
      <c r="BE558" s="566" t="str">
        <f t="shared" si="41"/>
        <v xml:space="preserve"> </v>
      </c>
      <c r="BF558" s="82"/>
      <c r="BG558" s="146"/>
    </row>
    <row r="559" spans="1:59" s="87" customFormat="1" ht="12.75" x14ac:dyDescent="0.25">
      <c r="A559" s="370"/>
      <c r="B559" s="366">
        <f>Demografia!B558</f>
        <v>0</v>
      </c>
      <c r="C559" s="366">
        <f>Demografia!C558</f>
        <v>0</v>
      </c>
      <c r="D559" s="367">
        <f>Demografia!D558</f>
        <v>0</v>
      </c>
      <c r="E559" s="367">
        <f>Demografia!F558</f>
        <v>0</v>
      </c>
      <c r="F559" s="82"/>
      <c r="G559" s="420"/>
      <c r="H559" s="245"/>
      <c r="I559" s="483"/>
      <c r="J559" s="483"/>
      <c r="K559" s="245"/>
      <c r="L559" s="245"/>
      <c r="M559" s="483"/>
      <c r="N559" s="245"/>
      <c r="O559" s="246"/>
      <c r="P559" s="266"/>
      <c r="Q559" s="266"/>
      <c r="R559" s="266"/>
      <c r="S559" s="266"/>
      <c r="T559" s="266"/>
      <c r="U559" s="245"/>
      <c r="V559" s="420"/>
      <c r="W559" s="420"/>
      <c r="X559" s="82"/>
      <c r="Y559" s="245"/>
      <c r="Z559" s="421"/>
      <c r="AA559" s="82"/>
      <c r="AB559" s="246"/>
      <c r="AC559" s="246"/>
      <c r="AD559" s="245"/>
      <c r="AE559" s="246"/>
      <c r="AF559" s="245"/>
      <c r="AG559" s="245"/>
      <c r="AH559" s="245"/>
      <c r="AI559" s="250"/>
      <c r="AJ559" s="250"/>
      <c r="AK559" s="250"/>
      <c r="AL559" s="250"/>
      <c r="AM559" s="482"/>
      <c r="AN559" s="250"/>
      <c r="AO559" s="250"/>
      <c r="AP559" s="250"/>
      <c r="AQ559" s="250"/>
      <c r="AR559" s="250"/>
      <c r="AS559" s="250"/>
      <c r="AT559" s="250"/>
      <c r="AU559" s="250"/>
      <c r="AV559" s="250"/>
      <c r="AW559" s="250"/>
      <c r="AX559" s="250"/>
      <c r="AY559" s="250"/>
      <c r="AZ559" s="252"/>
      <c r="BA559" s="482"/>
      <c r="BB559" s="567" t="str">
        <f t="shared" si="38"/>
        <v xml:space="preserve"> </v>
      </c>
      <c r="BC559" s="567" t="str">
        <f t="shared" si="39"/>
        <v xml:space="preserve"> </v>
      </c>
      <c r="BD559" s="567" t="str">
        <f t="shared" si="40"/>
        <v xml:space="preserve"> </v>
      </c>
      <c r="BE559" s="567" t="str">
        <f t="shared" si="41"/>
        <v xml:space="preserve"> </v>
      </c>
      <c r="BF559" s="82"/>
      <c r="BG559" s="318"/>
    </row>
    <row r="560" spans="1:59" s="87" customFormat="1" ht="12.75" x14ac:dyDescent="0.25">
      <c r="A560" s="370"/>
      <c r="B560" s="150">
        <f>Demografia!B559</f>
        <v>0</v>
      </c>
      <c r="C560" s="150">
        <f>Demografia!C559</f>
        <v>0</v>
      </c>
      <c r="D560" s="151">
        <f>Demografia!D559</f>
        <v>0</v>
      </c>
      <c r="E560" s="151">
        <f>Demografia!F559</f>
        <v>0</v>
      </c>
      <c r="F560" s="82"/>
      <c r="G560" s="242"/>
      <c r="H560" s="260"/>
      <c r="I560" s="261"/>
      <c r="J560" s="261"/>
      <c r="K560" s="260"/>
      <c r="L560" s="260"/>
      <c r="M560" s="261"/>
      <c r="N560" s="260"/>
      <c r="O560" s="244"/>
      <c r="P560" s="264"/>
      <c r="Q560" s="264"/>
      <c r="R560" s="264"/>
      <c r="S560" s="264"/>
      <c r="T560" s="264"/>
      <c r="U560" s="260"/>
      <c r="V560" s="242"/>
      <c r="W560" s="242"/>
      <c r="X560" s="82"/>
      <c r="Y560" s="260"/>
      <c r="Z560" s="153"/>
      <c r="AA560" s="82"/>
      <c r="AB560" s="244"/>
      <c r="AC560" s="244"/>
      <c r="AD560" s="260"/>
      <c r="AE560" s="244"/>
      <c r="AF560" s="260"/>
      <c r="AG560" s="260"/>
      <c r="AH560" s="260"/>
      <c r="AI560" s="249"/>
      <c r="AJ560" s="249"/>
      <c r="AK560" s="249"/>
      <c r="AL560" s="249"/>
      <c r="AM560" s="482"/>
      <c r="AN560" s="249"/>
      <c r="AO560" s="249"/>
      <c r="AP560" s="249"/>
      <c r="AQ560" s="249"/>
      <c r="AR560" s="249"/>
      <c r="AS560" s="249"/>
      <c r="AT560" s="249"/>
      <c r="AU560" s="249"/>
      <c r="AV560" s="249"/>
      <c r="AW560" s="249"/>
      <c r="AX560" s="249"/>
      <c r="AY560" s="249"/>
      <c r="AZ560" s="251"/>
      <c r="BA560" s="482"/>
      <c r="BB560" s="566" t="str">
        <f t="shared" si="38"/>
        <v xml:space="preserve"> </v>
      </c>
      <c r="BC560" s="566" t="str">
        <f t="shared" si="39"/>
        <v xml:space="preserve"> </v>
      </c>
      <c r="BD560" s="566" t="str">
        <f t="shared" si="40"/>
        <v xml:space="preserve"> </v>
      </c>
      <c r="BE560" s="566" t="str">
        <f t="shared" si="41"/>
        <v xml:space="preserve"> </v>
      </c>
      <c r="BF560" s="82"/>
      <c r="BG560" s="146"/>
    </row>
    <row r="561" spans="1:59" s="87" customFormat="1" ht="12.75" x14ac:dyDescent="0.25">
      <c r="A561" s="370"/>
      <c r="B561" s="366">
        <f>Demografia!B560</f>
        <v>0</v>
      </c>
      <c r="C561" s="366">
        <f>Demografia!C560</f>
        <v>0</v>
      </c>
      <c r="D561" s="367">
        <f>Demografia!D560</f>
        <v>0</v>
      </c>
      <c r="E561" s="367">
        <f>Demografia!F560</f>
        <v>0</v>
      </c>
      <c r="F561" s="82"/>
      <c r="G561" s="420"/>
      <c r="H561" s="245"/>
      <c r="I561" s="483"/>
      <c r="J561" s="483"/>
      <c r="K561" s="245"/>
      <c r="L561" s="245"/>
      <c r="M561" s="483"/>
      <c r="N561" s="245"/>
      <c r="O561" s="246"/>
      <c r="P561" s="266"/>
      <c r="Q561" s="266"/>
      <c r="R561" s="266"/>
      <c r="S561" s="266"/>
      <c r="T561" s="266"/>
      <c r="U561" s="245"/>
      <c r="V561" s="420"/>
      <c r="W561" s="420"/>
      <c r="X561" s="82"/>
      <c r="Y561" s="245"/>
      <c r="Z561" s="421"/>
      <c r="AA561" s="82"/>
      <c r="AB561" s="246"/>
      <c r="AC561" s="246"/>
      <c r="AD561" s="245"/>
      <c r="AE561" s="246"/>
      <c r="AF561" s="245"/>
      <c r="AG561" s="245"/>
      <c r="AH561" s="245"/>
      <c r="AI561" s="250"/>
      <c r="AJ561" s="250"/>
      <c r="AK561" s="250"/>
      <c r="AL561" s="250"/>
      <c r="AM561" s="482"/>
      <c r="AN561" s="250"/>
      <c r="AO561" s="250"/>
      <c r="AP561" s="250"/>
      <c r="AQ561" s="250"/>
      <c r="AR561" s="250"/>
      <c r="AS561" s="250"/>
      <c r="AT561" s="250"/>
      <c r="AU561" s="250"/>
      <c r="AV561" s="250"/>
      <c r="AW561" s="250"/>
      <c r="AX561" s="250"/>
      <c r="AY561" s="250"/>
      <c r="AZ561" s="252"/>
      <c r="BA561" s="482"/>
      <c r="BB561" s="567" t="str">
        <f t="shared" si="38"/>
        <v xml:space="preserve"> </v>
      </c>
      <c r="BC561" s="567" t="str">
        <f t="shared" si="39"/>
        <v xml:space="preserve"> </v>
      </c>
      <c r="BD561" s="567" t="str">
        <f t="shared" si="40"/>
        <v xml:space="preserve"> </v>
      </c>
      <c r="BE561" s="567" t="str">
        <f t="shared" si="41"/>
        <v xml:space="preserve"> </v>
      </c>
      <c r="BF561" s="82"/>
      <c r="BG561" s="318"/>
    </row>
    <row r="562" spans="1:59" s="87" customFormat="1" ht="12.75" x14ac:dyDescent="0.25">
      <c r="A562" s="370"/>
      <c r="B562" s="150">
        <f>Demografia!B561</f>
        <v>0</v>
      </c>
      <c r="C562" s="150">
        <f>Demografia!C561</f>
        <v>0</v>
      </c>
      <c r="D562" s="151">
        <f>Demografia!D561</f>
        <v>0</v>
      </c>
      <c r="E562" s="151">
        <f>Demografia!F561</f>
        <v>0</v>
      </c>
      <c r="F562" s="82"/>
      <c r="G562" s="242"/>
      <c r="H562" s="260"/>
      <c r="I562" s="261"/>
      <c r="J562" s="261"/>
      <c r="K562" s="260"/>
      <c r="L562" s="260"/>
      <c r="M562" s="261"/>
      <c r="N562" s="260"/>
      <c r="O562" s="244"/>
      <c r="P562" s="264"/>
      <c r="Q562" s="264"/>
      <c r="R562" s="264"/>
      <c r="S562" s="264"/>
      <c r="T562" s="264"/>
      <c r="U562" s="260"/>
      <c r="V562" s="242"/>
      <c r="W562" s="242"/>
      <c r="X562" s="82"/>
      <c r="Y562" s="260"/>
      <c r="Z562" s="153"/>
      <c r="AA562" s="82"/>
      <c r="AB562" s="244"/>
      <c r="AC562" s="244"/>
      <c r="AD562" s="260"/>
      <c r="AE562" s="244"/>
      <c r="AF562" s="260"/>
      <c r="AG562" s="260"/>
      <c r="AH562" s="260"/>
      <c r="AI562" s="249"/>
      <c r="AJ562" s="249"/>
      <c r="AK562" s="249"/>
      <c r="AL562" s="249"/>
      <c r="AM562" s="482"/>
      <c r="AN562" s="249"/>
      <c r="AO562" s="249"/>
      <c r="AP562" s="249"/>
      <c r="AQ562" s="249"/>
      <c r="AR562" s="249"/>
      <c r="AS562" s="249"/>
      <c r="AT562" s="249"/>
      <c r="AU562" s="249"/>
      <c r="AV562" s="249"/>
      <c r="AW562" s="249"/>
      <c r="AX562" s="249"/>
      <c r="AY562" s="249"/>
      <c r="AZ562" s="251"/>
      <c r="BA562" s="482"/>
      <c r="BB562" s="566" t="str">
        <f t="shared" si="38"/>
        <v xml:space="preserve"> </v>
      </c>
      <c r="BC562" s="566" t="str">
        <f t="shared" si="39"/>
        <v xml:space="preserve"> </v>
      </c>
      <c r="BD562" s="566" t="str">
        <f t="shared" si="40"/>
        <v xml:space="preserve"> </v>
      </c>
      <c r="BE562" s="566" t="str">
        <f t="shared" si="41"/>
        <v xml:space="preserve"> </v>
      </c>
      <c r="BF562" s="82"/>
      <c r="BG562" s="146"/>
    </row>
    <row r="563" spans="1:59" s="87" customFormat="1" ht="12.75" x14ac:dyDescent="0.25">
      <c r="A563" s="370"/>
      <c r="B563" s="366">
        <f>Demografia!B562</f>
        <v>0</v>
      </c>
      <c r="C563" s="366">
        <f>Demografia!C562</f>
        <v>0</v>
      </c>
      <c r="D563" s="367">
        <f>Demografia!D562</f>
        <v>0</v>
      </c>
      <c r="E563" s="367">
        <f>Demografia!F562</f>
        <v>0</v>
      </c>
      <c r="F563" s="82"/>
      <c r="G563" s="420"/>
      <c r="H563" s="245"/>
      <c r="I563" s="483"/>
      <c r="J563" s="483"/>
      <c r="K563" s="245"/>
      <c r="L563" s="245"/>
      <c r="M563" s="483"/>
      <c r="N563" s="245"/>
      <c r="O563" s="246"/>
      <c r="P563" s="266"/>
      <c r="Q563" s="266"/>
      <c r="R563" s="266"/>
      <c r="S563" s="266"/>
      <c r="T563" s="266"/>
      <c r="U563" s="245"/>
      <c r="V563" s="420"/>
      <c r="W563" s="420"/>
      <c r="X563" s="82"/>
      <c r="Y563" s="245"/>
      <c r="Z563" s="421"/>
      <c r="AA563" s="82"/>
      <c r="AB563" s="246"/>
      <c r="AC563" s="246"/>
      <c r="AD563" s="245"/>
      <c r="AE563" s="246"/>
      <c r="AF563" s="245"/>
      <c r="AG563" s="245"/>
      <c r="AH563" s="245"/>
      <c r="AI563" s="250"/>
      <c r="AJ563" s="250"/>
      <c r="AK563" s="250"/>
      <c r="AL563" s="250"/>
      <c r="AM563" s="482"/>
      <c r="AN563" s="250"/>
      <c r="AO563" s="250"/>
      <c r="AP563" s="250"/>
      <c r="AQ563" s="250"/>
      <c r="AR563" s="250"/>
      <c r="AS563" s="250"/>
      <c r="AT563" s="250"/>
      <c r="AU563" s="250"/>
      <c r="AV563" s="250"/>
      <c r="AW563" s="250"/>
      <c r="AX563" s="250"/>
      <c r="AY563" s="250"/>
      <c r="AZ563" s="252"/>
      <c r="BA563" s="482"/>
      <c r="BB563" s="567" t="str">
        <f t="shared" si="38"/>
        <v xml:space="preserve"> </v>
      </c>
      <c r="BC563" s="567" t="str">
        <f t="shared" si="39"/>
        <v xml:space="preserve"> </v>
      </c>
      <c r="BD563" s="567" t="str">
        <f t="shared" si="40"/>
        <v xml:space="preserve"> </v>
      </c>
      <c r="BE563" s="567" t="str">
        <f t="shared" si="41"/>
        <v xml:space="preserve"> </v>
      </c>
      <c r="BF563" s="82"/>
      <c r="BG563" s="318"/>
    </row>
    <row r="564" spans="1:59" s="87" customFormat="1" ht="12.75" x14ac:dyDescent="0.25">
      <c r="A564" s="370"/>
      <c r="B564" s="150">
        <f>Demografia!B563</f>
        <v>0</v>
      </c>
      <c r="C564" s="150">
        <f>Demografia!C563</f>
        <v>0</v>
      </c>
      <c r="D564" s="151">
        <f>Demografia!D563</f>
        <v>0</v>
      </c>
      <c r="E564" s="151">
        <f>Demografia!F563</f>
        <v>0</v>
      </c>
      <c r="F564" s="82"/>
      <c r="G564" s="242"/>
      <c r="H564" s="260"/>
      <c r="I564" s="261"/>
      <c r="J564" s="261"/>
      <c r="K564" s="260"/>
      <c r="L564" s="260"/>
      <c r="M564" s="261"/>
      <c r="N564" s="260"/>
      <c r="O564" s="244"/>
      <c r="P564" s="264"/>
      <c r="Q564" s="264"/>
      <c r="R564" s="264"/>
      <c r="S564" s="264"/>
      <c r="T564" s="264"/>
      <c r="U564" s="260"/>
      <c r="V564" s="242"/>
      <c r="W564" s="242"/>
      <c r="X564" s="82"/>
      <c r="Y564" s="260"/>
      <c r="Z564" s="153"/>
      <c r="AA564" s="82"/>
      <c r="AB564" s="244"/>
      <c r="AC564" s="244"/>
      <c r="AD564" s="260"/>
      <c r="AE564" s="244"/>
      <c r="AF564" s="260"/>
      <c r="AG564" s="260"/>
      <c r="AH564" s="260"/>
      <c r="AI564" s="249"/>
      <c r="AJ564" s="249"/>
      <c r="AK564" s="249"/>
      <c r="AL564" s="249"/>
      <c r="AM564" s="482"/>
      <c r="AN564" s="249"/>
      <c r="AO564" s="249"/>
      <c r="AP564" s="249"/>
      <c r="AQ564" s="249"/>
      <c r="AR564" s="249"/>
      <c r="AS564" s="249"/>
      <c r="AT564" s="249"/>
      <c r="AU564" s="249"/>
      <c r="AV564" s="249"/>
      <c r="AW564" s="249"/>
      <c r="AX564" s="249"/>
      <c r="AY564" s="249"/>
      <c r="AZ564" s="251"/>
      <c r="BA564" s="482"/>
      <c r="BB564" s="566" t="str">
        <f t="shared" si="38"/>
        <v xml:space="preserve"> </v>
      </c>
      <c r="BC564" s="566" t="str">
        <f t="shared" si="39"/>
        <v xml:space="preserve"> </v>
      </c>
      <c r="BD564" s="566" t="str">
        <f t="shared" si="40"/>
        <v xml:space="preserve"> </v>
      </c>
      <c r="BE564" s="566" t="str">
        <f t="shared" si="41"/>
        <v xml:space="preserve"> </v>
      </c>
      <c r="BF564" s="82"/>
      <c r="BG564" s="146"/>
    </row>
    <row r="565" spans="1:59" s="87" customFormat="1" ht="12.75" x14ac:dyDescent="0.25">
      <c r="A565" s="370"/>
      <c r="B565" s="366">
        <f>Demografia!B564</f>
        <v>0</v>
      </c>
      <c r="C565" s="366">
        <f>Demografia!C564</f>
        <v>0</v>
      </c>
      <c r="D565" s="367">
        <f>Demografia!D564</f>
        <v>0</v>
      </c>
      <c r="E565" s="367">
        <f>Demografia!F564</f>
        <v>0</v>
      </c>
      <c r="F565" s="82"/>
      <c r="G565" s="420"/>
      <c r="H565" s="245"/>
      <c r="I565" s="483"/>
      <c r="J565" s="483"/>
      <c r="K565" s="245"/>
      <c r="L565" s="245"/>
      <c r="M565" s="483"/>
      <c r="N565" s="245"/>
      <c r="O565" s="246"/>
      <c r="P565" s="266"/>
      <c r="Q565" s="266"/>
      <c r="R565" s="266"/>
      <c r="S565" s="266"/>
      <c r="T565" s="266"/>
      <c r="U565" s="245"/>
      <c r="V565" s="420"/>
      <c r="W565" s="420"/>
      <c r="X565" s="82"/>
      <c r="Y565" s="245"/>
      <c r="Z565" s="421"/>
      <c r="AA565" s="82"/>
      <c r="AB565" s="246"/>
      <c r="AC565" s="246"/>
      <c r="AD565" s="245"/>
      <c r="AE565" s="246"/>
      <c r="AF565" s="245"/>
      <c r="AG565" s="245"/>
      <c r="AH565" s="245"/>
      <c r="AI565" s="250"/>
      <c r="AJ565" s="250"/>
      <c r="AK565" s="250"/>
      <c r="AL565" s="250"/>
      <c r="AM565" s="482"/>
      <c r="AN565" s="250"/>
      <c r="AO565" s="250"/>
      <c r="AP565" s="250"/>
      <c r="AQ565" s="250"/>
      <c r="AR565" s="250"/>
      <c r="AS565" s="250"/>
      <c r="AT565" s="250"/>
      <c r="AU565" s="250"/>
      <c r="AV565" s="250"/>
      <c r="AW565" s="250"/>
      <c r="AX565" s="250"/>
      <c r="AY565" s="250"/>
      <c r="AZ565" s="252"/>
      <c r="BA565" s="482"/>
      <c r="BB565" s="567" t="str">
        <f t="shared" si="38"/>
        <v xml:space="preserve"> </v>
      </c>
      <c r="BC565" s="567" t="str">
        <f t="shared" si="39"/>
        <v xml:space="preserve"> </v>
      </c>
      <c r="BD565" s="567" t="str">
        <f t="shared" si="40"/>
        <v xml:space="preserve"> </v>
      </c>
      <c r="BE565" s="567" t="str">
        <f t="shared" si="41"/>
        <v xml:space="preserve"> </v>
      </c>
      <c r="BF565" s="82"/>
      <c r="BG565" s="318"/>
    </row>
    <row r="566" spans="1:59" s="87" customFormat="1" ht="12.75" x14ac:dyDescent="0.25">
      <c r="A566" s="370"/>
      <c r="B566" s="150">
        <f>Demografia!B565</f>
        <v>0</v>
      </c>
      <c r="C566" s="150">
        <f>Demografia!C565</f>
        <v>0</v>
      </c>
      <c r="D566" s="151">
        <f>Demografia!D565</f>
        <v>0</v>
      </c>
      <c r="E566" s="151">
        <f>Demografia!F565</f>
        <v>0</v>
      </c>
      <c r="F566" s="82"/>
      <c r="G566" s="242"/>
      <c r="H566" s="260"/>
      <c r="I566" s="261"/>
      <c r="J566" s="261"/>
      <c r="K566" s="260"/>
      <c r="L566" s="260"/>
      <c r="M566" s="261"/>
      <c r="N566" s="260"/>
      <c r="O566" s="244"/>
      <c r="P566" s="264"/>
      <c r="Q566" s="264"/>
      <c r="R566" s="264"/>
      <c r="S566" s="264"/>
      <c r="T566" s="264"/>
      <c r="U566" s="260"/>
      <c r="V566" s="242"/>
      <c r="W566" s="242"/>
      <c r="X566" s="82"/>
      <c r="Y566" s="260"/>
      <c r="Z566" s="153"/>
      <c r="AA566" s="82"/>
      <c r="AB566" s="244"/>
      <c r="AC566" s="244"/>
      <c r="AD566" s="260"/>
      <c r="AE566" s="244"/>
      <c r="AF566" s="260"/>
      <c r="AG566" s="260"/>
      <c r="AH566" s="260"/>
      <c r="AI566" s="249"/>
      <c r="AJ566" s="249"/>
      <c r="AK566" s="249"/>
      <c r="AL566" s="249"/>
      <c r="AM566" s="482"/>
      <c r="AN566" s="249"/>
      <c r="AO566" s="249"/>
      <c r="AP566" s="249"/>
      <c r="AQ566" s="249"/>
      <c r="AR566" s="249"/>
      <c r="AS566" s="249"/>
      <c r="AT566" s="249"/>
      <c r="AU566" s="249"/>
      <c r="AV566" s="249"/>
      <c r="AW566" s="249"/>
      <c r="AX566" s="249"/>
      <c r="AY566" s="249"/>
      <c r="AZ566" s="251"/>
      <c r="BA566" s="482"/>
      <c r="BB566" s="566" t="str">
        <f t="shared" si="38"/>
        <v xml:space="preserve"> </v>
      </c>
      <c r="BC566" s="566" t="str">
        <f t="shared" si="39"/>
        <v xml:space="preserve"> </v>
      </c>
      <c r="BD566" s="566" t="str">
        <f t="shared" si="40"/>
        <v xml:space="preserve"> </v>
      </c>
      <c r="BE566" s="566" t="str">
        <f t="shared" si="41"/>
        <v xml:space="preserve"> </v>
      </c>
      <c r="BF566" s="82"/>
      <c r="BG566" s="146"/>
    </row>
    <row r="567" spans="1:59" s="87" customFormat="1" ht="12.75" x14ac:dyDescent="0.25">
      <c r="A567" s="370"/>
      <c r="B567" s="366">
        <f>Demografia!B566</f>
        <v>0</v>
      </c>
      <c r="C567" s="366">
        <f>Demografia!C566</f>
        <v>0</v>
      </c>
      <c r="D567" s="367">
        <f>Demografia!D566</f>
        <v>0</v>
      </c>
      <c r="E567" s="367">
        <f>Demografia!F566</f>
        <v>0</v>
      </c>
      <c r="F567" s="82"/>
      <c r="G567" s="420"/>
      <c r="H567" s="245"/>
      <c r="I567" s="483"/>
      <c r="J567" s="483"/>
      <c r="K567" s="245"/>
      <c r="L567" s="245"/>
      <c r="M567" s="483"/>
      <c r="N567" s="245"/>
      <c r="O567" s="246"/>
      <c r="P567" s="266"/>
      <c r="Q567" s="266"/>
      <c r="R567" s="266"/>
      <c r="S567" s="266"/>
      <c r="T567" s="266"/>
      <c r="U567" s="245"/>
      <c r="V567" s="420"/>
      <c r="W567" s="420"/>
      <c r="X567" s="82"/>
      <c r="Y567" s="245"/>
      <c r="Z567" s="421"/>
      <c r="AA567" s="82"/>
      <c r="AB567" s="246"/>
      <c r="AC567" s="246"/>
      <c r="AD567" s="245"/>
      <c r="AE567" s="246"/>
      <c r="AF567" s="245"/>
      <c r="AG567" s="245"/>
      <c r="AH567" s="245"/>
      <c r="AI567" s="250"/>
      <c r="AJ567" s="250"/>
      <c r="AK567" s="250"/>
      <c r="AL567" s="250"/>
      <c r="AM567" s="482"/>
      <c r="AN567" s="250"/>
      <c r="AO567" s="250"/>
      <c r="AP567" s="250"/>
      <c r="AQ567" s="250"/>
      <c r="AR567" s="250"/>
      <c r="AS567" s="250"/>
      <c r="AT567" s="250"/>
      <c r="AU567" s="250"/>
      <c r="AV567" s="250"/>
      <c r="AW567" s="250"/>
      <c r="AX567" s="250"/>
      <c r="AY567" s="250"/>
      <c r="AZ567" s="252"/>
      <c r="BA567" s="482"/>
      <c r="BB567" s="567" t="str">
        <f t="shared" si="38"/>
        <v xml:space="preserve"> </v>
      </c>
      <c r="BC567" s="567" t="str">
        <f t="shared" si="39"/>
        <v xml:space="preserve"> </v>
      </c>
      <c r="BD567" s="567" t="str">
        <f t="shared" si="40"/>
        <v xml:space="preserve"> </v>
      </c>
      <c r="BE567" s="567" t="str">
        <f t="shared" si="41"/>
        <v xml:space="preserve"> </v>
      </c>
      <c r="BF567" s="82"/>
      <c r="BG567" s="318"/>
    </row>
    <row r="568" spans="1:59" s="87" customFormat="1" ht="12.75" x14ac:dyDescent="0.25">
      <c r="A568" s="370"/>
      <c r="B568" s="150">
        <f>Demografia!B567</f>
        <v>0</v>
      </c>
      <c r="C568" s="150">
        <f>Demografia!C567</f>
        <v>0</v>
      </c>
      <c r="D568" s="151">
        <f>Demografia!D567</f>
        <v>0</v>
      </c>
      <c r="E568" s="151">
        <f>Demografia!F567</f>
        <v>0</v>
      </c>
      <c r="F568" s="82"/>
      <c r="G568" s="242"/>
      <c r="H568" s="260"/>
      <c r="I568" s="261"/>
      <c r="J568" s="261"/>
      <c r="K568" s="260"/>
      <c r="L568" s="260"/>
      <c r="M568" s="261"/>
      <c r="N568" s="260"/>
      <c r="O568" s="244"/>
      <c r="P568" s="264"/>
      <c r="Q568" s="264"/>
      <c r="R568" s="264"/>
      <c r="S568" s="264"/>
      <c r="T568" s="264"/>
      <c r="U568" s="260"/>
      <c r="V568" s="242"/>
      <c r="W568" s="242"/>
      <c r="X568" s="82"/>
      <c r="Y568" s="260"/>
      <c r="Z568" s="153"/>
      <c r="AA568" s="82"/>
      <c r="AB568" s="244"/>
      <c r="AC568" s="244"/>
      <c r="AD568" s="260"/>
      <c r="AE568" s="244"/>
      <c r="AF568" s="260"/>
      <c r="AG568" s="260"/>
      <c r="AH568" s="260"/>
      <c r="AI568" s="249"/>
      <c r="AJ568" s="249"/>
      <c r="AK568" s="249"/>
      <c r="AL568" s="249"/>
      <c r="AM568" s="482"/>
      <c r="AN568" s="249"/>
      <c r="AO568" s="249"/>
      <c r="AP568" s="249"/>
      <c r="AQ568" s="249"/>
      <c r="AR568" s="249"/>
      <c r="AS568" s="249"/>
      <c r="AT568" s="249"/>
      <c r="AU568" s="249"/>
      <c r="AV568" s="249"/>
      <c r="AW568" s="249"/>
      <c r="AX568" s="249"/>
      <c r="AY568" s="249"/>
      <c r="AZ568" s="251"/>
      <c r="BA568" s="482"/>
      <c r="BB568" s="566" t="str">
        <f t="shared" si="38"/>
        <v xml:space="preserve"> </v>
      </c>
      <c r="BC568" s="566" t="str">
        <f t="shared" si="39"/>
        <v xml:space="preserve"> </v>
      </c>
      <c r="BD568" s="566" t="str">
        <f t="shared" si="40"/>
        <v xml:space="preserve"> </v>
      </c>
      <c r="BE568" s="566" t="str">
        <f t="shared" si="41"/>
        <v xml:space="preserve"> </v>
      </c>
      <c r="BF568" s="82"/>
      <c r="BG568" s="146"/>
    </row>
    <row r="569" spans="1:59" s="87" customFormat="1" ht="12.75" x14ac:dyDescent="0.25">
      <c r="A569" s="370"/>
      <c r="B569" s="366">
        <f>Demografia!B568</f>
        <v>0</v>
      </c>
      <c r="C569" s="366">
        <f>Demografia!C568</f>
        <v>0</v>
      </c>
      <c r="D569" s="367">
        <f>Demografia!D568</f>
        <v>0</v>
      </c>
      <c r="E569" s="367">
        <f>Demografia!F568</f>
        <v>0</v>
      </c>
      <c r="F569" s="82"/>
      <c r="G569" s="420"/>
      <c r="H569" s="245"/>
      <c r="I569" s="483"/>
      <c r="J569" s="483"/>
      <c r="K569" s="245"/>
      <c r="L569" s="245"/>
      <c r="M569" s="483"/>
      <c r="N569" s="245"/>
      <c r="O569" s="246"/>
      <c r="P569" s="266"/>
      <c r="Q569" s="266"/>
      <c r="R569" s="266"/>
      <c r="S569" s="266"/>
      <c r="T569" s="266"/>
      <c r="U569" s="245"/>
      <c r="V569" s="420"/>
      <c r="W569" s="420"/>
      <c r="X569" s="82"/>
      <c r="Y569" s="245"/>
      <c r="Z569" s="421"/>
      <c r="AA569" s="82"/>
      <c r="AB569" s="246"/>
      <c r="AC569" s="246"/>
      <c r="AD569" s="245"/>
      <c r="AE569" s="246"/>
      <c r="AF569" s="245"/>
      <c r="AG569" s="245"/>
      <c r="AH569" s="245"/>
      <c r="AI569" s="250"/>
      <c r="AJ569" s="250"/>
      <c r="AK569" s="250"/>
      <c r="AL569" s="250"/>
      <c r="AM569" s="482"/>
      <c r="AN569" s="250"/>
      <c r="AO569" s="250"/>
      <c r="AP569" s="250"/>
      <c r="AQ569" s="250"/>
      <c r="AR569" s="250"/>
      <c r="AS569" s="250"/>
      <c r="AT569" s="250"/>
      <c r="AU569" s="250"/>
      <c r="AV569" s="250"/>
      <c r="AW569" s="250"/>
      <c r="AX569" s="250"/>
      <c r="AY569" s="250"/>
      <c r="AZ569" s="252"/>
      <c r="BA569" s="482"/>
      <c r="BB569" s="567" t="str">
        <f t="shared" si="38"/>
        <v xml:space="preserve"> </v>
      </c>
      <c r="BC569" s="567" t="str">
        <f t="shared" si="39"/>
        <v xml:space="preserve"> </v>
      </c>
      <c r="BD569" s="567" t="str">
        <f t="shared" si="40"/>
        <v xml:space="preserve"> </v>
      </c>
      <c r="BE569" s="567" t="str">
        <f t="shared" si="41"/>
        <v xml:space="preserve"> </v>
      </c>
      <c r="BF569" s="82"/>
      <c r="BG569" s="318"/>
    </row>
    <row r="570" spans="1:59" s="87" customFormat="1" ht="12.75" x14ac:dyDescent="0.25">
      <c r="A570" s="370"/>
      <c r="B570" s="150">
        <f>Demografia!B569</f>
        <v>0</v>
      </c>
      <c r="C570" s="150">
        <f>Demografia!C569</f>
        <v>0</v>
      </c>
      <c r="D570" s="151">
        <f>Demografia!D569</f>
        <v>0</v>
      </c>
      <c r="E570" s="151">
        <f>Demografia!F569</f>
        <v>0</v>
      </c>
      <c r="F570" s="82"/>
      <c r="G570" s="242"/>
      <c r="H570" s="260"/>
      <c r="I570" s="261"/>
      <c r="J570" s="261"/>
      <c r="K570" s="260"/>
      <c r="L570" s="260"/>
      <c r="M570" s="261"/>
      <c r="N570" s="260"/>
      <c r="O570" s="244"/>
      <c r="P570" s="264"/>
      <c r="Q570" s="264"/>
      <c r="R570" s="264"/>
      <c r="S570" s="264"/>
      <c r="T570" s="264"/>
      <c r="U570" s="260"/>
      <c r="V570" s="242"/>
      <c r="W570" s="242"/>
      <c r="X570" s="82"/>
      <c r="Y570" s="260"/>
      <c r="Z570" s="153"/>
      <c r="AA570" s="82"/>
      <c r="AB570" s="244"/>
      <c r="AC570" s="244"/>
      <c r="AD570" s="260"/>
      <c r="AE570" s="244"/>
      <c r="AF570" s="260"/>
      <c r="AG570" s="260"/>
      <c r="AH570" s="260"/>
      <c r="AI570" s="249"/>
      <c r="AJ570" s="249"/>
      <c r="AK570" s="249"/>
      <c r="AL570" s="249"/>
      <c r="AM570" s="482"/>
      <c r="AN570" s="249"/>
      <c r="AO570" s="249"/>
      <c r="AP570" s="249"/>
      <c r="AQ570" s="249"/>
      <c r="AR570" s="249"/>
      <c r="AS570" s="249"/>
      <c r="AT570" s="249"/>
      <c r="AU570" s="249"/>
      <c r="AV570" s="249"/>
      <c r="AW570" s="249"/>
      <c r="AX570" s="249"/>
      <c r="AY570" s="249"/>
      <c r="AZ570" s="251"/>
      <c r="BA570" s="482"/>
      <c r="BB570" s="566" t="str">
        <f t="shared" si="38"/>
        <v xml:space="preserve"> </v>
      </c>
      <c r="BC570" s="566" t="str">
        <f t="shared" si="39"/>
        <v xml:space="preserve"> </v>
      </c>
      <c r="BD570" s="566" t="str">
        <f t="shared" si="40"/>
        <v xml:space="preserve"> </v>
      </c>
      <c r="BE570" s="566" t="str">
        <f t="shared" si="41"/>
        <v xml:space="preserve"> </v>
      </c>
      <c r="BF570" s="82"/>
      <c r="BG570" s="146"/>
    </row>
    <row r="571" spans="1:59" s="87" customFormat="1" ht="12.75" x14ac:dyDescent="0.25">
      <c r="A571" s="370"/>
      <c r="B571" s="366">
        <f>Demografia!B570</f>
        <v>0</v>
      </c>
      <c r="C571" s="366">
        <f>Demografia!C570</f>
        <v>0</v>
      </c>
      <c r="D571" s="367">
        <f>Demografia!D570</f>
        <v>0</v>
      </c>
      <c r="E571" s="367">
        <f>Demografia!F570</f>
        <v>0</v>
      </c>
      <c r="F571" s="82"/>
      <c r="G571" s="420"/>
      <c r="H571" s="245"/>
      <c r="I571" s="483"/>
      <c r="J571" s="483"/>
      <c r="K571" s="245"/>
      <c r="L571" s="245"/>
      <c r="M571" s="483"/>
      <c r="N571" s="245"/>
      <c r="O571" s="246"/>
      <c r="P571" s="266"/>
      <c r="Q571" s="266"/>
      <c r="R571" s="266"/>
      <c r="S571" s="266"/>
      <c r="T571" s="266"/>
      <c r="U571" s="245"/>
      <c r="V571" s="420"/>
      <c r="W571" s="420"/>
      <c r="X571" s="82"/>
      <c r="Y571" s="245"/>
      <c r="Z571" s="421"/>
      <c r="AA571" s="82"/>
      <c r="AB571" s="246"/>
      <c r="AC571" s="246"/>
      <c r="AD571" s="245"/>
      <c r="AE571" s="246"/>
      <c r="AF571" s="245"/>
      <c r="AG571" s="245"/>
      <c r="AH571" s="245"/>
      <c r="AI571" s="250"/>
      <c r="AJ571" s="250"/>
      <c r="AK571" s="250"/>
      <c r="AL571" s="250"/>
      <c r="AM571" s="482"/>
      <c r="AN571" s="250"/>
      <c r="AO571" s="250"/>
      <c r="AP571" s="250"/>
      <c r="AQ571" s="250"/>
      <c r="AR571" s="250"/>
      <c r="AS571" s="250"/>
      <c r="AT571" s="250"/>
      <c r="AU571" s="250"/>
      <c r="AV571" s="250"/>
      <c r="AW571" s="250"/>
      <c r="AX571" s="250"/>
      <c r="AY571" s="250"/>
      <c r="AZ571" s="252"/>
      <c r="BA571" s="482"/>
      <c r="BB571" s="567" t="str">
        <f t="shared" si="38"/>
        <v xml:space="preserve"> </v>
      </c>
      <c r="BC571" s="567" t="str">
        <f t="shared" si="39"/>
        <v xml:space="preserve"> </v>
      </c>
      <c r="BD571" s="567" t="str">
        <f t="shared" si="40"/>
        <v xml:space="preserve"> </v>
      </c>
      <c r="BE571" s="567" t="str">
        <f t="shared" si="41"/>
        <v xml:space="preserve"> </v>
      </c>
      <c r="BF571" s="82"/>
      <c r="BG571" s="318"/>
    </row>
    <row r="572" spans="1:59" s="87" customFormat="1" ht="12.75" x14ac:dyDescent="0.25">
      <c r="A572" s="370"/>
      <c r="B572" s="150">
        <f>Demografia!B571</f>
        <v>0</v>
      </c>
      <c r="C572" s="150">
        <f>Demografia!C571</f>
        <v>0</v>
      </c>
      <c r="D572" s="151">
        <f>Demografia!D571</f>
        <v>0</v>
      </c>
      <c r="E572" s="151">
        <f>Demografia!F571</f>
        <v>0</v>
      </c>
      <c r="F572" s="82"/>
      <c r="G572" s="242"/>
      <c r="H572" s="260"/>
      <c r="I572" s="261"/>
      <c r="J572" s="261"/>
      <c r="K572" s="260"/>
      <c r="L572" s="260"/>
      <c r="M572" s="261"/>
      <c r="N572" s="260"/>
      <c r="O572" s="244"/>
      <c r="P572" s="264"/>
      <c r="Q572" s="264"/>
      <c r="R572" s="264"/>
      <c r="S572" s="264"/>
      <c r="T572" s="264"/>
      <c r="U572" s="260"/>
      <c r="V572" s="242"/>
      <c r="W572" s="242"/>
      <c r="X572" s="82"/>
      <c r="Y572" s="260"/>
      <c r="Z572" s="153"/>
      <c r="AA572" s="82"/>
      <c r="AB572" s="244"/>
      <c r="AC572" s="244"/>
      <c r="AD572" s="260"/>
      <c r="AE572" s="244"/>
      <c r="AF572" s="260"/>
      <c r="AG572" s="260"/>
      <c r="AH572" s="260"/>
      <c r="AI572" s="249"/>
      <c r="AJ572" s="249"/>
      <c r="AK572" s="249"/>
      <c r="AL572" s="249"/>
      <c r="AM572" s="482"/>
      <c r="AN572" s="249"/>
      <c r="AO572" s="249"/>
      <c r="AP572" s="249"/>
      <c r="AQ572" s="249"/>
      <c r="AR572" s="249"/>
      <c r="AS572" s="249"/>
      <c r="AT572" s="249"/>
      <c r="AU572" s="249"/>
      <c r="AV572" s="249"/>
      <c r="AW572" s="249"/>
      <c r="AX572" s="249"/>
      <c r="AY572" s="249"/>
      <c r="AZ572" s="251"/>
      <c r="BA572" s="482"/>
      <c r="BB572" s="566" t="str">
        <f t="shared" si="38"/>
        <v xml:space="preserve"> </v>
      </c>
      <c r="BC572" s="566" t="str">
        <f t="shared" si="39"/>
        <v xml:space="preserve"> </v>
      </c>
      <c r="BD572" s="566" t="str">
        <f t="shared" si="40"/>
        <v xml:space="preserve"> </v>
      </c>
      <c r="BE572" s="566" t="str">
        <f t="shared" si="41"/>
        <v xml:space="preserve"> </v>
      </c>
      <c r="BF572" s="82"/>
      <c r="BG572" s="146"/>
    </row>
    <row r="573" spans="1:59" s="87" customFormat="1" ht="12.75" x14ac:dyDescent="0.25">
      <c r="A573" s="370"/>
      <c r="B573" s="366">
        <f>Demografia!B572</f>
        <v>0</v>
      </c>
      <c r="C573" s="366">
        <f>Demografia!C572</f>
        <v>0</v>
      </c>
      <c r="D573" s="367">
        <f>Demografia!D572</f>
        <v>0</v>
      </c>
      <c r="E573" s="367">
        <f>Demografia!F572</f>
        <v>0</v>
      </c>
      <c r="F573" s="82"/>
      <c r="G573" s="420"/>
      <c r="H573" s="245"/>
      <c r="I573" s="483"/>
      <c r="J573" s="483"/>
      <c r="K573" s="245"/>
      <c r="L573" s="245"/>
      <c r="M573" s="483"/>
      <c r="N573" s="245"/>
      <c r="O573" s="246"/>
      <c r="P573" s="266"/>
      <c r="Q573" s="266"/>
      <c r="R573" s="266"/>
      <c r="S573" s="266"/>
      <c r="T573" s="266"/>
      <c r="U573" s="245"/>
      <c r="V573" s="420"/>
      <c r="W573" s="420"/>
      <c r="X573" s="82"/>
      <c r="Y573" s="245"/>
      <c r="Z573" s="421"/>
      <c r="AA573" s="82"/>
      <c r="AB573" s="246"/>
      <c r="AC573" s="246"/>
      <c r="AD573" s="245"/>
      <c r="AE573" s="246"/>
      <c r="AF573" s="245"/>
      <c r="AG573" s="245"/>
      <c r="AH573" s="245"/>
      <c r="AI573" s="250"/>
      <c r="AJ573" s="250"/>
      <c r="AK573" s="250"/>
      <c r="AL573" s="250"/>
      <c r="AM573" s="482"/>
      <c r="AN573" s="250"/>
      <c r="AO573" s="250"/>
      <c r="AP573" s="250"/>
      <c r="AQ573" s="250"/>
      <c r="AR573" s="250"/>
      <c r="AS573" s="250"/>
      <c r="AT573" s="250"/>
      <c r="AU573" s="250"/>
      <c r="AV573" s="250"/>
      <c r="AW573" s="250"/>
      <c r="AX573" s="250"/>
      <c r="AY573" s="250"/>
      <c r="AZ573" s="252"/>
      <c r="BA573" s="482"/>
      <c r="BB573" s="567" t="str">
        <f t="shared" si="38"/>
        <v xml:space="preserve"> </v>
      </c>
      <c r="BC573" s="567" t="str">
        <f t="shared" si="39"/>
        <v xml:space="preserve"> </v>
      </c>
      <c r="BD573" s="567" t="str">
        <f t="shared" si="40"/>
        <v xml:space="preserve"> </v>
      </c>
      <c r="BE573" s="567" t="str">
        <f t="shared" si="41"/>
        <v xml:space="preserve"> </v>
      </c>
      <c r="BF573" s="82"/>
      <c r="BG573" s="318"/>
    </row>
    <row r="574" spans="1:59" s="87" customFormat="1" ht="12.75" x14ac:dyDescent="0.25">
      <c r="A574" s="370"/>
      <c r="B574" s="150">
        <f>Demografia!B573</f>
        <v>0</v>
      </c>
      <c r="C574" s="150">
        <f>Demografia!C573</f>
        <v>0</v>
      </c>
      <c r="D574" s="151">
        <f>Demografia!D573</f>
        <v>0</v>
      </c>
      <c r="E574" s="151">
        <f>Demografia!F573</f>
        <v>0</v>
      </c>
      <c r="F574" s="82"/>
      <c r="G574" s="242"/>
      <c r="H574" s="260"/>
      <c r="I574" s="261"/>
      <c r="J574" s="261"/>
      <c r="K574" s="260"/>
      <c r="L574" s="260"/>
      <c r="M574" s="261"/>
      <c r="N574" s="260"/>
      <c r="O574" s="244"/>
      <c r="P574" s="264"/>
      <c r="Q574" s="264"/>
      <c r="R574" s="264"/>
      <c r="S574" s="264"/>
      <c r="T574" s="264"/>
      <c r="U574" s="260"/>
      <c r="V574" s="242"/>
      <c r="W574" s="242"/>
      <c r="X574" s="82"/>
      <c r="Y574" s="260"/>
      <c r="Z574" s="153"/>
      <c r="AA574" s="82"/>
      <c r="AB574" s="244"/>
      <c r="AC574" s="244"/>
      <c r="AD574" s="260"/>
      <c r="AE574" s="244"/>
      <c r="AF574" s="260"/>
      <c r="AG574" s="260"/>
      <c r="AH574" s="260"/>
      <c r="AI574" s="249"/>
      <c r="AJ574" s="249"/>
      <c r="AK574" s="249"/>
      <c r="AL574" s="249"/>
      <c r="AM574" s="482"/>
      <c r="AN574" s="249"/>
      <c r="AO574" s="249"/>
      <c r="AP574" s="249"/>
      <c r="AQ574" s="249"/>
      <c r="AR574" s="249"/>
      <c r="AS574" s="249"/>
      <c r="AT574" s="249"/>
      <c r="AU574" s="249"/>
      <c r="AV574" s="249"/>
      <c r="AW574" s="249"/>
      <c r="AX574" s="249"/>
      <c r="AY574" s="249"/>
      <c r="AZ574" s="251"/>
      <c r="BA574" s="482"/>
      <c r="BB574" s="566" t="str">
        <f t="shared" si="38"/>
        <v xml:space="preserve"> </v>
      </c>
      <c r="BC574" s="566" t="str">
        <f t="shared" si="39"/>
        <v xml:space="preserve"> </v>
      </c>
      <c r="BD574" s="566" t="str">
        <f t="shared" si="40"/>
        <v xml:space="preserve"> </v>
      </c>
      <c r="BE574" s="566" t="str">
        <f t="shared" si="41"/>
        <v xml:space="preserve"> </v>
      </c>
      <c r="BF574" s="82"/>
      <c r="BG574" s="146"/>
    </row>
    <row r="575" spans="1:59" s="87" customFormat="1" ht="12.75" x14ac:dyDescent="0.25">
      <c r="A575" s="370"/>
      <c r="B575" s="366">
        <f>Demografia!B574</f>
        <v>0</v>
      </c>
      <c r="C575" s="366">
        <f>Demografia!C574</f>
        <v>0</v>
      </c>
      <c r="D575" s="367">
        <f>Demografia!D574</f>
        <v>0</v>
      </c>
      <c r="E575" s="367">
        <f>Demografia!F574</f>
        <v>0</v>
      </c>
      <c r="F575" s="82"/>
      <c r="G575" s="420"/>
      <c r="H575" s="245"/>
      <c r="I575" s="483"/>
      <c r="J575" s="483"/>
      <c r="K575" s="245"/>
      <c r="L575" s="245"/>
      <c r="M575" s="483"/>
      <c r="N575" s="245"/>
      <c r="O575" s="246"/>
      <c r="P575" s="266"/>
      <c r="Q575" s="266"/>
      <c r="R575" s="266"/>
      <c r="S575" s="266"/>
      <c r="T575" s="266"/>
      <c r="U575" s="245"/>
      <c r="V575" s="420"/>
      <c r="W575" s="420"/>
      <c r="X575" s="82"/>
      <c r="Y575" s="245"/>
      <c r="Z575" s="421"/>
      <c r="AA575" s="82"/>
      <c r="AB575" s="246"/>
      <c r="AC575" s="246"/>
      <c r="AD575" s="245"/>
      <c r="AE575" s="246"/>
      <c r="AF575" s="245"/>
      <c r="AG575" s="245"/>
      <c r="AH575" s="245"/>
      <c r="AI575" s="250"/>
      <c r="AJ575" s="250"/>
      <c r="AK575" s="250"/>
      <c r="AL575" s="250"/>
      <c r="AM575" s="482"/>
      <c r="AN575" s="250"/>
      <c r="AO575" s="250"/>
      <c r="AP575" s="250"/>
      <c r="AQ575" s="250"/>
      <c r="AR575" s="250"/>
      <c r="AS575" s="250"/>
      <c r="AT575" s="250"/>
      <c r="AU575" s="250"/>
      <c r="AV575" s="250"/>
      <c r="AW575" s="250"/>
      <c r="AX575" s="250"/>
      <c r="AY575" s="250"/>
      <c r="AZ575" s="252"/>
      <c r="BA575" s="482"/>
      <c r="BB575" s="567" t="str">
        <f t="shared" si="38"/>
        <v xml:space="preserve"> </v>
      </c>
      <c r="BC575" s="567" t="str">
        <f t="shared" si="39"/>
        <v xml:space="preserve"> </v>
      </c>
      <c r="BD575" s="567" t="str">
        <f t="shared" si="40"/>
        <v xml:space="preserve"> </v>
      </c>
      <c r="BE575" s="567" t="str">
        <f t="shared" si="41"/>
        <v xml:space="preserve"> </v>
      </c>
      <c r="BF575" s="82"/>
      <c r="BG575" s="318"/>
    </row>
    <row r="576" spans="1:59" s="87" customFormat="1" ht="12.75" x14ac:dyDescent="0.25">
      <c r="A576" s="370"/>
      <c r="B576" s="150">
        <f>Demografia!B575</f>
        <v>0</v>
      </c>
      <c r="C576" s="150">
        <f>Demografia!C575</f>
        <v>0</v>
      </c>
      <c r="D576" s="151">
        <f>Demografia!D575</f>
        <v>0</v>
      </c>
      <c r="E576" s="151">
        <f>Demografia!F575</f>
        <v>0</v>
      </c>
      <c r="F576" s="82"/>
      <c r="G576" s="242"/>
      <c r="H576" s="260"/>
      <c r="I576" s="261"/>
      <c r="J576" s="261"/>
      <c r="K576" s="260"/>
      <c r="L576" s="260"/>
      <c r="M576" s="261"/>
      <c r="N576" s="260"/>
      <c r="O576" s="244"/>
      <c r="P576" s="264"/>
      <c r="Q576" s="264"/>
      <c r="R576" s="264"/>
      <c r="S576" s="264"/>
      <c r="T576" s="264"/>
      <c r="U576" s="260"/>
      <c r="V576" s="242"/>
      <c r="W576" s="242"/>
      <c r="X576" s="82"/>
      <c r="Y576" s="260"/>
      <c r="Z576" s="153"/>
      <c r="AA576" s="82"/>
      <c r="AB576" s="244"/>
      <c r="AC576" s="244"/>
      <c r="AD576" s="260"/>
      <c r="AE576" s="244"/>
      <c r="AF576" s="260"/>
      <c r="AG576" s="260"/>
      <c r="AH576" s="260"/>
      <c r="AI576" s="249"/>
      <c r="AJ576" s="249"/>
      <c r="AK576" s="249"/>
      <c r="AL576" s="249"/>
      <c r="AM576" s="482"/>
      <c r="AN576" s="249"/>
      <c r="AO576" s="249"/>
      <c r="AP576" s="249"/>
      <c r="AQ576" s="249"/>
      <c r="AR576" s="249"/>
      <c r="AS576" s="249"/>
      <c r="AT576" s="249"/>
      <c r="AU576" s="249"/>
      <c r="AV576" s="249"/>
      <c r="AW576" s="249"/>
      <c r="AX576" s="249"/>
      <c r="AY576" s="249"/>
      <c r="AZ576" s="251"/>
      <c r="BA576" s="482"/>
      <c r="BB576" s="566" t="str">
        <f t="shared" si="38"/>
        <v xml:space="preserve"> </v>
      </c>
      <c r="BC576" s="566" t="str">
        <f t="shared" si="39"/>
        <v xml:space="preserve"> </v>
      </c>
      <c r="BD576" s="566" t="str">
        <f t="shared" si="40"/>
        <v xml:space="preserve"> </v>
      </c>
      <c r="BE576" s="566" t="str">
        <f t="shared" si="41"/>
        <v xml:space="preserve"> </v>
      </c>
      <c r="BF576" s="82"/>
      <c r="BG576" s="146"/>
    </row>
    <row r="577" spans="1:59" s="87" customFormat="1" ht="12.75" x14ac:dyDescent="0.25">
      <c r="A577" s="370"/>
      <c r="B577" s="366">
        <f>Demografia!B576</f>
        <v>0</v>
      </c>
      <c r="C577" s="366">
        <f>Demografia!C576</f>
        <v>0</v>
      </c>
      <c r="D577" s="367">
        <f>Demografia!D576</f>
        <v>0</v>
      </c>
      <c r="E577" s="367">
        <f>Demografia!F576</f>
        <v>0</v>
      </c>
      <c r="F577" s="82"/>
      <c r="G577" s="420"/>
      <c r="H577" s="245"/>
      <c r="I577" s="483"/>
      <c r="J577" s="483"/>
      <c r="K577" s="245"/>
      <c r="L577" s="245"/>
      <c r="M577" s="483"/>
      <c r="N577" s="245"/>
      <c r="O577" s="246"/>
      <c r="P577" s="266"/>
      <c r="Q577" s="266"/>
      <c r="R577" s="266"/>
      <c r="S577" s="266"/>
      <c r="T577" s="266"/>
      <c r="U577" s="245"/>
      <c r="V577" s="420"/>
      <c r="W577" s="420"/>
      <c r="X577" s="82"/>
      <c r="Y577" s="245"/>
      <c r="Z577" s="421"/>
      <c r="AA577" s="82"/>
      <c r="AB577" s="246"/>
      <c r="AC577" s="246"/>
      <c r="AD577" s="245"/>
      <c r="AE577" s="246"/>
      <c r="AF577" s="245"/>
      <c r="AG577" s="245"/>
      <c r="AH577" s="245"/>
      <c r="AI577" s="250"/>
      <c r="AJ577" s="250"/>
      <c r="AK577" s="250"/>
      <c r="AL577" s="250"/>
      <c r="AM577" s="482"/>
      <c r="AN577" s="250"/>
      <c r="AO577" s="250"/>
      <c r="AP577" s="250"/>
      <c r="AQ577" s="250"/>
      <c r="AR577" s="250"/>
      <c r="AS577" s="250"/>
      <c r="AT577" s="250"/>
      <c r="AU577" s="250"/>
      <c r="AV577" s="250"/>
      <c r="AW577" s="250"/>
      <c r="AX577" s="250"/>
      <c r="AY577" s="250"/>
      <c r="AZ577" s="252"/>
      <c r="BA577" s="482"/>
      <c r="BB577" s="567" t="str">
        <f t="shared" si="38"/>
        <v xml:space="preserve"> </v>
      </c>
      <c r="BC577" s="567" t="str">
        <f t="shared" si="39"/>
        <v xml:space="preserve"> </v>
      </c>
      <c r="BD577" s="567" t="str">
        <f t="shared" si="40"/>
        <v xml:space="preserve"> </v>
      </c>
      <c r="BE577" s="567" t="str">
        <f t="shared" si="41"/>
        <v xml:space="preserve"> </v>
      </c>
      <c r="BF577" s="82"/>
      <c r="BG577" s="318"/>
    </row>
    <row r="578" spans="1:59" s="87" customFormat="1" ht="12.75" x14ac:dyDescent="0.25">
      <c r="A578" s="370"/>
      <c r="B578" s="150">
        <f>Demografia!B577</f>
        <v>0</v>
      </c>
      <c r="C578" s="150">
        <f>Demografia!C577</f>
        <v>0</v>
      </c>
      <c r="D578" s="151">
        <f>Demografia!D577</f>
        <v>0</v>
      </c>
      <c r="E578" s="151">
        <f>Demografia!F577</f>
        <v>0</v>
      </c>
      <c r="F578" s="82"/>
      <c r="G578" s="242"/>
      <c r="H578" s="260"/>
      <c r="I578" s="261"/>
      <c r="J578" s="261"/>
      <c r="K578" s="260"/>
      <c r="L578" s="260"/>
      <c r="M578" s="261"/>
      <c r="N578" s="260"/>
      <c r="O578" s="244"/>
      <c r="P578" s="264"/>
      <c r="Q578" s="264"/>
      <c r="R578" s="264"/>
      <c r="S578" s="264"/>
      <c r="T578" s="264"/>
      <c r="U578" s="260"/>
      <c r="V578" s="242"/>
      <c r="W578" s="242"/>
      <c r="X578" s="82"/>
      <c r="Y578" s="260"/>
      <c r="Z578" s="153"/>
      <c r="AA578" s="82"/>
      <c r="AB578" s="244"/>
      <c r="AC578" s="244"/>
      <c r="AD578" s="260"/>
      <c r="AE578" s="244"/>
      <c r="AF578" s="260"/>
      <c r="AG578" s="260"/>
      <c r="AH578" s="260"/>
      <c r="AI578" s="249"/>
      <c r="AJ578" s="249"/>
      <c r="AK578" s="249"/>
      <c r="AL578" s="249"/>
      <c r="AM578" s="482"/>
      <c r="AN578" s="249"/>
      <c r="AO578" s="249"/>
      <c r="AP578" s="249"/>
      <c r="AQ578" s="249"/>
      <c r="AR578" s="249"/>
      <c r="AS578" s="249"/>
      <c r="AT578" s="249"/>
      <c r="AU578" s="249"/>
      <c r="AV578" s="249"/>
      <c r="AW578" s="249"/>
      <c r="AX578" s="249"/>
      <c r="AY578" s="249"/>
      <c r="AZ578" s="251"/>
      <c r="BA578" s="482"/>
      <c r="BB578" s="566" t="str">
        <f t="shared" si="38"/>
        <v xml:space="preserve"> </v>
      </c>
      <c r="BC578" s="566" t="str">
        <f t="shared" si="39"/>
        <v xml:space="preserve"> </v>
      </c>
      <c r="BD578" s="566" t="str">
        <f t="shared" si="40"/>
        <v xml:space="preserve"> </v>
      </c>
      <c r="BE578" s="566" t="str">
        <f t="shared" si="41"/>
        <v xml:space="preserve"> </v>
      </c>
      <c r="BF578" s="82"/>
      <c r="BG578" s="146"/>
    </row>
    <row r="579" spans="1:59" s="87" customFormat="1" ht="12.75" x14ac:dyDescent="0.25">
      <c r="A579" s="370"/>
      <c r="B579" s="366">
        <f>Demografia!B578</f>
        <v>0</v>
      </c>
      <c r="C579" s="366">
        <f>Demografia!C578</f>
        <v>0</v>
      </c>
      <c r="D579" s="367">
        <f>Demografia!D578</f>
        <v>0</v>
      </c>
      <c r="E579" s="367">
        <f>Demografia!F578</f>
        <v>0</v>
      </c>
      <c r="F579" s="82"/>
      <c r="G579" s="420"/>
      <c r="H579" s="245"/>
      <c r="I579" s="483"/>
      <c r="J579" s="483"/>
      <c r="K579" s="245"/>
      <c r="L579" s="245"/>
      <c r="M579" s="483"/>
      <c r="N579" s="245"/>
      <c r="O579" s="246"/>
      <c r="P579" s="266"/>
      <c r="Q579" s="266"/>
      <c r="R579" s="266"/>
      <c r="S579" s="266"/>
      <c r="T579" s="266"/>
      <c r="U579" s="245"/>
      <c r="V579" s="420"/>
      <c r="W579" s="420"/>
      <c r="X579" s="82"/>
      <c r="Y579" s="245"/>
      <c r="Z579" s="421"/>
      <c r="AA579" s="82"/>
      <c r="AB579" s="246"/>
      <c r="AC579" s="246"/>
      <c r="AD579" s="245"/>
      <c r="AE579" s="246"/>
      <c r="AF579" s="245"/>
      <c r="AG579" s="245"/>
      <c r="AH579" s="245"/>
      <c r="AI579" s="250"/>
      <c r="AJ579" s="250"/>
      <c r="AK579" s="250"/>
      <c r="AL579" s="250"/>
      <c r="AM579" s="482"/>
      <c r="AN579" s="250"/>
      <c r="AO579" s="250"/>
      <c r="AP579" s="250"/>
      <c r="AQ579" s="250"/>
      <c r="AR579" s="250"/>
      <c r="AS579" s="250"/>
      <c r="AT579" s="250"/>
      <c r="AU579" s="250"/>
      <c r="AV579" s="250"/>
      <c r="AW579" s="250"/>
      <c r="AX579" s="250"/>
      <c r="AY579" s="250"/>
      <c r="AZ579" s="252"/>
      <c r="BA579" s="482"/>
      <c r="BB579" s="567" t="str">
        <f t="shared" si="38"/>
        <v xml:space="preserve"> </v>
      </c>
      <c r="BC579" s="567" t="str">
        <f t="shared" si="39"/>
        <v xml:space="preserve"> </v>
      </c>
      <c r="BD579" s="567" t="str">
        <f t="shared" si="40"/>
        <v xml:space="preserve"> </v>
      </c>
      <c r="BE579" s="567" t="str">
        <f t="shared" si="41"/>
        <v xml:space="preserve"> </v>
      </c>
      <c r="BF579" s="82"/>
      <c r="BG579" s="318"/>
    </row>
    <row r="580" spans="1:59" s="87" customFormat="1" ht="12.75" x14ac:dyDescent="0.25">
      <c r="A580" s="370"/>
      <c r="B580" s="150">
        <f>Demografia!B579</f>
        <v>0</v>
      </c>
      <c r="C580" s="150">
        <f>Demografia!C579</f>
        <v>0</v>
      </c>
      <c r="D580" s="151">
        <f>Demografia!D579</f>
        <v>0</v>
      </c>
      <c r="E580" s="151">
        <f>Demografia!F579</f>
        <v>0</v>
      </c>
      <c r="F580" s="82"/>
      <c r="G580" s="242"/>
      <c r="H580" s="260"/>
      <c r="I580" s="261"/>
      <c r="J580" s="261"/>
      <c r="K580" s="260"/>
      <c r="L580" s="260"/>
      <c r="M580" s="261"/>
      <c r="N580" s="260"/>
      <c r="O580" s="244"/>
      <c r="P580" s="264"/>
      <c r="Q580" s="264"/>
      <c r="R580" s="264"/>
      <c r="S580" s="264"/>
      <c r="T580" s="264"/>
      <c r="U580" s="260"/>
      <c r="V580" s="242"/>
      <c r="W580" s="242"/>
      <c r="X580" s="82"/>
      <c r="Y580" s="260"/>
      <c r="Z580" s="153"/>
      <c r="AA580" s="82"/>
      <c r="AB580" s="244"/>
      <c r="AC580" s="244"/>
      <c r="AD580" s="260"/>
      <c r="AE580" s="244"/>
      <c r="AF580" s="260"/>
      <c r="AG580" s="260"/>
      <c r="AH580" s="260"/>
      <c r="AI580" s="249"/>
      <c r="AJ580" s="249"/>
      <c r="AK580" s="249"/>
      <c r="AL580" s="249"/>
      <c r="AM580" s="482"/>
      <c r="AN580" s="249"/>
      <c r="AO580" s="249"/>
      <c r="AP580" s="249"/>
      <c r="AQ580" s="249"/>
      <c r="AR580" s="249"/>
      <c r="AS580" s="249"/>
      <c r="AT580" s="249"/>
      <c r="AU580" s="249"/>
      <c r="AV580" s="249"/>
      <c r="AW580" s="249"/>
      <c r="AX580" s="249"/>
      <c r="AY580" s="249"/>
      <c r="AZ580" s="251"/>
      <c r="BA580" s="482"/>
      <c r="BB580" s="566" t="str">
        <f t="shared" si="38"/>
        <v xml:space="preserve"> </v>
      </c>
      <c r="BC580" s="566" t="str">
        <f t="shared" si="39"/>
        <v xml:space="preserve"> </v>
      </c>
      <c r="BD580" s="566" t="str">
        <f t="shared" si="40"/>
        <v xml:space="preserve"> </v>
      </c>
      <c r="BE580" s="566" t="str">
        <f t="shared" si="41"/>
        <v xml:space="preserve"> </v>
      </c>
      <c r="BF580" s="82"/>
      <c r="BG580" s="146"/>
    </row>
    <row r="581" spans="1:59" s="87" customFormat="1" ht="12.75" x14ac:dyDescent="0.25">
      <c r="A581" s="370"/>
      <c r="B581" s="366">
        <f>Demografia!B580</f>
        <v>0</v>
      </c>
      <c r="C581" s="366">
        <f>Demografia!C580</f>
        <v>0</v>
      </c>
      <c r="D581" s="367">
        <f>Demografia!D580</f>
        <v>0</v>
      </c>
      <c r="E581" s="367">
        <f>Demografia!F580</f>
        <v>0</v>
      </c>
      <c r="F581" s="82"/>
      <c r="G581" s="420"/>
      <c r="H581" s="245"/>
      <c r="I581" s="483"/>
      <c r="J581" s="483"/>
      <c r="K581" s="245"/>
      <c r="L581" s="245"/>
      <c r="M581" s="483"/>
      <c r="N581" s="245"/>
      <c r="O581" s="246"/>
      <c r="P581" s="266"/>
      <c r="Q581" s="266"/>
      <c r="R581" s="266"/>
      <c r="S581" s="266"/>
      <c r="T581" s="266"/>
      <c r="U581" s="245"/>
      <c r="V581" s="420"/>
      <c r="W581" s="420"/>
      <c r="X581" s="82"/>
      <c r="Y581" s="245"/>
      <c r="Z581" s="421"/>
      <c r="AA581" s="82"/>
      <c r="AB581" s="246"/>
      <c r="AC581" s="246"/>
      <c r="AD581" s="245"/>
      <c r="AE581" s="246"/>
      <c r="AF581" s="245"/>
      <c r="AG581" s="245"/>
      <c r="AH581" s="245"/>
      <c r="AI581" s="250"/>
      <c r="AJ581" s="250"/>
      <c r="AK581" s="250"/>
      <c r="AL581" s="250"/>
      <c r="AM581" s="482"/>
      <c r="AN581" s="250"/>
      <c r="AO581" s="250"/>
      <c r="AP581" s="250"/>
      <c r="AQ581" s="250"/>
      <c r="AR581" s="250"/>
      <c r="AS581" s="250"/>
      <c r="AT581" s="250"/>
      <c r="AU581" s="250"/>
      <c r="AV581" s="250"/>
      <c r="AW581" s="250"/>
      <c r="AX581" s="250"/>
      <c r="AY581" s="250"/>
      <c r="AZ581" s="252"/>
      <c r="BA581" s="482"/>
      <c r="BB581" s="567" t="str">
        <f t="shared" si="38"/>
        <v xml:space="preserve"> </v>
      </c>
      <c r="BC581" s="567" t="str">
        <f t="shared" si="39"/>
        <v xml:space="preserve"> </v>
      </c>
      <c r="BD581" s="567" t="str">
        <f t="shared" si="40"/>
        <v xml:space="preserve"> </v>
      </c>
      <c r="BE581" s="567" t="str">
        <f t="shared" si="41"/>
        <v xml:space="preserve"> </v>
      </c>
      <c r="BF581" s="82"/>
      <c r="BG581" s="318"/>
    </row>
    <row r="582" spans="1:59" s="87" customFormat="1" ht="12.75" x14ac:dyDescent="0.25">
      <c r="A582" s="370"/>
      <c r="B582" s="150">
        <f>Demografia!B581</f>
        <v>0</v>
      </c>
      <c r="C582" s="150">
        <f>Demografia!C581</f>
        <v>0</v>
      </c>
      <c r="D582" s="151">
        <f>Demografia!D581</f>
        <v>0</v>
      </c>
      <c r="E582" s="151">
        <f>Demografia!F581</f>
        <v>0</v>
      </c>
      <c r="F582" s="82"/>
      <c r="G582" s="242"/>
      <c r="H582" s="260"/>
      <c r="I582" s="261"/>
      <c r="J582" s="261"/>
      <c r="K582" s="260"/>
      <c r="L582" s="260"/>
      <c r="M582" s="261"/>
      <c r="N582" s="260"/>
      <c r="O582" s="244"/>
      <c r="P582" s="264"/>
      <c r="Q582" s="264"/>
      <c r="R582" s="264"/>
      <c r="S582" s="264"/>
      <c r="T582" s="264"/>
      <c r="U582" s="260"/>
      <c r="V582" s="242"/>
      <c r="W582" s="242"/>
      <c r="X582" s="82"/>
      <c r="Y582" s="260"/>
      <c r="Z582" s="153"/>
      <c r="AA582" s="82"/>
      <c r="AB582" s="244"/>
      <c r="AC582" s="244"/>
      <c r="AD582" s="260"/>
      <c r="AE582" s="244"/>
      <c r="AF582" s="260"/>
      <c r="AG582" s="260"/>
      <c r="AH582" s="260"/>
      <c r="AI582" s="249"/>
      <c r="AJ582" s="249"/>
      <c r="AK582" s="249"/>
      <c r="AL582" s="249"/>
      <c r="AM582" s="482"/>
      <c r="AN582" s="249"/>
      <c r="AO582" s="249"/>
      <c r="AP582" s="249"/>
      <c r="AQ582" s="249"/>
      <c r="AR582" s="249"/>
      <c r="AS582" s="249"/>
      <c r="AT582" s="249"/>
      <c r="AU582" s="249"/>
      <c r="AV582" s="249"/>
      <c r="AW582" s="249"/>
      <c r="AX582" s="249"/>
      <c r="AY582" s="249"/>
      <c r="AZ582" s="251"/>
      <c r="BA582" s="482"/>
      <c r="BB582" s="566" t="str">
        <f t="shared" si="38"/>
        <v xml:space="preserve"> </v>
      </c>
      <c r="BC582" s="566" t="str">
        <f t="shared" si="39"/>
        <v xml:space="preserve"> </v>
      </c>
      <c r="BD582" s="566" t="str">
        <f t="shared" si="40"/>
        <v xml:space="preserve"> </v>
      </c>
      <c r="BE582" s="566" t="str">
        <f t="shared" si="41"/>
        <v xml:space="preserve"> </v>
      </c>
      <c r="BF582" s="82"/>
      <c r="BG582" s="146"/>
    </row>
    <row r="583" spans="1:59" s="87" customFormat="1" ht="12.75" x14ac:dyDescent="0.25">
      <c r="A583" s="370"/>
      <c r="B583" s="366">
        <f>Demografia!B582</f>
        <v>0</v>
      </c>
      <c r="C583" s="366">
        <f>Demografia!C582</f>
        <v>0</v>
      </c>
      <c r="D583" s="367">
        <f>Demografia!D582</f>
        <v>0</v>
      </c>
      <c r="E583" s="367">
        <f>Demografia!F582</f>
        <v>0</v>
      </c>
      <c r="F583" s="82"/>
      <c r="G583" s="420"/>
      <c r="H583" s="245"/>
      <c r="I583" s="483"/>
      <c r="J583" s="483"/>
      <c r="K583" s="245"/>
      <c r="L583" s="245"/>
      <c r="M583" s="483"/>
      <c r="N583" s="245"/>
      <c r="O583" s="246"/>
      <c r="P583" s="266"/>
      <c r="Q583" s="266"/>
      <c r="R583" s="266"/>
      <c r="S583" s="266"/>
      <c r="T583" s="266"/>
      <c r="U583" s="245"/>
      <c r="V583" s="420"/>
      <c r="W583" s="420"/>
      <c r="X583" s="82"/>
      <c r="Y583" s="245"/>
      <c r="Z583" s="421"/>
      <c r="AA583" s="82"/>
      <c r="AB583" s="246"/>
      <c r="AC583" s="246"/>
      <c r="AD583" s="245"/>
      <c r="AE583" s="246"/>
      <c r="AF583" s="245"/>
      <c r="AG583" s="245"/>
      <c r="AH583" s="245"/>
      <c r="AI583" s="250"/>
      <c r="AJ583" s="250"/>
      <c r="AK583" s="250"/>
      <c r="AL583" s="250"/>
      <c r="AM583" s="482"/>
      <c r="AN583" s="250"/>
      <c r="AO583" s="250"/>
      <c r="AP583" s="250"/>
      <c r="AQ583" s="250"/>
      <c r="AR583" s="250"/>
      <c r="AS583" s="250"/>
      <c r="AT583" s="250"/>
      <c r="AU583" s="250"/>
      <c r="AV583" s="250"/>
      <c r="AW583" s="250"/>
      <c r="AX583" s="250"/>
      <c r="AY583" s="250"/>
      <c r="AZ583" s="252"/>
      <c r="BA583" s="482"/>
      <c r="BB583" s="567" t="str">
        <f t="shared" si="38"/>
        <v xml:space="preserve"> </v>
      </c>
      <c r="BC583" s="567" t="str">
        <f t="shared" si="39"/>
        <v xml:space="preserve"> </v>
      </c>
      <c r="BD583" s="567" t="str">
        <f t="shared" si="40"/>
        <v xml:space="preserve"> </v>
      </c>
      <c r="BE583" s="567" t="str">
        <f t="shared" si="41"/>
        <v xml:space="preserve"> </v>
      </c>
      <c r="BF583" s="82"/>
      <c r="BG583" s="318"/>
    </row>
    <row r="584" spans="1:59" s="87" customFormat="1" ht="12.75" x14ac:dyDescent="0.25">
      <c r="A584" s="370"/>
      <c r="B584" s="150">
        <f>Demografia!B583</f>
        <v>0</v>
      </c>
      <c r="C584" s="150">
        <f>Demografia!C583</f>
        <v>0</v>
      </c>
      <c r="D584" s="151">
        <f>Demografia!D583</f>
        <v>0</v>
      </c>
      <c r="E584" s="151">
        <f>Demografia!F583</f>
        <v>0</v>
      </c>
      <c r="F584" s="82"/>
      <c r="G584" s="242"/>
      <c r="H584" s="260"/>
      <c r="I584" s="261"/>
      <c r="J584" s="261"/>
      <c r="K584" s="260"/>
      <c r="L584" s="260"/>
      <c r="M584" s="261"/>
      <c r="N584" s="260"/>
      <c r="O584" s="244"/>
      <c r="P584" s="264"/>
      <c r="Q584" s="264"/>
      <c r="R584" s="264"/>
      <c r="S584" s="264"/>
      <c r="T584" s="264"/>
      <c r="U584" s="260"/>
      <c r="V584" s="242"/>
      <c r="W584" s="242"/>
      <c r="X584" s="82"/>
      <c r="Y584" s="260"/>
      <c r="Z584" s="153"/>
      <c r="AA584" s="82"/>
      <c r="AB584" s="244"/>
      <c r="AC584" s="244"/>
      <c r="AD584" s="260"/>
      <c r="AE584" s="244"/>
      <c r="AF584" s="260"/>
      <c r="AG584" s="260"/>
      <c r="AH584" s="260"/>
      <c r="AI584" s="249"/>
      <c r="AJ584" s="249"/>
      <c r="AK584" s="249"/>
      <c r="AL584" s="249"/>
      <c r="AM584" s="482"/>
      <c r="AN584" s="249"/>
      <c r="AO584" s="249"/>
      <c r="AP584" s="249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51"/>
      <c r="BA584" s="482"/>
      <c r="BB584" s="566" t="str">
        <f t="shared" si="38"/>
        <v xml:space="preserve"> </v>
      </c>
      <c r="BC584" s="566" t="str">
        <f t="shared" si="39"/>
        <v xml:space="preserve"> </v>
      </c>
      <c r="BD584" s="566" t="str">
        <f t="shared" si="40"/>
        <v xml:space="preserve"> </v>
      </c>
      <c r="BE584" s="566" t="str">
        <f t="shared" si="41"/>
        <v xml:space="preserve"> </v>
      </c>
      <c r="BF584" s="82"/>
      <c r="BG584" s="146"/>
    </row>
    <row r="585" spans="1:59" s="87" customFormat="1" ht="12.75" x14ac:dyDescent="0.25">
      <c r="A585" s="370"/>
      <c r="B585" s="366">
        <f>Demografia!B584</f>
        <v>0</v>
      </c>
      <c r="C585" s="366">
        <f>Demografia!C584</f>
        <v>0</v>
      </c>
      <c r="D585" s="367">
        <f>Demografia!D584</f>
        <v>0</v>
      </c>
      <c r="E585" s="367">
        <f>Demografia!F584</f>
        <v>0</v>
      </c>
      <c r="F585" s="82"/>
      <c r="G585" s="420"/>
      <c r="H585" s="245"/>
      <c r="I585" s="483"/>
      <c r="J585" s="483"/>
      <c r="K585" s="245"/>
      <c r="L585" s="245"/>
      <c r="M585" s="483"/>
      <c r="N585" s="245"/>
      <c r="O585" s="246"/>
      <c r="P585" s="266"/>
      <c r="Q585" s="266"/>
      <c r="R585" s="266"/>
      <c r="S585" s="266"/>
      <c r="T585" s="266"/>
      <c r="U585" s="245"/>
      <c r="V585" s="420"/>
      <c r="W585" s="420"/>
      <c r="X585" s="82"/>
      <c r="Y585" s="245"/>
      <c r="Z585" s="421"/>
      <c r="AA585" s="82"/>
      <c r="AB585" s="246"/>
      <c r="AC585" s="246"/>
      <c r="AD585" s="245"/>
      <c r="AE585" s="246"/>
      <c r="AF585" s="245"/>
      <c r="AG585" s="245"/>
      <c r="AH585" s="245"/>
      <c r="AI585" s="250"/>
      <c r="AJ585" s="250"/>
      <c r="AK585" s="250"/>
      <c r="AL585" s="250"/>
      <c r="AM585" s="482"/>
      <c r="AN585" s="250"/>
      <c r="AO585" s="250"/>
      <c r="AP585" s="250"/>
      <c r="AQ585" s="250"/>
      <c r="AR585" s="250"/>
      <c r="AS585" s="250"/>
      <c r="AT585" s="250"/>
      <c r="AU585" s="250"/>
      <c r="AV585" s="250"/>
      <c r="AW585" s="250"/>
      <c r="AX585" s="250"/>
      <c r="AY585" s="250"/>
      <c r="AZ585" s="252"/>
      <c r="BA585" s="482"/>
      <c r="BB585" s="567" t="str">
        <f t="shared" si="38"/>
        <v xml:space="preserve"> </v>
      </c>
      <c r="BC585" s="567" t="str">
        <f t="shared" si="39"/>
        <v xml:space="preserve"> </v>
      </c>
      <c r="BD585" s="567" t="str">
        <f t="shared" si="40"/>
        <v xml:space="preserve"> </v>
      </c>
      <c r="BE585" s="567" t="str">
        <f t="shared" si="41"/>
        <v xml:space="preserve"> </v>
      </c>
      <c r="BF585" s="82"/>
      <c r="BG585" s="318"/>
    </row>
    <row r="586" spans="1:59" s="87" customFormat="1" ht="12.75" x14ac:dyDescent="0.25">
      <c r="A586" s="370"/>
      <c r="B586" s="150">
        <f>Demografia!B585</f>
        <v>0</v>
      </c>
      <c r="C586" s="150">
        <f>Demografia!C585</f>
        <v>0</v>
      </c>
      <c r="D586" s="151">
        <f>Demografia!D585</f>
        <v>0</v>
      </c>
      <c r="E586" s="151">
        <f>Demografia!F585</f>
        <v>0</v>
      </c>
      <c r="F586" s="82"/>
      <c r="G586" s="242"/>
      <c r="H586" s="260"/>
      <c r="I586" s="261"/>
      <c r="J586" s="261"/>
      <c r="K586" s="260"/>
      <c r="L586" s="260"/>
      <c r="M586" s="261"/>
      <c r="N586" s="260"/>
      <c r="O586" s="244"/>
      <c r="P586" s="264"/>
      <c r="Q586" s="264"/>
      <c r="R586" s="264"/>
      <c r="S586" s="264"/>
      <c r="T586" s="264"/>
      <c r="U586" s="260"/>
      <c r="V586" s="242"/>
      <c r="W586" s="242"/>
      <c r="X586" s="82"/>
      <c r="Y586" s="260"/>
      <c r="Z586" s="153"/>
      <c r="AA586" s="82"/>
      <c r="AB586" s="244"/>
      <c r="AC586" s="244"/>
      <c r="AD586" s="260"/>
      <c r="AE586" s="244"/>
      <c r="AF586" s="260"/>
      <c r="AG586" s="260"/>
      <c r="AH586" s="260"/>
      <c r="AI586" s="249"/>
      <c r="AJ586" s="249"/>
      <c r="AK586" s="249"/>
      <c r="AL586" s="249"/>
      <c r="AM586" s="482"/>
      <c r="AN586" s="249"/>
      <c r="AO586" s="249"/>
      <c r="AP586" s="249"/>
      <c r="AQ586" s="249"/>
      <c r="AR586" s="249"/>
      <c r="AS586" s="249"/>
      <c r="AT586" s="249"/>
      <c r="AU586" s="249"/>
      <c r="AV586" s="249"/>
      <c r="AW586" s="249"/>
      <c r="AX586" s="249"/>
      <c r="AY586" s="249"/>
      <c r="AZ586" s="251"/>
      <c r="BA586" s="482"/>
      <c r="BB586" s="566" t="str">
        <f t="shared" si="38"/>
        <v xml:space="preserve"> </v>
      </c>
      <c r="BC586" s="566" t="str">
        <f t="shared" si="39"/>
        <v xml:space="preserve"> </v>
      </c>
      <c r="BD586" s="566" t="str">
        <f t="shared" si="40"/>
        <v xml:space="preserve"> </v>
      </c>
      <c r="BE586" s="566" t="str">
        <f t="shared" si="41"/>
        <v xml:space="preserve"> </v>
      </c>
      <c r="BF586" s="82"/>
      <c r="BG586" s="146"/>
    </row>
    <row r="587" spans="1:59" s="87" customFormat="1" ht="12.75" x14ac:dyDescent="0.25">
      <c r="A587" s="370"/>
      <c r="B587" s="366">
        <f>Demografia!B586</f>
        <v>0</v>
      </c>
      <c r="C587" s="366">
        <f>Demografia!C586</f>
        <v>0</v>
      </c>
      <c r="D587" s="367">
        <f>Demografia!D586</f>
        <v>0</v>
      </c>
      <c r="E587" s="367">
        <f>Demografia!F586</f>
        <v>0</v>
      </c>
      <c r="F587" s="82"/>
      <c r="G587" s="420"/>
      <c r="H587" s="245"/>
      <c r="I587" s="483"/>
      <c r="J587" s="483"/>
      <c r="K587" s="245"/>
      <c r="L587" s="245"/>
      <c r="M587" s="483"/>
      <c r="N587" s="245"/>
      <c r="O587" s="246"/>
      <c r="P587" s="266"/>
      <c r="Q587" s="266"/>
      <c r="R587" s="266"/>
      <c r="S587" s="266"/>
      <c r="T587" s="266"/>
      <c r="U587" s="245"/>
      <c r="V587" s="420"/>
      <c r="W587" s="420"/>
      <c r="X587" s="82"/>
      <c r="Y587" s="245"/>
      <c r="Z587" s="421"/>
      <c r="AA587" s="82"/>
      <c r="AB587" s="246"/>
      <c r="AC587" s="246"/>
      <c r="AD587" s="245"/>
      <c r="AE587" s="246"/>
      <c r="AF587" s="245"/>
      <c r="AG587" s="245"/>
      <c r="AH587" s="245"/>
      <c r="AI587" s="250"/>
      <c r="AJ587" s="250"/>
      <c r="AK587" s="250"/>
      <c r="AL587" s="250"/>
      <c r="AM587" s="482"/>
      <c r="AN587" s="250"/>
      <c r="AO587" s="250"/>
      <c r="AP587" s="250"/>
      <c r="AQ587" s="250"/>
      <c r="AR587" s="250"/>
      <c r="AS587" s="250"/>
      <c r="AT587" s="250"/>
      <c r="AU587" s="250"/>
      <c r="AV587" s="250"/>
      <c r="AW587" s="250"/>
      <c r="AX587" s="250"/>
      <c r="AY587" s="250"/>
      <c r="AZ587" s="252"/>
      <c r="BA587" s="482"/>
      <c r="BB587" s="567" t="str">
        <f t="shared" si="38"/>
        <v xml:space="preserve"> </v>
      </c>
      <c r="BC587" s="567" t="str">
        <f t="shared" si="39"/>
        <v xml:space="preserve"> </v>
      </c>
      <c r="BD587" s="567" t="str">
        <f t="shared" si="40"/>
        <v xml:space="preserve"> </v>
      </c>
      <c r="BE587" s="567" t="str">
        <f t="shared" si="41"/>
        <v xml:space="preserve"> </v>
      </c>
      <c r="BF587" s="82"/>
      <c r="BG587" s="318"/>
    </row>
    <row r="588" spans="1:59" s="87" customFormat="1" ht="12.75" x14ac:dyDescent="0.25">
      <c r="A588" s="370"/>
      <c r="B588" s="150">
        <f>Demografia!B587</f>
        <v>0</v>
      </c>
      <c r="C588" s="150">
        <f>Demografia!C587</f>
        <v>0</v>
      </c>
      <c r="D588" s="151">
        <f>Demografia!D587</f>
        <v>0</v>
      </c>
      <c r="E588" s="151">
        <f>Demografia!F587</f>
        <v>0</v>
      </c>
      <c r="F588" s="82"/>
      <c r="G588" s="242"/>
      <c r="H588" s="260"/>
      <c r="I588" s="261"/>
      <c r="J588" s="261"/>
      <c r="K588" s="260"/>
      <c r="L588" s="260"/>
      <c r="M588" s="261"/>
      <c r="N588" s="260"/>
      <c r="O588" s="244"/>
      <c r="P588" s="264"/>
      <c r="Q588" s="264"/>
      <c r="R588" s="264"/>
      <c r="S588" s="264"/>
      <c r="T588" s="264"/>
      <c r="U588" s="260"/>
      <c r="V588" s="242"/>
      <c r="W588" s="242"/>
      <c r="X588" s="82"/>
      <c r="Y588" s="260"/>
      <c r="Z588" s="153"/>
      <c r="AA588" s="82"/>
      <c r="AB588" s="244"/>
      <c r="AC588" s="244"/>
      <c r="AD588" s="260"/>
      <c r="AE588" s="244"/>
      <c r="AF588" s="260"/>
      <c r="AG588" s="260"/>
      <c r="AH588" s="260"/>
      <c r="AI588" s="249"/>
      <c r="AJ588" s="249"/>
      <c r="AK588" s="249"/>
      <c r="AL588" s="249"/>
      <c r="AM588" s="482"/>
      <c r="AN588" s="249"/>
      <c r="AO588" s="249"/>
      <c r="AP588" s="249"/>
      <c r="AQ588" s="249"/>
      <c r="AR588" s="249"/>
      <c r="AS588" s="249"/>
      <c r="AT588" s="249"/>
      <c r="AU588" s="249"/>
      <c r="AV588" s="249"/>
      <c r="AW588" s="249"/>
      <c r="AX588" s="249"/>
      <c r="AY588" s="249"/>
      <c r="AZ588" s="251"/>
      <c r="BA588" s="482"/>
      <c r="BB588" s="566" t="str">
        <f t="shared" si="38"/>
        <v xml:space="preserve"> </v>
      </c>
      <c r="BC588" s="566" t="str">
        <f t="shared" si="39"/>
        <v xml:space="preserve"> </v>
      </c>
      <c r="BD588" s="566" t="str">
        <f t="shared" si="40"/>
        <v xml:space="preserve"> </v>
      </c>
      <c r="BE588" s="566" t="str">
        <f t="shared" si="41"/>
        <v xml:space="preserve"> </v>
      </c>
      <c r="BF588" s="82"/>
      <c r="BG588" s="146"/>
    </row>
    <row r="589" spans="1:59" s="87" customFormat="1" ht="12.75" x14ac:dyDescent="0.25">
      <c r="A589" s="370"/>
      <c r="B589" s="366">
        <f>Demografia!B588</f>
        <v>0</v>
      </c>
      <c r="C589" s="366">
        <f>Demografia!C588</f>
        <v>0</v>
      </c>
      <c r="D589" s="367">
        <f>Demografia!D588</f>
        <v>0</v>
      </c>
      <c r="E589" s="367">
        <f>Demografia!F588</f>
        <v>0</v>
      </c>
      <c r="F589" s="82"/>
      <c r="G589" s="420"/>
      <c r="H589" s="245"/>
      <c r="I589" s="483"/>
      <c r="J589" s="483"/>
      <c r="K589" s="245"/>
      <c r="L589" s="245"/>
      <c r="M589" s="483"/>
      <c r="N589" s="245"/>
      <c r="O589" s="246"/>
      <c r="P589" s="266"/>
      <c r="Q589" s="266"/>
      <c r="R589" s="266"/>
      <c r="S589" s="266"/>
      <c r="T589" s="266"/>
      <c r="U589" s="245"/>
      <c r="V589" s="420"/>
      <c r="W589" s="420"/>
      <c r="X589" s="82"/>
      <c r="Y589" s="245"/>
      <c r="Z589" s="421"/>
      <c r="AA589" s="82"/>
      <c r="AB589" s="246"/>
      <c r="AC589" s="246"/>
      <c r="AD589" s="245"/>
      <c r="AE589" s="246"/>
      <c r="AF589" s="245"/>
      <c r="AG589" s="245"/>
      <c r="AH589" s="245"/>
      <c r="AI589" s="250"/>
      <c r="AJ589" s="250"/>
      <c r="AK589" s="250"/>
      <c r="AL589" s="250"/>
      <c r="AM589" s="482"/>
      <c r="AN589" s="250"/>
      <c r="AO589" s="250"/>
      <c r="AP589" s="250"/>
      <c r="AQ589" s="250"/>
      <c r="AR589" s="250"/>
      <c r="AS589" s="250"/>
      <c r="AT589" s="250"/>
      <c r="AU589" s="250"/>
      <c r="AV589" s="250"/>
      <c r="AW589" s="250"/>
      <c r="AX589" s="250"/>
      <c r="AY589" s="250"/>
      <c r="AZ589" s="252"/>
      <c r="BA589" s="482"/>
      <c r="BB589" s="567" t="str">
        <f t="shared" si="38"/>
        <v xml:space="preserve"> </v>
      </c>
      <c r="BC589" s="567" t="str">
        <f t="shared" si="39"/>
        <v xml:space="preserve"> </v>
      </c>
      <c r="BD589" s="567" t="str">
        <f t="shared" si="40"/>
        <v xml:space="preserve"> </v>
      </c>
      <c r="BE589" s="567" t="str">
        <f t="shared" si="41"/>
        <v xml:space="preserve"> </v>
      </c>
      <c r="BF589" s="82"/>
      <c r="BG589" s="318"/>
    </row>
    <row r="590" spans="1:59" s="88" customFormat="1" ht="12.75" x14ac:dyDescent="0.25">
      <c r="A590" s="370"/>
      <c r="B590" s="150">
        <f>Demografia!B589</f>
        <v>0</v>
      </c>
      <c r="C590" s="150">
        <f>Demografia!C589</f>
        <v>0</v>
      </c>
      <c r="D590" s="151">
        <f>Demografia!D589</f>
        <v>0</v>
      </c>
      <c r="E590" s="151">
        <f>Demografia!F589</f>
        <v>0</v>
      </c>
      <c r="F590" s="82"/>
      <c r="G590" s="242"/>
      <c r="H590" s="260"/>
      <c r="I590" s="261"/>
      <c r="J590" s="261"/>
      <c r="K590" s="260"/>
      <c r="L590" s="260"/>
      <c r="M590" s="261"/>
      <c r="N590" s="260"/>
      <c r="O590" s="244"/>
      <c r="P590" s="264"/>
      <c r="Q590" s="264"/>
      <c r="R590" s="264"/>
      <c r="S590" s="264"/>
      <c r="T590" s="264"/>
      <c r="U590" s="260"/>
      <c r="V590" s="242"/>
      <c r="W590" s="242"/>
      <c r="X590" s="82"/>
      <c r="Y590" s="260"/>
      <c r="Z590" s="153"/>
      <c r="AA590" s="82"/>
      <c r="AB590" s="244"/>
      <c r="AC590" s="244"/>
      <c r="AD590" s="260"/>
      <c r="AE590" s="244"/>
      <c r="AF590" s="260"/>
      <c r="AG590" s="260"/>
      <c r="AH590" s="260"/>
      <c r="AI590" s="249"/>
      <c r="AJ590" s="249"/>
      <c r="AK590" s="249"/>
      <c r="AL590" s="249"/>
      <c r="AM590" s="482"/>
      <c r="AN590" s="249"/>
      <c r="AO590" s="249"/>
      <c r="AP590" s="249"/>
      <c r="AQ590" s="249"/>
      <c r="AR590" s="249"/>
      <c r="AS590" s="249"/>
      <c r="AT590" s="249"/>
      <c r="AU590" s="249"/>
      <c r="AV590" s="249"/>
      <c r="AW590" s="249"/>
      <c r="AX590" s="249"/>
      <c r="AY590" s="249"/>
      <c r="AZ590" s="251"/>
      <c r="BA590" s="482"/>
      <c r="BB590" s="566" t="str">
        <f t="shared" si="38"/>
        <v xml:space="preserve"> </v>
      </c>
      <c r="BC590" s="566" t="str">
        <f t="shared" si="39"/>
        <v xml:space="preserve"> </v>
      </c>
      <c r="BD590" s="566" t="str">
        <f t="shared" si="40"/>
        <v xml:space="preserve"> </v>
      </c>
      <c r="BE590" s="566" t="str">
        <f t="shared" si="41"/>
        <v xml:space="preserve"> </v>
      </c>
      <c r="BF590" s="82"/>
      <c r="BG590" s="146"/>
    </row>
    <row r="591" spans="1:59" s="87" customFormat="1" ht="12.75" x14ac:dyDescent="0.25">
      <c r="A591" s="370"/>
      <c r="B591" s="366">
        <f>Demografia!B590</f>
        <v>0</v>
      </c>
      <c r="C591" s="366">
        <f>Demografia!C590</f>
        <v>0</v>
      </c>
      <c r="D591" s="367">
        <f>Demografia!D590</f>
        <v>0</v>
      </c>
      <c r="E591" s="367">
        <f>Demografia!F590</f>
        <v>0</v>
      </c>
      <c r="F591" s="82"/>
      <c r="G591" s="420"/>
      <c r="H591" s="245"/>
      <c r="I591" s="483"/>
      <c r="J591" s="483"/>
      <c r="K591" s="245"/>
      <c r="L591" s="245"/>
      <c r="M591" s="483"/>
      <c r="N591" s="245"/>
      <c r="O591" s="246"/>
      <c r="P591" s="266"/>
      <c r="Q591" s="266"/>
      <c r="R591" s="266"/>
      <c r="S591" s="266"/>
      <c r="T591" s="266"/>
      <c r="U591" s="245"/>
      <c r="V591" s="420"/>
      <c r="W591" s="420"/>
      <c r="X591" s="82"/>
      <c r="Y591" s="245"/>
      <c r="Z591" s="421"/>
      <c r="AA591" s="82"/>
      <c r="AB591" s="246"/>
      <c r="AC591" s="246"/>
      <c r="AD591" s="245"/>
      <c r="AE591" s="246"/>
      <c r="AF591" s="245"/>
      <c r="AG591" s="245"/>
      <c r="AH591" s="245"/>
      <c r="AI591" s="250"/>
      <c r="AJ591" s="250"/>
      <c r="AK591" s="250"/>
      <c r="AL591" s="250"/>
      <c r="AM591" s="482"/>
      <c r="AN591" s="250"/>
      <c r="AO591" s="250"/>
      <c r="AP591" s="250"/>
      <c r="AQ591" s="250"/>
      <c r="AR591" s="250"/>
      <c r="AS591" s="250"/>
      <c r="AT591" s="250"/>
      <c r="AU591" s="250"/>
      <c r="AV591" s="250"/>
      <c r="AW591" s="250"/>
      <c r="AX591" s="250"/>
      <c r="AY591" s="250"/>
      <c r="AZ591" s="252"/>
      <c r="BA591" s="482"/>
      <c r="BB591" s="567" t="str">
        <f t="shared" si="38"/>
        <v xml:space="preserve"> </v>
      </c>
      <c r="BC591" s="567" t="str">
        <f t="shared" si="39"/>
        <v xml:space="preserve"> </v>
      </c>
      <c r="BD591" s="567" t="str">
        <f t="shared" si="40"/>
        <v xml:space="preserve"> </v>
      </c>
      <c r="BE591" s="567" t="str">
        <f t="shared" si="41"/>
        <v xml:space="preserve"> </v>
      </c>
      <c r="BF591" s="82"/>
      <c r="BG591" s="318"/>
    </row>
    <row r="592" spans="1:59" s="87" customFormat="1" ht="12.75" x14ac:dyDescent="0.25">
      <c r="A592" s="370"/>
      <c r="B592" s="150">
        <f>Demografia!B591</f>
        <v>0</v>
      </c>
      <c r="C592" s="150">
        <f>Demografia!C591</f>
        <v>0</v>
      </c>
      <c r="D592" s="151">
        <f>Demografia!D591</f>
        <v>0</v>
      </c>
      <c r="E592" s="151">
        <f>Demografia!F591</f>
        <v>0</v>
      </c>
      <c r="F592" s="82"/>
      <c r="G592" s="242"/>
      <c r="H592" s="260"/>
      <c r="I592" s="261"/>
      <c r="J592" s="261"/>
      <c r="K592" s="260"/>
      <c r="L592" s="260"/>
      <c r="M592" s="261"/>
      <c r="N592" s="260"/>
      <c r="O592" s="244"/>
      <c r="P592" s="264"/>
      <c r="Q592" s="264"/>
      <c r="R592" s="264"/>
      <c r="S592" s="264"/>
      <c r="T592" s="264"/>
      <c r="U592" s="260"/>
      <c r="V592" s="242"/>
      <c r="W592" s="242"/>
      <c r="X592" s="82"/>
      <c r="Y592" s="260"/>
      <c r="Z592" s="153"/>
      <c r="AA592" s="82"/>
      <c r="AB592" s="244"/>
      <c r="AC592" s="244"/>
      <c r="AD592" s="260"/>
      <c r="AE592" s="244"/>
      <c r="AF592" s="260"/>
      <c r="AG592" s="260"/>
      <c r="AH592" s="260"/>
      <c r="AI592" s="249"/>
      <c r="AJ592" s="249"/>
      <c r="AK592" s="249"/>
      <c r="AL592" s="249"/>
      <c r="AM592" s="482"/>
      <c r="AN592" s="249"/>
      <c r="AO592" s="249"/>
      <c r="AP592" s="249"/>
      <c r="AQ592" s="249"/>
      <c r="AR592" s="249"/>
      <c r="AS592" s="249"/>
      <c r="AT592" s="249"/>
      <c r="AU592" s="249"/>
      <c r="AV592" s="249"/>
      <c r="AW592" s="249"/>
      <c r="AX592" s="249"/>
      <c r="AY592" s="249"/>
      <c r="AZ592" s="251"/>
      <c r="BA592" s="482"/>
      <c r="BB592" s="566" t="str">
        <f t="shared" si="38"/>
        <v xml:space="preserve"> </v>
      </c>
      <c r="BC592" s="566" t="str">
        <f t="shared" si="39"/>
        <v xml:space="preserve"> </v>
      </c>
      <c r="BD592" s="566" t="str">
        <f t="shared" si="40"/>
        <v xml:space="preserve"> </v>
      </c>
      <c r="BE592" s="566" t="str">
        <f t="shared" si="41"/>
        <v xml:space="preserve"> </v>
      </c>
      <c r="BF592" s="82"/>
      <c r="BG592" s="146"/>
    </row>
    <row r="593" spans="1:59" s="87" customFormat="1" ht="12.75" x14ac:dyDescent="0.25">
      <c r="A593" s="370"/>
      <c r="B593" s="366">
        <f>Demografia!B592</f>
        <v>0</v>
      </c>
      <c r="C593" s="366">
        <f>Demografia!C592</f>
        <v>0</v>
      </c>
      <c r="D593" s="367">
        <f>Demografia!D592</f>
        <v>0</v>
      </c>
      <c r="E593" s="367">
        <f>Demografia!F592</f>
        <v>0</v>
      </c>
      <c r="F593" s="82"/>
      <c r="G593" s="420"/>
      <c r="H593" s="245"/>
      <c r="I593" s="483"/>
      <c r="J593" s="483"/>
      <c r="K593" s="245"/>
      <c r="L593" s="245"/>
      <c r="M593" s="483"/>
      <c r="N593" s="245"/>
      <c r="O593" s="246"/>
      <c r="P593" s="266"/>
      <c r="Q593" s="266"/>
      <c r="R593" s="266"/>
      <c r="S593" s="266"/>
      <c r="T593" s="266"/>
      <c r="U593" s="245"/>
      <c r="V593" s="420"/>
      <c r="W593" s="420"/>
      <c r="X593" s="82"/>
      <c r="Y593" s="245"/>
      <c r="Z593" s="421"/>
      <c r="AA593" s="82"/>
      <c r="AB593" s="246"/>
      <c r="AC593" s="246"/>
      <c r="AD593" s="245"/>
      <c r="AE593" s="246"/>
      <c r="AF593" s="245"/>
      <c r="AG593" s="245"/>
      <c r="AH593" s="245"/>
      <c r="AI593" s="250"/>
      <c r="AJ593" s="250"/>
      <c r="AK593" s="250"/>
      <c r="AL593" s="250"/>
      <c r="AM593" s="482"/>
      <c r="AN593" s="250"/>
      <c r="AO593" s="250"/>
      <c r="AP593" s="250"/>
      <c r="AQ593" s="250"/>
      <c r="AR593" s="250"/>
      <c r="AS593" s="250"/>
      <c r="AT593" s="250"/>
      <c r="AU593" s="250"/>
      <c r="AV593" s="250"/>
      <c r="AW593" s="250"/>
      <c r="AX593" s="250"/>
      <c r="AY593" s="250"/>
      <c r="AZ593" s="252"/>
      <c r="BA593" s="482"/>
      <c r="BB593" s="567" t="str">
        <f t="shared" ref="BB593:BB656" si="42">IF(AG593=0," ",AN593/AI593)</f>
        <v xml:space="preserve"> </v>
      </c>
      <c r="BC593" s="567" t="str">
        <f t="shared" si="39"/>
        <v xml:space="preserve"> </v>
      </c>
      <c r="BD593" s="567" t="str">
        <f t="shared" si="40"/>
        <v xml:space="preserve"> </v>
      </c>
      <c r="BE593" s="567" t="str">
        <f t="shared" si="41"/>
        <v xml:space="preserve"> </v>
      </c>
      <c r="BF593" s="82"/>
      <c r="BG593" s="318"/>
    </row>
    <row r="594" spans="1:59" s="87" customFormat="1" ht="12.75" x14ac:dyDescent="0.25">
      <c r="A594" s="370"/>
      <c r="B594" s="150">
        <f>Demografia!B593</f>
        <v>0</v>
      </c>
      <c r="C594" s="150">
        <f>Demografia!C593</f>
        <v>0</v>
      </c>
      <c r="D594" s="151">
        <f>Demografia!D593</f>
        <v>0</v>
      </c>
      <c r="E594" s="151">
        <f>Demografia!F593</f>
        <v>0</v>
      </c>
      <c r="F594" s="82"/>
      <c r="G594" s="242"/>
      <c r="H594" s="260"/>
      <c r="I594" s="261"/>
      <c r="J594" s="261"/>
      <c r="K594" s="260"/>
      <c r="L594" s="260"/>
      <c r="M594" s="261"/>
      <c r="N594" s="260"/>
      <c r="O594" s="244"/>
      <c r="P594" s="264"/>
      <c r="Q594" s="264"/>
      <c r="R594" s="264"/>
      <c r="S594" s="264"/>
      <c r="T594" s="264"/>
      <c r="U594" s="260"/>
      <c r="V594" s="242"/>
      <c r="W594" s="242"/>
      <c r="X594" s="82"/>
      <c r="Y594" s="260"/>
      <c r="Z594" s="153"/>
      <c r="AA594" s="82"/>
      <c r="AB594" s="244"/>
      <c r="AC594" s="244"/>
      <c r="AD594" s="260"/>
      <c r="AE594" s="244"/>
      <c r="AF594" s="260"/>
      <c r="AG594" s="260"/>
      <c r="AH594" s="260"/>
      <c r="AI594" s="249"/>
      <c r="AJ594" s="249"/>
      <c r="AK594" s="249"/>
      <c r="AL594" s="249"/>
      <c r="AM594" s="482"/>
      <c r="AN594" s="249"/>
      <c r="AO594" s="249"/>
      <c r="AP594" s="249"/>
      <c r="AQ594" s="249"/>
      <c r="AR594" s="249"/>
      <c r="AS594" s="249"/>
      <c r="AT594" s="249"/>
      <c r="AU594" s="249"/>
      <c r="AV594" s="249"/>
      <c r="AW594" s="249"/>
      <c r="AX594" s="249"/>
      <c r="AY594" s="249"/>
      <c r="AZ594" s="251"/>
      <c r="BA594" s="482"/>
      <c r="BB594" s="566" t="str">
        <f t="shared" si="42"/>
        <v xml:space="preserve"> </v>
      </c>
      <c r="BC594" s="566" t="str">
        <f t="shared" si="39"/>
        <v xml:space="preserve"> </v>
      </c>
      <c r="BD594" s="566" t="str">
        <f t="shared" si="40"/>
        <v xml:space="preserve"> </v>
      </c>
      <c r="BE594" s="566" t="str">
        <f t="shared" si="41"/>
        <v xml:space="preserve"> </v>
      </c>
      <c r="BF594" s="82"/>
      <c r="BG594" s="146"/>
    </row>
    <row r="595" spans="1:59" s="87" customFormat="1" ht="12.75" x14ac:dyDescent="0.25">
      <c r="A595" s="370"/>
      <c r="B595" s="366">
        <f>Demografia!B594</f>
        <v>0</v>
      </c>
      <c r="C595" s="366">
        <f>Demografia!C594</f>
        <v>0</v>
      </c>
      <c r="D595" s="367">
        <f>Demografia!D594</f>
        <v>0</v>
      </c>
      <c r="E595" s="367">
        <f>Demografia!F594</f>
        <v>0</v>
      </c>
      <c r="F595" s="82"/>
      <c r="G595" s="420"/>
      <c r="H595" s="245"/>
      <c r="I595" s="483"/>
      <c r="J595" s="483"/>
      <c r="K595" s="245"/>
      <c r="L595" s="245"/>
      <c r="M595" s="483"/>
      <c r="N595" s="245"/>
      <c r="O595" s="246"/>
      <c r="P595" s="266"/>
      <c r="Q595" s="266"/>
      <c r="R595" s="266"/>
      <c r="S595" s="266"/>
      <c r="T595" s="266"/>
      <c r="U595" s="245"/>
      <c r="V595" s="420"/>
      <c r="W595" s="420"/>
      <c r="X595" s="82"/>
      <c r="Y595" s="245"/>
      <c r="Z595" s="421"/>
      <c r="AA595" s="82"/>
      <c r="AB595" s="246"/>
      <c r="AC595" s="246"/>
      <c r="AD595" s="245"/>
      <c r="AE595" s="246"/>
      <c r="AF595" s="245"/>
      <c r="AG595" s="245"/>
      <c r="AH595" s="245"/>
      <c r="AI595" s="250"/>
      <c r="AJ595" s="250"/>
      <c r="AK595" s="250"/>
      <c r="AL595" s="250"/>
      <c r="AM595" s="482"/>
      <c r="AN595" s="250"/>
      <c r="AO595" s="250"/>
      <c r="AP595" s="250"/>
      <c r="AQ595" s="250"/>
      <c r="AR595" s="250"/>
      <c r="AS595" s="250"/>
      <c r="AT595" s="250"/>
      <c r="AU595" s="250"/>
      <c r="AV595" s="250"/>
      <c r="AW595" s="250"/>
      <c r="AX595" s="250"/>
      <c r="AY595" s="250"/>
      <c r="AZ595" s="252"/>
      <c r="BA595" s="482"/>
      <c r="BB595" s="567" t="str">
        <f t="shared" si="42"/>
        <v xml:space="preserve"> </v>
      </c>
      <c r="BC595" s="567" t="str">
        <f t="shared" ref="BC595:BC658" si="43">IF(OR(AG595=0,P595=0)," ",AN595/P595)</f>
        <v xml:space="preserve"> </v>
      </c>
      <c r="BD595" s="567" t="str">
        <f t="shared" ref="BD595:BD658" si="44">IF(OR(AG595&gt;5,AG595&lt;1)," ",AO595/AJ595)</f>
        <v xml:space="preserve"> </v>
      </c>
      <c r="BE595" s="567" t="str">
        <f t="shared" ref="BE595:BE658" si="45">IF(OR(AG595&gt;5,AG595&lt;1,P595=0)," ",AO595/P595)</f>
        <v xml:space="preserve"> </v>
      </c>
      <c r="BF595" s="82"/>
      <c r="BG595" s="318"/>
    </row>
    <row r="596" spans="1:59" s="87" customFormat="1" ht="12.75" x14ac:dyDescent="0.25">
      <c r="A596" s="370"/>
      <c r="B596" s="150">
        <f>Demografia!B595</f>
        <v>0</v>
      </c>
      <c r="C596" s="150">
        <f>Demografia!C595</f>
        <v>0</v>
      </c>
      <c r="D596" s="151">
        <f>Demografia!D595</f>
        <v>0</v>
      </c>
      <c r="E596" s="151">
        <f>Demografia!F595</f>
        <v>0</v>
      </c>
      <c r="F596" s="82"/>
      <c r="G596" s="242"/>
      <c r="H596" s="260"/>
      <c r="I596" s="261"/>
      <c r="J596" s="261"/>
      <c r="K596" s="260"/>
      <c r="L596" s="260"/>
      <c r="M596" s="261"/>
      <c r="N596" s="260"/>
      <c r="O596" s="244"/>
      <c r="P596" s="264"/>
      <c r="Q596" s="264"/>
      <c r="R596" s="264"/>
      <c r="S596" s="264"/>
      <c r="T596" s="264"/>
      <c r="U596" s="260"/>
      <c r="V596" s="242"/>
      <c r="W596" s="242"/>
      <c r="X596" s="82"/>
      <c r="Y596" s="260"/>
      <c r="Z596" s="153"/>
      <c r="AA596" s="82"/>
      <c r="AB596" s="244"/>
      <c r="AC596" s="244"/>
      <c r="AD596" s="260"/>
      <c r="AE596" s="244"/>
      <c r="AF596" s="260"/>
      <c r="AG596" s="260"/>
      <c r="AH596" s="260"/>
      <c r="AI596" s="249"/>
      <c r="AJ596" s="249"/>
      <c r="AK596" s="249"/>
      <c r="AL596" s="249"/>
      <c r="AM596" s="482"/>
      <c r="AN596" s="249"/>
      <c r="AO596" s="249"/>
      <c r="AP596" s="249"/>
      <c r="AQ596" s="249"/>
      <c r="AR596" s="249"/>
      <c r="AS596" s="249"/>
      <c r="AT596" s="249"/>
      <c r="AU596" s="249"/>
      <c r="AV596" s="249"/>
      <c r="AW596" s="249"/>
      <c r="AX596" s="249"/>
      <c r="AY596" s="249"/>
      <c r="AZ596" s="251"/>
      <c r="BA596" s="482"/>
      <c r="BB596" s="566" t="str">
        <f t="shared" si="42"/>
        <v xml:space="preserve"> </v>
      </c>
      <c r="BC596" s="566" t="str">
        <f t="shared" si="43"/>
        <v xml:space="preserve"> </v>
      </c>
      <c r="BD596" s="566" t="str">
        <f t="shared" si="44"/>
        <v xml:space="preserve"> </v>
      </c>
      <c r="BE596" s="566" t="str">
        <f t="shared" si="45"/>
        <v xml:space="preserve"> </v>
      </c>
      <c r="BF596" s="82"/>
      <c r="BG596" s="146"/>
    </row>
    <row r="597" spans="1:59" s="87" customFormat="1" ht="12.75" x14ac:dyDescent="0.25">
      <c r="A597" s="370"/>
      <c r="B597" s="366">
        <f>Demografia!B596</f>
        <v>0</v>
      </c>
      <c r="C597" s="366">
        <f>Demografia!C596</f>
        <v>0</v>
      </c>
      <c r="D597" s="367">
        <f>Demografia!D596</f>
        <v>0</v>
      </c>
      <c r="E597" s="367">
        <f>Demografia!F596</f>
        <v>0</v>
      </c>
      <c r="F597" s="82"/>
      <c r="G597" s="420"/>
      <c r="H597" s="245"/>
      <c r="I597" s="483"/>
      <c r="J597" s="483"/>
      <c r="K597" s="245"/>
      <c r="L597" s="245"/>
      <c r="M597" s="483"/>
      <c r="N597" s="245"/>
      <c r="O597" s="246"/>
      <c r="P597" s="266"/>
      <c r="Q597" s="266"/>
      <c r="R597" s="266"/>
      <c r="S597" s="266"/>
      <c r="T597" s="266"/>
      <c r="U597" s="245"/>
      <c r="V597" s="420"/>
      <c r="W597" s="420"/>
      <c r="X597" s="82"/>
      <c r="Y597" s="245"/>
      <c r="Z597" s="421"/>
      <c r="AA597" s="82"/>
      <c r="AB597" s="246"/>
      <c r="AC597" s="246"/>
      <c r="AD597" s="245"/>
      <c r="AE597" s="246"/>
      <c r="AF597" s="245"/>
      <c r="AG597" s="245"/>
      <c r="AH597" s="245"/>
      <c r="AI597" s="250"/>
      <c r="AJ597" s="250"/>
      <c r="AK597" s="250"/>
      <c r="AL597" s="250"/>
      <c r="AM597" s="482"/>
      <c r="AN597" s="250"/>
      <c r="AO597" s="250"/>
      <c r="AP597" s="250"/>
      <c r="AQ597" s="250"/>
      <c r="AR597" s="250"/>
      <c r="AS597" s="250"/>
      <c r="AT597" s="250"/>
      <c r="AU597" s="250"/>
      <c r="AV597" s="250"/>
      <c r="AW597" s="250"/>
      <c r="AX597" s="250"/>
      <c r="AY597" s="250"/>
      <c r="AZ597" s="252"/>
      <c r="BA597" s="482"/>
      <c r="BB597" s="567" t="str">
        <f t="shared" si="42"/>
        <v xml:space="preserve"> </v>
      </c>
      <c r="BC597" s="567" t="str">
        <f t="shared" si="43"/>
        <v xml:space="preserve"> </v>
      </c>
      <c r="BD597" s="567" t="str">
        <f t="shared" si="44"/>
        <v xml:space="preserve"> </v>
      </c>
      <c r="BE597" s="567" t="str">
        <f t="shared" si="45"/>
        <v xml:space="preserve"> </v>
      </c>
      <c r="BF597" s="82"/>
      <c r="BG597" s="318"/>
    </row>
    <row r="598" spans="1:59" s="87" customFormat="1" ht="12.75" x14ac:dyDescent="0.25">
      <c r="A598" s="370"/>
      <c r="B598" s="150">
        <f>Demografia!B597</f>
        <v>0</v>
      </c>
      <c r="C598" s="150">
        <f>Demografia!C597</f>
        <v>0</v>
      </c>
      <c r="D598" s="151">
        <f>Demografia!D597</f>
        <v>0</v>
      </c>
      <c r="E598" s="151">
        <f>Demografia!F597</f>
        <v>0</v>
      </c>
      <c r="F598" s="82"/>
      <c r="G598" s="242"/>
      <c r="H598" s="260"/>
      <c r="I598" s="261"/>
      <c r="J598" s="261"/>
      <c r="K598" s="260"/>
      <c r="L598" s="260"/>
      <c r="M598" s="261"/>
      <c r="N598" s="260"/>
      <c r="O598" s="244"/>
      <c r="P598" s="264"/>
      <c r="Q598" s="264"/>
      <c r="R598" s="264"/>
      <c r="S598" s="264"/>
      <c r="T598" s="264"/>
      <c r="U598" s="260"/>
      <c r="V598" s="242"/>
      <c r="W598" s="242"/>
      <c r="X598" s="82"/>
      <c r="Y598" s="260"/>
      <c r="Z598" s="153"/>
      <c r="AA598" s="82"/>
      <c r="AB598" s="244"/>
      <c r="AC598" s="244"/>
      <c r="AD598" s="260"/>
      <c r="AE598" s="244"/>
      <c r="AF598" s="260"/>
      <c r="AG598" s="260"/>
      <c r="AH598" s="260"/>
      <c r="AI598" s="249"/>
      <c r="AJ598" s="249"/>
      <c r="AK598" s="249"/>
      <c r="AL598" s="249"/>
      <c r="AM598" s="482"/>
      <c r="AN598" s="249"/>
      <c r="AO598" s="249"/>
      <c r="AP598" s="249"/>
      <c r="AQ598" s="249"/>
      <c r="AR598" s="249"/>
      <c r="AS598" s="249"/>
      <c r="AT598" s="249"/>
      <c r="AU598" s="249"/>
      <c r="AV598" s="249"/>
      <c r="AW598" s="249"/>
      <c r="AX598" s="249"/>
      <c r="AY598" s="249"/>
      <c r="AZ598" s="251"/>
      <c r="BA598" s="482"/>
      <c r="BB598" s="566" t="str">
        <f t="shared" si="42"/>
        <v xml:space="preserve"> </v>
      </c>
      <c r="BC598" s="566" t="str">
        <f t="shared" si="43"/>
        <v xml:space="preserve"> </v>
      </c>
      <c r="BD598" s="566" t="str">
        <f t="shared" si="44"/>
        <v xml:space="preserve"> </v>
      </c>
      <c r="BE598" s="566" t="str">
        <f t="shared" si="45"/>
        <v xml:space="preserve"> </v>
      </c>
      <c r="BF598" s="82"/>
      <c r="BG598" s="146"/>
    </row>
    <row r="599" spans="1:59" s="87" customFormat="1" ht="12.75" x14ac:dyDescent="0.25">
      <c r="A599" s="370"/>
      <c r="B599" s="366">
        <f>Demografia!B598</f>
        <v>0</v>
      </c>
      <c r="C599" s="366">
        <f>Demografia!C598</f>
        <v>0</v>
      </c>
      <c r="D599" s="367">
        <f>Demografia!D598</f>
        <v>0</v>
      </c>
      <c r="E599" s="367">
        <f>Demografia!F598</f>
        <v>0</v>
      </c>
      <c r="F599" s="82"/>
      <c r="G599" s="420"/>
      <c r="H599" s="245"/>
      <c r="I599" s="483"/>
      <c r="J599" s="483"/>
      <c r="K599" s="245"/>
      <c r="L599" s="245"/>
      <c r="M599" s="483"/>
      <c r="N599" s="245"/>
      <c r="O599" s="246"/>
      <c r="P599" s="266"/>
      <c r="Q599" s="266"/>
      <c r="R599" s="266"/>
      <c r="S599" s="266"/>
      <c r="T599" s="266"/>
      <c r="U599" s="245"/>
      <c r="V599" s="420"/>
      <c r="W599" s="420"/>
      <c r="X599" s="82"/>
      <c r="Y599" s="245"/>
      <c r="Z599" s="421"/>
      <c r="AA599" s="82"/>
      <c r="AB599" s="246"/>
      <c r="AC599" s="246"/>
      <c r="AD599" s="245"/>
      <c r="AE599" s="246"/>
      <c r="AF599" s="245"/>
      <c r="AG599" s="245"/>
      <c r="AH599" s="245"/>
      <c r="AI599" s="250"/>
      <c r="AJ599" s="250"/>
      <c r="AK599" s="250"/>
      <c r="AL599" s="250"/>
      <c r="AM599" s="482"/>
      <c r="AN599" s="250"/>
      <c r="AO599" s="250"/>
      <c r="AP599" s="250"/>
      <c r="AQ599" s="250"/>
      <c r="AR599" s="250"/>
      <c r="AS599" s="250"/>
      <c r="AT599" s="250"/>
      <c r="AU599" s="250"/>
      <c r="AV599" s="250"/>
      <c r="AW599" s="250"/>
      <c r="AX599" s="250"/>
      <c r="AY599" s="250"/>
      <c r="AZ599" s="252"/>
      <c r="BA599" s="482"/>
      <c r="BB599" s="567" t="str">
        <f t="shared" si="42"/>
        <v xml:space="preserve"> </v>
      </c>
      <c r="BC599" s="567" t="str">
        <f t="shared" si="43"/>
        <v xml:space="preserve"> </v>
      </c>
      <c r="BD599" s="567" t="str">
        <f t="shared" si="44"/>
        <v xml:space="preserve"> </v>
      </c>
      <c r="BE599" s="567" t="str">
        <f t="shared" si="45"/>
        <v xml:space="preserve"> </v>
      </c>
      <c r="BF599" s="82"/>
      <c r="BG599" s="318"/>
    </row>
    <row r="600" spans="1:59" s="87" customFormat="1" ht="12.75" x14ac:dyDescent="0.25">
      <c r="A600" s="370"/>
      <c r="B600" s="150">
        <f>Demografia!B599</f>
        <v>0</v>
      </c>
      <c r="C600" s="150">
        <f>Demografia!C599</f>
        <v>0</v>
      </c>
      <c r="D600" s="151">
        <f>Demografia!D599</f>
        <v>0</v>
      </c>
      <c r="E600" s="151">
        <f>Demografia!F599</f>
        <v>0</v>
      </c>
      <c r="F600" s="82"/>
      <c r="G600" s="242"/>
      <c r="H600" s="260"/>
      <c r="I600" s="261"/>
      <c r="J600" s="261"/>
      <c r="K600" s="260"/>
      <c r="L600" s="260"/>
      <c r="M600" s="261"/>
      <c r="N600" s="260"/>
      <c r="O600" s="244"/>
      <c r="P600" s="264"/>
      <c r="Q600" s="264"/>
      <c r="R600" s="264"/>
      <c r="S600" s="264"/>
      <c r="T600" s="264"/>
      <c r="U600" s="260"/>
      <c r="V600" s="242"/>
      <c r="W600" s="242"/>
      <c r="X600" s="82"/>
      <c r="Y600" s="260"/>
      <c r="Z600" s="153"/>
      <c r="AA600" s="82"/>
      <c r="AB600" s="244"/>
      <c r="AC600" s="244"/>
      <c r="AD600" s="260"/>
      <c r="AE600" s="244"/>
      <c r="AF600" s="260"/>
      <c r="AG600" s="260"/>
      <c r="AH600" s="260"/>
      <c r="AI600" s="249"/>
      <c r="AJ600" s="249"/>
      <c r="AK600" s="249"/>
      <c r="AL600" s="249"/>
      <c r="AM600" s="482"/>
      <c r="AN600" s="249"/>
      <c r="AO600" s="249"/>
      <c r="AP600" s="249"/>
      <c r="AQ600" s="249"/>
      <c r="AR600" s="249"/>
      <c r="AS600" s="249"/>
      <c r="AT600" s="249"/>
      <c r="AU600" s="249"/>
      <c r="AV600" s="249"/>
      <c r="AW600" s="249"/>
      <c r="AX600" s="249"/>
      <c r="AY600" s="249"/>
      <c r="AZ600" s="251"/>
      <c r="BA600" s="482"/>
      <c r="BB600" s="566" t="str">
        <f t="shared" si="42"/>
        <v xml:space="preserve"> </v>
      </c>
      <c r="BC600" s="566" t="str">
        <f t="shared" si="43"/>
        <v xml:space="preserve"> </v>
      </c>
      <c r="BD600" s="566" t="str">
        <f t="shared" si="44"/>
        <v xml:space="preserve"> </v>
      </c>
      <c r="BE600" s="566" t="str">
        <f t="shared" si="45"/>
        <v xml:space="preserve"> </v>
      </c>
      <c r="BF600" s="82"/>
      <c r="BG600" s="146"/>
    </row>
    <row r="601" spans="1:59" s="87" customFormat="1" ht="12.75" x14ac:dyDescent="0.25">
      <c r="A601" s="370"/>
      <c r="B601" s="366">
        <f>Demografia!B600</f>
        <v>0</v>
      </c>
      <c r="C601" s="366">
        <f>Demografia!C600</f>
        <v>0</v>
      </c>
      <c r="D601" s="367">
        <f>Demografia!D600</f>
        <v>0</v>
      </c>
      <c r="E601" s="367">
        <f>Demografia!F600</f>
        <v>0</v>
      </c>
      <c r="F601" s="82"/>
      <c r="G601" s="420"/>
      <c r="H601" s="245"/>
      <c r="I601" s="483"/>
      <c r="J601" s="483"/>
      <c r="K601" s="245"/>
      <c r="L601" s="245"/>
      <c r="M601" s="483"/>
      <c r="N601" s="245"/>
      <c r="O601" s="246"/>
      <c r="P601" s="266"/>
      <c r="Q601" s="266"/>
      <c r="R601" s="266"/>
      <c r="S601" s="266"/>
      <c r="T601" s="266"/>
      <c r="U601" s="245"/>
      <c r="V601" s="420"/>
      <c r="W601" s="420"/>
      <c r="X601" s="82"/>
      <c r="Y601" s="245"/>
      <c r="Z601" s="421"/>
      <c r="AA601" s="82"/>
      <c r="AB601" s="246"/>
      <c r="AC601" s="246"/>
      <c r="AD601" s="245"/>
      <c r="AE601" s="246"/>
      <c r="AF601" s="245"/>
      <c r="AG601" s="245"/>
      <c r="AH601" s="245"/>
      <c r="AI601" s="250"/>
      <c r="AJ601" s="250"/>
      <c r="AK601" s="250"/>
      <c r="AL601" s="250"/>
      <c r="AM601" s="482"/>
      <c r="AN601" s="250"/>
      <c r="AO601" s="250"/>
      <c r="AP601" s="250"/>
      <c r="AQ601" s="250"/>
      <c r="AR601" s="250"/>
      <c r="AS601" s="250"/>
      <c r="AT601" s="250"/>
      <c r="AU601" s="250"/>
      <c r="AV601" s="250"/>
      <c r="AW601" s="250"/>
      <c r="AX601" s="250"/>
      <c r="AY601" s="250"/>
      <c r="AZ601" s="252"/>
      <c r="BA601" s="482"/>
      <c r="BB601" s="567" t="str">
        <f t="shared" si="42"/>
        <v xml:space="preserve"> </v>
      </c>
      <c r="BC601" s="567" t="str">
        <f t="shared" si="43"/>
        <v xml:space="preserve"> </v>
      </c>
      <c r="BD601" s="567" t="str">
        <f t="shared" si="44"/>
        <v xml:space="preserve"> </v>
      </c>
      <c r="BE601" s="567" t="str">
        <f t="shared" si="45"/>
        <v xml:space="preserve"> </v>
      </c>
      <c r="BF601" s="82"/>
      <c r="BG601" s="318"/>
    </row>
    <row r="602" spans="1:59" s="87" customFormat="1" ht="12.75" x14ac:dyDescent="0.25">
      <c r="A602" s="370"/>
      <c r="B602" s="150">
        <f>Demografia!B601</f>
        <v>0</v>
      </c>
      <c r="C602" s="150">
        <f>Demografia!C601</f>
        <v>0</v>
      </c>
      <c r="D602" s="151">
        <f>Demografia!D601</f>
        <v>0</v>
      </c>
      <c r="E602" s="151">
        <f>Demografia!F601</f>
        <v>0</v>
      </c>
      <c r="F602" s="82"/>
      <c r="G602" s="242"/>
      <c r="H602" s="260"/>
      <c r="I602" s="261"/>
      <c r="J602" s="261"/>
      <c r="K602" s="260"/>
      <c r="L602" s="260"/>
      <c r="M602" s="261"/>
      <c r="N602" s="260"/>
      <c r="O602" s="244"/>
      <c r="P602" s="264"/>
      <c r="Q602" s="264"/>
      <c r="R602" s="264"/>
      <c r="S602" s="264"/>
      <c r="T602" s="264"/>
      <c r="U602" s="260"/>
      <c r="V602" s="242"/>
      <c r="W602" s="242"/>
      <c r="X602" s="82"/>
      <c r="Y602" s="260"/>
      <c r="Z602" s="153"/>
      <c r="AA602" s="82"/>
      <c r="AB602" s="244"/>
      <c r="AC602" s="244"/>
      <c r="AD602" s="260"/>
      <c r="AE602" s="244"/>
      <c r="AF602" s="260"/>
      <c r="AG602" s="260"/>
      <c r="AH602" s="260"/>
      <c r="AI602" s="249"/>
      <c r="AJ602" s="249"/>
      <c r="AK602" s="249"/>
      <c r="AL602" s="249"/>
      <c r="AM602" s="482"/>
      <c r="AN602" s="249"/>
      <c r="AO602" s="249"/>
      <c r="AP602" s="249"/>
      <c r="AQ602" s="249"/>
      <c r="AR602" s="249"/>
      <c r="AS602" s="249"/>
      <c r="AT602" s="249"/>
      <c r="AU602" s="249"/>
      <c r="AV602" s="249"/>
      <c r="AW602" s="249"/>
      <c r="AX602" s="249"/>
      <c r="AY602" s="249"/>
      <c r="AZ602" s="251"/>
      <c r="BA602" s="482"/>
      <c r="BB602" s="566" t="str">
        <f t="shared" si="42"/>
        <v xml:space="preserve"> </v>
      </c>
      <c r="BC602" s="566" t="str">
        <f t="shared" si="43"/>
        <v xml:space="preserve"> </v>
      </c>
      <c r="BD602" s="566" t="str">
        <f t="shared" si="44"/>
        <v xml:space="preserve"> </v>
      </c>
      <c r="BE602" s="566" t="str">
        <f t="shared" si="45"/>
        <v xml:space="preserve"> </v>
      </c>
      <c r="BF602" s="82"/>
      <c r="BG602" s="146"/>
    </row>
    <row r="603" spans="1:59" s="87" customFormat="1" ht="12.75" x14ac:dyDescent="0.25">
      <c r="A603" s="370"/>
      <c r="B603" s="366">
        <f>Demografia!B602</f>
        <v>0</v>
      </c>
      <c r="C603" s="366">
        <f>Demografia!C602</f>
        <v>0</v>
      </c>
      <c r="D603" s="367">
        <f>Demografia!D602</f>
        <v>0</v>
      </c>
      <c r="E603" s="367">
        <f>Demografia!F602</f>
        <v>0</v>
      </c>
      <c r="F603" s="82"/>
      <c r="G603" s="420"/>
      <c r="H603" s="245"/>
      <c r="I603" s="483"/>
      <c r="J603" s="483"/>
      <c r="K603" s="245"/>
      <c r="L603" s="245"/>
      <c r="M603" s="483"/>
      <c r="N603" s="245"/>
      <c r="O603" s="246"/>
      <c r="P603" s="266"/>
      <c r="Q603" s="266"/>
      <c r="R603" s="266"/>
      <c r="S603" s="266"/>
      <c r="T603" s="266"/>
      <c r="U603" s="245"/>
      <c r="V603" s="420"/>
      <c r="W603" s="420"/>
      <c r="X603" s="82"/>
      <c r="Y603" s="245"/>
      <c r="Z603" s="421"/>
      <c r="AA603" s="82"/>
      <c r="AB603" s="246"/>
      <c r="AC603" s="246"/>
      <c r="AD603" s="245"/>
      <c r="AE603" s="246"/>
      <c r="AF603" s="245"/>
      <c r="AG603" s="245"/>
      <c r="AH603" s="245"/>
      <c r="AI603" s="250"/>
      <c r="AJ603" s="250"/>
      <c r="AK603" s="250"/>
      <c r="AL603" s="250"/>
      <c r="AM603" s="482"/>
      <c r="AN603" s="250"/>
      <c r="AO603" s="250"/>
      <c r="AP603" s="250"/>
      <c r="AQ603" s="250"/>
      <c r="AR603" s="250"/>
      <c r="AS603" s="250"/>
      <c r="AT603" s="250"/>
      <c r="AU603" s="250"/>
      <c r="AV603" s="250"/>
      <c r="AW603" s="250"/>
      <c r="AX603" s="250"/>
      <c r="AY603" s="250"/>
      <c r="AZ603" s="252"/>
      <c r="BA603" s="482"/>
      <c r="BB603" s="567" t="str">
        <f t="shared" si="42"/>
        <v xml:space="preserve"> </v>
      </c>
      <c r="BC603" s="567" t="str">
        <f t="shared" si="43"/>
        <v xml:space="preserve"> </v>
      </c>
      <c r="BD603" s="567" t="str">
        <f t="shared" si="44"/>
        <v xml:space="preserve"> </v>
      </c>
      <c r="BE603" s="567" t="str">
        <f t="shared" si="45"/>
        <v xml:space="preserve"> </v>
      </c>
      <c r="BF603" s="82"/>
      <c r="BG603" s="318"/>
    </row>
    <row r="604" spans="1:59" s="87" customFormat="1" ht="12.75" x14ac:dyDescent="0.25">
      <c r="A604" s="370"/>
      <c r="B604" s="150">
        <f>Demografia!B603</f>
        <v>0</v>
      </c>
      <c r="C604" s="150">
        <f>Demografia!C603</f>
        <v>0</v>
      </c>
      <c r="D604" s="151">
        <f>Demografia!D603</f>
        <v>0</v>
      </c>
      <c r="E604" s="151">
        <f>Demografia!F603</f>
        <v>0</v>
      </c>
      <c r="F604" s="82"/>
      <c r="G604" s="242"/>
      <c r="H604" s="260"/>
      <c r="I604" s="261"/>
      <c r="J604" s="261"/>
      <c r="K604" s="260"/>
      <c r="L604" s="260"/>
      <c r="M604" s="261"/>
      <c r="N604" s="260"/>
      <c r="O604" s="244"/>
      <c r="P604" s="264"/>
      <c r="Q604" s="264"/>
      <c r="R604" s="264"/>
      <c r="S604" s="264"/>
      <c r="T604" s="264"/>
      <c r="U604" s="260"/>
      <c r="V604" s="242"/>
      <c r="W604" s="242"/>
      <c r="X604" s="82"/>
      <c r="Y604" s="260"/>
      <c r="Z604" s="153"/>
      <c r="AA604" s="82"/>
      <c r="AB604" s="244"/>
      <c r="AC604" s="244"/>
      <c r="AD604" s="260"/>
      <c r="AE604" s="244"/>
      <c r="AF604" s="260"/>
      <c r="AG604" s="260"/>
      <c r="AH604" s="260"/>
      <c r="AI604" s="249"/>
      <c r="AJ604" s="249"/>
      <c r="AK604" s="249"/>
      <c r="AL604" s="249"/>
      <c r="AM604" s="482"/>
      <c r="AN604" s="249"/>
      <c r="AO604" s="249"/>
      <c r="AP604" s="249"/>
      <c r="AQ604" s="249"/>
      <c r="AR604" s="249"/>
      <c r="AS604" s="249"/>
      <c r="AT604" s="249"/>
      <c r="AU604" s="249"/>
      <c r="AV604" s="249"/>
      <c r="AW604" s="249"/>
      <c r="AX604" s="249"/>
      <c r="AY604" s="249"/>
      <c r="AZ604" s="251"/>
      <c r="BA604" s="482"/>
      <c r="BB604" s="566" t="str">
        <f t="shared" si="42"/>
        <v xml:space="preserve"> </v>
      </c>
      <c r="BC604" s="566" t="str">
        <f t="shared" si="43"/>
        <v xml:space="preserve"> </v>
      </c>
      <c r="BD604" s="566" t="str">
        <f t="shared" si="44"/>
        <v xml:space="preserve"> </v>
      </c>
      <c r="BE604" s="566" t="str">
        <f t="shared" si="45"/>
        <v xml:space="preserve"> </v>
      </c>
      <c r="BF604" s="82"/>
      <c r="BG604" s="146"/>
    </row>
    <row r="605" spans="1:59" s="87" customFormat="1" ht="12.75" x14ac:dyDescent="0.25">
      <c r="A605" s="370"/>
      <c r="B605" s="366">
        <f>Demografia!B604</f>
        <v>0</v>
      </c>
      <c r="C605" s="366">
        <f>Demografia!C604</f>
        <v>0</v>
      </c>
      <c r="D605" s="367">
        <f>Demografia!D604</f>
        <v>0</v>
      </c>
      <c r="E605" s="367">
        <f>Demografia!F604</f>
        <v>0</v>
      </c>
      <c r="F605" s="82"/>
      <c r="G605" s="420"/>
      <c r="H605" s="245"/>
      <c r="I605" s="483"/>
      <c r="J605" s="483"/>
      <c r="K605" s="245"/>
      <c r="L605" s="245"/>
      <c r="M605" s="483"/>
      <c r="N605" s="245"/>
      <c r="O605" s="246"/>
      <c r="P605" s="266"/>
      <c r="Q605" s="266"/>
      <c r="R605" s="266"/>
      <c r="S605" s="266"/>
      <c r="T605" s="266"/>
      <c r="U605" s="245"/>
      <c r="V605" s="420"/>
      <c r="W605" s="420"/>
      <c r="X605" s="82"/>
      <c r="Y605" s="245"/>
      <c r="Z605" s="421"/>
      <c r="AA605" s="82"/>
      <c r="AB605" s="246"/>
      <c r="AC605" s="246"/>
      <c r="AD605" s="245"/>
      <c r="AE605" s="246"/>
      <c r="AF605" s="245"/>
      <c r="AG605" s="245"/>
      <c r="AH605" s="245"/>
      <c r="AI605" s="250"/>
      <c r="AJ605" s="250"/>
      <c r="AK605" s="250"/>
      <c r="AL605" s="250"/>
      <c r="AM605" s="482"/>
      <c r="AN605" s="250"/>
      <c r="AO605" s="250"/>
      <c r="AP605" s="250"/>
      <c r="AQ605" s="250"/>
      <c r="AR605" s="250"/>
      <c r="AS605" s="250"/>
      <c r="AT605" s="250"/>
      <c r="AU605" s="250"/>
      <c r="AV605" s="250"/>
      <c r="AW605" s="250"/>
      <c r="AX605" s="250"/>
      <c r="AY605" s="250"/>
      <c r="AZ605" s="252"/>
      <c r="BA605" s="482"/>
      <c r="BB605" s="567" t="str">
        <f t="shared" si="42"/>
        <v xml:space="preserve"> </v>
      </c>
      <c r="BC605" s="567" t="str">
        <f t="shared" si="43"/>
        <v xml:space="preserve"> </v>
      </c>
      <c r="BD605" s="567" t="str">
        <f t="shared" si="44"/>
        <v xml:space="preserve"> </v>
      </c>
      <c r="BE605" s="567" t="str">
        <f t="shared" si="45"/>
        <v xml:space="preserve"> </v>
      </c>
      <c r="BF605" s="82"/>
      <c r="BG605" s="318"/>
    </row>
    <row r="606" spans="1:59" s="87" customFormat="1" ht="12.75" x14ac:dyDescent="0.25">
      <c r="A606" s="370"/>
      <c r="B606" s="150">
        <f>Demografia!B605</f>
        <v>0</v>
      </c>
      <c r="C606" s="150">
        <f>Demografia!C605</f>
        <v>0</v>
      </c>
      <c r="D606" s="151">
        <f>Demografia!D605</f>
        <v>0</v>
      </c>
      <c r="E606" s="151">
        <f>Demografia!F605</f>
        <v>0</v>
      </c>
      <c r="F606" s="82"/>
      <c r="G606" s="242"/>
      <c r="H606" s="260"/>
      <c r="I606" s="261"/>
      <c r="J606" s="261"/>
      <c r="K606" s="260"/>
      <c r="L606" s="260"/>
      <c r="M606" s="261"/>
      <c r="N606" s="260"/>
      <c r="O606" s="244"/>
      <c r="P606" s="264"/>
      <c r="Q606" s="264"/>
      <c r="R606" s="264"/>
      <c r="S606" s="264"/>
      <c r="T606" s="264"/>
      <c r="U606" s="260"/>
      <c r="V606" s="242"/>
      <c r="W606" s="242"/>
      <c r="X606" s="82"/>
      <c r="Y606" s="260"/>
      <c r="Z606" s="153"/>
      <c r="AA606" s="82"/>
      <c r="AB606" s="244"/>
      <c r="AC606" s="244"/>
      <c r="AD606" s="260"/>
      <c r="AE606" s="244"/>
      <c r="AF606" s="260"/>
      <c r="AG606" s="260"/>
      <c r="AH606" s="260"/>
      <c r="AI606" s="249"/>
      <c r="AJ606" s="249"/>
      <c r="AK606" s="249"/>
      <c r="AL606" s="249"/>
      <c r="AM606" s="482"/>
      <c r="AN606" s="249"/>
      <c r="AO606" s="249"/>
      <c r="AP606" s="249"/>
      <c r="AQ606" s="249"/>
      <c r="AR606" s="249"/>
      <c r="AS606" s="249"/>
      <c r="AT606" s="249"/>
      <c r="AU606" s="249"/>
      <c r="AV606" s="249"/>
      <c r="AW606" s="249"/>
      <c r="AX606" s="249"/>
      <c r="AY606" s="249"/>
      <c r="AZ606" s="251"/>
      <c r="BA606" s="482"/>
      <c r="BB606" s="566" t="str">
        <f t="shared" si="42"/>
        <v xml:space="preserve"> </v>
      </c>
      <c r="BC606" s="566" t="str">
        <f t="shared" si="43"/>
        <v xml:space="preserve"> </v>
      </c>
      <c r="BD606" s="566" t="str">
        <f t="shared" si="44"/>
        <v xml:space="preserve"> </v>
      </c>
      <c r="BE606" s="566" t="str">
        <f t="shared" si="45"/>
        <v xml:space="preserve"> </v>
      </c>
      <c r="BF606" s="82"/>
      <c r="BG606" s="146"/>
    </row>
    <row r="607" spans="1:59" s="87" customFormat="1" ht="12.75" x14ac:dyDescent="0.25">
      <c r="A607" s="370"/>
      <c r="B607" s="366">
        <f>Demografia!B606</f>
        <v>0</v>
      </c>
      <c r="C607" s="366">
        <f>Demografia!C606</f>
        <v>0</v>
      </c>
      <c r="D607" s="367">
        <f>Demografia!D606</f>
        <v>0</v>
      </c>
      <c r="E607" s="367">
        <f>Demografia!F606</f>
        <v>0</v>
      </c>
      <c r="F607" s="82"/>
      <c r="G607" s="420"/>
      <c r="H607" s="245"/>
      <c r="I607" s="483"/>
      <c r="J607" s="483"/>
      <c r="K607" s="245"/>
      <c r="L607" s="245"/>
      <c r="M607" s="483"/>
      <c r="N607" s="245"/>
      <c r="O607" s="246"/>
      <c r="P607" s="266"/>
      <c r="Q607" s="266"/>
      <c r="R607" s="266"/>
      <c r="S607" s="266"/>
      <c r="T607" s="266"/>
      <c r="U607" s="245"/>
      <c r="V607" s="420"/>
      <c r="W607" s="420"/>
      <c r="X607" s="82"/>
      <c r="Y607" s="245"/>
      <c r="Z607" s="421"/>
      <c r="AA607" s="82"/>
      <c r="AB607" s="246"/>
      <c r="AC607" s="246"/>
      <c r="AD607" s="245"/>
      <c r="AE607" s="246"/>
      <c r="AF607" s="245"/>
      <c r="AG607" s="245"/>
      <c r="AH607" s="245"/>
      <c r="AI607" s="250"/>
      <c r="AJ607" s="250"/>
      <c r="AK607" s="250"/>
      <c r="AL607" s="250"/>
      <c r="AM607" s="482"/>
      <c r="AN607" s="250"/>
      <c r="AO607" s="250"/>
      <c r="AP607" s="250"/>
      <c r="AQ607" s="250"/>
      <c r="AR607" s="250"/>
      <c r="AS607" s="250"/>
      <c r="AT607" s="250"/>
      <c r="AU607" s="250"/>
      <c r="AV607" s="250"/>
      <c r="AW607" s="250"/>
      <c r="AX607" s="250"/>
      <c r="AY607" s="250"/>
      <c r="AZ607" s="252"/>
      <c r="BA607" s="482"/>
      <c r="BB607" s="567" t="str">
        <f t="shared" si="42"/>
        <v xml:space="preserve"> </v>
      </c>
      <c r="BC607" s="567" t="str">
        <f t="shared" si="43"/>
        <v xml:space="preserve"> </v>
      </c>
      <c r="BD607" s="567" t="str">
        <f t="shared" si="44"/>
        <v xml:space="preserve"> </v>
      </c>
      <c r="BE607" s="567" t="str">
        <f t="shared" si="45"/>
        <v xml:space="preserve"> </v>
      </c>
      <c r="BF607" s="82"/>
      <c r="BG607" s="318"/>
    </row>
    <row r="608" spans="1:59" s="87" customFormat="1" ht="12.75" x14ac:dyDescent="0.25">
      <c r="A608" s="370"/>
      <c r="B608" s="150">
        <f>Demografia!B607</f>
        <v>0</v>
      </c>
      <c r="C608" s="150">
        <f>Demografia!C607</f>
        <v>0</v>
      </c>
      <c r="D608" s="151">
        <f>Demografia!D607</f>
        <v>0</v>
      </c>
      <c r="E608" s="151">
        <f>Demografia!F607</f>
        <v>0</v>
      </c>
      <c r="F608" s="82"/>
      <c r="G608" s="242"/>
      <c r="H608" s="260"/>
      <c r="I608" s="261"/>
      <c r="J608" s="261"/>
      <c r="K608" s="260"/>
      <c r="L608" s="260"/>
      <c r="M608" s="261"/>
      <c r="N608" s="260"/>
      <c r="O608" s="244"/>
      <c r="P608" s="264"/>
      <c r="Q608" s="264"/>
      <c r="R608" s="264"/>
      <c r="S608" s="264"/>
      <c r="T608" s="264"/>
      <c r="U608" s="260"/>
      <c r="V608" s="242"/>
      <c r="W608" s="242"/>
      <c r="X608" s="82"/>
      <c r="Y608" s="260"/>
      <c r="Z608" s="153"/>
      <c r="AA608" s="82"/>
      <c r="AB608" s="244"/>
      <c r="AC608" s="244"/>
      <c r="AD608" s="260"/>
      <c r="AE608" s="244"/>
      <c r="AF608" s="260"/>
      <c r="AG608" s="260"/>
      <c r="AH608" s="260"/>
      <c r="AI608" s="249"/>
      <c r="AJ608" s="249"/>
      <c r="AK608" s="249"/>
      <c r="AL608" s="249"/>
      <c r="AM608" s="482"/>
      <c r="AN608" s="249"/>
      <c r="AO608" s="249"/>
      <c r="AP608" s="249"/>
      <c r="AQ608" s="249"/>
      <c r="AR608" s="249"/>
      <c r="AS608" s="249"/>
      <c r="AT608" s="249"/>
      <c r="AU608" s="249"/>
      <c r="AV608" s="249"/>
      <c r="AW608" s="249"/>
      <c r="AX608" s="249"/>
      <c r="AY608" s="249"/>
      <c r="AZ608" s="251"/>
      <c r="BA608" s="482"/>
      <c r="BB608" s="566" t="str">
        <f t="shared" si="42"/>
        <v xml:space="preserve"> </v>
      </c>
      <c r="BC608" s="566" t="str">
        <f t="shared" si="43"/>
        <v xml:space="preserve"> </v>
      </c>
      <c r="BD608" s="566" t="str">
        <f t="shared" si="44"/>
        <v xml:space="preserve"> </v>
      </c>
      <c r="BE608" s="566" t="str">
        <f t="shared" si="45"/>
        <v xml:space="preserve"> </v>
      </c>
      <c r="BF608" s="82"/>
      <c r="BG608" s="146"/>
    </row>
    <row r="609" spans="1:59" s="87" customFormat="1" ht="12.75" x14ac:dyDescent="0.25">
      <c r="A609" s="370"/>
      <c r="B609" s="366">
        <f>Demografia!B608</f>
        <v>0</v>
      </c>
      <c r="C609" s="366">
        <f>Demografia!C608</f>
        <v>0</v>
      </c>
      <c r="D609" s="367">
        <f>Demografia!D608</f>
        <v>0</v>
      </c>
      <c r="E609" s="367">
        <f>Demografia!F608</f>
        <v>0</v>
      </c>
      <c r="F609" s="82"/>
      <c r="G609" s="420"/>
      <c r="H609" s="245"/>
      <c r="I609" s="483"/>
      <c r="J609" s="483"/>
      <c r="K609" s="245"/>
      <c r="L609" s="245"/>
      <c r="M609" s="483"/>
      <c r="N609" s="245"/>
      <c r="O609" s="246"/>
      <c r="P609" s="266"/>
      <c r="Q609" s="266"/>
      <c r="R609" s="266"/>
      <c r="S609" s="266"/>
      <c r="T609" s="266"/>
      <c r="U609" s="245"/>
      <c r="V609" s="420"/>
      <c r="W609" s="420"/>
      <c r="X609" s="82"/>
      <c r="Y609" s="245"/>
      <c r="Z609" s="421"/>
      <c r="AA609" s="82"/>
      <c r="AB609" s="246"/>
      <c r="AC609" s="246"/>
      <c r="AD609" s="245"/>
      <c r="AE609" s="246"/>
      <c r="AF609" s="245"/>
      <c r="AG609" s="245"/>
      <c r="AH609" s="245"/>
      <c r="AI609" s="250"/>
      <c r="AJ609" s="250"/>
      <c r="AK609" s="250"/>
      <c r="AL609" s="250"/>
      <c r="AM609" s="482"/>
      <c r="AN609" s="250"/>
      <c r="AO609" s="250"/>
      <c r="AP609" s="250"/>
      <c r="AQ609" s="250"/>
      <c r="AR609" s="250"/>
      <c r="AS609" s="250"/>
      <c r="AT609" s="250"/>
      <c r="AU609" s="250"/>
      <c r="AV609" s="250"/>
      <c r="AW609" s="250"/>
      <c r="AX609" s="250"/>
      <c r="AY609" s="250"/>
      <c r="AZ609" s="252"/>
      <c r="BA609" s="482"/>
      <c r="BB609" s="567" t="str">
        <f t="shared" si="42"/>
        <v xml:space="preserve"> </v>
      </c>
      <c r="BC609" s="567" t="str">
        <f t="shared" si="43"/>
        <v xml:space="preserve"> </v>
      </c>
      <c r="BD609" s="567" t="str">
        <f t="shared" si="44"/>
        <v xml:space="preserve"> </v>
      </c>
      <c r="BE609" s="567" t="str">
        <f t="shared" si="45"/>
        <v xml:space="preserve"> </v>
      </c>
      <c r="BF609" s="82"/>
      <c r="BG609" s="318"/>
    </row>
    <row r="610" spans="1:59" s="87" customFormat="1" ht="12.75" x14ac:dyDescent="0.25">
      <c r="A610" s="370"/>
      <c r="B610" s="150">
        <f>Demografia!B609</f>
        <v>0</v>
      </c>
      <c r="C610" s="150">
        <f>Demografia!C609</f>
        <v>0</v>
      </c>
      <c r="D610" s="151">
        <f>Demografia!D609</f>
        <v>0</v>
      </c>
      <c r="E610" s="151">
        <f>Demografia!F609</f>
        <v>0</v>
      </c>
      <c r="F610" s="82"/>
      <c r="G610" s="242"/>
      <c r="H610" s="260"/>
      <c r="I610" s="261"/>
      <c r="J610" s="261"/>
      <c r="K610" s="260"/>
      <c r="L610" s="260"/>
      <c r="M610" s="261"/>
      <c r="N610" s="260"/>
      <c r="O610" s="244"/>
      <c r="P610" s="264"/>
      <c r="Q610" s="264"/>
      <c r="R610" s="264"/>
      <c r="S610" s="264"/>
      <c r="T610" s="264"/>
      <c r="U610" s="260"/>
      <c r="V610" s="242"/>
      <c r="W610" s="242"/>
      <c r="X610" s="82"/>
      <c r="Y610" s="260"/>
      <c r="Z610" s="153"/>
      <c r="AA610" s="82"/>
      <c r="AB610" s="244"/>
      <c r="AC610" s="244"/>
      <c r="AD610" s="260"/>
      <c r="AE610" s="244"/>
      <c r="AF610" s="260"/>
      <c r="AG610" s="260"/>
      <c r="AH610" s="260"/>
      <c r="AI610" s="249"/>
      <c r="AJ610" s="249"/>
      <c r="AK610" s="249"/>
      <c r="AL610" s="249"/>
      <c r="AM610" s="482"/>
      <c r="AN610" s="249"/>
      <c r="AO610" s="249"/>
      <c r="AP610" s="249"/>
      <c r="AQ610" s="249"/>
      <c r="AR610" s="249"/>
      <c r="AS610" s="249"/>
      <c r="AT610" s="249"/>
      <c r="AU610" s="249"/>
      <c r="AV610" s="249"/>
      <c r="AW610" s="249"/>
      <c r="AX610" s="249"/>
      <c r="AY610" s="249"/>
      <c r="AZ610" s="251"/>
      <c r="BA610" s="482"/>
      <c r="BB610" s="566" t="str">
        <f t="shared" si="42"/>
        <v xml:space="preserve"> </v>
      </c>
      <c r="BC610" s="566" t="str">
        <f t="shared" si="43"/>
        <v xml:space="preserve"> </v>
      </c>
      <c r="BD610" s="566" t="str">
        <f t="shared" si="44"/>
        <v xml:space="preserve"> </v>
      </c>
      <c r="BE610" s="566" t="str">
        <f t="shared" si="45"/>
        <v xml:space="preserve"> </v>
      </c>
      <c r="BF610" s="82"/>
      <c r="BG610" s="146"/>
    </row>
    <row r="611" spans="1:59" s="87" customFormat="1" ht="12.75" x14ac:dyDescent="0.25">
      <c r="A611" s="370"/>
      <c r="B611" s="366">
        <f>Demografia!B610</f>
        <v>0</v>
      </c>
      <c r="C611" s="366">
        <f>Demografia!C610</f>
        <v>0</v>
      </c>
      <c r="D611" s="367">
        <f>Demografia!D610</f>
        <v>0</v>
      </c>
      <c r="E611" s="367">
        <f>Demografia!F610</f>
        <v>0</v>
      </c>
      <c r="F611" s="82"/>
      <c r="G611" s="420"/>
      <c r="H611" s="245"/>
      <c r="I611" s="483"/>
      <c r="J611" s="483"/>
      <c r="K611" s="245"/>
      <c r="L611" s="245"/>
      <c r="M611" s="483"/>
      <c r="N611" s="245"/>
      <c r="O611" s="246"/>
      <c r="P611" s="266"/>
      <c r="Q611" s="266"/>
      <c r="R611" s="266"/>
      <c r="S611" s="266"/>
      <c r="T611" s="266"/>
      <c r="U611" s="245"/>
      <c r="V611" s="420"/>
      <c r="W611" s="420"/>
      <c r="X611" s="82"/>
      <c r="Y611" s="245"/>
      <c r="Z611" s="421"/>
      <c r="AA611" s="82"/>
      <c r="AB611" s="246"/>
      <c r="AC611" s="246"/>
      <c r="AD611" s="245"/>
      <c r="AE611" s="246"/>
      <c r="AF611" s="245"/>
      <c r="AG611" s="245"/>
      <c r="AH611" s="245"/>
      <c r="AI611" s="250"/>
      <c r="AJ611" s="250"/>
      <c r="AK611" s="250"/>
      <c r="AL611" s="250"/>
      <c r="AM611" s="482"/>
      <c r="AN611" s="250"/>
      <c r="AO611" s="250"/>
      <c r="AP611" s="250"/>
      <c r="AQ611" s="250"/>
      <c r="AR611" s="250"/>
      <c r="AS611" s="250"/>
      <c r="AT611" s="250"/>
      <c r="AU611" s="250"/>
      <c r="AV611" s="250"/>
      <c r="AW611" s="250"/>
      <c r="AX611" s="250"/>
      <c r="AY611" s="250"/>
      <c r="AZ611" s="252"/>
      <c r="BA611" s="482"/>
      <c r="BB611" s="567" t="str">
        <f t="shared" si="42"/>
        <v xml:space="preserve"> </v>
      </c>
      <c r="BC611" s="567" t="str">
        <f t="shared" si="43"/>
        <v xml:space="preserve"> </v>
      </c>
      <c r="BD611" s="567" t="str">
        <f t="shared" si="44"/>
        <v xml:space="preserve"> </v>
      </c>
      <c r="BE611" s="567" t="str">
        <f t="shared" si="45"/>
        <v xml:space="preserve"> </v>
      </c>
      <c r="BF611" s="82"/>
      <c r="BG611" s="318"/>
    </row>
    <row r="612" spans="1:59" s="87" customFormat="1" ht="12.75" x14ac:dyDescent="0.25">
      <c r="A612" s="370"/>
      <c r="B612" s="150">
        <f>Demografia!B611</f>
        <v>0</v>
      </c>
      <c r="C612" s="150">
        <f>Demografia!C611</f>
        <v>0</v>
      </c>
      <c r="D612" s="151">
        <f>Demografia!D611</f>
        <v>0</v>
      </c>
      <c r="E612" s="151">
        <f>Demografia!F611</f>
        <v>0</v>
      </c>
      <c r="F612" s="82"/>
      <c r="G612" s="242"/>
      <c r="H612" s="260"/>
      <c r="I612" s="261"/>
      <c r="J612" s="261"/>
      <c r="K612" s="260"/>
      <c r="L612" s="260"/>
      <c r="M612" s="261"/>
      <c r="N612" s="260"/>
      <c r="O612" s="244"/>
      <c r="P612" s="264"/>
      <c r="Q612" s="264"/>
      <c r="R612" s="264"/>
      <c r="S612" s="264"/>
      <c r="T612" s="264"/>
      <c r="U612" s="260"/>
      <c r="V612" s="242"/>
      <c r="W612" s="242"/>
      <c r="X612" s="82"/>
      <c r="Y612" s="260"/>
      <c r="Z612" s="153"/>
      <c r="AA612" s="82"/>
      <c r="AB612" s="244"/>
      <c r="AC612" s="244"/>
      <c r="AD612" s="260"/>
      <c r="AE612" s="244"/>
      <c r="AF612" s="260"/>
      <c r="AG612" s="260"/>
      <c r="AH612" s="260"/>
      <c r="AI612" s="249"/>
      <c r="AJ612" s="249"/>
      <c r="AK612" s="249"/>
      <c r="AL612" s="249"/>
      <c r="AM612" s="482"/>
      <c r="AN612" s="249"/>
      <c r="AO612" s="249"/>
      <c r="AP612" s="249"/>
      <c r="AQ612" s="249"/>
      <c r="AR612" s="249"/>
      <c r="AS612" s="249"/>
      <c r="AT612" s="249"/>
      <c r="AU612" s="249"/>
      <c r="AV612" s="249"/>
      <c r="AW612" s="249"/>
      <c r="AX612" s="249"/>
      <c r="AY612" s="249"/>
      <c r="AZ612" s="251"/>
      <c r="BA612" s="482"/>
      <c r="BB612" s="566" t="str">
        <f t="shared" si="42"/>
        <v xml:space="preserve"> </v>
      </c>
      <c r="BC612" s="566" t="str">
        <f t="shared" si="43"/>
        <v xml:space="preserve"> </v>
      </c>
      <c r="BD612" s="566" t="str">
        <f t="shared" si="44"/>
        <v xml:space="preserve"> </v>
      </c>
      <c r="BE612" s="566" t="str">
        <f t="shared" si="45"/>
        <v xml:space="preserve"> </v>
      </c>
      <c r="BF612" s="82"/>
      <c r="BG612" s="146"/>
    </row>
    <row r="613" spans="1:59" s="87" customFormat="1" ht="12.75" x14ac:dyDescent="0.25">
      <c r="A613" s="370"/>
      <c r="B613" s="366">
        <f>Demografia!B612</f>
        <v>0</v>
      </c>
      <c r="C613" s="366">
        <f>Demografia!C612</f>
        <v>0</v>
      </c>
      <c r="D613" s="367">
        <f>Demografia!D612</f>
        <v>0</v>
      </c>
      <c r="E613" s="367">
        <f>Demografia!F612</f>
        <v>0</v>
      </c>
      <c r="F613" s="82"/>
      <c r="G613" s="420"/>
      <c r="H613" s="245"/>
      <c r="I613" s="483"/>
      <c r="J613" s="483"/>
      <c r="K613" s="245"/>
      <c r="L613" s="245"/>
      <c r="M613" s="483"/>
      <c r="N613" s="245"/>
      <c r="O613" s="246"/>
      <c r="P613" s="266"/>
      <c r="Q613" s="266"/>
      <c r="R613" s="266"/>
      <c r="S613" s="266"/>
      <c r="T613" s="266"/>
      <c r="U613" s="245"/>
      <c r="V613" s="420"/>
      <c r="W613" s="420"/>
      <c r="X613" s="82"/>
      <c r="Y613" s="245"/>
      <c r="Z613" s="421"/>
      <c r="AA613" s="82"/>
      <c r="AB613" s="246"/>
      <c r="AC613" s="246"/>
      <c r="AD613" s="245"/>
      <c r="AE613" s="246"/>
      <c r="AF613" s="245"/>
      <c r="AG613" s="245"/>
      <c r="AH613" s="245"/>
      <c r="AI613" s="250"/>
      <c r="AJ613" s="250"/>
      <c r="AK613" s="250"/>
      <c r="AL613" s="250"/>
      <c r="AM613" s="482"/>
      <c r="AN613" s="250"/>
      <c r="AO613" s="250"/>
      <c r="AP613" s="250"/>
      <c r="AQ613" s="250"/>
      <c r="AR613" s="250"/>
      <c r="AS613" s="250"/>
      <c r="AT613" s="250"/>
      <c r="AU613" s="250"/>
      <c r="AV613" s="250"/>
      <c r="AW613" s="250"/>
      <c r="AX613" s="250"/>
      <c r="AY613" s="250"/>
      <c r="AZ613" s="252"/>
      <c r="BA613" s="482"/>
      <c r="BB613" s="567" t="str">
        <f t="shared" si="42"/>
        <v xml:space="preserve"> </v>
      </c>
      <c r="BC613" s="567" t="str">
        <f t="shared" si="43"/>
        <v xml:space="preserve"> </v>
      </c>
      <c r="BD613" s="567" t="str">
        <f t="shared" si="44"/>
        <v xml:space="preserve"> </v>
      </c>
      <c r="BE613" s="567" t="str">
        <f t="shared" si="45"/>
        <v xml:space="preserve"> </v>
      </c>
      <c r="BF613" s="82"/>
      <c r="BG613" s="318"/>
    </row>
    <row r="614" spans="1:59" s="87" customFormat="1" ht="12.75" x14ac:dyDescent="0.25">
      <c r="A614" s="370"/>
      <c r="B614" s="150">
        <f>Demografia!B613</f>
        <v>0</v>
      </c>
      <c r="C614" s="150">
        <f>Demografia!C613</f>
        <v>0</v>
      </c>
      <c r="D614" s="151">
        <f>Demografia!D613</f>
        <v>0</v>
      </c>
      <c r="E614" s="151">
        <f>Demografia!F613</f>
        <v>0</v>
      </c>
      <c r="F614" s="82"/>
      <c r="G614" s="242"/>
      <c r="H614" s="260"/>
      <c r="I614" s="261"/>
      <c r="J614" s="261"/>
      <c r="K614" s="260"/>
      <c r="L614" s="260"/>
      <c r="M614" s="261"/>
      <c r="N614" s="260"/>
      <c r="O614" s="244"/>
      <c r="P614" s="264"/>
      <c r="Q614" s="264"/>
      <c r="R614" s="264"/>
      <c r="S614" s="264"/>
      <c r="T614" s="264"/>
      <c r="U614" s="260"/>
      <c r="V614" s="242"/>
      <c r="W614" s="242"/>
      <c r="X614" s="82"/>
      <c r="Y614" s="260"/>
      <c r="Z614" s="153"/>
      <c r="AA614" s="82"/>
      <c r="AB614" s="244"/>
      <c r="AC614" s="244"/>
      <c r="AD614" s="260"/>
      <c r="AE614" s="244"/>
      <c r="AF614" s="260"/>
      <c r="AG614" s="260"/>
      <c r="AH614" s="260"/>
      <c r="AI614" s="249"/>
      <c r="AJ614" s="249"/>
      <c r="AK614" s="249"/>
      <c r="AL614" s="249"/>
      <c r="AM614" s="482"/>
      <c r="AN614" s="249"/>
      <c r="AO614" s="249"/>
      <c r="AP614" s="249"/>
      <c r="AQ614" s="249"/>
      <c r="AR614" s="249"/>
      <c r="AS614" s="249"/>
      <c r="AT614" s="249"/>
      <c r="AU614" s="249"/>
      <c r="AV614" s="249"/>
      <c r="AW614" s="249"/>
      <c r="AX614" s="249"/>
      <c r="AY614" s="249"/>
      <c r="AZ614" s="251"/>
      <c r="BA614" s="482"/>
      <c r="BB614" s="566" t="str">
        <f t="shared" si="42"/>
        <v xml:space="preserve"> </v>
      </c>
      <c r="BC614" s="566" t="str">
        <f t="shared" si="43"/>
        <v xml:space="preserve"> </v>
      </c>
      <c r="BD614" s="566" t="str">
        <f t="shared" si="44"/>
        <v xml:space="preserve"> </v>
      </c>
      <c r="BE614" s="566" t="str">
        <f t="shared" si="45"/>
        <v xml:space="preserve"> </v>
      </c>
      <c r="BF614" s="82"/>
      <c r="BG614" s="146"/>
    </row>
    <row r="615" spans="1:59" s="87" customFormat="1" ht="12.75" x14ac:dyDescent="0.25">
      <c r="A615" s="370"/>
      <c r="B615" s="366">
        <f>Demografia!B614</f>
        <v>0</v>
      </c>
      <c r="C615" s="366">
        <f>Demografia!C614</f>
        <v>0</v>
      </c>
      <c r="D615" s="367">
        <f>Demografia!D614</f>
        <v>0</v>
      </c>
      <c r="E615" s="367">
        <f>Demografia!F614</f>
        <v>0</v>
      </c>
      <c r="F615" s="82"/>
      <c r="G615" s="420"/>
      <c r="H615" s="245"/>
      <c r="I615" s="483"/>
      <c r="J615" s="483"/>
      <c r="K615" s="245"/>
      <c r="L615" s="245"/>
      <c r="M615" s="483"/>
      <c r="N615" s="245"/>
      <c r="O615" s="246"/>
      <c r="P615" s="266"/>
      <c r="Q615" s="266"/>
      <c r="R615" s="266"/>
      <c r="S615" s="266"/>
      <c r="T615" s="266"/>
      <c r="U615" s="245"/>
      <c r="V615" s="420"/>
      <c r="W615" s="420"/>
      <c r="X615" s="82"/>
      <c r="Y615" s="245"/>
      <c r="Z615" s="421"/>
      <c r="AA615" s="82"/>
      <c r="AB615" s="246"/>
      <c r="AC615" s="246"/>
      <c r="AD615" s="245"/>
      <c r="AE615" s="246"/>
      <c r="AF615" s="245"/>
      <c r="AG615" s="245"/>
      <c r="AH615" s="245"/>
      <c r="AI615" s="250"/>
      <c r="AJ615" s="250"/>
      <c r="AK615" s="250"/>
      <c r="AL615" s="250"/>
      <c r="AM615" s="482"/>
      <c r="AN615" s="250"/>
      <c r="AO615" s="250"/>
      <c r="AP615" s="250"/>
      <c r="AQ615" s="250"/>
      <c r="AR615" s="250"/>
      <c r="AS615" s="250"/>
      <c r="AT615" s="250"/>
      <c r="AU615" s="250"/>
      <c r="AV615" s="250"/>
      <c r="AW615" s="250"/>
      <c r="AX615" s="250"/>
      <c r="AY615" s="250"/>
      <c r="AZ615" s="252"/>
      <c r="BA615" s="482"/>
      <c r="BB615" s="567" t="str">
        <f t="shared" si="42"/>
        <v xml:space="preserve"> </v>
      </c>
      <c r="BC615" s="567" t="str">
        <f t="shared" si="43"/>
        <v xml:space="preserve"> </v>
      </c>
      <c r="BD615" s="567" t="str">
        <f t="shared" si="44"/>
        <v xml:space="preserve"> </v>
      </c>
      <c r="BE615" s="567" t="str">
        <f t="shared" si="45"/>
        <v xml:space="preserve"> </v>
      </c>
      <c r="BF615" s="82"/>
      <c r="BG615" s="318"/>
    </row>
    <row r="616" spans="1:59" s="87" customFormat="1" ht="12.75" x14ac:dyDescent="0.25">
      <c r="A616" s="370"/>
      <c r="B616" s="150">
        <f>Demografia!B615</f>
        <v>0</v>
      </c>
      <c r="C616" s="150">
        <f>Demografia!C615</f>
        <v>0</v>
      </c>
      <c r="D616" s="151">
        <f>Demografia!D615</f>
        <v>0</v>
      </c>
      <c r="E616" s="151">
        <f>Demografia!F615</f>
        <v>0</v>
      </c>
      <c r="F616" s="82"/>
      <c r="G616" s="242"/>
      <c r="H616" s="260"/>
      <c r="I616" s="261"/>
      <c r="J616" s="261"/>
      <c r="K616" s="260"/>
      <c r="L616" s="260"/>
      <c r="M616" s="261"/>
      <c r="N616" s="260"/>
      <c r="O616" s="244"/>
      <c r="P616" s="264"/>
      <c r="Q616" s="264"/>
      <c r="R616" s="264"/>
      <c r="S616" s="264"/>
      <c r="T616" s="264"/>
      <c r="U616" s="260"/>
      <c r="V616" s="242"/>
      <c r="W616" s="242"/>
      <c r="X616" s="82"/>
      <c r="Y616" s="260"/>
      <c r="Z616" s="153"/>
      <c r="AA616" s="82"/>
      <c r="AB616" s="244"/>
      <c r="AC616" s="244"/>
      <c r="AD616" s="260"/>
      <c r="AE616" s="244"/>
      <c r="AF616" s="260"/>
      <c r="AG616" s="260"/>
      <c r="AH616" s="260"/>
      <c r="AI616" s="249"/>
      <c r="AJ616" s="249"/>
      <c r="AK616" s="249"/>
      <c r="AL616" s="249"/>
      <c r="AM616" s="482"/>
      <c r="AN616" s="249"/>
      <c r="AO616" s="249"/>
      <c r="AP616" s="249"/>
      <c r="AQ616" s="249"/>
      <c r="AR616" s="249"/>
      <c r="AS616" s="249"/>
      <c r="AT616" s="249"/>
      <c r="AU616" s="249"/>
      <c r="AV616" s="249"/>
      <c r="AW616" s="249"/>
      <c r="AX616" s="249"/>
      <c r="AY616" s="249"/>
      <c r="AZ616" s="251"/>
      <c r="BA616" s="482"/>
      <c r="BB616" s="566" t="str">
        <f t="shared" si="42"/>
        <v xml:space="preserve"> </v>
      </c>
      <c r="BC616" s="566" t="str">
        <f t="shared" si="43"/>
        <v xml:space="preserve"> </v>
      </c>
      <c r="BD616" s="566" t="str">
        <f t="shared" si="44"/>
        <v xml:space="preserve"> </v>
      </c>
      <c r="BE616" s="566" t="str">
        <f t="shared" si="45"/>
        <v xml:space="preserve"> </v>
      </c>
      <c r="BF616" s="82"/>
      <c r="BG616" s="146"/>
    </row>
    <row r="617" spans="1:59" s="87" customFormat="1" ht="12.75" x14ac:dyDescent="0.25">
      <c r="A617" s="370"/>
      <c r="B617" s="366">
        <f>Demografia!B616</f>
        <v>0</v>
      </c>
      <c r="C617" s="366">
        <f>Demografia!C616</f>
        <v>0</v>
      </c>
      <c r="D617" s="367">
        <f>Demografia!D616</f>
        <v>0</v>
      </c>
      <c r="E617" s="367">
        <f>Demografia!F616</f>
        <v>0</v>
      </c>
      <c r="F617" s="82"/>
      <c r="G617" s="420"/>
      <c r="H617" s="245"/>
      <c r="I617" s="483"/>
      <c r="J617" s="483"/>
      <c r="K617" s="245"/>
      <c r="L617" s="245"/>
      <c r="M617" s="483"/>
      <c r="N617" s="245"/>
      <c r="O617" s="246"/>
      <c r="P617" s="266"/>
      <c r="Q617" s="266"/>
      <c r="R617" s="266"/>
      <c r="S617" s="266"/>
      <c r="T617" s="266"/>
      <c r="U617" s="245"/>
      <c r="V617" s="420"/>
      <c r="W617" s="420"/>
      <c r="X617" s="82"/>
      <c r="Y617" s="245"/>
      <c r="Z617" s="421"/>
      <c r="AA617" s="82"/>
      <c r="AB617" s="246"/>
      <c r="AC617" s="246"/>
      <c r="AD617" s="245"/>
      <c r="AE617" s="246"/>
      <c r="AF617" s="245"/>
      <c r="AG617" s="245"/>
      <c r="AH617" s="245"/>
      <c r="AI617" s="250"/>
      <c r="AJ617" s="250"/>
      <c r="AK617" s="250"/>
      <c r="AL617" s="250"/>
      <c r="AM617" s="482"/>
      <c r="AN617" s="250"/>
      <c r="AO617" s="250"/>
      <c r="AP617" s="250"/>
      <c r="AQ617" s="250"/>
      <c r="AR617" s="250"/>
      <c r="AS617" s="250"/>
      <c r="AT617" s="250"/>
      <c r="AU617" s="250"/>
      <c r="AV617" s="250"/>
      <c r="AW617" s="250"/>
      <c r="AX617" s="250"/>
      <c r="AY617" s="250"/>
      <c r="AZ617" s="252"/>
      <c r="BA617" s="482"/>
      <c r="BB617" s="567" t="str">
        <f t="shared" si="42"/>
        <v xml:space="preserve"> </v>
      </c>
      <c r="BC617" s="567" t="str">
        <f t="shared" si="43"/>
        <v xml:space="preserve"> </v>
      </c>
      <c r="BD617" s="567" t="str">
        <f t="shared" si="44"/>
        <v xml:space="preserve"> </v>
      </c>
      <c r="BE617" s="567" t="str">
        <f t="shared" si="45"/>
        <v xml:space="preserve"> </v>
      </c>
      <c r="BF617" s="82"/>
      <c r="BG617" s="318"/>
    </row>
    <row r="618" spans="1:59" s="87" customFormat="1" ht="12.75" x14ac:dyDescent="0.25">
      <c r="A618" s="370"/>
      <c r="B618" s="150">
        <f>Demografia!B617</f>
        <v>0</v>
      </c>
      <c r="C618" s="150">
        <f>Demografia!C617</f>
        <v>0</v>
      </c>
      <c r="D618" s="151">
        <f>Demografia!D617</f>
        <v>0</v>
      </c>
      <c r="E618" s="151">
        <f>Demografia!F617</f>
        <v>0</v>
      </c>
      <c r="F618" s="82"/>
      <c r="G618" s="242"/>
      <c r="H618" s="260"/>
      <c r="I618" s="261"/>
      <c r="J618" s="261"/>
      <c r="K618" s="260"/>
      <c r="L618" s="260"/>
      <c r="M618" s="261"/>
      <c r="N618" s="260"/>
      <c r="O618" s="244"/>
      <c r="P618" s="264"/>
      <c r="Q618" s="264"/>
      <c r="R618" s="264"/>
      <c r="S618" s="264"/>
      <c r="T618" s="264"/>
      <c r="U618" s="260"/>
      <c r="V618" s="242"/>
      <c r="W618" s="242"/>
      <c r="X618" s="82"/>
      <c r="Y618" s="260"/>
      <c r="Z618" s="153"/>
      <c r="AA618" s="82"/>
      <c r="AB618" s="244"/>
      <c r="AC618" s="244"/>
      <c r="AD618" s="260"/>
      <c r="AE618" s="244"/>
      <c r="AF618" s="260"/>
      <c r="AG618" s="260"/>
      <c r="AH618" s="260"/>
      <c r="AI618" s="249"/>
      <c r="AJ618" s="249"/>
      <c r="AK618" s="249"/>
      <c r="AL618" s="249"/>
      <c r="AM618" s="482"/>
      <c r="AN618" s="249"/>
      <c r="AO618" s="249"/>
      <c r="AP618" s="249"/>
      <c r="AQ618" s="249"/>
      <c r="AR618" s="249"/>
      <c r="AS618" s="249"/>
      <c r="AT618" s="249"/>
      <c r="AU618" s="249"/>
      <c r="AV618" s="249"/>
      <c r="AW618" s="249"/>
      <c r="AX618" s="249"/>
      <c r="AY618" s="249"/>
      <c r="AZ618" s="251"/>
      <c r="BA618" s="482"/>
      <c r="BB618" s="566" t="str">
        <f t="shared" si="42"/>
        <v xml:space="preserve"> </v>
      </c>
      <c r="BC618" s="566" t="str">
        <f t="shared" si="43"/>
        <v xml:space="preserve"> </v>
      </c>
      <c r="BD618" s="566" t="str">
        <f t="shared" si="44"/>
        <v xml:space="preserve"> </v>
      </c>
      <c r="BE618" s="566" t="str">
        <f t="shared" si="45"/>
        <v xml:space="preserve"> </v>
      </c>
      <c r="BF618" s="82"/>
      <c r="BG618" s="146"/>
    </row>
    <row r="619" spans="1:59" s="87" customFormat="1" ht="12.75" x14ac:dyDescent="0.25">
      <c r="A619" s="370"/>
      <c r="B619" s="366">
        <f>Demografia!B618</f>
        <v>0</v>
      </c>
      <c r="C619" s="366">
        <f>Demografia!C618</f>
        <v>0</v>
      </c>
      <c r="D619" s="367">
        <f>Demografia!D618</f>
        <v>0</v>
      </c>
      <c r="E619" s="367">
        <f>Demografia!F618</f>
        <v>0</v>
      </c>
      <c r="F619" s="82"/>
      <c r="G619" s="420"/>
      <c r="H619" s="245"/>
      <c r="I619" s="483"/>
      <c r="J619" s="483"/>
      <c r="K619" s="245"/>
      <c r="L619" s="245"/>
      <c r="M619" s="483"/>
      <c r="N619" s="245"/>
      <c r="O619" s="246"/>
      <c r="P619" s="266"/>
      <c r="Q619" s="266"/>
      <c r="R619" s="266"/>
      <c r="S619" s="266"/>
      <c r="T619" s="266"/>
      <c r="U619" s="245"/>
      <c r="V619" s="420"/>
      <c r="W619" s="420"/>
      <c r="X619" s="82"/>
      <c r="Y619" s="245"/>
      <c r="Z619" s="421"/>
      <c r="AA619" s="82"/>
      <c r="AB619" s="246"/>
      <c r="AC619" s="246"/>
      <c r="AD619" s="245"/>
      <c r="AE619" s="246"/>
      <c r="AF619" s="245"/>
      <c r="AG619" s="245"/>
      <c r="AH619" s="245"/>
      <c r="AI619" s="250"/>
      <c r="AJ619" s="250"/>
      <c r="AK619" s="250"/>
      <c r="AL619" s="250"/>
      <c r="AM619" s="482"/>
      <c r="AN619" s="250"/>
      <c r="AO619" s="250"/>
      <c r="AP619" s="250"/>
      <c r="AQ619" s="250"/>
      <c r="AR619" s="250"/>
      <c r="AS619" s="250"/>
      <c r="AT619" s="250"/>
      <c r="AU619" s="250"/>
      <c r="AV619" s="250"/>
      <c r="AW619" s="250"/>
      <c r="AX619" s="250"/>
      <c r="AY619" s="250"/>
      <c r="AZ619" s="252"/>
      <c r="BA619" s="482"/>
      <c r="BB619" s="567" t="str">
        <f t="shared" si="42"/>
        <v xml:space="preserve"> </v>
      </c>
      <c r="BC619" s="567" t="str">
        <f t="shared" si="43"/>
        <v xml:space="preserve"> </v>
      </c>
      <c r="BD619" s="567" t="str">
        <f t="shared" si="44"/>
        <v xml:space="preserve"> </v>
      </c>
      <c r="BE619" s="567" t="str">
        <f t="shared" si="45"/>
        <v xml:space="preserve"> </v>
      </c>
      <c r="BF619" s="82"/>
      <c r="BG619" s="318"/>
    </row>
    <row r="620" spans="1:59" s="87" customFormat="1" ht="12.75" x14ac:dyDescent="0.25">
      <c r="A620" s="370"/>
      <c r="B620" s="150">
        <f>Demografia!B619</f>
        <v>0</v>
      </c>
      <c r="C620" s="150">
        <f>Demografia!C619</f>
        <v>0</v>
      </c>
      <c r="D620" s="151">
        <f>Demografia!D619</f>
        <v>0</v>
      </c>
      <c r="E620" s="151">
        <f>Demografia!F619</f>
        <v>0</v>
      </c>
      <c r="F620" s="82"/>
      <c r="G620" s="242"/>
      <c r="H620" s="260"/>
      <c r="I620" s="261"/>
      <c r="J620" s="261"/>
      <c r="K620" s="260"/>
      <c r="L620" s="260"/>
      <c r="M620" s="261"/>
      <c r="N620" s="260"/>
      <c r="O620" s="244"/>
      <c r="P620" s="264"/>
      <c r="Q620" s="264"/>
      <c r="R620" s="264"/>
      <c r="S620" s="264"/>
      <c r="T620" s="264"/>
      <c r="U620" s="260"/>
      <c r="V620" s="242"/>
      <c r="W620" s="242"/>
      <c r="X620" s="82"/>
      <c r="Y620" s="260"/>
      <c r="Z620" s="153"/>
      <c r="AA620" s="82"/>
      <c r="AB620" s="244"/>
      <c r="AC620" s="244"/>
      <c r="AD620" s="260"/>
      <c r="AE620" s="244"/>
      <c r="AF620" s="260"/>
      <c r="AG620" s="260"/>
      <c r="AH620" s="260"/>
      <c r="AI620" s="249"/>
      <c r="AJ620" s="249"/>
      <c r="AK620" s="249"/>
      <c r="AL620" s="249"/>
      <c r="AM620" s="482"/>
      <c r="AN620" s="249"/>
      <c r="AO620" s="249"/>
      <c r="AP620" s="249"/>
      <c r="AQ620" s="249"/>
      <c r="AR620" s="249"/>
      <c r="AS620" s="249"/>
      <c r="AT620" s="249"/>
      <c r="AU620" s="249"/>
      <c r="AV620" s="249"/>
      <c r="AW620" s="249"/>
      <c r="AX620" s="249"/>
      <c r="AY620" s="249"/>
      <c r="AZ620" s="251"/>
      <c r="BA620" s="482"/>
      <c r="BB620" s="566" t="str">
        <f t="shared" si="42"/>
        <v xml:space="preserve"> </v>
      </c>
      <c r="BC620" s="566" t="str">
        <f t="shared" si="43"/>
        <v xml:space="preserve"> </v>
      </c>
      <c r="BD620" s="566" t="str">
        <f t="shared" si="44"/>
        <v xml:space="preserve"> </v>
      </c>
      <c r="BE620" s="566" t="str">
        <f t="shared" si="45"/>
        <v xml:space="preserve"> </v>
      </c>
      <c r="BF620" s="82"/>
      <c r="BG620" s="146"/>
    </row>
    <row r="621" spans="1:59" s="87" customFormat="1" ht="12.75" x14ac:dyDescent="0.25">
      <c r="A621" s="370"/>
      <c r="B621" s="366">
        <f>Demografia!B620</f>
        <v>0</v>
      </c>
      <c r="C621" s="366">
        <f>Demografia!C620</f>
        <v>0</v>
      </c>
      <c r="D621" s="367">
        <f>Demografia!D620</f>
        <v>0</v>
      </c>
      <c r="E621" s="367">
        <f>Demografia!F620</f>
        <v>0</v>
      </c>
      <c r="F621" s="82"/>
      <c r="G621" s="420"/>
      <c r="H621" s="245"/>
      <c r="I621" s="483"/>
      <c r="J621" s="483"/>
      <c r="K621" s="245"/>
      <c r="L621" s="245"/>
      <c r="M621" s="483"/>
      <c r="N621" s="245"/>
      <c r="O621" s="246"/>
      <c r="P621" s="266"/>
      <c r="Q621" s="266"/>
      <c r="R621" s="266"/>
      <c r="S621" s="266"/>
      <c r="T621" s="266"/>
      <c r="U621" s="245"/>
      <c r="V621" s="420"/>
      <c r="W621" s="420"/>
      <c r="X621" s="82"/>
      <c r="Y621" s="245"/>
      <c r="Z621" s="421"/>
      <c r="AA621" s="82"/>
      <c r="AB621" s="246"/>
      <c r="AC621" s="246"/>
      <c r="AD621" s="245"/>
      <c r="AE621" s="246"/>
      <c r="AF621" s="245"/>
      <c r="AG621" s="245"/>
      <c r="AH621" s="245"/>
      <c r="AI621" s="250"/>
      <c r="AJ621" s="250"/>
      <c r="AK621" s="250"/>
      <c r="AL621" s="250"/>
      <c r="AM621" s="482"/>
      <c r="AN621" s="250"/>
      <c r="AO621" s="250"/>
      <c r="AP621" s="250"/>
      <c r="AQ621" s="250"/>
      <c r="AR621" s="250"/>
      <c r="AS621" s="250"/>
      <c r="AT621" s="250"/>
      <c r="AU621" s="250"/>
      <c r="AV621" s="250"/>
      <c r="AW621" s="250"/>
      <c r="AX621" s="250"/>
      <c r="AY621" s="250"/>
      <c r="AZ621" s="252"/>
      <c r="BA621" s="482"/>
      <c r="BB621" s="567" t="str">
        <f t="shared" si="42"/>
        <v xml:space="preserve"> </v>
      </c>
      <c r="BC621" s="567" t="str">
        <f t="shared" si="43"/>
        <v xml:space="preserve"> </v>
      </c>
      <c r="BD621" s="567" t="str">
        <f t="shared" si="44"/>
        <v xml:space="preserve"> </v>
      </c>
      <c r="BE621" s="567" t="str">
        <f t="shared" si="45"/>
        <v xml:space="preserve"> </v>
      </c>
      <c r="BF621" s="82"/>
      <c r="BG621" s="318"/>
    </row>
    <row r="622" spans="1:59" s="87" customFormat="1" ht="12.75" x14ac:dyDescent="0.25">
      <c r="A622" s="370"/>
      <c r="B622" s="150">
        <f>Demografia!B621</f>
        <v>0</v>
      </c>
      <c r="C622" s="150">
        <f>Demografia!C621</f>
        <v>0</v>
      </c>
      <c r="D622" s="151">
        <f>Demografia!D621</f>
        <v>0</v>
      </c>
      <c r="E622" s="151">
        <f>Demografia!F621</f>
        <v>0</v>
      </c>
      <c r="F622" s="82"/>
      <c r="G622" s="242"/>
      <c r="H622" s="260"/>
      <c r="I622" s="261"/>
      <c r="J622" s="261"/>
      <c r="K622" s="260"/>
      <c r="L622" s="260"/>
      <c r="M622" s="261"/>
      <c r="N622" s="260"/>
      <c r="O622" s="244"/>
      <c r="P622" s="264"/>
      <c r="Q622" s="264"/>
      <c r="R622" s="264"/>
      <c r="S622" s="264"/>
      <c r="T622" s="264"/>
      <c r="U622" s="260"/>
      <c r="V622" s="242"/>
      <c r="W622" s="242"/>
      <c r="X622" s="82"/>
      <c r="Y622" s="260"/>
      <c r="Z622" s="153"/>
      <c r="AA622" s="82"/>
      <c r="AB622" s="244"/>
      <c r="AC622" s="244"/>
      <c r="AD622" s="260"/>
      <c r="AE622" s="244"/>
      <c r="AF622" s="260"/>
      <c r="AG622" s="260"/>
      <c r="AH622" s="260"/>
      <c r="AI622" s="249"/>
      <c r="AJ622" s="249"/>
      <c r="AK622" s="249"/>
      <c r="AL622" s="249"/>
      <c r="AM622" s="482"/>
      <c r="AN622" s="249"/>
      <c r="AO622" s="249"/>
      <c r="AP622" s="249"/>
      <c r="AQ622" s="249"/>
      <c r="AR622" s="249"/>
      <c r="AS622" s="249"/>
      <c r="AT622" s="249"/>
      <c r="AU622" s="249"/>
      <c r="AV622" s="249"/>
      <c r="AW622" s="249"/>
      <c r="AX622" s="249"/>
      <c r="AY622" s="249"/>
      <c r="AZ622" s="251"/>
      <c r="BA622" s="482"/>
      <c r="BB622" s="566" t="str">
        <f t="shared" si="42"/>
        <v xml:space="preserve"> </v>
      </c>
      <c r="BC622" s="566" t="str">
        <f t="shared" si="43"/>
        <v xml:space="preserve"> </v>
      </c>
      <c r="BD622" s="566" t="str">
        <f t="shared" si="44"/>
        <v xml:space="preserve"> </v>
      </c>
      <c r="BE622" s="566" t="str">
        <f t="shared" si="45"/>
        <v xml:space="preserve"> </v>
      </c>
      <c r="BF622" s="82"/>
      <c r="BG622" s="146"/>
    </row>
    <row r="623" spans="1:59" s="87" customFormat="1" ht="12.75" x14ac:dyDescent="0.25">
      <c r="A623" s="370"/>
      <c r="B623" s="366">
        <f>Demografia!B622</f>
        <v>0</v>
      </c>
      <c r="C623" s="366">
        <f>Demografia!C622</f>
        <v>0</v>
      </c>
      <c r="D623" s="367">
        <f>Demografia!D622</f>
        <v>0</v>
      </c>
      <c r="E623" s="367">
        <f>Demografia!F622</f>
        <v>0</v>
      </c>
      <c r="F623" s="82"/>
      <c r="G623" s="420"/>
      <c r="H623" s="245"/>
      <c r="I623" s="483"/>
      <c r="J623" s="483"/>
      <c r="K623" s="245"/>
      <c r="L623" s="245"/>
      <c r="M623" s="483"/>
      <c r="N623" s="245"/>
      <c r="O623" s="246"/>
      <c r="P623" s="266"/>
      <c r="Q623" s="266"/>
      <c r="R623" s="266"/>
      <c r="S623" s="266"/>
      <c r="T623" s="266"/>
      <c r="U623" s="245"/>
      <c r="V623" s="420"/>
      <c r="W623" s="420"/>
      <c r="X623" s="82"/>
      <c r="Y623" s="245"/>
      <c r="Z623" s="421"/>
      <c r="AA623" s="82"/>
      <c r="AB623" s="246"/>
      <c r="AC623" s="246"/>
      <c r="AD623" s="245"/>
      <c r="AE623" s="246"/>
      <c r="AF623" s="245"/>
      <c r="AG623" s="245"/>
      <c r="AH623" s="245"/>
      <c r="AI623" s="250"/>
      <c r="AJ623" s="250"/>
      <c r="AK623" s="250"/>
      <c r="AL623" s="250"/>
      <c r="AM623" s="482"/>
      <c r="AN623" s="250"/>
      <c r="AO623" s="250"/>
      <c r="AP623" s="250"/>
      <c r="AQ623" s="250"/>
      <c r="AR623" s="250"/>
      <c r="AS623" s="250"/>
      <c r="AT623" s="250"/>
      <c r="AU623" s="250"/>
      <c r="AV623" s="250"/>
      <c r="AW623" s="250"/>
      <c r="AX623" s="250"/>
      <c r="AY623" s="250"/>
      <c r="AZ623" s="252"/>
      <c r="BA623" s="482"/>
      <c r="BB623" s="567" t="str">
        <f t="shared" si="42"/>
        <v xml:space="preserve"> </v>
      </c>
      <c r="BC623" s="567" t="str">
        <f t="shared" si="43"/>
        <v xml:space="preserve"> </v>
      </c>
      <c r="BD623" s="567" t="str">
        <f t="shared" si="44"/>
        <v xml:space="preserve"> </v>
      </c>
      <c r="BE623" s="567" t="str">
        <f t="shared" si="45"/>
        <v xml:space="preserve"> </v>
      </c>
      <c r="BF623" s="82"/>
      <c r="BG623" s="318"/>
    </row>
    <row r="624" spans="1:59" s="87" customFormat="1" ht="12.75" x14ac:dyDescent="0.25">
      <c r="A624" s="370"/>
      <c r="B624" s="150">
        <f>Demografia!B623</f>
        <v>0</v>
      </c>
      <c r="C624" s="150">
        <f>Demografia!C623</f>
        <v>0</v>
      </c>
      <c r="D624" s="151">
        <f>Demografia!D623</f>
        <v>0</v>
      </c>
      <c r="E624" s="151">
        <f>Demografia!F623</f>
        <v>0</v>
      </c>
      <c r="F624" s="82"/>
      <c r="G624" s="242"/>
      <c r="H624" s="260"/>
      <c r="I624" s="261"/>
      <c r="J624" s="261"/>
      <c r="K624" s="260"/>
      <c r="L624" s="260"/>
      <c r="M624" s="261"/>
      <c r="N624" s="260"/>
      <c r="O624" s="244"/>
      <c r="P624" s="264"/>
      <c r="Q624" s="264"/>
      <c r="R624" s="264"/>
      <c r="S624" s="264"/>
      <c r="T624" s="264"/>
      <c r="U624" s="260"/>
      <c r="V624" s="242"/>
      <c r="W624" s="242"/>
      <c r="X624" s="82"/>
      <c r="Y624" s="260"/>
      <c r="Z624" s="153"/>
      <c r="AA624" s="82"/>
      <c r="AB624" s="244"/>
      <c r="AC624" s="244"/>
      <c r="AD624" s="260"/>
      <c r="AE624" s="244"/>
      <c r="AF624" s="260"/>
      <c r="AG624" s="260"/>
      <c r="AH624" s="260"/>
      <c r="AI624" s="249"/>
      <c r="AJ624" s="249"/>
      <c r="AK624" s="249"/>
      <c r="AL624" s="249"/>
      <c r="AM624" s="482"/>
      <c r="AN624" s="249"/>
      <c r="AO624" s="249"/>
      <c r="AP624" s="249"/>
      <c r="AQ624" s="249"/>
      <c r="AR624" s="249"/>
      <c r="AS624" s="249"/>
      <c r="AT624" s="249"/>
      <c r="AU624" s="249"/>
      <c r="AV624" s="249"/>
      <c r="AW624" s="249"/>
      <c r="AX624" s="249"/>
      <c r="AY624" s="249"/>
      <c r="AZ624" s="251"/>
      <c r="BA624" s="482"/>
      <c r="BB624" s="566" t="str">
        <f t="shared" si="42"/>
        <v xml:space="preserve"> </v>
      </c>
      <c r="BC624" s="566" t="str">
        <f t="shared" si="43"/>
        <v xml:space="preserve"> </v>
      </c>
      <c r="BD624" s="566" t="str">
        <f t="shared" si="44"/>
        <v xml:space="preserve"> </v>
      </c>
      <c r="BE624" s="566" t="str">
        <f t="shared" si="45"/>
        <v xml:space="preserve"> </v>
      </c>
      <c r="BF624" s="82"/>
      <c r="BG624" s="146"/>
    </row>
    <row r="625" spans="1:59" s="87" customFormat="1" ht="12.75" x14ac:dyDescent="0.25">
      <c r="A625" s="370"/>
      <c r="B625" s="366">
        <f>Demografia!B624</f>
        <v>0</v>
      </c>
      <c r="C625" s="366">
        <f>Demografia!C624</f>
        <v>0</v>
      </c>
      <c r="D625" s="367">
        <f>Demografia!D624</f>
        <v>0</v>
      </c>
      <c r="E625" s="367">
        <f>Demografia!F624</f>
        <v>0</v>
      </c>
      <c r="F625" s="82"/>
      <c r="G625" s="420"/>
      <c r="H625" s="245"/>
      <c r="I625" s="483"/>
      <c r="J625" s="483"/>
      <c r="K625" s="245"/>
      <c r="L625" s="245"/>
      <c r="M625" s="483"/>
      <c r="N625" s="245"/>
      <c r="O625" s="246"/>
      <c r="P625" s="266"/>
      <c r="Q625" s="266"/>
      <c r="R625" s="266"/>
      <c r="S625" s="266"/>
      <c r="T625" s="266"/>
      <c r="U625" s="245"/>
      <c r="V625" s="420"/>
      <c r="W625" s="420"/>
      <c r="X625" s="82"/>
      <c r="Y625" s="245"/>
      <c r="Z625" s="421"/>
      <c r="AA625" s="82"/>
      <c r="AB625" s="246"/>
      <c r="AC625" s="246"/>
      <c r="AD625" s="245"/>
      <c r="AE625" s="246"/>
      <c r="AF625" s="245"/>
      <c r="AG625" s="245"/>
      <c r="AH625" s="245"/>
      <c r="AI625" s="250"/>
      <c r="AJ625" s="250"/>
      <c r="AK625" s="250"/>
      <c r="AL625" s="250"/>
      <c r="AM625" s="482"/>
      <c r="AN625" s="250"/>
      <c r="AO625" s="250"/>
      <c r="AP625" s="250"/>
      <c r="AQ625" s="250"/>
      <c r="AR625" s="250"/>
      <c r="AS625" s="250"/>
      <c r="AT625" s="250"/>
      <c r="AU625" s="250"/>
      <c r="AV625" s="250"/>
      <c r="AW625" s="250"/>
      <c r="AX625" s="250"/>
      <c r="AY625" s="250"/>
      <c r="AZ625" s="252"/>
      <c r="BA625" s="482"/>
      <c r="BB625" s="567" t="str">
        <f t="shared" si="42"/>
        <v xml:space="preserve"> </v>
      </c>
      <c r="BC625" s="567" t="str">
        <f t="shared" si="43"/>
        <v xml:space="preserve"> </v>
      </c>
      <c r="BD625" s="567" t="str">
        <f t="shared" si="44"/>
        <v xml:space="preserve"> </v>
      </c>
      <c r="BE625" s="567" t="str">
        <f t="shared" si="45"/>
        <v xml:space="preserve"> </v>
      </c>
      <c r="BF625" s="82"/>
      <c r="BG625" s="318"/>
    </row>
    <row r="626" spans="1:59" s="87" customFormat="1" ht="12.75" x14ac:dyDescent="0.25">
      <c r="A626" s="370"/>
      <c r="B626" s="150">
        <f>Demografia!B625</f>
        <v>0</v>
      </c>
      <c r="C626" s="150">
        <f>Demografia!C625</f>
        <v>0</v>
      </c>
      <c r="D626" s="151">
        <f>Demografia!D625</f>
        <v>0</v>
      </c>
      <c r="E626" s="151">
        <f>Demografia!F625</f>
        <v>0</v>
      </c>
      <c r="F626" s="82"/>
      <c r="G626" s="242"/>
      <c r="H626" s="260"/>
      <c r="I626" s="261"/>
      <c r="J626" s="261"/>
      <c r="K626" s="260"/>
      <c r="L626" s="260"/>
      <c r="M626" s="261"/>
      <c r="N626" s="260"/>
      <c r="O626" s="244"/>
      <c r="P626" s="264"/>
      <c r="Q626" s="264"/>
      <c r="R626" s="264"/>
      <c r="S626" s="264"/>
      <c r="T626" s="264"/>
      <c r="U626" s="260"/>
      <c r="V626" s="242"/>
      <c r="W626" s="242"/>
      <c r="X626" s="82"/>
      <c r="Y626" s="260"/>
      <c r="Z626" s="153"/>
      <c r="AA626" s="82"/>
      <c r="AB626" s="244"/>
      <c r="AC626" s="244"/>
      <c r="AD626" s="260"/>
      <c r="AE626" s="244"/>
      <c r="AF626" s="260"/>
      <c r="AG626" s="260"/>
      <c r="AH626" s="260"/>
      <c r="AI626" s="249"/>
      <c r="AJ626" s="249"/>
      <c r="AK626" s="249"/>
      <c r="AL626" s="249"/>
      <c r="AM626" s="482"/>
      <c r="AN626" s="249"/>
      <c r="AO626" s="249"/>
      <c r="AP626" s="249"/>
      <c r="AQ626" s="249"/>
      <c r="AR626" s="249"/>
      <c r="AS626" s="249"/>
      <c r="AT626" s="249"/>
      <c r="AU626" s="249"/>
      <c r="AV626" s="249"/>
      <c r="AW626" s="249"/>
      <c r="AX626" s="249"/>
      <c r="AY626" s="249"/>
      <c r="AZ626" s="251"/>
      <c r="BA626" s="482"/>
      <c r="BB626" s="566" t="str">
        <f t="shared" si="42"/>
        <v xml:space="preserve"> </v>
      </c>
      <c r="BC626" s="566" t="str">
        <f t="shared" si="43"/>
        <v xml:space="preserve"> </v>
      </c>
      <c r="BD626" s="566" t="str">
        <f t="shared" si="44"/>
        <v xml:space="preserve"> </v>
      </c>
      <c r="BE626" s="566" t="str">
        <f t="shared" si="45"/>
        <v xml:space="preserve"> </v>
      </c>
      <c r="BF626" s="82"/>
      <c r="BG626" s="146"/>
    </row>
    <row r="627" spans="1:59" s="87" customFormat="1" ht="12.75" x14ac:dyDescent="0.25">
      <c r="A627" s="370"/>
      <c r="B627" s="366">
        <f>Demografia!B626</f>
        <v>0</v>
      </c>
      <c r="C627" s="366">
        <f>Demografia!C626</f>
        <v>0</v>
      </c>
      <c r="D627" s="367">
        <f>Demografia!D626</f>
        <v>0</v>
      </c>
      <c r="E627" s="367">
        <f>Demografia!F626</f>
        <v>0</v>
      </c>
      <c r="F627" s="82"/>
      <c r="G627" s="420"/>
      <c r="H627" s="245"/>
      <c r="I627" s="483"/>
      <c r="J627" s="483"/>
      <c r="K627" s="245"/>
      <c r="L627" s="245"/>
      <c r="M627" s="483"/>
      <c r="N627" s="245"/>
      <c r="O627" s="246"/>
      <c r="P627" s="266"/>
      <c r="Q627" s="266"/>
      <c r="R627" s="266"/>
      <c r="S627" s="266"/>
      <c r="T627" s="266"/>
      <c r="U627" s="245"/>
      <c r="V627" s="420"/>
      <c r="W627" s="420"/>
      <c r="X627" s="82"/>
      <c r="Y627" s="245"/>
      <c r="Z627" s="421"/>
      <c r="AA627" s="82"/>
      <c r="AB627" s="246"/>
      <c r="AC627" s="246"/>
      <c r="AD627" s="245"/>
      <c r="AE627" s="246"/>
      <c r="AF627" s="245"/>
      <c r="AG627" s="245"/>
      <c r="AH627" s="245"/>
      <c r="AI627" s="250"/>
      <c r="AJ627" s="250"/>
      <c r="AK627" s="250"/>
      <c r="AL627" s="250"/>
      <c r="AM627" s="482"/>
      <c r="AN627" s="250"/>
      <c r="AO627" s="250"/>
      <c r="AP627" s="250"/>
      <c r="AQ627" s="250"/>
      <c r="AR627" s="250"/>
      <c r="AS627" s="250"/>
      <c r="AT627" s="250"/>
      <c r="AU627" s="250"/>
      <c r="AV627" s="250"/>
      <c r="AW627" s="250"/>
      <c r="AX627" s="250"/>
      <c r="AY627" s="250"/>
      <c r="AZ627" s="252"/>
      <c r="BA627" s="482"/>
      <c r="BB627" s="567" t="str">
        <f t="shared" si="42"/>
        <v xml:space="preserve"> </v>
      </c>
      <c r="BC627" s="567" t="str">
        <f t="shared" si="43"/>
        <v xml:space="preserve"> </v>
      </c>
      <c r="BD627" s="567" t="str">
        <f t="shared" si="44"/>
        <v xml:space="preserve"> </v>
      </c>
      <c r="BE627" s="567" t="str">
        <f t="shared" si="45"/>
        <v xml:space="preserve"> </v>
      </c>
      <c r="BF627" s="82"/>
      <c r="BG627" s="318"/>
    </row>
    <row r="628" spans="1:59" s="87" customFormat="1" ht="12.75" x14ac:dyDescent="0.25">
      <c r="A628" s="370"/>
      <c r="B628" s="150">
        <f>Demografia!B627</f>
        <v>0</v>
      </c>
      <c r="C628" s="150">
        <f>Demografia!C627</f>
        <v>0</v>
      </c>
      <c r="D628" s="151">
        <f>Demografia!D627</f>
        <v>0</v>
      </c>
      <c r="E628" s="151">
        <f>Demografia!F627</f>
        <v>0</v>
      </c>
      <c r="F628" s="82"/>
      <c r="G628" s="242"/>
      <c r="H628" s="260"/>
      <c r="I628" s="261"/>
      <c r="J628" s="261"/>
      <c r="K628" s="260"/>
      <c r="L628" s="260"/>
      <c r="M628" s="261"/>
      <c r="N628" s="260"/>
      <c r="O628" s="244"/>
      <c r="P628" s="264"/>
      <c r="Q628" s="264"/>
      <c r="R628" s="264"/>
      <c r="S628" s="264"/>
      <c r="T628" s="264"/>
      <c r="U628" s="260"/>
      <c r="V628" s="242"/>
      <c r="W628" s="242"/>
      <c r="X628" s="82"/>
      <c r="Y628" s="260"/>
      <c r="Z628" s="153"/>
      <c r="AA628" s="82"/>
      <c r="AB628" s="244"/>
      <c r="AC628" s="244"/>
      <c r="AD628" s="260"/>
      <c r="AE628" s="244"/>
      <c r="AF628" s="260"/>
      <c r="AG628" s="260"/>
      <c r="AH628" s="260"/>
      <c r="AI628" s="249"/>
      <c r="AJ628" s="249"/>
      <c r="AK628" s="249"/>
      <c r="AL628" s="249"/>
      <c r="AM628" s="482"/>
      <c r="AN628" s="249"/>
      <c r="AO628" s="249"/>
      <c r="AP628" s="249"/>
      <c r="AQ628" s="249"/>
      <c r="AR628" s="249"/>
      <c r="AS628" s="249"/>
      <c r="AT628" s="249"/>
      <c r="AU628" s="249"/>
      <c r="AV628" s="249"/>
      <c r="AW628" s="249"/>
      <c r="AX628" s="249"/>
      <c r="AY628" s="249"/>
      <c r="AZ628" s="251"/>
      <c r="BA628" s="482"/>
      <c r="BB628" s="566" t="str">
        <f t="shared" si="42"/>
        <v xml:space="preserve"> </v>
      </c>
      <c r="BC628" s="566" t="str">
        <f t="shared" si="43"/>
        <v xml:space="preserve"> </v>
      </c>
      <c r="BD628" s="566" t="str">
        <f t="shared" si="44"/>
        <v xml:space="preserve"> </v>
      </c>
      <c r="BE628" s="566" t="str">
        <f t="shared" si="45"/>
        <v xml:space="preserve"> </v>
      </c>
      <c r="BF628" s="82"/>
      <c r="BG628" s="146"/>
    </row>
    <row r="629" spans="1:59" s="87" customFormat="1" ht="12.75" x14ac:dyDescent="0.25">
      <c r="A629" s="370"/>
      <c r="B629" s="366">
        <f>Demografia!B628</f>
        <v>0</v>
      </c>
      <c r="C629" s="366">
        <f>Demografia!C628</f>
        <v>0</v>
      </c>
      <c r="D629" s="367">
        <f>Demografia!D628</f>
        <v>0</v>
      </c>
      <c r="E629" s="367">
        <f>Demografia!F628</f>
        <v>0</v>
      </c>
      <c r="F629" s="82"/>
      <c r="G629" s="420"/>
      <c r="H629" s="245"/>
      <c r="I629" s="483"/>
      <c r="J629" s="483"/>
      <c r="K629" s="245"/>
      <c r="L629" s="245"/>
      <c r="M629" s="483"/>
      <c r="N629" s="245"/>
      <c r="O629" s="246"/>
      <c r="P629" s="266"/>
      <c r="Q629" s="266"/>
      <c r="R629" s="266"/>
      <c r="S629" s="266"/>
      <c r="T629" s="266"/>
      <c r="U629" s="245"/>
      <c r="V629" s="420"/>
      <c r="W629" s="420"/>
      <c r="X629" s="82"/>
      <c r="Y629" s="245"/>
      <c r="Z629" s="421"/>
      <c r="AA629" s="82"/>
      <c r="AB629" s="246"/>
      <c r="AC629" s="246"/>
      <c r="AD629" s="245"/>
      <c r="AE629" s="246"/>
      <c r="AF629" s="245"/>
      <c r="AG629" s="245"/>
      <c r="AH629" s="245"/>
      <c r="AI629" s="250"/>
      <c r="AJ629" s="250"/>
      <c r="AK629" s="250"/>
      <c r="AL629" s="250"/>
      <c r="AM629" s="482"/>
      <c r="AN629" s="250"/>
      <c r="AO629" s="250"/>
      <c r="AP629" s="250"/>
      <c r="AQ629" s="250"/>
      <c r="AR629" s="250"/>
      <c r="AS629" s="250"/>
      <c r="AT629" s="250"/>
      <c r="AU629" s="250"/>
      <c r="AV629" s="250"/>
      <c r="AW629" s="250"/>
      <c r="AX629" s="250"/>
      <c r="AY629" s="250"/>
      <c r="AZ629" s="252"/>
      <c r="BA629" s="482"/>
      <c r="BB629" s="567" t="str">
        <f t="shared" si="42"/>
        <v xml:space="preserve"> </v>
      </c>
      <c r="BC629" s="567" t="str">
        <f t="shared" si="43"/>
        <v xml:space="preserve"> </v>
      </c>
      <c r="BD629" s="567" t="str">
        <f t="shared" si="44"/>
        <v xml:space="preserve"> </v>
      </c>
      <c r="BE629" s="567" t="str">
        <f t="shared" si="45"/>
        <v xml:space="preserve"> </v>
      </c>
      <c r="BF629" s="82"/>
      <c r="BG629" s="318"/>
    </row>
    <row r="630" spans="1:59" s="87" customFormat="1" ht="12.75" x14ac:dyDescent="0.25">
      <c r="A630" s="370"/>
      <c r="B630" s="150">
        <f>Demografia!B629</f>
        <v>0</v>
      </c>
      <c r="C630" s="150">
        <f>Demografia!C629</f>
        <v>0</v>
      </c>
      <c r="D630" s="151">
        <f>Demografia!D629</f>
        <v>0</v>
      </c>
      <c r="E630" s="151">
        <f>Demografia!F629</f>
        <v>0</v>
      </c>
      <c r="F630" s="82"/>
      <c r="G630" s="242"/>
      <c r="H630" s="260"/>
      <c r="I630" s="261"/>
      <c r="J630" s="261"/>
      <c r="K630" s="260"/>
      <c r="L630" s="260"/>
      <c r="M630" s="261"/>
      <c r="N630" s="260"/>
      <c r="O630" s="244"/>
      <c r="P630" s="264"/>
      <c r="Q630" s="264"/>
      <c r="R630" s="264"/>
      <c r="S630" s="264"/>
      <c r="T630" s="264"/>
      <c r="U630" s="260"/>
      <c r="V630" s="242"/>
      <c r="W630" s="242"/>
      <c r="X630" s="82"/>
      <c r="Y630" s="260"/>
      <c r="Z630" s="153"/>
      <c r="AA630" s="82"/>
      <c r="AB630" s="244"/>
      <c r="AC630" s="244"/>
      <c r="AD630" s="260"/>
      <c r="AE630" s="244"/>
      <c r="AF630" s="260"/>
      <c r="AG630" s="260"/>
      <c r="AH630" s="260"/>
      <c r="AI630" s="249"/>
      <c r="AJ630" s="249"/>
      <c r="AK630" s="249"/>
      <c r="AL630" s="249"/>
      <c r="AM630" s="482"/>
      <c r="AN630" s="249"/>
      <c r="AO630" s="249"/>
      <c r="AP630" s="249"/>
      <c r="AQ630" s="249"/>
      <c r="AR630" s="249"/>
      <c r="AS630" s="249"/>
      <c r="AT630" s="249"/>
      <c r="AU630" s="249"/>
      <c r="AV630" s="249"/>
      <c r="AW630" s="249"/>
      <c r="AX630" s="249"/>
      <c r="AY630" s="249"/>
      <c r="AZ630" s="251"/>
      <c r="BA630" s="482"/>
      <c r="BB630" s="566" t="str">
        <f t="shared" si="42"/>
        <v xml:space="preserve"> </v>
      </c>
      <c r="BC630" s="566" t="str">
        <f t="shared" si="43"/>
        <v xml:space="preserve"> </v>
      </c>
      <c r="BD630" s="566" t="str">
        <f t="shared" si="44"/>
        <v xml:space="preserve"> </v>
      </c>
      <c r="BE630" s="566" t="str">
        <f t="shared" si="45"/>
        <v xml:space="preserve"> </v>
      </c>
      <c r="BF630" s="82"/>
      <c r="BG630" s="146"/>
    </row>
    <row r="631" spans="1:59" s="87" customFormat="1" ht="12.75" x14ac:dyDescent="0.25">
      <c r="A631" s="370"/>
      <c r="B631" s="366">
        <f>Demografia!B630</f>
        <v>0</v>
      </c>
      <c r="C631" s="366">
        <f>Demografia!C630</f>
        <v>0</v>
      </c>
      <c r="D631" s="367">
        <f>Demografia!D630</f>
        <v>0</v>
      </c>
      <c r="E631" s="367">
        <f>Demografia!F630</f>
        <v>0</v>
      </c>
      <c r="F631" s="82"/>
      <c r="G631" s="420"/>
      <c r="H631" s="245"/>
      <c r="I631" s="483"/>
      <c r="J631" s="483"/>
      <c r="K631" s="245"/>
      <c r="L631" s="245"/>
      <c r="M631" s="483"/>
      <c r="N631" s="245"/>
      <c r="O631" s="246"/>
      <c r="P631" s="266"/>
      <c r="Q631" s="266"/>
      <c r="R631" s="266"/>
      <c r="S631" s="266"/>
      <c r="T631" s="266"/>
      <c r="U631" s="245"/>
      <c r="V631" s="420"/>
      <c r="W631" s="420"/>
      <c r="X631" s="82"/>
      <c r="Y631" s="245"/>
      <c r="Z631" s="421"/>
      <c r="AA631" s="82"/>
      <c r="AB631" s="246"/>
      <c r="AC631" s="246"/>
      <c r="AD631" s="245"/>
      <c r="AE631" s="246"/>
      <c r="AF631" s="245"/>
      <c r="AG631" s="245"/>
      <c r="AH631" s="245"/>
      <c r="AI631" s="250"/>
      <c r="AJ631" s="250"/>
      <c r="AK631" s="250"/>
      <c r="AL631" s="250"/>
      <c r="AM631" s="482"/>
      <c r="AN631" s="250"/>
      <c r="AO631" s="250"/>
      <c r="AP631" s="250"/>
      <c r="AQ631" s="250"/>
      <c r="AR631" s="250"/>
      <c r="AS631" s="250"/>
      <c r="AT631" s="250"/>
      <c r="AU631" s="250"/>
      <c r="AV631" s="250"/>
      <c r="AW631" s="250"/>
      <c r="AX631" s="250"/>
      <c r="AY631" s="250"/>
      <c r="AZ631" s="252"/>
      <c r="BA631" s="482"/>
      <c r="BB631" s="567" t="str">
        <f t="shared" si="42"/>
        <v xml:space="preserve"> </v>
      </c>
      <c r="BC631" s="567" t="str">
        <f t="shared" si="43"/>
        <v xml:space="preserve"> </v>
      </c>
      <c r="BD631" s="567" t="str">
        <f t="shared" si="44"/>
        <v xml:space="preserve"> </v>
      </c>
      <c r="BE631" s="567" t="str">
        <f t="shared" si="45"/>
        <v xml:space="preserve"> </v>
      </c>
      <c r="BF631" s="82"/>
      <c r="BG631" s="318"/>
    </row>
    <row r="632" spans="1:59" s="87" customFormat="1" ht="12.75" x14ac:dyDescent="0.25">
      <c r="A632" s="370"/>
      <c r="B632" s="150">
        <f>Demografia!B631</f>
        <v>0</v>
      </c>
      <c r="C632" s="150">
        <f>Demografia!C631</f>
        <v>0</v>
      </c>
      <c r="D632" s="151">
        <f>Demografia!D631</f>
        <v>0</v>
      </c>
      <c r="E632" s="151">
        <f>Demografia!F631</f>
        <v>0</v>
      </c>
      <c r="F632" s="82"/>
      <c r="G632" s="242"/>
      <c r="H632" s="260"/>
      <c r="I632" s="261"/>
      <c r="J632" s="261"/>
      <c r="K632" s="260"/>
      <c r="L632" s="260"/>
      <c r="M632" s="261"/>
      <c r="N632" s="260"/>
      <c r="O632" s="244"/>
      <c r="P632" s="264"/>
      <c r="Q632" s="264"/>
      <c r="R632" s="264"/>
      <c r="S632" s="264"/>
      <c r="T632" s="264"/>
      <c r="U632" s="260"/>
      <c r="V632" s="242"/>
      <c r="W632" s="242"/>
      <c r="X632" s="82"/>
      <c r="Y632" s="260"/>
      <c r="Z632" s="153"/>
      <c r="AA632" s="82"/>
      <c r="AB632" s="244"/>
      <c r="AC632" s="244"/>
      <c r="AD632" s="260"/>
      <c r="AE632" s="244"/>
      <c r="AF632" s="260"/>
      <c r="AG632" s="260"/>
      <c r="AH632" s="260"/>
      <c r="AI632" s="249"/>
      <c r="AJ632" s="249"/>
      <c r="AK632" s="249"/>
      <c r="AL632" s="249"/>
      <c r="AM632" s="482"/>
      <c r="AN632" s="249"/>
      <c r="AO632" s="249"/>
      <c r="AP632" s="249"/>
      <c r="AQ632" s="249"/>
      <c r="AR632" s="249"/>
      <c r="AS632" s="249"/>
      <c r="AT632" s="249"/>
      <c r="AU632" s="249"/>
      <c r="AV632" s="249"/>
      <c r="AW632" s="249"/>
      <c r="AX632" s="249"/>
      <c r="AY632" s="249"/>
      <c r="AZ632" s="251"/>
      <c r="BA632" s="482"/>
      <c r="BB632" s="566" t="str">
        <f t="shared" si="42"/>
        <v xml:space="preserve"> </v>
      </c>
      <c r="BC632" s="566" t="str">
        <f t="shared" si="43"/>
        <v xml:space="preserve"> </v>
      </c>
      <c r="BD632" s="566" t="str">
        <f t="shared" si="44"/>
        <v xml:space="preserve"> </v>
      </c>
      <c r="BE632" s="566" t="str">
        <f t="shared" si="45"/>
        <v xml:space="preserve"> </v>
      </c>
      <c r="BF632" s="82"/>
      <c r="BG632" s="146"/>
    </row>
    <row r="633" spans="1:59" s="87" customFormat="1" ht="12.75" x14ac:dyDescent="0.25">
      <c r="A633" s="370"/>
      <c r="B633" s="366">
        <f>Demografia!B632</f>
        <v>0</v>
      </c>
      <c r="C633" s="366">
        <f>Demografia!C632</f>
        <v>0</v>
      </c>
      <c r="D633" s="367">
        <f>Demografia!D632</f>
        <v>0</v>
      </c>
      <c r="E633" s="367">
        <f>Demografia!F632</f>
        <v>0</v>
      </c>
      <c r="F633" s="82"/>
      <c r="G633" s="420"/>
      <c r="H633" s="245"/>
      <c r="I633" s="483"/>
      <c r="J633" s="483"/>
      <c r="K633" s="245"/>
      <c r="L633" s="245"/>
      <c r="M633" s="483"/>
      <c r="N633" s="245"/>
      <c r="O633" s="246"/>
      <c r="P633" s="266"/>
      <c r="Q633" s="266"/>
      <c r="R633" s="266"/>
      <c r="S633" s="266"/>
      <c r="T633" s="266"/>
      <c r="U633" s="245"/>
      <c r="V633" s="420"/>
      <c r="W633" s="420"/>
      <c r="X633" s="82"/>
      <c r="Y633" s="245"/>
      <c r="Z633" s="421"/>
      <c r="AA633" s="82"/>
      <c r="AB633" s="246"/>
      <c r="AC633" s="246"/>
      <c r="AD633" s="245"/>
      <c r="AE633" s="246"/>
      <c r="AF633" s="245"/>
      <c r="AG633" s="245"/>
      <c r="AH633" s="245"/>
      <c r="AI633" s="250"/>
      <c r="AJ633" s="250"/>
      <c r="AK633" s="250"/>
      <c r="AL633" s="250"/>
      <c r="AM633" s="482"/>
      <c r="AN633" s="250"/>
      <c r="AO633" s="250"/>
      <c r="AP633" s="250"/>
      <c r="AQ633" s="250"/>
      <c r="AR633" s="250"/>
      <c r="AS633" s="250"/>
      <c r="AT633" s="250"/>
      <c r="AU633" s="250"/>
      <c r="AV633" s="250"/>
      <c r="AW633" s="250"/>
      <c r="AX633" s="250"/>
      <c r="AY633" s="250"/>
      <c r="AZ633" s="252"/>
      <c r="BA633" s="482"/>
      <c r="BB633" s="567" t="str">
        <f t="shared" si="42"/>
        <v xml:space="preserve"> </v>
      </c>
      <c r="BC633" s="567" t="str">
        <f t="shared" si="43"/>
        <v xml:space="preserve"> </v>
      </c>
      <c r="BD633" s="567" t="str">
        <f t="shared" si="44"/>
        <v xml:space="preserve"> </v>
      </c>
      <c r="BE633" s="567" t="str">
        <f t="shared" si="45"/>
        <v xml:space="preserve"> </v>
      </c>
      <c r="BF633" s="82"/>
      <c r="BG633" s="318"/>
    </row>
    <row r="634" spans="1:59" s="87" customFormat="1" ht="12.75" x14ac:dyDescent="0.25">
      <c r="A634" s="370"/>
      <c r="B634" s="150">
        <f>Demografia!B633</f>
        <v>0</v>
      </c>
      <c r="C634" s="150">
        <f>Demografia!C633</f>
        <v>0</v>
      </c>
      <c r="D634" s="151">
        <f>Demografia!D633</f>
        <v>0</v>
      </c>
      <c r="E634" s="151">
        <f>Demografia!F633</f>
        <v>0</v>
      </c>
      <c r="F634" s="82"/>
      <c r="G634" s="242"/>
      <c r="H634" s="260"/>
      <c r="I634" s="261"/>
      <c r="J634" s="261"/>
      <c r="K634" s="260"/>
      <c r="L634" s="260"/>
      <c r="M634" s="261"/>
      <c r="N634" s="260"/>
      <c r="O634" s="244"/>
      <c r="P634" s="264"/>
      <c r="Q634" s="264"/>
      <c r="R634" s="264"/>
      <c r="S634" s="264"/>
      <c r="T634" s="264"/>
      <c r="U634" s="260"/>
      <c r="V634" s="242"/>
      <c r="W634" s="242"/>
      <c r="X634" s="82"/>
      <c r="Y634" s="260"/>
      <c r="Z634" s="153"/>
      <c r="AA634" s="82"/>
      <c r="AB634" s="244"/>
      <c r="AC634" s="244"/>
      <c r="AD634" s="260"/>
      <c r="AE634" s="244"/>
      <c r="AF634" s="260"/>
      <c r="AG634" s="260"/>
      <c r="AH634" s="260"/>
      <c r="AI634" s="249"/>
      <c r="AJ634" s="249"/>
      <c r="AK634" s="249"/>
      <c r="AL634" s="249"/>
      <c r="AM634" s="482"/>
      <c r="AN634" s="249"/>
      <c r="AO634" s="249"/>
      <c r="AP634" s="249"/>
      <c r="AQ634" s="249"/>
      <c r="AR634" s="249"/>
      <c r="AS634" s="249"/>
      <c r="AT634" s="249"/>
      <c r="AU634" s="249"/>
      <c r="AV634" s="249"/>
      <c r="AW634" s="249"/>
      <c r="AX634" s="249"/>
      <c r="AY634" s="249"/>
      <c r="AZ634" s="251"/>
      <c r="BA634" s="482"/>
      <c r="BB634" s="566" t="str">
        <f t="shared" si="42"/>
        <v xml:space="preserve"> </v>
      </c>
      <c r="BC634" s="566" t="str">
        <f t="shared" si="43"/>
        <v xml:space="preserve"> </v>
      </c>
      <c r="BD634" s="566" t="str">
        <f t="shared" si="44"/>
        <v xml:space="preserve"> </v>
      </c>
      <c r="BE634" s="566" t="str">
        <f t="shared" si="45"/>
        <v xml:space="preserve"> </v>
      </c>
      <c r="BF634" s="82"/>
      <c r="BG634" s="146"/>
    </row>
    <row r="635" spans="1:59" s="87" customFormat="1" ht="12.75" x14ac:dyDescent="0.25">
      <c r="A635" s="370"/>
      <c r="B635" s="366">
        <f>Demografia!B634</f>
        <v>0</v>
      </c>
      <c r="C635" s="366">
        <f>Demografia!C634</f>
        <v>0</v>
      </c>
      <c r="D635" s="367">
        <f>Demografia!D634</f>
        <v>0</v>
      </c>
      <c r="E635" s="367">
        <f>Demografia!F634</f>
        <v>0</v>
      </c>
      <c r="F635" s="82"/>
      <c r="G635" s="420"/>
      <c r="H635" s="245"/>
      <c r="I635" s="483"/>
      <c r="J635" s="483"/>
      <c r="K635" s="245"/>
      <c r="L635" s="245"/>
      <c r="M635" s="483"/>
      <c r="N635" s="245"/>
      <c r="O635" s="246"/>
      <c r="P635" s="266"/>
      <c r="Q635" s="266"/>
      <c r="R635" s="266"/>
      <c r="S635" s="266"/>
      <c r="T635" s="266"/>
      <c r="U635" s="245"/>
      <c r="V635" s="420"/>
      <c r="W635" s="420"/>
      <c r="X635" s="82"/>
      <c r="Y635" s="245"/>
      <c r="Z635" s="421"/>
      <c r="AA635" s="82"/>
      <c r="AB635" s="246"/>
      <c r="AC635" s="246"/>
      <c r="AD635" s="245"/>
      <c r="AE635" s="246"/>
      <c r="AF635" s="245"/>
      <c r="AG635" s="245"/>
      <c r="AH635" s="245"/>
      <c r="AI635" s="250"/>
      <c r="AJ635" s="250"/>
      <c r="AK635" s="250"/>
      <c r="AL635" s="250"/>
      <c r="AM635" s="482"/>
      <c r="AN635" s="250"/>
      <c r="AO635" s="250"/>
      <c r="AP635" s="250"/>
      <c r="AQ635" s="250"/>
      <c r="AR635" s="250"/>
      <c r="AS635" s="250"/>
      <c r="AT635" s="250"/>
      <c r="AU635" s="250"/>
      <c r="AV635" s="250"/>
      <c r="AW635" s="250"/>
      <c r="AX635" s="250"/>
      <c r="AY635" s="250"/>
      <c r="AZ635" s="252"/>
      <c r="BA635" s="482"/>
      <c r="BB635" s="567" t="str">
        <f t="shared" si="42"/>
        <v xml:space="preserve"> </v>
      </c>
      <c r="BC635" s="567" t="str">
        <f t="shared" si="43"/>
        <v xml:space="preserve"> </v>
      </c>
      <c r="BD635" s="567" t="str">
        <f t="shared" si="44"/>
        <v xml:space="preserve"> </v>
      </c>
      <c r="BE635" s="567" t="str">
        <f t="shared" si="45"/>
        <v xml:space="preserve"> </v>
      </c>
      <c r="BF635" s="82"/>
      <c r="BG635" s="318"/>
    </row>
    <row r="636" spans="1:59" s="87" customFormat="1" ht="12.75" x14ac:dyDescent="0.25">
      <c r="A636" s="370"/>
      <c r="B636" s="150">
        <f>Demografia!B635</f>
        <v>0</v>
      </c>
      <c r="C636" s="150">
        <f>Demografia!C635</f>
        <v>0</v>
      </c>
      <c r="D636" s="151">
        <f>Demografia!D635</f>
        <v>0</v>
      </c>
      <c r="E636" s="151">
        <f>Demografia!F635</f>
        <v>0</v>
      </c>
      <c r="F636" s="82"/>
      <c r="G636" s="242"/>
      <c r="H636" s="260"/>
      <c r="I636" s="261"/>
      <c r="J636" s="261"/>
      <c r="K636" s="260"/>
      <c r="L636" s="260"/>
      <c r="M636" s="261"/>
      <c r="N636" s="260"/>
      <c r="O636" s="244"/>
      <c r="P636" s="264"/>
      <c r="Q636" s="264"/>
      <c r="R636" s="264"/>
      <c r="S636" s="264"/>
      <c r="T636" s="264"/>
      <c r="U636" s="260"/>
      <c r="V636" s="242"/>
      <c r="W636" s="242"/>
      <c r="X636" s="82"/>
      <c r="Y636" s="260"/>
      <c r="Z636" s="153"/>
      <c r="AA636" s="82"/>
      <c r="AB636" s="244"/>
      <c r="AC636" s="244"/>
      <c r="AD636" s="260"/>
      <c r="AE636" s="244"/>
      <c r="AF636" s="260"/>
      <c r="AG636" s="260"/>
      <c r="AH636" s="260"/>
      <c r="AI636" s="249"/>
      <c r="AJ636" s="249"/>
      <c r="AK636" s="249"/>
      <c r="AL636" s="249"/>
      <c r="AM636" s="482"/>
      <c r="AN636" s="249"/>
      <c r="AO636" s="249"/>
      <c r="AP636" s="249"/>
      <c r="AQ636" s="249"/>
      <c r="AR636" s="249"/>
      <c r="AS636" s="249"/>
      <c r="AT636" s="249"/>
      <c r="AU636" s="249"/>
      <c r="AV636" s="249"/>
      <c r="AW636" s="249"/>
      <c r="AX636" s="249"/>
      <c r="AY636" s="249"/>
      <c r="AZ636" s="251"/>
      <c r="BA636" s="482"/>
      <c r="BB636" s="566" t="str">
        <f t="shared" si="42"/>
        <v xml:space="preserve"> </v>
      </c>
      <c r="BC636" s="566" t="str">
        <f t="shared" si="43"/>
        <v xml:space="preserve"> </v>
      </c>
      <c r="BD636" s="566" t="str">
        <f t="shared" si="44"/>
        <v xml:space="preserve"> </v>
      </c>
      <c r="BE636" s="566" t="str">
        <f t="shared" si="45"/>
        <v xml:space="preserve"> </v>
      </c>
      <c r="BF636" s="82"/>
      <c r="BG636" s="146"/>
    </row>
    <row r="637" spans="1:59" s="87" customFormat="1" ht="12.75" x14ac:dyDescent="0.25">
      <c r="A637" s="370"/>
      <c r="B637" s="366">
        <f>Demografia!B636</f>
        <v>0</v>
      </c>
      <c r="C637" s="366">
        <f>Demografia!C636</f>
        <v>0</v>
      </c>
      <c r="D637" s="367">
        <f>Demografia!D636</f>
        <v>0</v>
      </c>
      <c r="E637" s="367">
        <f>Demografia!F636</f>
        <v>0</v>
      </c>
      <c r="F637" s="82"/>
      <c r="G637" s="420"/>
      <c r="H637" s="245"/>
      <c r="I637" s="483"/>
      <c r="J637" s="483"/>
      <c r="K637" s="245"/>
      <c r="L637" s="245"/>
      <c r="M637" s="483"/>
      <c r="N637" s="245"/>
      <c r="O637" s="246"/>
      <c r="P637" s="266"/>
      <c r="Q637" s="266"/>
      <c r="R637" s="266"/>
      <c r="S637" s="266"/>
      <c r="T637" s="266"/>
      <c r="U637" s="245"/>
      <c r="V637" s="420"/>
      <c r="W637" s="420"/>
      <c r="X637" s="82"/>
      <c r="Y637" s="245"/>
      <c r="Z637" s="421"/>
      <c r="AA637" s="82"/>
      <c r="AB637" s="246"/>
      <c r="AC637" s="246"/>
      <c r="AD637" s="245"/>
      <c r="AE637" s="246"/>
      <c r="AF637" s="245"/>
      <c r="AG637" s="245"/>
      <c r="AH637" s="245"/>
      <c r="AI637" s="250"/>
      <c r="AJ637" s="250"/>
      <c r="AK637" s="250"/>
      <c r="AL637" s="250"/>
      <c r="AM637" s="482"/>
      <c r="AN637" s="250"/>
      <c r="AO637" s="250"/>
      <c r="AP637" s="250"/>
      <c r="AQ637" s="250"/>
      <c r="AR637" s="250"/>
      <c r="AS637" s="250"/>
      <c r="AT637" s="250"/>
      <c r="AU637" s="250"/>
      <c r="AV637" s="250"/>
      <c r="AW637" s="250"/>
      <c r="AX637" s="250"/>
      <c r="AY637" s="250"/>
      <c r="AZ637" s="252"/>
      <c r="BA637" s="482"/>
      <c r="BB637" s="567" t="str">
        <f t="shared" si="42"/>
        <v xml:space="preserve"> </v>
      </c>
      <c r="BC637" s="567" t="str">
        <f t="shared" si="43"/>
        <v xml:space="preserve"> </v>
      </c>
      <c r="BD637" s="567" t="str">
        <f t="shared" si="44"/>
        <v xml:space="preserve"> </v>
      </c>
      <c r="BE637" s="567" t="str">
        <f t="shared" si="45"/>
        <v xml:space="preserve"> </v>
      </c>
      <c r="BF637" s="82"/>
      <c r="BG637" s="318"/>
    </row>
    <row r="638" spans="1:59" s="87" customFormat="1" ht="12.75" x14ac:dyDescent="0.25">
      <c r="A638" s="370"/>
      <c r="B638" s="150">
        <f>Demografia!B637</f>
        <v>0</v>
      </c>
      <c r="C638" s="150">
        <f>Demografia!C637</f>
        <v>0</v>
      </c>
      <c r="D638" s="151">
        <f>Demografia!D637</f>
        <v>0</v>
      </c>
      <c r="E638" s="151">
        <f>Demografia!F637</f>
        <v>0</v>
      </c>
      <c r="F638" s="82"/>
      <c r="G638" s="242"/>
      <c r="H638" s="260"/>
      <c r="I638" s="261"/>
      <c r="J638" s="261"/>
      <c r="K638" s="260"/>
      <c r="L638" s="260"/>
      <c r="M638" s="261"/>
      <c r="N638" s="260"/>
      <c r="O638" s="244"/>
      <c r="P638" s="264"/>
      <c r="Q638" s="264"/>
      <c r="R638" s="264"/>
      <c r="S638" s="264"/>
      <c r="T638" s="264"/>
      <c r="U638" s="260"/>
      <c r="V638" s="242"/>
      <c r="W638" s="242"/>
      <c r="X638" s="82"/>
      <c r="Y638" s="260"/>
      <c r="Z638" s="153"/>
      <c r="AA638" s="82"/>
      <c r="AB638" s="244"/>
      <c r="AC638" s="244"/>
      <c r="AD638" s="260"/>
      <c r="AE638" s="244"/>
      <c r="AF638" s="260"/>
      <c r="AG638" s="260"/>
      <c r="AH638" s="260"/>
      <c r="AI638" s="249"/>
      <c r="AJ638" s="249"/>
      <c r="AK638" s="249"/>
      <c r="AL638" s="249"/>
      <c r="AM638" s="482"/>
      <c r="AN638" s="249"/>
      <c r="AO638" s="249"/>
      <c r="AP638" s="249"/>
      <c r="AQ638" s="249"/>
      <c r="AR638" s="249"/>
      <c r="AS638" s="249"/>
      <c r="AT638" s="249"/>
      <c r="AU638" s="249"/>
      <c r="AV638" s="249"/>
      <c r="AW638" s="249"/>
      <c r="AX638" s="249"/>
      <c r="AY638" s="249"/>
      <c r="AZ638" s="251"/>
      <c r="BA638" s="482"/>
      <c r="BB638" s="566" t="str">
        <f t="shared" si="42"/>
        <v xml:space="preserve"> </v>
      </c>
      <c r="BC638" s="566" t="str">
        <f t="shared" si="43"/>
        <v xml:space="preserve"> </v>
      </c>
      <c r="BD638" s="566" t="str">
        <f t="shared" si="44"/>
        <v xml:space="preserve"> </v>
      </c>
      <c r="BE638" s="566" t="str">
        <f t="shared" si="45"/>
        <v xml:space="preserve"> </v>
      </c>
      <c r="BF638" s="82"/>
      <c r="BG638" s="146"/>
    </row>
    <row r="639" spans="1:59" s="87" customFormat="1" ht="12.75" x14ac:dyDescent="0.25">
      <c r="A639" s="370"/>
      <c r="B639" s="366">
        <f>Demografia!B638</f>
        <v>0</v>
      </c>
      <c r="C639" s="366">
        <f>Demografia!C638</f>
        <v>0</v>
      </c>
      <c r="D639" s="367">
        <f>Demografia!D638</f>
        <v>0</v>
      </c>
      <c r="E639" s="367">
        <f>Demografia!F638</f>
        <v>0</v>
      </c>
      <c r="F639" s="82"/>
      <c r="G639" s="420"/>
      <c r="H639" s="245"/>
      <c r="I639" s="483"/>
      <c r="J639" s="483"/>
      <c r="K639" s="245"/>
      <c r="L639" s="245"/>
      <c r="M639" s="483"/>
      <c r="N639" s="245"/>
      <c r="O639" s="246"/>
      <c r="P639" s="266"/>
      <c r="Q639" s="266"/>
      <c r="R639" s="266"/>
      <c r="S639" s="266"/>
      <c r="T639" s="266"/>
      <c r="U639" s="245"/>
      <c r="V639" s="420"/>
      <c r="W639" s="420"/>
      <c r="X639" s="82"/>
      <c r="Y639" s="245"/>
      <c r="Z639" s="421"/>
      <c r="AA639" s="82"/>
      <c r="AB639" s="246"/>
      <c r="AC639" s="246"/>
      <c r="AD639" s="245"/>
      <c r="AE639" s="246"/>
      <c r="AF639" s="245"/>
      <c r="AG639" s="245"/>
      <c r="AH639" s="245"/>
      <c r="AI639" s="250"/>
      <c r="AJ639" s="250"/>
      <c r="AK639" s="250"/>
      <c r="AL639" s="250"/>
      <c r="AM639" s="482"/>
      <c r="AN639" s="250"/>
      <c r="AO639" s="250"/>
      <c r="AP639" s="250"/>
      <c r="AQ639" s="250"/>
      <c r="AR639" s="250"/>
      <c r="AS639" s="250"/>
      <c r="AT639" s="250"/>
      <c r="AU639" s="250"/>
      <c r="AV639" s="250"/>
      <c r="AW639" s="250"/>
      <c r="AX639" s="250"/>
      <c r="AY639" s="250"/>
      <c r="AZ639" s="252"/>
      <c r="BA639" s="482"/>
      <c r="BB639" s="567" t="str">
        <f t="shared" si="42"/>
        <v xml:space="preserve"> </v>
      </c>
      <c r="BC639" s="567" t="str">
        <f t="shared" si="43"/>
        <v xml:space="preserve"> </v>
      </c>
      <c r="BD639" s="567" t="str">
        <f t="shared" si="44"/>
        <v xml:space="preserve"> </v>
      </c>
      <c r="BE639" s="567" t="str">
        <f t="shared" si="45"/>
        <v xml:space="preserve"> </v>
      </c>
      <c r="BF639" s="82"/>
      <c r="BG639" s="318"/>
    </row>
    <row r="640" spans="1:59" s="87" customFormat="1" ht="12.75" x14ac:dyDescent="0.25">
      <c r="A640" s="370"/>
      <c r="B640" s="150">
        <f>Demografia!B639</f>
        <v>0</v>
      </c>
      <c r="C640" s="150">
        <f>Demografia!C639</f>
        <v>0</v>
      </c>
      <c r="D640" s="151">
        <f>Demografia!D639</f>
        <v>0</v>
      </c>
      <c r="E640" s="151">
        <f>Demografia!F639</f>
        <v>0</v>
      </c>
      <c r="F640" s="82"/>
      <c r="G640" s="242"/>
      <c r="H640" s="260"/>
      <c r="I640" s="261"/>
      <c r="J640" s="261"/>
      <c r="K640" s="260"/>
      <c r="L640" s="260"/>
      <c r="M640" s="261"/>
      <c r="N640" s="260"/>
      <c r="O640" s="244"/>
      <c r="P640" s="264"/>
      <c r="Q640" s="264"/>
      <c r="R640" s="264"/>
      <c r="S640" s="264"/>
      <c r="T640" s="264"/>
      <c r="U640" s="260"/>
      <c r="V640" s="242"/>
      <c r="W640" s="242"/>
      <c r="X640" s="82"/>
      <c r="Y640" s="260"/>
      <c r="Z640" s="153"/>
      <c r="AA640" s="82"/>
      <c r="AB640" s="244"/>
      <c r="AC640" s="244"/>
      <c r="AD640" s="260"/>
      <c r="AE640" s="244"/>
      <c r="AF640" s="260"/>
      <c r="AG640" s="260"/>
      <c r="AH640" s="260"/>
      <c r="AI640" s="249"/>
      <c r="AJ640" s="249"/>
      <c r="AK640" s="249"/>
      <c r="AL640" s="249"/>
      <c r="AM640" s="482"/>
      <c r="AN640" s="249"/>
      <c r="AO640" s="249"/>
      <c r="AP640" s="249"/>
      <c r="AQ640" s="249"/>
      <c r="AR640" s="249"/>
      <c r="AS640" s="249"/>
      <c r="AT640" s="249"/>
      <c r="AU640" s="249"/>
      <c r="AV640" s="249"/>
      <c r="AW640" s="249"/>
      <c r="AX640" s="249"/>
      <c r="AY640" s="249"/>
      <c r="AZ640" s="251"/>
      <c r="BA640" s="482"/>
      <c r="BB640" s="566" t="str">
        <f t="shared" si="42"/>
        <v xml:space="preserve"> </v>
      </c>
      <c r="BC640" s="566" t="str">
        <f t="shared" si="43"/>
        <v xml:space="preserve"> </v>
      </c>
      <c r="BD640" s="566" t="str">
        <f t="shared" si="44"/>
        <v xml:space="preserve"> </v>
      </c>
      <c r="BE640" s="566" t="str">
        <f t="shared" si="45"/>
        <v xml:space="preserve"> </v>
      </c>
      <c r="BF640" s="82"/>
      <c r="BG640" s="146"/>
    </row>
    <row r="641" spans="1:59" s="87" customFormat="1" ht="12.75" x14ac:dyDescent="0.25">
      <c r="A641" s="370"/>
      <c r="B641" s="366">
        <f>Demografia!B640</f>
        <v>0</v>
      </c>
      <c r="C641" s="366">
        <f>Demografia!C640</f>
        <v>0</v>
      </c>
      <c r="D641" s="367">
        <f>Demografia!D640</f>
        <v>0</v>
      </c>
      <c r="E641" s="367">
        <f>Demografia!F640</f>
        <v>0</v>
      </c>
      <c r="F641" s="82"/>
      <c r="G641" s="420"/>
      <c r="H641" s="245"/>
      <c r="I641" s="483"/>
      <c r="J641" s="483"/>
      <c r="K641" s="245"/>
      <c r="L641" s="245"/>
      <c r="M641" s="483"/>
      <c r="N641" s="245"/>
      <c r="O641" s="246"/>
      <c r="P641" s="266"/>
      <c r="Q641" s="266"/>
      <c r="R641" s="266"/>
      <c r="S641" s="266"/>
      <c r="T641" s="266"/>
      <c r="U641" s="245"/>
      <c r="V641" s="420"/>
      <c r="W641" s="420"/>
      <c r="X641" s="82"/>
      <c r="Y641" s="245"/>
      <c r="Z641" s="421"/>
      <c r="AA641" s="82"/>
      <c r="AB641" s="246"/>
      <c r="AC641" s="246"/>
      <c r="AD641" s="245"/>
      <c r="AE641" s="246"/>
      <c r="AF641" s="245"/>
      <c r="AG641" s="245"/>
      <c r="AH641" s="245"/>
      <c r="AI641" s="250"/>
      <c r="AJ641" s="250"/>
      <c r="AK641" s="250"/>
      <c r="AL641" s="250"/>
      <c r="AM641" s="482"/>
      <c r="AN641" s="250"/>
      <c r="AO641" s="250"/>
      <c r="AP641" s="250"/>
      <c r="AQ641" s="250"/>
      <c r="AR641" s="250"/>
      <c r="AS641" s="250"/>
      <c r="AT641" s="250"/>
      <c r="AU641" s="250"/>
      <c r="AV641" s="250"/>
      <c r="AW641" s="250"/>
      <c r="AX641" s="250"/>
      <c r="AY641" s="250"/>
      <c r="AZ641" s="252"/>
      <c r="BA641" s="482"/>
      <c r="BB641" s="567" t="str">
        <f t="shared" si="42"/>
        <v xml:space="preserve"> </v>
      </c>
      <c r="BC641" s="567" t="str">
        <f t="shared" si="43"/>
        <v xml:space="preserve"> </v>
      </c>
      <c r="BD641" s="567" t="str">
        <f t="shared" si="44"/>
        <v xml:space="preserve"> </v>
      </c>
      <c r="BE641" s="567" t="str">
        <f t="shared" si="45"/>
        <v xml:space="preserve"> </v>
      </c>
      <c r="BF641" s="82"/>
      <c r="BG641" s="318"/>
    </row>
    <row r="642" spans="1:59" s="87" customFormat="1" ht="12.75" x14ac:dyDescent="0.25">
      <c r="A642" s="370"/>
      <c r="B642" s="150">
        <f>Demografia!B641</f>
        <v>0</v>
      </c>
      <c r="C642" s="150">
        <f>Demografia!C641</f>
        <v>0</v>
      </c>
      <c r="D642" s="151">
        <f>Demografia!D641</f>
        <v>0</v>
      </c>
      <c r="E642" s="151">
        <f>Demografia!F641</f>
        <v>0</v>
      </c>
      <c r="F642" s="82"/>
      <c r="G642" s="242"/>
      <c r="H642" s="260"/>
      <c r="I642" s="261"/>
      <c r="J642" s="261"/>
      <c r="K642" s="260"/>
      <c r="L642" s="260"/>
      <c r="M642" s="261"/>
      <c r="N642" s="260"/>
      <c r="O642" s="244"/>
      <c r="P642" s="264"/>
      <c r="Q642" s="264"/>
      <c r="R642" s="264"/>
      <c r="S642" s="264"/>
      <c r="T642" s="264"/>
      <c r="U642" s="260"/>
      <c r="V642" s="242"/>
      <c r="W642" s="242"/>
      <c r="X642" s="82"/>
      <c r="Y642" s="260"/>
      <c r="Z642" s="153"/>
      <c r="AA642" s="82"/>
      <c r="AB642" s="244"/>
      <c r="AC642" s="244"/>
      <c r="AD642" s="260"/>
      <c r="AE642" s="244"/>
      <c r="AF642" s="260"/>
      <c r="AG642" s="260"/>
      <c r="AH642" s="260"/>
      <c r="AI642" s="249"/>
      <c r="AJ642" s="249"/>
      <c r="AK642" s="249"/>
      <c r="AL642" s="249"/>
      <c r="AM642" s="482"/>
      <c r="AN642" s="249"/>
      <c r="AO642" s="249"/>
      <c r="AP642" s="249"/>
      <c r="AQ642" s="249"/>
      <c r="AR642" s="249"/>
      <c r="AS642" s="249"/>
      <c r="AT642" s="249"/>
      <c r="AU642" s="249"/>
      <c r="AV642" s="249"/>
      <c r="AW642" s="249"/>
      <c r="AX642" s="249"/>
      <c r="AY642" s="249"/>
      <c r="AZ642" s="251"/>
      <c r="BA642" s="482"/>
      <c r="BB642" s="566" t="str">
        <f t="shared" si="42"/>
        <v xml:space="preserve"> </v>
      </c>
      <c r="BC642" s="566" t="str">
        <f t="shared" si="43"/>
        <v xml:space="preserve"> </v>
      </c>
      <c r="BD642" s="566" t="str">
        <f t="shared" si="44"/>
        <v xml:space="preserve"> </v>
      </c>
      <c r="BE642" s="566" t="str">
        <f t="shared" si="45"/>
        <v xml:space="preserve"> </v>
      </c>
      <c r="BF642" s="82"/>
      <c r="BG642" s="146"/>
    </row>
    <row r="643" spans="1:59" s="87" customFormat="1" ht="12.75" x14ac:dyDescent="0.25">
      <c r="A643" s="370"/>
      <c r="B643" s="366">
        <f>Demografia!B642</f>
        <v>0</v>
      </c>
      <c r="C643" s="366">
        <f>Demografia!C642</f>
        <v>0</v>
      </c>
      <c r="D643" s="367">
        <f>Demografia!D642</f>
        <v>0</v>
      </c>
      <c r="E643" s="367">
        <f>Demografia!F642</f>
        <v>0</v>
      </c>
      <c r="F643" s="82"/>
      <c r="G643" s="420"/>
      <c r="H643" s="245"/>
      <c r="I643" s="483"/>
      <c r="J643" s="483"/>
      <c r="K643" s="245"/>
      <c r="L643" s="245"/>
      <c r="M643" s="483"/>
      <c r="N643" s="245"/>
      <c r="O643" s="246"/>
      <c r="P643" s="266"/>
      <c r="Q643" s="266"/>
      <c r="R643" s="266"/>
      <c r="S643" s="266"/>
      <c r="T643" s="266"/>
      <c r="U643" s="245"/>
      <c r="V643" s="420"/>
      <c r="W643" s="420"/>
      <c r="X643" s="82"/>
      <c r="Y643" s="245"/>
      <c r="Z643" s="421"/>
      <c r="AA643" s="82"/>
      <c r="AB643" s="246"/>
      <c r="AC643" s="246"/>
      <c r="AD643" s="245"/>
      <c r="AE643" s="246"/>
      <c r="AF643" s="245"/>
      <c r="AG643" s="245"/>
      <c r="AH643" s="245"/>
      <c r="AI643" s="250"/>
      <c r="AJ643" s="250"/>
      <c r="AK643" s="250"/>
      <c r="AL643" s="250"/>
      <c r="AM643" s="482"/>
      <c r="AN643" s="250"/>
      <c r="AO643" s="250"/>
      <c r="AP643" s="250"/>
      <c r="AQ643" s="250"/>
      <c r="AR643" s="250"/>
      <c r="AS643" s="250"/>
      <c r="AT643" s="250"/>
      <c r="AU643" s="250"/>
      <c r="AV643" s="250"/>
      <c r="AW643" s="250"/>
      <c r="AX643" s="250"/>
      <c r="AY643" s="250"/>
      <c r="AZ643" s="252"/>
      <c r="BA643" s="482"/>
      <c r="BB643" s="567" t="str">
        <f t="shared" si="42"/>
        <v xml:space="preserve"> </v>
      </c>
      <c r="BC643" s="567" t="str">
        <f t="shared" si="43"/>
        <v xml:space="preserve"> </v>
      </c>
      <c r="BD643" s="567" t="str">
        <f t="shared" si="44"/>
        <v xml:space="preserve"> </v>
      </c>
      <c r="BE643" s="567" t="str">
        <f t="shared" si="45"/>
        <v xml:space="preserve"> </v>
      </c>
      <c r="BF643" s="82"/>
      <c r="BG643" s="318"/>
    </row>
    <row r="644" spans="1:59" s="87" customFormat="1" ht="12.75" x14ac:dyDescent="0.25">
      <c r="A644" s="370"/>
      <c r="B644" s="150">
        <f>Demografia!B643</f>
        <v>0</v>
      </c>
      <c r="C644" s="150">
        <f>Demografia!C643</f>
        <v>0</v>
      </c>
      <c r="D644" s="151">
        <f>Demografia!D643</f>
        <v>0</v>
      </c>
      <c r="E644" s="151">
        <f>Demografia!F643</f>
        <v>0</v>
      </c>
      <c r="F644" s="82"/>
      <c r="G644" s="242"/>
      <c r="H644" s="260"/>
      <c r="I644" s="261"/>
      <c r="J644" s="261"/>
      <c r="K644" s="260"/>
      <c r="L644" s="260"/>
      <c r="M644" s="261"/>
      <c r="N644" s="260"/>
      <c r="O644" s="244"/>
      <c r="P644" s="264"/>
      <c r="Q644" s="264"/>
      <c r="R644" s="264"/>
      <c r="S644" s="264"/>
      <c r="T644" s="264"/>
      <c r="U644" s="260"/>
      <c r="V644" s="242"/>
      <c r="W644" s="242"/>
      <c r="X644" s="82"/>
      <c r="Y644" s="260"/>
      <c r="Z644" s="153"/>
      <c r="AA644" s="82"/>
      <c r="AB644" s="244"/>
      <c r="AC644" s="244"/>
      <c r="AD644" s="260"/>
      <c r="AE644" s="244"/>
      <c r="AF644" s="260"/>
      <c r="AG644" s="260"/>
      <c r="AH644" s="260"/>
      <c r="AI644" s="249"/>
      <c r="AJ644" s="249"/>
      <c r="AK644" s="249"/>
      <c r="AL644" s="249"/>
      <c r="AM644" s="482"/>
      <c r="AN644" s="249"/>
      <c r="AO644" s="249"/>
      <c r="AP644" s="249"/>
      <c r="AQ644" s="249"/>
      <c r="AR644" s="249"/>
      <c r="AS644" s="249"/>
      <c r="AT644" s="249"/>
      <c r="AU644" s="249"/>
      <c r="AV644" s="249"/>
      <c r="AW644" s="249"/>
      <c r="AX644" s="249"/>
      <c r="AY644" s="249"/>
      <c r="AZ644" s="251"/>
      <c r="BA644" s="482"/>
      <c r="BB644" s="566" t="str">
        <f t="shared" si="42"/>
        <v xml:space="preserve"> </v>
      </c>
      <c r="BC644" s="566" t="str">
        <f t="shared" si="43"/>
        <v xml:space="preserve"> </v>
      </c>
      <c r="BD644" s="566" t="str">
        <f t="shared" si="44"/>
        <v xml:space="preserve"> </v>
      </c>
      <c r="BE644" s="566" t="str">
        <f t="shared" si="45"/>
        <v xml:space="preserve"> </v>
      </c>
      <c r="BF644" s="82"/>
      <c r="BG644" s="146"/>
    </row>
    <row r="645" spans="1:59" s="87" customFormat="1" ht="12.75" x14ac:dyDescent="0.25">
      <c r="A645" s="370"/>
      <c r="B645" s="366">
        <f>Demografia!B644</f>
        <v>0</v>
      </c>
      <c r="C645" s="366">
        <f>Demografia!C644</f>
        <v>0</v>
      </c>
      <c r="D645" s="367">
        <f>Demografia!D644</f>
        <v>0</v>
      </c>
      <c r="E645" s="367">
        <f>Demografia!F644</f>
        <v>0</v>
      </c>
      <c r="F645" s="82"/>
      <c r="G645" s="420"/>
      <c r="H645" s="245"/>
      <c r="I645" s="483"/>
      <c r="J645" s="483"/>
      <c r="K645" s="245"/>
      <c r="L645" s="245"/>
      <c r="M645" s="483"/>
      <c r="N645" s="245"/>
      <c r="O645" s="246"/>
      <c r="P645" s="266"/>
      <c r="Q645" s="266"/>
      <c r="R645" s="266"/>
      <c r="S645" s="266"/>
      <c r="T645" s="266"/>
      <c r="U645" s="245"/>
      <c r="V645" s="420"/>
      <c r="W645" s="420"/>
      <c r="X645" s="82"/>
      <c r="Y645" s="245"/>
      <c r="Z645" s="421"/>
      <c r="AA645" s="82"/>
      <c r="AB645" s="246"/>
      <c r="AC645" s="246"/>
      <c r="AD645" s="245"/>
      <c r="AE645" s="246"/>
      <c r="AF645" s="245"/>
      <c r="AG645" s="245"/>
      <c r="AH645" s="245"/>
      <c r="AI645" s="250"/>
      <c r="AJ645" s="250"/>
      <c r="AK645" s="250"/>
      <c r="AL645" s="250"/>
      <c r="AM645" s="482"/>
      <c r="AN645" s="250"/>
      <c r="AO645" s="250"/>
      <c r="AP645" s="250"/>
      <c r="AQ645" s="250"/>
      <c r="AR645" s="250"/>
      <c r="AS645" s="250"/>
      <c r="AT645" s="250"/>
      <c r="AU645" s="250"/>
      <c r="AV645" s="250"/>
      <c r="AW645" s="250"/>
      <c r="AX645" s="250"/>
      <c r="AY645" s="250"/>
      <c r="AZ645" s="252"/>
      <c r="BA645" s="482"/>
      <c r="BB645" s="567" t="str">
        <f t="shared" si="42"/>
        <v xml:space="preserve"> </v>
      </c>
      <c r="BC645" s="567" t="str">
        <f t="shared" si="43"/>
        <v xml:space="preserve"> </v>
      </c>
      <c r="BD645" s="567" t="str">
        <f t="shared" si="44"/>
        <v xml:space="preserve"> </v>
      </c>
      <c r="BE645" s="567" t="str">
        <f t="shared" si="45"/>
        <v xml:space="preserve"> </v>
      </c>
      <c r="BF645" s="82"/>
      <c r="BG645" s="318"/>
    </row>
    <row r="646" spans="1:59" s="87" customFormat="1" ht="12.75" x14ac:dyDescent="0.25">
      <c r="A646" s="370"/>
      <c r="B646" s="150">
        <f>Demografia!B645</f>
        <v>0</v>
      </c>
      <c r="C646" s="150">
        <f>Demografia!C645</f>
        <v>0</v>
      </c>
      <c r="D646" s="151">
        <f>Demografia!D645</f>
        <v>0</v>
      </c>
      <c r="E646" s="151">
        <f>Demografia!F645</f>
        <v>0</v>
      </c>
      <c r="F646" s="82"/>
      <c r="G646" s="242"/>
      <c r="H646" s="260"/>
      <c r="I646" s="261"/>
      <c r="J646" s="261"/>
      <c r="K646" s="260"/>
      <c r="L646" s="260"/>
      <c r="M646" s="261"/>
      <c r="N646" s="260"/>
      <c r="O646" s="244"/>
      <c r="P646" s="264"/>
      <c r="Q646" s="264"/>
      <c r="R646" s="264"/>
      <c r="S646" s="264"/>
      <c r="T646" s="264"/>
      <c r="U646" s="260"/>
      <c r="V646" s="242"/>
      <c r="W646" s="242"/>
      <c r="X646" s="82"/>
      <c r="Y646" s="260"/>
      <c r="Z646" s="153"/>
      <c r="AA646" s="82"/>
      <c r="AB646" s="244"/>
      <c r="AC646" s="244"/>
      <c r="AD646" s="260"/>
      <c r="AE646" s="244"/>
      <c r="AF646" s="260"/>
      <c r="AG646" s="260"/>
      <c r="AH646" s="260"/>
      <c r="AI646" s="249"/>
      <c r="AJ646" s="249"/>
      <c r="AK646" s="249"/>
      <c r="AL646" s="249"/>
      <c r="AM646" s="482"/>
      <c r="AN646" s="249"/>
      <c r="AO646" s="249"/>
      <c r="AP646" s="249"/>
      <c r="AQ646" s="249"/>
      <c r="AR646" s="249"/>
      <c r="AS646" s="249"/>
      <c r="AT646" s="249"/>
      <c r="AU646" s="249"/>
      <c r="AV646" s="249"/>
      <c r="AW646" s="249"/>
      <c r="AX646" s="249"/>
      <c r="AY646" s="249"/>
      <c r="AZ646" s="251"/>
      <c r="BA646" s="482"/>
      <c r="BB646" s="566" t="str">
        <f t="shared" si="42"/>
        <v xml:space="preserve"> </v>
      </c>
      <c r="BC646" s="566" t="str">
        <f t="shared" si="43"/>
        <v xml:space="preserve"> </v>
      </c>
      <c r="BD646" s="566" t="str">
        <f t="shared" si="44"/>
        <v xml:space="preserve"> </v>
      </c>
      <c r="BE646" s="566" t="str">
        <f t="shared" si="45"/>
        <v xml:space="preserve"> </v>
      </c>
      <c r="BF646" s="82"/>
      <c r="BG646" s="146"/>
    </row>
    <row r="647" spans="1:59" s="87" customFormat="1" ht="12.75" x14ac:dyDescent="0.25">
      <c r="A647" s="370"/>
      <c r="B647" s="366">
        <f>Demografia!B646</f>
        <v>0</v>
      </c>
      <c r="C647" s="366">
        <f>Demografia!C646</f>
        <v>0</v>
      </c>
      <c r="D647" s="367">
        <f>Demografia!D646</f>
        <v>0</v>
      </c>
      <c r="E647" s="367">
        <f>Demografia!F646</f>
        <v>0</v>
      </c>
      <c r="F647" s="82"/>
      <c r="G647" s="420"/>
      <c r="H647" s="245"/>
      <c r="I647" s="483"/>
      <c r="J647" s="483"/>
      <c r="K647" s="245"/>
      <c r="L647" s="245"/>
      <c r="M647" s="483"/>
      <c r="N647" s="245"/>
      <c r="O647" s="246"/>
      <c r="P647" s="266"/>
      <c r="Q647" s="266"/>
      <c r="R647" s="266"/>
      <c r="S647" s="266"/>
      <c r="T647" s="266"/>
      <c r="U647" s="245"/>
      <c r="V647" s="420"/>
      <c r="W647" s="420"/>
      <c r="X647" s="82"/>
      <c r="Y647" s="245"/>
      <c r="Z647" s="421"/>
      <c r="AA647" s="82"/>
      <c r="AB647" s="246"/>
      <c r="AC647" s="246"/>
      <c r="AD647" s="245"/>
      <c r="AE647" s="246"/>
      <c r="AF647" s="245"/>
      <c r="AG647" s="245"/>
      <c r="AH647" s="245"/>
      <c r="AI647" s="250"/>
      <c r="AJ647" s="250"/>
      <c r="AK647" s="250"/>
      <c r="AL647" s="250"/>
      <c r="AM647" s="482"/>
      <c r="AN647" s="250"/>
      <c r="AO647" s="250"/>
      <c r="AP647" s="250"/>
      <c r="AQ647" s="250"/>
      <c r="AR647" s="250"/>
      <c r="AS647" s="250"/>
      <c r="AT647" s="250"/>
      <c r="AU647" s="250"/>
      <c r="AV647" s="250"/>
      <c r="AW647" s="250"/>
      <c r="AX647" s="250"/>
      <c r="AY647" s="250"/>
      <c r="AZ647" s="252"/>
      <c r="BA647" s="482"/>
      <c r="BB647" s="567" t="str">
        <f t="shared" si="42"/>
        <v xml:space="preserve"> </v>
      </c>
      <c r="BC647" s="567" t="str">
        <f t="shared" si="43"/>
        <v xml:space="preserve"> </v>
      </c>
      <c r="BD647" s="567" t="str">
        <f t="shared" si="44"/>
        <v xml:space="preserve"> </v>
      </c>
      <c r="BE647" s="567" t="str">
        <f t="shared" si="45"/>
        <v xml:space="preserve"> </v>
      </c>
      <c r="BF647" s="82"/>
      <c r="BG647" s="318"/>
    </row>
    <row r="648" spans="1:59" s="87" customFormat="1" ht="12.75" x14ac:dyDescent="0.25">
      <c r="A648" s="370"/>
      <c r="B648" s="150">
        <f>Demografia!B647</f>
        <v>0</v>
      </c>
      <c r="C648" s="150">
        <f>Demografia!C647</f>
        <v>0</v>
      </c>
      <c r="D648" s="151">
        <f>Demografia!D647</f>
        <v>0</v>
      </c>
      <c r="E648" s="151">
        <f>Demografia!F647</f>
        <v>0</v>
      </c>
      <c r="F648" s="82"/>
      <c r="G648" s="242"/>
      <c r="H648" s="260"/>
      <c r="I648" s="261"/>
      <c r="J648" s="261"/>
      <c r="K648" s="260"/>
      <c r="L648" s="260"/>
      <c r="M648" s="261"/>
      <c r="N648" s="260"/>
      <c r="O648" s="244"/>
      <c r="P648" s="264"/>
      <c r="Q648" s="264"/>
      <c r="R648" s="264"/>
      <c r="S648" s="264"/>
      <c r="T648" s="264"/>
      <c r="U648" s="260"/>
      <c r="V648" s="242"/>
      <c r="W648" s="242"/>
      <c r="X648" s="82"/>
      <c r="Y648" s="260"/>
      <c r="Z648" s="153"/>
      <c r="AA648" s="82"/>
      <c r="AB648" s="244"/>
      <c r="AC648" s="244"/>
      <c r="AD648" s="260"/>
      <c r="AE648" s="244"/>
      <c r="AF648" s="260"/>
      <c r="AG648" s="260"/>
      <c r="AH648" s="260"/>
      <c r="AI648" s="249"/>
      <c r="AJ648" s="249"/>
      <c r="AK648" s="249"/>
      <c r="AL648" s="249"/>
      <c r="AM648" s="482"/>
      <c r="AN648" s="249"/>
      <c r="AO648" s="249"/>
      <c r="AP648" s="249"/>
      <c r="AQ648" s="249"/>
      <c r="AR648" s="249"/>
      <c r="AS648" s="249"/>
      <c r="AT648" s="249"/>
      <c r="AU648" s="249"/>
      <c r="AV648" s="249"/>
      <c r="AW648" s="249"/>
      <c r="AX648" s="249"/>
      <c r="AY648" s="249"/>
      <c r="AZ648" s="251"/>
      <c r="BA648" s="482"/>
      <c r="BB648" s="566" t="str">
        <f t="shared" si="42"/>
        <v xml:space="preserve"> </v>
      </c>
      <c r="BC648" s="566" t="str">
        <f t="shared" si="43"/>
        <v xml:space="preserve"> </v>
      </c>
      <c r="BD648" s="566" t="str">
        <f t="shared" si="44"/>
        <v xml:space="preserve"> </v>
      </c>
      <c r="BE648" s="566" t="str">
        <f t="shared" si="45"/>
        <v xml:space="preserve"> </v>
      </c>
      <c r="BF648" s="82"/>
      <c r="BG648" s="146"/>
    </row>
    <row r="649" spans="1:59" s="87" customFormat="1" ht="12.75" x14ac:dyDescent="0.25">
      <c r="A649" s="370"/>
      <c r="B649" s="366">
        <f>Demografia!B648</f>
        <v>0</v>
      </c>
      <c r="C649" s="366">
        <f>Demografia!C648</f>
        <v>0</v>
      </c>
      <c r="D649" s="367">
        <f>Demografia!D648</f>
        <v>0</v>
      </c>
      <c r="E649" s="367">
        <f>Demografia!F648</f>
        <v>0</v>
      </c>
      <c r="F649" s="82"/>
      <c r="G649" s="420"/>
      <c r="H649" s="245"/>
      <c r="I649" s="483"/>
      <c r="J649" s="483"/>
      <c r="K649" s="245"/>
      <c r="L649" s="245"/>
      <c r="M649" s="483"/>
      <c r="N649" s="245"/>
      <c r="O649" s="246"/>
      <c r="P649" s="266"/>
      <c r="Q649" s="266"/>
      <c r="R649" s="266"/>
      <c r="S649" s="266"/>
      <c r="T649" s="266"/>
      <c r="U649" s="245"/>
      <c r="V649" s="420"/>
      <c r="W649" s="420"/>
      <c r="X649" s="82"/>
      <c r="Y649" s="245"/>
      <c r="Z649" s="421"/>
      <c r="AA649" s="82"/>
      <c r="AB649" s="246"/>
      <c r="AC649" s="246"/>
      <c r="AD649" s="245"/>
      <c r="AE649" s="246"/>
      <c r="AF649" s="245"/>
      <c r="AG649" s="245"/>
      <c r="AH649" s="245"/>
      <c r="AI649" s="250"/>
      <c r="AJ649" s="250"/>
      <c r="AK649" s="250"/>
      <c r="AL649" s="250"/>
      <c r="AM649" s="482"/>
      <c r="AN649" s="250"/>
      <c r="AO649" s="250"/>
      <c r="AP649" s="250"/>
      <c r="AQ649" s="250"/>
      <c r="AR649" s="250"/>
      <c r="AS649" s="250"/>
      <c r="AT649" s="250"/>
      <c r="AU649" s="250"/>
      <c r="AV649" s="250"/>
      <c r="AW649" s="250"/>
      <c r="AX649" s="250"/>
      <c r="AY649" s="250"/>
      <c r="AZ649" s="252"/>
      <c r="BA649" s="482"/>
      <c r="BB649" s="567" t="str">
        <f t="shared" si="42"/>
        <v xml:space="preserve"> </v>
      </c>
      <c r="BC649" s="567" t="str">
        <f t="shared" si="43"/>
        <v xml:space="preserve"> </v>
      </c>
      <c r="BD649" s="567" t="str">
        <f t="shared" si="44"/>
        <v xml:space="preserve"> </v>
      </c>
      <c r="BE649" s="567" t="str">
        <f t="shared" si="45"/>
        <v xml:space="preserve"> </v>
      </c>
      <c r="BF649" s="82"/>
      <c r="BG649" s="318"/>
    </row>
    <row r="650" spans="1:59" s="87" customFormat="1" ht="12.75" x14ac:dyDescent="0.25">
      <c r="A650" s="370"/>
      <c r="B650" s="150">
        <f>Demografia!B649</f>
        <v>0</v>
      </c>
      <c r="C650" s="150">
        <f>Demografia!C649</f>
        <v>0</v>
      </c>
      <c r="D650" s="151">
        <f>Demografia!D649</f>
        <v>0</v>
      </c>
      <c r="E650" s="151">
        <f>Demografia!F649</f>
        <v>0</v>
      </c>
      <c r="F650" s="82"/>
      <c r="G650" s="242"/>
      <c r="H650" s="260"/>
      <c r="I650" s="261"/>
      <c r="J650" s="261"/>
      <c r="K650" s="260"/>
      <c r="L650" s="260"/>
      <c r="M650" s="261"/>
      <c r="N650" s="260"/>
      <c r="O650" s="244"/>
      <c r="P650" s="264"/>
      <c r="Q650" s="264"/>
      <c r="R650" s="264"/>
      <c r="S650" s="264"/>
      <c r="T650" s="264"/>
      <c r="U650" s="260"/>
      <c r="V650" s="242"/>
      <c r="W650" s="242"/>
      <c r="X650" s="82"/>
      <c r="Y650" s="260"/>
      <c r="Z650" s="153"/>
      <c r="AA650" s="82"/>
      <c r="AB650" s="244"/>
      <c r="AC650" s="244"/>
      <c r="AD650" s="260"/>
      <c r="AE650" s="244"/>
      <c r="AF650" s="260"/>
      <c r="AG650" s="260"/>
      <c r="AH650" s="260"/>
      <c r="AI650" s="249"/>
      <c r="AJ650" s="249"/>
      <c r="AK650" s="249"/>
      <c r="AL650" s="249"/>
      <c r="AM650" s="482"/>
      <c r="AN650" s="249"/>
      <c r="AO650" s="249"/>
      <c r="AP650" s="249"/>
      <c r="AQ650" s="249"/>
      <c r="AR650" s="249"/>
      <c r="AS650" s="249"/>
      <c r="AT650" s="249"/>
      <c r="AU650" s="249"/>
      <c r="AV650" s="249"/>
      <c r="AW650" s="249"/>
      <c r="AX650" s="249"/>
      <c r="AY650" s="249"/>
      <c r="AZ650" s="251"/>
      <c r="BA650" s="482"/>
      <c r="BB650" s="566" t="str">
        <f t="shared" si="42"/>
        <v xml:space="preserve"> </v>
      </c>
      <c r="BC650" s="566" t="str">
        <f t="shared" si="43"/>
        <v xml:space="preserve"> </v>
      </c>
      <c r="BD650" s="566" t="str">
        <f t="shared" si="44"/>
        <v xml:space="preserve"> </v>
      </c>
      <c r="BE650" s="566" t="str">
        <f t="shared" si="45"/>
        <v xml:space="preserve"> </v>
      </c>
      <c r="BF650" s="82"/>
      <c r="BG650" s="146"/>
    </row>
    <row r="651" spans="1:59" s="87" customFormat="1" ht="12.75" x14ac:dyDescent="0.25">
      <c r="A651" s="370"/>
      <c r="B651" s="366">
        <f>Demografia!B650</f>
        <v>0</v>
      </c>
      <c r="C651" s="366">
        <f>Demografia!C650</f>
        <v>0</v>
      </c>
      <c r="D651" s="367">
        <f>Demografia!D650</f>
        <v>0</v>
      </c>
      <c r="E651" s="367">
        <f>Demografia!F650</f>
        <v>0</v>
      </c>
      <c r="F651" s="82"/>
      <c r="G651" s="420"/>
      <c r="H651" s="245"/>
      <c r="I651" s="483"/>
      <c r="J651" s="483"/>
      <c r="K651" s="245"/>
      <c r="L651" s="245"/>
      <c r="M651" s="483"/>
      <c r="N651" s="245"/>
      <c r="O651" s="246"/>
      <c r="P651" s="266"/>
      <c r="Q651" s="266"/>
      <c r="R651" s="266"/>
      <c r="S651" s="266"/>
      <c r="T651" s="266"/>
      <c r="U651" s="245"/>
      <c r="V651" s="420"/>
      <c r="W651" s="420"/>
      <c r="X651" s="82"/>
      <c r="Y651" s="245"/>
      <c r="Z651" s="421"/>
      <c r="AA651" s="82"/>
      <c r="AB651" s="246"/>
      <c r="AC651" s="246"/>
      <c r="AD651" s="245"/>
      <c r="AE651" s="246"/>
      <c r="AF651" s="245"/>
      <c r="AG651" s="245"/>
      <c r="AH651" s="245"/>
      <c r="AI651" s="250"/>
      <c r="AJ651" s="250"/>
      <c r="AK651" s="250"/>
      <c r="AL651" s="250"/>
      <c r="AM651" s="482"/>
      <c r="AN651" s="250"/>
      <c r="AO651" s="250"/>
      <c r="AP651" s="250"/>
      <c r="AQ651" s="250"/>
      <c r="AR651" s="250"/>
      <c r="AS651" s="250"/>
      <c r="AT651" s="250"/>
      <c r="AU651" s="250"/>
      <c r="AV651" s="250"/>
      <c r="AW651" s="250"/>
      <c r="AX651" s="250"/>
      <c r="AY651" s="250"/>
      <c r="AZ651" s="252"/>
      <c r="BA651" s="482"/>
      <c r="BB651" s="567" t="str">
        <f t="shared" si="42"/>
        <v xml:space="preserve"> </v>
      </c>
      <c r="BC651" s="567" t="str">
        <f t="shared" si="43"/>
        <v xml:space="preserve"> </v>
      </c>
      <c r="BD651" s="567" t="str">
        <f t="shared" si="44"/>
        <v xml:space="preserve"> </v>
      </c>
      <c r="BE651" s="567" t="str">
        <f t="shared" si="45"/>
        <v xml:space="preserve"> </v>
      </c>
      <c r="BF651" s="82"/>
      <c r="BG651" s="318"/>
    </row>
    <row r="652" spans="1:59" s="87" customFormat="1" ht="12.75" x14ac:dyDescent="0.25">
      <c r="A652" s="370"/>
      <c r="B652" s="150">
        <f>Demografia!B651</f>
        <v>0</v>
      </c>
      <c r="C652" s="150">
        <f>Demografia!C651</f>
        <v>0</v>
      </c>
      <c r="D652" s="151">
        <f>Demografia!D651</f>
        <v>0</v>
      </c>
      <c r="E652" s="151">
        <f>Demografia!F651</f>
        <v>0</v>
      </c>
      <c r="F652" s="82"/>
      <c r="G652" s="242"/>
      <c r="H652" s="260"/>
      <c r="I652" s="261"/>
      <c r="J652" s="261"/>
      <c r="K652" s="260"/>
      <c r="L652" s="260"/>
      <c r="M652" s="261"/>
      <c r="N652" s="260"/>
      <c r="O652" s="244"/>
      <c r="P652" s="264"/>
      <c r="Q652" s="264"/>
      <c r="R652" s="264"/>
      <c r="S652" s="264"/>
      <c r="T652" s="264"/>
      <c r="U652" s="260"/>
      <c r="V652" s="242"/>
      <c r="W652" s="242"/>
      <c r="X652" s="82"/>
      <c r="Y652" s="260"/>
      <c r="Z652" s="153"/>
      <c r="AA652" s="82"/>
      <c r="AB652" s="244"/>
      <c r="AC652" s="244"/>
      <c r="AD652" s="260"/>
      <c r="AE652" s="244"/>
      <c r="AF652" s="260"/>
      <c r="AG652" s="260"/>
      <c r="AH652" s="260"/>
      <c r="AI652" s="249"/>
      <c r="AJ652" s="249"/>
      <c r="AK652" s="249"/>
      <c r="AL652" s="249"/>
      <c r="AM652" s="482"/>
      <c r="AN652" s="249"/>
      <c r="AO652" s="249"/>
      <c r="AP652" s="249"/>
      <c r="AQ652" s="249"/>
      <c r="AR652" s="249"/>
      <c r="AS652" s="249"/>
      <c r="AT652" s="249"/>
      <c r="AU652" s="249"/>
      <c r="AV652" s="249"/>
      <c r="AW652" s="249"/>
      <c r="AX652" s="249"/>
      <c r="AY652" s="249"/>
      <c r="AZ652" s="251"/>
      <c r="BA652" s="482"/>
      <c r="BB652" s="566" t="str">
        <f t="shared" si="42"/>
        <v xml:space="preserve"> </v>
      </c>
      <c r="BC652" s="566" t="str">
        <f t="shared" si="43"/>
        <v xml:space="preserve"> </v>
      </c>
      <c r="BD652" s="566" t="str">
        <f t="shared" si="44"/>
        <v xml:space="preserve"> </v>
      </c>
      <c r="BE652" s="566" t="str">
        <f t="shared" si="45"/>
        <v xml:space="preserve"> </v>
      </c>
      <c r="BF652" s="82"/>
      <c r="BG652" s="146"/>
    </row>
    <row r="653" spans="1:59" s="87" customFormat="1" ht="12.75" x14ac:dyDescent="0.25">
      <c r="A653" s="370"/>
      <c r="B653" s="366">
        <f>Demografia!B652</f>
        <v>0</v>
      </c>
      <c r="C653" s="366">
        <f>Demografia!C652</f>
        <v>0</v>
      </c>
      <c r="D653" s="367">
        <f>Demografia!D652</f>
        <v>0</v>
      </c>
      <c r="E653" s="367">
        <f>Demografia!F652</f>
        <v>0</v>
      </c>
      <c r="F653" s="82"/>
      <c r="G653" s="420"/>
      <c r="H653" s="245"/>
      <c r="I653" s="483"/>
      <c r="J653" s="483"/>
      <c r="K653" s="245"/>
      <c r="L653" s="245"/>
      <c r="M653" s="483"/>
      <c r="N653" s="245"/>
      <c r="O653" s="246"/>
      <c r="P653" s="266"/>
      <c r="Q653" s="266"/>
      <c r="R653" s="266"/>
      <c r="S653" s="266"/>
      <c r="T653" s="266"/>
      <c r="U653" s="245"/>
      <c r="V653" s="420"/>
      <c r="W653" s="420"/>
      <c r="X653" s="82"/>
      <c r="Y653" s="245"/>
      <c r="Z653" s="421"/>
      <c r="AA653" s="82"/>
      <c r="AB653" s="246"/>
      <c r="AC653" s="246"/>
      <c r="AD653" s="245"/>
      <c r="AE653" s="246"/>
      <c r="AF653" s="245"/>
      <c r="AG653" s="245"/>
      <c r="AH653" s="245"/>
      <c r="AI653" s="250"/>
      <c r="AJ653" s="250"/>
      <c r="AK653" s="250"/>
      <c r="AL653" s="250"/>
      <c r="AM653" s="482"/>
      <c r="AN653" s="250"/>
      <c r="AO653" s="250"/>
      <c r="AP653" s="250"/>
      <c r="AQ653" s="250"/>
      <c r="AR653" s="250"/>
      <c r="AS653" s="250"/>
      <c r="AT653" s="250"/>
      <c r="AU653" s="250"/>
      <c r="AV653" s="250"/>
      <c r="AW653" s="250"/>
      <c r="AX653" s="250"/>
      <c r="AY653" s="250"/>
      <c r="AZ653" s="252"/>
      <c r="BA653" s="482"/>
      <c r="BB653" s="567" t="str">
        <f t="shared" si="42"/>
        <v xml:space="preserve"> </v>
      </c>
      <c r="BC653" s="567" t="str">
        <f t="shared" si="43"/>
        <v xml:space="preserve"> </v>
      </c>
      <c r="BD653" s="567" t="str">
        <f t="shared" si="44"/>
        <v xml:space="preserve"> </v>
      </c>
      <c r="BE653" s="567" t="str">
        <f t="shared" si="45"/>
        <v xml:space="preserve"> </v>
      </c>
      <c r="BF653" s="82"/>
      <c r="BG653" s="318"/>
    </row>
    <row r="654" spans="1:59" s="87" customFormat="1" ht="12.75" x14ac:dyDescent="0.25">
      <c r="A654" s="370"/>
      <c r="B654" s="150">
        <f>Demografia!B653</f>
        <v>0</v>
      </c>
      <c r="C654" s="150">
        <f>Demografia!C653</f>
        <v>0</v>
      </c>
      <c r="D654" s="151">
        <f>Demografia!D653</f>
        <v>0</v>
      </c>
      <c r="E654" s="151">
        <f>Demografia!F653</f>
        <v>0</v>
      </c>
      <c r="F654" s="82"/>
      <c r="G654" s="242"/>
      <c r="H654" s="260"/>
      <c r="I654" s="261"/>
      <c r="J654" s="261"/>
      <c r="K654" s="260"/>
      <c r="L654" s="260"/>
      <c r="M654" s="261"/>
      <c r="N654" s="260"/>
      <c r="O654" s="244"/>
      <c r="P654" s="264"/>
      <c r="Q654" s="264"/>
      <c r="R654" s="264"/>
      <c r="S654" s="264"/>
      <c r="T654" s="264"/>
      <c r="U654" s="260"/>
      <c r="V654" s="242"/>
      <c r="W654" s="242"/>
      <c r="X654" s="82"/>
      <c r="Y654" s="260"/>
      <c r="Z654" s="153"/>
      <c r="AA654" s="82"/>
      <c r="AB654" s="244"/>
      <c r="AC654" s="244"/>
      <c r="AD654" s="260"/>
      <c r="AE654" s="244"/>
      <c r="AF654" s="260"/>
      <c r="AG654" s="260"/>
      <c r="AH654" s="260"/>
      <c r="AI654" s="249"/>
      <c r="AJ654" s="249"/>
      <c r="AK654" s="249"/>
      <c r="AL654" s="249"/>
      <c r="AM654" s="482"/>
      <c r="AN654" s="249"/>
      <c r="AO654" s="249"/>
      <c r="AP654" s="249"/>
      <c r="AQ654" s="249"/>
      <c r="AR654" s="249"/>
      <c r="AS654" s="249"/>
      <c r="AT654" s="249"/>
      <c r="AU654" s="249"/>
      <c r="AV654" s="249"/>
      <c r="AW654" s="249"/>
      <c r="AX654" s="249"/>
      <c r="AY654" s="249"/>
      <c r="AZ654" s="251"/>
      <c r="BA654" s="482"/>
      <c r="BB654" s="566" t="str">
        <f t="shared" si="42"/>
        <v xml:space="preserve"> </v>
      </c>
      <c r="BC654" s="566" t="str">
        <f t="shared" si="43"/>
        <v xml:space="preserve"> </v>
      </c>
      <c r="BD654" s="566" t="str">
        <f t="shared" si="44"/>
        <v xml:space="preserve"> </v>
      </c>
      <c r="BE654" s="566" t="str">
        <f t="shared" si="45"/>
        <v xml:space="preserve"> </v>
      </c>
      <c r="BF654" s="82"/>
      <c r="BG654" s="146"/>
    </row>
    <row r="655" spans="1:59" s="87" customFormat="1" ht="12.75" x14ac:dyDescent="0.25">
      <c r="A655" s="370"/>
      <c r="B655" s="366">
        <f>Demografia!B654</f>
        <v>0</v>
      </c>
      <c r="C655" s="366">
        <f>Demografia!C654</f>
        <v>0</v>
      </c>
      <c r="D655" s="367">
        <f>Demografia!D654</f>
        <v>0</v>
      </c>
      <c r="E655" s="367">
        <f>Demografia!F654</f>
        <v>0</v>
      </c>
      <c r="F655" s="82"/>
      <c r="G655" s="420"/>
      <c r="H655" s="245"/>
      <c r="I655" s="483"/>
      <c r="J655" s="483"/>
      <c r="K655" s="245"/>
      <c r="L655" s="245"/>
      <c r="M655" s="483"/>
      <c r="N655" s="245"/>
      <c r="O655" s="246"/>
      <c r="P655" s="266"/>
      <c r="Q655" s="266"/>
      <c r="R655" s="266"/>
      <c r="S655" s="266"/>
      <c r="T655" s="266"/>
      <c r="U655" s="245"/>
      <c r="V655" s="420"/>
      <c r="W655" s="420"/>
      <c r="X655" s="82"/>
      <c r="Y655" s="245"/>
      <c r="Z655" s="421"/>
      <c r="AA655" s="82"/>
      <c r="AB655" s="246"/>
      <c r="AC655" s="246"/>
      <c r="AD655" s="245"/>
      <c r="AE655" s="246"/>
      <c r="AF655" s="245"/>
      <c r="AG655" s="245"/>
      <c r="AH655" s="245"/>
      <c r="AI655" s="250"/>
      <c r="AJ655" s="250"/>
      <c r="AK655" s="250"/>
      <c r="AL655" s="250"/>
      <c r="AM655" s="482"/>
      <c r="AN655" s="250"/>
      <c r="AO655" s="250"/>
      <c r="AP655" s="250"/>
      <c r="AQ655" s="250"/>
      <c r="AR655" s="250"/>
      <c r="AS655" s="250"/>
      <c r="AT655" s="250"/>
      <c r="AU655" s="250"/>
      <c r="AV655" s="250"/>
      <c r="AW655" s="250"/>
      <c r="AX655" s="250"/>
      <c r="AY655" s="250"/>
      <c r="AZ655" s="252"/>
      <c r="BA655" s="482"/>
      <c r="BB655" s="567" t="str">
        <f t="shared" si="42"/>
        <v xml:space="preserve"> </v>
      </c>
      <c r="BC655" s="567" t="str">
        <f t="shared" si="43"/>
        <v xml:space="preserve"> </v>
      </c>
      <c r="BD655" s="567" t="str">
        <f t="shared" si="44"/>
        <v xml:space="preserve"> </v>
      </c>
      <c r="BE655" s="567" t="str">
        <f t="shared" si="45"/>
        <v xml:space="preserve"> </v>
      </c>
      <c r="BF655" s="82"/>
      <c r="BG655" s="318"/>
    </row>
    <row r="656" spans="1:59" s="87" customFormat="1" ht="12.75" x14ac:dyDescent="0.25">
      <c r="A656" s="370"/>
      <c r="B656" s="150">
        <f>Demografia!B655</f>
        <v>0</v>
      </c>
      <c r="C656" s="150">
        <f>Demografia!C655</f>
        <v>0</v>
      </c>
      <c r="D656" s="151">
        <f>Demografia!D655</f>
        <v>0</v>
      </c>
      <c r="E656" s="151">
        <f>Demografia!F655</f>
        <v>0</v>
      </c>
      <c r="F656" s="82"/>
      <c r="G656" s="242"/>
      <c r="H656" s="260"/>
      <c r="I656" s="261"/>
      <c r="J656" s="261"/>
      <c r="K656" s="260"/>
      <c r="L656" s="260"/>
      <c r="M656" s="261"/>
      <c r="N656" s="260"/>
      <c r="O656" s="244"/>
      <c r="P656" s="264"/>
      <c r="Q656" s="264"/>
      <c r="R656" s="264"/>
      <c r="S656" s="264"/>
      <c r="T656" s="264"/>
      <c r="U656" s="260"/>
      <c r="V656" s="242"/>
      <c r="W656" s="242"/>
      <c r="X656" s="82"/>
      <c r="Y656" s="260"/>
      <c r="Z656" s="153"/>
      <c r="AA656" s="82"/>
      <c r="AB656" s="244"/>
      <c r="AC656" s="244"/>
      <c r="AD656" s="260"/>
      <c r="AE656" s="244"/>
      <c r="AF656" s="260"/>
      <c r="AG656" s="260"/>
      <c r="AH656" s="260"/>
      <c r="AI656" s="249"/>
      <c r="AJ656" s="249"/>
      <c r="AK656" s="249"/>
      <c r="AL656" s="249"/>
      <c r="AM656" s="482"/>
      <c r="AN656" s="249"/>
      <c r="AO656" s="249"/>
      <c r="AP656" s="249"/>
      <c r="AQ656" s="249"/>
      <c r="AR656" s="249"/>
      <c r="AS656" s="249"/>
      <c r="AT656" s="249"/>
      <c r="AU656" s="249"/>
      <c r="AV656" s="249"/>
      <c r="AW656" s="249"/>
      <c r="AX656" s="249"/>
      <c r="AY656" s="249"/>
      <c r="AZ656" s="251"/>
      <c r="BA656" s="482"/>
      <c r="BB656" s="566" t="str">
        <f t="shared" si="42"/>
        <v xml:space="preserve"> </v>
      </c>
      <c r="BC656" s="566" t="str">
        <f t="shared" si="43"/>
        <v xml:space="preserve"> </v>
      </c>
      <c r="BD656" s="566" t="str">
        <f t="shared" si="44"/>
        <v xml:space="preserve"> </v>
      </c>
      <c r="BE656" s="566" t="str">
        <f t="shared" si="45"/>
        <v xml:space="preserve"> </v>
      </c>
      <c r="BF656" s="82"/>
      <c r="BG656" s="146"/>
    </row>
    <row r="657" spans="1:59" s="87" customFormat="1" ht="12.75" x14ac:dyDescent="0.25">
      <c r="A657" s="370"/>
      <c r="B657" s="366">
        <f>Demografia!B656</f>
        <v>0</v>
      </c>
      <c r="C657" s="366">
        <f>Demografia!C656</f>
        <v>0</v>
      </c>
      <c r="D657" s="367">
        <f>Demografia!D656</f>
        <v>0</v>
      </c>
      <c r="E657" s="367">
        <f>Demografia!F656</f>
        <v>0</v>
      </c>
      <c r="F657" s="82"/>
      <c r="G657" s="420"/>
      <c r="H657" s="245"/>
      <c r="I657" s="483"/>
      <c r="J657" s="483"/>
      <c r="K657" s="245"/>
      <c r="L657" s="245"/>
      <c r="M657" s="483"/>
      <c r="N657" s="245"/>
      <c r="O657" s="246"/>
      <c r="P657" s="266"/>
      <c r="Q657" s="266"/>
      <c r="R657" s="266"/>
      <c r="S657" s="266"/>
      <c r="T657" s="266"/>
      <c r="U657" s="245"/>
      <c r="V657" s="420"/>
      <c r="W657" s="420"/>
      <c r="X657" s="82"/>
      <c r="Y657" s="245"/>
      <c r="Z657" s="421"/>
      <c r="AA657" s="82"/>
      <c r="AB657" s="246"/>
      <c r="AC657" s="246"/>
      <c r="AD657" s="245"/>
      <c r="AE657" s="246"/>
      <c r="AF657" s="245"/>
      <c r="AG657" s="245"/>
      <c r="AH657" s="245"/>
      <c r="AI657" s="250"/>
      <c r="AJ657" s="250"/>
      <c r="AK657" s="250"/>
      <c r="AL657" s="250"/>
      <c r="AM657" s="482"/>
      <c r="AN657" s="250"/>
      <c r="AO657" s="250"/>
      <c r="AP657" s="250"/>
      <c r="AQ657" s="250"/>
      <c r="AR657" s="250"/>
      <c r="AS657" s="250"/>
      <c r="AT657" s="250"/>
      <c r="AU657" s="250"/>
      <c r="AV657" s="250"/>
      <c r="AW657" s="250"/>
      <c r="AX657" s="250"/>
      <c r="AY657" s="250"/>
      <c r="AZ657" s="252"/>
      <c r="BA657" s="482"/>
      <c r="BB657" s="567" t="str">
        <f t="shared" ref="BB657:BB720" si="46">IF(AG657=0," ",AN657/AI657)</f>
        <v xml:space="preserve"> </v>
      </c>
      <c r="BC657" s="567" t="str">
        <f t="shared" si="43"/>
        <v xml:space="preserve"> </v>
      </c>
      <c r="BD657" s="567" t="str">
        <f t="shared" si="44"/>
        <v xml:space="preserve"> </v>
      </c>
      <c r="BE657" s="567" t="str">
        <f t="shared" si="45"/>
        <v xml:space="preserve"> </v>
      </c>
      <c r="BF657" s="82"/>
      <c r="BG657" s="318"/>
    </row>
    <row r="658" spans="1:59" s="87" customFormat="1" ht="12.75" x14ac:dyDescent="0.25">
      <c r="A658" s="370"/>
      <c r="B658" s="150">
        <f>Demografia!B657</f>
        <v>0</v>
      </c>
      <c r="C658" s="150">
        <f>Demografia!C657</f>
        <v>0</v>
      </c>
      <c r="D658" s="151">
        <f>Demografia!D657</f>
        <v>0</v>
      </c>
      <c r="E658" s="151">
        <f>Demografia!F657</f>
        <v>0</v>
      </c>
      <c r="F658" s="82"/>
      <c r="G658" s="242"/>
      <c r="H658" s="260"/>
      <c r="I658" s="261"/>
      <c r="J658" s="261"/>
      <c r="K658" s="260"/>
      <c r="L658" s="260"/>
      <c r="M658" s="261"/>
      <c r="N658" s="260"/>
      <c r="O658" s="244"/>
      <c r="P658" s="264"/>
      <c r="Q658" s="264"/>
      <c r="R658" s="264"/>
      <c r="S658" s="264"/>
      <c r="T658" s="264"/>
      <c r="U658" s="260"/>
      <c r="V658" s="242"/>
      <c r="W658" s="242"/>
      <c r="X658" s="82"/>
      <c r="Y658" s="260"/>
      <c r="Z658" s="153"/>
      <c r="AA658" s="82"/>
      <c r="AB658" s="244"/>
      <c r="AC658" s="244"/>
      <c r="AD658" s="260"/>
      <c r="AE658" s="244"/>
      <c r="AF658" s="260"/>
      <c r="AG658" s="260"/>
      <c r="AH658" s="260"/>
      <c r="AI658" s="249"/>
      <c r="AJ658" s="249"/>
      <c r="AK658" s="249"/>
      <c r="AL658" s="249"/>
      <c r="AM658" s="482"/>
      <c r="AN658" s="249"/>
      <c r="AO658" s="249"/>
      <c r="AP658" s="249"/>
      <c r="AQ658" s="249"/>
      <c r="AR658" s="249"/>
      <c r="AS658" s="249"/>
      <c r="AT658" s="249"/>
      <c r="AU658" s="249"/>
      <c r="AV658" s="249"/>
      <c r="AW658" s="249"/>
      <c r="AX658" s="249"/>
      <c r="AY658" s="249"/>
      <c r="AZ658" s="251"/>
      <c r="BA658" s="482"/>
      <c r="BB658" s="566" t="str">
        <f t="shared" si="46"/>
        <v xml:space="preserve"> </v>
      </c>
      <c r="BC658" s="566" t="str">
        <f t="shared" si="43"/>
        <v xml:space="preserve"> </v>
      </c>
      <c r="BD658" s="566" t="str">
        <f t="shared" si="44"/>
        <v xml:space="preserve"> </v>
      </c>
      <c r="BE658" s="566" t="str">
        <f t="shared" si="45"/>
        <v xml:space="preserve"> </v>
      </c>
      <c r="BF658" s="82"/>
      <c r="BG658" s="146"/>
    </row>
    <row r="659" spans="1:59" s="87" customFormat="1" ht="12.75" x14ac:dyDescent="0.25">
      <c r="A659" s="370"/>
      <c r="B659" s="366">
        <f>Demografia!B658</f>
        <v>0</v>
      </c>
      <c r="C659" s="366">
        <f>Demografia!C658</f>
        <v>0</v>
      </c>
      <c r="D659" s="367">
        <f>Demografia!D658</f>
        <v>0</v>
      </c>
      <c r="E659" s="367">
        <f>Demografia!F658</f>
        <v>0</v>
      </c>
      <c r="F659" s="82"/>
      <c r="G659" s="420"/>
      <c r="H659" s="245"/>
      <c r="I659" s="483"/>
      <c r="J659" s="483"/>
      <c r="K659" s="245"/>
      <c r="L659" s="245"/>
      <c r="M659" s="483"/>
      <c r="N659" s="245"/>
      <c r="O659" s="246"/>
      <c r="P659" s="266"/>
      <c r="Q659" s="266"/>
      <c r="R659" s="266"/>
      <c r="S659" s="266"/>
      <c r="T659" s="266"/>
      <c r="U659" s="245"/>
      <c r="V659" s="420"/>
      <c r="W659" s="420"/>
      <c r="X659" s="82"/>
      <c r="Y659" s="245"/>
      <c r="Z659" s="421"/>
      <c r="AA659" s="82"/>
      <c r="AB659" s="246"/>
      <c r="AC659" s="246"/>
      <c r="AD659" s="245"/>
      <c r="AE659" s="246"/>
      <c r="AF659" s="245"/>
      <c r="AG659" s="245"/>
      <c r="AH659" s="245"/>
      <c r="AI659" s="250"/>
      <c r="AJ659" s="250"/>
      <c r="AK659" s="250"/>
      <c r="AL659" s="250"/>
      <c r="AM659" s="482"/>
      <c r="AN659" s="250"/>
      <c r="AO659" s="250"/>
      <c r="AP659" s="250"/>
      <c r="AQ659" s="250"/>
      <c r="AR659" s="250"/>
      <c r="AS659" s="250"/>
      <c r="AT659" s="250"/>
      <c r="AU659" s="250"/>
      <c r="AV659" s="250"/>
      <c r="AW659" s="250"/>
      <c r="AX659" s="250"/>
      <c r="AY659" s="250"/>
      <c r="AZ659" s="252"/>
      <c r="BA659" s="482"/>
      <c r="BB659" s="567" t="str">
        <f t="shared" si="46"/>
        <v xml:space="preserve"> </v>
      </c>
      <c r="BC659" s="567" t="str">
        <f t="shared" ref="BC659:BC722" si="47">IF(OR(AG659=0,P659=0)," ",AN659/P659)</f>
        <v xml:space="preserve"> </v>
      </c>
      <c r="BD659" s="567" t="str">
        <f t="shared" ref="BD659:BD722" si="48">IF(OR(AG659&gt;5,AG659&lt;1)," ",AO659/AJ659)</f>
        <v xml:space="preserve"> </v>
      </c>
      <c r="BE659" s="567" t="str">
        <f t="shared" ref="BE659:BE722" si="49">IF(OR(AG659&gt;5,AG659&lt;1,P659=0)," ",AO659/P659)</f>
        <v xml:space="preserve"> </v>
      </c>
      <c r="BF659" s="82"/>
      <c r="BG659" s="318"/>
    </row>
    <row r="660" spans="1:59" s="87" customFormat="1" ht="12.75" x14ac:dyDescent="0.25">
      <c r="A660" s="370"/>
      <c r="B660" s="150">
        <f>Demografia!B659</f>
        <v>0</v>
      </c>
      <c r="C660" s="150">
        <f>Demografia!C659</f>
        <v>0</v>
      </c>
      <c r="D660" s="151">
        <f>Demografia!D659</f>
        <v>0</v>
      </c>
      <c r="E660" s="151">
        <f>Demografia!F659</f>
        <v>0</v>
      </c>
      <c r="F660" s="82"/>
      <c r="G660" s="242"/>
      <c r="H660" s="260"/>
      <c r="I660" s="261"/>
      <c r="J660" s="261"/>
      <c r="K660" s="260"/>
      <c r="L660" s="260"/>
      <c r="M660" s="261"/>
      <c r="N660" s="260"/>
      <c r="O660" s="244"/>
      <c r="P660" s="264"/>
      <c r="Q660" s="264"/>
      <c r="R660" s="264"/>
      <c r="S660" s="264"/>
      <c r="T660" s="264"/>
      <c r="U660" s="260"/>
      <c r="V660" s="242"/>
      <c r="W660" s="242"/>
      <c r="X660" s="82"/>
      <c r="Y660" s="260"/>
      <c r="Z660" s="153"/>
      <c r="AA660" s="82"/>
      <c r="AB660" s="244"/>
      <c r="AC660" s="244"/>
      <c r="AD660" s="260"/>
      <c r="AE660" s="244"/>
      <c r="AF660" s="260"/>
      <c r="AG660" s="260"/>
      <c r="AH660" s="260"/>
      <c r="AI660" s="249"/>
      <c r="AJ660" s="249"/>
      <c r="AK660" s="249"/>
      <c r="AL660" s="249"/>
      <c r="AM660" s="482"/>
      <c r="AN660" s="249"/>
      <c r="AO660" s="249"/>
      <c r="AP660" s="249"/>
      <c r="AQ660" s="249"/>
      <c r="AR660" s="249"/>
      <c r="AS660" s="249"/>
      <c r="AT660" s="249"/>
      <c r="AU660" s="249"/>
      <c r="AV660" s="249"/>
      <c r="AW660" s="249"/>
      <c r="AX660" s="249"/>
      <c r="AY660" s="249"/>
      <c r="AZ660" s="251"/>
      <c r="BA660" s="482"/>
      <c r="BB660" s="566" t="str">
        <f t="shared" si="46"/>
        <v xml:space="preserve"> </v>
      </c>
      <c r="BC660" s="566" t="str">
        <f t="shared" si="47"/>
        <v xml:space="preserve"> </v>
      </c>
      <c r="BD660" s="566" t="str">
        <f t="shared" si="48"/>
        <v xml:space="preserve"> </v>
      </c>
      <c r="BE660" s="566" t="str">
        <f t="shared" si="49"/>
        <v xml:space="preserve"> </v>
      </c>
      <c r="BF660" s="82"/>
      <c r="BG660" s="146"/>
    </row>
    <row r="661" spans="1:59" s="87" customFormat="1" ht="12.75" x14ac:dyDescent="0.25">
      <c r="A661" s="370"/>
      <c r="B661" s="366">
        <f>Demografia!B660</f>
        <v>0</v>
      </c>
      <c r="C661" s="366">
        <f>Demografia!C660</f>
        <v>0</v>
      </c>
      <c r="D661" s="367">
        <f>Demografia!D660</f>
        <v>0</v>
      </c>
      <c r="E661" s="367">
        <f>Demografia!F660</f>
        <v>0</v>
      </c>
      <c r="F661" s="82"/>
      <c r="G661" s="420"/>
      <c r="H661" s="245"/>
      <c r="I661" s="483"/>
      <c r="J661" s="483"/>
      <c r="K661" s="245"/>
      <c r="L661" s="245"/>
      <c r="M661" s="483"/>
      <c r="N661" s="245"/>
      <c r="O661" s="246"/>
      <c r="P661" s="266"/>
      <c r="Q661" s="266"/>
      <c r="R661" s="266"/>
      <c r="S661" s="266"/>
      <c r="T661" s="266"/>
      <c r="U661" s="245"/>
      <c r="V661" s="420"/>
      <c r="W661" s="420"/>
      <c r="X661" s="82"/>
      <c r="Y661" s="245"/>
      <c r="Z661" s="421"/>
      <c r="AA661" s="82"/>
      <c r="AB661" s="246"/>
      <c r="AC661" s="246"/>
      <c r="AD661" s="245"/>
      <c r="AE661" s="246"/>
      <c r="AF661" s="245"/>
      <c r="AG661" s="245"/>
      <c r="AH661" s="245"/>
      <c r="AI661" s="250"/>
      <c r="AJ661" s="250"/>
      <c r="AK661" s="250"/>
      <c r="AL661" s="250"/>
      <c r="AM661" s="482"/>
      <c r="AN661" s="250"/>
      <c r="AO661" s="250"/>
      <c r="AP661" s="250"/>
      <c r="AQ661" s="250"/>
      <c r="AR661" s="250"/>
      <c r="AS661" s="250"/>
      <c r="AT661" s="250"/>
      <c r="AU661" s="250"/>
      <c r="AV661" s="250"/>
      <c r="AW661" s="250"/>
      <c r="AX661" s="250"/>
      <c r="AY661" s="250"/>
      <c r="AZ661" s="252"/>
      <c r="BA661" s="482"/>
      <c r="BB661" s="567" t="str">
        <f t="shared" si="46"/>
        <v xml:space="preserve"> </v>
      </c>
      <c r="BC661" s="567" t="str">
        <f t="shared" si="47"/>
        <v xml:space="preserve"> </v>
      </c>
      <c r="BD661" s="567" t="str">
        <f t="shared" si="48"/>
        <v xml:space="preserve"> </v>
      </c>
      <c r="BE661" s="567" t="str">
        <f t="shared" si="49"/>
        <v xml:space="preserve"> </v>
      </c>
      <c r="BF661" s="82"/>
      <c r="BG661" s="318"/>
    </row>
    <row r="662" spans="1:59" s="87" customFormat="1" ht="12.75" x14ac:dyDescent="0.25">
      <c r="A662" s="370"/>
      <c r="B662" s="150">
        <f>Demografia!B661</f>
        <v>0</v>
      </c>
      <c r="C662" s="150">
        <f>Demografia!C661</f>
        <v>0</v>
      </c>
      <c r="D662" s="151">
        <f>Demografia!D661</f>
        <v>0</v>
      </c>
      <c r="E662" s="151">
        <f>Demografia!F661</f>
        <v>0</v>
      </c>
      <c r="F662" s="82"/>
      <c r="G662" s="242"/>
      <c r="H662" s="260"/>
      <c r="I662" s="261"/>
      <c r="J662" s="261"/>
      <c r="K662" s="260"/>
      <c r="L662" s="260"/>
      <c r="M662" s="261"/>
      <c r="N662" s="260"/>
      <c r="O662" s="244"/>
      <c r="P662" s="264"/>
      <c r="Q662" s="264"/>
      <c r="R662" s="264"/>
      <c r="S662" s="264"/>
      <c r="T662" s="264"/>
      <c r="U662" s="260"/>
      <c r="V662" s="242"/>
      <c r="W662" s="242"/>
      <c r="X662" s="82"/>
      <c r="Y662" s="260"/>
      <c r="Z662" s="153"/>
      <c r="AA662" s="82"/>
      <c r="AB662" s="244"/>
      <c r="AC662" s="244"/>
      <c r="AD662" s="260"/>
      <c r="AE662" s="244"/>
      <c r="AF662" s="260"/>
      <c r="AG662" s="260"/>
      <c r="AH662" s="260"/>
      <c r="AI662" s="249"/>
      <c r="AJ662" s="249"/>
      <c r="AK662" s="249"/>
      <c r="AL662" s="249"/>
      <c r="AM662" s="482"/>
      <c r="AN662" s="249"/>
      <c r="AO662" s="249"/>
      <c r="AP662" s="249"/>
      <c r="AQ662" s="249"/>
      <c r="AR662" s="249"/>
      <c r="AS662" s="249"/>
      <c r="AT662" s="249"/>
      <c r="AU662" s="249"/>
      <c r="AV662" s="249"/>
      <c r="AW662" s="249"/>
      <c r="AX662" s="249"/>
      <c r="AY662" s="249"/>
      <c r="AZ662" s="251"/>
      <c r="BA662" s="482"/>
      <c r="BB662" s="566" t="str">
        <f t="shared" si="46"/>
        <v xml:space="preserve"> </v>
      </c>
      <c r="BC662" s="566" t="str">
        <f t="shared" si="47"/>
        <v xml:space="preserve"> </v>
      </c>
      <c r="BD662" s="566" t="str">
        <f t="shared" si="48"/>
        <v xml:space="preserve"> </v>
      </c>
      <c r="BE662" s="566" t="str">
        <f t="shared" si="49"/>
        <v xml:space="preserve"> </v>
      </c>
      <c r="BF662" s="82"/>
      <c r="BG662" s="146"/>
    </row>
    <row r="663" spans="1:59" s="87" customFormat="1" ht="12.75" x14ac:dyDescent="0.25">
      <c r="A663" s="370"/>
      <c r="B663" s="366">
        <f>Demografia!B662</f>
        <v>0</v>
      </c>
      <c r="C663" s="366">
        <f>Demografia!C662</f>
        <v>0</v>
      </c>
      <c r="D663" s="367">
        <f>Demografia!D662</f>
        <v>0</v>
      </c>
      <c r="E663" s="367">
        <f>Demografia!F662</f>
        <v>0</v>
      </c>
      <c r="F663" s="82"/>
      <c r="G663" s="420"/>
      <c r="H663" s="245"/>
      <c r="I663" s="483"/>
      <c r="J663" s="483"/>
      <c r="K663" s="245"/>
      <c r="L663" s="245"/>
      <c r="M663" s="483"/>
      <c r="N663" s="245"/>
      <c r="O663" s="246"/>
      <c r="P663" s="266"/>
      <c r="Q663" s="266"/>
      <c r="R663" s="266"/>
      <c r="S663" s="266"/>
      <c r="T663" s="266"/>
      <c r="U663" s="245"/>
      <c r="V663" s="420"/>
      <c r="W663" s="420"/>
      <c r="X663" s="82"/>
      <c r="Y663" s="245"/>
      <c r="Z663" s="421"/>
      <c r="AA663" s="82"/>
      <c r="AB663" s="246"/>
      <c r="AC663" s="246"/>
      <c r="AD663" s="245"/>
      <c r="AE663" s="246"/>
      <c r="AF663" s="245"/>
      <c r="AG663" s="245"/>
      <c r="AH663" s="245"/>
      <c r="AI663" s="250"/>
      <c r="AJ663" s="250"/>
      <c r="AK663" s="250"/>
      <c r="AL663" s="250"/>
      <c r="AM663" s="482"/>
      <c r="AN663" s="250"/>
      <c r="AO663" s="250"/>
      <c r="AP663" s="250"/>
      <c r="AQ663" s="250"/>
      <c r="AR663" s="250"/>
      <c r="AS663" s="250"/>
      <c r="AT663" s="250"/>
      <c r="AU663" s="250"/>
      <c r="AV663" s="250"/>
      <c r="AW663" s="250"/>
      <c r="AX663" s="250"/>
      <c r="AY663" s="250"/>
      <c r="AZ663" s="252"/>
      <c r="BA663" s="482"/>
      <c r="BB663" s="567" t="str">
        <f t="shared" si="46"/>
        <v xml:space="preserve"> </v>
      </c>
      <c r="BC663" s="567" t="str">
        <f t="shared" si="47"/>
        <v xml:space="preserve"> </v>
      </c>
      <c r="BD663" s="567" t="str">
        <f t="shared" si="48"/>
        <v xml:space="preserve"> </v>
      </c>
      <c r="BE663" s="567" t="str">
        <f t="shared" si="49"/>
        <v xml:space="preserve"> </v>
      </c>
      <c r="BF663" s="82"/>
      <c r="BG663" s="318"/>
    </row>
    <row r="664" spans="1:59" s="87" customFormat="1" ht="12.75" x14ac:dyDescent="0.25">
      <c r="A664" s="370"/>
      <c r="B664" s="150">
        <f>Demografia!B663</f>
        <v>0</v>
      </c>
      <c r="C664" s="150">
        <f>Demografia!C663</f>
        <v>0</v>
      </c>
      <c r="D664" s="151">
        <f>Demografia!D663</f>
        <v>0</v>
      </c>
      <c r="E664" s="151">
        <f>Demografia!F663</f>
        <v>0</v>
      </c>
      <c r="F664" s="82"/>
      <c r="G664" s="242"/>
      <c r="H664" s="260"/>
      <c r="I664" s="261"/>
      <c r="J664" s="261"/>
      <c r="K664" s="260"/>
      <c r="L664" s="260"/>
      <c r="M664" s="261"/>
      <c r="N664" s="260"/>
      <c r="O664" s="244"/>
      <c r="P664" s="264"/>
      <c r="Q664" s="264"/>
      <c r="R664" s="264"/>
      <c r="S664" s="264"/>
      <c r="T664" s="264"/>
      <c r="U664" s="260"/>
      <c r="V664" s="242"/>
      <c r="W664" s="242"/>
      <c r="X664" s="82"/>
      <c r="Y664" s="260"/>
      <c r="Z664" s="153"/>
      <c r="AA664" s="82"/>
      <c r="AB664" s="244"/>
      <c r="AC664" s="244"/>
      <c r="AD664" s="260"/>
      <c r="AE664" s="244"/>
      <c r="AF664" s="260"/>
      <c r="AG664" s="260"/>
      <c r="AH664" s="260"/>
      <c r="AI664" s="249"/>
      <c r="AJ664" s="249"/>
      <c r="AK664" s="249"/>
      <c r="AL664" s="249"/>
      <c r="AM664" s="482"/>
      <c r="AN664" s="249"/>
      <c r="AO664" s="249"/>
      <c r="AP664" s="249"/>
      <c r="AQ664" s="249"/>
      <c r="AR664" s="249"/>
      <c r="AS664" s="249"/>
      <c r="AT664" s="249"/>
      <c r="AU664" s="249"/>
      <c r="AV664" s="249"/>
      <c r="AW664" s="249"/>
      <c r="AX664" s="249"/>
      <c r="AY664" s="249"/>
      <c r="AZ664" s="251"/>
      <c r="BA664" s="482"/>
      <c r="BB664" s="566" t="str">
        <f t="shared" si="46"/>
        <v xml:space="preserve"> </v>
      </c>
      <c r="BC664" s="566" t="str">
        <f t="shared" si="47"/>
        <v xml:space="preserve"> </v>
      </c>
      <c r="BD664" s="566" t="str">
        <f t="shared" si="48"/>
        <v xml:space="preserve"> </v>
      </c>
      <c r="BE664" s="566" t="str">
        <f t="shared" si="49"/>
        <v xml:space="preserve"> </v>
      </c>
      <c r="BF664" s="82"/>
      <c r="BG664" s="146"/>
    </row>
    <row r="665" spans="1:59" s="87" customFormat="1" ht="12.75" x14ac:dyDescent="0.25">
      <c r="A665" s="370"/>
      <c r="B665" s="366">
        <f>Demografia!B664</f>
        <v>0</v>
      </c>
      <c r="C665" s="366">
        <f>Demografia!C664</f>
        <v>0</v>
      </c>
      <c r="D665" s="367">
        <f>Demografia!D664</f>
        <v>0</v>
      </c>
      <c r="E665" s="367">
        <f>Demografia!F664</f>
        <v>0</v>
      </c>
      <c r="F665" s="82"/>
      <c r="G665" s="420"/>
      <c r="H665" s="245"/>
      <c r="I665" s="483"/>
      <c r="J665" s="483"/>
      <c r="K665" s="245"/>
      <c r="L665" s="245"/>
      <c r="M665" s="483"/>
      <c r="N665" s="245"/>
      <c r="O665" s="246"/>
      <c r="P665" s="266"/>
      <c r="Q665" s="266"/>
      <c r="R665" s="266"/>
      <c r="S665" s="266"/>
      <c r="T665" s="266"/>
      <c r="U665" s="245"/>
      <c r="V665" s="420"/>
      <c r="W665" s="420"/>
      <c r="X665" s="82"/>
      <c r="Y665" s="245"/>
      <c r="Z665" s="421"/>
      <c r="AA665" s="82"/>
      <c r="AB665" s="246"/>
      <c r="AC665" s="246"/>
      <c r="AD665" s="245"/>
      <c r="AE665" s="246"/>
      <c r="AF665" s="245"/>
      <c r="AG665" s="245"/>
      <c r="AH665" s="245"/>
      <c r="AI665" s="250"/>
      <c r="AJ665" s="250"/>
      <c r="AK665" s="250"/>
      <c r="AL665" s="250"/>
      <c r="AM665" s="482"/>
      <c r="AN665" s="250"/>
      <c r="AO665" s="250"/>
      <c r="AP665" s="250"/>
      <c r="AQ665" s="250"/>
      <c r="AR665" s="250"/>
      <c r="AS665" s="250"/>
      <c r="AT665" s="250"/>
      <c r="AU665" s="250"/>
      <c r="AV665" s="250"/>
      <c r="AW665" s="250"/>
      <c r="AX665" s="250"/>
      <c r="AY665" s="250"/>
      <c r="AZ665" s="252"/>
      <c r="BA665" s="482"/>
      <c r="BB665" s="567" t="str">
        <f t="shared" si="46"/>
        <v xml:space="preserve"> </v>
      </c>
      <c r="BC665" s="567" t="str">
        <f t="shared" si="47"/>
        <v xml:space="preserve"> </v>
      </c>
      <c r="BD665" s="567" t="str">
        <f t="shared" si="48"/>
        <v xml:space="preserve"> </v>
      </c>
      <c r="BE665" s="567" t="str">
        <f t="shared" si="49"/>
        <v xml:space="preserve"> </v>
      </c>
      <c r="BF665" s="82"/>
      <c r="BG665" s="318"/>
    </row>
    <row r="666" spans="1:59" s="87" customFormat="1" ht="12.75" x14ac:dyDescent="0.25">
      <c r="A666" s="370"/>
      <c r="B666" s="150">
        <f>Demografia!B665</f>
        <v>0</v>
      </c>
      <c r="C666" s="150">
        <f>Demografia!C665</f>
        <v>0</v>
      </c>
      <c r="D666" s="151">
        <f>Demografia!D665</f>
        <v>0</v>
      </c>
      <c r="E666" s="151">
        <f>Demografia!F665</f>
        <v>0</v>
      </c>
      <c r="F666" s="82"/>
      <c r="G666" s="242"/>
      <c r="H666" s="260"/>
      <c r="I666" s="261"/>
      <c r="J666" s="261"/>
      <c r="K666" s="260"/>
      <c r="L666" s="260"/>
      <c r="M666" s="261"/>
      <c r="N666" s="260"/>
      <c r="O666" s="244"/>
      <c r="P666" s="264"/>
      <c r="Q666" s="264"/>
      <c r="R666" s="264"/>
      <c r="S666" s="264"/>
      <c r="T666" s="264"/>
      <c r="U666" s="260"/>
      <c r="V666" s="242"/>
      <c r="W666" s="242"/>
      <c r="X666" s="82"/>
      <c r="Y666" s="260"/>
      <c r="Z666" s="153"/>
      <c r="AA666" s="82"/>
      <c r="AB666" s="244"/>
      <c r="AC666" s="244"/>
      <c r="AD666" s="260"/>
      <c r="AE666" s="244"/>
      <c r="AF666" s="260"/>
      <c r="AG666" s="260"/>
      <c r="AH666" s="260"/>
      <c r="AI666" s="249"/>
      <c r="AJ666" s="249"/>
      <c r="AK666" s="249"/>
      <c r="AL666" s="249"/>
      <c r="AM666" s="482"/>
      <c r="AN666" s="249"/>
      <c r="AO666" s="249"/>
      <c r="AP666" s="249"/>
      <c r="AQ666" s="249"/>
      <c r="AR666" s="249"/>
      <c r="AS666" s="249"/>
      <c r="AT666" s="249"/>
      <c r="AU666" s="249"/>
      <c r="AV666" s="249"/>
      <c r="AW666" s="249"/>
      <c r="AX666" s="249"/>
      <c r="AY666" s="249"/>
      <c r="AZ666" s="251"/>
      <c r="BA666" s="482"/>
      <c r="BB666" s="566" t="str">
        <f t="shared" si="46"/>
        <v xml:space="preserve"> </v>
      </c>
      <c r="BC666" s="566" t="str">
        <f t="shared" si="47"/>
        <v xml:space="preserve"> </v>
      </c>
      <c r="BD666" s="566" t="str">
        <f t="shared" si="48"/>
        <v xml:space="preserve"> </v>
      </c>
      <c r="BE666" s="566" t="str">
        <f t="shared" si="49"/>
        <v xml:space="preserve"> </v>
      </c>
      <c r="BF666" s="82"/>
      <c r="BG666" s="146"/>
    </row>
    <row r="667" spans="1:59" s="87" customFormat="1" ht="12.75" x14ac:dyDescent="0.25">
      <c r="A667" s="370"/>
      <c r="B667" s="366">
        <f>Demografia!B666</f>
        <v>0</v>
      </c>
      <c r="C667" s="366">
        <f>Demografia!C666</f>
        <v>0</v>
      </c>
      <c r="D667" s="367">
        <f>Demografia!D666</f>
        <v>0</v>
      </c>
      <c r="E667" s="367">
        <f>Demografia!F666</f>
        <v>0</v>
      </c>
      <c r="F667" s="82"/>
      <c r="G667" s="420"/>
      <c r="H667" s="245"/>
      <c r="I667" s="483"/>
      <c r="J667" s="483"/>
      <c r="K667" s="245"/>
      <c r="L667" s="245"/>
      <c r="M667" s="483"/>
      <c r="N667" s="245"/>
      <c r="O667" s="246"/>
      <c r="P667" s="266"/>
      <c r="Q667" s="266"/>
      <c r="R667" s="266"/>
      <c r="S667" s="266"/>
      <c r="T667" s="266"/>
      <c r="U667" s="245"/>
      <c r="V667" s="420"/>
      <c r="W667" s="420"/>
      <c r="X667" s="82"/>
      <c r="Y667" s="245"/>
      <c r="Z667" s="421"/>
      <c r="AA667" s="82"/>
      <c r="AB667" s="246"/>
      <c r="AC667" s="246"/>
      <c r="AD667" s="245"/>
      <c r="AE667" s="246"/>
      <c r="AF667" s="245"/>
      <c r="AG667" s="245"/>
      <c r="AH667" s="245"/>
      <c r="AI667" s="250"/>
      <c r="AJ667" s="250"/>
      <c r="AK667" s="250"/>
      <c r="AL667" s="250"/>
      <c r="AM667" s="482"/>
      <c r="AN667" s="250"/>
      <c r="AO667" s="250"/>
      <c r="AP667" s="250"/>
      <c r="AQ667" s="250"/>
      <c r="AR667" s="250"/>
      <c r="AS667" s="250"/>
      <c r="AT667" s="250"/>
      <c r="AU667" s="250"/>
      <c r="AV667" s="250"/>
      <c r="AW667" s="250"/>
      <c r="AX667" s="250"/>
      <c r="AY667" s="250"/>
      <c r="AZ667" s="252"/>
      <c r="BA667" s="482"/>
      <c r="BB667" s="567" t="str">
        <f t="shared" si="46"/>
        <v xml:space="preserve"> </v>
      </c>
      <c r="BC667" s="567" t="str">
        <f t="shared" si="47"/>
        <v xml:space="preserve"> </v>
      </c>
      <c r="BD667" s="567" t="str">
        <f t="shared" si="48"/>
        <v xml:space="preserve"> </v>
      </c>
      <c r="BE667" s="567" t="str">
        <f t="shared" si="49"/>
        <v xml:space="preserve"> </v>
      </c>
      <c r="BF667" s="82"/>
      <c r="BG667" s="318"/>
    </row>
    <row r="668" spans="1:59" s="87" customFormat="1" ht="12.75" x14ac:dyDescent="0.25">
      <c r="A668" s="370"/>
      <c r="B668" s="150">
        <f>Demografia!B667</f>
        <v>0</v>
      </c>
      <c r="C668" s="150">
        <f>Demografia!C667</f>
        <v>0</v>
      </c>
      <c r="D668" s="151">
        <f>Demografia!D667</f>
        <v>0</v>
      </c>
      <c r="E668" s="151">
        <f>Demografia!F667</f>
        <v>0</v>
      </c>
      <c r="F668" s="82"/>
      <c r="G668" s="242"/>
      <c r="H668" s="260"/>
      <c r="I668" s="261"/>
      <c r="J668" s="261"/>
      <c r="K668" s="260"/>
      <c r="L668" s="260"/>
      <c r="M668" s="261"/>
      <c r="N668" s="260"/>
      <c r="O668" s="244"/>
      <c r="P668" s="264"/>
      <c r="Q668" s="264"/>
      <c r="R668" s="264"/>
      <c r="S668" s="264"/>
      <c r="T668" s="264"/>
      <c r="U668" s="260"/>
      <c r="V668" s="242"/>
      <c r="W668" s="242"/>
      <c r="X668" s="82"/>
      <c r="Y668" s="260"/>
      <c r="Z668" s="153"/>
      <c r="AA668" s="82"/>
      <c r="AB668" s="244"/>
      <c r="AC668" s="244"/>
      <c r="AD668" s="260"/>
      <c r="AE668" s="244"/>
      <c r="AF668" s="260"/>
      <c r="AG668" s="260"/>
      <c r="AH668" s="260"/>
      <c r="AI668" s="249"/>
      <c r="AJ668" s="249"/>
      <c r="AK668" s="249"/>
      <c r="AL668" s="249"/>
      <c r="AM668" s="482"/>
      <c r="AN668" s="249"/>
      <c r="AO668" s="249"/>
      <c r="AP668" s="249"/>
      <c r="AQ668" s="249"/>
      <c r="AR668" s="249"/>
      <c r="AS668" s="249"/>
      <c r="AT668" s="249"/>
      <c r="AU668" s="249"/>
      <c r="AV668" s="249"/>
      <c r="AW668" s="249"/>
      <c r="AX668" s="249"/>
      <c r="AY668" s="249"/>
      <c r="AZ668" s="251"/>
      <c r="BA668" s="482"/>
      <c r="BB668" s="566" t="str">
        <f t="shared" si="46"/>
        <v xml:space="preserve"> </v>
      </c>
      <c r="BC668" s="566" t="str">
        <f t="shared" si="47"/>
        <v xml:space="preserve"> </v>
      </c>
      <c r="BD668" s="566" t="str">
        <f t="shared" si="48"/>
        <v xml:space="preserve"> </v>
      </c>
      <c r="BE668" s="566" t="str">
        <f t="shared" si="49"/>
        <v xml:space="preserve"> </v>
      </c>
      <c r="BF668" s="82"/>
      <c r="BG668" s="146"/>
    </row>
    <row r="669" spans="1:59" s="87" customFormat="1" ht="12.75" x14ac:dyDescent="0.25">
      <c r="A669" s="370"/>
      <c r="B669" s="366">
        <f>Demografia!B668</f>
        <v>0</v>
      </c>
      <c r="C669" s="366">
        <f>Demografia!C668</f>
        <v>0</v>
      </c>
      <c r="D669" s="367">
        <f>Demografia!D668</f>
        <v>0</v>
      </c>
      <c r="E669" s="367">
        <f>Demografia!F668</f>
        <v>0</v>
      </c>
      <c r="F669" s="82"/>
      <c r="G669" s="420"/>
      <c r="H669" s="245"/>
      <c r="I669" s="483"/>
      <c r="J669" s="483"/>
      <c r="K669" s="245"/>
      <c r="L669" s="245"/>
      <c r="M669" s="483"/>
      <c r="N669" s="245"/>
      <c r="O669" s="246"/>
      <c r="P669" s="266"/>
      <c r="Q669" s="266"/>
      <c r="R669" s="266"/>
      <c r="S669" s="266"/>
      <c r="T669" s="266"/>
      <c r="U669" s="245"/>
      <c r="V669" s="420"/>
      <c r="W669" s="420"/>
      <c r="X669" s="82"/>
      <c r="Y669" s="245"/>
      <c r="Z669" s="421"/>
      <c r="AA669" s="82"/>
      <c r="AB669" s="246"/>
      <c r="AC669" s="246"/>
      <c r="AD669" s="245"/>
      <c r="AE669" s="246"/>
      <c r="AF669" s="245"/>
      <c r="AG669" s="245"/>
      <c r="AH669" s="245"/>
      <c r="AI669" s="250"/>
      <c r="AJ669" s="250"/>
      <c r="AK669" s="250"/>
      <c r="AL669" s="250"/>
      <c r="AM669" s="482"/>
      <c r="AN669" s="250"/>
      <c r="AO669" s="250"/>
      <c r="AP669" s="250"/>
      <c r="AQ669" s="250"/>
      <c r="AR669" s="250"/>
      <c r="AS669" s="250"/>
      <c r="AT669" s="250"/>
      <c r="AU669" s="250"/>
      <c r="AV669" s="250"/>
      <c r="AW669" s="250"/>
      <c r="AX669" s="250"/>
      <c r="AY669" s="250"/>
      <c r="AZ669" s="252"/>
      <c r="BA669" s="482"/>
      <c r="BB669" s="567" t="str">
        <f t="shared" si="46"/>
        <v xml:space="preserve"> </v>
      </c>
      <c r="BC669" s="567" t="str">
        <f t="shared" si="47"/>
        <v xml:space="preserve"> </v>
      </c>
      <c r="BD669" s="567" t="str">
        <f t="shared" si="48"/>
        <v xml:space="preserve"> </v>
      </c>
      <c r="BE669" s="567" t="str">
        <f t="shared" si="49"/>
        <v xml:space="preserve"> </v>
      </c>
      <c r="BF669" s="82"/>
      <c r="BG669" s="318"/>
    </row>
    <row r="670" spans="1:59" s="87" customFormat="1" ht="12.75" x14ac:dyDescent="0.25">
      <c r="A670" s="370"/>
      <c r="B670" s="150">
        <f>Demografia!B669</f>
        <v>0</v>
      </c>
      <c r="C670" s="150">
        <f>Demografia!C669</f>
        <v>0</v>
      </c>
      <c r="D670" s="151">
        <f>Demografia!D669</f>
        <v>0</v>
      </c>
      <c r="E670" s="151">
        <f>Demografia!F669</f>
        <v>0</v>
      </c>
      <c r="F670" s="82"/>
      <c r="G670" s="242"/>
      <c r="H670" s="260"/>
      <c r="I670" s="261"/>
      <c r="J670" s="261"/>
      <c r="K670" s="260"/>
      <c r="L670" s="260"/>
      <c r="M670" s="261"/>
      <c r="N670" s="260"/>
      <c r="O670" s="244"/>
      <c r="P670" s="264"/>
      <c r="Q670" s="264"/>
      <c r="R670" s="264"/>
      <c r="S670" s="264"/>
      <c r="T670" s="264"/>
      <c r="U670" s="260"/>
      <c r="V670" s="242"/>
      <c r="W670" s="242"/>
      <c r="X670" s="82"/>
      <c r="Y670" s="260"/>
      <c r="Z670" s="153"/>
      <c r="AA670" s="82"/>
      <c r="AB670" s="244"/>
      <c r="AC670" s="244"/>
      <c r="AD670" s="260"/>
      <c r="AE670" s="244"/>
      <c r="AF670" s="260"/>
      <c r="AG670" s="260"/>
      <c r="AH670" s="260"/>
      <c r="AI670" s="249"/>
      <c r="AJ670" s="249"/>
      <c r="AK670" s="249"/>
      <c r="AL670" s="249"/>
      <c r="AM670" s="482"/>
      <c r="AN670" s="249"/>
      <c r="AO670" s="249"/>
      <c r="AP670" s="249"/>
      <c r="AQ670" s="249"/>
      <c r="AR670" s="249"/>
      <c r="AS670" s="249"/>
      <c r="AT670" s="249"/>
      <c r="AU670" s="249"/>
      <c r="AV670" s="249"/>
      <c r="AW670" s="249"/>
      <c r="AX670" s="249"/>
      <c r="AY670" s="249"/>
      <c r="AZ670" s="251"/>
      <c r="BA670" s="482"/>
      <c r="BB670" s="566" t="str">
        <f t="shared" si="46"/>
        <v xml:space="preserve"> </v>
      </c>
      <c r="BC670" s="566" t="str">
        <f t="shared" si="47"/>
        <v xml:space="preserve"> </v>
      </c>
      <c r="BD670" s="566" t="str">
        <f t="shared" si="48"/>
        <v xml:space="preserve"> </v>
      </c>
      <c r="BE670" s="566" t="str">
        <f t="shared" si="49"/>
        <v xml:space="preserve"> </v>
      </c>
      <c r="BF670" s="82"/>
      <c r="BG670" s="146"/>
    </row>
    <row r="671" spans="1:59" s="87" customFormat="1" ht="12.75" x14ac:dyDescent="0.25">
      <c r="A671" s="370"/>
      <c r="B671" s="366">
        <f>Demografia!B670</f>
        <v>0</v>
      </c>
      <c r="C671" s="366">
        <f>Demografia!C670</f>
        <v>0</v>
      </c>
      <c r="D671" s="367">
        <f>Demografia!D670</f>
        <v>0</v>
      </c>
      <c r="E671" s="367">
        <f>Demografia!F670</f>
        <v>0</v>
      </c>
      <c r="F671" s="82"/>
      <c r="G671" s="420"/>
      <c r="H671" s="245"/>
      <c r="I671" s="483"/>
      <c r="J671" s="483"/>
      <c r="K671" s="245"/>
      <c r="L671" s="245"/>
      <c r="M671" s="483"/>
      <c r="N671" s="245"/>
      <c r="O671" s="246"/>
      <c r="P671" s="266"/>
      <c r="Q671" s="266"/>
      <c r="R671" s="266"/>
      <c r="S671" s="266"/>
      <c r="T671" s="266"/>
      <c r="U671" s="245"/>
      <c r="V671" s="420"/>
      <c r="W671" s="420"/>
      <c r="X671" s="82"/>
      <c r="Y671" s="245"/>
      <c r="Z671" s="421"/>
      <c r="AA671" s="82"/>
      <c r="AB671" s="246"/>
      <c r="AC671" s="246"/>
      <c r="AD671" s="245"/>
      <c r="AE671" s="246"/>
      <c r="AF671" s="245"/>
      <c r="AG671" s="245"/>
      <c r="AH671" s="245"/>
      <c r="AI671" s="250"/>
      <c r="AJ671" s="250"/>
      <c r="AK671" s="250"/>
      <c r="AL671" s="250"/>
      <c r="AM671" s="482"/>
      <c r="AN671" s="250"/>
      <c r="AO671" s="250"/>
      <c r="AP671" s="250"/>
      <c r="AQ671" s="250"/>
      <c r="AR671" s="250"/>
      <c r="AS671" s="250"/>
      <c r="AT671" s="250"/>
      <c r="AU671" s="250"/>
      <c r="AV671" s="250"/>
      <c r="AW671" s="250"/>
      <c r="AX671" s="250"/>
      <c r="AY671" s="250"/>
      <c r="AZ671" s="252"/>
      <c r="BA671" s="482"/>
      <c r="BB671" s="567" t="str">
        <f t="shared" si="46"/>
        <v xml:space="preserve"> </v>
      </c>
      <c r="BC671" s="567" t="str">
        <f t="shared" si="47"/>
        <v xml:space="preserve"> </v>
      </c>
      <c r="BD671" s="567" t="str">
        <f t="shared" si="48"/>
        <v xml:space="preserve"> </v>
      </c>
      <c r="BE671" s="567" t="str">
        <f t="shared" si="49"/>
        <v xml:space="preserve"> </v>
      </c>
      <c r="BF671" s="82"/>
      <c r="BG671" s="318"/>
    </row>
    <row r="672" spans="1:59" s="87" customFormat="1" ht="12.75" x14ac:dyDescent="0.25">
      <c r="A672" s="370"/>
      <c r="B672" s="150">
        <f>Demografia!B671</f>
        <v>0</v>
      </c>
      <c r="C672" s="150">
        <f>Demografia!C671</f>
        <v>0</v>
      </c>
      <c r="D672" s="151">
        <f>Demografia!D671</f>
        <v>0</v>
      </c>
      <c r="E672" s="151">
        <f>Demografia!F671</f>
        <v>0</v>
      </c>
      <c r="F672" s="82"/>
      <c r="G672" s="242"/>
      <c r="H672" s="260"/>
      <c r="I672" s="261"/>
      <c r="J672" s="261"/>
      <c r="K672" s="260"/>
      <c r="L672" s="260"/>
      <c r="M672" s="261"/>
      <c r="N672" s="260"/>
      <c r="O672" s="244"/>
      <c r="P672" s="264"/>
      <c r="Q672" s="264"/>
      <c r="R672" s="264"/>
      <c r="S672" s="264"/>
      <c r="T672" s="264"/>
      <c r="U672" s="260"/>
      <c r="V672" s="242"/>
      <c r="W672" s="242"/>
      <c r="X672" s="82"/>
      <c r="Y672" s="260"/>
      <c r="Z672" s="153"/>
      <c r="AA672" s="82"/>
      <c r="AB672" s="244"/>
      <c r="AC672" s="244"/>
      <c r="AD672" s="260"/>
      <c r="AE672" s="244"/>
      <c r="AF672" s="260"/>
      <c r="AG672" s="260"/>
      <c r="AH672" s="260"/>
      <c r="AI672" s="249"/>
      <c r="AJ672" s="249"/>
      <c r="AK672" s="249"/>
      <c r="AL672" s="249"/>
      <c r="AM672" s="482"/>
      <c r="AN672" s="249"/>
      <c r="AO672" s="249"/>
      <c r="AP672" s="249"/>
      <c r="AQ672" s="249"/>
      <c r="AR672" s="249"/>
      <c r="AS672" s="249"/>
      <c r="AT672" s="249"/>
      <c r="AU672" s="249"/>
      <c r="AV672" s="249"/>
      <c r="AW672" s="249"/>
      <c r="AX672" s="249"/>
      <c r="AY672" s="249"/>
      <c r="AZ672" s="251"/>
      <c r="BA672" s="482"/>
      <c r="BB672" s="566" t="str">
        <f t="shared" si="46"/>
        <v xml:space="preserve"> </v>
      </c>
      <c r="BC672" s="566" t="str">
        <f t="shared" si="47"/>
        <v xml:space="preserve"> </v>
      </c>
      <c r="BD672" s="566" t="str">
        <f t="shared" si="48"/>
        <v xml:space="preserve"> </v>
      </c>
      <c r="BE672" s="566" t="str">
        <f t="shared" si="49"/>
        <v xml:space="preserve"> </v>
      </c>
      <c r="BF672" s="82"/>
      <c r="BG672" s="146"/>
    </row>
    <row r="673" spans="1:59" s="87" customFormat="1" ht="12.75" x14ac:dyDescent="0.25">
      <c r="A673" s="370"/>
      <c r="B673" s="366">
        <f>Demografia!B672</f>
        <v>0</v>
      </c>
      <c r="C673" s="366">
        <f>Demografia!C672</f>
        <v>0</v>
      </c>
      <c r="D673" s="367">
        <f>Demografia!D672</f>
        <v>0</v>
      </c>
      <c r="E673" s="367">
        <f>Demografia!F672</f>
        <v>0</v>
      </c>
      <c r="F673" s="82"/>
      <c r="G673" s="420"/>
      <c r="H673" s="245"/>
      <c r="I673" s="483"/>
      <c r="J673" s="483"/>
      <c r="K673" s="245"/>
      <c r="L673" s="245"/>
      <c r="M673" s="483"/>
      <c r="N673" s="245"/>
      <c r="O673" s="246"/>
      <c r="P673" s="266"/>
      <c r="Q673" s="266"/>
      <c r="R673" s="266"/>
      <c r="S673" s="266"/>
      <c r="T673" s="266"/>
      <c r="U673" s="245"/>
      <c r="V673" s="420"/>
      <c r="W673" s="420"/>
      <c r="X673" s="82"/>
      <c r="Y673" s="245"/>
      <c r="Z673" s="421"/>
      <c r="AA673" s="82"/>
      <c r="AB673" s="246"/>
      <c r="AC673" s="246"/>
      <c r="AD673" s="245"/>
      <c r="AE673" s="246"/>
      <c r="AF673" s="245"/>
      <c r="AG673" s="245"/>
      <c r="AH673" s="245"/>
      <c r="AI673" s="250"/>
      <c r="AJ673" s="250"/>
      <c r="AK673" s="250"/>
      <c r="AL673" s="250"/>
      <c r="AM673" s="482"/>
      <c r="AN673" s="250"/>
      <c r="AO673" s="250"/>
      <c r="AP673" s="250"/>
      <c r="AQ673" s="250"/>
      <c r="AR673" s="250"/>
      <c r="AS673" s="250"/>
      <c r="AT673" s="250"/>
      <c r="AU673" s="250"/>
      <c r="AV673" s="250"/>
      <c r="AW673" s="250"/>
      <c r="AX673" s="250"/>
      <c r="AY673" s="250"/>
      <c r="AZ673" s="252"/>
      <c r="BA673" s="482"/>
      <c r="BB673" s="567" t="str">
        <f t="shared" si="46"/>
        <v xml:space="preserve"> </v>
      </c>
      <c r="BC673" s="567" t="str">
        <f t="shared" si="47"/>
        <v xml:space="preserve"> </v>
      </c>
      <c r="BD673" s="567" t="str">
        <f t="shared" si="48"/>
        <v xml:space="preserve"> </v>
      </c>
      <c r="BE673" s="567" t="str">
        <f t="shared" si="49"/>
        <v xml:space="preserve"> </v>
      </c>
      <c r="BF673" s="82"/>
      <c r="BG673" s="318"/>
    </row>
    <row r="674" spans="1:59" s="87" customFormat="1" ht="12.75" x14ac:dyDescent="0.25">
      <c r="A674" s="370"/>
      <c r="B674" s="150">
        <f>Demografia!B673</f>
        <v>0</v>
      </c>
      <c r="C674" s="150">
        <f>Demografia!C673</f>
        <v>0</v>
      </c>
      <c r="D674" s="151">
        <f>Demografia!D673</f>
        <v>0</v>
      </c>
      <c r="E674" s="151">
        <f>Demografia!F673</f>
        <v>0</v>
      </c>
      <c r="F674" s="82"/>
      <c r="G674" s="242"/>
      <c r="H674" s="260"/>
      <c r="I674" s="261"/>
      <c r="J674" s="261"/>
      <c r="K674" s="260"/>
      <c r="L674" s="260"/>
      <c r="M674" s="261"/>
      <c r="N674" s="260"/>
      <c r="O674" s="244"/>
      <c r="P674" s="264"/>
      <c r="Q674" s="264"/>
      <c r="R674" s="264"/>
      <c r="S674" s="264"/>
      <c r="T674" s="264"/>
      <c r="U674" s="260"/>
      <c r="V674" s="242"/>
      <c r="W674" s="242"/>
      <c r="X674" s="82"/>
      <c r="Y674" s="260"/>
      <c r="Z674" s="153"/>
      <c r="AA674" s="82"/>
      <c r="AB674" s="244"/>
      <c r="AC674" s="244"/>
      <c r="AD674" s="260"/>
      <c r="AE674" s="244"/>
      <c r="AF674" s="260"/>
      <c r="AG674" s="260"/>
      <c r="AH674" s="260"/>
      <c r="AI674" s="249"/>
      <c r="AJ674" s="249"/>
      <c r="AK674" s="249"/>
      <c r="AL674" s="249"/>
      <c r="AM674" s="482"/>
      <c r="AN674" s="249"/>
      <c r="AO674" s="249"/>
      <c r="AP674" s="249"/>
      <c r="AQ674" s="249"/>
      <c r="AR674" s="249"/>
      <c r="AS674" s="249"/>
      <c r="AT674" s="249"/>
      <c r="AU674" s="249"/>
      <c r="AV674" s="249"/>
      <c r="AW674" s="249"/>
      <c r="AX674" s="249"/>
      <c r="AY674" s="249"/>
      <c r="AZ674" s="251"/>
      <c r="BA674" s="482"/>
      <c r="BB674" s="566" t="str">
        <f t="shared" si="46"/>
        <v xml:space="preserve"> </v>
      </c>
      <c r="BC674" s="566" t="str">
        <f t="shared" si="47"/>
        <v xml:space="preserve"> </v>
      </c>
      <c r="BD674" s="566" t="str">
        <f t="shared" si="48"/>
        <v xml:space="preserve"> </v>
      </c>
      <c r="BE674" s="566" t="str">
        <f t="shared" si="49"/>
        <v xml:space="preserve"> </v>
      </c>
      <c r="BF674" s="82"/>
      <c r="BG674" s="146"/>
    </row>
    <row r="675" spans="1:59" s="87" customFormat="1" ht="12.75" x14ac:dyDescent="0.25">
      <c r="A675" s="370"/>
      <c r="B675" s="366">
        <f>Demografia!B674</f>
        <v>0</v>
      </c>
      <c r="C675" s="366">
        <f>Demografia!C674</f>
        <v>0</v>
      </c>
      <c r="D675" s="367">
        <f>Demografia!D674</f>
        <v>0</v>
      </c>
      <c r="E675" s="367">
        <f>Demografia!F674</f>
        <v>0</v>
      </c>
      <c r="F675" s="82"/>
      <c r="G675" s="420"/>
      <c r="H675" s="245"/>
      <c r="I675" s="483"/>
      <c r="J675" s="483"/>
      <c r="K675" s="245"/>
      <c r="L675" s="245"/>
      <c r="M675" s="483"/>
      <c r="N675" s="245"/>
      <c r="O675" s="246"/>
      <c r="P675" s="266"/>
      <c r="Q675" s="266"/>
      <c r="R675" s="266"/>
      <c r="S675" s="266"/>
      <c r="T675" s="266"/>
      <c r="U675" s="245"/>
      <c r="V675" s="420"/>
      <c r="W675" s="420"/>
      <c r="X675" s="82"/>
      <c r="Y675" s="245"/>
      <c r="Z675" s="421"/>
      <c r="AA675" s="82"/>
      <c r="AB675" s="246"/>
      <c r="AC675" s="246"/>
      <c r="AD675" s="245"/>
      <c r="AE675" s="246"/>
      <c r="AF675" s="245"/>
      <c r="AG675" s="245"/>
      <c r="AH675" s="245"/>
      <c r="AI675" s="250"/>
      <c r="AJ675" s="250"/>
      <c r="AK675" s="250"/>
      <c r="AL675" s="250"/>
      <c r="AM675" s="482"/>
      <c r="AN675" s="250"/>
      <c r="AO675" s="250"/>
      <c r="AP675" s="250"/>
      <c r="AQ675" s="250"/>
      <c r="AR675" s="250"/>
      <c r="AS675" s="250"/>
      <c r="AT675" s="250"/>
      <c r="AU675" s="250"/>
      <c r="AV675" s="250"/>
      <c r="AW675" s="250"/>
      <c r="AX675" s="250"/>
      <c r="AY675" s="250"/>
      <c r="AZ675" s="252"/>
      <c r="BA675" s="482"/>
      <c r="BB675" s="567" t="str">
        <f t="shared" si="46"/>
        <v xml:space="preserve"> </v>
      </c>
      <c r="BC675" s="567" t="str">
        <f t="shared" si="47"/>
        <v xml:space="preserve"> </v>
      </c>
      <c r="BD675" s="567" t="str">
        <f t="shared" si="48"/>
        <v xml:space="preserve"> </v>
      </c>
      <c r="BE675" s="567" t="str">
        <f t="shared" si="49"/>
        <v xml:space="preserve"> </v>
      </c>
      <c r="BF675" s="82"/>
      <c r="BG675" s="318"/>
    </row>
    <row r="676" spans="1:59" s="87" customFormat="1" ht="12.75" x14ac:dyDescent="0.25">
      <c r="A676" s="370"/>
      <c r="B676" s="150">
        <f>Demografia!B675</f>
        <v>0</v>
      </c>
      <c r="C676" s="150">
        <f>Demografia!C675</f>
        <v>0</v>
      </c>
      <c r="D676" s="151">
        <f>Demografia!D675</f>
        <v>0</v>
      </c>
      <c r="E676" s="151">
        <f>Demografia!F675</f>
        <v>0</v>
      </c>
      <c r="F676" s="82"/>
      <c r="G676" s="242"/>
      <c r="H676" s="260"/>
      <c r="I676" s="261"/>
      <c r="J676" s="261"/>
      <c r="K676" s="260"/>
      <c r="L676" s="260"/>
      <c r="M676" s="261"/>
      <c r="N676" s="260"/>
      <c r="O676" s="244"/>
      <c r="P676" s="264"/>
      <c r="Q676" s="264"/>
      <c r="R676" s="264"/>
      <c r="S676" s="264"/>
      <c r="T676" s="264"/>
      <c r="U676" s="260"/>
      <c r="V676" s="242"/>
      <c r="W676" s="242"/>
      <c r="X676" s="82"/>
      <c r="Y676" s="260"/>
      <c r="Z676" s="153"/>
      <c r="AA676" s="82"/>
      <c r="AB676" s="244"/>
      <c r="AC676" s="244"/>
      <c r="AD676" s="260"/>
      <c r="AE676" s="244"/>
      <c r="AF676" s="260"/>
      <c r="AG676" s="260"/>
      <c r="AH676" s="260"/>
      <c r="AI676" s="249"/>
      <c r="AJ676" s="249"/>
      <c r="AK676" s="249"/>
      <c r="AL676" s="249"/>
      <c r="AM676" s="482"/>
      <c r="AN676" s="249"/>
      <c r="AO676" s="249"/>
      <c r="AP676" s="249"/>
      <c r="AQ676" s="249"/>
      <c r="AR676" s="249"/>
      <c r="AS676" s="249"/>
      <c r="AT676" s="249"/>
      <c r="AU676" s="249"/>
      <c r="AV676" s="249"/>
      <c r="AW676" s="249"/>
      <c r="AX676" s="249"/>
      <c r="AY676" s="249"/>
      <c r="AZ676" s="251"/>
      <c r="BA676" s="482"/>
      <c r="BB676" s="566" t="str">
        <f t="shared" si="46"/>
        <v xml:space="preserve"> </v>
      </c>
      <c r="BC676" s="566" t="str">
        <f t="shared" si="47"/>
        <v xml:space="preserve"> </v>
      </c>
      <c r="BD676" s="566" t="str">
        <f t="shared" si="48"/>
        <v xml:space="preserve"> </v>
      </c>
      <c r="BE676" s="566" t="str">
        <f t="shared" si="49"/>
        <v xml:space="preserve"> </v>
      </c>
      <c r="BF676" s="82"/>
      <c r="BG676" s="146"/>
    </row>
    <row r="677" spans="1:59" s="87" customFormat="1" ht="12.75" x14ac:dyDescent="0.25">
      <c r="A677" s="370"/>
      <c r="B677" s="366">
        <f>Demografia!B676</f>
        <v>0</v>
      </c>
      <c r="C677" s="366">
        <f>Demografia!C676</f>
        <v>0</v>
      </c>
      <c r="D677" s="367">
        <f>Demografia!D676</f>
        <v>0</v>
      </c>
      <c r="E677" s="367">
        <f>Demografia!F676</f>
        <v>0</v>
      </c>
      <c r="F677" s="82"/>
      <c r="G677" s="420"/>
      <c r="H677" s="245"/>
      <c r="I677" s="483"/>
      <c r="J677" s="483"/>
      <c r="K677" s="245"/>
      <c r="L677" s="245"/>
      <c r="M677" s="483"/>
      <c r="N677" s="245"/>
      <c r="O677" s="246"/>
      <c r="P677" s="266"/>
      <c r="Q677" s="266"/>
      <c r="R677" s="266"/>
      <c r="S677" s="266"/>
      <c r="T677" s="266"/>
      <c r="U677" s="245"/>
      <c r="V677" s="420"/>
      <c r="W677" s="420"/>
      <c r="X677" s="82"/>
      <c r="Y677" s="245"/>
      <c r="Z677" s="421"/>
      <c r="AA677" s="82"/>
      <c r="AB677" s="246"/>
      <c r="AC677" s="246"/>
      <c r="AD677" s="245"/>
      <c r="AE677" s="246"/>
      <c r="AF677" s="245"/>
      <c r="AG677" s="245"/>
      <c r="AH677" s="245"/>
      <c r="AI677" s="250"/>
      <c r="AJ677" s="250"/>
      <c r="AK677" s="250"/>
      <c r="AL677" s="250"/>
      <c r="AM677" s="482"/>
      <c r="AN677" s="250"/>
      <c r="AO677" s="250"/>
      <c r="AP677" s="250"/>
      <c r="AQ677" s="250"/>
      <c r="AR677" s="250"/>
      <c r="AS677" s="250"/>
      <c r="AT677" s="250"/>
      <c r="AU677" s="250"/>
      <c r="AV677" s="250"/>
      <c r="AW677" s="250"/>
      <c r="AX677" s="250"/>
      <c r="AY677" s="250"/>
      <c r="AZ677" s="252"/>
      <c r="BA677" s="482"/>
      <c r="BB677" s="567" t="str">
        <f t="shared" si="46"/>
        <v xml:space="preserve"> </v>
      </c>
      <c r="BC677" s="567" t="str">
        <f t="shared" si="47"/>
        <v xml:space="preserve"> </v>
      </c>
      <c r="BD677" s="567" t="str">
        <f t="shared" si="48"/>
        <v xml:space="preserve"> </v>
      </c>
      <c r="BE677" s="567" t="str">
        <f t="shared" si="49"/>
        <v xml:space="preserve"> </v>
      </c>
      <c r="BF677" s="82"/>
      <c r="BG677" s="318"/>
    </row>
    <row r="678" spans="1:59" s="87" customFormat="1" ht="12.75" x14ac:dyDescent="0.25">
      <c r="A678" s="370"/>
      <c r="B678" s="150">
        <f>Demografia!B677</f>
        <v>0</v>
      </c>
      <c r="C678" s="150">
        <f>Demografia!C677</f>
        <v>0</v>
      </c>
      <c r="D678" s="151">
        <f>Demografia!D677</f>
        <v>0</v>
      </c>
      <c r="E678" s="151">
        <f>Demografia!F677</f>
        <v>0</v>
      </c>
      <c r="F678" s="82"/>
      <c r="G678" s="242"/>
      <c r="H678" s="260"/>
      <c r="I678" s="261"/>
      <c r="J678" s="261"/>
      <c r="K678" s="260"/>
      <c r="L678" s="260"/>
      <c r="M678" s="261"/>
      <c r="N678" s="260"/>
      <c r="O678" s="244"/>
      <c r="P678" s="264"/>
      <c r="Q678" s="264"/>
      <c r="R678" s="264"/>
      <c r="S678" s="264"/>
      <c r="T678" s="264"/>
      <c r="U678" s="260"/>
      <c r="V678" s="242"/>
      <c r="W678" s="242"/>
      <c r="X678" s="82"/>
      <c r="Y678" s="260"/>
      <c r="Z678" s="153"/>
      <c r="AA678" s="82"/>
      <c r="AB678" s="244"/>
      <c r="AC678" s="244"/>
      <c r="AD678" s="260"/>
      <c r="AE678" s="244"/>
      <c r="AF678" s="260"/>
      <c r="AG678" s="260"/>
      <c r="AH678" s="260"/>
      <c r="AI678" s="249"/>
      <c r="AJ678" s="249"/>
      <c r="AK678" s="249"/>
      <c r="AL678" s="249"/>
      <c r="AM678" s="482"/>
      <c r="AN678" s="249"/>
      <c r="AO678" s="249"/>
      <c r="AP678" s="249"/>
      <c r="AQ678" s="249"/>
      <c r="AR678" s="249"/>
      <c r="AS678" s="249"/>
      <c r="AT678" s="249"/>
      <c r="AU678" s="249"/>
      <c r="AV678" s="249"/>
      <c r="AW678" s="249"/>
      <c r="AX678" s="249"/>
      <c r="AY678" s="249"/>
      <c r="AZ678" s="251"/>
      <c r="BA678" s="482"/>
      <c r="BB678" s="566" t="str">
        <f t="shared" si="46"/>
        <v xml:space="preserve"> </v>
      </c>
      <c r="BC678" s="566" t="str">
        <f t="shared" si="47"/>
        <v xml:space="preserve"> </v>
      </c>
      <c r="BD678" s="566" t="str">
        <f t="shared" si="48"/>
        <v xml:space="preserve"> </v>
      </c>
      <c r="BE678" s="566" t="str">
        <f t="shared" si="49"/>
        <v xml:space="preserve"> </v>
      </c>
      <c r="BF678" s="82"/>
      <c r="BG678" s="146"/>
    </row>
    <row r="679" spans="1:59" s="87" customFormat="1" ht="12.75" x14ac:dyDescent="0.25">
      <c r="A679" s="370"/>
      <c r="B679" s="366">
        <f>Demografia!B678</f>
        <v>0</v>
      </c>
      <c r="C679" s="366">
        <f>Demografia!C678</f>
        <v>0</v>
      </c>
      <c r="D679" s="367">
        <f>Demografia!D678</f>
        <v>0</v>
      </c>
      <c r="E679" s="367">
        <f>Demografia!F678</f>
        <v>0</v>
      </c>
      <c r="F679" s="82"/>
      <c r="G679" s="420"/>
      <c r="H679" s="245"/>
      <c r="I679" s="483"/>
      <c r="J679" s="483"/>
      <c r="K679" s="245"/>
      <c r="L679" s="245"/>
      <c r="M679" s="483"/>
      <c r="N679" s="245"/>
      <c r="O679" s="246"/>
      <c r="P679" s="266"/>
      <c r="Q679" s="266"/>
      <c r="R679" s="266"/>
      <c r="S679" s="266"/>
      <c r="T679" s="266"/>
      <c r="U679" s="245"/>
      <c r="V679" s="420"/>
      <c r="W679" s="420"/>
      <c r="X679" s="82"/>
      <c r="Y679" s="245"/>
      <c r="Z679" s="421"/>
      <c r="AA679" s="82"/>
      <c r="AB679" s="246"/>
      <c r="AC679" s="246"/>
      <c r="AD679" s="245"/>
      <c r="AE679" s="246"/>
      <c r="AF679" s="245"/>
      <c r="AG679" s="245"/>
      <c r="AH679" s="245"/>
      <c r="AI679" s="250"/>
      <c r="AJ679" s="250"/>
      <c r="AK679" s="250"/>
      <c r="AL679" s="250"/>
      <c r="AM679" s="482"/>
      <c r="AN679" s="250"/>
      <c r="AO679" s="250"/>
      <c r="AP679" s="250"/>
      <c r="AQ679" s="250"/>
      <c r="AR679" s="250"/>
      <c r="AS679" s="250"/>
      <c r="AT679" s="250"/>
      <c r="AU679" s="250"/>
      <c r="AV679" s="250"/>
      <c r="AW679" s="250"/>
      <c r="AX679" s="250"/>
      <c r="AY679" s="250"/>
      <c r="AZ679" s="252"/>
      <c r="BA679" s="482"/>
      <c r="BB679" s="567" t="str">
        <f t="shared" si="46"/>
        <v xml:space="preserve"> </v>
      </c>
      <c r="BC679" s="567" t="str">
        <f t="shared" si="47"/>
        <v xml:space="preserve"> </v>
      </c>
      <c r="BD679" s="567" t="str">
        <f t="shared" si="48"/>
        <v xml:space="preserve"> </v>
      </c>
      <c r="BE679" s="567" t="str">
        <f t="shared" si="49"/>
        <v xml:space="preserve"> </v>
      </c>
      <c r="BF679" s="82"/>
      <c r="BG679" s="318"/>
    </row>
    <row r="680" spans="1:59" s="87" customFormat="1" ht="12.75" x14ac:dyDescent="0.25">
      <c r="A680" s="370"/>
      <c r="B680" s="150">
        <f>Demografia!B679</f>
        <v>0</v>
      </c>
      <c r="C680" s="150">
        <f>Demografia!C679</f>
        <v>0</v>
      </c>
      <c r="D680" s="151">
        <f>Demografia!D679</f>
        <v>0</v>
      </c>
      <c r="E680" s="151">
        <f>Demografia!F679</f>
        <v>0</v>
      </c>
      <c r="F680" s="82"/>
      <c r="G680" s="242"/>
      <c r="H680" s="260"/>
      <c r="I680" s="261"/>
      <c r="J680" s="261"/>
      <c r="K680" s="260"/>
      <c r="L680" s="260"/>
      <c r="M680" s="261"/>
      <c r="N680" s="260"/>
      <c r="O680" s="244"/>
      <c r="P680" s="264"/>
      <c r="Q680" s="264"/>
      <c r="R680" s="264"/>
      <c r="S680" s="264"/>
      <c r="T680" s="264"/>
      <c r="U680" s="260"/>
      <c r="V680" s="242"/>
      <c r="W680" s="242"/>
      <c r="X680" s="82"/>
      <c r="Y680" s="260"/>
      <c r="Z680" s="153"/>
      <c r="AA680" s="82"/>
      <c r="AB680" s="244"/>
      <c r="AC680" s="244"/>
      <c r="AD680" s="260"/>
      <c r="AE680" s="244"/>
      <c r="AF680" s="260"/>
      <c r="AG680" s="260"/>
      <c r="AH680" s="260"/>
      <c r="AI680" s="249"/>
      <c r="AJ680" s="249"/>
      <c r="AK680" s="249"/>
      <c r="AL680" s="249"/>
      <c r="AM680" s="482"/>
      <c r="AN680" s="249"/>
      <c r="AO680" s="249"/>
      <c r="AP680" s="249"/>
      <c r="AQ680" s="249"/>
      <c r="AR680" s="249"/>
      <c r="AS680" s="249"/>
      <c r="AT680" s="249"/>
      <c r="AU680" s="249"/>
      <c r="AV680" s="249"/>
      <c r="AW680" s="249"/>
      <c r="AX680" s="249"/>
      <c r="AY680" s="249"/>
      <c r="AZ680" s="251"/>
      <c r="BA680" s="482"/>
      <c r="BB680" s="566" t="str">
        <f t="shared" si="46"/>
        <v xml:space="preserve"> </v>
      </c>
      <c r="BC680" s="566" t="str">
        <f t="shared" si="47"/>
        <v xml:space="preserve"> </v>
      </c>
      <c r="BD680" s="566" t="str">
        <f t="shared" si="48"/>
        <v xml:space="preserve"> </v>
      </c>
      <c r="BE680" s="566" t="str">
        <f t="shared" si="49"/>
        <v xml:space="preserve"> </v>
      </c>
      <c r="BF680" s="82"/>
      <c r="BG680" s="146"/>
    </row>
    <row r="681" spans="1:59" s="87" customFormat="1" ht="12.75" x14ac:dyDescent="0.25">
      <c r="A681" s="370"/>
      <c r="B681" s="366">
        <f>Demografia!B680</f>
        <v>0</v>
      </c>
      <c r="C681" s="366">
        <f>Demografia!C680</f>
        <v>0</v>
      </c>
      <c r="D681" s="367">
        <f>Demografia!D680</f>
        <v>0</v>
      </c>
      <c r="E681" s="367">
        <f>Demografia!F680</f>
        <v>0</v>
      </c>
      <c r="F681" s="82"/>
      <c r="G681" s="420"/>
      <c r="H681" s="245"/>
      <c r="I681" s="483"/>
      <c r="J681" s="483"/>
      <c r="K681" s="245"/>
      <c r="L681" s="245"/>
      <c r="M681" s="483"/>
      <c r="N681" s="245"/>
      <c r="O681" s="246"/>
      <c r="P681" s="266"/>
      <c r="Q681" s="266"/>
      <c r="R681" s="266"/>
      <c r="S681" s="266"/>
      <c r="T681" s="266"/>
      <c r="U681" s="245"/>
      <c r="V681" s="420"/>
      <c r="W681" s="420"/>
      <c r="X681" s="82"/>
      <c r="Y681" s="245"/>
      <c r="Z681" s="421"/>
      <c r="AA681" s="82"/>
      <c r="AB681" s="246"/>
      <c r="AC681" s="246"/>
      <c r="AD681" s="245"/>
      <c r="AE681" s="246"/>
      <c r="AF681" s="245"/>
      <c r="AG681" s="245"/>
      <c r="AH681" s="245"/>
      <c r="AI681" s="250"/>
      <c r="AJ681" s="250"/>
      <c r="AK681" s="250"/>
      <c r="AL681" s="250"/>
      <c r="AM681" s="482"/>
      <c r="AN681" s="250"/>
      <c r="AO681" s="250"/>
      <c r="AP681" s="250"/>
      <c r="AQ681" s="250"/>
      <c r="AR681" s="250"/>
      <c r="AS681" s="250"/>
      <c r="AT681" s="250"/>
      <c r="AU681" s="250"/>
      <c r="AV681" s="250"/>
      <c r="AW681" s="250"/>
      <c r="AX681" s="250"/>
      <c r="AY681" s="250"/>
      <c r="AZ681" s="252"/>
      <c r="BA681" s="482"/>
      <c r="BB681" s="567" t="str">
        <f t="shared" si="46"/>
        <v xml:space="preserve"> </v>
      </c>
      <c r="BC681" s="567" t="str">
        <f t="shared" si="47"/>
        <v xml:space="preserve"> </v>
      </c>
      <c r="BD681" s="567" t="str">
        <f t="shared" si="48"/>
        <v xml:space="preserve"> </v>
      </c>
      <c r="BE681" s="567" t="str">
        <f t="shared" si="49"/>
        <v xml:space="preserve"> </v>
      </c>
      <c r="BF681" s="82"/>
      <c r="BG681" s="318"/>
    </row>
    <row r="682" spans="1:59" s="87" customFormat="1" ht="12.75" x14ac:dyDescent="0.25">
      <c r="A682" s="370"/>
      <c r="B682" s="150">
        <f>Demografia!B681</f>
        <v>0</v>
      </c>
      <c r="C682" s="150">
        <f>Demografia!C681</f>
        <v>0</v>
      </c>
      <c r="D682" s="151">
        <f>Demografia!D681</f>
        <v>0</v>
      </c>
      <c r="E682" s="151">
        <f>Demografia!F681</f>
        <v>0</v>
      </c>
      <c r="F682" s="82"/>
      <c r="G682" s="242"/>
      <c r="H682" s="260"/>
      <c r="I682" s="261"/>
      <c r="J682" s="261"/>
      <c r="K682" s="260"/>
      <c r="L682" s="260"/>
      <c r="M682" s="261"/>
      <c r="N682" s="260"/>
      <c r="O682" s="244"/>
      <c r="P682" s="264"/>
      <c r="Q682" s="264"/>
      <c r="R682" s="264"/>
      <c r="S682" s="264"/>
      <c r="T682" s="264"/>
      <c r="U682" s="260"/>
      <c r="V682" s="242"/>
      <c r="W682" s="242"/>
      <c r="X682" s="82"/>
      <c r="Y682" s="260"/>
      <c r="Z682" s="153"/>
      <c r="AA682" s="82"/>
      <c r="AB682" s="244"/>
      <c r="AC682" s="244"/>
      <c r="AD682" s="260"/>
      <c r="AE682" s="244"/>
      <c r="AF682" s="260"/>
      <c r="AG682" s="260"/>
      <c r="AH682" s="260"/>
      <c r="AI682" s="249"/>
      <c r="AJ682" s="249"/>
      <c r="AK682" s="249"/>
      <c r="AL682" s="249"/>
      <c r="AM682" s="482"/>
      <c r="AN682" s="249"/>
      <c r="AO682" s="249"/>
      <c r="AP682" s="249"/>
      <c r="AQ682" s="249"/>
      <c r="AR682" s="249"/>
      <c r="AS682" s="249"/>
      <c r="AT682" s="249"/>
      <c r="AU682" s="249"/>
      <c r="AV682" s="249"/>
      <c r="AW682" s="249"/>
      <c r="AX682" s="249"/>
      <c r="AY682" s="249"/>
      <c r="AZ682" s="251"/>
      <c r="BA682" s="482"/>
      <c r="BB682" s="566" t="str">
        <f t="shared" si="46"/>
        <v xml:space="preserve"> </v>
      </c>
      <c r="BC682" s="566" t="str">
        <f t="shared" si="47"/>
        <v xml:space="preserve"> </v>
      </c>
      <c r="BD682" s="566" t="str">
        <f t="shared" si="48"/>
        <v xml:space="preserve"> </v>
      </c>
      <c r="BE682" s="566" t="str">
        <f t="shared" si="49"/>
        <v xml:space="preserve"> </v>
      </c>
      <c r="BF682" s="82"/>
      <c r="BG682" s="146"/>
    </row>
    <row r="683" spans="1:59" s="87" customFormat="1" ht="12.75" x14ac:dyDescent="0.25">
      <c r="A683" s="370"/>
      <c r="B683" s="366">
        <f>Demografia!B682</f>
        <v>0</v>
      </c>
      <c r="C683" s="366">
        <f>Demografia!C682</f>
        <v>0</v>
      </c>
      <c r="D683" s="367">
        <f>Demografia!D682</f>
        <v>0</v>
      </c>
      <c r="E683" s="367">
        <f>Demografia!F682</f>
        <v>0</v>
      </c>
      <c r="F683" s="82"/>
      <c r="G683" s="420"/>
      <c r="H683" s="245"/>
      <c r="I683" s="483"/>
      <c r="J683" s="483"/>
      <c r="K683" s="245"/>
      <c r="L683" s="245"/>
      <c r="M683" s="483"/>
      <c r="N683" s="245"/>
      <c r="O683" s="246"/>
      <c r="P683" s="266"/>
      <c r="Q683" s="266"/>
      <c r="R683" s="266"/>
      <c r="S683" s="266"/>
      <c r="T683" s="266"/>
      <c r="U683" s="245"/>
      <c r="V683" s="420"/>
      <c r="W683" s="420"/>
      <c r="X683" s="82"/>
      <c r="Y683" s="245"/>
      <c r="Z683" s="421"/>
      <c r="AA683" s="82"/>
      <c r="AB683" s="246"/>
      <c r="AC683" s="246"/>
      <c r="AD683" s="245"/>
      <c r="AE683" s="246"/>
      <c r="AF683" s="245"/>
      <c r="AG683" s="245"/>
      <c r="AH683" s="245"/>
      <c r="AI683" s="250"/>
      <c r="AJ683" s="250"/>
      <c r="AK683" s="250"/>
      <c r="AL683" s="250"/>
      <c r="AM683" s="482"/>
      <c r="AN683" s="250"/>
      <c r="AO683" s="250"/>
      <c r="AP683" s="250"/>
      <c r="AQ683" s="250"/>
      <c r="AR683" s="250"/>
      <c r="AS683" s="250"/>
      <c r="AT683" s="250"/>
      <c r="AU683" s="250"/>
      <c r="AV683" s="250"/>
      <c r="AW683" s="250"/>
      <c r="AX683" s="250"/>
      <c r="AY683" s="250"/>
      <c r="AZ683" s="252"/>
      <c r="BA683" s="482"/>
      <c r="BB683" s="567" t="str">
        <f t="shared" si="46"/>
        <v xml:space="preserve"> </v>
      </c>
      <c r="BC683" s="567" t="str">
        <f t="shared" si="47"/>
        <v xml:space="preserve"> </v>
      </c>
      <c r="BD683" s="567" t="str">
        <f t="shared" si="48"/>
        <v xml:space="preserve"> </v>
      </c>
      <c r="BE683" s="567" t="str">
        <f t="shared" si="49"/>
        <v xml:space="preserve"> </v>
      </c>
      <c r="BF683" s="82"/>
      <c r="BG683" s="318"/>
    </row>
    <row r="684" spans="1:59" s="87" customFormat="1" ht="12.75" x14ac:dyDescent="0.25">
      <c r="A684" s="370"/>
      <c r="B684" s="150">
        <f>Demografia!B683</f>
        <v>0</v>
      </c>
      <c r="C684" s="150">
        <f>Demografia!C683</f>
        <v>0</v>
      </c>
      <c r="D684" s="151">
        <f>Demografia!D683</f>
        <v>0</v>
      </c>
      <c r="E684" s="151">
        <f>Demografia!F683</f>
        <v>0</v>
      </c>
      <c r="F684" s="82"/>
      <c r="G684" s="242"/>
      <c r="H684" s="260"/>
      <c r="I684" s="261"/>
      <c r="J684" s="261"/>
      <c r="K684" s="260"/>
      <c r="L684" s="260"/>
      <c r="M684" s="261"/>
      <c r="N684" s="260"/>
      <c r="O684" s="244"/>
      <c r="P684" s="264"/>
      <c r="Q684" s="264"/>
      <c r="R684" s="264"/>
      <c r="S684" s="264"/>
      <c r="T684" s="264"/>
      <c r="U684" s="260"/>
      <c r="V684" s="242"/>
      <c r="W684" s="242"/>
      <c r="X684" s="82"/>
      <c r="Y684" s="260"/>
      <c r="Z684" s="153"/>
      <c r="AA684" s="82"/>
      <c r="AB684" s="244"/>
      <c r="AC684" s="244"/>
      <c r="AD684" s="260"/>
      <c r="AE684" s="244"/>
      <c r="AF684" s="260"/>
      <c r="AG684" s="260"/>
      <c r="AH684" s="260"/>
      <c r="AI684" s="249"/>
      <c r="AJ684" s="249"/>
      <c r="AK684" s="249"/>
      <c r="AL684" s="249"/>
      <c r="AM684" s="482"/>
      <c r="AN684" s="249"/>
      <c r="AO684" s="249"/>
      <c r="AP684" s="249"/>
      <c r="AQ684" s="249"/>
      <c r="AR684" s="249"/>
      <c r="AS684" s="249"/>
      <c r="AT684" s="249"/>
      <c r="AU684" s="249"/>
      <c r="AV684" s="249"/>
      <c r="AW684" s="249"/>
      <c r="AX684" s="249"/>
      <c r="AY684" s="249"/>
      <c r="AZ684" s="251"/>
      <c r="BA684" s="482"/>
      <c r="BB684" s="566" t="str">
        <f t="shared" si="46"/>
        <v xml:space="preserve"> </v>
      </c>
      <c r="BC684" s="566" t="str">
        <f t="shared" si="47"/>
        <v xml:space="preserve"> </v>
      </c>
      <c r="BD684" s="566" t="str">
        <f t="shared" si="48"/>
        <v xml:space="preserve"> </v>
      </c>
      <c r="BE684" s="566" t="str">
        <f t="shared" si="49"/>
        <v xml:space="preserve"> </v>
      </c>
      <c r="BF684" s="82"/>
      <c r="BG684" s="146"/>
    </row>
    <row r="685" spans="1:59" s="87" customFormat="1" ht="12.75" x14ac:dyDescent="0.25">
      <c r="A685" s="370"/>
      <c r="B685" s="366">
        <f>Demografia!B684</f>
        <v>0</v>
      </c>
      <c r="C685" s="366">
        <f>Demografia!C684</f>
        <v>0</v>
      </c>
      <c r="D685" s="367">
        <f>Demografia!D684</f>
        <v>0</v>
      </c>
      <c r="E685" s="367">
        <f>Demografia!F684</f>
        <v>0</v>
      </c>
      <c r="F685" s="82"/>
      <c r="G685" s="420"/>
      <c r="H685" s="245"/>
      <c r="I685" s="483"/>
      <c r="J685" s="483"/>
      <c r="K685" s="245"/>
      <c r="L685" s="245"/>
      <c r="M685" s="483"/>
      <c r="N685" s="245"/>
      <c r="O685" s="246"/>
      <c r="P685" s="266"/>
      <c r="Q685" s="266"/>
      <c r="R685" s="266"/>
      <c r="S685" s="266"/>
      <c r="T685" s="266"/>
      <c r="U685" s="245"/>
      <c r="V685" s="420"/>
      <c r="W685" s="420"/>
      <c r="X685" s="82"/>
      <c r="Y685" s="245"/>
      <c r="Z685" s="421"/>
      <c r="AA685" s="82"/>
      <c r="AB685" s="246"/>
      <c r="AC685" s="246"/>
      <c r="AD685" s="245"/>
      <c r="AE685" s="246"/>
      <c r="AF685" s="245"/>
      <c r="AG685" s="245"/>
      <c r="AH685" s="245"/>
      <c r="AI685" s="250"/>
      <c r="AJ685" s="250"/>
      <c r="AK685" s="250"/>
      <c r="AL685" s="250"/>
      <c r="AM685" s="482"/>
      <c r="AN685" s="250"/>
      <c r="AO685" s="250"/>
      <c r="AP685" s="250"/>
      <c r="AQ685" s="250"/>
      <c r="AR685" s="250"/>
      <c r="AS685" s="250"/>
      <c r="AT685" s="250"/>
      <c r="AU685" s="250"/>
      <c r="AV685" s="250"/>
      <c r="AW685" s="250"/>
      <c r="AX685" s="250"/>
      <c r="AY685" s="250"/>
      <c r="AZ685" s="252"/>
      <c r="BA685" s="482"/>
      <c r="BB685" s="567" t="str">
        <f t="shared" si="46"/>
        <v xml:space="preserve"> </v>
      </c>
      <c r="BC685" s="567" t="str">
        <f t="shared" si="47"/>
        <v xml:space="preserve"> </v>
      </c>
      <c r="BD685" s="567" t="str">
        <f t="shared" si="48"/>
        <v xml:space="preserve"> </v>
      </c>
      <c r="BE685" s="567" t="str">
        <f t="shared" si="49"/>
        <v xml:space="preserve"> </v>
      </c>
      <c r="BF685" s="82"/>
      <c r="BG685" s="318"/>
    </row>
    <row r="686" spans="1:59" s="87" customFormat="1" ht="12.75" x14ac:dyDescent="0.25">
      <c r="A686" s="370"/>
      <c r="B686" s="150">
        <f>Demografia!B685</f>
        <v>0</v>
      </c>
      <c r="C686" s="150">
        <f>Demografia!C685</f>
        <v>0</v>
      </c>
      <c r="D686" s="151">
        <f>Demografia!D685</f>
        <v>0</v>
      </c>
      <c r="E686" s="151">
        <f>Demografia!F685</f>
        <v>0</v>
      </c>
      <c r="F686" s="82"/>
      <c r="G686" s="242"/>
      <c r="H686" s="260"/>
      <c r="I686" s="261"/>
      <c r="J686" s="261"/>
      <c r="K686" s="260"/>
      <c r="L686" s="260"/>
      <c r="M686" s="261"/>
      <c r="N686" s="260"/>
      <c r="O686" s="244"/>
      <c r="P686" s="264"/>
      <c r="Q686" s="264"/>
      <c r="R686" s="264"/>
      <c r="S686" s="264"/>
      <c r="T686" s="264"/>
      <c r="U686" s="260"/>
      <c r="V686" s="242"/>
      <c r="W686" s="242"/>
      <c r="X686" s="82"/>
      <c r="Y686" s="260"/>
      <c r="Z686" s="153"/>
      <c r="AA686" s="82"/>
      <c r="AB686" s="244"/>
      <c r="AC686" s="244"/>
      <c r="AD686" s="260"/>
      <c r="AE686" s="244"/>
      <c r="AF686" s="260"/>
      <c r="AG686" s="260"/>
      <c r="AH686" s="260"/>
      <c r="AI686" s="249"/>
      <c r="AJ686" s="249"/>
      <c r="AK686" s="249"/>
      <c r="AL686" s="249"/>
      <c r="AM686" s="482"/>
      <c r="AN686" s="249"/>
      <c r="AO686" s="249"/>
      <c r="AP686" s="249"/>
      <c r="AQ686" s="249"/>
      <c r="AR686" s="249"/>
      <c r="AS686" s="249"/>
      <c r="AT686" s="249"/>
      <c r="AU686" s="249"/>
      <c r="AV686" s="249"/>
      <c r="AW686" s="249"/>
      <c r="AX686" s="249"/>
      <c r="AY686" s="249"/>
      <c r="AZ686" s="251"/>
      <c r="BA686" s="482"/>
      <c r="BB686" s="566" t="str">
        <f t="shared" si="46"/>
        <v xml:space="preserve"> </v>
      </c>
      <c r="BC686" s="566" t="str">
        <f t="shared" si="47"/>
        <v xml:space="preserve"> </v>
      </c>
      <c r="BD686" s="566" t="str">
        <f t="shared" si="48"/>
        <v xml:space="preserve"> </v>
      </c>
      <c r="BE686" s="566" t="str">
        <f t="shared" si="49"/>
        <v xml:space="preserve"> </v>
      </c>
      <c r="BF686" s="82"/>
      <c r="BG686" s="146"/>
    </row>
    <row r="687" spans="1:59" s="87" customFormat="1" ht="12.75" x14ac:dyDescent="0.25">
      <c r="A687" s="370"/>
      <c r="B687" s="366">
        <f>Demografia!B686</f>
        <v>0</v>
      </c>
      <c r="C687" s="366">
        <f>Demografia!C686</f>
        <v>0</v>
      </c>
      <c r="D687" s="367">
        <f>Demografia!D686</f>
        <v>0</v>
      </c>
      <c r="E687" s="367">
        <f>Demografia!F686</f>
        <v>0</v>
      </c>
      <c r="F687" s="82"/>
      <c r="G687" s="420"/>
      <c r="H687" s="245"/>
      <c r="I687" s="483"/>
      <c r="J687" s="483"/>
      <c r="K687" s="245"/>
      <c r="L687" s="245"/>
      <c r="M687" s="483"/>
      <c r="N687" s="245"/>
      <c r="O687" s="246"/>
      <c r="P687" s="266"/>
      <c r="Q687" s="266"/>
      <c r="R687" s="266"/>
      <c r="S687" s="266"/>
      <c r="T687" s="266"/>
      <c r="U687" s="245"/>
      <c r="V687" s="420"/>
      <c r="W687" s="420"/>
      <c r="X687" s="82"/>
      <c r="Y687" s="245"/>
      <c r="Z687" s="421"/>
      <c r="AA687" s="82"/>
      <c r="AB687" s="246"/>
      <c r="AC687" s="246"/>
      <c r="AD687" s="245"/>
      <c r="AE687" s="246"/>
      <c r="AF687" s="245"/>
      <c r="AG687" s="245"/>
      <c r="AH687" s="245"/>
      <c r="AI687" s="250"/>
      <c r="AJ687" s="250"/>
      <c r="AK687" s="250"/>
      <c r="AL687" s="250"/>
      <c r="AM687" s="482"/>
      <c r="AN687" s="250"/>
      <c r="AO687" s="250"/>
      <c r="AP687" s="250"/>
      <c r="AQ687" s="250"/>
      <c r="AR687" s="250"/>
      <c r="AS687" s="250"/>
      <c r="AT687" s="250"/>
      <c r="AU687" s="250"/>
      <c r="AV687" s="250"/>
      <c r="AW687" s="250"/>
      <c r="AX687" s="250"/>
      <c r="AY687" s="250"/>
      <c r="AZ687" s="252"/>
      <c r="BA687" s="482"/>
      <c r="BB687" s="567" t="str">
        <f t="shared" si="46"/>
        <v xml:space="preserve"> </v>
      </c>
      <c r="BC687" s="567" t="str">
        <f t="shared" si="47"/>
        <v xml:space="preserve"> </v>
      </c>
      <c r="BD687" s="567" t="str">
        <f t="shared" si="48"/>
        <v xml:space="preserve"> </v>
      </c>
      <c r="BE687" s="567" t="str">
        <f t="shared" si="49"/>
        <v xml:space="preserve"> </v>
      </c>
      <c r="BF687" s="82"/>
      <c r="BG687" s="318"/>
    </row>
    <row r="688" spans="1:59" s="87" customFormat="1" ht="12.75" x14ac:dyDescent="0.25">
      <c r="A688" s="370"/>
      <c r="B688" s="150">
        <f>Demografia!B687</f>
        <v>0</v>
      </c>
      <c r="C688" s="150">
        <f>Demografia!C687</f>
        <v>0</v>
      </c>
      <c r="D688" s="151">
        <f>Demografia!D687</f>
        <v>0</v>
      </c>
      <c r="E688" s="151">
        <f>Demografia!F687</f>
        <v>0</v>
      </c>
      <c r="F688" s="82"/>
      <c r="G688" s="242"/>
      <c r="H688" s="260"/>
      <c r="I688" s="261"/>
      <c r="J688" s="261"/>
      <c r="K688" s="260"/>
      <c r="L688" s="260"/>
      <c r="M688" s="261"/>
      <c r="N688" s="260"/>
      <c r="O688" s="244"/>
      <c r="P688" s="264"/>
      <c r="Q688" s="264"/>
      <c r="R688" s="264"/>
      <c r="S688" s="264"/>
      <c r="T688" s="264"/>
      <c r="U688" s="260"/>
      <c r="V688" s="242"/>
      <c r="W688" s="242"/>
      <c r="X688" s="82"/>
      <c r="Y688" s="260"/>
      <c r="Z688" s="153"/>
      <c r="AA688" s="82"/>
      <c r="AB688" s="244"/>
      <c r="AC688" s="244"/>
      <c r="AD688" s="260"/>
      <c r="AE688" s="244"/>
      <c r="AF688" s="260"/>
      <c r="AG688" s="260"/>
      <c r="AH688" s="260"/>
      <c r="AI688" s="249"/>
      <c r="AJ688" s="249"/>
      <c r="AK688" s="249"/>
      <c r="AL688" s="249"/>
      <c r="AM688" s="482"/>
      <c r="AN688" s="249"/>
      <c r="AO688" s="249"/>
      <c r="AP688" s="249"/>
      <c r="AQ688" s="249"/>
      <c r="AR688" s="249"/>
      <c r="AS688" s="249"/>
      <c r="AT688" s="249"/>
      <c r="AU688" s="249"/>
      <c r="AV688" s="249"/>
      <c r="AW688" s="249"/>
      <c r="AX688" s="249"/>
      <c r="AY688" s="249"/>
      <c r="AZ688" s="251"/>
      <c r="BA688" s="482"/>
      <c r="BB688" s="566" t="str">
        <f t="shared" si="46"/>
        <v xml:space="preserve"> </v>
      </c>
      <c r="BC688" s="566" t="str">
        <f t="shared" si="47"/>
        <v xml:space="preserve"> </v>
      </c>
      <c r="BD688" s="566" t="str">
        <f t="shared" si="48"/>
        <v xml:space="preserve"> </v>
      </c>
      <c r="BE688" s="566" t="str">
        <f t="shared" si="49"/>
        <v xml:space="preserve"> </v>
      </c>
      <c r="BF688" s="82"/>
      <c r="BG688" s="146"/>
    </row>
    <row r="689" spans="1:59" s="87" customFormat="1" ht="12.75" x14ac:dyDescent="0.25">
      <c r="A689" s="370"/>
      <c r="B689" s="366">
        <f>Demografia!B688</f>
        <v>0</v>
      </c>
      <c r="C689" s="366">
        <f>Demografia!C688</f>
        <v>0</v>
      </c>
      <c r="D689" s="367">
        <f>Demografia!D688</f>
        <v>0</v>
      </c>
      <c r="E689" s="367">
        <f>Demografia!F688</f>
        <v>0</v>
      </c>
      <c r="F689" s="82"/>
      <c r="G689" s="420"/>
      <c r="H689" s="245"/>
      <c r="I689" s="483"/>
      <c r="J689" s="483"/>
      <c r="K689" s="245"/>
      <c r="L689" s="245"/>
      <c r="M689" s="483"/>
      <c r="N689" s="245"/>
      <c r="O689" s="246"/>
      <c r="P689" s="266"/>
      <c r="Q689" s="266"/>
      <c r="R689" s="266"/>
      <c r="S689" s="266"/>
      <c r="T689" s="266"/>
      <c r="U689" s="245"/>
      <c r="V689" s="420"/>
      <c r="W689" s="420"/>
      <c r="X689" s="82"/>
      <c r="Y689" s="245"/>
      <c r="Z689" s="421"/>
      <c r="AA689" s="82"/>
      <c r="AB689" s="246"/>
      <c r="AC689" s="246"/>
      <c r="AD689" s="245"/>
      <c r="AE689" s="246"/>
      <c r="AF689" s="245"/>
      <c r="AG689" s="245"/>
      <c r="AH689" s="245"/>
      <c r="AI689" s="250"/>
      <c r="AJ689" s="250"/>
      <c r="AK689" s="250"/>
      <c r="AL689" s="250"/>
      <c r="AM689" s="482"/>
      <c r="AN689" s="250"/>
      <c r="AO689" s="250"/>
      <c r="AP689" s="250"/>
      <c r="AQ689" s="250"/>
      <c r="AR689" s="250"/>
      <c r="AS689" s="250"/>
      <c r="AT689" s="250"/>
      <c r="AU689" s="250"/>
      <c r="AV689" s="250"/>
      <c r="AW689" s="250"/>
      <c r="AX689" s="250"/>
      <c r="AY689" s="250"/>
      <c r="AZ689" s="252"/>
      <c r="BA689" s="482"/>
      <c r="BB689" s="567" t="str">
        <f t="shared" si="46"/>
        <v xml:space="preserve"> </v>
      </c>
      <c r="BC689" s="567" t="str">
        <f t="shared" si="47"/>
        <v xml:space="preserve"> </v>
      </c>
      <c r="BD689" s="567" t="str">
        <f t="shared" si="48"/>
        <v xml:space="preserve"> </v>
      </c>
      <c r="BE689" s="567" t="str">
        <f t="shared" si="49"/>
        <v xml:space="preserve"> </v>
      </c>
      <c r="BF689" s="82"/>
      <c r="BG689" s="318"/>
    </row>
    <row r="690" spans="1:59" s="87" customFormat="1" ht="12.75" x14ac:dyDescent="0.25">
      <c r="A690" s="370"/>
      <c r="B690" s="150">
        <f>Demografia!B689</f>
        <v>0</v>
      </c>
      <c r="C690" s="150">
        <f>Demografia!C689</f>
        <v>0</v>
      </c>
      <c r="D690" s="151">
        <f>Demografia!D689</f>
        <v>0</v>
      </c>
      <c r="E690" s="151">
        <f>Demografia!F689</f>
        <v>0</v>
      </c>
      <c r="F690" s="82"/>
      <c r="G690" s="242"/>
      <c r="H690" s="260"/>
      <c r="I690" s="261"/>
      <c r="J690" s="261"/>
      <c r="K690" s="260"/>
      <c r="L690" s="260"/>
      <c r="M690" s="261"/>
      <c r="N690" s="260"/>
      <c r="O690" s="244"/>
      <c r="P690" s="264"/>
      <c r="Q690" s="264"/>
      <c r="R690" s="264"/>
      <c r="S690" s="264"/>
      <c r="T690" s="264"/>
      <c r="U690" s="260"/>
      <c r="V690" s="242"/>
      <c r="W690" s="242"/>
      <c r="X690" s="82"/>
      <c r="Y690" s="260"/>
      <c r="Z690" s="153"/>
      <c r="AA690" s="82"/>
      <c r="AB690" s="244"/>
      <c r="AC690" s="244"/>
      <c r="AD690" s="260"/>
      <c r="AE690" s="244"/>
      <c r="AF690" s="260"/>
      <c r="AG690" s="260"/>
      <c r="AH690" s="260"/>
      <c r="AI690" s="249"/>
      <c r="AJ690" s="249"/>
      <c r="AK690" s="249"/>
      <c r="AL690" s="249"/>
      <c r="AM690" s="482"/>
      <c r="AN690" s="249"/>
      <c r="AO690" s="249"/>
      <c r="AP690" s="249"/>
      <c r="AQ690" s="249"/>
      <c r="AR690" s="249"/>
      <c r="AS690" s="249"/>
      <c r="AT690" s="249"/>
      <c r="AU690" s="249"/>
      <c r="AV690" s="249"/>
      <c r="AW690" s="249"/>
      <c r="AX690" s="249"/>
      <c r="AY690" s="249"/>
      <c r="AZ690" s="251"/>
      <c r="BA690" s="482"/>
      <c r="BB690" s="566" t="str">
        <f t="shared" si="46"/>
        <v xml:space="preserve"> </v>
      </c>
      <c r="BC690" s="566" t="str">
        <f t="shared" si="47"/>
        <v xml:space="preserve"> </v>
      </c>
      <c r="BD690" s="566" t="str">
        <f t="shared" si="48"/>
        <v xml:space="preserve"> </v>
      </c>
      <c r="BE690" s="566" t="str">
        <f t="shared" si="49"/>
        <v xml:space="preserve"> </v>
      </c>
      <c r="BF690" s="82"/>
      <c r="BG690" s="146"/>
    </row>
    <row r="691" spans="1:59" s="87" customFormat="1" ht="12.75" x14ac:dyDescent="0.25">
      <c r="A691" s="370"/>
      <c r="B691" s="366">
        <f>Demografia!B690</f>
        <v>0</v>
      </c>
      <c r="C691" s="366">
        <f>Demografia!C690</f>
        <v>0</v>
      </c>
      <c r="D691" s="367">
        <f>Demografia!D690</f>
        <v>0</v>
      </c>
      <c r="E691" s="367">
        <f>Demografia!F690</f>
        <v>0</v>
      </c>
      <c r="F691" s="82"/>
      <c r="G691" s="420"/>
      <c r="H691" s="245"/>
      <c r="I691" s="483"/>
      <c r="J691" s="483"/>
      <c r="K691" s="245"/>
      <c r="L691" s="245"/>
      <c r="M691" s="483"/>
      <c r="N691" s="245"/>
      <c r="O691" s="246"/>
      <c r="P691" s="266"/>
      <c r="Q691" s="266"/>
      <c r="R691" s="266"/>
      <c r="S691" s="266"/>
      <c r="T691" s="266"/>
      <c r="U691" s="245"/>
      <c r="V691" s="420"/>
      <c r="W691" s="420"/>
      <c r="X691" s="82"/>
      <c r="Y691" s="245"/>
      <c r="Z691" s="421"/>
      <c r="AA691" s="82"/>
      <c r="AB691" s="246"/>
      <c r="AC691" s="246"/>
      <c r="AD691" s="245"/>
      <c r="AE691" s="246"/>
      <c r="AF691" s="245"/>
      <c r="AG691" s="245"/>
      <c r="AH691" s="245"/>
      <c r="AI691" s="250"/>
      <c r="AJ691" s="250"/>
      <c r="AK691" s="250"/>
      <c r="AL691" s="250"/>
      <c r="AM691" s="482"/>
      <c r="AN691" s="250"/>
      <c r="AO691" s="250"/>
      <c r="AP691" s="250"/>
      <c r="AQ691" s="250"/>
      <c r="AR691" s="250"/>
      <c r="AS691" s="250"/>
      <c r="AT691" s="250"/>
      <c r="AU691" s="250"/>
      <c r="AV691" s="250"/>
      <c r="AW691" s="250"/>
      <c r="AX691" s="250"/>
      <c r="AY691" s="250"/>
      <c r="AZ691" s="252"/>
      <c r="BA691" s="482"/>
      <c r="BB691" s="567" t="str">
        <f t="shared" si="46"/>
        <v xml:space="preserve"> </v>
      </c>
      <c r="BC691" s="567" t="str">
        <f t="shared" si="47"/>
        <v xml:space="preserve"> </v>
      </c>
      <c r="BD691" s="567" t="str">
        <f t="shared" si="48"/>
        <v xml:space="preserve"> </v>
      </c>
      <c r="BE691" s="567" t="str">
        <f t="shared" si="49"/>
        <v xml:space="preserve"> </v>
      </c>
      <c r="BF691" s="82"/>
      <c r="BG691" s="318"/>
    </row>
    <row r="692" spans="1:59" s="87" customFormat="1" ht="12.75" x14ac:dyDescent="0.25">
      <c r="A692" s="370"/>
      <c r="B692" s="150">
        <f>Demografia!B691</f>
        <v>0</v>
      </c>
      <c r="C692" s="150">
        <f>Demografia!C691</f>
        <v>0</v>
      </c>
      <c r="D692" s="151">
        <f>Demografia!D691</f>
        <v>0</v>
      </c>
      <c r="E692" s="151">
        <f>Demografia!F691</f>
        <v>0</v>
      </c>
      <c r="F692" s="82"/>
      <c r="G692" s="242"/>
      <c r="H692" s="260"/>
      <c r="I692" s="261"/>
      <c r="J692" s="261"/>
      <c r="K692" s="260"/>
      <c r="L692" s="260"/>
      <c r="M692" s="261"/>
      <c r="N692" s="260"/>
      <c r="O692" s="244"/>
      <c r="P692" s="264"/>
      <c r="Q692" s="264"/>
      <c r="R692" s="264"/>
      <c r="S692" s="264"/>
      <c r="T692" s="264"/>
      <c r="U692" s="260"/>
      <c r="V692" s="242"/>
      <c r="W692" s="242"/>
      <c r="X692" s="82"/>
      <c r="Y692" s="260"/>
      <c r="Z692" s="153"/>
      <c r="AA692" s="82"/>
      <c r="AB692" s="244"/>
      <c r="AC692" s="244"/>
      <c r="AD692" s="260"/>
      <c r="AE692" s="244"/>
      <c r="AF692" s="260"/>
      <c r="AG692" s="260"/>
      <c r="AH692" s="260"/>
      <c r="AI692" s="249"/>
      <c r="AJ692" s="249"/>
      <c r="AK692" s="249"/>
      <c r="AL692" s="249"/>
      <c r="AM692" s="482"/>
      <c r="AN692" s="249"/>
      <c r="AO692" s="249"/>
      <c r="AP692" s="249"/>
      <c r="AQ692" s="249"/>
      <c r="AR692" s="249"/>
      <c r="AS692" s="249"/>
      <c r="AT692" s="249"/>
      <c r="AU692" s="249"/>
      <c r="AV692" s="249"/>
      <c r="AW692" s="249"/>
      <c r="AX692" s="249"/>
      <c r="AY692" s="249"/>
      <c r="AZ692" s="251"/>
      <c r="BA692" s="482"/>
      <c r="BB692" s="566" t="str">
        <f t="shared" si="46"/>
        <v xml:space="preserve"> </v>
      </c>
      <c r="BC692" s="566" t="str">
        <f t="shared" si="47"/>
        <v xml:space="preserve"> </v>
      </c>
      <c r="BD692" s="566" t="str">
        <f t="shared" si="48"/>
        <v xml:space="preserve"> </v>
      </c>
      <c r="BE692" s="566" t="str">
        <f t="shared" si="49"/>
        <v xml:space="preserve"> </v>
      </c>
      <c r="BF692" s="82"/>
      <c r="BG692" s="146"/>
    </row>
    <row r="693" spans="1:59" s="87" customFormat="1" ht="12.75" x14ac:dyDescent="0.25">
      <c r="A693" s="370"/>
      <c r="B693" s="366">
        <f>Demografia!B692</f>
        <v>0</v>
      </c>
      <c r="C693" s="366">
        <f>Demografia!C692</f>
        <v>0</v>
      </c>
      <c r="D693" s="367">
        <f>Demografia!D692</f>
        <v>0</v>
      </c>
      <c r="E693" s="367">
        <f>Demografia!F692</f>
        <v>0</v>
      </c>
      <c r="F693" s="82"/>
      <c r="G693" s="420"/>
      <c r="H693" s="245"/>
      <c r="I693" s="483"/>
      <c r="J693" s="483"/>
      <c r="K693" s="245"/>
      <c r="L693" s="245"/>
      <c r="M693" s="483"/>
      <c r="N693" s="245"/>
      <c r="O693" s="246"/>
      <c r="P693" s="266"/>
      <c r="Q693" s="266"/>
      <c r="R693" s="266"/>
      <c r="S693" s="266"/>
      <c r="T693" s="266"/>
      <c r="U693" s="245"/>
      <c r="V693" s="420"/>
      <c r="W693" s="420"/>
      <c r="X693" s="82"/>
      <c r="Y693" s="245"/>
      <c r="Z693" s="421"/>
      <c r="AA693" s="82"/>
      <c r="AB693" s="246"/>
      <c r="AC693" s="246"/>
      <c r="AD693" s="245"/>
      <c r="AE693" s="246"/>
      <c r="AF693" s="245"/>
      <c r="AG693" s="245"/>
      <c r="AH693" s="245"/>
      <c r="AI693" s="250"/>
      <c r="AJ693" s="250"/>
      <c r="AK693" s="250"/>
      <c r="AL693" s="250"/>
      <c r="AM693" s="482"/>
      <c r="AN693" s="250"/>
      <c r="AO693" s="250"/>
      <c r="AP693" s="250"/>
      <c r="AQ693" s="250"/>
      <c r="AR693" s="250"/>
      <c r="AS693" s="250"/>
      <c r="AT693" s="250"/>
      <c r="AU693" s="250"/>
      <c r="AV693" s="250"/>
      <c r="AW693" s="250"/>
      <c r="AX693" s="250"/>
      <c r="AY693" s="250"/>
      <c r="AZ693" s="252"/>
      <c r="BA693" s="482"/>
      <c r="BB693" s="567" t="str">
        <f t="shared" si="46"/>
        <v xml:space="preserve"> </v>
      </c>
      <c r="BC693" s="567" t="str">
        <f t="shared" si="47"/>
        <v xml:space="preserve"> </v>
      </c>
      <c r="BD693" s="567" t="str">
        <f t="shared" si="48"/>
        <v xml:space="preserve"> </v>
      </c>
      <c r="BE693" s="567" t="str">
        <f t="shared" si="49"/>
        <v xml:space="preserve"> </v>
      </c>
      <c r="BF693" s="82"/>
      <c r="BG693" s="318"/>
    </row>
    <row r="694" spans="1:59" s="87" customFormat="1" ht="12.75" x14ac:dyDescent="0.25">
      <c r="A694" s="370"/>
      <c r="B694" s="150">
        <f>Demografia!B693</f>
        <v>0</v>
      </c>
      <c r="C694" s="150">
        <f>Demografia!C693</f>
        <v>0</v>
      </c>
      <c r="D694" s="151">
        <f>Demografia!D693</f>
        <v>0</v>
      </c>
      <c r="E694" s="151">
        <f>Demografia!F693</f>
        <v>0</v>
      </c>
      <c r="F694" s="82"/>
      <c r="G694" s="242"/>
      <c r="H694" s="260"/>
      <c r="I694" s="261"/>
      <c r="J694" s="261"/>
      <c r="K694" s="260"/>
      <c r="L694" s="260"/>
      <c r="M694" s="261"/>
      <c r="N694" s="260"/>
      <c r="O694" s="244"/>
      <c r="P694" s="264"/>
      <c r="Q694" s="264"/>
      <c r="R694" s="264"/>
      <c r="S694" s="264"/>
      <c r="T694" s="264"/>
      <c r="U694" s="260"/>
      <c r="V694" s="242"/>
      <c r="W694" s="242"/>
      <c r="X694" s="82"/>
      <c r="Y694" s="260"/>
      <c r="Z694" s="153"/>
      <c r="AA694" s="82"/>
      <c r="AB694" s="244"/>
      <c r="AC694" s="244"/>
      <c r="AD694" s="260"/>
      <c r="AE694" s="244"/>
      <c r="AF694" s="260"/>
      <c r="AG694" s="260"/>
      <c r="AH694" s="260"/>
      <c r="AI694" s="249"/>
      <c r="AJ694" s="249"/>
      <c r="AK694" s="249"/>
      <c r="AL694" s="249"/>
      <c r="AM694" s="482"/>
      <c r="AN694" s="249"/>
      <c r="AO694" s="249"/>
      <c r="AP694" s="249"/>
      <c r="AQ694" s="249"/>
      <c r="AR694" s="249"/>
      <c r="AS694" s="249"/>
      <c r="AT694" s="249"/>
      <c r="AU694" s="249"/>
      <c r="AV694" s="249"/>
      <c r="AW694" s="249"/>
      <c r="AX694" s="249"/>
      <c r="AY694" s="249"/>
      <c r="AZ694" s="251"/>
      <c r="BA694" s="482"/>
      <c r="BB694" s="566" t="str">
        <f t="shared" si="46"/>
        <v xml:space="preserve"> </v>
      </c>
      <c r="BC694" s="566" t="str">
        <f t="shared" si="47"/>
        <v xml:space="preserve"> </v>
      </c>
      <c r="BD694" s="566" t="str">
        <f t="shared" si="48"/>
        <v xml:space="preserve"> </v>
      </c>
      <c r="BE694" s="566" t="str">
        <f t="shared" si="49"/>
        <v xml:space="preserve"> </v>
      </c>
      <c r="BF694" s="82"/>
      <c r="BG694" s="146"/>
    </row>
    <row r="695" spans="1:59" s="87" customFormat="1" ht="12.75" x14ac:dyDescent="0.25">
      <c r="A695" s="370"/>
      <c r="B695" s="366">
        <f>Demografia!B694</f>
        <v>0</v>
      </c>
      <c r="C695" s="366">
        <f>Demografia!C694</f>
        <v>0</v>
      </c>
      <c r="D695" s="367">
        <f>Demografia!D694</f>
        <v>0</v>
      </c>
      <c r="E695" s="367">
        <f>Demografia!F694</f>
        <v>0</v>
      </c>
      <c r="F695" s="82"/>
      <c r="G695" s="420"/>
      <c r="H695" s="245"/>
      <c r="I695" s="483"/>
      <c r="J695" s="483"/>
      <c r="K695" s="245"/>
      <c r="L695" s="245"/>
      <c r="M695" s="483"/>
      <c r="N695" s="245"/>
      <c r="O695" s="246"/>
      <c r="P695" s="266"/>
      <c r="Q695" s="266"/>
      <c r="R695" s="266"/>
      <c r="S695" s="266"/>
      <c r="T695" s="266"/>
      <c r="U695" s="245"/>
      <c r="V695" s="420"/>
      <c r="W695" s="420"/>
      <c r="X695" s="82"/>
      <c r="Y695" s="245"/>
      <c r="Z695" s="421"/>
      <c r="AA695" s="82"/>
      <c r="AB695" s="246"/>
      <c r="AC695" s="246"/>
      <c r="AD695" s="245"/>
      <c r="AE695" s="246"/>
      <c r="AF695" s="245"/>
      <c r="AG695" s="245"/>
      <c r="AH695" s="245"/>
      <c r="AI695" s="250"/>
      <c r="AJ695" s="250"/>
      <c r="AK695" s="250"/>
      <c r="AL695" s="250"/>
      <c r="AM695" s="482"/>
      <c r="AN695" s="250"/>
      <c r="AO695" s="250"/>
      <c r="AP695" s="250"/>
      <c r="AQ695" s="250"/>
      <c r="AR695" s="250"/>
      <c r="AS695" s="250"/>
      <c r="AT695" s="250"/>
      <c r="AU695" s="250"/>
      <c r="AV695" s="250"/>
      <c r="AW695" s="250"/>
      <c r="AX695" s="250"/>
      <c r="AY695" s="250"/>
      <c r="AZ695" s="252"/>
      <c r="BA695" s="482"/>
      <c r="BB695" s="567" t="str">
        <f t="shared" si="46"/>
        <v xml:space="preserve"> </v>
      </c>
      <c r="BC695" s="567" t="str">
        <f t="shared" si="47"/>
        <v xml:space="preserve"> </v>
      </c>
      <c r="BD695" s="567" t="str">
        <f t="shared" si="48"/>
        <v xml:space="preserve"> </v>
      </c>
      <c r="BE695" s="567" t="str">
        <f t="shared" si="49"/>
        <v xml:space="preserve"> </v>
      </c>
      <c r="BF695" s="82"/>
      <c r="BG695" s="318"/>
    </row>
    <row r="696" spans="1:59" s="87" customFormat="1" ht="12.75" x14ac:dyDescent="0.25">
      <c r="A696" s="370"/>
      <c r="B696" s="150">
        <f>Demografia!B695</f>
        <v>0</v>
      </c>
      <c r="C696" s="150">
        <f>Demografia!C695</f>
        <v>0</v>
      </c>
      <c r="D696" s="151">
        <f>Demografia!D695</f>
        <v>0</v>
      </c>
      <c r="E696" s="151">
        <f>Demografia!F695</f>
        <v>0</v>
      </c>
      <c r="F696" s="82"/>
      <c r="G696" s="242"/>
      <c r="H696" s="260"/>
      <c r="I696" s="261"/>
      <c r="J696" s="261"/>
      <c r="K696" s="260"/>
      <c r="L696" s="260"/>
      <c r="M696" s="261"/>
      <c r="N696" s="260"/>
      <c r="O696" s="244"/>
      <c r="P696" s="264"/>
      <c r="Q696" s="264"/>
      <c r="R696" s="264"/>
      <c r="S696" s="264"/>
      <c r="T696" s="264"/>
      <c r="U696" s="260"/>
      <c r="V696" s="242"/>
      <c r="W696" s="242"/>
      <c r="X696" s="82"/>
      <c r="Y696" s="260"/>
      <c r="Z696" s="153"/>
      <c r="AA696" s="82"/>
      <c r="AB696" s="244"/>
      <c r="AC696" s="244"/>
      <c r="AD696" s="260"/>
      <c r="AE696" s="244"/>
      <c r="AF696" s="260"/>
      <c r="AG696" s="260"/>
      <c r="AH696" s="260"/>
      <c r="AI696" s="249"/>
      <c r="AJ696" s="249"/>
      <c r="AK696" s="249"/>
      <c r="AL696" s="249"/>
      <c r="AM696" s="482"/>
      <c r="AN696" s="249"/>
      <c r="AO696" s="249"/>
      <c r="AP696" s="249"/>
      <c r="AQ696" s="249"/>
      <c r="AR696" s="249"/>
      <c r="AS696" s="249"/>
      <c r="AT696" s="249"/>
      <c r="AU696" s="249"/>
      <c r="AV696" s="249"/>
      <c r="AW696" s="249"/>
      <c r="AX696" s="249"/>
      <c r="AY696" s="249"/>
      <c r="AZ696" s="251"/>
      <c r="BA696" s="482"/>
      <c r="BB696" s="566" t="str">
        <f t="shared" si="46"/>
        <v xml:space="preserve"> </v>
      </c>
      <c r="BC696" s="566" t="str">
        <f t="shared" si="47"/>
        <v xml:space="preserve"> </v>
      </c>
      <c r="BD696" s="566" t="str">
        <f t="shared" si="48"/>
        <v xml:space="preserve"> </v>
      </c>
      <c r="BE696" s="566" t="str">
        <f t="shared" si="49"/>
        <v xml:space="preserve"> </v>
      </c>
      <c r="BF696" s="82"/>
      <c r="BG696" s="146"/>
    </row>
    <row r="697" spans="1:59" s="87" customFormat="1" ht="12.75" x14ac:dyDescent="0.25">
      <c r="A697" s="370"/>
      <c r="B697" s="366">
        <f>Demografia!B696</f>
        <v>0</v>
      </c>
      <c r="C697" s="366">
        <f>Demografia!C696</f>
        <v>0</v>
      </c>
      <c r="D697" s="367">
        <f>Demografia!D696</f>
        <v>0</v>
      </c>
      <c r="E697" s="367">
        <f>Demografia!F696</f>
        <v>0</v>
      </c>
      <c r="F697" s="82"/>
      <c r="G697" s="420"/>
      <c r="H697" s="245"/>
      <c r="I697" s="483"/>
      <c r="J697" s="483"/>
      <c r="K697" s="245"/>
      <c r="L697" s="245"/>
      <c r="M697" s="483"/>
      <c r="N697" s="245"/>
      <c r="O697" s="246"/>
      <c r="P697" s="266"/>
      <c r="Q697" s="266"/>
      <c r="R697" s="266"/>
      <c r="S697" s="266"/>
      <c r="T697" s="266"/>
      <c r="U697" s="245"/>
      <c r="V697" s="420"/>
      <c r="W697" s="420"/>
      <c r="X697" s="82"/>
      <c r="Y697" s="245"/>
      <c r="Z697" s="421"/>
      <c r="AA697" s="82"/>
      <c r="AB697" s="246"/>
      <c r="AC697" s="246"/>
      <c r="AD697" s="245"/>
      <c r="AE697" s="246"/>
      <c r="AF697" s="245"/>
      <c r="AG697" s="245"/>
      <c r="AH697" s="245"/>
      <c r="AI697" s="250"/>
      <c r="AJ697" s="250"/>
      <c r="AK697" s="250"/>
      <c r="AL697" s="250"/>
      <c r="AM697" s="482"/>
      <c r="AN697" s="250"/>
      <c r="AO697" s="250"/>
      <c r="AP697" s="250"/>
      <c r="AQ697" s="250"/>
      <c r="AR697" s="250"/>
      <c r="AS697" s="250"/>
      <c r="AT697" s="250"/>
      <c r="AU697" s="250"/>
      <c r="AV697" s="250"/>
      <c r="AW697" s="250"/>
      <c r="AX697" s="250"/>
      <c r="AY697" s="250"/>
      <c r="AZ697" s="252"/>
      <c r="BA697" s="482"/>
      <c r="BB697" s="567" t="str">
        <f t="shared" si="46"/>
        <v xml:space="preserve"> </v>
      </c>
      <c r="BC697" s="567" t="str">
        <f t="shared" si="47"/>
        <v xml:space="preserve"> </v>
      </c>
      <c r="BD697" s="567" t="str">
        <f t="shared" si="48"/>
        <v xml:space="preserve"> </v>
      </c>
      <c r="BE697" s="567" t="str">
        <f t="shared" si="49"/>
        <v xml:space="preserve"> </v>
      </c>
      <c r="BF697" s="82"/>
      <c r="BG697" s="318"/>
    </row>
    <row r="698" spans="1:59" s="87" customFormat="1" ht="12.75" x14ac:dyDescent="0.25">
      <c r="A698" s="370"/>
      <c r="B698" s="150">
        <f>Demografia!B697</f>
        <v>0</v>
      </c>
      <c r="C698" s="150">
        <f>Demografia!C697</f>
        <v>0</v>
      </c>
      <c r="D698" s="151">
        <f>Demografia!D697</f>
        <v>0</v>
      </c>
      <c r="E698" s="151">
        <f>Demografia!F697</f>
        <v>0</v>
      </c>
      <c r="F698" s="82"/>
      <c r="G698" s="242"/>
      <c r="H698" s="260"/>
      <c r="I698" s="261"/>
      <c r="J698" s="261"/>
      <c r="K698" s="260"/>
      <c r="L698" s="260"/>
      <c r="M698" s="261"/>
      <c r="N698" s="260"/>
      <c r="O698" s="244"/>
      <c r="P698" s="264"/>
      <c r="Q698" s="264"/>
      <c r="R698" s="264"/>
      <c r="S698" s="264"/>
      <c r="T698" s="264"/>
      <c r="U698" s="260"/>
      <c r="V698" s="242"/>
      <c r="W698" s="242"/>
      <c r="X698" s="82"/>
      <c r="Y698" s="260"/>
      <c r="Z698" s="153"/>
      <c r="AA698" s="82"/>
      <c r="AB698" s="244"/>
      <c r="AC698" s="244"/>
      <c r="AD698" s="260"/>
      <c r="AE698" s="244"/>
      <c r="AF698" s="260"/>
      <c r="AG698" s="260"/>
      <c r="AH698" s="260"/>
      <c r="AI698" s="249"/>
      <c r="AJ698" s="249"/>
      <c r="AK698" s="249"/>
      <c r="AL698" s="249"/>
      <c r="AM698" s="482"/>
      <c r="AN698" s="249"/>
      <c r="AO698" s="249"/>
      <c r="AP698" s="249"/>
      <c r="AQ698" s="249"/>
      <c r="AR698" s="249"/>
      <c r="AS698" s="249"/>
      <c r="AT698" s="249"/>
      <c r="AU698" s="249"/>
      <c r="AV698" s="249"/>
      <c r="AW698" s="249"/>
      <c r="AX698" s="249"/>
      <c r="AY698" s="249"/>
      <c r="AZ698" s="251"/>
      <c r="BA698" s="482"/>
      <c r="BB698" s="566" t="str">
        <f t="shared" si="46"/>
        <v xml:space="preserve"> </v>
      </c>
      <c r="BC698" s="566" t="str">
        <f t="shared" si="47"/>
        <v xml:space="preserve"> </v>
      </c>
      <c r="BD698" s="566" t="str">
        <f t="shared" si="48"/>
        <v xml:space="preserve"> </v>
      </c>
      <c r="BE698" s="566" t="str">
        <f t="shared" si="49"/>
        <v xml:space="preserve"> </v>
      </c>
      <c r="BF698" s="82"/>
      <c r="BG698" s="146"/>
    </row>
    <row r="699" spans="1:59" s="87" customFormat="1" ht="12.75" x14ac:dyDescent="0.25">
      <c r="A699" s="370"/>
      <c r="B699" s="366">
        <f>Demografia!B698</f>
        <v>0</v>
      </c>
      <c r="C699" s="366">
        <f>Demografia!C698</f>
        <v>0</v>
      </c>
      <c r="D699" s="367">
        <f>Demografia!D698</f>
        <v>0</v>
      </c>
      <c r="E699" s="367">
        <f>Demografia!F698</f>
        <v>0</v>
      </c>
      <c r="F699" s="82"/>
      <c r="G699" s="420"/>
      <c r="H699" s="245"/>
      <c r="I699" s="483"/>
      <c r="J699" s="483"/>
      <c r="K699" s="245"/>
      <c r="L699" s="245"/>
      <c r="M699" s="483"/>
      <c r="N699" s="245"/>
      <c r="O699" s="246"/>
      <c r="P699" s="266"/>
      <c r="Q699" s="266"/>
      <c r="R699" s="266"/>
      <c r="S699" s="266"/>
      <c r="T699" s="266"/>
      <c r="U699" s="245"/>
      <c r="V699" s="420"/>
      <c r="W699" s="420"/>
      <c r="X699" s="82"/>
      <c r="Y699" s="245"/>
      <c r="Z699" s="421"/>
      <c r="AA699" s="82"/>
      <c r="AB699" s="246"/>
      <c r="AC699" s="246"/>
      <c r="AD699" s="245"/>
      <c r="AE699" s="246"/>
      <c r="AF699" s="245"/>
      <c r="AG699" s="245"/>
      <c r="AH699" s="245"/>
      <c r="AI699" s="250"/>
      <c r="AJ699" s="250"/>
      <c r="AK699" s="250"/>
      <c r="AL699" s="250"/>
      <c r="AM699" s="482"/>
      <c r="AN699" s="250"/>
      <c r="AO699" s="250"/>
      <c r="AP699" s="250"/>
      <c r="AQ699" s="250"/>
      <c r="AR699" s="250"/>
      <c r="AS699" s="250"/>
      <c r="AT699" s="250"/>
      <c r="AU699" s="250"/>
      <c r="AV699" s="250"/>
      <c r="AW699" s="250"/>
      <c r="AX699" s="250"/>
      <c r="AY699" s="250"/>
      <c r="AZ699" s="252"/>
      <c r="BA699" s="482"/>
      <c r="BB699" s="567" t="str">
        <f t="shared" si="46"/>
        <v xml:space="preserve"> </v>
      </c>
      <c r="BC699" s="567" t="str">
        <f t="shared" si="47"/>
        <v xml:space="preserve"> </v>
      </c>
      <c r="BD699" s="567" t="str">
        <f t="shared" si="48"/>
        <v xml:space="preserve"> </v>
      </c>
      <c r="BE699" s="567" t="str">
        <f t="shared" si="49"/>
        <v xml:space="preserve"> </v>
      </c>
      <c r="BF699" s="82"/>
      <c r="BG699" s="318"/>
    </row>
    <row r="700" spans="1:59" s="87" customFormat="1" ht="12.75" x14ac:dyDescent="0.25">
      <c r="A700" s="370"/>
      <c r="B700" s="150">
        <f>Demografia!B699</f>
        <v>0</v>
      </c>
      <c r="C700" s="150">
        <f>Demografia!C699</f>
        <v>0</v>
      </c>
      <c r="D700" s="151">
        <f>Demografia!D699</f>
        <v>0</v>
      </c>
      <c r="E700" s="151">
        <f>Demografia!F699</f>
        <v>0</v>
      </c>
      <c r="F700" s="82"/>
      <c r="G700" s="242"/>
      <c r="H700" s="260"/>
      <c r="I700" s="261"/>
      <c r="J700" s="261"/>
      <c r="K700" s="260"/>
      <c r="L700" s="260"/>
      <c r="M700" s="261"/>
      <c r="N700" s="260"/>
      <c r="O700" s="244"/>
      <c r="P700" s="264"/>
      <c r="Q700" s="264"/>
      <c r="R700" s="264"/>
      <c r="S700" s="264"/>
      <c r="T700" s="264"/>
      <c r="U700" s="260"/>
      <c r="V700" s="242"/>
      <c r="W700" s="242"/>
      <c r="X700" s="82"/>
      <c r="Y700" s="260"/>
      <c r="Z700" s="153"/>
      <c r="AA700" s="82"/>
      <c r="AB700" s="244"/>
      <c r="AC700" s="244"/>
      <c r="AD700" s="260"/>
      <c r="AE700" s="244"/>
      <c r="AF700" s="260"/>
      <c r="AG700" s="260"/>
      <c r="AH700" s="260"/>
      <c r="AI700" s="249"/>
      <c r="AJ700" s="249"/>
      <c r="AK700" s="249"/>
      <c r="AL700" s="249"/>
      <c r="AM700" s="482"/>
      <c r="AN700" s="249"/>
      <c r="AO700" s="249"/>
      <c r="AP700" s="249"/>
      <c r="AQ700" s="249"/>
      <c r="AR700" s="249"/>
      <c r="AS700" s="249"/>
      <c r="AT700" s="249"/>
      <c r="AU700" s="249"/>
      <c r="AV700" s="249"/>
      <c r="AW700" s="249"/>
      <c r="AX700" s="249"/>
      <c r="AY700" s="249"/>
      <c r="AZ700" s="251"/>
      <c r="BA700" s="482"/>
      <c r="BB700" s="566" t="str">
        <f t="shared" si="46"/>
        <v xml:space="preserve"> </v>
      </c>
      <c r="BC700" s="566" t="str">
        <f t="shared" si="47"/>
        <v xml:space="preserve"> </v>
      </c>
      <c r="BD700" s="566" t="str">
        <f t="shared" si="48"/>
        <v xml:space="preserve"> </v>
      </c>
      <c r="BE700" s="566" t="str">
        <f t="shared" si="49"/>
        <v xml:space="preserve"> </v>
      </c>
      <c r="BF700" s="82"/>
      <c r="BG700" s="146"/>
    </row>
    <row r="701" spans="1:59" s="87" customFormat="1" ht="12.75" x14ac:dyDescent="0.25">
      <c r="A701" s="370"/>
      <c r="B701" s="366">
        <f>Demografia!B700</f>
        <v>0</v>
      </c>
      <c r="C701" s="366">
        <f>Demografia!C700</f>
        <v>0</v>
      </c>
      <c r="D701" s="367">
        <f>Demografia!D700</f>
        <v>0</v>
      </c>
      <c r="E701" s="367">
        <f>Demografia!F700</f>
        <v>0</v>
      </c>
      <c r="F701" s="82"/>
      <c r="G701" s="420"/>
      <c r="H701" s="245"/>
      <c r="I701" s="483"/>
      <c r="J701" s="483"/>
      <c r="K701" s="245"/>
      <c r="L701" s="245"/>
      <c r="M701" s="483"/>
      <c r="N701" s="245"/>
      <c r="O701" s="246"/>
      <c r="P701" s="266"/>
      <c r="Q701" s="266"/>
      <c r="R701" s="266"/>
      <c r="S701" s="266"/>
      <c r="T701" s="266"/>
      <c r="U701" s="245"/>
      <c r="V701" s="420"/>
      <c r="W701" s="420"/>
      <c r="X701" s="82"/>
      <c r="Y701" s="245"/>
      <c r="Z701" s="421"/>
      <c r="AA701" s="82"/>
      <c r="AB701" s="246"/>
      <c r="AC701" s="246"/>
      <c r="AD701" s="245"/>
      <c r="AE701" s="246"/>
      <c r="AF701" s="245"/>
      <c r="AG701" s="245"/>
      <c r="AH701" s="245"/>
      <c r="AI701" s="250"/>
      <c r="AJ701" s="250"/>
      <c r="AK701" s="250"/>
      <c r="AL701" s="250"/>
      <c r="AM701" s="482"/>
      <c r="AN701" s="250"/>
      <c r="AO701" s="250"/>
      <c r="AP701" s="250"/>
      <c r="AQ701" s="250"/>
      <c r="AR701" s="250"/>
      <c r="AS701" s="250"/>
      <c r="AT701" s="250"/>
      <c r="AU701" s="250"/>
      <c r="AV701" s="250"/>
      <c r="AW701" s="250"/>
      <c r="AX701" s="250"/>
      <c r="AY701" s="250"/>
      <c r="AZ701" s="252"/>
      <c r="BA701" s="482"/>
      <c r="BB701" s="567" t="str">
        <f t="shared" si="46"/>
        <v xml:space="preserve"> </v>
      </c>
      <c r="BC701" s="567" t="str">
        <f t="shared" si="47"/>
        <v xml:space="preserve"> </v>
      </c>
      <c r="BD701" s="567" t="str">
        <f t="shared" si="48"/>
        <v xml:space="preserve"> </v>
      </c>
      <c r="BE701" s="567" t="str">
        <f t="shared" si="49"/>
        <v xml:space="preserve"> </v>
      </c>
      <c r="BF701" s="82"/>
      <c r="BG701" s="318"/>
    </row>
    <row r="702" spans="1:59" s="87" customFormat="1" ht="12.75" x14ac:dyDescent="0.25">
      <c r="A702" s="370"/>
      <c r="B702" s="150">
        <f>Demografia!B701</f>
        <v>0</v>
      </c>
      <c r="C702" s="150">
        <f>Demografia!C701</f>
        <v>0</v>
      </c>
      <c r="D702" s="151">
        <f>Demografia!D701</f>
        <v>0</v>
      </c>
      <c r="E702" s="151">
        <f>Demografia!F701</f>
        <v>0</v>
      </c>
      <c r="F702" s="82"/>
      <c r="G702" s="242"/>
      <c r="H702" s="260"/>
      <c r="I702" s="261"/>
      <c r="J702" s="261"/>
      <c r="K702" s="260"/>
      <c r="L702" s="260"/>
      <c r="M702" s="261"/>
      <c r="N702" s="260"/>
      <c r="O702" s="244"/>
      <c r="P702" s="264"/>
      <c r="Q702" s="264"/>
      <c r="R702" s="264"/>
      <c r="S702" s="264"/>
      <c r="T702" s="264"/>
      <c r="U702" s="260"/>
      <c r="V702" s="242"/>
      <c r="W702" s="242"/>
      <c r="X702" s="82"/>
      <c r="Y702" s="260"/>
      <c r="Z702" s="153"/>
      <c r="AA702" s="82"/>
      <c r="AB702" s="244"/>
      <c r="AC702" s="244"/>
      <c r="AD702" s="260"/>
      <c r="AE702" s="244"/>
      <c r="AF702" s="260"/>
      <c r="AG702" s="260"/>
      <c r="AH702" s="260"/>
      <c r="AI702" s="249"/>
      <c r="AJ702" s="249"/>
      <c r="AK702" s="249"/>
      <c r="AL702" s="249"/>
      <c r="AM702" s="482"/>
      <c r="AN702" s="249"/>
      <c r="AO702" s="249"/>
      <c r="AP702" s="249"/>
      <c r="AQ702" s="249"/>
      <c r="AR702" s="249"/>
      <c r="AS702" s="249"/>
      <c r="AT702" s="249"/>
      <c r="AU702" s="249"/>
      <c r="AV702" s="249"/>
      <c r="AW702" s="249"/>
      <c r="AX702" s="249"/>
      <c r="AY702" s="249"/>
      <c r="AZ702" s="251"/>
      <c r="BA702" s="482"/>
      <c r="BB702" s="566" t="str">
        <f t="shared" si="46"/>
        <v xml:space="preserve"> </v>
      </c>
      <c r="BC702" s="566" t="str">
        <f t="shared" si="47"/>
        <v xml:space="preserve"> </v>
      </c>
      <c r="BD702" s="566" t="str">
        <f t="shared" si="48"/>
        <v xml:space="preserve"> </v>
      </c>
      <c r="BE702" s="566" t="str">
        <f t="shared" si="49"/>
        <v xml:space="preserve"> </v>
      </c>
      <c r="BF702" s="82"/>
      <c r="BG702" s="146"/>
    </row>
    <row r="703" spans="1:59" s="87" customFormat="1" ht="12.75" x14ac:dyDescent="0.25">
      <c r="A703" s="370"/>
      <c r="B703" s="366">
        <f>Demografia!B702</f>
        <v>0</v>
      </c>
      <c r="C703" s="366">
        <f>Demografia!C702</f>
        <v>0</v>
      </c>
      <c r="D703" s="367">
        <f>Demografia!D702</f>
        <v>0</v>
      </c>
      <c r="E703" s="367">
        <f>Demografia!F702</f>
        <v>0</v>
      </c>
      <c r="F703" s="82"/>
      <c r="G703" s="420"/>
      <c r="H703" s="245"/>
      <c r="I703" s="483"/>
      <c r="J703" s="483"/>
      <c r="K703" s="245"/>
      <c r="L703" s="245"/>
      <c r="M703" s="483"/>
      <c r="N703" s="245"/>
      <c r="O703" s="246"/>
      <c r="P703" s="266"/>
      <c r="Q703" s="266"/>
      <c r="R703" s="266"/>
      <c r="S703" s="266"/>
      <c r="T703" s="266"/>
      <c r="U703" s="245"/>
      <c r="V703" s="420"/>
      <c r="W703" s="420"/>
      <c r="X703" s="82"/>
      <c r="Y703" s="245"/>
      <c r="Z703" s="421"/>
      <c r="AA703" s="82"/>
      <c r="AB703" s="246"/>
      <c r="AC703" s="246"/>
      <c r="AD703" s="245"/>
      <c r="AE703" s="246"/>
      <c r="AF703" s="245"/>
      <c r="AG703" s="245"/>
      <c r="AH703" s="245"/>
      <c r="AI703" s="250"/>
      <c r="AJ703" s="250"/>
      <c r="AK703" s="250"/>
      <c r="AL703" s="250"/>
      <c r="AM703" s="482"/>
      <c r="AN703" s="250"/>
      <c r="AO703" s="250"/>
      <c r="AP703" s="250"/>
      <c r="AQ703" s="250"/>
      <c r="AR703" s="250"/>
      <c r="AS703" s="250"/>
      <c r="AT703" s="250"/>
      <c r="AU703" s="250"/>
      <c r="AV703" s="250"/>
      <c r="AW703" s="250"/>
      <c r="AX703" s="250"/>
      <c r="AY703" s="250"/>
      <c r="AZ703" s="252"/>
      <c r="BA703" s="482"/>
      <c r="BB703" s="567" t="str">
        <f t="shared" si="46"/>
        <v xml:space="preserve"> </v>
      </c>
      <c r="BC703" s="567" t="str">
        <f t="shared" si="47"/>
        <v xml:space="preserve"> </v>
      </c>
      <c r="BD703" s="567" t="str">
        <f t="shared" si="48"/>
        <v xml:space="preserve"> </v>
      </c>
      <c r="BE703" s="567" t="str">
        <f t="shared" si="49"/>
        <v xml:space="preserve"> </v>
      </c>
      <c r="BF703" s="82"/>
      <c r="BG703" s="318"/>
    </row>
    <row r="704" spans="1:59" s="87" customFormat="1" ht="12.75" x14ac:dyDescent="0.25">
      <c r="A704" s="370"/>
      <c r="B704" s="150">
        <f>Demografia!B703</f>
        <v>0</v>
      </c>
      <c r="C704" s="150">
        <f>Demografia!C703</f>
        <v>0</v>
      </c>
      <c r="D704" s="151">
        <f>Demografia!D703</f>
        <v>0</v>
      </c>
      <c r="E704" s="151">
        <f>Demografia!F703</f>
        <v>0</v>
      </c>
      <c r="F704" s="82"/>
      <c r="G704" s="242"/>
      <c r="H704" s="260"/>
      <c r="I704" s="261"/>
      <c r="J704" s="261"/>
      <c r="K704" s="260"/>
      <c r="L704" s="260"/>
      <c r="M704" s="261"/>
      <c r="N704" s="260"/>
      <c r="O704" s="244"/>
      <c r="P704" s="264"/>
      <c r="Q704" s="264"/>
      <c r="R704" s="264"/>
      <c r="S704" s="264"/>
      <c r="T704" s="264"/>
      <c r="U704" s="260"/>
      <c r="V704" s="242"/>
      <c r="W704" s="242"/>
      <c r="X704" s="82"/>
      <c r="Y704" s="260"/>
      <c r="Z704" s="153"/>
      <c r="AA704" s="82"/>
      <c r="AB704" s="244"/>
      <c r="AC704" s="244"/>
      <c r="AD704" s="260"/>
      <c r="AE704" s="244"/>
      <c r="AF704" s="260"/>
      <c r="AG704" s="260"/>
      <c r="AH704" s="260"/>
      <c r="AI704" s="249"/>
      <c r="AJ704" s="249"/>
      <c r="AK704" s="249"/>
      <c r="AL704" s="249"/>
      <c r="AM704" s="482"/>
      <c r="AN704" s="249"/>
      <c r="AO704" s="249"/>
      <c r="AP704" s="249"/>
      <c r="AQ704" s="249"/>
      <c r="AR704" s="249"/>
      <c r="AS704" s="249"/>
      <c r="AT704" s="249"/>
      <c r="AU704" s="249"/>
      <c r="AV704" s="249"/>
      <c r="AW704" s="249"/>
      <c r="AX704" s="249"/>
      <c r="AY704" s="249"/>
      <c r="AZ704" s="251"/>
      <c r="BA704" s="482"/>
      <c r="BB704" s="566" t="str">
        <f t="shared" si="46"/>
        <v xml:space="preserve"> </v>
      </c>
      <c r="BC704" s="566" t="str">
        <f t="shared" si="47"/>
        <v xml:space="preserve"> </v>
      </c>
      <c r="BD704" s="566" t="str">
        <f t="shared" si="48"/>
        <v xml:space="preserve"> </v>
      </c>
      <c r="BE704" s="566" t="str">
        <f t="shared" si="49"/>
        <v xml:space="preserve"> </v>
      </c>
      <c r="BF704" s="82"/>
      <c r="BG704" s="146"/>
    </row>
    <row r="705" spans="1:59" s="87" customFormat="1" ht="12.75" x14ac:dyDescent="0.25">
      <c r="A705" s="370"/>
      <c r="B705" s="366">
        <f>Demografia!B704</f>
        <v>0</v>
      </c>
      <c r="C705" s="366">
        <f>Demografia!C704</f>
        <v>0</v>
      </c>
      <c r="D705" s="367">
        <f>Demografia!D704</f>
        <v>0</v>
      </c>
      <c r="E705" s="367">
        <f>Demografia!F704</f>
        <v>0</v>
      </c>
      <c r="F705" s="82"/>
      <c r="G705" s="420"/>
      <c r="H705" s="245"/>
      <c r="I705" s="483"/>
      <c r="J705" s="483"/>
      <c r="K705" s="245"/>
      <c r="L705" s="245"/>
      <c r="M705" s="483"/>
      <c r="N705" s="245"/>
      <c r="O705" s="246"/>
      <c r="P705" s="266"/>
      <c r="Q705" s="266"/>
      <c r="R705" s="266"/>
      <c r="S705" s="266"/>
      <c r="T705" s="266"/>
      <c r="U705" s="245"/>
      <c r="V705" s="420"/>
      <c r="W705" s="420"/>
      <c r="X705" s="82"/>
      <c r="Y705" s="245"/>
      <c r="Z705" s="421"/>
      <c r="AA705" s="82"/>
      <c r="AB705" s="246"/>
      <c r="AC705" s="246"/>
      <c r="AD705" s="245"/>
      <c r="AE705" s="246"/>
      <c r="AF705" s="245"/>
      <c r="AG705" s="245"/>
      <c r="AH705" s="245"/>
      <c r="AI705" s="250"/>
      <c r="AJ705" s="250"/>
      <c r="AK705" s="250"/>
      <c r="AL705" s="250"/>
      <c r="AM705" s="482"/>
      <c r="AN705" s="250"/>
      <c r="AO705" s="250"/>
      <c r="AP705" s="250"/>
      <c r="AQ705" s="250"/>
      <c r="AR705" s="250"/>
      <c r="AS705" s="250"/>
      <c r="AT705" s="250"/>
      <c r="AU705" s="250"/>
      <c r="AV705" s="250"/>
      <c r="AW705" s="250"/>
      <c r="AX705" s="250"/>
      <c r="AY705" s="250"/>
      <c r="AZ705" s="252"/>
      <c r="BA705" s="482"/>
      <c r="BB705" s="567" t="str">
        <f t="shared" si="46"/>
        <v xml:space="preserve"> </v>
      </c>
      <c r="BC705" s="567" t="str">
        <f t="shared" si="47"/>
        <v xml:space="preserve"> </v>
      </c>
      <c r="BD705" s="567" t="str">
        <f t="shared" si="48"/>
        <v xml:space="preserve"> </v>
      </c>
      <c r="BE705" s="567" t="str">
        <f t="shared" si="49"/>
        <v xml:space="preserve"> </v>
      </c>
      <c r="BF705" s="82"/>
      <c r="BG705" s="318"/>
    </row>
    <row r="706" spans="1:59" s="87" customFormat="1" ht="12.75" x14ac:dyDescent="0.25">
      <c r="A706" s="370"/>
      <c r="B706" s="150">
        <f>Demografia!B705</f>
        <v>0</v>
      </c>
      <c r="C706" s="150">
        <f>Demografia!C705</f>
        <v>0</v>
      </c>
      <c r="D706" s="151">
        <f>Demografia!D705</f>
        <v>0</v>
      </c>
      <c r="E706" s="151">
        <f>Demografia!F705</f>
        <v>0</v>
      </c>
      <c r="F706" s="82"/>
      <c r="G706" s="242"/>
      <c r="H706" s="260"/>
      <c r="I706" s="261"/>
      <c r="J706" s="261"/>
      <c r="K706" s="260"/>
      <c r="L706" s="260"/>
      <c r="M706" s="261"/>
      <c r="N706" s="260"/>
      <c r="O706" s="244"/>
      <c r="P706" s="264"/>
      <c r="Q706" s="264"/>
      <c r="R706" s="264"/>
      <c r="S706" s="264"/>
      <c r="T706" s="264"/>
      <c r="U706" s="260"/>
      <c r="V706" s="242"/>
      <c r="W706" s="242"/>
      <c r="X706" s="82"/>
      <c r="Y706" s="260"/>
      <c r="Z706" s="153"/>
      <c r="AA706" s="82"/>
      <c r="AB706" s="244"/>
      <c r="AC706" s="244"/>
      <c r="AD706" s="260"/>
      <c r="AE706" s="244"/>
      <c r="AF706" s="260"/>
      <c r="AG706" s="260"/>
      <c r="AH706" s="260"/>
      <c r="AI706" s="249"/>
      <c r="AJ706" s="249"/>
      <c r="AK706" s="249"/>
      <c r="AL706" s="249"/>
      <c r="AM706" s="482"/>
      <c r="AN706" s="249"/>
      <c r="AO706" s="249"/>
      <c r="AP706" s="249"/>
      <c r="AQ706" s="249"/>
      <c r="AR706" s="249"/>
      <c r="AS706" s="249"/>
      <c r="AT706" s="249"/>
      <c r="AU706" s="249"/>
      <c r="AV706" s="249"/>
      <c r="AW706" s="249"/>
      <c r="AX706" s="249"/>
      <c r="AY706" s="249"/>
      <c r="AZ706" s="251"/>
      <c r="BA706" s="482"/>
      <c r="BB706" s="566" t="str">
        <f t="shared" si="46"/>
        <v xml:space="preserve"> </v>
      </c>
      <c r="BC706" s="566" t="str">
        <f t="shared" si="47"/>
        <v xml:space="preserve"> </v>
      </c>
      <c r="BD706" s="566" t="str">
        <f t="shared" si="48"/>
        <v xml:space="preserve"> </v>
      </c>
      <c r="BE706" s="566" t="str">
        <f t="shared" si="49"/>
        <v xml:space="preserve"> </v>
      </c>
      <c r="BF706" s="82"/>
      <c r="BG706" s="146"/>
    </row>
    <row r="707" spans="1:59" s="87" customFormat="1" ht="12.75" x14ac:dyDescent="0.25">
      <c r="A707" s="370"/>
      <c r="B707" s="366">
        <f>Demografia!B706</f>
        <v>0</v>
      </c>
      <c r="C707" s="366">
        <f>Demografia!C706</f>
        <v>0</v>
      </c>
      <c r="D707" s="367">
        <f>Demografia!D706</f>
        <v>0</v>
      </c>
      <c r="E707" s="367">
        <f>Demografia!F706</f>
        <v>0</v>
      </c>
      <c r="F707" s="82"/>
      <c r="G707" s="420"/>
      <c r="H707" s="245"/>
      <c r="I707" s="483"/>
      <c r="J707" s="483"/>
      <c r="K707" s="245"/>
      <c r="L707" s="245"/>
      <c r="M707" s="483"/>
      <c r="N707" s="245"/>
      <c r="O707" s="246"/>
      <c r="P707" s="266"/>
      <c r="Q707" s="266"/>
      <c r="R707" s="266"/>
      <c r="S707" s="266"/>
      <c r="T707" s="266"/>
      <c r="U707" s="245"/>
      <c r="V707" s="420"/>
      <c r="W707" s="420"/>
      <c r="X707" s="82"/>
      <c r="Y707" s="245"/>
      <c r="Z707" s="421"/>
      <c r="AA707" s="82"/>
      <c r="AB707" s="246"/>
      <c r="AC707" s="246"/>
      <c r="AD707" s="245"/>
      <c r="AE707" s="246"/>
      <c r="AF707" s="245"/>
      <c r="AG707" s="245"/>
      <c r="AH707" s="245"/>
      <c r="AI707" s="250"/>
      <c r="AJ707" s="250"/>
      <c r="AK707" s="250"/>
      <c r="AL707" s="250"/>
      <c r="AM707" s="482"/>
      <c r="AN707" s="250"/>
      <c r="AO707" s="250"/>
      <c r="AP707" s="250"/>
      <c r="AQ707" s="250"/>
      <c r="AR707" s="250"/>
      <c r="AS707" s="250"/>
      <c r="AT707" s="250"/>
      <c r="AU707" s="250"/>
      <c r="AV707" s="250"/>
      <c r="AW707" s="250"/>
      <c r="AX707" s="250"/>
      <c r="AY707" s="250"/>
      <c r="AZ707" s="252"/>
      <c r="BA707" s="482"/>
      <c r="BB707" s="567" t="str">
        <f t="shared" si="46"/>
        <v xml:space="preserve"> </v>
      </c>
      <c r="BC707" s="567" t="str">
        <f t="shared" si="47"/>
        <v xml:space="preserve"> </v>
      </c>
      <c r="BD707" s="567" t="str">
        <f t="shared" si="48"/>
        <v xml:space="preserve"> </v>
      </c>
      <c r="BE707" s="567" t="str">
        <f t="shared" si="49"/>
        <v xml:space="preserve"> </v>
      </c>
      <c r="BF707" s="82"/>
      <c r="BG707" s="318"/>
    </row>
    <row r="708" spans="1:59" s="87" customFormat="1" ht="12.75" x14ac:dyDescent="0.25">
      <c r="A708" s="370"/>
      <c r="B708" s="150">
        <f>Demografia!B707</f>
        <v>0</v>
      </c>
      <c r="C708" s="150">
        <f>Demografia!C707</f>
        <v>0</v>
      </c>
      <c r="D708" s="151">
        <f>Demografia!D707</f>
        <v>0</v>
      </c>
      <c r="E708" s="151">
        <f>Demografia!F707</f>
        <v>0</v>
      </c>
      <c r="F708" s="82"/>
      <c r="G708" s="242"/>
      <c r="H708" s="260"/>
      <c r="I708" s="261"/>
      <c r="J708" s="261"/>
      <c r="K708" s="260"/>
      <c r="L708" s="260"/>
      <c r="M708" s="261"/>
      <c r="N708" s="260"/>
      <c r="O708" s="244"/>
      <c r="P708" s="264"/>
      <c r="Q708" s="264"/>
      <c r="R708" s="264"/>
      <c r="S708" s="264"/>
      <c r="T708" s="264"/>
      <c r="U708" s="260"/>
      <c r="V708" s="242"/>
      <c r="W708" s="242"/>
      <c r="X708" s="82"/>
      <c r="Y708" s="260"/>
      <c r="Z708" s="153"/>
      <c r="AA708" s="82"/>
      <c r="AB708" s="244"/>
      <c r="AC708" s="244"/>
      <c r="AD708" s="260"/>
      <c r="AE708" s="244"/>
      <c r="AF708" s="260"/>
      <c r="AG708" s="260"/>
      <c r="AH708" s="260"/>
      <c r="AI708" s="249"/>
      <c r="AJ708" s="249"/>
      <c r="AK708" s="249"/>
      <c r="AL708" s="249"/>
      <c r="AM708" s="482"/>
      <c r="AN708" s="249"/>
      <c r="AO708" s="249"/>
      <c r="AP708" s="249"/>
      <c r="AQ708" s="249"/>
      <c r="AR708" s="249"/>
      <c r="AS708" s="249"/>
      <c r="AT708" s="249"/>
      <c r="AU708" s="249"/>
      <c r="AV708" s="249"/>
      <c r="AW708" s="249"/>
      <c r="AX708" s="249"/>
      <c r="AY708" s="249"/>
      <c r="AZ708" s="251"/>
      <c r="BA708" s="482"/>
      <c r="BB708" s="566" t="str">
        <f t="shared" si="46"/>
        <v xml:space="preserve"> </v>
      </c>
      <c r="BC708" s="566" t="str">
        <f t="shared" si="47"/>
        <v xml:space="preserve"> </v>
      </c>
      <c r="BD708" s="566" t="str">
        <f t="shared" si="48"/>
        <v xml:space="preserve"> </v>
      </c>
      <c r="BE708" s="566" t="str">
        <f t="shared" si="49"/>
        <v xml:space="preserve"> </v>
      </c>
      <c r="BF708" s="82"/>
      <c r="BG708" s="146"/>
    </row>
    <row r="709" spans="1:59" s="87" customFormat="1" ht="12.75" x14ac:dyDescent="0.25">
      <c r="A709" s="370"/>
      <c r="B709" s="366">
        <f>Demografia!B708</f>
        <v>0</v>
      </c>
      <c r="C709" s="366">
        <f>Demografia!C708</f>
        <v>0</v>
      </c>
      <c r="D709" s="367">
        <f>Demografia!D708</f>
        <v>0</v>
      </c>
      <c r="E709" s="367">
        <f>Demografia!F708</f>
        <v>0</v>
      </c>
      <c r="F709" s="82"/>
      <c r="G709" s="420"/>
      <c r="H709" s="245"/>
      <c r="I709" s="483"/>
      <c r="J709" s="483"/>
      <c r="K709" s="245"/>
      <c r="L709" s="245"/>
      <c r="M709" s="483"/>
      <c r="N709" s="245"/>
      <c r="O709" s="246"/>
      <c r="P709" s="266"/>
      <c r="Q709" s="266"/>
      <c r="R709" s="266"/>
      <c r="S709" s="266"/>
      <c r="T709" s="266"/>
      <c r="U709" s="245"/>
      <c r="V709" s="420"/>
      <c r="W709" s="420"/>
      <c r="X709" s="82"/>
      <c r="Y709" s="245"/>
      <c r="Z709" s="421"/>
      <c r="AA709" s="82"/>
      <c r="AB709" s="246"/>
      <c r="AC709" s="246"/>
      <c r="AD709" s="245"/>
      <c r="AE709" s="246"/>
      <c r="AF709" s="245"/>
      <c r="AG709" s="245"/>
      <c r="AH709" s="245"/>
      <c r="AI709" s="250"/>
      <c r="AJ709" s="250"/>
      <c r="AK709" s="250"/>
      <c r="AL709" s="250"/>
      <c r="AM709" s="482"/>
      <c r="AN709" s="250"/>
      <c r="AO709" s="250"/>
      <c r="AP709" s="250"/>
      <c r="AQ709" s="250"/>
      <c r="AR709" s="250"/>
      <c r="AS709" s="250"/>
      <c r="AT709" s="250"/>
      <c r="AU709" s="250"/>
      <c r="AV709" s="250"/>
      <c r="AW709" s="250"/>
      <c r="AX709" s="250"/>
      <c r="AY709" s="250"/>
      <c r="AZ709" s="252"/>
      <c r="BA709" s="482"/>
      <c r="BB709" s="567" t="str">
        <f t="shared" si="46"/>
        <v xml:space="preserve"> </v>
      </c>
      <c r="BC709" s="567" t="str">
        <f t="shared" si="47"/>
        <v xml:space="preserve"> </v>
      </c>
      <c r="BD709" s="567" t="str">
        <f t="shared" si="48"/>
        <v xml:space="preserve"> </v>
      </c>
      <c r="BE709" s="567" t="str">
        <f t="shared" si="49"/>
        <v xml:space="preserve"> </v>
      </c>
      <c r="BF709" s="82"/>
      <c r="BG709" s="318"/>
    </row>
    <row r="710" spans="1:59" s="87" customFormat="1" ht="12.75" x14ac:dyDescent="0.25">
      <c r="A710" s="370"/>
      <c r="B710" s="150">
        <f>Demografia!B709</f>
        <v>0</v>
      </c>
      <c r="C710" s="150">
        <f>Demografia!C709</f>
        <v>0</v>
      </c>
      <c r="D710" s="151">
        <f>Demografia!D709</f>
        <v>0</v>
      </c>
      <c r="E710" s="151">
        <f>Demografia!F709</f>
        <v>0</v>
      </c>
      <c r="F710" s="82"/>
      <c r="G710" s="242"/>
      <c r="H710" s="260"/>
      <c r="I710" s="261"/>
      <c r="J710" s="261"/>
      <c r="K710" s="260"/>
      <c r="L710" s="260"/>
      <c r="M710" s="261"/>
      <c r="N710" s="260"/>
      <c r="O710" s="244"/>
      <c r="P710" s="264"/>
      <c r="Q710" s="264"/>
      <c r="R710" s="264"/>
      <c r="S710" s="264"/>
      <c r="T710" s="264"/>
      <c r="U710" s="260"/>
      <c r="V710" s="242"/>
      <c r="W710" s="242"/>
      <c r="X710" s="82"/>
      <c r="Y710" s="260"/>
      <c r="Z710" s="153"/>
      <c r="AA710" s="82"/>
      <c r="AB710" s="244"/>
      <c r="AC710" s="244"/>
      <c r="AD710" s="260"/>
      <c r="AE710" s="244"/>
      <c r="AF710" s="260"/>
      <c r="AG710" s="260"/>
      <c r="AH710" s="260"/>
      <c r="AI710" s="249"/>
      <c r="AJ710" s="249"/>
      <c r="AK710" s="249"/>
      <c r="AL710" s="249"/>
      <c r="AM710" s="482"/>
      <c r="AN710" s="249"/>
      <c r="AO710" s="249"/>
      <c r="AP710" s="249"/>
      <c r="AQ710" s="249"/>
      <c r="AR710" s="249"/>
      <c r="AS710" s="249"/>
      <c r="AT710" s="249"/>
      <c r="AU710" s="249"/>
      <c r="AV710" s="249"/>
      <c r="AW710" s="249"/>
      <c r="AX710" s="249"/>
      <c r="AY710" s="249"/>
      <c r="AZ710" s="251"/>
      <c r="BA710" s="482"/>
      <c r="BB710" s="566" t="str">
        <f t="shared" si="46"/>
        <v xml:space="preserve"> </v>
      </c>
      <c r="BC710" s="566" t="str">
        <f t="shared" si="47"/>
        <v xml:space="preserve"> </v>
      </c>
      <c r="BD710" s="566" t="str">
        <f t="shared" si="48"/>
        <v xml:space="preserve"> </v>
      </c>
      <c r="BE710" s="566" t="str">
        <f t="shared" si="49"/>
        <v xml:space="preserve"> </v>
      </c>
      <c r="BF710" s="82"/>
      <c r="BG710" s="146"/>
    </row>
    <row r="711" spans="1:59" s="87" customFormat="1" ht="12.75" x14ac:dyDescent="0.25">
      <c r="A711" s="370"/>
      <c r="B711" s="366">
        <f>Demografia!B710</f>
        <v>0</v>
      </c>
      <c r="C711" s="366">
        <f>Demografia!C710</f>
        <v>0</v>
      </c>
      <c r="D711" s="367">
        <f>Demografia!D710</f>
        <v>0</v>
      </c>
      <c r="E711" s="367">
        <f>Demografia!F710</f>
        <v>0</v>
      </c>
      <c r="F711" s="82"/>
      <c r="G711" s="420"/>
      <c r="H711" s="245"/>
      <c r="I711" s="483"/>
      <c r="J711" s="483"/>
      <c r="K711" s="245"/>
      <c r="L711" s="245"/>
      <c r="M711" s="483"/>
      <c r="N711" s="245"/>
      <c r="O711" s="246"/>
      <c r="P711" s="266"/>
      <c r="Q711" s="266"/>
      <c r="R711" s="266"/>
      <c r="S711" s="266"/>
      <c r="T711" s="266"/>
      <c r="U711" s="245"/>
      <c r="V711" s="420"/>
      <c r="W711" s="420"/>
      <c r="X711" s="82"/>
      <c r="Y711" s="245"/>
      <c r="Z711" s="421"/>
      <c r="AA711" s="82"/>
      <c r="AB711" s="246"/>
      <c r="AC711" s="246"/>
      <c r="AD711" s="245"/>
      <c r="AE711" s="246"/>
      <c r="AF711" s="245"/>
      <c r="AG711" s="245"/>
      <c r="AH711" s="245"/>
      <c r="AI711" s="250"/>
      <c r="AJ711" s="250"/>
      <c r="AK711" s="250"/>
      <c r="AL711" s="250"/>
      <c r="AM711" s="482"/>
      <c r="AN711" s="250"/>
      <c r="AO711" s="250"/>
      <c r="AP711" s="250"/>
      <c r="AQ711" s="250"/>
      <c r="AR711" s="250"/>
      <c r="AS711" s="250"/>
      <c r="AT711" s="250"/>
      <c r="AU711" s="250"/>
      <c r="AV711" s="250"/>
      <c r="AW711" s="250"/>
      <c r="AX711" s="250"/>
      <c r="AY711" s="250"/>
      <c r="AZ711" s="252"/>
      <c r="BA711" s="482"/>
      <c r="BB711" s="567" t="str">
        <f t="shared" si="46"/>
        <v xml:space="preserve"> </v>
      </c>
      <c r="BC711" s="567" t="str">
        <f t="shared" si="47"/>
        <v xml:space="preserve"> </v>
      </c>
      <c r="BD711" s="567" t="str">
        <f t="shared" si="48"/>
        <v xml:space="preserve"> </v>
      </c>
      <c r="BE711" s="567" t="str">
        <f t="shared" si="49"/>
        <v xml:space="preserve"> </v>
      </c>
      <c r="BF711" s="82"/>
      <c r="BG711" s="318"/>
    </row>
    <row r="712" spans="1:59" s="87" customFormat="1" ht="12.75" x14ac:dyDescent="0.25">
      <c r="A712" s="370"/>
      <c r="B712" s="150">
        <f>Demografia!B711</f>
        <v>0</v>
      </c>
      <c r="C712" s="150">
        <f>Demografia!C711</f>
        <v>0</v>
      </c>
      <c r="D712" s="151">
        <f>Demografia!D711</f>
        <v>0</v>
      </c>
      <c r="E712" s="151">
        <f>Demografia!F711</f>
        <v>0</v>
      </c>
      <c r="F712" s="82"/>
      <c r="G712" s="242"/>
      <c r="H712" s="260"/>
      <c r="I712" s="261"/>
      <c r="J712" s="261"/>
      <c r="K712" s="260"/>
      <c r="L712" s="260"/>
      <c r="M712" s="261"/>
      <c r="N712" s="260"/>
      <c r="O712" s="244"/>
      <c r="P712" s="264"/>
      <c r="Q712" s="264"/>
      <c r="R712" s="264"/>
      <c r="S712" s="264"/>
      <c r="T712" s="264"/>
      <c r="U712" s="260"/>
      <c r="V712" s="242"/>
      <c r="W712" s="242"/>
      <c r="X712" s="82"/>
      <c r="Y712" s="260"/>
      <c r="Z712" s="153"/>
      <c r="AA712" s="82"/>
      <c r="AB712" s="244"/>
      <c r="AC712" s="244"/>
      <c r="AD712" s="260"/>
      <c r="AE712" s="244"/>
      <c r="AF712" s="260"/>
      <c r="AG712" s="260"/>
      <c r="AH712" s="260"/>
      <c r="AI712" s="249"/>
      <c r="AJ712" s="249"/>
      <c r="AK712" s="249"/>
      <c r="AL712" s="249"/>
      <c r="AM712" s="482"/>
      <c r="AN712" s="249"/>
      <c r="AO712" s="249"/>
      <c r="AP712" s="249"/>
      <c r="AQ712" s="249"/>
      <c r="AR712" s="249"/>
      <c r="AS712" s="249"/>
      <c r="AT712" s="249"/>
      <c r="AU712" s="249"/>
      <c r="AV712" s="249"/>
      <c r="AW712" s="249"/>
      <c r="AX712" s="249"/>
      <c r="AY712" s="249"/>
      <c r="AZ712" s="251"/>
      <c r="BA712" s="482"/>
      <c r="BB712" s="566" t="str">
        <f t="shared" si="46"/>
        <v xml:space="preserve"> </v>
      </c>
      <c r="BC712" s="566" t="str">
        <f t="shared" si="47"/>
        <v xml:space="preserve"> </v>
      </c>
      <c r="BD712" s="566" t="str">
        <f t="shared" si="48"/>
        <v xml:space="preserve"> </v>
      </c>
      <c r="BE712" s="566" t="str">
        <f t="shared" si="49"/>
        <v xml:space="preserve"> </v>
      </c>
      <c r="BF712" s="82"/>
      <c r="BG712" s="146"/>
    </row>
    <row r="713" spans="1:59" s="87" customFormat="1" ht="12.75" x14ac:dyDescent="0.25">
      <c r="A713" s="370"/>
      <c r="B713" s="366">
        <f>Demografia!B712</f>
        <v>0</v>
      </c>
      <c r="C713" s="366">
        <f>Demografia!C712</f>
        <v>0</v>
      </c>
      <c r="D713" s="367">
        <f>Demografia!D712</f>
        <v>0</v>
      </c>
      <c r="E713" s="367">
        <f>Demografia!F712</f>
        <v>0</v>
      </c>
      <c r="F713" s="82"/>
      <c r="G713" s="420"/>
      <c r="H713" s="245"/>
      <c r="I713" s="483"/>
      <c r="J713" s="483"/>
      <c r="K713" s="245"/>
      <c r="L713" s="245"/>
      <c r="M713" s="483"/>
      <c r="N713" s="245"/>
      <c r="O713" s="246"/>
      <c r="P713" s="266"/>
      <c r="Q713" s="266"/>
      <c r="R713" s="266"/>
      <c r="S713" s="266"/>
      <c r="T713" s="266"/>
      <c r="U713" s="245"/>
      <c r="V713" s="420"/>
      <c r="W713" s="420"/>
      <c r="X713" s="82"/>
      <c r="Y713" s="245"/>
      <c r="Z713" s="421"/>
      <c r="AA713" s="82"/>
      <c r="AB713" s="246"/>
      <c r="AC713" s="246"/>
      <c r="AD713" s="245"/>
      <c r="AE713" s="246"/>
      <c r="AF713" s="245"/>
      <c r="AG713" s="245"/>
      <c r="AH713" s="245"/>
      <c r="AI713" s="250"/>
      <c r="AJ713" s="250"/>
      <c r="AK713" s="250"/>
      <c r="AL713" s="250"/>
      <c r="AM713" s="482"/>
      <c r="AN713" s="250"/>
      <c r="AO713" s="250"/>
      <c r="AP713" s="250"/>
      <c r="AQ713" s="250"/>
      <c r="AR713" s="250"/>
      <c r="AS713" s="250"/>
      <c r="AT713" s="250"/>
      <c r="AU713" s="250"/>
      <c r="AV713" s="250"/>
      <c r="AW713" s="250"/>
      <c r="AX713" s="250"/>
      <c r="AY713" s="250"/>
      <c r="AZ713" s="252"/>
      <c r="BA713" s="482"/>
      <c r="BB713" s="567" t="str">
        <f t="shared" si="46"/>
        <v xml:space="preserve"> </v>
      </c>
      <c r="BC713" s="567" t="str">
        <f t="shared" si="47"/>
        <v xml:space="preserve"> </v>
      </c>
      <c r="BD713" s="567" t="str">
        <f t="shared" si="48"/>
        <v xml:space="preserve"> </v>
      </c>
      <c r="BE713" s="567" t="str">
        <f t="shared" si="49"/>
        <v xml:space="preserve"> </v>
      </c>
      <c r="BF713" s="82"/>
      <c r="BG713" s="318"/>
    </row>
    <row r="714" spans="1:59" s="87" customFormat="1" ht="12.75" x14ac:dyDescent="0.25">
      <c r="A714" s="370"/>
      <c r="B714" s="150">
        <f>Demografia!B713</f>
        <v>0</v>
      </c>
      <c r="C714" s="150">
        <f>Demografia!C713</f>
        <v>0</v>
      </c>
      <c r="D714" s="151">
        <f>Demografia!D713</f>
        <v>0</v>
      </c>
      <c r="E714" s="151">
        <f>Demografia!F713</f>
        <v>0</v>
      </c>
      <c r="F714" s="82"/>
      <c r="G714" s="242"/>
      <c r="H714" s="260"/>
      <c r="I714" s="261"/>
      <c r="J714" s="261"/>
      <c r="K714" s="260"/>
      <c r="L714" s="260"/>
      <c r="M714" s="261"/>
      <c r="N714" s="260"/>
      <c r="O714" s="244"/>
      <c r="P714" s="264"/>
      <c r="Q714" s="264"/>
      <c r="R714" s="264"/>
      <c r="S714" s="264"/>
      <c r="T714" s="264"/>
      <c r="U714" s="260"/>
      <c r="V714" s="242"/>
      <c r="W714" s="242"/>
      <c r="X714" s="82"/>
      <c r="Y714" s="260"/>
      <c r="Z714" s="153"/>
      <c r="AA714" s="82"/>
      <c r="AB714" s="244"/>
      <c r="AC714" s="244"/>
      <c r="AD714" s="260"/>
      <c r="AE714" s="244"/>
      <c r="AF714" s="260"/>
      <c r="AG714" s="260"/>
      <c r="AH714" s="260"/>
      <c r="AI714" s="249"/>
      <c r="AJ714" s="249"/>
      <c r="AK714" s="249"/>
      <c r="AL714" s="249"/>
      <c r="AM714" s="482"/>
      <c r="AN714" s="249"/>
      <c r="AO714" s="249"/>
      <c r="AP714" s="249"/>
      <c r="AQ714" s="249"/>
      <c r="AR714" s="249"/>
      <c r="AS714" s="249"/>
      <c r="AT714" s="249"/>
      <c r="AU714" s="249"/>
      <c r="AV714" s="249"/>
      <c r="AW714" s="249"/>
      <c r="AX714" s="249"/>
      <c r="AY714" s="249"/>
      <c r="AZ714" s="251"/>
      <c r="BA714" s="482"/>
      <c r="BB714" s="566" t="str">
        <f t="shared" si="46"/>
        <v xml:space="preserve"> </v>
      </c>
      <c r="BC714" s="566" t="str">
        <f t="shared" si="47"/>
        <v xml:space="preserve"> </v>
      </c>
      <c r="BD714" s="566" t="str">
        <f t="shared" si="48"/>
        <v xml:space="preserve"> </v>
      </c>
      <c r="BE714" s="566" t="str">
        <f t="shared" si="49"/>
        <v xml:space="preserve"> </v>
      </c>
      <c r="BF714" s="82"/>
      <c r="BG714" s="146"/>
    </row>
    <row r="715" spans="1:59" s="87" customFormat="1" ht="12.75" x14ac:dyDescent="0.25">
      <c r="A715" s="370"/>
      <c r="B715" s="366">
        <f>Demografia!B714</f>
        <v>0</v>
      </c>
      <c r="C715" s="366">
        <f>Demografia!C714</f>
        <v>0</v>
      </c>
      <c r="D715" s="367">
        <f>Demografia!D714</f>
        <v>0</v>
      </c>
      <c r="E715" s="367">
        <f>Demografia!F714</f>
        <v>0</v>
      </c>
      <c r="F715" s="82"/>
      <c r="G715" s="420"/>
      <c r="H715" s="245"/>
      <c r="I715" s="483"/>
      <c r="J715" s="483"/>
      <c r="K715" s="245"/>
      <c r="L715" s="245"/>
      <c r="M715" s="483"/>
      <c r="N715" s="245"/>
      <c r="O715" s="246"/>
      <c r="P715" s="266"/>
      <c r="Q715" s="266"/>
      <c r="R715" s="266"/>
      <c r="S715" s="266"/>
      <c r="T715" s="266"/>
      <c r="U715" s="245"/>
      <c r="V715" s="420"/>
      <c r="W715" s="420"/>
      <c r="X715" s="82"/>
      <c r="Y715" s="245"/>
      <c r="Z715" s="421"/>
      <c r="AA715" s="82"/>
      <c r="AB715" s="246"/>
      <c r="AC715" s="246"/>
      <c r="AD715" s="245"/>
      <c r="AE715" s="246"/>
      <c r="AF715" s="245"/>
      <c r="AG715" s="245"/>
      <c r="AH715" s="245"/>
      <c r="AI715" s="250"/>
      <c r="AJ715" s="250"/>
      <c r="AK715" s="250"/>
      <c r="AL715" s="250"/>
      <c r="AM715" s="482"/>
      <c r="AN715" s="250"/>
      <c r="AO715" s="250"/>
      <c r="AP715" s="250"/>
      <c r="AQ715" s="250"/>
      <c r="AR715" s="250"/>
      <c r="AS715" s="250"/>
      <c r="AT715" s="250"/>
      <c r="AU715" s="250"/>
      <c r="AV715" s="250"/>
      <c r="AW715" s="250"/>
      <c r="AX715" s="250"/>
      <c r="AY715" s="250"/>
      <c r="AZ715" s="252"/>
      <c r="BA715" s="482"/>
      <c r="BB715" s="567" t="str">
        <f t="shared" si="46"/>
        <v xml:space="preserve"> </v>
      </c>
      <c r="BC715" s="567" t="str">
        <f t="shared" si="47"/>
        <v xml:space="preserve"> </v>
      </c>
      <c r="BD715" s="567" t="str">
        <f t="shared" si="48"/>
        <v xml:space="preserve"> </v>
      </c>
      <c r="BE715" s="567" t="str">
        <f t="shared" si="49"/>
        <v xml:space="preserve"> </v>
      </c>
      <c r="BF715" s="82"/>
      <c r="BG715" s="318"/>
    </row>
    <row r="716" spans="1:59" s="87" customFormat="1" ht="12.75" x14ac:dyDescent="0.25">
      <c r="A716" s="370"/>
      <c r="B716" s="150">
        <f>Demografia!B715</f>
        <v>0</v>
      </c>
      <c r="C716" s="150">
        <f>Demografia!C715</f>
        <v>0</v>
      </c>
      <c r="D716" s="151">
        <f>Demografia!D715</f>
        <v>0</v>
      </c>
      <c r="E716" s="151">
        <f>Demografia!F715</f>
        <v>0</v>
      </c>
      <c r="F716" s="82"/>
      <c r="G716" s="242"/>
      <c r="H716" s="260"/>
      <c r="I716" s="261"/>
      <c r="J716" s="261"/>
      <c r="K716" s="260"/>
      <c r="L716" s="260"/>
      <c r="M716" s="261"/>
      <c r="N716" s="260"/>
      <c r="O716" s="244"/>
      <c r="P716" s="264"/>
      <c r="Q716" s="264"/>
      <c r="R716" s="264"/>
      <c r="S716" s="264"/>
      <c r="T716" s="264"/>
      <c r="U716" s="260"/>
      <c r="V716" s="242"/>
      <c r="W716" s="242"/>
      <c r="X716" s="82"/>
      <c r="Y716" s="260"/>
      <c r="Z716" s="153"/>
      <c r="AA716" s="82"/>
      <c r="AB716" s="244"/>
      <c r="AC716" s="244"/>
      <c r="AD716" s="260"/>
      <c r="AE716" s="244"/>
      <c r="AF716" s="260"/>
      <c r="AG716" s="260"/>
      <c r="AH716" s="260"/>
      <c r="AI716" s="249"/>
      <c r="AJ716" s="249"/>
      <c r="AK716" s="249"/>
      <c r="AL716" s="249"/>
      <c r="AM716" s="482"/>
      <c r="AN716" s="249"/>
      <c r="AO716" s="249"/>
      <c r="AP716" s="249"/>
      <c r="AQ716" s="249"/>
      <c r="AR716" s="249"/>
      <c r="AS716" s="249"/>
      <c r="AT716" s="249"/>
      <c r="AU716" s="249"/>
      <c r="AV716" s="249"/>
      <c r="AW716" s="249"/>
      <c r="AX716" s="249"/>
      <c r="AY716" s="249"/>
      <c r="AZ716" s="251"/>
      <c r="BA716" s="482"/>
      <c r="BB716" s="566" t="str">
        <f t="shared" si="46"/>
        <v xml:space="preserve"> </v>
      </c>
      <c r="BC716" s="566" t="str">
        <f t="shared" si="47"/>
        <v xml:space="preserve"> </v>
      </c>
      <c r="BD716" s="566" t="str">
        <f t="shared" si="48"/>
        <v xml:space="preserve"> </v>
      </c>
      <c r="BE716" s="566" t="str">
        <f t="shared" si="49"/>
        <v xml:space="preserve"> </v>
      </c>
      <c r="BF716" s="82"/>
      <c r="BG716" s="146"/>
    </row>
    <row r="717" spans="1:59" s="87" customFormat="1" ht="12.75" x14ac:dyDescent="0.25">
      <c r="A717" s="370"/>
      <c r="B717" s="366">
        <f>Demografia!B716</f>
        <v>0</v>
      </c>
      <c r="C717" s="366">
        <f>Demografia!C716</f>
        <v>0</v>
      </c>
      <c r="D717" s="367">
        <f>Demografia!D716</f>
        <v>0</v>
      </c>
      <c r="E717" s="367">
        <f>Demografia!F716</f>
        <v>0</v>
      </c>
      <c r="F717" s="82"/>
      <c r="G717" s="420"/>
      <c r="H717" s="245"/>
      <c r="I717" s="483"/>
      <c r="J717" s="483"/>
      <c r="K717" s="245"/>
      <c r="L717" s="245"/>
      <c r="M717" s="483"/>
      <c r="N717" s="245"/>
      <c r="O717" s="246"/>
      <c r="P717" s="266"/>
      <c r="Q717" s="266"/>
      <c r="R717" s="266"/>
      <c r="S717" s="266"/>
      <c r="T717" s="266"/>
      <c r="U717" s="245"/>
      <c r="V717" s="420"/>
      <c r="W717" s="420"/>
      <c r="X717" s="82"/>
      <c r="Y717" s="245"/>
      <c r="Z717" s="421"/>
      <c r="AA717" s="82"/>
      <c r="AB717" s="246"/>
      <c r="AC717" s="246"/>
      <c r="AD717" s="245"/>
      <c r="AE717" s="246"/>
      <c r="AF717" s="245"/>
      <c r="AG717" s="245"/>
      <c r="AH717" s="245"/>
      <c r="AI717" s="250"/>
      <c r="AJ717" s="250"/>
      <c r="AK717" s="250"/>
      <c r="AL717" s="250"/>
      <c r="AM717" s="482"/>
      <c r="AN717" s="250"/>
      <c r="AO717" s="250"/>
      <c r="AP717" s="250"/>
      <c r="AQ717" s="250"/>
      <c r="AR717" s="250"/>
      <c r="AS717" s="250"/>
      <c r="AT717" s="250"/>
      <c r="AU717" s="250"/>
      <c r="AV717" s="250"/>
      <c r="AW717" s="250"/>
      <c r="AX717" s="250"/>
      <c r="AY717" s="250"/>
      <c r="AZ717" s="252"/>
      <c r="BA717" s="482"/>
      <c r="BB717" s="567" t="str">
        <f t="shared" si="46"/>
        <v xml:space="preserve"> </v>
      </c>
      <c r="BC717" s="567" t="str">
        <f t="shared" si="47"/>
        <v xml:space="preserve"> </v>
      </c>
      <c r="BD717" s="567" t="str">
        <f t="shared" si="48"/>
        <v xml:space="preserve"> </v>
      </c>
      <c r="BE717" s="567" t="str">
        <f t="shared" si="49"/>
        <v xml:space="preserve"> </v>
      </c>
      <c r="BF717" s="82"/>
      <c r="BG717" s="318"/>
    </row>
    <row r="718" spans="1:59" s="87" customFormat="1" ht="12.75" x14ac:dyDescent="0.25">
      <c r="A718" s="370"/>
      <c r="B718" s="150">
        <f>Demografia!B717</f>
        <v>0</v>
      </c>
      <c r="C718" s="150">
        <f>Demografia!C717</f>
        <v>0</v>
      </c>
      <c r="D718" s="151">
        <f>Demografia!D717</f>
        <v>0</v>
      </c>
      <c r="E718" s="151">
        <f>Demografia!F717</f>
        <v>0</v>
      </c>
      <c r="F718" s="82"/>
      <c r="G718" s="242"/>
      <c r="H718" s="260"/>
      <c r="I718" s="261"/>
      <c r="J718" s="261"/>
      <c r="K718" s="260"/>
      <c r="L718" s="260"/>
      <c r="M718" s="261"/>
      <c r="N718" s="260"/>
      <c r="O718" s="244"/>
      <c r="P718" s="264"/>
      <c r="Q718" s="264"/>
      <c r="R718" s="264"/>
      <c r="S718" s="264"/>
      <c r="T718" s="264"/>
      <c r="U718" s="260"/>
      <c r="V718" s="242"/>
      <c r="W718" s="242"/>
      <c r="X718" s="82"/>
      <c r="Y718" s="260"/>
      <c r="Z718" s="153"/>
      <c r="AA718" s="82"/>
      <c r="AB718" s="244"/>
      <c r="AC718" s="244"/>
      <c r="AD718" s="260"/>
      <c r="AE718" s="244"/>
      <c r="AF718" s="260"/>
      <c r="AG718" s="260"/>
      <c r="AH718" s="260"/>
      <c r="AI718" s="249"/>
      <c r="AJ718" s="249"/>
      <c r="AK718" s="249"/>
      <c r="AL718" s="249"/>
      <c r="AM718" s="482"/>
      <c r="AN718" s="249"/>
      <c r="AO718" s="249"/>
      <c r="AP718" s="249"/>
      <c r="AQ718" s="249"/>
      <c r="AR718" s="249"/>
      <c r="AS718" s="249"/>
      <c r="AT718" s="249"/>
      <c r="AU718" s="249"/>
      <c r="AV718" s="249"/>
      <c r="AW718" s="249"/>
      <c r="AX718" s="249"/>
      <c r="AY718" s="249"/>
      <c r="AZ718" s="251"/>
      <c r="BA718" s="482"/>
      <c r="BB718" s="566" t="str">
        <f t="shared" si="46"/>
        <v xml:space="preserve"> </v>
      </c>
      <c r="BC718" s="566" t="str">
        <f t="shared" si="47"/>
        <v xml:space="preserve"> </v>
      </c>
      <c r="BD718" s="566" t="str">
        <f t="shared" si="48"/>
        <v xml:space="preserve"> </v>
      </c>
      <c r="BE718" s="566" t="str">
        <f t="shared" si="49"/>
        <v xml:space="preserve"> </v>
      </c>
      <c r="BF718" s="82"/>
      <c r="BG718" s="146"/>
    </row>
    <row r="719" spans="1:59" s="87" customFormat="1" ht="12.75" x14ac:dyDescent="0.25">
      <c r="A719" s="370"/>
      <c r="B719" s="366">
        <f>Demografia!B718</f>
        <v>0</v>
      </c>
      <c r="C719" s="366">
        <f>Demografia!C718</f>
        <v>0</v>
      </c>
      <c r="D719" s="367">
        <f>Demografia!D718</f>
        <v>0</v>
      </c>
      <c r="E719" s="367">
        <f>Demografia!F718</f>
        <v>0</v>
      </c>
      <c r="F719" s="82"/>
      <c r="G719" s="420"/>
      <c r="H719" s="245"/>
      <c r="I719" s="483"/>
      <c r="J719" s="483"/>
      <c r="K719" s="245"/>
      <c r="L719" s="245"/>
      <c r="M719" s="483"/>
      <c r="N719" s="245"/>
      <c r="O719" s="246"/>
      <c r="P719" s="266"/>
      <c r="Q719" s="266"/>
      <c r="R719" s="266"/>
      <c r="S719" s="266"/>
      <c r="T719" s="266"/>
      <c r="U719" s="245"/>
      <c r="V719" s="420"/>
      <c r="W719" s="420"/>
      <c r="X719" s="82"/>
      <c r="Y719" s="245"/>
      <c r="Z719" s="421"/>
      <c r="AA719" s="82"/>
      <c r="AB719" s="246"/>
      <c r="AC719" s="246"/>
      <c r="AD719" s="245"/>
      <c r="AE719" s="246"/>
      <c r="AF719" s="245"/>
      <c r="AG719" s="245"/>
      <c r="AH719" s="245"/>
      <c r="AI719" s="250"/>
      <c r="AJ719" s="250"/>
      <c r="AK719" s="250"/>
      <c r="AL719" s="250"/>
      <c r="AM719" s="482"/>
      <c r="AN719" s="250"/>
      <c r="AO719" s="250"/>
      <c r="AP719" s="250"/>
      <c r="AQ719" s="250"/>
      <c r="AR719" s="250"/>
      <c r="AS719" s="250"/>
      <c r="AT719" s="250"/>
      <c r="AU719" s="250"/>
      <c r="AV719" s="250"/>
      <c r="AW719" s="250"/>
      <c r="AX719" s="250"/>
      <c r="AY719" s="250"/>
      <c r="AZ719" s="252"/>
      <c r="BA719" s="482"/>
      <c r="BB719" s="567" t="str">
        <f t="shared" si="46"/>
        <v xml:space="preserve"> </v>
      </c>
      <c r="BC719" s="567" t="str">
        <f t="shared" si="47"/>
        <v xml:space="preserve"> </v>
      </c>
      <c r="BD719" s="567" t="str">
        <f t="shared" si="48"/>
        <v xml:space="preserve"> </v>
      </c>
      <c r="BE719" s="567" t="str">
        <f t="shared" si="49"/>
        <v xml:space="preserve"> </v>
      </c>
      <c r="BF719" s="82"/>
      <c r="BG719" s="318"/>
    </row>
    <row r="720" spans="1:59" s="87" customFormat="1" ht="12.75" x14ac:dyDescent="0.25">
      <c r="A720" s="370"/>
      <c r="B720" s="150">
        <f>Demografia!B719</f>
        <v>0</v>
      </c>
      <c r="C720" s="150">
        <f>Demografia!C719</f>
        <v>0</v>
      </c>
      <c r="D720" s="151">
        <f>Demografia!D719</f>
        <v>0</v>
      </c>
      <c r="E720" s="151">
        <f>Demografia!F719</f>
        <v>0</v>
      </c>
      <c r="F720" s="82"/>
      <c r="G720" s="242"/>
      <c r="H720" s="260"/>
      <c r="I720" s="261"/>
      <c r="J720" s="261"/>
      <c r="K720" s="260"/>
      <c r="L720" s="260"/>
      <c r="M720" s="261"/>
      <c r="N720" s="260"/>
      <c r="O720" s="244"/>
      <c r="P720" s="264"/>
      <c r="Q720" s="264"/>
      <c r="R720" s="264"/>
      <c r="S720" s="264"/>
      <c r="T720" s="264"/>
      <c r="U720" s="260"/>
      <c r="V720" s="242"/>
      <c r="W720" s="242"/>
      <c r="X720" s="82"/>
      <c r="Y720" s="260"/>
      <c r="Z720" s="153"/>
      <c r="AA720" s="82"/>
      <c r="AB720" s="244"/>
      <c r="AC720" s="244"/>
      <c r="AD720" s="260"/>
      <c r="AE720" s="244"/>
      <c r="AF720" s="260"/>
      <c r="AG720" s="260"/>
      <c r="AH720" s="260"/>
      <c r="AI720" s="249"/>
      <c r="AJ720" s="249"/>
      <c r="AK720" s="249"/>
      <c r="AL720" s="249"/>
      <c r="AM720" s="482"/>
      <c r="AN720" s="249"/>
      <c r="AO720" s="249"/>
      <c r="AP720" s="249"/>
      <c r="AQ720" s="249"/>
      <c r="AR720" s="249"/>
      <c r="AS720" s="249"/>
      <c r="AT720" s="249"/>
      <c r="AU720" s="249"/>
      <c r="AV720" s="249"/>
      <c r="AW720" s="249"/>
      <c r="AX720" s="249"/>
      <c r="AY720" s="249"/>
      <c r="AZ720" s="251"/>
      <c r="BA720" s="482"/>
      <c r="BB720" s="566" t="str">
        <f t="shared" si="46"/>
        <v xml:space="preserve"> </v>
      </c>
      <c r="BC720" s="566" t="str">
        <f t="shared" si="47"/>
        <v xml:space="preserve"> </v>
      </c>
      <c r="BD720" s="566" t="str">
        <f t="shared" si="48"/>
        <v xml:space="preserve"> </v>
      </c>
      <c r="BE720" s="566" t="str">
        <f t="shared" si="49"/>
        <v xml:space="preserve"> </v>
      </c>
      <c r="BF720" s="82"/>
      <c r="BG720" s="146"/>
    </row>
    <row r="721" spans="1:59" s="87" customFormat="1" ht="12.75" x14ac:dyDescent="0.25">
      <c r="A721" s="370"/>
      <c r="B721" s="366">
        <f>Demografia!B720</f>
        <v>0</v>
      </c>
      <c r="C721" s="366">
        <f>Demografia!C720</f>
        <v>0</v>
      </c>
      <c r="D721" s="367">
        <f>Demografia!D720</f>
        <v>0</v>
      </c>
      <c r="E721" s="367">
        <f>Demografia!F720</f>
        <v>0</v>
      </c>
      <c r="F721" s="82"/>
      <c r="G721" s="420"/>
      <c r="H721" s="245"/>
      <c r="I721" s="483"/>
      <c r="J721" s="483"/>
      <c r="K721" s="245"/>
      <c r="L721" s="245"/>
      <c r="M721" s="483"/>
      <c r="N721" s="245"/>
      <c r="O721" s="246"/>
      <c r="P721" s="266"/>
      <c r="Q721" s="266"/>
      <c r="R721" s="266"/>
      <c r="S721" s="266"/>
      <c r="T721" s="266"/>
      <c r="U721" s="245"/>
      <c r="V721" s="420"/>
      <c r="W721" s="420"/>
      <c r="X721" s="82"/>
      <c r="Y721" s="245"/>
      <c r="Z721" s="421"/>
      <c r="AA721" s="82"/>
      <c r="AB721" s="246"/>
      <c r="AC721" s="246"/>
      <c r="AD721" s="245"/>
      <c r="AE721" s="246"/>
      <c r="AF721" s="245"/>
      <c r="AG721" s="245"/>
      <c r="AH721" s="245"/>
      <c r="AI721" s="250"/>
      <c r="AJ721" s="250"/>
      <c r="AK721" s="250"/>
      <c r="AL721" s="250"/>
      <c r="AM721" s="482"/>
      <c r="AN721" s="250"/>
      <c r="AO721" s="250"/>
      <c r="AP721" s="250"/>
      <c r="AQ721" s="250"/>
      <c r="AR721" s="250"/>
      <c r="AS721" s="250"/>
      <c r="AT721" s="250"/>
      <c r="AU721" s="250"/>
      <c r="AV721" s="250"/>
      <c r="AW721" s="250"/>
      <c r="AX721" s="250"/>
      <c r="AY721" s="250"/>
      <c r="AZ721" s="252"/>
      <c r="BA721" s="482"/>
      <c r="BB721" s="567" t="str">
        <f t="shared" ref="BB721:BB784" si="50">IF(AG721=0," ",AN721/AI721)</f>
        <v xml:space="preserve"> </v>
      </c>
      <c r="BC721" s="567" t="str">
        <f t="shared" si="47"/>
        <v xml:space="preserve"> </v>
      </c>
      <c r="BD721" s="567" t="str">
        <f t="shared" si="48"/>
        <v xml:space="preserve"> </v>
      </c>
      <c r="BE721" s="567" t="str">
        <f t="shared" si="49"/>
        <v xml:space="preserve"> </v>
      </c>
      <c r="BF721" s="82"/>
      <c r="BG721" s="318"/>
    </row>
    <row r="722" spans="1:59" s="87" customFormat="1" ht="12.75" x14ac:dyDescent="0.25">
      <c r="A722" s="370"/>
      <c r="B722" s="150">
        <f>Demografia!B721</f>
        <v>0</v>
      </c>
      <c r="C722" s="150">
        <f>Demografia!C721</f>
        <v>0</v>
      </c>
      <c r="D722" s="151">
        <f>Demografia!D721</f>
        <v>0</v>
      </c>
      <c r="E722" s="151">
        <f>Demografia!F721</f>
        <v>0</v>
      </c>
      <c r="F722" s="82"/>
      <c r="G722" s="242"/>
      <c r="H722" s="260"/>
      <c r="I722" s="261"/>
      <c r="J722" s="261"/>
      <c r="K722" s="260"/>
      <c r="L722" s="260"/>
      <c r="M722" s="261"/>
      <c r="N722" s="260"/>
      <c r="O722" s="244"/>
      <c r="P722" s="264"/>
      <c r="Q722" s="264"/>
      <c r="R722" s="264"/>
      <c r="S722" s="264"/>
      <c r="T722" s="264"/>
      <c r="U722" s="260"/>
      <c r="V722" s="242"/>
      <c r="W722" s="242"/>
      <c r="X722" s="82"/>
      <c r="Y722" s="260"/>
      <c r="Z722" s="153"/>
      <c r="AA722" s="82"/>
      <c r="AB722" s="244"/>
      <c r="AC722" s="244"/>
      <c r="AD722" s="260"/>
      <c r="AE722" s="244"/>
      <c r="AF722" s="260"/>
      <c r="AG722" s="260"/>
      <c r="AH722" s="260"/>
      <c r="AI722" s="249"/>
      <c r="AJ722" s="249"/>
      <c r="AK722" s="249"/>
      <c r="AL722" s="249"/>
      <c r="AM722" s="482"/>
      <c r="AN722" s="249"/>
      <c r="AO722" s="249"/>
      <c r="AP722" s="249"/>
      <c r="AQ722" s="249"/>
      <c r="AR722" s="249"/>
      <c r="AS722" s="249"/>
      <c r="AT722" s="249"/>
      <c r="AU722" s="249"/>
      <c r="AV722" s="249"/>
      <c r="AW722" s="249"/>
      <c r="AX722" s="249"/>
      <c r="AY722" s="249"/>
      <c r="AZ722" s="251"/>
      <c r="BA722" s="482"/>
      <c r="BB722" s="566" t="str">
        <f t="shared" si="50"/>
        <v xml:space="preserve"> </v>
      </c>
      <c r="BC722" s="566" t="str">
        <f t="shared" si="47"/>
        <v xml:space="preserve"> </v>
      </c>
      <c r="BD722" s="566" t="str">
        <f t="shared" si="48"/>
        <v xml:space="preserve"> </v>
      </c>
      <c r="BE722" s="566" t="str">
        <f t="shared" si="49"/>
        <v xml:space="preserve"> </v>
      </c>
      <c r="BF722" s="82"/>
      <c r="BG722" s="146"/>
    </row>
    <row r="723" spans="1:59" s="87" customFormat="1" ht="12.75" x14ac:dyDescent="0.25">
      <c r="A723" s="370"/>
      <c r="B723" s="366">
        <f>Demografia!B722</f>
        <v>0</v>
      </c>
      <c r="C723" s="366">
        <f>Demografia!C722</f>
        <v>0</v>
      </c>
      <c r="D723" s="367">
        <f>Demografia!D722</f>
        <v>0</v>
      </c>
      <c r="E723" s="367">
        <f>Demografia!F722</f>
        <v>0</v>
      </c>
      <c r="F723" s="82"/>
      <c r="G723" s="420"/>
      <c r="H723" s="245"/>
      <c r="I723" s="483"/>
      <c r="J723" s="483"/>
      <c r="K723" s="245"/>
      <c r="L723" s="245"/>
      <c r="M723" s="483"/>
      <c r="N723" s="245"/>
      <c r="O723" s="246"/>
      <c r="P723" s="266"/>
      <c r="Q723" s="266"/>
      <c r="R723" s="266"/>
      <c r="S723" s="266"/>
      <c r="T723" s="266"/>
      <c r="U723" s="245"/>
      <c r="V723" s="420"/>
      <c r="W723" s="420"/>
      <c r="X723" s="82"/>
      <c r="Y723" s="245"/>
      <c r="Z723" s="421"/>
      <c r="AA723" s="82"/>
      <c r="AB723" s="246"/>
      <c r="AC723" s="246"/>
      <c r="AD723" s="245"/>
      <c r="AE723" s="246"/>
      <c r="AF723" s="245"/>
      <c r="AG723" s="245"/>
      <c r="AH723" s="245"/>
      <c r="AI723" s="250"/>
      <c r="AJ723" s="250"/>
      <c r="AK723" s="250"/>
      <c r="AL723" s="250"/>
      <c r="AM723" s="482"/>
      <c r="AN723" s="250"/>
      <c r="AO723" s="250"/>
      <c r="AP723" s="250"/>
      <c r="AQ723" s="250"/>
      <c r="AR723" s="250"/>
      <c r="AS723" s="250"/>
      <c r="AT723" s="250"/>
      <c r="AU723" s="250"/>
      <c r="AV723" s="250"/>
      <c r="AW723" s="250"/>
      <c r="AX723" s="250"/>
      <c r="AY723" s="250"/>
      <c r="AZ723" s="252"/>
      <c r="BA723" s="482"/>
      <c r="BB723" s="567" t="str">
        <f t="shared" si="50"/>
        <v xml:space="preserve"> </v>
      </c>
      <c r="BC723" s="567" t="str">
        <f t="shared" ref="BC723:BC786" si="51">IF(OR(AG723=0,P723=0)," ",AN723/P723)</f>
        <v xml:space="preserve"> </v>
      </c>
      <c r="BD723" s="567" t="str">
        <f t="shared" ref="BD723:BD786" si="52">IF(OR(AG723&gt;5,AG723&lt;1)," ",AO723/AJ723)</f>
        <v xml:space="preserve"> </v>
      </c>
      <c r="BE723" s="567" t="str">
        <f t="shared" ref="BE723:BE786" si="53">IF(OR(AG723&gt;5,AG723&lt;1,P723=0)," ",AO723/P723)</f>
        <v xml:space="preserve"> </v>
      </c>
      <c r="BF723" s="82"/>
      <c r="BG723" s="318"/>
    </row>
    <row r="724" spans="1:59" s="87" customFormat="1" ht="12.75" x14ac:dyDescent="0.25">
      <c r="A724" s="370"/>
      <c r="B724" s="150">
        <f>Demografia!B723</f>
        <v>0</v>
      </c>
      <c r="C724" s="150">
        <f>Demografia!C723</f>
        <v>0</v>
      </c>
      <c r="D724" s="151">
        <f>Demografia!D723</f>
        <v>0</v>
      </c>
      <c r="E724" s="151">
        <f>Demografia!F723</f>
        <v>0</v>
      </c>
      <c r="F724" s="82"/>
      <c r="G724" s="242"/>
      <c r="H724" s="260"/>
      <c r="I724" s="261"/>
      <c r="J724" s="261"/>
      <c r="K724" s="260"/>
      <c r="L724" s="260"/>
      <c r="M724" s="261"/>
      <c r="N724" s="260"/>
      <c r="O724" s="244"/>
      <c r="P724" s="264"/>
      <c r="Q724" s="264"/>
      <c r="R724" s="264"/>
      <c r="S724" s="264"/>
      <c r="T724" s="264"/>
      <c r="U724" s="260"/>
      <c r="V724" s="242"/>
      <c r="W724" s="242"/>
      <c r="X724" s="82"/>
      <c r="Y724" s="260"/>
      <c r="Z724" s="153"/>
      <c r="AA724" s="82"/>
      <c r="AB724" s="244"/>
      <c r="AC724" s="244"/>
      <c r="AD724" s="260"/>
      <c r="AE724" s="244"/>
      <c r="AF724" s="260"/>
      <c r="AG724" s="260"/>
      <c r="AH724" s="260"/>
      <c r="AI724" s="249"/>
      <c r="AJ724" s="249"/>
      <c r="AK724" s="249"/>
      <c r="AL724" s="249"/>
      <c r="AM724" s="482"/>
      <c r="AN724" s="249"/>
      <c r="AO724" s="249"/>
      <c r="AP724" s="249"/>
      <c r="AQ724" s="249"/>
      <c r="AR724" s="249"/>
      <c r="AS724" s="249"/>
      <c r="AT724" s="249"/>
      <c r="AU724" s="249"/>
      <c r="AV724" s="249"/>
      <c r="AW724" s="249"/>
      <c r="AX724" s="249"/>
      <c r="AY724" s="249"/>
      <c r="AZ724" s="251"/>
      <c r="BA724" s="482"/>
      <c r="BB724" s="566" t="str">
        <f t="shared" si="50"/>
        <v xml:space="preserve"> </v>
      </c>
      <c r="BC724" s="566" t="str">
        <f t="shared" si="51"/>
        <v xml:space="preserve"> </v>
      </c>
      <c r="BD724" s="566" t="str">
        <f t="shared" si="52"/>
        <v xml:space="preserve"> </v>
      </c>
      <c r="BE724" s="566" t="str">
        <f t="shared" si="53"/>
        <v xml:space="preserve"> </v>
      </c>
      <c r="BF724" s="82"/>
      <c r="BG724" s="146"/>
    </row>
    <row r="725" spans="1:59" s="87" customFormat="1" ht="12.75" x14ac:dyDescent="0.25">
      <c r="A725" s="370"/>
      <c r="B725" s="366">
        <f>Demografia!B724</f>
        <v>0</v>
      </c>
      <c r="C725" s="366">
        <f>Demografia!C724</f>
        <v>0</v>
      </c>
      <c r="D725" s="367">
        <f>Demografia!D724</f>
        <v>0</v>
      </c>
      <c r="E725" s="367">
        <f>Demografia!F724</f>
        <v>0</v>
      </c>
      <c r="F725" s="82"/>
      <c r="G725" s="420"/>
      <c r="H725" s="245"/>
      <c r="I725" s="483"/>
      <c r="J725" s="483"/>
      <c r="K725" s="245"/>
      <c r="L725" s="245"/>
      <c r="M725" s="483"/>
      <c r="N725" s="245"/>
      <c r="O725" s="246"/>
      <c r="P725" s="266"/>
      <c r="Q725" s="266"/>
      <c r="R725" s="266"/>
      <c r="S725" s="266"/>
      <c r="T725" s="266"/>
      <c r="U725" s="245"/>
      <c r="V725" s="420"/>
      <c r="W725" s="420"/>
      <c r="X725" s="82"/>
      <c r="Y725" s="245"/>
      <c r="Z725" s="421"/>
      <c r="AA725" s="82"/>
      <c r="AB725" s="246"/>
      <c r="AC725" s="246"/>
      <c r="AD725" s="245"/>
      <c r="AE725" s="246"/>
      <c r="AF725" s="245"/>
      <c r="AG725" s="245"/>
      <c r="AH725" s="245"/>
      <c r="AI725" s="250"/>
      <c r="AJ725" s="250"/>
      <c r="AK725" s="250"/>
      <c r="AL725" s="250"/>
      <c r="AM725" s="482"/>
      <c r="AN725" s="250"/>
      <c r="AO725" s="250"/>
      <c r="AP725" s="250"/>
      <c r="AQ725" s="250"/>
      <c r="AR725" s="250"/>
      <c r="AS725" s="250"/>
      <c r="AT725" s="250"/>
      <c r="AU725" s="250"/>
      <c r="AV725" s="250"/>
      <c r="AW725" s="250"/>
      <c r="AX725" s="250"/>
      <c r="AY725" s="250"/>
      <c r="AZ725" s="252"/>
      <c r="BA725" s="482"/>
      <c r="BB725" s="567" t="str">
        <f t="shared" si="50"/>
        <v xml:space="preserve"> </v>
      </c>
      <c r="BC725" s="567" t="str">
        <f t="shared" si="51"/>
        <v xml:space="preserve"> </v>
      </c>
      <c r="BD725" s="567" t="str">
        <f t="shared" si="52"/>
        <v xml:space="preserve"> </v>
      </c>
      <c r="BE725" s="567" t="str">
        <f t="shared" si="53"/>
        <v xml:space="preserve"> </v>
      </c>
      <c r="BF725" s="82"/>
      <c r="BG725" s="318"/>
    </row>
    <row r="726" spans="1:59" s="87" customFormat="1" ht="12.75" x14ac:dyDescent="0.25">
      <c r="A726" s="370"/>
      <c r="B726" s="150">
        <f>Demografia!B725</f>
        <v>0</v>
      </c>
      <c r="C726" s="150">
        <f>Demografia!C725</f>
        <v>0</v>
      </c>
      <c r="D726" s="151">
        <f>Demografia!D725</f>
        <v>0</v>
      </c>
      <c r="E726" s="151">
        <f>Demografia!F725</f>
        <v>0</v>
      </c>
      <c r="F726" s="82"/>
      <c r="G726" s="242"/>
      <c r="H726" s="260"/>
      <c r="I726" s="261"/>
      <c r="J726" s="261"/>
      <c r="K726" s="260"/>
      <c r="L726" s="260"/>
      <c r="M726" s="261"/>
      <c r="N726" s="260"/>
      <c r="O726" s="244"/>
      <c r="P726" s="264"/>
      <c r="Q726" s="264"/>
      <c r="R726" s="264"/>
      <c r="S726" s="264"/>
      <c r="T726" s="264"/>
      <c r="U726" s="260"/>
      <c r="V726" s="242"/>
      <c r="W726" s="242"/>
      <c r="X726" s="82"/>
      <c r="Y726" s="260"/>
      <c r="Z726" s="153"/>
      <c r="AA726" s="82"/>
      <c r="AB726" s="244"/>
      <c r="AC726" s="244"/>
      <c r="AD726" s="260"/>
      <c r="AE726" s="244"/>
      <c r="AF726" s="260"/>
      <c r="AG726" s="260"/>
      <c r="AH726" s="260"/>
      <c r="AI726" s="249"/>
      <c r="AJ726" s="249"/>
      <c r="AK726" s="249"/>
      <c r="AL726" s="249"/>
      <c r="AM726" s="482"/>
      <c r="AN726" s="249"/>
      <c r="AO726" s="249"/>
      <c r="AP726" s="249"/>
      <c r="AQ726" s="249"/>
      <c r="AR726" s="249"/>
      <c r="AS726" s="249"/>
      <c r="AT726" s="249"/>
      <c r="AU726" s="249"/>
      <c r="AV726" s="249"/>
      <c r="AW726" s="249"/>
      <c r="AX726" s="249"/>
      <c r="AY726" s="249"/>
      <c r="AZ726" s="251"/>
      <c r="BA726" s="482"/>
      <c r="BB726" s="566" t="str">
        <f t="shared" si="50"/>
        <v xml:space="preserve"> </v>
      </c>
      <c r="BC726" s="566" t="str">
        <f t="shared" si="51"/>
        <v xml:space="preserve"> </v>
      </c>
      <c r="BD726" s="566" t="str">
        <f t="shared" si="52"/>
        <v xml:space="preserve"> </v>
      </c>
      <c r="BE726" s="566" t="str">
        <f t="shared" si="53"/>
        <v xml:space="preserve"> </v>
      </c>
      <c r="BF726" s="82"/>
      <c r="BG726" s="146"/>
    </row>
    <row r="727" spans="1:59" s="87" customFormat="1" ht="12.75" x14ac:dyDescent="0.25">
      <c r="A727" s="370"/>
      <c r="B727" s="366">
        <f>Demografia!B726</f>
        <v>0</v>
      </c>
      <c r="C727" s="366">
        <f>Demografia!C726</f>
        <v>0</v>
      </c>
      <c r="D727" s="367">
        <f>Demografia!D726</f>
        <v>0</v>
      </c>
      <c r="E727" s="367">
        <f>Demografia!F726</f>
        <v>0</v>
      </c>
      <c r="F727" s="82"/>
      <c r="G727" s="420"/>
      <c r="H727" s="245"/>
      <c r="I727" s="483"/>
      <c r="J727" s="483"/>
      <c r="K727" s="245"/>
      <c r="L727" s="245"/>
      <c r="M727" s="483"/>
      <c r="N727" s="245"/>
      <c r="O727" s="246"/>
      <c r="P727" s="266"/>
      <c r="Q727" s="266"/>
      <c r="R727" s="266"/>
      <c r="S727" s="266"/>
      <c r="T727" s="266"/>
      <c r="U727" s="245"/>
      <c r="V727" s="420"/>
      <c r="W727" s="420"/>
      <c r="X727" s="82"/>
      <c r="Y727" s="245"/>
      <c r="Z727" s="421"/>
      <c r="AA727" s="82"/>
      <c r="AB727" s="246"/>
      <c r="AC727" s="246"/>
      <c r="AD727" s="245"/>
      <c r="AE727" s="246"/>
      <c r="AF727" s="245"/>
      <c r="AG727" s="245"/>
      <c r="AH727" s="245"/>
      <c r="AI727" s="250"/>
      <c r="AJ727" s="250"/>
      <c r="AK727" s="250"/>
      <c r="AL727" s="250"/>
      <c r="AM727" s="482"/>
      <c r="AN727" s="250"/>
      <c r="AO727" s="250"/>
      <c r="AP727" s="250"/>
      <c r="AQ727" s="250"/>
      <c r="AR727" s="250"/>
      <c r="AS727" s="250"/>
      <c r="AT727" s="250"/>
      <c r="AU727" s="250"/>
      <c r="AV727" s="250"/>
      <c r="AW727" s="250"/>
      <c r="AX727" s="250"/>
      <c r="AY727" s="250"/>
      <c r="AZ727" s="252"/>
      <c r="BA727" s="482"/>
      <c r="BB727" s="567" t="str">
        <f t="shared" si="50"/>
        <v xml:space="preserve"> </v>
      </c>
      <c r="BC727" s="567" t="str">
        <f t="shared" si="51"/>
        <v xml:space="preserve"> </v>
      </c>
      <c r="BD727" s="567" t="str">
        <f t="shared" si="52"/>
        <v xml:space="preserve"> </v>
      </c>
      <c r="BE727" s="567" t="str">
        <f t="shared" si="53"/>
        <v xml:space="preserve"> </v>
      </c>
      <c r="BF727" s="82"/>
      <c r="BG727" s="318"/>
    </row>
    <row r="728" spans="1:59" s="87" customFormat="1" ht="12.75" x14ac:dyDescent="0.25">
      <c r="A728" s="370"/>
      <c r="B728" s="150">
        <f>Demografia!B727</f>
        <v>0</v>
      </c>
      <c r="C728" s="150">
        <f>Demografia!C727</f>
        <v>0</v>
      </c>
      <c r="D728" s="151">
        <f>Demografia!D727</f>
        <v>0</v>
      </c>
      <c r="E728" s="151">
        <f>Demografia!F727</f>
        <v>0</v>
      </c>
      <c r="F728" s="82"/>
      <c r="G728" s="242"/>
      <c r="H728" s="260"/>
      <c r="I728" s="261"/>
      <c r="J728" s="261"/>
      <c r="K728" s="260"/>
      <c r="L728" s="260"/>
      <c r="M728" s="261"/>
      <c r="N728" s="260"/>
      <c r="O728" s="244"/>
      <c r="P728" s="264"/>
      <c r="Q728" s="264"/>
      <c r="R728" s="264"/>
      <c r="S728" s="264"/>
      <c r="T728" s="264"/>
      <c r="U728" s="260"/>
      <c r="V728" s="242"/>
      <c r="W728" s="242"/>
      <c r="X728" s="82"/>
      <c r="Y728" s="260"/>
      <c r="Z728" s="153"/>
      <c r="AA728" s="82"/>
      <c r="AB728" s="244"/>
      <c r="AC728" s="244"/>
      <c r="AD728" s="260"/>
      <c r="AE728" s="244"/>
      <c r="AF728" s="260"/>
      <c r="AG728" s="260"/>
      <c r="AH728" s="260"/>
      <c r="AI728" s="249"/>
      <c r="AJ728" s="249"/>
      <c r="AK728" s="249"/>
      <c r="AL728" s="249"/>
      <c r="AM728" s="482"/>
      <c r="AN728" s="249"/>
      <c r="AO728" s="249"/>
      <c r="AP728" s="249"/>
      <c r="AQ728" s="249"/>
      <c r="AR728" s="249"/>
      <c r="AS728" s="249"/>
      <c r="AT728" s="249"/>
      <c r="AU728" s="249"/>
      <c r="AV728" s="249"/>
      <c r="AW728" s="249"/>
      <c r="AX728" s="249"/>
      <c r="AY728" s="249"/>
      <c r="AZ728" s="251"/>
      <c r="BA728" s="482"/>
      <c r="BB728" s="566" t="str">
        <f t="shared" si="50"/>
        <v xml:space="preserve"> </v>
      </c>
      <c r="BC728" s="566" t="str">
        <f t="shared" si="51"/>
        <v xml:space="preserve"> </v>
      </c>
      <c r="BD728" s="566" t="str">
        <f t="shared" si="52"/>
        <v xml:space="preserve"> </v>
      </c>
      <c r="BE728" s="566" t="str">
        <f t="shared" si="53"/>
        <v xml:space="preserve"> </v>
      </c>
      <c r="BF728" s="82"/>
      <c r="BG728" s="146"/>
    </row>
    <row r="729" spans="1:59" s="87" customFormat="1" ht="12.75" x14ac:dyDescent="0.25">
      <c r="A729" s="370"/>
      <c r="B729" s="366">
        <f>Demografia!B728</f>
        <v>0</v>
      </c>
      <c r="C729" s="366">
        <f>Demografia!C728</f>
        <v>0</v>
      </c>
      <c r="D729" s="367">
        <f>Demografia!D728</f>
        <v>0</v>
      </c>
      <c r="E729" s="367">
        <f>Demografia!F728</f>
        <v>0</v>
      </c>
      <c r="F729" s="82"/>
      <c r="G729" s="420"/>
      <c r="H729" s="245"/>
      <c r="I729" s="483"/>
      <c r="J729" s="483"/>
      <c r="K729" s="245"/>
      <c r="L729" s="245"/>
      <c r="M729" s="483"/>
      <c r="N729" s="245"/>
      <c r="O729" s="246"/>
      <c r="P729" s="266"/>
      <c r="Q729" s="266"/>
      <c r="R729" s="266"/>
      <c r="S729" s="266"/>
      <c r="T729" s="266"/>
      <c r="U729" s="245"/>
      <c r="V729" s="420"/>
      <c r="W729" s="420"/>
      <c r="X729" s="82"/>
      <c r="Y729" s="245"/>
      <c r="Z729" s="421"/>
      <c r="AA729" s="82"/>
      <c r="AB729" s="246"/>
      <c r="AC729" s="246"/>
      <c r="AD729" s="245"/>
      <c r="AE729" s="246"/>
      <c r="AF729" s="245"/>
      <c r="AG729" s="245"/>
      <c r="AH729" s="245"/>
      <c r="AI729" s="250"/>
      <c r="AJ729" s="250"/>
      <c r="AK729" s="250"/>
      <c r="AL729" s="250"/>
      <c r="AM729" s="482"/>
      <c r="AN729" s="250"/>
      <c r="AO729" s="250"/>
      <c r="AP729" s="250"/>
      <c r="AQ729" s="250"/>
      <c r="AR729" s="250"/>
      <c r="AS729" s="250"/>
      <c r="AT729" s="250"/>
      <c r="AU729" s="250"/>
      <c r="AV729" s="250"/>
      <c r="AW729" s="250"/>
      <c r="AX729" s="250"/>
      <c r="AY729" s="250"/>
      <c r="AZ729" s="252"/>
      <c r="BA729" s="482"/>
      <c r="BB729" s="567" t="str">
        <f t="shared" si="50"/>
        <v xml:space="preserve"> </v>
      </c>
      <c r="BC729" s="567" t="str">
        <f t="shared" si="51"/>
        <v xml:space="preserve"> </v>
      </c>
      <c r="BD729" s="567" t="str">
        <f t="shared" si="52"/>
        <v xml:space="preserve"> </v>
      </c>
      <c r="BE729" s="567" t="str">
        <f t="shared" si="53"/>
        <v xml:space="preserve"> </v>
      </c>
      <c r="BF729" s="82"/>
      <c r="BG729" s="318"/>
    </row>
    <row r="730" spans="1:59" s="87" customFormat="1" ht="12.75" x14ac:dyDescent="0.25">
      <c r="A730" s="370"/>
      <c r="B730" s="150">
        <f>Demografia!B729</f>
        <v>0</v>
      </c>
      <c r="C730" s="150">
        <f>Demografia!C729</f>
        <v>0</v>
      </c>
      <c r="D730" s="151">
        <f>Demografia!D729</f>
        <v>0</v>
      </c>
      <c r="E730" s="151">
        <f>Demografia!F729</f>
        <v>0</v>
      </c>
      <c r="F730" s="82"/>
      <c r="G730" s="242"/>
      <c r="H730" s="260"/>
      <c r="I730" s="261"/>
      <c r="J730" s="261"/>
      <c r="K730" s="260"/>
      <c r="L730" s="260"/>
      <c r="M730" s="261"/>
      <c r="N730" s="260"/>
      <c r="O730" s="244"/>
      <c r="P730" s="264"/>
      <c r="Q730" s="264"/>
      <c r="R730" s="264"/>
      <c r="S730" s="264"/>
      <c r="T730" s="264"/>
      <c r="U730" s="260"/>
      <c r="V730" s="242"/>
      <c r="W730" s="242"/>
      <c r="X730" s="82"/>
      <c r="Y730" s="260"/>
      <c r="Z730" s="153"/>
      <c r="AA730" s="82"/>
      <c r="AB730" s="244"/>
      <c r="AC730" s="244"/>
      <c r="AD730" s="260"/>
      <c r="AE730" s="244"/>
      <c r="AF730" s="260"/>
      <c r="AG730" s="260"/>
      <c r="AH730" s="260"/>
      <c r="AI730" s="249"/>
      <c r="AJ730" s="249"/>
      <c r="AK730" s="249"/>
      <c r="AL730" s="249"/>
      <c r="AM730" s="482"/>
      <c r="AN730" s="249"/>
      <c r="AO730" s="249"/>
      <c r="AP730" s="249"/>
      <c r="AQ730" s="249"/>
      <c r="AR730" s="249"/>
      <c r="AS730" s="249"/>
      <c r="AT730" s="249"/>
      <c r="AU730" s="249"/>
      <c r="AV730" s="249"/>
      <c r="AW730" s="249"/>
      <c r="AX730" s="249"/>
      <c r="AY730" s="249"/>
      <c r="AZ730" s="251"/>
      <c r="BA730" s="482"/>
      <c r="BB730" s="566" t="str">
        <f t="shared" si="50"/>
        <v xml:space="preserve"> </v>
      </c>
      <c r="BC730" s="566" t="str">
        <f t="shared" si="51"/>
        <v xml:space="preserve"> </v>
      </c>
      <c r="BD730" s="566" t="str">
        <f t="shared" si="52"/>
        <v xml:space="preserve"> </v>
      </c>
      <c r="BE730" s="566" t="str">
        <f t="shared" si="53"/>
        <v xml:space="preserve"> </v>
      </c>
      <c r="BF730" s="82"/>
      <c r="BG730" s="146"/>
    </row>
    <row r="731" spans="1:59" s="87" customFormat="1" ht="12.75" x14ac:dyDescent="0.25">
      <c r="A731" s="370"/>
      <c r="B731" s="366">
        <f>Demografia!B730</f>
        <v>0</v>
      </c>
      <c r="C731" s="366">
        <f>Demografia!C730</f>
        <v>0</v>
      </c>
      <c r="D731" s="367">
        <f>Demografia!D730</f>
        <v>0</v>
      </c>
      <c r="E731" s="367">
        <f>Demografia!F730</f>
        <v>0</v>
      </c>
      <c r="F731" s="82"/>
      <c r="G731" s="420"/>
      <c r="H731" s="245"/>
      <c r="I731" s="483"/>
      <c r="J731" s="483"/>
      <c r="K731" s="245"/>
      <c r="L731" s="245"/>
      <c r="M731" s="483"/>
      <c r="N731" s="245"/>
      <c r="O731" s="246"/>
      <c r="P731" s="266"/>
      <c r="Q731" s="266"/>
      <c r="R731" s="266"/>
      <c r="S731" s="266"/>
      <c r="T731" s="266"/>
      <c r="U731" s="245"/>
      <c r="V731" s="420"/>
      <c r="W731" s="420"/>
      <c r="X731" s="82"/>
      <c r="Y731" s="245"/>
      <c r="Z731" s="421"/>
      <c r="AA731" s="82"/>
      <c r="AB731" s="246"/>
      <c r="AC731" s="246"/>
      <c r="AD731" s="245"/>
      <c r="AE731" s="246"/>
      <c r="AF731" s="245"/>
      <c r="AG731" s="245"/>
      <c r="AH731" s="245"/>
      <c r="AI731" s="250"/>
      <c r="AJ731" s="250"/>
      <c r="AK731" s="250"/>
      <c r="AL731" s="250"/>
      <c r="AM731" s="482"/>
      <c r="AN731" s="250"/>
      <c r="AO731" s="250"/>
      <c r="AP731" s="250"/>
      <c r="AQ731" s="250"/>
      <c r="AR731" s="250"/>
      <c r="AS731" s="250"/>
      <c r="AT731" s="250"/>
      <c r="AU731" s="250"/>
      <c r="AV731" s="250"/>
      <c r="AW731" s="250"/>
      <c r="AX731" s="250"/>
      <c r="AY731" s="250"/>
      <c r="AZ731" s="252"/>
      <c r="BA731" s="482"/>
      <c r="BB731" s="567" t="str">
        <f t="shared" si="50"/>
        <v xml:space="preserve"> </v>
      </c>
      <c r="BC731" s="567" t="str">
        <f t="shared" si="51"/>
        <v xml:space="preserve"> </v>
      </c>
      <c r="BD731" s="567" t="str">
        <f t="shared" si="52"/>
        <v xml:space="preserve"> </v>
      </c>
      <c r="BE731" s="567" t="str">
        <f t="shared" si="53"/>
        <v xml:space="preserve"> </v>
      </c>
      <c r="BF731" s="82"/>
      <c r="BG731" s="318"/>
    </row>
    <row r="732" spans="1:59" s="87" customFormat="1" ht="12.75" x14ac:dyDescent="0.25">
      <c r="A732" s="370"/>
      <c r="B732" s="150">
        <f>Demografia!B731</f>
        <v>0</v>
      </c>
      <c r="C732" s="150">
        <f>Demografia!C731</f>
        <v>0</v>
      </c>
      <c r="D732" s="151">
        <f>Demografia!D731</f>
        <v>0</v>
      </c>
      <c r="E732" s="151">
        <f>Demografia!F731</f>
        <v>0</v>
      </c>
      <c r="F732" s="82"/>
      <c r="G732" s="242"/>
      <c r="H732" s="260"/>
      <c r="I732" s="261"/>
      <c r="J732" s="261"/>
      <c r="K732" s="260"/>
      <c r="L732" s="260"/>
      <c r="M732" s="261"/>
      <c r="N732" s="260"/>
      <c r="O732" s="244"/>
      <c r="P732" s="264"/>
      <c r="Q732" s="264"/>
      <c r="R732" s="264"/>
      <c r="S732" s="264"/>
      <c r="T732" s="264"/>
      <c r="U732" s="260"/>
      <c r="V732" s="242"/>
      <c r="W732" s="242"/>
      <c r="X732" s="82"/>
      <c r="Y732" s="260"/>
      <c r="Z732" s="153"/>
      <c r="AA732" s="82"/>
      <c r="AB732" s="244"/>
      <c r="AC732" s="244"/>
      <c r="AD732" s="260"/>
      <c r="AE732" s="244"/>
      <c r="AF732" s="260"/>
      <c r="AG732" s="260"/>
      <c r="AH732" s="260"/>
      <c r="AI732" s="249"/>
      <c r="AJ732" s="249"/>
      <c r="AK732" s="249"/>
      <c r="AL732" s="249"/>
      <c r="AM732" s="482"/>
      <c r="AN732" s="249"/>
      <c r="AO732" s="249"/>
      <c r="AP732" s="249"/>
      <c r="AQ732" s="249"/>
      <c r="AR732" s="249"/>
      <c r="AS732" s="249"/>
      <c r="AT732" s="249"/>
      <c r="AU732" s="249"/>
      <c r="AV732" s="249"/>
      <c r="AW732" s="249"/>
      <c r="AX732" s="249"/>
      <c r="AY732" s="249"/>
      <c r="AZ732" s="251"/>
      <c r="BA732" s="482"/>
      <c r="BB732" s="566" t="str">
        <f t="shared" si="50"/>
        <v xml:space="preserve"> </v>
      </c>
      <c r="BC732" s="566" t="str">
        <f t="shared" si="51"/>
        <v xml:space="preserve"> </v>
      </c>
      <c r="BD732" s="566" t="str">
        <f t="shared" si="52"/>
        <v xml:space="preserve"> </v>
      </c>
      <c r="BE732" s="566" t="str">
        <f t="shared" si="53"/>
        <v xml:space="preserve"> </v>
      </c>
      <c r="BF732" s="82"/>
      <c r="BG732" s="146"/>
    </row>
    <row r="733" spans="1:59" s="87" customFormat="1" ht="12.75" x14ac:dyDescent="0.25">
      <c r="A733" s="370"/>
      <c r="B733" s="366">
        <f>Demografia!B732</f>
        <v>0</v>
      </c>
      <c r="C733" s="366">
        <f>Demografia!C732</f>
        <v>0</v>
      </c>
      <c r="D733" s="367">
        <f>Demografia!D732</f>
        <v>0</v>
      </c>
      <c r="E733" s="367">
        <f>Demografia!F732</f>
        <v>0</v>
      </c>
      <c r="F733" s="82"/>
      <c r="G733" s="420"/>
      <c r="H733" s="245"/>
      <c r="I733" s="483"/>
      <c r="J733" s="483"/>
      <c r="K733" s="245"/>
      <c r="L733" s="245"/>
      <c r="M733" s="483"/>
      <c r="N733" s="245"/>
      <c r="O733" s="246"/>
      <c r="P733" s="266"/>
      <c r="Q733" s="266"/>
      <c r="R733" s="266"/>
      <c r="S733" s="266"/>
      <c r="T733" s="266"/>
      <c r="U733" s="245"/>
      <c r="V733" s="420"/>
      <c r="W733" s="420"/>
      <c r="X733" s="82"/>
      <c r="Y733" s="245"/>
      <c r="Z733" s="421"/>
      <c r="AA733" s="82"/>
      <c r="AB733" s="246"/>
      <c r="AC733" s="246"/>
      <c r="AD733" s="245"/>
      <c r="AE733" s="246"/>
      <c r="AF733" s="245"/>
      <c r="AG733" s="245"/>
      <c r="AH733" s="245"/>
      <c r="AI733" s="250"/>
      <c r="AJ733" s="250"/>
      <c r="AK733" s="250"/>
      <c r="AL733" s="250"/>
      <c r="AM733" s="482"/>
      <c r="AN733" s="250"/>
      <c r="AO733" s="250"/>
      <c r="AP733" s="250"/>
      <c r="AQ733" s="250"/>
      <c r="AR733" s="250"/>
      <c r="AS733" s="250"/>
      <c r="AT733" s="250"/>
      <c r="AU733" s="250"/>
      <c r="AV733" s="250"/>
      <c r="AW733" s="250"/>
      <c r="AX733" s="250"/>
      <c r="AY733" s="250"/>
      <c r="AZ733" s="252"/>
      <c r="BA733" s="482"/>
      <c r="BB733" s="567" t="str">
        <f t="shared" si="50"/>
        <v xml:space="preserve"> </v>
      </c>
      <c r="BC733" s="567" t="str">
        <f t="shared" si="51"/>
        <v xml:space="preserve"> </v>
      </c>
      <c r="BD733" s="567" t="str">
        <f t="shared" si="52"/>
        <v xml:space="preserve"> </v>
      </c>
      <c r="BE733" s="567" t="str">
        <f t="shared" si="53"/>
        <v xml:space="preserve"> </v>
      </c>
      <c r="BF733" s="82"/>
      <c r="BG733" s="318"/>
    </row>
    <row r="734" spans="1:59" s="87" customFormat="1" ht="12.75" x14ac:dyDescent="0.25">
      <c r="A734" s="370"/>
      <c r="B734" s="150">
        <f>Demografia!B733</f>
        <v>0</v>
      </c>
      <c r="C734" s="150">
        <f>Demografia!C733</f>
        <v>0</v>
      </c>
      <c r="D734" s="151">
        <f>Demografia!D733</f>
        <v>0</v>
      </c>
      <c r="E734" s="151">
        <f>Demografia!F733</f>
        <v>0</v>
      </c>
      <c r="F734" s="82"/>
      <c r="G734" s="242"/>
      <c r="H734" s="260"/>
      <c r="I734" s="261"/>
      <c r="J734" s="261"/>
      <c r="K734" s="260"/>
      <c r="L734" s="260"/>
      <c r="M734" s="261"/>
      <c r="N734" s="260"/>
      <c r="O734" s="244"/>
      <c r="P734" s="264"/>
      <c r="Q734" s="264"/>
      <c r="R734" s="264"/>
      <c r="S734" s="264"/>
      <c r="T734" s="264"/>
      <c r="U734" s="260"/>
      <c r="V734" s="242"/>
      <c r="W734" s="242"/>
      <c r="X734" s="82"/>
      <c r="Y734" s="260"/>
      <c r="Z734" s="153"/>
      <c r="AA734" s="82"/>
      <c r="AB734" s="244"/>
      <c r="AC734" s="244"/>
      <c r="AD734" s="260"/>
      <c r="AE734" s="244"/>
      <c r="AF734" s="260"/>
      <c r="AG734" s="260"/>
      <c r="AH734" s="260"/>
      <c r="AI734" s="249"/>
      <c r="AJ734" s="249"/>
      <c r="AK734" s="249"/>
      <c r="AL734" s="249"/>
      <c r="AM734" s="482"/>
      <c r="AN734" s="249"/>
      <c r="AO734" s="249"/>
      <c r="AP734" s="249"/>
      <c r="AQ734" s="249"/>
      <c r="AR734" s="249"/>
      <c r="AS734" s="249"/>
      <c r="AT734" s="249"/>
      <c r="AU734" s="249"/>
      <c r="AV734" s="249"/>
      <c r="AW734" s="249"/>
      <c r="AX734" s="249"/>
      <c r="AY734" s="249"/>
      <c r="AZ734" s="251"/>
      <c r="BA734" s="482"/>
      <c r="BB734" s="566" t="str">
        <f t="shared" si="50"/>
        <v xml:space="preserve"> </v>
      </c>
      <c r="BC734" s="566" t="str">
        <f t="shared" si="51"/>
        <v xml:space="preserve"> </v>
      </c>
      <c r="BD734" s="566" t="str">
        <f t="shared" si="52"/>
        <v xml:space="preserve"> </v>
      </c>
      <c r="BE734" s="566" t="str">
        <f t="shared" si="53"/>
        <v xml:space="preserve"> </v>
      </c>
      <c r="BF734" s="82"/>
      <c r="BG734" s="146"/>
    </row>
    <row r="735" spans="1:59" s="87" customFormat="1" ht="12.75" x14ac:dyDescent="0.25">
      <c r="A735" s="370"/>
      <c r="B735" s="366">
        <f>Demografia!B734</f>
        <v>0</v>
      </c>
      <c r="C735" s="366">
        <f>Demografia!C734</f>
        <v>0</v>
      </c>
      <c r="D735" s="367">
        <f>Demografia!D734</f>
        <v>0</v>
      </c>
      <c r="E735" s="367">
        <f>Demografia!F734</f>
        <v>0</v>
      </c>
      <c r="F735" s="82"/>
      <c r="G735" s="420"/>
      <c r="H735" s="245"/>
      <c r="I735" s="483"/>
      <c r="J735" s="483"/>
      <c r="K735" s="245"/>
      <c r="L735" s="245"/>
      <c r="M735" s="483"/>
      <c r="N735" s="245"/>
      <c r="O735" s="246"/>
      <c r="P735" s="266"/>
      <c r="Q735" s="266"/>
      <c r="R735" s="266"/>
      <c r="S735" s="266"/>
      <c r="T735" s="266"/>
      <c r="U735" s="245"/>
      <c r="V735" s="420"/>
      <c r="W735" s="420"/>
      <c r="X735" s="82"/>
      <c r="Y735" s="245"/>
      <c r="Z735" s="421"/>
      <c r="AA735" s="82"/>
      <c r="AB735" s="246"/>
      <c r="AC735" s="246"/>
      <c r="AD735" s="245"/>
      <c r="AE735" s="246"/>
      <c r="AF735" s="245"/>
      <c r="AG735" s="245"/>
      <c r="AH735" s="245"/>
      <c r="AI735" s="250"/>
      <c r="AJ735" s="250"/>
      <c r="AK735" s="250"/>
      <c r="AL735" s="250"/>
      <c r="AM735" s="482"/>
      <c r="AN735" s="250"/>
      <c r="AO735" s="250"/>
      <c r="AP735" s="250"/>
      <c r="AQ735" s="250"/>
      <c r="AR735" s="250"/>
      <c r="AS735" s="250"/>
      <c r="AT735" s="250"/>
      <c r="AU735" s="250"/>
      <c r="AV735" s="250"/>
      <c r="AW735" s="250"/>
      <c r="AX735" s="250"/>
      <c r="AY735" s="250"/>
      <c r="AZ735" s="252"/>
      <c r="BA735" s="482"/>
      <c r="BB735" s="567" t="str">
        <f t="shared" si="50"/>
        <v xml:space="preserve"> </v>
      </c>
      <c r="BC735" s="567" t="str">
        <f t="shared" si="51"/>
        <v xml:space="preserve"> </v>
      </c>
      <c r="BD735" s="567" t="str">
        <f t="shared" si="52"/>
        <v xml:space="preserve"> </v>
      </c>
      <c r="BE735" s="567" t="str">
        <f t="shared" si="53"/>
        <v xml:space="preserve"> </v>
      </c>
      <c r="BF735" s="82"/>
      <c r="BG735" s="318"/>
    </row>
    <row r="736" spans="1:59" s="87" customFormat="1" ht="12.75" x14ac:dyDescent="0.25">
      <c r="A736" s="370"/>
      <c r="B736" s="150">
        <f>Demografia!B735</f>
        <v>0</v>
      </c>
      <c r="C736" s="150">
        <f>Demografia!C735</f>
        <v>0</v>
      </c>
      <c r="D736" s="151">
        <f>Demografia!D735</f>
        <v>0</v>
      </c>
      <c r="E736" s="151">
        <f>Demografia!F735</f>
        <v>0</v>
      </c>
      <c r="F736" s="82"/>
      <c r="G736" s="242"/>
      <c r="H736" s="260"/>
      <c r="I736" s="261"/>
      <c r="J736" s="261"/>
      <c r="K736" s="260"/>
      <c r="L736" s="260"/>
      <c r="M736" s="261"/>
      <c r="N736" s="260"/>
      <c r="O736" s="244"/>
      <c r="P736" s="264"/>
      <c r="Q736" s="264"/>
      <c r="R736" s="264"/>
      <c r="S736" s="264"/>
      <c r="T736" s="264"/>
      <c r="U736" s="260"/>
      <c r="V736" s="242"/>
      <c r="W736" s="242"/>
      <c r="X736" s="82"/>
      <c r="Y736" s="260"/>
      <c r="Z736" s="153"/>
      <c r="AA736" s="82"/>
      <c r="AB736" s="244"/>
      <c r="AC736" s="244"/>
      <c r="AD736" s="260"/>
      <c r="AE736" s="244"/>
      <c r="AF736" s="260"/>
      <c r="AG736" s="260"/>
      <c r="AH736" s="260"/>
      <c r="AI736" s="249"/>
      <c r="AJ736" s="249"/>
      <c r="AK736" s="249"/>
      <c r="AL736" s="249"/>
      <c r="AM736" s="482"/>
      <c r="AN736" s="249"/>
      <c r="AO736" s="249"/>
      <c r="AP736" s="249"/>
      <c r="AQ736" s="249"/>
      <c r="AR736" s="249"/>
      <c r="AS736" s="249"/>
      <c r="AT736" s="249"/>
      <c r="AU736" s="249"/>
      <c r="AV736" s="249"/>
      <c r="AW736" s="249"/>
      <c r="AX736" s="249"/>
      <c r="AY736" s="249"/>
      <c r="AZ736" s="251"/>
      <c r="BA736" s="482"/>
      <c r="BB736" s="566" t="str">
        <f t="shared" si="50"/>
        <v xml:space="preserve"> </v>
      </c>
      <c r="BC736" s="566" t="str">
        <f t="shared" si="51"/>
        <v xml:space="preserve"> </v>
      </c>
      <c r="BD736" s="566" t="str">
        <f t="shared" si="52"/>
        <v xml:space="preserve"> </v>
      </c>
      <c r="BE736" s="566" t="str">
        <f t="shared" si="53"/>
        <v xml:space="preserve"> </v>
      </c>
      <c r="BF736" s="82"/>
      <c r="BG736" s="146"/>
    </row>
    <row r="737" spans="1:59" s="87" customFormat="1" ht="12.75" x14ac:dyDescent="0.25">
      <c r="A737" s="370"/>
      <c r="B737" s="366">
        <f>Demografia!B736</f>
        <v>0</v>
      </c>
      <c r="C737" s="366">
        <f>Demografia!C736</f>
        <v>0</v>
      </c>
      <c r="D737" s="367">
        <f>Demografia!D736</f>
        <v>0</v>
      </c>
      <c r="E737" s="367">
        <f>Demografia!F736</f>
        <v>0</v>
      </c>
      <c r="F737" s="82"/>
      <c r="G737" s="420"/>
      <c r="H737" s="245"/>
      <c r="I737" s="483"/>
      <c r="J737" s="483"/>
      <c r="K737" s="245"/>
      <c r="L737" s="245"/>
      <c r="M737" s="483"/>
      <c r="N737" s="245"/>
      <c r="O737" s="246"/>
      <c r="P737" s="266"/>
      <c r="Q737" s="266"/>
      <c r="R737" s="266"/>
      <c r="S737" s="266"/>
      <c r="T737" s="266"/>
      <c r="U737" s="245"/>
      <c r="V737" s="420"/>
      <c r="W737" s="420"/>
      <c r="X737" s="82"/>
      <c r="Y737" s="245"/>
      <c r="Z737" s="421"/>
      <c r="AA737" s="82"/>
      <c r="AB737" s="246"/>
      <c r="AC737" s="246"/>
      <c r="AD737" s="245"/>
      <c r="AE737" s="246"/>
      <c r="AF737" s="245"/>
      <c r="AG737" s="245"/>
      <c r="AH737" s="245"/>
      <c r="AI737" s="250"/>
      <c r="AJ737" s="250"/>
      <c r="AK737" s="250"/>
      <c r="AL737" s="250"/>
      <c r="AM737" s="482"/>
      <c r="AN737" s="250"/>
      <c r="AO737" s="250"/>
      <c r="AP737" s="250"/>
      <c r="AQ737" s="250"/>
      <c r="AR737" s="250"/>
      <c r="AS737" s="250"/>
      <c r="AT737" s="250"/>
      <c r="AU737" s="250"/>
      <c r="AV737" s="250"/>
      <c r="AW737" s="250"/>
      <c r="AX737" s="250"/>
      <c r="AY737" s="250"/>
      <c r="AZ737" s="252"/>
      <c r="BA737" s="482"/>
      <c r="BB737" s="567" t="str">
        <f t="shared" si="50"/>
        <v xml:space="preserve"> </v>
      </c>
      <c r="BC737" s="567" t="str">
        <f t="shared" si="51"/>
        <v xml:space="preserve"> </v>
      </c>
      <c r="BD737" s="567" t="str">
        <f t="shared" si="52"/>
        <v xml:space="preserve"> </v>
      </c>
      <c r="BE737" s="567" t="str">
        <f t="shared" si="53"/>
        <v xml:space="preserve"> </v>
      </c>
      <c r="BF737" s="82"/>
      <c r="BG737" s="318"/>
    </row>
    <row r="738" spans="1:59" s="87" customFormat="1" ht="12.75" x14ac:dyDescent="0.25">
      <c r="A738" s="370"/>
      <c r="B738" s="150">
        <f>Demografia!B737</f>
        <v>0</v>
      </c>
      <c r="C738" s="150">
        <f>Demografia!C737</f>
        <v>0</v>
      </c>
      <c r="D738" s="151">
        <f>Demografia!D737</f>
        <v>0</v>
      </c>
      <c r="E738" s="151">
        <f>Demografia!F737</f>
        <v>0</v>
      </c>
      <c r="F738" s="82"/>
      <c r="G738" s="242"/>
      <c r="H738" s="260"/>
      <c r="I738" s="261"/>
      <c r="J738" s="261"/>
      <c r="K738" s="260"/>
      <c r="L738" s="260"/>
      <c r="M738" s="261"/>
      <c r="N738" s="260"/>
      <c r="O738" s="244"/>
      <c r="P738" s="264"/>
      <c r="Q738" s="264"/>
      <c r="R738" s="264"/>
      <c r="S738" s="264"/>
      <c r="T738" s="264"/>
      <c r="U738" s="260"/>
      <c r="V738" s="242"/>
      <c r="W738" s="242"/>
      <c r="X738" s="82"/>
      <c r="Y738" s="260"/>
      <c r="Z738" s="153"/>
      <c r="AA738" s="82"/>
      <c r="AB738" s="244"/>
      <c r="AC738" s="244"/>
      <c r="AD738" s="260"/>
      <c r="AE738" s="244"/>
      <c r="AF738" s="260"/>
      <c r="AG738" s="260"/>
      <c r="AH738" s="260"/>
      <c r="AI738" s="249"/>
      <c r="AJ738" s="249"/>
      <c r="AK738" s="249"/>
      <c r="AL738" s="249"/>
      <c r="AM738" s="482"/>
      <c r="AN738" s="249"/>
      <c r="AO738" s="249"/>
      <c r="AP738" s="249"/>
      <c r="AQ738" s="249"/>
      <c r="AR738" s="249"/>
      <c r="AS738" s="249"/>
      <c r="AT738" s="249"/>
      <c r="AU738" s="249"/>
      <c r="AV738" s="249"/>
      <c r="AW738" s="249"/>
      <c r="AX738" s="249"/>
      <c r="AY738" s="249"/>
      <c r="AZ738" s="251"/>
      <c r="BA738" s="482"/>
      <c r="BB738" s="566" t="str">
        <f t="shared" si="50"/>
        <v xml:space="preserve"> </v>
      </c>
      <c r="BC738" s="566" t="str">
        <f t="shared" si="51"/>
        <v xml:space="preserve"> </v>
      </c>
      <c r="BD738" s="566" t="str">
        <f t="shared" si="52"/>
        <v xml:space="preserve"> </v>
      </c>
      <c r="BE738" s="566" t="str">
        <f t="shared" si="53"/>
        <v xml:space="preserve"> </v>
      </c>
      <c r="BF738" s="82"/>
      <c r="BG738" s="146"/>
    </row>
    <row r="739" spans="1:59" s="87" customFormat="1" ht="12.75" x14ac:dyDescent="0.25">
      <c r="A739" s="370"/>
      <c r="B739" s="366">
        <f>Demografia!B738</f>
        <v>0</v>
      </c>
      <c r="C739" s="366">
        <f>Demografia!C738</f>
        <v>0</v>
      </c>
      <c r="D739" s="367">
        <f>Demografia!D738</f>
        <v>0</v>
      </c>
      <c r="E739" s="367">
        <f>Demografia!F738</f>
        <v>0</v>
      </c>
      <c r="F739" s="82"/>
      <c r="G739" s="420"/>
      <c r="H739" s="245"/>
      <c r="I739" s="483"/>
      <c r="J739" s="483"/>
      <c r="K739" s="245"/>
      <c r="L739" s="245"/>
      <c r="M739" s="483"/>
      <c r="N739" s="245"/>
      <c r="O739" s="246"/>
      <c r="P739" s="266"/>
      <c r="Q739" s="266"/>
      <c r="R739" s="266"/>
      <c r="S739" s="266"/>
      <c r="T739" s="266"/>
      <c r="U739" s="245"/>
      <c r="V739" s="420"/>
      <c r="W739" s="420"/>
      <c r="X739" s="82"/>
      <c r="Y739" s="245"/>
      <c r="Z739" s="421"/>
      <c r="AA739" s="82"/>
      <c r="AB739" s="246"/>
      <c r="AC739" s="246"/>
      <c r="AD739" s="245"/>
      <c r="AE739" s="246"/>
      <c r="AF739" s="245"/>
      <c r="AG739" s="245"/>
      <c r="AH739" s="245"/>
      <c r="AI739" s="250"/>
      <c r="AJ739" s="250"/>
      <c r="AK739" s="250"/>
      <c r="AL739" s="250"/>
      <c r="AM739" s="482"/>
      <c r="AN739" s="250"/>
      <c r="AO739" s="250"/>
      <c r="AP739" s="250"/>
      <c r="AQ739" s="250"/>
      <c r="AR739" s="250"/>
      <c r="AS739" s="250"/>
      <c r="AT739" s="250"/>
      <c r="AU739" s="250"/>
      <c r="AV739" s="250"/>
      <c r="AW739" s="250"/>
      <c r="AX739" s="250"/>
      <c r="AY739" s="250"/>
      <c r="AZ739" s="252"/>
      <c r="BA739" s="482"/>
      <c r="BB739" s="567" t="str">
        <f t="shared" si="50"/>
        <v xml:space="preserve"> </v>
      </c>
      <c r="BC739" s="567" t="str">
        <f t="shared" si="51"/>
        <v xml:space="preserve"> </v>
      </c>
      <c r="BD739" s="567" t="str">
        <f t="shared" si="52"/>
        <v xml:space="preserve"> </v>
      </c>
      <c r="BE739" s="567" t="str">
        <f t="shared" si="53"/>
        <v xml:space="preserve"> </v>
      </c>
      <c r="BF739" s="82"/>
      <c r="BG739" s="318"/>
    </row>
    <row r="740" spans="1:59" s="87" customFormat="1" ht="12.75" x14ac:dyDescent="0.25">
      <c r="A740" s="370"/>
      <c r="B740" s="150">
        <f>Demografia!B739</f>
        <v>0</v>
      </c>
      <c r="C740" s="150">
        <f>Demografia!C739</f>
        <v>0</v>
      </c>
      <c r="D740" s="151">
        <f>Demografia!D739</f>
        <v>0</v>
      </c>
      <c r="E740" s="151">
        <f>Demografia!F739</f>
        <v>0</v>
      </c>
      <c r="F740" s="82"/>
      <c r="G740" s="242"/>
      <c r="H740" s="260"/>
      <c r="I740" s="261"/>
      <c r="J740" s="261"/>
      <c r="K740" s="260"/>
      <c r="L740" s="260"/>
      <c r="M740" s="261"/>
      <c r="N740" s="260"/>
      <c r="O740" s="244"/>
      <c r="P740" s="264"/>
      <c r="Q740" s="264"/>
      <c r="R740" s="264"/>
      <c r="S740" s="264"/>
      <c r="T740" s="264"/>
      <c r="U740" s="260"/>
      <c r="V740" s="242"/>
      <c r="W740" s="242"/>
      <c r="X740" s="82"/>
      <c r="Y740" s="260"/>
      <c r="Z740" s="153"/>
      <c r="AA740" s="82"/>
      <c r="AB740" s="244"/>
      <c r="AC740" s="244"/>
      <c r="AD740" s="260"/>
      <c r="AE740" s="244"/>
      <c r="AF740" s="260"/>
      <c r="AG740" s="260"/>
      <c r="AH740" s="260"/>
      <c r="AI740" s="249"/>
      <c r="AJ740" s="249"/>
      <c r="AK740" s="249"/>
      <c r="AL740" s="249"/>
      <c r="AM740" s="482"/>
      <c r="AN740" s="249"/>
      <c r="AO740" s="249"/>
      <c r="AP740" s="249"/>
      <c r="AQ740" s="249"/>
      <c r="AR740" s="249"/>
      <c r="AS740" s="249"/>
      <c r="AT740" s="249"/>
      <c r="AU740" s="249"/>
      <c r="AV740" s="249"/>
      <c r="AW740" s="249"/>
      <c r="AX740" s="249"/>
      <c r="AY740" s="249"/>
      <c r="AZ740" s="251"/>
      <c r="BA740" s="482"/>
      <c r="BB740" s="566" t="str">
        <f t="shared" si="50"/>
        <v xml:space="preserve"> </v>
      </c>
      <c r="BC740" s="566" t="str">
        <f t="shared" si="51"/>
        <v xml:space="preserve"> </v>
      </c>
      <c r="BD740" s="566" t="str">
        <f t="shared" si="52"/>
        <v xml:space="preserve"> </v>
      </c>
      <c r="BE740" s="566" t="str">
        <f t="shared" si="53"/>
        <v xml:space="preserve"> </v>
      </c>
      <c r="BF740" s="82"/>
      <c r="BG740" s="146"/>
    </row>
    <row r="741" spans="1:59" s="87" customFormat="1" ht="12.75" x14ac:dyDescent="0.25">
      <c r="A741" s="370"/>
      <c r="B741" s="366">
        <f>Demografia!B740</f>
        <v>0</v>
      </c>
      <c r="C741" s="366">
        <f>Demografia!C740</f>
        <v>0</v>
      </c>
      <c r="D741" s="367">
        <f>Demografia!D740</f>
        <v>0</v>
      </c>
      <c r="E741" s="367">
        <f>Demografia!F740</f>
        <v>0</v>
      </c>
      <c r="F741" s="82"/>
      <c r="G741" s="420"/>
      <c r="H741" s="245"/>
      <c r="I741" s="483"/>
      <c r="J741" s="483"/>
      <c r="K741" s="245"/>
      <c r="L741" s="245"/>
      <c r="M741" s="483"/>
      <c r="N741" s="245"/>
      <c r="O741" s="246"/>
      <c r="P741" s="266"/>
      <c r="Q741" s="266"/>
      <c r="R741" s="266"/>
      <c r="S741" s="266"/>
      <c r="T741" s="266"/>
      <c r="U741" s="245"/>
      <c r="V741" s="420"/>
      <c r="W741" s="420"/>
      <c r="X741" s="82"/>
      <c r="Y741" s="245"/>
      <c r="Z741" s="421"/>
      <c r="AA741" s="82"/>
      <c r="AB741" s="246"/>
      <c r="AC741" s="246"/>
      <c r="AD741" s="245"/>
      <c r="AE741" s="246"/>
      <c r="AF741" s="245"/>
      <c r="AG741" s="245"/>
      <c r="AH741" s="245"/>
      <c r="AI741" s="250"/>
      <c r="AJ741" s="250"/>
      <c r="AK741" s="250"/>
      <c r="AL741" s="250"/>
      <c r="AM741" s="482"/>
      <c r="AN741" s="250"/>
      <c r="AO741" s="250"/>
      <c r="AP741" s="250"/>
      <c r="AQ741" s="250"/>
      <c r="AR741" s="250"/>
      <c r="AS741" s="250"/>
      <c r="AT741" s="250"/>
      <c r="AU741" s="250"/>
      <c r="AV741" s="250"/>
      <c r="AW741" s="250"/>
      <c r="AX741" s="250"/>
      <c r="AY741" s="250"/>
      <c r="AZ741" s="252"/>
      <c r="BA741" s="482"/>
      <c r="BB741" s="567" t="str">
        <f t="shared" si="50"/>
        <v xml:space="preserve"> </v>
      </c>
      <c r="BC741" s="567" t="str">
        <f t="shared" si="51"/>
        <v xml:space="preserve"> </v>
      </c>
      <c r="BD741" s="567" t="str">
        <f t="shared" si="52"/>
        <v xml:space="preserve"> </v>
      </c>
      <c r="BE741" s="567" t="str">
        <f t="shared" si="53"/>
        <v xml:space="preserve"> </v>
      </c>
      <c r="BF741" s="82"/>
      <c r="BG741" s="318"/>
    </row>
    <row r="742" spans="1:59" s="87" customFormat="1" ht="12.75" x14ac:dyDescent="0.25">
      <c r="A742" s="370"/>
      <c r="B742" s="150">
        <f>Demografia!B741</f>
        <v>0</v>
      </c>
      <c r="C742" s="150">
        <f>Demografia!C741</f>
        <v>0</v>
      </c>
      <c r="D742" s="151">
        <f>Demografia!D741</f>
        <v>0</v>
      </c>
      <c r="E742" s="151">
        <f>Demografia!F741</f>
        <v>0</v>
      </c>
      <c r="F742" s="82"/>
      <c r="G742" s="242"/>
      <c r="H742" s="260"/>
      <c r="I742" s="261"/>
      <c r="J742" s="261"/>
      <c r="K742" s="260"/>
      <c r="L742" s="260"/>
      <c r="M742" s="261"/>
      <c r="N742" s="260"/>
      <c r="O742" s="244"/>
      <c r="P742" s="264"/>
      <c r="Q742" s="264"/>
      <c r="R742" s="264"/>
      <c r="S742" s="264"/>
      <c r="T742" s="264"/>
      <c r="U742" s="260"/>
      <c r="V742" s="242"/>
      <c r="W742" s="242"/>
      <c r="X742" s="82"/>
      <c r="Y742" s="260"/>
      <c r="Z742" s="153"/>
      <c r="AA742" s="82"/>
      <c r="AB742" s="244"/>
      <c r="AC742" s="244"/>
      <c r="AD742" s="260"/>
      <c r="AE742" s="244"/>
      <c r="AF742" s="260"/>
      <c r="AG742" s="260"/>
      <c r="AH742" s="260"/>
      <c r="AI742" s="249"/>
      <c r="AJ742" s="249"/>
      <c r="AK742" s="249"/>
      <c r="AL742" s="249"/>
      <c r="AM742" s="482"/>
      <c r="AN742" s="249"/>
      <c r="AO742" s="249"/>
      <c r="AP742" s="249"/>
      <c r="AQ742" s="249"/>
      <c r="AR742" s="249"/>
      <c r="AS742" s="249"/>
      <c r="AT742" s="249"/>
      <c r="AU742" s="249"/>
      <c r="AV742" s="249"/>
      <c r="AW742" s="249"/>
      <c r="AX742" s="249"/>
      <c r="AY742" s="249"/>
      <c r="AZ742" s="251"/>
      <c r="BA742" s="482"/>
      <c r="BB742" s="566" t="str">
        <f t="shared" si="50"/>
        <v xml:space="preserve"> </v>
      </c>
      <c r="BC742" s="566" t="str">
        <f t="shared" si="51"/>
        <v xml:space="preserve"> </v>
      </c>
      <c r="BD742" s="566" t="str">
        <f t="shared" si="52"/>
        <v xml:space="preserve"> </v>
      </c>
      <c r="BE742" s="566" t="str">
        <f t="shared" si="53"/>
        <v xml:space="preserve"> </v>
      </c>
      <c r="BF742" s="82"/>
      <c r="BG742" s="146"/>
    </row>
    <row r="743" spans="1:59" s="87" customFormat="1" ht="12.75" x14ac:dyDescent="0.25">
      <c r="A743" s="370"/>
      <c r="B743" s="366">
        <f>Demografia!B742</f>
        <v>0</v>
      </c>
      <c r="C743" s="366">
        <f>Demografia!C742</f>
        <v>0</v>
      </c>
      <c r="D743" s="367">
        <f>Demografia!D742</f>
        <v>0</v>
      </c>
      <c r="E743" s="367">
        <f>Demografia!F742</f>
        <v>0</v>
      </c>
      <c r="F743" s="82"/>
      <c r="G743" s="420"/>
      <c r="H743" s="245"/>
      <c r="I743" s="483"/>
      <c r="J743" s="483"/>
      <c r="K743" s="245"/>
      <c r="L743" s="245"/>
      <c r="M743" s="483"/>
      <c r="N743" s="245"/>
      <c r="O743" s="246"/>
      <c r="P743" s="266"/>
      <c r="Q743" s="266"/>
      <c r="R743" s="266"/>
      <c r="S743" s="266"/>
      <c r="T743" s="266"/>
      <c r="U743" s="245"/>
      <c r="V743" s="420"/>
      <c r="W743" s="420"/>
      <c r="X743" s="82"/>
      <c r="Y743" s="245"/>
      <c r="Z743" s="421"/>
      <c r="AA743" s="82"/>
      <c r="AB743" s="246"/>
      <c r="AC743" s="246"/>
      <c r="AD743" s="245"/>
      <c r="AE743" s="246"/>
      <c r="AF743" s="245"/>
      <c r="AG743" s="245"/>
      <c r="AH743" s="245"/>
      <c r="AI743" s="250"/>
      <c r="AJ743" s="250"/>
      <c r="AK743" s="250"/>
      <c r="AL743" s="250"/>
      <c r="AM743" s="482"/>
      <c r="AN743" s="250"/>
      <c r="AO743" s="250"/>
      <c r="AP743" s="250"/>
      <c r="AQ743" s="250"/>
      <c r="AR743" s="250"/>
      <c r="AS743" s="250"/>
      <c r="AT743" s="250"/>
      <c r="AU743" s="250"/>
      <c r="AV743" s="250"/>
      <c r="AW743" s="250"/>
      <c r="AX743" s="250"/>
      <c r="AY743" s="250"/>
      <c r="AZ743" s="252"/>
      <c r="BA743" s="482"/>
      <c r="BB743" s="567" t="str">
        <f t="shared" si="50"/>
        <v xml:space="preserve"> </v>
      </c>
      <c r="BC743" s="567" t="str">
        <f t="shared" si="51"/>
        <v xml:space="preserve"> </v>
      </c>
      <c r="BD743" s="567" t="str">
        <f t="shared" si="52"/>
        <v xml:space="preserve"> </v>
      </c>
      <c r="BE743" s="567" t="str">
        <f t="shared" si="53"/>
        <v xml:space="preserve"> </v>
      </c>
      <c r="BF743" s="82"/>
      <c r="BG743" s="318"/>
    </row>
    <row r="744" spans="1:59" s="87" customFormat="1" ht="12.75" x14ac:dyDescent="0.25">
      <c r="A744" s="370"/>
      <c r="B744" s="150">
        <f>Demografia!B743</f>
        <v>0</v>
      </c>
      <c r="C744" s="150">
        <f>Demografia!C743</f>
        <v>0</v>
      </c>
      <c r="D744" s="151">
        <f>Demografia!D743</f>
        <v>0</v>
      </c>
      <c r="E744" s="151">
        <f>Demografia!F743</f>
        <v>0</v>
      </c>
      <c r="F744" s="82"/>
      <c r="G744" s="242"/>
      <c r="H744" s="260"/>
      <c r="I744" s="261"/>
      <c r="J744" s="261"/>
      <c r="K744" s="260"/>
      <c r="L744" s="260"/>
      <c r="M744" s="261"/>
      <c r="N744" s="260"/>
      <c r="O744" s="244"/>
      <c r="P744" s="264"/>
      <c r="Q744" s="264"/>
      <c r="R744" s="264"/>
      <c r="S744" s="264"/>
      <c r="T744" s="264"/>
      <c r="U744" s="260"/>
      <c r="V744" s="242"/>
      <c r="W744" s="242"/>
      <c r="X744" s="82"/>
      <c r="Y744" s="260"/>
      <c r="Z744" s="153"/>
      <c r="AA744" s="82"/>
      <c r="AB744" s="244"/>
      <c r="AC744" s="244"/>
      <c r="AD744" s="260"/>
      <c r="AE744" s="244"/>
      <c r="AF744" s="260"/>
      <c r="AG744" s="260"/>
      <c r="AH744" s="260"/>
      <c r="AI744" s="249"/>
      <c r="AJ744" s="249"/>
      <c r="AK744" s="249"/>
      <c r="AL744" s="249"/>
      <c r="AM744" s="482"/>
      <c r="AN744" s="249"/>
      <c r="AO744" s="249"/>
      <c r="AP744" s="249"/>
      <c r="AQ744" s="249"/>
      <c r="AR744" s="249"/>
      <c r="AS744" s="249"/>
      <c r="AT744" s="249"/>
      <c r="AU744" s="249"/>
      <c r="AV744" s="249"/>
      <c r="AW744" s="249"/>
      <c r="AX744" s="249"/>
      <c r="AY744" s="249"/>
      <c r="AZ744" s="251"/>
      <c r="BA744" s="482"/>
      <c r="BB744" s="566" t="str">
        <f t="shared" si="50"/>
        <v xml:space="preserve"> </v>
      </c>
      <c r="BC744" s="566" t="str">
        <f t="shared" si="51"/>
        <v xml:space="preserve"> </v>
      </c>
      <c r="BD744" s="566" t="str">
        <f t="shared" si="52"/>
        <v xml:space="preserve"> </v>
      </c>
      <c r="BE744" s="566" t="str">
        <f t="shared" si="53"/>
        <v xml:space="preserve"> </v>
      </c>
      <c r="BF744" s="82"/>
      <c r="BG744" s="146"/>
    </row>
    <row r="745" spans="1:59" s="87" customFormat="1" ht="12.75" x14ac:dyDescent="0.25">
      <c r="A745" s="370"/>
      <c r="B745" s="366">
        <f>Demografia!B744</f>
        <v>0</v>
      </c>
      <c r="C745" s="366">
        <f>Demografia!C744</f>
        <v>0</v>
      </c>
      <c r="D745" s="367">
        <f>Demografia!D744</f>
        <v>0</v>
      </c>
      <c r="E745" s="367">
        <f>Demografia!F744</f>
        <v>0</v>
      </c>
      <c r="F745" s="82"/>
      <c r="G745" s="420"/>
      <c r="H745" s="245"/>
      <c r="I745" s="483"/>
      <c r="J745" s="483"/>
      <c r="K745" s="245"/>
      <c r="L745" s="245"/>
      <c r="M745" s="483"/>
      <c r="N745" s="245"/>
      <c r="O745" s="246"/>
      <c r="P745" s="266"/>
      <c r="Q745" s="266"/>
      <c r="R745" s="266"/>
      <c r="S745" s="266"/>
      <c r="T745" s="266"/>
      <c r="U745" s="245"/>
      <c r="V745" s="420"/>
      <c r="W745" s="420"/>
      <c r="X745" s="82"/>
      <c r="Y745" s="245"/>
      <c r="Z745" s="421"/>
      <c r="AA745" s="82"/>
      <c r="AB745" s="246"/>
      <c r="AC745" s="246"/>
      <c r="AD745" s="245"/>
      <c r="AE745" s="246"/>
      <c r="AF745" s="245"/>
      <c r="AG745" s="245"/>
      <c r="AH745" s="245"/>
      <c r="AI745" s="250"/>
      <c r="AJ745" s="250"/>
      <c r="AK745" s="250"/>
      <c r="AL745" s="250"/>
      <c r="AM745" s="482"/>
      <c r="AN745" s="250"/>
      <c r="AO745" s="250"/>
      <c r="AP745" s="250"/>
      <c r="AQ745" s="250"/>
      <c r="AR745" s="250"/>
      <c r="AS745" s="250"/>
      <c r="AT745" s="250"/>
      <c r="AU745" s="250"/>
      <c r="AV745" s="250"/>
      <c r="AW745" s="250"/>
      <c r="AX745" s="250"/>
      <c r="AY745" s="250"/>
      <c r="AZ745" s="252"/>
      <c r="BA745" s="482"/>
      <c r="BB745" s="567" t="str">
        <f t="shared" si="50"/>
        <v xml:space="preserve"> </v>
      </c>
      <c r="BC745" s="567" t="str">
        <f t="shared" si="51"/>
        <v xml:space="preserve"> </v>
      </c>
      <c r="BD745" s="567" t="str">
        <f t="shared" si="52"/>
        <v xml:space="preserve"> </v>
      </c>
      <c r="BE745" s="567" t="str">
        <f t="shared" si="53"/>
        <v xml:space="preserve"> </v>
      </c>
      <c r="BF745" s="82"/>
      <c r="BG745" s="318"/>
    </row>
    <row r="746" spans="1:59" s="87" customFormat="1" ht="12.75" x14ac:dyDescent="0.25">
      <c r="A746" s="370"/>
      <c r="B746" s="150">
        <f>Demografia!B745</f>
        <v>0</v>
      </c>
      <c r="C746" s="150">
        <f>Demografia!C745</f>
        <v>0</v>
      </c>
      <c r="D746" s="151">
        <f>Demografia!D745</f>
        <v>0</v>
      </c>
      <c r="E746" s="151">
        <f>Demografia!F745</f>
        <v>0</v>
      </c>
      <c r="F746" s="82"/>
      <c r="G746" s="242"/>
      <c r="H746" s="260"/>
      <c r="I746" s="261"/>
      <c r="J746" s="261"/>
      <c r="K746" s="260"/>
      <c r="L746" s="260"/>
      <c r="M746" s="261"/>
      <c r="N746" s="260"/>
      <c r="O746" s="244"/>
      <c r="P746" s="264"/>
      <c r="Q746" s="264"/>
      <c r="R746" s="264"/>
      <c r="S746" s="264"/>
      <c r="T746" s="264"/>
      <c r="U746" s="260"/>
      <c r="V746" s="242"/>
      <c r="W746" s="242"/>
      <c r="X746" s="82"/>
      <c r="Y746" s="260"/>
      <c r="Z746" s="153"/>
      <c r="AA746" s="82"/>
      <c r="AB746" s="244"/>
      <c r="AC746" s="244"/>
      <c r="AD746" s="260"/>
      <c r="AE746" s="244"/>
      <c r="AF746" s="260"/>
      <c r="AG746" s="260"/>
      <c r="AH746" s="260"/>
      <c r="AI746" s="249"/>
      <c r="AJ746" s="249"/>
      <c r="AK746" s="249"/>
      <c r="AL746" s="249"/>
      <c r="AM746" s="482"/>
      <c r="AN746" s="249"/>
      <c r="AO746" s="249"/>
      <c r="AP746" s="249"/>
      <c r="AQ746" s="249"/>
      <c r="AR746" s="249"/>
      <c r="AS746" s="249"/>
      <c r="AT746" s="249"/>
      <c r="AU746" s="249"/>
      <c r="AV746" s="249"/>
      <c r="AW746" s="249"/>
      <c r="AX746" s="249"/>
      <c r="AY746" s="249"/>
      <c r="AZ746" s="251"/>
      <c r="BA746" s="482"/>
      <c r="BB746" s="566" t="str">
        <f t="shared" si="50"/>
        <v xml:space="preserve"> </v>
      </c>
      <c r="BC746" s="566" t="str">
        <f t="shared" si="51"/>
        <v xml:space="preserve"> </v>
      </c>
      <c r="BD746" s="566" t="str">
        <f t="shared" si="52"/>
        <v xml:space="preserve"> </v>
      </c>
      <c r="BE746" s="566" t="str">
        <f t="shared" si="53"/>
        <v xml:space="preserve"> </v>
      </c>
      <c r="BF746" s="82"/>
      <c r="BG746" s="146"/>
    </row>
    <row r="747" spans="1:59" s="87" customFormat="1" ht="12.75" x14ac:dyDescent="0.25">
      <c r="A747" s="370"/>
      <c r="B747" s="366">
        <f>Demografia!B746</f>
        <v>0</v>
      </c>
      <c r="C747" s="366">
        <f>Demografia!C746</f>
        <v>0</v>
      </c>
      <c r="D747" s="367">
        <f>Demografia!D746</f>
        <v>0</v>
      </c>
      <c r="E747" s="367">
        <f>Demografia!F746</f>
        <v>0</v>
      </c>
      <c r="F747" s="82"/>
      <c r="G747" s="420"/>
      <c r="H747" s="245"/>
      <c r="I747" s="483"/>
      <c r="J747" s="483"/>
      <c r="K747" s="245"/>
      <c r="L747" s="245"/>
      <c r="M747" s="483"/>
      <c r="N747" s="245"/>
      <c r="O747" s="246"/>
      <c r="P747" s="266"/>
      <c r="Q747" s="266"/>
      <c r="R747" s="266"/>
      <c r="S747" s="266"/>
      <c r="T747" s="266"/>
      <c r="U747" s="245"/>
      <c r="V747" s="420"/>
      <c r="W747" s="420"/>
      <c r="X747" s="82"/>
      <c r="Y747" s="245"/>
      <c r="Z747" s="421"/>
      <c r="AA747" s="82"/>
      <c r="AB747" s="246"/>
      <c r="AC747" s="246"/>
      <c r="AD747" s="245"/>
      <c r="AE747" s="246"/>
      <c r="AF747" s="245"/>
      <c r="AG747" s="245"/>
      <c r="AH747" s="245"/>
      <c r="AI747" s="250"/>
      <c r="AJ747" s="250"/>
      <c r="AK747" s="250"/>
      <c r="AL747" s="250"/>
      <c r="AM747" s="482"/>
      <c r="AN747" s="250"/>
      <c r="AO747" s="250"/>
      <c r="AP747" s="250"/>
      <c r="AQ747" s="250"/>
      <c r="AR747" s="250"/>
      <c r="AS747" s="250"/>
      <c r="AT747" s="250"/>
      <c r="AU747" s="250"/>
      <c r="AV747" s="250"/>
      <c r="AW747" s="250"/>
      <c r="AX747" s="250"/>
      <c r="AY747" s="250"/>
      <c r="AZ747" s="252"/>
      <c r="BA747" s="482"/>
      <c r="BB747" s="567" t="str">
        <f t="shared" si="50"/>
        <v xml:space="preserve"> </v>
      </c>
      <c r="BC747" s="567" t="str">
        <f t="shared" si="51"/>
        <v xml:space="preserve"> </v>
      </c>
      <c r="BD747" s="567" t="str">
        <f t="shared" si="52"/>
        <v xml:space="preserve"> </v>
      </c>
      <c r="BE747" s="567" t="str">
        <f t="shared" si="53"/>
        <v xml:space="preserve"> </v>
      </c>
      <c r="BF747" s="82"/>
      <c r="BG747" s="318"/>
    </row>
    <row r="748" spans="1:59" s="87" customFormat="1" ht="12.75" x14ac:dyDescent="0.25">
      <c r="A748" s="370"/>
      <c r="B748" s="150">
        <f>Demografia!B747</f>
        <v>0</v>
      </c>
      <c r="C748" s="150">
        <f>Demografia!C747</f>
        <v>0</v>
      </c>
      <c r="D748" s="151">
        <f>Demografia!D747</f>
        <v>0</v>
      </c>
      <c r="E748" s="151">
        <f>Demografia!F747</f>
        <v>0</v>
      </c>
      <c r="F748" s="82"/>
      <c r="G748" s="242"/>
      <c r="H748" s="260"/>
      <c r="I748" s="261"/>
      <c r="J748" s="261"/>
      <c r="K748" s="260"/>
      <c r="L748" s="260"/>
      <c r="M748" s="261"/>
      <c r="N748" s="260"/>
      <c r="O748" s="244"/>
      <c r="P748" s="264"/>
      <c r="Q748" s="264"/>
      <c r="R748" s="264"/>
      <c r="S748" s="264"/>
      <c r="T748" s="264"/>
      <c r="U748" s="260"/>
      <c r="V748" s="242"/>
      <c r="W748" s="242"/>
      <c r="X748" s="82"/>
      <c r="Y748" s="260"/>
      <c r="Z748" s="153"/>
      <c r="AA748" s="82"/>
      <c r="AB748" s="244"/>
      <c r="AC748" s="244"/>
      <c r="AD748" s="260"/>
      <c r="AE748" s="244"/>
      <c r="AF748" s="260"/>
      <c r="AG748" s="260"/>
      <c r="AH748" s="260"/>
      <c r="AI748" s="249"/>
      <c r="AJ748" s="249"/>
      <c r="AK748" s="249"/>
      <c r="AL748" s="249"/>
      <c r="AM748" s="482"/>
      <c r="AN748" s="249"/>
      <c r="AO748" s="249"/>
      <c r="AP748" s="249"/>
      <c r="AQ748" s="249"/>
      <c r="AR748" s="249"/>
      <c r="AS748" s="249"/>
      <c r="AT748" s="249"/>
      <c r="AU748" s="249"/>
      <c r="AV748" s="249"/>
      <c r="AW748" s="249"/>
      <c r="AX748" s="249"/>
      <c r="AY748" s="249"/>
      <c r="AZ748" s="251"/>
      <c r="BA748" s="482"/>
      <c r="BB748" s="566" t="str">
        <f t="shared" si="50"/>
        <v xml:space="preserve"> </v>
      </c>
      <c r="BC748" s="566" t="str">
        <f t="shared" si="51"/>
        <v xml:space="preserve"> </v>
      </c>
      <c r="BD748" s="566" t="str">
        <f t="shared" si="52"/>
        <v xml:space="preserve"> </v>
      </c>
      <c r="BE748" s="566" t="str">
        <f t="shared" si="53"/>
        <v xml:space="preserve"> </v>
      </c>
      <c r="BF748" s="82"/>
      <c r="BG748" s="146"/>
    </row>
    <row r="749" spans="1:59" s="87" customFormat="1" ht="12.75" x14ac:dyDescent="0.25">
      <c r="A749" s="370"/>
      <c r="B749" s="366">
        <f>Demografia!B748</f>
        <v>0</v>
      </c>
      <c r="C749" s="366">
        <f>Demografia!C748</f>
        <v>0</v>
      </c>
      <c r="D749" s="367">
        <f>Demografia!D748</f>
        <v>0</v>
      </c>
      <c r="E749" s="367">
        <f>Demografia!F748</f>
        <v>0</v>
      </c>
      <c r="F749" s="82"/>
      <c r="G749" s="420"/>
      <c r="H749" s="245"/>
      <c r="I749" s="483"/>
      <c r="J749" s="483"/>
      <c r="K749" s="245"/>
      <c r="L749" s="245"/>
      <c r="M749" s="483"/>
      <c r="N749" s="245"/>
      <c r="O749" s="246"/>
      <c r="P749" s="266"/>
      <c r="Q749" s="266"/>
      <c r="R749" s="266"/>
      <c r="S749" s="266"/>
      <c r="T749" s="266"/>
      <c r="U749" s="245"/>
      <c r="V749" s="420"/>
      <c r="W749" s="420"/>
      <c r="X749" s="82"/>
      <c r="Y749" s="245"/>
      <c r="Z749" s="421"/>
      <c r="AA749" s="82"/>
      <c r="AB749" s="246"/>
      <c r="AC749" s="246"/>
      <c r="AD749" s="245"/>
      <c r="AE749" s="246"/>
      <c r="AF749" s="245"/>
      <c r="AG749" s="245"/>
      <c r="AH749" s="245"/>
      <c r="AI749" s="250"/>
      <c r="AJ749" s="250"/>
      <c r="AK749" s="250"/>
      <c r="AL749" s="250"/>
      <c r="AM749" s="482"/>
      <c r="AN749" s="250"/>
      <c r="AO749" s="250"/>
      <c r="AP749" s="250"/>
      <c r="AQ749" s="250"/>
      <c r="AR749" s="250"/>
      <c r="AS749" s="250"/>
      <c r="AT749" s="250"/>
      <c r="AU749" s="250"/>
      <c r="AV749" s="250"/>
      <c r="AW749" s="250"/>
      <c r="AX749" s="250"/>
      <c r="AY749" s="250"/>
      <c r="AZ749" s="252"/>
      <c r="BA749" s="482"/>
      <c r="BB749" s="567" t="str">
        <f t="shared" si="50"/>
        <v xml:space="preserve"> </v>
      </c>
      <c r="BC749" s="567" t="str">
        <f t="shared" si="51"/>
        <v xml:space="preserve"> </v>
      </c>
      <c r="BD749" s="567" t="str">
        <f t="shared" si="52"/>
        <v xml:space="preserve"> </v>
      </c>
      <c r="BE749" s="567" t="str">
        <f t="shared" si="53"/>
        <v xml:space="preserve"> </v>
      </c>
      <c r="BF749" s="82"/>
      <c r="BG749" s="318"/>
    </row>
    <row r="750" spans="1:59" s="87" customFormat="1" ht="12.75" x14ac:dyDescent="0.25">
      <c r="A750" s="370"/>
      <c r="B750" s="150">
        <f>Demografia!B749</f>
        <v>0</v>
      </c>
      <c r="C750" s="150">
        <f>Demografia!C749</f>
        <v>0</v>
      </c>
      <c r="D750" s="151">
        <f>Demografia!D749</f>
        <v>0</v>
      </c>
      <c r="E750" s="151">
        <f>Demografia!F749</f>
        <v>0</v>
      </c>
      <c r="F750" s="82"/>
      <c r="G750" s="242"/>
      <c r="H750" s="260"/>
      <c r="I750" s="261"/>
      <c r="J750" s="261"/>
      <c r="K750" s="260"/>
      <c r="L750" s="260"/>
      <c r="M750" s="261"/>
      <c r="N750" s="260"/>
      <c r="O750" s="244"/>
      <c r="P750" s="264"/>
      <c r="Q750" s="264"/>
      <c r="R750" s="264"/>
      <c r="S750" s="264"/>
      <c r="T750" s="264"/>
      <c r="U750" s="260"/>
      <c r="V750" s="242"/>
      <c r="W750" s="242"/>
      <c r="X750" s="82"/>
      <c r="Y750" s="260"/>
      <c r="Z750" s="153"/>
      <c r="AA750" s="82"/>
      <c r="AB750" s="244"/>
      <c r="AC750" s="244"/>
      <c r="AD750" s="260"/>
      <c r="AE750" s="244"/>
      <c r="AF750" s="260"/>
      <c r="AG750" s="260"/>
      <c r="AH750" s="260"/>
      <c r="AI750" s="249"/>
      <c r="AJ750" s="249"/>
      <c r="AK750" s="249"/>
      <c r="AL750" s="249"/>
      <c r="AM750" s="482"/>
      <c r="AN750" s="249"/>
      <c r="AO750" s="249"/>
      <c r="AP750" s="249"/>
      <c r="AQ750" s="249"/>
      <c r="AR750" s="249"/>
      <c r="AS750" s="249"/>
      <c r="AT750" s="249"/>
      <c r="AU750" s="249"/>
      <c r="AV750" s="249"/>
      <c r="AW750" s="249"/>
      <c r="AX750" s="249"/>
      <c r="AY750" s="249"/>
      <c r="AZ750" s="251"/>
      <c r="BA750" s="482"/>
      <c r="BB750" s="566" t="str">
        <f t="shared" si="50"/>
        <v xml:space="preserve"> </v>
      </c>
      <c r="BC750" s="566" t="str">
        <f t="shared" si="51"/>
        <v xml:space="preserve"> </v>
      </c>
      <c r="BD750" s="566" t="str">
        <f t="shared" si="52"/>
        <v xml:space="preserve"> </v>
      </c>
      <c r="BE750" s="566" t="str">
        <f t="shared" si="53"/>
        <v xml:space="preserve"> </v>
      </c>
      <c r="BF750" s="82"/>
      <c r="BG750" s="146"/>
    </row>
    <row r="751" spans="1:59" s="87" customFormat="1" ht="12.75" x14ac:dyDescent="0.25">
      <c r="A751" s="370"/>
      <c r="B751" s="366">
        <f>Demografia!B750</f>
        <v>0</v>
      </c>
      <c r="C751" s="366">
        <f>Demografia!C750</f>
        <v>0</v>
      </c>
      <c r="D751" s="367">
        <f>Demografia!D750</f>
        <v>0</v>
      </c>
      <c r="E751" s="367">
        <f>Demografia!F750</f>
        <v>0</v>
      </c>
      <c r="F751" s="82"/>
      <c r="G751" s="420"/>
      <c r="H751" s="245"/>
      <c r="I751" s="483"/>
      <c r="J751" s="483"/>
      <c r="K751" s="245"/>
      <c r="L751" s="245"/>
      <c r="M751" s="483"/>
      <c r="N751" s="245"/>
      <c r="O751" s="246"/>
      <c r="P751" s="266"/>
      <c r="Q751" s="266"/>
      <c r="R751" s="266"/>
      <c r="S751" s="266"/>
      <c r="T751" s="266"/>
      <c r="U751" s="245"/>
      <c r="V751" s="420"/>
      <c r="W751" s="420"/>
      <c r="X751" s="82"/>
      <c r="Y751" s="245"/>
      <c r="Z751" s="421"/>
      <c r="AA751" s="82"/>
      <c r="AB751" s="246"/>
      <c r="AC751" s="246"/>
      <c r="AD751" s="245"/>
      <c r="AE751" s="246"/>
      <c r="AF751" s="245"/>
      <c r="AG751" s="245"/>
      <c r="AH751" s="245"/>
      <c r="AI751" s="250"/>
      <c r="AJ751" s="250"/>
      <c r="AK751" s="250"/>
      <c r="AL751" s="250"/>
      <c r="AM751" s="482"/>
      <c r="AN751" s="250"/>
      <c r="AO751" s="250"/>
      <c r="AP751" s="250"/>
      <c r="AQ751" s="250"/>
      <c r="AR751" s="250"/>
      <c r="AS751" s="250"/>
      <c r="AT751" s="250"/>
      <c r="AU751" s="250"/>
      <c r="AV751" s="250"/>
      <c r="AW751" s="250"/>
      <c r="AX751" s="250"/>
      <c r="AY751" s="250"/>
      <c r="AZ751" s="252"/>
      <c r="BA751" s="482"/>
      <c r="BB751" s="567" t="str">
        <f t="shared" si="50"/>
        <v xml:space="preserve"> </v>
      </c>
      <c r="BC751" s="567" t="str">
        <f t="shared" si="51"/>
        <v xml:space="preserve"> </v>
      </c>
      <c r="BD751" s="567" t="str">
        <f t="shared" si="52"/>
        <v xml:space="preserve"> </v>
      </c>
      <c r="BE751" s="567" t="str">
        <f t="shared" si="53"/>
        <v xml:space="preserve"> </v>
      </c>
      <c r="BF751" s="82"/>
      <c r="BG751" s="318"/>
    </row>
    <row r="752" spans="1:59" s="87" customFormat="1" ht="12.75" x14ac:dyDescent="0.25">
      <c r="A752" s="370"/>
      <c r="B752" s="150">
        <f>Demografia!B751</f>
        <v>0</v>
      </c>
      <c r="C752" s="150">
        <f>Demografia!C751</f>
        <v>0</v>
      </c>
      <c r="D752" s="151">
        <f>Demografia!D751</f>
        <v>0</v>
      </c>
      <c r="E752" s="151">
        <f>Demografia!F751</f>
        <v>0</v>
      </c>
      <c r="F752" s="82"/>
      <c r="G752" s="242"/>
      <c r="H752" s="260"/>
      <c r="I752" s="261"/>
      <c r="J752" s="261"/>
      <c r="K752" s="260"/>
      <c r="L752" s="260"/>
      <c r="M752" s="261"/>
      <c r="N752" s="260"/>
      <c r="O752" s="244"/>
      <c r="P752" s="264"/>
      <c r="Q752" s="264"/>
      <c r="R752" s="264"/>
      <c r="S752" s="264"/>
      <c r="T752" s="264"/>
      <c r="U752" s="260"/>
      <c r="V752" s="242"/>
      <c r="W752" s="242"/>
      <c r="X752" s="82"/>
      <c r="Y752" s="260"/>
      <c r="Z752" s="153"/>
      <c r="AA752" s="82"/>
      <c r="AB752" s="244"/>
      <c r="AC752" s="244"/>
      <c r="AD752" s="260"/>
      <c r="AE752" s="244"/>
      <c r="AF752" s="260"/>
      <c r="AG752" s="260"/>
      <c r="AH752" s="260"/>
      <c r="AI752" s="249"/>
      <c r="AJ752" s="249"/>
      <c r="AK752" s="249"/>
      <c r="AL752" s="249"/>
      <c r="AM752" s="482"/>
      <c r="AN752" s="249"/>
      <c r="AO752" s="249"/>
      <c r="AP752" s="249"/>
      <c r="AQ752" s="249"/>
      <c r="AR752" s="249"/>
      <c r="AS752" s="249"/>
      <c r="AT752" s="249"/>
      <c r="AU752" s="249"/>
      <c r="AV752" s="249"/>
      <c r="AW752" s="249"/>
      <c r="AX752" s="249"/>
      <c r="AY752" s="249"/>
      <c r="AZ752" s="251"/>
      <c r="BA752" s="482"/>
      <c r="BB752" s="566" t="str">
        <f t="shared" si="50"/>
        <v xml:space="preserve"> </v>
      </c>
      <c r="BC752" s="566" t="str">
        <f t="shared" si="51"/>
        <v xml:space="preserve"> </v>
      </c>
      <c r="BD752" s="566" t="str">
        <f t="shared" si="52"/>
        <v xml:space="preserve"> </v>
      </c>
      <c r="BE752" s="566" t="str">
        <f t="shared" si="53"/>
        <v xml:space="preserve"> </v>
      </c>
      <c r="BF752" s="82"/>
      <c r="BG752" s="146"/>
    </row>
    <row r="753" spans="1:59" s="87" customFormat="1" ht="12.75" x14ac:dyDescent="0.25">
      <c r="A753" s="370"/>
      <c r="B753" s="366">
        <f>Demografia!B752</f>
        <v>0</v>
      </c>
      <c r="C753" s="366">
        <f>Demografia!C752</f>
        <v>0</v>
      </c>
      <c r="D753" s="367">
        <f>Demografia!D752</f>
        <v>0</v>
      </c>
      <c r="E753" s="367">
        <f>Demografia!F752</f>
        <v>0</v>
      </c>
      <c r="F753" s="82"/>
      <c r="G753" s="420"/>
      <c r="H753" s="245"/>
      <c r="I753" s="483"/>
      <c r="J753" s="483"/>
      <c r="K753" s="245"/>
      <c r="L753" s="245"/>
      <c r="M753" s="483"/>
      <c r="N753" s="245"/>
      <c r="O753" s="246"/>
      <c r="P753" s="266"/>
      <c r="Q753" s="266"/>
      <c r="R753" s="266"/>
      <c r="S753" s="266"/>
      <c r="T753" s="266"/>
      <c r="U753" s="245"/>
      <c r="V753" s="420"/>
      <c r="W753" s="420"/>
      <c r="X753" s="82"/>
      <c r="Y753" s="245"/>
      <c r="Z753" s="421"/>
      <c r="AA753" s="82"/>
      <c r="AB753" s="246"/>
      <c r="AC753" s="246"/>
      <c r="AD753" s="245"/>
      <c r="AE753" s="246"/>
      <c r="AF753" s="245"/>
      <c r="AG753" s="245"/>
      <c r="AH753" s="245"/>
      <c r="AI753" s="250"/>
      <c r="AJ753" s="250"/>
      <c r="AK753" s="250"/>
      <c r="AL753" s="250"/>
      <c r="AM753" s="482"/>
      <c r="AN753" s="250"/>
      <c r="AO753" s="250"/>
      <c r="AP753" s="250"/>
      <c r="AQ753" s="250"/>
      <c r="AR753" s="250"/>
      <c r="AS753" s="250"/>
      <c r="AT753" s="250"/>
      <c r="AU753" s="250"/>
      <c r="AV753" s="250"/>
      <c r="AW753" s="250"/>
      <c r="AX753" s="250"/>
      <c r="AY753" s="250"/>
      <c r="AZ753" s="252"/>
      <c r="BA753" s="482"/>
      <c r="BB753" s="567" t="str">
        <f t="shared" si="50"/>
        <v xml:space="preserve"> </v>
      </c>
      <c r="BC753" s="567" t="str">
        <f t="shared" si="51"/>
        <v xml:space="preserve"> </v>
      </c>
      <c r="BD753" s="567" t="str">
        <f t="shared" si="52"/>
        <v xml:space="preserve"> </v>
      </c>
      <c r="BE753" s="567" t="str">
        <f t="shared" si="53"/>
        <v xml:space="preserve"> </v>
      </c>
      <c r="BF753" s="82"/>
      <c r="BG753" s="318"/>
    </row>
    <row r="754" spans="1:59" s="87" customFormat="1" ht="12.75" x14ac:dyDescent="0.25">
      <c r="A754" s="370"/>
      <c r="B754" s="150">
        <f>Demografia!B753</f>
        <v>0</v>
      </c>
      <c r="C754" s="150">
        <f>Demografia!C753</f>
        <v>0</v>
      </c>
      <c r="D754" s="151">
        <f>Demografia!D753</f>
        <v>0</v>
      </c>
      <c r="E754" s="151">
        <f>Demografia!F753</f>
        <v>0</v>
      </c>
      <c r="F754" s="82"/>
      <c r="G754" s="242"/>
      <c r="H754" s="260"/>
      <c r="I754" s="261"/>
      <c r="J754" s="261"/>
      <c r="K754" s="260"/>
      <c r="L754" s="260"/>
      <c r="M754" s="261"/>
      <c r="N754" s="260"/>
      <c r="O754" s="244"/>
      <c r="P754" s="264"/>
      <c r="Q754" s="264"/>
      <c r="R754" s="264"/>
      <c r="S754" s="264"/>
      <c r="T754" s="264"/>
      <c r="U754" s="260"/>
      <c r="V754" s="242"/>
      <c r="W754" s="242"/>
      <c r="X754" s="82"/>
      <c r="Y754" s="260"/>
      <c r="Z754" s="153"/>
      <c r="AA754" s="82"/>
      <c r="AB754" s="244"/>
      <c r="AC754" s="244"/>
      <c r="AD754" s="260"/>
      <c r="AE754" s="244"/>
      <c r="AF754" s="260"/>
      <c r="AG754" s="260"/>
      <c r="AH754" s="260"/>
      <c r="AI754" s="249"/>
      <c r="AJ754" s="249"/>
      <c r="AK754" s="249"/>
      <c r="AL754" s="249"/>
      <c r="AM754" s="482"/>
      <c r="AN754" s="249"/>
      <c r="AO754" s="249"/>
      <c r="AP754" s="249"/>
      <c r="AQ754" s="249"/>
      <c r="AR754" s="249"/>
      <c r="AS754" s="249"/>
      <c r="AT754" s="249"/>
      <c r="AU754" s="249"/>
      <c r="AV754" s="249"/>
      <c r="AW754" s="249"/>
      <c r="AX754" s="249"/>
      <c r="AY754" s="249"/>
      <c r="AZ754" s="251"/>
      <c r="BA754" s="482"/>
      <c r="BB754" s="566" t="str">
        <f t="shared" si="50"/>
        <v xml:space="preserve"> </v>
      </c>
      <c r="BC754" s="566" t="str">
        <f t="shared" si="51"/>
        <v xml:space="preserve"> </v>
      </c>
      <c r="BD754" s="566" t="str">
        <f t="shared" si="52"/>
        <v xml:space="preserve"> </v>
      </c>
      <c r="BE754" s="566" t="str">
        <f t="shared" si="53"/>
        <v xml:space="preserve"> </v>
      </c>
      <c r="BF754" s="82"/>
      <c r="BG754" s="146"/>
    </row>
    <row r="755" spans="1:59" s="87" customFormat="1" ht="12.75" x14ac:dyDescent="0.25">
      <c r="A755" s="370"/>
      <c r="B755" s="366">
        <f>Demografia!B754</f>
        <v>0</v>
      </c>
      <c r="C755" s="366">
        <f>Demografia!C754</f>
        <v>0</v>
      </c>
      <c r="D755" s="367">
        <f>Demografia!D754</f>
        <v>0</v>
      </c>
      <c r="E755" s="367">
        <f>Demografia!F754</f>
        <v>0</v>
      </c>
      <c r="F755" s="82"/>
      <c r="G755" s="420"/>
      <c r="H755" s="245"/>
      <c r="I755" s="483"/>
      <c r="J755" s="483"/>
      <c r="K755" s="245"/>
      <c r="L755" s="245"/>
      <c r="M755" s="483"/>
      <c r="N755" s="245"/>
      <c r="O755" s="246"/>
      <c r="P755" s="266"/>
      <c r="Q755" s="266"/>
      <c r="R755" s="266"/>
      <c r="S755" s="266"/>
      <c r="T755" s="266"/>
      <c r="U755" s="245"/>
      <c r="V755" s="420"/>
      <c r="W755" s="420"/>
      <c r="X755" s="82"/>
      <c r="Y755" s="245"/>
      <c r="Z755" s="421"/>
      <c r="AA755" s="82"/>
      <c r="AB755" s="246"/>
      <c r="AC755" s="246"/>
      <c r="AD755" s="245"/>
      <c r="AE755" s="246"/>
      <c r="AF755" s="245"/>
      <c r="AG755" s="245"/>
      <c r="AH755" s="245"/>
      <c r="AI755" s="250"/>
      <c r="AJ755" s="250"/>
      <c r="AK755" s="250"/>
      <c r="AL755" s="250"/>
      <c r="AM755" s="482"/>
      <c r="AN755" s="250"/>
      <c r="AO755" s="250"/>
      <c r="AP755" s="250"/>
      <c r="AQ755" s="250"/>
      <c r="AR755" s="250"/>
      <c r="AS755" s="250"/>
      <c r="AT755" s="250"/>
      <c r="AU755" s="250"/>
      <c r="AV755" s="250"/>
      <c r="AW755" s="250"/>
      <c r="AX755" s="250"/>
      <c r="AY755" s="250"/>
      <c r="AZ755" s="252"/>
      <c r="BA755" s="482"/>
      <c r="BB755" s="567" t="str">
        <f t="shared" si="50"/>
        <v xml:space="preserve"> </v>
      </c>
      <c r="BC755" s="567" t="str">
        <f t="shared" si="51"/>
        <v xml:space="preserve"> </v>
      </c>
      <c r="BD755" s="567" t="str">
        <f t="shared" si="52"/>
        <v xml:space="preserve"> </v>
      </c>
      <c r="BE755" s="567" t="str">
        <f t="shared" si="53"/>
        <v xml:space="preserve"> </v>
      </c>
      <c r="BF755" s="82"/>
      <c r="BG755" s="318"/>
    </row>
    <row r="756" spans="1:59" s="87" customFormat="1" ht="12.75" x14ac:dyDescent="0.25">
      <c r="A756" s="370"/>
      <c r="B756" s="150">
        <f>Demografia!B755</f>
        <v>0</v>
      </c>
      <c r="C756" s="150">
        <f>Demografia!C755</f>
        <v>0</v>
      </c>
      <c r="D756" s="151">
        <f>Demografia!D755</f>
        <v>0</v>
      </c>
      <c r="E756" s="151">
        <f>Demografia!F755</f>
        <v>0</v>
      </c>
      <c r="F756" s="82"/>
      <c r="G756" s="242"/>
      <c r="H756" s="260"/>
      <c r="I756" s="261"/>
      <c r="J756" s="261"/>
      <c r="K756" s="260"/>
      <c r="L756" s="260"/>
      <c r="M756" s="261"/>
      <c r="N756" s="260"/>
      <c r="O756" s="244"/>
      <c r="P756" s="264"/>
      <c r="Q756" s="264"/>
      <c r="R756" s="264"/>
      <c r="S756" s="264"/>
      <c r="T756" s="264"/>
      <c r="U756" s="260"/>
      <c r="V756" s="242"/>
      <c r="W756" s="242"/>
      <c r="X756" s="82"/>
      <c r="Y756" s="260"/>
      <c r="Z756" s="153"/>
      <c r="AA756" s="82"/>
      <c r="AB756" s="244"/>
      <c r="AC756" s="244"/>
      <c r="AD756" s="260"/>
      <c r="AE756" s="244"/>
      <c r="AF756" s="260"/>
      <c r="AG756" s="260"/>
      <c r="AH756" s="260"/>
      <c r="AI756" s="249"/>
      <c r="AJ756" s="249"/>
      <c r="AK756" s="249"/>
      <c r="AL756" s="249"/>
      <c r="AM756" s="482"/>
      <c r="AN756" s="249"/>
      <c r="AO756" s="249"/>
      <c r="AP756" s="249"/>
      <c r="AQ756" s="249"/>
      <c r="AR756" s="249"/>
      <c r="AS756" s="249"/>
      <c r="AT756" s="249"/>
      <c r="AU756" s="249"/>
      <c r="AV756" s="249"/>
      <c r="AW756" s="249"/>
      <c r="AX756" s="249"/>
      <c r="AY756" s="249"/>
      <c r="AZ756" s="251"/>
      <c r="BA756" s="482"/>
      <c r="BB756" s="566" t="str">
        <f t="shared" si="50"/>
        <v xml:space="preserve"> </v>
      </c>
      <c r="BC756" s="566" t="str">
        <f t="shared" si="51"/>
        <v xml:space="preserve"> </v>
      </c>
      <c r="BD756" s="566" t="str">
        <f t="shared" si="52"/>
        <v xml:space="preserve"> </v>
      </c>
      <c r="BE756" s="566" t="str">
        <f t="shared" si="53"/>
        <v xml:space="preserve"> </v>
      </c>
      <c r="BF756" s="82"/>
      <c r="BG756" s="146"/>
    </row>
    <row r="757" spans="1:59" s="87" customFormat="1" ht="12.75" x14ac:dyDescent="0.25">
      <c r="A757" s="370"/>
      <c r="B757" s="366">
        <f>Demografia!B756</f>
        <v>0</v>
      </c>
      <c r="C757" s="366">
        <f>Demografia!C756</f>
        <v>0</v>
      </c>
      <c r="D757" s="367">
        <f>Demografia!D756</f>
        <v>0</v>
      </c>
      <c r="E757" s="367">
        <f>Demografia!F756</f>
        <v>0</v>
      </c>
      <c r="F757" s="82"/>
      <c r="G757" s="420"/>
      <c r="H757" s="245"/>
      <c r="I757" s="483"/>
      <c r="J757" s="483"/>
      <c r="K757" s="245"/>
      <c r="L757" s="245"/>
      <c r="M757" s="483"/>
      <c r="N757" s="245"/>
      <c r="O757" s="246"/>
      <c r="P757" s="266"/>
      <c r="Q757" s="266"/>
      <c r="R757" s="266"/>
      <c r="S757" s="266"/>
      <c r="T757" s="266"/>
      <c r="U757" s="245"/>
      <c r="V757" s="420"/>
      <c r="W757" s="420"/>
      <c r="X757" s="82"/>
      <c r="Y757" s="245"/>
      <c r="Z757" s="421"/>
      <c r="AA757" s="82"/>
      <c r="AB757" s="246"/>
      <c r="AC757" s="246"/>
      <c r="AD757" s="245"/>
      <c r="AE757" s="246"/>
      <c r="AF757" s="245"/>
      <c r="AG757" s="245"/>
      <c r="AH757" s="245"/>
      <c r="AI757" s="250"/>
      <c r="AJ757" s="250"/>
      <c r="AK757" s="250"/>
      <c r="AL757" s="250"/>
      <c r="AM757" s="482"/>
      <c r="AN757" s="250"/>
      <c r="AO757" s="250"/>
      <c r="AP757" s="250"/>
      <c r="AQ757" s="250"/>
      <c r="AR757" s="250"/>
      <c r="AS757" s="250"/>
      <c r="AT757" s="250"/>
      <c r="AU757" s="250"/>
      <c r="AV757" s="250"/>
      <c r="AW757" s="250"/>
      <c r="AX757" s="250"/>
      <c r="AY757" s="250"/>
      <c r="AZ757" s="252"/>
      <c r="BA757" s="482"/>
      <c r="BB757" s="567" t="str">
        <f t="shared" si="50"/>
        <v xml:space="preserve"> </v>
      </c>
      <c r="BC757" s="567" t="str">
        <f t="shared" si="51"/>
        <v xml:space="preserve"> </v>
      </c>
      <c r="BD757" s="567" t="str">
        <f t="shared" si="52"/>
        <v xml:space="preserve"> </v>
      </c>
      <c r="BE757" s="567" t="str">
        <f t="shared" si="53"/>
        <v xml:space="preserve"> </v>
      </c>
      <c r="BF757" s="82"/>
      <c r="BG757" s="318"/>
    </row>
    <row r="758" spans="1:59" s="87" customFormat="1" ht="12.75" x14ac:dyDescent="0.25">
      <c r="A758" s="370"/>
      <c r="B758" s="150">
        <f>Demografia!B757</f>
        <v>0</v>
      </c>
      <c r="C758" s="150">
        <f>Demografia!C757</f>
        <v>0</v>
      </c>
      <c r="D758" s="151">
        <f>Demografia!D757</f>
        <v>0</v>
      </c>
      <c r="E758" s="151">
        <f>Demografia!F757</f>
        <v>0</v>
      </c>
      <c r="F758" s="82"/>
      <c r="G758" s="242"/>
      <c r="H758" s="260"/>
      <c r="I758" s="261"/>
      <c r="J758" s="261"/>
      <c r="K758" s="260"/>
      <c r="L758" s="260"/>
      <c r="M758" s="261"/>
      <c r="N758" s="260"/>
      <c r="O758" s="244"/>
      <c r="P758" s="264"/>
      <c r="Q758" s="264"/>
      <c r="R758" s="264"/>
      <c r="S758" s="264"/>
      <c r="T758" s="264"/>
      <c r="U758" s="260"/>
      <c r="V758" s="242"/>
      <c r="W758" s="242"/>
      <c r="X758" s="82"/>
      <c r="Y758" s="260"/>
      <c r="Z758" s="153"/>
      <c r="AA758" s="82"/>
      <c r="AB758" s="244"/>
      <c r="AC758" s="244"/>
      <c r="AD758" s="260"/>
      <c r="AE758" s="244"/>
      <c r="AF758" s="260"/>
      <c r="AG758" s="260"/>
      <c r="AH758" s="260"/>
      <c r="AI758" s="249"/>
      <c r="AJ758" s="249"/>
      <c r="AK758" s="249"/>
      <c r="AL758" s="249"/>
      <c r="AM758" s="482"/>
      <c r="AN758" s="249"/>
      <c r="AO758" s="249"/>
      <c r="AP758" s="249"/>
      <c r="AQ758" s="249"/>
      <c r="AR758" s="249"/>
      <c r="AS758" s="249"/>
      <c r="AT758" s="249"/>
      <c r="AU758" s="249"/>
      <c r="AV758" s="249"/>
      <c r="AW758" s="249"/>
      <c r="AX758" s="249"/>
      <c r="AY758" s="249"/>
      <c r="AZ758" s="251"/>
      <c r="BA758" s="482"/>
      <c r="BB758" s="566" t="str">
        <f t="shared" si="50"/>
        <v xml:space="preserve"> </v>
      </c>
      <c r="BC758" s="566" t="str">
        <f t="shared" si="51"/>
        <v xml:space="preserve"> </v>
      </c>
      <c r="BD758" s="566" t="str">
        <f t="shared" si="52"/>
        <v xml:space="preserve"> </v>
      </c>
      <c r="BE758" s="566" t="str">
        <f t="shared" si="53"/>
        <v xml:space="preserve"> </v>
      </c>
      <c r="BF758" s="82"/>
      <c r="BG758" s="146"/>
    </row>
    <row r="759" spans="1:59" s="87" customFormat="1" ht="12.75" x14ac:dyDescent="0.25">
      <c r="A759" s="370"/>
      <c r="B759" s="366">
        <f>Demografia!B758</f>
        <v>0</v>
      </c>
      <c r="C759" s="366">
        <f>Demografia!C758</f>
        <v>0</v>
      </c>
      <c r="D759" s="367">
        <f>Demografia!D758</f>
        <v>0</v>
      </c>
      <c r="E759" s="367">
        <f>Demografia!F758</f>
        <v>0</v>
      </c>
      <c r="F759" s="82"/>
      <c r="G759" s="420"/>
      <c r="H759" s="245"/>
      <c r="I759" s="483"/>
      <c r="J759" s="483"/>
      <c r="K759" s="245"/>
      <c r="L759" s="245"/>
      <c r="M759" s="483"/>
      <c r="N759" s="245"/>
      <c r="O759" s="246"/>
      <c r="P759" s="266"/>
      <c r="Q759" s="266"/>
      <c r="R759" s="266"/>
      <c r="S759" s="266"/>
      <c r="T759" s="266"/>
      <c r="U759" s="245"/>
      <c r="V759" s="420"/>
      <c r="W759" s="420"/>
      <c r="X759" s="82"/>
      <c r="Y759" s="245"/>
      <c r="Z759" s="421"/>
      <c r="AA759" s="82"/>
      <c r="AB759" s="246"/>
      <c r="AC759" s="246"/>
      <c r="AD759" s="245"/>
      <c r="AE759" s="246"/>
      <c r="AF759" s="245"/>
      <c r="AG759" s="245"/>
      <c r="AH759" s="245"/>
      <c r="AI759" s="250"/>
      <c r="AJ759" s="250"/>
      <c r="AK759" s="250"/>
      <c r="AL759" s="250"/>
      <c r="AM759" s="482"/>
      <c r="AN759" s="250"/>
      <c r="AO759" s="250"/>
      <c r="AP759" s="250"/>
      <c r="AQ759" s="250"/>
      <c r="AR759" s="250"/>
      <c r="AS759" s="250"/>
      <c r="AT759" s="250"/>
      <c r="AU759" s="250"/>
      <c r="AV759" s="250"/>
      <c r="AW759" s="250"/>
      <c r="AX759" s="250"/>
      <c r="AY759" s="250"/>
      <c r="AZ759" s="252"/>
      <c r="BA759" s="482"/>
      <c r="BB759" s="567" t="str">
        <f t="shared" si="50"/>
        <v xml:space="preserve"> </v>
      </c>
      <c r="BC759" s="567" t="str">
        <f t="shared" si="51"/>
        <v xml:space="preserve"> </v>
      </c>
      <c r="BD759" s="567" t="str">
        <f t="shared" si="52"/>
        <v xml:space="preserve"> </v>
      </c>
      <c r="BE759" s="567" t="str">
        <f t="shared" si="53"/>
        <v xml:space="preserve"> </v>
      </c>
      <c r="BF759" s="82"/>
      <c r="BG759" s="318"/>
    </row>
    <row r="760" spans="1:59" s="87" customFormat="1" ht="12.75" x14ac:dyDescent="0.25">
      <c r="A760" s="370"/>
      <c r="B760" s="150">
        <f>Demografia!B759</f>
        <v>0</v>
      </c>
      <c r="C760" s="150">
        <f>Demografia!C759</f>
        <v>0</v>
      </c>
      <c r="D760" s="151">
        <f>Demografia!D759</f>
        <v>0</v>
      </c>
      <c r="E760" s="151">
        <f>Demografia!F759</f>
        <v>0</v>
      </c>
      <c r="F760" s="82"/>
      <c r="G760" s="242"/>
      <c r="H760" s="260"/>
      <c r="I760" s="261"/>
      <c r="J760" s="261"/>
      <c r="K760" s="260"/>
      <c r="L760" s="260"/>
      <c r="M760" s="261"/>
      <c r="N760" s="260"/>
      <c r="O760" s="244"/>
      <c r="P760" s="264"/>
      <c r="Q760" s="264"/>
      <c r="R760" s="264"/>
      <c r="S760" s="264"/>
      <c r="T760" s="264"/>
      <c r="U760" s="260"/>
      <c r="V760" s="242"/>
      <c r="W760" s="242"/>
      <c r="X760" s="82"/>
      <c r="Y760" s="260"/>
      <c r="Z760" s="153"/>
      <c r="AA760" s="82"/>
      <c r="AB760" s="244"/>
      <c r="AC760" s="244"/>
      <c r="AD760" s="260"/>
      <c r="AE760" s="244"/>
      <c r="AF760" s="260"/>
      <c r="AG760" s="260"/>
      <c r="AH760" s="260"/>
      <c r="AI760" s="249"/>
      <c r="AJ760" s="249"/>
      <c r="AK760" s="249"/>
      <c r="AL760" s="249"/>
      <c r="AM760" s="482"/>
      <c r="AN760" s="249"/>
      <c r="AO760" s="249"/>
      <c r="AP760" s="249"/>
      <c r="AQ760" s="249"/>
      <c r="AR760" s="249"/>
      <c r="AS760" s="249"/>
      <c r="AT760" s="249"/>
      <c r="AU760" s="249"/>
      <c r="AV760" s="249"/>
      <c r="AW760" s="249"/>
      <c r="AX760" s="249"/>
      <c r="AY760" s="249"/>
      <c r="AZ760" s="251"/>
      <c r="BA760" s="482"/>
      <c r="BB760" s="566" t="str">
        <f t="shared" si="50"/>
        <v xml:space="preserve"> </v>
      </c>
      <c r="BC760" s="566" t="str">
        <f t="shared" si="51"/>
        <v xml:space="preserve"> </v>
      </c>
      <c r="BD760" s="566" t="str">
        <f t="shared" si="52"/>
        <v xml:space="preserve"> </v>
      </c>
      <c r="BE760" s="566" t="str">
        <f t="shared" si="53"/>
        <v xml:space="preserve"> </v>
      </c>
      <c r="BF760" s="82"/>
      <c r="BG760" s="146"/>
    </row>
    <row r="761" spans="1:59" s="87" customFormat="1" ht="12.75" x14ac:dyDescent="0.25">
      <c r="A761" s="370"/>
      <c r="B761" s="366">
        <f>Demografia!B760</f>
        <v>0</v>
      </c>
      <c r="C761" s="366">
        <f>Demografia!C760</f>
        <v>0</v>
      </c>
      <c r="D761" s="367">
        <f>Demografia!D760</f>
        <v>0</v>
      </c>
      <c r="E761" s="367">
        <f>Demografia!F760</f>
        <v>0</v>
      </c>
      <c r="F761" s="82"/>
      <c r="G761" s="420"/>
      <c r="H761" s="245"/>
      <c r="I761" s="483"/>
      <c r="J761" s="483"/>
      <c r="K761" s="245"/>
      <c r="L761" s="245"/>
      <c r="M761" s="483"/>
      <c r="N761" s="245"/>
      <c r="O761" s="246"/>
      <c r="P761" s="266"/>
      <c r="Q761" s="266"/>
      <c r="R761" s="266"/>
      <c r="S761" s="266"/>
      <c r="T761" s="266"/>
      <c r="U761" s="245"/>
      <c r="V761" s="420"/>
      <c r="W761" s="420"/>
      <c r="X761" s="82"/>
      <c r="Y761" s="245"/>
      <c r="Z761" s="421"/>
      <c r="AA761" s="82"/>
      <c r="AB761" s="246"/>
      <c r="AC761" s="246"/>
      <c r="AD761" s="245"/>
      <c r="AE761" s="246"/>
      <c r="AF761" s="245"/>
      <c r="AG761" s="245"/>
      <c r="AH761" s="245"/>
      <c r="AI761" s="250"/>
      <c r="AJ761" s="250"/>
      <c r="AK761" s="250"/>
      <c r="AL761" s="250"/>
      <c r="AM761" s="482"/>
      <c r="AN761" s="250"/>
      <c r="AO761" s="250"/>
      <c r="AP761" s="250"/>
      <c r="AQ761" s="250"/>
      <c r="AR761" s="250"/>
      <c r="AS761" s="250"/>
      <c r="AT761" s="250"/>
      <c r="AU761" s="250"/>
      <c r="AV761" s="250"/>
      <c r="AW761" s="250"/>
      <c r="AX761" s="250"/>
      <c r="AY761" s="250"/>
      <c r="AZ761" s="252"/>
      <c r="BA761" s="482"/>
      <c r="BB761" s="567" t="str">
        <f t="shared" si="50"/>
        <v xml:space="preserve"> </v>
      </c>
      <c r="BC761" s="567" t="str">
        <f t="shared" si="51"/>
        <v xml:space="preserve"> </v>
      </c>
      <c r="BD761" s="567" t="str">
        <f t="shared" si="52"/>
        <v xml:space="preserve"> </v>
      </c>
      <c r="BE761" s="567" t="str">
        <f t="shared" si="53"/>
        <v xml:space="preserve"> </v>
      </c>
      <c r="BF761" s="82"/>
      <c r="BG761" s="318"/>
    </row>
    <row r="762" spans="1:59" s="87" customFormat="1" ht="12.75" x14ac:dyDescent="0.25">
      <c r="A762" s="370"/>
      <c r="B762" s="150">
        <f>Demografia!B761</f>
        <v>0</v>
      </c>
      <c r="C762" s="150">
        <f>Demografia!C761</f>
        <v>0</v>
      </c>
      <c r="D762" s="151">
        <f>Demografia!D761</f>
        <v>0</v>
      </c>
      <c r="E762" s="151">
        <f>Demografia!F761</f>
        <v>0</v>
      </c>
      <c r="F762" s="82"/>
      <c r="G762" s="242"/>
      <c r="H762" s="260"/>
      <c r="I762" s="261"/>
      <c r="J762" s="261"/>
      <c r="K762" s="260"/>
      <c r="L762" s="260"/>
      <c r="M762" s="261"/>
      <c r="N762" s="260"/>
      <c r="O762" s="244"/>
      <c r="P762" s="264"/>
      <c r="Q762" s="264"/>
      <c r="R762" s="264"/>
      <c r="S762" s="264"/>
      <c r="T762" s="264"/>
      <c r="U762" s="260"/>
      <c r="V762" s="242"/>
      <c r="W762" s="242"/>
      <c r="X762" s="82"/>
      <c r="Y762" s="260"/>
      <c r="Z762" s="153"/>
      <c r="AA762" s="82"/>
      <c r="AB762" s="244"/>
      <c r="AC762" s="244"/>
      <c r="AD762" s="260"/>
      <c r="AE762" s="244"/>
      <c r="AF762" s="260"/>
      <c r="AG762" s="260"/>
      <c r="AH762" s="260"/>
      <c r="AI762" s="249"/>
      <c r="AJ762" s="249"/>
      <c r="AK762" s="249"/>
      <c r="AL762" s="249"/>
      <c r="AM762" s="482"/>
      <c r="AN762" s="249"/>
      <c r="AO762" s="249"/>
      <c r="AP762" s="249"/>
      <c r="AQ762" s="249"/>
      <c r="AR762" s="249"/>
      <c r="AS762" s="249"/>
      <c r="AT762" s="249"/>
      <c r="AU762" s="249"/>
      <c r="AV762" s="249"/>
      <c r="AW762" s="249"/>
      <c r="AX762" s="249"/>
      <c r="AY762" s="249"/>
      <c r="AZ762" s="251"/>
      <c r="BA762" s="482"/>
      <c r="BB762" s="566" t="str">
        <f t="shared" si="50"/>
        <v xml:space="preserve"> </v>
      </c>
      <c r="BC762" s="566" t="str">
        <f t="shared" si="51"/>
        <v xml:space="preserve"> </v>
      </c>
      <c r="BD762" s="566" t="str">
        <f t="shared" si="52"/>
        <v xml:space="preserve"> </v>
      </c>
      <c r="BE762" s="566" t="str">
        <f t="shared" si="53"/>
        <v xml:space="preserve"> </v>
      </c>
      <c r="BF762" s="82"/>
      <c r="BG762" s="146"/>
    </row>
    <row r="763" spans="1:59" s="87" customFormat="1" ht="12.75" x14ac:dyDescent="0.25">
      <c r="A763" s="370"/>
      <c r="B763" s="366">
        <f>Demografia!B762</f>
        <v>0</v>
      </c>
      <c r="C763" s="366">
        <f>Demografia!C762</f>
        <v>0</v>
      </c>
      <c r="D763" s="367">
        <f>Demografia!D762</f>
        <v>0</v>
      </c>
      <c r="E763" s="367">
        <f>Demografia!F762</f>
        <v>0</v>
      </c>
      <c r="F763" s="82"/>
      <c r="G763" s="420"/>
      <c r="H763" s="245"/>
      <c r="I763" s="483"/>
      <c r="J763" s="483"/>
      <c r="K763" s="245"/>
      <c r="L763" s="245"/>
      <c r="M763" s="483"/>
      <c r="N763" s="245"/>
      <c r="O763" s="246"/>
      <c r="P763" s="266"/>
      <c r="Q763" s="266"/>
      <c r="R763" s="266"/>
      <c r="S763" s="266"/>
      <c r="T763" s="266"/>
      <c r="U763" s="245"/>
      <c r="V763" s="420"/>
      <c r="W763" s="420"/>
      <c r="X763" s="82"/>
      <c r="Y763" s="245"/>
      <c r="Z763" s="421"/>
      <c r="AA763" s="82"/>
      <c r="AB763" s="246"/>
      <c r="AC763" s="246"/>
      <c r="AD763" s="245"/>
      <c r="AE763" s="246"/>
      <c r="AF763" s="245"/>
      <c r="AG763" s="245"/>
      <c r="AH763" s="245"/>
      <c r="AI763" s="250"/>
      <c r="AJ763" s="250"/>
      <c r="AK763" s="250"/>
      <c r="AL763" s="250"/>
      <c r="AM763" s="482"/>
      <c r="AN763" s="250"/>
      <c r="AO763" s="250"/>
      <c r="AP763" s="250"/>
      <c r="AQ763" s="250"/>
      <c r="AR763" s="250"/>
      <c r="AS763" s="250"/>
      <c r="AT763" s="250"/>
      <c r="AU763" s="250"/>
      <c r="AV763" s="250"/>
      <c r="AW763" s="250"/>
      <c r="AX763" s="250"/>
      <c r="AY763" s="250"/>
      <c r="AZ763" s="252"/>
      <c r="BA763" s="482"/>
      <c r="BB763" s="567" t="str">
        <f t="shared" si="50"/>
        <v xml:space="preserve"> </v>
      </c>
      <c r="BC763" s="567" t="str">
        <f t="shared" si="51"/>
        <v xml:space="preserve"> </v>
      </c>
      <c r="BD763" s="567" t="str">
        <f t="shared" si="52"/>
        <v xml:space="preserve"> </v>
      </c>
      <c r="BE763" s="567" t="str">
        <f t="shared" si="53"/>
        <v xml:space="preserve"> </v>
      </c>
      <c r="BF763" s="82"/>
      <c r="BG763" s="318"/>
    </row>
    <row r="764" spans="1:59" s="87" customFormat="1" ht="12.75" x14ac:dyDescent="0.25">
      <c r="A764" s="370"/>
      <c r="B764" s="150">
        <f>Demografia!B763</f>
        <v>0</v>
      </c>
      <c r="C764" s="150">
        <f>Demografia!C763</f>
        <v>0</v>
      </c>
      <c r="D764" s="151">
        <f>Demografia!D763</f>
        <v>0</v>
      </c>
      <c r="E764" s="151">
        <f>Demografia!F763</f>
        <v>0</v>
      </c>
      <c r="F764" s="82"/>
      <c r="G764" s="242"/>
      <c r="H764" s="260"/>
      <c r="I764" s="261"/>
      <c r="J764" s="261"/>
      <c r="K764" s="260"/>
      <c r="L764" s="260"/>
      <c r="M764" s="261"/>
      <c r="N764" s="260"/>
      <c r="O764" s="244"/>
      <c r="P764" s="264"/>
      <c r="Q764" s="264"/>
      <c r="R764" s="264"/>
      <c r="S764" s="264"/>
      <c r="T764" s="264"/>
      <c r="U764" s="260"/>
      <c r="V764" s="242"/>
      <c r="W764" s="242"/>
      <c r="X764" s="82"/>
      <c r="Y764" s="260"/>
      <c r="Z764" s="153"/>
      <c r="AA764" s="82"/>
      <c r="AB764" s="244"/>
      <c r="AC764" s="244"/>
      <c r="AD764" s="260"/>
      <c r="AE764" s="244"/>
      <c r="AF764" s="260"/>
      <c r="AG764" s="260"/>
      <c r="AH764" s="260"/>
      <c r="AI764" s="249"/>
      <c r="AJ764" s="249"/>
      <c r="AK764" s="249"/>
      <c r="AL764" s="249"/>
      <c r="AM764" s="482"/>
      <c r="AN764" s="249"/>
      <c r="AO764" s="249"/>
      <c r="AP764" s="249"/>
      <c r="AQ764" s="249"/>
      <c r="AR764" s="249"/>
      <c r="AS764" s="249"/>
      <c r="AT764" s="249"/>
      <c r="AU764" s="249"/>
      <c r="AV764" s="249"/>
      <c r="AW764" s="249"/>
      <c r="AX764" s="249"/>
      <c r="AY764" s="249"/>
      <c r="AZ764" s="251"/>
      <c r="BA764" s="482"/>
      <c r="BB764" s="566" t="str">
        <f t="shared" si="50"/>
        <v xml:space="preserve"> </v>
      </c>
      <c r="BC764" s="566" t="str">
        <f t="shared" si="51"/>
        <v xml:space="preserve"> </v>
      </c>
      <c r="BD764" s="566" t="str">
        <f t="shared" si="52"/>
        <v xml:space="preserve"> </v>
      </c>
      <c r="BE764" s="566" t="str">
        <f t="shared" si="53"/>
        <v xml:space="preserve"> </v>
      </c>
      <c r="BF764" s="82"/>
      <c r="BG764" s="146"/>
    </row>
    <row r="765" spans="1:59" s="87" customFormat="1" ht="12.75" x14ac:dyDescent="0.25">
      <c r="A765" s="370"/>
      <c r="B765" s="366">
        <f>Demografia!B764</f>
        <v>0</v>
      </c>
      <c r="C765" s="366">
        <f>Demografia!C764</f>
        <v>0</v>
      </c>
      <c r="D765" s="367">
        <f>Demografia!D764</f>
        <v>0</v>
      </c>
      <c r="E765" s="367">
        <f>Demografia!F764</f>
        <v>0</v>
      </c>
      <c r="F765" s="82"/>
      <c r="G765" s="420"/>
      <c r="H765" s="245"/>
      <c r="I765" s="483"/>
      <c r="J765" s="483"/>
      <c r="K765" s="245"/>
      <c r="L765" s="245"/>
      <c r="M765" s="483"/>
      <c r="N765" s="245"/>
      <c r="O765" s="246"/>
      <c r="P765" s="266"/>
      <c r="Q765" s="266"/>
      <c r="R765" s="266"/>
      <c r="S765" s="266"/>
      <c r="T765" s="266"/>
      <c r="U765" s="245"/>
      <c r="V765" s="420"/>
      <c r="W765" s="420"/>
      <c r="X765" s="82"/>
      <c r="Y765" s="245"/>
      <c r="Z765" s="421"/>
      <c r="AA765" s="82"/>
      <c r="AB765" s="246"/>
      <c r="AC765" s="246"/>
      <c r="AD765" s="245"/>
      <c r="AE765" s="246"/>
      <c r="AF765" s="245"/>
      <c r="AG765" s="245"/>
      <c r="AH765" s="245"/>
      <c r="AI765" s="250"/>
      <c r="AJ765" s="250"/>
      <c r="AK765" s="250"/>
      <c r="AL765" s="250"/>
      <c r="AM765" s="482"/>
      <c r="AN765" s="250"/>
      <c r="AO765" s="250"/>
      <c r="AP765" s="250"/>
      <c r="AQ765" s="250"/>
      <c r="AR765" s="250"/>
      <c r="AS765" s="250"/>
      <c r="AT765" s="250"/>
      <c r="AU765" s="250"/>
      <c r="AV765" s="250"/>
      <c r="AW765" s="250"/>
      <c r="AX765" s="250"/>
      <c r="AY765" s="250"/>
      <c r="AZ765" s="252"/>
      <c r="BA765" s="482"/>
      <c r="BB765" s="567" t="str">
        <f t="shared" si="50"/>
        <v xml:space="preserve"> </v>
      </c>
      <c r="BC765" s="567" t="str">
        <f t="shared" si="51"/>
        <v xml:space="preserve"> </v>
      </c>
      <c r="BD765" s="567" t="str">
        <f t="shared" si="52"/>
        <v xml:space="preserve"> </v>
      </c>
      <c r="BE765" s="567" t="str">
        <f t="shared" si="53"/>
        <v xml:space="preserve"> </v>
      </c>
      <c r="BF765" s="82"/>
      <c r="BG765" s="318"/>
    </row>
    <row r="766" spans="1:59" s="87" customFormat="1" ht="12.75" x14ac:dyDescent="0.25">
      <c r="A766" s="370"/>
      <c r="B766" s="150">
        <f>Demografia!B765</f>
        <v>0</v>
      </c>
      <c r="C766" s="150">
        <f>Demografia!C765</f>
        <v>0</v>
      </c>
      <c r="D766" s="151">
        <f>Demografia!D765</f>
        <v>0</v>
      </c>
      <c r="E766" s="151">
        <f>Demografia!F765</f>
        <v>0</v>
      </c>
      <c r="F766" s="82"/>
      <c r="G766" s="242"/>
      <c r="H766" s="260"/>
      <c r="I766" s="261"/>
      <c r="J766" s="261"/>
      <c r="K766" s="260"/>
      <c r="L766" s="260"/>
      <c r="M766" s="261"/>
      <c r="N766" s="260"/>
      <c r="O766" s="244"/>
      <c r="P766" s="264"/>
      <c r="Q766" s="264"/>
      <c r="R766" s="264"/>
      <c r="S766" s="264"/>
      <c r="T766" s="264"/>
      <c r="U766" s="260"/>
      <c r="V766" s="242"/>
      <c r="W766" s="242"/>
      <c r="X766" s="82"/>
      <c r="Y766" s="260"/>
      <c r="Z766" s="153"/>
      <c r="AA766" s="82"/>
      <c r="AB766" s="244"/>
      <c r="AC766" s="244"/>
      <c r="AD766" s="260"/>
      <c r="AE766" s="244"/>
      <c r="AF766" s="260"/>
      <c r="AG766" s="260"/>
      <c r="AH766" s="260"/>
      <c r="AI766" s="249"/>
      <c r="AJ766" s="249"/>
      <c r="AK766" s="249"/>
      <c r="AL766" s="249"/>
      <c r="AM766" s="482"/>
      <c r="AN766" s="249"/>
      <c r="AO766" s="249"/>
      <c r="AP766" s="249"/>
      <c r="AQ766" s="249"/>
      <c r="AR766" s="249"/>
      <c r="AS766" s="249"/>
      <c r="AT766" s="249"/>
      <c r="AU766" s="249"/>
      <c r="AV766" s="249"/>
      <c r="AW766" s="249"/>
      <c r="AX766" s="249"/>
      <c r="AY766" s="249"/>
      <c r="AZ766" s="251"/>
      <c r="BA766" s="482"/>
      <c r="BB766" s="566" t="str">
        <f t="shared" si="50"/>
        <v xml:space="preserve"> </v>
      </c>
      <c r="BC766" s="566" t="str">
        <f t="shared" si="51"/>
        <v xml:space="preserve"> </v>
      </c>
      <c r="BD766" s="566" t="str">
        <f t="shared" si="52"/>
        <v xml:space="preserve"> </v>
      </c>
      <c r="BE766" s="566" t="str">
        <f t="shared" si="53"/>
        <v xml:space="preserve"> </v>
      </c>
      <c r="BF766" s="82"/>
      <c r="BG766" s="146"/>
    </row>
    <row r="767" spans="1:59" s="87" customFormat="1" ht="12.75" x14ac:dyDescent="0.25">
      <c r="A767" s="370"/>
      <c r="B767" s="366">
        <f>Demografia!B766</f>
        <v>0</v>
      </c>
      <c r="C767" s="366">
        <f>Demografia!C766</f>
        <v>0</v>
      </c>
      <c r="D767" s="367">
        <f>Demografia!D766</f>
        <v>0</v>
      </c>
      <c r="E767" s="367">
        <f>Demografia!F766</f>
        <v>0</v>
      </c>
      <c r="F767" s="82"/>
      <c r="G767" s="420"/>
      <c r="H767" s="245"/>
      <c r="I767" s="483"/>
      <c r="J767" s="483"/>
      <c r="K767" s="245"/>
      <c r="L767" s="245"/>
      <c r="M767" s="483"/>
      <c r="N767" s="245"/>
      <c r="O767" s="246"/>
      <c r="P767" s="266"/>
      <c r="Q767" s="266"/>
      <c r="R767" s="266"/>
      <c r="S767" s="266"/>
      <c r="T767" s="266"/>
      <c r="U767" s="245"/>
      <c r="V767" s="420"/>
      <c r="W767" s="420"/>
      <c r="X767" s="82"/>
      <c r="Y767" s="245"/>
      <c r="Z767" s="421"/>
      <c r="AA767" s="82"/>
      <c r="AB767" s="246"/>
      <c r="AC767" s="246"/>
      <c r="AD767" s="245"/>
      <c r="AE767" s="246"/>
      <c r="AF767" s="245"/>
      <c r="AG767" s="245"/>
      <c r="AH767" s="245"/>
      <c r="AI767" s="250"/>
      <c r="AJ767" s="250"/>
      <c r="AK767" s="250"/>
      <c r="AL767" s="250"/>
      <c r="AM767" s="482"/>
      <c r="AN767" s="250"/>
      <c r="AO767" s="250"/>
      <c r="AP767" s="250"/>
      <c r="AQ767" s="250"/>
      <c r="AR767" s="250"/>
      <c r="AS767" s="250"/>
      <c r="AT767" s="250"/>
      <c r="AU767" s="250"/>
      <c r="AV767" s="250"/>
      <c r="AW767" s="250"/>
      <c r="AX767" s="250"/>
      <c r="AY767" s="250"/>
      <c r="AZ767" s="252"/>
      <c r="BA767" s="482"/>
      <c r="BB767" s="567" t="str">
        <f t="shared" si="50"/>
        <v xml:space="preserve"> </v>
      </c>
      <c r="BC767" s="567" t="str">
        <f t="shared" si="51"/>
        <v xml:space="preserve"> </v>
      </c>
      <c r="BD767" s="567" t="str">
        <f t="shared" si="52"/>
        <v xml:space="preserve"> </v>
      </c>
      <c r="BE767" s="567" t="str">
        <f t="shared" si="53"/>
        <v xml:space="preserve"> </v>
      </c>
      <c r="BF767" s="82"/>
      <c r="BG767" s="318"/>
    </row>
    <row r="768" spans="1:59" s="87" customFormat="1" ht="12.75" x14ac:dyDescent="0.25">
      <c r="A768" s="370"/>
      <c r="B768" s="150">
        <f>Demografia!B767</f>
        <v>0</v>
      </c>
      <c r="C768" s="150">
        <f>Demografia!C767</f>
        <v>0</v>
      </c>
      <c r="D768" s="151">
        <f>Demografia!D767</f>
        <v>0</v>
      </c>
      <c r="E768" s="151">
        <f>Demografia!F767</f>
        <v>0</v>
      </c>
      <c r="F768" s="82"/>
      <c r="G768" s="242"/>
      <c r="H768" s="260"/>
      <c r="I768" s="261"/>
      <c r="J768" s="261"/>
      <c r="K768" s="260"/>
      <c r="L768" s="260"/>
      <c r="M768" s="261"/>
      <c r="N768" s="260"/>
      <c r="O768" s="244"/>
      <c r="P768" s="264"/>
      <c r="Q768" s="264"/>
      <c r="R768" s="264"/>
      <c r="S768" s="264"/>
      <c r="T768" s="264"/>
      <c r="U768" s="260"/>
      <c r="V768" s="242"/>
      <c r="W768" s="242"/>
      <c r="X768" s="82"/>
      <c r="Y768" s="260"/>
      <c r="Z768" s="153"/>
      <c r="AA768" s="82"/>
      <c r="AB768" s="244"/>
      <c r="AC768" s="244"/>
      <c r="AD768" s="260"/>
      <c r="AE768" s="244"/>
      <c r="AF768" s="260"/>
      <c r="AG768" s="260"/>
      <c r="AH768" s="260"/>
      <c r="AI768" s="249"/>
      <c r="AJ768" s="249"/>
      <c r="AK768" s="249"/>
      <c r="AL768" s="249"/>
      <c r="AM768" s="482"/>
      <c r="AN768" s="249"/>
      <c r="AO768" s="249"/>
      <c r="AP768" s="249"/>
      <c r="AQ768" s="249"/>
      <c r="AR768" s="249"/>
      <c r="AS768" s="249"/>
      <c r="AT768" s="249"/>
      <c r="AU768" s="249"/>
      <c r="AV768" s="249"/>
      <c r="AW768" s="249"/>
      <c r="AX768" s="249"/>
      <c r="AY768" s="249"/>
      <c r="AZ768" s="251"/>
      <c r="BA768" s="482"/>
      <c r="BB768" s="566" t="str">
        <f t="shared" si="50"/>
        <v xml:space="preserve"> </v>
      </c>
      <c r="BC768" s="566" t="str">
        <f t="shared" si="51"/>
        <v xml:space="preserve"> </v>
      </c>
      <c r="BD768" s="566" t="str">
        <f t="shared" si="52"/>
        <v xml:space="preserve"> </v>
      </c>
      <c r="BE768" s="566" t="str">
        <f t="shared" si="53"/>
        <v xml:space="preserve"> </v>
      </c>
      <c r="BF768" s="82"/>
      <c r="BG768" s="146"/>
    </row>
    <row r="769" spans="1:59" s="87" customFormat="1" ht="12.75" x14ac:dyDescent="0.25">
      <c r="A769" s="370"/>
      <c r="B769" s="366">
        <f>Demografia!B768</f>
        <v>0</v>
      </c>
      <c r="C769" s="366">
        <f>Demografia!C768</f>
        <v>0</v>
      </c>
      <c r="D769" s="367">
        <f>Demografia!D768</f>
        <v>0</v>
      </c>
      <c r="E769" s="367">
        <f>Demografia!F768</f>
        <v>0</v>
      </c>
      <c r="F769" s="82"/>
      <c r="G769" s="420"/>
      <c r="H769" s="245"/>
      <c r="I769" s="483"/>
      <c r="J769" s="483"/>
      <c r="K769" s="245"/>
      <c r="L769" s="245"/>
      <c r="M769" s="483"/>
      <c r="N769" s="245"/>
      <c r="O769" s="246"/>
      <c r="P769" s="266"/>
      <c r="Q769" s="266"/>
      <c r="R769" s="266"/>
      <c r="S769" s="266"/>
      <c r="T769" s="266"/>
      <c r="U769" s="245"/>
      <c r="V769" s="420"/>
      <c r="W769" s="420"/>
      <c r="X769" s="82"/>
      <c r="Y769" s="245"/>
      <c r="Z769" s="421"/>
      <c r="AA769" s="82"/>
      <c r="AB769" s="246"/>
      <c r="AC769" s="246"/>
      <c r="AD769" s="245"/>
      <c r="AE769" s="246"/>
      <c r="AF769" s="245"/>
      <c r="AG769" s="245"/>
      <c r="AH769" s="245"/>
      <c r="AI769" s="250"/>
      <c r="AJ769" s="250"/>
      <c r="AK769" s="250"/>
      <c r="AL769" s="250"/>
      <c r="AM769" s="482"/>
      <c r="AN769" s="250"/>
      <c r="AO769" s="250"/>
      <c r="AP769" s="250"/>
      <c r="AQ769" s="250"/>
      <c r="AR769" s="250"/>
      <c r="AS769" s="250"/>
      <c r="AT769" s="250"/>
      <c r="AU769" s="250"/>
      <c r="AV769" s="250"/>
      <c r="AW769" s="250"/>
      <c r="AX769" s="250"/>
      <c r="AY769" s="250"/>
      <c r="AZ769" s="252"/>
      <c r="BA769" s="482"/>
      <c r="BB769" s="567" t="str">
        <f t="shared" si="50"/>
        <v xml:space="preserve"> </v>
      </c>
      <c r="BC769" s="567" t="str">
        <f t="shared" si="51"/>
        <v xml:space="preserve"> </v>
      </c>
      <c r="BD769" s="567" t="str">
        <f t="shared" si="52"/>
        <v xml:space="preserve"> </v>
      </c>
      <c r="BE769" s="567" t="str">
        <f t="shared" si="53"/>
        <v xml:space="preserve"> </v>
      </c>
      <c r="BF769" s="82"/>
      <c r="BG769" s="318"/>
    </row>
    <row r="770" spans="1:59" s="87" customFormat="1" ht="12.75" x14ac:dyDescent="0.25">
      <c r="A770" s="370"/>
      <c r="B770" s="150">
        <f>Demografia!B769</f>
        <v>0</v>
      </c>
      <c r="C770" s="150">
        <f>Demografia!C769</f>
        <v>0</v>
      </c>
      <c r="D770" s="151">
        <f>Demografia!D769</f>
        <v>0</v>
      </c>
      <c r="E770" s="151">
        <f>Demografia!F769</f>
        <v>0</v>
      </c>
      <c r="F770" s="82"/>
      <c r="G770" s="242"/>
      <c r="H770" s="260"/>
      <c r="I770" s="261"/>
      <c r="J770" s="261"/>
      <c r="K770" s="260"/>
      <c r="L770" s="260"/>
      <c r="M770" s="261"/>
      <c r="N770" s="260"/>
      <c r="O770" s="244"/>
      <c r="P770" s="264"/>
      <c r="Q770" s="264"/>
      <c r="R770" s="264"/>
      <c r="S770" s="264"/>
      <c r="T770" s="264"/>
      <c r="U770" s="260"/>
      <c r="V770" s="242"/>
      <c r="W770" s="242"/>
      <c r="X770" s="82"/>
      <c r="Y770" s="260"/>
      <c r="Z770" s="153"/>
      <c r="AA770" s="82"/>
      <c r="AB770" s="244"/>
      <c r="AC770" s="244"/>
      <c r="AD770" s="260"/>
      <c r="AE770" s="244"/>
      <c r="AF770" s="260"/>
      <c r="AG770" s="260"/>
      <c r="AH770" s="260"/>
      <c r="AI770" s="249"/>
      <c r="AJ770" s="249"/>
      <c r="AK770" s="249"/>
      <c r="AL770" s="249"/>
      <c r="AM770" s="482"/>
      <c r="AN770" s="249"/>
      <c r="AO770" s="249"/>
      <c r="AP770" s="249"/>
      <c r="AQ770" s="249"/>
      <c r="AR770" s="249"/>
      <c r="AS770" s="249"/>
      <c r="AT770" s="249"/>
      <c r="AU770" s="249"/>
      <c r="AV770" s="249"/>
      <c r="AW770" s="249"/>
      <c r="AX770" s="249"/>
      <c r="AY770" s="249"/>
      <c r="AZ770" s="251"/>
      <c r="BA770" s="482"/>
      <c r="BB770" s="566" t="str">
        <f t="shared" si="50"/>
        <v xml:space="preserve"> </v>
      </c>
      <c r="BC770" s="566" t="str">
        <f t="shared" si="51"/>
        <v xml:space="preserve"> </v>
      </c>
      <c r="BD770" s="566" t="str">
        <f t="shared" si="52"/>
        <v xml:space="preserve"> </v>
      </c>
      <c r="BE770" s="566" t="str">
        <f t="shared" si="53"/>
        <v xml:space="preserve"> </v>
      </c>
      <c r="BF770" s="82"/>
      <c r="BG770" s="146"/>
    </row>
    <row r="771" spans="1:59" s="87" customFormat="1" ht="12.75" x14ac:dyDescent="0.25">
      <c r="A771" s="370"/>
      <c r="B771" s="366">
        <f>Demografia!B770</f>
        <v>0</v>
      </c>
      <c r="C771" s="366">
        <f>Demografia!C770</f>
        <v>0</v>
      </c>
      <c r="D771" s="367">
        <f>Demografia!D770</f>
        <v>0</v>
      </c>
      <c r="E771" s="367">
        <f>Demografia!F770</f>
        <v>0</v>
      </c>
      <c r="F771" s="82"/>
      <c r="G771" s="420"/>
      <c r="H771" s="245"/>
      <c r="I771" s="483"/>
      <c r="J771" s="483"/>
      <c r="K771" s="245"/>
      <c r="L771" s="245"/>
      <c r="M771" s="483"/>
      <c r="N771" s="245"/>
      <c r="O771" s="246"/>
      <c r="P771" s="266"/>
      <c r="Q771" s="266"/>
      <c r="R771" s="266"/>
      <c r="S771" s="266"/>
      <c r="T771" s="266"/>
      <c r="U771" s="245"/>
      <c r="V771" s="420"/>
      <c r="W771" s="420"/>
      <c r="X771" s="82"/>
      <c r="Y771" s="245"/>
      <c r="Z771" s="421"/>
      <c r="AA771" s="82"/>
      <c r="AB771" s="246"/>
      <c r="AC771" s="246"/>
      <c r="AD771" s="245"/>
      <c r="AE771" s="246"/>
      <c r="AF771" s="245"/>
      <c r="AG771" s="245"/>
      <c r="AH771" s="245"/>
      <c r="AI771" s="250"/>
      <c r="AJ771" s="250"/>
      <c r="AK771" s="250"/>
      <c r="AL771" s="250"/>
      <c r="AM771" s="482"/>
      <c r="AN771" s="250"/>
      <c r="AO771" s="250"/>
      <c r="AP771" s="250"/>
      <c r="AQ771" s="250"/>
      <c r="AR771" s="250"/>
      <c r="AS771" s="250"/>
      <c r="AT771" s="250"/>
      <c r="AU771" s="250"/>
      <c r="AV771" s="250"/>
      <c r="AW771" s="250"/>
      <c r="AX771" s="250"/>
      <c r="AY771" s="250"/>
      <c r="AZ771" s="252"/>
      <c r="BA771" s="482"/>
      <c r="BB771" s="567" t="str">
        <f t="shared" si="50"/>
        <v xml:space="preserve"> </v>
      </c>
      <c r="BC771" s="567" t="str">
        <f t="shared" si="51"/>
        <v xml:space="preserve"> </v>
      </c>
      <c r="BD771" s="567" t="str">
        <f t="shared" si="52"/>
        <v xml:space="preserve"> </v>
      </c>
      <c r="BE771" s="567" t="str">
        <f t="shared" si="53"/>
        <v xml:space="preserve"> </v>
      </c>
      <c r="BF771" s="82"/>
      <c r="BG771" s="318"/>
    </row>
    <row r="772" spans="1:59" s="87" customFormat="1" ht="12.75" x14ac:dyDescent="0.25">
      <c r="A772" s="370"/>
      <c r="B772" s="150">
        <f>Demografia!B771</f>
        <v>0</v>
      </c>
      <c r="C772" s="150">
        <f>Demografia!C771</f>
        <v>0</v>
      </c>
      <c r="D772" s="151">
        <f>Demografia!D771</f>
        <v>0</v>
      </c>
      <c r="E772" s="151">
        <f>Demografia!F771</f>
        <v>0</v>
      </c>
      <c r="F772" s="82"/>
      <c r="G772" s="242"/>
      <c r="H772" s="260"/>
      <c r="I772" s="261"/>
      <c r="J772" s="261"/>
      <c r="K772" s="260"/>
      <c r="L772" s="260"/>
      <c r="M772" s="261"/>
      <c r="N772" s="260"/>
      <c r="O772" s="244"/>
      <c r="P772" s="264"/>
      <c r="Q772" s="264"/>
      <c r="R772" s="264"/>
      <c r="S772" s="264"/>
      <c r="T772" s="264"/>
      <c r="U772" s="260"/>
      <c r="V772" s="242"/>
      <c r="W772" s="242"/>
      <c r="X772" s="82"/>
      <c r="Y772" s="260"/>
      <c r="Z772" s="153"/>
      <c r="AA772" s="82"/>
      <c r="AB772" s="244"/>
      <c r="AC772" s="244"/>
      <c r="AD772" s="260"/>
      <c r="AE772" s="244"/>
      <c r="AF772" s="260"/>
      <c r="AG772" s="260"/>
      <c r="AH772" s="260"/>
      <c r="AI772" s="249"/>
      <c r="AJ772" s="249"/>
      <c r="AK772" s="249"/>
      <c r="AL772" s="249"/>
      <c r="AM772" s="482"/>
      <c r="AN772" s="249"/>
      <c r="AO772" s="249"/>
      <c r="AP772" s="249"/>
      <c r="AQ772" s="249"/>
      <c r="AR772" s="249"/>
      <c r="AS772" s="249"/>
      <c r="AT772" s="249"/>
      <c r="AU772" s="249"/>
      <c r="AV772" s="249"/>
      <c r="AW772" s="249"/>
      <c r="AX772" s="249"/>
      <c r="AY772" s="249"/>
      <c r="AZ772" s="251"/>
      <c r="BA772" s="482"/>
      <c r="BB772" s="566" t="str">
        <f t="shared" si="50"/>
        <v xml:space="preserve"> </v>
      </c>
      <c r="BC772" s="566" t="str">
        <f t="shared" si="51"/>
        <v xml:space="preserve"> </v>
      </c>
      <c r="BD772" s="566" t="str">
        <f t="shared" si="52"/>
        <v xml:space="preserve"> </v>
      </c>
      <c r="BE772" s="566" t="str">
        <f t="shared" si="53"/>
        <v xml:space="preserve"> </v>
      </c>
      <c r="BF772" s="82"/>
      <c r="BG772" s="146"/>
    </row>
    <row r="773" spans="1:59" s="87" customFormat="1" ht="12.75" x14ac:dyDescent="0.25">
      <c r="A773" s="370"/>
      <c r="B773" s="366">
        <f>Demografia!B772</f>
        <v>0</v>
      </c>
      <c r="C773" s="366">
        <f>Demografia!C772</f>
        <v>0</v>
      </c>
      <c r="D773" s="367">
        <f>Demografia!D772</f>
        <v>0</v>
      </c>
      <c r="E773" s="367">
        <f>Demografia!F772</f>
        <v>0</v>
      </c>
      <c r="F773" s="82"/>
      <c r="G773" s="420"/>
      <c r="H773" s="245"/>
      <c r="I773" s="483"/>
      <c r="J773" s="483"/>
      <c r="K773" s="245"/>
      <c r="L773" s="245"/>
      <c r="M773" s="483"/>
      <c r="N773" s="245"/>
      <c r="O773" s="246"/>
      <c r="P773" s="266"/>
      <c r="Q773" s="266"/>
      <c r="R773" s="266"/>
      <c r="S773" s="266"/>
      <c r="T773" s="266"/>
      <c r="U773" s="245"/>
      <c r="V773" s="420"/>
      <c r="W773" s="420"/>
      <c r="X773" s="82"/>
      <c r="Y773" s="245"/>
      <c r="Z773" s="421"/>
      <c r="AA773" s="82"/>
      <c r="AB773" s="246"/>
      <c r="AC773" s="246"/>
      <c r="AD773" s="245"/>
      <c r="AE773" s="246"/>
      <c r="AF773" s="245"/>
      <c r="AG773" s="245"/>
      <c r="AH773" s="245"/>
      <c r="AI773" s="250"/>
      <c r="AJ773" s="250"/>
      <c r="AK773" s="250"/>
      <c r="AL773" s="250"/>
      <c r="AM773" s="482"/>
      <c r="AN773" s="250"/>
      <c r="AO773" s="250"/>
      <c r="AP773" s="250"/>
      <c r="AQ773" s="250"/>
      <c r="AR773" s="250"/>
      <c r="AS773" s="250"/>
      <c r="AT773" s="250"/>
      <c r="AU773" s="250"/>
      <c r="AV773" s="250"/>
      <c r="AW773" s="250"/>
      <c r="AX773" s="250"/>
      <c r="AY773" s="250"/>
      <c r="AZ773" s="252"/>
      <c r="BA773" s="482"/>
      <c r="BB773" s="567" t="str">
        <f t="shared" si="50"/>
        <v xml:space="preserve"> </v>
      </c>
      <c r="BC773" s="567" t="str">
        <f t="shared" si="51"/>
        <v xml:space="preserve"> </v>
      </c>
      <c r="BD773" s="567" t="str">
        <f t="shared" si="52"/>
        <v xml:space="preserve"> </v>
      </c>
      <c r="BE773" s="567" t="str">
        <f t="shared" si="53"/>
        <v xml:space="preserve"> </v>
      </c>
      <c r="BF773" s="82"/>
      <c r="BG773" s="318"/>
    </row>
    <row r="774" spans="1:59" s="87" customFormat="1" ht="12.75" x14ac:dyDescent="0.25">
      <c r="A774" s="370"/>
      <c r="B774" s="150">
        <f>Demografia!B773</f>
        <v>0</v>
      </c>
      <c r="C774" s="150">
        <f>Demografia!C773</f>
        <v>0</v>
      </c>
      <c r="D774" s="151">
        <f>Demografia!D773</f>
        <v>0</v>
      </c>
      <c r="E774" s="151">
        <f>Demografia!F773</f>
        <v>0</v>
      </c>
      <c r="F774" s="82"/>
      <c r="G774" s="242"/>
      <c r="H774" s="260"/>
      <c r="I774" s="261"/>
      <c r="J774" s="261"/>
      <c r="K774" s="260"/>
      <c r="L774" s="260"/>
      <c r="M774" s="261"/>
      <c r="N774" s="260"/>
      <c r="O774" s="244"/>
      <c r="P774" s="264"/>
      <c r="Q774" s="264"/>
      <c r="R774" s="264"/>
      <c r="S774" s="264"/>
      <c r="T774" s="264"/>
      <c r="U774" s="260"/>
      <c r="V774" s="242"/>
      <c r="W774" s="242"/>
      <c r="X774" s="82"/>
      <c r="Y774" s="260"/>
      <c r="Z774" s="153"/>
      <c r="AA774" s="82"/>
      <c r="AB774" s="244"/>
      <c r="AC774" s="244"/>
      <c r="AD774" s="260"/>
      <c r="AE774" s="244"/>
      <c r="AF774" s="260"/>
      <c r="AG774" s="260"/>
      <c r="AH774" s="260"/>
      <c r="AI774" s="249"/>
      <c r="AJ774" s="249"/>
      <c r="AK774" s="249"/>
      <c r="AL774" s="249"/>
      <c r="AM774" s="482"/>
      <c r="AN774" s="249"/>
      <c r="AO774" s="249"/>
      <c r="AP774" s="249"/>
      <c r="AQ774" s="249"/>
      <c r="AR774" s="249"/>
      <c r="AS774" s="249"/>
      <c r="AT774" s="249"/>
      <c r="AU774" s="249"/>
      <c r="AV774" s="249"/>
      <c r="AW774" s="249"/>
      <c r="AX774" s="249"/>
      <c r="AY774" s="249"/>
      <c r="AZ774" s="251"/>
      <c r="BA774" s="482"/>
      <c r="BB774" s="566" t="str">
        <f t="shared" si="50"/>
        <v xml:space="preserve"> </v>
      </c>
      <c r="BC774" s="566" t="str">
        <f t="shared" si="51"/>
        <v xml:space="preserve"> </v>
      </c>
      <c r="BD774" s="566" t="str">
        <f t="shared" si="52"/>
        <v xml:space="preserve"> </v>
      </c>
      <c r="BE774" s="566" t="str">
        <f t="shared" si="53"/>
        <v xml:space="preserve"> </v>
      </c>
      <c r="BF774" s="82"/>
      <c r="BG774" s="146"/>
    </row>
    <row r="775" spans="1:59" s="87" customFormat="1" ht="12.75" x14ac:dyDescent="0.25">
      <c r="A775" s="370"/>
      <c r="B775" s="366">
        <f>Demografia!B774</f>
        <v>0</v>
      </c>
      <c r="C775" s="366">
        <f>Demografia!C774</f>
        <v>0</v>
      </c>
      <c r="D775" s="367">
        <f>Demografia!D774</f>
        <v>0</v>
      </c>
      <c r="E775" s="367">
        <f>Demografia!F774</f>
        <v>0</v>
      </c>
      <c r="F775" s="82"/>
      <c r="G775" s="420"/>
      <c r="H775" s="245"/>
      <c r="I775" s="483"/>
      <c r="J775" s="483"/>
      <c r="K775" s="245"/>
      <c r="L775" s="245"/>
      <c r="M775" s="483"/>
      <c r="N775" s="245"/>
      <c r="O775" s="246"/>
      <c r="P775" s="266"/>
      <c r="Q775" s="266"/>
      <c r="R775" s="266"/>
      <c r="S775" s="266"/>
      <c r="T775" s="266"/>
      <c r="U775" s="245"/>
      <c r="V775" s="420"/>
      <c r="W775" s="420"/>
      <c r="X775" s="82"/>
      <c r="Y775" s="245"/>
      <c r="Z775" s="421"/>
      <c r="AA775" s="82"/>
      <c r="AB775" s="246"/>
      <c r="AC775" s="246"/>
      <c r="AD775" s="245"/>
      <c r="AE775" s="246"/>
      <c r="AF775" s="245"/>
      <c r="AG775" s="245"/>
      <c r="AH775" s="245"/>
      <c r="AI775" s="250"/>
      <c r="AJ775" s="250"/>
      <c r="AK775" s="250"/>
      <c r="AL775" s="250"/>
      <c r="AM775" s="482"/>
      <c r="AN775" s="250"/>
      <c r="AO775" s="250"/>
      <c r="AP775" s="250"/>
      <c r="AQ775" s="250"/>
      <c r="AR775" s="250"/>
      <c r="AS775" s="250"/>
      <c r="AT775" s="250"/>
      <c r="AU775" s="250"/>
      <c r="AV775" s="250"/>
      <c r="AW775" s="250"/>
      <c r="AX775" s="250"/>
      <c r="AY775" s="250"/>
      <c r="AZ775" s="252"/>
      <c r="BA775" s="482"/>
      <c r="BB775" s="567" t="str">
        <f t="shared" si="50"/>
        <v xml:space="preserve"> </v>
      </c>
      <c r="BC775" s="567" t="str">
        <f t="shared" si="51"/>
        <v xml:space="preserve"> </v>
      </c>
      <c r="BD775" s="567" t="str">
        <f t="shared" si="52"/>
        <v xml:space="preserve"> </v>
      </c>
      <c r="BE775" s="567" t="str">
        <f t="shared" si="53"/>
        <v xml:space="preserve"> </v>
      </c>
      <c r="BF775" s="82"/>
      <c r="BG775" s="318"/>
    </row>
    <row r="776" spans="1:59" s="87" customFormat="1" ht="12.75" x14ac:dyDescent="0.25">
      <c r="A776" s="370"/>
      <c r="B776" s="150">
        <f>Demografia!B775</f>
        <v>0</v>
      </c>
      <c r="C776" s="150">
        <f>Demografia!C775</f>
        <v>0</v>
      </c>
      <c r="D776" s="151">
        <f>Demografia!D775</f>
        <v>0</v>
      </c>
      <c r="E776" s="151">
        <f>Demografia!F775</f>
        <v>0</v>
      </c>
      <c r="F776" s="82"/>
      <c r="G776" s="242"/>
      <c r="H776" s="260"/>
      <c r="I776" s="261"/>
      <c r="J776" s="261"/>
      <c r="K776" s="260"/>
      <c r="L776" s="260"/>
      <c r="M776" s="261"/>
      <c r="N776" s="260"/>
      <c r="O776" s="244"/>
      <c r="P776" s="264"/>
      <c r="Q776" s="264"/>
      <c r="R776" s="264"/>
      <c r="S776" s="264"/>
      <c r="T776" s="264"/>
      <c r="U776" s="260"/>
      <c r="V776" s="242"/>
      <c r="W776" s="242"/>
      <c r="X776" s="82"/>
      <c r="Y776" s="260"/>
      <c r="Z776" s="153"/>
      <c r="AA776" s="82"/>
      <c r="AB776" s="244"/>
      <c r="AC776" s="244"/>
      <c r="AD776" s="260"/>
      <c r="AE776" s="244"/>
      <c r="AF776" s="260"/>
      <c r="AG776" s="260"/>
      <c r="AH776" s="260"/>
      <c r="AI776" s="249"/>
      <c r="AJ776" s="249"/>
      <c r="AK776" s="249"/>
      <c r="AL776" s="249"/>
      <c r="AM776" s="482"/>
      <c r="AN776" s="249"/>
      <c r="AO776" s="249"/>
      <c r="AP776" s="249"/>
      <c r="AQ776" s="249"/>
      <c r="AR776" s="249"/>
      <c r="AS776" s="249"/>
      <c r="AT776" s="249"/>
      <c r="AU776" s="249"/>
      <c r="AV776" s="249"/>
      <c r="AW776" s="249"/>
      <c r="AX776" s="249"/>
      <c r="AY776" s="249"/>
      <c r="AZ776" s="251"/>
      <c r="BA776" s="482"/>
      <c r="BB776" s="566" t="str">
        <f t="shared" si="50"/>
        <v xml:space="preserve"> </v>
      </c>
      <c r="BC776" s="566" t="str">
        <f t="shared" si="51"/>
        <v xml:space="preserve"> </v>
      </c>
      <c r="BD776" s="566" t="str">
        <f t="shared" si="52"/>
        <v xml:space="preserve"> </v>
      </c>
      <c r="BE776" s="566" t="str">
        <f t="shared" si="53"/>
        <v xml:space="preserve"> </v>
      </c>
      <c r="BF776" s="82"/>
      <c r="BG776" s="146"/>
    </row>
    <row r="777" spans="1:59" s="87" customFormat="1" ht="12.75" x14ac:dyDescent="0.25">
      <c r="A777" s="370"/>
      <c r="B777" s="366">
        <f>Demografia!B776</f>
        <v>0</v>
      </c>
      <c r="C777" s="366">
        <f>Demografia!C776</f>
        <v>0</v>
      </c>
      <c r="D777" s="367">
        <f>Demografia!D776</f>
        <v>0</v>
      </c>
      <c r="E777" s="367">
        <f>Demografia!F776</f>
        <v>0</v>
      </c>
      <c r="F777" s="82"/>
      <c r="G777" s="420"/>
      <c r="H777" s="245"/>
      <c r="I777" s="483"/>
      <c r="J777" s="483"/>
      <c r="K777" s="245"/>
      <c r="L777" s="245"/>
      <c r="M777" s="483"/>
      <c r="N777" s="245"/>
      <c r="O777" s="246"/>
      <c r="P777" s="266"/>
      <c r="Q777" s="266"/>
      <c r="R777" s="266"/>
      <c r="S777" s="266"/>
      <c r="T777" s="266"/>
      <c r="U777" s="245"/>
      <c r="V777" s="420"/>
      <c r="W777" s="420"/>
      <c r="X777" s="82"/>
      <c r="Y777" s="245"/>
      <c r="Z777" s="421"/>
      <c r="AA777" s="82"/>
      <c r="AB777" s="246"/>
      <c r="AC777" s="246"/>
      <c r="AD777" s="245"/>
      <c r="AE777" s="246"/>
      <c r="AF777" s="245"/>
      <c r="AG777" s="245"/>
      <c r="AH777" s="245"/>
      <c r="AI777" s="250"/>
      <c r="AJ777" s="250"/>
      <c r="AK777" s="250"/>
      <c r="AL777" s="250"/>
      <c r="AM777" s="482"/>
      <c r="AN777" s="250"/>
      <c r="AO777" s="250"/>
      <c r="AP777" s="250"/>
      <c r="AQ777" s="250"/>
      <c r="AR777" s="250"/>
      <c r="AS777" s="250"/>
      <c r="AT777" s="250"/>
      <c r="AU777" s="250"/>
      <c r="AV777" s="250"/>
      <c r="AW777" s="250"/>
      <c r="AX777" s="250"/>
      <c r="AY777" s="250"/>
      <c r="AZ777" s="252"/>
      <c r="BA777" s="482"/>
      <c r="BB777" s="567" t="str">
        <f t="shared" si="50"/>
        <v xml:space="preserve"> </v>
      </c>
      <c r="BC777" s="567" t="str">
        <f t="shared" si="51"/>
        <v xml:space="preserve"> </v>
      </c>
      <c r="BD777" s="567" t="str">
        <f t="shared" si="52"/>
        <v xml:space="preserve"> </v>
      </c>
      <c r="BE777" s="567" t="str">
        <f t="shared" si="53"/>
        <v xml:space="preserve"> </v>
      </c>
      <c r="BF777" s="82"/>
      <c r="BG777" s="318"/>
    </row>
    <row r="778" spans="1:59" s="87" customFormat="1" ht="12.75" x14ac:dyDescent="0.25">
      <c r="A778" s="370"/>
      <c r="B778" s="150">
        <f>Demografia!B777</f>
        <v>0</v>
      </c>
      <c r="C778" s="150">
        <f>Demografia!C777</f>
        <v>0</v>
      </c>
      <c r="D778" s="151">
        <f>Demografia!D777</f>
        <v>0</v>
      </c>
      <c r="E778" s="151">
        <f>Demografia!F777</f>
        <v>0</v>
      </c>
      <c r="F778" s="82"/>
      <c r="G778" s="242"/>
      <c r="H778" s="260"/>
      <c r="I778" s="261"/>
      <c r="J778" s="261"/>
      <c r="K778" s="260"/>
      <c r="L778" s="260"/>
      <c r="M778" s="261"/>
      <c r="N778" s="260"/>
      <c r="O778" s="244"/>
      <c r="P778" s="264"/>
      <c r="Q778" s="264"/>
      <c r="R778" s="264"/>
      <c r="S778" s="264"/>
      <c r="T778" s="264"/>
      <c r="U778" s="260"/>
      <c r="V778" s="242"/>
      <c r="W778" s="242"/>
      <c r="X778" s="82"/>
      <c r="Y778" s="260"/>
      <c r="Z778" s="153"/>
      <c r="AA778" s="82"/>
      <c r="AB778" s="244"/>
      <c r="AC778" s="244"/>
      <c r="AD778" s="260"/>
      <c r="AE778" s="244"/>
      <c r="AF778" s="260"/>
      <c r="AG778" s="260"/>
      <c r="AH778" s="260"/>
      <c r="AI778" s="249"/>
      <c r="AJ778" s="249"/>
      <c r="AK778" s="249"/>
      <c r="AL778" s="249"/>
      <c r="AM778" s="482"/>
      <c r="AN778" s="249"/>
      <c r="AO778" s="249"/>
      <c r="AP778" s="249"/>
      <c r="AQ778" s="249"/>
      <c r="AR778" s="249"/>
      <c r="AS778" s="249"/>
      <c r="AT778" s="249"/>
      <c r="AU778" s="249"/>
      <c r="AV778" s="249"/>
      <c r="AW778" s="249"/>
      <c r="AX778" s="249"/>
      <c r="AY778" s="249"/>
      <c r="AZ778" s="251"/>
      <c r="BA778" s="482"/>
      <c r="BB778" s="566" t="str">
        <f t="shared" si="50"/>
        <v xml:space="preserve"> </v>
      </c>
      <c r="BC778" s="566" t="str">
        <f t="shared" si="51"/>
        <v xml:space="preserve"> </v>
      </c>
      <c r="BD778" s="566" t="str">
        <f t="shared" si="52"/>
        <v xml:space="preserve"> </v>
      </c>
      <c r="BE778" s="566" t="str">
        <f t="shared" si="53"/>
        <v xml:space="preserve"> </v>
      </c>
      <c r="BF778" s="82"/>
      <c r="BG778" s="146"/>
    </row>
    <row r="779" spans="1:59" s="87" customFormat="1" ht="12.75" x14ac:dyDescent="0.25">
      <c r="A779" s="370"/>
      <c r="B779" s="366">
        <f>Demografia!B778</f>
        <v>0</v>
      </c>
      <c r="C779" s="366">
        <f>Demografia!C778</f>
        <v>0</v>
      </c>
      <c r="D779" s="367">
        <f>Demografia!D778</f>
        <v>0</v>
      </c>
      <c r="E779" s="367">
        <f>Demografia!F778</f>
        <v>0</v>
      </c>
      <c r="F779" s="82"/>
      <c r="G779" s="420"/>
      <c r="H779" s="245"/>
      <c r="I779" s="483"/>
      <c r="J779" s="483"/>
      <c r="K779" s="245"/>
      <c r="L779" s="245"/>
      <c r="M779" s="483"/>
      <c r="N779" s="245"/>
      <c r="O779" s="246"/>
      <c r="P779" s="266"/>
      <c r="Q779" s="266"/>
      <c r="R779" s="266"/>
      <c r="S779" s="266"/>
      <c r="T779" s="266"/>
      <c r="U779" s="245"/>
      <c r="V779" s="420"/>
      <c r="W779" s="420"/>
      <c r="X779" s="82"/>
      <c r="Y779" s="245"/>
      <c r="Z779" s="421"/>
      <c r="AA779" s="82"/>
      <c r="AB779" s="246"/>
      <c r="AC779" s="246"/>
      <c r="AD779" s="245"/>
      <c r="AE779" s="246"/>
      <c r="AF779" s="245"/>
      <c r="AG779" s="245"/>
      <c r="AH779" s="245"/>
      <c r="AI779" s="250"/>
      <c r="AJ779" s="250"/>
      <c r="AK779" s="250"/>
      <c r="AL779" s="250"/>
      <c r="AM779" s="482"/>
      <c r="AN779" s="250"/>
      <c r="AO779" s="250"/>
      <c r="AP779" s="250"/>
      <c r="AQ779" s="250"/>
      <c r="AR779" s="250"/>
      <c r="AS779" s="250"/>
      <c r="AT779" s="250"/>
      <c r="AU779" s="250"/>
      <c r="AV779" s="250"/>
      <c r="AW779" s="250"/>
      <c r="AX779" s="250"/>
      <c r="AY779" s="250"/>
      <c r="AZ779" s="252"/>
      <c r="BA779" s="482"/>
      <c r="BB779" s="567" t="str">
        <f t="shared" si="50"/>
        <v xml:space="preserve"> </v>
      </c>
      <c r="BC779" s="567" t="str">
        <f t="shared" si="51"/>
        <v xml:space="preserve"> </v>
      </c>
      <c r="BD779" s="567" t="str">
        <f t="shared" si="52"/>
        <v xml:space="preserve"> </v>
      </c>
      <c r="BE779" s="567" t="str">
        <f t="shared" si="53"/>
        <v xml:space="preserve"> </v>
      </c>
      <c r="BF779" s="82"/>
      <c r="BG779" s="318"/>
    </row>
    <row r="780" spans="1:59" s="87" customFormat="1" ht="12.75" x14ac:dyDescent="0.25">
      <c r="A780" s="370"/>
      <c r="B780" s="150">
        <f>Demografia!B779</f>
        <v>0</v>
      </c>
      <c r="C780" s="150">
        <f>Demografia!C779</f>
        <v>0</v>
      </c>
      <c r="D780" s="151">
        <f>Demografia!D779</f>
        <v>0</v>
      </c>
      <c r="E780" s="151">
        <f>Demografia!F779</f>
        <v>0</v>
      </c>
      <c r="F780" s="82"/>
      <c r="G780" s="242"/>
      <c r="H780" s="260"/>
      <c r="I780" s="261"/>
      <c r="J780" s="261"/>
      <c r="K780" s="260"/>
      <c r="L780" s="260"/>
      <c r="M780" s="261"/>
      <c r="N780" s="260"/>
      <c r="O780" s="244"/>
      <c r="P780" s="264"/>
      <c r="Q780" s="264"/>
      <c r="R780" s="264"/>
      <c r="S780" s="264"/>
      <c r="T780" s="264"/>
      <c r="U780" s="260"/>
      <c r="V780" s="242"/>
      <c r="W780" s="242"/>
      <c r="X780" s="82"/>
      <c r="Y780" s="260"/>
      <c r="Z780" s="153"/>
      <c r="AA780" s="82"/>
      <c r="AB780" s="244"/>
      <c r="AC780" s="244"/>
      <c r="AD780" s="260"/>
      <c r="AE780" s="244"/>
      <c r="AF780" s="260"/>
      <c r="AG780" s="260"/>
      <c r="AH780" s="260"/>
      <c r="AI780" s="249"/>
      <c r="AJ780" s="249"/>
      <c r="AK780" s="249"/>
      <c r="AL780" s="249"/>
      <c r="AM780" s="482"/>
      <c r="AN780" s="249"/>
      <c r="AO780" s="249"/>
      <c r="AP780" s="249"/>
      <c r="AQ780" s="249"/>
      <c r="AR780" s="249"/>
      <c r="AS780" s="249"/>
      <c r="AT780" s="249"/>
      <c r="AU780" s="249"/>
      <c r="AV780" s="249"/>
      <c r="AW780" s="249"/>
      <c r="AX780" s="249"/>
      <c r="AY780" s="249"/>
      <c r="AZ780" s="251"/>
      <c r="BA780" s="482"/>
      <c r="BB780" s="566" t="str">
        <f t="shared" si="50"/>
        <v xml:space="preserve"> </v>
      </c>
      <c r="BC780" s="566" t="str">
        <f t="shared" si="51"/>
        <v xml:space="preserve"> </v>
      </c>
      <c r="BD780" s="566" t="str">
        <f t="shared" si="52"/>
        <v xml:space="preserve"> </v>
      </c>
      <c r="BE780" s="566" t="str">
        <f t="shared" si="53"/>
        <v xml:space="preserve"> </v>
      </c>
      <c r="BF780" s="82"/>
      <c r="BG780" s="146"/>
    </row>
    <row r="781" spans="1:59" s="87" customFormat="1" ht="12.75" x14ac:dyDescent="0.25">
      <c r="A781" s="370"/>
      <c r="B781" s="366">
        <f>Demografia!B780</f>
        <v>0</v>
      </c>
      <c r="C781" s="366">
        <f>Demografia!C780</f>
        <v>0</v>
      </c>
      <c r="D781" s="367">
        <f>Demografia!D780</f>
        <v>0</v>
      </c>
      <c r="E781" s="367">
        <f>Demografia!F780</f>
        <v>0</v>
      </c>
      <c r="F781" s="82"/>
      <c r="G781" s="420"/>
      <c r="H781" s="245"/>
      <c r="I781" s="483"/>
      <c r="J781" s="483"/>
      <c r="K781" s="245"/>
      <c r="L781" s="245"/>
      <c r="M781" s="483"/>
      <c r="N781" s="245"/>
      <c r="O781" s="246"/>
      <c r="P781" s="266"/>
      <c r="Q781" s="266"/>
      <c r="R781" s="266"/>
      <c r="S781" s="266"/>
      <c r="T781" s="266"/>
      <c r="U781" s="245"/>
      <c r="V781" s="420"/>
      <c r="W781" s="420"/>
      <c r="X781" s="82"/>
      <c r="Y781" s="245"/>
      <c r="Z781" s="421"/>
      <c r="AA781" s="82"/>
      <c r="AB781" s="246"/>
      <c r="AC781" s="246"/>
      <c r="AD781" s="245"/>
      <c r="AE781" s="246"/>
      <c r="AF781" s="245"/>
      <c r="AG781" s="245"/>
      <c r="AH781" s="245"/>
      <c r="AI781" s="250"/>
      <c r="AJ781" s="250"/>
      <c r="AK781" s="250"/>
      <c r="AL781" s="250"/>
      <c r="AM781" s="482"/>
      <c r="AN781" s="250"/>
      <c r="AO781" s="250"/>
      <c r="AP781" s="250"/>
      <c r="AQ781" s="250"/>
      <c r="AR781" s="250"/>
      <c r="AS781" s="250"/>
      <c r="AT781" s="250"/>
      <c r="AU781" s="250"/>
      <c r="AV781" s="250"/>
      <c r="AW781" s="250"/>
      <c r="AX781" s="250"/>
      <c r="AY781" s="250"/>
      <c r="AZ781" s="252"/>
      <c r="BA781" s="482"/>
      <c r="BB781" s="567" t="str">
        <f t="shared" si="50"/>
        <v xml:space="preserve"> </v>
      </c>
      <c r="BC781" s="567" t="str">
        <f t="shared" si="51"/>
        <v xml:space="preserve"> </v>
      </c>
      <c r="BD781" s="567" t="str">
        <f t="shared" si="52"/>
        <v xml:space="preserve"> </v>
      </c>
      <c r="BE781" s="567" t="str">
        <f t="shared" si="53"/>
        <v xml:space="preserve"> </v>
      </c>
      <c r="BF781" s="82"/>
      <c r="BG781" s="318"/>
    </row>
    <row r="782" spans="1:59" s="87" customFormat="1" ht="12.75" x14ac:dyDescent="0.25">
      <c r="A782" s="370"/>
      <c r="B782" s="150">
        <f>Demografia!B781</f>
        <v>0</v>
      </c>
      <c r="C782" s="150">
        <f>Demografia!C781</f>
        <v>0</v>
      </c>
      <c r="D782" s="151">
        <f>Demografia!D781</f>
        <v>0</v>
      </c>
      <c r="E782" s="151">
        <f>Demografia!F781</f>
        <v>0</v>
      </c>
      <c r="F782" s="82"/>
      <c r="G782" s="242"/>
      <c r="H782" s="260"/>
      <c r="I782" s="261"/>
      <c r="J782" s="261"/>
      <c r="K782" s="260"/>
      <c r="L782" s="260"/>
      <c r="M782" s="261"/>
      <c r="N782" s="260"/>
      <c r="O782" s="244"/>
      <c r="P782" s="264"/>
      <c r="Q782" s="264"/>
      <c r="R782" s="264"/>
      <c r="S782" s="264"/>
      <c r="T782" s="264"/>
      <c r="U782" s="260"/>
      <c r="V782" s="242"/>
      <c r="W782" s="242"/>
      <c r="X782" s="82"/>
      <c r="Y782" s="260"/>
      <c r="Z782" s="153"/>
      <c r="AA782" s="82"/>
      <c r="AB782" s="244"/>
      <c r="AC782" s="244"/>
      <c r="AD782" s="260"/>
      <c r="AE782" s="244"/>
      <c r="AF782" s="260"/>
      <c r="AG782" s="260"/>
      <c r="AH782" s="260"/>
      <c r="AI782" s="249"/>
      <c r="AJ782" s="249"/>
      <c r="AK782" s="249"/>
      <c r="AL782" s="249"/>
      <c r="AM782" s="482"/>
      <c r="AN782" s="249"/>
      <c r="AO782" s="249"/>
      <c r="AP782" s="249"/>
      <c r="AQ782" s="249"/>
      <c r="AR782" s="249"/>
      <c r="AS782" s="249"/>
      <c r="AT782" s="249"/>
      <c r="AU782" s="249"/>
      <c r="AV782" s="249"/>
      <c r="AW782" s="249"/>
      <c r="AX782" s="249"/>
      <c r="AY782" s="249"/>
      <c r="AZ782" s="251"/>
      <c r="BA782" s="482"/>
      <c r="BB782" s="566" t="str">
        <f t="shared" si="50"/>
        <v xml:space="preserve"> </v>
      </c>
      <c r="BC782" s="566" t="str">
        <f t="shared" si="51"/>
        <v xml:space="preserve"> </v>
      </c>
      <c r="BD782" s="566" t="str">
        <f t="shared" si="52"/>
        <v xml:space="preserve"> </v>
      </c>
      <c r="BE782" s="566" t="str">
        <f t="shared" si="53"/>
        <v xml:space="preserve"> </v>
      </c>
      <c r="BF782" s="82"/>
      <c r="BG782" s="146"/>
    </row>
    <row r="783" spans="1:59" s="87" customFormat="1" ht="12.75" x14ac:dyDescent="0.25">
      <c r="A783" s="370"/>
      <c r="B783" s="366">
        <f>Demografia!B782</f>
        <v>0</v>
      </c>
      <c r="C783" s="366">
        <f>Demografia!C782</f>
        <v>0</v>
      </c>
      <c r="D783" s="367">
        <f>Demografia!D782</f>
        <v>0</v>
      </c>
      <c r="E783" s="367">
        <f>Demografia!F782</f>
        <v>0</v>
      </c>
      <c r="F783" s="82"/>
      <c r="G783" s="420"/>
      <c r="H783" s="245"/>
      <c r="I783" s="483"/>
      <c r="J783" s="483"/>
      <c r="K783" s="245"/>
      <c r="L783" s="245"/>
      <c r="M783" s="483"/>
      <c r="N783" s="245"/>
      <c r="O783" s="246"/>
      <c r="P783" s="266"/>
      <c r="Q783" s="266"/>
      <c r="R783" s="266"/>
      <c r="S783" s="266"/>
      <c r="T783" s="266"/>
      <c r="U783" s="245"/>
      <c r="V783" s="420"/>
      <c r="W783" s="420"/>
      <c r="X783" s="82"/>
      <c r="Y783" s="245"/>
      <c r="Z783" s="421"/>
      <c r="AA783" s="82"/>
      <c r="AB783" s="246"/>
      <c r="AC783" s="246"/>
      <c r="AD783" s="245"/>
      <c r="AE783" s="246"/>
      <c r="AF783" s="245"/>
      <c r="AG783" s="245"/>
      <c r="AH783" s="245"/>
      <c r="AI783" s="250"/>
      <c r="AJ783" s="250"/>
      <c r="AK783" s="250"/>
      <c r="AL783" s="250"/>
      <c r="AM783" s="482"/>
      <c r="AN783" s="250"/>
      <c r="AO783" s="250"/>
      <c r="AP783" s="250"/>
      <c r="AQ783" s="250"/>
      <c r="AR783" s="250"/>
      <c r="AS783" s="250"/>
      <c r="AT783" s="250"/>
      <c r="AU783" s="250"/>
      <c r="AV783" s="250"/>
      <c r="AW783" s="250"/>
      <c r="AX783" s="250"/>
      <c r="AY783" s="250"/>
      <c r="AZ783" s="252"/>
      <c r="BA783" s="482"/>
      <c r="BB783" s="567" t="str">
        <f t="shared" si="50"/>
        <v xml:space="preserve"> </v>
      </c>
      <c r="BC783" s="567" t="str">
        <f t="shared" si="51"/>
        <v xml:space="preserve"> </v>
      </c>
      <c r="BD783" s="567" t="str">
        <f t="shared" si="52"/>
        <v xml:space="preserve"> </v>
      </c>
      <c r="BE783" s="567" t="str">
        <f t="shared" si="53"/>
        <v xml:space="preserve"> </v>
      </c>
      <c r="BF783" s="82"/>
      <c r="BG783" s="318"/>
    </row>
    <row r="784" spans="1:59" s="87" customFormat="1" ht="12.75" x14ac:dyDescent="0.25">
      <c r="A784" s="370"/>
      <c r="B784" s="150">
        <f>Demografia!B783</f>
        <v>0</v>
      </c>
      <c r="C784" s="150">
        <f>Demografia!C783</f>
        <v>0</v>
      </c>
      <c r="D784" s="151">
        <f>Demografia!D783</f>
        <v>0</v>
      </c>
      <c r="E784" s="151">
        <f>Demografia!F783</f>
        <v>0</v>
      </c>
      <c r="F784" s="82"/>
      <c r="G784" s="242"/>
      <c r="H784" s="260"/>
      <c r="I784" s="261"/>
      <c r="J784" s="261"/>
      <c r="K784" s="260"/>
      <c r="L784" s="260"/>
      <c r="M784" s="261"/>
      <c r="N784" s="260"/>
      <c r="O784" s="244"/>
      <c r="P784" s="264"/>
      <c r="Q784" s="264"/>
      <c r="R784" s="264"/>
      <c r="S784" s="264"/>
      <c r="T784" s="264"/>
      <c r="U784" s="260"/>
      <c r="V784" s="242"/>
      <c r="W784" s="242"/>
      <c r="X784" s="82"/>
      <c r="Y784" s="260"/>
      <c r="Z784" s="153"/>
      <c r="AA784" s="82"/>
      <c r="AB784" s="244"/>
      <c r="AC784" s="244"/>
      <c r="AD784" s="260"/>
      <c r="AE784" s="244"/>
      <c r="AF784" s="260"/>
      <c r="AG784" s="260"/>
      <c r="AH784" s="260"/>
      <c r="AI784" s="249"/>
      <c r="AJ784" s="249"/>
      <c r="AK784" s="249"/>
      <c r="AL784" s="249"/>
      <c r="AM784" s="482"/>
      <c r="AN784" s="249"/>
      <c r="AO784" s="249"/>
      <c r="AP784" s="249"/>
      <c r="AQ784" s="249"/>
      <c r="AR784" s="249"/>
      <c r="AS784" s="249"/>
      <c r="AT784" s="249"/>
      <c r="AU784" s="249"/>
      <c r="AV784" s="249"/>
      <c r="AW784" s="249"/>
      <c r="AX784" s="249"/>
      <c r="AY784" s="249"/>
      <c r="AZ784" s="251"/>
      <c r="BA784" s="482"/>
      <c r="BB784" s="566" t="str">
        <f t="shared" si="50"/>
        <v xml:space="preserve"> </v>
      </c>
      <c r="BC784" s="566" t="str">
        <f t="shared" si="51"/>
        <v xml:space="preserve"> </v>
      </c>
      <c r="BD784" s="566" t="str">
        <f t="shared" si="52"/>
        <v xml:space="preserve"> </v>
      </c>
      <c r="BE784" s="566" t="str">
        <f t="shared" si="53"/>
        <v xml:space="preserve"> </v>
      </c>
      <c r="BF784" s="82"/>
      <c r="BG784" s="146"/>
    </row>
    <row r="785" spans="1:59" s="87" customFormat="1" ht="12.75" x14ac:dyDescent="0.25">
      <c r="A785" s="370"/>
      <c r="B785" s="366">
        <f>Demografia!B784</f>
        <v>0</v>
      </c>
      <c r="C785" s="366">
        <f>Demografia!C784</f>
        <v>0</v>
      </c>
      <c r="D785" s="367">
        <f>Demografia!D784</f>
        <v>0</v>
      </c>
      <c r="E785" s="367">
        <f>Demografia!F784</f>
        <v>0</v>
      </c>
      <c r="F785" s="82"/>
      <c r="G785" s="420"/>
      <c r="H785" s="245"/>
      <c r="I785" s="483"/>
      <c r="J785" s="483"/>
      <c r="K785" s="245"/>
      <c r="L785" s="245"/>
      <c r="M785" s="483"/>
      <c r="N785" s="245"/>
      <c r="O785" s="246"/>
      <c r="P785" s="266"/>
      <c r="Q785" s="266"/>
      <c r="R785" s="266"/>
      <c r="S785" s="266"/>
      <c r="T785" s="266"/>
      <c r="U785" s="245"/>
      <c r="V785" s="420"/>
      <c r="W785" s="420"/>
      <c r="X785" s="82"/>
      <c r="Y785" s="245"/>
      <c r="Z785" s="421"/>
      <c r="AA785" s="82"/>
      <c r="AB785" s="246"/>
      <c r="AC785" s="246"/>
      <c r="AD785" s="245"/>
      <c r="AE785" s="246"/>
      <c r="AF785" s="245"/>
      <c r="AG785" s="245"/>
      <c r="AH785" s="245"/>
      <c r="AI785" s="250"/>
      <c r="AJ785" s="250"/>
      <c r="AK785" s="250"/>
      <c r="AL785" s="250"/>
      <c r="AM785" s="482"/>
      <c r="AN785" s="250"/>
      <c r="AO785" s="250"/>
      <c r="AP785" s="250"/>
      <c r="AQ785" s="250"/>
      <c r="AR785" s="250"/>
      <c r="AS785" s="250"/>
      <c r="AT785" s="250"/>
      <c r="AU785" s="250"/>
      <c r="AV785" s="250"/>
      <c r="AW785" s="250"/>
      <c r="AX785" s="250"/>
      <c r="AY785" s="250"/>
      <c r="AZ785" s="252"/>
      <c r="BA785" s="482"/>
      <c r="BB785" s="567" t="str">
        <f t="shared" ref="BB785:BB817" si="54">IF(AG785=0," ",AN785/AI785)</f>
        <v xml:space="preserve"> </v>
      </c>
      <c r="BC785" s="567" t="str">
        <f t="shared" si="51"/>
        <v xml:space="preserve"> </v>
      </c>
      <c r="BD785" s="567" t="str">
        <f t="shared" si="52"/>
        <v xml:space="preserve"> </v>
      </c>
      <c r="BE785" s="567" t="str">
        <f t="shared" si="53"/>
        <v xml:space="preserve"> </v>
      </c>
      <c r="BF785" s="82"/>
      <c r="BG785" s="318"/>
    </row>
    <row r="786" spans="1:59" s="87" customFormat="1" ht="12.75" x14ac:dyDescent="0.25">
      <c r="A786" s="370"/>
      <c r="B786" s="150">
        <f>Demografia!B785</f>
        <v>0</v>
      </c>
      <c r="C786" s="150">
        <f>Demografia!C785</f>
        <v>0</v>
      </c>
      <c r="D786" s="151">
        <f>Demografia!D785</f>
        <v>0</v>
      </c>
      <c r="E786" s="151">
        <f>Demografia!F785</f>
        <v>0</v>
      </c>
      <c r="F786" s="82"/>
      <c r="G786" s="242"/>
      <c r="H786" s="260"/>
      <c r="I786" s="261"/>
      <c r="J786" s="261"/>
      <c r="K786" s="260"/>
      <c r="L786" s="260"/>
      <c r="M786" s="261"/>
      <c r="N786" s="260"/>
      <c r="O786" s="244"/>
      <c r="P786" s="264"/>
      <c r="Q786" s="264"/>
      <c r="R786" s="264"/>
      <c r="S786" s="264"/>
      <c r="T786" s="264"/>
      <c r="U786" s="260"/>
      <c r="V786" s="242"/>
      <c r="W786" s="242"/>
      <c r="X786" s="82"/>
      <c r="Y786" s="260"/>
      <c r="Z786" s="153"/>
      <c r="AA786" s="82"/>
      <c r="AB786" s="244"/>
      <c r="AC786" s="244"/>
      <c r="AD786" s="260"/>
      <c r="AE786" s="244"/>
      <c r="AF786" s="260"/>
      <c r="AG786" s="260"/>
      <c r="AH786" s="260"/>
      <c r="AI786" s="249"/>
      <c r="AJ786" s="249"/>
      <c r="AK786" s="249"/>
      <c r="AL786" s="249"/>
      <c r="AM786" s="482"/>
      <c r="AN786" s="249"/>
      <c r="AO786" s="249"/>
      <c r="AP786" s="249"/>
      <c r="AQ786" s="249"/>
      <c r="AR786" s="249"/>
      <c r="AS786" s="249"/>
      <c r="AT786" s="249"/>
      <c r="AU786" s="249"/>
      <c r="AV786" s="249"/>
      <c r="AW786" s="249"/>
      <c r="AX786" s="249"/>
      <c r="AY786" s="249"/>
      <c r="AZ786" s="251"/>
      <c r="BA786" s="482"/>
      <c r="BB786" s="566" t="str">
        <f t="shared" si="54"/>
        <v xml:space="preserve"> </v>
      </c>
      <c r="BC786" s="566" t="str">
        <f t="shared" si="51"/>
        <v xml:space="preserve"> </v>
      </c>
      <c r="BD786" s="566" t="str">
        <f t="shared" si="52"/>
        <v xml:space="preserve"> </v>
      </c>
      <c r="BE786" s="566" t="str">
        <f t="shared" si="53"/>
        <v xml:space="preserve"> </v>
      </c>
      <c r="BF786" s="82"/>
      <c r="BG786" s="146"/>
    </row>
    <row r="787" spans="1:59" s="87" customFormat="1" ht="12.75" x14ac:dyDescent="0.25">
      <c r="A787" s="370"/>
      <c r="B787" s="366">
        <f>Demografia!B786</f>
        <v>0</v>
      </c>
      <c r="C787" s="366">
        <f>Demografia!C786</f>
        <v>0</v>
      </c>
      <c r="D787" s="367">
        <f>Demografia!D786</f>
        <v>0</v>
      </c>
      <c r="E787" s="367">
        <f>Demografia!F786</f>
        <v>0</v>
      </c>
      <c r="F787" s="82"/>
      <c r="G787" s="420"/>
      <c r="H787" s="245"/>
      <c r="I787" s="483"/>
      <c r="J787" s="483"/>
      <c r="K787" s="245"/>
      <c r="L787" s="245"/>
      <c r="M787" s="483"/>
      <c r="N787" s="245"/>
      <c r="O787" s="246"/>
      <c r="P787" s="266"/>
      <c r="Q787" s="266"/>
      <c r="R787" s="266"/>
      <c r="S787" s="266"/>
      <c r="T787" s="266"/>
      <c r="U787" s="245"/>
      <c r="V787" s="420"/>
      <c r="W787" s="420"/>
      <c r="X787" s="82"/>
      <c r="Y787" s="245"/>
      <c r="Z787" s="421"/>
      <c r="AA787" s="82"/>
      <c r="AB787" s="246"/>
      <c r="AC787" s="246"/>
      <c r="AD787" s="245"/>
      <c r="AE787" s="246"/>
      <c r="AF787" s="245"/>
      <c r="AG787" s="245"/>
      <c r="AH787" s="245"/>
      <c r="AI787" s="250"/>
      <c r="AJ787" s="250"/>
      <c r="AK787" s="250"/>
      <c r="AL787" s="250"/>
      <c r="AM787" s="482"/>
      <c r="AN787" s="250"/>
      <c r="AO787" s="250"/>
      <c r="AP787" s="250"/>
      <c r="AQ787" s="250"/>
      <c r="AR787" s="250"/>
      <c r="AS787" s="250"/>
      <c r="AT787" s="250"/>
      <c r="AU787" s="250"/>
      <c r="AV787" s="250"/>
      <c r="AW787" s="250"/>
      <c r="AX787" s="250"/>
      <c r="AY787" s="250"/>
      <c r="AZ787" s="252"/>
      <c r="BA787" s="482"/>
      <c r="BB787" s="567" t="str">
        <f t="shared" si="54"/>
        <v xml:space="preserve"> </v>
      </c>
      <c r="BC787" s="567" t="str">
        <f t="shared" ref="BC787:BC817" si="55">IF(OR(AG787=0,P787=0)," ",AN787/P787)</f>
        <v xml:space="preserve"> </v>
      </c>
      <c r="BD787" s="567" t="str">
        <f t="shared" ref="BD787:BD817" si="56">IF(OR(AG787&gt;5,AG787&lt;1)," ",AO787/AJ787)</f>
        <v xml:space="preserve"> </v>
      </c>
      <c r="BE787" s="567" t="str">
        <f t="shared" ref="BE787:BE817" si="57">IF(OR(AG787&gt;5,AG787&lt;1,P787=0)," ",AO787/P787)</f>
        <v xml:space="preserve"> </v>
      </c>
      <c r="BF787" s="82"/>
      <c r="BG787" s="318"/>
    </row>
    <row r="788" spans="1:59" s="87" customFormat="1" ht="12.75" x14ac:dyDescent="0.25">
      <c r="A788" s="370"/>
      <c r="B788" s="150">
        <f>Demografia!B787</f>
        <v>0</v>
      </c>
      <c r="C788" s="150">
        <f>Demografia!C787</f>
        <v>0</v>
      </c>
      <c r="D788" s="151">
        <f>Demografia!D787</f>
        <v>0</v>
      </c>
      <c r="E788" s="151">
        <f>Demografia!F787</f>
        <v>0</v>
      </c>
      <c r="F788" s="82"/>
      <c r="G788" s="242"/>
      <c r="H788" s="260"/>
      <c r="I788" s="261"/>
      <c r="J788" s="261"/>
      <c r="K788" s="260"/>
      <c r="L788" s="260"/>
      <c r="M788" s="261"/>
      <c r="N788" s="260"/>
      <c r="O788" s="244"/>
      <c r="P788" s="264"/>
      <c r="Q788" s="264"/>
      <c r="R788" s="264"/>
      <c r="S788" s="264"/>
      <c r="T788" s="264"/>
      <c r="U788" s="260"/>
      <c r="V788" s="242"/>
      <c r="W788" s="242"/>
      <c r="X788" s="82"/>
      <c r="Y788" s="260"/>
      <c r="Z788" s="153"/>
      <c r="AA788" s="82"/>
      <c r="AB788" s="244"/>
      <c r="AC788" s="244"/>
      <c r="AD788" s="260"/>
      <c r="AE788" s="244"/>
      <c r="AF788" s="260"/>
      <c r="AG788" s="260"/>
      <c r="AH788" s="260"/>
      <c r="AI788" s="249"/>
      <c r="AJ788" s="249"/>
      <c r="AK788" s="249"/>
      <c r="AL788" s="249"/>
      <c r="AM788" s="482"/>
      <c r="AN788" s="249"/>
      <c r="AO788" s="249"/>
      <c r="AP788" s="249"/>
      <c r="AQ788" s="249"/>
      <c r="AR788" s="249"/>
      <c r="AS788" s="249"/>
      <c r="AT788" s="249"/>
      <c r="AU788" s="249"/>
      <c r="AV788" s="249"/>
      <c r="AW788" s="249"/>
      <c r="AX788" s="249"/>
      <c r="AY788" s="249"/>
      <c r="AZ788" s="251"/>
      <c r="BA788" s="482"/>
      <c r="BB788" s="566" t="str">
        <f t="shared" si="54"/>
        <v xml:space="preserve"> </v>
      </c>
      <c r="BC788" s="566" t="str">
        <f t="shared" si="55"/>
        <v xml:space="preserve"> </v>
      </c>
      <c r="BD788" s="566" t="str">
        <f t="shared" si="56"/>
        <v xml:space="preserve"> </v>
      </c>
      <c r="BE788" s="566" t="str">
        <f t="shared" si="57"/>
        <v xml:space="preserve"> </v>
      </c>
      <c r="BF788" s="82"/>
      <c r="BG788" s="146"/>
    </row>
    <row r="789" spans="1:59" s="87" customFormat="1" ht="12.75" x14ac:dyDescent="0.25">
      <c r="A789" s="370"/>
      <c r="B789" s="366">
        <f>Demografia!B788</f>
        <v>0</v>
      </c>
      <c r="C789" s="366">
        <f>Demografia!C788</f>
        <v>0</v>
      </c>
      <c r="D789" s="367">
        <f>Demografia!D788</f>
        <v>0</v>
      </c>
      <c r="E789" s="367">
        <f>Demografia!F788</f>
        <v>0</v>
      </c>
      <c r="F789" s="82"/>
      <c r="G789" s="420"/>
      <c r="H789" s="245"/>
      <c r="I789" s="483"/>
      <c r="J789" s="483"/>
      <c r="K789" s="245"/>
      <c r="L789" s="245"/>
      <c r="M789" s="483"/>
      <c r="N789" s="245"/>
      <c r="O789" s="246"/>
      <c r="P789" s="266"/>
      <c r="Q789" s="266"/>
      <c r="R789" s="266"/>
      <c r="S789" s="266"/>
      <c r="T789" s="266"/>
      <c r="U789" s="245"/>
      <c r="V789" s="420"/>
      <c r="W789" s="420"/>
      <c r="X789" s="82"/>
      <c r="Y789" s="245"/>
      <c r="Z789" s="421"/>
      <c r="AA789" s="82"/>
      <c r="AB789" s="246"/>
      <c r="AC789" s="246"/>
      <c r="AD789" s="245"/>
      <c r="AE789" s="246"/>
      <c r="AF789" s="245"/>
      <c r="AG789" s="245"/>
      <c r="AH789" s="245"/>
      <c r="AI789" s="250"/>
      <c r="AJ789" s="250"/>
      <c r="AK789" s="250"/>
      <c r="AL789" s="250"/>
      <c r="AM789" s="482"/>
      <c r="AN789" s="250"/>
      <c r="AO789" s="250"/>
      <c r="AP789" s="250"/>
      <c r="AQ789" s="250"/>
      <c r="AR789" s="250"/>
      <c r="AS789" s="250"/>
      <c r="AT789" s="250"/>
      <c r="AU789" s="250"/>
      <c r="AV789" s="250"/>
      <c r="AW789" s="250"/>
      <c r="AX789" s="250"/>
      <c r="AY789" s="250"/>
      <c r="AZ789" s="252"/>
      <c r="BA789" s="482"/>
      <c r="BB789" s="567" t="str">
        <f t="shared" si="54"/>
        <v xml:space="preserve"> </v>
      </c>
      <c r="BC789" s="567" t="str">
        <f t="shared" si="55"/>
        <v xml:space="preserve"> </v>
      </c>
      <c r="BD789" s="567" t="str">
        <f t="shared" si="56"/>
        <v xml:space="preserve"> </v>
      </c>
      <c r="BE789" s="567" t="str">
        <f t="shared" si="57"/>
        <v xml:space="preserve"> </v>
      </c>
      <c r="BF789" s="82"/>
      <c r="BG789" s="318"/>
    </row>
    <row r="790" spans="1:59" s="87" customFormat="1" ht="12.75" x14ac:dyDescent="0.25">
      <c r="A790" s="370"/>
      <c r="B790" s="150">
        <f>Demografia!B789</f>
        <v>0</v>
      </c>
      <c r="C790" s="150">
        <f>Demografia!C789</f>
        <v>0</v>
      </c>
      <c r="D790" s="151">
        <f>Demografia!D789</f>
        <v>0</v>
      </c>
      <c r="E790" s="151">
        <f>Demografia!F789</f>
        <v>0</v>
      </c>
      <c r="F790" s="82"/>
      <c r="G790" s="242"/>
      <c r="H790" s="260"/>
      <c r="I790" s="261"/>
      <c r="J790" s="261"/>
      <c r="K790" s="260"/>
      <c r="L790" s="260"/>
      <c r="M790" s="261"/>
      <c r="N790" s="260"/>
      <c r="O790" s="244"/>
      <c r="P790" s="264"/>
      <c r="Q790" s="264"/>
      <c r="R790" s="264"/>
      <c r="S790" s="264"/>
      <c r="T790" s="264"/>
      <c r="U790" s="260"/>
      <c r="V790" s="242"/>
      <c r="W790" s="242"/>
      <c r="X790" s="82"/>
      <c r="Y790" s="260"/>
      <c r="Z790" s="153"/>
      <c r="AA790" s="82"/>
      <c r="AB790" s="244"/>
      <c r="AC790" s="244"/>
      <c r="AD790" s="260"/>
      <c r="AE790" s="244"/>
      <c r="AF790" s="260"/>
      <c r="AG790" s="260"/>
      <c r="AH790" s="260"/>
      <c r="AI790" s="249"/>
      <c r="AJ790" s="249"/>
      <c r="AK790" s="249"/>
      <c r="AL790" s="249"/>
      <c r="AM790" s="482"/>
      <c r="AN790" s="249"/>
      <c r="AO790" s="249"/>
      <c r="AP790" s="249"/>
      <c r="AQ790" s="249"/>
      <c r="AR790" s="249"/>
      <c r="AS790" s="249"/>
      <c r="AT790" s="249"/>
      <c r="AU790" s="249"/>
      <c r="AV790" s="249"/>
      <c r="AW790" s="249"/>
      <c r="AX790" s="249"/>
      <c r="AY790" s="249"/>
      <c r="AZ790" s="251"/>
      <c r="BA790" s="482"/>
      <c r="BB790" s="566" t="str">
        <f t="shared" si="54"/>
        <v xml:space="preserve"> </v>
      </c>
      <c r="BC790" s="566" t="str">
        <f t="shared" si="55"/>
        <v xml:space="preserve"> </v>
      </c>
      <c r="BD790" s="566" t="str">
        <f t="shared" si="56"/>
        <v xml:space="preserve"> </v>
      </c>
      <c r="BE790" s="566" t="str">
        <f t="shared" si="57"/>
        <v xml:space="preserve"> </v>
      </c>
      <c r="BF790" s="82"/>
      <c r="BG790" s="146"/>
    </row>
    <row r="791" spans="1:59" s="87" customFormat="1" ht="12.75" x14ac:dyDescent="0.25">
      <c r="A791" s="370"/>
      <c r="B791" s="366">
        <f>Demografia!B790</f>
        <v>0</v>
      </c>
      <c r="C791" s="366">
        <f>Demografia!C790</f>
        <v>0</v>
      </c>
      <c r="D791" s="367">
        <f>Demografia!D790</f>
        <v>0</v>
      </c>
      <c r="E791" s="367">
        <f>Demografia!F790</f>
        <v>0</v>
      </c>
      <c r="F791" s="82"/>
      <c r="G791" s="420"/>
      <c r="H791" s="245"/>
      <c r="I791" s="483"/>
      <c r="J791" s="483"/>
      <c r="K791" s="245"/>
      <c r="L791" s="245"/>
      <c r="M791" s="483"/>
      <c r="N791" s="245"/>
      <c r="O791" s="246"/>
      <c r="P791" s="266"/>
      <c r="Q791" s="266"/>
      <c r="R791" s="266"/>
      <c r="S791" s="266"/>
      <c r="T791" s="266"/>
      <c r="U791" s="245"/>
      <c r="V791" s="420"/>
      <c r="W791" s="420"/>
      <c r="X791" s="82"/>
      <c r="Y791" s="245"/>
      <c r="Z791" s="421"/>
      <c r="AA791" s="82"/>
      <c r="AB791" s="246"/>
      <c r="AC791" s="246"/>
      <c r="AD791" s="245"/>
      <c r="AE791" s="246"/>
      <c r="AF791" s="245"/>
      <c r="AG791" s="245"/>
      <c r="AH791" s="245"/>
      <c r="AI791" s="250"/>
      <c r="AJ791" s="250"/>
      <c r="AK791" s="250"/>
      <c r="AL791" s="250"/>
      <c r="AM791" s="482"/>
      <c r="AN791" s="250"/>
      <c r="AO791" s="250"/>
      <c r="AP791" s="250"/>
      <c r="AQ791" s="250"/>
      <c r="AR791" s="250"/>
      <c r="AS791" s="250"/>
      <c r="AT791" s="250"/>
      <c r="AU791" s="250"/>
      <c r="AV791" s="250"/>
      <c r="AW791" s="250"/>
      <c r="AX791" s="250"/>
      <c r="AY791" s="250"/>
      <c r="AZ791" s="252"/>
      <c r="BA791" s="482"/>
      <c r="BB791" s="567" t="str">
        <f t="shared" si="54"/>
        <v xml:space="preserve"> </v>
      </c>
      <c r="BC791" s="567" t="str">
        <f t="shared" si="55"/>
        <v xml:space="preserve"> </v>
      </c>
      <c r="BD791" s="567" t="str">
        <f t="shared" si="56"/>
        <v xml:space="preserve"> </v>
      </c>
      <c r="BE791" s="567" t="str">
        <f t="shared" si="57"/>
        <v xml:space="preserve"> </v>
      </c>
      <c r="BF791" s="82"/>
      <c r="BG791" s="318"/>
    </row>
    <row r="792" spans="1:59" s="87" customFormat="1" ht="12.75" x14ac:dyDescent="0.25">
      <c r="A792" s="370"/>
      <c r="B792" s="150">
        <f>Demografia!B791</f>
        <v>0</v>
      </c>
      <c r="C792" s="150">
        <f>Demografia!C791</f>
        <v>0</v>
      </c>
      <c r="D792" s="151">
        <f>Demografia!D791</f>
        <v>0</v>
      </c>
      <c r="E792" s="151">
        <f>Demografia!F791</f>
        <v>0</v>
      </c>
      <c r="F792" s="82"/>
      <c r="G792" s="242"/>
      <c r="H792" s="260"/>
      <c r="I792" s="261"/>
      <c r="J792" s="261"/>
      <c r="K792" s="260"/>
      <c r="L792" s="260"/>
      <c r="M792" s="261"/>
      <c r="N792" s="260"/>
      <c r="O792" s="244"/>
      <c r="P792" s="264"/>
      <c r="Q792" s="264"/>
      <c r="R792" s="264"/>
      <c r="S792" s="264"/>
      <c r="T792" s="264"/>
      <c r="U792" s="260"/>
      <c r="V792" s="242"/>
      <c r="W792" s="242"/>
      <c r="X792" s="82"/>
      <c r="Y792" s="260"/>
      <c r="Z792" s="153"/>
      <c r="AA792" s="82"/>
      <c r="AB792" s="244"/>
      <c r="AC792" s="244"/>
      <c r="AD792" s="260"/>
      <c r="AE792" s="244"/>
      <c r="AF792" s="260"/>
      <c r="AG792" s="260"/>
      <c r="AH792" s="260"/>
      <c r="AI792" s="249"/>
      <c r="AJ792" s="249"/>
      <c r="AK792" s="249"/>
      <c r="AL792" s="249"/>
      <c r="AM792" s="482"/>
      <c r="AN792" s="249"/>
      <c r="AO792" s="249"/>
      <c r="AP792" s="249"/>
      <c r="AQ792" s="249"/>
      <c r="AR792" s="249"/>
      <c r="AS792" s="249"/>
      <c r="AT792" s="249"/>
      <c r="AU792" s="249"/>
      <c r="AV792" s="249"/>
      <c r="AW792" s="249"/>
      <c r="AX792" s="249"/>
      <c r="AY792" s="249"/>
      <c r="AZ792" s="251"/>
      <c r="BA792" s="482"/>
      <c r="BB792" s="566" t="str">
        <f t="shared" si="54"/>
        <v xml:space="preserve"> </v>
      </c>
      <c r="BC792" s="566" t="str">
        <f t="shared" si="55"/>
        <v xml:space="preserve"> </v>
      </c>
      <c r="BD792" s="566" t="str">
        <f t="shared" si="56"/>
        <v xml:space="preserve"> </v>
      </c>
      <c r="BE792" s="566" t="str">
        <f t="shared" si="57"/>
        <v xml:space="preserve"> </v>
      </c>
      <c r="BF792" s="82"/>
      <c r="BG792" s="146"/>
    </row>
    <row r="793" spans="1:59" s="87" customFormat="1" ht="12.75" x14ac:dyDescent="0.25">
      <c r="A793" s="370"/>
      <c r="B793" s="366">
        <f>Demografia!B792</f>
        <v>0</v>
      </c>
      <c r="C793" s="366">
        <f>Demografia!C792</f>
        <v>0</v>
      </c>
      <c r="D793" s="367">
        <f>Demografia!D792</f>
        <v>0</v>
      </c>
      <c r="E793" s="367">
        <f>Demografia!F792</f>
        <v>0</v>
      </c>
      <c r="F793" s="82"/>
      <c r="G793" s="420"/>
      <c r="H793" s="245"/>
      <c r="I793" s="483"/>
      <c r="J793" s="483"/>
      <c r="K793" s="245"/>
      <c r="L793" s="245"/>
      <c r="M793" s="483"/>
      <c r="N793" s="245"/>
      <c r="O793" s="246"/>
      <c r="P793" s="266"/>
      <c r="Q793" s="266"/>
      <c r="R793" s="266"/>
      <c r="S793" s="266"/>
      <c r="T793" s="266"/>
      <c r="U793" s="245"/>
      <c r="V793" s="420"/>
      <c r="W793" s="420"/>
      <c r="X793" s="82"/>
      <c r="Y793" s="245"/>
      <c r="Z793" s="421"/>
      <c r="AA793" s="82"/>
      <c r="AB793" s="246"/>
      <c r="AC793" s="246"/>
      <c r="AD793" s="245"/>
      <c r="AE793" s="246"/>
      <c r="AF793" s="245"/>
      <c r="AG793" s="245"/>
      <c r="AH793" s="245"/>
      <c r="AI793" s="250"/>
      <c r="AJ793" s="250"/>
      <c r="AK793" s="250"/>
      <c r="AL793" s="250"/>
      <c r="AM793" s="482"/>
      <c r="AN793" s="250"/>
      <c r="AO793" s="250"/>
      <c r="AP793" s="250"/>
      <c r="AQ793" s="250"/>
      <c r="AR793" s="250"/>
      <c r="AS793" s="250"/>
      <c r="AT793" s="250"/>
      <c r="AU793" s="250"/>
      <c r="AV793" s="250"/>
      <c r="AW793" s="250"/>
      <c r="AX793" s="250"/>
      <c r="AY793" s="250"/>
      <c r="AZ793" s="252"/>
      <c r="BA793" s="482"/>
      <c r="BB793" s="567" t="str">
        <f t="shared" si="54"/>
        <v xml:space="preserve"> </v>
      </c>
      <c r="BC793" s="567" t="str">
        <f t="shared" si="55"/>
        <v xml:space="preserve"> </v>
      </c>
      <c r="BD793" s="567" t="str">
        <f t="shared" si="56"/>
        <v xml:space="preserve"> </v>
      </c>
      <c r="BE793" s="567" t="str">
        <f t="shared" si="57"/>
        <v xml:space="preserve"> </v>
      </c>
      <c r="BF793" s="82"/>
      <c r="BG793" s="318"/>
    </row>
    <row r="794" spans="1:59" s="87" customFormat="1" ht="12.75" x14ac:dyDescent="0.25">
      <c r="A794" s="370"/>
      <c r="B794" s="150">
        <f>Demografia!B793</f>
        <v>0</v>
      </c>
      <c r="C794" s="150">
        <f>Demografia!C793</f>
        <v>0</v>
      </c>
      <c r="D794" s="151">
        <f>Demografia!D793</f>
        <v>0</v>
      </c>
      <c r="E794" s="151">
        <f>Demografia!F793</f>
        <v>0</v>
      </c>
      <c r="F794" s="82"/>
      <c r="G794" s="242"/>
      <c r="H794" s="260"/>
      <c r="I794" s="261"/>
      <c r="J794" s="261"/>
      <c r="K794" s="260"/>
      <c r="L794" s="260"/>
      <c r="M794" s="261"/>
      <c r="N794" s="260"/>
      <c r="O794" s="244"/>
      <c r="P794" s="264"/>
      <c r="Q794" s="264"/>
      <c r="R794" s="264"/>
      <c r="S794" s="264"/>
      <c r="T794" s="264"/>
      <c r="U794" s="260"/>
      <c r="V794" s="242"/>
      <c r="W794" s="242"/>
      <c r="X794" s="82"/>
      <c r="Y794" s="260"/>
      <c r="Z794" s="153"/>
      <c r="AA794" s="82"/>
      <c r="AB794" s="244"/>
      <c r="AC794" s="244"/>
      <c r="AD794" s="260"/>
      <c r="AE794" s="244"/>
      <c r="AF794" s="260"/>
      <c r="AG794" s="260"/>
      <c r="AH794" s="260"/>
      <c r="AI794" s="249"/>
      <c r="AJ794" s="249"/>
      <c r="AK794" s="249"/>
      <c r="AL794" s="249"/>
      <c r="AM794" s="482"/>
      <c r="AN794" s="249"/>
      <c r="AO794" s="249"/>
      <c r="AP794" s="249"/>
      <c r="AQ794" s="249"/>
      <c r="AR794" s="249"/>
      <c r="AS794" s="249"/>
      <c r="AT794" s="249"/>
      <c r="AU794" s="249"/>
      <c r="AV794" s="249"/>
      <c r="AW794" s="249"/>
      <c r="AX794" s="249"/>
      <c r="AY794" s="249"/>
      <c r="AZ794" s="251"/>
      <c r="BA794" s="482"/>
      <c r="BB794" s="566" t="str">
        <f t="shared" si="54"/>
        <v xml:space="preserve"> </v>
      </c>
      <c r="BC794" s="566" t="str">
        <f t="shared" si="55"/>
        <v xml:space="preserve"> </v>
      </c>
      <c r="BD794" s="566" t="str">
        <f t="shared" si="56"/>
        <v xml:space="preserve"> </v>
      </c>
      <c r="BE794" s="566" t="str">
        <f t="shared" si="57"/>
        <v xml:space="preserve"> </v>
      </c>
      <c r="BF794" s="82"/>
      <c r="BG794" s="146"/>
    </row>
    <row r="795" spans="1:59" s="87" customFormat="1" ht="12.75" x14ac:dyDescent="0.25">
      <c r="A795" s="370"/>
      <c r="B795" s="366">
        <f>Demografia!B794</f>
        <v>0</v>
      </c>
      <c r="C795" s="366">
        <f>Demografia!C794</f>
        <v>0</v>
      </c>
      <c r="D795" s="367">
        <f>Demografia!D794</f>
        <v>0</v>
      </c>
      <c r="E795" s="367">
        <f>Demografia!F794</f>
        <v>0</v>
      </c>
      <c r="F795" s="82"/>
      <c r="G795" s="420"/>
      <c r="H795" s="245"/>
      <c r="I795" s="483"/>
      <c r="J795" s="483"/>
      <c r="K795" s="245"/>
      <c r="L795" s="245"/>
      <c r="M795" s="483"/>
      <c r="N795" s="245"/>
      <c r="O795" s="246"/>
      <c r="P795" s="266"/>
      <c r="Q795" s="266"/>
      <c r="R795" s="266"/>
      <c r="S795" s="266"/>
      <c r="T795" s="266"/>
      <c r="U795" s="245"/>
      <c r="V795" s="420"/>
      <c r="W795" s="420"/>
      <c r="X795" s="82"/>
      <c r="Y795" s="245"/>
      <c r="Z795" s="421"/>
      <c r="AA795" s="82"/>
      <c r="AB795" s="246"/>
      <c r="AC795" s="246"/>
      <c r="AD795" s="245"/>
      <c r="AE795" s="246"/>
      <c r="AF795" s="245"/>
      <c r="AG795" s="245"/>
      <c r="AH795" s="245"/>
      <c r="AI795" s="250"/>
      <c r="AJ795" s="250"/>
      <c r="AK795" s="250"/>
      <c r="AL795" s="250"/>
      <c r="AM795" s="482"/>
      <c r="AN795" s="250"/>
      <c r="AO795" s="250"/>
      <c r="AP795" s="250"/>
      <c r="AQ795" s="250"/>
      <c r="AR795" s="250"/>
      <c r="AS795" s="250"/>
      <c r="AT795" s="250"/>
      <c r="AU795" s="250"/>
      <c r="AV795" s="250"/>
      <c r="AW795" s="250"/>
      <c r="AX795" s="250"/>
      <c r="AY795" s="250"/>
      <c r="AZ795" s="252"/>
      <c r="BA795" s="482"/>
      <c r="BB795" s="567" t="str">
        <f t="shared" si="54"/>
        <v xml:space="preserve"> </v>
      </c>
      <c r="BC795" s="567" t="str">
        <f t="shared" si="55"/>
        <v xml:space="preserve"> </v>
      </c>
      <c r="BD795" s="567" t="str">
        <f t="shared" si="56"/>
        <v xml:space="preserve"> </v>
      </c>
      <c r="BE795" s="567" t="str">
        <f t="shared" si="57"/>
        <v xml:space="preserve"> </v>
      </c>
      <c r="BF795" s="82"/>
      <c r="BG795" s="318"/>
    </row>
    <row r="796" spans="1:59" s="87" customFormat="1" ht="12.75" x14ac:dyDescent="0.25">
      <c r="A796" s="370"/>
      <c r="B796" s="150">
        <f>Demografia!B795</f>
        <v>0</v>
      </c>
      <c r="C796" s="150">
        <f>Demografia!C795</f>
        <v>0</v>
      </c>
      <c r="D796" s="151">
        <f>Demografia!D795</f>
        <v>0</v>
      </c>
      <c r="E796" s="151">
        <f>Demografia!F795</f>
        <v>0</v>
      </c>
      <c r="F796" s="82"/>
      <c r="G796" s="242"/>
      <c r="H796" s="260"/>
      <c r="I796" s="261"/>
      <c r="J796" s="261"/>
      <c r="K796" s="260"/>
      <c r="L796" s="260"/>
      <c r="M796" s="261"/>
      <c r="N796" s="260"/>
      <c r="O796" s="244"/>
      <c r="P796" s="264"/>
      <c r="Q796" s="264"/>
      <c r="R796" s="264"/>
      <c r="S796" s="264"/>
      <c r="T796" s="264"/>
      <c r="U796" s="260"/>
      <c r="V796" s="242"/>
      <c r="W796" s="242"/>
      <c r="X796" s="82"/>
      <c r="Y796" s="260"/>
      <c r="Z796" s="153"/>
      <c r="AA796" s="82"/>
      <c r="AB796" s="244"/>
      <c r="AC796" s="244"/>
      <c r="AD796" s="260"/>
      <c r="AE796" s="244"/>
      <c r="AF796" s="260"/>
      <c r="AG796" s="260"/>
      <c r="AH796" s="260"/>
      <c r="AI796" s="249"/>
      <c r="AJ796" s="249"/>
      <c r="AK796" s="249"/>
      <c r="AL796" s="249"/>
      <c r="AM796" s="482"/>
      <c r="AN796" s="249"/>
      <c r="AO796" s="249"/>
      <c r="AP796" s="249"/>
      <c r="AQ796" s="249"/>
      <c r="AR796" s="249"/>
      <c r="AS796" s="249"/>
      <c r="AT796" s="249"/>
      <c r="AU796" s="249"/>
      <c r="AV796" s="249"/>
      <c r="AW796" s="249"/>
      <c r="AX796" s="249"/>
      <c r="AY796" s="249"/>
      <c r="AZ796" s="251"/>
      <c r="BA796" s="482"/>
      <c r="BB796" s="566" t="str">
        <f t="shared" si="54"/>
        <v xml:space="preserve"> </v>
      </c>
      <c r="BC796" s="566" t="str">
        <f t="shared" si="55"/>
        <v xml:space="preserve"> </v>
      </c>
      <c r="BD796" s="566" t="str">
        <f t="shared" si="56"/>
        <v xml:space="preserve"> </v>
      </c>
      <c r="BE796" s="566" t="str">
        <f t="shared" si="57"/>
        <v xml:space="preserve"> </v>
      </c>
      <c r="BF796" s="82"/>
      <c r="BG796" s="146"/>
    </row>
    <row r="797" spans="1:59" s="87" customFormat="1" ht="12.75" x14ac:dyDescent="0.25">
      <c r="A797" s="370"/>
      <c r="B797" s="366">
        <f>Demografia!B796</f>
        <v>0</v>
      </c>
      <c r="C797" s="366">
        <f>Demografia!C796</f>
        <v>0</v>
      </c>
      <c r="D797" s="367">
        <f>Demografia!D796</f>
        <v>0</v>
      </c>
      <c r="E797" s="367">
        <f>Demografia!F796</f>
        <v>0</v>
      </c>
      <c r="F797" s="82"/>
      <c r="G797" s="420"/>
      <c r="H797" s="245"/>
      <c r="I797" s="483"/>
      <c r="J797" s="483"/>
      <c r="K797" s="245"/>
      <c r="L797" s="245"/>
      <c r="M797" s="483"/>
      <c r="N797" s="245"/>
      <c r="O797" s="246"/>
      <c r="P797" s="266"/>
      <c r="Q797" s="266"/>
      <c r="R797" s="266"/>
      <c r="S797" s="266"/>
      <c r="T797" s="266"/>
      <c r="U797" s="245"/>
      <c r="V797" s="420"/>
      <c r="W797" s="420"/>
      <c r="X797" s="82"/>
      <c r="Y797" s="245"/>
      <c r="Z797" s="421"/>
      <c r="AA797" s="82"/>
      <c r="AB797" s="246"/>
      <c r="AC797" s="246"/>
      <c r="AD797" s="245"/>
      <c r="AE797" s="246"/>
      <c r="AF797" s="245"/>
      <c r="AG797" s="245"/>
      <c r="AH797" s="245"/>
      <c r="AI797" s="250"/>
      <c r="AJ797" s="250"/>
      <c r="AK797" s="250"/>
      <c r="AL797" s="250"/>
      <c r="AM797" s="482"/>
      <c r="AN797" s="250"/>
      <c r="AO797" s="250"/>
      <c r="AP797" s="250"/>
      <c r="AQ797" s="250"/>
      <c r="AR797" s="250"/>
      <c r="AS797" s="250"/>
      <c r="AT797" s="250"/>
      <c r="AU797" s="250"/>
      <c r="AV797" s="250"/>
      <c r="AW797" s="250"/>
      <c r="AX797" s="250"/>
      <c r="AY797" s="250"/>
      <c r="AZ797" s="252"/>
      <c r="BA797" s="482"/>
      <c r="BB797" s="567" t="str">
        <f t="shared" si="54"/>
        <v xml:space="preserve"> </v>
      </c>
      <c r="BC797" s="567" t="str">
        <f t="shared" si="55"/>
        <v xml:space="preserve"> </v>
      </c>
      <c r="BD797" s="567" t="str">
        <f t="shared" si="56"/>
        <v xml:space="preserve"> </v>
      </c>
      <c r="BE797" s="567" t="str">
        <f t="shared" si="57"/>
        <v xml:space="preserve"> </v>
      </c>
      <c r="BF797" s="82"/>
      <c r="BG797" s="318"/>
    </row>
    <row r="798" spans="1:59" s="87" customFormat="1" ht="12.75" x14ac:dyDescent="0.25">
      <c r="A798" s="370"/>
      <c r="B798" s="150">
        <f>Demografia!B797</f>
        <v>0</v>
      </c>
      <c r="C798" s="150">
        <f>Demografia!C797</f>
        <v>0</v>
      </c>
      <c r="D798" s="151">
        <f>Demografia!D797</f>
        <v>0</v>
      </c>
      <c r="E798" s="151">
        <f>Demografia!F797</f>
        <v>0</v>
      </c>
      <c r="F798" s="82"/>
      <c r="G798" s="242"/>
      <c r="H798" s="260"/>
      <c r="I798" s="261"/>
      <c r="J798" s="261"/>
      <c r="K798" s="260"/>
      <c r="L798" s="260"/>
      <c r="M798" s="261"/>
      <c r="N798" s="260"/>
      <c r="O798" s="244"/>
      <c r="P798" s="264"/>
      <c r="Q798" s="264"/>
      <c r="R798" s="264"/>
      <c r="S798" s="264"/>
      <c r="T798" s="264"/>
      <c r="U798" s="260"/>
      <c r="V798" s="242"/>
      <c r="W798" s="242"/>
      <c r="X798" s="82"/>
      <c r="Y798" s="260"/>
      <c r="Z798" s="153"/>
      <c r="AA798" s="82"/>
      <c r="AB798" s="244"/>
      <c r="AC798" s="244"/>
      <c r="AD798" s="260"/>
      <c r="AE798" s="244"/>
      <c r="AF798" s="260"/>
      <c r="AG798" s="260"/>
      <c r="AH798" s="260"/>
      <c r="AI798" s="249"/>
      <c r="AJ798" s="249"/>
      <c r="AK798" s="249"/>
      <c r="AL798" s="249"/>
      <c r="AM798" s="482"/>
      <c r="AN798" s="249"/>
      <c r="AO798" s="249"/>
      <c r="AP798" s="249"/>
      <c r="AQ798" s="249"/>
      <c r="AR798" s="249"/>
      <c r="AS798" s="249"/>
      <c r="AT798" s="249"/>
      <c r="AU798" s="249"/>
      <c r="AV798" s="249"/>
      <c r="AW798" s="249"/>
      <c r="AX798" s="249"/>
      <c r="AY798" s="249"/>
      <c r="AZ798" s="251"/>
      <c r="BA798" s="482"/>
      <c r="BB798" s="566" t="str">
        <f t="shared" si="54"/>
        <v xml:space="preserve"> </v>
      </c>
      <c r="BC798" s="566" t="str">
        <f t="shared" si="55"/>
        <v xml:space="preserve"> </v>
      </c>
      <c r="BD798" s="566" t="str">
        <f t="shared" si="56"/>
        <v xml:space="preserve"> </v>
      </c>
      <c r="BE798" s="566" t="str">
        <f t="shared" si="57"/>
        <v xml:space="preserve"> </v>
      </c>
      <c r="BF798" s="82"/>
      <c r="BG798" s="146"/>
    </row>
    <row r="799" spans="1:59" s="87" customFormat="1" ht="12.75" x14ac:dyDescent="0.25">
      <c r="A799" s="370"/>
      <c r="B799" s="366">
        <f>Demografia!B798</f>
        <v>0</v>
      </c>
      <c r="C799" s="366">
        <f>Demografia!C798</f>
        <v>0</v>
      </c>
      <c r="D799" s="367">
        <f>Demografia!D798</f>
        <v>0</v>
      </c>
      <c r="E799" s="367">
        <f>Demografia!F798</f>
        <v>0</v>
      </c>
      <c r="F799" s="82"/>
      <c r="G799" s="420"/>
      <c r="H799" s="245"/>
      <c r="I799" s="483"/>
      <c r="J799" s="483"/>
      <c r="K799" s="245"/>
      <c r="L799" s="245"/>
      <c r="M799" s="483"/>
      <c r="N799" s="245"/>
      <c r="O799" s="246"/>
      <c r="P799" s="266"/>
      <c r="Q799" s="266"/>
      <c r="R799" s="266"/>
      <c r="S799" s="266"/>
      <c r="T799" s="266"/>
      <c r="U799" s="245"/>
      <c r="V799" s="420"/>
      <c r="W799" s="420"/>
      <c r="X799" s="82"/>
      <c r="Y799" s="245"/>
      <c r="Z799" s="421"/>
      <c r="AA799" s="82"/>
      <c r="AB799" s="246"/>
      <c r="AC799" s="246"/>
      <c r="AD799" s="245"/>
      <c r="AE799" s="246"/>
      <c r="AF799" s="245"/>
      <c r="AG799" s="245"/>
      <c r="AH799" s="245"/>
      <c r="AI799" s="250"/>
      <c r="AJ799" s="250"/>
      <c r="AK799" s="250"/>
      <c r="AL799" s="250"/>
      <c r="AM799" s="482"/>
      <c r="AN799" s="250"/>
      <c r="AO799" s="250"/>
      <c r="AP799" s="250"/>
      <c r="AQ799" s="250"/>
      <c r="AR799" s="250"/>
      <c r="AS799" s="250"/>
      <c r="AT799" s="250"/>
      <c r="AU799" s="250"/>
      <c r="AV799" s="250"/>
      <c r="AW799" s="250"/>
      <c r="AX799" s="250"/>
      <c r="AY799" s="250"/>
      <c r="AZ799" s="252"/>
      <c r="BA799" s="482"/>
      <c r="BB799" s="567" t="str">
        <f t="shared" si="54"/>
        <v xml:space="preserve"> </v>
      </c>
      <c r="BC799" s="567" t="str">
        <f t="shared" si="55"/>
        <v xml:space="preserve"> </v>
      </c>
      <c r="BD799" s="567" t="str">
        <f t="shared" si="56"/>
        <v xml:space="preserve"> </v>
      </c>
      <c r="BE799" s="567" t="str">
        <f t="shared" si="57"/>
        <v xml:space="preserve"> </v>
      </c>
      <c r="BF799" s="82"/>
      <c r="BG799" s="318"/>
    </row>
    <row r="800" spans="1:59" s="87" customFormat="1" ht="12.75" x14ac:dyDescent="0.25">
      <c r="A800" s="370"/>
      <c r="B800" s="150">
        <f>Demografia!B799</f>
        <v>0</v>
      </c>
      <c r="C800" s="150">
        <f>Demografia!C799</f>
        <v>0</v>
      </c>
      <c r="D800" s="151">
        <f>Demografia!D799</f>
        <v>0</v>
      </c>
      <c r="E800" s="151">
        <f>Demografia!F799</f>
        <v>0</v>
      </c>
      <c r="F800" s="82"/>
      <c r="G800" s="242"/>
      <c r="H800" s="260"/>
      <c r="I800" s="261"/>
      <c r="J800" s="261"/>
      <c r="K800" s="260"/>
      <c r="L800" s="260"/>
      <c r="M800" s="261"/>
      <c r="N800" s="260"/>
      <c r="O800" s="244"/>
      <c r="P800" s="264"/>
      <c r="Q800" s="264"/>
      <c r="R800" s="264"/>
      <c r="S800" s="264"/>
      <c r="T800" s="264"/>
      <c r="U800" s="260"/>
      <c r="V800" s="242"/>
      <c r="W800" s="242"/>
      <c r="X800" s="82"/>
      <c r="Y800" s="260"/>
      <c r="Z800" s="153"/>
      <c r="AA800" s="82"/>
      <c r="AB800" s="244"/>
      <c r="AC800" s="244"/>
      <c r="AD800" s="260"/>
      <c r="AE800" s="244"/>
      <c r="AF800" s="260"/>
      <c r="AG800" s="260"/>
      <c r="AH800" s="260"/>
      <c r="AI800" s="249"/>
      <c r="AJ800" s="249"/>
      <c r="AK800" s="249"/>
      <c r="AL800" s="249"/>
      <c r="AM800" s="482"/>
      <c r="AN800" s="249"/>
      <c r="AO800" s="249"/>
      <c r="AP800" s="249"/>
      <c r="AQ800" s="249"/>
      <c r="AR800" s="249"/>
      <c r="AS800" s="249"/>
      <c r="AT800" s="249"/>
      <c r="AU800" s="249"/>
      <c r="AV800" s="249"/>
      <c r="AW800" s="249"/>
      <c r="AX800" s="249"/>
      <c r="AY800" s="249"/>
      <c r="AZ800" s="251"/>
      <c r="BA800" s="482"/>
      <c r="BB800" s="566" t="str">
        <f t="shared" si="54"/>
        <v xml:space="preserve"> </v>
      </c>
      <c r="BC800" s="566" t="str">
        <f t="shared" si="55"/>
        <v xml:space="preserve"> </v>
      </c>
      <c r="BD800" s="566" t="str">
        <f t="shared" si="56"/>
        <v xml:space="preserve"> </v>
      </c>
      <c r="BE800" s="566" t="str">
        <f t="shared" si="57"/>
        <v xml:space="preserve"> </v>
      </c>
      <c r="BF800" s="82"/>
      <c r="BG800" s="146"/>
    </row>
    <row r="801" spans="1:59" s="87" customFormat="1" ht="12.75" x14ac:dyDescent="0.25">
      <c r="A801" s="370"/>
      <c r="B801" s="366">
        <f>Demografia!B800</f>
        <v>0</v>
      </c>
      <c r="C801" s="366">
        <f>Demografia!C800</f>
        <v>0</v>
      </c>
      <c r="D801" s="367">
        <f>Demografia!D800</f>
        <v>0</v>
      </c>
      <c r="E801" s="367">
        <f>Demografia!F800</f>
        <v>0</v>
      </c>
      <c r="F801" s="82"/>
      <c r="G801" s="420"/>
      <c r="H801" s="245"/>
      <c r="I801" s="483"/>
      <c r="J801" s="483"/>
      <c r="K801" s="245"/>
      <c r="L801" s="245"/>
      <c r="M801" s="483"/>
      <c r="N801" s="245"/>
      <c r="O801" s="246"/>
      <c r="P801" s="266"/>
      <c r="Q801" s="266"/>
      <c r="R801" s="266"/>
      <c r="S801" s="266"/>
      <c r="T801" s="266"/>
      <c r="U801" s="245"/>
      <c r="V801" s="420"/>
      <c r="W801" s="420"/>
      <c r="X801" s="82"/>
      <c r="Y801" s="245"/>
      <c r="Z801" s="421"/>
      <c r="AA801" s="82"/>
      <c r="AB801" s="246"/>
      <c r="AC801" s="246"/>
      <c r="AD801" s="245"/>
      <c r="AE801" s="246"/>
      <c r="AF801" s="245"/>
      <c r="AG801" s="245"/>
      <c r="AH801" s="245"/>
      <c r="AI801" s="250"/>
      <c r="AJ801" s="250"/>
      <c r="AK801" s="250"/>
      <c r="AL801" s="250"/>
      <c r="AM801" s="482"/>
      <c r="AN801" s="250"/>
      <c r="AO801" s="250"/>
      <c r="AP801" s="250"/>
      <c r="AQ801" s="250"/>
      <c r="AR801" s="250"/>
      <c r="AS801" s="250"/>
      <c r="AT801" s="250"/>
      <c r="AU801" s="250"/>
      <c r="AV801" s="250"/>
      <c r="AW801" s="250"/>
      <c r="AX801" s="250"/>
      <c r="AY801" s="250"/>
      <c r="AZ801" s="252"/>
      <c r="BA801" s="482"/>
      <c r="BB801" s="567" t="str">
        <f t="shared" si="54"/>
        <v xml:space="preserve"> </v>
      </c>
      <c r="BC801" s="567" t="str">
        <f t="shared" si="55"/>
        <v xml:space="preserve"> </v>
      </c>
      <c r="BD801" s="567" t="str">
        <f t="shared" si="56"/>
        <v xml:space="preserve"> </v>
      </c>
      <c r="BE801" s="567" t="str">
        <f t="shared" si="57"/>
        <v xml:space="preserve"> </v>
      </c>
      <c r="BF801" s="82"/>
      <c r="BG801" s="318"/>
    </row>
    <row r="802" spans="1:59" s="87" customFormat="1" ht="12.75" x14ac:dyDescent="0.25">
      <c r="A802" s="370"/>
      <c r="B802" s="150">
        <f>Demografia!B801</f>
        <v>0</v>
      </c>
      <c r="C802" s="150">
        <f>Demografia!C801</f>
        <v>0</v>
      </c>
      <c r="D802" s="151">
        <f>Demografia!D801</f>
        <v>0</v>
      </c>
      <c r="E802" s="151">
        <f>Demografia!F801</f>
        <v>0</v>
      </c>
      <c r="F802" s="82"/>
      <c r="G802" s="242"/>
      <c r="H802" s="260"/>
      <c r="I802" s="261"/>
      <c r="J802" s="261"/>
      <c r="K802" s="260"/>
      <c r="L802" s="260"/>
      <c r="M802" s="261"/>
      <c r="N802" s="260"/>
      <c r="O802" s="244"/>
      <c r="P802" s="264"/>
      <c r="Q802" s="264"/>
      <c r="R802" s="264"/>
      <c r="S802" s="264"/>
      <c r="T802" s="264"/>
      <c r="U802" s="260"/>
      <c r="V802" s="242"/>
      <c r="W802" s="242"/>
      <c r="X802" s="82"/>
      <c r="Y802" s="260"/>
      <c r="Z802" s="153"/>
      <c r="AA802" s="82"/>
      <c r="AB802" s="244"/>
      <c r="AC802" s="244"/>
      <c r="AD802" s="260"/>
      <c r="AE802" s="244"/>
      <c r="AF802" s="260"/>
      <c r="AG802" s="260"/>
      <c r="AH802" s="260"/>
      <c r="AI802" s="249"/>
      <c r="AJ802" s="249"/>
      <c r="AK802" s="249"/>
      <c r="AL802" s="249"/>
      <c r="AM802" s="482"/>
      <c r="AN802" s="249"/>
      <c r="AO802" s="249"/>
      <c r="AP802" s="249"/>
      <c r="AQ802" s="249"/>
      <c r="AR802" s="249"/>
      <c r="AS802" s="249"/>
      <c r="AT802" s="249"/>
      <c r="AU802" s="249"/>
      <c r="AV802" s="249"/>
      <c r="AW802" s="249"/>
      <c r="AX802" s="249"/>
      <c r="AY802" s="249"/>
      <c r="AZ802" s="251"/>
      <c r="BA802" s="482"/>
      <c r="BB802" s="566" t="str">
        <f t="shared" si="54"/>
        <v xml:space="preserve"> </v>
      </c>
      <c r="BC802" s="566" t="str">
        <f t="shared" si="55"/>
        <v xml:space="preserve"> </v>
      </c>
      <c r="BD802" s="566" t="str">
        <f t="shared" si="56"/>
        <v xml:space="preserve"> </v>
      </c>
      <c r="BE802" s="566" t="str">
        <f t="shared" si="57"/>
        <v xml:space="preserve"> </v>
      </c>
      <c r="BF802" s="82"/>
      <c r="BG802" s="146"/>
    </row>
    <row r="803" spans="1:59" s="87" customFormat="1" ht="12.75" x14ac:dyDescent="0.25">
      <c r="A803" s="370"/>
      <c r="B803" s="366">
        <f>Demografia!B802</f>
        <v>0</v>
      </c>
      <c r="C803" s="366">
        <f>Demografia!C802</f>
        <v>0</v>
      </c>
      <c r="D803" s="367">
        <f>Demografia!D802</f>
        <v>0</v>
      </c>
      <c r="E803" s="367">
        <f>Demografia!F802</f>
        <v>0</v>
      </c>
      <c r="F803" s="82"/>
      <c r="G803" s="420"/>
      <c r="H803" s="245"/>
      <c r="I803" s="483"/>
      <c r="J803" s="483"/>
      <c r="K803" s="245"/>
      <c r="L803" s="245"/>
      <c r="M803" s="483"/>
      <c r="N803" s="245"/>
      <c r="O803" s="246"/>
      <c r="P803" s="266"/>
      <c r="Q803" s="266"/>
      <c r="R803" s="266"/>
      <c r="S803" s="266"/>
      <c r="T803" s="266"/>
      <c r="U803" s="245"/>
      <c r="V803" s="420"/>
      <c r="W803" s="420"/>
      <c r="X803" s="82"/>
      <c r="Y803" s="245"/>
      <c r="Z803" s="421"/>
      <c r="AA803" s="82"/>
      <c r="AB803" s="246"/>
      <c r="AC803" s="246"/>
      <c r="AD803" s="245"/>
      <c r="AE803" s="246"/>
      <c r="AF803" s="245"/>
      <c r="AG803" s="245"/>
      <c r="AH803" s="245"/>
      <c r="AI803" s="250"/>
      <c r="AJ803" s="250"/>
      <c r="AK803" s="250"/>
      <c r="AL803" s="250"/>
      <c r="AM803" s="482"/>
      <c r="AN803" s="250"/>
      <c r="AO803" s="250"/>
      <c r="AP803" s="250"/>
      <c r="AQ803" s="250"/>
      <c r="AR803" s="250"/>
      <c r="AS803" s="250"/>
      <c r="AT803" s="250"/>
      <c r="AU803" s="250"/>
      <c r="AV803" s="250"/>
      <c r="AW803" s="250"/>
      <c r="AX803" s="250"/>
      <c r="AY803" s="250"/>
      <c r="AZ803" s="252"/>
      <c r="BA803" s="482"/>
      <c r="BB803" s="567" t="str">
        <f t="shared" si="54"/>
        <v xml:space="preserve"> </v>
      </c>
      <c r="BC803" s="567" t="str">
        <f t="shared" si="55"/>
        <v xml:space="preserve"> </v>
      </c>
      <c r="BD803" s="567" t="str">
        <f t="shared" si="56"/>
        <v xml:space="preserve"> </v>
      </c>
      <c r="BE803" s="567" t="str">
        <f t="shared" si="57"/>
        <v xml:space="preserve"> </v>
      </c>
      <c r="BF803" s="82"/>
      <c r="BG803" s="318"/>
    </row>
    <row r="804" spans="1:59" s="87" customFormat="1" ht="12.75" x14ac:dyDescent="0.25">
      <c r="A804" s="370"/>
      <c r="B804" s="150">
        <f>Demografia!B803</f>
        <v>0</v>
      </c>
      <c r="C804" s="150">
        <f>Demografia!C803</f>
        <v>0</v>
      </c>
      <c r="D804" s="151">
        <f>Demografia!D803</f>
        <v>0</v>
      </c>
      <c r="E804" s="151">
        <f>Demografia!F803</f>
        <v>0</v>
      </c>
      <c r="F804" s="82"/>
      <c r="G804" s="242"/>
      <c r="H804" s="260"/>
      <c r="I804" s="261"/>
      <c r="J804" s="261"/>
      <c r="K804" s="260"/>
      <c r="L804" s="260"/>
      <c r="M804" s="261"/>
      <c r="N804" s="260"/>
      <c r="O804" s="244"/>
      <c r="P804" s="264"/>
      <c r="Q804" s="264"/>
      <c r="R804" s="264"/>
      <c r="S804" s="264"/>
      <c r="T804" s="264"/>
      <c r="U804" s="260"/>
      <c r="V804" s="242"/>
      <c r="W804" s="242"/>
      <c r="X804" s="82"/>
      <c r="Y804" s="260"/>
      <c r="Z804" s="153"/>
      <c r="AA804" s="82"/>
      <c r="AB804" s="244"/>
      <c r="AC804" s="244"/>
      <c r="AD804" s="260"/>
      <c r="AE804" s="244"/>
      <c r="AF804" s="260"/>
      <c r="AG804" s="260"/>
      <c r="AH804" s="260"/>
      <c r="AI804" s="249"/>
      <c r="AJ804" s="249"/>
      <c r="AK804" s="249"/>
      <c r="AL804" s="249"/>
      <c r="AM804" s="482"/>
      <c r="AN804" s="249"/>
      <c r="AO804" s="249"/>
      <c r="AP804" s="249"/>
      <c r="AQ804" s="249"/>
      <c r="AR804" s="249"/>
      <c r="AS804" s="249"/>
      <c r="AT804" s="249"/>
      <c r="AU804" s="249"/>
      <c r="AV804" s="249"/>
      <c r="AW804" s="249"/>
      <c r="AX804" s="249"/>
      <c r="AY804" s="249"/>
      <c r="AZ804" s="251"/>
      <c r="BA804" s="482"/>
      <c r="BB804" s="566" t="str">
        <f t="shared" si="54"/>
        <v xml:space="preserve"> </v>
      </c>
      <c r="BC804" s="566" t="str">
        <f t="shared" si="55"/>
        <v xml:space="preserve"> </v>
      </c>
      <c r="BD804" s="566" t="str">
        <f t="shared" si="56"/>
        <v xml:space="preserve"> </v>
      </c>
      <c r="BE804" s="566" t="str">
        <f t="shared" si="57"/>
        <v xml:space="preserve"> </v>
      </c>
      <c r="BF804" s="82"/>
      <c r="BG804" s="146"/>
    </row>
    <row r="805" spans="1:59" s="87" customFormat="1" ht="12.75" x14ac:dyDescent="0.25">
      <c r="A805" s="370"/>
      <c r="B805" s="366">
        <f>Demografia!B804</f>
        <v>0</v>
      </c>
      <c r="C805" s="366">
        <f>Demografia!C804</f>
        <v>0</v>
      </c>
      <c r="D805" s="367">
        <f>Demografia!D804</f>
        <v>0</v>
      </c>
      <c r="E805" s="367">
        <f>Demografia!F804</f>
        <v>0</v>
      </c>
      <c r="F805" s="82"/>
      <c r="G805" s="420"/>
      <c r="H805" s="245"/>
      <c r="I805" s="483"/>
      <c r="J805" s="483"/>
      <c r="K805" s="245"/>
      <c r="L805" s="245"/>
      <c r="M805" s="483"/>
      <c r="N805" s="245"/>
      <c r="O805" s="246"/>
      <c r="P805" s="266"/>
      <c r="Q805" s="266"/>
      <c r="R805" s="266"/>
      <c r="S805" s="266"/>
      <c r="T805" s="266"/>
      <c r="U805" s="245"/>
      <c r="V805" s="420"/>
      <c r="W805" s="420"/>
      <c r="X805" s="82"/>
      <c r="Y805" s="245"/>
      <c r="Z805" s="421"/>
      <c r="AA805" s="82"/>
      <c r="AB805" s="246"/>
      <c r="AC805" s="246"/>
      <c r="AD805" s="245"/>
      <c r="AE805" s="246"/>
      <c r="AF805" s="245"/>
      <c r="AG805" s="245"/>
      <c r="AH805" s="245"/>
      <c r="AI805" s="250"/>
      <c r="AJ805" s="250"/>
      <c r="AK805" s="250"/>
      <c r="AL805" s="250"/>
      <c r="AM805" s="482"/>
      <c r="AN805" s="250"/>
      <c r="AO805" s="250"/>
      <c r="AP805" s="250"/>
      <c r="AQ805" s="250"/>
      <c r="AR805" s="250"/>
      <c r="AS805" s="250"/>
      <c r="AT805" s="250"/>
      <c r="AU805" s="250"/>
      <c r="AV805" s="250"/>
      <c r="AW805" s="250"/>
      <c r="AX805" s="250"/>
      <c r="AY805" s="250"/>
      <c r="AZ805" s="252"/>
      <c r="BA805" s="482"/>
      <c r="BB805" s="567" t="str">
        <f t="shared" si="54"/>
        <v xml:space="preserve"> </v>
      </c>
      <c r="BC805" s="567" t="str">
        <f t="shared" si="55"/>
        <v xml:space="preserve"> </v>
      </c>
      <c r="BD805" s="567" t="str">
        <f t="shared" si="56"/>
        <v xml:space="preserve"> </v>
      </c>
      <c r="BE805" s="567" t="str">
        <f t="shared" si="57"/>
        <v xml:space="preserve"> </v>
      </c>
      <c r="BF805" s="82"/>
      <c r="BG805" s="318"/>
    </row>
    <row r="806" spans="1:59" s="87" customFormat="1" ht="12.75" x14ac:dyDescent="0.25">
      <c r="A806" s="370"/>
      <c r="B806" s="150">
        <f>Demografia!B805</f>
        <v>0</v>
      </c>
      <c r="C806" s="150">
        <f>Demografia!C805</f>
        <v>0</v>
      </c>
      <c r="D806" s="151">
        <f>Demografia!D805</f>
        <v>0</v>
      </c>
      <c r="E806" s="151">
        <f>Demografia!F805</f>
        <v>0</v>
      </c>
      <c r="F806" s="82"/>
      <c r="G806" s="242"/>
      <c r="H806" s="260"/>
      <c r="I806" s="261"/>
      <c r="J806" s="261"/>
      <c r="K806" s="260"/>
      <c r="L806" s="260"/>
      <c r="M806" s="261"/>
      <c r="N806" s="260"/>
      <c r="O806" s="244"/>
      <c r="P806" s="264"/>
      <c r="Q806" s="264"/>
      <c r="R806" s="264"/>
      <c r="S806" s="264"/>
      <c r="T806" s="264"/>
      <c r="U806" s="260"/>
      <c r="V806" s="242"/>
      <c r="W806" s="242"/>
      <c r="X806" s="82"/>
      <c r="Y806" s="260"/>
      <c r="Z806" s="153"/>
      <c r="AA806" s="82"/>
      <c r="AB806" s="244"/>
      <c r="AC806" s="244"/>
      <c r="AD806" s="260"/>
      <c r="AE806" s="244"/>
      <c r="AF806" s="260"/>
      <c r="AG806" s="260"/>
      <c r="AH806" s="260"/>
      <c r="AI806" s="249"/>
      <c r="AJ806" s="249"/>
      <c r="AK806" s="249"/>
      <c r="AL806" s="249"/>
      <c r="AM806" s="482"/>
      <c r="AN806" s="249"/>
      <c r="AO806" s="249"/>
      <c r="AP806" s="249"/>
      <c r="AQ806" s="249"/>
      <c r="AR806" s="249"/>
      <c r="AS806" s="249"/>
      <c r="AT806" s="249"/>
      <c r="AU806" s="249"/>
      <c r="AV806" s="249"/>
      <c r="AW806" s="249"/>
      <c r="AX806" s="249"/>
      <c r="AY806" s="249"/>
      <c r="AZ806" s="251"/>
      <c r="BA806" s="482"/>
      <c r="BB806" s="566" t="str">
        <f t="shared" si="54"/>
        <v xml:space="preserve"> </v>
      </c>
      <c r="BC806" s="566" t="str">
        <f t="shared" si="55"/>
        <v xml:space="preserve"> </v>
      </c>
      <c r="BD806" s="566" t="str">
        <f t="shared" si="56"/>
        <v xml:space="preserve"> </v>
      </c>
      <c r="BE806" s="566" t="str">
        <f t="shared" si="57"/>
        <v xml:space="preserve"> </v>
      </c>
      <c r="BF806" s="82"/>
      <c r="BG806" s="146"/>
    </row>
    <row r="807" spans="1:59" s="87" customFormat="1" ht="12.75" x14ac:dyDescent="0.25">
      <c r="A807" s="370"/>
      <c r="B807" s="366">
        <f>Demografia!B806</f>
        <v>0</v>
      </c>
      <c r="C807" s="366">
        <f>Demografia!C806</f>
        <v>0</v>
      </c>
      <c r="D807" s="367">
        <f>Demografia!D806</f>
        <v>0</v>
      </c>
      <c r="E807" s="367">
        <f>Demografia!F806</f>
        <v>0</v>
      </c>
      <c r="F807" s="82"/>
      <c r="G807" s="420"/>
      <c r="H807" s="245"/>
      <c r="I807" s="483"/>
      <c r="J807" s="483"/>
      <c r="K807" s="245"/>
      <c r="L807" s="245"/>
      <c r="M807" s="483"/>
      <c r="N807" s="245"/>
      <c r="O807" s="246"/>
      <c r="P807" s="266"/>
      <c r="Q807" s="266"/>
      <c r="R807" s="266"/>
      <c r="S807" s="266"/>
      <c r="T807" s="266"/>
      <c r="U807" s="245"/>
      <c r="V807" s="420"/>
      <c r="W807" s="420"/>
      <c r="X807" s="82"/>
      <c r="Y807" s="245"/>
      <c r="Z807" s="421"/>
      <c r="AA807" s="82"/>
      <c r="AB807" s="246"/>
      <c r="AC807" s="246"/>
      <c r="AD807" s="245"/>
      <c r="AE807" s="246"/>
      <c r="AF807" s="245"/>
      <c r="AG807" s="245"/>
      <c r="AH807" s="245"/>
      <c r="AI807" s="250"/>
      <c r="AJ807" s="250"/>
      <c r="AK807" s="250"/>
      <c r="AL807" s="250"/>
      <c r="AM807" s="482"/>
      <c r="AN807" s="250"/>
      <c r="AO807" s="250"/>
      <c r="AP807" s="250"/>
      <c r="AQ807" s="250"/>
      <c r="AR807" s="250"/>
      <c r="AS807" s="250"/>
      <c r="AT807" s="250"/>
      <c r="AU807" s="250"/>
      <c r="AV807" s="250"/>
      <c r="AW807" s="250"/>
      <c r="AX807" s="250"/>
      <c r="AY807" s="250"/>
      <c r="AZ807" s="252"/>
      <c r="BA807" s="482"/>
      <c r="BB807" s="567" t="str">
        <f t="shared" si="54"/>
        <v xml:space="preserve"> </v>
      </c>
      <c r="BC807" s="567" t="str">
        <f t="shared" si="55"/>
        <v xml:space="preserve"> </v>
      </c>
      <c r="BD807" s="567" t="str">
        <f t="shared" si="56"/>
        <v xml:space="preserve"> </v>
      </c>
      <c r="BE807" s="567" t="str">
        <f t="shared" si="57"/>
        <v xml:space="preserve"> </v>
      </c>
      <c r="BF807" s="82"/>
      <c r="BG807" s="318"/>
    </row>
    <row r="808" spans="1:59" s="87" customFormat="1" ht="12.75" x14ac:dyDescent="0.25">
      <c r="A808" s="370"/>
      <c r="B808" s="150">
        <f>Demografia!B807</f>
        <v>0</v>
      </c>
      <c r="C808" s="150">
        <f>Demografia!C807</f>
        <v>0</v>
      </c>
      <c r="D808" s="151">
        <f>Demografia!D807</f>
        <v>0</v>
      </c>
      <c r="E808" s="151">
        <f>Demografia!F807</f>
        <v>0</v>
      </c>
      <c r="F808" s="82"/>
      <c r="G808" s="242"/>
      <c r="H808" s="260"/>
      <c r="I808" s="261"/>
      <c r="J808" s="261"/>
      <c r="K808" s="260"/>
      <c r="L808" s="260"/>
      <c r="M808" s="261"/>
      <c r="N808" s="260"/>
      <c r="O808" s="244"/>
      <c r="P808" s="264"/>
      <c r="Q808" s="264"/>
      <c r="R808" s="264"/>
      <c r="S808" s="264"/>
      <c r="T808" s="264"/>
      <c r="U808" s="260"/>
      <c r="V808" s="242"/>
      <c r="W808" s="242"/>
      <c r="X808" s="82"/>
      <c r="Y808" s="260"/>
      <c r="Z808" s="153"/>
      <c r="AA808" s="82"/>
      <c r="AB808" s="244"/>
      <c r="AC808" s="244"/>
      <c r="AD808" s="260"/>
      <c r="AE808" s="244"/>
      <c r="AF808" s="260"/>
      <c r="AG808" s="260"/>
      <c r="AH808" s="260"/>
      <c r="AI808" s="249"/>
      <c r="AJ808" s="249"/>
      <c r="AK808" s="249"/>
      <c r="AL808" s="249"/>
      <c r="AM808" s="482"/>
      <c r="AN808" s="249"/>
      <c r="AO808" s="249"/>
      <c r="AP808" s="249"/>
      <c r="AQ808" s="249"/>
      <c r="AR808" s="249"/>
      <c r="AS808" s="249"/>
      <c r="AT808" s="249"/>
      <c r="AU808" s="249"/>
      <c r="AV808" s="249"/>
      <c r="AW808" s="249"/>
      <c r="AX808" s="249"/>
      <c r="AY808" s="249"/>
      <c r="AZ808" s="251"/>
      <c r="BA808" s="482"/>
      <c r="BB808" s="566" t="str">
        <f t="shared" si="54"/>
        <v xml:space="preserve"> </v>
      </c>
      <c r="BC808" s="566" t="str">
        <f t="shared" si="55"/>
        <v xml:space="preserve"> </v>
      </c>
      <c r="BD808" s="566" t="str">
        <f t="shared" si="56"/>
        <v xml:space="preserve"> </v>
      </c>
      <c r="BE808" s="566" t="str">
        <f t="shared" si="57"/>
        <v xml:space="preserve"> </v>
      </c>
      <c r="BF808" s="82"/>
      <c r="BG808" s="146"/>
    </row>
    <row r="809" spans="1:59" s="87" customFormat="1" ht="12.75" x14ac:dyDescent="0.25">
      <c r="A809" s="370"/>
      <c r="B809" s="366">
        <f>Demografia!B808</f>
        <v>0</v>
      </c>
      <c r="C809" s="366">
        <f>Demografia!C808</f>
        <v>0</v>
      </c>
      <c r="D809" s="367">
        <f>Demografia!D808</f>
        <v>0</v>
      </c>
      <c r="E809" s="367">
        <f>Demografia!F808</f>
        <v>0</v>
      </c>
      <c r="F809" s="82"/>
      <c r="G809" s="420"/>
      <c r="H809" s="245"/>
      <c r="I809" s="483"/>
      <c r="J809" s="483"/>
      <c r="K809" s="245"/>
      <c r="L809" s="245"/>
      <c r="M809" s="483"/>
      <c r="N809" s="245"/>
      <c r="O809" s="246"/>
      <c r="P809" s="266"/>
      <c r="Q809" s="266"/>
      <c r="R809" s="266"/>
      <c r="S809" s="266"/>
      <c r="T809" s="266"/>
      <c r="U809" s="245"/>
      <c r="V809" s="420"/>
      <c r="W809" s="420"/>
      <c r="X809" s="82"/>
      <c r="Y809" s="245"/>
      <c r="Z809" s="421"/>
      <c r="AA809" s="82"/>
      <c r="AB809" s="246"/>
      <c r="AC809" s="246"/>
      <c r="AD809" s="245"/>
      <c r="AE809" s="246"/>
      <c r="AF809" s="245"/>
      <c r="AG809" s="245"/>
      <c r="AH809" s="245"/>
      <c r="AI809" s="250"/>
      <c r="AJ809" s="250"/>
      <c r="AK809" s="250"/>
      <c r="AL809" s="250"/>
      <c r="AM809" s="482"/>
      <c r="AN809" s="250"/>
      <c r="AO809" s="250"/>
      <c r="AP809" s="250"/>
      <c r="AQ809" s="250"/>
      <c r="AR809" s="250"/>
      <c r="AS809" s="250"/>
      <c r="AT809" s="250"/>
      <c r="AU809" s="250"/>
      <c r="AV809" s="250"/>
      <c r="AW809" s="250"/>
      <c r="AX809" s="250"/>
      <c r="AY809" s="250"/>
      <c r="AZ809" s="252"/>
      <c r="BA809" s="482"/>
      <c r="BB809" s="567" t="str">
        <f t="shared" si="54"/>
        <v xml:space="preserve"> </v>
      </c>
      <c r="BC809" s="567" t="str">
        <f t="shared" si="55"/>
        <v xml:space="preserve"> </v>
      </c>
      <c r="BD809" s="567" t="str">
        <f t="shared" si="56"/>
        <v xml:space="preserve"> </v>
      </c>
      <c r="BE809" s="567" t="str">
        <f t="shared" si="57"/>
        <v xml:space="preserve"> </v>
      </c>
      <c r="BF809" s="82"/>
      <c r="BG809" s="318"/>
    </row>
    <row r="810" spans="1:59" s="87" customFormat="1" ht="12.75" x14ac:dyDescent="0.25">
      <c r="A810" s="370"/>
      <c r="B810" s="150">
        <f>Demografia!B809</f>
        <v>0</v>
      </c>
      <c r="C810" s="150">
        <f>Demografia!C809</f>
        <v>0</v>
      </c>
      <c r="D810" s="151">
        <f>Demografia!D809</f>
        <v>0</v>
      </c>
      <c r="E810" s="151">
        <f>Demografia!F809</f>
        <v>0</v>
      </c>
      <c r="F810" s="82"/>
      <c r="G810" s="242"/>
      <c r="H810" s="260"/>
      <c r="I810" s="261"/>
      <c r="J810" s="261"/>
      <c r="K810" s="260"/>
      <c r="L810" s="260"/>
      <c r="M810" s="261"/>
      <c r="N810" s="260"/>
      <c r="O810" s="244"/>
      <c r="P810" s="264"/>
      <c r="Q810" s="264"/>
      <c r="R810" s="264"/>
      <c r="S810" s="264"/>
      <c r="T810" s="264"/>
      <c r="U810" s="260"/>
      <c r="V810" s="242"/>
      <c r="W810" s="242"/>
      <c r="X810" s="82"/>
      <c r="Y810" s="260"/>
      <c r="Z810" s="153"/>
      <c r="AA810" s="82"/>
      <c r="AB810" s="244"/>
      <c r="AC810" s="244"/>
      <c r="AD810" s="260"/>
      <c r="AE810" s="244"/>
      <c r="AF810" s="260"/>
      <c r="AG810" s="260"/>
      <c r="AH810" s="260"/>
      <c r="AI810" s="249"/>
      <c r="AJ810" s="249"/>
      <c r="AK810" s="249"/>
      <c r="AL810" s="249"/>
      <c r="AM810" s="482"/>
      <c r="AN810" s="249"/>
      <c r="AO810" s="249"/>
      <c r="AP810" s="249"/>
      <c r="AQ810" s="249"/>
      <c r="AR810" s="249"/>
      <c r="AS810" s="249"/>
      <c r="AT810" s="249"/>
      <c r="AU810" s="249"/>
      <c r="AV810" s="249"/>
      <c r="AW810" s="249"/>
      <c r="AX810" s="249"/>
      <c r="AY810" s="249"/>
      <c r="AZ810" s="251"/>
      <c r="BA810" s="482"/>
      <c r="BB810" s="566" t="str">
        <f t="shared" si="54"/>
        <v xml:space="preserve"> </v>
      </c>
      <c r="BC810" s="566" t="str">
        <f t="shared" si="55"/>
        <v xml:space="preserve"> </v>
      </c>
      <c r="BD810" s="566" t="str">
        <f t="shared" si="56"/>
        <v xml:space="preserve"> </v>
      </c>
      <c r="BE810" s="566" t="str">
        <f t="shared" si="57"/>
        <v xml:space="preserve"> </v>
      </c>
      <c r="BF810" s="82"/>
      <c r="BG810" s="146"/>
    </row>
    <row r="811" spans="1:59" s="87" customFormat="1" ht="12.75" x14ac:dyDescent="0.25">
      <c r="A811" s="370"/>
      <c r="B811" s="366">
        <f>Demografia!B810</f>
        <v>0</v>
      </c>
      <c r="C811" s="366">
        <f>Demografia!C810</f>
        <v>0</v>
      </c>
      <c r="D811" s="367">
        <f>Demografia!D810</f>
        <v>0</v>
      </c>
      <c r="E811" s="367">
        <f>Demografia!F810</f>
        <v>0</v>
      </c>
      <c r="F811" s="82"/>
      <c r="G811" s="420"/>
      <c r="H811" s="245"/>
      <c r="I811" s="483"/>
      <c r="J811" s="483"/>
      <c r="K811" s="245"/>
      <c r="L811" s="245"/>
      <c r="M811" s="483"/>
      <c r="N811" s="245"/>
      <c r="O811" s="246"/>
      <c r="P811" s="266"/>
      <c r="Q811" s="266"/>
      <c r="R811" s="266"/>
      <c r="S811" s="266"/>
      <c r="T811" s="266"/>
      <c r="U811" s="245"/>
      <c r="V811" s="420"/>
      <c r="W811" s="420"/>
      <c r="X811" s="82"/>
      <c r="Y811" s="245"/>
      <c r="Z811" s="421"/>
      <c r="AA811" s="82"/>
      <c r="AB811" s="246"/>
      <c r="AC811" s="246"/>
      <c r="AD811" s="245"/>
      <c r="AE811" s="246"/>
      <c r="AF811" s="245"/>
      <c r="AG811" s="245"/>
      <c r="AH811" s="245"/>
      <c r="AI811" s="250"/>
      <c r="AJ811" s="250"/>
      <c r="AK811" s="250"/>
      <c r="AL811" s="250"/>
      <c r="AM811" s="482"/>
      <c r="AN811" s="250"/>
      <c r="AO811" s="250"/>
      <c r="AP811" s="250"/>
      <c r="AQ811" s="250"/>
      <c r="AR811" s="250"/>
      <c r="AS811" s="250"/>
      <c r="AT811" s="250"/>
      <c r="AU811" s="250"/>
      <c r="AV811" s="250"/>
      <c r="AW811" s="250"/>
      <c r="AX811" s="250"/>
      <c r="AY811" s="250"/>
      <c r="AZ811" s="252"/>
      <c r="BA811" s="482"/>
      <c r="BB811" s="567" t="str">
        <f t="shared" si="54"/>
        <v xml:space="preserve"> </v>
      </c>
      <c r="BC811" s="567" t="str">
        <f t="shared" si="55"/>
        <v xml:space="preserve"> </v>
      </c>
      <c r="BD811" s="567" t="str">
        <f t="shared" si="56"/>
        <v xml:space="preserve"> </v>
      </c>
      <c r="BE811" s="567" t="str">
        <f t="shared" si="57"/>
        <v xml:space="preserve"> </v>
      </c>
      <c r="BF811" s="82"/>
      <c r="BG811" s="318"/>
    </row>
    <row r="812" spans="1:59" s="87" customFormat="1" ht="12.75" x14ac:dyDescent="0.25">
      <c r="A812" s="370"/>
      <c r="B812" s="150">
        <f>Demografia!B811</f>
        <v>0</v>
      </c>
      <c r="C812" s="150">
        <f>Demografia!C811</f>
        <v>0</v>
      </c>
      <c r="D812" s="151">
        <f>Demografia!D811</f>
        <v>0</v>
      </c>
      <c r="E812" s="151">
        <f>Demografia!F811</f>
        <v>0</v>
      </c>
      <c r="F812" s="82"/>
      <c r="G812" s="242"/>
      <c r="H812" s="260"/>
      <c r="I812" s="261"/>
      <c r="J812" s="261"/>
      <c r="K812" s="260"/>
      <c r="L812" s="260"/>
      <c r="M812" s="261"/>
      <c r="N812" s="260"/>
      <c r="O812" s="244"/>
      <c r="P812" s="264"/>
      <c r="Q812" s="264"/>
      <c r="R812" s="264"/>
      <c r="S812" s="264"/>
      <c r="T812" s="264"/>
      <c r="U812" s="260"/>
      <c r="V812" s="242"/>
      <c r="W812" s="242"/>
      <c r="X812" s="82"/>
      <c r="Y812" s="260"/>
      <c r="Z812" s="153"/>
      <c r="AA812" s="82"/>
      <c r="AB812" s="244"/>
      <c r="AC812" s="244"/>
      <c r="AD812" s="260"/>
      <c r="AE812" s="244"/>
      <c r="AF812" s="260"/>
      <c r="AG812" s="260"/>
      <c r="AH812" s="260"/>
      <c r="AI812" s="249"/>
      <c r="AJ812" s="249"/>
      <c r="AK812" s="249"/>
      <c r="AL812" s="249"/>
      <c r="AM812" s="482"/>
      <c r="AN812" s="249"/>
      <c r="AO812" s="249"/>
      <c r="AP812" s="249"/>
      <c r="AQ812" s="249"/>
      <c r="AR812" s="249"/>
      <c r="AS812" s="249"/>
      <c r="AT812" s="249"/>
      <c r="AU812" s="249"/>
      <c r="AV812" s="249"/>
      <c r="AW812" s="249"/>
      <c r="AX812" s="249"/>
      <c r="AY812" s="249"/>
      <c r="AZ812" s="251"/>
      <c r="BA812" s="482"/>
      <c r="BB812" s="566" t="str">
        <f t="shared" si="54"/>
        <v xml:space="preserve"> </v>
      </c>
      <c r="BC812" s="566" t="str">
        <f t="shared" si="55"/>
        <v xml:space="preserve"> </v>
      </c>
      <c r="BD812" s="566" t="str">
        <f t="shared" si="56"/>
        <v xml:space="preserve"> </v>
      </c>
      <c r="BE812" s="566" t="str">
        <f t="shared" si="57"/>
        <v xml:space="preserve"> </v>
      </c>
      <c r="BF812" s="82"/>
      <c r="BG812" s="146"/>
    </row>
    <row r="813" spans="1:59" s="87" customFormat="1" ht="12.75" x14ac:dyDescent="0.25">
      <c r="A813" s="370"/>
      <c r="B813" s="366">
        <f>Demografia!B812</f>
        <v>0</v>
      </c>
      <c r="C813" s="366">
        <f>Demografia!C812</f>
        <v>0</v>
      </c>
      <c r="D813" s="367">
        <f>Demografia!D812</f>
        <v>0</v>
      </c>
      <c r="E813" s="367">
        <f>Demografia!F812</f>
        <v>0</v>
      </c>
      <c r="F813" s="82"/>
      <c r="G813" s="420"/>
      <c r="H813" s="245"/>
      <c r="I813" s="483"/>
      <c r="J813" s="483"/>
      <c r="K813" s="245"/>
      <c r="L813" s="245"/>
      <c r="M813" s="483"/>
      <c r="N813" s="245"/>
      <c r="O813" s="246"/>
      <c r="P813" s="266"/>
      <c r="Q813" s="266"/>
      <c r="R813" s="266"/>
      <c r="S813" s="266"/>
      <c r="T813" s="266"/>
      <c r="U813" s="245"/>
      <c r="V813" s="420"/>
      <c r="W813" s="420"/>
      <c r="X813" s="82"/>
      <c r="Y813" s="245"/>
      <c r="Z813" s="421"/>
      <c r="AA813" s="82"/>
      <c r="AB813" s="246"/>
      <c r="AC813" s="246"/>
      <c r="AD813" s="245"/>
      <c r="AE813" s="246"/>
      <c r="AF813" s="245"/>
      <c r="AG813" s="245"/>
      <c r="AH813" s="245"/>
      <c r="AI813" s="250"/>
      <c r="AJ813" s="250"/>
      <c r="AK813" s="250"/>
      <c r="AL813" s="250"/>
      <c r="AM813" s="482"/>
      <c r="AN813" s="250"/>
      <c r="AO813" s="250"/>
      <c r="AP813" s="250"/>
      <c r="AQ813" s="250"/>
      <c r="AR813" s="250"/>
      <c r="AS813" s="250"/>
      <c r="AT813" s="250"/>
      <c r="AU813" s="250"/>
      <c r="AV813" s="250"/>
      <c r="AW813" s="250"/>
      <c r="AX813" s="250"/>
      <c r="AY813" s="250"/>
      <c r="AZ813" s="252"/>
      <c r="BA813" s="482"/>
      <c r="BB813" s="567" t="str">
        <f t="shared" si="54"/>
        <v xml:space="preserve"> </v>
      </c>
      <c r="BC813" s="567" t="str">
        <f t="shared" si="55"/>
        <v xml:space="preserve"> </v>
      </c>
      <c r="BD813" s="567" t="str">
        <f t="shared" si="56"/>
        <v xml:space="preserve"> </v>
      </c>
      <c r="BE813" s="567" t="str">
        <f t="shared" si="57"/>
        <v xml:space="preserve"> </v>
      </c>
      <c r="BF813" s="82"/>
      <c r="BG813" s="318"/>
    </row>
    <row r="814" spans="1:59" s="87" customFormat="1" ht="12.75" x14ac:dyDescent="0.25">
      <c r="A814" s="370"/>
      <c r="B814" s="150">
        <f>Demografia!B813</f>
        <v>0</v>
      </c>
      <c r="C814" s="150">
        <f>Demografia!C813</f>
        <v>0</v>
      </c>
      <c r="D814" s="151">
        <f>Demografia!D813</f>
        <v>0</v>
      </c>
      <c r="E814" s="151">
        <f>Demografia!F813</f>
        <v>0</v>
      </c>
      <c r="F814" s="82"/>
      <c r="G814" s="242"/>
      <c r="H814" s="260"/>
      <c r="I814" s="261"/>
      <c r="J814" s="261"/>
      <c r="K814" s="260"/>
      <c r="L814" s="260"/>
      <c r="M814" s="261"/>
      <c r="N814" s="260"/>
      <c r="O814" s="244"/>
      <c r="P814" s="264"/>
      <c r="Q814" s="264"/>
      <c r="R814" s="264"/>
      <c r="S814" s="264"/>
      <c r="T814" s="264"/>
      <c r="U814" s="260"/>
      <c r="V814" s="242"/>
      <c r="W814" s="242"/>
      <c r="X814" s="82"/>
      <c r="Y814" s="260"/>
      <c r="Z814" s="153"/>
      <c r="AA814" s="82"/>
      <c r="AB814" s="244"/>
      <c r="AC814" s="244"/>
      <c r="AD814" s="260"/>
      <c r="AE814" s="244"/>
      <c r="AF814" s="260"/>
      <c r="AG814" s="260"/>
      <c r="AH814" s="260"/>
      <c r="AI814" s="249"/>
      <c r="AJ814" s="249"/>
      <c r="AK814" s="249"/>
      <c r="AL814" s="249"/>
      <c r="AM814" s="482"/>
      <c r="AN814" s="249"/>
      <c r="AO814" s="249"/>
      <c r="AP814" s="249"/>
      <c r="AQ814" s="249"/>
      <c r="AR814" s="249"/>
      <c r="AS814" s="249"/>
      <c r="AT814" s="249"/>
      <c r="AU814" s="249"/>
      <c r="AV814" s="249"/>
      <c r="AW814" s="249"/>
      <c r="AX814" s="249"/>
      <c r="AY814" s="249"/>
      <c r="AZ814" s="251"/>
      <c r="BA814" s="482"/>
      <c r="BB814" s="566" t="str">
        <f t="shared" si="54"/>
        <v xml:space="preserve"> </v>
      </c>
      <c r="BC814" s="566" t="str">
        <f t="shared" si="55"/>
        <v xml:space="preserve"> </v>
      </c>
      <c r="BD814" s="566" t="str">
        <f t="shared" si="56"/>
        <v xml:space="preserve"> </v>
      </c>
      <c r="BE814" s="566" t="str">
        <f t="shared" si="57"/>
        <v xml:space="preserve"> </v>
      </c>
      <c r="BF814" s="82"/>
      <c r="BG814" s="146"/>
    </row>
    <row r="815" spans="1:59" s="87" customFormat="1" ht="12.75" x14ac:dyDescent="0.25">
      <c r="A815" s="370"/>
      <c r="B815" s="366">
        <f>Demografia!B814</f>
        <v>0</v>
      </c>
      <c r="C815" s="366">
        <f>Demografia!C814</f>
        <v>0</v>
      </c>
      <c r="D815" s="367">
        <f>Demografia!D814</f>
        <v>0</v>
      </c>
      <c r="E815" s="367">
        <f>Demografia!F814</f>
        <v>0</v>
      </c>
      <c r="F815" s="82"/>
      <c r="G815" s="420"/>
      <c r="H815" s="245"/>
      <c r="I815" s="483"/>
      <c r="J815" s="483"/>
      <c r="K815" s="245"/>
      <c r="L815" s="245"/>
      <c r="M815" s="483"/>
      <c r="N815" s="245"/>
      <c r="O815" s="246"/>
      <c r="P815" s="266"/>
      <c r="Q815" s="266"/>
      <c r="R815" s="266"/>
      <c r="S815" s="266"/>
      <c r="T815" s="266"/>
      <c r="U815" s="245"/>
      <c r="V815" s="420"/>
      <c r="W815" s="420"/>
      <c r="X815" s="82"/>
      <c r="Y815" s="245"/>
      <c r="Z815" s="421"/>
      <c r="AA815" s="82"/>
      <c r="AB815" s="246"/>
      <c r="AC815" s="246"/>
      <c r="AD815" s="245"/>
      <c r="AE815" s="246"/>
      <c r="AF815" s="245"/>
      <c r="AG815" s="245"/>
      <c r="AH815" s="245"/>
      <c r="AI815" s="250"/>
      <c r="AJ815" s="250"/>
      <c r="AK815" s="250"/>
      <c r="AL815" s="250"/>
      <c r="AM815" s="482"/>
      <c r="AN815" s="250"/>
      <c r="AO815" s="250"/>
      <c r="AP815" s="250"/>
      <c r="AQ815" s="250"/>
      <c r="AR815" s="250"/>
      <c r="AS815" s="250"/>
      <c r="AT815" s="250"/>
      <c r="AU815" s="250"/>
      <c r="AV815" s="250"/>
      <c r="AW815" s="250"/>
      <c r="AX815" s="250"/>
      <c r="AY815" s="250"/>
      <c r="AZ815" s="252"/>
      <c r="BA815" s="482"/>
      <c r="BB815" s="567" t="str">
        <f t="shared" si="54"/>
        <v xml:space="preserve"> </v>
      </c>
      <c r="BC815" s="567" t="str">
        <f t="shared" si="55"/>
        <v xml:space="preserve"> </v>
      </c>
      <c r="BD815" s="567" t="str">
        <f t="shared" si="56"/>
        <v xml:space="preserve"> </v>
      </c>
      <c r="BE815" s="567" t="str">
        <f t="shared" si="57"/>
        <v xml:space="preserve"> </v>
      </c>
      <c r="BF815" s="82"/>
      <c r="BG815" s="318"/>
    </row>
    <row r="816" spans="1:59" s="87" customFormat="1" ht="12.75" x14ac:dyDescent="0.25">
      <c r="A816" s="370"/>
      <c r="B816" s="150">
        <f>Demografia!B815</f>
        <v>0</v>
      </c>
      <c r="C816" s="150">
        <f>Demografia!C815</f>
        <v>0</v>
      </c>
      <c r="D816" s="151">
        <f>Demografia!D815</f>
        <v>0</v>
      </c>
      <c r="E816" s="151">
        <f>Demografia!F815</f>
        <v>0</v>
      </c>
      <c r="F816" s="82"/>
      <c r="G816" s="242"/>
      <c r="H816" s="260"/>
      <c r="I816" s="261"/>
      <c r="J816" s="261"/>
      <c r="K816" s="260"/>
      <c r="L816" s="260"/>
      <c r="M816" s="261"/>
      <c r="N816" s="260"/>
      <c r="O816" s="244"/>
      <c r="P816" s="264"/>
      <c r="Q816" s="264"/>
      <c r="R816" s="264"/>
      <c r="S816" s="264"/>
      <c r="T816" s="264"/>
      <c r="U816" s="260"/>
      <c r="V816" s="242"/>
      <c r="W816" s="242"/>
      <c r="X816" s="82"/>
      <c r="Y816" s="260"/>
      <c r="Z816" s="153"/>
      <c r="AA816" s="82"/>
      <c r="AB816" s="244"/>
      <c r="AC816" s="244"/>
      <c r="AD816" s="260"/>
      <c r="AE816" s="244"/>
      <c r="AF816" s="260"/>
      <c r="AG816" s="260"/>
      <c r="AH816" s="260"/>
      <c r="AI816" s="249"/>
      <c r="AJ816" s="249"/>
      <c r="AK816" s="249"/>
      <c r="AL816" s="249"/>
      <c r="AM816" s="482"/>
      <c r="AN816" s="249"/>
      <c r="AO816" s="249"/>
      <c r="AP816" s="249"/>
      <c r="AQ816" s="249"/>
      <c r="AR816" s="249"/>
      <c r="AS816" s="249"/>
      <c r="AT816" s="249"/>
      <c r="AU816" s="249"/>
      <c r="AV816" s="249"/>
      <c r="AW816" s="249"/>
      <c r="AX816" s="249"/>
      <c r="AY816" s="249"/>
      <c r="AZ816" s="251"/>
      <c r="BA816" s="482"/>
      <c r="BB816" s="566" t="str">
        <f t="shared" si="54"/>
        <v xml:space="preserve"> </v>
      </c>
      <c r="BC816" s="566" t="str">
        <f t="shared" si="55"/>
        <v xml:space="preserve"> </v>
      </c>
      <c r="BD816" s="566" t="str">
        <f t="shared" si="56"/>
        <v xml:space="preserve"> </v>
      </c>
      <c r="BE816" s="566" t="str">
        <f t="shared" si="57"/>
        <v xml:space="preserve"> </v>
      </c>
      <c r="BF816" s="82"/>
      <c r="BG816" s="146"/>
    </row>
    <row r="817" spans="1:59" s="87" customFormat="1" ht="12.75" x14ac:dyDescent="0.25">
      <c r="A817" s="370"/>
      <c r="B817" s="366">
        <f>Demografia!B816</f>
        <v>0</v>
      </c>
      <c r="C817" s="366">
        <f>Demografia!C816</f>
        <v>0</v>
      </c>
      <c r="D817" s="367">
        <f>Demografia!D816</f>
        <v>0</v>
      </c>
      <c r="E817" s="367">
        <f>Demografia!F816</f>
        <v>0</v>
      </c>
      <c r="F817" s="82"/>
      <c r="G817" s="420"/>
      <c r="H817" s="245"/>
      <c r="I817" s="483"/>
      <c r="J817" s="483"/>
      <c r="K817" s="245"/>
      <c r="L817" s="245"/>
      <c r="M817" s="483"/>
      <c r="N817" s="245"/>
      <c r="O817" s="246"/>
      <c r="P817" s="266"/>
      <c r="Q817" s="266"/>
      <c r="R817" s="266"/>
      <c r="S817" s="266"/>
      <c r="T817" s="266"/>
      <c r="U817" s="245"/>
      <c r="V817" s="420"/>
      <c r="W817" s="420"/>
      <c r="X817" s="82"/>
      <c r="Y817" s="245"/>
      <c r="Z817" s="421"/>
      <c r="AA817" s="82"/>
      <c r="AB817" s="246"/>
      <c r="AC817" s="246"/>
      <c r="AD817" s="245"/>
      <c r="AE817" s="246"/>
      <c r="AF817" s="245"/>
      <c r="AG817" s="245"/>
      <c r="AH817" s="245"/>
      <c r="AI817" s="250"/>
      <c r="AJ817" s="250"/>
      <c r="AK817" s="250"/>
      <c r="AL817" s="250"/>
      <c r="AM817" s="482"/>
      <c r="AN817" s="250"/>
      <c r="AO817" s="250"/>
      <c r="AP817" s="250"/>
      <c r="AQ817" s="250"/>
      <c r="AR817" s="250"/>
      <c r="AS817" s="250"/>
      <c r="AT817" s="250"/>
      <c r="AU817" s="250"/>
      <c r="AV817" s="250"/>
      <c r="AW817" s="250"/>
      <c r="AX817" s="250"/>
      <c r="AY817" s="250"/>
      <c r="AZ817" s="252"/>
      <c r="BA817" s="482"/>
      <c r="BB817" s="567" t="str">
        <f t="shared" si="54"/>
        <v xml:space="preserve"> </v>
      </c>
      <c r="BC817" s="567" t="str">
        <f t="shared" si="55"/>
        <v xml:space="preserve"> </v>
      </c>
      <c r="BD817" s="567" t="str">
        <f t="shared" si="56"/>
        <v xml:space="preserve"> </v>
      </c>
      <c r="BE817" s="567" t="str">
        <f t="shared" si="57"/>
        <v xml:space="preserve"> </v>
      </c>
      <c r="BF817" s="82"/>
      <c r="BG817" s="318"/>
    </row>
  </sheetData>
  <sheetProtection password="967E" sheet="1" objects="1" scenarios="1" formatColumns="0" formatRows="0" autoFilter="0"/>
  <autoFilter ref="B15:BG15"/>
  <mergeCells count="6">
    <mergeCell ref="B13:E13"/>
    <mergeCell ref="AG4:AI4"/>
    <mergeCell ref="V6:W6"/>
    <mergeCell ref="G13:W13"/>
    <mergeCell ref="Y13:Z13"/>
    <mergeCell ref="AB13:BE13"/>
  </mergeCells>
  <dataValidations count="38">
    <dataValidation type="list" errorStyle="information" showInputMessage="1" showErrorMessage="1" error="Este parece ser um novo pacote de medicamentos. Se sim, continue. Caso contrário, seleccione o pacote de medicamentos apropriado do menu descendente." sqref="AB18:AB817">
      <formula1>MDA_Type_Schisto</formula1>
    </dataValidation>
    <dataValidation type="list" errorStyle="information" allowBlank="1" showInputMessage="1" showErrorMessage="1" error="Please select from drop down menu" sqref="V592:V817 V306:V589">
      <formula1>$B$148:$B$152</formula1>
    </dataValidation>
    <dataValidation type="list" errorStyle="information" showInputMessage="1" showErrorMessage="1" error="Please select from the drop down menu." sqref="O18:O817">
      <formula1>Type_of_Prevalence_Survey_Schisto</formula1>
    </dataValidation>
    <dataValidation type="list" showInputMessage="1" showErrorMessage="1" error="Please select from the drop down menu." sqref="AC18:AC817 AE18:AE817">
      <formula1>MONTH</formula1>
    </dataValidation>
    <dataValidation type="whole" errorStyle="information" operator="lessThanOrEqual" allowBlank="1" showInputMessage="1" showErrorMessage="1" error="Este valor deve ser inferior ou igual ao número de pessoas tratadas com todo o financiamento no distrito; caso contrário, explique nos comentários." sqref="AP18:AP817">
      <formula1>AN18</formula1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18:AR817">
      <formula1>0</formula1>
      <formula2>AN18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T18:AT817">
      <formula1>0</formula1>
      <formula2>AN18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U18:AU817">
      <formula1>0</formula1>
      <formula2>AO18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V18:AV817">
      <formula1>0</formula1>
      <formula2>AN18</formula2>
    </dataValidation>
    <dataValidation type="whole" errorStyle="information" showInputMessage="1" showErrorMessage="1" error="Este valor deve ser inferior ou igual à população total em risco; caso contrário, explique nos comentários." sqref="AI18:AI817">
      <formula1>0</formula1>
      <formula2>P18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AK18:AK817">
      <formula1>0</formula1>
      <formula2>R18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AL18:AL817">
      <formula1>0</formula1>
      <formula2>S18</formula2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G18:G817">
      <formula1>ADMINISTRATIVE_UNIT_ONCHO_SCHISTO_PREVALENCE</formula1>
    </dataValidation>
    <dataValidation type="list" showInputMessage="1" showErrorMessage="1" error="Seleccione uma sessão na lista descendente." sqref="H18:H817">
      <formula1>DISEASE_DISTRIBUTION_SCHISTO</formula1>
    </dataValidation>
    <dataValidation type="list" errorStyle="information" showInputMessage="1" showErrorMessage="1" error="Seleccione uma sessão na lista descendente." sqref="L18:L817">
      <formula1>Type_of_Prevalence_Survey_Schisto</formula1>
    </dataValidation>
    <dataValidation type="list" errorStyle="information" showInputMessage="1" showErrorMessage="1" error="Seleccione uma sessão na lista descendente." sqref="V18:W817">
      <formula1>Schisto_Frequency_of_MDA</formula1>
    </dataValidation>
    <dataValidation type="list" showInputMessage="1" showErrorMessage="1" error="Seleccione uma sessão na lista descendente." sqref="AC18:AC817 AE18:AE817">
      <formula1>MONTH</formula1>
    </dataValidation>
    <dataValidation type="list" showInputMessage="1" showErrorMessage="1" error="Seleccione uma sessão na lista descendente." sqref="AG18:AG817">
      <formula1>USAID_FUNDING</formula1>
    </dataValidation>
    <dataValidation type="list" showInputMessage="1" showErrorMessage="1" error="Seleccione uma sessão na lista descendente." sqref="AH18:AH817">
      <formula1>Partners</formula1>
    </dataValidation>
    <dataValidation type="list" errorStyle="information" allowBlank="1" showInputMessage="1" showErrorMessage="1" error="Seleccione uma sessão na lista descendente." sqref="AH18:AH817">
      <formula1>Partners</formula1>
    </dataValidation>
    <dataValidation type="list" showInputMessage="1" showErrorMessage="1" error="Seleccione uma sessão na lista descendente." sqref="AX18:AX817">
      <formula1>STOCK_OUT_DURING_MDA</formula1>
    </dataValidation>
    <dataValidation type="list" showInputMessage="1" showErrorMessage="1" error="Seleccione uma sessão na lista descendente." sqref="AY18:AY817">
      <formula1>Stock_Out_Drug_Schisto</formula1>
    </dataValidation>
    <dataValidation type="list" showInputMessage="1" showErrorMessage="1" error="Seleccione uma sessão na lista descendente." sqref="AZ18:AZ817">
      <formula1>PERIOD_OF_STOCK_OUT</formula1>
    </dataValidation>
    <dataValidation type="decimal" errorStyle="information" allowBlank="1" showInputMessage="1" showErrorMessage="1" error="Insira uma percentagem" sqref="I18:J817 M18:M817">
      <formula1>0</formula1>
      <formula2>100</formula2>
    </dataValidation>
    <dataValidation type="whole" allowBlank="1" showInputMessage="1" showErrorMessage="1" error="Introduza um ano de 4 dígitos" sqref="K18:K817 N18:N817 U18:U817 AD18:AD817 AF18:AF817">
      <formula1>1950</formula1>
      <formula2>2099</formula2>
    </dataValidation>
    <dataValidation type="whole" errorStyle="information" allowBlank="1" showInputMessage="1" showErrorMessage="1" error="Introduza um ano de 4 dígitos" sqref="Y18:Y817">
      <formula1>1900</formula1>
      <formula2>10000</formula2>
    </dataValidation>
    <dataValidation type="whole" errorStyle="information" showInputMessage="1" showErrorMessage="1" error="A população em risco deve ser inferior ou igual à população total; caso contrário, explique nos comentários." sqref="P18:P817">
      <formula1>0</formula1>
      <formula2>D18</formula2>
    </dataValidation>
    <dataValidation type="whole" errorStyle="information" showInputMessage="1" showErrorMessage="1" error="A população que requeira PC deve ser inferior ou igual à população total; caso contrário, explique nos comentários.." sqref="Q18:Q817">
      <formula1>0</formula1>
      <formula2>D18</formula2>
    </dataValidation>
    <dataValidation type="whole" errorStyle="information" allowBlank="1" showInputMessage="1" showErrorMessage="1" error="Este valor deve ser inferior ou igual à população de crianças em idade escolar total do distrito; caso contrário, explique nos comentários.." sqref="R18:R817">
      <formula1>0</formula1>
      <formula2>E18</formula2>
    </dataValidation>
    <dataValidation type="whole" errorStyle="information" allowBlank="1" showInputMessage="1" showErrorMessage="1" error="Este valor deve ser inferior ou igual à população total em risco; caso contrário, explique nos comentários." sqref="S18:S817">
      <formula1>0</formula1>
      <formula2>P18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T18:T817">
      <formula1>0</formula1>
      <formula2>D18</formula2>
    </dataValidation>
    <dataValidation type="whole" errorStyle="information" allowBlank="1" showInputMessage="1" showErrorMessage="1" error="Insira um número inteiro." sqref="Z18:Z817">
      <formula1>0</formula1>
      <formula2>100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J18:AJ817">
      <formula1>0</formula1>
      <formula2>AI18</formula2>
    </dataValidation>
    <dataValidation type="whole" errorStyle="information" operator="lessThanOrEqual" allowBlank="1" showInputMessage="1" showErrorMessage="1" error="Este valor deve ser inferior ou igual ao número de pessoas direccionadas com todo o financiamento; caso contrário, explique nos comentários." sqref="AN18:AN817">
      <formula1>AI18</formula1>
    </dataValidation>
    <dataValidation type="whole" errorStyle="information" operator="lessThanOrEqual" allowBlank="1" showInputMessage="1" showErrorMessage="1" error="Este valor deve ser inferior ou igual ao número de pessoas direccionadas com financiamento da USAID; caso contrário, explique nos comentários." sqref="AO18:AO817">
      <formula1>AJ18</formula1>
    </dataValidation>
    <dataValidation type="whole" errorStyle="information" allowBlank="1" showInputMessage="1" showErrorMessage="1" error="Este valor deve ser inferior ou igual ao número de crianças em idade escolar direccionado com financiamento da USAID; caso contrário, explique nos comentários." sqref="AQ18:AQ817">
      <formula1>0</formula1>
      <formula2>AK18</formula2>
    </dataValidation>
    <dataValidation type="whole" allowBlank="1" showInputMessage="1" showErrorMessage="1" error="Este valor deve ser inferior ou igual ao número de HRA direccionado com financiamento da USAID; caso contrário, explique nos comentários." sqref="AS18:AS817">
      <formula1>0</formula1>
      <formula2>AL18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W18:AW817">
      <formula1>0</formula1>
      <formula2>AO18</formula2>
    </dataValidation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2:CV817"/>
  <sheetViews>
    <sheetView showGridLines="0" zoomScaleNormal="100" workbookViewId="0">
      <pane xSplit="7" ySplit="17" topLeftCell="H18" activePane="bottomRight" state="frozen"/>
      <selection pane="topRight" activeCell="H1" sqref="H1"/>
      <selection pane="bottomLeft" activeCell="A18" sqref="A18"/>
      <selection pane="bottomRight" activeCell="BR812" sqref="BR812"/>
    </sheetView>
  </sheetViews>
  <sheetFormatPr defaultColWidth="8.85546875" defaultRowHeight="14.25" x14ac:dyDescent="0.25"/>
  <cols>
    <col min="1" max="1" width="5.7109375" style="370" customWidth="1"/>
    <col min="2" max="3" width="24.7109375" style="521" customWidth="1"/>
    <col min="4" max="4" width="13" style="522" customWidth="1"/>
    <col min="5" max="5" width="14.140625" style="522" customWidth="1"/>
    <col min="6" max="6" width="13.28515625" style="522" customWidth="1"/>
    <col min="7" max="7" width="0.85546875" style="323" customWidth="1"/>
    <col min="8" max="8" width="12.42578125" style="435" customWidth="1"/>
    <col min="9" max="9" width="17.85546875" style="435" customWidth="1"/>
    <col min="10" max="10" width="21.140625" style="435" customWidth="1"/>
    <col min="11" max="11" width="15" style="435" customWidth="1"/>
    <col min="12" max="12" width="15" style="436" customWidth="1"/>
    <col min="13" max="13" width="17.5703125" style="435" customWidth="1"/>
    <col min="14" max="14" width="15" style="435" customWidth="1"/>
    <col min="15" max="15" width="15" style="436" customWidth="1"/>
    <col min="16" max="20" width="18" style="435" customWidth="1"/>
    <col min="21" max="21" width="21.85546875" style="435" customWidth="1"/>
    <col min="22" max="22" width="19.7109375" style="436" customWidth="1"/>
    <col min="23" max="23" width="17.42578125" style="436" customWidth="1"/>
    <col min="24" max="24" width="16.28515625" style="436" customWidth="1"/>
    <col min="25" max="25" width="0.85546875" style="323" customWidth="1"/>
    <col min="26" max="26" width="11.7109375" style="435" customWidth="1"/>
    <col min="27" max="27" width="10.5703125" style="435" customWidth="1"/>
    <col min="28" max="28" width="16" style="435" customWidth="1"/>
    <col min="29" max="29" width="0.85546875" style="323" customWidth="1"/>
    <col min="30" max="30" width="20.5703125" style="436" customWidth="1"/>
    <col min="31" max="31" width="18.28515625" style="436" customWidth="1"/>
    <col min="32" max="32" width="18.7109375" style="435" customWidth="1"/>
    <col min="33" max="33" width="17.42578125" style="436" customWidth="1"/>
    <col min="34" max="34" width="18.5703125" style="435" customWidth="1"/>
    <col min="35" max="36" width="10.85546875" style="435" customWidth="1"/>
    <col min="37" max="37" width="16.42578125" style="435" customWidth="1"/>
    <col min="38" max="38" width="17" style="435" customWidth="1"/>
    <col min="39" max="39" width="15.85546875" style="435" customWidth="1"/>
    <col min="40" max="40" width="16.140625" style="435" customWidth="1"/>
    <col min="41" max="41" width="17" style="435" customWidth="1"/>
    <col min="42" max="42" width="0.85546875" style="523" customWidth="1"/>
    <col min="43" max="45" width="15.7109375" style="435" customWidth="1"/>
    <col min="46" max="49" width="16.7109375" style="435" customWidth="1"/>
    <col min="50" max="51" width="17.28515625" style="435" customWidth="1"/>
    <col min="52" max="53" width="16.42578125" style="435" customWidth="1"/>
    <col min="54" max="54" width="16.28515625" style="435" customWidth="1"/>
    <col min="55" max="55" width="16" style="435" customWidth="1"/>
    <col min="56" max="56" width="16.42578125" style="435" customWidth="1"/>
    <col min="57" max="57" width="15.140625" style="479" customWidth="1"/>
    <col min="58" max="58" width="0.85546875" style="523" customWidth="1"/>
    <col min="59" max="60" width="23.28515625" style="523" customWidth="1"/>
    <col min="61" max="61" width="26.5703125" style="480" customWidth="1"/>
    <col min="62" max="62" width="24.85546875" style="480" customWidth="1"/>
    <col min="63" max="63" width="0.85546875" style="523" customWidth="1"/>
    <col min="64" max="64" width="20.85546875" style="435" customWidth="1"/>
    <col min="65" max="65" width="17.85546875" style="435" customWidth="1"/>
    <col min="66" max="66" width="16.85546875" style="435" customWidth="1"/>
    <col min="67" max="67" width="17.28515625" style="435" customWidth="1"/>
    <col min="68" max="68" width="16.28515625" style="435" customWidth="1"/>
    <col min="69" max="70" width="11.5703125" style="435" customWidth="1"/>
    <col min="71" max="71" width="14" style="435" customWidth="1"/>
    <col min="72" max="72" width="16.42578125" style="435" customWidth="1"/>
    <col min="73" max="73" width="16.7109375" style="435" customWidth="1"/>
    <col min="74" max="74" width="17.42578125" style="435" customWidth="1"/>
    <col min="75" max="75" width="17.85546875" style="435" customWidth="1"/>
    <col min="76" max="76" width="0.85546875" style="523" customWidth="1"/>
    <col min="77" max="79" width="15.7109375" style="435" customWidth="1"/>
    <col min="80" max="81" width="15.140625" style="435" customWidth="1"/>
    <col min="82" max="83" width="15.28515625" style="435" customWidth="1"/>
    <col min="84" max="84" width="15.42578125" style="435" customWidth="1"/>
    <col min="85" max="85" width="16.5703125" style="435" customWidth="1"/>
    <col min="86" max="87" width="16.7109375" style="435" customWidth="1"/>
    <col min="88" max="88" width="15.85546875" style="435" customWidth="1"/>
    <col min="89" max="90" width="15.140625" style="435" customWidth="1"/>
    <col min="91" max="91" width="16.42578125" style="479" customWidth="1"/>
    <col min="92" max="92" width="0.85546875" style="523" customWidth="1"/>
    <col min="93" max="93" width="25.140625" style="523" customWidth="1"/>
    <col min="94" max="94" width="22.7109375" style="523" customWidth="1"/>
    <col min="95" max="96" width="27.28515625" style="480" customWidth="1"/>
    <col min="97" max="97" width="0.85546875" style="323" customWidth="1"/>
    <col min="98" max="98" width="65.7109375" style="524" customWidth="1"/>
    <col min="99" max="99" width="8.85546875" style="86" customWidth="1"/>
    <col min="100" max="16384" width="8.85546875" style="86"/>
  </cols>
  <sheetData>
    <row r="2" spans="1:100" s="487" customFormat="1" ht="18" x14ac:dyDescent="0.2">
      <c r="A2" s="370"/>
      <c r="B2" s="383" t="s">
        <v>153</v>
      </c>
      <c r="C2" s="484"/>
      <c r="D2" s="485"/>
      <c r="E2" s="485"/>
      <c r="F2" s="485"/>
      <c r="G2" s="329"/>
      <c r="H2" s="426"/>
      <c r="I2" s="426"/>
      <c r="J2" s="426"/>
      <c r="K2" s="426"/>
      <c r="L2" s="425"/>
      <c r="M2" s="426"/>
      <c r="N2" s="426"/>
      <c r="O2" s="425"/>
      <c r="P2" s="426"/>
      <c r="Q2" s="426"/>
      <c r="R2" s="428"/>
      <c r="S2" s="428"/>
      <c r="T2" s="428"/>
      <c r="U2" s="428"/>
      <c r="V2" s="429"/>
      <c r="W2" s="429"/>
      <c r="X2" s="429"/>
      <c r="Y2" s="329"/>
      <c r="Z2" s="428"/>
      <c r="AA2" s="428"/>
      <c r="AB2" s="428"/>
      <c r="AC2" s="329"/>
      <c r="AD2" s="429"/>
      <c r="AE2" s="429"/>
      <c r="AF2" s="428"/>
      <c r="AG2" s="429"/>
      <c r="AH2" s="428"/>
      <c r="AI2" s="428"/>
      <c r="AJ2" s="428"/>
      <c r="AK2" s="428"/>
      <c r="AL2" s="428"/>
      <c r="AM2" s="428"/>
      <c r="AN2" s="428"/>
      <c r="AO2" s="428"/>
      <c r="AP2" s="485"/>
      <c r="AQ2" s="428"/>
      <c r="AR2" s="428"/>
      <c r="AS2" s="428"/>
      <c r="AT2" s="428"/>
      <c r="AU2" s="428"/>
      <c r="AV2" s="428"/>
      <c r="AW2" s="428"/>
      <c r="AX2" s="428"/>
      <c r="AY2" s="428"/>
      <c r="AZ2" s="428"/>
      <c r="BA2" s="428"/>
      <c r="BB2" s="428"/>
      <c r="BC2" s="428"/>
      <c r="BD2" s="428"/>
      <c r="BE2" s="431"/>
      <c r="BF2" s="485"/>
      <c r="BG2" s="485"/>
      <c r="BH2" s="485"/>
      <c r="BI2" s="432"/>
      <c r="BJ2" s="432"/>
      <c r="BK2" s="485"/>
      <c r="BL2" s="428"/>
      <c r="BM2" s="428"/>
      <c r="BN2" s="428"/>
      <c r="BO2" s="428"/>
      <c r="BP2" s="428"/>
      <c r="BQ2" s="428"/>
      <c r="BR2" s="428"/>
      <c r="BS2" s="428"/>
      <c r="BT2" s="428"/>
      <c r="BU2" s="428"/>
      <c r="BV2" s="428"/>
      <c r="BW2" s="428"/>
      <c r="BX2" s="485"/>
      <c r="BY2" s="428"/>
      <c r="BZ2" s="428"/>
      <c r="CA2" s="428"/>
      <c r="CB2" s="428"/>
      <c r="CC2" s="428"/>
      <c r="CD2" s="428"/>
      <c r="CE2" s="428"/>
      <c r="CF2" s="428"/>
      <c r="CG2" s="428"/>
      <c r="CH2" s="428"/>
      <c r="CI2" s="428"/>
      <c r="CJ2" s="428"/>
      <c r="CK2" s="428"/>
      <c r="CL2" s="428"/>
      <c r="CM2" s="431"/>
      <c r="CN2" s="485"/>
      <c r="CO2" s="485"/>
      <c r="CP2" s="485"/>
      <c r="CQ2" s="432"/>
      <c r="CR2" s="432"/>
      <c r="CS2" s="329"/>
      <c r="CT2" s="486"/>
    </row>
    <row r="3" spans="1:100" s="487" customFormat="1" x14ac:dyDescent="0.25">
      <c r="A3" s="370"/>
      <c r="B3" s="488"/>
      <c r="C3" s="484"/>
      <c r="D3" s="485"/>
      <c r="E3" s="485"/>
      <c r="F3" s="485"/>
      <c r="G3" s="342"/>
      <c r="H3" s="426"/>
      <c r="I3" s="426"/>
      <c r="J3" s="426"/>
      <c r="K3" s="426"/>
      <c r="L3" s="425"/>
      <c r="M3" s="426"/>
      <c r="N3" s="426"/>
      <c r="O3" s="425"/>
      <c r="P3" s="426"/>
      <c r="Q3" s="426"/>
      <c r="R3" s="428"/>
      <c r="S3" s="428"/>
      <c r="T3" s="428"/>
      <c r="U3" s="428"/>
      <c r="V3" s="429"/>
      <c r="W3" s="425"/>
      <c r="X3" s="425"/>
      <c r="Y3" s="342"/>
      <c r="Z3" s="426"/>
      <c r="AA3" s="426"/>
      <c r="AB3" s="428"/>
      <c r="AC3" s="342"/>
      <c r="AD3" s="429"/>
      <c r="AE3" s="429"/>
      <c r="AF3" s="428"/>
      <c r="AG3" s="429"/>
      <c r="AH3" s="428"/>
      <c r="AI3" s="489"/>
      <c r="AJ3" s="446"/>
      <c r="AK3" s="446"/>
      <c r="AL3" s="446"/>
      <c r="AM3" s="447"/>
      <c r="AN3" s="428"/>
      <c r="AO3" s="428"/>
      <c r="AP3" s="485"/>
      <c r="AQ3" s="428"/>
      <c r="AR3" s="428"/>
      <c r="AS3" s="428"/>
      <c r="AT3" s="428"/>
      <c r="AU3" s="428"/>
      <c r="AV3" s="428"/>
      <c r="AW3" s="428"/>
      <c r="AX3" s="428"/>
      <c r="AY3" s="428"/>
      <c r="AZ3" s="428"/>
      <c r="BA3" s="428"/>
      <c r="BB3" s="428"/>
      <c r="BC3" s="428"/>
      <c r="BD3" s="428"/>
      <c r="BE3" s="431"/>
      <c r="BF3" s="485"/>
      <c r="BG3" s="485"/>
      <c r="BH3" s="485"/>
      <c r="BI3" s="432"/>
      <c r="BJ3" s="432"/>
      <c r="BK3" s="485"/>
      <c r="BL3" s="428"/>
      <c r="BM3" s="428"/>
      <c r="BN3" s="428"/>
      <c r="BO3" s="428"/>
      <c r="BP3" s="428"/>
      <c r="BQ3" s="428"/>
      <c r="BR3" s="428"/>
      <c r="BS3" s="428"/>
      <c r="BT3" s="428"/>
      <c r="BU3" s="428"/>
      <c r="BV3" s="428"/>
      <c r="BW3" s="428"/>
      <c r="BX3" s="485"/>
      <c r="BY3" s="428"/>
      <c r="BZ3" s="428"/>
      <c r="CA3" s="428"/>
      <c r="CB3" s="428"/>
      <c r="CC3" s="428"/>
      <c r="CD3" s="428"/>
      <c r="CE3" s="428"/>
      <c r="CF3" s="428"/>
      <c r="CG3" s="428"/>
      <c r="CH3" s="428"/>
      <c r="CI3" s="428"/>
      <c r="CJ3" s="428"/>
      <c r="CK3" s="428"/>
      <c r="CL3" s="428"/>
      <c r="CM3" s="431"/>
      <c r="CN3" s="485"/>
      <c r="CO3" s="485"/>
      <c r="CP3" s="485"/>
      <c r="CQ3" s="432"/>
      <c r="CR3" s="432"/>
      <c r="CS3" s="342"/>
      <c r="CT3" s="486"/>
    </row>
    <row r="4" spans="1:100" s="487" customFormat="1" ht="25.5" customHeight="1" x14ac:dyDescent="0.25">
      <c r="A4" s="370"/>
      <c r="B4" s="625" t="s">
        <v>26</v>
      </c>
      <c r="C4" s="626"/>
      <c r="D4" s="490"/>
      <c r="E4" s="490"/>
      <c r="F4" s="491"/>
      <c r="G4" s="342"/>
      <c r="H4" s="491"/>
      <c r="I4" s="491"/>
      <c r="J4" s="491"/>
      <c r="K4" s="491"/>
      <c r="L4" s="492"/>
      <c r="M4" s="491"/>
      <c r="N4" s="491"/>
      <c r="O4" s="492"/>
      <c r="P4" s="491"/>
      <c r="Q4" s="491"/>
      <c r="R4" s="493"/>
      <c r="S4" s="428"/>
      <c r="T4" s="428"/>
      <c r="U4" s="428"/>
      <c r="V4" s="429"/>
      <c r="W4" s="494"/>
      <c r="X4" s="495"/>
      <c r="Y4" s="342"/>
      <c r="Z4" s="426"/>
      <c r="AA4" s="426"/>
      <c r="AB4" s="428"/>
      <c r="AC4" s="342"/>
      <c r="AD4" s="429"/>
      <c r="AE4" s="429"/>
      <c r="AF4" s="428"/>
      <c r="AG4" s="496"/>
      <c r="AH4" s="437"/>
      <c r="AI4" s="497" t="s">
        <v>422</v>
      </c>
      <c r="AJ4" s="498"/>
      <c r="AK4" s="498"/>
      <c r="AL4" s="498"/>
      <c r="AM4" s="460"/>
      <c r="AN4" s="428"/>
      <c r="AO4" s="428"/>
      <c r="AP4" s="426"/>
      <c r="AQ4" s="428"/>
      <c r="AR4" s="428"/>
      <c r="AS4" s="428"/>
      <c r="AT4" s="428"/>
      <c r="AU4" s="428"/>
      <c r="AV4" s="428"/>
      <c r="AW4" s="428"/>
      <c r="AX4" s="428"/>
      <c r="AY4" s="428"/>
      <c r="AZ4" s="428"/>
      <c r="BA4" s="428"/>
      <c r="BB4" s="428"/>
      <c r="BC4" s="428"/>
      <c r="BD4" s="428"/>
      <c r="BE4" s="431"/>
      <c r="BF4" s="426"/>
      <c r="BG4" s="426"/>
      <c r="BH4" s="426"/>
      <c r="BI4" s="432"/>
      <c r="BJ4" s="432"/>
      <c r="BK4" s="426"/>
      <c r="BL4" s="428"/>
      <c r="BM4" s="428"/>
      <c r="BN4" s="428"/>
      <c r="BO4" s="428"/>
      <c r="BP4" s="629" t="s">
        <v>422</v>
      </c>
      <c r="BQ4" s="630"/>
      <c r="BR4" s="630"/>
      <c r="BS4" s="630"/>
      <c r="BT4" s="499"/>
      <c r="BU4" s="428"/>
      <c r="BV4" s="428"/>
      <c r="BW4" s="428"/>
      <c r="BX4" s="426"/>
      <c r="BY4" s="428"/>
      <c r="BZ4" s="428"/>
      <c r="CA4" s="428"/>
      <c r="CB4" s="428"/>
      <c r="CC4" s="428"/>
      <c r="CD4" s="428"/>
      <c r="CE4" s="428"/>
      <c r="CF4" s="428"/>
      <c r="CG4" s="428"/>
      <c r="CH4" s="428"/>
      <c r="CI4" s="428"/>
      <c r="CJ4" s="428"/>
      <c r="CK4" s="428"/>
      <c r="CL4" s="428"/>
      <c r="CM4" s="431"/>
      <c r="CN4" s="426"/>
      <c r="CO4" s="426"/>
      <c r="CP4" s="426"/>
      <c r="CQ4" s="432"/>
      <c r="CR4" s="432"/>
      <c r="CS4" s="342"/>
      <c r="CT4" s="486"/>
    </row>
    <row r="5" spans="1:100" s="487" customFormat="1" x14ac:dyDescent="0.25">
      <c r="A5" s="370"/>
      <c r="B5" s="500" t="str">
        <f>'Códigos pendentes'!B172</f>
        <v>M</v>
      </c>
      <c r="C5" s="501" t="str">
        <f>'Códigos pendentes'!C172</f>
        <v>Não mapeada</v>
      </c>
      <c r="D5" s="425"/>
      <c r="E5" s="425"/>
      <c r="F5" s="425"/>
      <c r="G5" s="342"/>
      <c r="H5" s="425"/>
      <c r="I5" s="502">
        <f>'Códigos pendentes'!B178</f>
        <v>10</v>
      </c>
      <c r="J5" s="389" t="str">
        <f>'Códigos pendentes'!C178</f>
        <v>Prevalência baixa (≥1 e &lt;10%) na avaliação</v>
      </c>
      <c r="K5" s="425"/>
      <c r="L5" s="425"/>
      <c r="M5" s="425"/>
      <c r="N5" s="426"/>
      <c r="O5" s="425"/>
      <c r="P5" s="426"/>
      <c r="Q5" s="426"/>
      <c r="R5" s="503"/>
      <c r="S5" s="426"/>
      <c r="T5" s="428"/>
      <c r="U5" s="428"/>
      <c r="V5" s="429"/>
      <c r="W5" s="627" t="s">
        <v>504</v>
      </c>
      <c r="X5" s="628"/>
      <c r="Y5" s="342"/>
      <c r="AA5" s="426"/>
      <c r="AB5" s="428"/>
      <c r="AC5" s="342"/>
      <c r="AD5" s="429"/>
      <c r="AE5" s="425"/>
      <c r="AF5" s="428"/>
      <c r="AG5" s="425"/>
      <c r="AH5" s="426"/>
      <c r="AI5" s="458">
        <f>'Códigos pendentes'!B103</f>
        <v>0</v>
      </c>
      <c r="AJ5" s="459" t="str">
        <f>'Códigos pendentes'!C103</f>
        <v>Não financiado</v>
      </c>
      <c r="AK5" s="496"/>
      <c r="AL5" s="426"/>
      <c r="AM5" s="460"/>
      <c r="AN5" s="428"/>
      <c r="AO5" s="428"/>
      <c r="AP5" s="428"/>
      <c r="AQ5" s="428"/>
      <c r="AR5" s="428"/>
      <c r="AS5" s="428"/>
      <c r="AT5" s="426"/>
      <c r="AU5" s="426"/>
      <c r="AV5" s="428"/>
      <c r="AW5" s="428"/>
      <c r="AX5" s="428"/>
      <c r="AY5" s="428"/>
      <c r="AZ5" s="428"/>
      <c r="BA5" s="428"/>
      <c r="BB5" s="428"/>
      <c r="BC5" s="428"/>
      <c r="BD5" s="428"/>
      <c r="BE5" s="428"/>
      <c r="BF5" s="428"/>
      <c r="BG5" s="428"/>
      <c r="BH5" s="428"/>
      <c r="BI5" s="431"/>
      <c r="BJ5" s="426"/>
      <c r="BK5" s="432"/>
      <c r="BL5" s="432"/>
      <c r="BM5" s="426"/>
      <c r="BN5" s="428"/>
      <c r="BO5" s="428"/>
      <c r="BP5" s="458">
        <f>'Códigos pendentes'!B103</f>
        <v>0</v>
      </c>
      <c r="BQ5" s="459" t="str">
        <f>'Códigos pendentes'!C103</f>
        <v>Não financiado</v>
      </c>
      <c r="BR5" s="459"/>
      <c r="BS5" s="426"/>
      <c r="BT5" s="504"/>
      <c r="BU5" s="428"/>
      <c r="BV5" s="428"/>
      <c r="BW5" s="428"/>
      <c r="BX5" s="428"/>
      <c r="BY5" s="428"/>
      <c r="BZ5" s="428"/>
      <c r="CA5" s="428"/>
      <c r="CB5" s="426"/>
      <c r="CC5" s="426"/>
      <c r="CD5" s="428"/>
      <c r="CE5" s="428"/>
      <c r="CF5" s="428"/>
      <c r="CG5" s="428"/>
      <c r="CH5" s="428"/>
      <c r="CI5" s="428"/>
      <c r="CJ5" s="428"/>
      <c r="CK5" s="428"/>
      <c r="CL5" s="428"/>
      <c r="CM5" s="428"/>
      <c r="CN5" s="428"/>
      <c r="CO5" s="428"/>
      <c r="CP5" s="428"/>
      <c r="CQ5" s="431"/>
      <c r="CR5" s="426"/>
      <c r="CS5" s="342"/>
      <c r="CT5" s="505"/>
      <c r="CU5" s="426"/>
      <c r="CV5" s="506"/>
    </row>
    <row r="6" spans="1:100" s="487" customFormat="1" x14ac:dyDescent="0.25">
      <c r="A6" s="370"/>
      <c r="B6" s="500" t="str">
        <f>'Códigos pendentes'!B173</f>
        <v>NS</v>
      </c>
      <c r="C6" s="501" t="str">
        <f>'Códigos pendentes'!C173</f>
        <v>Não mapeada, mas sem suspeita</v>
      </c>
      <c r="D6" s="425"/>
      <c r="E6" s="425"/>
      <c r="F6" s="425"/>
      <c r="G6" s="342"/>
      <c r="H6" s="425"/>
      <c r="I6" s="502">
        <f>'Códigos pendentes'!B179</f>
        <v>20</v>
      </c>
      <c r="J6" s="389" t="str">
        <f>'Códigos pendentes'!C179</f>
        <v>Prevalência moderada (≥10 e &lt;20%) na avaliação</v>
      </c>
      <c r="K6" s="425"/>
      <c r="L6" s="425"/>
      <c r="M6" s="425"/>
      <c r="N6" s="426"/>
      <c r="O6" s="425"/>
      <c r="P6" s="426"/>
      <c r="Q6" s="426"/>
      <c r="R6" s="503"/>
      <c r="S6" s="426"/>
      <c r="T6" s="428"/>
      <c r="U6" s="428"/>
      <c r="V6" s="429"/>
      <c r="W6" s="507" t="str">
        <f>'Códigos pendentes'!B186</f>
        <v>A</v>
      </c>
      <c r="X6" s="508" t="str">
        <f>'Códigos pendentes'!C186</f>
        <v>2x/ano</v>
      </c>
      <c r="Y6" s="342"/>
      <c r="AA6" s="426"/>
      <c r="AB6" s="428"/>
      <c r="AC6" s="342"/>
      <c r="AD6" s="429"/>
      <c r="AE6" s="425"/>
      <c r="AF6" s="428"/>
      <c r="AG6" s="425"/>
      <c r="AH6" s="426"/>
      <c r="AI6" s="458">
        <f>'Códigos pendentes'!B104</f>
        <v>1</v>
      </c>
      <c r="AJ6" s="459" t="str">
        <f>'Códigos pendentes'!C104</f>
        <v>ENVISION</v>
      </c>
      <c r="AK6" s="496"/>
      <c r="AL6" s="426"/>
      <c r="AM6" s="460"/>
      <c r="AN6" s="428"/>
      <c r="AO6" s="428"/>
      <c r="AP6" s="428"/>
      <c r="AQ6" s="428"/>
      <c r="AR6" s="428"/>
      <c r="AS6" s="428"/>
      <c r="AT6" s="426"/>
      <c r="AU6" s="426"/>
      <c r="AV6" s="428"/>
      <c r="AW6" s="428"/>
      <c r="AX6" s="428"/>
      <c r="AY6" s="428"/>
      <c r="AZ6" s="428"/>
      <c r="BA6" s="428"/>
      <c r="BB6" s="428"/>
      <c r="BC6" s="428"/>
      <c r="BD6" s="428"/>
      <c r="BE6" s="428"/>
      <c r="BF6" s="428"/>
      <c r="BG6" s="428"/>
      <c r="BH6" s="428"/>
      <c r="BI6" s="431"/>
      <c r="BJ6" s="426"/>
      <c r="BK6" s="432"/>
      <c r="BL6" s="432"/>
      <c r="BM6" s="426"/>
      <c r="BN6" s="428"/>
      <c r="BO6" s="428"/>
      <c r="BP6" s="458">
        <f>'Códigos pendentes'!B104</f>
        <v>1</v>
      </c>
      <c r="BQ6" s="459" t="str">
        <f>'Códigos pendentes'!C104</f>
        <v>ENVISION</v>
      </c>
      <c r="BR6" s="459"/>
      <c r="BS6" s="426"/>
      <c r="BT6" s="504"/>
      <c r="BU6" s="428"/>
      <c r="BV6" s="428"/>
      <c r="BW6" s="428"/>
      <c r="BX6" s="428"/>
      <c r="BY6" s="428"/>
      <c r="BZ6" s="428"/>
      <c r="CA6" s="428"/>
      <c r="CB6" s="426"/>
      <c r="CC6" s="426"/>
      <c r="CD6" s="428"/>
      <c r="CE6" s="428"/>
      <c r="CF6" s="428"/>
      <c r="CG6" s="428"/>
      <c r="CH6" s="428"/>
      <c r="CI6" s="428"/>
      <c r="CJ6" s="428"/>
      <c r="CK6" s="428"/>
      <c r="CL6" s="428"/>
      <c r="CM6" s="428"/>
      <c r="CN6" s="428"/>
      <c r="CO6" s="428"/>
      <c r="CP6" s="428"/>
      <c r="CQ6" s="431"/>
      <c r="CR6" s="426"/>
      <c r="CS6" s="342"/>
      <c r="CT6" s="505"/>
      <c r="CU6" s="426"/>
      <c r="CV6" s="506"/>
    </row>
    <row r="7" spans="1:100" s="487" customFormat="1" x14ac:dyDescent="0.25">
      <c r="A7" s="370"/>
      <c r="B7" s="500">
        <f>'Códigos pendentes'!B174</f>
        <v>0</v>
      </c>
      <c r="C7" s="501" t="str">
        <f>'Códigos pendentes'!C174</f>
        <v>Não endémica, acima do limiar de tratamento</v>
      </c>
      <c r="D7" s="425"/>
      <c r="E7" s="425"/>
      <c r="F7" s="425"/>
      <c r="G7" s="342"/>
      <c r="H7" s="425"/>
      <c r="I7" s="502">
        <f>'Códigos pendentes'!B180</f>
        <v>30</v>
      </c>
      <c r="J7" s="389" t="str">
        <f>'Códigos pendentes'!C180</f>
        <v>Prevalência alta (≥20 e &lt;50%) na avaliação</v>
      </c>
      <c r="K7" s="425"/>
      <c r="L7" s="425"/>
      <c r="M7" s="425"/>
      <c r="N7" s="426"/>
      <c r="O7" s="425"/>
      <c r="P7" s="426"/>
      <c r="Q7" s="426"/>
      <c r="R7" s="503"/>
      <c r="S7" s="426"/>
      <c r="T7" s="428"/>
      <c r="U7" s="428"/>
      <c r="V7" s="429"/>
      <c r="W7" s="507" t="str">
        <f>'Códigos pendentes'!B187</f>
        <v>B</v>
      </c>
      <c r="X7" s="508" t="str">
        <f>'Códigos pendentes'!C187</f>
        <v>1x/ano</v>
      </c>
      <c r="Y7" s="342"/>
      <c r="AA7" s="426"/>
      <c r="AB7" s="428"/>
      <c r="AC7" s="342"/>
      <c r="AD7" s="429"/>
      <c r="AE7" s="425"/>
      <c r="AF7" s="428"/>
      <c r="AG7" s="425"/>
      <c r="AH7" s="426"/>
      <c r="AI7" s="458">
        <f>'Códigos pendentes'!B105</f>
        <v>2</v>
      </c>
      <c r="AJ7" s="459" t="str">
        <f>'Códigos pendentes'!C105</f>
        <v>END in Africa</v>
      </c>
      <c r="AK7" s="496"/>
      <c r="AL7" s="426"/>
      <c r="AM7" s="460"/>
      <c r="AN7" s="428"/>
      <c r="AO7" s="428"/>
      <c r="AP7" s="428"/>
      <c r="AQ7" s="428"/>
      <c r="AR7" s="428"/>
      <c r="AS7" s="428"/>
      <c r="AT7" s="426"/>
      <c r="AU7" s="426"/>
      <c r="AV7" s="428"/>
      <c r="AW7" s="428"/>
      <c r="AX7" s="428"/>
      <c r="AY7" s="428"/>
      <c r="AZ7" s="428"/>
      <c r="BA7" s="428"/>
      <c r="BB7" s="428"/>
      <c r="BC7" s="428"/>
      <c r="BD7" s="428"/>
      <c r="BE7" s="428"/>
      <c r="BF7" s="428"/>
      <c r="BG7" s="428"/>
      <c r="BH7" s="428"/>
      <c r="BI7" s="431"/>
      <c r="BJ7" s="426"/>
      <c r="BK7" s="432"/>
      <c r="BL7" s="432"/>
      <c r="BM7" s="426"/>
      <c r="BN7" s="428"/>
      <c r="BO7" s="428"/>
      <c r="BP7" s="458">
        <f>'Códigos pendentes'!B105</f>
        <v>2</v>
      </c>
      <c r="BQ7" s="459" t="str">
        <f>'Códigos pendentes'!C105</f>
        <v>END in Africa</v>
      </c>
      <c r="BR7" s="459"/>
      <c r="BS7" s="426"/>
      <c r="BT7" s="504"/>
      <c r="BU7" s="428"/>
      <c r="BV7" s="428"/>
      <c r="BW7" s="428"/>
      <c r="BX7" s="428"/>
      <c r="BY7" s="428"/>
      <c r="BZ7" s="428"/>
      <c r="CA7" s="428"/>
      <c r="CB7" s="426"/>
      <c r="CC7" s="426"/>
      <c r="CD7" s="428"/>
      <c r="CE7" s="428"/>
      <c r="CF7" s="428"/>
      <c r="CG7" s="428"/>
      <c r="CH7" s="428"/>
      <c r="CI7" s="428"/>
      <c r="CJ7" s="428"/>
      <c r="CK7" s="428"/>
      <c r="CL7" s="428"/>
      <c r="CM7" s="428"/>
      <c r="CN7" s="428"/>
      <c r="CO7" s="428"/>
      <c r="CP7" s="428"/>
      <c r="CQ7" s="431"/>
      <c r="CR7" s="426"/>
      <c r="CS7" s="342"/>
      <c r="CT7" s="505"/>
      <c r="CU7" s="426"/>
      <c r="CV7" s="506"/>
    </row>
    <row r="8" spans="1:100" s="487" customFormat="1" x14ac:dyDescent="0.25">
      <c r="A8" s="370"/>
      <c r="B8" s="500">
        <f>'Códigos pendentes'!B175</f>
        <v>1</v>
      </c>
      <c r="C8" s="501" t="str">
        <f>'Códigos pendentes'!C175</f>
        <v>Prevalência baixa (não endémica acima do limiar de tratamento no mapeamento inicial, ou seja, &lt;20%)</v>
      </c>
      <c r="D8" s="425"/>
      <c r="E8" s="425"/>
      <c r="F8" s="425"/>
      <c r="G8" s="342"/>
      <c r="H8" s="425"/>
      <c r="I8" s="502">
        <f>'Códigos pendentes'!B181</f>
        <v>40</v>
      </c>
      <c r="J8" s="389" t="str">
        <f>'Códigos pendentes'!C181</f>
        <v>Prevalência muito alta (≥50%) na avaliação</v>
      </c>
      <c r="K8" s="425"/>
      <c r="L8" s="425"/>
      <c r="M8" s="425"/>
      <c r="N8" s="426"/>
      <c r="O8" s="425"/>
      <c r="P8" s="426"/>
      <c r="Q8" s="426"/>
      <c r="R8" s="503"/>
      <c r="S8" s="426"/>
      <c r="T8" s="428"/>
      <c r="U8" s="428"/>
      <c r="V8" s="429"/>
      <c r="W8" s="507" t="str">
        <f>'Códigos pendentes'!B188</f>
        <v>C</v>
      </c>
      <c r="X8" s="508" t="str">
        <f>'Códigos pendentes'!C188</f>
        <v>1x/cada 2 anos</v>
      </c>
      <c r="Y8" s="342"/>
      <c r="AA8" s="426"/>
      <c r="AB8" s="428"/>
      <c r="AC8" s="342"/>
      <c r="AD8" s="429"/>
      <c r="AE8" s="425"/>
      <c r="AF8" s="428"/>
      <c r="AG8" s="425"/>
      <c r="AH8" s="426"/>
      <c r="AI8" s="458">
        <f>'Códigos pendentes'!B106</f>
        <v>3</v>
      </c>
      <c r="AJ8" s="459" t="str">
        <f>'Códigos pendentes'!C106</f>
        <v xml:space="preserve">END in Asia </v>
      </c>
      <c r="AK8" s="496"/>
      <c r="AL8" s="426"/>
      <c r="AM8" s="460"/>
      <c r="AN8" s="428"/>
      <c r="AO8" s="428"/>
      <c r="AP8" s="428"/>
      <c r="AQ8" s="428"/>
      <c r="AR8" s="428"/>
      <c r="AS8" s="428"/>
      <c r="AT8" s="426"/>
      <c r="AU8" s="426"/>
      <c r="AV8" s="428"/>
      <c r="AW8" s="428"/>
      <c r="AX8" s="428"/>
      <c r="AY8" s="428"/>
      <c r="AZ8" s="428"/>
      <c r="BA8" s="428"/>
      <c r="BB8" s="428"/>
      <c r="BC8" s="428"/>
      <c r="BD8" s="428"/>
      <c r="BE8" s="428"/>
      <c r="BF8" s="428"/>
      <c r="BG8" s="428"/>
      <c r="BH8" s="428"/>
      <c r="BI8" s="431"/>
      <c r="BJ8" s="426"/>
      <c r="BK8" s="432"/>
      <c r="BL8" s="432"/>
      <c r="BM8" s="426"/>
      <c r="BN8" s="428"/>
      <c r="BO8" s="428"/>
      <c r="BP8" s="458">
        <f>'Códigos pendentes'!B106</f>
        <v>3</v>
      </c>
      <c r="BQ8" s="459" t="str">
        <f>'Códigos pendentes'!C106</f>
        <v xml:space="preserve">END in Asia </v>
      </c>
      <c r="BR8" s="459"/>
      <c r="BS8" s="426"/>
      <c r="BT8" s="504"/>
      <c r="BU8" s="428"/>
      <c r="BV8" s="428"/>
      <c r="BW8" s="428"/>
      <c r="BX8" s="428"/>
      <c r="BY8" s="428"/>
      <c r="BZ8" s="428"/>
      <c r="CA8" s="428"/>
      <c r="CB8" s="426"/>
      <c r="CC8" s="426"/>
      <c r="CD8" s="428"/>
      <c r="CE8" s="428"/>
      <c r="CF8" s="428"/>
      <c r="CG8" s="428"/>
      <c r="CH8" s="428"/>
      <c r="CI8" s="428"/>
      <c r="CJ8" s="428"/>
      <c r="CK8" s="428"/>
      <c r="CL8" s="428"/>
      <c r="CM8" s="428"/>
      <c r="CN8" s="428"/>
      <c r="CO8" s="428"/>
      <c r="CP8" s="428"/>
      <c r="CQ8" s="431"/>
      <c r="CR8" s="426"/>
      <c r="CS8" s="342"/>
      <c r="CT8" s="505"/>
      <c r="CU8" s="426"/>
      <c r="CV8" s="506"/>
    </row>
    <row r="9" spans="1:100" s="487" customFormat="1" x14ac:dyDescent="0.25">
      <c r="A9" s="370"/>
      <c r="B9" s="500">
        <f>'Códigos pendentes'!B176</f>
        <v>2</v>
      </c>
      <c r="C9" s="501" t="str">
        <f>'Códigos pendentes'!C176</f>
        <v>Prevalência moderada (≥20 e &lt;50%) no mapeamento inicial</v>
      </c>
      <c r="D9" s="425"/>
      <c r="E9" s="425"/>
      <c r="F9" s="425"/>
      <c r="G9" s="342"/>
      <c r="H9" s="425"/>
      <c r="I9" s="502">
        <f>'Códigos pendentes'!B182</f>
        <v>100</v>
      </c>
      <c r="J9" s="389" t="str">
        <f>'Códigos pendentes'!C182</f>
        <v>Critérios de interrupção de AMM atingidos (ou seja, prevalência muito baixa (&lt;1%) na avaliação)</v>
      </c>
      <c r="K9" s="425"/>
      <c r="L9" s="425"/>
      <c r="M9" s="425"/>
      <c r="N9" s="426"/>
      <c r="O9" s="425"/>
      <c r="P9" s="426"/>
      <c r="Q9" s="426"/>
      <c r="R9" s="503"/>
      <c r="S9" s="426"/>
      <c r="T9" s="428"/>
      <c r="U9" s="428"/>
      <c r="V9" s="429"/>
      <c r="W9" s="507" t="str">
        <f>'Códigos pendentes'!B189</f>
        <v>D</v>
      </c>
      <c r="X9" s="508" t="str">
        <f>'Códigos pendentes'!C189</f>
        <v>3x/ano</v>
      </c>
      <c r="Y9" s="342"/>
      <c r="AA9" s="426"/>
      <c r="AB9" s="428"/>
      <c r="AC9" s="342"/>
      <c r="AD9" s="429"/>
      <c r="AE9" s="425"/>
      <c r="AF9" s="428"/>
      <c r="AG9" s="425"/>
      <c r="AH9" s="426"/>
      <c r="AI9" s="458">
        <f>'Códigos pendentes'!B107</f>
        <v>4</v>
      </c>
      <c r="AJ9" s="459" t="str">
        <f>'Códigos pendentes'!C107</f>
        <v>APOC apoiado pela USAID</v>
      </c>
      <c r="AK9" s="496"/>
      <c r="AL9" s="426"/>
      <c r="AM9" s="460"/>
      <c r="AN9" s="428"/>
      <c r="AO9" s="428"/>
      <c r="AP9" s="428"/>
      <c r="AQ9" s="428"/>
      <c r="AR9" s="428"/>
      <c r="AS9" s="428"/>
      <c r="AT9" s="426"/>
      <c r="AU9" s="426"/>
      <c r="AV9" s="428"/>
      <c r="AW9" s="428"/>
      <c r="AX9" s="428"/>
      <c r="AY9" s="428"/>
      <c r="AZ9" s="428"/>
      <c r="BA9" s="428"/>
      <c r="BB9" s="428"/>
      <c r="BC9" s="428"/>
      <c r="BD9" s="428"/>
      <c r="BE9" s="428"/>
      <c r="BF9" s="428"/>
      <c r="BG9" s="428"/>
      <c r="BH9" s="428"/>
      <c r="BI9" s="431"/>
      <c r="BJ9" s="426"/>
      <c r="BK9" s="432"/>
      <c r="BL9" s="432"/>
      <c r="BM9" s="426"/>
      <c r="BN9" s="428"/>
      <c r="BO9" s="428"/>
      <c r="BP9" s="458">
        <f>'Códigos pendentes'!B107</f>
        <v>4</v>
      </c>
      <c r="BQ9" s="459" t="str">
        <f>'Códigos pendentes'!C107</f>
        <v>APOC apoiado pela USAID</v>
      </c>
      <c r="BR9" s="459"/>
      <c r="BS9" s="426"/>
      <c r="BT9" s="504"/>
      <c r="BU9" s="428"/>
      <c r="BV9" s="428"/>
      <c r="BW9" s="428"/>
      <c r="BX9" s="428"/>
      <c r="BY9" s="428"/>
      <c r="BZ9" s="428"/>
      <c r="CA9" s="428"/>
      <c r="CB9" s="426"/>
      <c r="CC9" s="426"/>
      <c r="CD9" s="428"/>
      <c r="CE9" s="428"/>
      <c r="CF9" s="428"/>
      <c r="CG9" s="428"/>
      <c r="CH9" s="428"/>
      <c r="CI9" s="428"/>
      <c r="CJ9" s="428"/>
      <c r="CK9" s="428"/>
      <c r="CL9" s="428"/>
      <c r="CM9" s="428"/>
      <c r="CN9" s="428"/>
      <c r="CO9" s="428"/>
      <c r="CP9" s="428"/>
      <c r="CQ9" s="431"/>
      <c r="CR9" s="426"/>
      <c r="CS9" s="342"/>
      <c r="CT9" s="505"/>
      <c r="CU9" s="426"/>
      <c r="CV9" s="506"/>
    </row>
    <row r="10" spans="1:100" s="487" customFormat="1" x14ac:dyDescent="0.25">
      <c r="A10" s="370"/>
      <c r="B10" s="500">
        <f>'Códigos pendentes'!B177</f>
        <v>3</v>
      </c>
      <c r="C10" s="501" t="str">
        <f>'Códigos pendentes'!C177</f>
        <v>Prevalência alta (≥50%) no mapeamento inicial</v>
      </c>
      <c r="D10" s="425"/>
      <c r="E10" s="425"/>
      <c r="F10" s="425"/>
      <c r="G10" s="342"/>
      <c r="H10" s="425"/>
      <c r="I10" s="502" t="str">
        <f>'Códigos pendentes'!B183</f>
        <v>Pendente</v>
      </c>
      <c r="J10" s="389" t="str">
        <f>'Códigos pendentes'!C183</f>
        <v>Aguarda implementação/resultados da avaliação</v>
      </c>
      <c r="K10" s="425"/>
      <c r="L10" s="425"/>
      <c r="M10" s="425"/>
      <c r="N10" s="426"/>
      <c r="O10" s="425"/>
      <c r="P10" s="426"/>
      <c r="Q10" s="426"/>
      <c r="R10" s="503"/>
      <c r="S10" s="426"/>
      <c r="T10" s="428"/>
      <c r="U10" s="428"/>
      <c r="V10" s="429"/>
      <c r="W10" s="507" t="str">
        <f>'Códigos pendentes'!B190</f>
        <v>Nenhum(a)</v>
      </c>
      <c r="X10" s="508" t="str">
        <f>'Códigos pendentes'!C190</f>
        <v>Nenhum(a)</v>
      </c>
      <c r="Y10" s="342"/>
      <c r="Z10" s="428"/>
      <c r="AA10" s="485"/>
      <c r="AB10" s="428"/>
      <c r="AC10" s="342"/>
      <c r="AD10" s="429"/>
      <c r="AE10" s="425"/>
      <c r="AF10" s="428"/>
      <c r="AG10" s="425"/>
      <c r="AH10" s="426"/>
      <c r="AI10" s="458">
        <f>'Códigos pendentes'!B108</f>
        <v>5</v>
      </c>
      <c r="AJ10" s="459" t="str">
        <f>'Códigos pendentes'!C108</f>
        <v>Outro financiamento da USAID</v>
      </c>
      <c r="AK10" s="496"/>
      <c r="AL10" s="426"/>
      <c r="AM10" s="460"/>
      <c r="AN10" s="428"/>
      <c r="AO10" s="428"/>
      <c r="AP10" s="428"/>
      <c r="AQ10" s="428"/>
      <c r="AR10" s="428"/>
      <c r="AS10" s="428"/>
      <c r="AT10" s="485"/>
      <c r="AU10" s="485"/>
      <c r="AV10" s="428"/>
      <c r="AW10" s="428"/>
      <c r="AX10" s="428"/>
      <c r="AY10" s="428"/>
      <c r="AZ10" s="428"/>
      <c r="BA10" s="428"/>
      <c r="BB10" s="428"/>
      <c r="BC10" s="428"/>
      <c r="BD10" s="428"/>
      <c r="BE10" s="428"/>
      <c r="BF10" s="428"/>
      <c r="BG10" s="428"/>
      <c r="BH10" s="428"/>
      <c r="BI10" s="431"/>
      <c r="BJ10" s="485"/>
      <c r="BK10" s="432"/>
      <c r="BL10" s="432"/>
      <c r="BM10" s="485"/>
      <c r="BN10" s="428"/>
      <c r="BO10" s="428"/>
      <c r="BP10" s="458">
        <f>'Códigos pendentes'!B108</f>
        <v>5</v>
      </c>
      <c r="BQ10" s="459" t="str">
        <f>'Códigos pendentes'!C108</f>
        <v>Outro financiamento da USAID</v>
      </c>
      <c r="BR10" s="459"/>
      <c r="BS10" s="426"/>
      <c r="BT10" s="504"/>
      <c r="BU10" s="428"/>
      <c r="BV10" s="428"/>
      <c r="BW10" s="428"/>
      <c r="BX10" s="428"/>
      <c r="BY10" s="428"/>
      <c r="BZ10" s="428"/>
      <c r="CA10" s="428"/>
      <c r="CB10" s="485"/>
      <c r="CC10" s="485"/>
      <c r="CD10" s="428"/>
      <c r="CE10" s="428"/>
      <c r="CF10" s="428"/>
      <c r="CG10" s="428"/>
      <c r="CH10" s="428"/>
      <c r="CI10" s="428"/>
      <c r="CJ10" s="428"/>
      <c r="CK10" s="428"/>
      <c r="CL10" s="428"/>
      <c r="CM10" s="428"/>
      <c r="CN10" s="428"/>
      <c r="CO10" s="428"/>
      <c r="CP10" s="428"/>
      <c r="CQ10" s="431"/>
      <c r="CR10" s="485"/>
      <c r="CS10" s="342"/>
      <c r="CT10" s="505"/>
      <c r="CU10" s="485"/>
      <c r="CV10" s="506"/>
    </row>
    <row r="11" spans="1:100" s="487" customFormat="1" ht="15" x14ac:dyDescent="0.25">
      <c r="A11" s="370"/>
      <c r="B11" s="509"/>
      <c r="C11" s="484"/>
      <c r="D11" s="485"/>
      <c r="E11" s="485"/>
      <c r="F11" s="485"/>
      <c r="G11" s="467"/>
      <c r="H11" s="426"/>
      <c r="I11" s="510"/>
      <c r="J11" s="355"/>
      <c r="K11" s="426"/>
      <c r="L11" s="425"/>
      <c r="M11" s="426"/>
      <c r="N11" s="426"/>
      <c r="O11" s="425"/>
      <c r="P11" s="426"/>
      <c r="Q11" s="426"/>
      <c r="R11" s="503"/>
      <c r="S11" s="426"/>
      <c r="T11" s="428"/>
      <c r="U11" s="428"/>
      <c r="V11" s="429"/>
      <c r="W11" s="507"/>
      <c r="X11" s="508"/>
      <c r="Y11" s="467"/>
      <c r="Z11" s="428"/>
      <c r="AA11" s="485"/>
      <c r="AB11" s="428"/>
      <c r="AC11" s="467"/>
      <c r="AD11" s="429"/>
      <c r="AE11" s="425"/>
      <c r="AF11" s="428"/>
      <c r="AG11" s="425"/>
      <c r="AH11" s="426"/>
      <c r="AI11" s="458">
        <f>'Códigos pendentes'!B109</f>
        <v>6</v>
      </c>
      <c r="AJ11" s="459" t="str">
        <f>'Códigos pendentes'!C109</f>
        <v>Financiamento apenas através do governo ou outros parceiros</v>
      </c>
      <c r="AK11" s="496"/>
      <c r="AL11" s="426"/>
      <c r="AM11" s="460"/>
      <c r="AN11" s="428"/>
      <c r="AO11" s="428"/>
      <c r="AP11" s="428"/>
      <c r="AQ11" s="428"/>
      <c r="AR11" s="428"/>
      <c r="AS11" s="428"/>
      <c r="AT11" s="485"/>
      <c r="AU11" s="485"/>
      <c r="AV11" s="428"/>
      <c r="AW11" s="428"/>
      <c r="AX11" s="428"/>
      <c r="AY11" s="428"/>
      <c r="AZ11" s="428"/>
      <c r="BA11" s="428"/>
      <c r="BB11" s="428"/>
      <c r="BC11" s="428"/>
      <c r="BD11" s="428"/>
      <c r="BE11" s="428"/>
      <c r="BF11" s="428"/>
      <c r="BG11" s="428"/>
      <c r="BH11" s="428"/>
      <c r="BI11" s="431"/>
      <c r="BJ11" s="485"/>
      <c r="BK11" s="432"/>
      <c r="BL11" s="432"/>
      <c r="BM11" s="485"/>
      <c r="BN11" s="428"/>
      <c r="BO11" s="428"/>
      <c r="BP11" s="458">
        <f>'Códigos pendentes'!B109</f>
        <v>6</v>
      </c>
      <c r="BQ11" s="459" t="str">
        <f>'Códigos pendentes'!C109</f>
        <v>Financiamento apenas através do governo ou outros parceiros</v>
      </c>
      <c r="BR11" s="459"/>
      <c r="BS11" s="426"/>
      <c r="BT11" s="504"/>
      <c r="BU11" s="428"/>
      <c r="BV11" s="428"/>
      <c r="BW11" s="428"/>
      <c r="BX11" s="428"/>
      <c r="BY11" s="428"/>
      <c r="BZ11" s="428"/>
      <c r="CA11" s="428"/>
      <c r="CB11" s="485"/>
      <c r="CC11" s="485"/>
      <c r="CD11" s="428"/>
      <c r="CE11" s="428"/>
      <c r="CF11" s="428"/>
      <c r="CG11" s="428"/>
      <c r="CH11" s="428"/>
      <c r="CI11" s="428"/>
      <c r="CJ11" s="428"/>
      <c r="CK11" s="428"/>
      <c r="CL11" s="428"/>
      <c r="CM11" s="428"/>
      <c r="CN11" s="428"/>
      <c r="CO11" s="428"/>
      <c r="CP11" s="428"/>
      <c r="CQ11" s="431"/>
      <c r="CR11" s="485"/>
      <c r="CS11" s="467"/>
      <c r="CT11" s="505"/>
      <c r="CU11" s="485"/>
      <c r="CV11" s="506"/>
    </row>
    <row r="12" spans="1:100" s="487" customFormat="1" ht="7.5" customHeight="1" x14ac:dyDescent="0.25">
      <c r="A12" s="370"/>
      <c r="B12" s="511"/>
      <c r="C12" s="484"/>
      <c r="D12" s="485"/>
      <c r="E12" s="485"/>
      <c r="F12" s="485"/>
      <c r="G12" s="512"/>
      <c r="H12" s="426"/>
      <c r="I12" s="426"/>
      <c r="J12" s="426"/>
      <c r="K12" s="426"/>
      <c r="L12" s="425"/>
      <c r="M12" s="426"/>
      <c r="N12" s="426"/>
      <c r="O12" s="425"/>
      <c r="P12" s="426"/>
      <c r="Q12" s="426"/>
      <c r="R12" s="503"/>
      <c r="S12" s="428"/>
      <c r="T12" s="428"/>
      <c r="U12" s="428"/>
      <c r="V12" s="429"/>
      <c r="W12" s="513"/>
      <c r="X12" s="514"/>
      <c r="Y12" s="512"/>
      <c r="Z12" s="428"/>
      <c r="AA12" s="428"/>
      <c r="AB12" s="428"/>
      <c r="AC12" s="512"/>
      <c r="AD12" s="429"/>
      <c r="AE12" s="429"/>
      <c r="AF12" s="428"/>
      <c r="AG12" s="429"/>
      <c r="AH12" s="428"/>
      <c r="AI12" s="473"/>
      <c r="AJ12" s="426"/>
      <c r="AK12" s="426"/>
      <c r="AL12" s="426"/>
      <c r="AM12" s="460"/>
      <c r="AN12" s="428"/>
      <c r="AO12" s="428"/>
      <c r="AP12" s="485"/>
      <c r="AQ12" s="428"/>
      <c r="AR12" s="428"/>
      <c r="AS12" s="428"/>
      <c r="AT12" s="428"/>
      <c r="AU12" s="428"/>
      <c r="AV12" s="428"/>
      <c r="AW12" s="428"/>
      <c r="AX12" s="428"/>
      <c r="AY12" s="428"/>
      <c r="AZ12" s="428"/>
      <c r="BA12" s="428"/>
      <c r="BB12" s="428"/>
      <c r="BC12" s="428"/>
      <c r="BD12" s="428"/>
      <c r="BE12" s="431"/>
      <c r="BF12" s="485"/>
      <c r="BG12" s="485"/>
      <c r="BH12" s="485"/>
      <c r="BI12" s="432"/>
      <c r="BJ12" s="432"/>
      <c r="BK12" s="485"/>
      <c r="BL12" s="428"/>
      <c r="BM12" s="428"/>
      <c r="BN12" s="428"/>
      <c r="BO12" s="428"/>
      <c r="BP12" s="473"/>
      <c r="BQ12" s="426"/>
      <c r="BR12" s="426"/>
      <c r="BS12" s="426"/>
      <c r="BT12" s="504"/>
      <c r="BU12" s="428"/>
      <c r="BV12" s="428"/>
      <c r="BW12" s="428"/>
      <c r="BX12" s="485"/>
      <c r="BY12" s="428"/>
      <c r="BZ12" s="428"/>
      <c r="CA12" s="428"/>
      <c r="CB12" s="428"/>
      <c r="CC12" s="428"/>
      <c r="CD12" s="428"/>
      <c r="CE12" s="428"/>
      <c r="CF12" s="428"/>
      <c r="CG12" s="428"/>
      <c r="CH12" s="428"/>
      <c r="CI12" s="428"/>
      <c r="CJ12" s="428"/>
      <c r="CK12" s="428"/>
      <c r="CL12" s="428"/>
      <c r="CM12" s="431"/>
      <c r="CN12" s="485"/>
      <c r="CO12" s="485"/>
      <c r="CP12" s="485"/>
      <c r="CQ12" s="432"/>
      <c r="CR12" s="432"/>
      <c r="CS12" s="512"/>
      <c r="CT12" s="486"/>
    </row>
    <row r="13" spans="1:100" s="516" customFormat="1" ht="20.100000000000001" customHeight="1" x14ac:dyDescent="0.25">
      <c r="A13" s="370"/>
      <c r="B13" s="621" t="s">
        <v>423</v>
      </c>
      <c r="C13" s="621"/>
      <c r="D13" s="621"/>
      <c r="E13" s="621"/>
      <c r="F13" s="621"/>
      <c r="G13" s="58"/>
      <c r="H13" s="622" t="s">
        <v>424</v>
      </c>
      <c r="I13" s="622"/>
      <c r="J13" s="622"/>
      <c r="K13" s="622"/>
      <c r="L13" s="622"/>
      <c r="M13" s="622"/>
      <c r="N13" s="622"/>
      <c r="O13" s="622"/>
      <c r="P13" s="622"/>
      <c r="Q13" s="622"/>
      <c r="R13" s="622"/>
      <c r="S13" s="622"/>
      <c r="T13" s="622"/>
      <c r="U13" s="622"/>
      <c r="V13" s="622"/>
      <c r="W13" s="622"/>
      <c r="X13" s="622"/>
      <c r="Y13" s="58"/>
      <c r="Z13" s="623" t="s">
        <v>425</v>
      </c>
      <c r="AA13" s="623"/>
      <c r="AB13" s="623"/>
      <c r="AC13" s="58"/>
      <c r="AD13" s="624" t="s">
        <v>520</v>
      </c>
      <c r="AE13" s="624"/>
      <c r="AF13" s="624"/>
      <c r="AG13" s="624"/>
      <c r="AH13" s="624"/>
      <c r="AI13" s="624"/>
      <c r="AJ13" s="624"/>
      <c r="AK13" s="624"/>
      <c r="AL13" s="624"/>
      <c r="AM13" s="624"/>
      <c r="AN13" s="624"/>
      <c r="AO13" s="624"/>
      <c r="AP13" s="624"/>
      <c r="AQ13" s="624"/>
      <c r="AR13" s="624"/>
      <c r="AS13" s="624"/>
      <c r="AT13" s="624"/>
      <c r="AU13" s="624"/>
      <c r="AV13" s="624"/>
      <c r="AW13" s="624"/>
      <c r="AX13" s="624"/>
      <c r="AY13" s="624"/>
      <c r="AZ13" s="624"/>
      <c r="BA13" s="624"/>
      <c r="BB13" s="624"/>
      <c r="BC13" s="624"/>
      <c r="BD13" s="624"/>
      <c r="BE13" s="624"/>
      <c r="BF13" s="624"/>
      <c r="BG13" s="624"/>
      <c r="BH13" s="624"/>
      <c r="BI13" s="624"/>
      <c r="BJ13" s="624"/>
      <c r="BK13" s="624"/>
      <c r="BL13" s="624"/>
      <c r="BM13" s="624"/>
      <c r="BN13" s="624"/>
      <c r="BO13" s="624"/>
      <c r="BP13" s="624"/>
      <c r="BQ13" s="624"/>
      <c r="BR13" s="624"/>
      <c r="BS13" s="624"/>
      <c r="BT13" s="624"/>
      <c r="BU13" s="624"/>
      <c r="BV13" s="624"/>
      <c r="BW13" s="624"/>
      <c r="BX13" s="624"/>
      <c r="BY13" s="624"/>
      <c r="BZ13" s="624"/>
      <c r="CA13" s="624"/>
      <c r="CB13" s="624"/>
      <c r="CC13" s="624"/>
      <c r="CD13" s="624"/>
      <c r="CE13" s="624"/>
      <c r="CF13" s="624"/>
      <c r="CG13" s="624"/>
      <c r="CH13" s="624"/>
      <c r="CI13" s="624"/>
      <c r="CJ13" s="624"/>
      <c r="CK13" s="624"/>
      <c r="CL13" s="624"/>
      <c r="CM13" s="624"/>
      <c r="CN13" s="624"/>
      <c r="CO13" s="624"/>
      <c r="CP13" s="624"/>
      <c r="CQ13" s="624"/>
      <c r="CR13" s="624"/>
      <c r="CS13" s="58"/>
      <c r="CT13" s="253"/>
    </row>
    <row r="14" spans="1:100" s="517" customFormat="1" ht="102" x14ac:dyDescent="0.25">
      <c r="A14" s="405"/>
      <c r="B14" s="162" t="s">
        <v>416</v>
      </c>
      <c r="C14" s="162" t="s">
        <v>417</v>
      </c>
      <c r="D14" s="163" t="s">
        <v>418</v>
      </c>
      <c r="E14" s="163" t="s">
        <v>419</v>
      </c>
      <c r="F14" s="163" t="s">
        <v>420</v>
      </c>
      <c r="G14" s="220"/>
      <c r="H14" s="221" t="s">
        <v>427</v>
      </c>
      <c r="I14" s="221" t="s">
        <v>141</v>
      </c>
      <c r="J14" s="222" t="s">
        <v>289</v>
      </c>
      <c r="K14" s="221" t="s">
        <v>428</v>
      </c>
      <c r="L14" s="222" t="s">
        <v>505</v>
      </c>
      <c r="M14" s="221" t="s">
        <v>245</v>
      </c>
      <c r="N14" s="221" t="s">
        <v>506</v>
      </c>
      <c r="O14" s="221" t="s">
        <v>429</v>
      </c>
      <c r="P14" s="221" t="s">
        <v>521</v>
      </c>
      <c r="Q14" s="221" t="s">
        <v>316</v>
      </c>
      <c r="R14" s="221" t="s">
        <v>317</v>
      </c>
      <c r="S14" s="221" t="s">
        <v>318</v>
      </c>
      <c r="T14" s="221" t="s">
        <v>319</v>
      </c>
      <c r="U14" s="221" t="s">
        <v>335</v>
      </c>
      <c r="V14" s="221" t="s">
        <v>102</v>
      </c>
      <c r="W14" s="221" t="s">
        <v>507</v>
      </c>
      <c r="X14" s="221" t="s">
        <v>508</v>
      </c>
      <c r="Y14" s="220"/>
      <c r="Z14" s="165" t="s">
        <v>431</v>
      </c>
      <c r="AA14" s="165" t="s">
        <v>510</v>
      </c>
      <c r="AB14" s="165" t="s">
        <v>95</v>
      </c>
      <c r="AC14" s="220"/>
      <c r="AD14" s="135" t="s">
        <v>472</v>
      </c>
      <c r="AE14" s="135" t="s">
        <v>473</v>
      </c>
      <c r="AF14" s="135" t="s">
        <v>474</v>
      </c>
      <c r="AG14" s="135" t="s">
        <v>475</v>
      </c>
      <c r="AH14" s="135" t="s">
        <v>476</v>
      </c>
      <c r="AI14" s="135" t="s">
        <v>225</v>
      </c>
      <c r="AJ14" s="135" t="s">
        <v>477</v>
      </c>
      <c r="AK14" s="135" t="s">
        <v>550</v>
      </c>
      <c r="AL14" s="573" t="s">
        <v>551</v>
      </c>
      <c r="AM14" s="573" t="s">
        <v>552</v>
      </c>
      <c r="AN14" s="573" t="s">
        <v>553</v>
      </c>
      <c r="AO14" s="573" t="s">
        <v>554</v>
      </c>
      <c r="AP14" s="164"/>
      <c r="AQ14" s="166" t="s">
        <v>169</v>
      </c>
      <c r="AR14" s="166" t="s">
        <v>165</v>
      </c>
      <c r="AS14" s="166" t="s">
        <v>229</v>
      </c>
      <c r="AT14" s="166" t="s">
        <v>276</v>
      </c>
      <c r="AU14" s="166" t="s">
        <v>230</v>
      </c>
      <c r="AV14" s="166" t="s">
        <v>277</v>
      </c>
      <c r="AW14" s="166" t="s">
        <v>231</v>
      </c>
      <c r="AX14" s="166" t="s">
        <v>285</v>
      </c>
      <c r="AY14" s="166" t="s">
        <v>478</v>
      </c>
      <c r="AZ14" s="166" t="s">
        <v>479</v>
      </c>
      <c r="BA14" s="166" t="s">
        <v>480</v>
      </c>
      <c r="BB14" s="166" t="s">
        <v>336</v>
      </c>
      <c r="BC14" s="574" t="s">
        <v>573</v>
      </c>
      <c r="BD14" s="574" t="s">
        <v>568</v>
      </c>
      <c r="BE14" s="575" t="s">
        <v>569</v>
      </c>
      <c r="BF14" s="164"/>
      <c r="BG14" s="168" t="s">
        <v>481</v>
      </c>
      <c r="BH14" s="168" t="s">
        <v>482</v>
      </c>
      <c r="BI14" s="168" t="s">
        <v>483</v>
      </c>
      <c r="BJ14" s="168" t="s">
        <v>484</v>
      </c>
      <c r="BK14" s="164"/>
      <c r="BL14" s="135" t="s">
        <v>485</v>
      </c>
      <c r="BM14" s="135" t="s">
        <v>486</v>
      </c>
      <c r="BN14" s="135" t="s">
        <v>487</v>
      </c>
      <c r="BO14" s="135" t="s">
        <v>488</v>
      </c>
      <c r="BP14" s="135" t="s">
        <v>489</v>
      </c>
      <c r="BQ14" s="135" t="s">
        <v>226</v>
      </c>
      <c r="BR14" s="135" t="s">
        <v>490</v>
      </c>
      <c r="BS14" s="573" t="s">
        <v>555</v>
      </c>
      <c r="BT14" s="573" t="s">
        <v>556</v>
      </c>
      <c r="BU14" s="573" t="s">
        <v>557</v>
      </c>
      <c r="BV14" s="573" t="s">
        <v>558</v>
      </c>
      <c r="BW14" s="573" t="s">
        <v>559</v>
      </c>
      <c r="BX14" s="164"/>
      <c r="BY14" s="166" t="s">
        <v>170</v>
      </c>
      <c r="BZ14" s="166" t="s">
        <v>491</v>
      </c>
      <c r="CA14" s="166" t="s">
        <v>232</v>
      </c>
      <c r="CB14" s="166" t="s">
        <v>274</v>
      </c>
      <c r="CC14" s="166" t="s">
        <v>233</v>
      </c>
      <c r="CD14" s="166" t="s">
        <v>275</v>
      </c>
      <c r="CE14" s="166" t="s">
        <v>234</v>
      </c>
      <c r="CF14" s="166" t="s">
        <v>286</v>
      </c>
      <c r="CG14" s="166" t="s">
        <v>492</v>
      </c>
      <c r="CH14" s="166" t="s">
        <v>493</v>
      </c>
      <c r="CI14" s="166" t="s">
        <v>494</v>
      </c>
      <c r="CJ14" s="166" t="s">
        <v>495</v>
      </c>
      <c r="CK14" s="574" t="s">
        <v>570</v>
      </c>
      <c r="CL14" s="574" t="s">
        <v>571</v>
      </c>
      <c r="CM14" s="575" t="s">
        <v>572</v>
      </c>
      <c r="CN14" s="164"/>
      <c r="CO14" s="168" t="s">
        <v>496</v>
      </c>
      <c r="CP14" s="168" t="s">
        <v>497</v>
      </c>
      <c r="CQ14" s="168" t="s">
        <v>498</v>
      </c>
      <c r="CR14" s="168" t="s">
        <v>499</v>
      </c>
      <c r="CS14" s="220"/>
      <c r="CT14" s="254" t="s">
        <v>421</v>
      </c>
    </row>
    <row r="15" spans="1:100" s="518" customFormat="1" ht="18" customHeight="1" x14ac:dyDescent="0.25">
      <c r="A15" s="370"/>
      <c r="B15" s="182" t="str">
        <f>Demografia!B15</f>
        <v>Região de exemplo</v>
      </c>
      <c r="C15" s="182" t="str">
        <f>Demografia!C15</f>
        <v>Distrito de exemplo</v>
      </c>
      <c r="D15" s="183">
        <f>Demografia!D15</f>
        <v>839660</v>
      </c>
      <c r="E15" s="183">
        <f>Demografia!E15</f>
        <v>57990</v>
      </c>
      <c r="F15" s="183">
        <f>Demografia!F15</f>
        <v>230067</v>
      </c>
      <c r="G15" s="220"/>
      <c r="H15" s="184">
        <v>3</v>
      </c>
      <c r="I15" s="201" t="s">
        <v>522</v>
      </c>
      <c r="J15" s="201" t="s">
        <v>523</v>
      </c>
      <c r="K15" s="184">
        <v>2011</v>
      </c>
      <c r="L15" s="416" t="s">
        <v>516</v>
      </c>
      <c r="M15" s="201" t="s">
        <v>522</v>
      </c>
      <c r="N15" s="184">
        <v>2011</v>
      </c>
      <c r="O15" s="416" t="s">
        <v>516</v>
      </c>
      <c r="P15" s="199">
        <v>288057</v>
      </c>
      <c r="Q15" s="199">
        <v>288057</v>
      </c>
      <c r="R15" s="199">
        <v>57990</v>
      </c>
      <c r="S15" s="1">
        <v>230067</v>
      </c>
      <c r="T15" s="525">
        <v>0</v>
      </c>
      <c r="U15" s="180">
        <v>0</v>
      </c>
      <c r="V15" s="184">
        <v>2013</v>
      </c>
      <c r="W15" s="416" t="s">
        <v>517</v>
      </c>
      <c r="X15" s="416" t="s">
        <v>108</v>
      </c>
      <c r="Y15" s="220"/>
      <c r="Z15" s="184">
        <v>2009</v>
      </c>
      <c r="AA15" s="184">
        <v>3</v>
      </c>
      <c r="AB15" s="184">
        <v>3</v>
      </c>
      <c r="AC15" s="220"/>
      <c r="AD15" s="416" t="s">
        <v>524</v>
      </c>
      <c r="AE15" s="416" t="s">
        <v>519</v>
      </c>
      <c r="AF15" s="184">
        <v>2013</v>
      </c>
      <c r="AG15" s="416" t="s">
        <v>519</v>
      </c>
      <c r="AH15" s="184">
        <v>2013</v>
      </c>
      <c r="AI15" s="184">
        <v>1</v>
      </c>
      <c r="AJ15" s="180">
        <v>1</v>
      </c>
      <c r="AK15" s="180">
        <v>288057</v>
      </c>
      <c r="AL15" s="180">
        <v>288057</v>
      </c>
      <c r="AM15" s="180">
        <v>57990</v>
      </c>
      <c r="AN15" s="180">
        <v>230067</v>
      </c>
      <c r="AO15" s="180">
        <v>0</v>
      </c>
      <c r="AP15" s="220"/>
      <c r="AQ15" s="180">
        <v>225000</v>
      </c>
      <c r="AR15" s="180">
        <v>225000</v>
      </c>
      <c r="AS15" s="180">
        <v>34112</v>
      </c>
      <c r="AT15" s="180">
        <v>34112</v>
      </c>
      <c r="AU15" s="180">
        <v>190888</v>
      </c>
      <c r="AV15" s="180">
        <v>190888</v>
      </c>
      <c r="AW15" s="180">
        <v>0</v>
      </c>
      <c r="AX15" s="180">
        <v>0</v>
      </c>
      <c r="AY15" s="180">
        <v>114750</v>
      </c>
      <c r="AZ15" s="180">
        <v>114750</v>
      </c>
      <c r="BA15" s="180">
        <v>110250</v>
      </c>
      <c r="BB15" s="180">
        <v>110250</v>
      </c>
      <c r="BC15" s="180" t="s">
        <v>462</v>
      </c>
      <c r="BD15" s="180" t="s">
        <v>524</v>
      </c>
      <c r="BE15" s="180" t="s">
        <v>126</v>
      </c>
      <c r="BF15" s="220"/>
      <c r="BG15" s="201">
        <f>IF(AI15=0," ",AQ15/AK15)</f>
        <v>0.78109540820046031</v>
      </c>
      <c r="BH15" s="201">
        <f>IF(AI15=0," ",AQ15/P15)</f>
        <v>0.78109540820046031</v>
      </c>
      <c r="BI15" s="201">
        <f>IF(OR(AI15&gt;5,AI15&lt;1)," ",AR15/AL15)</f>
        <v>0.78109540820046031</v>
      </c>
      <c r="BJ15" s="201">
        <f>IF(OR(AI15&gt;5,AI15&lt;1)," ",AR15/P15)</f>
        <v>0.78109540820046031</v>
      </c>
      <c r="BK15" s="220"/>
      <c r="BL15" s="416" t="s">
        <v>524</v>
      </c>
      <c r="BM15" s="416" t="s">
        <v>519</v>
      </c>
      <c r="BN15" s="184">
        <v>2013</v>
      </c>
      <c r="BO15" s="416" t="s">
        <v>15</v>
      </c>
      <c r="BP15" s="184">
        <v>2013</v>
      </c>
      <c r="BQ15" s="184">
        <v>1</v>
      </c>
      <c r="BR15" s="180">
        <v>1</v>
      </c>
      <c r="BS15" s="180">
        <v>230000</v>
      </c>
      <c r="BT15" s="180">
        <v>230000</v>
      </c>
      <c r="BU15" s="180">
        <v>48000</v>
      </c>
      <c r="BV15" s="180">
        <v>185420</v>
      </c>
      <c r="BW15" s="180"/>
      <c r="BX15" s="220"/>
      <c r="BY15" s="180">
        <v>199408</v>
      </c>
      <c r="BZ15" s="180">
        <v>199408</v>
      </c>
      <c r="CA15" s="180">
        <v>36952</v>
      </c>
      <c r="CB15" s="180">
        <v>36952</v>
      </c>
      <c r="CC15" s="180">
        <v>162456</v>
      </c>
      <c r="CD15" s="180">
        <v>162456</v>
      </c>
      <c r="CE15" s="180">
        <v>0</v>
      </c>
      <c r="CF15" s="180">
        <v>0</v>
      </c>
      <c r="CG15" s="180">
        <v>98109</v>
      </c>
      <c r="CH15" s="180">
        <v>98109</v>
      </c>
      <c r="CI15" s="180">
        <v>101299</v>
      </c>
      <c r="CJ15" s="180">
        <v>101299</v>
      </c>
      <c r="CK15" s="180" t="s">
        <v>462</v>
      </c>
      <c r="CL15" s="180" t="s">
        <v>459</v>
      </c>
      <c r="CM15" s="526" t="s">
        <v>501</v>
      </c>
      <c r="CN15" s="77"/>
      <c r="CO15" s="201">
        <f t="shared" ref="CO15:CO48" si="0">IF(BQ15=0," ",BY15/BS15)</f>
        <v>0.86699130434782612</v>
      </c>
      <c r="CP15" s="201">
        <f t="shared" ref="CP15" si="1">IF(BQ15=0," ",BY15/P15)</f>
        <v>0.69225188070416621</v>
      </c>
      <c r="CQ15" s="201">
        <f t="shared" ref="CQ15:CQ18" si="2">IF(OR(BQ15&gt;5,BQ15&lt;1)," ",BZ15/BT15)</f>
        <v>0.86699130434782612</v>
      </c>
      <c r="CR15" s="201">
        <f>IF(OR(BQ15&gt;5,BQ15&lt;1)," ",BZ15/P15)</f>
        <v>0.69225188070416621</v>
      </c>
      <c r="CS15" s="220"/>
      <c r="CT15" s="255"/>
    </row>
    <row r="16" spans="1:100" s="519" customFormat="1" ht="18" customHeight="1" x14ac:dyDescent="0.25">
      <c r="A16" s="408"/>
      <c r="B16" s="187" t="s">
        <v>465</v>
      </c>
      <c r="C16" s="187" t="s">
        <v>40</v>
      </c>
      <c r="D16" s="192">
        <f>Demografia!D16</f>
        <v>0</v>
      </c>
      <c r="E16" s="192">
        <f>Demografia!E16</f>
        <v>0</v>
      </c>
      <c r="F16" s="192">
        <f>Demografia!F16</f>
        <v>0</v>
      </c>
      <c r="G16" s="82"/>
      <c r="H16" s="213" t="s">
        <v>40</v>
      </c>
      <c r="I16" s="197" t="s">
        <v>40</v>
      </c>
      <c r="J16" s="197" t="s">
        <v>40</v>
      </c>
      <c r="K16" s="197" t="s">
        <v>40</v>
      </c>
      <c r="L16" s="204" t="s">
        <v>40</v>
      </c>
      <c r="M16" s="197" t="s">
        <v>40</v>
      </c>
      <c r="N16" s="197" t="s">
        <v>40</v>
      </c>
      <c r="O16" s="204" t="s">
        <v>40</v>
      </c>
      <c r="P16" s="200">
        <f t="shared" ref="P16:U16" si="3">SUM(P18:P817)</f>
        <v>0</v>
      </c>
      <c r="Q16" s="200">
        <f t="shared" ref="Q16" si="4">SUM(Q18:Q817)</f>
        <v>0</v>
      </c>
      <c r="R16" s="200">
        <f t="shared" si="3"/>
        <v>0</v>
      </c>
      <c r="S16" s="200">
        <f t="shared" si="3"/>
        <v>0</v>
      </c>
      <c r="T16" s="200">
        <f t="shared" si="3"/>
        <v>0</v>
      </c>
      <c r="U16" s="197">
        <f t="shared" si="3"/>
        <v>0</v>
      </c>
      <c r="V16" s="204" t="s">
        <v>40</v>
      </c>
      <c r="W16" s="204" t="s">
        <v>40</v>
      </c>
      <c r="X16" s="204" t="s">
        <v>40</v>
      </c>
      <c r="Y16" s="82"/>
      <c r="Z16" s="214" t="s">
        <v>40</v>
      </c>
      <c r="AA16" s="214" t="s">
        <v>40</v>
      </c>
      <c r="AB16" s="214" t="s">
        <v>40</v>
      </c>
      <c r="AC16" s="82"/>
      <c r="AD16" s="204" t="s">
        <v>40</v>
      </c>
      <c r="AE16" s="204" t="s">
        <v>40</v>
      </c>
      <c r="AF16" s="197" t="s">
        <v>40</v>
      </c>
      <c r="AG16" s="204" t="s">
        <v>40</v>
      </c>
      <c r="AH16" s="197" t="s">
        <v>40</v>
      </c>
      <c r="AI16" s="197" t="s">
        <v>40</v>
      </c>
      <c r="AJ16" s="197" t="s">
        <v>40</v>
      </c>
      <c r="AK16" s="197">
        <f>SUM(AK18:AK817)</f>
        <v>0</v>
      </c>
      <c r="AL16" s="197">
        <f>SUM(AL18:AL817)</f>
        <v>0</v>
      </c>
      <c r="AM16" s="197">
        <f>SUM(AM18:AM817)</f>
        <v>0</v>
      </c>
      <c r="AN16" s="197">
        <f>SUM(AN18:AN817)</f>
        <v>0</v>
      </c>
      <c r="AO16" s="197">
        <f>SUM(AO18:AO817)</f>
        <v>0</v>
      </c>
      <c r="AP16" s="82"/>
      <c r="AQ16" s="197">
        <f t="shared" ref="AQ16:AU16" si="5">SUM(AQ18:AQ817)</f>
        <v>0</v>
      </c>
      <c r="AR16" s="197">
        <f t="shared" si="5"/>
        <v>0</v>
      </c>
      <c r="AS16" s="197">
        <f t="shared" si="5"/>
        <v>0</v>
      </c>
      <c r="AT16" s="197">
        <f t="shared" si="5"/>
        <v>0</v>
      </c>
      <c r="AU16" s="197">
        <f t="shared" si="5"/>
        <v>0</v>
      </c>
      <c r="AV16" s="197">
        <f t="shared" ref="AV16:BB16" si="6">SUM(AV18:AV817)</f>
        <v>0</v>
      </c>
      <c r="AW16" s="197">
        <f t="shared" si="6"/>
        <v>0</v>
      </c>
      <c r="AX16" s="197">
        <f t="shared" si="6"/>
        <v>0</v>
      </c>
      <c r="AY16" s="197">
        <f t="shared" si="6"/>
        <v>0</v>
      </c>
      <c r="AZ16" s="197">
        <f t="shared" si="6"/>
        <v>0</v>
      </c>
      <c r="BA16" s="197">
        <f t="shared" si="6"/>
        <v>0</v>
      </c>
      <c r="BB16" s="197">
        <f t="shared" si="6"/>
        <v>0</v>
      </c>
      <c r="BC16" s="197" t="s">
        <v>40</v>
      </c>
      <c r="BD16" s="197" t="s">
        <v>40</v>
      </c>
      <c r="BE16" s="197" t="s">
        <v>40</v>
      </c>
      <c r="BF16" s="82"/>
      <c r="BG16" s="197" t="str">
        <f>IF(AK16=0,"",AQ16/AK16)</f>
        <v/>
      </c>
      <c r="BH16" s="202" t="str">
        <f>IF(ISERROR((AVERAGE(BH18:BH817))),"",AVERAGE(BH18:BH817))</f>
        <v/>
      </c>
      <c r="BI16" s="202" t="str">
        <f>IF(AL16=0," ",(AR16/AL16))</f>
        <v xml:space="preserve"> </v>
      </c>
      <c r="BJ16" s="202" t="str">
        <f>IF(ISERROR((AVERAGE(BJ18:BJ817))),"",AVERAGE(BJ18:BJ817))</f>
        <v/>
      </c>
      <c r="BK16" s="82"/>
      <c r="BL16" s="214" t="s">
        <v>40</v>
      </c>
      <c r="BM16" s="214" t="s">
        <v>40</v>
      </c>
      <c r="BN16" s="197" t="s">
        <v>40</v>
      </c>
      <c r="BO16" s="214" t="s">
        <v>40</v>
      </c>
      <c r="BP16" s="197" t="s">
        <v>40</v>
      </c>
      <c r="BQ16" s="197" t="s">
        <v>40</v>
      </c>
      <c r="BR16" s="197" t="s">
        <v>40</v>
      </c>
      <c r="BS16" s="197">
        <f>SUM(BS18:BS817)</f>
        <v>0</v>
      </c>
      <c r="BT16" s="197">
        <f>SUM(BT18:BT817)</f>
        <v>0</v>
      </c>
      <c r="BU16" s="197">
        <f>SUM(BU18:BU817)</f>
        <v>0</v>
      </c>
      <c r="BV16" s="197">
        <f>SUM(BV18:BV817)</f>
        <v>0</v>
      </c>
      <c r="BW16" s="197">
        <f>SUM(BW18:BW817)</f>
        <v>0</v>
      </c>
      <c r="BX16" s="82"/>
      <c r="BY16" s="197">
        <f t="shared" ref="BY16:CB16" si="7">SUM(BY18:BY817)</f>
        <v>0</v>
      </c>
      <c r="BZ16" s="197">
        <f t="shared" si="7"/>
        <v>0</v>
      </c>
      <c r="CA16" s="197">
        <f t="shared" si="7"/>
        <v>0</v>
      </c>
      <c r="CB16" s="197">
        <f t="shared" si="7"/>
        <v>0</v>
      </c>
      <c r="CC16" s="197">
        <f t="shared" ref="CC16" si="8">SUM(CC18:CC817)</f>
        <v>0</v>
      </c>
      <c r="CD16" s="197">
        <f t="shared" ref="CD16:CJ16" si="9">SUM(CD18:CD817)</f>
        <v>0</v>
      </c>
      <c r="CE16" s="197">
        <f t="shared" si="9"/>
        <v>0</v>
      </c>
      <c r="CF16" s="197">
        <f t="shared" si="9"/>
        <v>0</v>
      </c>
      <c r="CG16" s="197">
        <f t="shared" si="9"/>
        <v>0</v>
      </c>
      <c r="CH16" s="197">
        <f t="shared" si="9"/>
        <v>0</v>
      </c>
      <c r="CI16" s="197">
        <f t="shared" si="9"/>
        <v>0</v>
      </c>
      <c r="CJ16" s="197">
        <f t="shared" si="9"/>
        <v>0</v>
      </c>
      <c r="CK16" s="197" t="s">
        <v>40</v>
      </c>
      <c r="CL16" s="197" t="s">
        <v>40</v>
      </c>
      <c r="CM16" s="208" t="s">
        <v>40</v>
      </c>
      <c r="CN16" s="223"/>
      <c r="CO16" s="202" t="str">
        <f>IF(BS16=0,"",BY16/BS16)</f>
        <v/>
      </c>
      <c r="CP16" s="202" t="str">
        <f>IF(ISERROR((AVERAGE(CP18:CP817))),"",AVERAGE(CP18:CP817))</f>
        <v/>
      </c>
      <c r="CQ16" s="202" t="str">
        <f>IF(BT16=0," ",BZ16/BT16)</f>
        <v xml:space="preserve"> </v>
      </c>
      <c r="CR16" s="202" t="str">
        <f>IF(ISERROR((AVERAGE(CR18:CR817))),"",AVERAGE(CR18:CR817))</f>
        <v/>
      </c>
      <c r="CS16" s="82"/>
      <c r="CT16" s="256"/>
    </row>
    <row r="17" spans="1:98" s="519" customFormat="1" ht="18" customHeight="1" x14ac:dyDescent="0.25">
      <c r="A17" s="408"/>
      <c r="B17" s="181" t="s">
        <v>466</v>
      </c>
      <c r="C17" s="243">
        <f>Demografia!C16</f>
        <v>0</v>
      </c>
      <c r="D17" s="198" t="s">
        <v>40</v>
      </c>
      <c r="E17" s="198" t="s">
        <v>40</v>
      </c>
      <c r="F17" s="198" t="s">
        <v>40</v>
      </c>
      <c r="G17" s="82"/>
      <c r="H17" s="198">
        <f t="shared" ref="H17:O17" si="10">COUNTA(H18:H817)</f>
        <v>0</v>
      </c>
      <c r="I17" s="198">
        <f t="shared" si="10"/>
        <v>0</v>
      </c>
      <c r="J17" s="198">
        <f t="shared" si="10"/>
        <v>0</v>
      </c>
      <c r="K17" s="198">
        <f t="shared" si="10"/>
        <v>0</v>
      </c>
      <c r="L17" s="198">
        <f t="shared" si="10"/>
        <v>0</v>
      </c>
      <c r="M17" s="198">
        <f t="shared" si="10"/>
        <v>0</v>
      </c>
      <c r="N17" s="198">
        <f t="shared" si="10"/>
        <v>0</v>
      </c>
      <c r="O17" s="215">
        <f t="shared" si="10"/>
        <v>0</v>
      </c>
      <c r="P17" s="198">
        <f t="shared" ref="P17:U17" si="11">COUNTIF(P18:P817,"&gt;0")</f>
        <v>0</v>
      </c>
      <c r="Q17" s="198">
        <f t="shared" si="11"/>
        <v>0</v>
      </c>
      <c r="R17" s="198">
        <f t="shared" si="11"/>
        <v>0</v>
      </c>
      <c r="S17" s="198">
        <f t="shared" si="11"/>
        <v>0</v>
      </c>
      <c r="T17" s="198">
        <f t="shared" si="11"/>
        <v>0</v>
      </c>
      <c r="U17" s="198">
        <f t="shared" si="11"/>
        <v>0</v>
      </c>
      <c r="V17" s="198">
        <f>COUNTA(V18:V817)</f>
        <v>0</v>
      </c>
      <c r="W17" s="215">
        <f>COUNTA(W18:W817)</f>
        <v>0</v>
      </c>
      <c r="X17" s="215">
        <f>COUNTA(X18:X817)</f>
        <v>0</v>
      </c>
      <c r="Y17" s="82"/>
      <c r="Z17" s="198">
        <f>COUNTA(Z18:Z817)</f>
        <v>0</v>
      </c>
      <c r="AA17" s="198">
        <f>COUNTA(AA18:AA817)</f>
        <v>0</v>
      </c>
      <c r="AB17" s="198">
        <f>COUNTA(AB18:AB817)</f>
        <v>0</v>
      </c>
      <c r="AC17" s="82"/>
      <c r="AD17" s="215">
        <f>COUNTA(AD18:AD817)</f>
        <v>0</v>
      </c>
      <c r="AE17" s="215">
        <f>COUNTA(AE18:AE817)</f>
        <v>0</v>
      </c>
      <c r="AF17" s="198">
        <f>COUNTA(AF18:AF817)</f>
        <v>0</v>
      </c>
      <c r="AG17" s="215">
        <f>COUNTA(AG18:AG817)</f>
        <v>0</v>
      </c>
      <c r="AH17" s="198">
        <f>COUNTA(AH18:AH817)</f>
        <v>0</v>
      </c>
      <c r="AI17" s="198">
        <f t="shared" ref="AI17:AO17" si="12">COUNTIF(AI18:AI817,"&gt;0")</f>
        <v>0</v>
      </c>
      <c r="AJ17" s="198">
        <f t="shared" si="12"/>
        <v>0</v>
      </c>
      <c r="AK17" s="198">
        <f t="shared" si="12"/>
        <v>0</v>
      </c>
      <c r="AL17" s="198">
        <f t="shared" si="12"/>
        <v>0</v>
      </c>
      <c r="AM17" s="198">
        <f t="shared" si="12"/>
        <v>0</v>
      </c>
      <c r="AN17" s="198">
        <f t="shared" si="12"/>
        <v>0</v>
      </c>
      <c r="AO17" s="198">
        <f t="shared" si="12"/>
        <v>0</v>
      </c>
      <c r="AP17" s="82"/>
      <c r="AQ17" s="198">
        <f t="shared" ref="AQ17:AU17" si="13">COUNTIF(AQ18:AQ817,"&gt;0")</f>
        <v>0</v>
      </c>
      <c r="AR17" s="198">
        <f t="shared" si="13"/>
        <v>0</v>
      </c>
      <c r="AS17" s="198">
        <f t="shared" si="13"/>
        <v>0</v>
      </c>
      <c r="AT17" s="198">
        <f t="shared" si="13"/>
        <v>0</v>
      </c>
      <c r="AU17" s="198">
        <f t="shared" si="13"/>
        <v>0</v>
      </c>
      <c r="AV17" s="198">
        <f t="shared" ref="AV17:BB17" si="14">COUNTIF(AV18:AV817,"&gt;0")</f>
        <v>0</v>
      </c>
      <c r="AW17" s="198">
        <f t="shared" si="14"/>
        <v>0</v>
      </c>
      <c r="AX17" s="198">
        <f t="shared" si="14"/>
        <v>0</v>
      </c>
      <c r="AY17" s="198">
        <f t="shared" si="14"/>
        <v>0</v>
      </c>
      <c r="AZ17" s="198">
        <f t="shared" si="14"/>
        <v>0</v>
      </c>
      <c r="BA17" s="198">
        <f t="shared" si="14"/>
        <v>0</v>
      </c>
      <c r="BB17" s="198">
        <f t="shared" si="14"/>
        <v>0</v>
      </c>
      <c r="BC17" s="198">
        <f>COUNTIF(BC18:BC817,"Sim")</f>
        <v>0</v>
      </c>
      <c r="BD17" s="198">
        <f>COUNTA(BD18:BD817)</f>
        <v>0</v>
      </c>
      <c r="BE17" s="198">
        <f>COUNTA(BE18:BE817)</f>
        <v>0</v>
      </c>
      <c r="BF17" s="82"/>
      <c r="BG17" s="198">
        <f>COUNTIF(BG18:BG817,"&gt;0")</f>
        <v>0</v>
      </c>
      <c r="BH17" s="198">
        <f>COUNTIF(BH18:BH817,"&gt;0")</f>
        <v>0</v>
      </c>
      <c r="BI17" s="198">
        <f>COUNTIF(BI18:BI817,"&gt;0")</f>
        <v>0</v>
      </c>
      <c r="BJ17" s="198">
        <f>COUNTIF(BJ18:BJ817,"&gt;0")</f>
        <v>0</v>
      </c>
      <c r="BK17" s="82"/>
      <c r="BL17" s="198">
        <f>COUNTA(BL18:BL817)</f>
        <v>0</v>
      </c>
      <c r="BM17" s="198">
        <f>COUNTA(BM18:BM817)</f>
        <v>0</v>
      </c>
      <c r="BN17" s="198">
        <f>COUNTA(BN18:BN817)</f>
        <v>0</v>
      </c>
      <c r="BO17" s="198">
        <f>COUNTA(BO18:BO817)</f>
        <v>0</v>
      </c>
      <c r="BP17" s="198">
        <f>COUNTA(BP18:BP817)</f>
        <v>0</v>
      </c>
      <c r="BQ17" s="198">
        <f t="shared" ref="BQ17:BW17" si="15">COUNTIF(BQ18:BQ817,"&gt;0")</f>
        <v>0</v>
      </c>
      <c r="BR17" s="198">
        <f t="shared" si="15"/>
        <v>0</v>
      </c>
      <c r="BS17" s="198">
        <f t="shared" si="15"/>
        <v>0</v>
      </c>
      <c r="BT17" s="198">
        <f t="shared" si="15"/>
        <v>0</v>
      </c>
      <c r="BU17" s="198">
        <f t="shared" si="15"/>
        <v>0</v>
      </c>
      <c r="BV17" s="198">
        <f t="shared" si="15"/>
        <v>0</v>
      </c>
      <c r="BW17" s="198">
        <f t="shared" si="15"/>
        <v>0</v>
      </c>
      <c r="BX17" s="82"/>
      <c r="BY17" s="198">
        <f t="shared" ref="BY17:CB17" si="16">COUNTIF(BY18:BY817,"&gt;0")</f>
        <v>0</v>
      </c>
      <c r="BZ17" s="198">
        <f t="shared" si="16"/>
        <v>0</v>
      </c>
      <c r="CA17" s="198">
        <f t="shared" si="16"/>
        <v>0</v>
      </c>
      <c r="CB17" s="198">
        <f t="shared" si="16"/>
        <v>0</v>
      </c>
      <c r="CC17" s="198">
        <f t="shared" ref="CC17" si="17">COUNTIF(CC18:CC817,"&gt;0")</f>
        <v>0</v>
      </c>
      <c r="CD17" s="198">
        <f t="shared" ref="CD17:CJ17" si="18">COUNTIF(CD18:CD817,"&gt;0")</f>
        <v>0</v>
      </c>
      <c r="CE17" s="198">
        <f t="shared" si="18"/>
        <v>0</v>
      </c>
      <c r="CF17" s="198">
        <f t="shared" si="18"/>
        <v>0</v>
      </c>
      <c r="CG17" s="198">
        <f t="shared" si="18"/>
        <v>0</v>
      </c>
      <c r="CH17" s="198">
        <f t="shared" si="18"/>
        <v>0</v>
      </c>
      <c r="CI17" s="198">
        <f t="shared" si="18"/>
        <v>0</v>
      </c>
      <c r="CJ17" s="198">
        <f t="shared" si="18"/>
        <v>0</v>
      </c>
      <c r="CK17" s="198">
        <f>COUNTIF(CK18:CK817,"Sim")</f>
        <v>0</v>
      </c>
      <c r="CL17" s="198">
        <f>COUNTA(CL18:CL817)</f>
        <v>0</v>
      </c>
      <c r="CM17" s="198">
        <f>COUNTA(CM18:CM817)</f>
        <v>0</v>
      </c>
      <c r="CN17" s="224"/>
      <c r="CO17" s="198">
        <f>COUNTIF(CO18:CO817,"&gt;0")</f>
        <v>0</v>
      </c>
      <c r="CP17" s="198">
        <f>COUNTIF(CP18:CP817,"&gt;0")</f>
        <v>0</v>
      </c>
      <c r="CQ17" s="198">
        <f>COUNTIF(CQ18:CQ817,"&gt;0")</f>
        <v>0</v>
      </c>
      <c r="CR17" s="198">
        <f>COUNTIF(CR18:CR817,"&gt;0")</f>
        <v>0</v>
      </c>
      <c r="CS17" s="82"/>
      <c r="CT17" s="257"/>
    </row>
    <row r="18" spans="1:98" s="87" customFormat="1" ht="12.75" x14ac:dyDescent="0.25">
      <c r="A18" s="370"/>
      <c r="B18" s="150">
        <f>Demografia!B17</f>
        <v>0</v>
      </c>
      <c r="C18" s="150">
        <f>Demografia!C17</f>
        <v>0</v>
      </c>
      <c r="D18" s="151">
        <f>Demografia!D17</f>
        <v>0</v>
      </c>
      <c r="E18" s="151">
        <f>Demografia!E17</f>
        <v>0</v>
      </c>
      <c r="F18" s="151">
        <f>Demografia!F17</f>
        <v>0</v>
      </c>
      <c r="G18" s="82"/>
      <c r="H18" s="260"/>
      <c r="I18" s="261"/>
      <c r="J18" s="261"/>
      <c r="K18" s="260"/>
      <c r="L18" s="244"/>
      <c r="M18" s="261"/>
      <c r="N18" s="260"/>
      <c r="O18" s="244"/>
      <c r="P18" s="265"/>
      <c r="Q18" s="265"/>
      <c r="R18" s="265"/>
      <c r="S18" s="265"/>
      <c r="T18" s="265"/>
      <c r="U18" s="527"/>
      <c r="V18" s="260"/>
      <c r="W18" s="242"/>
      <c r="X18" s="242"/>
      <c r="Y18" s="82"/>
      <c r="Z18" s="260"/>
      <c r="AA18" s="153"/>
      <c r="AB18" s="153"/>
      <c r="AC18" s="82"/>
      <c r="AD18" s="244"/>
      <c r="AE18" s="244"/>
      <c r="AF18" s="260"/>
      <c r="AG18" s="244"/>
      <c r="AH18" s="260"/>
      <c r="AI18" s="260"/>
      <c r="AJ18" s="260"/>
      <c r="AK18" s="249"/>
      <c r="AL18" s="249"/>
      <c r="AM18" s="249"/>
      <c r="AN18" s="249"/>
      <c r="AO18" s="249"/>
      <c r="AP18" s="528"/>
      <c r="AQ18" s="249"/>
      <c r="AR18" s="249"/>
      <c r="AS18" s="249"/>
      <c r="AT18" s="249"/>
      <c r="AU18" s="249"/>
      <c r="AV18" s="249"/>
      <c r="AW18" s="249"/>
      <c r="AX18" s="249"/>
      <c r="AY18" s="249"/>
      <c r="AZ18" s="249"/>
      <c r="BA18" s="249"/>
      <c r="BB18" s="249"/>
      <c r="BC18" s="249"/>
      <c r="BD18" s="249"/>
      <c r="BE18" s="251"/>
      <c r="BF18" s="528"/>
      <c r="BG18" s="566" t="str">
        <f t="shared" ref="BG18:BG80" si="19">IF(AI18=0," ",AQ18/AK18)</f>
        <v xml:space="preserve"> </v>
      </c>
      <c r="BH18" s="566" t="str">
        <f>IF(OR(AI18=0,P18=0)," ",AQ18/P18)</f>
        <v xml:space="preserve"> </v>
      </c>
      <c r="BI18" s="566" t="str">
        <f t="shared" ref="BI18" si="20">IF(OR(AI18&gt;5,AI18&lt;1)," ",AR18/AL18)</f>
        <v xml:space="preserve"> </v>
      </c>
      <c r="BJ18" s="566" t="str">
        <f>IF(OR(AI18&gt;5,AI18&lt;1,P18=0)," ",AR18/P18)</f>
        <v xml:space="preserve"> </v>
      </c>
      <c r="BK18" s="528"/>
      <c r="BL18" s="244"/>
      <c r="BM18" s="244"/>
      <c r="BN18" s="260"/>
      <c r="BO18" s="244"/>
      <c r="BP18" s="260"/>
      <c r="BQ18" s="260"/>
      <c r="BR18" s="260"/>
      <c r="BS18" s="249"/>
      <c r="BT18" s="249"/>
      <c r="BU18" s="249"/>
      <c r="BV18" s="249"/>
      <c r="BW18" s="249"/>
      <c r="BX18" s="528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51"/>
      <c r="CN18" s="528"/>
      <c r="CO18" s="566" t="str">
        <f t="shared" si="0"/>
        <v xml:space="preserve"> </v>
      </c>
      <c r="CP18" s="566" t="str">
        <f>IF(OR(BQ18=0,P18=0)," ",BY18/P18)</f>
        <v xml:space="preserve"> </v>
      </c>
      <c r="CQ18" s="566" t="str">
        <f t="shared" si="2"/>
        <v xml:space="preserve"> </v>
      </c>
      <c r="CR18" s="566" t="str">
        <f>IF(OR(BQ18&gt;5,BQ18&lt;1,P18=0)," ",BZ18/P18)</f>
        <v xml:space="preserve"> </v>
      </c>
      <c r="CS18" s="82"/>
      <c r="CT18" s="258"/>
    </row>
    <row r="19" spans="1:98" s="87" customFormat="1" ht="12.75" x14ac:dyDescent="0.25">
      <c r="A19" s="370"/>
      <c r="B19" s="366">
        <f>Demografia!B18</f>
        <v>0</v>
      </c>
      <c r="C19" s="366">
        <f>Demografia!C18</f>
        <v>0</v>
      </c>
      <c r="D19" s="367">
        <f>Demografia!D18</f>
        <v>0</v>
      </c>
      <c r="E19" s="367">
        <f>Demografia!E18</f>
        <v>0</v>
      </c>
      <c r="F19" s="367">
        <f>Demografia!F18</f>
        <v>0</v>
      </c>
      <c r="G19" s="82"/>
      <c r="H19" s="245"/>
      <c r="I19" s="483"/>
      <c r="J19" s="483"/>
      <c r="K19" s="245"/>
      <c r="L19" s="246"/>
      <c r="M19" s="483"/>
      <c r="N19" s="245"/>
      <c r="O19" s="246"/>
      <c r="P19" s="247"/>
      <c r="Q19" s="247"/>
      <c r="R19" s="247"/>
      <c r="S19" s="247"/>
      <c r="T19" s="247"/>
      <c r="U19" s="529"/>
      <c r="V19" s="245"/>
      <c r="W19" s="420"/>
      <c r="X19" s="420"/>
      <c r="Y19" s="82"/>
      <c r="Z19" s="245"/>
      <c r="AA19" s="421"/>
      <c r="AB19" s="421"/>
      <c r="AC19" s="82"/>
      <c r="AD19" s="246"/>
      <c r="AE19" s="246"/>
      <c r="AF19" s="245"/>
      <c r="AG19" s="246"/>
      <c r="AH19" s="245"/>
      <c r="AI19" s="245"/>
      <c r="AJ19" s="245"/>
      <c r="AK19" s="250"/>
      <c r="AL19" s="250"/>
      <c r="AM19" s="250"/>
      <c r="AN19" s="250"/>
      <c r="AO19" s="250"/>
      <c r="AP19" s="528"/>
      <c r="AQ19" s="250"/>
      <c r="AR19" s="250"/>
      <c r="AS19" s="250"/>
      <c r="AT19" s="250"/>
      <c r="AU19" s="250"/>
      <c r="AV19" s="250"/>
      <c r="AW19" s="250"/>
      <c r="AX19" s="250"/>
      <c r="AY19" s="250"/>
      <c r="AZ19" s="250"/>
      <c r="BA19" s="250"/>
      <c r="BB19" s="250"/>
      <c r="BC19" s="250"/>
      <c r="BD19" s="250"/>
      <c r="BE19" s="252"/>
      <c r="BF19" s="528"/>
      <c r="BG19" s="567" t="str">
        <f t="shared" si="19"/>
        <v xml:space="preserve"> </v>
      </c>
      <c r="BH19" s="567" t="str">
        <f t="shared" ref="BH19:BH82" si="21">IF(OR(AI19=0,P19=0)," ",AQ19/P19)</f>
        <v xml:space="preserve"> </v>
      </c>
      <c r="BI19" s="567" t="str">
        <f t="shared" ref="BI19:BI82" si="22">IF(OR(AI19&gt;5,AI19&lt;1)," ",AR19/AL19)</f>
        <v xml:space="preserve"> </v>
      </c>
      <c r="BJ19" s="567" t="str">
        <f t="shared" ref="BJ19:BJ82" si="23">IF(OR(AI19&gt;5,AI19&lt;1,P19=0)," ",AR19/P19)</f>
        <v xml:space="preserve"> </v>
      </c>
      <c r="BK19" s="528"/>
      <c r="BL19" s="246"/>
      <c r="BM19" s="246"/>
      <c r="BN19" s="245"/>
      <c r="BO19" s="246"/>
      <c r="BP19" s="245"/>
      <c r="BQ19" s="245"/>
      <c r="BR19" s="245"/>
      <c r="BS19" s="250"/>
      <c r="BT19" s="250"/>
      <c r="BU19" s="250"/>
      <c r="BV19" s="250"/>
      <c r="BW19" s="250"/>
      <c r="BX19" s="528"/>
      <c r="BY19" s="250"/>
      <c r="BZ19" s="250"/>
      <c r="CA19" s="250"/>
      <c r="CB19" s="250"/>
      <c r="CC19" s="250"/>
      <c r="CD19" s="250"/>
      <c r="CE19" s="250"/>
      <c r="CF19" s="250"/>
      <c r="CG19" s="250"/>
      <c r="CH19" s="250"/>
      <c r="CI19" s="250"/>
      <c r="CJ19" s="250"/>
      <c r="CK19" s="250"/>
      <c r="CL19" s="250"/>
      <c r="CM19" s="252"/>
      <c r="CN19" s="528"/>
      <c r="CO19" s="567" t="str">
        <f t="shared" si="0"/>
        <v xml:space="preserve"> </v>
      </c>
      <c r="CP19" s="567" t="str">
        <f t="shared" ref="CP19:CP82" si="24">IF(OR(BQ19=0,P19=0)," ",BY19/P19)</f>
        <v xml:space="preserve"> </v>
      </c>
      <c r="CQ19" s="567" t="str">
        <f t="shared" ref="CQ19:CQ82" si="25">IF(OR(BQ19&gt;5,BQ19&lt;1)," ",BZ19/BT19)</f>
        <v xml:space="preserve"> </v>
      </c>
      <c r="CR19" s="567" t="str">
        <f t="shared" ref="CR19:CR82" si="26">IF(OR(BQ19&gt;5,BQ19&lt;1,P19=0)," ",BZ19/P19)</f>
        <v xml:space="preserve"> </v>
      </c>
      <c r="CS19" s="82"/>
      <c r="CT19" s="520"/>
    </row>
    <row r="20" spans="1:98" s="87" customFormat="1" ht="12.75" x14ac:dyDescent="0.25">
      <c r="A20" s="370"/>
      <c r="B20" s="150">
        <f>Demografia!B19</f>
        <v>0</v>
      </c>
      <c r="C20" s="150">
        <f>Demografia!C19</f>
        <v>0</v>
      </c>
      <c r="D20" s="151">
        <f>Demografia!D19</f>
        <v>0</v>
      </c>
      <c r="E20" s="151">
        <f>Demografia!E19</f>
        <v>0</v>
      </c>
      <c r="F20" s="151">
        <f>Demografia!F19</f>
        <v>0</v>
      </c>
      <c r="G20" s="82"/>
      <c r="H20" s="260"/>
      <c r="I20" s="261"/>
      <c r="J20" s="261"/>
      <c r="K20" s="260"/>
      <c r="L20" s="244"/>
      <c r="M20" s="261"/>
      <c r="N20" s="260"/>
      <c r="O20" s="244"/>
      <c r="P20" s="265"/>
      <c r="Q20" s="265"/>
      <c r="R20" s="265"/>
      <c r="S20" s="265"/>
      <c r="T20" s="265"/>
      <c r="U20" s="527"/>
      <c r="V20" s="260"/>
      <c r="W20" s="242"/>
      <c r="X20" s="242"/>
      <c r="Y20" s="82"/>
      <c r="Z20" s="260"/>
      <c r="AA20" s="153"/>
      <c r="AB20" s="153"/>
      <c r="AC20" s="82"/>
      <c r="AD20" s="244"/>
      <c r="AE20" s="244"/>
      <c r="AF20" s="260"/>
      <c r="AG20" s="244"/>
      <c r="AH20" s="260"/>
      <c r="AI20" s="260"/>
      <c r="AJ20" s="260"/>
      <c r="AK20" s="249"/>
      <c r="AL20" s="249"/>
      <c r="AM20" s="249"/>
      <c r="AN20" s="249"/>
      <c r="AO20" s="249"/>
      <c r="AP20" s="528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51"/>
      <c r="BF20" s="528"/>
      <c r="BG20" s="566" t="str">
        <f t="shared" si="19"/>
        <v xml:space="preserve"> </v>
      </c>
      <c r="BH20" s="566" t="str">
        <f t="shared" si="21"/>
        <v xml:space="preserve"> </v>
      </c>
      <c r="BI20" s="566" t="str">
        <f t="shared" si="22"/>
        <v xml:space="preserve"> </v>
      </c>
      <c r="BJ20" s="566" t="str">
        <f t="shared" si="23"/>
        <v xml:space="preserve"> </v>
      </c>
      <c r="BK20" s="528"/>
      <c r="BL20" s="244"/>
      <c r="BM20" s="244"/>
      <c r="BN20" s="260"/>
      <c r="BO20" s="244"/>
      <c r="BP20" s="260"/>
      <c r="BQ20" s="260"/>
      <c r="BR20" s="260"/>
      <c r="BS20" s="249"/>
      <c r="BT20" s="249"/>
      <c r="BU20" s="249"/>
      <c r="BV20" s="249"/>
      <c r="BW20" s="249"/>
      <c r="BX20" s="528"/>
      <c r="BY20" s="249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M20" s="251"/>
      <c r="CN20" s="528"/>
      <c r="CO20" s="566" t="str">
        <f t="shared" si="0"/>
        <v xml:space="preserve"> </v>
      </c>
      <c r="CP20" s="566" t="str">
        <f t="shared" si="24"/>
        <v xml:space="preserve"> </v>
      </c>
      <c r="CQ20" s="566" t="str">
        <f t="shared" si="25"/>
        <v xml:space="preserve"> </v>
      </c>
      <c r="CR20" s="566" t="str">
        <f t="shared" si="26"/>
        <v xml:space="preserve"> </v>
      </c>
      <c r="CS20" s="82"/>
      <c r="CT20" s="258"/>
    </row>
    <row r="21" spans="1:98" s="87" customFormat="1" ht="12.75" x14ac:dyDescent="0.25">
      <c r="A21" s="370"/>
      <c r="B21" s="366">
        <f>Demografia!B20</f>
        <v>0</v>
      </c>
      <c r="C21" s="366">
        <f>Demografia!C20</f>
        <v>0</v>
      </c>
      <c r="D21" s="367">
        <f>Demografia!D20</f>
        <v>0</v>
      </c>
      <c r="E21" s="367">
        <f>Demografia!E20</f>
        <v>0</v>
      </c>
      <c r="F21" s="367">
        <f>Demografia!F20</f>
        <v>0</v>
      </c>
      <c r="G21" s="82"/>
      <c r="H21" s="245"/>
      <c r="I21" s="483"/>
      <c r="J21" s="483"/>
      <c r="K21" s="245"/>
      <c r="L21" s="246"/>
      <c r="M21" s="483"/>
      <c r="N21" s="245"/>
      <c r="O21" s="246"/>
      <c r="P21" s="247"/>
      <c r="Q21" s="247"/>
      <c r="R21" s="247"/>
      <c r="S21" s="247"/>
      <c r="T21" s="247"/>
      <c r="U21" s="529"/>
      <c r="V21" s="245"/>
      <c r="W21" s="420"/>
      <c r="X21" s="420"/>
      <c r="Y21" s="82"/>
      <c r="Z21" s="245"/>
      <c r="AA21" s="421"/>
      <c r="AB21" s="421"/>
      <c r="AC21" s="82"/>
      <c r="AD21" s="246"/>
      <c r="AE21" s="246"/>
      <c r="AF21" s="245"/>
      <c r="AG21" s="246"/>
      <c r="AH21" s="245"/>
      <c r="AI21" s="245"/>
      <c r="AJ21" s="245"/>
      <c r="AK21" s="250"/>
      <c r="AL21" s="250"/>
      <c r="AM21" s="250"/>
      <c r="AN21" s="250"/>
      <c r="AO21" s="250"/>
      <c r="AP21" s="528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0"/>
      <c r="BB21" s="250"/>
      <c r="BC21" s="250"/>
      <c r="BD21" s="250"/>
      <c r="BE21" s="252"/>
      <c r="BF21" s="528"/>
      <c r="BG21" s="567" t="str">
        <f t="shared" si="19"/>
        <v xml:space="preserve"> </v>
      </c>
      <c r="BH21" s="567" t="str">
        <f t="shared" si="21"/>
        <v xml:space="preserve"> </v>
      </c>
      <c r="BI21" s="567" t="str">
        <f t="shared" si="22"/>
        <v xml:space="preserve"> </v>
      </c>
      <c r="BJ21" s="567" t="str">
        <f t="shared" si="23"/>
        <v xml:space="preserve"> </v>
      </c>
      <c r="BK21" s="528"/>
      <c r="BL21" s="246"/>
      <c r="BM21" s="246"/>
      <c r="BN21" s="245"/>
      <c r="BO21" s="246"/>
      <c r="BP21" s="245"/>
      <c r="BQ21" s="245"/>
      <c r="BR21" s="245"/>
      <c r="BS21" s="250"/>
      <c r="BT21" s="250"/>
      <c r="BU21" s="250"/>
      <c r="BV21" s="250"/>
      <c r="BW21" s="250"/>
      <c r="BX21" s="528"/>
      <c r="BY21" s="250"/>
      <c r="BZ21" s="250"/>
      <c r="CA21" s="250"/>
      <c r="CB21" s="250"/>
      <c r="CC21" s="250"/>
      <c r="CD21" s="250"/>
      <c r="CE21" s="250"/>
      <c r="CF21" s="250"/>
      <c r="CG21" s="250"/>
      <c r="CH21" s="250"/>
      <c r="CI21" s="250"/>
      <c r="CJ21" s="250"/>
      <c r="CK21" s="250"/>
      <c r="CL21" s="250"/>
      <c r="CM21" s="252"/>
      <c r="CN21" s="528"/>
      <c r="CO21" s="567" t="str">
        <f t="shared" si="0"/>
        <v xml:space="preserve"> </v>
      </c>
      <c r="CP21" s="567" t="str">
        <f t="shared" si="24"/>
        <v xml:space="preserve"> </v>
      </c>
      <c r="CQ21" s="567" t="str">
        <f t="shared" si="25"/>
        <v xml:space="preserve"> </v>
      </c>
      <c r="CR21" s="567" t="str">
        <f t="shared" si="26"/>
        <v xml:space="preserve"> </v>
      </c>
      <c r="CS21" s="82"/>
      <c r="CT21" s="520"/>
    </row>
    <row r="22" spans="1:98" s="87" customFormat="1" ht="12.75" x14ac:dyDescent="0.25">
      <c r="A22" s="370"/>
      <c r="B22" s="150">
        <f>Demografia!B21</f>
        <v>0</v>
      </c>
      <c r="C22" s="150">
        <f>Demografia!C21</f>
        <v>0</v>
      </c>
      <c r="D22" s="151">
        <f>Demografia!D21</f>
        <v>0</v>
      </c>
      <c r="E22" s="151">
        <f>Demografia!E21</f>
        <v>0</v>
      </c>
      <c r="F22" s="151">
        <f>Demografia!F21</f>
        <v>0</v>
      </c>
      <c r="G22" s="82"/>
      <c r="H22" s="260"/>
      <c r="I22" s="261"/>
      <c r="J22" s="261"/>
      <c r="K22" s="260"/>
      <c r="L22" s="244"/>
      <c r="M22" s="261"/>
      <c r="N22" s="260"/>
      <c r="O22" s="244"/>
      <c r="P22" s="265"/>
      <c r="Q22" s="265"/>
      <c r="R22" s="265"/>
      <c r="S22" s="265"/>
      <c r="T22" s="265"/>
      <c r="U22" s="527"/>
      <c r="V22" s="260"/>
      <c r="W22" s="242"/>
      <c r="X22" s="242"/>
      <c r="Y22" s="82"/>
      <c r="Z22" s="260"/>
      <c r="AA22" s="153"/>
      <c r="AB22" s="153"/>
      <c r="AC22" s="82"/>
      <c r="AD22" s="244"/>
      <c r="AE22" s="244"/>
      <c r="AF22" s="260"/>
      <c r="AG22" s="244"/>
      <c r="AH22" s="260"/>
      <c r="AI22" s="260"/>
      <c r="AJ22" s="260"/>
      <c r="AK22" s="249"/>
      <c r="AL22" s="249"/>
      <c r="AM22" s="249"/>
      <c r="AN22" s="249"/>
      <c r="AO22" s="249"/>
      <c r="AP22" s="528"/>
      <c r="AQ22" s="249"/>
      <c r="AR22" s="249"/>
      <c r="AS22" s="249"/>
      <c r="AT22" s="249"/>
      <c r="AU22" s="249"/>
      <c r="AV22" s="249"/>
      <c r="AW22" s="249"/>
      <c r="AX22" s="249"/>
      <c r="AY22" s="249"/>
      <c r="AZ22" s="249"/>
      <c r="BA22" s="249"/>
      <c r="BB22" s="249"/>
      <c r="BC22" s="249"/>
      <c r="BD22" s="249"/>
      <c r="BE22" s="251"/>
      <c r="BF22" s="528"/>
      <c r="BG22" s="566" t="str">
        <f t="shared" si="19"/>
        <v xml:space="preserve"> </v>
      </c>
      <c r="BH22" s="566" t="str">
        <f t="shared" si="21"/>
        <v xml:space="preserve"> </v>
      </c>
      <c r="BI22" s="566" t="str">
        <f t="shared" si="22"/>
        <v xml:space="preserve"> </v>
      </c>
      <c r="BJ22" s="566" t="str">
        <f t="shared" si="23"/>
        <v xml:space="preserve"> </v>
      </c>
      <c r="BK22" s="528"/>
      <c r="BL22" s="244"/>
      <c r="BM22" s="244"/>
      <c r="BN22" s="260"/>
      <c r="BO22" s="244"/>
      <c r="BP22" s="260"/>
      <c r="BQ22" s="260"/>
      <c r="BR22" s="260"/>
      <c r="BS22" s="249"/>
      <c r="BT22" s="249"/>
      <c r="BU22" s="249"/>
      <c r="BV22" s="249"/>
      <c r="BW22" s="249"/>
      <c r="BX22" s="528"/>
      <c r="BY22" s="249"/>
      <c r="BZ22" s="249"/>
      <c r="CA22" s="249"/>
      <c r="CB22" s="249"/>
      <c r="CC22" s="249"/>
      <c r="CD22" s="249"/>
      <c r="CE22" s="249"/>
      <c r="CF22" s="249"/>
      <c r="CG22" s="249"/>
      <c r="CH22" s="249"/>
      <c r="CI22" s="249"/>
      <c r="CJ22" s="249"/>
      <c r="CK22" s="249"/>
      <c r="CL22" s="249"/>
      <c r="CM22" s="251"/>
      <c r="CN22" s="528"/>
      <c r="CO22" s="566" t="str">
        <f t="shared" si="0"/>
        <v xml:space="preserve"> </v>
      </c>
      <c r="CP22" s="566" t="str">
        <f t="shared" si="24"/>
        <v xml:space="preserve"> </v>
      </c>
      <c r="CQ22" s="566" t="str">
        <f t="shared" si="25"/>
        <v xml:space="preserve"> </v>
      </c>
      <c r="CR22" s="566" t="str">
        <f t="shared" si="26"/>
        <v xml:space="preserve"> </v>
      </c>
      <c r="CS22" s="82"/>
      <c r="CT22" s="258"/>
    </row>
    <row r="23" spans="1:98" s="87" customFormat="1" ht="12.75" x14ac:dyDescent="0.25">
      <c r="A23" s="370"/>
      <c r="B23" s="366">
        <f>Demografia!B22</f>
        <v>0</v>
      </c>
      <c r="C23" s="366">
        <f>Demografia!C22</f>
        <v>0</v>
      </c>
      <c r="D23" s="367">
        <f>Demografia!D22</f>
        <v>0</v>
      </c>
      <c r="E23" s="367">
        <f>Demografia!E22</f>
        <v>0</v>
      </c>
      <c r="F23" s="367">
        <f>Demografia!F22</f>
        <v>0</v>
      </c>
      <c r="G23" s="82"/>
      <c r="H23" s="245"/>
      <c r="I23" s="483"/>
      <c r="J23" s="483"/>
      <c r="K23" s="245"/>
      <c r="L23" s="246"/>
      <c r="M23" s="483"/>
      <c r="N23" s="245"/>
      <c r="O23" s="246"/>
      <c r="P23" s="247"/>
      <c r="Q23" s="247"/>
      <c r="R23" s="247"/>
      <c r="S23" s="247"/>
      <c r="T23" s="247"/>
      <c r="U23" s="529"/>
      <c r="V23" s="245"/>
      <c r="W23" s="420"/>
      <c r="X23" s="420"/>
      <c r="Y23" s="82"/>
      <c r="Z23" s="245"/>
      <c r="AA23" s="421"/>
      <c r="AB23" s="421"/>
      <c r="AC23" s="82"/>
      <c r="AD23" s="246"/>
      <c r="AE23" s="246"/>
      <c r="AF23" s="245"/>
      <c r="AG23" s="246"/>
      <c r="AH23" s="245"/>
      <c r="AI23" s="245"/>
      <c r="AJ23" s="245"/>
      <c r="AK23" s="250"/>
      <c r="AL23" s="250"/>
      <c r="AM23" s="250"/>
      <c r="AN23" s="250"/>
      <c r="AO23" s="250"/>
      <c r="AP23" s="528"/>
      <c r="AQ23" s="250"/>
      <c r="AR23" s="250"/>
      <c r="AS23" s="250"/>
      <c r="AT23" s="250"/>
      <c r="AU23" s="250"/>
      <c r="AV23" s="250"/>
      <c r="AW23" s="250"/>
      <c r="AX23" s="250"/>
      <c r="AY23" s="250"/>
      <c r="AZ23" s="250"/>
      <c r="BA23" s="250"/>
      <c r="BB23" s="250"/>
      <c r="BC23" s="250"/>
      <c r="BD23" s="250"/>
      <c r="BE23" s="252"/>
      <c r="BF23" s="528"/>
      <c r="BG23" s="567" t="str">
        <f t="shared" si="19"/>
        <v xml:space="preserve"> </v>
      </c>
      <c r="BH23" s="567" t="str">
        <f t="shared" si="21"/>
        <v xml:space="preserve"> </v>
      </c>
      <c r="BI23" s="567" t="str">
        <f t="shared" si="22"/>
        <v xml:space="preserve"> </v>
      </c>
      <c r="BJ23" s="567" t="str">
        <f t="shared" si="23"/>
        <v xml:space="preserve"> </v>
      </c>
      <c r="BK23" s="528"/>
      <c r="BL23" s="246"/>
      <c r="BM23" s="246"/>
      <c r="BN23" s="245"/>
      <c r="BO23" s="246"/>
      <c r="BP23" s="245"/>
      <c r="BQ23" s="245"/>
      <c r="BR23" s="245"/>
      <c r="BS23" s="250"/>
      <c r="BT23" s="250"/>
      <c r="BU23" s="250"/>
      <c r="BV23" s="250"/>
      <c r="BW23" s="250"/>
      <c r="BX23" s="528"/>
      <c r="BY23" s="250"/>
      <c r="BZ23" s="250"/>
      <c r="CA23" s="250"/>
      <c r="CB23" s="250"/>
      <c r="CC23" s="250"/>
      <c r="CD23" s="250"/>
      <c r="CE23" s="250"/>
      <c r="CF23" s="250"/>
      <c r="CG23" s="250"/>
      <c r="CH23" s="250"/>
      <c r="CI23" s="250"/>
      <c r="CJ23" s="250"/>
      <c r="CK23" s="250"/>
      <c r="CL23" s="250"/>
      <c r="CM23" s="252"/>
      <c r="CN23" s="528"/>
      <c r="CO23" s="567" t="str">
        <f t="shared" si="0"/>
        <v xml:space="preserve"> </v>
      </c>
      <c r="CP23" s="567" t="str">
        <f t="shared" si="24"/>
        <v xml:space="preserve"> </v>
      </c>
      <c r="CQ23" s="567" t="str">
        <f t="shared" si="25"/>
        <v xml:space="preserve"> </v>
      </c>
      <c r="CR23" s="567" t="str">
        <f t="shared" si="26"/>
        <v xml:space="preserve"> </v>
      </c>
      <c r="CS23" s="82"/>
      <c r="CT23" s="520"/>
    </row>
    <row r="24" spans="1:98" s="87" customFormat="1" ht="12.75" x14ac:dyDescent="0.25">
      <c r="A24" s="370"/>
      <c r="B24" s="150">
        <f>Demografia!B23</f>
        <v>0</v>
      </c>
      <c r="C24" s="150">
        <f>Demografia!C23</f>
        <v>0</v>
      </c>
      <c r="D24" s="151">
        <f>Demografia!D23</f>
        <v>0</v>
      </c>
      <c r="E24" s="151">
        <f>Demografia!E23</f>
        <v>0</v>
      </c>
      <c r="F24" s="151">
        <f>Demografia!F23</f>
        <v>0</v>
      </c>
      <c r="G24" s="82"/>
      <c r="H24" s="260"/>
      <c r="I24" s="261"/>
      <c r="J24" s="261"/>
      <c r="K24" s="260"/>
      <c r="L24" s="244"/>
      <c r="M24" s="261"/>
      <c r="N24" s="260"/>
      <c r="O24" s="244"/>
      <c r="P24" s="265"/>
      <c r="Q24" s="265"/>
      <c r="R24" s="265"/>
      <c r="S24" s="265"/>
      <c r="T24" s="265"/>
      <c r="U24" s="527"/>
      <c r="V24" s="260"/>
      <c r="W24" s="242"/>
      <c r="X24" s="242"/>
      <c r="Y24" s="82"/>
      <c r="Z24" s="260"/>
      <c r="AA24" s="153"/>
      <c r="AB24" s="153"/>
      <c r="AC24" s="82"/>
      <c r="AD24" s="244"/>
      <c r="AE24" s="244"/>
      <c r="AF24" s="260"/>
      <c r="AG24" s="244"/>
      <c r="AH24" s="260"/>
      <c r="AI24" s="260"/>
      <c r="AJ24" s="260"/>
      <c r="AK24" s="249"/>
      <c r="AL24" s="249"/>
      <c r="AM24" s="249"/>
      <c r="AN24" s="249"/>
      <c r="AO24" s="249"/>
      <c r="AP24" s="528"/>
      <c r="AQ24" s="249"/>
      <c r="AR24" s="249"/>
      <c r="AS24" s="249"/>
      <c r="AT24" s="249"/>
      <c r="AU24" s="249"/>
      <c r="AV24" s="249"/>
      <c r="AW24" s="249"/>
      <c r="AX24" s="249"/>
      <c r="AY24" s="249"/>
      <c r="AZ24" s="249"/>
      <c r="BA24" s="249"/>
      <c r="BB24" s="249"/>
      <c r="BC24" s="249"/>
      <c r="BD24" s="249"/>
      <c r="BE24" s="251"/>
      <c r="BF24" s="528"/>
      <c r="BG24" s="566" t="str">
        <f t="shared" si="19"/>
        <v xml:space="preserve"> </v>
      </c>
      <c r="BH24" s="566" t="str">
        <f t="shared" si="21"/>
        <v xml:space="preserve"> </v>
      </c>
      <c r="BI24" s="566" t="str">
        <f t="shared" si="22"/>
        <v xml:space="preserve"> </v>
      </c>
      <c r="BJ24" s="566" t="str">
        <f t="shared" si="23"/>
        <v xml:space="preserve"> </v>
      </c>
      <c r="BK24" s="528"/>
      <c r="BL24" s="244"/>
      <c r="BM24" s="244"/>
      <c r="BN24" s="260"/>
      <c r="BO24" s="244"/>
      <c r="BP24" s="260"/>
      <c r="BQ24" s="260"/>
      <c r="BR24" s="260"/>
      <c r="BS24" s="249"/>
      <c r="BT24" s="249"/>
      <c r="BU24" s="249"/>
      <c r="BV24" s="249"/>
      <c r="BW24" s="249"/>
      <c r="BX24" s="528"/>
      <c r="BY24" s="249"/>
      <c r="BZ24" s="249"/>
      <c r="CA24" s="249"/>
      <c r="CB24" s="249"/>
      <c r="CC24" s="249"/>
      <c r="CD24" s="249"/>
      <c r="CE24" s="249"/>
      <c r="CF24" s="249"/>
      <c r="CG24" s="249"/>
      <c r="CH24" s="249"/>
      <c r="CI24" s="249"/>
      <c r="CJ24" s="249"/>
      <c r="CK24" s="249"/>
      <c r="CL24" s="249"/>
      <c r="CM24" s="251"/>
      <c r="CN24" s="528"/>
      <c r="CO24" s="566" t="str">
        <f t="shared" si="0"/>
        <v xml:space="preserve"> </v>
      </c>
      <c r="CP24" s="566" t="str">
        <f t="shared" si="24"/>
        <v xml:space="preserve"> </v>
      </c>
      <c r="CQ24" s="566" t="str">
        <f t="shared" si="25"/>
        <v xml:space="preserve"> </v>
      </c>
      <c r="CR24" s="566" t="str">
        <f t="shared" si="26"/>
        <v xml:space="preserve"> </v>
      </c>
      <c r="CS24" s="82"/>
      <c r="CT24" s="258"/>
    </row>
    <row r="25" spans="1:98" s="87" customFormat="1" ht="12.75" x14ac:dyDescent="0.25">
      <c r="A25" s="370"/>
      <c r="B25" s="366">
        <f>Demografia!B24</f>
        <v>0</v>
      </c>
      <c r="C25" s="366">
        <f>Demografia!C24</f>
        <v>0</v>
      </c>
      <c r="D25" s="367">
        <f>Demografia!D24</f>
        <v>0</v>
      </c>
      <c r="E25" s="367">
        <f>Demografia!E24</f>
        <v>0</v>
      </c>
      <c r="F25" s="367">
        <f>Demografia!F24</f>
        <v>0</v>
      </c>
      <c r="G25" s="82"/>
      <c r="H25" s="245"/>
      <c r="I25" s="483"/>
      <c r="J25" s="483"/>
      <c r="K25" s="245"/>
      <c r="L25" s="246"/>
      <c r="M25" s="483"/>
      <c r="N25" s="245"/>
      <c r="O25" s="246"/>
      <c r="P25" s="247"/>
      <c r="Q25" s="247"/>
      <c r="R25" s="247"/>
      <c r="S25" s="247"/>
      <c r="T25" s="247"/>
      <c r="U25" s="529"/>
      <c r="V25" s="245"/>
      <c r="W25" s="420"/>
      <c r="X25" s="420"/>
      <c r="Y25" s="82"/>
      <c r="Z25" s="245"/>
      <c r="AA25" s="421"/>
      <c r="AB25" s="421"/>
      <c r="AC25" s="82"/>
      <c r="AD25" s="246"/>
      <c r="AE25" s="246"/>
      <c r="AF25" s="245"/>
      <c r="AG25" s="246"/>
      <c r="AH25" s="245"/>
      <c r="AI25" s="245"/>
      <c r="AJ25" s="245"/>
      <c r="AK25" s="250"/>
      <c r="AL25" s="250"/>
      <c r="AM25" s="250"/>
      <c r="AN25" s="250"/>
      <c r="AO25" s="250"/>
      <c r="AP25" s="528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0"/>
      <c r="BB25" s="250"/>
      <c r="BC25" s="250"/>
      <c r="BD25" s="250"/>
      <c r="BE25" s="252"/>
      <c r="BF25" s="528"/>
      <c r="BG25" s="567" t="str">
        <f t="shared" si="19"/>
        <v xml:space="preserve"> </v>
      </c>
      <c r="BH25" s="567" t="str">
        <f t="shared" si="21"/>
        <v xml:space="preserve"> </v>
      </c>
      <c r="BI25" s="567" t="str">
        <f t="shared" si="22"/>
        <v xml:space="preserve"> </v>
      </c>
      <c r="BJ25" s="567" t="str">
        <f t="shared" si="23"/>
        <v xml:space="preserve"> </v>
      </c>
      <c r="BK25" s="528"/>
      <c r="BL25" s="246"/>
      <c r="BM25" s="246"/>
      <c r="BN25" s="245"/>
      <c r="BO25" s="246"/>
      <c r="BP25" s="245"/>
      <c r="BQ25" s="245"/>
      <c r="BR25" s="245"/>
      <c r="BS25" s="250"/>
      <c r="BT25" s="250"/>
      <c r="BU25" s="250"/>
      <c r="BV25" s="250"/>
      <c r="BW25" s="250"/>
      <c r="BX25" s="528"/>
      <c r="BY25" s="250"/>
      <c r="BZ25" s="250"/>
      <c r="CA25" s="250"/>
      <c r="CB25" s="250"/>
      <c r="CC25" s="250"/>
      <c r="CD25" s="250"/>
      <c r="CE25" s="250"/>
      <c r="CF25" s="250"/>
      <c r="CG25" s="250"/>
      <c r="CH25" s="250"/>
      <c r="CI25" s="250"/>
      <c r="CJ25" s="250"/>
      <c r="CK25" s="250"/>
      <c r="CL25" s="250"/>
      <c r="CM25" s="252"/>
      <c r="CN25" s="528"/>
      <c r="CO25" s="567" t="str">
        <f t="shared" si="0"/>
        <v xml:space="preserve"> </v>
      </c>
      <c r="CP25" s="567" t="str">
        <f t="shared" si="24"/>
        <v xml:space="preserve"> </v>
      </c>
      <c r="CQ25" s="567" t="str">
        <f t="shared" si="25"/>
        <v xml:space="preserve"> </v>
      </c>
      <c r="CR25" s="567" t="str">
        <f t="shared" si="26"/>
        <v xml:space="preserve"> </v>
      </c>
      <c r="CS25" s="82"/>
      <c r="CT25" s="520"/>
    </row>
    <row r="26" spans="1:98" s="87" customFormat="1" ht="12.75" x14ac:dyDescent="0.25">
      <c r="A26" s="370"/>
      <c r="B26" s="150">
        <f>Demografia!B25</f>
        <v>0</v>
      </c>
      <c r="C26" s="150">
        <f>Demografia!C25</f>
        <v>0</v>
      </c>
      <c r="D26" s="151">
        <f>Demografia!D25</f>
        <v>0</v>
      </c>
      <c r="E26" s="151">
        <f>Demografia!E25</f>
        <v>0</v>
      </c>
      <c r="F26" s="151">
        <f>Demografia!F25</f>
        <v>0</v>
      </c>
      <c r="G26" s="82"/>
      <c r="H26" s="260"/>
      <c r="I26" s="261"/>
      <c r="J26" s="261"/>
      <c r="K26" s="260"/>
      <c r="L26" s="244"/>
      <c r="M26" s="261"/>
      <c r="N26" s="260"/>
      <c r="O26" s="244"/>
      <c r="P26" s="265"/>
      <c r="Q26" s="265"/>
      <c r="R26" s="265"/>
      <c r="S26" s="265"/>
      <c r="T26" s="265"/>
      <c r="U26" s="527"/>
      <c r="V26" s="260"/>
      <c r="W26" s="242"/>
      <c r="X26" s="242"/>
      <c r="Y26" s="82"/>
      <c r="Z26" s="260"/>
      <c r="AA26" s="153"/>
      <c r="AB26" s="153"/>
      <c r="AC26" s="82"/>
      <c r="AD26" s="244"/>
      <c r="AE26" s="244"/>
      <c r="AF26" s="260"/>
      <c r="AG26" s="244"/>
      <c r="AH26" s="260"/>
      <c r="AI26" s="260"/>
      <c r="AJ26" s="260"/>
      <c r="AK26" s="249"/>
      <c r="AL26" s="249"/>
      <c r="AM26" s="249"/>
      <c r="AN26" s="249"/>
      <c r="AO26" s="249"/>
      <c r="AP26" s="528"/>
      <c r="AQ26" s="249"/>
      <c r="AR26" s="249"/>
      <c r="AS26" s="249"/>
      <c r="AT26" s="249"/>
      <c r="AU26" s="249"/>
      <c r="AV26" s="249"/>
      <c r="AW26" s="249"/>
      <c r="AX26" s="249"/>
      <c r="AY26" s="249"/>
      <c r="AZ26" s="249"/>
      <c r="BA26" s="249"/>
      <c r="BB26" s="249"/>
      <c r="BC26" s="249"/>
      <c r="BD26" s="249"/>
      <c r="BE26" s="251"/>
      <c r="BF26" s="528"/>
      <c r="BG26" s="566" t="str">
        <f t="shared" si="19"/>
        <v xml:space="preserve"> </v>
      </c>
      <c r="BH26" s="566" t="str">
        <f t="shared" si="21"/>
        <v xml:space="preserve"> </v>
      </c>
      <c r="BI26" s="566" t="str">
        <f t="shared" si="22"/>
        <v xml:space="preserve"> </v>
      </c>
      <c r="BJ26" s="566" t="str">
        <f t="shared" si="23"/>
        <v xml:space="preserve"> </v>
      </c>
      <c r="BK26" s="528"/>
      <c r="BL26" s="244"/>
      <c r="BM26" s="244"/>
      <c r="BN26" s="260"/>
      <c r="BO26" s="244"/>
      <c r="BP26" s="260"/>
      <c r="BQ26" s="260"/>
      <c r="BR26" s="260"/>
      <c r="BS26" s="249"/>
      <c r="BT26" s="249"/>
      <c r="BU26" s="249"/>
      <c r="BV26" s="249"/>
      <c r="BW26" s="249"/>
      <c r="BX26" s="528"/>
      <c r="BY26" s="249"/>
      <c r="BZ26" s="249"/>
      <c r="CA26" s="249"/>
      <c r="CB26" s="249"/>
      <c r="CC26" s="249"/>
      <c r="CD26" s="249"/>
      <c r="CE26" s="249"/>
      <c r="CF26" s="249"/>
      <c r="CG26" s="249"/>
      <c r="CH26" s="249"/>
      <c r="CI26" s="249"/>
      <c r="CJ26" s="249"/>
      <c r="CK26" s="249"/>
      <c r="CL26" s="249"/>
      <c r="CM26" s="251"/>
      <c r="CN26" s="528"/>
      <c r="CO26" s="566" t="str">
        <f t="shared" si="0"/>
        <v xml:space="preserve"> </v>
      </c>
      <c r="CP26" s="566" t="str">
        <f t="shared" si="24"/>
        <v xml:space="preserve"> </v>
      </c>
      <c r="CQ26" s="566" t="str">
        <f t="shared" si="25"/>
        <v xml:space="preserve"> </v>
      </c>
      <c r="CR26" s="566" t="str">
        <f t="shared" si="26"/>
        <v xml:space="preserve"> </v>
      </c>
      <c r="CS26" s="82"/>
      <c r="CT26" s="258"/>
    </row>
    <row r="27" spans="1:98" s="87" customFormat="1" ht="12.75" x14ac:dyDescent="0.25">
      <c r="A27" s="370"/>
      <c r="B27" s="366">
        <f>Demografia!B26</f>
        <v>0</v>
      </c>
      <c r="C27" s="366">
        <f>Demografia!C26</f>
        <v>0</v>
      </c>
      <c r="D27" s="367">
        <f>Demografia!D26</f>
        <v>0</v>
      </c>
      <c r="E27" s="367">
        <f>Demografia!E26</f>
        <v>0</v>
      </c>
      <c r="F27" s="367">
        <f>Demografia!F26</f>
        <v>0</v>
      </c>
      <c r="G27" s="82"/>
      <c r="H27" s="245"/>
      <c r="I27" s="483"/>
      <c r="J27" s="483"/>
      <c r="K27" s="245"/>
      <c r="L27" s="246"/>
      <c r="M27" s="483"/>
      <c r="N27" s="245"/>
      <c r="O27" s="246"/>
      <c r="P27" s="247"/>
      <c r="Q27" s="247"/>
      <c r="R27" s="247"/>
      <c r="S27" s="247"/>
      <c r="T27" s="247"/>
      <c r="U27" s="529"/>
      <c r="V27" s="245"/>
      <c r="W27" s="420"/>
      <c r="X27" s="420"/>
      <c r="Y27" s="82"/>
      <c r="Z27" s="245"/>
      <c r="AA27" s="421"/>
      <c r="AB27" s="421"/>
      <c r="AC27" s="82"/>
      <c r="AD27" s="246"/>
      <c r="AE27" s="246"/>
      <c r="AF27" s="245"/>
      <c r="AG27" s="246"/>
      <c r="AH27" s="245"/>
      <c r="AI27" s="245"/>
      <c r="AJ27" s="245"/>
      <c r="AK27" s="250"/>
      <c r="AL27" s="250"/>
      <c r="AM27" s="250"/>
      <c r="AN27" s="250"/>
      <c r="AO27" s="250"/>
      <c r="AP27" s="528"/>
      <c r="AQ27" s="250"/>
      <c r="AR27" s="250"/>
      <c r="AS27" s="250"/>
      <c r="AT27" s="250"/>
      <c r="AU27" s="250"/>
      <c r="AV27" s="250"/>
      <c r="AW27" s="250"/>
      <c r="AX27" s="250"/>
      <c r="AY27" s="250"/>
      <c r="AZ27" s="250"/>
      <c r="BA27" s="250"/>
      <c r="BB27" s="250"/>
      <c r="BC27" s="250"/>
      <c r="BD27" s="250"/>
      <c r="BE27" s="252"/>
      <c r="BF27" s="528"/>
      <c r="BG27" s="567" t="str">
        <f t="shared" si="19"/>
        <v xml:space="preserve"> </v>
      </c>
      <c r="BH27" s="567" t="str">
        <f t="shared" si="21"/>
        <v xml:space="preserve"> </v>
      </c>
      <c r="BI27" s="567" t="str">
        <f t="shared" si="22"/>
        <v xml:space="preserve"> </v>
      </c>
      <c r="BJ27" s="567" t="str">
        <f t="shared" si="23"/>
        <v xml:space="preserve"> </v>
      </c>
      <c r="BK27" s="528"/>
      <c r="BL27" s="246"/>
      <c r="BM27" s="246"/>
      <c r="BN27" s="245"/>
      <c r="BO27" s="246"/>
      <c r="BP27" s="245"/>
      <c r="BQ27" s="245"/>
      <c r="BR27" s="245"/>
      <c r="BS27" s="250"/>
      <c r="BT27" s="250"/>
      <c r="BU27" s="250"/>
      <c r="BV27" s="250"/>
      <c r="BW27" s="250"/>
      <c r="BX27" s="528"/>
      <c r="BY27" s="250"/>
      <c r="BZ27" s="250"/>
      <c r="CA27" s="250"/>
      <c r="CB27" s="250"/>
      <c r="CC27" s="250"/>
      <c r="CD27" s="250"/>
      <c r="CE27" s="250"/>
      <c r="CF27" s="250"/>
      <c r="CG27" s="250"/>
      <c r="CH27" s="250"/>
      <c r="CI27" s="250"/>
      <c r="CJ27" s="250"/>
      <c r="CK27" s="250"/>
      <c r="CL27" s="250"/>
      <c r="CM27" s="252"/>
      <c r="CN27" s="528"/>
      <c r="CO27" s="567" t="str">
        <f t="shared" si="0"/>
        <v xml:space="preserve"> </v>
      </c>
      <c r="CP27" s="567" t="str">
        <f t="shared" si="24"/>
        <v xml:space="preserve"> </v>
      </c>
      <c r="CQ27" s="567" t="str">
        <f t="shared" si="25"/>
        <v xml:space="preserve"> </v>
      </c>
      <c r="CR27" s="567" t="str">
        <f t="shared" si="26"/>
        <v xml:space="preserve"> </v>
      </c>
      <c r="CS27" s="82"/>
      <c r="CT27" s="520"/>
    </row>
    <row r="28" spans="1:98" s="87" customFormat="1" ht="12.75" x14ac:dyDescent="0.25">
      <c r="A28" s="370"/>
      <c r="B28" s="150">
        <f>Demografia!B27</f>
        <v>0</v>
      </c>
      <c r="C28" s="150">
        <f>Demografia!C27</f>
        <v>0</v>
      </c>
      <c r="D28" s="151">
        <f>Demografia!D27</f>
        <v>0</v>
      </c>
      <c r="E28" s="151">
        <f>Demografia!E27</f>
        <v>0</v>
      </c>
      <c r="F28" s="151">
        <f>Demografia!F27</f>
        <v>0</v>
      </c>
      <c r="G28" s="82"/>
      <c r="H28" s="260"/>
      <c r="I28" s="261"/>
      <c r="J28" s="261"/>
      <c r="K28" s="260"/>
      <c r="L28" s="244"/>
      <c r="M28" s="261"/>
      <c r="N28" s="260"/>
      <c r="O28" s="244"/>
      <c r="P28" s="265"/>
      <c r="Q28" s="265"/>
      <c r="R28" s="265"/>
      <c r="S28" s="265"/>
      <c r="T28" s="265"/>
      <c r="U28" s="527"/>
      <c r="V28" s="260"/>
      <c r="W28" s="242"/>
      <c r="X28" s="242"/>
      <c r="Y28" s="82"/>
      <c r="Z28" s="260"/>
      <c r="AA28" s="153"/>
      <c r="AB28" s="153"/>
      <c r="AC28" s="82"/>
      <c r="AD28" s="244"/>
      <c r="AE28" s="244"/>
      <c r="AF28" s="260"/>
      <c r="AG28" s="244"/>
      <c r="AH28" s="260"/>
      <c r="AI28" s="260"/>
      <c r="AJ28" s="260"/>
      <c r="AK28" s="249"/>
      <c r="AL28" s="249"/>
      <c r="AM28" s="249"/>
      <c r="AN28" s="249"/>
      <c r="AO28" s="249"/>
      <c r="AP28" s="528"/>
      <c r="AQ28" s="249"/>
      <c r="AR28" s="249"/>
      <c r="AS28" s="249"/>
      <c r="AT28" s="249"/>
      <c r="AU28" s="249"/>
      <c r="AV28" s="249"/>
      <c r="AW28" s="249"/>
      <c r="AX28" s="249"/>
      <c r="AY28" s="249"/>
      <c r="AZ28" s="249"/>
      <c r="BA28" s="249"/>
      <c r="BB28" s="249"/>
      <c r="BC28" s="249"/>
      <c r="BD28" s="249"/>
      <c r="BE28" s="251"/>
      <c r="BF28" s="528"/>
      <c r="BG28" s="566" t="str">
        <f t="shared" si="19"/>
        <v xml:space="preserve"> </v>
      </c>
      <c r="BH28" s="566" t="str">
        <f t="shared" si="21"/>
        <v xml:space="preserve"> </v>
      </c>
      <c r="BI28" s="566" t="str">
        <f t="shared" si="22"/>
        <v xml:space="preserve"> </v>
      </c>
      <c r="BJ28" s="566" t="str">
        <f t="shared" si="23"/>
        <v xml:space="preserve"> </v>
      </c>
      <c r="BK28" s="528"/>
      <c r="BL28" s="244"/>
      <c r="BM28" s="244"/>
      <c r="BN28" s="260"/>
      <c r="BO28" s="244"/>
      <c r="BP28" s="260"/>
      <c r="BQ28" s="260"/>
      <c r="BR28" s="260"/>
      <c r="BS28" s="249"/>
      <c r="BT28" s="249"/>
      <c r="BU28" s="249"/>
      <c r="BV28" s="249"/>
      <c r="BW28" s="249"/>
      <c r="BX28" s="528"/>
      <c r="BY28" s="249"/>
      <c r="BZ28" s="249"/>
      <c r="CA28" s="249"/>
      <c r="CB28" s="249"/>
      <c r="CC28" s="249"/>
      <c r="CD28" s="249"/>
      <c r="CE28" s="249"/>
      <c r="CF28" s="249"/>
      <c r="CG28" s="249"/>
      <c r="CH28" s="249"/>
      <c r="CI28" s="249"/>
      <c r="CJ28" s="249"/>
      <c r="CK28" s="249"/>
      <c r="CL28" s="249"/>
      <c r="CM28" s="251"/>
      <c r="CN28" s="528"/>
      <c r="CO28" s="566" t="str">
        <f t="shared" si="0"/>
        <v xml:space="preserve"> </v>
      </c>
      <c r="CP28" s="566" t="str">
        <f t="shared" si="24"/>
        <v xml:space="preserve"> </v>
      </c>
      <c r="CQ28" s="566" t="str">
        <f t="shared" si="25"/>
        <v xml:space="preserve"> </v>
      </c>
      <c r="CR28" s="566" t="str">
        <f t="shared" si="26"/>
        <v xml:space="preserve"> </v>
      </c>
      <c r="CS28" s="82"/>
      <c r="CT28" s="258"/>
    </row>
    <row r="29" spans="1:98" s="87" customFormat="1" ht="12.75" x14ac:dyDescent="0.25">
      <c r="A29" s="370"/>
      <c r="B29" s="366">
        <f>Demografia!B28</f>
        <v>0</v>
      </c>
      <c r="C29" s="366">
        <f>Demografia!C28</f>
        <v>0</v>
      </c>
      <c r="D29" s="367">
        <f>Demografia!D28</f>
        <v>0</v>
      </c>
      <c r="E29" s="367">
        <f>Demografia!E28</f>
        <v>0</v>
      </c>
      <c r="F29" s="367">
        <f>Demografia!F28</f>
        <v>0</v>
      </c>
      <c r="G29" s="82"/>
      <c r="H29" s="245"/>
      <c r="I29" s="483"/>
      <c r="J29" s="483"/>
      <c r="K29" s="245"/>
      <c r="L29" s="246"/>
      <c r="M29" s="483"/>
      <c r="N29" s="245"/>
      <c r="O29" s="246"/>
      <c r="P29" s="247"/>
      <c r="Q29" s="247"/>
      <c r="R29" s="247"/>
      <c r="S29" s="247"/>
      <c r="T29" s="247"/>
      <c r="U29" s="529"/>
      <c r="V29" s="245"/>
      <c r="W29" s="420"/>
      <c r="X29" s="420"/>
      <c r="Y29" s="82"/>
      <c r="Z29" s="245"/>
      <c r="AA29" s="421"/>
      <c r="AB29" s="421"/>
      <c r="AC29" s="82"/>
      <c r="AD29" s="246"/>
      <c r="AE29" s="246"/>
      <c r="AF29" s="245"/>
      <c r="AG29" s="246"/>
      <c r="AH29" s="245"/>
      <c r="AI29" s="245"/>
      <c r="AJ29" s="245"/>
      <c r="AK29" s="250"/>
      <c r="AL29" s="250"/>
      <c r="AM29" s="250"/>
      <c r="AN29" s="250"/>
      <c r="AO29" s="250"/>
      <c r="AP29" s="528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0"/>
      <c r="BB29" s="250"/>
      <c r="BC29" s="250"/>
      <c r="BD29" s="250"/>
      <c r="BE29" s="252"/>
      <c r="BF29" s="528"/>
      <c r="BG29" s="567" t="str">
        <f t="shared" si="19"/>
        <v xml:space="preserve"> </v>
      </c>
      <c r="BH29" s="567" t="str">
        <f t="shared" si="21"/>
        <v xml:space="preserve"> </v>
      </c>
      <c r="BI29" s="567" t="str">
        <f t="shared" si="22"/>
        <v xml:space="preserve"> </v>
      </c>
      <c r="BJ29" s="567" t="str">
        <f t="shared" si="23"/>
        <v xml:space="preserve"> </v>
      </c>
      <c r="BK29" s="528"/>
      <c r="BL29" s="246"/>
      <c r="BM29" s="246"/>
      <c r="BN29" s="245"/>
      <c r="BO29" s="246"/>
      <c r="BP29" s="245"/>
      <c r="BQ29" s="245"/>
      <c r="BR29" s="245"/>
      <c r="BS29" s="250"/>
      <c r="BT29" s="250"/>
      <c r="BU29" s="250"/>
      <c r="BV29" s="250"/>
      <c r="BW29" s="250"/>
      <c r="BX29" s="528"/>
      <c r="BY29" s="250"/>
      <c r="BZ29" s="250"/>
      <c r="CA29" s="250"/>
      <c r="CB29" s="250"/>
      <c r="CC29" s="250"/>
      <c r="CD29" s="250"/>
      <c r="CE29" s="250"/>
      <c r="CF29" s="250"/>
      <c r="CG29" s="250"/>
      <c r="CH29" s="250"/>
      <c r="CI29" s="250"/>
      <c r="CJ29" s="250"/>
      <c r="CK29" s="250"/>
      <c r="CL29" s="250"/>
      <c r="CM29" s="252"/>
      <c r="CN29" s="528"/>
      <c r="CO29" s="567" t="str">
        <f t="shared" si="0"/>
        <v xml:space="preserve"> </v>
      </c>
      <c r="CP29" s="567" t="str">
        <f t="shared" si="24"/>
        <v xml:space="preserve"> </v>
      </c>
      <c r="CQ29" s="567" t="str">
        <f t="shared" si="25"/>
        <v xml:space="preserve"> </v>
      </c>
      <c r="CR29" s="567" t="str">
        <f t="shared" si="26"/>
        <v xml:space="preserve"> </v>
      </c>
      <c r="CS29" s="82"/>
      <c r="CT29" s="520"/>
    </row>
    <row r="30" spans="1:98" s="87" customFormat="1" ht="12.75" x14ac:dyDescent="0.25">
      <c r="A30" s="370"/>
      <c r="B30" s="150">
        <f>Demografia!B29</f>
        <v>0</v>
      </c>
      <c r="C30" s="150">
        <f>Demografia!C29</f>
        <v>0</v>
      </c>
      <c r="D30" s="151">
        <f>Demografia!D29</f>
        <v>0</v>
      </c>
      <c r="E30" s="151">
        <f>Demografia!E29</f>
        <v>0</v>
      </c>
      <c r="F30" s="151">
        <f>Demografia!F29</f>
        <v>0</v>
      </c>
      <c r="G30" s="82"/>
      <c r="H30" s="260"/>
      <c r="I30" s="261"/>
      <c r="J30" s="261"/>
      <c r="K30" s="260"/>
      <c r="L30" s="244"/>
      <c r="M30" s="261"/>
      <c r="N30" s="260"/>
      <c r="O30" s="244"/>
      <c r="P30" s="265"/>
      <c r="Q30" s="265"/>
      <c r="R30" s="265"/>
      <c r="S30" s="265"/>
      <c r="T30" s="265"/>
      <c r="U30" s="527"/>
      <c r="V30" s="260"/>
      <c r="W30" s="242"/>
      <c r="X30" s="242"/>
      <c r="Y30" s="82"/>
      <c r="Z30" s="260"/>
      <c r="AA30" s="153"/>
      <c r="AB30" s="153"/>
      <c r="AC30" s="82"/>
      <c r="AD30" s="244"/>
      <c r="AE30" s="244"/>
      <c r="AF30" s="260"/>
      <c r="AG30" s="244"/>
      <c r="AH30" s="260"/>
      <c r="AI30" s="260"/>
      <c r="AJ30" s="260"/>
      <c r="AK30" s="249"/>
      <c r="AL30" s="249"/>
      <c r="AM30" s="249"/>
      <c r="AN30" s="249"/>
      <c r="AO30" s="249"/>
      <c r="AP30" s="528"/>
      <c r="AQ30" s="249"/>
      <c r="AR30" s="249"/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51"/>
      <c r="BF30" s="528"/>
      <c r="BG30" s="566" t="str">
        <f t="shared" si="19"/>
        <v xml:space="preserve"> </v>
      </c>
      <c r="BH30" s="566" t="str">
        <f t="shared" si="21"/>
        <v xml:space="preserve"> </v>
      </c>
      <c r="BI30" s="566" t="str">
        <f t="shared" si="22"/>
        <v xml:space="preserve"> </v>
      </c>
      <c r="BJ30" s="566" t="str">
        <f t="shared" si="23"/>
        <v xml:space="preserve"> </v>
      </c>
      <c r="BK30" s="528"/>
      <c r="BL30" s="244"/>
      <c r="BM30" s="244"/>
      <c r="BN30" s="260"/>
      <c r="BO30" s="244"/>
      <c r="BP30" s="260"/>
      <c r="BQ30" s="260"/>
      <c r="BR30" s="260"/>
      <c r="BS30" s="249"/>
      <c r="BT30" s="249"/>
      <c r="BU30" s="249"/>
      <c r="BV30" s="249"/>
      <c r="BW30" s="249"/>
      <c r="BX30" s="528"/>
      <c r="BY30" s="249"/>
      <c r="BZ30" s="249"/>
      <c r="CA30" s="249"/>
      <c r="CB30" s="249"/>
      <c r="CC30" s="249"/>
      <c r="CD30" s="249"/>
      <c r="CE30" s="249"/>
      <c r="CF30" s="249"/>
      <c r="CG30" s="249"/>
      <c r="CH30" s="249"/>
      <c r="CI30" s="249"/>
      <c r="CJ30" s="249"/>
      <c r="CK30" s="249"/>
      <c r="CL30" s="249"/>
      <c r="CM30" s="251"/>
      <c r="CN30" s="528"/>
      <c r="CO30" s="566" t="str">
        <f t="shared" si="0"/>
        <v xml:space="preserve"> </v>
      </c>
      <c r="CP30" s="566" t="str">
        <f t="shared" si="24"/>
        <v xml:space="preserve"> </v>
      </c>
      <c r="CQ30" s="566" t="str">
        <f t="shared" si="25"/>
        <v xml:space="preserve"> </v>
      </c>
      <c r="CR30" s="566" t="str">
        <f t="shared" si="26"/>
        <v xml:space="preserve"> </v>
      </c>
      <c r="CS30" s="82"/>
      <c r="CT30" s="258"/>
    </row>
    <row r="31" spans="1:98" s="87" customFormat="1" ht="12.75" x14ac:dyDescent="0.25">
      <c r="A31" s="370"/>
      <c r="B31" s="366">
        <f>Demografia!B30</f>
        <v>0</v>
      </c>
      <c r="C31" s="366">
        <f>Demografia!C30</f>
        <v>0</v>
      </c>
      <c r="D31" s="367">
        <f>Demografia!D30</f>
        <v>0</v>
      </c>
      <c r="E31" s="367">
        <f>Demografia!E30</f>
        <v>0</v>
      </c>
      <c r="F31" s="367">
        <f>Demografia!F30</f>
        <v>0</v>
      </c>
      <c r="G31" s="82"/>
      <c r="H31" s="245"/>
      <c r="I31" s="483"/>
      <c r="J31" s="483"/>
      <c r="K31" s="245"/>
      <c r="L31" s="246"/>
      <c r="M31" s="483"/>
      <c r="N31" s="245"/>
      <c r="O31" s="246"/>
      <c r="P31" s="247"/>
      <c r="Q31" s="247"/>
      <c r="R31" s="247"/>
      <c r="S31" s="247"/>
      <c r="T31" s="247"/>
      <c r="U31" s="529"/>
      <c r="V31" s="245"/>
      <c r="W31" s="420"/>
      <c r="X31" s="420"/>
      <c r="Y31" s="82"/>
      <c r="Z31" s="245"/>
      <c r="AA31" s="421"/>
      <c r="AB31" s="421"/>
      <c r="AC31" s="82"/>
      <c r="AD31" s="246"/>
      <c r="AE31" s="246"/>
      <c r="AF31" s="245"/>
      <c r="AG31" s="246"/>
      <c r="AH31" s="245"/>
      <c r="AI31" s="245"/>
      <c r="AJ31" s="245"/>
      <c r="AK31" s="250"/>
      <c r="AL31" s="250"/>
      <c r="AM31" s="250"/>
      <c r="AN31" s="250"/>
      <c r="AO31" s="250"/>
      <c r="AP31" s="528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2"/>
      <c r="BF31" s="528"/>
      <c r="BG31" s="567" t="str">
        <f t="shared" si="19"/>
        <v xml:space="preserve"> </v>
      </c>
      <c r="BH31" s="567" t="str">
        <f t="shared" si="21"/>
        <v xml:space="preserve"> </v>
      </c>
      <c r="BI31" s="567" t="str">
        <f t="shared" si="22"/>
        <v xml:space="preserve"> </v>
      </c>
      <c r="BJ31" s="567" t="str">
        <f t="shared" si="23"/>
        <v xml:space="preserve"> </v>
      </c>
      <c r="BK31" s="528"/>
      <c r="BL31" s="246"/>
      <c r="BM31" s="246"/>
      <c r="BN31" s="245"/>
      <c r="BO31" s="246"/>
      <c r="BP31" s="245"/>
      <c r="BQ31" s="245"/>
      <c r="BR31" s="245"/>
      <c r="BS31" s="250"/>
      <c r="BT31" s="250"/>
      <c r="BU31" s="250"/>
      <c r="BV31" s="250"/>
      <c r="BW31" s="250"/>
      <c r="BX31" s="528"/>
      <c r="BY31" s="250"/>
      <c r="BZ31" s="250"/>
      <c r="CA31" s="250"/>
      <c r="CB31" s="250"/>
      <c r="CC31" s="250"/>
      <c r="CD31" s="250"/>
      <c r="CE31" s="250"/>
      <c r="CF31" s="250"/>
      <c r="CG31" s="250"/>
      <c r="CH31" s="250"/>
      <c r="CI31" s="250"/>
      <c r="CJ31" s="250"/>
      <c r="CK31" s="250"/>
      <c r="CL31" s="250"/>
      <c r="CM31" s="252"/>
      <c r="CN31" s="528"/>
      <c r="CO31" s="567" t="str">
        <f t="shared" si="0"/>
        <v xml:space="preserve"> </v>
      </c>
      <c r="CP31" s="567" t="str">
        <f t="shared" si="24"/>
        <v xml:space="preserve"> </v>
      </c>
      <c r="CQ31" s="567" t="str">
        <f t="shared" si="25"/>
        <v xml:space="preserve"> </v>
      </c>
      <c r="CR31" s="567" t="str">
        <f t="shared" si="26"/>
        <v xml:space="preserve"> </v>
      </c>
      <c r="CS31" s="82"/>
      <c r="CT31" s="520"/>
    </row>
    <row r="32" spans="1:98" s="87" customFormat="1" ht="12.75" x14ac:dyDescent="0.25">
      <c r="A32" s="370"/>
      <c r="B32" s="150">
        <f>Demografia!B31</f>
        <v>0</v>
      </c>
      <c r="C32" s="150">
        <f>Demografia!C31</f>
        <v>0</v>
      </c>
      <c r="D32" s="151">
        <f>Demografia!D31</f>
        <v>0</v>
      </c>
      <c r="E32" s="151">
        <f>Demografia!E31</f>
        <v>0</v>
      </c>
      <c r="F32" s="151">
        <f>Demografia!F31</f>
        <v>0</v>
      </c>
      <c r="G32" s="82"/>
      <c r="H32" s="260"/>
      <c r="I32" s="261"/>
      <c r="J32" s="261"/>
      <c r="K32" s="260"/>
      <c r="L32" s="244"/>
      <c r="M32" s="261"/>
      <c r="N32" s="260"/>
      <c r="O32" s="244"/>
      <c r="P32" s="265"/>
      <c r="Q32" s="265"/>
      <c r="R32" s="265"/>
      <c r="S32" s="265"/>
      <c r="T32" s="265"/>
      <c r="U32" s="527"/>
      <c r="V32" s="260"/>
      <c r="W32" s="242"/>
      <c r="X32" s="242"/>
      <c r="Y32" s="82"/>
      <c r="Z32" s="260"/>
      <c r="AA32" s="153"/>
      <c r="AB32" s="153"/>
      <c r="AC32" s="82"/>
      <c r="AD32" s="244"/>
      <c r="AE32" s="244"/>
      <c r="AF32" s="260"/>
      <c r="AG32" s="244"/>
      <c r="AH32" s="260"/>
      <c r="AI32" s="260"/>
      <c r="AJ32" s="260"/>
      <c r="AK32" s="249"/>
      <c r="AL32" s="249"/>
      <c r="AM32" s="249"/>
      <c r="AN32" s="249"/>
      <c r="AO32" s="249"/>
      <c r="AP32" s="528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51"/>
      <c r="BF32" s="528"/>
      <c r="BG32" s="566" t="str">
        <f t="shared" si="19"/>
        <v xml:space="preserve"> </v>
      </c>
      <c r="BH32" s="566" t="str">
        <f t="shared" si="21"/>
        <v xml:space="preserve"> </v>
      </c>
      <c r="BI32" s="566" t="str">
        <f t="shared" si="22"/>
        <v xml:space="preserve"> </v>
      </c>
      <c r="BJ32" s="566" t="str">
        <f t="shared" si="23"/>
        <v xml:space="preserve"> </v>
      </c>
      <c r="BK32" s="528"/>
      <c r="BL32" s="244"/>
      <c r="BM32" s="244"/>
      <c r="BN32" s="260"/>
      <c r="BO32" s="244"/>
      <c r="BP32" s="260"/>
      <c r="BQ32" s="260"/>
      <c r="BR32" s="260"/>
      <c r="BS32" s="249"/>
      <c r="BT32" s="249"/>
      <c r="BU32" s="249"/>
      <c r="BV32" s="249"/>
      <c r="BW32" s="249"/>
      <c r="BX32" s="528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51"/>
      <c r="CN32" s="528"/>
      <c r="CO32" s="566" t="str">
        <f t="shared" si="0"/>
        <v xml:space="preserve"> </v>
      </c>
      <c r="CP32" s="566" t="str">
        <f t="shared" si="24"/>
        <v xml:space="preserve"> </v>
      </c>
      <c r="CQ32" s="566" t="str">
        <f t="shared" si="25"/>
        <v xml:space="preserve"> </v>
      </c>
      <c r="CR32" s="566" t="str">
        <f t="shared" si="26"/>
        <v xml:space="preserve"> </v>
      </c>
      <c r="CS32" s="82"/>
      <c r="CT32" s="258"/>
    </row>
    <row r="33" spans="1:98" s="87" customFormat="1" ht="12.75" x14ac:dyDescent="0.25">
      <c r="A33" s="370"/>
      <c r="B33" s="366">
        <f>Demografia!B32</f>
        <v>0</v>
      </c>
      <c r="C33" s="366">
        <f>Demografia!C32</f>
        <v>0</v>
      </c>
      <c r="D33" s="367">
        <f>Demografia!D32</f>
        <v>0</v>
      </c>
      <c r="E33" s="367">
        <f>Demografia!E32</f>
        <v>0</v>
      </c>
      <c r="F33" s="367">
        <f>Demografia!F32</f>
        <v>0</v>
      </c>
      <c r="G33" s="82"/>
      <c r="H33" s="245"/>
      <c r="I33" s="483"/>
      <c r="J33" s="483"/>
      <c r="K33" s="245"/>
      <c r="L33" s="246"/>
      <c r="M33" s="483"/>
      <c r="N33" s="245"/>
      <c r="O33" s="246"/>
      <c r="P33" s="247"/>
      <c r="Q33" s="247"/>
      <c r="R33" s="247"/>
      <c r="S33" s="247"/>
      <c r="T33" s="247"/>
      <c r="U33" s="529"/>
      <c r="V33" s="245"/>
      <c r="W33" s="420"/>
      <c r="X33" s="420"/>
      <c r="Y33" s="82"/>
      <c r="Z33" s="245"/>
      <c r="AA33" s="421"/>
      <c r="AB33" s="421"/>
      <c r="AC33" s="82"/>
      <c r="AD33" s="246"/>
      <c r="AE33" s="246"/>
      <c r="AF33" s="245"/>
      <c r="AG33" s="246"/>
      <c r="AH33" s="245"/>
      <c r="AI33" s="245"/>
      <c r="AJ33" s="245"/>
      <c r="AK33" s="250"/>
      <c r="AL33" s="250"/>
      <c r="AM33" s="250"/>
      <c r="AN33" s="250"/>
      <c r="AO33" s="250"/>
      <c r="AP33" s="528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0"/>
      <c r="BB33" s="250"/>
      <c r="BC33" s="250"/>
      <c r="BD33" s="250"/>
      <c r="BE33" s="252"/>
      <c r="BF33" s="528"/>
      <c r="BG33" s="567" t="str">
        <f t="shared" si="19"/>
        <v xml:space="preserve"> </v>
      </c>
      <c r="BH33" s="567" t="str">
        <f t="shared" si="21"/>
        <v xml:space="preserve"> </v>
      </c>
      <c r="BI33" s="567" t="str">
        <f t="shared" si="22"/>
        <v xml:space="preserve"> </v>
      </c>
      <c r="BJ33" s="567" t="str">
        <f t="shared" si="23"/>
        <v xml:space="preserve"> </v>
      </c>
      <c r="BK33" s="528"/>
      <c r="BL33" s="246"/>
      <c r="BM33" s="246"/>
      <c r="BN33" s="245"/>
      <c r="BO33" s="246"/>
      <c r="BP33" s="245"/>
      <c r="BQ33" s="245"/>
      <c r="BR33" s="245"/>
      <c r="BS33" s="250"/>
      <c r="BT33" s="250"/>
      <c r="BU33" s="250"/>
      <c r="BV33" s="250"/>
      <c r="BW33" s="250"/>
      <c r="BX33" s="528"/>
      <c r="BY33" s="250"/>
      <c r="BZ33" s="250"/>
      <c r="CA33" s="250"/>
      <c r="CB33" s="250"/>
      <c r="CC33" s="250"/>
      <c r="CD33" s="250"/>
      <c r="CE33" s="250"/>
      <c r="CF33" s="250"/>
      <c r="CG33" s="250"/>
      <c r="CH33" s="250"/>
      <c r="CI33" s="250"/>
      <c r="CJ33" s="250"/>
      <c r="CK33" s="250"/>
      <c r="CL33" s="250"/>
      <c r="CM33" s="252"/>
      <c r="CN33" s="528"/>
      <c r="CO33" s="567" t="str">
        <f t="shared" si="0"/>
        <v xml:space="preserve"> </v>
      </c>
      <c r="CP33" s="567" t="str">
        <f t="shared" si="24"/>
        <v xml:space="preserve"> </v>
      </c>
      <c r="CQ33" s="567" t="str">
        <f t="shared" si="25"/>
        <v xml:space="preserve"> </v>
      </c>
      <c r="CR33" s="567" t="str">
        <f t="shared" si="26"/>
        <v xml:space="preserve"> </v>
      </c>
      <c r="CS33" s="82"/>
      <c r="CT33" s="520"/>
    </row>
    <row r="34" spans="1:98" s="87" customFormat="1" ht="12.75" x14ac:dyDescent="0.25">
      <c r="A34" s="370"/>
      <c r="B34" s="150">
        <f>Demografia!B33</f>
        <v>0</v>
      </c>
      <c r="C34" s="150">
        <f>Demografia!C33</f>
        <v>0</v>
      </c>
      <c r="D34" s="151">
        <f>Demografia!D33</f>
        <v>0</v>
      </c>
      <c r="E34" s="151">
        <f>Demografia!E33</f>
        <v>0</v>
      </c>
      <c r="F34" s="151">
        <f>Demografia!F33</f>
        <v>0</v>
      </c>
      <c r="G34" s="82"/>
      <c r="H34" s="260"/>
      <c r="I34" s="261"/>
      <c r="J34" s="261"/>
      <c r="K34" s="260"/>
      <c r="L34" s="244"/>
      <c r="M34" s="261"/>
      <c r="N34" s="260"/>
      <c r="O34" s="244"/>
      <c r="P34" s="265"/>
      <c r="Q34" s="265"/>
      <c r="R34" s="265"/>
      <c r="S34" s="265"/>
      <c r="T34" s="265"/>
      <c r="U34" s="527"/>
      <c r="V34" s="260"/>
      <c r="W34" s="242"/>
      <c r="X34" s="242"/>
      <c r="Y34" s="82"/>
      <c r="Z34" s="260"/>
      <c r="AA34" s="153"/>
      <c r="AB34" s="153"/>
      <c r="AC34" s="82"/>
      <c r="AD34" s="244"/>
      <c r="AE34" s="244"/>
      <c r="AF34" s="260"/>
      <c r="AG34" s="244"/>
      <c r="AH34" s="260"/>
      <c r="AI34" s="260"/>
      <c r="AJ34" s="260"/>
      <c r="AK34" s="249"/>
      <c r="AL34" s="249"/>
      <c r="AM34" s="249"/>
      <c r="AN34" s="249"/>
      <c r="AO34" s="249"/>
      <c r="AP34" s="528"/>
      <c r="AQ34" s="249"/>
      <c r="AR34" s="249"/>
      <c r="AS34" s="249"/>
      <c r="AT34" s="249"/>
      <c r="AU34" s="249"/>
      <c r="AV34" s="249"/>
      <c r="AW34" s="249"/>
      <c r="AX34" s="249"/>
      <c r="AY34" s="249"/>
      <c r="AZ34" s="249"/>
      <c r="BA34" s="249"/>
      <c r="BB34" s="249"/>
      <c r="BC34" s="249"/>
      <c r="BD34" s="249"/>
      <c r="BE34" s="251"/>
      <c r="BF34" s="528"/>
      <c r="BG34" s="566" t="str">
        <f t="shared" si="19"/>
        <v xml:space="preserve"> </v>
      </c>
      <c r="BH34" s="566" t="str">
        <f t="shared" si="21"/>
        <v xml:space="preserve"> </v>
      </c>
      <c r="BI34" s="566" t="str">
        <f t="shared" si="22"/>
        <v xml:space="preserve"> </v>
      </c>
      <c r="BJ34" s="566" t="str">
        <f t="shared" si="23"/>
        <v xml:space="preserve"> </v>
      </c>
      <c r="BK34" s="528"/>
      <c r="BL34" s="244"/>
      <c r="BM34" s="244"/>
      <c r="BN34" s="260"/>
      <c r="BO34" s="244"/>
      <c r="BP34" s="260"/>
      <c r="BQ34" s="260"/>
      <c r="BR34" s="260"/>
      <c r="BS34" s="249"/>
      <c r="BT34" s="249"/>
      <c r="BU34" s="249"/>
      <c r="BV34" s="249"/>
      <c r="BW34" s="249"/>
      <c r="BX34" s="528"/>
      <c r="BY34" s="249"/>
      <c r="BZ34" s="249"/>
      <c r="CA34" s="249"/>
      <c r="CB34" s="249"/>
      <c r="CC34" s="249"/>
      <c r="CD34" s="249"/>
      <c r="CE34" s="249"/>
      <c r="CF34" s="249"/>
      <c r="CG34" s="249"/>
      <c r="CH34" s="249"/>
      <c r="CI34" s="249"/>
      <c r="CJ34" s="249"/>
      <c r="CK34" s="249"/>
      <c r="CL34" s="249"/>
      <c r="CM34" s="251"/>
      <c r="CN34" s="528"/>
      <c r="CO34" s="566" t="str">
        <f t="shared" si="0"/>
        <v xml:space="preserve"> </v>
      </c>
      <c r="CP34" s="566" t="str">
        <f t="shared" si="24"/>
        <v xml:space="preserve"> </v>
      </c>
      <c r="CQ34" s="566" t="str">
        <f t="shared" si="25"/>
        <v xml:space="preserve"> </v>
      </c>
      <c r="CR34" s="566" t="str">
        <f t="shared" si="26"/>
        <v xml:space="preserve"> </v>
      </c>
      <c r="CS34" s="82"/>
      <c r="CT34" s="258"/>
    </row>
    <row r="35" spans="1:98" s="87" customFormat="1" ht="12.75" x14ac:dyDescent="0.25">
      <c r="A35" s="370"/>
      <c r="B35" s="366">
        <f>Demografia!B34</f>
        <v>0</v>
      </c>
      <c r="C35" s="366">
        <f>Demografia!C34</f>
        <v>0</v>
      </c>
      <c r="D35" s="367">
        <f>Demografia!D34</f>
        <v>0</v>
      </c>
      <c r="E35" s="367">
        <f>Demografia!E34</f>
        <v>0</v>
      </c>
      <c r="F35" s="367">
        <f>Demografia!F34</f>
        <v>0</v>
      </c>
      <c r="G35" s="82"/>
      <c r="H35" s="245"/>
      <c r="I35" s="483"/>
      <c r="J35" s="483"/>
      <c r="K35" s="245"/>
      <c r="L35" s="246"/>
      <c r="M35" s="483"/>
      <c r="N35" s="245"/>
      <c r="O35" s="246"/>
      <c r="P35" s="247"/>
      <c r="Q35" s="247"/>
      <c r="R35" s="247"/>
      <c r="S35" s="247"/>
      <c r="T35" s="247"/>
      <c r="U35" s="529"/>
      <c r="V35" s="245"/>
      <c r="W35" s="420"/>
      <c r="X35" s="420"/>
      <c r="Y35" s="82"/>
      <c r="Z35" s="245"/>
      <c r="AA35" s="421"/>
      <c r="AB35" s="421"/>
      <c r="AC35" s="82"/>
      <c r="AD35" s="246"/>
      <c r="AE35" s="246"/>
      <c r="AF35" s="245"/>
      <c r="AG35" s="246"/>
      <c r="AH35" s="245"/>
      <c r="AI35" s="245"/>
      <c r="AJ35" s="245"/>
      <c r="AK35" s="250"/>
      <c r="AL35" s="250"/>
      <c r="AM35" s="250"/>
      <c r="AN35" s="250"/>
      <c r="AO35" s="250"/>
      <c r="AP35" s="528"/>
      <c r="AQ35" s="250"/>
      <c r="AR35" s="250"/>
      <c r="AS35" s="250"/>
      <c r="AT35" s="250"/>
      <c r="AU35" s="250"/>
      <c r="AV35" s="250"/>
      <c r="AW35" s="250"/>
      <c r="AX35" s="250"/>
      <c r="AY35" s="250"/>
      <c r="AZ35" s="250"/>
      <c r="BA35" s="250"/>
      <c r="BB35" s="250"/>
      <c r="BC35" s="250"/>
      <c r="BD35" s="250"/>
      <c r="BE35" s="252"/>
      <c r="BF35" s="528"/>
      <c r="BG35" s="567" t="str">
        <f t="shared" si="19"/>
        <v xml:space="preserve"> </v>
      </c>
      <c r="BH35" s="567" t="str">
        <f t="shared" si="21"/>
        <v xml:space="preserve"> </v>
      </c>
      <c r="BI35" s="567" t="str">
        <f t="shared" si="22"/>
        <v xml:space="preserve"> </v>
      </c>
      <c r="BJ35" s="567" t="str">
        <f t="shared" si="23"/>
        <v xml:space="preserve"> </v>
      </c>
      <c r="BK35" s="528"/>
      <c r="BL35" s="246"/>
      <c r="BM35" s="246"/>
      <c r="BN35" s="245"/>
      <c r="BO35" s="246"/>
      <c r="BP35" s="245"/>
      <c r="BQ35" s="245"/>
      <c r="BR35" s="245"/>
      <c r="BS35" s="250"/>
      <c r="BT35" s="250"/>
      <c r="BU35" s="250"/>
      <c r="BV35" s="250"/>
      <c r="BW35" s="250"/>
      <c r="BX35" s="528"/>
      <c r="BY35" s="250"/>
      <c r="BZ35" s="250"/>
      <c r="CA35" s="250"/>
      <c r="CB35" s="250"/>
      <c r="CC35" s="250"/>
      <c r="CD35" s="250"/>
      <c r="CE35" s="250"/>
      <c r="CF35" s="250"/>
      <c r="CG35" s="250"/>
      <c r="CH35" s="250"/>
      <c r="CI35" s="250"/>
      <c r="CJ35" s="250"/>
      <c r="CK35" s="250"/>
      <c r="CL35" s="250"/>
      <c r="CM35" s="252"/>
      <c r="CN35" s="528"/>
      <c r="CO35" s="567" t="str">
        <f t="shared" si="0"/>
        <v xml:space="preserve"> </v>
      </c>
      <c r="CP35" s="567" t="str">
        <f t="shared" si="24"/>
        <v xml:space="preserve"> </v>
      </c>
      <c r="CQ35" s="567" t="str">
        <f t="shared" si="25"/>
        <v xml:space="preserve"> </v>
      </c>
      <c r="CR35" s="567" t="str">
        <f t="shared" si="26"/>
        <v xml:space="preserve"> </v>
      </c>
      <c r="CS35" s="82"/>
      <c r="CT35" s="520"/>
    </row>
    <row r="36" spans="1:98" s="87" customFormat="1" ht="12.75" x14ac:dyDescent="0.25">
      <c r="A36" s="370"/>
      <c r="B36" s="150">
        <f>Demografia!B35</f>
        <v>0</v>
      </c>
      <c r="C36" s="150">
        <f>Demografia!C35</f>
        <v>0</v>
      </c>
      <c r="D36" s="151">
        <f>Demografia!D35</f>
        <v>0</v>
      </c>
      <c r="E36" s="151">
        <f>Demografia!E35</f>
        <v>0</v>
      </c>
      <c r="F36" s="151">
        <f>Demografia!F35</f>
        <v>0</v>
      </c>
      <c r="G36" s="82"/>
      <c r="H36" s="260"/>
      <c r="I36" s="261"/>
      <c r="J36" s="261"/>
      <c r="K36" s="260"/>
      <c r="L36" s="244"/>
      <c r="M36" s="261"/>
      <c r="N36" s="260"/>
      <c r="O36" s="244"/>
      <c r="P36" s="265"/>
      <c r="Q36" s="265"/>
      <c r="R36" s="265"/>
      <c r="S36" s="265"/>
      <c r="T36" s="265"/>
      <c r="U36" s="527"/>
      <c r="V36" s="260"/>
      <c r="W36" s="242"/>
      <c r="X36" s="242"/>
      <c r="Y36" s="82"/>
      <c r="Z36" s="260"/>
      <c r="AA36" s="153"/>
      <c r="AB36" s="153"/>
      <c r="AC36" s="82"/>
      <c r="AD36" s="244"/>
      <c r="AE36" s="244"/>
      <c r="AF36" s="260"/>
      <c r="AG36" s="244"/>
      <c r="AH36" s="260"/>
      <c r="AI36" s="260"/>
      <c r="AJ36" s="260"/>
      <c r="AK36" s="249"/>
      <c r="AL36" s="249"/>
      <c r="AM36" s="249"/>
      <c r="AN36" s="249"/>
      <c r="AO36" s="249"/>
      <c r="AP36" s="528"/>
      <c r="AQ36" s="249"/>
      <c r="AR36" s="249"/>
      <c r="AS36" s="249"/>
      <c r="AT36" s="249"/>
      <c r="AU36" s="249"/>
      <c r="AV36" s="249"/>
      <c r="AW36" s="249"/>
      <c r="AX36" s="249"/>
      <c r="AY36" s="249"/>
      <c r="AZ36" s="249"/>
      <c r="BA36" s="249"/>
      <c r="BB36" s="249"/>
      <c r="BC36" s="249"/>
      <c r="BD36" s="249"/>
      <c r="BE36" s="251"/>
      <c r="BF36" s="528"/>
      <c r="BG36" s="566" t="str">
        <f t="shared" si="19"/>
        <v xml:space="preserve"> </v>
      </c>
      <c r="BH36" s="566" t="str">
        <f t="shared" si="21"/>
        <v xml:space="preserve"> </v>
      </c>
      <c r="BI36" s="566" t="str">
        <f t="shared" si="22"/>
        <v xml:space="preserve"> </v>
      </c>
      <c r="BJ36" s="566" t="str">
        <f t="shared" si="23"/>
        <v xml:space="preserve"> </v>
      </c>
      <c r="BK36" s="528"/>
      <c r="BL36" s="244"/>
      <c r="BM36" s="244"/>
      <c r="BN36" s="260"/>
      <c r="BO36" s="244"/>
      <c r="BP36" s="260"/>
      <c r="BQ36" s="260"/>
      <c r="BR36" s="260"/>
      <c r="BS36" s="249"/>
      <c r="BT36" s="249"/>
      <c r="BU36" s="249"/>
      <c r="BV36" s="249"/>
      <c r="BW36" s="249"/>
      <c r="BX36" s="528"/>
      <c r="BY36" s="249"/>
      <c r="BZ36" s="249"/>
      <c r="CA36" s="249"/>
      <c r="CB36" s="249"/>
      <c r="CC36" s="249"/>
      <c r="CD36" s="249"/>
      <c r="CE36" s="249"/>
      <c r="CF36" s="249"/>
      <c r="CG36" s="249"/>
      <c r="CH36" s="249"/>
      <c r="CI36" s="249"/>
      <c r="CJ36" s="249"/>
      <c r="CK36" s="249"/>
      <c r="CL36" s="249"/>
      <c r="CM36" s="251"/>
      <c r="CN36" s="528"/>
      <c r="CO36" s="566" t="str">
        <f t="shared" si="0"/>
        <v xml:space="preserve"> </v>
      </c>
      <c r="CP36" s="566" t="str">
        <f t="shared" si="24"/>
        <v xml:space="preserve"> </v>
      </c>
      <c r="CQ36" s="566" t="str">
        <f t="shared" si="25"/>
        <v xml:space="preserve"> </v>
      </c>
      <c r="CR36" s="566" t="str">
        <f t="shared" si="26"/>
        <v xml:space="preserve"> </v>
      </c>
      <c r="CS36" s="82"/>
      <c r="CT36" s="258"/>
    </row>
    <row r="37" spans="1:98" s="87" customFormat="1" ht="12.75" x14ac:dyDescent="0.25">
      <c r="A37" s="370"/>
      <c r="B37" s="366">
        <f>Demografia!B36</f>
        <v>0</v>
      </c>
      <c r="C37" s="366">
        <f>Demografia!C36</f>
        <v>0</v>
      </c>
      <c r="D37" s="367">
        <f>Demografia!D36</f>
        <v>0</v>
      </c>
      <c r="E37" s="367">
        <f>Demografia!E36</f>
        <v>0</v>
      </c>
      <c r="F37" s="367">
        <f>Demografia!F36</f>
        <v>0</v>
      </c>
      <c r="G37" s="82"/>
      <c r="H37" s="245"/>
      <c r="I37" s="483"/>
      <c r="J37" s="483"/>
      <c r="K37" s="245"/>
      <c r="L37" s="246"/>
      <c r="M37" s="483"/>
      <c r="N37" s="245"/>
      <c r="O37" s="246"/>
      <c r="P37" s="247"/>
      <c r="Q37" s="247"/>
      <c r="R37" s="247"/>
      <c r="S37" s="247"/>
      <c r="T37" s="247"/>
      <c r="U37" s="529"/>
      <c r="V37" s="245"/>
      <c r="W37" s="420"/>
      <c r="X37" s="420"/>
      <c r="Y37" s="82"/>
      <c r="Z37" s="245"/>
      <c r="AA37" s="421"/>
      <c r="AB37" s="421"/>
      <c r="AC37" s="82"/>
      <c r="AD37" s="246"/>
      <c r="AE37" s="246"/>
      <c r="AF37" s="245"/>
      <c r="AG37" s="246"/>
      <c r="AH37" s="245"/>
      <c r="AI37" s="245"/>
      <c r="AJ37" s="245"/>
      <c r="AK37" s="250"/>
      <c r="AL37" s="250"/>
      <c r="AM37" s="250"/>
      <c r="AN37" s="250"/>
      <c r="AO37" s="250"/>
      <c r="AP37" s="528"/>
      <c r="AQ37" s="250"/>
      <c r="AR37" s="250"/>
      <c r="AS37" s="250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2"/>
      <c r="BF37" s="528"/>
      <c r="BG37" s="567" t="str">
        <f t="shared" si="19"/>
        <v xml:space="preserve"> </v>
      </c>
      <c r="BH37" s="567" t="str">
        <f t="shared" si="21"/>
        <v xml:space="preserve"> </v>
      </c>
      <c r="BI37" s="567" t="str">
        <f t="shared" si="22"/>
        <v xml:space="preserve"> </v>
      </c>
      <c r="BJ37" s="567" t="str">
        <f t="shared" si="23"/>
        <v xml:space="preserve"> </v>
      </c>
      <c r="BK37" s="528"/>
      <c r="BL37" s="246"/>
      <c r="BM37" s="246"/>
      <c r="BN37" s="245"/>
      <c r="BO37" s="246"/>
      <c r="BP37" s="245"/>
      <c r="BQ37" s="245"/>
      <c r="BR37" s="245"/>
      <c r="BS37" s="250"/>
      <c r="BT37" s="250"/>
      <c r="BU37" s="250"/>
      <c r="BV37" s="250"/>
      <c r="BW37" s="250"/>
      <c r="BX37" s="528"/>
      <c r="BY37" s="250"/>
      <c r="BZ37" s="250"/>
      <c r="CA37" s="250"/>
      <c r="CB37" s="250"/>
      <c r="CC37" s="250"/>
      <c r="CD37" s="250"/>
      <c r="CE37" s="250"/>
      <c r="CF37" s="250"/>
      <c r="CG37" s="250"/>
      <c r="CH37" s="250"/>
      <c r="CI37" s="250"/>
      <c r="CJ37" s="250"/>
      <c r="CK37" s="250"/>
      <c r="CL37" s="250"/>
      <c r="CM37" s="252"/>
      <c r="CN37" s="528"/>
      <c r="CO37" s="567" t="str">
        <f t="shared" si="0"/>
        <v xml:space="preserve"> </v>
      </c>
      <c r="CP37" s="567" t="str">
        <f t="shared" si="24"/>
        <v xml:space="preserve"> </v>
      </c>
      <c r="CQ37" s="567" t="str">
        <f t="shared" si="25"/>
        <v xml:space="preserve"> </v>
      </c>
      <c r="CR37" s="567" t="str">
        <f t="shared" si="26"/>
        <v xml:space="preserve"> </v>
      </c>
      <c r="CS37" s="82"/>
      <c r="CT37" s="520"/>
    </row>
    <row r="38" spans="1:98" s="87" customFormat="1" ht="12.75" x14ac:dyDescent="0.25">
      <c r="A38" s="370"/>
      <c r="B38" s="150">
        <f>Demografia!B37</f>
        <v>0</v>
      </c>
      <c r="C38" s="150">
        <f>Demografia!C37</f>
        <v>0</v>
      </c>
      <c r="D38" s="151">
        <f>Demografia!D37</f>
        <v>0</v>
      </c>
      <c r="E38" s="151">
        <f>Demografia!E37</f>
        <v>0</v>
      </c>
      <c r="F38" s="151">
        <f>Demografia!F37</f>
        <v>0</v>
      </c>
      <c r="G38" s="82"/>
      <c r="H38" s="260"/>
      <c r="I38" s="261"/>
      <c r="J38" s="261"/>
      <c r="K38" s="260"/>
      <c r="L38" s="244"/>
      <c r="M38" s="261"/>
      <c r="N38" s="260"/>
      <c r="O38" s="244"/>
      <c r="P38" s="265"/>
      <c r="Q38" s="265"/>
      <c r="R38" s="265"/>
      <c r="S38" s="265"/>
      <c r="T38" s="265"/>
      <c r="U38" s="527"/>
      <c r="V38" s="260"/>
      <c r="W38" s="242"/>
      <c r="X38" s="242"/>
      <c r="Y38" s="82"/>
      <c r="Z38" s="260"/>
      <c r="AA38" s="153"/>
      <c r="AB38" s="153"/>
      <c r="AC38" s="82"/>
      <c r="AD38" s="244"/>
      <c r="AE38" s="244"/>
      <c r="AF38" s="260"/>
      <c r="AG38" s="244"/>
      <c r="AH38" s="260"/>
      <c r="AI38" s="260"/>
      <c r="AJ38" s="260"/>
      <c r="AK38" s="249"/>
      <c r="AL38" s="249"/>
      <c r="AM38" s="249"/>
      <c r="AN38" s="249"/>
      <c r="AO38" s="249"/>
      <c r="AP38" s="528"/>
      <c r="AQ38" s="249"/>
      <c r="AR38" s="249"/>
      <c r="AS38" s="249"/>
      <c r="AT38" s="249"/>
      <c r="AU38" s="249"/>
      <c r="AV38" s="249"/>
      <c r="AW38" s="249"/>
      <c r="AX38" s="249"/>
      <c r="AY38" s="249"/>
      <c r="AZ38" s="249"/>
      <c r="BA38" s="249"/>
      <c r="BB38" s="249"/>
      <c r="BC38" s="249"/>
      <c r="BD38" s="249"/>
      <c r="BE38" s="251"/>
      <c r="BF38" s="528"/>
      <c r="BG38" s="566" t="str">
        <f t="shared" si="19"/>
        <v xml:space="preserve"> </v>
      </c>
      <c r="BH38" s="566" t="str">
        <f t="shared" si="21"/>
        <v xml:space="preserve"> </v>
      </c>
      <c r="BI38" s="566" t="str">
        <f t="shared" si="22"/>
        <v xml:space="preserve"> </v>
      </c>
      <c r="BJ38" s="566" t="str">
        <f t="shared" si="23"/>
        <v xml:space="preserve"> </v>
      </c>
      <c r="BK38" s="528"/>
      <c r="BL38" s="244"/>
      <c r="BM38" s="244"/>
      <c r="BN38" s="260"/>
      <c r="BO38" s="244"/>
      <c r="BP38" s="260"/>
      <c r="BQ38" s="260"/>
      <c r="BR38" s="260"/>
      <c r="BS38" s="249"/>
      <c r="BT38" s="249"/>
      <c r="BU38" s="249"/>
      <c r="BV38" s="249"/>
      <c r="BW38" s="249"/>
      <c r="BX38" s="528"/>
      <c r="BY38" s="249"/>
      <c r="BZ38" s="249"/>
      <c r="CA38" s="249"/>
      <c r="CB38" s="249"/>
      <c r="CC38" s="249"/>
      <c r="CD38" s="249"/>
      <c r="CE38" s="249"/>
      <c r="CF38" s="249"/>
      <c r="CG38" s="249"/>
      <c r="CH38" s="249"/>
      <c r="CI38" s="249"/>
      <c r="CJ38" s="249"/>
      <c r="CK38" s="249"/>
      <c r="CL38" s="249"/>
      <c r="CM38" s="251"/>
      <c r="CN38" s="528"/>
      <c r="CO38" s="566" t="str">
        <f t="shared" si="0"/>
        <v xml:space="preserve"> </v>
      </c>
      <c r="CP38" s="566" t="str">
        <f t="shared" si="24"/>
        <v xml:space="preserve"> </v>
      </c>
      <c r="CQ38" s="566" t="str">
        <f t="shared" si="25"/>
        <v xml:space="preserve"> </v>
      </c>
      <c r="CR38" s="566" t="str">
        <f t="shared" si="26"/>
        <v xml:space="preserve"> </v>
      </c>
      <c r="CS38" s="82"/>
      <c r="CT38" s="258"/>
    </row>
    <row r="39" spans="1:98" s="87" customFormat="1" ht="12.75" x14ac:dyDescent="0.25">
      <c r="A39" s="370"/>
      <c r="B39" s="366">
        <f>Demografia!B38</f>
        <v>0</v>
      </c>
      <c r="C39" s="366">
        <f>Demografia!C38</f>
        <v>0</v>
      </c>
      <c r="D39" s="367">
        <f>Demografia!D38</f>
        <v>0</v>
      </c>
      <c r="E39" s="367">
        <f>Demografia!E38</f>
        <v>0</v>
      </c>
      <c r="F39" s="367">
        <f>Demografia!F38</f>
        <v>0</v>
      </c>
      <c r="G39" s="82"/>
      <c r="H39" s="245"/>
      <c r="I39" s="483"/>
      <c r="J39" s="483"/>
      <c r="K39" s="245"/>
      <c r="L39" s="246"/>
      <c r="M39" s="483"/>
      <c r="N39" s="245"/>
      <c r="O39" s="246"/>
      <c r="P39" s="247"/>
      <c r="Q39" s="247"/>
      <c r="R39" s="247"/>
      <c r="S39" s="247"/>
      <c r="T39" s="247"/>
      <c r="U39" s="529"/>
      <c r="V39" s="245"/>
      <c r="W39" s="420"/>
      <c r="X39" s="420"/>
      <c r="Y39" s="82"/>
      <c r="Z39" s="245"/>
      <c r="AA39" s="421"/>
      <c r="AB39" s="421"/>
      <c r="AC39" s="82"/>
      <c r="AD39" s="246"/>
      <c r="AE39" s="246"/>
      <c r="AF39" s="245"/>
      <c r="AG39" s="246"/>
      <c r="AH39" s="245"/>
      <c r="AI39" s="245"/>
      <c r="AJ39" s="245"/>
      <c r="AK39" s="250"/>
      <c r="AL39" s="250"/>
      <c r="AM39" s="250"/>
      <c r="AN39" s="250"/>
      <c r="AO39" s="250"/>
      <c r="AP39" s="528"/>
      <c r="AQ39" s="250"/>
      <c r="AR39" s="250"/>
      <c r="AS39" s="250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2"/>
      <c r="BF39" s="528"/>
      <c r="BG39" s="567" t="str">
        <f t="shared" si="19"/>
        <v xml:space="preserve"> </v>
      </c>
      <c r="BH39" s="567" t="str">
        <f t="shared" si="21"/>
        <v xml:space="preserve"> </v>
      </c>
      <c r="BI39" s="567" t="str">
        <f t="shared" si="22"/>
        <v xml:space="preserve"> </v>
      </c>
      <c r="BJ39" s="567" t="str">
        <f t="shared" si="23"/>
        <v xml:space="preserve"> </v>
      </c>
      <c r="BK39" s="528"/>
      <c r="BL39" s="246"/>
      <c r="BM39" s="246"/>
      <c r="BN39" s="245"/>
      <c r="BO39" s="246"/>
      <c r="BP39" s="245"/>
      <c r="BQ39" s="245"/>
      <c r="BR39" s="245"/>
      <c r="BS39" s="250"/>
      <c r="BT39" s="250"/>
      <c r="BU39" s="250"/>
      <c r="BV39" s="250"/>
      <c r="BW39" s="250"/>
      <c r="BX39" s="528"/>
      <c r="BY39" s="250"/>
      <c r="BZ39" s="250"/>
      <c r="CA39" s="250"/>
      <c r="CB39" s="250"/>
      <c r="CC39" s="250"/>
      <c r="CD39" s="250"/>
      <c r="CE39" s="250"/>
      <c r="CF39" s="250"/>
      <c r="CG39" s="250"/>
      <c r="CH39" s="250"/>
      <c r="CI39" s="250"/>
      <c r="CJ39" s="250"/>
      <c r="CK39" s="250"/>
      <c r="CL39" s="250"/>
      <c r="CM39" s="252"/>
      <c r="CN39" s="528"/>
      <c r="CO39" s="567" t="str">
        <f t="shared" si="0"/>
        <v xml:space="preserve"> </v>
      </c>
      <c r="CP39" s="567" t="str">
        <f t="shared" si="24"/>
        <v xml:space="preserve"> </v>
      </c>
      <c r="CQ39" s="567" t="str">
        <f t="shared" si="25"/>
        <v xml:space="preserve"> </v>
      </c>
      <c r="CR39" s="567" t="str">
        <f t="shared" si="26"/>
        <v xml:space="preserve"> </v>
      </c>
      <c r="CS39" s="82"/>
      <c r="CT39" s="520"/>
    </row>
    <row r="40" spans="1:98" s="87" customFormat="1" ht="12.75" x14ac:dyDescent="0.25">
      <c r="A40" s="370"/>
      <c r="B40" s="150">
        <f>Demografia!B39</f>
        <v>0</v>
      </c>
      <c r="C40" s="150">
        <f>Demografia!C39</f>
        <v>0</v>
      </c>
      <c r="D40" s="151">
        <f>Demografia!D39</f>
        <v>0</v>
      </c>
      <c r="E40" s="151">
        <f>Demografia!E39</f>
        <v>0</v>
      </c>
      <c r="F40" s="151">
        <f>Demografia!F39</f>
        <v>0</v>
      </c>
      <c r="G40" s="82"/>
      <c r="H40" s="260"/>
      <c r="I40" s="261"/>
      <c r="J40" s="261"/>
      <c r="K40" s="260"/>
      <c r="L40" s="244"/>
      <c r="M40" s="261"/>
      <c r="N40" s="260"/>
      <c r="O40" s="244"/>
      <c r="P40" s="265"/>
      <c r="Q40" s="265"/>
      <c r="R40" s="265"/>
      <c r="S40" s="265"/>
      <c r="T40" s="265"/>
      <c r="U40" s="527"/>
      <c r="V40" s="260"/>
      <c r="W40" s="242"/>
      <c r="X40" s="242"/>
      <c r="Y40" s="82"/>
      <c r="Z40" s="260"/>
      <c r="AA40" s="153"/>
      <c r="AB40" s="153"/>
      <c r="AC40" s="82"/>
      <c r="AD40" s="244"/>
      <c r="AE40" s="244"/>
      <c r="AF40" s="260"/>
      <c r="AG40" s="244"/>
      <c r="AH40" s="260"/>
      <c r="AI40" s="260"/>
      <c r="AJ40" s="260"/>
      <c r="AK40" s="249"/>
      <c r="AL40" s="249"/>
      <c r="AM40" s="249"/>
      <c r="AN40" s="249"/>
      <c r="AO40" s="249"/>
      <c r="AP40" s="528"/>
      <c r="AQ40" s="249"/>
      <c r="AR40" s="249"/>
      <c r="AS40" s="249"/>
      <c r="AT40" s="249"/>
      <c r="AU40" s="249"/>
      <c r="AV40" s="249"/>
      <c r="AW40" s="249"/>
      <c r="AX40" s="249"/>
      <c r="AY40" s="249"/>
      <c r="AZ40" s="249"/>
      <c r="BA40" s="249"/>
      <c r="BB40" s="249"/>
      <c r="BC40" s="249"/>
      <c r="BD40" s="249"/>
      <c r="BE40" s="251"/>
      <c r="BF40" s="528"/>
      <c r="BG40" s="566" t="str">
        <f t="shared" si="19"/>
        <v xml:space="preserve"> </v>
      </c>
      <c r="BH40" s="566" t="str">
        <f t="shared" si="21"/>
        <v xml:space="preserve"> </v>
      </c>
      <c r="BI40" s="566" t="str">
        <f t="shared" si="22"/>
        <v xml:space="preserve"> </v>
      </c>
      <c r="BJ40" s="566" t="str">
        <f t="shared" si="23"/>
        <v xml:space="preserve"> </v>
      </c>
      <c r="BK40" s="528"/>
      <c r="BL40" s="244"/>
      <c r="BM40" s="244"/>
      <c r="BN40" s="260"/>
      <c r="BO40" s="244"/>
      <c r="BP40" s="260"/>
      <c r="BQ40" s="260"/>
      <c r="BR40" s="260"/>
      <c r="BS40" s="249"/>
      <c r="BT40" s="249"/>
      <c r="BU40" s="249"/>
      <c r="BV40" s="249"/>
      <c r="BW40" s="249"/>
      <c r="BX40" s="528"/>
      <c r="BY40" s="249"/>
      <c r="BZ40" s="249"/>
      <c r="CA40" s="249"/>
      <c r="CB40" s="249"/>
      <c r="CC40" s="249"/>
      <c r="CD40" s="249"/>
      <c r="CE40" s="249"/>
      <c r="CF40" s="249"/>
      <c r="CG40" s="249"/>
      <c r="CH40" s="249"/>
      <c r="CI40" s="249"/>
      <c r="CJ40" s="249"/>
      <c r="CK40" s="249"/>
      <c r="CL40" s="249"/>
      <c r="CM40" s="251"/>
      <c r="CN40" s="528"/>
      <c r="CO40" s="566" t="str">
        <f t="shared" si="0"/>
        <v xml:space="preserve"> </v>
      </c>
      <c r="CP40" s="566" t="str">
        <f t="shared" si="24"/>
        <v xml:space="preserve"> </v>
      </c>
      <c r="CQ40" s="566" t="str">
        <f t="shared" si="25"/>
        <v xml:space="preserve"> </v>
      </c>
      <c r="CR40" s="566" t="str">
        <f t="shared" si="26"/>
        <v xml:space="preserve"> </v>
      </c>
      <c r="CS40" s="82"/>
      <c r="CT40" s="258"/>
    </row>
    <row r="41" spans="1:98" s="87" customFormat="1" ht="12.75" x14ac:dyDescent="0.25">
      <c r="A41" s="370"/>
      <c r="B41" s="366">
        <f>Demografia!B40</f>
        <v>0</v>
      </c>
      <c r="C41" s="366">
        <f>Demografia!C40</f>
        <v>0</v>
      </c>
      <c r="D41" s="367">
        <f>Demografia!D40</f>
        <v>0</v>
      </c>
      <c r="E41" s="367">
        <f>Demografia!E40</f>
        <v>0</v>
      </c>
      <c r="F41" s="367">
        <f>Demografia!F40</f>
        <v>0</v>
      </c>
      <c r="G41" s="82"/>
      <c r="H41" s="245"/>
      <c r="I41" s="483"/>
      <c r="J41" s="483"/>
      <c r="K41" s="245"/>
      <c r="L41" s="246"/>
      <c r="M41" s="483"/>
      <c r="N41" s="245"/>
      <c r="O41" s="246"/>
      <c r="P41" s="247"/>
      <c r="Q41" s="247"/>
      <c r="R41" s="247"/>
      <c r="S41" s="247"/>
      <c r="T41" s="247"/>
      <c r="U41" s="529"/>
      <c r="V41" s="245"/>
      <c r="W41" s="420"/>
      <c r="X41" s="420"/>
      <c r="Y41" s="82"/>
      <c r="Z41" s="245"/>
      <c r="AA41" s="421"/>
      <c r="AB41" s="421"/>
      <c r="AC41" s="82"/>
      <c r="AD41" s="246"/>
      <c r="AE41" s="246"/>
      <c r="AF41" s="245"/>
      <c r="AG41" s="246"/>
      <c r="AH41" s="245"/>
      <c r="AI41" s="245"/>
      <c r="AJ41" s="245"/>
      <c r="AK41" s="250"/>
      <c r="AL41" s="250"/>
      <c r="AM41" s="250"/>
      <c r="AN41" s="250"/>
      <c r="AO41" s="250"/>
      <c r="AP41" s="528"/>
      <c r="AQ41" s="250"/>
      <c r="AR41" s="250"/>
      <c r="AS41" s="250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2"/>
      <c r="BF41" s="528"/>
      <c r="BG41" s="567" t="str">
        <f t="shared" si="19"/>
        <v xml:space="preserve"> </v>
      </c>
      <c r="BH41" s="567" t="str">
        <f t="shared" si="21"/>
        <v xml:space="preserve"> </v>
      </c>
      <c r="BI41" s="567" t="str">
        <f t="shared" si="22"/>
        <v xml:space="preserve"> </v>
      </c>
      <c r="BJ41" s="567" t="str">
        <f t="shared" si="23"/>
        <v xml:space="preserve"> </v>
      </c>
      <c r="BK41" s="528"/>
      <c r="BL41" s="246"/>
      <c r="BM41" s="246"/>
      <c r="BN41" s="245"/>
      <c r="BO41" s="246"/>
      <c r="BP41" s="245"/>
      <c r="BQ41" s="245"/>
      <c r="BR41" s="245"/>
      <c r="BS41" s="250"/>
      <c r="BT41" s="250"/>
      <c r="BU41" s="250"/>
      <c r="BV41" s="250"/>
      <c r="BW41" s="250"/>
      <c r="BX41" s="528"/>
      <c r="BY41" s="250"/>
      <c r="BZ41" s="250"/>
      <c r="CA41" s="250"/>
      <c r="CB41" s="250"/>
      <c r="CC41" s="250"/>
      <c r="CD41" s="250"/>
      <c r="CE41" s="250"/>
      <c r="CF41" s="250"/>
      <c r="CG41" s="250"/>
      <c r="CH41" s="250"/>
      <c r="CI41" s="250"/>
      <c r="CJ41" s="250"/>
      <c r="CK41" s="250"/>
      <c r="CL41" s="250"/>
      <c r="CM41" s="252"/>
      <c r="CN41" s="528"/>
      <c r="CO41" s="567" t="str">
        <f t="shared" si="0"/>
        <v xml:space="preserve"> </v>
      </c>
      <c r="CP41" s="567" t="str">
        <f t="shared" si="24"/>
        <v xml:space="preserve"> </v>
      </c>
      <c r="CQ41" s="567" t="str">
        <f t="shared" si="25"/>
        <v xml:space="preserve"> </v>
      </c>
      <c r="CR41" s="567" t="str">
        <f t="shared" si="26"/>
        <v xml:space="preserve"> </v>
      </c>
      <c r="CS41" s="82"/>
      <c r="CT41" s="520"/>
    </row>
    <row r="42" spans="1:98" s="87" customFormat="1" ht="12.75" x14ac:dyDescent="0.25">
      <c r="A42" s="370"/>
      <c r="B42" s="150">
        <f>Demografia!B41</f>
        <v>0</v>
      </c>
      <c r="C42" s="150">
        <f>Demografia!C41</f>
        <v>0</v>
      </c>
      <c r="D42" s="151">
        <f>Demografia!D41</f>
        <v>0</v>
      </c>
      <c r="E42" s="151">
        <f>Demografia!E41</f>
        <v>0</v>
      </c>
      <c r="F42" s="151">
        <f>Demografia!F41</f>
        <v>0</v>
      </c>
      <c r="G42" s="82"/>
      <c r="H42" s="260"/>
      <c r="I42" s="261"/>
      <c r="J42" s="261"/>
      <c r="K42" s="260"/>
      <c r="L42" s="244"/>
      <c r="M42" s="261"/>
      <c r="N42" s="260"/>
      <c r="O42" s="244"/>
      <c r="P42" s="265"/>
      <c r="Q42" s="265"/>
      <c r="R42" s="265"/>
      <c r="S42" s="265"/>
      <c r="T42" s="265"/>
      <c r="U42" s="527"/>
      <c r="V42" s="260"/>
      <c r="W42" s="242"/>
      <c r="X42" s="242"/>
      <c r="Y42" s="82"/>
      <c r="Z42" s="260"/>
      <c r="AA42" s="153"/>
      <c r="AB42" s="153"/>
      <c r="AC42" s="82"/>
      <c r="AD42" s="244"/>
      <c r="AE42" s="244"/>
      <c r="AF42" s="260"/>
      <c r="AG42" s="244"/>
      <c r="AH42" s="260"/>
      <c r="AI42" s="260"/>
      <c r="AJ42" s="260"/>
      <c r="AK42" s="249"/>
      <c r="AL42" s="249"/>
      <c r="AM42" s="249"/>
      <c r="AN42" s="249"/>
      <c r="AO42" s="249"/>
      <c r="AP42" s="528"/>
      <c r="AQ42" s="249"/>
      <c r="AR42" s="249"/>
      <c r="AS42" s="249"/>
      <c r="AT42" s="249"/>
      <c r="AU42" s="249"/>
      <c r="AV42" s="249"/>
      <c r="AW42" s="249"/>
      <c r="AX42" s="249"/>
      <c r="AY42" s="249"/>
      <c r="AZ42" s="249"/>
      <c r="BA42" s="249"/>
      <c r="BB42" s="249"/>
      <c r="BC42" s="249"/>
      <c r="BD42" s="249"/>
      <c r="BE42" s="251"/>
      <c r="BF42" s="528"/>
      <c r="BG42" s="566" t="str">
        <f t="shared" si="19"/>
        <v xml:space="preserve"> </v>
      </c>
      <c r="BH42" s="566" t="str">
        <f t="shared" si="21"/>
        <v xml:space="preserve"> </v>
      </c>
      <c r="BI42" s="566" t="str">
        <f t="shared" si="22"/>
        <v xml:space="preserve"> </v>
      </c>
      <c r="BJ42" s="566" t="str">
        <f t="shared" si="23"/>
        <v xml:space="preserve"> </v>
      </c>
      <c r="BK42" s="528"/>
      <c r="BL42" s="244"/>
      <c r="BM42" s="244"/>
      <c r="BN42" s="260"/>
      <c r="BO42" s="244"/>
      <c r="BP42" s="260"/>
      <c r="BQ42" s="260"/>
      <c r="BR42" s="260"/>
      <c r="BS42" s="249"/>
      <c r="BT42" s="249"/>
      <c r="BU42" s="249"/>
      <c r="BV42" s="249"/>
      <c r="BW42" s="249"/>
      <c r="BX42" s="528"/>
      <c r="BY42" s="249"/>
      <c r="BZ42" s="249"/>
      <c r="CA42" s="249"/>
      <c r="CB42" s="249"/>
      <c r="CC42" s="249"/>
      <c r="CD42" s="249"/>
      <c r="CE42" s="249"/>
      <c r="CF42" s="249"/>
      <c r="CG42" s="249"/>
      <c r="CH42" s="249"/>
      <c r="CI42" s="249"/>
      <c r="CJ42" s="249"/>
      <c r="CK42" s="249"/>
      <c r="CL42" s="249"/>
      <c r="CM42" s="251"/>
      <c r="CN42" s="528"/>
      <c r="CO42" s="566" t="str">
        <f t="shared" si="0"/>
        <v xml:space="preserve"> </v>
      </c>
      <c r="CP42" s="566" t="str">
        <f t="shared" si="24"/>
        <v xml:space="preserve"> </v>
      </c>
      <c r="CQ42" s="566" t="str">
        <f t="shared" si="25"/>
        <v xml:space="preserve"> </v>
      </c>
      <c r="CR42" s="566" t="str">
        <f t="shared" si="26"/>
        <v xml:space="preserve"> </v>
      </c>
      <c r="CS42" s="82"/>
      <c r="CT42" s="258"/>
    </row>
    <row r="43" spans="1:98" s="87" customFormat="1" ht="12.75" x14ac:dyDescent="0.25">
      <c r="A43" s="370"/>
      <c r="B43" s="366">
        <f>Demografia!B42</f>
        <v>0</v>
      </c>
      <c r="C43" s="366">
        <f>Demografia!C42</f>
        <v>0</v>
      </c>
      <c r="D43" s="367">
        <f>Demografia!D42</f>
        <v>0</v>
      </c>
      <c r="E43" s="367">
        <f>Demografia!E42</f>
        <v>0</v>
      </c>
      <c r="F43" s="367">
        <f>Demografia!F42</f>
        <v>0</v>
      </c>
      <c r="G43" s="82"/>
      <c r="H43" s="245"/>
      <c r="I43" s="483"/>
      <c r="J43" s="483"/>
      <c r="K43" s="245"/>
      <c r="L43" s="246"/>
      <c r="M43" s="483"/>
      <c r="N43" s="245"/>
      <c r="O43" s="246"/>
      <c r="P43" s="247"/>
      <c r="Q43" s="247"/>
      <c r="R43" s="247"/>
      <c r="S43" s="247"/>
      <c r="T43" s="247"/>
      <c r="U43" s="529"/>
      <c r="V43" s="245"/>
      <c r="W43" s="420"/>
      <c r="X43" s="420"/>
      <c r="Y43" s="82"/>
      <c r="Z43" s="245"/>
      <c r="AA43" s="421"/>
      <c r="AB43" s="421"/>
      <c r="AC43" s="82"/>
      <c r="AD43" s="246"/>
      <c r="AE43" s="246"/>
      <c r="AF43" s="245"/>
      <c r="AG43" s="246"/>
      <c r="AH43" s="245"/>
      <c r="AI43" s="245"/>
      <c r="AJ43" s="245"/>
      <c r="AK43" s="250"/>
      <c r="AL43" s="250"/>
      <c r="AM43" s="250"/>
      <c r="AN43" s="250"/>
      <c r="AO43" s="250"/>
      <c r="AP43" s="528"/>
      <c r="AQ43" s="250"/>
      <c r="AR43" s="250"/>
      <c r="AS43" s="250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2"/>
      <c r="BF43" s="528"/>
      <c r="BG43" s="567" t="str">
        <f t="shared" si="19"/>
        <v xml:space="preserve"> </v>
      </c>
      <c r="BH43" s="567" t="str">
        <f t="shared" si="21"/>
        <v xml:space="preserve"> </v>
      </c>
      <c r="BI43" s="567" t="str">
        <f t="shared" si="22"/>
        <v xml:space="preserve"> </v>
      </c>
      <c r="BJ43" s="567" t="str">
        <f t="shared" si="23"/>
        <v xml:space="preserve"> </v>
      </c>
      <c r="BK43" s="528"/>
      <c r="BL43" s="246"/>
      <c r="BM43" s="246"/>
      <c r="BN43" s="245"/>
      <c r="BO43" s="246"/>
      <c r="BP43" s="245"/>
      <c r="BQ43" s="245"/>
      <c r="BR43" s="245"/>
      <c r="BS43" s="250"/>
      <c r="BT43" s="250"/>
      <c r="BU43" s="250"/>
      <c r="BV43" s="250"/>
      <c r="BW43" s="250"/>
      <c r="BX43" s="528"/>
      <c r="BY43" s="250"/>
      <c r="BZ43" s="250"/>
      <c r="CA43" s="250"/>
      <c r="CB43" s="250"/>
      <c r="CC43" s="250"/>
      <c r="CD43" s="250"/>
      <c r="CE43" s="250"/>
      <c r="CF43" s="250"/>
      <c r="CG43" s="250"/>
      <c r="CH43" s="250"/>
      <c r="CI43" s="250"/>
      <c r="CJ43" s="250"/>
      <c r="CK43" s="250"/>
      <c r="CL43" s="250"/>
      <c r="CM43" s="252"/>
      <c r="CN43" s="528"/>
      <c r="CO43" s="567" t="str">
        <f t="shared" si="0"/>
        <v xml:space="preserve"> </v>
      </c>
      <c r="CP43" s="567" t="str">
        <f t="shared" si="24"/>
        <v xml:space="preserve"> </v>
      </c>
      <c r="CQ43" s="567" t="str">
        <f t="shared" si="25"/>
        <v xml:space="preserve"> </v>
      </c>
      <c r="CR43" s="567" t="str">
        <f t="shared" si="26"/>
        <v xml:space="preserve"> </v>
      </c>
      <c r="CS43" s="82"/>
      <c r="CT43" s="520"/>
    </row>
    <row r="44" spans="1:98" s="87" customFormat="1" ht="12.75" x14ac:dyDescent="0.25">
      <c r="A44" s="370"/>
      <c r="B44" s="150">
        <f>Demografia!B43</f>
        <v>0</v>
      </c>
      <c r="C44" s="150">
        <f>Demografia!C43</f>
        <v>0</v>
      </c>
      <c r="D44" s="151">
        <f>Demografia!D43</f>
        <v>0</v>
      </c>
      <c r="E44" s="151">
        <f>Demografia!E43</f>
        <v>0</v>
      </c>
      <c r="F44" s="151">
        <f>Demografia!F43</f>
        <v>0</v>
      </c>
      <c r="G44" s="82"/>
      <c r="H44" s="260"/>
      <c r="I44" s="261"/>
      <c r="J44" s="261"/>
      <c r="K44" s="260"/>
      <c r="L44" s="244"/>
      <c r="M44" s="261"/>
      <c r="N44" s="260"/>
      <c r="O44" s="244"/>
      <c r="P44" s="265"/>
      <c r="Q44" s="265"/>
      <c r="R44" s="265"/>
      <c r="S44" s="265"/>
      <c r="T44" s="265"/>
      <c r="U44" s="527"/>
      <c r="V44" s="260"/>
      <c r="W44" s="242"/>
      <c r="X44" s="242"/>
      <c r="Y44" s="82"/>
      <c r="Z44" s="260"/>
      <c r="AA44" s="153"/>
      <c r="AB44" s="153"/>
      <c r="AC44" s="82"/>
      <c r="AD44" s="244"/>
      <c r="AE44" s="244"/>
      <c r="AF44" s="260"/>
      <c r="AG44" s="244"/>
      <c r="AH44" s="260"/>
      <c r="AI44" s="260"/>
      <c r="AJ44" s="260"/>
      <c r="AK44" s="249"/>
      <c r="AL44" s="249"/>
      <c r="AM44" s="249"/>
      <c r="AN44" s="249"/>
      <c r="AO44" s="249"/>
      <c r="AP44" s="528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51"/>
      <c r="BF44" s="528"/>
      <c r="BG44" s="566" t="str">
        <f t="shared" si="19"/>
        <v xml:space="preserve"> </v>
      </c>
      <c r="BH44" s="566" t="str">
        <f t="shared" si="21"/>
        <v xml:space="preserve"> </v>
      </c>
      <c r="BI44" s="566" t="str">
        <f t="shared" si="22"/>
        <v xml:space="preserve"> </v>
      </c>
      <c r="BJ44" s="566" t="str">
        <f t="shared" si="23"/>
        <v xml:space="preserve"> </v>
      </c>
      <c r="BK44" s="528"/>
      <c r="BL44" s="244"/>
      <c r="BM44" s="244"/>
      <c r="BN44" s="260"/>
      <c r="BO44" s="244"/>
      <c r="BP44" s="260"/>
      <c r="BQ44" s="260"/>
      <c r="BR44" s="260"/>
      <c r="BS44" s="249"/>
      <c r="BT44" s="249"/>
      <c r="BU44" s="249"/>
      <c r="BV44" s="249"/>
      <c r="BW44" s="249"/>
      <c r="BX44" s="528"/>
      <c r="BY44" s="249"/>
      <c r="BZ44" s="249"/>
      <c r="CA44" s="249"/>
      <c r="CB44" s="249"/>
      <c r="CC44" s="249"/>
      <c r="CD44" s="249"/>
      <c r="CE44" s="249"/>
      <c r="CF44" s="249"/>
      <c r="CG44" s="249"/>
      <c r="CH44" s="249"/>
      <c r="CI44" s="249"/>
      <c r="CJ44" s="249"/>
      <c r="CK44" s="249"/>
      <c r="CL44" s="249"/>
      <c r="CM44" s="251"/>
      <c r="CN44" s="528"/>
      <c r="CO44" s="566" t="str">
        <f t="shared" si="0"/>
        <v xml:space="preserve"> </v>
      </c>
      <c r="CP44" s="566" t="str">
        <f t="shared" si="24"/>
        <v xml:space="preserve"> </v>
      </c>
      <c r="CQ44" s="566" t="str">
        <f t="shared" si="25"/>
        <v xml:space="preserve"> </v>
      </c>
      <c r="CR44" s="566" t="str">
        <f t="shared" si="26"/>
        <v xml:space="preserve"> </v>
      </c>
      <c r="CS44" s="82"/>
      <c r="CT44" s="258"/>
    </row>
    <row r="45" spans="1:98" s="87" customFormat="1" ht="12.75" x14ac:dyDescent="0.25">
      <c r="A45" s="370"/>
      <c r="B45" s="366">
        <f>Demografia!B44</f>
        <v>0</v>
      </c>
      <c r="C45" s="366">
        <f>Demografia!C44</f>
        <v>0</v>
      </c>
      <c r="D45" s="367">
        <f>Demografia!D44</f>
        <v>0</v>
      </c>
      <c r="E45" s="367">
        <f>Demografia!E44</f>
        <v>0</v>
      </c>
      <c r="F45" s="367">
        <f>Demografia!F44</f>
        <v>0</v>
      </c>
      <c r="G45" s="82"/>
      <c r="H45" s="245"/>
      <c r="I45" s="483"/>
      <c r="J45" s="483"/>
      <c r="K45" s="245"/>
      <c r="L45" s="246"/>
      <c r="M45" s="483"/>
      <c r="N45" s="245"/>
      <c r="O45" s="246"/>
      <c r="P45" s="247"/>
      <c r="Q45" s="247"/>
      <c r="R45" s="247"/>
      <c r="S45" s="247"/>
      <c r="T45" s="247"/>
      <c r="U45" s="529"/>
      <c r="V45" s="245"/>
      <c r="W45" s="420"/>
      <c r="X45" s="420"/>
      <c r="Y45" s="82"/>
      <c r="Z45" s="245"/>
      <c r="AA45" s="421"/>
      <c r="AB45" s="421"/>
      <c r="AC45" s="82"/>
      <c r="AD45" s="246"/>
      <c r="AE45" s="246"/>
      <c r="AF45" s="245"/>
      <c r="AG45" s="246"/>
      <c r="AH45" s="245"/>
      <c r="AI45" s="245"/>
      <c r="AJ45" s="245"/>
      <c r="AK45" s="250"/>
      <c r="AL45" s="250"/>
      <c r="AM45" s="250"/>
      <c r="AN45" s="250"/>
      <c r="AO45" s="250"/>
      <c r="AP45" s="528"/>
      <c r="AQ45" s="250"/>
      <c r="AR45" s="250"/>
      <c r="AS45" s="250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2"/>
      <c r="BF45" s="528"/>
      <c r="BG45" s="567" t="str">
        <f t="shared" si="19"/>
        <v xml:space="preserve"> </v>
      </c>
      <c r="BH45" s="567" t="str">
        <f t="shared" si="21"/>
        <v xml:space="preserve"> </v>
      </c>
      <c r="BI45" s="567" t="str">
        <f t="shared" si="22"/>
        <v xml:space="preserve"> </v>
      </c>
      <c r="BJ45" s="567" t="str">
        <f t="shared" si="23"/>
        <v xml:space="preserve"> </v>
      </c>
      <c r="BK45" s="528"/>
      <c r="BL45" s="246"/>
      <c r="BM45" s="246"/>
      <c r="BN45" s="245"/>
      <c r="BO45" s="246"/>
      <c r="BP45" s="245"/>
      <c r="BQ45" s="245"/>
      <c r="BR45" s="245"/>
      <c r="BS45" s="250"/>
      <c r="BT45" s="250"/>
      <c r="BU45" s="250"/>
      <c r="BV45" s="250"/>
      <c r="BW45" s="250"/>
      <c r="BX45" s="528"/>
      <c r="BY45" s="250"/>
      <c r="BZ45" s="250"/>
      <c r="CA45" s="250"/>
      <c r="CB45" s="250"/>
      <c r="CC45" s="250"/>
      <c r="CD45" s="250"/>
      <c r="CE45" s="250"/>
      <c r="CF45" s="250"/>
      <c r="CG45" s="250"/>
      <c r="CH45" s="250"/>
      <c r="CI45" s="250"/>
      <c r="CJ45" s="250"/>
      <c r="CK45" s="250"/>
      <c r="CL45" s="250"/>
      <c r="CM45" s="252"/>
      <c r="CN45" s="528"/>
      <c r="CO45" s="567" t="str">
        <f t="shared" si="0"/>
        <v xml:space="preserve"> </v>
      </c>
      <c r="CP45" s="567" t="str">
        <f t="shared" si="24"/>
        <v xml:space="preserve"> </v>
      </c>
      <c r="CQ45" s="567" t="str">
        <f t="shared" si="25"/>
        <v xml:space="preserve"> </v>
      </c>
      <c r="CR45" s="567" t="str">
        <f t="shared" si="26"/>
        <v xml:space="preserve"> </v>
      </c>
      <c r="CS45" s="82"/>
      <c r="CT45" s="520"/>
    </row>
    <row r="46" spans="1:98" s="87" customFormat="1" ht="12.75" x14ac:dyDescent="0.25">
      <c r="A46" s="370"/>
      <c r="B46" s="150">
        <f>Demografia!B45</f>
        <v>0</v>
      </c>
      <c r="C46" s="150">
        <f>Demografia!C45</f>
        <v>0</v>
      </c>
      <c r="D46" s="151">
        <f>Demografia!D45</f>
        <v>0</v>
      </c>
      <c r="E46" s="151">
        <f>Demografia!E45</f>
        <v>0</v>
      </c>
      <c r="F46" s="151">
        <f>Demografia!F45</f>
        <v>0</v>
      </c>
      <c r="G46" s="82"/>
      <c r="H46" s="260"/>
      <c r="I46" s="261"/>
      <c r="J46" s="261"/>
      <c r="K46" s="260"/>
      <c r="L46" s="244"/>
      <c r="M46" s="261"/>
      <c r="N46" s="260"/>
      <c r="O46" s="244"/>
      <c r="P46" s="265"/>
      <c r="Q46" s="265"/>
      <c r="R46" s="265"/>
      <c r="S46" s="265"/>
      <c r="T46" s="265"/>
      <c r="U46" s="527"/>
      <c r="V46" s="260"/>
      <c r="W46" s="242"/>
      <c r="X46" s="242"/>
      <c r="Y46" s="82"/>
      <c r="Z46" s="260"/>
      <c r="AA46" s="153"/>
      <c r="AB46" s="153"/>
      <c r="AC46" s="82"/>
      <c r="AD46" s="244"/>
      <c r="AE46" s="244"/>
      <c r="AF46" s="260"/>
      <c r="AG46" s="244"/>
      <c r="AH46" s="260"/>
      <c r="AI46" s="260"/>
      <c r="AJ46" s="260"/>
      <c r="AK46" s="249"/>
      <c r="AL46" s="249"/>
      <c r="AM46" s="249"/>
      <c r="AN46" s="249"/>
      <c r="AO46" s="249"/>
      <c r="AP46" s="528"/>
      <c r="AQ46" s="249"/>
      <c r="AR46" s="249"/>
      <c r="AS46" s="249"/>
      <c r="AT46" s="249"/>
      <c r="AU46" s="249"/>
      <c r="AV46" s="249"/>
      <c r="AW46" s="249"/>
      <c r="AX46" s="249"/>
      <c r="AY46" s="249"/>
      <c r="AZ46" s="249"/>
      <c r="BA46" s="249"/>
      <c r="BB46" s="249"/>
      <c r="BC46" s="249"/>
      <c r="BD46" s="249"/>
      <c r="BE46" s="251"/>
      <c r="BF46" s="528"/>
      <c r="BG46" s="566" t="str">
        <f t="shared" si="19"/>
        <v xml:space="preserve"> </v>
      </c>
      <c r="BH46" s="566" t="str">
        <f t="shared" si="21"/>
        <v xml:space="preserve"> </v>
      </c>
      <c r="BI46" s="566" t="str">
        <f t="shared" si="22"/>
        <v xml:space="preserve"> </v>
      </c>
      <c r="BJ46" s="566" t="str">
        <f t="shared" si="23"/>
        <v xml:space="preserve"> </v>
      </c>
      <c r="BK46" s="528"/>
      <c r="BL46" s="244"/>
      <c r="BM46" s="244"/>
      <c r="BN46" s="260"/>
      <c r="BO46" s="244"/>
      <c r="BP46" s="260"/>
      <c r="BQ46" s="260"/>
      <c r="BR46" s="260"/>
      <c r="BS46" s="249"/>
      <c r="BT46" s="249"/>
      <c r="BU46" s="249"/>
      <c r="BV46" s="249"/>
      <c r="BW46" s="249"/>
      <c r="BX46" s="528"/>
      <c r="BY46" s="249"/>
      <c r="BZ46" s="249"/>
      <c r="CA46" s="249"/>
      <c r="CB46" s="249"/>
      <c r="CC46" s="249"/>
      <c r="CD46" s="249"/>
      <c r="CE46" s="249"/>
      <c r="CF46" s="249"/>
      <c r="CG46" s="249"/>
      <c r="CH46" s="249"/>
      <c r="CI46" s="249"/>
      <c r="CJ46" s="249"/>
      <c r="CK46" s="249"/>
      <c r="CL46" s="249"/>
      <c r="CM46" s="251"/>
      <c r="CN46" s="528"/>
      <c r="CO46" s="566" t="str">
        <f t="shared" si="0"/>
        <v xml:space="preserve"> </v>
      </c>
      <c r="CP46" s="566" t="str">
        <f t="shared" si="24"/>
        <v xml:space="preserve"> </v>
      </c>
      <c r="CQ46" s="566" t="str">
        <f t="shared" si="25"/>
        <v xml:space="preserve"> </v>
      </c>
      <c r="CR46" s="566" t="str">
        <f t="shared" si="26"/>
        <v xml:space="preserve"> </v>
      </c>
      <c r="CS46" s="82"/>
      <c r="CT46" s="258"/>
    </row>
    <row r="47" spans="1:98" s="87" customFormat="1" ht="12.75" x14ac:dyDescent="0.25">
      <c r="A47" s="370"/>
      <c r="B47" s="366">
        <f>Demografia!B46</f>
        <v>0</v>
      </c>
      <c r="C47" s="366">
        <f>Demografia!C46</f>
        <v>0</v>
      </c>
      <c r="D47" s="367">
        <f>Demografia!D46</f>
        <v>0</v>
      </c>
      <c r="E47" s="367">
        <f>Demografia!E46</f>
        <v>0</v>
      </c>
      <c r="F47" s="367">
        <f>Demografia!F46</f>
        <v>0</v>
      </c>
      <c r="G47" s="82"/>
      <c r="H47" s="245"/>
      <c r="I47" s="483"/>
      <c r="J47" s="483"/>
      <c r="K47" s="245"/>
      <c r="L47" s="246"/>
      <c r="M47" s="483"/>
      <c r="N47" s="245"/>
      <c r="O47" s="246"/>
      <c r="P47" s="247"/>
      <c r="Q47" s="247"/>
      <c r="R47" s="247"/>
      <c r="S47" s="247"/>
      <c r="T47" s="247"/>
      <c r="U47" s="529"/>
      <c r="V47" s="245"/>
      <c r="W47" s="420"/>
      <c r="X47" s="420"/>
      <c r="Y47" s="82"/>
      <c r="Z47" s="245"/>
      <c r="AA47" s="421"/>
      <c r="AB47" s="421"/>
      <c r="AC47" s="82"/>
      <c r="AD47" s="246"/>
      <c r="AE47" s="246"/>
      <c r="AF47" s="245"/>
      <c r="AG47" s="246"/>
      <c r="AH47" s="245"/>
      <c r="AI47" s="245"/>
      <c r="AJ47" s="245"/>
      <c r="AK47" s="250"/>
      <c r="AL47" s="250"/>
      <c r="AM47" s="250"/>
      <c r="AN47" s="250"/>
      <c r="AO47" s="250"/>
      <c r="AP47" s="528"/>
      <c r="AQ47" s="250"/>
      <c r="AR47" s="250"/>
      <c r="AS47" s="250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2"/>
      <c r="BF47" s="528"/>
      <c r="BG47" s="567" t="str">
        <f t="shared" si="19"/>
        <v xml:space="preserve"> </v>
      </c>
      <c r="BH47" s="567" t="str">
        <f t="shared" si="21"/>
        <v xml:space="preserve"> </v>
      </c>
      <c r="BI47" s="567" t="str">
        <f t="shared" si="22"/>
        <v xml:space="preserve"> </v>
      </c>
      <c r="BJ47" s="567" t="str">
        <f t="shared" si="23"/>
        <v xml:space="preserve"> </v>
      </c>
      <c r="BK47" s="528"/>
      <c r="BL47" s="246"/>
      <c r="BM47" s="246"/>
      <c r="BN47" s="245"/>
      <c r="BO47" s="246"/>
      <c r="BP47" s="245"/>
      <c r="BQ47" s="245"/>
      <c r="BR47" s="245"/>
      <c r="BS47" s="250"/>
      <c r="BT47" s="250"/>
      <c r="BU47" s="250"/>
      <c r="BV47" s="250"/>
      <c r="BW47" s="250"/>
      <c r="BX47" s="528"/>
      <c r="BY47" s="250"/>
      <c r="BZ47" s="250"/>
      <c r="CA47" s="250"/>
      <c r="CB47" s="250"/>
      <c r="CC47" s="250"/>
      <c r="CD47" s="250"/>
      <c r="CE47" s="250"/>
      <c r="CF47" s="250"/>
      <c r="CG47" s="250"/>
      <c r="CH47" s="250"/>
      <c r="CI47" s="250"/>
      <c r="CJ47" s="250"/>
      <c r="CK47" s="250"/>
      <c r="CL47" s="250"/>
      <c r="CM47" s="252"/>
      <c r="CN47" s="528"/>
      <c r="CO47" s="567" t="str">
        <f t="shared" si="0"/>
        <v xml:space="preserve"> </v>
      </c>
      <c r="CP47" s="567" t="str">
        <f t="shared" si="24"/>
        <v xml:space="preserve"> </v>
      </c>
      <c r="CQ47" s="567" t="str">
        <f t="shared" si="25"/>
        <v xml:space="preserve"> </v>
      </c>
      <c r="CR47" s="567" t="str">
        <f t="shared" si="26"/>
        <v xml:space="preserve"> </v>
      </c>
      <c r="CS47" s="82"/>
      <c r="CT47" s="520"/>
    </row>
    <row r="48" spans="1:98" s="87" customFormat="1" ht="12.75" x14ac:dyDescent="0.25">
      <c r="A48" s="370"/>
      <c r="B48" s="150">
        <f>Demografia!B47</f>
        <v>0</v>
      </c>
      <c r="C48" s="150">
        <f>Demografia!C47</f>
        <v>0</v>
      </c>
      <c r="D48" s="151">
        <f>Demografia!D47</f>
        <v>0</v>
      </c>
      <c r="E48" s="151">
        <f>Demografia!E47</f>
        <v>0</v>
      </c>
      <c r="F48" s="151">
        <f>Demografia!F47</f>
        <v>0</v>
      </c>
      <c r="G48" s="82"/>
      <c r="H48" s="260"/>
      <c r="I48" s="261"/>
      <c r="J48" s="261"/>
      <c r="K48" s="260"/>
      <c r="L48" s="244"/>
      <c r="M48" s="261"/>
      <c r="N48" s="260"/>
      <c r="O48" s="244"/>
      <c r="P48" s="265"/>
      <c r="Q48" s="265"/>
      <c r="R48" s="265"/>
      <c r="S48" s="265"/>
      <c r="T48" s="265"/>
      <c r="U48" s="527"/>
      <c r="V48" s="260"/>
      <c r="W48" s="242"/>
      <c r="X48" s="242"/>
      <c r="Y48" s="82"/>
      <c r="Z48" s="260"/>
      <c r="AA48" s="153"/>
      <c r="AB48" s="153"/>
      <c r="AC48" s="82"/>
      <c r="AD48" s="244"/>
      <c r="AE48" s="244"/>
      <c r="AF48" s="260"/>
      <c r="AG48" s="244"/>
      <c r="AH48" s="260"/>
      <c r="AI48" s="260"/>
      <c r="AJ48" s="260"/>
      <c r="AK48" s="249"/>
      <c r="AL48" s="249"/>
      <c r="AM48" s="249"/>
      <c r="AN48" s="249"/>
      <c r="AO48" s="249"/>
      <c r="AP48" s="528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51"/>
      <c r="BF48" s="528"/>
      <c r="BG48" s="566" t="str">
        <f t="shared" si="19"/>
        <v xml:space="preserve"> </v>
      </c>
      <c r="BH48" s="566" t="str">
        <f t="shared" si="21"/>
        <v xml:space="preserve"> </v>
      </c>
      <c r="BI48" s="566" t="str">
        <f t="shared" si="22"/>
        <v xml:space="preserve"> </v>
      </c>
      <c r="BJ48" s="566" t="str">
        <f t="shared" si="23"/>
        <v xml:space="preserve"> </v>
      </c>
      <c r="BK48" s="528"/>
      <c r="BL48" s="244"/>
      <c r="BM48" s="244"/>
      <c r="BN48" s="260"/>
      <c r="BO48" s="244"/>
      <c r="BP48" s="260"/>
      <c r="BQ48" s="260"/>
      <c r="BR48" s="260"/>
      <c r="BS48" s="249"/>
      <c r="BT48" s="249"/>
      <c r="BU48" s="249"/>
      <c r="BV48" s="249"/>
      <c r="BW48" s="249"/>
      <c r="BX48" s="528"/>
      <c r="BY48" s="249"/>
      <c r="BZ48" s="249"/>
      <c r="CA48" s="249"/>
      <c r="CB48" s="249"/>
      <c r="CC48" s="249"/>
      <c r="CD48" s="249"/>
      <c r="CE48" s="249"/>
      <c r="CF48" s="249"/>
      <c r="CG48" s="249"/>
      <c r="CH48" s="249"/>
      <c r="CI48" s="249"/>
      <c r="CJ48" s="249"/>
      <c r="CK48" s="249"/>
      <c r="CL48" s="249"/>
      <c r="CM48" s="251"/>
      <c r="CN48" s="528"/>
      <c r="CO48" s="566" t="str">
        <f t="shared" si="0"/>
        <v xml:space="preserve"> </v>
      </c>
      <c r="CP48" s="566" t="str">
        <f t="shared" si="24"/>
        <v xml:space="preserve"> </v>
      </c>
      <c r="CQ48" s="566" t="str">
        <f t="shared" si="25"/>
        <v xml:space="preserve"> </v>
      </c>
      <c r="CR48" s="566" t="str">
        <f t="shared" si="26"/>
        <v xml:space="preserve"> </v>
      </c>
      <c r="CS48" s="82"/>
      <c r="CT48" s="258"/>
    </row>
    <row r="49" spans="1:98" s="87" customFormat="1" ht="12.75" x14ac:dyDescent="0.25">
      <c r="A49" s="370"/>
      <c r="B49" s="366">
        <f>Demografia!B48</f>
        <v>0</v>
      </c>
      <c r="C49" s="366">
        <f>Demografia!C48</f>
        <v>0</v>
      </c>
      <c r="D49" s="367">
        <f>Demografia!D48</f>
        <v>0</v>
      </c>
      <c r="E49" s="367">
        <f>Demografia!E48</f>
        <v>0</v>
      </c>
      <c r="F49" s="367">
        <f>Demografia!F48</f>
        <v>0</v>
      </c>
      <c r="G49" s="82"/>
      <c r="H49" s="245"/>
      <c r="I49" s="483"/>
      <c r="J49" s="483"/>
      <c r="K49" s="245"/>
      <c r="L49" s="246"/>
      <c r="M49" s="483"/>
      <c r="N49" s="245"/>
      <c r="O49" s="246"/>
      <c r="P49" s="247"/>
      <c r="Q49" s="247"/>
      <c r="R49" s="247"/>
      <c r="S49" s="247"/>
      <c r="T49" s="247"/>
      <c r="U49" s="529"/>
      <c r="V49" s="245"/>
      <c r="W49" s="420"/>
      <c r="X49" s="420"/>
      <c r="Y49" s="82"/>
      <c r="Z49" s="245"/>
      <c r="AA49" s="421"/>
      <c r="AB49" s="421"/>
      <c r="AC49" s="82"/>
      <c r="AD49" s="246"/>
      <c r="AE49" s="246"/>
      <c r="AF49" s="245"/>
      <c r="AG49" s="246"/>
      <c r="AH49" s="245"/>
      <c r="AI49" s="245"/>
      <c r="AJ49" s="245"/>
      <c r="AK49" s="250"/>
      <c r="AL49" s="250"/>
      <c r="AM49" s="250"/>
      <c r="AN49" s="250"/>
      <c r="AO49" s="250"/>
      <c r="AP49" s="528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2"/>
      <c r="BF49" s="528"/>
      <c r="BG49" s="567" t="str">
        <f t="shared" si="19"/>
        <v xml:space="preserve"> </v>
      </c>
      <c r="BH49" s="567" t="str">
        <f t="shared" si="21"/>
        <v xml:space="preserve"> </v>
      </c>
      <c r="BI49" s="567" t="str">
        <f t="shared" si="22"/>
        <v xml:space="preserve"> </v>
      </c>
      <c r="BJ49" s="567" t="str">
        <f t="shared" si="23"/>
        <v xml:space="preserve"> </v>
      </c>
      <c r="BK49" s="528"/>
      <c r="BL49" s="246"/>
      <c r="BM49" s="246"/>
      <c r="BN49" s="245"/>
      <c r="BO49" s="246"/>
      <c r="BP49" s="245"/>
      <c r="BQ49" s="245"/>
      <c r="BR49" s="245"/>
      <c r="BS49" s="250"/>
      <c r="BT49" s="250"/>
      <c r="BU49" s="250"/>
      <c r="BV49" s="250"/>
      <c r="BW49" s="250"/>
      <c r="BX49" s="528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0"/>
      <c r="CK49" s="250"/>
      <c r="CL49" s="250"/>
      <c r="CM49" s="252"/>
      <c r="CN49" s="528"/>
      <c r="CO49" s="567" t="str">
        <f t="shared" ref="CO49:CO80" si="27">IF(BQ49=0," ",BY49/BS49)</f>
        <v xml:space="preserve"> </v>
      </c>
      <c r="CP49" s="567" t="str">
        <f t="shared" si="24"/>
        <v xml:space="preserve"> </v>
      </c>
      <c r="CQ49" s="567" t="str">
        <f t="shared" si="25"/>
        <v xml:space="preserve"> </v>
      </c>
      <c r="CR49" s="567" t="str">
        <f t="shared" si="26"/>
        <v xml:space="preserve"> </v>
      </c>
      <c r="CS49" s="82"/>
      <c r="CT49" s="520"/>
    </row>
    <row r="50" spans="1:98" s="87" customFormat="1" ht="12.75" x14ac:dyDescent="0.25">
      <c r="A50" s="370"/>
      <c r="B50" s="150">
        <f>Demografia!B49</f>
        <v>0</v>
      </c>
      <c r="C50" s="150">
        <f>Demografia!C49</f>
        <v>0</v>
      </c>
      <c r="D50" s="151">
        <f>Demografia!D49</f>
        <v>0</v>
      </c>
      <c r="E50" s="151">
        <f>Demografia!E49</f>
        <v>0</v>
      </c>
      <c r="F50" s="151">
        <f>Demografia!F49</f>
        <v>0</v>
      </c>
      <c r="G50" s="82"/>
      <c r="H50" s="260"/>
      <c r="I50" s="261"/>
      <c r="J50" s="261"/>
      <c r="K50" s="260"/>
      <c r="L50" s="244"/>
      <c r="M50" s="261"/>
      <c r="N50" s="260"/>
      <c r="O50" s="244"/>
      <c r="P50" s="265"/>
      <c r="Q50" s="265"/>
      <c r="R50" s="265"/>
      <c r="S50" s="265"/>
      <c r="T50" s="265"/>
      <c r="U50" s="527"/>
      <c r="V50" s="260"/>
      <c r="W50" s="242"/>
      <c r="X50" s="242"/>
      <c r="Y50" s="82"/>
      <c r="Z50" s="260"/>
      <c r="AA50" s="153"/>
      <c r="AB50" s="153"/>
      <c r="AC50" s="82"/>
      <c r="AD50" s="244"/>
      <c r="AE50" s="244"/>
      <c r="AF50" s="260"/>
      <c r="AG50" s="244"/>
      <c r="AH50" s="260"/>
      <c r="AI50" s="260"/>
      <c r="AJ50" s="260"/>
      <c r="AK50" s="249"/>
      <c r="AL50" s="249"/>
      <c r="AM50" s="249"/>
      <c r="AN50" s="249"/>
      <c r="AO50" s="249"/>
      <c r="AP50" s="528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51"/>
      <c r="BF50" s="528"/>
      <c r="BG50" s="566" t="str">
        <f t="shared" si="19"/>
        <v xml:space="preserve"> </v>
      </c>
      <c r="BH50" s="566" t="str">
        <f t="shared" si="21"/>
        <v xml:space="preserve"> </v>
      </c>
      <c r="BI50" s="566" t="str">
        <f t="shared" si="22"/>
        <v xml:space="preserve"> </v>
      </c>
      <c r="BJ50" s="566" t="str">
        <f t="shared" si="23"/>
        <v xml:space="preserve"> </v>
      </c>
      <c r="BK50" s="528"/>
      <c r="BL50" s="244"/>
      <c r="BM50" s="244"/>
      <c r="BN50" s="260"/>
      <c r="BO50" s="244"/>
      <c r="BP50" s="260"/>
      <c r="BQ50" s="260"/>
      <c r="BR50" s="260"/>
      <c r="BS50" s="249"/>
      <c r="BT50" s="249"/>
      <c r="BU50" s="249"/>
      <c r="BV50" s="249"/>
      <c r="BW50" s="249"/>
      <c r="BX50" s="528"/>
      <c r="BY50" s="249"/>
      <c r="BZ50" s="249"/>
      <c r="CA50" s="249"/>
      <c r="CB50" s="249"/>
      <c r="CC50" s="249"/>
      <c r="CD50" s="249"/>
      <c r="CE50" s="249"/>
      <c r="CF50" s="249"/>
      <c r="CG50" s="249"/>
      <c r="CH50" s="249"/>
      <c r="CI50" s="249"/>
      <c r="CJ50" s="249"/>
      <c r="CK50" s="249"/>
      <c r="CL50" s="249"/>
      <c r="CM50" s="251"/>
      <c r="CN50" s="528"/>
      <c r="CO50" s="566" t="str">
        <f t="shared" si="27"/>
        <v xml:space="preserve"> </v>
      </c>
      <c r="CP50" s="566" t="str">
        <f t="shared" si="24"/>
        <v xml:space="preserve"> </v>
      </c>
      <c r="CQ50" s="566" t="str">
        <f t="shared" si="25"/>
        <v xml:space="preserve"> </v>
      </c>
      <c r="CR50" s="566" t="str">
        <f t="shared" si="26"/>
        <v xml:space="preserve"> </v>
      </c>
      <c r="CS50" s="82"/>
      <c r="CT50" s="258"/>
    </row>
    <row r="51" spans="1:98" s="87" customFormat="1" ht="12.75" x14ac:dyDescent="0.25">
      <c r="A51" s="370"/>
      <c r="B51" s="366">
        <f>Demografia!B50</f>
        <v>0</v>
      </c>
      <c r="C51" s="366">
        <f>Demografia!C50</f>
        <v>0</v>
      </c>
      <c r="D51" s="367">
        <f>Demografia!D50</f>
        <v>0</v>
      </c>
      <c r="E51" s="367">
        <f>Demografia!E50</f>
        <v>0</v>
      </c>
      <c r="F51" s="367">
        <f>Demografia!F50</f>
        <v>0</v>
      </c>
      <c r="G51" s="82"/>
      <c r="H51" s="245"/>
      <c r="I51" s="483"/>
      <c r="J51" s="483"/>
      <c r="K51" s="245"/>
      <c r="L51" s="246"/>
      <c r="M51" s="483"/>
      <c r="N51" s="245"/>
      <c r="O51" s="246"/>
      <c r="P51" s="247"/>
      <c r="Q51" s="247"/>
      <c r="R51" s="247"/>
      <c r="S51" s="247"/>
      <c r="T51" s="247"/>
      <c r="U51" s="529"/>
      <c r="V51" s="245"/>
      <c r="W51" s="420"/>
      <c r="X51" s="420"/>
      <c r="Y51" s="82"/>
      <c r="Z51" s="245"/>
      <c r="AA51" s="421"/>
      <c r="AB51" s="421"/>
      <c r="AC51" s="82"/>
      <c r="AD51" s="246"/>
      <c r="AE51" s="246"/>
      <c r="AF51" s="245"/>
      <c r="AG51" s="246"/>
      <c r="AH51" s="245"/>
      <c r="AI51" s="245"/>
      <c r="AJ51" s="245"/>
      <c r="AK51" s="250"/>
      <c r="AL51" s="250"/>
      <c r="AM51" s="250"/>
      <c r="AN51" s="250"/>
      <c r="AO51" s="250"/>
      <c r="AP51" s="528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2"/>
      <c r="BF51" s="528"/>
      <c r="BG51" s="567" t="str">
        <f t="shared" si="19"/>
        <v xml:space="preserve"> </v>
      </c>
      <c r="BH51" s="567" t="str">
        <f t="shared" si="21"/>
        <v xml:space="preserve"> </v>
      </c>
      <c r="BI51" s="567" t="str">
        <f t="shared" si="22"/>
        <v xml:space="preserve"> </v>
      </c>
      <c r="BJ51" s="567" t="str">
        <f t="shared" si="23"/>
        <v xml:space="preserve"> </v>
      </c>
      <c r="BK51" s="528"/>
      <c r="BL51" s="246"/>
      <c r="BM51" s="246"/>
      <c r="BN51" s="245"/>
      <c r="BO51" s="246"/>
      <c r="BP51" s="245"/>
      <c r="BQ51" s="245"/>
      <c r="BR51" s="245"/>
      <c r="BS51" s="250"/>
      <c r="BT51" s="250"/>
      <c r="BU51" s="250"/>
      <c r="BV51" s="250"/>
      <c r="BW51" s="250"/>
      <c r="BX51" s="528"/>
      <c r="BY51" s="250"/>
      <c r="BZ51" s="250"/>
      <c r="CA51" s="250"/>
      <c r="CB51" s="250"/>
      <c r="CC51" s="250"/>
      <c r="CD51" s="250"/>
      <c r="CE51" s="250"/>
      <c r="CF51" s="250"/>
      <c r="CG51" s="250"/>
      <c r="CH51" s="250"/>
      <c r="CI51" s="250"/>
      <c r="CJ51" s="250"/>
      <c r="CK51" s="250"/>
      <c r="CL51" s="250"/>
      <c r="CM51" s="252"/>
      <c r="CN51" s="528"/>
      <c r="CO51" s="567" t="str">
        <f t="shared" si="27"/>
        <v xml:space="preserve"> </v>
      </c>
      <c r="CP51" s="567" t="str">
        <f t="shared" si="24"/>
        <v xml:space="preserve"> </v>
      </c>
      <c r="CQ51" s="567" t="str">
        <f t="shared" si="25"/>
        <v xml:space="preserve"> </v>
      </c>
      <c r="CR51" s="567" t="str">
        <f t="shared" si="26"/>
        <v xml:space="preserve"> </v>
      </c>
      <c r="CS51" s="82"/>
      <c r="CT51" s="520"/>
    </row>
    <row r="52" spans="1:98" s="87" customFormat="1" ht="12.75" x14ac:dyDescent="0.25">
      <c r="A52" s="370"/>
      <c r="B52" s="150">
        <f>Demografia!B51</f>
        <v>0</v>
      </c>
      <c r="C52" s="150">
        <f>Demografia!C51</f>
        <v>0</v>
      </c>
      <c r="D52" s="151">
        <f>Demografia!D51</f>
        <v>0</v>
      </c>
      <c r="E52" s="151">
        <f>Demografia!E51</f>
        <v>0</v>
      </c>
      <c r="F52" s="151">
        <f>Demografia!F51</f>
        <v>0</v>
      </c>
      <c r="G52" s="82"/>
      <c r="H52" s="260"/>
      <c r="I52" s="261"/>
      <c r="J52" s="261"/>
      <c r="K52" s="260"/>
      <c r="L52" s="244"/>
      <c r="M52" s="261"/>
      <c r="N52" s="260"/>
      <c r="O52" s="244"/>
      <c r="P52" s="265"/>
      <c r="Q52" s="265"/>
      <c r="R52" s="265"/>
      <c r="S52" s="265"/>
      <c r="T52" s="265"/>
      <c r="U52" s="527"/>
      <c r="V52" s="260"/>
      <c r="W52" s="242"/>
      <c r="X52" s="242"/>
      <c r="Y52" s="82"/>
      <c r="Z52" s="260"/>
      <c r="AA52" s="153"/>
      <c r="AB52" s="153"/>
      <c r="AC52" s="82"/>
      <c r="AD52" s="244"/>
      <c r="AE52" s="244"/>
      <c r="AF52" s="260"/>
      <c r="AG52" s="244"/>
      <c r="AH52" s="260"/>
      <c r="AI52" s="260"/>
      <c r="AJ52" s="260"/>
      <c r="AK52" s="249"/>
      <c r="AL52" s="249"/>
      <c r="AM52" s="249"/>
      <c r="AN52" s="249"/>
      <c r="AO52" s="249"/>
      <c r="AP52" s="528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  <c r="BA52" s="249"/>
      <c r="BB52" s="249"/>
      <c r="BC52" s="249"/>
      <c r="BD52" s="249"/>
      <c r="BE52" s="251"/>
      <c r="BF52" s="528"/>
      <c r="BG52" s="566" t="str">
        <f t="shared" si="19"/>
        <v xml:space="preserve"> </v>
      </c>
      <c r="BH52" s="566" t="str">
        <f t="shared" si="21"/>
        <v xml:space="preserve"> </v>
      </c>
      <c r="BI52" s="566" t="str">
        <f t="shared" si="22"/>
        <v xml:space="preserve"> </v>
      </c>
      <c r="BJ52" s="566" t="str">
        <f t="shared" si="23"/>
        <v xml:space="preserve"> </v>
      </c>
      <c r="BK52" s="528"/>
      <c r="BL52" s="244"/>
      <c r="BM52" s="244"/>
      <c r="BN52" s="260"/>
      <c r="BO52" s="244"/>
      <c r="BP52" s="260"/>
      <c r="BQ52" s="260"/>
      <c r="BR52" s="260"/>
      <c r="BS52" s="249"/>
      <c r="BT52" s="249"/>
      <c r="BU52" s="249"/>
      <c r="BV52" s="249"/>
      <c r="BW52" s="249"/>
      <c r="BX52" s="528"/>
      <c r="BY52" s="249"/>
      <c r="BZ52" s="249"/>
      <c r="CA52" s="249"/>
      <c r="CB52" s="249"/>
      <c r="CC52" s="249"/>
      <c r="CD52" s="249"/>
      <c r="CE52" s="249"/>
      <c r="CF52" s="249"/>
      <c r="CG52" s="249"/>
      <c r="CH52" s="249"/>
      <c r="CI52" s="249"/>
      <c r="CJ52" s="249"/>
      <c r="CK52" s="249"/>
      <c r="CL52" s="249"/>
      <c r="CM52" s="251"/>
      <c r="CN52" s="528"/>
      <c r="CO52" s="566" t="str">
        <f t="shared" si="27"/>
        <v xml:space="preserve"> </v>
      </c>
      <c r="CP52" s="566" t="str">
        <f t="shared" si="24"/>
        <v xml:space="preserve"> </v>
      </c>
      <c r="CQ52" s="566" t="str">
        <f t="shared" si="25"/>
        <v xml:space="preserve"> </v>
      </c>
      <c r="CR52" s="566" t="str">
        <f t="shared" si="26"/>
        <v xml:space="preserve"> </v>
      </c>
      <c r="CS52" s="82"/>
      <c r="CT52" s="258"/>
    </row>
    <row r="53" spans="1:98" s="87" customFormat="1" ht="12.75" x14ac:dyDescent="0.25">
      <c r="A53" s="370"/>
      <c r="B53" s="366">
        <f>Demografia!B52</f>
        <v>0</v>
      </c>
      <c r="C53" s="366">
        <f>Demografia!C52</f>
        <v>0</v>
      </c>
      <c r="D53" s="367">
        <f>Demografia!D52</f>
        <v>0</v>
      </c>
      <c r="E53" s="367">
        <f>Demografia!E52</f>
        <v>0</v>
      </c>
      <c r="F53" s="367">
        <f>Demografia!F52</f>
        <v>0</v>
      </c>
      <c r="G53" s="82"/>
      <c r="H53" s="245"/>
      <c r="I53" s="483"/>
      <c r="J53" s="483"/>
      <c r="K53" s="245"/>
      <c r="L53" s="246"/>
      <c r="M53" s="483"/>
      <c r="N53" s="245"/>
      <c r="O53" s="246"/>
      <c r="P53" s="247"/>
      <c r="Q53" s="247"/>
      <c r="R53" s="247"/>
      <c r="S53" s="247"/>
      <c r="T53" s="247"/>
      <c r="U53" s="529"/>
      <c r="V53" s="245"/>
      <c r="W53" s="420"/>
      <c r="X53" s="420"/>
      <c r="Y53" s="82"/>
      <c r="Z53" s="245"/>
      <c r="AA53" s="421"/>
      <c r="AB53" s="421"/>
      <c r="AC53" s="82"/>
      <c r="AD53" s="246"/>
      <c r="AE53" s="246"/>
      <c r="AF53" s="245"/>
      <c r="AG53" s="246"/>
      <c r="AH53" s="245"/>
      <c r="AI53" s="245"/>
      <c r="AJ53" s="245"/>
      <c r="AK53" s="250"/>
      <c r="AL53" s="250"/>
      <c r="AM53" s="250"/>
      <c r="AN53" s="250"/>
      <c r="AO53" s="250"/>
      <c r="AP53" s="528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2"/>
      <c r="BF53" s="528"/>
      <c r="BG53" s="567" t="str">
        <f t="shared" si="19"/>
        <v xml:space="preserve"> </v>
      </c>
      <c r="BH53" s="567" t="str">
        <f t="shared" si="21"/>
        <v xml:space="preserve"> </v>
      </c>
      <c r="BI53" s="567" t="str">
        <f t="shared" si="22"/>
        <v xml:space="preserve"> </v>
      </c>
      <c r="BJ53" s="567" t="str">
        <f t="shared" si="23"/>
        <v xml:space="preserve"> </v>
      </c>
      <c r="BK53" s="528"/>
      <c r="BL53" s="246"/>
      <c r="BM53" s="246"/>
      <c r="BN53" s="245"/>
      <c r="BO53" s="246"/>
      <c r="BP53" s="245"/>
      <c r="BQ53" s="245"/>
      <c r="BR53" s="245"/>
      <c r="BS53" s="250"/>
      <c r="BT53" s="250"/>
      <c r="BU53" s="250"/>
      <c r="BV53" s="250"/>
      <c r="BW53" s="250"/>
      <c r="BX53" s="528"/>
      <c r="BY53" s="250"/>
      <c r="BZ53" s="250"/>
      <c r="CA53" s="250"/>
      <c r="CB53" s="250"/>
      <c r="CC53" s="250"/>
      <c r="CD53" s="250"/>
      <c r="CE53" s="250"/>
      <c r="CF53" s="250"/>
      <c r="CG53" s="250"/>
      <c r="CH53" s="250"/>
      <c r="CI53" s="250"/>
      <c r="CJ53" s="250"/>
      <c r="CK53" s="250"/>
      <c r="CL53" s="250"/>
      <c r="CM53" s="252"/>
      <c r="CN53" s="528"/>
      <c r="CO53" s="567" t="str">
        <f t="shared" si="27"/>
        <v xml:space="preserve"> </v>
      </c>
      <c r="CP53" s="567" t="str">
        <f t="shared" si="24"/>
        <v xml:space="preserve"> </v>
      </c>
      <c r="CQ53" s="567" t="str">
        <f t="shared" si="25"/>
        <v xml:space="preserve"> </v>
      </c>
      <c r="CR53" s="567" t="str">
        <f t="shared" si="26"/>
        <v xml:space="preserve"> </v>
      </c>
      <c r="CS53" s="82"/>
      <c r="CT53" s="520"/>
    </row>
    <row r="54" spans="1:98" s="87" customFormat="1" ht="12.75" x14ac:dyDescent="0.25">
      <c r="A54" s="370"/>
      <c r="B54" s="150">
        <f>Demografia!B53</f>
        <v>0</v>
      </c>
      <c r="C54" s="150">
        <f>Demografia!C53</f>
        <v>0</v>
      </c>
      <c r="D54" s="151">
        <f>Demografia!D53</f>
        <v>0</v>
      </c>
      <c r="E54" s="151">
        <f>Demografia!E53</f>
        <v>0</v>
      </c>
      <c r="F54" s="151">
        <f>Demografia!F53</f>
        <v>0</v>
      </c>
      <c r="G54" s="82"/>
      <c r="H54" s="260"/>
      <c r="I54" s="261"/>
      <c r="J54" s="261"/>
      <c r="K54" s="260"/>
      <c r="L54" s="244"/>
      <c r="M54" s="261"/>
      <c r="N54" s="260"/>
      <c r="O54" s="244"/>
      <c r="P54" s="265"/>
      <c r="Q54" s="265"/>
      <c r="R54" s="265"/>
      <c r="S54" s="265"/>
      <c r="T54" s="265"/>
      <c r="U54" s="527"/>
      <c r="V54" s="260"/>
      <c r="W54" s="242"/>
      <c r="X54" s="242"/>
      <c r="Y54" s="82"/>
      <c r="Z54" s="260"/>
      <c r="AA54" s="153"/>
      <c r="AB54" s="153"/>
      <c r="AC54" s="82"/>
      <c r="AD54" s="244"/>
      <c r="AE54" s="244"/>
      <c r="AF54" s="260"/>
      <c r="AG54" s="244"/>
      <c r="AH54" s="260"/>
      <c r="AI54" s="260"/>
      <c r="AJ54" s="260"/>
      <c r="AK54" s="249"/>
      <c r="AL54" s="249"/>
      <c r="AM54" s="249"/>
      <c r="AN54" s="249"/>
      <c r="AO54" s="249"/>
      <c r="AP54" s="528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51"/>
      <c r="BF54" s="528"/>
      <c r="BG54" s="566" t="str">
        <f t="shared" si="19"/>
        <v xml:space="preserve"> </v>
      </c>
      <c r="BH54" s="566" t="str">
        <f t="shared" si="21"/>
        <v xml:space="preserve"> </v>
      </c>
      <c r="BI54" s="566" t="str">
        <f t="shared" si="22"/>
        <v xml:space="preserve"> </v>
      </c>
      <c r="BJ54" s="566" t="str">
        <f t="shared" si="23"/>
        <v xml:space="preserve"> </v>
      </c>
      <c r="BK54" s="528"/>
      <c r="BL54" s="244"/>
      <c r="BM54" s="244"/>
      <c r="BN54" s="260"/>
      <c r="BO54" s="244"/>
      <c r="BP54" s="260"/>
      <c r="BQ54" s="260"/>
      <c r="BR54" s="260"/>
      <c r="BS54" s="249"/>
      <c r="BT54" s="249"/>
      <c r="BU54" s="249"/>
      <c r="BV54" s="249"/>
      <c r="BW54" s="249"/>
      <c r="BX54" s="528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51"/>
      <c r="CN54" s="528"/>
      <c r="CO54" s="566" t="str">
        <f t="shared" si="27"/>
        <v xml:space="preserve"> </v>
      </c>
      <c r="CP54" s="566" t="str">
        <f t="shared" si="24"/>
        <v xml:space="preserve"> </v>
      </c>
      <c r="CQ54" s="566" t="str">
        <f t="shared" si="25"/>
        <v xml:space="preserve"> </v>
      </c>
      <c r="CR54" s="566" t="str">
        <f t="shared" si="26"/>
        <v xml:space="preserve"> </v>
      </c>
      <c r="CS54" s="82"/>
      <c r="CT54" s="258"/>
    </row>
    <row r="55" spans="1:98" s="87" customFormat="1" ht="12.75" x14ac:dyDescent="0.25">
      <c r="A55" s="370"/>
      <c r="B55" s="366">
        <f>Demografia!B54</f>
        <v>0</v>
      </c>
      <c r="C55" s="366">
        <f>Demografia!C54</f>
        <v>0</v>
      </c>
      <c r="D55" s="367">
        <f>Demografia!D54</f>
        <v>0</v>
      </c>
      <c r="E55" s="367">
        <f>Demografia!E54</f>
        <v>0</v>
      </c>
      <c r="F55" s="367">
        <f>Demografia!F54</f>
        <v>0</v>
      </c>
      <c r="G55" s="82"/>
      <c r="H55" s="245"/>
      <c r="I55" s="483"/>
      <c r="J55" s="483"/>
      <c r="K55" s="245"/>
      <c r="L55" s="246"/>
      <c r="M55" s="483"/>
      <c r="N55" s="245"/>
      <c r="O55" s="246"/>
      <c r="P55" s="247"/>
      <c r="Q55" s="247"/>
      <c r="R55" s="247"/>
      <c r="S55" s="247"/>
      <c r="T55" s="247"/>
      <c r="U55" s="529"/>
      <c r="V55" s="245"/>
      <c r="W55" s="420"/>
      <c r="X55" s="420"/>
      <c r="Y55" s="82"/>
      <c r="Z55" s="245"/>
      <c r="AA55" s="421"/>
      <c r="AB55" s="421"/>
      <c r="AC55" s="82"/>
      <c r="AD55" s="246"/>
      <c r="AE55" s="246"/>
      <c r="AF55" s="245"/>
      <c r="AG55" s="246"/>
      <c r="AH55" s="245"/>
      <c r="AI55" s="245"/>
      <c r="AJ55" s="245"/>
      <c r="AK55" s="250"/>
      <c r="AL55" s="250"/>
      <c r="AM55" s="250"/>
      <c r="AN55" s="250"/>
      <c r="AO55" s="250"/>
      <c r="AP55" s="528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2"/>
      <c r="BF55" s="528"/>
      <c r="BG55" s="567" t="str">
        <f t="shared" si="19"/>
        <v xml:space="preserve"> </v>
      </c>
      <c r="BH55" s="567" t="str">
        <f t="shared" si="21"/>
        <v xml:space="preserve"> </v>
      </c>
      <c r="BI55" s="567" t="str">
        <f t="shared" si="22"/>
        <v xml:space="preserve"> </v>
      </c>
      <c r="BJ55" s="567" t="str">
        <f t="shared" si="23"/>
        <v xml:space="preserve"> </v>
      </c>
      <c r="BK55" s="528"/>
      <c r="BL55" s="246"/>
      <c r="BM55" s="246"/>
      <c r="BN55" s="245"/>
      <c r="BO55" s="246"/>
      <c r="BP55" s="245"/>
      <c r="BQ55" s="245"/>
      <c r="BR55" s="245"/>
      <c r="BS55" s="250"/>
      <c r="BT55" s="250"/>
      <c r="BU55" s="250"/>
      <c r="BV55" s="250"/>
      <c r="BW55" s="250"/>
      <c r="BX55" s="528"/>
      <c r="BY55" s="250"/>
      <c r="BZ55" s="250"/>
      <c r="CA55" s="250"/>
      <c r="CB55" s="250"/>
      <c r="CC55" s="250"/>
      <c r="CD55" s="250"/>
      <c r="CE55" s="250"/>
      <c r="CF55" s="250"/>
      <c r="CG55" s="250"/>
      <c r="CH55" s="250"/>
      <c r="CI55" s="250"/>
      <c r="CJ55" s="250"/>
      <c r="CK55" s="250"/>
      <c r="CL55" s="250"/>
      <c r="CM55" s="252"/>
      <c r="CN55" s="528"/>
      <c r="CO55" s="567" t="str">
        <f t="shared" si="27"/>
        <v xml:space="preserve"> </v>
      </c>
      <c r="CP55" s="567" t="str">
        <f t="shared" si="24"/>
        <v xml:space="preserve"> </v>
      </c>
      <c r="CQ55" s="567" t="str">
        <f t="shared" si="25"/>
        <v xml:space="preserve"> </v>
      </c>
      <c r="CR55" s="567" t="str">
        <f t="shared" si="26"/>
        <v xml:space="preserve"> </v>
      </c>
      <c r="CS55" s="82"/>
      <c r="CT55" s="520"/>
    </row>
    <row r="56" spans="1:98" s="87" customFormat="1" ht="12.75" x14ac:dyDescent="0.25">
      <c r="A56" s="370"/>
      <c r="B56" s="150">
        <f>Demografia!B55</f>
        <v>0</v>
      </c>
      <c r="C56" s="150">
        <f>Demografia!C55</f>
        <v>0</v>
      </c>
      <c r="D56" s="151">
        <f>Demografia!D55</f>
        <v>0</v>
      </c>
      <c r="E56" s="151">
        <f>Demografia!E55</f>
        <v>0</v>
      </c>
      <c r="F56" s="151">
        <f>Demografia!F55</f>
        <v>0</v>
      </c>
      <c r="G56" s="82"/>
      <c r="H56" s="260"/>
      <c r="I56" s="261"/>
      <c r="J56" s="261"/>
      <c r="K56" s="260"/>
      <c r="L56" s="244"/>
      <c r="M56" s="261"/>
      <c r="N56" s="260"/>
      <c r="O56" s="244"/>
      <c r="P56" s="265"/>
      <c r="Q56" s="265"/>
      <c r="R56" s="265"/>
      <c r="S56" s="265"/>
      <c r="T56" s="265"/>
      <c r="U56" s="527"/>
      <c r="V56" s="260"/>
      <c r="W56" s="242"/>
      <c r="X56" s="242"/>
      <c r="Y56" s="82"/>
      <c r="Z56" s="260"/>
      <c r="AA56" s="153"/>
      <c r="AB56" s="153"/>
      <c r="AC56" s="82"/>
      <c r="AD56" s="244"/>
      <c r="AE56" s="244"/>
      <c r="AF56" s="260"/>
      <c r="AG56" s="244"/>
      <c r="AH56" s="260"/>
      <c r="AI56" s="260"/>
      <c r="AJ56" s="260"/>
      <c r="AK56" s="249"/>
      <c r="AL56" s="249"/>
      <c r="AM56" s="249"/>
      <c r="AN56" s="249"/>
      <c r="AO56" s="249"/>
      <c r="AP56" s="528"/>
      <c r="AQ56" s="249"/>
      <c r="AR56" s="249"/>
      <c r="AS56" s="249"/>
      <c r="AT56" s="249"/>
      <c r="AU56" s="249"/>
      <c r="AV56" s="249"/>
      <c r="AW56" s="249"/>
      <c r="AX56" s="249"/>
      <c r="AY56" s="249"/>
      <c r="AZ56" s="249"/>
      <c r="BA56" s="249"/>
      <c r="BB56" s="249"/>
      <c r="BC56" s="249"/>
      <c r="BD56" s="249"/>
      <c r="BE56" s="251"/>
      <c r="BF56" s="528"/>
      <c r="BG56" s="566" t="str">
        <f t="shared" si="19"/>
        <v xml:space="preserve"> </v>
      </c>
      <c r="BH56" s="566" t="str">
        <f t="shared" si="21"/>
        <v xml:space="preserve"> </v>
      </c>
      <c r="BI56" s="566" t="str">
        <f t="shared" si="22"/>
        <v xml:space="preserve"> </v>
      </c>
      <c r="BJ56" s="566" t="str">
        <f t="shared" si="23"/>
        <v xml:space="preserve"> </v>
      </c>
      <c r="BK56" s="528"/>
      <c r="BL56" s="244"/>
      <c r="BM56" s="244"/>
      <c r="BN56" s="260"/>
      <c r="BO56" s="244"/>
      <c r="BP56" s="260"/>
      <c r="BQ56" s="260"/>
      <c r="BR56" s="260"/>
      <c r="BS56" s="249"/>
      <c r="BT56" s="249"/>
      <c r="BU56" s="249"/>
      <c r="BV56" s="249"/>
      <c r="BW56" s="249"/>
      <c r="BX56" s="528"/>
      <c r="BY56" s="249"/>
      <c r="BZ56" s="249"/>
      <c r="CA56" s="249"/>
      <c r="CB56" s="249"/>
      <c r="CC56" s="249"/>
      <c r="CD56" s="249"/>
      <c r="CE56" s="249"/>
      <c r="CF56" s="249"/>
      <c r="CG56" s="249"/>
      <c r="CH56" s="249"/>
      <c r="CI56" s="249"/>
      <c r="CJ56" s="249"/>
      <c r="CK56" s="249"/>
      <c r="CL56" s="249"/>
      <c r="CM56" s="251"/>
      <c r="CN56" s="528"/>
      <c r="CO56" s="566" t="str">
        <f t="shared" si="27"/>
        <v xml:space="preserve"> </v>
      </c>
      <c r="CP56" s="566" t="str">
        <f t="shared" si="24"/>
        <v xml:space="preserve"> </v>
      </c>
      <c r="CQ56" s="566" t="str">
        <f t="shared" si="25"/>
        <v xml:space="preserve"> </v>
      </c>
      <c r="CR56" s="566" t="str">
        <f t="shared" si="26"/>
        <v xml:space="preserve"> </v>
      </c>
      <c r="CS56" s="82"/>
      <c r="CT56" s="258"/>
    </row>
    <row r="57" spans="1:98" s="87" customFormat="1" ht="12.75" x14ac:dyDescent="0.25">
      <c r="A57" s="370"/>
      <c r="B57" s="366">
        <f>Demografia!B56</f>
        <v>0</v>
      </c>
      <c r="C57" s="366">
        <f>Demografia!C56</f>
        <v>0</v>
      </c>
      <c r="D57" s="367">
        <f>Demografia!D56</f>
        <v>0</v>
      </c>
      <c r="E57" s="367">
        <f>Demografia!E56</f>
        <v>0</v>
      </c>
      <c r="F57" s="367">
        <f>Demografia!F56</f>
        <v>0</v>
      </c>
      <c r="G57" s="82"/>
      <c r="H57" s="245"/>
      <c r="I57" s="483"/>
      <c r="J57" s="483"/>
      <c r="K57" s="245"/>
      <c r="L57" s="246"/>
      <c r="M57" s="483"/>
      <c r="N57" s="245"/>
      <c r="O57" s="246"/>
      <c r="P57" s="247"/>
      <c r="Q57" s="247"/>
      <c r="R57" s="247"/>
      <c r="S57" s="247"/>
      <c r="T57" s="247"/>
      <c r="U57" s="529"/>
      <c r="V57" s="245"/>
      <c r="W57" s="420"/>
      <c r="X57" s="420"/>
      <c r="Y57" s="82"/>
      <c r="Z57" s="245"/>
      <c r="AA57" s="421"/>
      <c r="AB57" s="421"/>
      <c r="AC57" s="82"/>
      <c r="AD57" s="246"/>
      <c r="AE57" s="246"/>
      <c r="AF57" s="245"/>
      <c r="AG57" s="246"/>
      <c r="AH57" s="245"/>
      <c r="AI57" s="245"/>
      <c r="AJ57" s="245"/>
      <c r="AK57" s="250"/>
      <c r="AL57" s="250"/>
      <c r="AM57" s="250"/>
      <c r="AN57" s="250"/>
      <c r="AO57" s="250"/>
      <c r="AP57" s="528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2"/>
      <c r="BF57" s="528"/>
      <c r="BG57" s="567" t="str">
        <f t="shared" si="19"/>
        <v xml:space="preserve"> </v>
      </c>
      <c r="BH57" s="567" t="str">
        <f t="shared" si="21"/>
        <v xml:space="preserve"> </v>
      </c>
      <c r="BI57" s="567" t="str">
        <f t="shared" si="22"/>
        <v xml:space="preserve"> </v>
      </c>
      <c r="BJ57" s="567" t="str">
        <f t="shared" si="23"/>
        <v xml:space="preserve"> </v>
      </c>
      <c r="BK57" s="528"/>
      <c r="BL57" s="246"/>
      <c r="BM57" s="246"/>
      <c r="BN57" s="245"/>
      <c r="BO57" s="246"/>
      <c r="BP57" s="245"/>
      <c r="BQ57" s="245"/>
      <c r="BR57" s="245"/>
      <c r="BS57" s="250"/>
      <c r="BT57" s="250"/>
      <c r="BU57" s="250"/>
      <c r="BV57" s="250"/>
      <c r="BW57" s="250"/>
      <c r="BX57" s="528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2"/>
      <c r="CN57" s="528"/>
      <c r="CO57" s="567" t="str">
        <f t="shared" si="27"/>
        <v xml:space="preserve"> </v>
      </c>
      <c r="CP57" s="567" t="str">
        <f t="shared" si="24"/>
        <v xml:space="preserve"> </v>
      </c>
      <c r="CQ57" s="567" t="str">
        <f t="shared" si="25"/>
        <v xml:space="preserve"> </v>
      </c>
      <c r="CR57" s="567" t="str">
        <f t="shared" si="26"/>
        <v xml:space="preserve"> </v>
      </c>
      <c r="CS57" s="82"/>
      <c r="CT57" s="520"/>
    </row>
    <row r="58" spans="1:98" s="87" customFormat="1" ht="12.75" x14ac:dyDescent="0.25">
      <c r="A58" s="370"/>
      <c r="B58" s="150">
        <f>Demografia!B57</f>
        <v>0</v>
      </c>
      <c r="C58" s="150">
        <f>Demografia!C57</f>
        <v>0</v>
      </c>
      <c r="D58" s="151">
        <f>Demografia!D57</f>
        <v>0</v>
      </c>
      <c r="E58" s="151">
        <f>Demografia!E57</f>
        <v>0</v>
      </c>
      <c r="F58" s="151">
        <f>Demografia!F57</f>
        <v>0</v>
      </c>
      <c r="G58" s="82"/>
      <c r="H58" s="260"/>
      <c r="I58" s="261"/>
      <c r="J58" s="261"/>
      <c r="K58" s="260"/>
      <c r="L58" s="244"/>
      <c r="M58" s="261"/>
      <c r="N58" s="260"/>
      <c r="O58" s="244"/>
      <c r="P58" s="265"/>
      <c r="Q58" s="265"/>
      <c r="R58" s="265"/>
      <c r="S58" s="265"/>
      <c r="T58" s="265"/>
      <c r="U58" s="527"/>
      <c r="V58" s="260"/>
      <c r="W58" s="242"/>
      <c r="X58" s="242"/>
      <c r="Y58" s="82"/>
      <c r="Z58" s="260"/>
      <c r="AA58" s="153"/>
      <c r="AB58" s="153"/>
      <c r="AC58" s="82"/>
      <c r="AD58" s="244"/>
      <c r="AE58" s="244"/>
      <c r="AF58" s="260"/>
      <c r="AG58" s="244"/>
      <c r="AH58" s="260"/>
      <c r="AI58" s="260"/>
      <c r="AJ58" s="260"/>
      <c r="AK58" s="249"/>
      <c r="AL58" s="249"/>
      <c r="AM58" s="249"/>
      <c r="AN58" s="249"/>
      <c r="AO58" s="249"/>
      <c r="AP58" s="528"/>
      <c r="AQ58" s="249"/>
      <c r="AR58" s="249"/>
      <c r="AS58" s="249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51"/>
      <c r="BF58" s="528"/>
      <c r="BG58" s="566" t="str">
        <f t="shared" si="19"/>
        <v xml:space="preserve"> </v>
      </c>
      <c r="BH58" s="566" t="str">
        <f t="shared" si="21"/>
        <v xml:space="preserve"> </v>
      </c>
      <c r="BI58" s="566" t="str">
        <f t="shared" si="22"/>
        <v xml:space="preserve"> </v>
      </c>
      <c r="BJ58" s="566" t="str">
        <f t="shared" si="23"/>
        <v xml:space="preserve"> </v>
      </c>
      <c r="BK58" s="528"/>
      <c r="BL58" s="244"/>
      <c r="BM58" s="244"/>
      <c r="BN58" s="260"/>
      <c r="BO58" s="244"/>
      <c r="BP58" s="260"/>
      <c r="BQ58" s="260"/>
      <c r="BR58" s="260"/>
      <c r="BS58" s="249"/>
      <c r="BT58" s="249"/>
      <c r="BU58" s="249"/>
      <c r="BV58" s="249"/>
      <c r="BW58" s="249"/>
      <c r="BX58" s="528"/>
      <c r="BY58" s="249"/>
      <c r="BZ58" s="249"/>
      <c r="CA58" s="249"/>
      <c r="CB58" s="249"/>
      <c r="CC58" s="249"/>
      <c r="CD58" s="249"/>
      <c r="CE58" s="249"/>
      <c r="CF58" s="249"/>
      <c r="CG58" s="249"/>
      <c r="CH58" s="249"/>
      <c r="CI58" s="249"/>
      <c r="CJ58" s="249"/>
      <c r="CK58" s="249"/>
      <c r="CL58" s="249"/>
      <c r="CM58" s="251"/>
      <c r="CN58" s="528"/>
      <c r="CO58" s="566" t="str">
        <f t="shared" si="27"/>
        <v xml:space="preserve"> </v>
      </c>
      <c r="CP58" s="566" t="str">
        <f t="shared" si="24"/>
        <v xml:space="preserve"> </v>
      </c>
      <c r="CQ58" s="566" t="str">
        <f t="shared" si="25"/>
        <v xml:space="preserve"> </v>
      </c>
      <c r="CR58" s="566" t="str">
        <f t="shared" si="26"/>
        <v xml:space="preserve"> </v>
      </c>
      <c r="CS58" s="82"/>
      <c r="CT58" s="258"/>
    </row>
    <row r="59" spans="1:98" s="87" customFormat="1" ht="12.75" x14ac:dyDescent="0.25">
      <c r="A59" s="370"/>
      <c r="B59" s="366">
        <f>Demografia!B58</f>
        <v>0</v>
      </c>
      <c r="C59" s="366">
        <f>Demografia!C58</f>
        <v>0</v>
      </c>
      <c r="D59" s="367">
        <f>Demografia!D58</f>
        <v>0</v>
      </c>
      <c r="E59" s="367">
        <f>Demografia!E58</f>
        <v>0</v>
      </c>
      <c r="F59" s="367">
        <f>Demografia!F58</f>
        <v>0</v>
      </c>
      <c r="G59" s="82"/>
      <c r="H59" s="245"/>
      <c r="I59" s="483"/>
      <c r="J59" s="483"/>
      <c r="K59" s="245"/>
      <c r="L59" s="246"/>
      <c r="M59" s="483"/>
      <c r="N59" s="245"/>
      <c r="O59" s="246"/>
      <c r="P59" s="247"/>
      <c r="Q59" s="247"/>
      <c r="R59" s="247"/>
      <c r="S59" s="247"/>
      <c r="T59" s="247"/>
      <c r="U59" s="529"/>
      <c r="V59" s="245"/>
      <c r="W59" s="420"/>
      <c r="X59" s="420"/>
      <c r="Y59" s="82"/>
      <c r="Z59" s="245"/>
      <c r="AA59" s="421"/>
      <c r="AB59" s="421"/>
      <c r="AC59" s="82"/>
      <c r="AD59" s="246"/>
      <c r="AE59" s="246"/>
      <c r="AF59" s="245"/>
      <c r="AG59" s="246"/>
      <c r="AH59" s="245"/>
      <c r="AI59" s="245"/>
      <c r="AJ59" s="245"/>
      <c r="AK59" s="250"/>
      <c r="AL59" s="250"/>
      <c r="AM59" s="250"/>
      <c r="AN59" s="250"/>
      <c r="AO59" s="250"/>
      <c r="AP59" s="528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2"/>
      <c r="BF59" s="528"/>
      <c r="BG59" s="567" t="str">
        <f t="shared" si="19"/>
        <v xml:space="preserve"> </v>
      </c>
      <c r="BH59" s="567" t="str">
        <f t="shared" si="21"/>
        <v xml:space="preserve"> </v>
      </c>
      <c r="BI59" s="567" t="str">
        <f t="shared" si="22"/>
        <v xml:space="preserve"> </v>
      </c>
      <c r="BJ59" s="567" t="str">
        <f t="shared" si="23"/>
        <v xml:space="preserve"> </v>
      </c>
      <c r="BK59" s="528"/>
      <c r="BL59" s="246"/>
      <c r="BM59" s="246"/>
      <c r="BN59" s="245"/>
      <c r="BO59" s="246"/>
      <c r="BP59" s="245"/>
      <c r="BQ59" s="245"/>
      <c r="BR59" s="245"/>
      <c r="BS59" s="250"/>
      <c r="BT59" s="250"/>
      <c r="BU59" s="250"/>
      <c r="BV59" s="250"/>
      <c r="BW59" s="250"/>
      <c r="BX59" s="528"/>
      <c r="BY59" s="250"/>
      <c r="BZ59" s="250"/>
      <c r="CA59" s="250"/>
      <c r="CB59" s="250"/>
      <c r="CC59" s="250"/>
      <c r="CD59" s="250"/>
      <c r="CE59" s="250"/>
      <c r="CF59" s="250"/>
      <c r="CG59" s="250"/>
      <c r="CH59" s="250"/>
      <c r="CI59" s="250"/>
      <c r="CJ59" s="250"/>
      <c r="CK59" s="250"/>
      <c r="CL59" s="250"/>
      <c r="CM59" s="252"/>
      <c r="CN59" s="528"/>
      <c r="CO59" s="567" t="str">
        <f t="shared" si="27"/>
        <v xml:space="preserve"> </v>
      </c>
      <c r="CP59" s="567" t="str">
        <f t="shared" si="24"/>
        <v xml:space="preserve"> </v>
      </c>
      <c r="CQ59" s="567" t="str">
        <f t="shared" si="25"/>
        <v xml:space="preserve"> </v>
      </c>
      <c r="CR59" s="567" t="str">
        <f t="shared" si="26"/>
        <v xml:space="preserve"> </v>
      </c>
      <c r="CS59" s="82"/>
      <c r="CT59" s="520"/>
    </row>
    <row r="60" spans="1:98" s="87" customFormat="1" ht="12.75" x14ac:dyDescent="0.25">
      <c r="A60" s="370"/>
      <c r="B60" s="150">
        <f>Demografia!B59</f>
        <v>0</v>
      </c>
      <c r="C60" s="150">
        <f>Demografia!C59</f>
        <v>0</v>
      </c>
      <c r="D60" s="151">
        <f>Demografia!D59</f>
        <v>0</v>
      </c>
      <c r="E60" s="151">
        <f>Demografia!E59</f>
        <v>0</v>
      </c>
      <c r="F60" s="151">
        <f>Demografia!F59</f>
        <v>0</v>
      </c>
      <c r="G60" s="82"/>
      <c r="H60" s="260"/>
      <c r="I60" s="261"/>
      <c r="J60" s="261"/>
      <c r="K60" s="260"/>
      <c r="L60" s="244"/>
      <c r="M60" s="261"/>
      <c r="N60" s="260"/>
      <c r="O60" s="244"/>
      <c r="P60" s="265"/>
      <c r="Q60" s="265"/>
      <c r="R60" s="265"/>
      <c r="S60" s="265"/>
      <c r="T60" s="265"/>
      <c r="U60" s="527"/>
      <c r="V60" s="260"/>
      <c r="W60" s="242"/>
      <c r="X60" s="242"/>
      <c r="Y60" s="82"/>
      <c r="Z60" s="260"/>
      <c r="AA60" s="153"/>
      <c r="AB60" s="153"/>
      <c r="AC60" s="82"/>
      <c r="AD60" s="244"/>
      <c r="AE60" s="244"/>
      <c r="AF60" s="260"/>
      <c r="AG60" s="244"/>
      <c r="AH60" s="260"/>
      <c r="AI60" s="260"/>
      <c r="AJ60" s="260"/>
      <c r="AK60" s="249"/>
      <c r="AL60" s="249"/>
      <c r="AM60" s="249"/>
      <c r="AN60" s="249"/>
      <c r="AO60" s="249"/>
      <c r="AP60" s="528"/>
      <c r="AQ60" s="249"/>
      <c r="AR60" s="249"/>
      <c r="AS60" s="249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51"/>
      <c r="BF60" s="528"/>
      <c r="BG60" s="566" t="str">
        <f t="shared" si="19"/>
        <v xml:space="preserve"> </v>
      </c>
      <c r="BH60" s="566" t="str">
        <f t="shared" si="21"/>
        <v xml:space="preserve"> </v>
      </c>
      <c r="BI60" s="566" t="str">
        <f t="shared" si="22"/>
        <v xml:space="preserve"> </v>
      </c>
      <c r="BJ60" s="566" t="str">
        <f t="shared" si="23"/>
        <v xml:space="preserve"> </v>
      </c>
      <c r="BK60" s="528"/>
      <c r="BL60" s="244"/>
      <c r="BM60" s="244"/>
      <c r="BN60" s="260"/>
      <c r="BO60" s="244"/>
      <c r="BP60" s="260"/>
      <c r="BQ60" s="260"/>
      <c r="BR60" s="260"/>
      <c r="BS60" s="249"/>
      <c r="BT60" s="249"/>
      <c r="BU60" s="249"/>
      <c r="BV60" s="249"/>
      <c r="BW60" s="249"/>
      <c r="BX60" s="528"/>
      <c r="BY60" s="249"/>
      <c r="BZ60" s="249"/>
      <c r="CA60" s="249"/>
      <c r="CB60" s="249"/>
      <c r="CC60" s="249"/>
      <c r="CD60" s="249"/>
      <c r="CE60" s="249"/>
      <c r="CF60" s="249"/>
      <c r="CG60" s="249"/>
      <c r="CH60" s="249"/>
      <c r="CI60" s="249"/>
      <c r="CJ60" s="249"/>
      <c r="CK60" s="249"/>
      <c r="CL60" s="249"/>
      <c r="CM60" s="251"/>
      <c r="CN60" s="528"/>
      <c r="CO60" s="566" t="str">
        <f t="shared" si="27"/>
        <v xml:space="preserve"> </v>
      </c>
      <c r="CP60" s="566" t="str">
        <f t="shared" si="24"/>
        <v xml:space="preserve"> </v>
      </c>
      <c r="CQ60" s="566" t="str">
        <f t="shared" si="25"/>
        <v xml:space="preserve"> </v>
      </c>
      <c r="CR60" s="566" t="str">
        <f t="shared" si="26"/>
        <v xml:space="preserve"> </v>
      </c>
      <c r="CS60" s="82"/>
      <c r="CT60" s="258"/>
    </row>
    <row r="61" spans="1:98" s="87" customFormat="1" ht="12.75" x14ac:dyDescent="0.25">
      <c r="A61" s="370"/>
      <c r="B61" s="366">
        <f>Demografia!B60</f>
        <v>0</v>
      </c>
      <c r="C61" s="366">
        <f>Demografia!C60</f>
        <v>0</v>
      </c>
      <c r="D61" s="367">
        <f>Demografia!D60</f>
        <v>0</v>
      </c>
      <c r="E61" s="367">
        <f>Demografia!E60</f>
        <v>0</v>
      </c>
      <c r="F61" s="367">
        <f>Demografia!F60</f>
        <v>0</v>
      </c>
      <c r="G61" s="82"/>
      <c r="H61" s="245"/>
      <c r="I61" s="483"/>
      <c r="J61" s="483"/>
      <c r="K61" s="245"/>
      <c r="L61" s="246"/>
      <c r="M61" s="483"/>
      <c r="N61" s="245"/>
      <c r="O61" s="246"/>
      <c r="P61" s="247"/>
      <c r="Q61" s="247"/>
      <c r="R61" s="247"/>
      <c r="S61" s="247"/>
      <c r="T61" s="247"/>
      <c r="U61" s="529"/>
      <c r="V61" s="245"/>
      <c r="W61" s="420"/>
      <c r="X61" s="420"/>
      <c r="Y61" s="82"/>
      <c r="Z61" s="245"/>
      <c r="AA61" s="421"/>
      <c r="AB61" s="421"/>
      <c r="AC61" s="82"/>
      <c r="AD61" s="246"/>
      <c r="AE61" s="246"/>
      <c r="AF61" s="245"/>
      <c r="AG61" s="246"/>
      <c r="AH61" s="245"/>
      <c r="AI61" s="245"/>
      <c r="AJ61" s="245"/>
      <c r="AK61" s="250"/>
      <c r="AL61" s="250"/>
      <c r="AM61" s="250"/>
      <c r="AN61" s="250"/>
      <c r="AO61" s="250"/>
      <c r="AP61" s="528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2"/>
      <c r="BF61" s="528"/>
      <c r="BG61" s="567" t="str">
        <f t="shared" si="19"/>
        <v xml:space="preserve"> </v>
      </c>
      <c r="BH61" s="567" t="str">
        <f t="shared" si="21"/>
        <v xml:space="preserve"> </v>
      </c>
      <c r="BI61" s="567" t="str">
        <f t="shared" si="22"/>
        <v xml:space="preserve"> </v>
      </c>
      <c r="BJ61" s="567" t="str">
        <f t="shared" si="23"/>
        <v xml:space="preserve"> </v>
      </c>
      <c r="BK61" s="528"/>
      <c r="BL61" s="246"/>
      <c r="BM61" s="246"/>
      <c r="BN61" s="245"/>
      <c r="BO61" s="246"/>
      <c r="BP61" s="245"/>
      <c r="BQ61" s="245"/>
      <c r="BR61" s="245"/>
      <c r="BS61" s="250"/>
      <c r="BT61" s="250"/>
      <c r="BU61" s="250"/>
      <c r="BV61" s="250"/>
      <c r="BW61" s="250"/>
      <c r="BX61" s="528"/>
      <c r="BY61" s="250"/>
      <c r="BZ61" s="250"/>
      <c r="CA61" s="250"/>
      <c r="CB61" s="250"/>
      <c r="CC61" s="250"/>
      <c r="CD61" s="250"/>
      <c r="CE61" s="250"/>
      <c r="CF61" s="250"/>
      <c r="CG61" s="250"/>
      <c r="CH61" s="250"/>
      <c r="CI61" s="250"/>
      <c r="CJ61" s="250"/>
      <c r="CK61" s="250"/>
      <c r="CL61" s="250"/>
      <c r="CM61" s="252"/>
      <c r="CN61" s="528"/>
      <c r="CO61" s="567" t="str">
        <f t="shared" si="27"/>
        <v xml:space="preserve"> </v>
      </c>
      <c r="CP61" s="567" t="str">
        <f t="shared" si="24"/>
        <v xml:space="preserve"> </v>
      </c>
      <c r="CQ61" s="567" t="str">
        <f t="shared" si="25"/>
        <v xml:space="preserve"> </v>
      </c>
      <c r="CR61" s="567" t="str">
        <f t="shared" si="26"/>
        <v xml:space="preserve"> </v>
      </c>
      <c r="CS61" s="82"/>
      <c r="CT61" s="520"/>
    </row>
    <row r="62" spans="1:98" s="87" customFormat="1" ht="12.75" x14ac:dyDescent="0.25">
      <c r="A62" s="370"/>
      <c r="B62" s="150">
        <f>Demografia!B61</f>
        <v>0</v>
      </c>
      <c r="C62" s="150">
        <f>Demografia!C61</f>
        <v>0</v>
      </c>
      <c r="D62" s="151">
        <f>Demografia!D61</f>
        <v>0</v>
      </c>
      <c r="E62" s="151">
        <f>Demografia!E61</f>
        <v>0</v>
      </c>
      <c r="F62" s="151">
        <f>Demografia!F61</f>
        <v>0</v>
      </c>
      <c r="G62" s="82"/>
      <c r="H62" s="260"/>
      <c r="I62" s="261"/>
      <c r="J62" s="261"/>
      <c r="K62" s="260"/>
      <c r="L62" s="244"/>
      <c r="M62" s="261"/>
      <c r="N62" s="260"/>
      <c r="O62" s="244"/>
      <c r="P62" s="265"/>
      <c r="Q62" s="265"/>
      <c r="R62" s="265"/>
      <c r="S62" s="265"/>
      <c r="T62" s="265"/>
      <c r="U62" s="527"/>
      <c r="V62" s="260"/>
      <c r="W62" s="242"/>
      <c r="X62" s="242"/>
      <c r="Y62" s="82"/>
      <c r="Z62" s="260"/>
      <c r="AA62" s="153"/>
      <c r="AB62" s="153"/>
      <c r="AC62" s="82"/>
      <c r="AD62" s="244"/>
      <c r="AE62" s="244"/>
      <c r="AF62" s="260"/>
      <c r="AG62" s="244"/>
      <c r="AH62" s="260"/>
      <c r="AI62" s="260"/>
      <c r="AJ62" s="260"/>
      <c r="AK62" s="249"/>
      <c r="AL62" s="249"/>
      <c r="AM62" s="249"/>
      <c r="AN62" s="249"/>
      <c r="AO62" s="249"/>
      <c r="AP62" s="528"/>
      <c r="AQ62" s="249"/>
      <c r="AR62" s="249"/>
      <c r="AS62" s="249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51"/>
      <c r="BF62" s="528"/>
      <c r="BG62" s="566" t="str">
        <f t="shared" si="19"/>
        <v xml:space="preserve"> </v>
      </c>
      <c r="BH62" s="566" t="str">
        <f t="shared" si="21"/>
        <v xml:space="preserve"> </v>
      </c>
      <c r="BI62" s="566" t="str">
        <f t="shared" si="22"/>
        <v xml:space="preserve"> </v>
      </c>
      <c r="BJ62" s="566" t="str">
        <f t="shared" si="23"/>
        <v xml:space="preserve"> </v>
      </c>
      <c r="BK62" s="528"/>
      <c r="BL62" s="244"/>
      <c r="BM62" s="244"/>
      <c r="BN62" s="260"/>
      <c r="BO62" s="244"/>
      <c r="BP62" s="260"/>
      <c r="BQ62" s="260"/>
      <c r="BR62" s="260"/>
      <c r="BS62" s="249"/>
      <c r="BT62" s="249"/>
      <c r="BU62" s="249"/>
      <c r="BV62" s="249"/>
      <c r="BW62" s="249"/>
      <c r="BX62" s="528"/>
      <c r="BY62" s="249"/>
      <c r="BZ62" s="249"/>
      <c r="CA62" s="249"/>
      <c r="CB62" s="249"/>
      <c r="CC62" s="249"/>
      <c r="CD62" s="249"/>
      <c r="CE62" s="249"/>
      <c r="CF62" s="249"/>
      <c r="CG62" s="249"/>
      <c r="CH62" s="249"/>
      <c r="CI62" s="249"/>
      <c r="CJ62" s="249"/>
      <c r="CK62" s="249"/>
      <c r="CL62" s="249"/>
      <c r="CM62" s="251"/>
      <c r="CN62" s="528"/>
      <c r="CO62" s="566" t="str">
        <f t="shared" si="27"/>
        <v xml:space="preserve"> </v>
      </c>
      <c r="CP62" s="566" t="str">
        <f t="shared" si="24"/>
        <v xml:space="preserve"> </v>
      </c>
      <c r="CQ62" s="566" t="str">
        <f t="shared" si="25"/>
        <v xml:space="preserve"> </v>
      </c>
      <c r="CR62" s="566" t="str">
        <f t="shared" si="26"/>
        <v xml:space="preserve"> </v>
      </c>
      <c r="CS62" s="82"/>
      <c r="CT62" s="258"/>
    </row>
    <row r="63" spans="1:98" s="87" customFormat="1" ht="12.75" x14ac:dyDescent="0.25">
      <c r="A63" s="370"/>
      <c r="B63" s="366">
        <f>Demografia!B62</f>
        <v>0</v>
      </c>
      <c r="C63" s="366">
        <f>Demografia!C62</f>
        <v>0</v>
      </c>
      <c r="D63" s="367">
        <f>Demografia!D62</f>
        <v>0</v>
      </c>
      <c r="E63" s="367">
        <f>Demografia!E62</f>
        <v>0</v>
      </c>
      <c r="F63" s="367">
        <f>Demografia!F62</f>
        <v>0</v>
      </c>
      <c r="G63" s="82"/>
      <c r="H63" s="245"/>
      <c r="I63" s="483"/>
      <c r="J63" s="483"/>
      <c r="K63" s="245"/>
      <c r="L63" s="246"/>
      <c r="M63" s="483"/>
      <c r="N63" s="245"/>
      <c r="O63" s="246"/>
      <c r="P63" s="247"/>
      <c r="Q63" s="247"/>
      <c r="R63" s="247"/>
      <c r="S63" s="247"/>
      <c r="T63" s="247"/>
      <c r="U63" s="529"/>
      <c r="V63" s="245"/>
      <c r="W63" s="420"/>
      <c r="X63" s="420"/>
      <c r="Y63" s="82"/>
      <c r="Z63" s="245"/>
      <c r="AA63" s="421"/>
      <c r="AB63" s="421"/>
      <c r="AC63" s="82"/>
      <c r="AD63" s="246"/>
      <c r="AE63" s="246"/>
      <c r="AF63" s="245"/>
      <c r="AG63" s="246"/>
      <c r="AH63" s="245"/>
      <c r="AI63" s="245"/>
      <c r="AJ63" s="245"/>
      <c r="AK63" s="250"/>
      <c r="AL63" s="250"/>
      <c r="AM63" s="250"/>
      <c r="AN63" s="250"/>
      <c r="AO63" s="250"/>
      <c r="AP63" s="528"/>
      <c r="AQ63" s="250"/>
      <c r="AR63" s="250"/>
      <c r="AS63" s="250"/>
      <c r="AT63" s="250"/>
      <c r="AU63" s="250"/>
      <c r="AV63" s="250"/>
      <c r="AW63" s="250"/>
      <c r="AX63" s="250"/>
      <c r="AY63" s="250"/>
      <c r="AZ63" s="250"/>
      <c r="BA63" s="250"/>
      <c r="BB63" s="250"/>
      <c r="BC63" s="250"/>
      <c r="BD63" s="250"/>
      <c r="BE63" s="252"/>
      <c r="BF63" s="528"/>
      <c r="BG63" s="567" t="str">
        <f t="shared" si="19"/>
        <v xml:space="preserve"> </v>
      </c>
      <c r="BH63" s="567" t="str">
        <f t="shared" si="21"/>
        <v xml:space="preserve"> </v>
      </c>
      <c r="BI63" s="567" t="str">
        <f t="shared" si="22"/>
        <v xml:space="preserve"> </v>
      </c>
      <c r="BJ63" s="567" t="str">
        <f t="shared" si="23"/>
        <v xml:space="preserve"> </v>
      </c>
      <c r="BK63" s="528"/>
      <c r="BL63" s="246"/>
      <c r="BM63" s="246"/>
      <c r="BN63" s="245"/>
      <c r="BO63" s="246"/>
      <c r="BP63" s="245"/>
      <c r="BQ63" s="245"/>
      <c r="BR63" s="245"/>
      <c r="BS63" s="250"/>
      <c r="BT63" s="250"/>
      <c r="BU63" s="250"/>
      <c r="BV63" s="250"/>
      <c r="BW63" s="250"/>
      <c r="BX63" s="528"/>
      <c r="BY63" s="250"/>
      <c r="BZ63" s="250"/>
      <c r="CA63" s="250"/>
      <c r="CB63" s="250"/>
      <c r="CC63" s="250"/>
      <c r="CD63" s="250"/>
      <c r="CE63" s="250"/>
      <c r="CF63" s="250"/>
      <c r="CG63" s="250"/>
      <c r="CH63" s="250"/>
      <c r="CI63" s="250"/>
      <c r="CJ63" s="250"/>
      <c r="CK63" s="250"/>
      <c r="CL63" s="250"/>
      <c r="CM63" s="252"/>
      <c r="CN63" s="528"/>
      <c r="CO63" s="567" t="str">
        <f t="shared" si="27"/>
        <v xml:space="preserve"> </v>
      </c>
      <c r="CP63" s="567" t="str">
        <f t="shared" si="24"/>
        <v xml:space="preserve"> </v>
      </c>
      <c r="CQ63" s="567" t="str">
        <f t="shared" si="25"/>
        <v xml:space="preserve"> </v>
      </c>
      <c r="CR63" s="567" t="str">
        <f t="shared" si="26"/>
        <v xml:space="preserve"> </v>
      </c>
      <c r="CS63" s="82"/>
      <c r="CT63" s="520"/>
    </row>
    <row r="64" spans="1:98" s="87" customFormat="1" ht="12.75" x14ac:dyDescent="0.25">
      <c r="A64" s="370"/>
      <c r="B64" s="150">
        <f>Demografia!B63</f>
        <v>0</v>
      </c>
      <c r="C64" s="150">
        <f>Demografia!C63</f>
        <v>0</v>
      </c>
      <c r="D64" s="151">
        <f>Demografia!D63</f>
        <v>0</v>
      </c>
      <c r="E64" s="151">
        <f>Demografia!E63</f>
        <v>0</v>
      </c>
      <c r="F64" s="151">
        <f>Demografia!F63</f>
        <v>0</v>
      </c>
      <c r="G64" s="82"/>
      <c r="H64" s="260"/>
      <c r="I64" s="261"/>
      <c r="J64" s="261"/>
      <c r="K64" s="260"/>
      <c r="L64" s="244"/>
      <c r="M64" s="261"/>
      <c r="N64" s="260"/>
      <c r="O64" s="244"/>
      <c r="P64" s="265"/>
      <c r="Q64" s="265"/>
      <c r="R64" s="265"/>
      <c r="S64" s="265"/>
      <c r="T64" s="265"/>
      <c r="U64" s="527"/>
      <c r="V64" s="260"/>
      <c r="W64" s="242"/>
      <c r="X64" s="242"/>
      <c r="Y64" s="82"/>
      <c r="Z64" s="260"/>
      <c r="AA64" s="153"/>
      <c r="AB64" s="153"/>
      <c r="AC64" s="82"/>
      <c r="AD64" s="244"/>
      <c r="AE64" s="244"/>
      <c r="AF64" s="260"/>
      <c r="AG64" s="244"/>
      <c r="AH64" s="260"/>
      <c r="AI64" s="260"/>
      <c r="AJ64" s="260"/>
      <c r="AK64" s="249"/>
      <c r="AL64" s="249"/>
      <c r="AM64" s="249"/>
      <c r="AN64" s="249"/>
      <c r="AO64" s="249"/>
      <c r="AP64" s="528"/>
      <c r="AQ64" s="249"/>
      <c r="AR64" s="249"/>
      <c r="AS64" s="249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51"/>
      <c r="BF64" s="528"/>
      <c r="BG64" s="566" t="str">
        <f t="shared" si="19"/>
        <v xml:space="preserve"> </v>
      </c>
      <c r="BH64" s="566" t="str">
        <f t="shared" si="21"/>
        <v xml:space="preserve"> </v>
      </c>
      <c r="BI64" s="566" t="str">
        <f t="shared" si="22"/>
        <v xml:space="preserve"> </v>
      </c>
      <c r="BJ64" s="566" t="str">
        <f t="shared" si="23"/>
        <v xml:space="preserve"> </v>
      </c>
      <c r="BK64" s="528"/>
      <c r="BL64" s="244"/>
      <c r="BM64" s="244"/>
      <c r="BN64" s="260"/>
      <c r="BO64" s="244"/>
      <c r="BP64" s="260"/>
      <c r="BQ64" s="260"/>
      <c r="BR64" s="260"/>
      <c r="BS64" s="249"/>
      <c r="BT64" s="249"/>
      <c r="BU64" s="249"/>
      <c r="BV64" s="249"/>
      <c r="BW64" s="249"/>
      <c r="BX64" s="528"/>
      <c r="BY64" s="249"/>
      <c r="BZ64" s="249"/>
      <c r="CA64" s="249"/>
      <c r="CB64" s="249"/>
      <c r="CC64" s="249"/>
      <c r="CD64" s="249"/>
      <c r="CE64" s="249"/>
      <c r="CF64" s="249"/>
      <c r="CG64" s="249"/>
      <c r="CH64" s="249"/>
      <c r="CI64" s="249"/>
      <c r="CJ64" s="249"/>
      <c r="CK64" s="249"/>
      <c r="CL64" s="249"/>
      <c r="CM64" s="251"/>
      <c r="CN64" s="528"/>
      <c r="CO64" s="566" t="str">
        <f t="shared" si="27"/>
        <v xml:space="preserve"> </v>
      </c>
      <c r="CP64" s="566" t="str">
        <f t="shared" si="24"/>
        <v xml:space="preserve"> </v>
      </c>
      <c r="CQ64" s="566" t="str">
        <f t="shared" si="25"/>
        <v xml:space="preserve"> </v>
      </c>
      <c r="CR64" s="566" t="str">
        <f t="shared" si="26"/>
        <v xml:space="preserve"> </v>
      </c>
      <c r="CS64" s="82"/>
      <c r="CT64" s="258"/>
    </row>
    <row r="65" spans="1:98" s="87" customFormat="1" ht="12.75" x14ac:dyDescent="0.25">
      <c r="A65" s="370"/>
      <c r="B65" s="366">
        <f>Demografia!B64</f>
        <v>0</v>
      </c>
      <c r="C65" s="366">
        <f>Demografia!C64</f>
        <v>0</v>
      </c>
      <c r="D65" s="367">
        <f>Demografia!D64</f>
        <v>0</v>
      </c>
      <c r="E65" s="367">
        <f>Demografia!E64</f>
        <v>0</v>
      </c>
      <c r="F65" s="367">
        <f>Demografia!F64</f>
        <v>0</v>
      </c>
      <c r="G65" s="82"/>
      <c r="H65" s="245"/>
      <c r="I65" s="483"/>
      <c r="J65" s="483"/>
      <c r="K65" s="245"/>
      <c r="L65" s="246"/>
      <c r="M65" s="483"/>
      <c r="N65" s="245"/>
      <c r="O65" s="246"/>
      <c r="P65" s="247"/>
      <c r="Q65" s="247"/>
      <c r="R65" s="247"/>
      <c r="S65" s="247"/>
      <c r="T65" s="247"/>
      <c r="U65" s="529"/>
      <c r="V65" s="245"/>
      <c r="W65" s="420"/>
      <c r="X65" s="420"/>
      <c r="Y65" s="82"/>
      <c r="Z65" s="245"/>
      <c r="AA65" s="421"/>
      <c r="AB65" s="421"/>
      <c r="AC65" s="82"/>
      <c r="AD65" s="246"/>
      <c r="AE65" s="246"/>
      <c r="AF65" s="245"/>
      <c r="AG65" s="246"/>
      <c r="AH65" s="245"/>
      <c r="AI65" s="245"/>
      <c r="AJ65" s="245"/>
      <c r="AK65" s="250"/>
      <c r="AL65" s="250"/>
      <c r="AM65" s="250"/>
      <c r="AN65" s="250"/>
      <c r="AO65" s="250"/>
      <c r="AP65" s="528"/>
      <c r="AQ65" s="250"/>
      <c r="AR65" s="250"/>
      <c r="AS65" s="250"/>
      <c r="AT65" s="250"/>
      <c r="AU65" s="250"/>
      <c r="AV65" s="250"/>
      <c r="AW65" s="250"/>
      <c r="AX65" s="250"/>
      <c r="AY65" s="250"/>
      <c r="AZ65" s="250"/>
      <c r="BA65" s="250"/>
      <c r="BB65" s="250"/>
      <c r="BC65" s="250"/>
      <c r="BD65" s="250"/>
      <c r="BE65" s="252"/>
      <c r="BF65" s="528"/>
      <c r="BG65" s="567" t="str">
        <f t="shared" si="19"/>
        <v xml:space="preserve"> </v>
      </c>
      <c r="BH65" s="567" t="str">
        <f t="shared" si="21"/>
        <v xml:space="preserve"> </v>
      </c>
      <c r="BI65" s="567" t="str">
        <f t="shared" si="22"/>
        <v xml:space="preserve"> </v>
      </c>
      <c r="BJ65" s="567" t="str">
        <f t="shared" si="23"/>
        <v xml:space="preserve"> </v>
      </c>
      <c r="BK65" s="528"/>
      <c r="BL65" s="246"/>
      <c r="BM65" s="246"/>
      <c r="BN65" s="245"/>
      <c r="BO65" s="246"/>
      <c r="BP65" s="245"/>
      <c r="BQ65" s="245"/>
      <c r="BR65" s="245"/>
      <c r="BS65" s="250"/>
      <c r="BT65" s="250"/>
      <c r="BU65" s="250"/>
      <c r="BV65" s="250"/>
      <c r="BW65" s="250"/>
      <c r="BX65" s="528"/>
      <c r="BY65" s="250"/>
      <c r="BZ65" s="250"/>
      <c r="CA65" s="250"/>
      <c r="CB65" s="250"/>
      <c r="CC65" s="250"/>
      <c r="CD65" s="250"/>
      <c r="CE65" s="250"/>
      <c r="CF65" s="250"/>
      <c r="CG65" s="250"/>
      <c r="CH65" s="250"/>
      <c r="CI65" s="250"/>
      <c r="CJ65" s="250"/>
      <c r="CK65" s="250"/>
      <c r="CL65" s="250"/>
      <c r="CM65" s="252"/>
      <c r="CN65" s="528"/>
      <c r="CO65" s="567" t="str">
        <f t="shared" si="27"/>
        <v xml:space="preserve"> </v>
      </c>
      <c r="CP65" s="567" t="str">
        <f t="shared" si="24"/>
        <v xml:space="preserve"> </v>
      </c>
      <c r="CQ65" s="567" t="str">
        <f t="shared" si="25"/>
        <v xml:space="preserve"> </v>
      </c>
      <c r="CR65" s="567" t="str">
        <f t="shared" si="26"/>
        <v xml:space="preserve"> </v>
      </c>
      <c r="CS65" s="82"/>
      <c r="CT65" s="520"/>
    </row>
    <row r="66" spans="1:98" s="87" customFormat="1" ht="12.75" x14ac:dyDescent="0.25">
      <c r="A66" s="370"/>
      <c r="B66" s="150">
        <f>Demografia!B65</f>
        <v>0</v>
      </c>
      <c r="C66" s="150">
        <f>Demografia!C65</f>
        <v>0</v>
      </c>
      <c r="D66" s="151">
        <f>Demografia!D65</f>
        <v>0</v>
      </c>
      <c r="E66" s="151">
        <f>Demografia!E65</f>
        <v>0</v>
      </c>
      <c r="F66" s="151">
        <f>Demografia!F65</f>
        <v>0</v>
      </c>
      <c r="G66" s="82"/>
      <c r="H66" s="260"/>
      <c r="I66" s="261"/>
      <c r="J66" s="261"/>
      <c r="K66" s="260"/>
      <c r="L66" s="244"/>
      <c r="M66" s="261"/>
      <c r="N66" s="260"/>
      <c r="O66" s="244"/>
      <c r="P66" s="265"/>
      <c r="Q66" s="265"/>
      <c r="R66" s="265"/>
      <c r="S66" s="265"/>
      <c r="T66" s="265"/>
      <c r="U66" s="527"/>
      <c r="V66" s="260"/>
      <c r="W66" s="242"/>
      <c r="X66" s="242"/>
      <c r="Y66" s="82"/>
      <c r="Z66" s="260"/>
      <c r="AA66" s="153"/>
      <c r="AB66" s="153"/>
      <c r="AC66" s="82"/>
      <c r="AD66" s="244"/>
      <c r="AE66" s="244"/>
      <c r="AF66" s="260"/>
      <c r="AG66" s="244"/>
      <c r="AH66" s="260"/>
      <c r="AI66" s="260"/>
      <c r="AJ66" s="260"/>
      <c r="AK66" s="249"/>
      <c r="AL66" s="249"/>
      <c r="AM66" s="249"/>
      <c r="AN66" s="249"/>
      <c r="AO66" s="249"/>
      <c r="AP66" s="528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51"/>
      <c r="BF66" s="528"/>
      <c r="BG66" s="566" t="str">
        <f t="shared" si="19"/>
        <v xml:space="preserve"> </v>
      </c>
      <c r="BH66" s="566" t="str">
        <f t="shared" si="21"/>
        <v xml:space="preserve"> </v>
      </c>
      <c r="BI66" s="566" t="str">
        <f t="shared" si="22"/>
        <v xml:space="preserve"> </v>
      </c>
      <c r="BJ66" s="566" t="str">
        <f t="shared" si="23"/>
        <v xml:space="preserve"> </v>
      </c>
      <c r="BK66" s="528"/>
      <c r="BL66" s="244"/>
      <c r="BM66" s="244"/>
      <c r="BN66" s="260"/>
      <c r="BO66" s="244"/>
      <c r="BP66" s="260"/>
      <c r="BQ66" s="260"/>
      <c r="BR66" s="260"/>
      <c r="BS66" s="249"/>
      <c r="BT66" s="249"/>
      <c r="BU66" s="249"/>
      <c r="BV66" s="249"/>
      <c r="BW66" s="249"/>
      <c r="BX66" s="528"/>
      <c r="BY66" s="249"/>
      <c r="BZ66" s="249"/>
      <c r="CA66" s="249"/>
      <c r="CB66" s="249"/>
      <c r="CC66" s="249"/>
      <c r="CD66" s="249"/>
      <c r="CE66" s="249"/>
      <c r="CF66" s="249"/>
      <c r="CG66" s="249"/>
      <c r="CH66" s="249"/>
      <c r="CI66" s="249"/>
      <c r="CJ66" s="249"/>
      <c r="CK66" s="249"/>
      <c r="CL66" s="249"/>
      <c r="CM66" s="251"/>
      <c r="CN66" s="528"/>
      <c r="CO66" s="566" t="str">
        <f t="shared" si="27"/>
        <v xml:space="preserve"> </v>
      </c>
      <c r="CP66" s="566" t="str">
        <f t="shared" si="24"/>
        <v xml:space="preserve"> </v>
      </c>
      <c r="CQ66" s="566" t="str">
        <f t="shared" si="25"/>
        <v xml:space="preserve"> </v>
      </c>
      <c r="CR66" s="566" t="str">
        <f t="shared" si="26"/>
        <v xml:space="preserve"> </v>
      </c>
      <c r="CS66" s="82"/>
      <c r="CT66" s="258"/>
    </row>
    <row r="67" spans="1:98" s="87" customFormat="1" ht="12.75" x14ac:dyDescent="0.25">
      <c r="A67" s="370"/>
      <c r="B67" s="366">
        <f>Demografia!B66</f>
        <v>0</v>
      </c>
      <c r="C67" s="366">
        <f>Demografia!C66</f>
        <v>0</v>
      </c>
      <c r="D67" s="367">
        <f>Demografia!D66</f>
        <v>0</v>
      </c>
      <c r="E67" s="367">
        <f>Demografia!E66</f>
        <v>0</v>
      </c>
      <c r="F67" s="367">
        <f>Demografia!F66</f>
        <v>0</v>
      </c>
      <c r="G67" s="82"/>
      <c r="H67" s="245"/>
      <c r="I67" s="483"/>
      <c r="J67" s="483"/>
      <c r="K67" s="245"/>
      <c r="L67" s="246"/>
      <c r="M67" s="483"/>
      <c r="N67" s="245"/>
      <c r="O67" s="246"/>
      <c r="P67" s="247"/>
      <c r="Q67" s="247"/>
      <c r="R67" s="247"/>
      <c r="S67" s="247"/>
      <c r="T67" s="247"/>
      <c r="U67" s="529"/>
      <c r="V67" s="245"/>
      <c r="W67" s="420"/>
      <c r="X67" s="420"/>
      <c r="Y67" s="82"/>
      <c r="Z67" s="245"/>
      <c r="AA67" s="421"/>
      <c r="AB67" s="421"/>
      <c r="AC67" s="82"/>
      <c r="AD67" s="246"/>
      <c r="AE67" s="246"/>
      <c r="AF67" s="245"/>
      <c r="AG67" s="246"/>
      <c r="AH67" s="245"/>
      <c r="AI67" s="245"/>
      <c r="AJ67" s="245"/>
      <c r="AK67" s="250"/>
      <c r="AL67" s="250"/>
      <c r="AM67" s="250"/>
      <c r="AN67" s="250"/>
      <c r="AO67" s="250"/>
      <c r="AP67" s="528"/>
      <c r="AQ67" s="250"/>
      <c r="AR67" s="250"/>
      <c r="AS67" s="250"/>
      <c r="AT67" s="250"/>
      <c r="AU67" s="250"/>
      <c r="AV67" s="250"/>
      <c r="AW67" s="250"/>
      <c r="AX67" s="250"/>
      <c r="AY67" s="250"/>
      <c r="AZ67" s="250"/>
      <c r="BA67" s="250"/>
      <c r="BB67" s="250"/>
      <c r="BC67" s="250"/>
      <c r="BD67" s="250"/>
      <c r="BE67" s="252"/>
      <c r="BF67" s="528"/>
      <c r="BG67" s="567" t="str">
        <f t="shared" si="19"/>
        <v xml:space="preserve"> </v>
      </c>
      <c r="BH67" s="567" t="str">
        <f t="shared" si="21"/>
        <v xml:space="preserve"> </v>
      </c>
      <c r="BI67" s="567" t="str">
        <f t="shared" si="22"/>
        <v xml:space="preserve"> </v>
      </c>
      <c r="BJ67" s="567" t="str">
        <f t="shared" si="23"/>
        <v xml:space="preserve"> </v>
      </c>
      <c r="BK67" s="528"/>
      <c r="BL67" s="246"/>
      <c r="BM67" s="246"/>
      <c r="BN67" s="245"/>
      <c r="BO67" s="246"/>
      <c r="BP67" s="245"/>
      <c r="BQ67" s="245"/>
      <c r="BR67" s="245"/>
      <c r="BS67" s="250"/>
      <c r="BT67" s="250"/>
      <c r="BU67" s="250"/>
      <c r="BV67" s="250"/>
      <c r="BW67" s="250"/>
      <c r="BX67" s="528"/>
      <c r="BY67" s="250"/>
      <c r="BZ67" s="250"/>
      <c r="CA67" s="250"/>
      <c r="CB67" s="250"/>
      <c r="CC67" s="250"/>
      <c r="CD67" s="250"/>
      <c r="CE67" s="250"/>
      <c r="CF67" s="250"/>
      <c r="CG67" s="250"/>
      <c r="CH67" s="250"/>
      <c r="CI67" s="250"/>
      <c r="CJ67" s="250"/>
      <c r="CK67" s="250"/>
      <c r="CL67" s="250"/>
      <c r="CM67" s="252"/>
      <c r="CN67" s="528"/>
      <c r="CO67" s="567" t="str">
        <f t="shared" si="27"/>
        <v xml:space="preserve"> </v>
      </c>
      <c r="CP67" s="567" t="str">
        <f t="shared" si="24"/>
        <v xml:space="preserve"> </v>
      </c>
      <c r="CQ67" s="567" t="str">
        <f t="shared" si="25"/>
        <v xml:space="preserve"> </v>
      </c>
      <c r="CR67" s="567" t="str">
        <f t="shared" si="26"/>
        <v xml:space="preserve"> </v>
      </c>
      <c r="CS67" s="82"/>
      <c r="CT67" s="520"/>
    </row>
    <row r="68" spans="1:98" s="87" customFormat="1" ht="12.75" x14ac:dyDescent="0.25">
      <c r="A68" s="370"/>
      <c r="B68" s="150">
        <f>Demografia!B67</f>
        <v>0</v>
      </c>
      <c r="C68" s="150">
        <f>Demografia!C67</f>
        <v>0</v>
      </c>
      <c r="D68" s="151">
        <f>Demografia!D67</f>
        <v>0</v>
      </c>
      <c r="E68" s="151">
        <f>Demografia!E67</f>
        <v>0</v>
      </c>
      <c r="F68" s="151">
        <f>Demografia!F67</f>
        <v>0</v>
      </c>
      <c r="G68" s="82"/>
      <c r="H68" s="260"/>
      <c r="I68" s="261"/>
      <c r="J68" s="261"/>
      <c r="K68" s="260"/>
      <c r="L68" s="244"/>
      <c r="M68" s="261"/>
      <c r="N68" s="260"/>
      <c r="O68" s="244"/>
      <c r="P68" s="265"/>
      <c r="Q68" s="265"/>
      <c r="R68" s="265"/>
      <c r="S68" s="265"/>
      <c r="T68" s="265"/>
      <c r="U68" s="527"/>
      <c r="V68" s="260"/>
      <c r="W68" s="242"/>
      <c r="X68" s="242"/>
      <c r="Y68" s="82"/>
      <c r="Z68" s="260"/>
      <c r="AA68" s="153"/>
      <c r="AB68" s="153"/>
      <c r="AC68" s="82"/>
      <c r="AD68" s="244"/>
      <c r="AE68" s="244"/>
      <c r="AF68" s="260"/>
      <c r="AG68" s="244"/>
      <c r="AH68" s="260"/>
      <c r="AI68" s="260"/>
      <c r="AJ68" s="260"/>
      <c r="AK68" s="249"/>
      <c r="AL68" s="249"/>
      <c r="AM68" s="249"/>
      <c r="AN68" s="249"/>
      <c r="AO68" s="249"/>
      <c r="AP68" s="528"/>
      <c r="AQ68" s="249"/>
      <c r="AR68" s="249"/>
      <c r="AS68" s="249"/>
      <c r="AT68" s="249"/>
      <c r="AU68" s="249"/>
      <c r="AV68" s="249"/>
      <c r="AW68" s="249"/>
      <c r="AX68" s="249"/>
      <c r="AY68" s="249"/>
      <c r="AZ68" s="249"/>
      <c r="BA68" s="249"/>
      <c r="BB68" s="249"/>
      <c r="BC68" s="249"/>
      <c r="BD68" s="249"/>
      <c r="BE68" s="251"/>
      <c r="BF68" s="528"/>
      <c r="BG68" s="566" t="str">
        <f t="shared" si="19"/>
        <v xml:space="preserve"> </v>
      </c>
      <c r="BH68" s="566" t="str">
        <f t="shared" si="21"/>
        <v xml:space="preserve"> </v>
      </c>
      <c r="BI68" s="566" t="str">
        <f t="shared" si="22"/>
        <v xml:space="preserve"> </v>
      </c>
      <c r="BJ68" s="566" t="str">
        <f t="shared" si="23"/>
        <v xml:space="preserve"> </v>
      </c>
      <c r="BK68" s="528"/>
      <c r="BL68" s="244"/>
      <c r="BM68" s="244"/>
      <c r="BN68" s="260"/>
      <c r="BO68" s="244"/>
      <c r="BP68" s="260"/>
      <c r="BQ68" s="260"/>
      <c r="BR68" s="260"/>
      <c r="BS68" s="249"/>
      <c r="BT68" s="249"/>
      <c r="BU68" s="249"/>
      <c r="BV68" s="249"/>
      <c r="BW68" s="249"/>
      <c r="BX68" s="528"/>
      <c r="BY68" s="249"/>
      <c r="BZ68" s="249"/>
      <c r="CA68" s="249"/>
      <c r="CB68" s="249"/>
      <c r="CC68" s="249"/>
      <c r="CD68" s="249"/>
      <c r="CE68" s="249"/>
      <c r="CF68" s="249"/>
      <c r="CG68" s="249"/>
      <c r="CH68" s="249"/>
      <c r="CI68" s="249"/>
      <c r="CJ68" s="249"/>
      <c r="CK68" s="249"/>
      <c r="CL68" s="249"/>
      <c r="CM68" s="251"/>
      <c r="CN68" s="528"/>
      <c r="CO68" s="566" t="str">
        <f t="shared" si="27"/>
        <v xml:space="preserve"> </v>
      </c>
      <c r="CP68" s="566" t="str">
        <f t="shared" si="24"/>
        <v xml:space="preserve"> </v>
      </c>
      <c r="CQ68" s="566" t="str">
        <f t="shared" si="25"/>
        <v xml:space="preserve"> </v>
      </c>
      <c r="CR68" s="566" t="str">
        <f t="shared" si="26"/>
        <v xml:space="preserve"> </v>
      </c>
      <c r="CS68" s="82"/>
      <c r="CT68" s="258"/>
    </row>
    <row r="69" spans="1:98" s="87" customFormat="1" ht="12.75" x14ac:dyDescent="0.25">
      <c r="A69" s="370"/>
      <c r="B69" s="366">
        <f>Demografia!B68</f>
        <v>0</v>
      </c>
      <c r="C69" s="366">
        <f>Demografia!C68</f>
        <v>0</v>
      </c>
      <c r="D69" s="367">
        <f>Demografia!D68</f>
        <v>0</v>
      </c>
      <c r="E69" s="367">
        <f>Demografia!E68</f>
        <v>0</v>
      </c>
      <c r="F69" s="367">
        <f>Demografia!F68</f>
        <v>0</v>
      </c>
      <c r="G69" s="82"/>
      <c r="H69" s="245"/>
      <c r="I69" s="483"/>
      <c r="J69" s="483"/>
      <c r="K69" s="245"/>
      <c r="L69" s="246"/>
      <c r="M69" s="483"/>
      <c r="N69" s="245"/>
      <c r="O69" s="246"/>
      <c r="P69" s="247"/>
      <c r="Q69" s="247"/>
      <c r="R69" s="247"/>
      <c r="S69" s="247"/>
      <c r="T69" s="247"/>
      <c r="U69" s="529"/>
      <c r="V69" s="245"/>
      <c r="W69" s="420"/>
      <c r="X69" s="420"/>
      <c r="Y69" s="82"/>
      <c r="Z69" s="245"/>
      <c r="AA69" s="421"/>
      <c r="AB69" s="421"/>
      <c r="AC69" s="82"/>
      <c r="AD69" s="246"/>
      <c r="AE69" s="246"/>
      <c r="AF69" s="245"/>
      <c r="AG69" s="246"/>
      <c r="AH69" s="245"/>
      <c r="AI69" s="245"/>
      <c r="AJ69" s="245"/>
      <c r="AK69" s="250"/>
      <c r="AL69" s="250"/>
      <c r="AM69" s="250"/>
      <c r="AN69" s="250"/>
      <c r="AO69" s="250"/>
      <c r="AP69" s="528"/>
      <c r="AQ69" s="250"/>
      <c r="AR69" s="250"/>
      <c r="AS69" s="250"/>
      <c r="AT69" s="250"/>
      <c r="AU69" s="250"/>
      <c r="AV69" s="250"/>
      <c r="AW69" s="250"/>
      <c r="AX69" s="250"/>
      <c r="AY69" s="250"/>
      <c r="AZ69" s="250"/>
      <c r="BA69" s="250"/>
      <c r="BB69" s="250"/>
      <c r="BC69" s="250"/>
      <c r="BD69" s="250"/>
      <c r="BE69" s="252"/>
      <c r="BF69" s="528"/>
      <c r="BG69" s="567" t="str">
        <f t="shared" si="19"/>
        <v xml:space="preserve"> </v>
      </c>
      <c r="BH69" s="567" t="str">
        <f t="shared" si="21"/>
        <v xml:space="preserve"> </v>
      </c>
      <c r="BI69" s="567" t="str">
        <f t="shared" si="22"/>
        <v xml:space="preserve"> </v>
      </c>
      <c r="BJ69" s="567" t="str">
        <f t="shared" si="23"/>
        <v xml:space="preserve"> </v>
      </c>
      <c r="BK69" s="528"/>
      <c r="BL69" s="246"/>
      <c r="BM69" s="246"/>
      <c r="BN69" s="245"/>
      <c r="BO69" s="246"/>
      <c r="BP69" s="245"/>
      <c r="BQ69" s="245"/>
      <c r="BR69" s="245"/>
      <c r="BS69" s="250"/>
      <c r="BT69" s="250"/>
      <c r="BU69" s="250"/>
      <c r="BV69" s="250"/>
      <c r="BW69" s="250"/>
      <c r="BX69" s="528"/>
      <c r="BY69" s="250"/>
      <c r="BZ69" s="250"/>
      <c r="CA69" s="250"/>
      <c r="CB69" s="250"/>
      <c r="CC69" s="250"/>
      <c r="CD69" s="250"/>
      <c r="CE69" s="250"/>
      <c r="CF69" s="250"/>
      <c r="CG69" s="250"/>
      <c r="CH69" s="250"/>
      <c r="CI69" s="250"/>
      <c r="CJ69" s="250"/>
      <c r="CK69" s="250"/>
      <c r="CL69" s="250"/>
      <c r="CM69" s="252"/>
      <c r="CN69" s="528"/>
      <c r="CO69" s="567" t="str">
        <f t="shared" si="27"/>
        <v xml:space="preserve"> </v>
      </c>
      <c r="CP69" s="567" t="str">
        <f t="shared" si="24"/>
        <v xml:space="preserve"> </v>
      </c>
      <c r="CQ69" s="567" t="str">
        <f t="shared" si="25"/>
        <v xml:space="preserve"> </v>
      </c>
      <c r="CR69" s="567" t="str">
        <f t="shared" si="26"/>
        <v xml:space="preserve"> </v>
      </c>
      <c r="CS69" s="82"/>
      <c r="CT69" s="520"/>
    </row>
    <row r="70" spans="1:98" s="87" customFormat="1" ht="12.75" x14ac:dyDescent="0.25">
      <c r="A70" s="370"/>
      <c r="B70" s="150">
        <f>Demografia!B69</f>
        <v>0</v>
      </c>
      <c r="C70" s="150">
        <f>Demografia!C69</f>
        <v>0</v>
      </c>
      <c r="D70" s="151">
        <f>Demografia!D69</f>
        <v>0</v>
      </c>
      <c r="E70" s="151">
        <f>Demografia!E69</f>
        <v>0</v>
      </c>
      <c r="F70" s="151">
        <f>Demografia!F69</f>
        <v>0</v>
      </c>
      <c r="G70" s="82"/>
      <c r="H70" s="260"/>
      <c r="I70" s="261"/>
      <c r="J70" s="261"/>
      <c r="K70" s="260"/>
      <c r="L70" s="244"/>
      <c r="M70" s="261"/>
      <c r="N70" s="260"/>
      <c r="O70" s="244"/>
      <c r="P70" s="265"/>
      <c r="Q70" s="265"/>
      <c r="R70" s="265"/>
      <c r="S70" s="265"/>
      <c r="T70" s="265"/>
      <c r="U70" s="527"/>
      <c r="V70" s="260"/>
      <c r="W70" s="242"/>
      <c r="X70" s="242"/>
      <c r="Y70" s="82"/>
      <c r="Z70" s="260"/>
      <c r="AA70" s="153"/>
      <c r="AB70" s="153"/>
      <c r="AC70" s="82"/>
      <c r="AD70" s="244"/>
      <c r="AE70" s="244"/>
      <c r="AF70" s="260"/>
      <c r="AG70" s="244"/>
      <c r="AH70" s="260"/>
      <c r="AI70" s="260"/>
      <c r="AJ70" s="260"/>
      <c r="AK70" s="249"/>
      <c r="AL70" s="249"/>
      <c r="AM70" s="249"/>
      <c r="AN70" s="249"/>
      <c r="AO70" s="249"/>
      <c r="AP70" s="528"/>
      <c r="AQ70" s="249"/>
      <c r="AR70" s="249"/>
      <c r="AS70" s="249"/>
      <c r="AT70" s="249"/>
      <c r="AU70" s="249"/>
      <c r="AV70" s="249"/>
      <c r="AW70" s="249"/>
      <c r="AX70" s="249"/>
      <c r="AY70" s="249"/>
      <c r="AZ70" s="249"/>
      <c r="BA70" s="249"/>
      <c r="BB70" s="249"/>
      <c r="BC70" s="249"/>
      <c r="BD70" s="249"/>
      <c r="BE70" s="251"/>
      <c r="BF70" s="528"/>
      <c r="BG70" s="566" t="str">
        <f t="shared" si="19"/>
        <v xml:space="preserve"> </v>
      </c>
      <c r="BH70" s="566" t="str">
        <f t="shared" si="21"/>
        <v xml:space="preserve"> </v>
      </c>
      <c r="BI70" s="566" t="str">
        <f t="shared" si="22"/>
        <v xml:space="preserve"> </v>
      </c>
      <c r="BJ70" s="566" t="str">
        <f t="shared" si="23"/>
        <v xml:space="preserve"> </v>
      </c>
      <c r="BK70" s="528"/>
      <c r="BL70" s="244"/>
      <c r="BM70" s="244"/>
      <c r="BN70" s="260"/>
      <c r="BO70" s="244"/>
      <c r="BP70" s="260"/>
      <c r="BQ70" s="260"/>
      <c r="BR70" s="260"/>
      <c r="BS70" s="249"/>
      <c r="BT70" s="249"/>
      <c r="BU70" s="249"/>
      <c r="BV70" s="249"/>
      <c r="BW70" s="249"/>
      <c r="BX70" s="528"/>
      <c r="BY70" s="249"/>
      <c r="BZ70" s="249"/>
      <c r="CA70" s="249"/>
      <c r="CB70" s="249"/>
      <c r="CC70" s="249"/>
      <c r="CD70" s="249"/>
      <c r="CE70" s="249"/>
      <c r="CF70" s="249"/>
      <c r="CG70" s="249"/>
      <c r="CH70" s="249"/>
      <c r="CI70" s="249"/>
      <c r="CJ70" s="249"/>
      <c r="CK70" s="249"/>
      <c r="CL70" s="249"/>
      <c r="CM70" s="251"/>
      <c r="CN70" s="528"/>
      <c r="CO70" s="566" t="str">
        <f t="shared" si="27"/>
        <v xml:space="preserve"> </v>
      </c>
      <c r="CP70" s="566" t="str">
        <f t="shared" si="24"/>
        <v xml:space="preserve"> </v>
      </c>
      <c r="CQ70" s="566" t="str">
        <f t="shared" si="25"/>
        <v xml:space="preserve"> </v>
      </c>
      <c r="CR70" s="566" t="str">
        <f t="shared" si="26"/>
        <v xml:space="preserve"> </v>
      </c>
      <c r="CS70" s="82"/>
      <c r="CT70" s="258"/>
    </row>
    <row r="71" spans="1:98" s="87" customFormat="1" ht="12.75" x14ac:dyDescent="0.25">
      <c r="A71" s="370"/>
      <c r="B71" s="366">
        <f>Demografia!B70</f>
        <v>0</v>
      </c>
      <c r="C71" s="366">
        <f>Demografia!C70</f>
        <v>0</v>
      </c>
      <c r="D71" s="367">
        <f>Demografia!D70</f>
        <v>0</v>
      </c>
      <c r="E71" s="367">
        <f>Demografia!E70</f>
        <v>0</v>
      </c>
      <c r="F71" s="367">
        <f>Demografia!F70</f>
        <v>0</v>
      </c>
      <c r="G71" s="82"/>
      <c r="H71" s="245"/>
      <c r="I71" s="483"/>
      <c r="J71" s="483"/>
      <c r="K71" s="245"/>
      <c r="L71" s="246"/>
      <c r="M71" s="483"/>
      <c r="N71" s="245"/>
      <c r="O71" s="246"/>
      <c r="P71" s="247"/>
      <c r="Q71" s="247"/>
      <c r="R71" s="247"/>
      <c r="S71" s="247"/>
      <c r="T71" s="247"/>
      <c r="U71" s="529"/>
      <c r="V71" s="245"/>
      <c r="W71" s="420"/>
      <c r="X71" s="420"/>
      <c r="Y71" s="82"/>
      <c r="Z71" s="245"/>
      <c r="AA71" s="421"/>
      <c r="AB71" s="421"/>
      <c r="AC71" s="82"/>
      <c r="AD71" s="246"/>
      <c r="AE71" s="246"/>
      <c r="AF71" s="245"/>
      <c r="AG71" s="246"/>
      <c r="AH71" s="245"/>
      <c r="AI71" s="245"/>
      <c r="AJ71" s="245"/>
      <c r="AK71" s="250"/>
      <c r="AL71" s="250"/>
      <c r="AM71" s="250"/>
      <c r="AN71" s="250"/>
      <c r="AO71" s="250"/>
      <c r="AP71" s="528"/>
      <c r="AQ71" s="250"/>
      <c r="AR71" s="250"/>
      <c r="AS71" s="250"/>
      <c r="AT71" s="250"/>
      <c r="AU71" s="250"/>
      <c r="AV71" s="250"/>
      <c r="AW71" s="250"/>
      <c r="AX71" s="250"/>
      <c r="AY71" s="250"/>
      <c r="AZ71" s="250"/>
      <c r="BA71" s="250"/>
      <c r="BB71" s="250"/>
      <c r="BC71" s="250"/>
      <c r="BD71" s="250"/>
      <c r="BE71" s="252"/>
      <c r="BF71" s="528"/>
      <c r="BG71" s="567" t="str">
        <f t="shared" si="19"/>
        <v xml:space="preserve"> </v>
      </c>
      <c r="BH71" s="567" t="str">
        <f t="shared" si="21"/>
        <v xml:space="preserve"> </v>
      </c>
      <c r="BI71" s="567" t="str">
        <f t="shared" si="22"/>
        <v xml:space="preserve"> </v>
      </c>
      <c r="BJ71" s="567" t="str">
        <f t="shared" si="23"/>
        <v xml:space="preserve"> </v>
      </c>
      <c r="BK71" s="528"/>
      <c r="BL71" s="246"/>
      <c r="BM71" s="246"/>
      <c r="BN71" s="245"/>
      <c r="BO71" s="246"/>
      <c r="BP71" s="245"/>
      <c r="BQ71" s="245"/>
      <c r="BR71" s="245"/>
      <c r="BS71" s="250"/>
      <c r="BT71" s="250"/>
      <c r="BU71" s="250"/>
      <c r="BV71" s="250"/>
      <c r="BW71" s="250"/>
      <c r="BX71" s="528"/>
      <c r="BY71" s="250"/>
      <c r="BZ71" s="250"/>
      <c r="CA71" s="250"/>
      <c r="CB71" s="250"/>
      <c r="CC71" s="250"/>
      <c r="CD71" s="250"/>
      <c r="CE71" s="250"/>
      <c r="CF71" s="250"/>
      <c r="CG71" s="250"/>
      <c r="CH71" s="250"/>
      <c r="CI71" s="250"/>
      <c r="CJ71" s="250"/>
      <c r="CK71" s="250"/>
      <c r="CL71" s="250"/>
      <c r="CM71" s="252"/>
      <c r="CN71" s="528"/>
      <c r="CO71" s="567" t="str">
        <f t="shared" si="27"/>
        <v xml:space="preserve"> </v>
      </c>
      <c r="CP71" s="567" t="str">
        <f t="shared" si="24"/>
        <v xml:space="preserve"> </v>
      </c>
      <c r="CQ71" s="567" t="str">
        <f t="shared" si="25"/>
        <v xml:space="preserve"> </v>
      </c>
      <c r="CR71" s="567" t="str">
        <f t="shared" si="26"/>
        <v xml:space="preserve"> </v>
      </c>
      <c r="CS71" s="82"/>
      <c r="CT71" s="520"/>
    </row>
    <row r="72" spans="1:98" s="87" customFormat="1" ht="12.75" x14ac:dyDescent="0.25">
      <c r="A72" s="370"/>
      <c r="B72" s="150">
        <f>Demografia!B71</f>
        <v>0</v>
      </c>
      <c r="C72" s="150">
        <f>Demografia!C71</f>
        <v>0</v>
      </c>
      <c r="D72" s="151">
        <f>Demografia!D71</f>
        <v>0</v>
      </c>
      <c r="E72" s="151">
        <f>Demografia!E71</f>
        <v>0</v>
      </c>
      <c r="F72" s="151">
        <f>Demografia!F71</f>
        <v>0</v>
      </c>
      <c r="G72" s="82"/>
      <c r="H72" s="260"/>
      <c r="I72" s="261"/>
      <c r="J72" s="261"/>
      <c r="K72" s="260"/>
      <c r="L72" s="244"/>
      <c r="M72" s="261"/>
      <c r="N72" s="260"/>
      <c r="O72" s="244"/>
      <c r="P72" s="265"/>
      <c r="Q72" s="265"/>
      <c r="R72" s="265"/>
      <c r="S72" s="265"/>
      <c r="T72" s="265"/>
      <c r="U72" s="527"/>
      <c r="V72" s="260"/>
      <c r="W72" s="242"/>
      <c r="X72" s="242"/>
      <c r="Y72" s="82"/>
      <c r="Z72" s="260"/>
      <c r="AA72" s="153"/>
      <c r="AB72" s="153"/>
      <c r="AC72" s="82"/>
      <c r="AD72" s="244"/>
      <c r="AE72" s="244"/>
      <c r="AF72" s="260"/>
      <c r="AG72" s="244"/>
      <c r="AH72" s="260"/>
      <c r="AI72" s="260"/>
      <c r="AJ72" s="260"/>
      <c r="AK72" s="249"/>
      <c r="AL72" s="249"/>
      <c r="AM72" s="249"/>
      <c r="AN72" s="249"/>
      <c r="AO72" s="249"/>
      <c r="AP72" s="528"/>
      <c r="AQ72" s="249"/>
      <c r="AR72" s="249"/>
      <c r="AS72" s="249"/>
      <c r="AT72" s="249"/>
      <c r="AU72" s="249"/>
      <c r="AV72" s="249"/>
      <c r="AW72" s="249"/>
      <c r="AX72" s="249"/>
      <c r="AY72" s="249"/>
      <c r="AZ72" s="249"/>
      <c r="BA72" s="249"/>
      <c r="BB72" s="249"/>
      <c r="BC72" s="249"/>
      <c r="BD72" s="249"/>
      <c r="BE72" s="251"/>
      <c r="BF72" s="528"/>
      <c r="BG72" s="566" t="str">
        <f t="shared" si="19"/>
        <v xml:space="preserve"> </v>
      </c>
      <c r="BH72" s="566" t="str">
        <f t="shared" si="21"/>
        <v xml:space="preserve"> </v>
      </c>
      <c r="BI72" s="566" t="str">
        <f t="shared" si="22"/>
        <v xml:space="preserve"> </v>
      </c>
      <c r="BJ72" s="566" t="str">
        <f t="shared" si="23"/>
        <v xml:space="preserve"> </v>
      </c>
      <c r="BK72" s="528"/>
      <c r="BL72" s="244"/>
      <c r="BM72" s="244"/>
      <c r="BN72" s="260"/>
      <c r="BO72" s="244"/>
      <c r="BP72" s="260"/>
      <c r="BQ72" s="260"/>
      <c r="BR72" s="260"/>
      <c r="BS72" s="249"/>
      <c r="BT72" s="249"/>
      <c r="BU72" s="249"/>
      <c r="BV72" s="249"/>
      <c r="BW72" s="249"/>
      <c r="BX72" s="528"/>
      <c r="BY72" s="249"/>
      <c r="BZ72" s="249"/>
      <c r="CA72" s="249"/>
      <c r="CB72" s="249"/>
      <c r="CC72" s="249"/>
      <c r="CD72" s="249"/>
      <c r="CE72" s="249"/>
      <c r="CF72" s="249"/>
      <c r="CG72" s="249"/>
      <c r="CH72" s="249"/>
      <c r="CI72" s="249"/>
      <c r="CJ72" s="249"/>
      <c r="CK72" s="249"/>
      <c r="CL72" s="249"/>
      <c r="CM72" s="251"/>
      <c r="CN72" s="528"/>
      <c r="CO72" s="566" t="str">
        <f t="shared" si="27"/>
        <v xml:space="preserve"> </v>
      </c>
      <c r="CP72" s="566" t="str">
        <f t="shared" si="24"/>
        <v xml:space="preserve"> </v>
      </c>
      <c r="CQ72" s="566" t="str">
        <f t="shared" si="25"/>
        <v xml:space="preserve"> </v>
      </c>
      <c r="CR72" s="566" t="str">
        <f t="shared" si="26"/>
        <v xml:space="preserve"> </v>
      </c>
      <c r="CS72" s="82"/>
      <c r="CT72" s="258"/>
    </row>
    <row r="73" spans="1:98" s="87" customFormat="1" ht="12.75" x14ac:dyDescent="0.25">
      <c r="A73" s="370"/>
      <c r="B73" s="366">
        <f>Demografia!B72</f>
        <v>0</v>
      </c>
      <c r="C73" s="366">
        <f>Demografia!C72</f>
        <v>0</v>
      </c>
      <c r="D73" s="367">
        <f>Demografia!D72</f>
        <v>0</v>
      </c>
      <c r="E73" s="367">
        <f>Demografia!E72</f>
        <v>0</v>
      </c>
      <c r="F73" s="367">
        <f>Demografia!F72</f>
        <v>0</v>
      </c>
      <c r="G73" s="82"/>
      <c r="H73" s="245"/>
      <c r="I73" s="483"/>
      <c r="J73" s="483"/>
      <c r="K73" s="245"/>
      <c r="L73" s="246"/>
      <c r="M73" s="483"/>
      <c r="N73" s="245"/>
      <c r="O73" s="246"/>
      <c r="P73" s="247"/>
      <c r="Q73" s="247"/>
      <c r="R73" s="247"/>
      <c r="S73" s="247"/>
      <c r="T73" s="247"/>
      <c r="U73" s="529"/>
      <c r="V73" s="245"/>
      <c r="W73" s="420"/>
      <c r="X73" s="420"/>
      <c r="Y73" s="82"/>
      <c r="Z73" s="245"/>
      <c r="AA73" s="421"/>
      <c r="AB73" s="421"/>
      <c r="AC73" s="82"/>
      <c r="AD73" s="246"/>
      <c r="AE73" s="246"/>
      <c r="AF73" s="245"/>
      <c r="AG73" s="246"/>
      <c r="AH73" s="245"/>
      <c r="AI73" s="245"/>
      <c r="AJ73" s="245"/>
      <c r="AK73" s="250"/>
      <c r="AL73" s="250"/>
      <c r="AM73" s="250"/>
      <c r="AN73" s="250"/>
      <c r="AO73" s="250"/>
      <c r="AP73" s="528"/>
      <c r="AQ73" s="250"/>
      <c r="AR73" s="250"/>
      <c r="AS73" s="250"/>
      <c r="AT73" s="250"/>
      <c r="AU73" s="250"/>
      <c r="AV73" s="250"/>
      <c r="AW73" s="250"/>
      <c r="AX73" s="250"/>
      <c r="AY73" s="250"/>
      <c r="AZ73" s="250"/>
      <c r="BA73" s="250"/>
      <c r="BB73" s="250"/>
      <c r="BC73" s="250"/>
      <c r="BD73" s="250"/>
      <c r="BE73" s="252"/>
      <c r="BF73" s="528"/>
      <c r="BG73" s="567" t="str">
        <f t="shared" si="19"/>
        <v xml:space="preserve"> </v>
      </c>
      <c r="BH73" s="567" t="str">
        <f t="shared" si="21"/>
        <v xml:space="preserve"> </v>
      </c>
      <c r="BI73" s="567" t="str">
        <f t="shared" si="22"/>
        <v xml:space="preserve"> </v>
      </c>
      <c r="BJ73" s="567" t="str">
        <f t="shared" si="23"/>
        <v xml:space="preserve"> </v>
      </c>
      <c r="BK73" s="528"/>
      <c r="BL73" s="246"/>
      <c r="BM73" s="246"/>
      <c r="BN73" s="245"/>
      <c r="BO73" s="246"/>
      <c r="BP73" s="245"/>
      <c r="BQ73" s="245"/>
      <c r="BR73" s="245"/>
      <c r="BS73" s="250"/>
      <c r="BT73" s="250"/>
      <c r="BU73" s="250"/>
      <c r="BV73" s="250"/>
      <c r="BW73" s="250"/>
      <c r="BX73" s="528"/>
      <c r="BY73" s="250"/>
      <c r="BZ73" s="250"/>
      <c r="CA73" s="250"/>
      <c r="CB73" s="250"/>
      <c r="CC73" s="250"/>
      <c r="CD73" s="250"/>
      <c r="CE73" s="250"/>
      <c r="CF73" s="250"/>
      <c r="CG73" s="250"/>
      <c r="CH73" s="250"/>
      <c r="CI73" s="250"/>
      <c r="CJ73" s="250"/>
      <c r="CK73" s="250"/>
      <c r="CL73" s="250"/>
      <c r="CM73" s="252"/>
      <c r="CN73" s="528"/>
      <c r="CO73" s="567" t="str">
        <f t="shared" si="27"/>
        <v xml:space="preserve"> </v>
      </c>
      <c r="CP73" s="567" t="str">
        <f t="shared" si="24"/>
        <v xml:space="preserve"> </v>
      </c>
      <c r="CQ73" s="567" t="str">
        <f t="shared" si="25"/>
        <v xml:space="preserve"> </v>
      </c>
      <c r="CR73" s="567" t="str">
        <f t="shared" si="26"/>
        <v xml:space="preserve"> </v>
      </c>
      <c r="CS73" s="82"/>
      <c r="CT73" s="520"/>
    </row>
    <row r="74" spans="1:98" s="87" customFormat="1" ht="12.75" x14ac:dyDescent="0.25">
      <c r="A74" s="370"/>
      <c r="B74" s="150">
        <f>Demografia!B73</f>
        <v>0</v>
      </c>
      <c r="C74" s="150">
        <f>Demografia!C73</f>
        <v>0</v>
      </c>
      <c r="D74" s="151">
        <f>Demografia!D73</f>
        <v>0</v>
      </c>
      <c r="E74" s="151">
        <f>Demografia!E73</f>
        <v>0</v>
      </c>
      <c r="F74" s="151">
        <f>Demografia!F73</f>
        <v>0</v>
      </c>
      <c r="G74" s="82"/>
      <c r="H74" s="260"/>
      <c r="I74" s="261"/>
      <c r="J74" s="261"/>
      <c r="K74" s="260"/>
      <c r="L74" s="244"/>
      <c r="M74" s="261"/>
      <c r="N74" s="260"/>
      <c r="O74" s="244"/>
      <c r="P74" s="265"/>
      <c r="Q74" s="265"/>
      <c r="R74" s="265"/>
      <c r="S74" s="265"/>
      <c r="T74" s="265"/>
      <c r="U74" s="527"/>
      <c r="V74" s="260"/>
      <c r="W74" s="242"/>
      <c r="X74" s="242"/>
      <c r="Y74" s="82"/>
      <c r="Z74" s="260"/>
      <c r="AA74" s="153"/>
      <c r="AB74" s="153"/>
      <c r="AC74" s="82"/>
      <c r="AD74" s="244"/>
      <c r="AE74" s="244"/>
      <c r="AF74" s="260"/>
      <c r="AG74" s="244"/>
      <c r="AH74" s="260"/>
      <c r="AI74" s="260"/>
      <c r="AJ74" s="260"/>
      <c r="AK74" s="249"/>
      <c r="AL74" s="249"/>
      <c r="AM74" s="249"/>
      <c r="AN74" s="249"/>
      <c r="AO74" s="249"/>
      <c r="AP74" s="528"/>
      <c r="AQ74" s="249"/>
      <c r="AR74" s="249"/>
      <c r="AS74" s="249"/>
      <c r="AT74" s="249"/>
      <c r="AU74" s="249"/>
      <c r="AV74" s="249"/>
      <c r="AW74" s="249"/>
      <c r="AX74" s="249"/>
      <c r="AY74" s="249"/>
      <c r="AZ74" s="249"/>
      <c r="BA74" s="249"/>
      <c r="BB74" s="249"/>
      <c r="BC74" s="249"/>
      <c r="BD74" s="249"/>
      <c r="BE74" s="251"/>
      <c r="BF74" s="528"/>
      <c r="BG74" s="566" t="str">
        <f t="shared" si="19"/>
        <v xml:space="preserve"> </v>
      </c>
      <c r="BH74" s="566" t="str">
        <f t="shared" si="21"/>
        <v xml:space="preserve"> </v>
      </c>
      <c r="BI74" s="566" t="str">
        <f t="shared" si="22"/>
        <v xml:space="preserve"> </v>
      </c>
      <c r="BJ74" s="566" t="str">
        <f t="shared" si="23"/>
        <v xml:space="preserve"> </v>
      </c>
      <c r="BK74" s="528"/>
      <c r="BL74" s="244"/>
      <c r="BM74" s="244"/>
      <c r="BN74" s="260"/>
      <c r="BO74" s="244"/>
      <c r="BP74" s="260"/>
      <c r="BQ74" s="260"/>
      <c r="BR74" s="260"/>
      <c r="BS74" s="249"/>
      <c r="BT74" s="249"/>
      <c r="BU74" s="249"/>
      <c r="BV74" s="249"/>
      <c r="BW74" s="249"/>
      <c r="BX74" s="528"/>
      <c r="BY74" s="249"/>
      <c r="BZ74" s="249"/>
      <c r="CA74" s="249"/>
      <c r="CB74" s="249"/>
      <c r="CC74" s="249"/>
      <c r="CD74" s="249"/>
      <c r="CE74" s="249"/>
      <c r="CF74" s="249"/>
      <c r="CG74" s="249"/>
      <c r="CH74" s="249"/>
      <c r="CI74" s="249"/>
      <c r="CJ74" s="249"/>
      <c r="CK74" s="249"/>
      <c r="CL74" s="249"/>
      <c r="CM74" s="251"/>
      <c r="CN74" s="528"/>
      <c r="CO74" s="566" t="str">
        <f t="shared" si="27"/>
        <v xml:space="preserve"> </v>
      </c>
      <c r="CP74" s="566" t="str">
        <f t="shared" si="24"/>
        <v xml:space="preserve"> </v>
      </c>
      <c r="CQ74" s="566" t="str">
        <f t="shared" si="25"/>
        <v xml:space="preserve"> </v>
      </c>
      <c r="CR74" s="566" t="str">
        <f t="shared" si="26"/>
        <v xml:space="preserve"> </v>
      </c>
      <c r="CS74" s="82"/>
      <c r="CT74" s="258"/>
    </row>
    <row r="75" spans="1:98" s="87" customFormat="1" ht="12.75" x14ac:dyDescent="0.25">
      <c r="A75" s="370"/>
      <c r="B75" s="366">
        <f>Demografia!B74</f>
        <v>0</v>
      </c>
      <c r="C75" s="366">
        <f>Demografia!C74</f>
        <v>0</v>
      </c>
      <c r="D75" s="367">
        <f>Demografia!D74</f>
        <v>0</v>
      </c>
      <c r="E75" s="367">
        <f>Demografia!E74</f>
        <v>0</v>
      </c>
      <c r="F75" s="367">
        <f>Demografia!F74</f>
        <v>0</v>
      </c>
      <c r="G75" s="82"/>
      <c r="H75" s="245"/>
      <c r="I75" s="483"/>
      <c r="J75" s="483"/>
      <c r="K75" s="245"/>
      <c r="L75" s="246"/>
      <c r="M75" s="483"/>
      <c r="N75" s="245"/>
      <c r="O75" s="246"/>
      <c r="P75" s="247"/>
      <c r="Q75" s="247"/>
      <c r="R75" s="247"/>
      <c r="S75" s="247"/>
      <c r="T75" s="247"/>
      <c r="U75" s="529"/>
      <c r="V75" s="245"/>
      <c r="W75" s="420"/>
      <c r="X75" s="420"/>
      <c r="Y75" s="82"/>
      <c r="Z75" s="245"/>
      <c r="AA75" s="421"/>
      <c r="AB75" s="421"/>
      <c r="AC75" s="82"/>
      <c r="AD75" s="246"/>
      <c r="AE75" s="246"/>
      <c r="AF75" s="245"/>
      <c r="AG75" s="246"/>
      <c r="AH75" s="245"/>
      <c r="AI75" s="245"/>
      <c r="AJ75" s="245"/>
      <c r="AK75" s="250"/>
      <c r="AL75" s="250"/>
      <c r="AM75" s="250"/>
      <c r="AN75" s="250"/>
      <c r="AO75" s="250"/>
      <c r="AP75" s="528"/>
      <c r="AQ75" s="250"/>
      <c r="AR75" s="250"/>
      <c r="AS75" s="250"/>
      <c r="AT75" s="250"/>
      <c r="AU75" s="250"/>
      <c r="AV75" s="250"/>
      <c r="AW75" s="250"/>
      <c r="AX75" s="250"/>
      <c r="AY75" s="250"/>
      <c r="AZ75" s="250"/>
      <c r="BA75" s="250"/>
      <c r="BB75" s="250"/>
      <c r="BC75" s="250"/>
      <c r="BD75" s="250"/>
      <c r="BE75" s="252"/>
      <c r="BF75" s="528"/>
      <c r="BG75" s="567" t="str">
        <f t="shared" si="19"/>
        <v xml:space="preserve"> </v>
      </c>
      <c r="BH75" s="567" t="str">
        <f t="shared" si="21"/>
        <v xml:space="preserve"> </v>
      </c>
      <c r="BI75" s="567" t="str">
        <f t="shared" si="22"/>
        <v xml:space="preserve"> </v>
      </c>
      <c r="BJ75" s="567" t="str">
        <f t="shared" si="23"/>
        <v xml:space="preserve"> </v>
      </c>
      <c r="BK75" s="528"/>
      <c r="BL75" s="246"/>
      <c r="BM75" s="246"/>
      <c r="BN75" s="245"/>
      <c r="BO75" s="246"/>
      <c r="BP75" s="245"/>
      <c r="BQ75" s="245"/>
      <c r="BR75" s="245"/>
      <c r="BS75" s="250"/>
      <c r="BT75" s="250"/>
      <c r="BU75" s="250"/>
      <c r="BV75" s="250"/>
      <c r="BW75" s="250"/>
      <c r="BX75" s="528"/>
      <c r="BY75" s="250"/>
      <c r="BZ75" s="250"/>
      <c r="CA75" s="250"/>
      <c r="CB75" s="250"/>
      <c r="CC75" s="250"/>
      <c r="CD75" s="250"/>
      <c r="CE75" s="250"/>
      <c r="CF75" s="250"/>
      <c r="CG75" s="250"/>
      <c r="CH75" s="250"/>
      <c r="CI75" s="250"/>
      <c r="CJ75" s="250"/>
      <c r="CK75" s="250"/>
      <c r="CL75" s="250"/>
      <c r="CM75" s="252"/>
      <c r="CN75" s="528"/>
      <c r="CO75" s="567" t="str">
        <f t="shared" si="27"/>
        <v xml:space="preserve"> </v>
      </c>
      <c r="CP75" s="567" t="str">
        <f t="shared" si="24"/>
        <v xml:space="preserve"> </v>
      </c>
      <c r="CQ75" s="567" t="str">
        <f t="shared" si="25"/>
        <v xml:space="preserve"> </v>
      </c>
      <c r="CR75" s="567" t="str">
        <f t="shared" si="26"/>
        <v xml:space="preserve"> </v>
      </c>
      <c r="CS75" s="82"/>
      <c r="CT75" s="520"/>
    </row>
    <row r="76" spans="1:98" s="87" customFormat="1" ht="12.75" x14ac:dyDescent="0.25">
      <c r="A76" s="370"/>
      <c r="B76" s="150">
        <f>Demografia!B75</f>
        <v>0</v>
      </c>
      <c r="C76" s="150">
        <f>Demografia!C75</f>
        <v>0</v>
      </c>
      <c r="D76" s="151">
        <f>Demografia!D75</f>
        <v>0</v>
      </c>
      <c r="E76" s="151">
        <f>Demografia!E75</f>
        <v>0</v>
      </c>
      <c r="F76" s="151">
        <f>Demografia!F75</f>
        <v>0</v>
      </c>
      <c r="G76" s="82"/>
      <c r="H76" s="260"/>
      <c r="I76" s="261"/>
      <c r="J76" s="261"/>
      <c r="K76" s="260"/>
      <c r="L76" s="244"/>
      <c r="M76" s="261"/>
      <c r="N76" s="260"/>
      <c r="O76" s="244"/>
      <c r="P76" s="265"/>
      <c r="Q76" s="265"/>
      <c r="R76" s="265"/>
      <c r="S76" s="265"/>
      <c r="T76" s="265"/>
      <c r="U76" s="527"/>
      <c r="V76" s="260"/>
      <c r="W76" s="242"/>
      <c r="X76" s="242"/>
      <c r="Y76" s="82"/>
      <c r="Z76" s="260"/>
      <c r="AA76" s="153"/>
      <c r="AB76" s="153"/>
      <c r="AC76" s="82"/>
      <c r="AD76" s="244"/>
      <c r="AE76" s="244"/>
      <c r="AF76" s="260"/>
      <c r="AG76" s="244"/>
      <c r="AH76" s="260"/>
      <c r="AI76" s="260"/>
      <c r="AJ76" s="260"/>
      <c r="AK76" s="249"/>
      <c r="AL76" s="249"/>
      <c r="AM76" s="249"/>
      <c r="AN76" s="249"/>
      <c r="AO76" s="249"/>
      <c r="AP76" s="528"/>
      <c r="AQ76" s="249"/>
      <c r="AR76" s="249"/>
      <c r="AS76" s="249"/>
      <c r="AT76" s="249"/>
      <c r="AU76" s="249"/>
      <c r="AV76" s="249"/>
      <c r="AW76" s="249"/>
      <c r="AX76" s="249"/>
      <c r="AY76" s="249"/>
      <c r="AZ76" s="249"/>
      <c r="BA76" s="249"/>
      <c r="BB76" s="249"/>
      <c r="BC76" s="249"/>
      <c r="BD76" s="249"/>
      <c r="BE76" s="251"/>
      <c r="BF76" s="528"/>
      <c r="BG76" s="566" t="str">
        <f t="shared" si="19"/>
        <v xml:space="preserve"> </v>
      </c>
      <c r="BH76" s="566" t="str">
        <f t="shared" si="21"/>
        <v xml:space="preserve"> </v>
      </c>
      <c r="BI76" s="566" t="str">
        <f t="shared" si="22"/>
        <v xml:space="preserve"> </v>
      </c>
      <c r="BJ76" s="566" t="str">
        <f t="shared" si="23"/>
        <v xml:space="preserve"> </v>
      </c>
      <c r="BK76" s="528"/>
      <c r="BL76" s="244"/>
      <c r="BM76" s="244"/>
      <c r="BN76" s="260"/>
      <c r="BO76" s="244"/>
      <c r="BP76" s="260"/>
      <c r="BQ76" s="260"/>
      <c r="BR76" s="260"/>
      <c r="BS76" s="249"/>
      <c r="BT76" s="249"/>
      <c r="BU76" s="249"/>
      <c r="BV76" s="249"/>
      <c r="BW76" s="249"/>
      <c r="BX76" s="528"/>
      <c r="BY76" s="249"/>
      <c r="BZ76" s="249"/>
      <c r="CA76" s="249"/>
      <c r="CB76" s="249"/>
      <c r="CC76" s="249"/>
      <c r="CD76" s="249"/>
      <c r="CE76" s="249"/>
      <c r="CF76" s="249"/>
      <c r="CG76" s="249"/>
      <c r="CH76" s="249"/>
      <c r="CI76" s="249"/>
      <c r="CJ76" s="249"/>
      <c r="CK76" s="249"/>
      <c r="CL76" s="249"/>
      <c r="CM76" s="251"/>
      <c r="CN76" s="528"/>
      <c r="CO76" s="566" t="str">
        <f t="shared" si="27"/>
        <v xml:space="preserve"> </v>
      </c>
      <c r="CP76" s="566" t="str">
        <f t="shared" si="24"/>
        <v xml:space="preserve"> </v>
      </c>
      <c r="CQ76" s="566" t="str">
        <f t="shared" si="25"/>
        <v xml:space="preserve"> </v>
      </c>
      <c r="CR76" s="566" t="str">
        <f t="shared" si="26"/>
        <v xml:space="preserve"> </v>
      </c>
      <c r="CS76" s="82"/>
      <c r="CT76" s="258"/>
    </row>
    <row r="77" spans="1:98" s="87" customFormat="1" ht="12.75" x14ac:dyDescent="0.25">
      <c r="A77" s="370"/>
      <c r="B77" s="366">
        <f>Demografia!B76</f>
        <v>0</v>
      </c>
      <c r="C77" s="366">
        <f>Demografia!C76</f>
        <v>0</v>
      </c>
      <c r="D77" s="367">
        <f>Demografia!D76</f>
        <v>0</v>
      </c>
      <c r="E77" s="367">
        <f>Demografia!E76</f>
        <v>0</v>
      </c>
      <c r="F77" s="367">
        <f>Demografia!F76</f>
        <v>0</v>
      </c>
      <c r="G77" s="82"/>
      <c r="H77" s="245"/>
      <c r="I77" s="483"/>
      <c r="J77" s="483"/>
      <c r="K77" s="245"/>
      <c r="L77" s="246"/>
      <c r="M77" s="483"/>
      <c r="N77" s="245"/>
      <c r="O77" s="246"/>
      <c r="P77" s="247"/>
      <c r="Q77" s="247"/>
      <c r="R77" s="247"/>
      <c r="S77" s="247"/>
      <c r="T77" s="247"/>
      <c r="U77" s="529"/>
      <c r="V77" s="245"/>
      <c r="W77" s="420"/>
      <c r="X77" s="420"/>
      <c r="Y77" s="82"/>
      <c r="Z77" s="245"/>
      <c r="AA77" s="421"/>
      <c r="AB77" s="421"/>
      <c r="AC77" s="82"/>
      <c r="AD77" s="246"/>
      <c r="AE77" s="246"/>
      <c r="AF77" s="245"/>
      <c r="AG77" s="246"/>
      <c r="AH77" s="245"/>
      <c r="AI77" s="245"/>
      <c r="AJ77" s="245"/>
      <c r="AK77" s="250"/>
      <c r="AL77" s="250"/>
      <c r="AM77" s="250"/>
      <c r="AN77" s="250"/>
      <c r="AO77" s="250"/>
      <c r="AP77" s="528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0"/>
      <c r="BB77" s="250"/>
      <c r="BC77" s="250"/>
      <c r="BD77" s="250"/>
      <c r="BE77" s="252"/>
      <c r="BF77" s="528"/>
      <c r="BG77" s="567" t="str">
        <f t="shared" si="19"/>
        <v xml:space="preserve"> </v>
      </c>
      <c r="BH77" s="567" t="str">
        <f t="shared" si="21"/>
        <v xml:space="preserve"> </v>
      </c>
      <c r="BI77" s="567" t="str">
        <f t="shared" si="22"/>
        <v xml:space="preserve"> </v>
      </c>
      <c r="BJ77" s="567" t="str">
        <f t="shared" si="23"/>
        <v xml:space="preserve"> </v>
      </c>
      <c r="BK77" s="528"/>
      <c r="BL77" s="246"/>
      <c r="BM77" s="246"/>
      <c r="BN77" s="245"/>
      <c r="BO77" s="246"/>
      <c r="BP77" s="245"/>
      <c r="BQ77" s="245"/>
      <c r="BR77" s="245"/>
      <c r="BS77" s="250"/>
      <c r="BT77" s="250"/>
      <c r="BU77" s="250"/>
      <c r="BV77" s="250"/>
      <c r="BW77" s="250"/>
      <c r="BX77" s="528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0"/>
      <c r="CJ77" s="250"/>
      <c r="CK77" s="250"/>
      <c r="CL77" s="250"/>
      <c r="CM77" s="252"/>
      <c r="CN77" s="528"/>
      <c r="CO77" s="567" t="str">
        <f t="shared" si="27"/>
        <v xml:space="preserve"> </v>
      </c>
      <c r="CP77" s="567" t="str">
        <f t="shared" si="24"/>
        <v xml:space="preserve"> </v>
      </c>
      <c r="CQ77" s="567" t="str">
        <f t="shared" si="25"/>
        <v xml:space="preserve"> </v>
      </c>
      <c r="CR77" s="567" t="str">
        <f t="shared" si="26"/>
        <v xml:space="preserve"> </v>
      </c>
      <c r="CS77" s="82"/>
      <c r="CT77" s="520"/>
    </row>
    <row r="78" spans="1:98" s="87" customFormat="1" ht="12.75" x14ac:dyDescent="0.25">
      <c r="A78" s="370"/>
      <c r="B78" s="150">
        <f>Demografia!B77</f>
        <v>0</v>
      </c>
      <c r="C78" s="150">
        <f>Demografia!C77</f>
        <v>0</v>
      </c>
      <c r="D78" s="151">
        <f>Demografia!D77</f>
        <v>0</v>
      </c>
      <c r="E78" s="151">
        <f>Demografia!E77</f>
        <v>0</v>
      </c>
      <c r="F78" s="151">
        <f>Demografia!F77</f>
        <v>0</v>
      </c>
      <c r="G78" s="82"/>
      <c r="H78" s="260"/>
      <c r="I78" s="261"/>
      <c r="J78" s="261"/>
      <c r="K78" s="260"/>
      <c r="L78" s="244"/>
      <c r="M78" s="261"/>
      <c r="N78" s="260"/>
      <c r="O78" s="244"/>
      <c r="P78" s="265"/>
      <c r="Q78" s="265"/>
      <c r="R78" s="265"/>
      <c r="S78" s="265"/>
      <c r="T78" s="265"/>
      <c r="U78" s="527"/>
      <c r="V78" s="260"/>
      <c r="W78" s="242"/>
      <c r="X78" s="242"/>
      <c r="Y78" s="82"/>
      <c r="Z78" s="260"/>
      <c r="AA78" s="153"/>
      <c r="AB78" s="153"/>
      <c r="AC78" s="82"/>
      <c r="AD78" s="244"/>
      <c r="AE78" s="244"/>
      <c r="AF78" s="260"/>
      <c r="AG78" s="244"/>
      <c r="AH78" s="260"/>
      <c r="AI78" s="260"/>
      <c r="AJ78" s="260"/>
      <c r="AK78" s="249"/>
      <c r="AL78" s="249"/>
      <c r="AM78" s="249"/>
      <c r="AN78" s="249"/>
      <c r="AO78" s="249"/>
      <c r="AP78" s="528"/>
      <c r="AQ78" s="249"/>
      <c r="AR78" s="249"/>
      <c r="AS78" s="249"/>
      <c r="AT78" s="249"/>
      <c r="AU78" s="249"/>
      <c r="AV78" s="249"/>
      <c r="AW78" s="249"/>
      <c r="AX78" s="249"/>
      <c r="AY78" s="249"/>
      <c r="AZ78" s="249"/>
      <c r="BA78" s="249"/>
      <c r="BB78" s="249"/>
      <c r="BC78" s="249"/>
      <c r="BD78" s="249"/>
      <c r="BE78" s="251"/>
      <c r="BF78" s="528"/>
      <c r="BG78" s="566" t="str">
        <f t="shared" si="19"/>
        <v xml:space="preserve"> </v>
      </c>
      <c r="BH78" s="566" t="str">
        <f t="shared" si="21"/>
        <v xml:space="preserve"> </v>
      </c>
      <c r="BI78" s="566" t="str">
        <f t="shared" si="22"/>
        <v xml:space="preserve"> </v>
      </c>
      <c r="BJ78" s="566" t="str">
        <f t="shared" si="23"/>
        <v xml:space="preserve"> </v>
      </c>
      <c r="BK78" s="528"/>
      <c r="BL78" s="244"/>
      <c r="BM78" s="244"/>
      <c r="BN78" s="260"/>
      <c r="BO78" s="244"/>
      <c r="BP78" s="260"/>
      <c r="BQ78" s="260"/>
      <c r="BR78" s="260"/>
      <c r="BS78" s="249"/>
      <c r="BT78" s="249"/>
      <c r="BU78" s="249"/>
      <c r="BV78" s="249"/>
      <c r="BW78" s="249"/>
      <c r="BX78" s="528"/>
      <c r="BY78" s="249"/>
      <c r="BZ78" s="249"/>
      <c r="CA78" s="249"/>
      <c r="CB78" s="249"/>
      <c r="CC78" s="249"/>
      <c r="CD78" s="249"/>
      <c r="CE78" s="249"/>
      <c r="CF78" s="249"/>
      <c r="CG78" s="249"/>
      <c r="CH78" s="249"/>
      <c r="CI78" s="249"/>
      <c r="CJ78" s="249"/>
      <c r="CK78" s="249"/>
      <c r="CL78" s="249"/>
      <c r="CM78" s="251"/>
      <c r="CN78" s="528"/>
      <c r="CO78" s="566" t="str">
        <f t="shared" si="27"/>
        <v xml:space="preserve"> </v>
      </c>
      <c r="CP78" s="566" t="str">
        <f t="shared" si="24"/>
        <v xml:space="preserve"> </v>
      </c>
      <c r="CQ78" s="566" t="str">
        <f t="shared" si="25"/>
        <v xml:space="preserve"> </v>
      </c>
      <c r="CR78" s="566" t="str">
        <f t="shared" si="26"/>
        <v xml:space="preserve"> </v>
      </c>
      <c r="CS78" s="82"/>
      <c r="CT78" s="258"/>
    </row>
    <row r="79" spans="1:98" s="87" customFormat="1" ht="12.75" x14ac:dyDescent="0.25">
      <c r="A79" s="370"/>
      <c r="B79" s="366">
        <f>Demografia!B78</f>
        <v>0</v>
      </c>
      <c r="C79" s="366">
        <f>Demografia!C78</f>
        <v>0</v>
      </c>
      <c r="D79" s="367">
        <f>Demografia!D78</f>
        <v>0</v>
      </c>
      <c r="E79" s="367">
        <f>Demografia!E78</f>
        <v>0</v>
      </c>
      <c r="F79" s="367">
        <f>Demografia!F78</f>
        <v>0</v>
      </c>
      <c r="G79" s="82"/>
      <c r="H79" s="245"/>
      <c r="I79" s="483"/>
      <c r="J79" s="483"/>
      <c r="K79" s="245"/>
      <c r="L79" s="246"/>
      <c r="M79" s="483"/>
      <c r="N79" s="245"/>
      <c r="O79" s="246"/>
      <c r="P79" s="247"/>
      <c r="Q79" s="247"/>
      <c r="R79" s="247"/>
      <c r="S79" s="247"/>
      <c r="T79" s="247"/>
      <c r="U79" s="529"/>
      <c r="V79" s="245"/>
      <c r="W79" s="420"/>
      <c r="X79" s="420"/>
      <c r="Y79" s="82"/>
      <c r="Z79" s="245"/>
      <c r="AA79" s="421"/>
      <c r="AB79" s="421"/>
      <c r="AC79" s="82"/>
      <c r="AD79" s="246"/>
      <c r="AE79" s="246"/>
      <c r="AF79" s="245"/>
      <c r="AG79" s="246"/>
      <c r="AH79" s="245"/>
      <c r="AI79" s="245"/>
      <c r="AJ79" s="245"/>
      <c r="AK79" s="250"/>
      <c r="AL79" s="250"/>
      <c r="AM79" s="250"/>
      <c r="AN79" s="250"/>
      <c r="AO79" s="250"/>
      <c r="AP79" s="528"/>
      <c r="AQ79" s="250"/>
      <c r="AR79" s="250"/>
      <c r="AS79" s="250"/>
      <c r="AT79" s="250"/>
      <c r="AU79" s="250"/>
      <c r="AV79" s="250"/>
      <c r="AW79" s="250"/>
      <c r="AX79" s="250"/>
      <c r="AY79" s="250"/>
      <c r="AZ79" s="250"/>
      <c r="BA79" s="250"/>
      <c r="BB79" s="250"/>
      <c r="BC79" s="250"/>
      <c r="BD79" s="250"/>
      <c r="BE79" s="252"/>
      <c r="BF79" s="528"/>
      <c r="BG79" s="567" t="str">
        <f t="shared" si="19"/>
        <v xml:space="preserve"> </v>
      </c>
      <c r="BH79" s="567" t="str">
        <f t="shared" si="21"/>
        <v xml:space="preserve"> </v>
      </c>
      <c r="BI79" s="567" t="str">
        <f t="shared" si="22"/>
        <v xml:space="preserve"> </v>
      </c>
      <c r="BJ79" s="567" t="str">
        <f t="shared" si="23"/>
        <v xml:space="preserve"> </v>
      </c>
      <c r="BK79" s="528"/>
      <c r="BL79" s="246"/>
      <c r="BM79" s="246"/>
      <c r="BN79" s="245"/>
      <c r="BO79" s="246"/>
      <c r="BP79" s="245"/>
      <c r="BQ79" s="245"/>
      <c r="BR79" s="245"/>
      <c r="BS79" s="250"/>
      <c r="BT79" s="250"/>
      <c r="BU79" s="250"/>
      <c r="BV79" s="250"/>
      <c r="BW79" s="250"/>
      <c r="BX79" s="528"/>
      <c r="BY79" s="250"/>
      <c r="BZ79" s="250"/>
      <c r="CA79" s="250"/>
      <c r="CB79" s="250"/>
      <c r="CC79" s="250"/>
      <c r="CD79" s="250"/>
      <c r="CE79" s="250"/>
      <c r="CF79" s="250"/>
      <c r="CG79" s="250"/>
      <c r="CH79" s="250"/>
      <c r="CI79" s="250"/>
      <c r="CJ79" s="250"/>
      <c r="CK79" s="250"/>
      <c r="CL79" s="250"/>
      <c r="CM79" s="252"/>
      <c r="CN79" s="528"/>
      <c r="CO79" s="567" t="str">
        <f t="shared" si="27"/>
        <v xml:space="preserve"> </v>
      </c>
      <c r="CP79" s="567" t="str">
        <f t="shared" si="24"/>
        <v xml:space="preserve"> </v>
      </c>
      <c r="CQ79" s="567" t="str">
        <f t="shared" si="25"/>
        <v xml:space="preserve"> </v>
      </c>
      <c r="CR79" s="567" t="str">
        <f t="shared" si="26"/>
        <v xml:space="preserve"> </v>
      </c>
      <c r="CS79" s="82"/>
      <c r="CT79" s="520"/>
    </row>
    <row r="80" spans="1:98" s="87" customFormat="1" ht="12.75" x14ac:dyDescent="0.25">
      <c r="A80" s="370"/>
      <c r="B80" s="150">
        <f>Demografia!B79</f>
        <v>0</v>
      </c>
      <c r="C80" s="150">
        <f>Demografia!C79</f>
        <v>0</v>
      </c>
      <c r="D80" s="151">
        <f>Demografia!D79</f>
        <v>0</v>
      </c>
      <c r="E80" s="151">
        <f>Demografia!E79</f>
        <v>0</v>
      </c>
      <c r="F80" s="151">
        <f>Demografia!F79</f>
        <v>0</v>
      </c>
      <c r="G80" s="82"/>
      <c r="H80" s="260"/>
      <c r="I80" s="261"/>
      <c r="J80" s="261"/>
      <c r="K80" s="260"/>
      <c r="L80" s="244"/>
      <c r="M80" s="261"/>
      <c r="N80" s="260"/>
      <c r="O80" s="244"/>
      <c r="P80" s="265"/>
      <c r="Q80" s="265"/>
      <c r="R80" s="265"/>
      <c r="S80" s="265"/>
      <c r="T80" s="265"/>
      <c r="U80" s="527"/>
      <c r="V80" s="260"/>
      <c r="W80" s="242"/>
      <c r="X80" s="242"/>
      <c r="Y80" s="82"/>
      <c r="Z80" s="260"/>
      <c r="AA80" s="153"/>
      <c r="AB80" s="153"/>
      <c r="AC80" s="82"/>
      <c r="AD80" s="244"/>
      <c r="AE80" s="244"/>
      <c r="AF80" s="260"/>
      <c r="AG80" s="244"/>
      <c r="AH80" s="260"/>
      <c r="AI80" s="260"/>
      <c r="AJ80" s="260"/>
      <c r="AK80" s="249"/>
      <c r="AL80" s="249"/>
      <c r="AM80" s="249"/>
      <c r="AN80" s="249"/>
      <c r="AO80" s="249"/>
      <c r="AP80" s="528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  <c r="BB80" s="249"/>
      <c r="BC80" s="249"/>
      <c r="BD80" s="249"/>
      <c r="BE80" s="251"/>
      <c r="BF80" s="528"/>
      <c r="BG80" s="566" t="str">
        <f t="shared" si="19"/>
        <v xml:space="preserve"> </v>
      </c>
      <c r="BH80" s="566" t="str">
        <f t="shared" si="21"/>
        <v xml:space="preserve"> </v>
      </c>
      <c r="BI80" s="566" t="str">
        <f t="shared" si="22"/>
        <v xml:space="preserve"> </v>
      </c>
      <c r="BJ80" s="566" t="str">
        <f t="shared" si="23"/>
        <v xml:space="preserve"> </v>
      </c>
      <c r="BK80" s="528"/>
      <c r="BL80" s="244"/>
      <c r="BM80" s="244"/>
      <c r="BN80" s="260"/>
      <c r="BO80" s="244"/>
      <c r="BP80" s="260"/>
      <c r="BQ80" s="260"/>
      <c r="BR80" s="260"/>
      <c r="BS80" s="249"/>
      <c r="BT80" s="249"/>
      <c r="BU80" s="249"/>
      <c r="BV80" s="249"/>
      <c r="BW80" s="249"/>
      <c r="BX80" s="528"/>
      <c r="BY80" s="249"/>
      <c r="BZ80" s="249"/>
      <c r="CA80" s="249"/>
      <c r="CB80" s="249"/>
      <c r="CC80" s="249"/>
      <c r="CD80" s="249"/>
      <c r="CE80" s="249"/>
      <c r="CF80" s="249"/>
      <c r="CG80" s="249"/>
      <c r="CH80" s="249"/>
      <c r="CI80" s="249"/>
      <c r="CJ80" s="249"/>
      <c r="CK80" s="249"/>
      <c r="CL80" s="249"/>
      <c r="CM80" s="251"/>
      <c r="CN80" s="528"/>
      <c r="CO80" s="566" t="str">
        <f t="shared" si="27"/>
        <v xml:space="preserve"> </v>
      </c>
      <c r="CP80" s="566" t="str">
        <f t="shared" si="24"/>
        <v xml:space="preserve"> </v>
      </c>
      <c r="CQ80" s="566" t="str">
        <f t="shared" si="25"/>
        <v xml:space="preserve"> </v>
      </c>
      <c r="CR80" s="566" t="str">
        <f t="shared" si="26"/>
        <v xml:space="preserve"> </v>
      </c>
      <c r="CS80" s="82"/>
      <c r="CT80" s="258"/>
    </row>
    <row r="81" spans="1:98" s="87" customFormat="1" ht="12.75" x14ac:dyDescent="0.25">
      <c r="A81" s="370"/>
      <c r="B81" s="366">
        <f>Demografia!B80</f>
        <v>0</v>
      </c>
      <c r="C81" s="366">
        <f>Demografia!C80</f>
        <v>0</v>
      </c>
      <c r="D81" s="367">
        <f>Demografia!D80</f>
        <v>0</v>
      </c>
      <c r="E81" s="367">
        <f>Demografia!E80</f>
        <v>0</v>
      </c>
      <c r="F81" s="367">
        <f>Demografia!F80</f>
        <v>0</v>
      </c>
      <c r="G81" s="82"/>
      <c r="H81" s="245"/>
      <c r="I81" s="483"/>
      <c r="J81" s="483"/>
      <c r="K81" s="245"/>
      <c r="L81" s="246"/>
      <c r="M81" s="483"/>
      <c r="N81" s="245"/>
      <c r="O81" s="246"/>
      <c r="P81" s="247"/>
      <c r="Q81" s="247"/>
      <c r="R81" s="247"/>
      <c r="S81" s="247"/>
      <c r="T81" s="247"/>
      <c r="U81" s="529"/>
      <c r="V81" s="245"/>
      <c r="W81" s="420"/>
      <c r="X81" s="420"/>
      <c r="Y81" s="82"/>
      <c r="Z81" s="245"/>
      <c r="AA81" s="421"/>
      <c r="AB81" s="421"/>
      <c r="AC81" s="82"/>
      <c r="AD81" s="246"/>
      <c r="AE81" s="246"/>
      <c r="AF81" s="245"/>
      <c r="AG81" s="246"/>
      <c r="AH81" s="245"/>
      <c r="AI81" s="245"/>
      <c r="AJ81" s="245"/>
      <c r="AK81" s="250"/>
      <c r="AL81" s="250"/>
      <c r="AM81" s="250"/>
      <c r="AN81" s="250"/>
      <c r="AO81" s="250"/>
      <c r="AP81" s="528"/>
      <c r="AQ81" s="250"/>
      <c r="AR81" s="250"/>
      <c r="AS81" s="250"/>
      <c r="AT81" s="250"/>
      <c r="AU81" s="250"/>
      <c r="AV81" s="250"/>
      <c r="AW81" s="250"/>
      <c r="AX81" s="250"/>
      <c r="AY81" s="250"/>
      <c r="AZ81" s="250"/>
      <c r="BA81" s="250"/>
      <c r="BB81" s="250"/>
      <c r="BC81" s="250"/>
      <c r="BD81" s="250"/>
      <c r="BE81" s="252"/>
      <c r="BF81" s="528"/>
      <c r="BG81" s="567" t="str">
        <f t="shared" ref="BG81:BG144" si="28">IF(AI81=0," ",AQ81/AK81)</f>
        <v xml:space="preserve"> </v>
      </c>
      <c r="BH81" s="567" t="str">
        <f t="shared" si="21"/>
        <v xml:space="preserve"> </v>
      </c>
      <c r="BI81" s="567" t="str">
        <f t="shared" si="22"/>
        <v xml:space="preserve"> </v>
      </c>
      <c r="BJ81" s="567" t="str">
        <f t="shared" si="23"/>
        <v xml:space="preserve"> </v>
      </c>
      <c r="BK81" s="528"/>
      <c r="BL81" s="246"/>
      <c r="BM81" s="246"/>
      <c r="BN81" s="245"/>
      <c r="BO81" s="246"/>
      <c r="BP81" s="245"/>
      <c r="BQ81" s="245"/>
      <c r="BR81" s="245"/>
      <c r="BS81" s="250"/>
      <c r="BT81" s="250"/>
      <c r="BU81" s="250"/>
      <c r="BV81" s="250"/>
      <c r="BW81" s="250"/>
      <c r="BX81" s="528"/>
      <c r="BY81" s="250"/>
      <c r="BZ81" s="250"/>
      <c r="CA81" s="250"/>
      <c r="CB81" s="250"/>
      <c r="CC81" s="250"/>
      <c r="CD81" s="250"/>
      <c r="CE81" s="250"/>
      <c r="CF81" s="250"/>
      <c r="CG81" s="250"/>
      <c r="CH81" s="250"/>
      <c r="CI81" s="250"/>
      <c r="CJ81" s="250"/>
      <c r="CK81" s="250"/>
      <c r="CL81" s="250"/>
      <c r="CM81" s="252"/>
      <c r="CN81" s="528"/>
      <c r="CO81" s="567" t="str">
        <f t="shared" ref="CO81:CO144" si="29">IF(BQ81=0," ",BY81/BS81)</f>
        <v xml:space="preserve"> </v>
      </c>
      <c r="CP81" s="567" t="str">
        <f t="shared" si="24"/>
        <v xml:space="preserve"> </v>
      </c>
      <c r="CQ81" s="567" t="str">
        <f t="shared" si="25"/>
        <v xml:space="preserve"> </v>
      </c>
      <c r="CR81" s="567" t="str">
        <f t="shared" si="26"/>
        <v xml:space="preserve"> </v>
      </c>
      <c r="CS81" s="82"/>
      <c r="CT81" s="520"/>
    </row>
    <row r="82" spans="1:98" s="87" customFormat="1" ht="12.75" x14ac:dyDescent="0.25">
      <c r="A82" s="370"/>
      <c r="B82" s="150">
        <f>Demografia!B81</f>
        <v>0</v>
      </c>
      <c r="C82" s="150">
        <f>Demografia!C81</f>
        <v>0</v>
      </c>
      <c r="D82" s="151">
        <f>Demografia!D81</f>
        <v>0</v>
      </c>
      <c r="E82" s="151">
        <f>Demografia!E81</f>
        <v>0</v>
      </c>
      <c r="F82" s="151">
        <f>Demografia!F81</f>
        <v>0</v>
      </c>
      <c r="G82" s="82"/>
      <c r="H82" s="260"/>
      <c r="I82" s="261"/>
      <c r="J82" s="261"/>
      <c r="K82" s="260"/>
      <c r="L82" s="244"/>
      <c r="M82" s="261"/>
      <c r="N82" s="260"/>
      <c r="O82" s="244"/>
      <c r="P82" s="265"/>
      <c r="Q82" s="265"/>
      <c r="R82" s="265"/>
      <c r="S82" s="265"/>
      <c r="T82" s="265"/>
      <c r="U82" s="527"/>
      <c r="V82" s="260"/>
      <c r="W82" s="242"/>
      <c r="X82" s="242"/>
      <c r="Y82" s="82"/>
      <c r="Z82" s="260"/>
      <c r="AA82" s="153"/>
      <c r="AB82" s="153"/>
      <c r="AC82" s="82"/>
      <c r="AD82" s="244"/>
      <c r="AE82" s="244"/>
      <c r="AF82" s="260"/>
      <c r="AG82" s="244"/>
      <c r="AH82" s="260"/>
      <c r="AI82" s="260"/>
      <c r="AJ82" s="260"/>
      <c r="AK82" s="249"/>
      <c r="AL82" s="249"/>
      <c r="AM82" s="249"/>
      <c r="AN82" s="249"/>
      <c r="AO82" s="249"/>
      <c r="AP82" s="528"/>
      <c r="AQ82" s="249"/>
      <c r="AR82" s="249"/>
      <c r="AS82" s="249"/>
      <c r="AT82" s="249"/>
      <c r="AU82" s="249"/>
      <c r="AV82" s="249"/>
      <c r="AW82" s="249"/>
      <c r="AX82" s="249"/>
      <c r="AY82" s="249"/>
      <c r="AZ82" s="249"/>
      <c r="BA82" s="249"/>
      <c r="BB82" s="249"/>
      <c r="BC82" s="249"/>
      <c r="BD82" s="249"/>
      <c r="BE82" s="251"/>
      <c r="BF82" s="528"/>
      <c r="BG82" s="566" t="str">
        <f t="shared" si="28"/>
        <v xml:space="preserve"> </v>
      </c>
      <c r="BH82" s="566" t="str">
        <f t="shared" si="21"/>
        <v xml:space="preserve"> </v>
      </c>
      <c r="BI82" s="566" t="str">
        <f t="shared" si="22"/>
        <v xml:space="preserve"> </v>
      </c>
      <c r="BJ82" s="566" t="str">
        <f t="shared" si="23"/>
        <v xml:space="preserve"> </v>
      </c>
      <c r="BK82" s="528"/>
      <c r="BL82" s="244"/>
      <c r="BM82" s="244"/>
      <c r="BN82" s="260"/>
      <c r="BO82" s="244"/>
      <c r="BP82" s="260"/>
      <c r="BQ82" s="260"/>
      <c r="BR82" s="260"/>
      <c r="BS82" s="249"/>
      <c r="BT82" s="249"/>
      <c r="BU82" s="249"/>
      <c r="BV82" s="249"/>
      <c r="BW82" s="249"/>
      <c r="BX82" s="528"/>
      <c r="BY82" s="249"/>
      <c r="BZ82" s="249"/>
      <c r="CA82" s="249"/>
      <c r="CB82" s="249"/>
      <c r="CC82" s="249"/>
      <c r="CD82" s="249"/>
      <c r="CE82" s="249"/>
      <c r="CF82" s="249"/>
      <c r="CG82" s="249"/>
      <c r="CH82" s="249"/>
      <c r="CI82" s="249"/>
      <c r="CJ82" s="249"/>
      <c r="CK82" s="249"/>
      <c r="CL82" s="249"/>
      <c r="CM82" s="251"/>
      <c r="CN82" s="528"/>
      <c r="CO82" s="566" t="str">
        <f t="shared" si="29"/>
        <v xml:space="preserve"> </v>
      </c>
      <c r="CP82" s="566" t="str">
        <f t="shared" si="24"/>
        <v xml:space="preserve"> </v>
      </c>
      <c r="CQ82" s="566" t="str">
        <f t="shared" si="25"/>
        <v xml:space="preserve"> </v>
      </c>
      <c r="CR82" s="566" t="str">
        <f t="shared" si="26"/>
        <v xml:space="preserve"> </v>
      </c>
      <c r="CS82" s="82"/>
      <c r="CT82" s="258"/>
    </row>
    <row r="83" spans="1:98" s="87" customFormat="1" ht="12.75" x14ac:dyDescent="0.25">
      <c r="A83" s="370"/>
      <c r="B83" s="366">
        <f>Demografia!B82</f>
        <v>0</v>
      </c>
      <c r="C83" s="366">
        <f>Demografia!C82</f>
        <v>0</v>
      </c>
      <c r="D83" s="367">
        <f>Demografia!D82</f>
        <v>0</v>
      </c>
      <c r="E83" s="367">
        <f>Demografia!E82</f>
        <v>0</v>
      </c>
      <c r="F83" s="367">
        <f>Demografia!F82</f>
        <v>0</v>
      </c>
      <c r="G83" s="82"/>
      <c r="H83" s="245"/>
      <c r="I83" s="483"/>
      <c r="J83" s="483"/>
      <c r="K83" s="245"/>
      <c r="L83" s="246"/>
      <c r="M83" s="483"/>
      <c r="N83" s="245"/>
      <c r="O83" s="246"/>
      <c r="P83" s="247"/>
      <c r="Q83" s="247"/>
      <c r="R83" s="247"/>
      <c r="S83" s="247"/>
      <c r="T83" s="247"/>
      <c r="U83" s="529"/>
      <c r="V83" s="245"/>
      <c r="W83" s="420"/>
      <c r="X83" s="420"/>
      <c r="Y83" s="82"/>
      <c r="Z83" s="245"/>
      <c r="AA83" s="421"/>
      <c r="AB83" s="421"/>
      <c r="AC83" s="82"/>
      <c r="AD83" s="246"/>
      <c r="AE83" s="246"/>
      <c r="AF83" s="245"/>
      <c r="AG83" s="246"/>
      <c r="AH83" s="245"/>
      <c r="AI83" s="245"/>
      <c r="AJ83" s="245"/>
      <c r="AK83" s="250"/>
      <c r="AL83" s="250"/>
      <c r="AM83" s="250"/>
      <c r="AN83" s="250"/>
      <c r="AO83" s="250"/>
      <c r="AP83" s="528"/>
      <c r="AQ83" s="250"/>
      <c r="AR83" s="250"/>
      <c r="AS83" s="250"/>
      <c r="AT83" s="250"/>
      <c r="AU83" s="250"/>
      <c r="AV83" s="250"/>
      <c r="AW83" s="250"/>
      <c r="AX83" s="250"/>
      <c r="AY83" s="250"/>
      <c r="AZ83" s="250"/>
      <c r="BA83" s="250"/>
      <c r="BB83" s="250"/>
      <c r="BC83" s="250"/>
      <c r="BD83" s="250"/>
      <c r="BE83" s="252"/>
      <c r="BF83" s="528"/>
      <c r="BG83" s="567" t="str">
        <f t="shared" si="28"/>
        <v xml:space="preserve"> </v>
      </c>
      <c r="BH83" s="567" t="str">
        <f t="shared" ref="BH83:BH146" si="30">IF(OR(AI83=0,P83=0)," ",AQ83/P83)</f>
        <v xml:space="preserve"> </v>
      </c>
      <c r="BI83" s="567" t="str">
        <f t="shared" ref="BI83:BI146" si="31">IF(OR(AI83&gt;5,AI83&lt;1)," ",AR83/AL83)</f>
        <v xml:space="preserve"> </v>
      </c>
      <c r="BJ83" s="567" t="str">
        <f t="shared" ref="BJ83:BJ146" si="32">IF(OR(AI83&gt;5,AI83&lt;1,P83=0)," ",AR83/P83)</f>
        <v xml:space="preserve"> </v>
      </c>
      <c r="BK83" s="528"/>
      <c r="BL83" s="246"/>
      <c r="BM83" s="246"/>
      <c r="BN83" s="245"/>
      <c r="BO83" s="246"/>
      <c r="BP83" s="245"/>
      <c r="BQ83" s="245"/>
      <c r="BR83" s="245"/>
      <c r="BS83" s="250"/>
      <c r="BT83" s="250"/>
      <c r="BU83" s="250"/>
      <c r="BV83" s="250"/>
      <c r="BW83" s="250"/>
      <c r="BX83" s="528"/>
      <c r="BY83" s="250"/>
      <c r="BZ83" s="250"/>
      <c r="CA83" s="250"/>
      <c r="CB83" s="250"/>
      <c r="CC83" s="250"/>
      <c r="CD83" s="250"/>
      <c r="CE83" s="250"/>
      <c r="CF83" s="250"/>
      <c r="CG83" s="250"/>
      <c r="CH83" s="250"/>
      <c r="CI83" s="250"/>
      <c r="CJ83" s="250"/>
      <c r="CK83" s="250"/>
      <c r="CL83" s="250"/>
      <c r="CM83" s="252"/>
      <c r="CN83" s="528"/>
      <c r="CO83" s="567" t="str">
        <f t="shared" si="29"/>
        <v xml:space="preserve"> </v>
      </c>
      <c r="CP83" s="567" t="str">
        <f t="shared" ref="CP83:CP146" si="33">IF(OR(BQ83=0,P83=0)," ",BY83/P83)</f>
        <v xml:space="preserve"> </v>
      </c>
      <c r="CQ83" s="567" t="str">
        <f t="shared" ref="CQ83:CQ146" si="34">IF(OR(BQ83&gt;5,BQ83&lt;1)," ",BZ83/BT83)</f>
        <v xml:space="preserve"> </v>
      </c>
      <c r="CR83" s="567" t="str">
        <f t="shared" ref="CR83:CR146" si="35">IF(OR(BQ83&gt;5,BQ83&lt;1,P83=0)," ",BZ83/P83)</f>
        <v xml:space="preserve"> </v>
      </c>
      <c r="CS83" s="82"/>
      <c r="CT83" s="520"/>
    </row>
    <row r="84" spans="1:98" s="87" customFormat="1" ht="12.75" x14ac:dyDescent="0.25">
      <c r="A84" s="370"/>
      <c r="B84" s="150">
        <f>Demografia!B83</f>
        <v>0</v>
      </c>
      <c r="C84" s="150">
        <f>Demografia!C83</f>
        <v>0</v>
      </c>
      <c r="D84" s="151">
        <f>Demografia!D83</f>
        <v>0</v>
      </c>
      <c r="E84" s="151">
        <f>Demografia!E83</f>
        <v>0</v>
      </c>
      <c r="F84" s="151">
        <f>Demografia!F83</f>
        <v>0</v>
      </c>
      <c r="G84" s="82"/>
      <c r="H84" s="260"/>
      <c r="I84" s="261"/>
      <c r="J84" s="261"/>
      <c r="K84" s="260"/>
      <c r="L84" s="244"/>
      <c r="M84" s="261"/>
      <c r="N84" s="260"/>
      <c r="O84" s="244"/>
      <c r="P84" s="265"/>
      <c r="Q84" s="265"/>
      <c r="R84" s="265"/>
      <c r="S84" s="265"/>
      <c r="T84" s="265"/>
      <c r="U84" s="527"/>
      <c r="V84" s="260"/>
      <c r="W84" s="242"/>
      <c r="X84" s="242"/>
      <c r="Y84" s="82"/>
      <c r="Z84" s="260"/>
      <c r="AA84" s="153"/>
      <c r="AB84" s="153"/>
      <c r="AC84" s="82"/>
      <c r="AD84" s="244"/>
      <c r="AE84" s="244"/>
      <c r="AF84" s="260"/>
      <c r="AG84" s="244"/>
      <c r="AH84" s="260"/>
      <c r="AI84" s="260"/>
      <c r="AJ84" s="260"/>
      <c r="AK84" s="249"/>
      <c r="AL84" s="249"/>
      <c r="AM84" s="249"/>
      <c r="AN84" s="249"/>
      <c r="AO84" s="249"/>
      <c r="AP84" s="528"/>
      <c r="AQ84" s="249"/>
      <c r="AR84" s="249"/>
      <c r="AS84" s="249"/>
      <c r="AT84" s="249"/>
      <c r="AU84" s="249"/>
      <c r="AV84" s="249"/>
      <c r="AW84" s="249"/>
      <c r="AX84" s="249"/>
      <c r="AY84" s="249"/>
      <c r="AZ84" s="249"/>
      <c r="BA84" s="249"/>
      <c r="BB84" s="249"/>
      <c r="BC84" s="249"/>
      <c r="BD84" s="249"/>
      <c r="BE84" s="251"/>
      <c r="BF84" s="528"/>
      <c r="BG84" s="566" t="str">
        <f t="shared" si="28"/>
        <v xml:space="preserve"> </v>
      </c>
      <c r="BH84" s="566" t="str">
        <f t="shared" si="30"/>
        <v xml:space="preserve"> </v>
      </c>
      <c r="BI84" s="566" t="str">
        <f t="shared" si="31"/>
        <v xml:space="preserve"> </v>
      </c>
      <c r="BJ84" s="566" t="str">
        <f t="shared" si="32"/>
        <v xml:space="preserve"> </v>
      </c>
      <c r="BK84" s="528"/>
      <c r="BL84" s="244"/>
      <c r="BM84" s="244"/>
      <c r="BN84" s="260"/>
      <c r="BO84" s="244"/>
      <c r="BP84" s="260"/>
      <c r="BQ84" s="260"/>
      <c r="BR84" s="260"/>
      <c r="BS84" s="249"/>
      <c r="BT84" s="249"/>
      <c r="BU84" s="249"/>
      <c r="BV84" s="249"/>
      <c r="BW84" s="249"/>
      <c r="BX84" s="528"/>
      <c r="BY84" s="249"/>
      <c r="BZ84" s="249"/>
      <c r="CA84" s="249"/>
      <c r="CB84" s="249"/>
      <c r="CC84" s="249"/>
      <c r="CD84" s="249"/>
      <c r="CE84" s="249"/>
      <c r="CF84" s="249"/>
      <c r="CG84" s="249"/>
      <c r="CH84" s="249"/>
      <c r="CI84" s="249"/>
      <c r="CJ84" s="249"/>
      <c r="CK84" s="249"/>
      <c r="CL84" s="249"/>
      <c r="CM84" s="251"/>
      <c r="CN84" s="528"/>
      <c r="CO84" s="566" t="str">
        <f t="shared" si="29"/>
        <v xml:space="preserve"> </v>
      </c>
      <c r="CP84" s="566" t="str">
        <f t="shared" si="33"/>
        <v xml:space="preserve"> </v>
      </c>
      <c r="CQ84" s="566" t="str">
        <f t="shared" si="34"/>
        <v xml:space="preserve"> </v>
      </c>
      <c r="CR84" s="566" t="str">
        <f t="shared" si="35"/>
        <v xml:space="preserve"> </v>
      </c>
      <c r="CS84" s="82"/>
      <c r="CT84" s="258"/>
    </row>
    <row r="85" spans="1:98" s="87" customFormat="1" ht="12.75" x14ac:dyDescent="0.25">
      <c r="A85" s="370"/>
      <c r="B85" s="366">
        <f>Demografia!B84</f>
        <v>0</v>
      </c>
      <c r="C85" s="366">
        <f>Demografia!C84</f>
        <v>0</v>
      </c>
      <c r="D85" s="367">
        <f>Demografia!D84</f>
        <v>0</v>
      </c>
      <c r="E85" s="367">
        <f>Demografia!E84</f>
        <v>0</v>
      </c>
      <c r="F85" s="367">
        <f>Demografia!F84</f>
        <v>0</v>
      </c>
      <c r="G85" s="82"/>
      <c r="H85" s="245"/>
      <c r="I85" s="483"/>
      <c r="J85" s="483"/>
      <c r="K85" s="245"/>
      <c r="L85" s="246"/>
      <c r="M85" s="483"/>
      <c r="N85" s="245"/>
      <c r="O85" s="246"/>
      <c r="P85" s="247"/>
      <c r="Q85" s="247"/>
      <c r="R85" s="247"/>
      <c r="S85" s="247"/>
      <c r="T85" s="247"/>
      <c r="U85" s="529"/>
      <c r="V85" s="245"/>
      <c r="W85" s="420"/>
      <c r="X85" s="420"/>
      <c r="Y85" s="82"/>
      <c r="Z85" s="245"/>
      <c r="AA85" s="421"/>
      <c r="AB85" s="421"/>
      <c r="AC85" s="82"/>
      <c r="AD85" s="246"/>
      <c r="AE85" s="246"/>
      <c r="AF85" s="245"/>
      <c r="AG85" s="246"/>
      <c r="AH85" s="245"/>
      <c r="AI85" s="245"/>
      <c r="AJ85" s="245"/>
      <c r="AK85" s="250"/>
      <c r="AL85" s="250"/>
      <c r="AM85" s="250"/>
      <c r="AN85" s="250"/>
      <c r="AO85" s="250"/>
      <c r="AP85" s="528"/>
      <c r="AQ85" s="250"/>
      <c r="AR85" s="250"/>
      <c r="AS85" s="250"/>
      <c r="AT85" s="250"/>
      <c r="AU85" s="250"/>
      <c r="AV85" s="250"/>
      <c r="AW85" s="250"/>
      <c r="AX85" s="250"/>
      <c r="AY85" s="250"/>
      <c r="AZ85" s="250"/>
      <c r="BA85" s="250"/>
      <c r="BB85" s="250"/>
      <c r="BC85" s="250"/>
      <c r="BD85" s="250"/>
      <c r="BE85" s="252"/>
      <c r="BF85" s="528"/>
      <c r="BG85" s="567" t="str">
        <f t="shared" si="28"/>
        <v xml:space="preserve"> </v>
      </c>
      <c r="BH85" s="567" t="str">
        <f t="shared" si="30"/>
        <v xml:space="preserve"> </v>
      </c>
      <c r="BI85" s="567" t="str">
        <f t="shared" si="31"/>
        <v xml:space="preserve"> </v>
      </c>
      <c r="BJ85" s="567" t="str">
        <f t="shared" si="32"/>
        <v xml:space="preserve"> </v>
      </c>
      <c r="BK85" s="528"/>
      <c r="BL85" s="246"/>
      <c r="BM85" s="246"/>
      <c r="BN85" s="245"/>
      <c r="BO85" s="246"/>
      <c r="BP85" s="245"/>
      <c r="BQ85" s="245"/>
      <c r="BR85" s="245"/>
      <c r="BS85" s="250"/>
      <c r="BT85" s="250"/>
      <c r="BU85" s="250"/>
      <c r="BV85" s="250"/>
      <c r="BW85" s="250"/>
      <c r="BX85" s="528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0"/>
      <c r="CJ85" s="250"/>
      <c r="CK85" s="250"/>
      <c r="CL85" s="250"/>
      <c r="CM85" s="252"/>
      <c r="CN85" s="528"/>
      <c r="CO85" s="567" t="str">
        <f t="shared" si="29"/>
        <v xml:space="preserve"> </v>
      </c>
      <c r="CP85" s="567" t="str">
        <f t="shared" si="33"/>
        <v xml:space="preserve"> </v>
      </c>
      <c r="CQ85" s="567" t="str">
        <f t="shared" si="34"/>
        <v xml:space="preserve"> </v>
      </c>
      <c r="CR85" s="567" t="str">
        <f t="shared" si="35"/>
        <v xml:space="preserve"> </v>
      </c>
      <c r="CS85" s="82"/>
      <c r="CT85" s="520"/>
    </row>
    <row r="86" spans="1:98" s="87" customFormat="1" ht="12.75" x14ac:dyDescent="0.25">
      <c r="A86" s="370"/>
      <c r="B86" s="150">
        <f>Demografia!B85</f>
        <v>0</v>
      </c>
      <c r="C86" s="150">
        <f>Demografia!C85</f>
        <v>0</v>
      </c>
      <c r="D86" s="151">
        <f>Demografia!D85</f>
        <v>0</v>
      </c>
      <c r="E86" s="151">
        <f>Demografia!E85</f>
        <v>0</v>
      </c>
      <c r="F86" s="151">
        <f>Demografia!F85</f>
        <v>0</v>
      </c>
      <c r="G86" s="82"/>
      <c r="H86" s="260"/>
      <c r="I86" s="261"/>
      <c r="J86" s="261"/>
      <c r="K86" s="260"/>
      <c r="L86" s="244"/>
      <c r="M86" s="261"/>
      <c r="N86" s="260"/>
      <c r="O86" s="244"/>
      <c r="P86" s="265"/>
      <c r="Q86" s="265"/>
      <c r="R86" s="265"/>
      <c r="S86" s="265"/>
      <c r="T86" s="265"/>
      <c r="U86" s="527"/>
      <c r="V86" s="260"/>
      <c r="W86" s="242"/>
      <c r="X86" s="242"/>
      <c r="Y86" s="82"/>
      <c r="Z86" s="260"/>
      <c r="AA86" s="153"/>
      <c r="AB86" s="153"/>
      <c r="AC86" s="82"/>
      <c r="AD86" s="244"/>
      <c r="AE86" s="244"/>
      <c r="AF86" s="260"/>
      <c r="AG86" s="244"/>
      <c r="AH86" s="260"/>
      <c r="AI86" s="260"/>
      <c r="AJ86" s="260"/>
      <c r="AK86" s="249"/>
      <c r="AL86" s="249"/>
      <c r="AM86" s="249"/>
      <c r="AN86" s="249"/>
      <c r="AO86" s="249"/>
      <c r="AP86" s="528"/>
      <c r="AQ86" s="249"/>
      <c r="AR86" s="249"/>
      <c r="AS86" s="249"/>
      <c r="AT86" s="249"/>
      <c r="AU86" s="249"/>
      <c r="AV86" s="249"/>
      <c r="AW86" s="249"/>
      <c r="AX86" s="249"/>
      <c r="AY86" s="249"/>
      <c r="AZ86" s="249"/>
      <c r="BA86" s="249"/>
      <c r="BB86" s="249"/>
      <c r="BC86" s="249"/>
      <c r="BD86" s="249"/>
      <c r="BE86" s="251"/>
      <c r="BF86" s="528"/>
      <c r="BG86" s="566" t="str">
        <f t="shared" si="28"/>
        <v xml:space="preserve"> </v>
      </c>
      <c r="BH86" s="566" t="str">
        <f t="shared" si="30"/>
        <v xml:space="preserve"> </v>
      </c>
      <c r="BI86" s="566" t="str">
        <f t="shared" si="31"/>
        <v xml:space="preserve"> </v>
      </c>
      <c r="BJ86" s="566" t="str">
        <f t="shared" si="32"/>
        <v xml:space="preserve"> </v>
      </c>
      <c r="BK86" s="528"/>
      <c r="BL86" s="244"/>
      <c r="BM86" s="244"/>
      <c r="BN86" s="260"/>
      <c r="BO86" s="244"/>
      <c r="BP86" s="260"/>
      <c r="BQ86" s="260"/>
      <c r="BR86" s="260"/>
      <c r="BS86" s="249"/>
      <c r="BT86" s="249"/>
      <c r="BU86" s="249"/>
      <c r="BV86" s="249"/>
      <c r="BW86" s="249"/>
      <c r="BX86" s="528"/>
      <c r="BY86" s="249"/>
      <c r="BZ86" s="249"/>
      <c r="CA86" s="249"/>
      <c r="CB86" s="249"/>
      <c r="CC86" s="249"/>
      <c r="CD86" s="249"/>
      <c r="CE86" s="249"/>
      <c r="CF86" s="249"/>
      <c r="CG86" s="249"/>
      <c r="CH86" s="249"/>
      <c r="CI86" s="249"/>
      <c r="CJ86" s="249"/>
      <c r="CK86" s="249"/>
      <c r="CL86" s="249"/>
      <c r="CM86" s="251"/>
      <c r="CN86" s="528"/>
      <c r="CO86" s="566" t="str">
        <f t="shared" si="29"/>
        <v xml:space="preserve"> </v>
      </c>
      <c r="CP86" s="566" t="str">
        <f t="shared" si="33"/>
        <v xml:space="preserve"> </v>
      </c>
      <c r="CQ86" s="566" t="str">
        <f t="shared" si="34"/>
        <v xml:space="preserve"> </v>
      </c>
      <c r="CR86" s="566" t="str">
        <f t="shared" si="35"/>
        <v xml:space="preserve"> </v>
      </c>
      <c r="CS86" s="82"/>
      <c r="CT86" s="258"/>
    </row>
    <row r="87" spans="1:98" s="87" customFormat="1" ht="12.75" x14ac:dyDescent="0.25">
      <c r="A87" s="370"/>
      <c r="B87" s="366">
        <f>Demografia!B86</f>
        <v>0</v>
      </c>
      <c r="C87" s="366">
        <f>Demografia!C86</f>
        <v>0</v>
      </c>
      <c r="D87" s="367">
        <f>Demografia!D86</f>
        <v>0</v>
      </c>
      <c r="E87" s="367">
        <f>Demografia!E86</f>
        <v>0</v>
      </c>
      <c r="F87" s="367">
        <f>Demografia!F86</f>
        <v>0</v>
      </c>
      <c r="G87" s="82"/>
      <c r="H87" s="245"/>
      <c r="I87" s="483"/>
      <c r="J87" s="483"/>
      <c r="K87" s="245"/>
      <c r="L87" s="246"/>
      <c r="M87" s="483"/>
      <c r="N87" s="245"/>
      <c r="O87" s="246"/>
      <c r="P87" s="247"/>
      <c r="Q87" s="247"/>
      <c r="R87" s="247"/>
      <c r="S87" s="247"/>
      <c r="T87" s="247"/>
      <c r="U87" s="529"/>
      <c r="V87" s="245"/>
      <c r="W87" s="420"/>
      <c r="X87" s="420"/>
      <c r="Y87" s="82"/>
      <c r="Z87" s="245"/>
      <c r="AA87" s="421"/>
      <c r="AB87" s="421"/>
      <c r="AC87" s="82"/>
      <c r="AD87" s="246"/>
      <c r="AE87" s="246"/>
      <c r="AF87" s="245"/>
      <c r="AG87" s="246"/>
      <c r="AH87" s="245"/>
      <c r="AI87" s="245"/>
      <c r="AJ87" s="245"/>
      <c r="AK87" s="250"/>
      <c r="AL87" s="250"/>
      <c r="AM87" s="250"/>
      <c r="AN87" s="250"/>
      <c r="AO87" s="250"/>
      <c r="AP87" s="528"/>
      <c r="AQ87" s="250"/>
      <c r="AR87" s="250"/>
      <c r="AS87" s="250"/>
      <c r="AT87" s="250"/>
      <c r="AU87" s="250"/>
      <c r="AV87" s="250"/>
      <c r="AW87" s="250"/>
      <c r="AX87" s="250"/>
      <c r="AY87" s="250"/>
      <c r="AZ87" s="250"/>
      <c r="BA87" s="250"/>
      <c r="BB87" s="250"/>
      <c r="BC87" s="250"/>
      <c r="BD87" s="250"/>
      <c r="BE87" s="252"/>
      <c r="BF87" s="528"/>
      <c r="BG87" s="567" t="str">
        <f t="shared" si="28"/>
        <v xml:space="preserve"> </v>
      </c>
      <c r="BH87" s="567" t="str">
        <f t="shared" si="30"/>
        <v xml:space="preserve"> </v>
      </c>
      <c r="BI87" s="567" t="str">
        <f t="shared" si="31"/>
        <v xml:space="preserve"> </v>
      </c>
      <c r="BJ87" s="567" t="str">
        <f t="shared" si="32"/>
        <v xml:space="preserve"> </v>
      </c>
      <c r="BK87" s="528"/>
      <c r="BL87" s="246"/>
      <c r="BM87" s="246"/>
      <c r="BN87" s="245"/>
      <c r="BO87" s="246"/>
      <c r="BP87" s="245"/>
      <c r="BQ87" s="245"/>
      <c r="BR87" s="245"/>
      <c r="BS87" s="250"/>
      <c r="BT87" s="250"/>
      <c r="BU87" s="250"/>
      <c r="BV87" s="250"/>
      <c r="BW87" s="250"/>
      <c r="BX87" s="528"/>
      <c r="BY87" s="250"/>
      <c r="BZ87" s="250"/>
      <c r="CA87" s="250"/>
      <c r="CB87" s="250"/>
      <c r="CC87" s="250"/>
      <c r="CD87" s="250"/>
      <c r="CE87" s="250"/>
      <c r="CF87" s="250"/>
      <c r="CG87" s="250"/>
      <c r="CH87" s="250"/>
      <c r="CI87" s="250"/>
      <c r="CJ87" s="250"/>
      <c r="CK87" s="250"/>
      <c r="CL87" s="250"/>
      <c r="CM87" s="252"/>
      <c r="CN87" s="528"/>
      <c r="CO87" s="567" t="str">
        <f t="shared" si="29"/>
        <v xml:space="preserve"> </v>
      </c>
      <c r="CP87" s="567" t="str">
        <f t="shared" si="33"/>
        <v xml:space="preserve"> </v>
      </c>
      <c r="CQ87" s="567" t="str">
        <f t="shared" si="34"/>
        <v xml:space="preserve"> </v>
      </c>
      <c r="CR87" s="567" t="str">
        <f t="shared" si="35"/>
        <v xml:space="preserve"> </v>
      </c>
      <c r="CS87" s="82"/>
      <c r="CT87" s="520"/>
    </row>
    <row r="88" spans="1:98" s="87" customFormat="1" ht="12.75" x14ac:dyDescent="0.25">
      <c r="A88" s="370"/>
      <c r="B88" s="150">
        <f>Demografia!B87</f>
        <v>0</v>
      </c>
      <c r="C88" s="150">
        <f>Demografia!C87</f>
        <v>0</v>
      </c>
      <c r="D88" s="151">
        <f>Demografia!D87</f>
        <v>0</v>
      </c>
      <c r="E88" s="151">
        <f>Demografia!E87</f>
        <v>0</v>
      </c>
      <c r="F88" s="151">
        <f>Demografia!F87</f>
        <v>0</v>
      </c>
      <c r="G88" s="82"/>
      <c r="H88" s="260"/>
      <c r="I88" s="261"/>
      <c r="J88" s="261"/>
      <c r="K88" s="260"/>
      <c r="L88" s="244"/>
      <c r="M88" s="261"/>
      <c r="N88" s="260"/>
      <c r="O88" s="244"/>
      <c r="P88" s="265"/>
      <c r="Q88" s="265"/>
      <c r="R88" s="265"/>
      <c r="S88" s="265"/>
      <c r="T88" s="265"/>
      <c r="U88" s="527"/>
      <c r="V88" s="260"/>
      <c r="W88" s="242"/>
      <c r="X88" s="242"/>
      <c r="Y88" s="82"/>
      <c r="Z88" s="260"/>
      <c r="AA88" s="153"/>
      <c r="AB88" s="153"/>
      <c r="AC88" s="82"/>
      <c r="AD88" s="244"/>
      <c r="AE88" s="244"/>
      <c r="AF88" s="260"/>
      <c r="AG88" s="244"/>
      <c r="AH88" s="260"/>
      <c r="AI88" s="260"/>
      <c r="AJ88" s="260"/>
      <c r="AK88" s="249"/>
      <c r="AL88" s="249"/>
      <c r="AM88" s="249"/>
      <c r="AN88" s="249"/>
      <c r="AO88" s="249"/>
      <c r="AP88" s="528"/>
      <c r="AQ88" s="249"/>
      <c r="AR88" s="249"/>
      <c r="AS88" s="249"/>
      <c r="AT88" s="249"/>
      <c r="AU88" s="249"/>
      <c r="AV88" s="249"/>
      <c r="AW88" s="249"/>
      <c r="AX88" s="249"/>
      <c r="AY88" s="249"/>
      <c r="AZ88" s="249"/>
      <c r="BA88" s="249"/>
      <c r="BB88" s="249"/>
      <c r="BC88" s="249"/>
      <c r="BD88" s="249"/>
      <c r="BE88" s="251"/>
      <c r="BF88" s="528"/>
      <c r="BG88" s="566" t="str">
        <f t="shared" si="28"/>
        <v xml:space="preserve"> </v>
      </c>
      <c r="BH88" s="566" t="str">
        <f t="shared" si="30"/>
        <v xml:space="preserve"> </v>
      </c>
      <c r="BI88" s="566" t="str">
        <f t="shared" si="31"/>
        <v xml:space="preserve"> </v>
      </c>
      <c r="BJ88" s="566" t="str">
        <f t="shared" si="32"/>
        <v xml:space="preserve"> </v>
      </c>
      <c r="BK88" s="528"/>
      <c r="BL88" s="244"/>
      <c r="BM88" s="244"/>
      <c r="BN88" s="260"/>
      <c r="BO88" s="244"/>
      <c r="BP88" s="260"/>
      <c r="BQ88" s="260"/>
      <c r="BR88" s="260"/>
      <c r="BS88" s="249"/>
      <c r="BT88" s="249"/>
      <c r="BU88" s="249"/>
      <c r="BV88" s="249"/>
      <c r="BW88" s="249"/>
      <c r="BX88" s="528"/>
      <c r="BY88" s="249"/>
      <c r="BZ88" s="249"/>
      <c r="CA88" s="249"/>
      <c r="CB88" s="249"/>
      <c r="CC88" s="249"/>
      <c r="CD88" s="249"/>
      <c r="CE88" s="249"/>
      <c r="CF88" s="249"/>
      <c r="CG88" s="249"/>
      <c r="CH88" s="249"/>
      <c r="CI88" s="249"/>
      <c r="CJ88" s="249"/>
      <c r="CK88" s="249"/>
      <c r="CL88" s="249"/>
      <c r="CM88" s="251"/>
      <c r="CN88" s="528"/>
      <c r="CO88" s="566" t="str">
        <f t="shared" si="29"/>
        <v xml:space="preserve"> </v>
      </c>
      <c r="CP88" s="566" t="str">
        <f t="shared" si="33"/>
        <v xml:space="preserve"> </v>
      </c>
      <c r="CQ88" s="566" t="str">
        <f t="shared" si="34"/>
        <v xml:space="preserve"> </v>
      </c>
      <c r="CR88" s="566" t="str">
        <f t="shared" si="35"/>
        <v xml:space="preserve"> </v>
      </c>
      <c r="CS88" s="82"/>
      <c r="CT88" s="258"/>
    </row>
    <row r="89" spans="1:98" s="87" customFormat="1" ht="12.75" x14ac:dyDescent="0.25">
      <c r="A89" s="370"/>
      <c r="B89" s="366">
        <f>Demografia!B88</f>
        <v>0</v>
      </c>
      <c r="C89" s="366">
        <f>Demografia!C88</f>
        <v>0</v>
      </c>
      <c r="D89" s="367">
        <f>Demografia!D88</f>
        <v>0</v>
      </c>
      <c r="E89" s="367">
        <f>Demografia!E88</f>
        <v>0</v>
      </c>
      <c r="F89" s="367">
        <f>Demografia!F88</f>
        <v>0</v>
      </c>
      <c r="G89" s="82"/>
      <c r="H89" s="245"/>
      <c r="I89" s="483"/>
      <c r="J89" s="483"/>
      <c r="K89" s="245"/>
      <c r="L89" s="246"/>
      <c r="M89" s="483"/>
      <c r="N89" s="245"/>
      <c r="O89" s="246"/>
      <c r="P89" s="247"/>
      <c r="Q89" s="247"/>
      <c r="R89" s="247"/>
      <c r="S89" s="247"/>
      <c r="T89" s="247"/>
      <c r="U89" s="529"/>
      <c r="V89" s="245"/>
      <c r="W89" s="420"/>
      <c r="X89" s="420"/>
      <c r="Y89" s="82"/>
      <c r="Z89" s="245"/>
      <c r="AA89" s="421"/>
      <c r="AB89" s="421"/>
      <c r="AC89" s="82"/>
      <c r="AD89" s="246"/>
      <c r="AE89" s="246"/>
      <c r="AF89" s="245"/>
      <c r="AG89" s="246"/>
      <c r="AH89" s="245"/>
      <c r="AI89" s="245"/>
      <c r="AJ89" s="245"/>
      <c r="AK89" s="250"/>
      <c r="AL89" s="250"/>
      <c r="AM89" s="250"/>
      <c r="AN89" s="250"/>
      <c r="AO89" s="250"/>
      <c r="AP89" s="528"/>
      <c r="AQ89" s="250"/>
      <c r="AR89" s="250"/>
      <c r="AS89" s="250"/>
      <c r="AT89" s="250"/>
      <c r="AU89" s="250"/>
      <c r="AV89" s="250"/>
      <c r="AW89" s="250"/>
      <c r="AX89" s="250"/>
      <c r="AY89" s="250"/>
      <c r="AZ89" s="250"/>
      <c r="BA89" s="250"/>
      <c r="BB89" s="250"/>
      <c r="BC89" s="250"/>
      <c r="BD89" s="250"/>
      <c r="BE89" s="252"/>
      <c r="BF89" s="528"/>
      <c r="BG89" s="567" t="str">
        <f t="shared" si="28"/>
        <v xml:space="preserve"> </v>
      </c>
      <c r="BH89" s="567" t="str">
        <f t="shared" si="30"/>
        <v xml:space="preserve"> </v>
      </c>
      <c r="BI89" s="567" t="str">
        <f t="shared" si="31"/>
        <v xml:space="preserve"> </v>
      </c>
      <c r="BJ89" s="567" t="str">
        <f t="shared" si="32"/>
        <v xml:space="preserve"> </v>
      </c>
      <c r="BK89" s="528"/>
      <c r="BL89" s="246"/>
      <c r="BM89" s="246"/>
      <c r="BN89" s="245"/>
      <c r="BO89" s="246"/>
      <c r="BP89" s="245"/>
      <c r="BQ89" s="245"/>
      <c r="BR89" s="245"/>
      <c r="BS89" s="250"/>
      <c r="BT89" s="250"/>
      <c r="BU89" s="250"/>
      <c r="BV89" s="250"/>
      <c r="BW89" s="250"/>
      <c r="BX89" s="528"/>
      <c r="BY89" s="250"/>
      <c r="BZ89" s="250"/>
      <c r="CA89" s="250"/>
      <c r="CB89" s="250"/>
      <c r="CC89" s="250"/>
      <c r="CD89" s="250"/>
      <c r="CE89" s="250"/>
      <c r="CF89" s="250"/>
      <c r="CG89" s="250"/>
      <c r="CH89" s="250"/>
      <c r="CI89" s="250"/>
      <c r="CJ89" s="250"/>
      <c r="CK89" s="250"/>
      <c r="CL89" s="250"/>
      <c r="CM89" s="252"/>
      <c r="CN89" s="528"/>
      <c r="CO89" s="567" t="str">
        <f t="shared" si="29"/>
        <v xml:space="preserve"> </v>
      </c>
      <c r="CP89" s="567" t="str">
        <f t="shared" si="33"/>
        <v xml:space="preserve"> </v>
      </c>
      <c r="CQ89" s="567" t="str">
        <f t="shared" si="34"/>
        <v xml:space="preserve"> </v>
      </c>
      <c r="CR89" s="567" t="str">
        <f t="shared" si="35"/>
        <v xml:space="preserve"> </v>
      </c>
      <c r="CS89" s="82"/>
      <c r="CT89" s="520"/>
    </row>
    <row r="90" spans="1:98" s="87" customFormat="1" ht="12.75" x14ac:dyDescent="0.25">
      <c r="A90" s="370"/>
      <c r="B90" s="150">
        <f>Demografia!B89</f>
        <v>0</v>
      </c>
      <c r="C90" s="150">
        <f>Demografia!C89</f>
        <v>0</v>
      </c>
      <c r="D90" s="151">
        <f>Demografia!D89</f>
        <v>0</v>
      </c>
      <c r="E90" s="151">
        <f>Demografia!E89</f>
        <v>0</v>
      </c>
      <c r="F90" s="151">
        <f>Demografia!F89</f>
        <v>0</v>
      </c>
      <c r="G90" s="82"/>
      <c r="H90" s="260"/>
      <c r="I90" s="261"/>
      <c r="J90" s="261"/>
      <c r="K90" s="260"/>
      <c r="L90" s="244"/>
      <c r="M90" s="261"/>
      <c r="N90" s="260"/>
      <c r="O90" s="244"/>
      <c r="P90" s="265"/>
      <c r="Q90" s="265"/>
      <c r="R90" s="265"/>
      <c r="S90" s="265"/>
      <c r="T90" s="265"/>
      <c r="U90" s="527"/>
      <c r="V90" s="260"/>
      <c r="W90" s="242"/>
      <c r="X90" s="242"/>
      <c r="Y90" s="82"/>
      <c r="Z90" s="260"/>
      <c r="AA90" s="153"/>
      <c r="AB90" s="153"/>
      <c r="AC90" s="82"/>
      <c r="AD90" s="244"/>
      <c r="AE90" s="244"/>
      <c r="AF90" s="260"/>
      <c r="AG90" s="244"/>
      <c r="AH90" s="260"/>
      <c r="AI90" s="260"/>
      <c r="AJ90" s="260"/>
      <c r="AK90" s="249"/>
      <c r="AL90" s="249"/>
      <c r="AM90" s="249"/>
      <c r="AN90" s="249"/>
      <c r="AO90" s="249"/>
      <c r="AP90" s="528"/>
      <c r="AQ90" s="249"/>
      <c r="AR90" s="249"/>
      <c r="AS90" s="249"/>
      <c r="AT90" s="249"/>
      <c r="AU90" s="249"/>
      <c r="AV90" s="249"/>
      <c r="AW90" s="249"/>
      <c r="AX90" s="249"/>
      <c r="AY90" s="249"/>
      <c r="AZ90" s="249"/>
      <c r="BA90" s="249"/>
      <c r="BB90" s="249"/>
      <c r="BC90" s="249"/>
      <c r="BD90" s="249"/>
      <c r="BE90" s="251"/>
      <c r="BF90" s="528"/>
      <c r="BG90" s="566" t="str">
        <f t="shared" si="28"/>
        <v xml:space="preserve"> </v>
      </c>
      <c r="BH90" s="566" t="str">
        <f t="shared" si="30"/>
        <v xml:space="preserve"> </v>
      </c>
      <c r="BI90" s="566" t="str">
        <f t="shared" si="31"/>
        <v xml:space="preserve"> </v>
      </c>
      <c r="BJ90" s="566" t="str">
        <f t="shared" si="32"/>
        <v xml:space="preserve"> </v>
      </c>
      <c r="BK90" s="528"/>
      <c r="BL90" s="244"/>
      <c r="BM90" s="244"/>
      <c r="BN90" s="260"/>
      <c r="BO90" s="244"/>
      <c r="BP90" s="260"/>
      <c r="BQ90" s="260"/>
      <c r="BR90" s="260"/>
      <c r="BS90" s="249"/>
      <c r="BT90" s="249"/>
      <c r="BU90" s="249"/>
      <c r="BV90" s="249"/>
      <c r="BW90" s="249"/>
      <c r="BX90" s="528"/>
      <c r="BY90" s="249"/>
      <c r="BZ90" s="249"/>
      <c r="CA90" s="249"/>
      <c r="CB90" s="249"/>
      <c r="CC90" s="249"/>
      <c r="CD90" s="249"/>
      <c r="CE90" s="249"/>
      <c r="CF90" s="249"/>
      <c r="CG90" s="249"/>
      <c r="CH90" s="249"/>
      <c r="CI90" s="249"/>
      <c r="CJ90" s="249"/>
      <c r="CK90" s="249"/>
      <c r="CL90" s="249"/>
      <c r="CM90" s="251"/>
      <c r="CN90" s="528"/>
      <c r="CO90" s="566" t="str">
        <f t="shared" si="29"/>
        <v xml:space="preserve"> </v>
      </c>
      <c r="CP90" s="566" t="str">
        <f t="shared" si="33"/>
        <v xml:space="preserve"> </v>
      </c>
      <c r="CQ90" s="566" t="str">
        <f t="shared" si="34"/>
        <v xml:space="preserve"> </v>
      </c>
      <c r="CR90" s="566" t="str">
        <f t="shared" si="35"/>
        <v xml:space="preserve"> </v>
      </c>
      <c r="CS90" s="82"/>
      <c r="CT90" s="258"/>
    </row>
    <row r="91" spans="1:98" s="87" customFormat="1" ht="12.75" x14ac:dyDescent="0.25">
      <c r="A91" s="370"/>
      <c r="B91" s="366">
        <f>Demografia!B90</f>
        <v>0</v>
      </c>
      <c r="C91" s="366">
        <f>Demografia!C90</f>
        <v>0</v>
      </c>
      <c r="D91" s="367">
        <f>Demografia!D90</f>
        <v>0</v>
      </c>
      <c r="E91" s="367">
        <f>Demografia!E90</f>
        <v>0</v>
      </c>
      <c r="F91" s="367">
        <f>Demografia!F90</f>
        <v>0</v>
      </c>
      <c r="G91" s="82"/>
      <c r="H91" s="245"/>
      <c r="I91" s="483"/>
      <c r="J91" s="483"/>
      <c r="K91" s="245"/>
      <c r="L91" s="246"/>
      <c r="M91" s="483"/>
      <c r="N91" s="245"/>
      <c r="O91" s="246"/>
      <c r="P91" s="247"/>
      <c r="Q91" s="247"/>
      <c r="R91" s="247"/>
      <c r="S91" s="247"/>
      <c r="T91" s="247"/>
      <c r="U91" s="529"/>
      <c r="V91" s="245"/>
      <c r="W91" s="420"/>
      <c r="X91" s="420"/>
      <c r="Y91" s="82"/>
      <c r="Z91" s="245"/>
      <c r="AA91" s="421"/>
      <c r="AB91" s="421"/>
      <c r="AC91" s="82"/>
      <c r="AD91" s="246"/>
      <c r="AE91" s="246"/>
      <c r="AF91" s="245"/>
      <c r="AG91" s="246"/>
      <c r="AH91" s="245"/>
      <c r="AI91" s="245"/>
      <c r="AJ91" s="245"/>
      <c r="AK91" s="250"/>
      <c r="AL91" s="250"/>
      <c r="AM91" s="250"/>
      <c r="AN91" s="250"/>
      <c r="AO91" s="250"/>
      <c r="AP91" s="528"/>
      <c r="AQ91" s="250"/>
      <c r="AR91" s="250"/>
      <c r="AS91" s="250"/>
      <c r="AT91" s="250"/>
      <c r="AU91" s="250"/>
      <c r="AV91" s="250"/>
      <c r="AW91" s="250"/>
      <c r="AX91" s="250"/>
      <c r="AY91" s="250"/>
      <c r="AZ91" s="250"/>
      <c r="BA91" s="250"/>
      <c r="BB91" s="250"/>
      <c r="BC91" s="250"/>
      <c r="BD91" s="250"/>
      <c r="BE91" s="252"/>
      <c r="BF91" s="528"/>
      <c r="BG91" s="567" t="str">
        <f t="shared" si="28"/>
        <v xml:space="preserve"> </v>
      </c>
      <c r="BH91" s="567" t="str">
        <f t="shared" si="30"/>
        <v xml:space="preserve"> </v>
      </c>
      <c r="BI91" s="567" t="str">
        <f t="shared" si="31"/>
        <v xml:space="preserve"> </v>
      </c>
      <c r="BJ91" s="567" t="str">
        <f t="shared" si="32"/>
        <v xml:space="preserve"> </v>
      </c>
      <c r="BK91" s="528"/>
      <c r="BL91" s="246"/>
      <c r="BM91" s="246"/>
      <c r="BN91" s="245"/>
      <c r="BO91" s="246"/>
      <c r="BP91" s="245"/>
      <c r="BQ91" s="245"/>
      <c r="BR91" s="245"/>
      <c r="BS91" s="250"/>
      <c r="BT91" s="250"/>
      <c r="BU91" s="250"/>
      <c r="BV91" s="250"/>
      <c r="BW91" s="250"/>
      <c r="BX91" s="528"/>
      <c r="BY91" s="250"/>
      <c r="BZ91" s="250"/>
      <c r="CA91" s="250"/>
      <c r="CB91" s="250"/>
      <c r="CC91" s="250"/>
      <c r="CD91" s="250"/>
      <c r="CE91" s="250"/>
      <c r="CF91" s="250"/>
      <c r="CG91" s="250"/>
      <c r="CH91" s="250"/>
      <c r="CI91" s="250"/>
      <c r="CJ91" s="250"/>
      <c r="CK91" s="250"/>
      <c r="CL91" s="250"/>
      <c r="CM91" s="252"/>
      <c r="CN91" s="528"/>
      <c r="CO91" s="567" t="str">
        <f t="shared" si="29"/>
        <v xml:space="preserve"> </v>
      </c>
      <c r="CP91" s="567" t="str">
        <f t="shared" si="33"/>
        <v xml:space="preserve"> </v>
      </c>
      <c r="CQ91" s="567" t="str">
        <f t="shared" si="34"/>
        <v xml:space="preserve"> </v>
      </c>
      <c r="CR91" s="567" t="str">
        <f t="shared" si="35"/>
        <v xml:space="preserve"> </v>
      </c>
      <c r="CS91" s="82"/>
      <c r="CT91" s="520"/>
    </row>
    <row r="92" spans="1:98" s="87" customFormat="1" ht="12.75" x14ac:dyDescent="0.25">
      <c r="A92" s="370"/>
      <c r="B92" s="150">
        <f>Demografia!B91</f>
        <v>0</v>
      </c>
      <c r="C92" s="150">
        <f>Demografia!C91</f>
        <v>0</v>
      </c>
      <c r="D92" s="151">
        <f>Demografia!D91</f>
        <v>0</v>
      </c>
      <c r="E92" s="151">
        <f>Demografia!E91</f>
        <v>0</v>
      </c>
      <c r="F92" s="151">
        <f>Demografia!F91</f>
        <v>0</v>
      </c>
      <c r="G92" s="82"/>
      <c r="H92" s="260"/>
      <c r="I92" s="261"/>
      <c r="J92" s="261"/>
      <c r="K92" s="260"/>
      <c r="L92" s="244"/>
      <c r="M92" s="261"/>
      <c r="N92" s="260"/>
      <c r="O92" s="244"/>
      <c r="P92" s="265"/>
      <c r="Q92" s="265"/>
      <c r="R92" s="265"/>
      <c r="S92" s="265"/>
      <c r="T92" s="265"/>
      <c r="U92" s="527"/>
      <c r="V92" s="260"/>
      <c r="W92" s="242"/>
      <c r="X92" s="242"/>
      <c r="Y92" s="82"/>
      <c r="Z92" s="260"/>
      <c r="AA92" s="153"/>
      <c r="AB92" s="153"/>
      <c r="AC92" s="82"/>
      <c r="AD92" s="244"/>
      <c r="AE92" s="244"/>
      <c r="AF92" s="260"/>
      <c r="AG92" s="244"/>
      <c r="AH92" s="260"/>
      <c r="AI92" s="260"/>
      <c r="AJ92" s="260"/>
      <c r="AK92" s="249"/>
      <c r="AL92" s="249"/>
      <c r="AM92" s="249"/>
      <c r="AN92" s="249"/>
      <c r="AO92" s="249"/>
      <c r="AP92" s="528"/>
      <c r="AQ92" s="249"/>
      <c r="AR92" s="249"/>
      <c r="AS92" s="249"/>
      <c r="AT92" s="249"/>
      <c r="AU92" s="249"/>
      <c r="AV92" s="249"/>
      <c r="AW92" s="249"/>
      <c r="AX92" s="249"/>
      <c r="AY92" s="249"/>
      <c r="AZ92" s="249"/>
      <c r="BA92" s="249"/>
      <c r="BB92" s="249"/>
      <c r="BC92" s="249"/>
      <c r="BD92" s="249"/>
      <c r="BE92" s="251"/>
      <c r="BF92" s="528"/>
      <c r="BG92" s="566" t="str">
        <f t="shared" si="28"/>
        <v xml:space="preserve"> </v>
      </c>
      <c r="BH92" s="566" t="str">
        <f t="shared" si="30"/>
        <v xml:space="preserve"> </v>
      </c>
      <c r="BI92" s="566" t="str">
        <f t="shared" si="31"/>
        <v xml:space="preserve"> </v>
      </c>
      <c r="BJ92" s="566" t="str">
        <f t="shared" si="32"/>
        <v xml:space="preserve"> </v>
      </c>
      <c r="BK92" s="528"/>
      <c r="BL92" s="244"/>
      <c r="BM92" s="244"/>
      <c r="BN92" s="260"/>
      <c r="BO92" s="244"/>
      <c r="BP92" s="260"/>
      <c r="BQ92" s="260"/>
      <c r="BR92" s="260"/>
      <c r="BS92" s="249"/>
      <c r="BT92" s="249"/>
      <c r="BU92" s="249"/>
      <c r="BV92" s="249"/>
      <c r="BW92" s="249"/>
      <c r="BX92" s="528"/>
      <c r="BY92" s="249"/>
      <c r="BZ92" s="249"/>
      <c r="CA92" s="249"/>
      <c r="CB92" s="249"/>
      <c r="CC92" s="249"/>
      <c r="CD92" s="249"/>
      <c r="CE92" s="249"/>
      <c r="CF92" s="249"/>
      <c r="CG92" s="249"/>
      <c r="CH92" s="249"/>
      <c r="CI92" s="249"/>
      <c r="CJ92" s="249"/>
      <c r="CK92" s="249"/>
      <c r="CL92" s="249"/>
      <c r="CM92" s="251"/>
      <c r="CN92" s="528"/>
      <c r="CO92" s="566" t="str">
        <f t="shared" si="29"/>
        <v xml:space="preserve"> </v>
      </c>
      <c r="CP92" s="566" t="str">
        <f t="shared" si="33"/>
        <v xml:space="preserve"> </v>
      </c>
      <c r="CQ92" s="566" t="str">
        <f t="shared" si="34"/>
        <v xml:space="preserve"> </v>
      </c>
      <c r="CR92" s="566" t="str">
        <f t="shared" si="35"/>
        <v xml:space="preserve"> </v>
      </c>
      <c r="CS92" s="82"/>
      <c r="CT92" s="258"/>
    </row>
    <row r="93" spans="1:98" s="87" customFormat="1" ht="12.75" x14ac:dyDescent="0.25">
      <c r="A93" s="370"/>
      <c r="B93" s="366">
        <f>Demografia!B92</f>
        <v>0</v>
      </c>
      <c r="C93" s="366">
        <f>Demografia!C92</f>
        <v>0</v>
      </c>
      <c r="D93" s="367">
        <f>Demografia!D92</f>
        <v>0</v>
      </c>
      <c r="E93" s="367">
        <f>Demografia!E92</f>
        <v>0</v>
      </c>
      <c r="F93" s="367">
        <f>Demografia!F92</f>
        <v>0</v>
      </c>
      <c r="G93" s="82"/>
      <c r="H93" s="245"/>
      <c r="I93" s="483"/>
      <c r="J93" s="483"/>
      <c r="K93" s="245"/>
      <c r="L93" s="246"/>
      <c r="M93" s="483"/>
      <c r="N93" s="245"/>
      <c r="O93" s="246"/>
      <c r="P93" s="247"/>
      <c r="Q93" s="247"/>
      <c r="R93" s="247"/>
      <c r="S93" s="247"/>
      <c r="T93" s="247"/>
      <c r="U93" s="529"/>
      <c r="V93" s="245"/>
      <c r="W93" s="420"/>
      <c r="X93" s="420"/>
      <c r="Y93" s="82"/>
      <c r="Z93" s="245"/>
      <c r="AA93" s="421"/>
      <c r="AB93" s="421"/>
      <c r="AC93" s="82"/>
      <c r="AD93" s="246"/>
      <c r="AE93" s="246"/>
      <c r="AF93" s="245"/>
      <c r="AG93" s="246"/>
      <c r="AH93" s="245"/>
      <c r="AI93" s="245"/>
      <c r="AJ93" s="245"/>
      <c r="AK93" s="250"/>
      <c r="AL93" s="250"/>
      <c r="AM93" s="250"/>
      <c r="AN93" s="250"/>
      <c r="AO93" s="250"/>
      <c r="AP93" s="528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0"/>
      <c r="BB93" s="250"/>
      <c r="BC93" s="250"/>
      <c r="BD93" s="250"/>
      <c r="BE93" s="252"/>
      <c r="BF93" s="528"/>
      <c r="BG93" s="567" t="str">
        <f t="shared" si="28"/>
        <v xml:space="preserve"> </v>
      </c>
      <c r="BH93" s="567" t="str">
        <f t="shared" si="30"/>
        <v xml:space="preserve"> </v>
      </c>
      <c r="BI93" s="567" t="str">
        <f t="shared" si="31"/>
        <v xml:space="preserve"> </v>
      </c>
      <c r="BJ93" s="567" t="str">
        <f t="shared" si="32"/>
        <v xml:space="preserve"> </v>
      </c>
      <c r="BK93" s="528"/>
      <c r="BL93" s="246"/>
      <c r="BM93" s="246"/>
      <c r="BN93" s="245"/>
      <c r="BO93" s="246"/>
      <c r="BP93" s="245"/>
      <c r="BQ93" s="245"/>
      <c r="BR93" s="245"/>
      <c r="BS93" s="250"/>
      <c r="BT93" s="250"/>
      <c r="BU93" s="250"/>
      <c r="BV93" s="250"/>
      <c r="BW93" s="250"/>
      <c r="BX93" s="528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0"/>
      <c r="CJ93" s="250"/>
      <c r="CK93" s="250"/>
      <c r="CL93" s="250"/>
      <c r="CM93" s="252"/>
      <c r="CN93" s="528"/>
      <c r="CO93" s="567" t="str">
        <f t="shared" si="29"/>
        <v xml:space="preserve"> </v>
      </c>
      <c r="CP93" s="567" t="str">
        <f t="shared" si="33"/>
        <v xml:space="preserve"> </v>
      </c>
      <c r="CQ93" s="567" t="str">
        <f t="shared" si="34"/>
        <v xml:space="preserve"> </v>
      </c>
      <c r="CR93" s="567" t="str">
        <f t="shared" si="35"/>
        <v xml:space="preserve"> </v>
      </c>
      <c r="CS93" s="82"/>
      <c r="CT93" s="520"/>
    </row>
    <row r="94" spans="1:98" s="87" customFormat="1" ht="12.75" x14ac:dyDescent="0.25">
      <c r="A94" s="370"/>
      <c r="B94" s="150">
        <f>Demografia!B93</f>
        <v>0</v>
      </c>
      <c r="C94" s="150">
        <f>Demografia!C93</f>
        <v>0</v>
      </c>
      <c r="D94" s="151">
        <f>Demografia!D93</f>
        <v>0</v>
      </c>
      <c r="E94" s="151">
        <f>Demografia!E93</f>
        <v>0</v>
      </c>
      <c r="F94" s="151">
        <f>Demografia!F93</f>
        <v>0</v>
      </c>
      <c r="G94" s="82"/>
      <c r="H94" s="260"/>
      <c r="I94" s="261"/>
      <c r="J94" s="261"/>
      <c r="K94" s="260"/>
      <c r="L94" s="244"/>
      <c r="M94" s="261"/>
      <c r="N94" s="260"/>
      <c r="O94" s="244"/>
      <c r="P94" s="265"/>
      <c r="Q94" s="265"/>
      <c r="R94" s="265"/>
      <c r="S94" s="265"/>
      <c r="T94" s="265"/>
      <c r="U94" s="527"/>
      <c r="V94" s="260"/>
      <c r="W94" s="242"/>
      <c r="X94" s="242"/>
      <c r="Y94" s="82"/>
      <c r="Z94" s="260"/>
      <c r="AA94" s="153"/>
      <c r="AB94" s="153"/>
      <c r="AC94" s="82"/>
      <c r="AD94" s="244"/>
      <c r="AE94" s="244"/>
      <c r="AF94" s="260"/>
      <c r="AG94" s="244"/>
      <c r="AH94" s="260"/>
      <c r="AI94" s="260"/>
      <c r="AJ94" s="260"/>
      <c r="AK94" s="249"/>
      <c r="AL94" s="249"/>
      <c r="AM94" s="249"/>
      <c r="AN94" s="249"/>
      <c r="AO94" s="249"/>
      <c r="AP94" s="528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  <c r="BB94" s="249"/>
      <c r="BC94" s="249"/>
      <c r="BD94" s="249"/>
      <c r="BE94" s="251"/>
      <c r="BF94" s="528"/>
      <c r="BG94" s="566" t="str">
        <f t="shared" si="28"/>
        <v xml:space="preserve"> </v>
      </c>
      <c r="BH94" s="566" t="str">
        <f t="shared" si="30"/>
        <v xml:space="preserve"> </v>
      </c>
      <c r="BI94" s="566" t="str">
        <f t="shared" si="31"/>
        <v xml:space="preserve"> </v>
      </c>
      <c r="BJ94" s="566" t="str">
        <f t="shared" si="32"/>
        <v xml:space="preserve"> </v>
      </c>
      <c r="BK94" s="528"/>
      <c r="BL94" s="244"/>
      <c r="BM94" s="244"/>
      <c r="BN94" s="260"/>
      <c r="BO94" s="244"/>
      <c r="BP94" s="260"/>
      <c r="BQ94" s="260"/>
      <c r="BR94" s="260"/>
      <c r="BS94" s="249"/>
      <c r="BT94" s="249"/>
      <c r="BU94" s="249"/>
      <c r="BV94" s="249"/>
      <c r="BW94" s="249"/>
      <c r="BX94" s="528"/>
      <c r="BY94" s="249"/>
      <c r="BZ94" s="249"/>
      <c r="CA94" s="249"/>
      <c r="CB94" s="249"/>
      <c r="CC94" s="249"/>
      <c r="CD94" s="249"/>
      <c r="CE94" s="249"/>
      <c r="CF94" s="249"/>
      <c r="CG94" s="249"/>
      <c r="CH94" s="249"/>
      <c r="CI94" s="249"/>
      <c r="CJ94" s="249"/>
      <c r="CK94" s="249"/>
      <c r="CL94" s="249"/>
      <c r="CM94" s="251"/>
      <c r="CN94" s="528"/>
      <c r="CO94" s="566" t="str">
        <f t="shared" si="29"/>
        <v xml:space="preserve"> </v>
      </c>
      <c r="CP94" s="566" t="str">
        <f t="shared" si="33"/>
        <v xml:space="preserve"> </v>
      </c>
      <c r="CQ94" s="566" t="str">
        <f t="shared" si="34"/>
        <v xml:space="preserve"> </v>
      </c>
      <c r="CR94" s="566" t="str">
        <f t="shared" si="35"/>
        <v xml:space="preserve"> </v>
      </c>
      <c r="CS94" s="82"/>
      <c r="CT94" s="258"/>
    </row>
    <row r="95" spans="1:98" s="87" customFormat="1" ht="12.75" x14ac:dyDescent="0.25">
      <c r="A95" s="370"/>
      <c r="B95" s="366">
        <f>Demografia!B94</f>
        <v>0</v>
      </c>
      <c r="C95" s="366">
        <f>Demografia!C94</f>
        <v>0</v>
      </c>
      <c r="D95" s="367">
        <f>Demografia!D94</f>
        <v>0</v>
      </c>
      <c r="E95" s="367">
        <f>Demografia!E94</f>
        <v>0</v>
      </c>
      <c r="F95" s="367">
        <f>Demografia!F94</f>
        <v>0</v>
      </c>
      <c r="G95" s="82"/>
      <c r="H95" s="245"/>
      <c r="I95" s="483"/>
      <c r="J95" s="483"/>
      <c r="K95" s="245"/>
      <c r="L95" s="246"/>
      <c r="M95" s="483"/>
      <c r="N95" s="245"/>
      <c r="O95" s="246"/>
      <c r="P95" s="247"/>
      <c r="Q95" s="247"/>
      <c r="R95" s="247"/>
      <c r="S95" s="247"/>
      <c r="T95" s="247"/>
      <c r="U95" s="529"/>
      <c r="V95" s="245"/>
      <c r="W95" s="420"/>
      <c r="X95" s="420"/>
      <c r="Y95" s="82"/>
      <c r="Z95" s="245"/>
      <c r="AA95" s="421"/>
      <c r="AB95" s="421"/>
      <c r="AC95" s="82"/>
      <c r="AD95" s="246"/>
      <c r="AE95" s="246"/>
      <c r="AF95" s="245"/>
      <c r="AG95" s="246"/>
      <c r="AH95" s="245"/>
      <c r="AI95" s="245"/>
      <c r="AJ95" s="245"/>
      <c r="AK95" s="250"/>
      <c r="AL95" s="250"/>
      <c r="AM95" s="250"/>
      <c r="AN95" s="250"/>
      <c r="AO95" s="250"/>
      <c r="AP95" s="528"/>
      <c r="AQ95" s="250"/>
      <c r="AR95" s="250"/>
      <c r="AS95" s="250"/>
      <c r="AT95" s="250"/>
      <c r="AU95" s="250"/>
      <c r="AV95" s="250"/>
      <c r="AW95" s="250"/>
      <c r="AX95" s="250"/>
      <c r="AY95" s="250"/>
      <c r="AZ95" s="250"/>
      <c r="BA95" s="250"/>
      <c r="BB95" s="250"/>
      <c r="BC95" s="250"/>
      <c r="BD95" s="250"/>
      <c r="BE95" s="252"/>
      <c r="BF95" s="528"/>
      <c r="BG95" s="567" t="str">
        <f t="shared" si="28"/>
        <v xml:space="preserve"> </v>
      </c>
      <c r="BH95" s="567" t="str">
        <f t="shared" si="30"/>
        <v xml:space="preserve"> </v>
      </c>
      <c r="BI95" s="567" t="str">
        <f t="shared" si="31"/>
        <v xml:space="preserve"> </v>
      </c>
      <c r="BJ95" s="567" t="str">
        <f t="shared" si="32"/>
        <v xml:space="preserve"> </v>
      </c>
      <c r="BK95" s="528"/>
      <c r="BL95" s="246"/>
      <c r="BM95" s="246"/>
      <c r="BN95" s="245"/>
      <c r="BO95" s="246"/>
      <c r="BP95" s="245"/>
      <c r="BQ95" s="245"/>
      <c r="BR95" s="245"/>
      <c r="BS95" s="250"/>
      <c r="BT95" s="250"/>
      <c r="BU95" s="250"/>
      <c r="BV95" s="250"/>
      <c r="BW95" s="250"/>
      <c r="BX95" s="528"/>
      <c r="BY95" s="250"/>
      <c r="BZ95" s="250"/>
      <c r="CA95" s="250"/>
      <c r="CB95" s="250"/>
      <c r="CC95" s="250"/>
      <c r="CD95" s="250"/>
      <c r="CE95" s="250"/>
      <c r="CF95" s="250"/>
      <c r="CG95" s="250"/>
      <c r="CH95" s="250"/>
      <c r="CI95" s="250"/>
      <c r="CJ95" s="250"/>
      <c r="CK95" s="250"/>
      <c r="CL95" s="250"/>
      <c r="CM95" s="252"/>
      <c r="CN95" s="528"/>
      <c r="CO95" s="567" t="str">
        <f t="shared" si="29"/>
        <v xml:space="preserve"> </v>
      </c>
      <c r="CP95" s="567" t="str">
        <f t="shared" si="33"/>
        <v xml:space="preserve"> </v>
      </c>
      <c r="CQ95" s="567" t="str">
        <f t="shared" si="34"/>
        <v xml:space="preserve"> </v>
      </c>
      <c r="CR95" s="567" t="str">
        <f t="shared" si="35"/>
        <v xml:space="preserve"> </v>
      </c>
      <c r="CS95" s="82"/>
      <c r="CT95" s="520"/>
    </row>
    <row r="96" spans="1:98" s="87" customFormat="1" ht="12.75" x14ac:dyDescent="0.25">
      <c r="A96" s="370"/>
      <c r="B96" s="150">
        <f>Demografia!B95</f>
        <v>0</v>
      </c>
      <c r="C96" s="150">
        <f>Demografia!C95</f>
        <v>0</v>
      </c>
      <c r="D96" s="151">
        <f>Demografia!D95</f>
        <v>0</v>
      </c>
      <c r="E96" s="151">
        <f>Demografia!E95</f>
        <v>0</v>
      </c>
      <c r="F96" s="151">
        <f>Demografia!F95</f>
        <v>0</v>
      </c>
      <c r="G96" s="82"/>
      <c r="H96" s="260"/>
      <c r="I96" s="261"/>
      <c r="J96" s="261"/>
      <c r="K96" s="260"/>
      <c r="L96" s="244"/>
      <c r="M96" s="261"/>
      <c r="N96" s="260"/>
      <c r="O96" s="244"/>
      <c r="P96" s="265"/>
      <c r="Q96" s="265"/>
      <c r="R96" s="265"/>
      <c r="S96" s="265"/>
      <c r="T96" s="265"/>
      <c r="U96" s="527"/>
      <c r="V96" s="260"/>
      <c r="W96" s="242"/>
      <c r="X96" s="242"/>
      <c r="Y96" s="82"/>
      <c r="Z96" s="260"/>
      <c r="AA96" s="153"/>
      <c r="AB96" s="153"/>
      <c r="AC96" s="82"/>
      <c r="AD96" s="244"/>
      <c r="AE96" s="244"/>
      <c r="AF96" s="260"/>
      <c r="AG96" s="244"/>
      <c r="AH96" s="260"/>
      <c r="AI96" s="260"/>
      <c r="AJ96" s="260"/>
      <c r="AK96" s="249"/>
      <c r="AL96" s="249"/>
      <c r="AM96" s="249"/>
      <c r="AN96" s="249"/>
      <c r="AO96" s="249"/>
      <c r="AP96" s="528"/>
      <c r="AQ96" s="249"/>
      <c r="AR96" s="249"/>
      <c r="AS96" s="249"/>
      <c r="AT96" s="249"/>
      <c r="AU96" s="249"/>
      <c r="AV96" s="249"/>
      <c r="AW96" s="249"/>
      <c r="AX96" s="249"/>
      <c r="AY96" s="249"/>
      <c r="AZ96" s="249"/>
      <c r="BA96" s="249"/>
      <c r="BB96" s="249"/>
      <c r="BC96" s="249"/>
      <c r="BD96" s="249"/>
      <c r="BE96" s="251"/>
      <c r="BF96" s="528"/>
      <c r="BG96" s="566" t="str">
        <f t="shared" si="28"/>
        <v xml:space="preserve"> </v>
      </c>
      <c r="BH96" s="566" t="str">
        <f t="shared" si="30"/>
        <v xml:space="preserve"> </v>
      </c>
      <c r="BI96" s="566" t="str">
        <f t="shared" si="31"/>
        <v xml:space="preserve"> </v>
      </c>
      <c r="BJ96" s="566" t="str">
        <f t="shared" si="32"/>
        <v xml:space="preserve"> </v>
      </c>
      <c r="BK96" s="528"/>
      <c r="BL96" s="244"/>
      <c r="BM96" s="244"/>
      <c r="BN96" s="260"/>
      <c r="BO96" s="244"/>
      <c r="BP96" s="260"/>
      <c r="BQ96" s="260"/>
      <c r="BR96" s="260"/>
      <c r="BS96" s="249"/>
      <c r="BT96" s="249"/>
      <c r="BU96" s="249"/>
      <c r="BV96" s="249"/>
      <c r="BW96" s="249"/>
      <c r="BX96" s="528"/>
      <c r="BY96" s="249"/>
      <c r="BZ96" s="249"/>
      <c r="CA96" s="249"/>
      <c r="CB96" s="249"/>
      <c r="CC96" s="249"/>
      <c r="CD96" s="249"/>
      <c r="CE96" s="249"/>
      <c r="CF96" s="249"/>
      <c r="CG96" s="249"/>
      <c r="CH96" s="249"/>
      <c r="CI96" s="249"/>
      <c r="CJ96" s="249"/>
      <c r="CK96" s="249"/>
      <c r="CL96" s="249"/>
      <c r="CM96" s="251"/>
      <c r="CN96" s="528"/>
      <c r="CO96" s="566" t="str">
        <f t="shared" si="29"/>
        <v xml:space="preserve"> </v>
      </c>
      <c r="CP96" s="566" t="str">
        <f t="shared" si="33"/>
        <v xml:space="preserve"> </v>
      </c>
      <c r="CQ96" s="566" t="str">
        <f t="shared" si="34"/>
        <v xml:space="preserve"> </v>
      </c>
      <c r="CR96" s="566" t="str">
        <f t="shared" si="35"/>
        <v xml:space="preserve"> </v>
      </c>
      <c r="CS96" s="82"/>
      <c r="CT96" s="258"/>
    </row>
    <row r="97" spans="1:98" s="87" customFormat="1" ht="12.75" x14ac:dyDescent="0.25">
      <c r="A97" s="370"/>
      <c r="B97" s="366">
        <f>Demografia!B96</f>
        <v>0</v>
      </c>
      <c r="C97" s="366">
        <f>Demografia!C96</f>
        <v>0</v>
      </c>
      <c r="D97" s="367">
        <f>Demografia!D96</f>
        <v>0</v>
      </c>
      <c r="E97" s="367">
        <f>Demografia!E96</f>
        <v>0</v>
      </c>
      <c r="F97" s="367">
        <f>Demografia!F96</f>
        <v>0</v>
      </c>
      <c r="G97" s="82"/>
      <c r="H97" s="245"/>
      <c r="I97" s="483"/>
      <c r="J97" s="483"/>
      <c r="K97" s="245"/>
      <c r="L97" s="246"/>
      <c r="M97" s="483"/>
      <c r="N97" s="245"/>
      <c r="O97" s="246"/>
      <c r="P97" s="247"/>
      <c r="Q97" s="247"/>
      <c r="R97" s="247"/>
      <c r="S97" s="247"/>
      <c r="T97" s="247"/>
      <c r="U97" s="529"/>
      <c r="V97" s="245"/>
      <c r="W97" s="420"/>
      <c r="X97" s="420"/>
      <c r="Y97" s="82"/>
      <c r="Z97" s="245"/>
      <c r="AA97" s="421"/>
      <c r="AB97" s="421"/>
      <c r="AC97" s="82"/>
      <c r="AD97" s="246"/>
      <c r="AE97" s="246"/>
      <c r="AF97" s="245"/>
      <c r="AG97" s="246"/>
      <c r="AH97" s="245"/>
      <c r="AI97" s="245"/>
      <c r="AJ97" s="245"/>
      <c r="AK97" s="250"/>
      <c r="AL97" s="250"/>
      <c r="AM97" s="250"/>
      <c r="AN97" s="250"/>
      <c r="AO97" s="250"/>
      <c r="AP97" s="528"/>
      <c r="AQ97" s="250"/>
      <c r="AR97" s="250"/>
      <c r="AS97" s="250"/>
      <c r="AT97" s="250"/>
      <c r="AU97" s="250"/>
      <c r="AV97" s="250"/>
      <c r="AW97" s="250"/>
      <c r="AX97" s="250"/>
      <c r="AY97" s="250"/>
      <c r="AZ97" s="250"/>
      <c r="BA97" s="250"/>
      <c r="BB97" s="250"/>
      <c r="BC97" s="250"/>
      <c r="BD97" s="250"/>
      <c r="BE97" s="252"/>
      <c r="BF97" s="528"/>
      <c r="BG97" s="567" t="str">
        <f t="shared" si="28"/>
        <v xml:space="preserve"> </v>
      </c>
      <c r="BH97" s="567" t="str">
        <f t="shared" si="30"/>
        <v xml:space="preserve"> </v>
      </c>
      <c r="BI97" s="567" t="str">
        <f t="shared" si="31"/>
        <v xml:space="preserve"> </v>
      </c>
      <c r="BJ97" s="567" t="str">
        <f t="shared" si="32"/>
        <v xml:space="preserve"> </v>
      </c>
      <c r="BK97" s="528"/>
      <c r="BL97" s="246"/>
      <c r="BM97" s="246"/>
      <c r="BN97" s="245"/>
      <c r="BO97" s="246"/>
      <c r="BP97" s="245"/>
      <c r="BQ97" s="245"/>
      <c r="BR97" s="245"/>
      <c r="BS97" s="250"/>
      <c r="BT97" s="250"/>
      <c r="BU97" s="250"/>
      <c r="BV97" s="250"/>
      <c r="BW97" s="250"/>
      <c r="BX97" s="528"/>
      <c r="BY97" s="250"/>
      <c r="BZ97" s="250"/>
      <c r="CA97" s="250"/>
      <c r="CB97" s="250"/>
      <c r="CC97" s="250"/>
      <c r="CD97" s="250"/>
      <c r="CE97" s="250"/>
      <c r="CF97" s="250"/>
      <c r="CG97" s="250"/>
      <c r="CH97" s="250"/>
      <c r="CI97" s="250"/>
      <c r="CJ97" s="250"/>
      <c r="CK97" s="250"/>
      <c r="CL97" s="250"/>
      <c r="CM97" s="252"/>
      <c r="CN97" s="528"/>
      <c r="CO97" s="567" t="str">
        <f t="shared" si="29"/>
        <v xml:space="preserve"> </v>
      </c>
      <c r="CP97" s="567" t="str">
        <f t="shared" si="33"/>
        <v xml:space="preserve"> </v>
      </c>
      <c r="CQ97" s="567" t="str">
        <f t="shared" si="34"/>
        <v xml:space="preserve"> </v>
      </c>
      <c r="CR97" s="567" t="str">
        <f t="shared" si="35"/>
        <v xml:space="preserve"> </v>
      </c>
      <c r="CS97" s="82"/>
      <c r="CT97" s="520"/>
    </row>
    <row r="98" spans="1:98" s="87" customFormat="1" ht="12.75" x14ac:dyDescent="0.25">
      <c r="A98" s="370"/>
      <c r="B98" s="150">
        <f>Demografia!B97</f>
        <v>0</v>
      </c>
      <c r="C98" s="150">
        <f>Demografia!C97</f>
        <v>0</v>
      </c>
      <c r="D98" s="151">
        <f>Demografia!D97</f>
        <v>0</v>
      </c>
      <c r="E98" s="151">
        <f>Demografia!E97</f>
        <v>0</v>
      </c>
      <c r="F98" s="151">
        <f>Demografia!F97</f>
        <v>0</v>
      </c>
      <c r="G98" s="82"/>
      <c r="H98" s="260"/>
      <c r="I98" s="261"/>
      <c r="J98" s="261"/>
      <c r="K98" s="260"/>
      <c r="L98" s="244"/>
      <c r="M98" s="261"/>
      <c r="N98" s="260"/>
      <c r="O98" s="244"/>
      <c r="P98" s="265"/>
      <c r="Q98" s="265"/>
      <c r="R98" s="265"/>
      <c r="S98" s="265"/>
      <c r="T98" s="265"/>
      <c r="U98" s="527"/>
      <c r="V98" s="260"/>
      <c r="W98" s="242"/>
      <c r="X98" s="242"/>
      <c r="Y98" s="82"/>
      <c r="Z98" s="260"/>
      <c r="AA98" s="153"/>
      <c r="AB98" s="153"/>
      <c r="AC98" s="82"/>
      <c r="AD98" s="244"/>
      <c r="AE98" s="244"/>
      <c r="AF98" s="260"/>
      <c r="AG98" s="244"/>
      <c r="AH98" s="260"/>
      <c r="AI98" s="260"/>
      <c r="AJ98" s="260"/>
      <c r="AK98" s="249"/>
      <c r="AL98" s="249"/>
      <c r="AM98" s="249"/>
      <c r="AN98" s="249"/>
      <c r="AO98" s="249"/>
      <c r="AP98" s="528"/>
      <c r="AQ98" s="249"/>
      <c r="AR98" s="249"/>
      <c r="AS98" s="249"/>
      <c r="AT98" s="249"/>
      <c r="AU98" s="249"/>
      <c r="AV98" s="249"/>
      <c r="AW98" s="249"/>
      <c r="AX98" s="249"/>
      <c r="AY98" s="249"/>
      <c r="AZ98" s="249"/>
      <c r="BA98" s="249"/>
      <c r="BB98" s="249"/>
      <c r="BC98" s="249"/>
      <c r="BD98" s="249"/>
      <c r="BE98" s="251"/>
      <c r="BF98" s="528"/>
      <c r="BG98" s="566" t="str">
        <f t="shared" si="28"/>
        <v xml:space="preserve"> </v>
      </c>
      <c r="BH98" s="566" t="str">
        <f t="shared" si="30"/>
        <v xml:space="preserve"> </v>
      </c>
      <c r="BI98" s="566" t="str">
        <f t="shared" si="31"/>
        <v xml:space="preserve"> </v>
      </c>
      <c r="BJ98" s="566" t="str">
        <f t="shared" si="32"/>
        <v xml:space="preserve"> </v>
      </c>
      <c r="BK98" s="528"/>
      <c r="BL98" s="244"/>
      <c r="BM98" s="244"/>
      <c r="BN98" s="260"/>
      <c r="BO98" s="244"/>
      <c r="BP98" s="260"/>
      <c r="BQ98" s="260"/>
      <c r="BR98" s="260"/>
      <c r="BS98" s="249"/>
      <c r="BT98" s="249"/>
      <c r="BU98" s="249"/>
      <c r="BV98" s="249"/>
      <c r="BW98" s="249"/>
      <c r="BX98" s="528"/>
      <c r="BY98" s="249"/>
      <c r="BZ98" s="249"/>
      <c r="CA98" s="249"/>
      <c r="CB98" s="249"/>
      <c r="CC98" s="249"/>
      <c r="CD98" s="249"/>
      <c r="CE98" s="249"/>
      <c r="CF98" s="249"/>
      <c r="CG98" s="249"/>
      <c r="CH98" s="249"/>
      <c r="CI98" s="249"/>
      <c r="CJ98" s="249"/>
      <c r="CK98" s="249"/>
      <c r="CL98" s="249"/>
      <c r="CM98" s="251"/>
      <c r="CN98" s="528"/>
      <c r="CO98" s="566" t="str">
        <f t="shared" si="29"/>
        <v xml:space="preserve"> </v>
      </c>
      <c r="CP98" s="566" t="str">
        <f t="shared" si="33"/>
        <v xml:space="preserve"> </v>
      </c>
      <c r="CQ98" s="566" t="str">
        <f t="shared" si="34"/>
        <v xml:space="preserve"> </v>
      </c>
      <c r="CR98" s="566" t="str">
        <f t="shared" si="35"/>
        <v xml:space="preserve"> </v>
      </c>
      <c r="CS98" s="82"/>
      <c r="CT98" s="258"/>
    </row>
    <row r="99" spans="1:98" s="87" customFormat="1" ht="12.75" x14ac:dyDescent="0.25">
      <c r="A99" s="370"/>
      <c r="B99" s="366">
        <f>Demografia!B98</f>
        <v>0</v>
      </c>
      <c r="C99" s="366">
        <f>Demografia!C98</f>
        <v>0</v>
      </c>
      <c r="D99" s="367">
        <f>Demografia!D98</f>
        <v>0</v>
      </c>
      <c r="E99" s="367">
        <f>Demografia!E98</f>
        <v>0</v>
      </c>
      <c r="F99" s="367">
        <f>Demografia!F98</f>
        <v>0</v>
      </c>
      <c r="G99" s="82"/>
      <c r="H99" s="245"/>
      <c r="I99" s="483"/>
      <c r="J99" s="483"/>
      <c r="K99" s="245"/>
      <c r="L99" s="246"/>
      <c r="M99" s="483"/>
      <c r="N99" s="245"/>
      <c r="O99" s="246"/>
      <c r="P99" s="247"/>
      <c r="Q99" s="247"/>
      <c r="R99" s="247"/>
      <c r="S99" s="247"/>
      <c r="T99" s="247"/>
      <c r="U99" s="529"/>
      <c r="V99" s="245"/>
      <c r="W99" s="420"/>
      <c r="X99" s="420"/>
      <c r="Y99" s="82"/>
      <c r="Z99" s="245"/>
      <c r="AA99" s="421"/>
      <c r="AB99" s="421"/>
      <c r="AC99" s="82"/>
      <c r="AD99" s="246"/>
      <c r="AE99" s="246"/>
      <c r="AF99" s="245"/>
      <c r="AG99" s="246"/>
      <c r="AH99" s="245"/>
      <c r="AI99" s="245"/>
      <c r="AJ99" s="245"/>
      <c r="AK99" s="250"/>
      <c r="AL99" s="250"/>
      <c r="AM99" s="250"/>
      <c r="AN99" s="250"/>
      <c r="AO99" s="250"/>
      <c r="AP99" s="528"/>
      <c r="AQ99" s="250"/>
      <c r="AR99" s="250"/>
      <c r="AS99" s="250"/>
      <c r="AT99" s="250"/>
      <c r="AU99" s="250"/>
      <c r="AV99" s="250"/>
      <c r="AW99" s="250"/>
      <c r="AX99" s="250"/>
      <c r="AY99" s="250"/>
      <c r="AZ99" s="250"/>
      <c r="BA99" s="250"/>
      <c r="BB99" s="250"/>
      <c r="BC99" s="250"/>
      <c r="BD99" s="250"/>
      <c r="BE99" s="252"/>
      <c r="BF99" s="528"/>
      <c r="BG99" s="567" t="str">
        <f t="shared" si="28"/>
        <v xml:space="preserve"> </v>
      </c>
      <c r="BH99" s="567" t="str">
        <f t="shared" si="30"/>
        <v xml:space="preserve"> </v>
      </c>
      <c r="BI99" s="567" t="str">
        <f t="shared" si="31"/>
        <v xml:space="preserve"> </v>
      </c>
      <c r="BJ99" s="567" t="str">
        <f t="shared" si="32"/>
        <v xml:space="preserve"> </v>
      </c>
      <c r="BK99" s="528"/>
      <c r="BL99" s="246"/>
      <c r="BM99" s="246"/>
      <c r="BN99" s="245"/>
      <c r="BO99" s="246"/>
      <c r="BP99" s="245"/>
      <c r="BQ99" s="245"/>
      <c r="BR99" s="245"/>
      <c r="BS99" s="250"/>
      <c r="BT99" s="250"/>
      <c r="BU99" s="250"/>
      <c r="BV99" s="250"/>
      <c r="BW99" s="250"/>
      <c r="BX99" s="528"/>
      <c r="BY99" s="250"/>
      <c r="BZ99" s="250"/>
      <c r="CA99" s="250"/>
      <c r="CB99" s="250"/>
      <c r="CC99" s="250"/>
      <c r="CD99" s="250"/>
      <c r="CE99" s="250"/>
      <c r="CF99" s="250"/>
      <c r="CG99" s="250"/>
      <c r="CH99" s="250"/>
      <c r="CI99" s="250"/>
      <c r="CJ99" s="250"/>
      <c r="CK99" s="250"/>
      <c r="CL99" s="250"/>
      <c r="CM99" s="252"/>
      <c r="CN99" s="528"/>
      <c r="CO99" s="567" t="str">
        <f t="shared" si="29"/>
        <v xml:space="preserve"> </v>
      </c>
      <c r="CP99" s="567" t="str">
        <f t="shared" si="33"/>
        <v xml:space="preserve"> </v>
      </c>
      <c r="CQ99" s="567" t="str">
        <f t="shared" si="34"/>
        <v xml:space="preserve"> </v>
      </c>
      <c r="CR99" s="567" t="str">
        <f t="shared" si="35"/>
        <v xml:space="preserve"> </v>
      </c>
      <c r="CS99" s="82"/>
      <c r="CT99" s="520"/>
    </row>
    <row r="100" spans="1:98" s="87" customFormat="1" ht="12.75" x14ac:dyDescent="0.25">
      <c r="A100" s="370"/>
      <c r="B100" s="150">
        <f>Demografia!B99</f>
        <v>0</v>
      </c>
      <c r="C100" s="150">
        <f>Demografia!C99</f>
        <v>0</v>
      </c>
      <c r="D100" s="151">
        <f>Demografia!D99</f>
        <v>0</v>
      </c>
      <c r="E100" s="151">
        <f>Demografia!E99</f>
        <v>0</v>
      </c>
      <c r="F100" s="151">
        <f>Demografia!F99</f>
        <v>0</v>
      </c>
      <c r="G100" s="82"/>
      <c r="H100" s="260"/>
      <c r="I100" s="261"/>
      <c r="J100" s="261"/>
      <c r="K100" s="260"/>
      <c r="L100" s="244"/>
      <c r="M100" s="261"/>
      <c r="N100" s="260"/>
      <c r="O100" s="244"/>
      <c r="P100" s="265"/>
      <c r="Q100" s="265"/>
      <c r="R100" s="265"/>
      <c r="S100" s="265"/>
      <c r="T100" s="265"/>
      <c r="U100" s="527"/>
      <c r="V100" s="260"/>
      <c r="W100" s="242"/>
      <c r="X100" s="242"/>
      <c r="Y100" s="82"/>
      <c r="Z100" s="260"/>
      <c r="AA100" s="153"/>
      <c r="AB100" s="153"/>
      <c r="AC100" s="82"/>
      <c r="AD100" s="244"/>
      <c r="AE100" s="244"/>
      <c r="AF100" s="260"/>
      <c r="AG100" s="244"/>
      <c r="AH100" s="260"/>
      <c r="AI100" s="260"/>
      <c r="AJ100" s="260"/>
      <c r="AK100" s="249"/>
      <c r="AL100" s="249"/>
      <c r="AM100" s="249"/>
      <c r="AN100" s="249"/>
      <c r="AO100" s="249"/>
      <c r="AP100" s="528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51"/>
      <c r="BF100" s="528"/>
      <c r="BG100" s="566" t="str">
        <f t="shared" si="28"/>
        <v xml:space="preserve"> </v>
      </c>
      <c r="BH100" s="566" t="str">
        <f t="shared" si="30"/>
        <v xml:space="preserve"> </v>
      </c>
      <c r="BI100" s="566" t="str">
        <f t="shared" si="31"/>
        <v xml:space="preserve"> </v>
      </c>
      <c r="BJ100" s="566" t="str">
        <f t="shared" si="32"/>
        <v xml:space="preserve"> </v>
      </c>
      <c r="BK100" s="528"/>
      <c r="BL100" s="244"/>
      <c r="BM100" s="244"/>
      <c r="BN100" s="260"/>
      <c r="BO100" s="244"/>
      <c r="BP100" s="260"/>
      <c r="BQ100" s="260"/>
      <c r="BR100" s="260"/>
      <c r="BS100" s="249"/>
      <c r="BT100" s="249"/>
      <c r="BU100" s="249"/>
      <c r="BV100" s="249"/>
      <c r="BW100" s="249"/>
      <c r="BX100" s="528"/>
      <c r="BY100" s="249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M100" s="251"/>
      <c r="CN100" s="528"/>
      <c r="CO100" s="566" t="str">
        <f t="shared" si="29"/>
        <v xml:space="preserve"> </v>
      </c>
      <c r="CP100" s="566" t="str">
        <f t="shared" si="33"/>
        <v xml:space="preserve"> </v>
      </c>
      <c r="CQ100" s="566" t="str">
        <f t="shared" si="34"/>
        <v xml:space="preserve"> </v>
      </c>
      <c r="CR100" s="566" t="str">
        <f t="shared" si="35"/>
        <v xml:space="preserve"> </v>
      </c>
      <c r="CS100" s="82"/>
      <c r="CT100" s="258"/>
    </row>
    <row r="101" spans="1:98" s="87" customFormat="1" ht="12.75" x14ac:dyDescent="0.25">
      <c r="A101" s="370"/>
      <c r="B101" s="366">
        <f>Demografia!B100</f>
        <v>0</v>
      </c>
      <c r="C101" s="366">
        <f>Demografia!C100</f>
        <v>0</v>
      </c>
      <c r="D101" s="367">
        <f>Demografia!D100</f>
        <v>0</v>
      </c>
      <c r="E101" s="367">
        <f>Demografia!E100</f>
        <v>0</v>
      </c>
      <c r="F101" s="367">
        <f>Demografia!F100</f>
        <v>0</v>
      </c>
      <c r="G101" s="82"/>
      <c r="H101" s="245"/>
      <c r="I101" s="483"/>
      <c r="J101" s="483"/>
      <c r="K101" s="245"/>
      <c r="L101" s="246"/>
      <c r="M101" s="483"/>
      <c r="N101" s="245"/>
      <c r="O101" s="246"/>
      <c r="P101" s="247"/>
      <c r="Q101" s="247"/>
      <c r="R101" s="247"/>
      <c r="S101" s="247"/>
      <c r="T101" s="247"/>
      <c r="U101" s="529"/>
      <c r="V101" s="245"/>
      <c r="W101" s="420"/>
      <c r="X101" s="420"/>
      <c r="Y101" s="82"/>
      <c r="Z101" s="245"/>
      <c r="AA101" s="421"/>
      <c r="AB101" s="421"/>
      <c r="AC101" s="82"/>
      <c r="AD101" s="246"/>
      <c r="AE101" s="246"/>
      <c r="AF101" s="245"/>
      <c r="AG101" s="246"/>
      <c r="AH101" s="245"/>
      <c r="AI101" s="245"/>
      <c r="AJ101" s="245"/>
      <c r="AK101" s="250"/>
      <c r="AL101" s="250"/>
      <c r="AM101" s="250"/>
      <c r="AN101" s="250"/>
      <c r="AO101" s="250"/>
      <c r="AP101" s="528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0"/>
      <c r="BB101" s="250"/>
      <c r="BC101" s="250"/>
      <c r="BD101" s="250"/>
      <c r="BE101" s="252"/>
      <c r="BF101" s="528"/>
      <c r="BG101" s="567" t="str">
        <f t="shared" si="28"/>
        <v xml:space="preserve"> </v>
      </c>
      <c r="BH101" s="567" t="str">
        <f t="shared" si="30"/>
        <v xml:space="preserve"> </v>
      </c>
      <c r="BI101" s="567" t="str">
        <f t="shared" si="31"/>
        <v xml:space="preserve"> </v>
      </c>
      <c r="BJ101" s="567" t="str">
        <f t="shared" si="32"/>
        <v xml:space="preserve"> </v>
      </c>
      <c r="BK101" s="528"/>
      <c r="BL101" s="246"/>
      <c r="BM101" s="246"/>
      <c r="BN101" s="245"/>
      <c r="BO101" s="246"/>
      <c r="BP101" s="245"/>
      <c r="BQ101" s="245"/>
      <c r="BR101" s="245"/>
      <c r="BS101" s="250"/>
      <c r="BT101" s="250"/>
      <c r="BU101" s="250"/>
      <c r="BV101" s="250"/>
      <c r="BW101" s="250"/>
      <c r="BX101" s="528"/>
      <c r="BY101" s="250"/>
      <c r="BZ101" s="250"/>
      <c r="CA101" s="250"/>
      <c r="CB101" s="250"/>
      <c r="CC101" s="250"/>
      <c r="CD101" s="250"/>
      <c r="CE101" s="250"/>
      <c r="CF101" s="250"/>
      <c r="CG101" s="250"/>
      <c r="CH101" s="250"/>
      <c r="CI101" s="250"/>
      <c r="CJ101" s="250"/>
      <c r="CK101" s="250"/>
      <c r="CL101" s="250"/>
      <c r="CM101" s="252"/>
      <c r="CN101" s="528"/>
      <c r="CO101" s="567" t="str">
        <f t="shared" si="29"/>
        <v xml:space="preserve"> </v>
      </c>
      <c r="CP101" s="567" t="str">
        <f t="shared" si="33"/>
        <v xml:space="preserve"> </v>
      </c>
      <c r="CQ101" s="567" t="str">
        <f t="shared" si="34"/>
        <v xml:space="preserve"> </v>
      </c>
      <c r="CR101" s="567" t="str">
        <f t="shared" si="35"/>
        <v xml:space="preserve"> </v>
      </c>
      <c r="CS101" s="82"/>
      <c r="CT101" s="520"/>
    </row>
    <row r="102" spans="1:98" s="87" customFormat="1" ht="12.75" x14ac:dyDescent="0.25">
      <c r="A102" s="370"/>
      <c r="B102" s="150">
        <f>Demografia!B101</f>
        <v>0</v>
      </c>
      <c r="C102" s="150">
        <f>Demografia!C101</f>
        <v>0</v>
      </c>
      <c r="D102" s="151">
        <f>Demografia!D101</f>
        <v>0</v>
      </c>
      <c r="E102" s="151">
        <f>Demografia!E101</f>
        <v>0</v>
      </c>
      <c r="F102" s="151">
        <f>Demografia!F101</f>
        <v>0</v>
      </c>
      <c r="G102" s="82"/>
      <c r="H102" s="260"/>
      <c r="I102" s="261"/>
      <c r="J102" s="261"/>
      <c r="K102" s="260"/>
      <c r="L102" s="244"/>
      <c r="M102" s="261"/>
      <c r="N102" s="260"/>
      <c r="O102" s="244"/>
      <c r="P102" s="265"/>
      <c r="Q102" s="265"/>
      <c r="R102" s="265"/>
      <c r="S102" s="265"/>
      <c r="T102" s="265"/>
      <c r="U102" s="527"/>
      <c r="V102" s="260"/>
      <c r="W102" s="242"/>
      <c r="X102" s="242"/>
      <c r="Y102" s="82"/>
      <c r="Z102" s="260"/>
      <c r="AA102" s="153"/>
      <c r="AB102" s="153"/>
      <c r="AC102" s="82"/>
      <c r="AD102" s="244"/>
      <c r="AE102" s="244"/>
      <c r="AF102" s="260"/>
      <c r="AG102" s="244"/>
      <c r="AH102" s="260"/>
      <c r="AI102" s="260"/>
      <c r="AJ102" s="260"/>
      <c r="AK102" s="249"/>
      <c r="AL102" s="249"/>
      <c r="AM102" s="249"/>
      <c r="AN102" s="249"/>
      <c r="AO102" s="249"/>
      <c r="AP102" s="528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49"/>
      <c r="BA102" s="249"/>
      <c r="BB102" s="249"/>
      <c r="BC102" s="249"/>
      <c r="BD102" s="249"/>
      <c r="BE102" s="251"/>
      <c r="BF102" s="528"/>
      <c r="BG102" s="566" t="str">
        <f t="shared" si="28"/>
        <v xml:space="preserve"> </v>
      </c>
      <c r="BH102" s="566" t="str">
        <f t="shared" si="30"/>
        <v xml:space="preserve"> </v>
      </c>
      <c r="BI102" s="566" t="str">
        <f t="shared" si="31"/>
        <v xml:space="preserve"> </v>
      </c>
      <c r="BJ102" s="566" t="str">
        <f t="shared" si="32"/>
        <v xml:space="preserve"> </v>
      </c>
      <c r="BK102" s="528"/>
      <c r="BL102" s="244"/>
      <c r="BM102" s="244"/>
      <c r="BN102" s="260"/>
      <c r="BO102" s="244"/>
      <c r="BP102" s="260"/>
      <c r="BQ102" s="260"/>
      <c r="BR102" s="260"/>
      <c r="BS102" s="249"/>
      <c r="BT102" s="249"/>
      <c r="BU102" s="249"/>
      <c r="BV102" s="249"/>
      <c r="BW102" s="249"/>
      <c r="BX102" s="528"/>
      <c r="BY102" s="249"/>
      <c r="BZ102" s="249"/>
      <c r="CA102" s="249"/>
      <c r="CB102" s="249"/>
      <c r="CC102" s="249"/>
      <c r="CD102" s="249"/>
      <c r="CE102" s="249"/>
      <c r="CF102" s="249"/>
      <c r="CG102" s="249"/>
      <c r="CH102" s="249"/>
      <c r="CI102" s="249"/>
      <c r="CJ102" s="249"/>
      <c r="CK102" s="249"/>
      <c r="CL102" s="249"/>
      <c r="CM102" s="251"/>
      <c r="CN102" s="528"/>
      <c r="CO102" s="566" t="str">
        <f t="shared" si="29"/>
        <v xml:space="preserve"> </v>
      </c>
      <c r="CP102" s="566" t="str">
        <f t="shared" si="33"/>
        <v xml:space="preserve"> </v>
      </c>
      <c r="CQ102" s="566" t="str">
        <f t="shared" si="34"/>
        <v xml:space="preserve"> </v>
      </c>
      <c r="CR102" s="566" t="str">
        <f t="shared" si="35"/>
        <v xml:space="preserve"> </v>
      </c>
      <c r="CS102" s="82"/>
      <c r="CT102" s="258"/>
    </row>
    <row r="103" spans="1:98" s="87" customFormat="1" ht="12.75" x14ac:dyDescent="0.25">
      <c r="A103" s="370"/>
      <c r="B103" s="366">
        <f>Demografia!B102</f>
        <v>0</v>
      </c>
      <c r="C103" s="366">
        <f>Demografia!C102</f>
        <v>0</v>
      </c>
      <c r="D103" s="367">
        <f>Demografia!D102</f>
        <v>0</v>
      </c>
      <c r="E103" s="367">
        <f>Demografia!E102</f>
        <v>0</v>
      </c>
      <c r="F103" s="367">
        <f>Demografia!F102</f>
        <v>0</v>
      </c>
      <c r="G103" s="82"/>
      <c r="H103" s="245"/>
      <c r="I103" s="483"/>
      <c r="J103" s="483"/>
      <c r="K103" s="245"/>
      <c r="L103" s="246"/>
      <c r="M103" s="483"/>
      <c r="N103" s="245"/>
      <c r="O103" s="246"/>
      <c r="P103" s="247"/>
      <c r="Q103" s="247"/>
      <c r="R103" s="247"/>
      <c r="S103" s="247"/>
      <c r="T103" s="247"/>
      <c r="U103" s="529"/>
      <c r="V103" s="245"/>
      <c r="W103" s="420"/>
      <c r="X103" s="420"/>
      <c r="Y103" s="82"/>
      <c r="Z103" s="245"/>
      <c r="AA103" s="421"/>
      <c r="AB103" s="421"/>
      <c r="AC103" s="82"/>
      <c r="AD103" s="246"/>
      <c r="AE103" s="246"/>
      <c r="AF103" s="245"/>
      <c r="AG103" s="246"/>
      <c r="AH103" s="245"/>
      <c r="AI103" s="245"/>
      <c r="AJ103" s="245"/>
      <c r="AK103" s="250"/>
      <c r="AL103" s="250"/>
      <c r="AM103" s="250"/>
      <c r="AN103" s="250"/>
      <c r="AO103" s="250"/>
      <c r="AP103" s="528"/>
      <c r="AQ103" s="250"/>
      <c r="AR103" s="250"/>
      <c r="AS103" s="250"/>
      <c r="AT103" s="250"/>
      <c r="AU103" s="250"/>
      <c r="AV103" s="250"/>
      <c r="AW103" s="250"/>
      <c r="AX103" s="250"/>
      <c r="AY103" s="250"/>
      <c r="AZ103" s="250"/>
      <c r="BA103" s="250"/>
      <c r="BB103" s="250"/>
      <c r="BC103" s="250"/>
      <c r="BD103" s="250"/>
      <c r="BE103" s="252"/>
      <c r="BF103" s="528"/>
      <c r="BG103" s="567" t="str">
        <f t="shared" si="28"/>
        <v xml:space="preserve"> </v>
      </c>
      <c r="BH103" s="567" t="str">
        <f t="shared" si="30"/>
        <v xml:space="preserve"> </v>
      </c>
      <c r="BI103" s="567" t="str">
        <f t="shared" si="31"/>
        <v xml:space="preserve"> </v>
      </c>
      <c r="BJ103" s="567" t="str">
        <f t="shared" si="32"/>
        <v xml:space="preserve"> </v>
      </c>
      <c r="BK103" s="528"/>
      <c r="BL103" s="246"/>
      <c r="BM103" s="246"/>
      <c r="BN103" s="245"/>
      <c r="BO103" s="246"/>
      <c r="BP103" s="245"/>
      <c r="BQ103" s="245"/>
      <c r="BR103" s="245"/>
      <c r="BS103" s="250"/>
      <c r="BT103" s="250"/>
      <c r="BU103" s="250"/>
      <c r="BV103" s="250"/>
      <c r="BW103" s="250"/>
      <c r="BX103" s="528"/>
      <c r="BY103" s="250"/>
      <c r="BZ103" s="250"/>
      <c r="CA103" s="250"/>
      <c r="CB103" s="250"/>
      <c r="CC103" s="250"/>
      <c r="CD103" s="250"/>
      <c r="CE103" s="250"/>
      <c r="CF103" s="250"/>
      <c r="CG103" s="250"/>
      <c r="CH103" s="250"/>
      <c r="CI103" s="250"/>
      <c r="CJ103" s="250"/>
      <c r="CK103" s="250"/>
      <c r="CL103" s="250"/>
      <c r="CM103" s="252"/>
      <c r="CN103" s="528"/>
      <c r="CO103" s="567" t="str">
        <f t="shared" si="29"/>
        <v xml:space="preserve"> </v>
      </c>
      <c r="CP103" s="567" t="str">
        <f t="shared" si="33"/>
        <v xml:space="preserve"> </v>
      </c>
      <c r="CQ103" s="567" t="str">
        <f t="shared" si="34"/>
        <v xml:space="preserve"> </v>
      </c>
      <c r="CR103" s="567" t="str">
        <f t="shared" si="35"/>
        <v xml:space="preserve"> </v>
      </c>
      <c r="CS103" s="82"/>
      <c r="CT103" s="520"/>
    </row>
    <row r="104" spans="1:98" s="87" customFormat="1" ht="12.75" x14ac:dyDescent="0.25">
      <c r="A104" s="370"/>
      <c r="B104" s="150">
        <f>Demografia!B103</f>
        <v>0</v>
      </c>
      <c r="C104" s="150">
        <f>Demografia!C103</f>
        <v>0</v>
      </c>
      <c r="D104" s="151">
        <f>Demografia!D103</f>
        <v>0</v>
      </c>
      <c r="E104" s="151">
        <f>Demografia!E103</f>
        <v>0</v>
      </c>
      <c r="F104" s="151">
        <f>Demografia!F103</f>
        <v>0</v>
      </c>
      <c r="G104" s="82"/>
      <c r="H104" s="260"/>
      <c r="I104" s="261"/>
      <c r="J104" s="261"/>
      <c r="K104" s="260"/>
      <c r="L104" s="244"/>
      <c r="M104" s="261"/>
      <c r="N104" s="260"/>
      <c r="O104" s="244"/>
      <c r="P104" s="265"/>
      <c r="Q104" s="265"/>
      <c r="R104" s="265"/>
      <c r="S104" s="265"/>
      <c r="T104" s="265"/>
      <c r="U104" s="527"/>
      <c r="V104" s="260"/>
      <c r="W104" s="242"/>
      <c r="X104" s="242"/>
      <c r="Y104" s="82"/>
      <c r="Z104" s="260"/>
      <c r="AA104" s="153"/>
      <c r="AB104" s="153"/>
      <c r="AC104" s="82"/>
      <c r="AD104" s="244"/>
      <c r="AE104" s="244"/>
      <c r="AF104" s="260"/>
      <c r="AG104" s="244"/>
      <c r="AH104" s="260"/>
      <c r="AI104" s="260"/>
      <c r="AJ104" s="260"/>
      <c r="AK104" s="249"/>
      <c r="AL104" s="249"/>
      <c r="AM104" s="249"/>
      <c r="AN104" s="249"/>
      <c r="AO104" s="249"/>
      <c r="AP104" s="528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49"/>
      <c r="BA104" s="249"/>
      <c r="BB104" s="249"/>
      <c r="BC104" s="249"/>
      <c r="BD104" s="249"/>
      <c r="BE104" s="251"/>
      <c r="BF104" s="528"/>
      <c r="BG104" s="566" t="str">
        <f t="shared" si="28"/>
        <v xml:space="preserve"> </v>
      </c>
      <c r="BH104" s="566" t="str">
        <f t="shared" si="30"/>
        <v xml:space="preserve"> </v>
      </c>
      <c r="BI104" s="566" t="str">
        <f t="shared" si="31"/>
        <v xml:space="preserve"> </v>
      </c>
      <c r="BJ104" s="566" t="str">
        <f t="shared" si="32"/>
        <v xml:space="preserve"> </v>
      </c>
      <c r="BK104" s="528"/>
      <c r="BL104" s="244"/>
      <c r="BM104" s="244"/>
      <c r="BN104" s="260"/>
      <c r="BO104" s="244"/>
      <c r="BP104" s="260"/>
      <c r="BQ104" s="260"/>
      <c r="BR104" s="260"/>
      <c r="BS104" s="249"/>
      <c r="BT104" s="249"/>
      <c r="BU104" s="249"/>
      <c r="BV104" s="249"/>
      <c r="BW104" s="249"/>
      <c r="BX104" s="528"/>
      <c r="BY104" s="249"/>
      <c r="BZ104" s="249"/>
      <c r="CA104" s="249"/>
      <c r="CB104" s="249"/>
      <c r="CC104" s="249"/>
      <c r="CD104" s="249"/>
      <c r="CE104" s="249"/>
      <c r="CF104" s="249"/>
      <c r="CG104" s="249"/>
      <c r="CH104" s="249"/>
      <c r="CI104" s="249"/>
      <c r="CJ104" s="249"/>
      <c r="CK104" s="249"/>
      <c r="CL104" s="249"/>
      <c r="CM104" s="251"/>
      <c r="CN104" s="528"/>
      <c r="CO104" s="566" t="str">
        <f t="shared" si="29"/>
        <v xml:space="preserve"> </v>
      </c>
      <c r="CP104" s="566" t="str">
        <f t="shared" si="33"/>
        <v xml:space="preserve"> </v>
      </c>
      <c r="CQ104" s="566" t="str">
        <f t="shared" si="34"/>
        <v xml:space="preserve"> </v>
      </c>
      <c r="CR104" s="566" t="str">
        <f t="shared" si="35"/>
        <v xml:space="preserve"> </v>
      </c>
      <c r="CS104" s="82"/>
      <c r="CT104" s="258"/>
    </row>
    <row r="105" spans="1:98" s="87" customFormat="1" ht="12.75" x14ac:dyDescent="0.25">
      <c r="A105" s="370"/>
      <c r="B105" s="366">
        <f>Demografia!B104</f>
        <v>0</v>
      </c>
      <c r="C105" s="366">
        <f>Demografia!C104</f>
        <v>0</v>
      </c>
      <c r="D105" s="367">
        <f>Demografia!D104</f>
        <v>0</v>
      </c>
      <c r="E105" s="367">
        <f>Demografia!E104</f>
        <v>0</v>
      </c>
      <c r="F105" s="367">
        <f>Demografia!F104</f>
        <v>0</v>
      </c>
      <c r="G105" s="82"/>
      <c r="H105" s="245"/>
      <c r="I105" s="483"/>
      <c r="J105" s="483"/>
      <c r="K105" s="245"/>
      <c r="L105" s="246"/>
      <c r="M105" s="483"/>
      <c r="N105" s="245"/>
      <c r="O105" s="246"/>
      <c r="P105" s="247"/>
      <c r="Q105" s="247"/>
      <c r="R105" s="247"/>
      <c r="S105" s="247"/>
      <c r="T105" s="247"/>
      <c r="U105" s="529"/>
      <c r="V105" s="245"/>
      <c r="W105" s="420"/>
      <c r="X105" s="420"/>
      <c r="Y105" s="82"/>
      <c r="Z105" s="245"/>
      <c r="AA105" s="421"/>
      <c r="AB105" s="421"/>
      <c r="AC105" s="82"/>
      <c r="AD105" s="246"/>
      <c r="AE105" s="246"/>
      <c r="AF105" s="245"/>
      <c r="AG105" s="246"/>
      <c r="AH105" s="245"/>
      <c r="AI105" s="245"/>
      <c r="AJ105" s="245"/>
      <c r="AK105" s="250"/>
      <c r="AL105" s="250"/>
      <c r="AM105" s="250"/>
      <c r="AN105" s="250"/>
      <c r="AO105" s="250"/>
      <c r="AP105" s="528"/>
      <c r="AQ105" s="250"/>
      <c r="AR105" s="250"/>
      <c r="AS105" s="250"/>
      <c r="AT105" s="250"/>
      <c r="AU105" s="250"/>
      <c r="AV105" s="250"/>
      <c r="AW105" s="250"/>
      <c r="AX105" s="250"/>
      <c r="AY105" s="250"/>
      <c r="AZ105" s="250"/>
      <c r="BA105" s="250"/>
      <c r="BB105" s="250"/>
      <c r="BC105" s="250"/>
      <c r="BD105" s="250"/>
      <c r="BE105" s="252"/>
      <c r="BF105" s="528"/>
      <c r="BG105" s="567" t="str">
        <f t="shared" si="28"/>
        <v xml:space="preserve"> </v>
      </c>
      <c r="BH105" s="567" t="str">
        <f t="shared" si="30"/>
        <v xml:space="preserve"> </v>
      </c>
      <c r="BI105" s="567" t="str">
        <f t="shared" si="31"/>
        <v xml:space="preserve"> </v>
      </c>
      <c r="BJ105" s="567" t="str">
        <f t="shared" si="32"/>
        <v xml:space="preserve"> </v>
      </c>
      <c r="BK105" s="528"/>
      <c r="BL105" s="246"/>
      <c r="BM105" s="246"/>
      <c r="BN105" s="245"/>
      <c r="BO105" s="246"/>
      <c r="BP105" s="245"/>
      <c r="BQ105" s="245"/>
      <c r="BR105" s="245"/>
      <c r="BS105" s="250"/>
      <c r="BT105" s="250"/>
      <c r="BU105" s="250"/>
      <c r="BV105" s="250"/>
      <c r="BW105" s="250"/>
      <c r="BX105" s="528"/>
      <c r="BY105" s="250"/>
      <c r="BZ105" s="250"/>
      <c r="CA105" s="250"/>
      <c r="CB105" s="250"/>
      <c r="CC105" s="250"/>
      <c r="CD105" s="250"/>
      <c r="CE105" s="250"/>
      <c r="CF105" s="250"/>
      <c r="CG105" s="250"/>
      <c r="CH105" s="250"/>
      <c r="CI105" s="250"/>
      <c r="CJ105" s="250"/>
      <c r="CK105" s="250"/>
      <c r="CL105" s="250"/>
      <c r="CM105" s="252"/>
      <c r="CN105" s="528"/>
      <c r="CO105" s="567" t="str">
        <f t="shared" si="29"/>
        <v xml:space="preserve"> </v>
      </c>
      <c r="CP105" s="567" t="str">
        <f t="shared" si="33"/>
        <v xml:space="preserve"> </v>
      </c>
      <c r="CQ105" s="567" t="str">
        <f t="shared" si="34"/>
        <v xml:space="preserve"> </v>
      </c>
      <c r="CR105" s="567" t="str">
        <f t="shared" si="35"/>
        <v xml:space="preserve"> </v>
      </c>
      <c r="CS105" s="82"/>
      <c r="CT105" s="520"/>
    </row>
    <row r="106" spans="1:98" s="87" customFormat="1" ht="12.75" x14ac:dyDescent="0.25">
      <c r="A106" s="370"/>
      <c r="B106" s="150">
        <f>Demografia!B105</f>
        <v>0</v>
      </c>
      <c r="C106" s="150">
        <f>Demografia!C105</f>
        <v>0</v>
      </c>
      <c r="D106" s="151">
        <f>Demografia!D105</f>
        <v>0</v>
      </c>
      <c r="E106" s="151">
        <f>Demografia!E105</f>
        <v>0</v>
      </c>
      <c r="F106" s="151">
        <f>Demografia!F105</f>
        <v>0</v>
      </c>
      <c r="G106" s="82"/>
      <c r="H106" s="260"/>
      <c r="I106" s="261"/>
      <c r="J106" s="261"/>
      <c r="K106" s="260"/>
      <c r="L106" s="244"/>
      <c r="M106" s="261"/>
      <c r="N106" s="260"/>
      <c r="O106" s="244"/>
      <c r="P106" s="265"/>
      <c r="Q106" s="265"/>
      <c r="R106" s="265"/>
      <c r="S106" s="265"/>
      <c r="T106" s="265"/>
      <c r="U106" s="527"/>
      <c r="V106" s="260"/>
      <c r="W106" s="242"/>
      <c r="X106" s="242"/>
      <c r="Y106" s="82"/>
      <c r="Z106" s="260"/>
      <c r="AA106" s="153"/>
      <c r="AB106" s="153"/>
      <c r="AC106" s="82"/>
      <c r="AD106" s="244"/>
      <c r="AE106" s="244"/>
      <c r="AF106" s="260"/>
      <c r="AG106" s="244"/>
      <c r="AH106" s="260"/>
      <c r="AI106" s="260"/>
      <c r="AJ106" s="260"/>
      <c r="AK106" s="249"/>
      <c r="AL106" s="249"/>
      <c r="AM106" s="249"/>
      <c r="AN106" s="249"/>
      <c r="AO106" s="249"/>
      <c r="AP106" s="528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49"/>
      <c r="BA106" s="249"/>
      <c r="BB106" s="249"/>
      <c r="BC106" s="249"/>
      <c r="BD106" s="249"/>
      <c r="BE106" s="251"/>
      <c r="BF106" s="528"/>
      <c r="BG106" s="566" t="str">
        <f t="shared" si="28"/>
        <v xml:space="preserve"> </v>
      </c>
      <c r="BH106" s="566" t="str">
        <f t="shared" si="30"/>
        <v xml:space="preserve"> </v>
      </c>
      <c r="BI106" s="566" t="str">
        <f t="shared" si="31"/>
        <v xml:space="preserve"> </v>
      </c>
      <c r="BJ106" s="566" t="str">
        <f t="shared" si="32"/>
        <v xml:space="preserve"> </v>
      </c>
      <c r="BK106" s="528"/>
      <c r="BL106" s="244"/>
      <c r="BM106" s="244"/>
      <c r="BN106" s="260"/>
      <c r="BO106" s="244"/>
      <c r="BP106" s="260"/>
      <c r="BQ106" s="260"/>
      <c r="BR106" s="260"/>
      <c r="BS106" s="249"/>
      <c r="BT106" s="249"/>
      <c r="BU106" s="249"/>
      <c r="BV106" s="249"/>
      <c r="BW106" s="249"/>
      <c r="BX106" s="528"/>
      <c r="BY106" s="249"/>
      <c r="BZ106" s="249"/>
      <c r="CA106" s="249"/>
      <c r="CB106" s="249"/>
      <c r="CC106" s="249"/>
      <c r="CD106" s="249"/>
      <c r="CE106" s="249"/>
      <c r="CF106" s="249"/>
      <c r="CG106" s="249"/>
      <c r="CH106" s="249"/>
      <c r="CI106" s="249"/>
      <c r="CJ106" s="249"/>
      <c r="CK106" s="249"/>
      <c r="CL106" s="249"/>
      <c r="CM106" s="251"/>
      <c r="CN106" s="528"/>
      <c r="CO106" s="566" t="str">
        <f t="shared" si="29"/>
        <v xml:space="preserve"> </v>
      </c>
      <c r="CP106" s="566" t="str">
        <f t="shared" si="33"/>
        <v xml:space="preserve"> </v>
      </c>
      <c r="CQ106" s="566" t="str">
        <f t="shared" si="34"/>
        <v xml:space="preserve"> </v>
      </c>
      <c r="CR106" s="566" t="str">
        <f t="shared" si="35"/>
        <v xml:space="preserve"> </v>
      </c>
      <c r="CS106" s="82"/>
      <c r="CT106" s="258"/>
    </row>
    <row r="107" spans="1:98" s="87" customFormat="1" ht="12.75" x14ac:dyDescent="0.25">
      <c r="A107" s="370"/>
      <c r="B107" s="366">
        <f>Demografia!B106</f>
        <v>0</v>
      </c>
      <c r="C107" s="366">
        <f>Demografia!C106</f>
        <v>0</v>
      </c>
      <c r="D107" s="367">
        <f>Demografia!D106</f>
        <v>0</v>
      </c>
      <c r="E107" s="367">
        <f>Demografia!E106</f>
        <v>0</v>
      </c>
      <c r="F107" s="367">
        <f>Demografia!F106</f>
        <v>0</v>
      </c>
      <c r="G107" s="82"/>
      <c r="H107" s="245"/>
      <c r="I107" s="483"/>
      <c r="J107" s="483"/>
      <c r="K107" s="245"/>
      <c r="L107" s="246"/>
      <c r="M107" s="483"/>
      <c r="N107" s="245"/>
      <c r="O107" s="246"/>
      <c r="P107" s="247"/>
      <c r="Q107" s="247"/>
      <c r="R107" s="247"/>
      <c r="S107" s="247"/>
      <c r="T107" s="247"/>
      <c r="U107" s="529"/>
      <c r="V107" s="245"/>
      <c r="W107" s="420"/>
      <c r="X107" s="420"/>
      <c r="Y107" s="82"/>
      <c r="Z107" s="245"/>
      <c r="AA107" s="421"/>
      <c r="AB107" s="421"/>
      <c r="AC107" s="82"/>
      <c r="AD107" s="246"/>
      <c r="AE107" s="246"/>
      <c r="AF107" s="245"/>
      <c r="AG107" s="246"/>
      <c r="AH107" s="245"/>
      <c r="AI107" s="245"/>
      <c r="AJ107" s="245"/>
      <c r="AK107" s="250"/>
      <c r="AL107" s="250"/>
      <c r="AM107" s="250"/>
      <c r="AN107" s="250"/>
      <c r="AO107" s="250"/>
      <c r="AP107" s="528"/>
      <c r="AQ107" s="250"/>
      <c r="AR107" s="250"/>
      <c r="AS107" s="250"/>
      <c r="AT107" s="250"/>
      <c r="AU107" s="250"/>
      <c r="AV107" s="250"/>
      <c r="AW107" s="250"/>
      <c r="AX107" s="250"/>
      <c r="AY107" s="250"/>
      <c r="AZ107" s="250"/>
      <c r="BA107" s="250"/>
      <c r="BB107" s="250"/>
      <c r="BC107" s="250"/>
      <c r="BD107" s="250"/>
      <c r="BE107" s="252"/>
      <c r="BF107" s="528"/>
      <c r="BG107" s="567" t="str">
        <f t="shared" si="28"/>
        <v xml:space="preserve"> </v>
      </c>
      <c r="BH107" s="567" t="str">
        <f t="shared" si="30"/>
        <v xml:space="preserve"> </v>
      </c>
      <c r="BI107" s="567" t="str">
        <f t="shared" si="31"/>
        <v xml:space="preserve"> </v>
      </c>
      <c r="BJ107" s="567" t="str">
        <f t="shared" si="32"/>
        <v xml:space="preserve"> </v>
      </c>
      <c r="BK107" s="528"/>
      <c r="BL107" s="246"/>
      <c r="BM107" s="246"/>
      <c r="BN107" s="245"/>
      <c r="BO107" s="246"/>
      <c r="BP107" s="245"/>
      <c r="BQ107" s="245"/>
      <c r="BR107" s="245"/>
      <c r="BS107" s="250"/>
      <c r="BT107" s="250"/>
      <c r="BU107" s="250"/>
      <c r="BV107" s="250"/>
      <c r="BW107" s="250"/>
      <c r="BX107" s="528"/>
      <c r="BY107" s="250"/>
      <c r="BZ107" s="250"/>
      <c r="CA107" s="250"/>
      <c r="CB107" s="250"/>
      <c r="CC107" s="250"/>
      <c r="CD107" s="250"/>
      <c r="CE107" s="250"/>
      <c r="CF107" s="250"/>
      <c r="CG107" s="250"/>
      <c r="CH107" s="250"/>
      <c r="CI107" s="250"/>
      <c r="CJ107" s="250"/>
      <c r="CK107" s="250"/>
      <c r="CL107" s="250"/>
      <c r="CM107" s="252"/>
      <c r="CN107" s="528"/>
      <c r="CO107" s="567" t="str">
        <f t="shared" si="29"/>
        <v xml:space="preserve"> </v>
      </c>
      <c r="CP107" s="567" t="str">
        <f t="shared" si="33"/>
        <v xml:space="preserve"> </v>
      </c>
      <c r="CQ107" s="567" t="str">
        <f t="shared" si="34"/>
        <v xml:space="preserve"> </v>
      </c>
      <c r="CR107" s="567" t="str">
        <f t="shared" si="35"/>
        <v xml:space="preserve"> </v>
      </c>
      <c r="CS107" s="82"/>
      <c r="CT107" s="520"/>
    </row>
    <row r="108" spans="1:98" s="87" customFormat="1" ht="12.75" x14ac:dyDescent="0.25">
      <c r="A108" s="370"/>
      <c r="B108" s="150">
        <f>Demografia!B107</f>
        <v>0</v>
      </c>
      <c r="C108" s="150">
        <f>Demografia!C107</f>
        <v>0</v>
      </c>
      <c r="D108" s="151">
        <f>Demografia!D107</f>
        <v>0</v>
      </c>
      <c r="E108" s="151">
        <f>Demografia!E107</f>
        <v>0</v>
      </c>
      <c r="F108" s="151">
        <f>Demografia!F107</f>
        <v>0</v>
      </c>
      <c r="G108" s="82"/>
      <c r="H108" s="260"/>
      <c r="I108" s="261"/>
      <c r="J108" s="261"/>
      <c r="K108" s="260"/>
      <c r="L108" s="244"/>
      <c r="M108" s="261"/>
      <c r="N108" s="260"/>
      <c r="O108" s="244"/>
      <c r="P108" s="265"/>
      <c r="Q108" s="265"/>
      <c r="R108" s="265"/>
      <c r="S108" s="265"/>
      <c r="T108" s="265"/>
      <c r="U108" s="527"/>
      <c r="V108" s="260"/>
      <c r="W108" s="242"/>
      <c r="X108" s="242"/>
      <c r="Y108" s="82"/>
      <c r="Z108" s="260"/>
      <c r="AA108" s="153"/>
      <c r="AB108" s="153"/>
      <c r="AC108" s="82"/>
      <c r="AD108" s="244"/>
      <c r="AE108" s="244"/>
      <c r="AF108" s="260"/>
      <c r="AG108" s="244"/>
      <c r="AH108" s="260"/>
      <c r="AI108" s="260"/>
      <c r="AJ108" s="260"/>
      <c r="AK108" s="249"/>
      <c r="AL108" s="249"/>
      <c r="AM108" s="249"/>
      <c r="AN108" s="249"/>
      <c r="AO108" s="249"/>
      <c r="AP108" s="528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49"/>
      <c r="BA108" s="249"/>
      <c r="BB108" s="249"/>
      <c r="BC108" s="249"/>
      <c r="BD108" s="249"/>
      <c r="BE108" s="251"/>
      <c r="BF108" s="528"/>
      <c r="BG108" s="566" t="str">
        <f t="shared" si="28"/>
        <v xml:space="preserve"> </v>
      </c>
      <c r="BH108" s="566" t="str">
        <f t="shared" si="30"/>
        <v xml:space="preserve"> </v>
      </c>
      <c r="BI108" s="566" t="str">
        <f t="shared" si="31"/>
        <v xml:space="preserve"> </v>
      </c>
      <c r="BJ108" s="566" t="str">
        <f t="shared" si="32"/>
        <v xml:space="preserve"> </v>
      </c>
      <c r="BK108" s="528"/>
      <c r="BL108" s="244"/>
      <c r="BM108" s="244"/>
      <c r="BN108" s="260"/>
      <c r="BO108" s="244"/>
      <c r="BP108" s="260"/>
      <c r="BQ108" s="260"/>
      <c r="BR108" s="260"/>
      <c r="BS108" s="249"/>
      <c r="BT108" s="249"/>
      <c r="BU108" s="249"/>
      <c r="BV108" s="249"/>
      <c r="BW108" s="249"/>
      <c r="BX108" s="528"/>
      <c r="BY108" s="249"/>
      <c r="BZ108" s="249"/>
      <c r="CA108" s="249"/>
      <c r="CB108" s="249"/>
      <c r="CC108" s="249"/>
      <c r="CD108" s="249"/>
      <c r="CE108" s="249"/>
      <c r="CF108" s="249"/>
      <c r="CG108" s="249"/>
      <c r="CH108" s="249"/>
      <c r="CI108" s="249"/>
      <c r="CJ108" s="249"/>
      <c r="CK108" s="249"/>
      <c r="CL108" s="249"/>
      <c r="CM108" s="251"/>
      <c r="CN108" s="528"/>
      <c r="CO108" s="566" t="str">
        <f t="shared" si="29"/>
        <v xml:space="preserve"> </v>
      </c>
      <c r="CP108" s="566" t="str">
        <f t="shared" si="33"/>
        <v xml:space="preserve"> </v>
      </c>
      <c r="CQ108" s="566" t="str">
        <f t="shared" si="34"/>
        <v xml:space="preserve"> </v>
      </c>
      <c r="CR108" s="566" t="str">
        <f t="shared" si="35"/>
        <v xml:space="preserve"> </v>
      </c>
      <c r="CS108" s="82"/>
      <c r="CT108" s="258"/>
    </row>
    <row r="109" spans="1:98" s="87" customFormat="1" ht="12.75" x14ac:dyDescent="0.25">
      <c r="A109" s="370"/>
      <c r="B109" s="366">
        <f>Demografia!B108</f>
        <v>0</v>
      </c>
      <c r="C109" s="366">
        <f>Demografia!C108</f>
        <v>0</v>
      </c>
      <c r="D109" s="367">
        <f>Demografia!D108</f>
        <v>0</v>
      </c>
      <c r="E109" s="367">
        <f>Demografia!E108</f>
        <v>0</v>
      </c>
      <c r="F109" s="367">
        <f>Demografia!F108</f>
        <v>0</v>
      </c>
      <c r="G109" s="82"/>
      <c r="H109" s="245"/>
      <c r="I109" s="483"/>
      <c r="J109" s="483"/>
      <c r="K109" s="245"/>
      <c r="L109" s="246"/>
      <c r="M109" s="483"/>
      <c r="N109" s="245"/>
      <c r="O109" s="246"/>
      <c r="P109" s="247"/>
      <c r="Q109" s="247"/>
      <c r="R109" s="247"/>
      <c r="S109" s="247"/>
      <c r="T109" s="247"/>
      <c r="U109" s="529"/>
      <c r="V109" s="245"/>
      <c r="W109" s="420"/>
      <c r="X109" s="420"/>
      <c r="Y109" s="82"/>
      <c r="Z109" s="245"/>
      <c r="AA109" s="421"/>
      <c r="AB109" s="421"/>
      <c r="AC109" s="82"/>
      <c r="AD109" s="246"/>
      <c r="AE109" s="246"/>
      <c r="AF109" s="245"/>
      <c r="AG109" s="246"/>
      <c r="AH109" s="245"/>
      <c r="AI109" s="245"/>
      <c r="AJ109" s="245"/>
      <c r="AK109" s="250"/>
      <c r="AL109" s="250"/>
      <c r="AM109" s="250"/>
      <c r="AN109" s="250"/>
      <c r="AO109" s="250"/>
      <c r="AP109" s="528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0"/>
      <c r="BB109" s="250"/>
      <c r="BC109" s="250"/>
      <c r="BD109" s="250"/>
      <c r="BE109" s="252"/>
      <c r="BF109" s="528"/>
      <c r="BG109" s="567" t="str">
        <f t="shared" si="28"/>
        <v xml:space="preserve"> </v>
      </c>
      <c r="BH109" s="567" t="str">
        <f t="shared" si="30"/>
        <v xml:space="preserve"> </v>
      </c>
      <c r="BI109" s="567" t="str">
        <f t="shared" si="31"/>
        <v xml:space="preserve"> </v>
      </c>
      <c r="BJ109" s="567" t="str">
        <f t="shared" si="32"/>
        <v xml:space="preserve"> </v>
      </c>
      <c r="BK109" s="528"/>
      <c r="BL109" s="246"/>
      <c r="BM109" s="246"/>
      <c r="BN109" s="245"/>
      <c r="BO109" s="246"/>
      <c r="BP109" s="245"/>
      <c r="BQ109" s="245"/>
      <c r="BR109" s="245"/>
      <c r="BS109" s="250"/>
      <c r="BT109" s="250"/>
      <c r="BU109" s="250"/>
      <c r="BV109" s="250"/>
      <c r="BW109" s="250"/>
      <c r="BX109" s="528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0"/>
      <c r="CJ109" s="250"/>
      <c r="CK109" s="250"/>
      <c r="CL109" s="250"/>
      <c r="CM109" s="252"/>
      <c r="CN109" s="528"/>
      <c r="CO109" s="567" t="str">
        <f t="shared" si="29"/>
        <v xml:space="preserve"> </v>
      </c>
      <c r="CP109" s="567" t="str">
        <f t="shared" si="33"/>
        <v xml:space="preserve"> </v>
      </c>
      <c r="CQ109" s="567" t="str">
        <f t="shared" si="34"/>
        <v xml:space="preserve"> </v>
      </c>
      <c r="CR109" s="567" t="str">
        <f t="shared" si="35"/>
        <v xml:space="preserve"> </v>
      </c>
      <c r="CS109" s="82"/>
      <c r="CT109" s="520"/>
    </row>
    <row r="110" spans="1:98" s="87" customFormat="1" ht="12.75" x14ac:dyDescent="0.25">
      <c r="A110" s="370"/>
      <c r="B110" s="150">
        <f>Demografia!B109</f>
        <v>0</v>
      </c>
      <c r="C110" s="150">
        <f>Demografia!C109</f>
        <v>0</v>
      </c>
      <c r="D110" s="151">
        <f>Demografia!D109</f>
        <v>0</v>
      </c>
      <c r="E110" s="151">
        <f>Demografia!E109</f>
        <v>0</v>
      </c>
      <c r="F110" s="151">
        <f>Demografia!F109</f>
        <v>0</v>
      </c>
      <c r="G110" s="82"/>
      <c r="H110" s="260"/>
      <c r="I110" s="261"/>
      <c r="J110" s="261"/>
      <c r="K110" s="260"/>
      <c r="L110" s="244"/>
      <c r="M110" s="261"/>
      <c r="N110" s="260"/>
      <c r="O110" s="244"/>
      <c r="P110" s="265"/>
      <c r="Q110" s="265"/>
      <c r="R110" s="265"/>
      <c r="S110" s="265"/>
      <c r="T110" s="265"/>
      <c r="U110" s="527"/>
      <c r="V110" s="260"/>
      <c r="W110" s="242"/>
      <c r="X110" s="242"/>
      <c r="Y110" s="82"/>
      <c r="Z110" s="260"/>
      <c r="AA110" s="153"/>
      <c r="AB110" s="153"/>
      <c r="AC110" s="82"/>
      <c r="AD110" s="244"/>
      <c r="AE110" s="244"/>
      <c r="AF110" s="260"/>
      <c r="AG110" s="244"/>
      <c r="AH110" s="260"/>
      <c r="AI110" s="260"/>
      <c r="AJ110" s="260"/>
      <c r="AK110" s="249"/>
      <c r="AL110" s="249"/>
      <c r="AM110" s="249"/>
      <c r="AN110" s="249"/>
      <c r="AO110" s="249"/>
      <c r="AP110" s="528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49"/>
      <c r="BA110" s="249"/>
      <c r="BB110" s="249"/>
      <c r="BC110" s="249"/>
      <c r="BD110" s="249"/>
      <c r="BE110" s="251"/>
      <c r="BF110" s="528"/>
      <c r="BG110" s="566" t="str">
        <f t="shared" si="28"/>
        <v xml:space="preserve"> </v>
      </c>
      <c r="BH110" s="566" t="str">
        <f t="shared" si="30"/>
        <v xml:space="preserve"> </v>
      </c>
      <c r="BI110" s="566" t="str">
        <f t="shared" si="31"/>
        <v xml:space="preserve"> </v>
      </c>
      <c r="BJ110" s="566" t="str">
        <f t="shared" si="32"/>
        <v xml:space="preserve"> </v>
      </c>
      <c r="BK110" s="528"/>
      <c r="BL110" s="244"/>
      <c r="BM110" s="244"/>
      <c r="BN110" s="260"/>
      <c r="BO110" s="244"/>
      <c r="BP110" s="260"/>
      <c r="BQ110" s="260"/>
      <c r="BR110" s="260"/>
      <c r="BS110" s="249"/>
      <c r="BT110" s="249"/>
      <c r="BU110" s="249"/>
      <c r="BV110" s="249"/>
      <c r="BW110" s="249"/>
      <c r="BX110" s="528"/>
      <c r="BY110" s="249"/>
      <c r="BZ110" s="249"/>
      <c r="CA110" s="249"/>
      <c r="CB110" s="249"/>
      <c r="CC110" s="249"/>
      <c r="CD110" s="249"/>
      <c r="CE110" s="249"/>
      <c r="CF110" s="249"/>
      <c r="CG110" s="249"/>
      <c r="CH110" s="249"/>
      <c r="CI110" s="249"/>
      <c r="CJ110" s="249"/>
      <c r="CK110" s="249"/>
      <c r="CL110" s="249"/>
      <c r="CM110" s="251"/>
      <c r="CN110" s="528"/>
      <c r="CO110" s="566" t="str">
        <f t="shared" si="29"/>
        <v xml:space="preserve"> </v>
      </c>
      <c r="CP110" s="566" t="str">
        <f t="shared" si="33"/>
        <v xml:space="preserve"> </v>
      </c>
      <c r="CQ110" s="566" t="str">
        <f t="shared" si="34"/>
        <v xml:space="preserve"> </v>
      </c>
      <c r="CR110" s="566" t="str">
        <f t="shared" si="35"/>
        <v xml:space="preserve"> </v>
      </c>
      <c r="CS110" s="82"/>
      <c r="CT110" s="258"/>
    </row>
    <row r="111" spans="1:98" s="87" customFormat="1" ht="12.75" x14ac:dyDescent="0.25">
      <c r="A111" s="370"/>
      <c r="B111" s="366">
        <f>Demografia!B110</f>
        <v>0</v>
      </c>
      <c r="C111" s="366">
        <f>Demografia!C110</f>
        <v>0</v>
      </c>
      <c r="D111" s="367">
        <f>Demografia!D110</f>
        <v>0</v>
      </c>
      <c r="E111" s="367">
        <f>Demografia!E110</f>
        <v>0</v>
      </c>
      <c r="F111" s="367">
        <f>Demografia!F110</f>
        <v>0</v>
      </c>
      <c r="G111" s="82"/>
      <c r="H111" s="245"/>
      <c r="I111" s="483"/>
      <c r="J111" s="483"/>
      <c r="K111" s="245"/>
      <c r="L111" s="246"/>
      <c r="M111" s="483"/>
      <c r="N111" s="245"/>
      <c r="O111" s="246"/>
      <c r="P111" s="247"/>
      <c r="Q111" s="247"/>
      <c r="R111" s="247"/>
      <c r="S111" s="247"/>
      <c r="T111" s="247"/>
      <c r="U111" s="529"/>
      <c r="V111" s="245"/>
      <c r="W111" s="420"/>
      <c r="X111" s="420"/>
      <c r="Y111" s="82"/>
      <c r="Z111" s="245"/>
      <c r="AA111" s="421"/>
      <c r="AB111" s="421"/>
      <c r="AC111" s="82"/>
      <c r="AD111" s="246"/>
      <c r="AE111" s="246"/>
      <c r="AF111" s="245"/>
      <c r="AG111" s="246"/>
      <c r="AH111" s="245"/>
      <c r="AI111" s="245"/>
      <c r="AJ111" s="245"/>
      <c r="AK111" s="250"/>
      <c r="AL111" s="250"/>
      <c r="AM111" s="250"/>
      <c r="AN111" s="250"/>
      <c r="AO111" s="250"/>
      <c r="AP111" s="528"/>
      <c r="AQ111" s="250"/>
      <c r="AR111" s="250"/>
      <c r="AS111" s="250"/>
      <c r="AT111" s="250"/>
      <c r="AU111" s="250"/>
      <c r="AV111" s="250"/>
      <c r="AW111" s="250"/>
      <c r="AX111" s="250"/>
      <c r="AY111" s="250"/>
      <c r="AZ111" s="250"/>
      <c r="BA111" s="250"/>
      <c r="BB111" s="250"/>
      <c r="BC111" s="250"/>
      <c r="BD111" s="250"/>
      <c r="BE111" s="252"/>
      <c r="BF111" s="528"/>
      <c r="BG111" s="567" t="str">
        <f t="shared" si="28"/>
        <v xml:space="preserve"> </v>
      </c>
      <c r="BH111" s="567" t="str">
        <f t="shared" si="30"/>
        <v xml:space="preserve"> </v>
      </c>
      <c r="BI111" s="567" t="str">
        <f t="shared" si="31"/>
        <v xml:space="preserve"> </v>
      </c>
      <c r="BJ111" s="567" t="str">
        <f t="shared" si="32"/>
        <v xml:space="preserve"> </v>
      </c>
      <c r="BK111" s="528"/>
      <c r="BL111" s="246"/>
      <c r="BM111" s="246"/>
      <c r="BN111" s="245"/>
      <c r="BO111" s="246"/>
      <c r="BP111" s="245"/>
      <c r="BQ111" s="245"/>
      <c r="BR111" s="245"/>
      <c r="BS111" s="250"/>
      <c r="BT111" s="250"/>
      <c r="BU111" s="250"/>
      <c r="BV111" s="250"/>
      <c r="BW111" s="250"/>
      <c r="BX111" s="528"/>
      <c r="BY111" s="250"/>
      <c r="BZ111" s="250"/>
      <c r="CA111" s="250"/>
      <c r="CB111" s="250"/>
      <c r="CC111" s="250"/>
      <c r="CD111" s="250"/>
      <c r="CE111" s="250"/>
      <c r="CF111" s="250"/>
      <c r="CG111" s="250"/>
      <c r="CH111" s="250"/>
      <c r="CI111" s="250"/>
      <c r="CJ111" s="250"/>
      <c r="CK111" s="250"/>
      <c r="CL111" s="250"/>
      <c r="CM111" s="252"/>
      <c r="CN111" s="528"/>
      <c r="CO111" s="567" t="str">
        <f t="shared" si="29"/>
        <v xml:space="preserve"> </v>
      </c>
      <c r="CP111" s="567" t="str">
        <f t="shared" si="33"/>
        <v xml:space="preserve"> </v>
      </c>
      <c r="CQ111" s="567" t="str">
        <f t="shared" si="34"/>
        <v xml:space="preserve"> </v>
      </c>
      <c r="CR111" s="567" t="str">
        <f t="shared" si="35"/>
        <v xml:space="preserve"> </v>
      </c>
      <c r="CS111" s="82"/>
      <c r="CT111" s="520"/>
    </row>
    <row r="112" spans="1:98" s="87" customFormat="1" ht="12.75" x14ac:dyDescent="0.25">
      <c r="A112" s="370"/>
      <c r="B112" s="150">
        <f>Demografia!B111</f>
        <v>0</v>
      </c>
      <c r="C112" s="150">
        <f>Demografia!C111</f>
        <v>0</v>
      </c>
      <c r="D112" s="151">
        <f>Demografia!D111</f>
        <v>0</v>
      </c>
      <c r="E112" s="151">
        <f>Demografia!E111</f>
        <v>0</v>
      </c>
      <c r="F112" s="151">
        <f>Demografia!F111</f>
        <v>0</v>
      </c>
      <c r="G112" s="82"/>
      <c r="H112" s="260"/>
      <c r="I112" s="261"/>
      <c r="J112" s="261"/>
      <c r="K112" s="260"/>
      <c r="L112" s="244"/>
      <c r="M112" s="261"/>
      <c r="N112" s="260"/>
      <c r="O112" s="244"/>
      <c r="P112" s="265"/>
      <c r="Q112" s="265"/>
      <c r="R112" s="265"/>
      <c r="S112" s="265"/>
      <c r="T112" s="265"/>
      <c r="U112" s="527"/>
      <c r="V112" s="260"/>
      <c r="W112" s="242"/>
      <c r="X112" s="242"/>
      <c r="Y112" s="82"/>
      <c r="Z112" s="260"/>
      <c r="AA112" s="153"/>
      <c r="AB112" s="153"/>
      <c r="AC112" s="82"/>
      <c r="AD112" s="244"/>
      <c r="AE112" s="244"/>
      <c r="AF112" s="260"/>
      <c r="AG112" s="244"/>
      <c r="AH112" s="260"/>
      <c r="AI112" s="260"/>
      <c r="AJ112" s="260"/>
      <c r="AK112" s="249"/>
      <c r="AL112" s="249"/>
      <c r="AM112" s="249"/>
      <c r="AN112" s="249"/>
      <c r="AO112" s="249"/>
      <c r="AP112" s="528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49"/>
      <c r="BA112" s="249"/>
      <c r="BB112" s="249"/>
      <c r="BC112" s="249"/>
      <c r="BD112" s="249"/>
      <c r="BE112" s="251"/>
      <c r="BF112" s="528"/>
      <c r="BG112" s="566" t="str">
        <f t="shared" si="28"/>
        <v xml:space="preserve"> </v>
      </c>
      <c r="BH112" s="566" t="str">
        <f t="shared" si="30"/>
        <v xml:space="preserve"> </v>
      </c>
      <c r="BI112" s="566" t="str">
        <f t="shared" si="31"/>
        <v xml:space="preserve"> </v>
      </c>
      <c r="BJ112" s="566" t="str">
        <f t="shared" si="32"/>
        <v xml:space="preserve"> </v>
      </c>
      <c r="BK112" s="528"/>
      <c r="BL112" s="244"/>
      <c r="BM112" s="244"/>
      <c r="BN112" s="260"/>
      <c r="BO112" s="244"/>
      <c r="BP112" s="260"/>
      <c r="BQ112" s="260"/>
      <c r="BR112" s="260"/>
      <c r="BS112" s="249"/>
      <c r="BT112" s="249"/>
      <c r="BU112" s="249"/>
      <c r="BV112" s="249"/>
      <c r="BW112" s="249"/>
      <c r="BX112" s="528"/>
      <c r="BY112" s="249"/>
      <c r="BZ112" s="249"/>
      <c r="CA112" s="249"/>
      <c r="CB112" s="249"/>
      <c r="CC112" s="249"/>
      <c r="CD112" s="249"/>
      <c r="CE112" s="249"/>
      <c r="CF112" s="249"/>
      <c r="CG112" s="249"/>
      <c r="CH112" s="249"/>
      <c r="CI112" s="249"/>
      <c r="CJ112" s="249"/>
      <c r="CK112" s="249"/>
      <c r="CL112" s="249"/>
      <c r="CM112" s="251"/>
      <c r="CN112" s="528"/>
      <c r="CO112" s="566" t="str">
        <f t="shared" si="29"/>
        <v xml:space="preserve"> </v>
      </c>
      <c r="CP112" s="566" t="str">
        <f t="shared" si="33"/>
        <v xml:space="preserve"> </v>
      </c>
      <c r="CQ112" s="566" t="str">
        <f t="shared" si="34"/>
        <v xml:space="preserve"> </v>
      </c>
      <c r="CR112" s="566" t="str">
        <f t="shared" si="35"/>
        <v xml:space="preserve"> </v>
      </c>
      <c r="CS112" s="82"/>
      <c r="CT112" s="258"/>
    </row>
    <row r="113" spans="1:98" s="87" customFormat="1" ht="12.75" x14ac:dyDescent="0.25">
      <c r="A113" s="370"/>
      <c r="B113" s="366">
        <f>Demografia!B112</f>
        <v>0</v>
      </c>
      <c r="C113" s="366">
        <f>Demografia!C112</f>
        <v>0</v>
      </c>
      <c r="D113" s="367">
        <f>Demografia!D112</f>
        <v>0</v>
      </c>
      <c r="E113" s="367">
        <f>Demografia!E112</f>
        <v>0</v>
      </c>
      <c r="F113" s="367">
        <f>Demografia!F112</f>
        <v>0</v>
      </c>
      <c r="G113" s="82"/>
      <c r="H113" s="245"/>
      <c r="I113" s="483"/>
      <c r="J113" s="483"/>
      <c r="K113" s="245"/>
      <c r="L113" s="246"/>
      <c r="M113" s="483"/>
      <c r="N113" s="245"/>
      <c r="O113" s="246"/>
      <c r="P113" s="247"/>
      <c r="Q113" s="247"/>
      <c r="R113" s="247"/>
      <c r="S113" s="247"/>
      <c r="T113" s="247"/>
      <c r="U113" s="529"/>
      <c r="V113" s="245"/>
      <c r="W113" s="420"/>
      <c r="X113" s="420"/>
      <c r="Y113" s="82"/>
      <c r="Z113" s="245"/>
      <c r="AA113" s="421"/>
      <c r="AB113" s="421"/>
      <c r="AC113" s="82"/>
      <c r="AD113" s="246"/>
      <c r="AE113" s="246"/>
      <c r="AF113" s="245"/>
      <c r="AG113" s="246"/>
      <c r="AH113" s="245"/>
      <c r="AI113" s="245"/>
      <c r="AJ113" s="245"/>
      <c r="AK113" s="250"/>
      <c r="AL113" s="250"/>
      <c r="AM113" s="250"/>
      <c r="AN113" s="250"/>
      <c r="AO113" s="250"/>
      <c r="AP113" s="528"/>
      <c r="AQ113" s="250"/>
      <c r="AR113" s="250"/>
      <c r="AS113" s="250"/>
      <c r="AT113" s="250"/>
      <c r="AU113" s="250"/>
      <c r="AV113" s="250"/>
      <c r="AW113" s="250"/>
      <c r="AX113" s="250"/>
      <c r="AY113" s="250"/>
      <c r="AZ113" s="250"/>
      <c r="BA113" s="250"/>
      <c r="BB113" s="250"/>
      <c r="BC113" s="250"/>
      <c r="BD113" s="250"/>
      <c r="BE113" s="252"/>
      <c r="BF113" s="528"/>
      <c r="BG113" s="567" t="str">
        <f t="shared" si="28"/>
        <v xml:space="preserve"> </v>
      </c>
      <c r="BH113" s="567" t="str">
        <f t="shared" si="30"/>
        <v xml:space="preserve"> </v>
      </c>
      <c r="BI113" s="567" t="str">
        <f t="shared" si="31"/>
        <v xml:space="preserve"> </v>
      </c>
      <c r="BJ113" s="567" t="str">
        <f t="shared" si="32"/>
        <v xml:space="preserve"> </v>
      </c>
      <c r="BK113" s="528"/>
      <c r="BL113" s="246"/>
      <c r="BM113" s="246"/>
      <c r="BN113" s="245"/>
      <c r="BO113" s="246"/>
      <c r="BP113" s="245"/>
      <c r="BQ113" s="245"/>
      <c r="BR113" s="245"/>
      <c r="BS113" s="250"/>
      <c r="BT113" s="250"/>
      <c r="BU113" s="250"/>
      <c r="BV113" s="250"/>
      <c r="BW113" s="250"/>
      <c r="BX113" s="528"/>
      <c r="BY113" s="250"/>
      <c r="BZ113" s="250"/>
      <c r="CA113" s="250"/>
      <c r="CB113" s="250"/>
      <c r="CC113" s="250"/>
      <c r="CD113" s="250"/>
      <c r="CE113" s="250"/>
      <c r="CF113" s="250"/>
      <c r="CG113" s="250"/>
      <c r="CH113" s="250"/>
      <c r="CI113" s="250"/>
      <c r="CJ113" s="250"/>
      <c r="CK113" s="250"/>
      <c r="CL113" s="250"/>
      <c r="CM113" s="252"/>
      <c r="CN113" s="528"/>
      <c r="CO113" s="567" t="str">
        <f t="shared" si="29"/>
        <v xml:space="preserve"> </v>
      </c>
      <c r="CP113" s="567" t="str">
        <f t="shared" si="33"/>
        <v xml:space="preserve"> </v>
      </c>
      <c r="CQ113" s="567" t="str">
        <f t="shared" si="34"/>
        <v xml:space="preserve"> </v>
      </c>
      <c r="CR113" s="567" t="str">
        <f t="shared" si="35"/>
        <v xml:space="preserve"> </v>
      </c>
      <c r="CS113" s="82"/>
      <c r="CT113" s="520"/>
    </row>
    <row r="114" spans="1:98" s="87" customFormat="1" ht="12.75" x14ac:dyDescent="0.25">
      <c r="A114" s="370"/>
      <c r="B114" s="150">
        <f>Demografia!B113</f>
        <v>0</v>
      </c>
      <c r="C114" s="150">
        <f>Demografia!C113</f>
        <v>0</v>
      </c>
      <c r="D114" s="151">
        <f>Demografia!D113</f>
        <v>0</v>
      </c>
      <c r="E114" s="151">
        <f>Demografia!E113</f>
        <v>0</v>
      </c>
      <c r="F114" s="151">
        <f>Demografia!F113</f>
        <v>0</v>
      </c>
      <c r="G114" s="82"/>
      <c r="H114" s="260"/>
      <c r="I114" s="261"/>
      <c r="J114" s="261"/>
      <c r="K114" s="260"/>
      <c r="L114" s="244"/>
      <c r="M114" s="261"/>
      <c r="N114" s="260"/>
      <c r="O114" s="244"/>
      <c r="P114" s="265"/>
      <c r="Q114" s="265"/>
      <c r="R114" s="265"/>
      <c r="S114" s="265"/>
      <c r="T114" s="265"/>
      <c r="U114" s="527"/>
      <c r="V114" s="260"/>
      <c r="W114" s="242"/>
      <c r="X114" s="242"/>
      <c r="Y114" s="82"/>
      <c r="Z114" s="260"/>
      <c r="AA114" s="153"/>
      <c r="AB114" s="153"/>
      <c r="AC114" s="82"/>
      <c r="AD114" s="244"/>
      <c r="AE114" s="244"/>
      <c r="AF114" s="260"/>
      <c r="AG114" s="244"/>
      <c r="AH114" s="260"/>
      <c r="AI114" s="260"/>
      <c r="AJ114" s="260"/>
      <c r="AK114" s="249"/>
      <c r="AL114" s="249"/>
      <c r="AM114" s="249"/>
      <c r="AN114" s="249"/>
      <c r="AO114" s="249"/>
      <c r="AP114" s="528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49"/>
      <c r="BA114" s="249"/>
      <c r="BB114" s="249"/>
      <c r="BC114" s="249"/>
      <c r="BD114" s="249"/>
      <c r="BE114" s="251"/>
      <c r="BF114" s="528"/>
      <c r="BG114" s="566" t="str">
        <f t="shared" si="28"/>
        <v xml:space="preserve"> </v>
      </c>
      <c r="BH114" s="566" t="str">
        <f t="shared" si="30"/>
        <v xml:space="preserve"> </v>
      </c>
      <c r="BI114" s="566" t="str">
        <f t="shared" si="31"/>
        <v xml:space="preserve"> </v>
      </c>
      <c r="BJ114" s="566" t="str">
        <f t="shared" si="32"/>
        <v xml:space="preserve"> </v>
      </c>
      <c r="BK114" s="528"/>
      <c r="BL114" s="244"/>
      <c r="BM114" s="244"/>
      <c r="BN114" s="260"/>
      <c r="BO114" s="244"/>
      <c r="BP114" s="260"/>
      <c r="BQ114" s="260"/>
      <c r="BR114" s="260"/>
      <c r="BS114" s="249"/>
      <c r="BT114" s="249"/>
      <c r="BU114" s="249"/>
      <c r="BV114" s="249"/>
      <c r="BW114" s="249"/>
      <c r="BX114" s="528"/>
      <c r="BY114" s="249"/>
      <c r="BZ114" s="249"/>
      <c r="CA114" s="249"/>
      <c r="CB114" s="249"/>
      <c r="CC114" s="249"/>
      <c r="CD114" s="249"/>
      <c r="CE114" s="249"/>
      <c r="CF114" s="249"/>
      <c r="CG114" s="249"/>
      <c r="CH114" s="249"/>
      <c r="CI114" s="249"/>
      <c r="CJ114" s="249"/>
      <c r="CK114" s="249"/>
      <c r="CL114" s="249"/>
      <c r="CM114" s="251"/>
      <c r="CN114" s="528"/>
      <c r="CO114" s="566" t="str">
        <f t="shared" si="29"/>
        <v xml:space="preserve"> </v>
      </c>
      <c r="CP114" s="566" t="str">
        <f t="shared" si="33"/>
        <v xml:space="preserve"> </v>
      </c>
      <c r="CQ114" s="566" t="str">
        <f t="shared" si="34"/>
        <v xml:space="preserve"> </v>
      </c>
      <c r="CR114" s="566" t="str">
        <f t="shared" si="35"/>
        <v xml:space="preserve"> </v>
      </c>
      <c r="CS114" s="82"/>
      <c r="CT114" s="258"/>
    </row>
    <row r="115" spans="1:98" s="87" customFormat="1" ht="12.75" x14ac:dyDescent="0.25">
      <c r="A115" s="370"/>
      <c r="B115" s="366">
        <f>Demografia!B114</f>
        <v>0</v>
      </c>
      <c r="C115" s="366">
        <f>Demografia!C114</f>
        <v>0</v>
      </c>
      <c r="D115" s="367">
        <f>Demografia!D114</f>
        <v>0</v>
      </c>
      <c r="E115" s="367">
        <f>Demografia!E114</f>
        <v>0</v>
      </c>
      <c r="F115" s="367">
        <f>Demografia!F114</f>
        <v>0</v>
      </c>
      <c r="G115" s="82"/>
      <c r="H115" s="245"/>
      <c r="I115" s="483"/>
      <c r="J115" s="483"/>
      <c r="K115" s="245"/>
      <c r="L115" s="246"/>
      <c r="M115" s="483"/>
      <c r="N115" s="245"/>
      <c r="O115" s="246"/>
      <c r="P115" s="247"/>
      <c r="Q115" s="247"/>
      <c r="R115" s="247"/>
      <c r="S115" s="247"/>
      <c r="T115" s="247"/>
      <c r="U115" s="529"/>
      <c r="V115" s="245"/>
      <c r="W115" s="420"/>
      <c r="X115" s="420"/>
      <c r="Y115" s="82"/>
      <c r="Z115" s="245"/>
      <c r="AA115" s="421"/>
      <c r="AB115" s="421"/>
      <c r="AC115" s="82"/>
      <c r="AD115" s="246"/>
      <c r="AE115" s="246"/>
      <c r="AF115" s="245"/>
      <c r="AG115" s="246"/>
      <c r="AH115" s="245"/>
      <c r="AI115" s="245"/>
      <c r="AJ115" s="245"/>
      <c r="AK115" s="250"/>
      <c r="AL115" s="250"/>
      <c r="AM115" s="250"/>
      <c r="AN115" s="250"/>
      <c r="AO115" s="250"/>
      <c r="AP115" s="528"/>
      <c r="AQ115" s="250"/>
      <c r="AR115" s="250"/>
      <c r="AS115" s="250"/>
      <c r="AT115" s="250"/>
      <c r="AU115" s="250"/>
      <c r="AV115" s="250"/>
      <c r="AW115" s="250"/>
      <c r="AX115" s="250"/>
      <c r="AY115" s="250"/>
      <c r="AZ115" s="250"/>
      <c r="BA115" s="250"/>
      <c r="BB115" s="250"/>
      <c r="BC115" s="250"/>
      <c r="BD115" s="250"/>
      <c r="BE115" s="252"/>
      <c r="BF115" s="528"/>
      <c r="BG115" s="567" t="str">
        <f t="shared" si="28"/>
        <v xml:space="preserve"> </v>
      </c>
      <c r="BH115" s="567" t="str">
        <f t="shared" si="30"/>
        <v xml:space="preserve"> </v>
      </c>
      <c r="BI115" s="567" t="str">
        <f t="shared" si="31"/>
        <v xml:space="preserve"> </v>
      </c>
      <c r="BJ115" s="567" t="str">
        <f t="shared" si="32"/>
        <v xml:space="preserve"> </v>
      </c>
      <c r="BK115" s="528"/>
      <c r="BL115" s="246"/>
      <c r="BM115" s="246"/>
      <c r="BN115" s="245"/>
      <c r="BO115" s="246"/>
      <c r="BP115" s="245"/>
      <c r="BQ115" s="245"/>
      <c r="BR115" s="245"/>
      <c r="BS115" s="250"/>
      <c r="BT115" s="250"/>
      <c r="BU115" s="250"/>
      <c r="BV115" s="250"/>
      <c r="BW115" s="250"/>
      <c r="BX115" s="528"/>
      <c r="BY115" s="250"/>
      <c r="BZ115" s="250"/>
      <c r="CA115" s="250"/>
      <c r="CB115" s="250"/>
      <c r="CC115" s="250"/>
      <c r="CD115" s="250"/>
      <c r="CE115" s="250"/>
      <c r="CF115" s="250"/>
      <c r="CG115" s="250"/>
      <c r="CH115" s="250"/>
      <c r="CI115" s="250"/>
      <c r="CJ115" s="250"/>
      <c r="CK115" s="250"/>
      <c r="CL115" s="250"/>
      <c r="CM115" s="252"/>
      <c r="CN115" s="528"/>
      <c r="CO115" s="567" t="str">
        <f t="shared" si="29"/>
        <v xml:space="preserve"> </v>
      </c>
      <c r="CP115" s="567" t="str">
        <f t="shared" si="33"/>
        <v xml:space="preserve"> </v>
      </c>
      <c r="CQ115" s="567" t="str">
        <f t="shared" si="34"/>
        <v xml:space="preserve"> </v>
      </c>
      <c r="CR115" s="567" t="str">
        <f t="shared" si="35"/>
        <v xml:space="preserve"> </v>
      </c>
      <c r="CS115" s="82"/>
      <c r="CT115" s="520"/>
    </row>
    <row r="116" spans="1:98" s="87" customFormat="1" ht="12.75" x14ac:dyDescent="0.25">
      <c r="A116" s="370"/>
      <c r="B116" s="150">
        <f>Demografia!B115</f>
        <v>0</v>
      </c>
      <c r="C116" s="150">
        <f>Demografia!C115</f>
        <v>0</v>
      </c>
      <c r="D116" s="151">
        <f>Demografia!D115</f>
        <v>0</v>
      </c>
      <c r="E116" s="151">
        <f>Demografia!E115</f>
        <v>0</v>
      </c>
      <c r="F116" s="151">
        <f>Demografia!F115</f>
        <v>0</v>
      </c>
      <c r="G116" s="82"/>
      <c r="H116" s="260"/>
      <c r="I116" s="261"/>
      <c r="J116" s="261"/>
      <c r="K116" s="260"/>
      <c r="L116" s="244"/>
      <c r="M116" s="261"/>
      <c r="N116" s="260"/>
      <c r="O116" s="244"/>
      <c r="P116" s="265"/>
      <c r="Q116" s="265"/>
      <c r="R116" s="265"/>
      <c r="S116" s="265"/>
      <c r="T116" s="265"/>
      <c r="U116" s="527"/>
      <c r="V116" s="260"/>
      <c r="W116" s="242"/>
      <c r="X116" s="242"/>
      <c r="Y116" s="82"/>
      <c r="Z116" s="260"/>
      <c r="AA116" s="153"/>
      <c r="AB116" s="153"/>
      <c r="AC116" s="82"/>
      <c r="AD116" s="244"/>
      <c r="AE116" s="244"/>
      <c r="AF116" s="260"/>
      <c r="AG116" s="244"/>
      <c r="AH116" s="260"/>
      <c r="AI116" s="260"/>
      <c r="AJ116" s="260"/>
      <c r="AK116" s="249"/>
      <c r="AL116" s="249"/>
      <c r="AM116" s="249"/>
      <c r="AN116" s="249"/>
      <c r="AO116" s="249"/>
      <c r="AP116" s="528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49"/>
      <c r="BA116" s="249"/>
      <c r="BB116" s="249"/>
      <c r="BC116" s="249"/>
      <c r="BD116" s="249"/>
      <c r="BE116" s="251"/>
      <c r="BF116" s="528"/>
      <c r="BG116" s="566" t="str">
        <f t="shared" si="28"/>
        <v xml:space="preserve"> </v>
      </c>
      <c r="BH116" s="566" t="str">
        <f t="shared" si="30"/>
        <v xml:space="preserve"> </v>
      </c>
      <c r="BI116" s="566" t="str">
        <f t="shared" si="31"/>
        <v xml:space="preserve"> </v>
      </c>
      <c r="BJ116" s="566" t="str">
        <f t="shared" si="32"/>
        <v xml:space="preserve"> </v>
      </c>
      <c r="BK116" s="528"/>
      <c r="BL116" s="244"/>
      <c r="BM116" s="244"/>
      <c r="BN116" s="260"/>
      <c r="BO116" s="244"/>
      <c r="BP116" s="260"/>
      <c r="BQ116" s="260"/>
      <c r="BR116" s="260"/>
      <c r="BS116" s="249"/>
      <c r="BT116" s="249"/>
      <c r="BU116" s="249"/>
      <c r="BV116" s="249"/>
      <c r="BW116" s="249"/>
      <c r="BX116" s="528"/>
      <c r="BY116" s="249"/>
      <c r="BZ116" s="249"/>
      <c r="CA116" s="249"/>
      <c r="CB116" s="249"/>
      <c r="CC116" s="249"/>
      <c r="CD116" s="249"/>
      <c r="CE116" s="249"/>
      <c r="CF116" s="249"/>
      <c r="CG116" s="249"/>
      <c r="CH116" s="249"/>
      <c r="CI116" s="249"/>
      <c r="CJ116" s="249"/>
      <c r="CK116" s="249"/>
      <c r="CL116" s="249"/>
      <c r="CM116" s="251"/>
      <c r="CN116" s="528"/>
      <c r="CO116" s="566" t="str">
        <f t="shared" si="29"/>
        <v xml:space="preserve"> </v>
      </c>
      <c r="CP116" s="566" t="str">
        <f t="shared" si="33"/>
        <v xml:space="preserve"> </v>
      </c>
      <c r="CQ116" s="566" t="str">
        <f t="shared" si="34"/>
        <v xml:space="preserve"> </v>
      </c>
      <c r="CR116" s="566" t="str">
        <f t="shared" si="35"/>
        <v xml:space="preserve"> </v>
      </c>
      <c r="CS116" s="82"/>
      <c r="CT116" s="258"/>
    </row>
    <row r="117" spans="1:98" s="87" customFormat="1" ht="12.75" x14ac:dyDescent="0.25">
      <c r="A117" s="370"/>
      <c r="B117" s="366">
        <f>Demografia!B116</f>
        <v>0</v>
      </c>
      <c r="C117" s="366">
        <f>Demografia!C116</f>
        <v>0</v>
      </c>
      <c r="D117" s="367">
        <f>Demografia!D116</f>
        <v>0</v>
      </c>
      <c r="E117" s="367">
        <f>Demografia!E116</f>
        <v>0</v>
      </c>
      <c r="F117" s="367">
        <f>Demografia!F116</f>
        <v>0</v>
      </c>
      <c r="G117" s="82"/>
      <c r="H117" s="245"/>
      <c r="I117" s="483"/>
      <c r="J117" s="483"/>
      <c r="K117" s="245"/>
      <c r="L117" s="246"/>
      <c r="M117" s="483"/>
      <c r="N117" s="245"/>
      <c r="O117" s="246"/>
      <c r="P117" s="247"/>
      <c r="Q117" s="247"/>
      <c r="R117" s="247"/>
      <c r="S117" s="247"/>
      <c r="T117" s="247"/>
      <c r="U117" s="529"/>
      <c r="V117" s="245"/>
      <c r="W117" s="420"/>
      <c r="X117" s="420"/>
      <c r="Y117" s="82"/>
      <c r="Z117" s="245"/>
      <c r="AA117" s="421"/>
      <c r="AB117" s="421"/>
      <c r="AC117" s="82"/>
      <c r="AD117" s="246"/>
      <c r="AE117" s="246"/>
      <c r="AF117" s="245"/>
      <c r="AG117" s="246"/>
      <c r="AH117" s="245"/>
      <c r="AI117" s="245"/>
      <c r="AJ117" s="245"/>
      <c r="AK117" s="250"/>
      <c r="AL117" s="250"/>
      <c r="AM117" s="250"/>
      <c r="AN117" s="250"/>
      <c r="AO117" s="250"/>
      <c r="AP117" s="528"/>
      <c r="AQ117" s="250"/>
      <c r="AR117" s="250"/>
      <c r="AS117" s="250"/>
      <c r="AT117" s="250"/>
      <c r="AU117" s="250"/>
      <c r="AV117" s="250"/>
      <c r="AW117" s="250"/>
      <c r="AX117" s="250"/>
      <c r="AY117" s="250"/>
      <c r="AZ117" s="250"/>
      <c r="BA117" s="250"/>
      <c r="BB117" s="250"/>
      <c r="BC117" s="250"/>
      <c r="BD117" s="250"/>
      <c r="BE117" s="252"/>
      <c r="BF117" s="528"/>
      <c r="BG117" s="567" t="str">
        <f t="shared" si="28"/>
        <v xml:space="preserve"> </v>
      </c>
      <c r="BH117" s="567" t="str">
        <f t="shared" si="30"/>
        <v xml:space="preserve"> </v>
      </c>
      <c r="BI117" s="567" t="str">
        <f t="shared" si="31"/>
        <v xml:space="preserve"> </v>
      </c>
      <c r="BJ117" s="567" t="str">
        <f t="shared" si="32"/>
        <v xml:space="preserve"> </v>
      </c>
      <c r="BK117" s="528"/>
      <c r="BL117" s="246"/>
      <c r="BM117" s="246"/>
      <c r="BN117" s="245"/>
      <c r="BO117" s="246"/>
      <c r="BP117" s="245"/>
      <c r="BQ117" s="245"/>
      <c r="BR117" s="245"/>
      <c r="BS117" s="250"/>
      <c r="BT117" s="250"/>
      <c r="BU117" s="250"/>
      <c r="BV117" s="250"/>
      <c r="BW117" s="250"/>
      <c r="BX117" s="528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0"/>
      <c r="CJ117" s="250"/>
      <c r="CK117" s="250"/>
      <c r="CL117" s="250"/>
      <c r="CM117" s="252"/>
      <c r="CN117" s="528"/>
      <c r="CO117" s="567" t="str">
        <f t="shared" si="29"/>
        <v xml:space="preserve"> </v>
      </c>
      <c r="CP117" s="567" t="str">
        <f t="shared" si="33"/>
        <v xml:space="preserve"> </v>
      </c>
      <c r="CQ117" s="567" t="str">
        <f t="shared" si="34"/>
        <v xml:space="preserve"> </v>
      </c>
      <c r="CR117" s="567" t="str">
        <f t="shared" si="35"/>
        <v xml:space="preserve"> </v>
      </c>
      <c r="CS117" s="82"/>
      <c r="CT117" s="520"/>
    </row>
    <row r="118" spans="1:98" s="87" customFormat="1" ht="12.75" x14ac:dyDescent="0.25">
      <c r="A118" s="370"/>
      <c r="B118" s="150">
        <f>Demografia!B117</f>
        <v>0</v>
      </c>
      <c r="C118" s="150">
        <f>Demografia!C117</f>
        <v>0</v>
      </c>
      <c r="D118" s="151">
        <f>Demografia!D117</f>
        <v>0</v>
      </c>
      <c r="E118" s="151">
        <f>Demografia!E117</f>
        <v>0</v>
      </c>
      <c r="F118" s="151">
        <f>Demografia!F117</f>
        <v>0</v>
      </c>
      <c r="G118" s="82"/>
      <c r="H118" s="260"/>
      <c r="I118" s="261"/>
      <c r="J118" s="261"/>
      <c r="K118" s="260"/>
      <c r="L118" s="244"/>
      <c r="M118" s="261"/>
      <c r="N118" s="260"/>
      <c r="O118" s="244"/>
      <c r="P118" s="265"/>
      <c r="Q118" s="265"/>
      <c r="R118" s="265"/>
      <c r="S118" s="265"/>
      <c r="T118" s="265"/>
      <c r="U118" s="527"/>
      <c r="V118" s="260"/>
      <c r="W118" s="242"/>
      <c r="X118" s="242"/>
      <c r="Y118" s="82"/>
      <c r="Z118" s="260"/>
      <c r="AA118" s="153"/>
      <c r="AB118" s="153"/>
      <c r="AC118" s="82"/>
      <c r="AD118" s="244"/>
      <c r="AE118" s="244"/>
      <c r="AF118" s="260"/>
      <c r="AG118" s="244"/>
      <c r="AH118" s="260"/>
      <c r="AI118" s="260"/>
      <c r="AJ118" s="260"/>
      <c r="AK118" s="249"/>
      <c r="AL118" s="249"/>
      <c r="AM118" s="249"/>
      <c r="AN118" s="249"/>
      <c r="AO118" s="249"/>
      <c r="AP118" s="528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  <c r="BB118" s="249"/>
      <c r="BC118" s="249"/>
      <c r="BD118" s="249"/>
      <c r="BE118" s="251"/>
      <c r="BF118" s="528"/>
      <c r="BG118" s="566" t="str">
        <f t="shared" si="28"/>
        <v xml:space="preserve"> </v>
      </c>
      <c r="BH118" s="566" t="str">
        <f t="shared" si="30"/>
        <v xml:space="preserve"> </v>
      </c>
      <c r="BI118" s="566" t="str">
        <f t="shared" si="31"/>
        <v xml:space="preserve"> </v>
      </c>
      <c r="BJ118" s="566" t="str">
        <f t="shared" si="32"/>
        <v xml:space="preserve"> </v>
      </c>
      <c r="BK118" s="528"/>
      <c r="BL118" s="244"/>
      <c r="BM118" s="244"/>
      <c r="BN118" s="260"/>
      <c r="BO118" s="244"/>
      <c r="BP118" s="260"/>
      <c r="BQ118" s="260"/>
      <c r="BR118" s="260"/>
      <c r="BS118" s="249"/>
      <c r="BT118" s="249"/>
      <c r="BU118" s="249"/>
      <c r="BV118" s="249"/>
      <c r="BW118" s="249"/>
      <c r="BX118" s="528"/>
      <c r="BY118" s="249"/>
      <c r="BZ118" s="249"/>
      <c r="CA118" s="249"/>
      <c r="CB118" s="249"/>
      <c r="CC118" s="249"/>
      <c r="CD118" s="249"/>
      <c r="CE118" s="249"/>
      <c r="CF118" s="249"/>
      <c r="CG118" s="249"/>
      <c r="CH118" s="249"/>
      <c r="CI118" s="249"/>
      <c r="CJ118" s="249"/>
      <c r="CK118" s="249"/>
      <c r="CL118" s="249"/>
      <c r="CM118" s="251"/>
      <c r="CN118" s="528"/>
      <c r="CO118" s="566" t="str">
        <f t="shared" si="29"/>
        <v xml:space="preserve"> </v>
      </c>
      <c r="CP118" s="566" t="str">
        <f t="shared" si="33"/>
        <v xml:space="preserve"> </v>
      </c>
      <c r="CQ118" s="566" t="str">
        <f t="shared" si="34"/>
        <v xml:space="preserve"> </v>
      </c>
      <c r="CR118" s="566" t="str">
        <f t="shared" si="35"/>
        <v xml:space="preserve"> </v>
      </c>
      <c r="CS118" s="82"/>
      <c r="CT118" s="258"/>
    </row>
    <row r="119" spans="1:98" s="87" customFormat="1" ht="12.75" x14ac:dyDescent="0.25">
      <c r="A119" s="370"/>
      <c r="B119" s="366">
        <f>Demografia!B118</f>
        <v>0</v>
      </c>
      <c r="C119" s="366">
        <f>Demografia!C118</f>
        <v>0</v>
      </c>
      <c r="D119" s="367">
        <f>Demografia!D118</f>
        <v>0</v>
      </c>
      <c r="E119" s="367">
        <f>Demografia!E118</f>
        <v>0</v>
      </c>
      <c r="F119" s="367">
        <f>Demografia!F118</f>
        <v>0</v>
      </c>
      <c r="G119" s="82"/>
      <c r="H119" s="245"/>
      <c r="I119" s="483"/>
      <c r="J119" s="483"/>
      <c r="K119" s="245"/>
      <c r="L119" s="246"/>
      <c r="M119" s="483"/>
      <c r="N119" s="245"/>
      <c r="O119" s="246"/>
      <c r="P119" s="247"/>
      <c r="Q119" s="247"/>
      <c r="R119" s="247"/>
      <c r="S119" s="247"/>
      <c r="T119" s="247"/>
      <c r="U119" s="529"/>
      <c r="V119" s="245"/>
      <c r="W119" s="420"/>
      <c r="X119" s="420"/>
      <c r="Y119" s="82"/>
      <c r="Z119" s="245"/>
      <c r="AA119" s="421"/>
      <c r="AB119" s="421"/>
      <c r="AC119" s="82"/>
      <c r="AD119" s="246"/>
      <c r="AE119" s="246"/>
      <c r="AF119" s="245"/>
      <c r="AG119" s="246"/>
      <c r="AH119" s="245"/>
      <c r="AI119" s="245"/>
      <c r="AJ119" s="245"/>
      <c r="AK119" s="250"/>
      <c r="AL119" s="250"/>
      <c r="AM119" s="250"/>
      <c r="AN119" s="250"/>
      <c r="AO119" s="250"/>
      <c r="AP119" s="528"/>
      <c r="AQ119" s="250"/>
      <c r="AR119" s="250"/>
      <c r="AS119" s="250"/>
      <c r="AT119" s="250"/>
      <c r="AU119" s="250"/>
      <c r="AV119" s="250"/>
      <c r="AW119" s="250"/>
      <c r="AX119" s="250"/>
      <c r="AY119" s="250"/>
      <c r="AZ119" s="250"/>
      <c r="BA119" s="250"/>
      <c r="BB119" s="250"/>
      <c r="BC119" s="250"/>
      <c r="BD119" s="250"/>
      <c r="BE119" s="252"/>
      <c r="BF119" s="528"/>
      <c r="BG119" s="567" t="str">
        <f t="shared" si="28"/>
        <v xml:space="preserve"> </v>
      </c>
      <c r="BH119" s="567" t="str">
        <f t="shared" si="30"/>
        <v xml:space="preserve"> </v>
      </c>
      <c r="BI119" s="567" t="str">
        <f t="shared" si="31"/>
        <v xml:space="preserve"> </v>
      </c>
      <c r="BJ119" s="567" t="str">
        <f t="shared" si="32"/>
        <v xml:space="preserve"> </v>
      </c>
      <c r="BK119" s="528"/>
      <c r="BL119" s="246"/>
      <c r="BM119" s="246"/>
      <c r="BN119" s="245"/>
      <c r="BO119" s="246"/>
      <c r="BP119" s="245"/>
      <c r="BQ119" s="245"/>
      <c r="BR119" s="245"/>
      <c r="BS119" s="250"/>
      <c r="BT119" s="250"/>
      <c r="BU119" s="250"/>
      <c r="BV119" s="250"/>
      <c r="BW119" s="250"/>
      <c r="BX119" s="528"/>
      <c r="BY119" s="250"/>
      <c r="BZ119" s="250"/>
      <c r="CA119" s="250"/>
      <c r="CB119" s="250"/>
      <c r="CC119" s="250"/>
      <c r="CD119" s="250"/>
      <c r="CE119" s="250"/>
      <c r="CF119" s="250"/>
      <c r="CG119" s="250"/>
      <c r="CH119" s="250"/>
      <c r="CI119" s="250"/>
      <c r="CJ119" s="250"/>
      <c r="CK119" s="250"/>
      <c r="CL119" s="250"/>
      <c r="CM119" s="252"/>
      <c r="CN119" s="528"/>
      <c r="CO119" s="567" t="str">
        <f t="shared" si="29"/>
        <v xml:space="preserve"> </v>
      </c>
      <c r="CP119" s="567" t="str">
        <f t="shared" si="33"/>
        <v xml:space="preserve"> </v>
      </c>
      <c r="CQ119" s="567" t="str">
        <f t="shared" si="34"/>
        <v xml:space="preserve"> </v>
      </c>
      <c r="CR119" s="567" t="str">
        <f t="shared" si="35"/>
        <v xml:space="preserve"> </v>
      </c>
      <c r="CS119" s="82"/>
      <c r="CT119" s="520"/>
    </row>
    <row r="120" spans="1:98" s="87" customFormat="1" ht="12.75" x14ac:dyDescent="0.25">
      <c r="A120" s="370"/>
      <c r="B120" s="150">
        <f>Demografia!B119</f>
        <v>0</v>
      </c>
      <c r="C120" s="150">
        <f>Demografia!C119</f>
        <v>0</v>
      </c>
      <c r="D120" s="151">
        <f>Demografia!D119</f>
        <v>0</v>
      </c>
      <c r="E120" s="151">
        <f>Demografia!E119</f>
        <v>0</v>
      </c>
      <c r="F120" s="151">
        <f>Demografia!F119</f>
        <v>0</v>
      </c>
      <c r="G120" s="82"/>
      <c r="H120" s="260"/>
      <c r="I120" s="261"/>
      <c r="J120" s="261"/>
      <c r="K120" s="260"/>
      <c r="L120" s="244"/>
      <c r="M120" s="261"/>
      <c r="N120" s="260"/>
      <c r="O120" s="244"/>
      <c r="P120" s="265"/>
      <c r="Q120" s="265"/>
      <c r="R120" s="265"/>
      <c r="S120" s="265"/>
      <c r="T120" s="265"/>
      <c r="U120" s="527"/>
      <c r="V120" s="260"/>
      <c r="W120" s="242"/>
      <c r="X120" s="242"/>
      <c r="Y120" s="82"/>
      <c r="Z120" s="260"/>
      <c r="AA120" s="153"/>
      <c r="AB120" s="153"/>
      <c r="AC120" s="82"/>
      <c r="AD120" s="244"/>
      <c r="AE120" s="244"/>
      <c r="AF120" s="260"/>
      <c r="AG120" s="244"/>
      <c r="AH120" s="260"/>
      <c r="AI120" s="260"/>
      <c r="AJ120" s="260"/>
      <c r="AK120" s="249"/>
      <c r="AL120" s="249"/>
      <c r="AM120" s="249"/>
      <c r="AN120" s="249"/>
      <c r="AO120" s="249"/>
      <c r="AP120" s="528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49"/>
      <c r="BA120" s="249"/>
      <c r="BB120" s="249"/>
      <c r="BC120" s="249"/>
      <c r="BD120" s="249"/>
      <c r="BE120" s="251"/>
      <c r="BF120" s="528"/>
      <c r="BG120" s="566" t="str">
        <f t="shared" si="28"/>
        <v xml:space="preserve"> </v>
      </c>
      <c r="BH120" s="566" t="str">
        <f t="shared" si="30"/>
        <v xml:space="preserve"> </v>
      </c>
      <c r="BI120" s="566" t="str">
        <f t="shared" si="31"/>
        <v xml:space="preserve"> </v>
      </c>
      <c r="BJ120" s="566" t="str">
        <f t="shared" si="32"/>
        <v xml:space="preserve"> </v>
      </c>
      <c r="BK120" s="528"/>
      <c r="BL120" s="244"/>
      <c r="BM120" s="244"/>
      <c r="BN120" s="260"/>
      <c r="BO120" s="244"/>
      <c r="BP120" s="260"/>
      <c r="BQ120" s="260"/>
      <c r="BR120" s="260"/>
      <c r="BS120" s="249"/>
      <c r="BT120" s="249"/>
      <c r="BU120" s="249"/>
      <c r="BV120" s="249"/>
      <c r="BW120" s="249"/>
      <c r="BX120" s="528"/>
      <c r="BY120" s="249"/>
      <c r="BZ120" s="249"/>
      <c r="CA120" s="249"/>
      <c r="CB120" s="249"/>
      <c r="CC120" s="249"/>
      <c r="CD120" s="249"/>
      <c r="CE120" s="249"/>
      <c r="CF120" s="249"/>
      <c r="CG120" s="249"/>
      <c r="CH120" s="249"/>
      <c r="CI120" s="249"/>
      <c r="CJ120" s="249"/>
      <c r="CK120" s="249"/>
      <c r="CL120" s="249"/>
      <c r="CM120" s="251"/>
      <c r="CN120" s="528"/>
      <c r="CO120" s="566" t="str">
        <f t="shared" si="29"/>
        <v xml:space="preserve"> </v>
      </c>
      <c r="CP120" s="566" t="str">
        <f t="shared" si="33"/>
        <v xml:space="preserve"> </v>
      </c>
      <c r="CQ120" s="566" t="str">
        <f t="shared" si="34"/>
        <v xml:space="preserve"> </v>
      </c>
      <c r="CR120" s="566" t="str">
        <f t="shared" si="35"/>
        <v xml:space="preserve"> </v>
      </c>
      <c r="CS120" s="82"/>
      <c r="CT120" s="258"/>
    </row>
    <row r="121" spans="1:98" s="87" customFormat="1" ht="12.75" x14ac:dyDescent="0.25">
      <c r="A121" s="370"/>
      <c r="B121" s="366">
        <f>Demografia!B120</f>
        <v>0</v>
      </c>
      <c r="C121" s="366">
        <f>Demografia!C120</f>
        <v>0</v>
      </c>
      <c r="D121" s="367">
        <f>Demografia!D120</f>
        <v>0</v>
      </c>
      <c r="E121" s="367">
        <f>Demografia!E120</f>
        <v>0</v>
      </c>
      <c r="F121" s="367">
        <f>Demografia!F120</f>
        <v>0</v>
      </c>
      <c r="G121" s="82"/>
      <c r="H121" s="245"/>
      <c r="I121" s="483"/>
      <c r="J121" s="483"/>
      <c r="K121" s="245"/>
      <c r="L121" s="246"/>
      <c r="M121" s="483"/>
      <c r="N121" s="245"/>
      <c r="O121" s="246"/>
      <c r="P121" s="247"/>
      <c r="Q121" s="247"/>
      <c r="R121" s="247"/>
      <c r="S121" s="247"/>
      <c r="T121" s="247"/>
      <c r="U121" s="529"/>
      <c r="V121" s="245"/>
      <c r="W121" s="420"/>
      <c r="X121" s="420"/>
      <c r="Y121" s="82"/>
      <c r="Z121" s="245"/>
      <c r="AA121" s="421"/>
      <c r="AB121" s="421"/>
      <c r="AC121" s="82"/>
      <c r="AD121" s="246"/>
      <c r="AE121" s="246"/>
      <c r="AF121" s="245"/>
      <c r="AG121" s="246"/>
      <c r="AH121" s="245"/>
      <c r="AI121" s="245"/>
      <c r="AJ121" s="245"/>
      <c r="AK121" s="250"/>
      <c r="AL121" s="250"/>
      <c r="AM121" s="250"/>
      <c r="AN121" s="250"/>
      <c r="AO121" s="250"/>
      <c r="AP121" s="528"/>
      <c r="AQ121" s="250"/>
      <c r="AR121" s="250"/>
      <c r="AS121" s="250"/>
      <c r="AT121" s="250"/>
      <c r="AU121" s="250"/>
      <c r="AV121" s="250"/>
      <c r="AW121" s="250"/>
      <c r="AX121" s="250"/>
      <c r="AY121" s="250"/>
      <c r="AZ121" s="250"/>
      <c r="BA121" s="250"/>
      <c r="BB121" s="250"/>
      <c r="BC121" s="250"/>
      <c r="BD121" s="250"/>
      <c r="BE121" s="252"/>
      <c r="BF121" s="528"/>
      <c r="BG121" s="567" t="str">
        <f t="shared" si="28"/>
        <v xml:space="preserve"> </v>
      </c>
      <c r="BH121" s="567" t="str">
        <f t="shared" si="30"/>
        <v xml:space="preserve"> </v>
      </c>
      <c r="BI121" s="567" t="str">
        <f t="shared" si="31"/>
        <v xml:space="preserve"> </v>
      </c>
      <c r="BJ121" s="567" t="str">
        <f t="shared" si="32"/>
        <v xml:space="preserve"> </v>
      </c>
      <c r="BK121" s="528"/>
      <c r="BL121" s="246"/>
      <c r="BM121" s="246"/>
      <c r="BN121" s="245"/>
      <c r="BO121" s="246"/>
      <c r="BP121" s="245"/>
      <c r="BQ121" s="245"/>
      <c r="BR121" s="245"/>
      <c r="BS121" s="250"/>
      <c r="BT121" s="250"/>
      <c r="BU121" s="250"/>
      <c r="BV121" s="250"/>
      <c r="BW121" s="250"/>
      <c r="BX121" s="528"/>
      <c r="BY121" s="250"/>
      <c r="BZ121" s="250"/>
      <c r="CA121" s="250"/>
      <c r="CB121" s="250"/>
      <c r="CC121" s="250"/>
      <c r="CD121" s="250"/>
      <c r="CE121" s="250"/>
      <c r="CF121" s="250"/>
      <c r="CG121" s="250"/>
      <c r="CH121" s="250"/>
      <c r="CI121" s="250"/>
      <c r="CJ121" s="250"/>
      <c r="CK121" s="250"/>
      <c r="CL121" s="250"/>
      <c r="CM121" s="252"/>
      <c r="CN121" s="528"/>
      <c r="CO121" s="567" t="str">
        <f t="shared" si="29"/>
        <v xml:space="preserve"> </v>
      </c>
      <c r="CP121" s="567" t="str">
        <f t="shared" si="33"/>
        <v xml:space="preserve"> </v>
      </c>
      <c r="CQ121" s="567" t="str">
        <f t="shared" si="34"/>
        <v xml:space="preserve"> </v>
      </c>
      <c r="CR121" s="567" t="str">
        <f t="shared" si="35"/>
        <v xml:space="preserve"> </v>
      </c>
      <c r="CS121" s="82"/>
      <c r="CT121" s="520"/>
    </row>
    <row r="122" spans="1:98" s="87" customFormat="1" ht="12.75" x14ac:dyDescent="0.25">
      <c r="A122" s="370"/>
      <c r="B122" s="150">
        <f>Demografia!B121</f>
        <v>0</v>
      </c>
      <c r="C122" s="150">
        <f>Demografia!C121</f>
        <v>0</v>
      </c>
      <c r="D122" s="151">
        <f>Demografia!D121</f>
        <v>0</v>
      </c>
      <c r="E122" s="151">
        <f>Demografia!E121</f>
        <v>0</v>
      </c>
      <c r="F122" s="151">
        <f>Demografia!F121</f>
        <v>0</v>
      </c>
      <c r="G122" s="82"/>
      <c r="H122" s="260"/>
      <c r="I122" s="261"/>
      <c r="J122" s="261"/>
      <c r="K122" s="260"/>
      <c r="L122" s="244"/>
      <c r="M122" s="261"/>
      <c r="N122" s="260"/>
      <c r="O122" s="244"/>
      <c r="P122" s="265"/>
      <c r="Q122" s="265"/>
      <c r="R122" s="265"/>
      <c r="S122" s="265"/>
      <c r="T122" s="265"/>
      <c r="U122" s="527"/>
      <c r="V122" s="260"/>
      <c r="W122" s="242"/>
      <c r="X122" s="242"/>
      <c r="Y122" s="82"/>
      <c r="Z122" s="260"/>
      <c r="AA122" s="153"/>
      <c r="AB122" s="153"/>
      <c r="AC122" s="82"/>
      <c r="AD122" s="244"/>
      <c r="AE122" s="244"/>
      <c r="AF122" s="260"/>
      <c r="AG122" s="244"/>
      <c r="AH122" s="260"/>
      <c r="AI122" s="260"/>
      <c r="AJ122" s="260"/>
      <c r="AK122" s="249"/>
      <c r="AL122" s="249"/>
      <c r="AM122" s="249"/>
      <c r="AN122" s="249"/>
      <c r="AO122" s="249"/>
      <c r="AP122" s="528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49"/>
      <c r="BE122" s="251"/>
      <c r="BF122" s="528"/>
      <c r="BG122" s="566" t="str">
        <f t="shared" si="28"/>
        <v xml:space="preserve"> </v>
      </c>
      <c r="BH122" s="566" t="str">
        <f t="shared" si="30"/>
        <v xml:space="preserve"> </v>
      </c>
      <c r="BI122" s="566" t="str">
        <f t="shared" si="31"/>
        <v xml:space="preserve"> </v>
      </c>
      <c r="BJ122" s="566" t="str">
        <f t="shared" si="32"/>
        <v xml:space="preserve"> </v>
      </c>
      <c r="BK122" s="528"/>
      <c r="BL122" s="244"/>
      <c r="BM122" s="244"/>
      <c r="BN122" s="260"/>
      <c r="BO122" s="244"/>
      <c r="BP122" s="260"/>
      <c r="BQ122" s="260"/>
      <c r="BR122" s="260"/>
      <c r="BS122" s="249"/>
      <c r="BT122" s="249"/>
      <c r="BU122" s="249"/>
      <c r="BV122" s="249"/>
      <c r="BW122" s="249"/>
      <c r="BX122" s="528"/>
      <c r="BY122" s="249"/>
      <c r="BZ122" s="249"/>
      <c r="CA122" s="249"/>
      <c r="CB122" s="249"/>
      <c r="CC122" s="249"/>
      <c r="CD122" s="249"/>
      <c r="CE122" s="249"/>
      <c r="CF122" s="249"/>
      <c r="CG122" s="249"/>
      <c r="CH122" s="249"/>
      <c r="CI122" s="249"/>
      <c r="CJ122" s="249"/>
      <c r="CK122" s="249"/>
      <c r="CL122" s="249"/>
      <c r="CM122" s="251"/>
      <c r="CN122" s="528"/>
      <c r="CO122" s="566" t="str">
        <f t="shared" si="29"/>
        <v xml:space="preserve"> </v>
      </c>
      <c r="CP122" s="566" t="str">
        <f t="shared" si="33"/>
        <v xml:space="preserve"> </v>
      </c>
      <c r="CQ122" s="566" t="str">
        <f t="shared" si="34"/>
        <v xml:space="preserve"> </v>
      </c>
      <c r="CR122" s="566" t="str">
        <f t="shared" si="35"/>
        <v xml:space="preserve"> </v>
      </c>
      <c r="CS122" s="82"/>
      <c r="CT122" s="258"/>
    </row>
    <row r="123" spans="1:98" s="87" customFormat="1" ht="12.75" x14ac:dyDescent="0.25">
      <c r="A123" s="370"/>
      <c r="B123" s="366">
        <f>Demografia!B122</f>
        <v>0</v>
      </c>
      <c r="C123" s="366">
        <f>Demografia!C122</f>
        <v>0</v>
      </c>
      <c r="D123" s="367">
        <f>Demografia!D122</f>
        <v>0</v>
      </c>
      <c r="E123" s="367">
        <f>Demografia!E122</f>
        <v>0</v>
      </c>
      <c r="F123" s="367">
        <f>Demografia!F122</f>
        <v>0</v>
      </c>
      <c r="G123" s="82"/>
      <c r="H123" s="245"/>
      <c r="I123" s="483"/>
      <c r="J123" s="483"/>
      <c r="K123" s="245"/>
      <c r="L123" s="246"/>
      <c r="M123" s="483"/>
      <c r="N123" s="245"/>
      <c r="O123" s="246"/>
      <c r="P123" s="247"/>
      <c r="Q123" s="247"/>
      <c r="R123" s="247"/>
      <c r="S123" s="247"/>
      <c r="T123" s="247"/>
      <c r="U123" s="529"/>
      <c r="V123" s="245"/>
      <c r="W123" s="420"/>
      <c r="X123" s="420"/>
      <c r="Y123" s="82"/>
      <c r="Z123" s="245"/>
      <c r="AA123" s="421"/>
      <c r="AB123" s="421"/>
      <c r="AC123" s="82"/>
      <c r="AD123" s="246"/>
      <c r="AE123" s="246"/>
      <c r="AF123" s="245"/>
      <c r="AG123" s="246"/>
      <c r="AH123" s="245"/>
      <c r="AI123" s="245"/>
      <c r="AJ123" s="245"/>
      <c r="AK123" s="250"/>
      <c r="AL123" s="250"/>
      <c r="AM123" s="250"/>
      <c r="AN123" s="250"/>
      <c r="AO123" s="250"/>
      <c r="AP123" s="528"/>
      <c r="AQ123" s="250"/>
      <c r="AR123" s="250"/>
      <c r="AS123" s="250"/>
      <c r="AT123" s="250"/>
      <c r="AU123" s="250"/>
      <c r="AV123" s="250"/>
      <c r="AW123" s="250"/>
      <c r="AX123" s="250"/>
      <c r="AY123" s="250"/>
      <c r="AZ123" s="250"/>
      <c r="BA123" s="250"/>
      <c r="BB123" s="250"/>
      <c r="BC123" s="250"/>
      <c r="BD123" s="250"/>
      <c r="BE123" s="252"/>
      <c r="BF123" s="528"/>
      <c r="BG123" s="567" t="str">
        <f t="shared" si="28"/>
        <v xml:space="preserve"> </v>
      </c>
      <c r="BH123" s="567" t="str">
        <f t="shared" si="30"/>
        <v xml:space="preserve"> </v>
      </c>
      <c r="BI123" s="567" t="str">
        <f t="shared" si="31"/>
        <v xml:space="preserve"> </v>
      </c>
      <c r="BJ123" s="567" t="str">
        <f t="shared" si="32"/>
        <v xml:space="preserve"> </v>
      </c>
      <c r="BK123" s="528"/>
      <c r="BL123" s="246"/>
      <c r="BM123" s="246"/>
      <c r="BN123" s="245"/>
      <c r="BO123" s="246"/>
      <c r="BP123" s="245"/>
      <c r="BQ123" s="245"/>
      <c r="BR123" s="245"/>
      <c r="BS123" s="250"/>
      <c r="BT123" s="250"/>
      <c r="BU123" s="250"/>
      <c r="BV123" s="250"/>
      <c r="BW123" s="250"/>
      <c r="BX123" s="528"/>
      <c r="BY123" s="250"/>
      <c r="BZ123" s="250"/>
      <c r="CA123" s="250"/>
      <c r="CB123" s="250"/>
      <c r="CC123" s="250"/>
      <c r="CD123" s="250"/>
      <c r="CE123" s="250"/>
      <c r="CF123" s="250"/>
      <c r="CG123" s="250"/>
      <c r="CH123" s="250"/>
      <c r="CI123" s="250"/>
      <c r="CJ123" s="250"/>
      <c r="CK123" s="250"/>
      <c r="CL123" s="250"/>
      <c r="CM123" s="252"/>
      <c r="CN123" s="528"/>
      <c r="CO123" s="567" t="str">
        <f t="shared" si="29"/>
        <v xml:space="preserve"> </v>
      </c>
      <c r="CP123" s="567" t="str">
        <f t="shared" si="33"/>
        <v xml:space="preserve"> </v>
      </c>
      <c r="CQ123" s="567" t="str">
        <f t="shared" si="34"/>
        <v xml:space="preserve"> </v>
      </c>
      <c r="CR123" s="567" t="str">
        <f t="shared" si="35"/>
        <v xml:space="preserve"> </v>
      </c>
      <c r="CS123" s="82"/>
      <c r="CT123" s="520"/>
    </row>
    <row r="124" spans="1:98" s="87" customFormat="1" ht="12.75" x14ac:dyDescent="0.25">
      <c r="A124" s="370"/>
      <c r="B124" s="150">
        <f>Demografia!B123</f>
        <v>0</v>
      </c>
      <c r="C124" s="150">
        <f>Demografia!C123</f>
        <v>0</v>
      </c>
      <c r="D124" s="151">
        <f>Demografia!D123</f>
        <v>0</v>
      </c>
      <c r="E124" s="151">
        <f>Demografia!E123</f>
        <v>0</v>
      </c>
      <c r="F124" s="151">
        <f>Demografia!F123</f>
        <v>0</v>
      </c>
      <c r="G124" s="82"/>
      <c r="H124" s="260"/>
      <c r="I124" s="261"/>
      <c r="J124" s="261"/>
      <c r="K124" s="260"/>
      <c r="L124" s="244"/>
      <c r="M124" s="261"/>
      <c r="N124" s="260"/>
      <c r="O124" s="244"/>
      <c r="P124" s="265"/>
      <c r="Q124" s="265"/>
      <c r="R124" s="265"/>
      <c r="S124" s="265"/>
      <c r="T124" s="265"/>
      <c r="U124" s="527"/>
      <c r="V124" s="260"/>
      <c r="W124" s="242"/>
      <c r="X124" s="242"/>
      <c r="Y124" s="82"/>
      <c r="Z124" s="260"/>
      <c r="AA124" s="153"/>
      <c r="AB124" s="153"/>
      <c r="AC124" s="82"/>
      <c r="AD124" s="244"/>
      <c r="AE124" s="244"/>
      <c r="AF124" s="260"/>
      <c r="AG124" s="244"/>
      <c r="AH124" s="260"/>
      <c r="AI124" s="260"/>
      <c r="AJ124" s="260"/>
      <c r="AK124" s="249"/>
      <c r="AL124" s="249"/>
      <c r="AM124" s="249"/>
      <c r="AN124" s="249"/>
      <c r="AO124" s="249"/>
      <c r="AP124" s="528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49"/>
      <c r="BA124" s="249"/>
      <c r="BB124" s="249"/>
      <c r="BC124" s="249"/>
      <c r="BD124" s="249"/>
      <c r="BE124" s="251"/>
      <c r="BF124" s="528"/>
      <c r="BG124" s="566" t="str">
        <f t="shared" si="28"/>
        <v xml:space="preserve"> </v>
      </c>
      <c r="BH124" s="566" t="str">
        <f t="shared" si="30"/>
        <v xml:space="preserve"> </v>
      </c>
      <c r="BI124" s="566" t="str">
        <f t="shared" si="31"/>
        <v xml:space="preserve"> </v>
      </c>
      <c r="BJ124" s="566" t="str">
        <f t="shared" si="32"/>
        <v xml:space="preserve"> </v>
      </c>
      <c r="BK124" s="528"/>
      <c r="BL124" s="244"/>
      <c r="BM124" s="244"/>
      <c r="BN124" s="260"/>
      <c r="BO124" s="244"/>
      <c r="BP124" s="260"/>
      <c r="BQ124" s="260"/>
      <c r="BR124" s="260"/>
      <c r="BS124" s="249"/>
      <c r="BT124" s="249"/>
      <c r="BU124" s="249"/>
      <c r="BV124" s="249"/>
      <c r="BW124" s="249"/>
      <c r="BX124" s="528"/>
      <c r="BY124" s="249"/>
      <c r="BZ124" s="249"/>
      <c r="CA124" s="249"/>
      <c r="CB124" s="249"/>
      <c r="CC124" s="249"/>
      <c r="CD124" s="249"/>
      <c r="CE124" s="249"/>
      <c r="CF124" s="249"/>
      <c r="CG124" s="249"/>
      <c r="CH124" s="249"/>
      <c r="CI124" s="249"/>
      <c r="CJ124" s="249"/>
      <c r="CK124" s="249"/>
      <c r="CL124" s="249"/>
      <c r="CM124" s="251"/>
      <c r="CN124" s="528"/>
      <c r="CO124" s="566" t="str">
        <f t="shared" si="29"/>
        <v xml:space="preserve"> </v>
      </c>
      <c r="CP124" s="566" t="str">
        <f t="shared" si="33"/>
        <v xml:space="preserve"> </v>
      </c>
      <c r="CQ124" s="566" t="str">
        <f t="shared" si="34"/>
        <v xml:space="preserve"> </v>
      </c>
      <c r="CR124" s="566" t="str">
        <f t="shared" si="35"/>
        <v xml:space="preserve"> </v>
      </c>
      <c r="CS124" s="82"/>
      <c r="CT124" s="258"/>
    </row>
    <row r="125" spans="1:98" s="87" customFormat="1" ht="12.75" x14ac:dyDescent="0.25">
      <c r="A125" s="370"/>
      <c r="B125" s="366">
        <f>Demografia!B124</f>
        <v>0</v>
      </c>
      <c r="C125" s="366">
        <f>Demografia!C124</f>
        <v>0</v>
      </c>
      <c r="D125" s="367">
        <f>Demografia!D124</f>
        <v>0</v>
      </c>
      <c r="E125" s="367">
        <f>Demografia!E124</f>
        <v>0</v>
      </c>
      <c r="F125" s="367">
        <f>Demografia!F124</f>
        <v>0</v>
      </c>
      <c r="G125" s="82"/>
      <c r="H125" s="245"/>
      <c r="I125" s="483"/>
      <c r="J125" s="483"/>
      <c r="K125" s="245"/>
      <c r="L125" s="246"/>
      <c r="M125" s="483"/>
      <c r="N125" s="245"/>
      <c r="O125" s="246"/>
      <c r="P125" s="247"/>
      <c r="Q125" s="247"/>
      <c r="R125" s="247"/>
      <c r="S125" s="247"/>
      <c r="T125" s="247"/>
      <c r="U125" s="529"/>
      <c r="V125" s="245"/>
      <c r="W125" s="420"/>
      <c r="X125" s="420"/>
      <c r="Y125" s="82"/>
      <c r="Z125" s="245"/>
      <c r="AA125" s="421"/>
      <c r="AB125" s="421"/>
      <c r="AC125" s="82"/>
      <c r="AD125" s="246"/>
      <c r="AE125" s="246"/>
      <c r="AF125" s="245"/>
      <c r="AG125" s="246"/>
      <c r="AH125" s="245"/>
      <c r="AI125" s="245"/>
      <c r="AJ125" s="245"/>
      <c r="AK125" s="250"/>
      <c r="AL125" s="250"/>
      <c r="AM125" s="250"/>
      <c r="AN125" s="250"/>
      <c r="AO125" s="250"/>
      <c r="AP125" s="528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0"/>
      <c r="BB125" s="250"/>
      <c r="BC125" s="250"/>
      <c r="BD125" s="250"/>
      <c r="BE125" s="252"/>
      <c r="BF125" s="528"/>
      <c r="BG125" s="567" t="str">
        <f t="shared" si="28"/>
        <v xml:space="preserve"> </v>
      </c>
      <c r="BH125" s="567" t="str">
        <f t="shared" si="30"/>
        <v xml:space="preserve"> </v>
      </c>
      <c r="BI125" s="567" t="str">
        <f t="shared" si="31"/>
        <v xml:space="preserve"> </v>
      </c>
      <c r="BJ125" s="567" t="str">
        <f t="shared" si="32"/>
        <v xml:space="preserve"> </v>
      </c>
      <c r="BK125" s="528"/>
      <c r="BL125" s="246"/>
      <c r="BM125" s="246"/>
      <c r="BN125" s="245"/>
      <c r="BO125" s="246"/>
      <c r="BP125" s="245"/>
      <c r="BQ125" s="245"/>
      <c r="BR125" s="245"/>
      <c r="BS125" s="250"/>
      <c r="BT125" s="250"/>
      <c r="BU125" s="250"/>
      <c r="BV125" s="250"/>
      <c r="BW125" s="250"/>
      <c r="BX125" s="528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0"/>
      <c r="CJ125" s="250"/>
      <c r="CK125" s="250"/>
      <c r="CL125" s="250"/>
      <c r="CM125" s="252"/>
      <c r="CN125" s="528"/>
      <c r="CO125" s="567" t="str">
        <f t="shared" si="29"/>
        <v xml:space="preserve"> </v>
      </c>
      <c r="CP125" s="567" t="str">
        <f t="shared" si="33"/>
        <v xml:space="preserve"> </v>
      </c>
      <c r="CQ125" s="567" t="str">
        <f t="shared" si="34"/>
        <v xml:space="preserve"> </v>
      </c>
      <c r="CR125" s="567" t="str">
        <f t="shared" si="35"/>
        <v xml:space="preserve"> </v>
      </c>
      <c r="CS125" s="82"/>
      <c r="CT125" s="520"/>
    </row>
    <row r="126" spans="1:98" s="87" customFormat="1" ht="12.75" x14ac:dyDescent="0.25">
      <c r="A126" s="370"/>
      <c r="B126" s="150">
        <f>Demografia!B125</f>
        <v>0</v>
      </c>
      <c r="C126" s="150">
        <f>Demografia!C125</f>
        <v>0</v>
      </c>
      <c r="D126" s="151">
        <f>Demografia!D125</f>
        <v>0</v>
      </c>
      <c r="E126" s="151">
        <f>Demografia!E125</f>
        <v>0</v>
      </c>
      <c r="F126" s="151">
        <f>Demografia!F125</f>
        <v>0</v>
      </c>
      <c r="G126" s="82"/>
      <c r="H126" s="260"/>
      <c r="I126" s="261"/>
      <c r="J126" s="261"/>
      <c r="K126" s="260"/>
      <c r="L126" s="244"/>
      <c r="M126" s="261"/>
      <c r="N126" s="260"/>
      <c r="O126" s="244"/>
      <c r="P126" s="265"/>
      <c r="Q126" s="265"/>
      <c r="R126" s="265"/>
      <c r="S126" s="265"/>
      <c r="T126" s="265"/>
      <c r="U126" s="527"/>
      <c r="V126" s="260"/>
      <c r="W126" s="242"/>
      <c r="X126" s="242"/>
      <c r="Y126" s="82"/>
      <c r="Z126" s="260"/>
      <c r="AA126" s="153"/>
      <c r="AB126" s="153"/>
      <c r="AC126" s="82"/>
      <c r="AD126" s="244"/>
      <c r="AE126" s="244"/>
      <c r="AF126" s="260"/>
      <c r="AG126" s="244"/>
      <c r="AH126" s="260"/>
      <c r="AI126" s="260"/>
      <c r="AJ126" s="260"/>
      <c r="AK126" s="249"/>
      <c r="AL126" s="249"/>
      <c r="AM126" s="249"/>
      <c r="AN126" s="249"/>
      <c r="AO126" s="249"/>
      <c r="AP126" s="528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49"/>
      <c r="BE126" s="251"/>
      <c r="BF126" s="528"/>
      <c r="BG126" s="566" t="str">
        <f t="shared" si="28"/>
        <v xml:space="preserve"> </v>
      </c>
      <c r="BH126" s="566" t="str">
        <f t="shared" si="30"/>
        <v xml:space="preserve"> </v>
      </c>
      <c r="BI126" s="566" t="str">
        <f t="shared" si="31"/>
        <v xml:space="preserve"> </v>
      </c>
      <c r="BJ126" s="566" t="str">
        <f t="shared" si="32"/>
        <v xml:space="preserve"> </v>
      </c>
      <c r="BK126" s="528"/>
      <c r="BL126" s="244"/>
      <c r="BM126" s="244"/>
      <c r="BN126" s="260"/>
      <c r="BO126" s="244"/>
      <c r="BP126" s="260"/>
      <c r="BQ126" s="260"/>
      <c r="BR126" s="260"/>
      <c r="BS126" s="249"/>
      <c r="BT126" s="249"/>
      <c r="BU126" s="249"/>
      <c r="BV126" s="249"/>
      <c r="BW126" s="249"/>
      <c r="BX126" s="528"/>
      <c r="BY126" s="249"/>
      <c r="BZ126" s="249"/>
      <c r="CA126" s="249"/>
      <c r="CB126" s="249"/>
      <c r="CC126" s="249"/>
      <c r="CD126" s="249"/>
      <c r="CE126" s="249"/>
      <c r="CF126" s="249"/>
      <c r="CG126" s="249"/>
      <c r="CH126" s="249"/>
      <c r="CI126" s="249"/>
      <c r="CJ126" s="249"/>
      <c r="CK126" s="249"/>
      <c r="CL126" s="249"/>
      <c r="CM126" s="251"/>
      <c r="CN126" s="528"/>
      <c r="CO126" s="566" t="str">
        <f t="shared" si="29"/>
        <v xml:space="preserve"> </v>
      </c>
      <c r="CP126" s="566" t="str">
        <f t="shared" si="33"/>
        <v xml:space="preserve"> </v>
      </c>
      <c r="CQ126" s="566" t="str">
        <f t="shared" si="34"/>
        <v xml:space="preserve"> </v>
      </c>
      <c r="CR126" s="566" t="str">
        <f t="shared" si="35"/>
        <v xml:space="preserve"> </v>
      </c>
      <c r="CS126" s="82"/>
      <c r="CT126" s="258"/>
    </row>
    <row r="127" spans="1:98" s="87" customFormat="1" ht="12.75" x14ac:dyDescent="0.25">
      <c r="A127" s="370"/>
      <c r="B127" s="366">
        <f>Demografia!B126</f>
        <v>0</v>
      </c>
      <c r="C127" s="366">
        <f>Demografia!C126</f>
        <v>0</v>
      </c>
      <c r="D127" s="367">
        <f>Demografia!D126</f>
        <v>0</v>
      </c>
      <c r="E127" s="367">
        <f>Demografia!E126</f>
        <v>0</v>
      </c>
      <c r="F127" s="367">
        <f>Demografia!F126</f>
        <v>0</v>
      </c>
      <c r="G127" s="82"/>
      <c r="H127" s="245"/>
      <c r="I127" s="483"/>
      <c r="J127" s="483"/>
      <c r="K127" s="245"/>
      <c r="L127" s="246"/>
      <c r="M127" s="483"/>
      <c r="N127" s="245"/>
      <c r="O127" s="246"/>
      <c r="P127" s="247"/>
      <c r="Q127" s="247"/>
      <c r="R127" s="247"/>
      <c r="S127" s="247"/>
      <c r="T127" s="247"/>
      <c r="U127" s="529"/>
      <c r="V127" s="245"/>
      <c r="W127" s="420"/>
      <c r="X127" s="420"/>
      <c r="Y127" s="82"/>
      <c r="Z127" s="245"/>
      <c r="AA127" s="421"/>
      <c r="AB127" s="421"/>
      <c r="AC127" s="82"/>
      <c r="AD127" s="246"/>
      <c r="AE127" s="246"/>
      <c r="AF127" s="245"/>
      <c r="AG127" s="246"/>
      <c r="AH127" s="245"/>
      <c r="AI127" s="245"/>
      <c r="AJ127" s="245"/>
      <c r="AK127" s="250"/>
      <c r="AL127" s="250"/>
      <c r="AM127" s="250"/>
      <c r="AN127" s="250"/>
      <c r="AO127" s="250"/>
      <c r="AP127" s="528"/>
      <c r="AQ127" s="250"/>
      <c r="AR127" s="250"/>
      <c r="AS127" s="250"/>
      <c r="AT127" s="250"/>
      <c r="AU127" s="250"/>
      <c r="AV127" s="250"/>
      <c r="AW127" s="250"/>
      <c r="AX127" s="250"/>
      <c r="AY127" s="250"/>
      <c r="AZ127" s="250"/>
      <c r="BA127" s="250"/>
      <c r="BB127" s="250"/>
      <c r="BC127" s="250"/>
      <c r="BD127" s="250"/>
      <c r="BE127" s="252"/>
      <c r="BF127" s="528"/>
      <c r="BG127" s="567" t="str">
        <f t="shared" si="28"/>
        <v xml:space="preserve"> </v>
      </c>
      <c r="BH127" s="567" t="str">
        <f t="shared" si="30"/>
        <v xml:space="preserve"> </v>
      </c>
      <c r="BI127" s="567" t="str">
        <f t="shared" si="31"/>
        <v xml:space="preserve"> </v>
      </c>
      <c r="BJ127" s="567" t="str">
        <f t="shared" si="32"/>
        <v xml:space="preserve"> </v>
      </c>
      <c r="BK127" s="528"/>
      <c r="BL127" s="246"/>
      <c r="BM127" s="246"/>
      <c r="BN127" s="245"/>
      <c r="BO127" s="246"/>
      <c r="BP127" s="245"/>
      <c r="BQ127" s="245"/>
      <c r="BR127" s="245"/>
      <c r="BS127" s="250"/>
      <c r="BT127" s="250"/>
      <c r="BU127" s="250"/>
      <c r="BV127" s="250"/>
      <c r="BW127" s="250"/>
      <c r="BX127" s="528"/>
      <c r="BY127" s="250"/>
      <c r="BZ127" s="250"/>
      <c r="CA127" s="250"/>
      <c r="CB127" s="250"/>
      <c r="CC127" s="250"/>
      <c r="CD127" s="250"/>
      <c r="CE127" s="250"/>
      <c r="CF127" s="250"/>
      <c r="CG127" s="250"/>
      <c r="CH127" s="250"/>
      <c r="CI127" s="250"/>
      <c r="CJ127" s="250"/>
      <c r="CK127" s="250"/>
      <c r="CL127" s="250"/>
      <c r="CM127" s="252"/>
      <c r="CN127" s="528"/>
      <c r="CO127" s="567" t="str">
        <f t="shared" si="29"/>
        <v xml:space="preserve"> </v>
      </c>
      <c r="CP127" s="567" t="str">
        <f t="shared" si="33"/>
        <v xml:space="preserve"> </v>
      </c>
      <c r="CQ127" s="567" t="str">
        <f t="shared" si="34"/>
        <v xml:space="preserve"> </v>
      </c>
      <c r="CR127" s="567" t="str">
        <f t="shared" si="35"/>
        <v xml:space="preserve"> </v>
      </c>
      <c r="CS127" s="82"/>
      <c r="CT127" s="520"/>
    </row>
    <row r="128" spans="1:98" s="87" customFormat="1" ht="12.75" x14ac:dyDescent="0.25">
      <c r="A128" s="370"/>
      <c r="B128" s="150">
        <f>Demografia!B127</f>
        <v>0</v>
      </c>
      <c r="C128" s="150">
        <f>Demografia!C127</f>
        <v>0</v>
      </c>
      <c r="D128" s="151">
        <f>Demografia!D127</f>
        <v>0</v>
      </c>
      <c r="E128" s="151">
        <f>Demografia!E127</f>
        <v>0</v>
      </c>
      <c r="F128" s="151">
        <f>Demografia!F127</f>
        <v>0</v>
      </c>
      <c r="G128" s="82"/>
      <c r="H128" s="260"/>
      <c r="I128" s="261"/>
      <c r="J128" s="261"/>
      <c r="K128" s="260"/>
      <c r="L128" s="244"/>
      <c r="M128" s="261"/>
      <c r="N128" s="260"/>
      <c r="O128" s="244"/>
      <c r="P128" s="265"/>
      <c r="Q128" s="265"/>
      <c r="R128" s="265"/>
      <c r="S128" s="265"/>
      <c r="T128" s="265"/>
      <c r="U128" s="527"/>
      <c r="V128" s="260"/>
      <c r="W128" s="242"/>
      <c r="X128" s="242"/>
      <c r="Y128" s="82"/>
      <c r="Z128" s="260"/>
      <c r="AA128" s="153"/>
      <c r="AB128" s="153"/>
      <c r="AC128" s="82"/>
      <c r="AD128" s="244"/>
      <c r="AE128" s="244"/>
      <c r="AF128" s="260"/>
      <c r="AG128" s="244"/>
      <c r="AH128" s="260"/>
      <c r="AI128" s="260"/>
      <c r="AJ128" s="260"/>
      <c r="AK128" s="249"/>
      <c r="AL128" s="249"/>
      <c r="AM128" s="249"/>
      <c r="AN128" s="249"/>
      <c r="AO128" s="249"/>
      <c r="AP128" s="528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49"/>
      <c r="BE128" s="251"/>
      <c r="BF128" s="528"/>
      <c r="BG128" s="566" t="str">
        <f t="shared" si="28"/>
        <v xml:space="preserve"> </v>
      </c>
      <c r="BH128" s="566" t="str">
        <f t="shared" si="30"/>
        <v xml:space="preserve"> </v>
      </c>
      <c r="BI128" s="566" t="str">
        <f t="shared" si="31"/>
        <v xml:space="preserve"> </v>
      </c>
      <c r="BJ128" s="566" t="str">
        <f t="shared" si="32"/>
        <v xml:space="preserve"> </v>
      </c>
      <c r="BK128" s="528"/>
      <c r="BL128" s="244"/>
      <c r="BM128" s="244"/>
      <c r="BN128" s="260"/>
      <c r="BO128" s="244"/>
      <c r="BP128" s="260"/>
      <c r="BQ128" s="260"/>
      <c r="BR128" s="260"/>
      <c r="BS128" s="249"/>
      <c r="BT128" s="249"/>
      <c r="BU128" s="249"/>
      <c r="BV128" s="249"/>
      <c r="BW128" s="249"/>
      <c r="BX128" s="528"/>
      <c r="BY128" s="249"/>
      <c r="BZ128" s="249"/>
      <c r="CA128" s="249"/>
      <c r="CB128" s="249"/>
      <c r="CC128" s="249"/>
      <c r="CD128" s="249"/>
      <c r="CE128" s="249"/>
      <c r="CF128" s="249"/>
      <c r="CG128" s="249"/>
      <c r="CH128" s="249"/>
      <c r="CI128" s="249"/>
      <c r="CJ128" s="249"/>
      <c r="CK128" s="249"/>
      <c r="CL128" s="249"/>
      <c r="CM128" s="251"/>
      <c r="CN128" s="528"/>
      <c r="CO128" s="566" t="str">
        <f t="shared" si="29"/>
        <v xml:space="preserve"> </v>
      </c>
      <c r="CP128" s="566" t="str">
        <f t="shared" si="33"/>
        <v xml:space="preserve"> </v>
      </c>
      <c r="CQ128" s="566" t="str">
        <f t="shared" si="34"/>
        <v xml:space="preserve"> </v>
      </c>
      <c r="CR128" s="566" t="str">
        <f t="shared" si="35"/>
        <v xml:space="preserve"> </v>
      </c>
      <c r="CS128" s="82"/>
      <c r="CT128" s="258"/>
    </row>
    <row r="129" spans="1:98" s="87" customFormat="1" ht="12.75" x14ac:dyDescent="0.25">
      <c r="A129" s="370"/>
      <c r="B129" s="366">
        <f>Demografia!B128</f>
        <v>0</v>
      </c>
      <c r="C129" s="366">
        <f>Demografia!C128</f>
        <v>0</v>
      </c>
      <c r="D129" s="367">
        <f>Demografia!D128</f>
        <v>0</v>
      </c>
      <c r="E129" s="367">
        <f>Demografia!E128</f>
        <v>0</v>
      </c>
      <c r="F129" s="367">
        <f>Demografia!F128</f>
        <v>0</v>
      </c>
      <c r="G129" s="82"/>
      <c r="H129" s="245"/>
      <c r="I129" s="483"/>
      <c r="J129" s="483"/>
      <c r="K129" s="245"/>
      <c r="L129" s="246"/>
      <c r="M129" s="483"/>
      <c r="N129" s="245"/>
      <c r="O129" s="246"/>
      <c r="P129" s="247"/>
      <c r="Q129" s="247"/>
      <c r="R129" s="247"/>
      <c r="S129" s="247"/>
      <c r="T129" s="247"/>
      <c r="U129" s="529"/>
      <c r="V129" s="245"/>
      <c r="W129" s="420"/>
      <c r="X129" s="420"/>
      <c r="Y129" s="82"/>
      <c r="Z129" s="245"/>
      <c r="AA129" s="421"/>
      <c r="AB129" s="421"/>
      <c r="AC129" s="82"/>
      <c r="AD129" s="246"/>
      <c r="AE129" s="246"/>
      <c r="AF129" s="245"/>
      <c r="AG129" s="246"/>
      <c r="AH129" s="245"/>
      <c r="AI129" s="245"/>
      <c r="AJ129" s="245"/>
      <c r="AK129" s="250"/>
      <c r="AL129" s="250"/>
      <c r="AM129" s="250"/>
      <c r="AN129" s="250"/>
      <c r="AO129" s="250"/>
      <c r="AP129" s="528"/>
      <c r="AQ129" s="250"/>
      <c r="AR129" s="250"/>
      <c r="AS129" s="250"/>
      <c r="AT129" s="250"/>
      <c r="AU129" s="250"/>
      <c r="AV129" s="250"/>
      <c r="AW129" s="250"/>
      <c r="AX129" s="250"/>
      <c r="AY129" s="250"/>
      <c r="AZ129" s="250"/>
      <c r="BA129" s="250"/>
      <c r="BB129" s="250"/>
      <c r="BC129" s="250"/>
      <c r="BD129" s="250"/>
      <c r="BE129" s="252"/>
      <c r="BF129" s="528"/>
      <c r="BG129" s="567" t="str">
        <f t="shared" si="28"/>
        <v xml:space="preserve"> </v>
      </c>
      <c r="BH129" s="567" t="str">
        <f t="shared" si="30"/>
        <v xml:space="preserve"> </v>
      </c>
      <c r="BI129" s="567" t="str">
        <f t="shared" si="31"/>
        <v xml:space="preserve"> </v>
      </c>
      <c r="BJ129" s="567" t="str">
        <f t="shared" si="32"/>
        <v xml:space="preserve"> </v>
      </c>
      <c r="BK129" s="528"/>
      <c r="BL129" s="246"/>
      <c r="BM129" s="246"/>
      <c r="BN129" s="245"/>
      <c r="BO129" s="246"/>
      <c r="BP129" s="245"/>
      <c r="BQ129" s="245"/>
      <c r="BR129" s="245"/>
      <c r="BS129" s="250"/>
      <c r="BT129" s="250"/>
      <c r="BU129" s="250"/>
      <c r="BV129" s="250"/>
      <c r="BW129" s="250"/>
      <c r="BX129" s="528"/>
      <c r="BY129" s="250"/>
      <c r="BZ129" s="250"/>
      <c r="CA129" s="250"/>
      <c r="CB129" s="250"/>
      <c r="CC129" s="250"/>
      <c r="CD129" s="250"/>
      <c r="CE129" s="250"/>
      <c r="CF129" s="250"/>
      <c r="CG129" s="250"/>
      <c r="CH129" s="250"/>
      <c r="CI129" s="250"/>
      <c r="CJ129" s="250"/>
      <c r="CK129" s="250"/>
      <c r="CL129" s="250"/>
      <c r="CM129" s="252"/>
      <c r="CN129" s="528"/>
      <c r="CO129" s="567" t="str">
        <f t="shared" si="29"/>
        <v xml:space="preserve"> </v>
      </c>
      <c r="CP129" s="567" t="str">
        <f t="shared" si="33"/>
        <v xml:space="preserve"> </v>
      </c>
      <c r="CQ129" s="567" t="str">
        <f t="shared" si="34"/>
        <v xml:space="preserve"> </v>
      </c>
      <c r="CR129" s="567" t="str">
        <f t="shared" si="35"/>
        <v xml:space="preserve"> </v>
      </c>
      <c r="CS129" s="82"/>
      <c r="CT129" s="520"/>
    </row>
    <row r="130" spans="1:98" s="87" customFormat="1" ht="12.75" x14ac:dyDescent="0.25">
      <c r="A130" s="370"/>
      <c r="B130" s="150">
        <f>Demografia!B129</f>
        <v>0</v>
      </c>
      <c r="C130" s="150">
        <f>Demografia!C129</f>
        <v>0</v>
      </c>
      <c r="D130" s="151">
        <f>Demografia!D129</f>
        <v>0</v>
      </c>
      <c r="E130" s="151">
        <f>Demografia!E129</f>
        <v>0</v>
      </c>
      <c r="F130" s="151">
        <f>Demografia!F129</f>
        <v>0</v>
      </c>
      <c r="G130" s="82"/>
      <c r="H130" s="260"/>
      <c r="I130" s="261"/>
      <c r="J130" s="261"/>
      <c r="K130" s="260"/>
      <c r="L130" s="244"/>
      <c r="M130" s="261"/>
      <c r="N130" s="260"/>
      <c r="O130" s="244"/>
      <c r="P130" s="265"/>
      <c r="Q130" s="265"/>
      <c r="R130" s="265"/>
      <c r="S130" s="265"/>
      <c r="T130" s="265"/>
      <c r="U130" s="527"/>
      <c r="V130" s="260"/>
      <c r="W130" s="242"/>
      <c r="X130" s="242"/>
      <c r="Y130" s="82"/>
      <c r="Z130" s="260"/>
      <c r="AA130" s="153"/>
      <c r="AB130" s="153"/>
      <c r="AC130" s="82"/>
      <c r="AD130" s="244"/>
      <c r="AE130" s="244"/>
      <c r="AF130" s="260"/>
      <c r="AG130" s="244"/>
      <c r="AH130" s="260"/>
      <c r="AI130" s="260"/>
      <c r="AJ130" s="260"/>
      <c r="AK130" s="249"/>
      <c r="AL130" s="249"/>
      <c r="AM130" s="249"/>
      <c r="AN130" s="249"/>
      <c r="AO130" s="249"/>
      <c r="AP130" s="528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49"/>
      <c r="BA130" s="249"/>
      <c r="BB130" s="249"/>
      <c r="BC130" s="249"/>
      <c r="BD130" s="249"/>
      <c r="BE130" s="251"/>
      <c r="BF130" s="528"/>
      <c r="BG130" s="566" t="str">
        <f t="shared" si="28"/>
        <v xml:space="preserve"> </v>
      </c>
      <c r="BH130" s="566" t="str">
        <f t="shared" si="30"/>
        <v xml:space="preserve"> </v>
      </c>
      <c r="BI130" s="566" t="str">
        <f t="shared" si="31"/>
        <v xml:space="preserve"> </v>
      </c>
      <c r="BJ130" s="566" t="str">
        <f t="shared" si="32"/>
        <v xml:space="preserve"> </v>
      </c>
      <c r="BK130" s="528"/>
      <c r="BL130" s="244"/>
      <c r="BM130" s="244"/>
      <c r="BN130" s="260"/>
      <c r="BO130" s="244"/>
      <c r="BP130" s="260"/>
      <c r="BQ130" s="260"/>
      <c r="BR130" s="260"/>
      <c r="BS130" s="249"/>
      <c r="BT130" s="249"/>
      <c r="BU130" s="249"/>
      <c r="BV130" s="249"/>
      <c r="BW130" s="249"/>
      <c r="BX130" s="528"/>
      <c r="BY130" s="249"/>
      <c r="BZ130" s="249"/>
      <c r="CA130" s="249"/>
      <c r="CB130" s="249"/>
      <c r="CC130" s="249"/>
      <c r="CD130" s="249"/>
      <c r="CE130" s="249"/>
      <c r="CF130" s="249"/>
      <c r="CG130" s="249"/>
      <c r="CH130" s="249"/>
      <c r="CI130" s="249"/>
      <c r="CJ130" s="249"/>
      <c r="CK130" s="249"/>
      <c r="CL130" s="249"/>
      <c r="CM130" s="251"/>
      <c r="CN130" s="528"/>
      <c r="CO130" s="566" t="str">
        <f t="shared" si="29"/>
        <v xml:space="preserve"> </v>
      </c>
      <c r="CP130" s="566" t="str">
        <f t="shared" si="33"/>
        <v xml:space="preserve"> </v>
      </c>
      <c r="CQ130" s="566" t="str">
        <f t="shared" si="34"/>
        <v xml:space="preserve"> </v>
      </c>
      <c r="CR130" s="566" t="str">
        <f t="shared" si="35"/>
        <v xml:space="preserve"> </v>
      </c>
      <c r="CS130" s="82"/>
      <c r="CT130" s="258"/>
    </row>
    <row r="131" spans="1:98" s="87" customFormat="1" ht="12.75" x14ac:dyDescent="0.25">
      <c r="A131" s="370"/>
      <c r="B131" s="366">
        <f>Demografia!B130</f>
        <v>0</v>
      </c>
      <c r="C131" s="366">
        <f>Demografia!C130</f>
        <v>0</v>
      </c>
      <c r="D131" s="367">
        <f>Demografia!D130</f>
        <v>0</v>
      </c>
      <c r="E131" s="367">
        <f>Demografia!E130</f>
        <v>0</v>
      </c>
      <c r="F131" s="367">
        <f>Demografia!F130</f>
        <v>0</v>
      </c>
      <c r="G131" s="82"/>
      <c r="H131" s="245"/>
      <c r="I131" s="483"/>
      <c r="J131" s="483"/>
      <c r="K131" s="245"/>
      <c r="L131" s="246"/>
      <c r="M131" s="483"/>
      <c r="N131" s="245"/>
      <c r="O131" s="246"/>
      <c r="P131" s="247"/>
      <c r="Q131" s="247"/>
      <c r="R131" s="247"/>
      <c r="S131" s="247"/>
      <c r="T131" s="247"/>
      <c r="U131" s="529"/>
      <c r="V131" s="245"/>
      <c r="W131" s="420"/>
      <c r="X131" s="420"/>
      <c r="Y131" s="82"/>
      <c r="Z131" s="245"/>
      <c r="AA131" s="421"/>
      <c r="AB131" s="421"/>
      <c r="AC131" s="82"/>
      <c r="AD131" s="246"/>
      <c r="AE131" s="246"/>
      <c r="AF131" s="245"/>
      <c r="AG131" s="246"/>
      <c r="AH131" s="245"/>
      <c r="AI131" s="245"/>
      <c r="AJ131" s="245"/>
      <c r="AK131" s="250"/>
      <c r="AL131" s="250"/>
      <c r="AM131" s="250"/>
      <c r="AN131" s="250"/>
      <c r="AO131" s="250"/>
      <c r="AP131" s="528"/>
      <c r="AQ131" s="250"/>
      <c r="AR131" s="250"/>
      <c r="AS131" s="250"/>
      <c r="AT131" s="250"/>
      <c r="AU131" s="250"/>
      <c r="AV131" s="250"/>
      <c r="AW131" s="250"/>
      <c r="AX131" s="250"/>
      <c r="AY131" s="250"/>
      <c r="AZ131" s="250"/>
      <c r="BA131" s="250"/>
      <c r="BB131" s="250"/>
      <c r="BC131" s="250"/>
      <c r="BD131" s="250"/>
      <c r="BE131" s="252"/>
      <c r="BF131" s="528"/>
      <c r="BG131" s="567" t="str">
        <f t="shared" si="28"/>
        <v xml:space="preserve"> </v>
      </c>
      <c r="BH131" s="567" t="str">
        <f t="shared" si="30"/>
        <v xml:space="preserve"> </v>
      </c>
      <c r="BI131" s="567" t="str">
        <f t="shared" si="31"/>
        <v xml:space="preserve"> </v>
      </c>
      <c r="BJ131" s="567" t="str">
        <f t="shared" si="32"/>
        <v xml:space="preserve"> </v>
      </c>
      <c r="BK131" s="528"/>
      <c r="BL131" s="246"/>
      <c r="BM131" s="246"/>
      <c r="BN131" s="245"/>
      <c r="BO131" s="246"/>
      <c r="BP131" s="245"/>
      <c r="BQ131" s="245"/>
      <c r="BR131" s="245"/>
      <c r="BS131" s="250"/>
      <c r="BT131" s="250"/>
      <c r="BU131" s="250"/>
      <c r="BV131" s="250"/>
      <c r="BW131" s="250"/>
      <c r="BX131" s="528"/>
      <c r="BY131" s="250"/>
      <c r="BZ131" s="250"/>
      <c r="CA131" s="250"/>
      <c r="CB131" s="250"/>
      <c r="CC131" s="250"/>
      <c r="CD131" s="250"/>
      <c r="CE131" s="250"/>
      <c r="CF131" s="250"/>
      <c r="CG131" s="250"/>
      <c r="CH131" s="250"/>
      <c r="CI131" s="250"/>
      <c r="CJ131" s="250"/>
      <c r="CK131" s="250"/>
      <c r="CL131" s="250"/>
      <c r="CM131" s="252"/>
      <c r="CN131" s="528"/>
      <c r="CO131" s="567" t="str">
        <f t="shared" si="29"/>
        <v xml:space="preserve"> </v>
      </c>
      <c r="CP131" s="567" t="str">
        <f t="shared" si="33"/>
        <v xml:space="preserve"> </v>
      </c>
      <c r="CQ131" s="567" t="str">
        <f t="shared" si="34"/>
        <v xml:space="preserve"> </v>
      </c>
      <c r="CR131" s="567" t="str">
        <f t="shared" si="35"/>
        <v xml:space="preserve"> </v>
      </c>
      <c r="CS131" s="82"/>
      <c r="CT131" s="520"/>
    </row>
    <row r="132" spans="1:98" s="87" customFormat="1" ht="12.75" x14ac:dyDescent="0.25">
      <c r="A132" s="370"/>
      <c r="B132" s="150">
        <f>Demografia!B131</f>
        <v>0</v>
      </c>
      <c r="C132" s="150">
        <f>Demografia!C131</f>
        <v>0</v>
      </c>
      <c r="D132" s="151">
        <f>Demografia!D131</f>
        <v>0</v>
      </c>
      <c r="E132" s="151">
        <f>Demografia!E131</f>
        <v>0</v>
      </c>
      <c r="F132" s="151">
        <f>Demografia!F131</f>
        <v>0</v>
      </c>
      <c r="G132" s="82"/>
      <c r="H132" s="260"/>
      <c r="I132" s="261"/>
      <c r="J132" s="261"/>
      <c r="K132" s="260"/>
      <c r="L132" s="244"/>
      <c r="M132" s="261"/>
      <c r="N132" s="260"/>
      <c r="O132" s="244"/>
      <c r="P132" s="265"/>
      <c r="Q132" s="265"/>
      <c r="R132" s="265"/>
      <c r="S132" s="265"/>
      <c r="T132" s="265"/>
      <c r="U132" s="527"/>
      <c r="V132" s="260"/>
      <c r="W132" s="242"/>
      <c r="X132" s="242"/>
      <c r="Y132" s="82"/>
      <c r="Z132" s="260"/>
      <c r="AA132" s="153"/>
      <c r="AB132" s="153"/>
      <c r="AC132" s="82"/>
      <c r="AD132" s="244"/>
      <c r="AE132" s="244"/>
      <c r="AF132" s="260"/>
      <c r="AG132" s="244"/>
      <c r="AH132" s="260"/>
      <c r="AI132" s="260"/>
      <c r="AJ132" s="260"/>
      <c r="AK132" s="249"/>
      <c r="AL132" s="249"/>
      <c r="AM132" s="249"/>
      <c r="AN132" s="249"/>
      <c r="AO132" s="249"/>
      <c r="AP132" s="528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49"/>
      <c r="BA132" s="249"/>
      <c r="BB132" s="249"/>
      <c r="BC132" s="249"/>
      <c r="BD132" s="249"/>
      <c r="BE132" s="251"/>
      <c r="BF132" s="528"/>
      <c r="BG132" s="566" t="str">
        <f t="shared" si="28"/>
        <v xml:space="preserve"> </v>
      </c>
      <c r="BH132" s="566" t="str">
        <f t="shared" si="30"/>
        <v xml:space="preserve"> </v>
      </c>
      <c r="BI132" s="566" t="str">
        <f t="shared" si="31"/>
        <v xml:space="preserve"> </v>
      </c>
      <c r="BJ132" s="566" t="str">
        <f t="shared" si="32"/>
        <v xml:space="preserve"> </v>
      </c>
      <c r="BK132" s="528"/>
      <c r="BL132" s="244"/>
      <c r="BM132" s="244"/>
      <c r="BN132" s="260"/>
      <c r="BO132" s="244"/>
      <c r="BP132" s="260"/>
      <c r="BQ132" s="260"/>
      <c r="BR132" s="260"/>
      <c r="BS132" s="249"/>
      <c r="BT132" s="249"/>
      <c r="BU132" s="249"/>
      <c r="BV132" s="249"/>
      <c r="BW132" s="249"/>
      <c r="BX132" s="528"/>
      <c r="BY132" s="249"/>
      <c r="BZ132" s="249"/>
      <c r="CA132" s="249"/>
      <c r="CB132" s="249"/>
      <c r="CC132" s="249"/>
      <c r="CD132" s="249"/>
      <c r="CE132" s="249"/>
      <c r="CF132" s="249"/>
      <c r="CG132" s="249"/>
      <c r="CH132" s="249"/>
      <c r="CI132" s="249"/>
      <c r="CJ132" s="249"/>
      <c r="CK132" s="249"/>
      <c r="CL132" s="249"/>
      <c r="CM132" s="251"/>
      <c r="CN132" s="528"/>
      <c r="CO132" s="566" t="str">
        <f t="shared" si="29"/>
        <v xml:space="preserve"> </v>
      </c>
      <c r="CP132" s="566" t="str">
        <f t="shared" si="33"/>
        <v xml:space="preserve"> </v>
      </c>
      <c r="CQ132" s="566" t="str">
        <f t="shared" si="34"/>
        <v xml:space="preserve"> </v>
      </c>
      <c r="CR132" s="566" t="str">
        <f t="shared" si="35"/>
        <v xml:space="preserve"> </v>
      </c>
      <c r="CS132" s="82"/>
      <c r="CT132" s="258"/>
    </row>
    <row r="133" spans="1:98" s="87" customFormat="1" ht="12.75" x14ac:dyDescent="0.25">
      <c r="A133" s="370"/>
      <c r="B133" s="366">
        <f>Demografia!B132</f>
        <v>0</v>
      </c>
      <c r="C133" s="366">
        <f>Demografia!C132</f>
        <v>0</v>
      </c>
      <c r="D133" s="367">
        <f>Demografia!D132</f>
        <v>0</v>
      </c>
      <c r="E133" s="367">
        <f>Demografia!E132</f>
        <v>0</v>
      </c>
      <c r="F133" s="367">
        <f>Demografia!F132</f>
        <v>0</v>
      </c>
      <c r="G133" s="82"/>
      <c r="H133" s="245"/>
      <c r="I133" s="483"/>
      <c r="J133" s="483"/>
      <c r="K133" s="245"/>
      <c r="L133" s="246"/>
      <c r="M133" s="483"/>
      <c r="N133" s="245"/>
      <c r="O133" s="246"/>
      <c r="P133" s="247"/>
      <c r="Q133" s="247"/>
      <c r="R133" s="247"/>
      <c r="S133" s="247"/>
      <c r="T133" s="247"/>
      <c r="U133" s="529"/>
      <c r="V133" s="245"/>
      <c r="W133" s="420"/>
      <c r="X133" s="420"/>
      <c r="Y133" s="82"/>
      <c r="Z133" s="245"/>
      <c r="AA133" s="421"/>
      <c r="AB133" s="421"/>
      <c r="AC133" s="82"/>
      <c r="AD133" s="246"/>
      <c r="AE133" s="246"/>
      <c r="AF133" s="245"/>
      <c r="AG133" s="246"/>
      <c r="AH133" s="245"/>
      <c r="AI133" s="245"/>
      <c r="AJ133" s="245"/>
      <c r="AK133" s="250"/>
      <c r="AL133" s="250"/>
      <c r="AM133" s="250"/>
      <c r="AN133" s="250"/>
      <c r="AO133" s="250"/>
      <c r="AP133" s="528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0"/>
      <c r="BB133" s="250"/>
      <c r="BC133" s="250"/>
      <c r="BD133" s="250"/>
      <c r="BE133" s="252"/>
      <c r="BF133" s="528"/>
      <c r="BG133" s="567" t="str">
        <f t="shared" si="28"/>
        <v xml:space="preserve"> </v>
      </c>
      <c r="BH133" s="567" t="str">
        <f t="shared" si="30"/>
        <v xml:space="preserve"> </v>
      </c>
      <c r="BI133" s="567" t="str">
        <f t="shared" si="31"/>
        <v xml:space="preserve"> </v>
      </c>
      <c r="BJ133" s="567" t="str">
        <f t="shared" si="32"/>
        <v xml:space="preserve"> </v>
      </c>
      <c r="BK133" s="528"/>
      <c r="BL133" s="246"/>
      <c r="BM133" s="246"/>
      <c r="BN133" s="245"/>
      <c r="BO133" s="246"/>
      <c r="BP133" s="245"/>
      <c r="BQ133" s="245"/>
      <c r="BR133" s="245"/>
      <c r="BS133" s="250"/>
      <c r="BT133" s="250"/>
      <c r="BU133" s="250"/>
      <c r="BV133" s="250"/>
      <c r="BW133" s="250"/>
      <c r="BX133" s="528"/>
      <c r="BY133" s="250"/>
      <c r="BZ133" s="250"/>
      <c r="CA133" s="250"/>
      <c r="CB133" s="250"/>
      <c r="CC133" s="250"/>
      <c r="CD133" s="250"/>
      <c r="CE133" s="250"/>
      <c r="CF133" s="250"/>
      <c r="CG133" s="250"/>
      <c r="CH133" s="250"/>
      <c r="CI133" s="250"/>
      <c r="CJ133" s="250"/>
      <c r="CK133" s="250"/>
      <c r="CL133" s="250"/>
      <c r="CM133" s="252"/>
      <c r="CN133" s="528"/>
      <c r="CO133" s="567" t="str">
        <f t="shared" si="29"/>
        <v xml:space="preserve"> </v>
      </c>
      <c r="CP133" s="567" t="str">
        <f t="shared" si="33"/>
        <v xml:space="preserve"> </v>
      </c>
      <c r="CQ133" s="567" t="str">
        <f t="shared" si="34"/>
        <v xml:space="preserve"> </v>
      </c>
      <c r="CR133" s="567" t="str">
        <f t="shared" si="35"/>
        <v xml:space="preserve"> </v>
      </c>
      <c r="CS133" s="82"/>
      <c r="CT133" s="520"/>
    </row>
    <row r="134" spans="1:98" s="87" customFormat="1" ht="12.75" x14ac:dyDescent="0.25">
      <c r="A134" s="370"/>
      <c r="B134" s="150">
        <f>Demografia!B133</f>
        <v>0</v>
      </c>
      <c r="C134" s="150">
        <f>Demografia!C133</f>
        <v>0</v>
      </c>
      <c r="D134" s="151">
        <f>Demografia!D133</f>
        <v>0</v>
      </c>
      <c r="E134" s="151">
        <f>Demografia!E133</f>
        <v>0</v>
      </c>
      <c r="F134" s="151">
        <f>Demografia!F133</f>
        <v>0</v>
      </c>
      <c r="G134" s="82"/>
      <c r="H134" s="260"/>
      <c r="I134" s="261"/>
      <c r="J134" s="261"/>
      <c r="K134" s="260"/>
      <c r="L134" s="244"/>
      <c r="M134" s="261"/>
      <c r="N134" s="260"/>
      <c r="O134" s="244"/>
      <c r="P134" s="265"/>
      <c r="Q134" s="265"/>
      <c r="R134" s="265"/>
      <c r="S134" s="265"/>
      <c r="T134" s="265"/>
      <c r="U134" s="527"/>
      <c r="V134" s="260"/>
      <c r="W134" s="242"/>
      <c r="X134" s="242"/>
      <c r="Y134" s="82"/>
      <c r="Z134" s="260"/>
      <c r="AA134" s="153"/>
      <c r="AB134" s="153"/>
      <c r="AC134" s="82"/>
      <c r="AD134" s="244"/>
      <c r="AE134" s="244"/>
      <c r="AF134" s="260"/>
      <c r="AG134" s="244"/>
      <c r="AH134" s="260"/>
      <c r="AI134" s="260"/>
      <c r="AJ134" s="260"/>
      <c r="AK134" s="249"/>
      <c r="AL134" s="249"/>
      <c r="AM134" s="249"/>
      <c r="AN134" s="249"/>
      <c r="AO134" s="249"/>
      <c r="AP134" s="528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49"/>
      <c r="BA134" s="249"/>
      <c r="BB134" s="249"/>
      <c r="BC134" s="249"/>
      <c r="BD134" s="249"/>
      <c r="BE134" s="251"/>
      <c r="BF134" s="528"/>
      <c r="BG134" s="566" t="str">
        <f t="shared" si="28"/>
        <v xml:space="preserve"> </v>
      </c>
      <c r="BH134" s="566" t="str">
        <f t="shared" si="30"/>
        <v xml:space="preserve"> </v>
      </c>
      <c r="BI134" s="566" t="str">
        <f t="shared" si="31"/>
        <v xml:space="preserve"> </v>
      </c>
      <c r="BJ134" s="566" t="str">
        <f t="shared" si="32"/>
        <v xml:space="preserve"> </v>
      </c>
      <c r="BK134" s="528"/>
      <c r="BL134" s="244"/>
      <c r="BM134" s="244"/>
      <c r="BN134" s="260"/>
      <c r="BO134" s="244"/>
      <c r="BP134" s="260"/>
      <c r="BQ134" s="260"/>
      <c r="BR134" s="260"/>
      <c r="BS134" s="249"/>
      <c r="BT134" s="249"/>
      <c r="BU134" s="249"/>
      <c r="BV134" s="249"/>
      <c r="BW134" s="249"/>
      <c r="BX134" s="528"/>
      <c r="BY134" s="249"/>
      <c r="BZ134" s="249"/>
      <c r="CA134" s="249"/>
      <c r="CB134" s="249"/>
      <c r="CC134" s="249"/>
      <c r="CD134" s="249"/>
      <c r="CE134" s="249"/>
      <c r="CF134" s="249"/>
      <c r="CG134" s="249"/>
      <c r="CH134" s="249"/>
      <c r="CI134" s="249"/>
      <c r="CJ134" s="249"/>
      <c r="CK134" s="249"/>
      <c r="CL134" s="249"/>
      <c r="CM134" s="251"/>
      <c r="CN134" s="528"/>
      <c r="CO134" s="566" t="str">
        <f t="shared" si="29"/>
        <v xml:space="preserve"> </v>
      </c>
      <c r="CP134" s="566" t="str">
        <f t="shared" si="33"/>
        <v xml:space="preserve"> </v>
      </c>
      <c r="CQ134" s="566" t="str">
        <f t="shared" si="34"/>
        <v xml:space="preserve"> </v>
      </c>
      <c r="CR134" s="566" t="str">
        <f t="shared" si="35"/>
        <v xml:space="preserve"> </v>
      </c>
      <c r="CS134" s="82"/>
      <c r="CT134" s="258"/>
    </row>
    <row r="135" spans="1:98" s="87" customFormat="1" ht="12.75" x14ac:dyDescent="0.25">
      <c r="A135" s="370"/>
      <c r="B135" s="366">
        <f>Demografia!B134</f>
        <v>0</v>
      </c>
      <c r="C135" s="366">
        <f>Demografia!C134</f>
        <v>0</v>
      </c>
      <c r="D135" s="367">
        <f>Demografia!D134</f>
        <v>0</v>
      </c>
      <c r="E135" s="367">
        <f>Demografia!E134</f>
        <v>0</v>
      </c>
      <c r="F135" s="367">
        <f>Demografia!F134</f>
        <v>0</v>
      </c>
      <c r="G135" s="82"/>
      <c r="H135" s="245"/>
      <c r="I135" s="483"/>
      <c r="J135" s="483"/>
      <c r="K135" s="245"/>
      <c r="L135" s="246"/>
      <c r="M135" s="483"/>
      <c r="N135" s="245"/>
      <c r="O135" s="246"/>
      <c r="P135" s="247"/>
      <c r="Q135" s="247"/>
      <c r="R135" s="247"/>
      <c r="S135" s="247"/>
      <c r="T135" s="247"/>
      <c r="U135" s="529"/>
      <c r="V135" s="245"/>
      <c r="W135" s="420"/>
      <c r="X135" s="420"/>
      <c r="Y135" s="82"/>
      <c r="Z135" s="245"/>
      <c r="AA135" s="421"/>
      <c r="AB135" s="421"/>
      <c r="AC135" s="82"/>
      <c r="AD135" s="246"/>
      <c r="AE135" s="246"/>
      <c r="AF135" s="245"/>
      <c r="AG135" s="246"/>
      <c r="AH135" s="245"/>
      <c r="AI135" s="245"/>
      <c r="AJ135" s="245"/>
      <c r="AK135" s="250"/>
      <c r="AL135" s="250"/>
      <c r="AM135" s="250"/>
      <c r="AN135" s="250"/>
      <c r="AO135" s="250"/>
      <c r="AP135" s="528"/>
      <c r="AQ135" s="250"/>
      <c r="AR135" s="250"/>
      <c r="AS135" s="250"/>
      <c r="AT135" s="250"/>
      <c r="AU135" s="250"/>
      <c r="AV135" s="250"/>
      <c r="AW135" s="250"/>
      <c r="AX135" s="250"/>
      <c r="AY135" s="250"/>
      <c r="AZ135" s="250"/>
      <c r="BA135" s="250"/>
      <c r="BB135" s="250"/>
      <c r="BC135" s="250"/>
      <c r="BD135" s="250"/>
      <c r="BE135" s="252"/>
      <c r="BF135" s="528"/>
      <c r="BG135" s="567" t="str">
        <f t="shared" si="28"/>
        <v xml:space="preserve"> </v>
      </c>
      <c r="BH135" s="567" t="str">
        <f t="shared" si="30"/>
        <v xml:space="preserve"> </v>
      </c>
      <c r="BI135" s="567" t="str">
        <f t="shared" si="31"/>
        <v xml:space="preserve"> </v>
      </c>
      <c r="BJ135" s="567" t="str">
        <f t="shared" si="32"/>
        <v xml:space="preserve"> </v>
      </c>
      <c r="BK135" s="528"/>
      <c r="BL135" s="246"/>
      <c r="BM135" s="246"/>
      <c r="BN135" s="245"/>
      <c r="BO135" s="246"/>
      <c r="BP135" s="245"/>
      <c r="BQ135" s="245"/>
      <c r="BR135" s="245"/>
      <c r="BS135" s="250"/>
      <c r="BT135" s="250"/>
      <c r="BU135" s="250"/>
      <c r="BV135" s="250"/>
      <c r="BW135" s="250"/>
      <c r="BX135" s="528"/>
      <c r="BY135" s="250"/>
      <c r="BZ135" s="250"/>
      <c r="CA135" s="250"/>
      <c r="CB135" s="250"/>
      <c r="CC135" s="250"/>
      <c r="CD135" s="250"/>
      <c r="CE135" s="250"/>
      <c r="CF135" s="250"/>
      <c r="CG135" s="250"/>
      <c r="CH135" s="250"/>
      <c r="CI135" s="250"/>
      <c r="CJ135" s="250"/>
      <c r="CK135" s="250"/>
      <c r="CL135" s="250"/>
      <c r="CM135" s="252"/>
      <c r="CN135" s="528"/>
      <c r="CO135" s="567" t="str">
        <f t="shared" si="29"/>
        <v xml:space="preserve"> </v>
      </c>
      <c r="CP135" s="567" t="str">
        <f t="shared" si="33"/>
        <v xml:space="preserve"> </v>
      </c>
      <c r="CQ135" s="567" t="str">
        <f t="shared" si="34"/>
        <v xml:space="preserve"> </v>
      </c>
      <c r="CR135" s="567" t="str">
        <f t="shared" si="35"/>
        <v xml:space="preserve"> </v>
      </c>
      <c r="CS135" s="82"/>
      <c r="CT135" s="520"/>
    </row>
    <row r="136" spans="1:98" s="87" customFormat="1" ht="12.75" x14ac:dyDescent="0.25">
      <c r="A136" s="370"/>
      <c r="B136" s="150">
        <f>Demografia!B135</f>
        <v>0</v>
      </c>
      <c r="C136" s="150">
        <f>Demografia!C135</f>
        <v>0</v>
      </c>
      <c r="D136" s="151">
        <f>Demografia!D135</f>
        <v>0</v>
      </c>
      <c r="E136" s="151">
        <f>Demografia!E135</f>
        <v>0</v>
      </c>
      <c r="F136" s="151">
        <f>Demografia!F135</f>
        <v>0</v>
      </c>
      <c r="G136" s="82"/>
      <c r="H136" s="260"/>
      <c r="I136" s="261"/>
      <c r="J136" s="261"/>
      <c r="K136" s="260"/>
      <c r="L136" s="244"/>
      <c r="M136" s="261"/>
      <c r="N136" s="260"/>
      <c r="O136" s="244"/>
      <c r="P136" s="265"/>
      <c r="Q136" s="265"/>
      <c r="R136" s="265"/>
      <c r="S136" s="265"/>
      <c r="T136" s="265"/>
      <c r="U136" s="527"/>
      <c r="V136" s="260"/>
      <c r="W136" s="242"/>
      <c r="X136" s="242"/>
      <c r="Y136" s="82"/>
      <c r="Z136" s="260"/>
      <c r="AA136" s="153"/>
      <c r="AB136" s="153"/>
      <c r="AC136" s="82"/>
      <c r="AD136" s="244"/>
      <c r="AE136" s="244"/>
      <c r="AF136" s="260"/>
      <c r="AG136" s="244"/>
      <c r="AH136" s="260"/>
      <c r="AI136" s="260"/>
      <c r="AJ136" s="260"/>
      <c r="AK136" s="249"/>
      <c r="AL136" s="249"/>
      <c r="AM136" s="249"/>
      <c r="AN136" s="249"/>
      <c r="AO136" s="249"/>
      <c r="AP136" s="528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49"/>
      <c r="BA136" s="249"/>
      <c r="BB136" s="249"/>
      <c r="BC136" s="249"/>
      <c r="BD136" s="249"/>
      <c r="BE136" s="251"/>
      <c r="BF136" s="528"/>
      <c r="BG136" s="566" t="str">
        <f t="shared" si="28"/>
        <v xml:space="preserve"> </v>
      </c>
      <c r="BH136" s="566" t="str">
        <f t="shared" si="30"/>
        <v xml:space="preserve"> </v>
      </c>
      <c r="BI136" s="566" t="str">
        <f t="shared" si="31"/>
        <v xml:space="preserve"> </v>
      </c>
      <c r="BJ136" s="566" t="str">
        <f t="shared" si="32"/>
        <v xml:space="preserve"> </v>
      </c>
      <c r="BK136" s="528"/>
      <c r="BL136" s="244"/>
      <c r="BM136" s="244"/>
      <c r="BN136" s="260"/>
      <c r="BO136" s="244"/>
      <c r="BP136" s="260"/>
      <c r="BQ136" s="260"/>
      <c r="BR136" s="260"/>
      <c r="BS136" s="249"/>
      <c r="BT136" s="249"/>
      <c r="BU136" s="249"/>
      <c r="BV136" s="249"/>
      <c r="BW136" s="249"/>
      <c r="BX136" s="528"/>
      <c r="BY136" s="249"/>
      <c r="BZ136" s="249"/>
      <c r="CA136" s="249"/>
      <c r="CB136" s="249"/>
      <c r="CC136" s="249"/>
      <c r="CD136" s="249"/>
      <c r="CE136" s="249"/>
      <c r="CF136" s="249"/>
      <c r="CG136" s="249"/>
      <c r="CH136" s="249"/>
      <c r="CI136" s="249"/>
      <c r="CJ136" s="249"/>
      <c r="CK136" s="249"/>
      <c r="CL136" s="249"/>
      <c r="CM136" s="251"/>
      <c r="CN136" s="528"/>
      <c r="CO136" s="566" t="str">
        <f t="shared" si="29"/>
        <v xml:space="preserve"> </v>
      </c>
      <c r="CP136" s="566" t="str">
        <f t="shared" si="33"/>
        <v xml:space="preserve"> </v>
      </c>
      <c r="CQ136" s="566" t="str">
        <f t="shared" si="34"/>
        <v xml:space="preserve"> </v>
      </c>
      <c r="CR136" s="566" t="str">
        <f t="shared" si="35"/>
        <v xml:space="preserve"> </v>
      </c>
      <c r="CS136" s="82"/>
      <c r="CT136" s="258"/>
    </row>
    <row r="137" spans="1:98" s="87" customFormat="1" ht="12.75" x14ac:dyDescent="0.25">
      <c r="A137" s="370"/>
      <c r="B137" s="366">
        <f>Demografia!B136</f>
        <v>0</v>
      </c>
      <c r="C137" s="366">
        <f>Demografia!C136</f>
        <v>0</v>
      </c>
      <c r="D137" s="367">
        <f>Demografia!D136</f>
        <v>0</v>
      </c>
      <c r="E137" s="367">
        <f>Demografia!E136</f>
        <v>0</v>
      </c>
      <c r="F137" s="367">
        <f>Demografia!F136</f>
        <v>0</v>
      </c>
      <c r="G137" s="82"/>
      <c r="H137" s="245"/>
      <c r="I137" s="483"/>
      <c r="J137" s="483"/>
      <c r="K137" s="245"/>
      <c r="L137" s="246"/>
      <c r="M137" s="483"/>
      <c r="N137" s="245"/>
      <c r="O137" s="246"/>
      <c r="P137" s="247"/>
      <c r="Q137" s="247"/>
      <c r="R137" s="247"/>
      <c r="S137" s="247"/>
      <c r="T137" s="247"/>
      <c r="U137" s="529"/>
      <c r="V137" s="245"/>
      <c r="W137" s="420"/>
      <c r="X137" s="420"/>
      <c r="Y137" s="82"/>
      <c r="Z137" s="245"/>
      <c r="AA137" s="421"/>
      <c r="AB137" s="421"/>
      <c r="AC137" s="82"/>
      <c r="AD137" s="246"/>
      <c r="AE137" s="246"/>
      <c r="AF137" s="245"/>
      <c r="AG137" s="246"/>
      <c r="AH137" s="245"/>
      <c r="AI137" s="245"/>
      <c r="AJ137" s="245"/>
      <c r="AK137" s="250"/>
      <c r="AL137" s="250"/>
      <c r="AM137" s="250"/>
      <c r="AN137" s="250"/>
      <c r="AO137" s="250"/>
      <c r="AP137" s="528"/>
      <c r="AQ137" s="250"/>
      <c r="AR137" s="250"/>
      <c r="AS137" s="250"/>
      <c r="AT137" s="250"/>
      <c r="AU137" s="250"/>
      <c r="AV137" s="250"/>
      <c r="AW137" s="250"/>
      <c r="AX137" s="250"/>
      <c r="AY137" s="250"/>
      <c r="AZ137" s="250"/>
      <c r="BA137" s="250"/>
      <c r="BB137" s="250"/>
      <c r="BC137" s="250"/>
      <c r="BD137" s="250"/>
      <c r="BE137" s="252"/>
      <c r="BF137" s="528"/>
      <c r="BG137" s="567" t="str">
        <f t="shared" si="28"/>
        <v xml:space="preserve"> </v>
      </c>
      <c r="BH137" s="567" t="str">
        <f t="shared" si="30"/>
        <v xml:space="preserve"> </v>
      </c>
      <c r="BI137" s="567" t="str">
        <f t="shared" si="31"/>
        <v xml:space="preserve"> </v>
      </c>
      <c r="BJ137" s="567" t="str">
        <f t="shared" si="32"/>
        <v xml:space="preserve"> </v>
      </c>
      <c r="BK137" s="528"/>
      <c r="BL137" s="246"/>
      <c r="BM137" s="246"/>
      <c r="BN137" s="245"/>
      <c r="BO137" s="246"/>
      <c r="BP137" s="245"/>
      <c r="BQ137" s="245"/>
      <c r="BR137" s="245"/>
      <c r="BS137" s="250"/>
      <c r="BT137" s="250"/>
      <c r="BU137" s="250"/>
      <c r="BV137" s="250"/>
      <c r="BW137" s="250"/>
      <c r="BX137" s="528"/>
      <c r="BY137" s="250"/>
      <c r="BZ137" s="250"/>
      <c r="CA137" s="250"/>
      <c r="CB137" s="250"/>
      <c r="CC137" s="250"/>
      <c r="CD137" s="250"/>
      <c r="CE137" s="250"/>
      <c r="CF137" s="250"/>
      <c r="CG137" s="250"/>
      <c r="CH137" s="250"/>
      <c r="CI137" s="250"/>
      <c r="CJ137" s="250"/>
      <c r="CK137" s="250"/>
      <c r="CL137" s="250"/>
      <c r="CM137" s="252"/>
      <c r="CN137" s="528"/>
      <c r="CO137" s="567" t="str">
        <f t="shared" si="29"/>
        <v xml:space="preserve"> </v>
      </c>
      <c r="CP137" s="567" t="str">
        <f t="shared" si="33"/>
        <v xml:space="preserve"> </v>
      </c>
      <c r="CQ137" s="567" t="str">
        <f t="shared" si="34"/>
        <v xml:space="preserve"> </v>
      </c>
      <c r="CR137" s="567" t="str">
        <f t="shared" si="35"/>
        <v xml:space="preserve"> </v>
      </c>
      <c r="CS137" s="82"/>
      <c r="CT137" s="520"/>
    </row>
    <row r="138" spans="1:98" s="87" customFormat="1" ht="12.75" x14ac:dyDescent="0.25">
      <c r="A138" s="370"/>
      <c r="B138" s="150">
        <f>Demografia!B137</f>
        <v>0</v>
      </c>
      <c r="C138" s="150">
        <f>Demografia!C137</f>
        <v>0</v>
      </c>
      <c r="D138" s="151">
        <f>Demografia!D137</f>
        <v>0</v>
      </c>
      <c r="E138" s="151">
        <f>Demografia!E137</f>
        <v>0</v>
      </c>
      <c r="F138" s="151">
        <f>Demografia!F137</f>
        <v>0</v>
      </c>
      <c r="G138" s="82"/>
      <c r="H138" s="260"/>
      <c r="I138" s="261"/>
      <c r="J138" s="261"/>
      <c r="K138" s="260"/>
      <c r="L138" s="244"/>
      <c r="M138" s="261"/>
      <c r="N138" s="260"/>
      <c r="O138" s="244"/>
      <c r="P138" s="265"/>
      <c r="Q138" s="265"/>
      <c r="R138" s="265"/>
      <c r="S138" s="265"/>
      <c r="T138" s="265"/>
      <c r="U138" s="527"/>
      <c r="V138" s="260"/>
      <c r="W138" s="242"/>
      <c r="X138" s="242"/>
      <c r="Y138" s="82"/>
      <c r="Z138" s="260"/>
      <c r="AA138" s="153"/>
      <c r="AB138" s="153"/>
      <c r="AC138" s="82"/>
      <c r="AD138" s="244"/>
      <c r="AE138" s="244"/>
      <c r="AF138" s="260"/>
      <c r="AG138" s="244"/>
      <c r="AH138" s="260"/>
      <c r="AI138" s="260"/>
      <c r="AJ138" s="260"/>
      <c r="AK138" s="249"/>
      <c r="AL138" s="249"/>
      <c r="AM138" s="249"/>
      <c r="AN138" s="249"/>
      <c r="AO138" s="249"/>
      <c r="AP138" s="528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49"/>
      <c r="BA138" s="249"/>
      <c r="BB138" s="249"/>
      <c r="BC138" s="249"/>
      <c r="BD138" s="249"/>
      <c r="BE138" s="251"/>
      <c r="BF138" s="528"/>
      <c r="BG138" s="566" t="str">
        <f t="shared" si="28"/>
        <v xml:space="preserve"> </v>
      </c>
      <c r="BH138" s="566" t="str">
        <f t="shared" si="30"/>
        <v xml:space="preserve"> </v>
      </c>
      <c r="BI138" s="566" t="str">
        <f t="shared" si="31"/>
        <v xml:space="preserve"> </v>
      </c>
      <c r="BJ138" s="566" t="str">
        <f t="shared" si="32"/>
        <v xml:space="preserve"> </v>
      </c>
      <c r="BK138" s="528"/>
      <c r="BL138" s="244"/>
      <c r="BM138" s="244"/>
      <c r="BN138" s="260"/>
      <c r="BO138" s="244"/>
      <c r="BP138" s="260"/>
      <c r="BQ138" s="260"/>
      <c r="BR138" s="260"/>
      <c r="BS138" s="249"/>
      <c r="BT138" s="249"/>
      <c r="BU138" s="249"/>
      <c r="BV138" s="249"/>
      <c r="BW138" s="249"/>
      <c r="BX138" s="528"/>
      <c r="BY138" s="249"/>
      <c r="BZ138" s="249"/>
      <c r="CA138" s="249"/>
      <c r="CB138" s="249"/>
      <c r="CC138" s="249"/>
      <c r="CD138" s="249"/>
      <c r="CE138" s="249"/>
      <c r="CF138" s="249"/>
      <c r="CG138" s="249"/>
      <c r="CH138" s="249"/>
      <c r="CI138" s="249"/>
      <c r="CJ138" s="249"/>
      <c r="CK138" s="249"/>
      <c r="CL138" s="249"/>
      <c r="CM138" s="251"/>
      <c r="CN138" s="528"/>
      <c r="CO138" s="566" t="str">
        <f t="shared" si="29"/>
        <v xml:space="preserve"> </v>
      </c>
      <c r="CP138" s="566" t="str">
        <f t="shared" si="33"/>
        <v xml:space="preserve"> </v>
      </c>
      <c r="CQ138" s="566" t="str">
        <f t="shared" si="34"/>
        <v xml:space="preserve"> </v>
      </c>
      <c r="CR138" s="566" t="str">
        <f t="shared" si="35"/>
        <v xml:space="preserve"> </v>
      </c>
      <c r="CS138" s="82"/>
      <c r="CT138" s="258"/>
    </row>
    <row r="139" spans="1:98" s="87" customFormat="1" ht="12.75" x14ac:dyDescent="0.25">
      <c r="A139" s="370"/>
      <c r="B139" s="366">
        <f>Demografia!B138</f>
        <v>0</v>
      </c>
      <c r="C139" s="366">
        <f>Demografia!C138</f>
        <v>0</v>
      </c>
      <c r="D139" s="367">
        <f>Demografia!D138</f>
        <v>0</v>
      </c>
      <c r="E139" s="367">
        <f>Demografia!E138</f>
        <v>0</v>
      </c>
      <c r="F139" s="367">
        <f>Demografia!F138</f>
        <v>0</v>
      </c>
      <c r="G139" s="82"/>
      <c r="H139" s="245"/>
      <c r="I139" s="483"/>
      <c r="J139" s="483"/>
      <c r="K139" s="245"/>
      <c r="L139" s="246"/>
      <c r="M139" s="483"/>
      <c r="N139" s="245"/>
      <c r="O139" s="246"/>
      <c r="P139" s="247"/>
      <c r="Q139" s="247"/>
      <c r="R139" s="247"/>
      <c r="S139" s="247"/>
      <c r="T139" s="247"/>
      <c r="U139" s="529"/>
      <c r="V139" s="245"/>
      <c r="W139" s="420"/>
      <c r="X139" s="420"/>
      <c r="Y139" s="82"/>
      <c r="Z139" s="245"/>
      <c r="AA139" s="421"/>
      <c r="AB139" s="421"/>
      <c r="AC139" s="82"/>
      <c r="AD139" s="246"/>
      <c r="AE139" s="246"/>
      <c r="AF139" s="245"/>
      <c r="AG139" s="246"/>
      <c r="AH139" s="245"/>
      <c r="AI139" s="245"/>
      <c r="AJ139" s="245"/>
      <c r="AK139" s="250"/>
      <c r="AL139" s="250"/>
      <c r="AM139" s="250"/>
      <c r="AN139" s="250"/>
      <c r="AO139" s="250"/>
      <c r="AP139" s="528"/>
      <c r="AQ139" s="250"/>
      <c r="AR139" s="250"/>
      <c r="AS139" s="250"/>
      <c r="AT139" s="250"/>
      <c r="AU139" s="250"/>
      <c r="AV139" s="250"/>
      <c r="AW139" s="250"/>
      <c r="AX139" s="250"/>
      <c r="AY139" s="250"/>
      <c r="AZ139" s="250"/>
      <c r="BA139" s="250"/>
      <c r="BB139" s="250"/>
      <c r="BC139" s="250"/>
      <c r="BD139" s="250"/>
      <c r="BE139" s="252"/>
      <c r="BF139" s="528"/>
      <c r="BG139" s="567" t="str">
        <f t="shared" si="28"/>
        <v xml:space="preserve"> </v>
      </c>
      <c r="BH139" s="567" t="str">
        <f t="shared" si="30"/>
        <v xml:space="preserve"> </v>
      </c>
      <c r="BI139" s="567" t="str">
        <f t="shared" si="31"/>
        <v xml:space="preserve"> </v>
      </c>
      <c r="BJ139" s="567" t="str">
        <f t="shared" si="32"/>
        <v xml:space="preserve"> </v>
      </c>
      <c r="BK139" s="528"/>
      <c r="BL139" s="246"/>
      <c r="BM139" s="246"/>
      <c r="BN139" s="245"/>
      <c r="BO139" s="246"/>
      <c r="BP139" s="245"/>
      <c r="BQ139" s="245"/>
      <c r="BR139" s="245"/>
      <c r="BS139" s="250"/>
      <c r="BT139" s="250"/>
      <c r="BU139" s="250"/>
      <c r="BV139" s="250"/>
      <c r="BW139" s="250"/>
      <c r="BX139" s="528"/>
      <c r="BY139" s="250"/>
      <c r="BZ139" s="250"/>
      <c r="CA139" s="250"/>
      <c r="CB139" s="250"/>
      <c r="CC139" s="250"/>
      <c r="CD139" s="250"/>
      <c r="CE139" s="250"/>
      <c r="CF139" s="250"/>
      <c r="CG139" s="250"/>
      <c r="CH139" s="250"/>
      <c r="CI139" s="250"/>
      <c r="CJ139" s="250"/>
      <c r="CK139" s="250"/>
      <c r="CL139" s="250"/>
      <c r="CM139" s="252"/>
      <c r="CN139" s="528"/>
      <c r="CO139" s="567" t="str">
        <f t="shared" si="29"/>
        <v xml:space="preserve"> </v>
      </c>
      <c r="CP139" s="567" t="str">
        <f t="shared" si="33"/>
        <v xml:space="preserve"> </v>
      </c>
      <c r="CQ139" s="567" t="str">
        <f t="shared" si="34"/>
        <v xml:space="preserve"> </v>
      </c>
      <c r="CR139" s="567" t="str">
        <f t="shared" si="35"/>
        <v xml:space="preserve"> </v>
      </c>
      <c r="CS139" s="82"/>
      <c r="CT139" s="520"/>
    </row>
    <row r="140" spans="1:98" s="87" customFormat="1" ht="12.75" x14ac:dyDescent="0.25">
      <c r="A140" s="370"/>
      <c r="B140" s="150">
        <f>Demografia!B139</f>
        <v>0</v>
      </c>
      <c r="C140" s="150">
        <f>Demografia!C139</f>
        <v>0</v>
      </c>
      <c r="D140" s="151">
        <f>Demografia!D139</f>
        <v>0</v>
      </c>
      <c r="E140" s="151">
        <f>Demografia!E139</f>
        <v>0</v>
      </c>
      <c r="F140" s="151">
        <f>Demografia!F139</f>
        <v>0</v>
      </c>
      <c r="G140" s="82"/>
      <c r="H140" s="260"/>
      <c r="I140" s="261"/>
      <c r="J140" s="261"/>
      <c r="K140" s="260"/>
      <c r="L140" s="244"/>
      <c r="M140" s="261"/>
      <c r="N140" s="260"/>
      <c r="O140" s="244"/>
      <c r="P140" s="265"/>
      <c r="Q140" s="265"/>
      <c r="R140" s="265"/>
      <c r="S140" s="265"/>
      <c r="T140" s="265"/>
      <c r="U140" s="527"/>
      <c r="V140" s="260"/>
      <c r="W140" s="242"/>
      <c r="X140" s="242"/>
      <c r="Y140" s="82"/>
      <c r="Z140" s="260"/>
      <c r="AA140" s="153"/>
      <c r="AB140" s="153"/>
      <c r="AC140" s="82"/>
      <c r="AD140" s="244"/>
      <c r="AE140" s="244"/>
      <c r="AF140" s="260"/>
      <c r="AG140" s="244"/>
      <c r="AH140" s="260"/>
      <c r="AI140" s="260"/>
      <c r="AJ140" s="260"/>
      <c r="AK140" s="249"/>
      <c r="AL140" s="249"/>
      <c r="AM140" s="249"/>
      <c r="AN140" s="249"/>
      <c r="AO140" s="249"/>
      <c r="AP140" s="528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49"/>
      <c r="BA140" s="249"/>
      <c r="BB140" s="249"/>
      <c r="BC140" s="249"/>
      <c r="BD140" s="249"/>
      <c r="BE140" s="251"/>
      <c r="BF140" s="528"/>
      <c r="BG140" s="566" t="str">
        <f t="shared" si="28"/>
        <v xml:space="preserve"> </v>
      </c>
      <c r="BH140" s="566" t="str">
        <f t="shared" si="30"/>
        <v xml:space="preserve"> </v>
      </c>
      <c r="BI140" s="566" t="str">
        <f t="shared" si="31"/>
        <v xml:space="preserve"> </v>
      </c>
      <c r="BJ140" s="566" t="str">
        <f t="shared" si="32"/>
        <v xml:space="preserve"> </v>
      </c>
      <c r="BK140" s="528"/>
      <c r="BL140" s="244"/>
      <c r="BM140" s="244"/>
      <c r="BN140" s="260"/>
      <c r="BO140" s="244"/>
      <c r="BP140" s="260"/>
      <c r="BQ140" s="260"/>
      <c r="BR140" s="260"/>
      <c r="BS140" s="249"/>
      <c r="BT140" s="249"/>
      <c r="BU140" s="249"/>
      <c r="BV140" s="249"/>
      <c r="BW140" s="249"/>
      <c r="BX140" s="528"/>
      <c r="BY140" s="249"/>
      <c r="BZ140" s="249"/>
      <c r="CA140" s="249"/>
      <c r="CB140" s="249"/>
      <c r="CC140" s="249"/>
      <c r="CD140" s="249"/>
      <c r="CE140" s="249"/>
      <c r="CF140" s="249"/>
      <c r="CG140" s="249"/>
      <c r="CH140" s="249"/>
      <c r="CI140" s="249"/>
      <c r="CJ140" s="249"/>
      <c r="CK140" s="249"/>
      <c r="CL140" s="249"/>
      <c r="CM140" s="251"/>
      <c r="CN140" s="528"/>
      <c r="CO140" s="566" t="str">
        <f t="shared" si="29"/>
        <v xml:space="preserve"> </v>
      </c>
      <c r="CP140" s="566" t="str">
        <f t="shared" si="33"/>
        <v xml:space="preserve"> </v>
      </c>
      <c r="CQ140" s="566" t="str">
        <f t="shared" si="34"/>
        <v xml:space="preserve"> </v>
      </c>
      <c r="CR140" s="566" t="str">
        <f t="shared" si="35"/>
        <v xml:space="preserve"> </v>
      </c>
      <c r="CS140" s="82"/>
      <c r="CT140" s="258"/>
    </row>
    <row r="141" spans="1:98" s="87" customFormat="1" ht="12.75" x14ac:dyDescent="0.25">
      <c r="A141" s="370"/>
      <c r="B141" s="366">
        <f>Demografia!B140</f>
        <v>0</v>
      </c>
      <c r="C141" s="366">
        <f>Demografia!C140</f>
        <v>0</v>
      </c>
      <c r="D141" s="367">
        <f>Demografia!D140</f>
        <v>0</v>
      </c>
      <c r="E141" s="367">
        <f>Demografia!E140</f>
        <v>0</v>
      </c>
      <c r="F141" s="367">
        <f>Demografia!F140</f>
        <v>0</v>
      </c>
      <c r="G141" s="82"/>
      <c r="H141" s="245"/>
      <c r="I141" s="483"/>
      <c r="J141" s="483"/>
      <c r="K141" s="245"/>
      <c r="L141" s="246"/>
      <c r="M141" s="483"/>
      <c r="N141" s="245"/>
      <c r="O141" s="246"/>
      <c r="P141" s="247"/>
      <c r="Q141" s="247"/>
      <c r="R141" s="247"/>
      <c r="S141" s="247"/>
      <c r="T141" s="247"/>
      <c r="U141" s="529"/>
      <c r="V141" s="245"/>
      <c r="W141" s="420"/>
      <c r="X141" s="420"/>
      <c r="Y141" s="82"/>
      <c r="Z141" s="245"/>
      <c r="AA141" s="421"/>
      <c r="AB141" s="421"/>
      <c r="AC141" s="82"/>
      <c r="AD141" s="246"/>
      <c r="AE141" s="246"/>
      <c r="AF141" s="245"/>
      <c r="AG141" s="246"/>
      <c r="AH141" s="245"/>
      <c r="AI141" s="245"/>
      <c r="AJ141" s="245"/>
      <c r="AK141" s="250"/>
      <c r="AL141" s="250"/>
      <c r="AM141" s="250"/>
      <c r="AN141" s="250"/>
      <c r="AO141" s="250"/>
      <c r="AP141" s="528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0"/>
      <c r="BB141" s="250"/>
      <c r="BC141" s="250"/>
      <c r="BD141" s="250"/>
      <c r="BE141" s="252"/>
      <c r="BF141" s="528"/>
      <c r="BG141" s="567" t="str">
        <f t="shared" si="28"/>
        <v xml:space="preserve"> </v>
      </c>
      <c r="BH141" s="567" t="str">
        <f t="shared" si="30"/>
        <v xml:space="preserve"> </v>
      </c>
      <c r="BI141" s="567" t="str">
        <f t="shared" si="31"/>
        <v xml:space="preserve"> </v>
      </c>
      <c r="BJ141" s="567" t="str">
        <f t="shared" si="32"/>
        <v xml:space="preserve"> </v>
      </c>
      <c r="BK141" s="528"/>
      <c r="BL141" s="246"/>
      <c r="BM141" s="246"/>
      <c r="BN141" s="245"/>
      <c r="BO141" s="246"/>
      <c r="BP141" s="245"/>
      <c r="BQ141" s="245"/>
      <c r="BR141" s="245"/>
      <c r="BS141" s="250"/>
      <c r="BT141" s="250"/>
      <c r="BU141" s="250"/>
      <c r="BV141" s="250"/>
      <c r="BW141" s="250"/>
      <c r="BX141" s="528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0"/>
      <c r="CJ141" s="250"/>
      <c r="CK141" s="250"/>
      <c r="CL141" s="250"/>
      <c r="CM141" s="252"/>
      <c r="CN141" s="528"/>
      <c r="CO141" s="567" t="str">
        <f t="shared" si="29"/>
        <v xml:space="preserve"> </v>
      </c>
      <c r="CP141" s="567" t="str">
        <f t="shared" si="33"/>
        <v xml:space="preserve"> </v>
      </c>
      <c r="CQ141" s="567" t="str">
        <f t="shared" si="34"/>
        <v xml:space="preserve"> </v>
      </c>
      <c r="CR141" s="567" t="str">
        <f t="shared" si="35"/>
        <v xml:space="preserve"> </v>
      </c>
      <c r="CS141" s="82"/>
      <c r="CT141" s="520"/>
    </row>
    <row r="142" spans="1:98" s="87" customFormat="1" ht="12.75" x14ac:dyDescent="0.25">
      <c r="A142" s="370"/>
      <c r="B142" s="150">
        <f>Demografia!B141</f>
        <v>0</v>
      </c>
      <c r="C142" s="150">
        <f>Demografia!C141</f>
        <v>0</v>
      </c>
      <c r="D142" s="151">
        <f>Demografia!D141</f>
        <v>0</v>
      </c>
      <c r="E142" s="151">
        <f>Demografia!E141</f>
        <v>0</v>
      </c>
      <c r="F142" s="151">
        <f>Demografia!F141</f>
        <v>0</v>
      </c>
      <c r="G142" s="82"/>
      <c r="H142" s="260"/>
      <c r="I142" s="261"/>
      <c r="J142" s="261"/>
      <c r="K142" s="260"/>
      <c r="L142" s="244"/>
      <c r="M142" s="261"/>
      <c r="N142" s="260"/>
      <c r="O142" s="244"/>
      <c r="P142" s="265"/>
      <c r="Q142" s="265"/>
      <c r="R142" s="265"/>
      <c r="S142" s="265"/>
      <c r="T142" s="265"/>
      <c r="U142" s="527"/>
      <c r="V142" s="260"/>
      <c r="W142" s="242"/>
      <c r="X142" s="242"/>
      <c r="Y142" s="82"/>
      <c r="Z142" s="260"/>
      <c r="AA142" s="153"/>
      <c r="AB142" s="153"/>
      <c r="AC142" s="82"/>
      <c r="AD142" s="244"/>
      <c r="AE142" s="244"/>
      <c r="AF142" s="260"/>
      <c r="AG142" s="244"/>
      <c r="AH142" s="260"/>
      <c r="AI142" s="260"/>
      <c r="AJ142" s="260"/>
      <c r="AK142" s="249"/>
      <c r="AL142" s="249"/>
      <c r="AM142" s="249"/>
      <c r="AN142" s="249"/>
      <c r="AO142" s="249"/>
      <c r="AP142" s="528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49"/>
      <c r="BA142" s="249"/>
      <c r="BB142" s="249"/>
      <c r="BC142" s="249"/>
      <c r="BD142" s="249"/>
      <c r="BE142" s="251"/>
      <c r="BF142" s="528"/>
      <c r="BG142" s="566" t="str">
        <f t="shared" si="28"/>
        <v xml:space="preserve"> </v>
      </c>
      <c r="BH142" s="566" t="str">
        <f t="shared" si="30"/>
        <v xml:space="preserve"> </v>
      </c>
      <c r="BI142" s="566" t="str">
        <f t="shared" si="31"/>
        <v xml:space="preserve"> </v>
      </c>
      <c r="BJ142" s="566" t="str">
        <f t="shared" si="32"/>
        <v xml:space="preserve"> </v>
      </c>
      <c r="BK142" s="528"/>
      <c r="BL142" s="244"/>
      <c r="BM142" s="244"/>
      <c r="BN142" s="260"/>
      <c r="BO142" s="244"/>
      <c r="BP142" s="260"/>
      <c r="BQ142" s="260"/>
      <c r="BR142" s="260"/>
      <c r="BS142" s="249"/>
      <c r="BT142" s="249"/>
      <c r="BU142" s="249"/>
      <c r="BV142" s="249"/>
      <c r="BW142" s="249"/>
      <c r="BX142" s="528"/>
      <c r="BY142" s="249"/>
      <c r="BZ142" s="249"/>
      <c r="CA142" s="249"/>
      <c r="CB142" s="249"/>
      <c r="CC142" s="249"/>
      <c r="CD142" s="249"/>
      <c r="CE142" s="249"/>
      <c r="CF142" s="249"/>
      <c r="CG142" s="249"/>
      <c r="CH142" s="249"/>
      <c r="CI142" s="249"/>
      <c r="CJ142" s="249"/>
      <c r="CK142" s="249"/>
      <c r="CL142" s="249"/>
      <c r="CM142" s="251"/>
      <c r="CN142" s="528"/>
      <c r="CO142" s="566" t="str">
        <f t="shared" si="29"/>
        <v xml:space="preserve"> </v>
      </c>
      <c r="CP142" s="566" t="str">
        <f t="shared" si="33"/>
        <v xml:space="preserve"> </v>
      </c>
      <c r="CQ142" s="566" t="str">
        <f t="shared" si="34"/>
        <v xml:space="preserve"> </v>
      </c>
      <c r="CR142" s="566" t="str">
        <f t="shared" si="35"/>
        <v xml:space="preserve"> </v>
      </c>
      <c r="CS142" s="82"/>
      <c r="CT142" s="258"/>
    </row>
    <row r="143" spans="1:98" s="87" customFormat="1" ht="12.75" x14ac:dyDescent="0.25">
      <c r="A143" s="370"/>
      <c r="B143" s="366">
        <f>Demografia!B142</f>
        <v>0</v>
      </c>
      <c r="C143" s="366">
        <f>Demografia!C142</f>
        <v>0</v>
      </c>
      <c r="D143" s="367">
        <f>Demografia!D142</f>
        <v>0</v>
      </c>
      <c r="E143" s="367">
        <f>Demografia!E142</f>
        <v>0</v>
      </c>
      <c r="F143" s="367">
        <f>Demografia!F142</f>
        <v>0</v>
      </c>
      <c r="G143" s="82"/>
      <c r="H143" s="245"/>
      <c r="I143" s="483"/>
      <c r="J143" s="483"/>
      <c r="K143" s="245"/>
      <c r="L143" s="246"/>
      <c r="M143" s="483"/>
      <c r="N143" s="245"/>
      <c r="O143" s="246"/>
      <c r="P143" s="247"/>
      <c r="Q143" s="247"/>
      <c r="R143" s="247"/>
      <c r="S143" s="247"/>
      <c r="T143" s="247"/>
      <c r="U143" s="529"/>
      <c r="V143" s="245"/>
      <c r="W143" s="420"/>
      <c r="X143" s="420"/>
      <c r="Y143" s="82"/>
      <c r="Z143" s="245"/>
      <c r="AA143" s="421"/>
      <c r="AB143" s="421"/>
      <c r="AC143" s="82"/>
      <c r="AD143" s="246"/>
      <c r="AE143" s="246"/>
      <c r="AF143" s="245"/>
      <c r="AG143" s="246"/>
      <c r="AH143" s="245"/>
      <c r="AI143" s="245"/>
      <c r="AJ143" s="245"/>
      <c r="AK143" s="250"/>
      <c r="AL143" s="250"/>
      <c r="AM143" s="250"/>
      <c r="AN143" s="250"/>
      <c r="AO143" s="250"/>
      <c r="AP143" s="528"/>
      <c r="AQ143" s="250"/>
      <c r="AR143" s="250"/>
      <c r="AS143" s="250"/>
      <c r="AT143" s="250"/>
      <c r="AU143" s="250"/>
      <c r="AV143" s="250"/>
      <c r="AW143" s="250"/>
      <c r="AX143" s="250"/>
      <c r="AY143" s="250"/>
      <c r="AZ143" s="250"/>
      <c r="BA143" s="250"/>
      <c r="BB143" s="250"/>
      <c r="BC143" s="250"/>
      <c r="BD143" s="250"/>
      <c r="BE143" s="252"/>
      <c r="BF143" s="528"/>
      <c r="BG143" s="567" t="str">
        <f t="shared" si="28"/>
        <v xml:space="preserve"> </v>
      </c>
      <c r="BH143" s="567" t="str">
        <f t="shared" si="30"/>
        <v xml:space="preserve"> </v>
      </c>
      <c r="BI143" s="567" t="str">
        <f t="shared" si="31"/>
        <v xml:space="preserve"> </v>
      </c>
      <c r="BJ143" s="567" t="str">
        <f t="shared" si="32"/>
        <v xml:space="preserve"> </v>
      </c>
      <c r="BK143" s="528"/>
      <c r="BL143" s="246"/>
      <c r="BM143" s="246"/>
      <c r="BN143" s="245"/>
      <c r="BO143" s="246"/>
      <c r="BP143" s="245"/>
      <c r="BQ143" s="245"/>
      <c r="BR143" s="245"/>
      <c r="BS143" s="250"/>
      <c r="BT143" s="250"/>
      <c r="BU143" s="250"/>
      <c r="BV143" s="250"/>
      <c r="BW143" s="250"/>
      <c r="BX143" s="528"/>
      <c r="BY143" s="250"/>
      <c r="BZ143" s="250"/>
      <c r="CA143" s="250"/>
      <c r="CB143" s="250"/>
      <c r="CC143" s="250"/>
      <c r="CD143" s="250"/>
      <c r="CE143" s="250"/>
      <c r="CF143" s="250"/>
      <c r="CG143" s="250"/>
      <c r="CH143" s="250"/>
      <c r="CI143" s="250"/>
      <c r="CJ143" s="250"/>
      <c r="CK143" s="250"/>
      <c r="CL143" s="250"/>
      <c r="CM143" s="252"/>
      <c r="CN143" s="528"/>
      <c r="CO143" s="567" t="str">
        <f t="shared" si="29"/>
        <v xml:space="preserve"> </v>
      </c>
      <c r="CP143" s="567" t="str">
        <f t="shared" si="33"/>
        <v xml:space="preserve"> </v>
      </c>
      <c r="CQ143" s="567" t="str">
        <f t="shared" si="34"/>
        <v xml:space="preserve"> </v>
      </c>
      <c r="CR143" s="567" t="str">
        <f t="shared" si="35"/>
        <v xml:space="preserve"> </v>
      </c>
      <c r="CS143" s="82"/>
      <c r="CT143" s="520"/>
    </row>
    <row r="144" spans="1:98" s="87" customFormat="1" ht="12.75" x14ac:dyDescent="0.25">
      <c r="A144" s="370"/>
      <c r="B144" s="150">
        <f>Demografia!B143</f>
        <v>0</v>
      </c>
      <c r="C144" s="150">
        <f>Demografia!C143</f>
        <v>0</v>
      </c>
      <c r="D144" s="151">
        <f>Demografia!D143</f>
        <v>0</v>
      </c>
      <c r="E144" s="151">
        <f>Demografia!E143</f>
        <v>0</v>
      </c>
      <c r="F144" s="151">
        <f>Demografia!F143</f>
        <v>0</v>
      </c>
      <c r="G144" s="82"/>
      <c r="H144" s="260"/>
      <c r="I144" s="261"/>
      <c r="J144" s="261"/>
      <c r="K144" s="260"/>
      <c r="L144" s="244"/>
      <c r="M144" s="261"/>
      <c r="N144" s="260"/>
      <c r="O144" s="244"/>
      <c r="P144" s="265"/>
      <c r="Q144" s="265"/>
      <c r="R144" s="265"/>
      <c r="S144" s="265"/>
      <c r="T144" s="265"/>
      <c r="U144" s="527"/>
      <c r="V144" s="260"/>
      <c r="W144" s="242"/>
      <c r="X144" s="242"/>
      <c r="Y144" s="82"/>
      <c r="Z144" s="260"/>
      <c r="AA144" s="153"/>
      <c r="AB144" s="153"/>
      <c r="AC144" s="82"/>
      <c r="AD144" s="244"/>
      <c r="AE144" s="244"/>
      <c r="AF144" s="260"/>
      <c r="AG144" s="244"/>
      <c r="AH144" s="260"/>
      <c r="AI144" s="260"/>
      <c r="AJ144" s="260"/>
      <c r="AK144" s="249"/>
      <c r="AL144" s="249"/>
      <c r="AM144" s="249"/>
      <c r="AN144" s="249"/>
      <c r="AO144" s="249"/>
      <c r="AP144" s="528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49"/>
      <c r="BA144" s="249"/>
      <c r="BB144" s="249"/>
      <c r="BC144" s="249"/>
      <c r="BD144" s="249"/>
      <c r="BE144" s="251"/>
      <c r="BF144" s="528"/>
      <c r="BG144" s="566" t="str">
        <f t="shared" si="28"/>
        <v xml:space="preserve"> </v>
      </c>
      <c r="BH144" s="566" t="str">
        <f t="shared" si="30"/>
        <v xml:space="preserve"> </v>
      </c>
      <c r="BI144" s="566" t="str">
        <f t="shared" si="31"/>
        <v xml:space="preserve"> </v>
      </c>
      <c r="BJ144" s="566" t="str">
        <f t="shared" si="32"/>
        <v xml:space="preserve"> </v>
      </c>
      <c r="BK144" s="528"/>
      <c r="BL144" s="244"/>
      <c r="BM144" s="244"/>
      <c r="BN144" s="260"/>
      <c r="BO144" s="244"/>
      <c r="BP144" s="260"/>
      <c r="BQ144" s="260"/>
      <c r="BR144" s="260"/>
      <c r="BS144" s="249"/>
      <c r="BT144" s="249"/>
      <c r="BU144" s="249"/>
      <c r="BV144" s="249"/>
      <c r="BW144" s="249"/>
      <c r="BX144" s="528"/>
      <c r="BY144" s="249"/>
      <c r="BZ144" s="249"/>
      <c r="CA144" s="249"/>
      <c r="CB144" s="249"/>
      <c r="CC144" s="249"/>
      <c r="CD144" s="249"/>
      <c r="CE144" s="249"/>
      <c r="CF144" s="249"/>
      <c r="CG144" s="249"/>
      <c r="CH144" s="249"/>
      <c r="CI144" s="249"/>
      <c r="CJ144" s="249"/>
      <c r="CK144" s="249"/>
      <c r="CL144" s="249"/>
      <c r="CM144" s="251"/>
      <c r="CN144" s="528"/>
      <c r="CO144" s="566" t="str">
        <f t="shared" si="29"/>
        <v xml:space="preserve"> </v>
      </c>
      <c r="CP144" s="566" t="str">
        <f t="shared" si="33"/>
        <v xml:space="preserve"> </v>
      </c>
      <c r="CQ144" s="566" t="str">
        <f t="shared" si="34"/>
        <v xml:space="preserve"> </v>
      </c>
      <c r="CR144" s="566" t="str">
        <f t="shared" si="35"/>
        <v xml:space="preserve"> </v>
      </c>
      <c r="CS144" s="82"/>
      <c r="CT144" s="258"/>
    </row>
    <row r="145" spans="1:98" s="87" customFormat="1" ht="12.75" x14ac:dyDescent="0.25">
      <c r="A145" s="370"/>
      <c r="B145" s="366">
        <f>Demografia!B144</f>
        <v>0</v>
      </c>
      <c r="C145" s="366">
        <f>Demografia!C144</f>
        <v>0</v>
      </c>
      <c r="D145" s="367">
        <f>Demografia!D144</f>
        <v>0</v>
      </c>
      <c r="E145" s="367">
        <f>Demografia!E144</f>
        <v>0</v>
      </c>
      <c r="F145" s="367">
        <f>Demografia!F144</f>
        <v>0</v>
      </c>
      <c r="G145" s="82"/>
      <c r="H145" s="245"/>
      <c r="I145" s="483"/>
      <c r="J145" s="483"/>
      <c r="K145" s="245"/>
      <c r="L145" s="246"/>
      <c r="M145" s="483"/>
      <c r="N145" s="245"/>
      <c r="O145" s="246"/>
      <c r="P145" s="247"/>
      <c r="Q145" s="247"/>
      <c r="R145" s="247"/>
      <c r="S145" s="247"/>
      <c r="T145" s="247"/>
      <c r="U145" s="529"/>
      <c r="V145" s="245"/>
      <c r="W145" s="420"/>
      <c r="X145" s="420"/>
      <c r="Y145" s="82"/>
      <c r="Z145" s="245"/>
      <c r="AA145" s="421"/>
      <c r="AB145" s="421"/>
      <c r="AC145" s="82"/>
      <c r="AD145" s="246"/>
      <c r="AE145" s="246"/>
      <c r="AF145" s="245"/>
      <c r="AG145" s="246"/>
      <c r="AH145" s="245"/>
      <c r="AI145" s="245"/>
      <c r="AJ145" s="245"/>
      <c r="AK145" s="250"/>
      <c r="AL145" s="250"/>
      <c r="AM145" s="250"/>
      <c r="AN145" s="250"/>
      <c r="AO145" s="250"/>
      <c r="AP145" s="528"/>
      <c r="AQ145" s="250"/>
      <c r="AR145" s="250"/>
      <c r="AS145" s="250"/>
      <c r="AT145" s="250"/>
      <c r="AU145" s="250"/>
      <c r="AV145" s="250"/>
      <c r="AW145" s="250"/>
      <c r="AX145" s="250"/>
      <c r="AY145" s="250"/>
      <c r="AZ145" s="250"/>
      <c r="BA145" s="250"/>
      <c r="BB145" s="250"/>
      <c r="BC145" s="250"/>
      <c r="BD145" s="250"/>
      <c r="BE145" s="252"/>
      <c r="BF145" s="528"/>
      <c r="BG145" s="567" t="str">
        <f t="shared" ref="BG145:BG208" si="36">IF(AI145=0," ",AQ145/AK145)</f>
        <v xml:space="preserve"> </v>
      </c>
      <c r="BH145" s="567" t="str">
        <f t="shared" si="30"/>
        <v xml:space="preserve"> </v>
      </c>
      <c r="BI145" s="567" t="str">
        <f t="shared" si="31"/>
        <v xml:space="preserve"> </v>
      </c>
      <c r="BJ145" s="567" t="str">
        <f t="shared" si="32"/>
        <v xml:space="preserve"> </v>
      </c>
      <c r="BK145" s="528"/>
      <c r="BL145" s="246"/>
      <c r="BM145" s="246"/>
      <c r="BN145" s="245"/>
      <c r="BO145" s="246"/>
      <c r="BP145" s="245"/>
      <c r="BQ145" s="245"/>
      <c r="BR145" s="245"/>
      <c r="BS145" s="250"/>
      <c r="BT145" s="250"/>
      <c r="BU145" s="250"/>
      <c r="BV145" s="250"/>
      <c r="BW145" s="250"/>
      <c r="BX145" s="528"/>
      <c r="BY145" s="250"/>
      <c r="BZ145" s="250"/>
      <c r="CA145" s="250"/>
      <c r="CB145" s="250"/>
      <c r="CC145" s="250"/>
      <c r="CD145" s="250"/>
      <c r="CE145" s="250"/>
      <c r="CF145" s="250"/>
      <c r="CG145" s="250"/>
      <c r="CH145" s="250"/>
      <c r="CI145" s="250"/>
      <c r="CJ145" s="250"/>
      <c r="CK145" s="250"/>
      <c r="CL145" s="250"/>
      <c r="CM145" s="252"/>
      <c r="CN145" s="528"/>
      <c r="CO145" s="567" t="str">
        <f t="shared" ref="CO145:CO208" si="37">IF(BQ145=0," ",BY145/BS145)</f>
        <v xml:space="preserve"> </v>
      </c>
      <c r="CP145" s="567" t="str">
        <f t="shared" si="33"/>
        <v xml:space="preserve"> </v>
      </c>
      <c r="CQ145" s="567" t="str">
        <f t="shared" si="34"/>
        <v xml:space="preserve"> </v>
      </c>
      <c r="CR145" s="567" t="str">
        <f t="shared" si="35"/>
        <v xml:space="preserve"> </v>
      </c>
      <c r="CS145" s="82"/>
      <c r="CT145" s="520"/>
    </row>
    <row r="146" spans="1:98" s="87" customFormat="1" ht="12.75" x14ac:dyDescent="0.25">
      <c r="A146" s="370"/>
      <c r="B146" s="150">
        <f>Demografia!B145</f>
        <v>0</v>
      </c>
      <c r="C146" s="150">
        <f>Demografia!C145</f>
        <v>0</v>
      </c>
      <c r="D146" s="151">
        <f>Demografia!D145</f>
        <v>0</v>
      </c>
      <c r="E146" s="151">
        <f>Demografia!E145</f>
        <v>0</v>
      </c>
      <c r="F146" s="151">
        <f>Demografia!F145</f>
        <v>0</v>
      </c>
      <c r="G146" s="82"/>
      <c r="H146" s="260"/>
      <c r="I146" s="261"/>
      <c r="J146" s="261"/>
      <c r="K146" s="260"/>
      <c r="L146" s="244"/>
      <c r="M146" s="261"/>
      <c r="N146" s="260"/>
      <c r="O146" s="244"/>
      <c r="P146" s="265"/>
      <c r="Q146" s="265"/>
      <c r="R146" s="265"/>
      <c r="S146" s="265"/>
      <c r="T146" s="265"/>
      <c r="U146" s="527"/>
      <c r="V146" s="260"/>
      <c r="W146" s="242"/>
      <c r="X146" s="242"/>
      <c r="Y146" s="82"/>
      <c r="Z146" s="260"/>
      <c r="AA146" s="153"/>
      <c r="AB146" s="153"/>
      <c r="AC146" s="82"/>
      <c r="AD146" s="244"/>
      <c r="AE146" s="244"/>
      <c r="AF146" s="260"/>
      <c r="AG146" s="244"/>
      <c r="AH146" s="260"/>
      <c r="AI146" s="260"/>
      <c r="AJ146" s="260"/>
      <c r="AK146" s="249"/>
      <c r="AL146" s="249"/>
      <c r="AM146" s="249"/>
      <c r="AN146" s="249"/>
      <c r="AO146" s="249"/>
      <c r="AP146" s="528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49"/>
      <c r="BA146" s="249"/>
      <c r="BB146" s="249"/>
      <c r="BC146" s="249"/>
      <c r="BD146" s="249"/>
      <c r="BE146" s="251"/>
      <c r="BF146" s="528"/>
      <c r="BG146" s="566" t="str">
        <f t="shared" si="36"/>
        <v xml:space="preserve"> </v>
      </c>
      <c r="BH146" s="566" t="str">
        <f t="shared" si="30"/>
        <v xml:space="preserve"> </v>
      </c>
      <c r="BI146" s="566" t="str">
        <f t="shared" si="31"/>
        <v xml:space="preserve"> </v>
      </c>
      <c r="BJ146" s="566" t="str">
        <f t="shared" si="32"/>
        <v xml:space="preserve"> </v>
      </c>
      <c r="BK146" s="528"/>
      <c r="BL146" s="244"/>
      <c r="BM146" s="244"/>
      <c r="BN146" s="260"/>
      <c r="BO146" s="244"/>
      <c r="BP146" s="260"/>
      <c r="BQ146" s="260"/>
      <c r="BR146" s="260"/>
      <c r="BS146" s="249"/>
      <c r="BT146" s="249"/>
      <c r="BU146" s="249"/>
      <c r="BV146" s="249"/>
      <c r="BW146" s="249"/>
      <c r="BX146" s="528"/>
      <c r="BY146" s="249"/>
      <c r="BZ146" s="249"/>
      <c r="CA146" s="249"/>
      <c r="CB146" s="249"/>
      <c r="CC146" s="249"/>
      <c r="CD146" s="249"/>
      <c r="CE146" s="249"/>
      <c r="CF146" s="249"/>
      <c r="CG146" s="249"/>
      <c r="CH146" s="249"/>
      <c r="CI146" s="249"/>
      <c r="CJ146" s="249"/>
      <c r="CK146" s="249"/>
      <c r="CL146" s="249"/>
      <c r="CM146" s="251"/>
      <c r="CN146" s="528"/>
      <c r="CO146" s="566" t="str">
        <f t="shared" si="37"/>
        <v xml:space="preserve"> </v>
      </c>
      <c r="CP146" s="566" t="str">
        <f t="shared" si="33"/>
        <v xml:space="preserve"> </v>
      </c>
      <c r="CQ146" s="566" t="str">
        <f t="shared" si="34"/>
        <v xml:space="preserve"> </v>
      </c>
      <c r="CR146" s="566" t="str">
        <f t="shared" si="35"/>
        <v xml:space="preserve"> </v>
      </c>
      <c r="CS146" s="82"/>
      <c r="CT146" s="258"/>
    </row>
    <row r="147" spans="1:98" s="87" customFormat="1" ht="12.75" x14ac:dyDescent="0.25">
      <c r="A147" s="370"/>
      <c r="B147" s="366">
        <f>Demografia!B146</f>
        <v>0</v>
      </c>
      <c r="C147" s="366">
        <f>Demografia!C146</f>
        <v>0</v>
      </c>
      <c r="D147" s="367">
        <f>Demografia!D146</f>
        <v>0</v>
      </c>
      <c r="E147" s="367">
        <f>Demografia!E146</f>
        <v>0</v>
      </c>
      <c r="F147" s="367">
        <f>Demografia!F146</f>
        <v>0</v>
      </c>
      <c r="G147" s="82"/>
      <c r="H147" s="245"/>
      <c r="I147" s="483"/>
      <c r="J147" s="483"/>
      <c r="K147" s="245"/>
      <c r="L147" s="246"/>
      <c r="M147" s="483"/>
      <c r="N147" s="245"/>
      <c r="O147" s="246"/>
      <c r="P147" s="247"/>
      <c r="Q147" s="247"/>
      <c r="R147" s="247"/>
      <c r="S147" s="247"/>
      <c r="T147" s="247"/>
      <c r="U147" s="529"/>
      <c r="V147" s="245"/>
      <c r="W147" s="420"/>
      <c r="X147" s="420"/>
      <c r="Y147" s="82"/>
      <c r="Z147" s="245"/>
      <c r="AA147" s="421"/>
      <c r="AB147" s="421"/>
      <c r="AC147" s="82"/>
      <c r="AD147" s="246"/>
      <c r="AE147" s="246"/>
      <c r="AF147" s="245"/>
      <c r="AG147" s="246"/>
      <c r="AH147" s="245"/>
      <c r="AI147" s="245"/>
      <c r="AJ147" s="245"/>
      <c r="AK147" s="250"/>
      <c r="AL147" s="250"/>
      <c r="AM147" s="250"/>
      <c r="AN147" s="250"/>
      <c r="AO147" s="250"/>
      <c r="AP147" s="528"/>
      <c r="AQ147" s="250"/>
      <c r="AR147" s="250"/>
      <c r="AS147" s="250"/>
      <c r="AT147" s="250"/>
      <c r="AU147" s="250"/>
      <c r="AV147" s="250"/>
      <c r="AW147" s="250"/>
      <c r="AX147" s="250"/>
      <c r="AY147" s="250"/>
      <c r="AZ147" s="250"/>
      <c r="BA147" s="250"/>
      <c r="BB147" s="250"/>
      <c r="BC147" s="250"/>
      <c r="BD147" s="250"/>
      <c r="BE147" s="252"/>
      <c r="BF147" s="528"/>
      <c r="BG147" s="567" t="str">
        <f t="shared" si="36"/>
        <v xml:space="preserve"> </v>
      </c>
      <c r="BH147" s="567" t="str">
        <f t="shared" ref="BH147:BH210" si="38">IF(OR(AI147=0,P147=0)," ",AQ147/P147)</f>
        <v xml:space="preserve"> </v>
      </c>
      <c r="BI147" s="567" t="str">
        <f t="shared" ref="BI147:BI210" si="39">IF(OR(AI147&gt;5,AI147&lt;1)," ",AR147/AL147)</f>
        <v xml:space="preserve"> </v>
      </c>
      <c r="BJ147" s="567" t="str">
        <f t="shared" ref="BJ147:BJ210" si="40">IF(OR(AI147&gt;5,AI147&lt;1,P147=0)," ",AR147/P147)</f>
        <v xml:space="preserve"> </v>
      </c>
      <c r="BK147" s="528"/>
      <c r="BL147" s="246"/>
      <c r="BM147" s="246"/>
      <c r="BN147" s="245"/>
      <c r="BO147" s="246"/>
      <c r="BP147" s="245"/>
      <c r="BQ147" s="245"/>
      <c r="BR147" s="245"/>
      <c r="BS147" s="250"/>
      <c r="BT147" s="250"/>
      <c r="BU147" s="250"/>
      <c r="BV147" s="250"/>
      <c r="BW147" s="250"/>
      <c r="BX147" s="528"/>
      <c r="BY147" s="250"/>
      <c r="BZ147" s="250"/>
      <c r="CA147" s="250"/>
      <c r="CB147" s="250"/>
      <c r="CC147" s="250"/>
      <c r="CD147" s="250"/>
      <c r="CE147" s="250"/>
      <c r="CF147" s="250"/>
      <c r="CG147" s="250"/>
      <c r="CH147" s="250"/>
      <c r="CI147" s="250"/>
      <c r="CJ147" s="250"/>
      <c r="CK147" s="250"/>
      <c r="CL147" s="250"/>
      <c r="CM147" s="252"/>
      <c r="CN147" s="528"/>
      <c r="CO147" s="567" t="str">
        <f t="shared" si="37"/>
        <v xml:space="preserve"> </v>
      </c>
      <c r="CP147" s="567" t="str">
        <f t="shared" ref="CP147:CP210" si="41">IF(OR(BQ147=0,P147=0)," ",BY147/P147)</f>
        <v xml:space="preserve"> </v>
      </c>
      <c r="CQ147" s="567" t="str">
        <f t="shared" ref="CQ147:CQ210" si="42">IF(OR(BQ147&gt;5,BQ147&lt;1)," ",BZ147/BT147)</f>
        <v xml:space="preserve"> </v>
      </c>
      <c r="CR147" s="567" t="str">
        <f t="shared" ref="CR147:CR210" si="43">IF(OR(BQ147&gt;5,BQ147&lt;1,P147=0)," ",BZ147/P147)</f>
        <v xml:space="preserve"> </v>
      </c>
      <c r="CS147" s="82"/>
      <c r="CT147" s="520"/>
    </row>
    <row r="148" spans="1:98" s="87" customFormat="1" ht="12.75" x14ac:dyDescent="0.25">
      <c r="A148" s="370"/>
      <c r="B148" s="150">
        <f>Demografia!B147</f>
        <v>0</v>
      </c>
      <c r="C148" s="150">
        <f>Demografia!C147</f>
        <v>0</v>
      </c>
      <c r="D148" s="151">
        <f>Demografia!D147</f>
        <v>0</v>
      </c>
      <c r="E148" s="151">
        <f>Demografia!E147</f>
        <v>0</v>
      </c>
      <c r="F148" s="151">
        <f>Demografia!F147</f>
        <v>0</v>
      </c>
      <c r="G148" s="82"/>
      <c r="H148" s="260"/>
      <c r="I148" s="261"/>
      <c r="J148" s="261"/>
      <c r="K148" s="260"/>
      <c r="L148" s="244"/>
      <c r="M148" s="261"/>
      <c r="N148" s="260"/>
      <c r="O148" s="244"/>
      <c r="P148" s="265"/>
      <c r="Q148" s="265"/>
      <c r="R148" s="265"/>
      <c r="S148" s="265"/>
      <c r="T148" s="265"/>
      <c r="U148" s="527"/>
      <c r="V148" s="260"/>
      <c r="W148" s="242"/>
      <c r="X148" s="242"/>
      <c r="Y148" s="82"/>
      <c r="Z148" s="260"/>
      <c r="AA148" s="153"/>
      <c r="AB148" s="153"/>
      <c r="AC148" s="82"/>
      <c r="AD148" s="244"/>
      <c r="AE148" s="244"/>
      <c r="AF148" s="260"/>
      <c r="AG148" s="244"/>
      <c r="AH148" s="260"/>
      <c r="AI148" s="260"/>
      <c r="AJ148" s="260"/>
      <c r="AK148" s="249"/>
      <c r="AL148" s="249"/>
      <c r="AM148" s="249"/>
      <c r="AN148" s="249"/>
      <c r="AO148" s="249"/>
      <c r="AP148" s="528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49"/>
      <c r="BA148" s="249"/>
      <c r="BB148" s="249"/>
      <c r="BC148" s="249"/>
      <c r="BD148" s="249"/>
      <c r="BE148" s="251"/>
      <c r="BF148" s="528"/>
      <c r="BG148" s="566" t="str">
        <f t="shared" si="36"/>
        <v xml:space="preserve"> </v>
      </c>
      <c r="BH148" s="566" t="str">
        <f t="shared" si="38"/>
        <v xml:space="preserve"> </v>
      </c>
      <c r="BI148" s="566" t="str">
        <f t="shared" si="39"/>
        <v xml:space="preserve"> </v>
      </c>
      <c r="BJ148" s="566" t="str">
        <f t="shared" si="40"/>
        <v xml:space="preserve"> </v>
      </c>
      <c r="BK148" s="528"/>
      <c r="BL148" s="244"/>
      <c r="BM148" s="244"/>
      <c r="BN148" s="260"/>
      <c r="BO148" s="244"/>
      <c r="BP148" s="260"/>
      <c r="BQ148" s="260"/>
      <c r="BR148" s="260"/>
      <c r="BS148" s="249"/>
      <c r="BT148" s="249"/>
      <c r="BU148" s="249"/>
      <c r="BV148" s="249"/>
      <c r="BW148" s="249"/>
      <c r="BX148" s="528"/>
      <c r="BY148" s="249"/>
      <c r="BZ148" s="249"/>
      <c r="CA148" s="249"/>
      <c r="CB148" s="249"/>
      <c r="CC148" s="249"/>
      <c r="CD148" s="249"/>
      <c r="CE148" s="249"/>
      <c r="CF148" s="249"/>
      <c r="CG148" s="249"/>
      <c r="CH148" s="249"/>
      <c r="CI148" s="249"/>
      <c r="CJ148" s="249"/>
      <c r="CK148" s="249"/>
      <c r="CL148" s="249"/>
      <c r="CM148" s="251"/>
      <c r="CN148" s="528"/>
      <c r="CO148" s="566" t="str">
        <f t="shared" si="37"/>
        <v xml:space="preserve"> </v>
      </c>
      <c r="CP148" s="566" t="str">
        <f t="shared" si="41"/>
        <v xml:space="preserve"> </v>
      </c>
      <c r="CQ148" s="566" t="str">
        <f t="shared" si="42"/>
        <v xml:space="preserve"> </v>
      </c>
      <c r="CR148" s="566" t="str">
        <f t="shared" si="43"/>
        <v xml:space="preserve"> </v>
      </c>
      <c r="CS148" s="82"/>
      <c r="CT148" s="258"/>
    </row>
    <row r="149" spans="1:98" s="87" customFormat="1" ht="12.75" x14ac:dyDescent="0.25">
      <c r="A149" s="370"/>
      <c r="B149" s="366">
        <f>Demografia!B148</f>
        <v>0</v>
      </c>
      <c r="C149" s="366">
        <f>Demografia!C148</f>
        <v>0</v>
      </c>
      <c r="D149" s="367">
        <f>Demografia!D148</f>
        <v>0</v>
      </c>
      <c r="E149" s="367">
        <f>Demografia!E148</f>
        <v>0</v>
      </c>
      <c r="F149" s="367">
        <f>Demografia!F148</f>
        <v>0</v>
      </c>
      <c r="G149" s="82"/>
      <c r="H149" s="245"/>
      <c r="I149" s="483"/>
      <c r="J149" s="483"/>
      <c r="K149" s="245"/>
      <c r="L149" s="246"/>
      <c r="M149" s="483"/>
      <c r="N149" s="245"/>
      <c r="O149" s="246"/>
      <c r="P149" s="247"/>
      <c r="Q149" s="247"/>
      <c r="R149" s="247"/>
      <c r="S149" s="247"/>
      <c r="T149" s="247"/>
      <c r="U149" s="529"/>
      <c r="V149" s="245"/>
      <c r="W149" s="420"/>
      <c r="X149" s="420"/>
      <c r="Y149" s="82"/>
      <c r="Z149" s="245"/>
      <c r="AA149" s="421"/>
      <c r="AB149" s="421"/>
      <c r="AC149" s="82"/>
      <c r="AD149" s="246"/>
      <c r="AE149" s="246"/>
      <c r="AF149" s="245"/>
      <c r="AG149" s="246"/>
      <c r="AH149" s="245"/>
      <c r="AI149" s="245"/>
      <c r="AJ149" s="245"/>
      <c r="AK149" s="250"/>
      <c r="AL149" s="250"/>
      <c r="AM149" s="250"/>
      <c r="AN149" s="250"/>
      <c r="AO149" s="250"/>
      <c r="AP149" s="528"/>
      <c r="AQ149" s="250"/>
      <c r="AR149" s="250"/>
      <c r="AS149" s="250"/>
      <c r="AT149" s="250"/>
      <c r="AU149" s="250"/>
      <c r="AV149" s="250"/>
      <c r="AW149" s="250"/>
      <c r="AX149" s="250"/>
      <c r="AY149" s="250"/>
      <c r="AZ149" s="250"/>
      <c r="BA149" s="250"/>
      <c r="BB149" s="250"/>
      <c r="BC149" s="250"/>
      <c r="BD149" s="250"/>
      <c r="BE149" s="252"/>
      <c r="BF149" s="528"/>
      <c r="BG149" s="567" t="str">
        <f t="shared" si="36"/>
        <v xml:space="preserve"> </v>
      </c>
      <c r="BH149" s="567" t="str">
        <f t="shared" si="38"/>
        <v xml:space="preserve"> </v>
      </c>
      <c r="BI149" s="567" t="str">
        <f t="shared" si="39"/>
        <v xml:space="preserve"> </v>
      </c>
      <c r="BJ149" s="567" t="str">
        <f t="shared" si="40"/>
        <v xml:space="preserve"> </v>
      </c>
      <c r="BK149" s="528"/>
      <c r="BL149" s="246"/>
      <c r="BM149" s="246"/>
      <c r="BN149" s="245"/>
      <c r="BO149" s="246"/>
      <c r="BP149" s="245"/>
      <c r="BQ149" s="245"/>
      <c r="BR149" s="245"/>
      <c r="BS149" s="250"/>
      <c r="BT149" s="250"/>
      <c r="BU149" s="250"/>
      <c r="BV149" s="250"/>
      <c r="BW149" s="250"/>
      <c r="BX149" s="528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0"/>
      <c r="CJ149" s="250"/>
      <c r="CK149" s="250"/>
      <c r="CL149" s="250"/>
      <c r="CM149" s="252"/>
      <c r="CN149" s="528"/>
      <c r="CO149" s="567" t="str">
        <f t="shared" si="37"/>
        <v xml:space="preserve"> </v>
      </c>
      <c r="CP149" s="567" t="str">
        <f t="shared" si="41"/>
        <v xml:space="preserve"> </v>
      </c>
      <c r="CQ149" s="567" t="str">
        <f t="shared" si="42"/>
        <v xml:space="preserve"> </v>
      </c>
      <c r="CR149" s="567" t="str">
        <f t="shared" si="43"/>
        <v xml:space="preserve"> </v>
      </c>
      <c r="CS149" s="82"/>
      <c r="CT149" s="520"/>
    </row>
    <row r="150" spans="1:98" s="87" customFormat="1" ht="12.75" x14ac:dyDescent="0.25">
      <c r="A150" s="370"/>
      <c r="B150" s="150">
        <f>Demografia!B149</f>
        <v>0</v>
      </c>
      <c r="C150" s="150">
        <f>Demografia!C149</f>
        <v>0</v>
      </c>
      <c r="D150" s="151">
        <f>Demografia!D149</f>
        <v>0</v>
      </c>
      <c r="E150" s="151">
        <f>Demografia!E149</f>
        <v>0</v>
      </c>
      <c r="F150" s="151">
        <f>Demografia!F149</f>
        <v>0</v>
      </c>
      <c r="G150" s="82"/>
      <c r="H150" s="260"/>
      <c r="I150" s="261"/>
      <c r="J150" s="261"/>
      <c r="K150" s="260"/>
      <c r="L150" s="244"/>
      <c r="M150" s="261"/>
      <c r="N150" s="260"/>
      <c r="O150" s="244"/>
      <c r="P150" s="265"/>
      <c r="Q150" s="265"/>
      <c r="R150" s="265"/>
      <c r="S150" s="265"/>
      <c r="T150" s="265"/>
      <c r="U150" s="527"/>
      <c r="V150" s="260"/>
      <c r="W150" s="242"/>
      <c r="X150" s="242"/>
      <c r="Y150" s="82"/>
      <c r="Z150" s="260"/>
      <c r="AA150" s="153"/>
      <c r="AB150" s="153"/>
      <c r="AC150" s="82"/>
      <c r="AD150" s="244"/>
      <c r="AE150" s="244"/>
      <c r="AF150" s="260"/>
      <c r="AG150" s="244"/>
      <c r="AH150" s="260"/>
      <c r="AI150" s="260"/>
      <c r="AJ150" s="260"/>
      <c r="AK150" s="249"/>
      <c r="AL150" s="249"/>
      <c r="AM150" s="249"/>
      <c r="AN150" s="249"/>
      <c r="AO150" s="249"/>
      <c r="AP150" s="528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49"/>
      <c r="BA150" s="249"/>
      <c r="BB150" s="249"/>
      <c r="BC150" s="249"/>
      <c r="BD150" s="249"/>
      <c r="BE150" s="251"/>
      <c r="BF150" s="528"/>
      <c r="BG150" s="566" t="str">
        <f t="shared" si="36"/>
        <v xml:space="preserve"> </v>
      </c>
      <c r="BH150" s="566" t="str">
        <f t="shared" si="38"/>
        <v xml:space="preserve"> </v>
      </c>
      <c r="BI150" s="566" t="str">
        <f t="shared" si="39"/>
        <v xml:space="preserve"> </v>
      </c>
      <c r="BJ150" s="566" t="str">
        <f t="shared" si="40"/>
        <v xml:space="preserve"> </v>
      </c>
      <c r="BK150" s="528"/>
      <c r="BL150" s="244"/>
      <c r="BM150" s="244"/>
      <c r="BN150" s="260"/>
      <c r="BO150" s="244"/>
      <c r="BP150" s="260"/>
      <c r="BQ150" s="260"/>
      <c r="BR150" s="260"/>
      <c r="BS150" s="249"/>
      <c r="BT150" s="249"/>
      <c r="BU150" s="249"/>
      <c r="BV150" s="249"/>
      <c r="BW150" s="249"/>
      <c r="BX150" s="528"/>
      <c r="BY150" s="249"/>
      <c r="BZ150" s="249"/>
      <c r="CA150" s="249"/>
      <c r="CB150" s="249"/>
      <c r="CC150" s="249"/>
      <c r="CD150" s="249"/>
      <c r="CE150" s="249"/>
      <c r="CF150" s="249"/>
      <c r="CG150" s="249"/>
      <c r="CH150" s="249"/>
      <c r="CI150" s="249"/>
      <c r="CJ150" s="249"/>
      <c r="CK150" s="249"/>
      <c r="CL150" s="249"/>
      <c r="CM150" s="251"/>
      <c r="CN150" s="528"/>
      <c r="CO150" s="566" t="str">
        <f t="shared" si="37"/>
        <v xml:space="preserve"> </v>
      </c>
      <c r="CP150" s="566" t="str">
        <f t="shared" si="41"/>
        <v xml:space="preserve"> </v>
      </c>
      <c r="CQ150" s="566" t="str">
        <f t="shared" si="42"/>
        <v xml:space="preserve"> </v>
      </c>
      <c r="CR150" s="566" t="str">
        <f t="shared" si="43"/>
        <v xml:space="preserve"> </v>
      </c>
      <c r="CS150" s="82"/>
      <c r="CT150" s="258"/>
    </row>
    <row r="151" spans="1:98" s="87" customFormat="1" ht="12.75" x14ac:dyDescent="0.25">
      <c r="A151" s="370"/>
      <c r="B151" s="366">
        <f>Demografia!B150</f>
        <v>0</v>
      </c>
      <c r="C151" s="366">
        <f>Demografia!C150</f>
        <v>0</v>
      </c>
      <c r="D151" s="367">
        <f>Demografia!D150</f>
        <v>0</v>
      </c>
      <c r="E151" s="367">
        <f>Demografia!E150</f>
        <v>0</v>
      </c>
      <c r="F151" s="367">
        <f>Demografia!F150</f>
        <v>0</v>
      </c>
      <c r="G151" s="82"/>
      <c r="H151" s="245"/>
      <c r="I151" s="483"/>
      <c r="J151" s="483"/>
      <c r="K151" s="245"/>
      <c r="L151" s="246"/>
      <c r="M151" s="483"/>
      <c r="N151" s="245"/>
      <c r="O151" s="246"/>
      <c r="P151" s="247"/>
      <c r="Q151" s="247"/>
      <c r="R151" s="247"/>
      <c r="S151" s="247"/>
      <c r="T151" s="247"/>
      <c r="U151" s="529"/>
      <c r="V151" s="245"/>
      <c r="W151" s="420"/>
      <c r="X151" s="420"/>
      <c r="Y151" s="82"/>
      <c r="Z151" s="245"/>
      <c r="AA151" s="421"/>
      <c r="AB151" s="421"/>
      <c r="AC151" s="82"/>
      <c r="AD151" s="246"/>
      <c r="AE151" s="246"/>
      <c r="AF151" s="245"/>
      <c r="AG151" s="246"/>
      <c r="AH151" s="245"/>
      <c r="AI151" s="245"/>
      <c r="AJ151" s="245"/>
      <c r="AK151" s="250"/>
      <c r="AL151" s="250"/>
      <c r="AM151" s="250"/>
      <c r="AN151" s="250"/>
      <c r="AO151" s="250"/>
      <c r="AP151" s="528"/>
      <c r="AQ151" s="250"/>
      <c r="AR151" s="250"/>
      <c r="AS151" s="250"/>
      <c r="AT151" s="250"/>
      <c r="AU151" s="250"/>
      <c r="AV151" s="250"/>
      <c r="AW151" s="250"/>
      <c r="AX151" s="250"/>
      <c r="AY151" s="250"/>
      <c r="AZ151" s="250"/>
      <c r="BA151" s="250"/>
      <c r="BB151" s="250"/>
      <c r="BC151" s="250"/>
      <c r="BD151" s="250"/>
      <c r="BE151" s="252"/>
      <c r="BF151" s="528"/>
      <c r="BG151" s="567" t="str">
        <f t="shared" si="36"/>
        <v xml:space="preserve"> </v>
      </c>
      <c r="BH151" s="567" t="str">
        <f t="shared" si="38"/>
        <v xml:space="preserve"> </v>
      </c>
      <c r="BI151" s="567" t="str">
        <f t="shared" si="39"/>
        <v xml:space="preserve"> </v>
      </c>
      <c r="BJ151" s="567" t="str">
        <f t="shared" si="40"/>
        <v xml:space="preserve"> </v>
      </c>
      <c r="BK151" s="528"/>
      <c r="BL151" s="246"/>
      <c r="BM151" s="246"/>
      <c r="BN151" s="245"/>
      <c r="BO151" s="246"/>
      <c r="BP151" s="245"/>
      <c r="BQ151" s="245"/>
      <c r="BR151" s="245"/>
      <c r="BS151" s="250"/>
      <c r="BT151" s="250"/>
      <c r="BU151" s="250"/>
      <c r="BV151" s="250"/>
      <c r="BW151" s="250"/>
      <c r="BX151" s="528"/>
      <c r="BY151" s="250"/>
      <c r="BZ151" s="250"/>
      <c r="CA151" s="250"/>
      <c r="CB151" s="250"/>
      <c r="CC151" s="250"/>
      <c r="CD151" s="250"/>
      <c r="CE151" s="250"/>
      <c r="CF151" s="250"/>
      <c r="CG151" s="250"/>
      <c r="CH151" s="250"/>
      <c r="CI151" s="250"/>
      <c r="CJ151" s="250"/>
      <c r="CK151" s="250"/>
      <c r="CL151" s="250"/>
      <c r="CM151" s="252"/>
      <c r="CN151" s="528"/>
      <c r="CO151" s="567" t="str">
        <f t="shared" si="37"/>
        <v xml:space="preserve"> </v>
      </c>
      <c r="CP151" s="567" t="str">
        <f t="shared" si="41"/>
        <v xml:space="preserve"> </v>
      </c>
      <c r="CQ151" s="567" t="str">
        <f t="shared" si="42"/>
        <v xml:space="preserve"> </v>
      </c>
      <c r="CR151" s="567" t="str">
        <f t="shared" si="43"/>
        <v xml:space="preserve"> </v>
      </c>
      <c r="CS151" s="82"/>
      <c r="CT151" s="520"/>
    </row>
    <row r="152" spans="1:98" s="87" customFormat="1" ht="12.75" x14ac:dyDescent="0.25">
      <c r="A152" s="370"/>
      <c r="B152" s="150">
        <f>Demografia!B151</f>
        <v>0</v>
      </c>
      <c r="C152" s="150">
        <f>Demografia!C151</f>
        <v>0</v>
      </c>
      <c r="D152" s="151">
        <f>Demografia!D151</f>
        <v>0</v>
      </c>
      <c r="E152" s="151">
        <f>Demografia!E151</f>
        <v>0</v>
      </c>
      <c r="F152" s="151">
        <f>Demografia!F151</f>
        <v>0</v>
      </c>
      <c r="G152" s="82"/>
      <c r="H152" s="260"/>
      <c r="I152" s="261"/>
      <c r="J152" s="261"/>
      <c r="K152" s="260"/>
      <c r="L152" s="244"/>
      <c r="M152" s="261"/>
      <c r="N152" s="260"/>
      <c r="O152" s="244"/>
      <c r="P152" s="265"/>
      <c r="Q152" s="265"/>
      <c r="R152" s="265"/>
      <c r="S152" s="265"/>
      <c r="T152" s="265"/>
      <c r="U152" s="527"/>
      <c r="V152" s="260"/>
      <c r="W152" s="242"/>
      <c r="X152" s="242"/>
      <c r="Y152" s="82"/>
      <c r="Z152" s="260"/>
      <c r="AA152" s="153"/>
      <c r="AB152" s="153"/>
      <c r="AC152" s="82"/>
      <c r="AD152" s="244"/>
      <c r="AE152" s="244"/>
      <c r="AF152" s="260"/>
      <c r="AG152" s="244"/>
      <c r="AH152" s="260"/>
      <c r="AI152" s="260"/>
      <c r="AJ152" s="260"/>
      <c r="AK152" s="249"/>
      <c r="AL152" s="249"/>
      <c r="AM152" s="249"/>
      <c r="AN152" s="249"/>
      <c r="AO152" s="249"/>
      <c r="AP152" s="528"/>
      <c r="AQ152" s="249"/>
      <c r="AR152" s="249"/>
      <c r="AS152" s="249"/>
      <c r="AT152" s="249"/>
      <c r="AU152" s="249"/>
      <c r="AV152" s="249"/>
      <c r="AW152" s="249"/>
      <c r="AX152" s="249"/>
      <c r="AY152" s="249"/>
      <c r="AZ152" s="249"/>
      <c r="BA152" s="249"/>
      <c r="BB152" s="249"/>
      <c r="BC152" s="249"/>
      <c r="BD152" s="249"/>
      <c r="BE152" s="251"/>
      <c r="BF152" s="528"/>
      <c r="BG152" s="566" t="str">
        <f t="shared" si="36"/>
        <v xml:space="preserve"> </v>
      </c>
      <c r="BH152" s="566" t="str">
        <f t="shared" si="38"/>
        <v xml:space="preserve"> </v>
      </c>
      <c r="BI152" s="566" t="str">
        <f t="shared" si="39"/>
        <v xml:space="preserve"> </v>
      </c>
      <c r="BJ152" s="566" t="str">
        <f t="shared" si="40"/>
        <v xml:space="preserve"> </v>
      </c>
      <c r="BK152" s="528"/>
      <c r="BL152" s="244"/>
      <c r="BM152" s="244"/>
      <c r="BN152" s="260"/>
      <c r="BO152" s="244"/>
      <c r="BP152" s="260"/>
      <c r="BQ152" s="260"/>
      <c r="BR152" s="260"/>
      <c r="BS152" s="249"/>
      <c r="BT152" s="249"/>
      <c r="BU152" s="249"/>
      <c r="BV152" s="249"/>
      <c r="BW152" s="249"/>
      <c r="BX152" s="528"/>
      <c r="BY152" s="249"/>
      <c r="BZ152" s="249"/>
      <c r="CA152" s="249"/>
      <c r="CB152" s="249"/>
      <c r="CC152" s="249"/>
      <c r="CD152" s="249"/>
      <c r="CE152" s="249"/>
      <c r="CF152" s="249"/>
      <c r="CG152" s="249"/>
      <c r="CH152" s="249"/>
      <c r="CI152" s="249"/>
      <c r="CJ152" s="249"/>
      <c r="CK152" s="249"/>
      <c r="CL152" s="249"/>
      <c r="CM152" s="251"/>
      <c r="CN152" s="528"/>
      <c r="CO152" s="566" t="str">
        <f t="shared" si="37"/>
        <v xml:space="preserve"> </v>
      </c>
      <c r="CP152" s="566" t="str">
        <f t="shared" si="41"/>
        <v xml:space="preserve"> </v>
      </c>
      <c r="CQ152" s="566" t="str">
        <f t="shared" si="42"/>
        <v xml:space="preserve"> </v>
      </c>
      <c r="CR152" s="566" t="str">
        <f t="shared" si="43"/>
        <v xml:space="preserve"> </v>
      </c>
      <c r="CS152" s="82"/>
      <c r="CT152" s="258"/>
    </row>
    <row r="153" spans="1:98" s="87" customFormat="1" ht="12.75" x14ac:dyDescent="0.25">
      <c r="A153" s="370"/>
      <c r="B153" s="366">
        <f>Demografia!B152</f>
        <v>0</v>
      </c>
      <c r="C153" s="366">
        <f>Demografia!C152</f>
        <v>0</v>
      </c>
      <c r="D153" s="367">
        <f>Demografia!D152</f>
        <v>0</v>
      </c>
      <c r="E153" s="367">
        <f>Demografia!E152</f>
        <v>0</v>
      </c>
      <c r="F153" s="367">
        <f>Demografia!F152</f>
        <v>0</v>
      </c>
      <c r="G153" s="82"/>
      <c r="H153" s="245"/>
      <c r="I153" s="483"/>
      <c r="J153" s="483"/>
      <c r="K153" s="245"/>
      <c r="L153" s="246"/>
      <c r="M153" s="483"/>
      <c r="N153" s="245"/>
      <c r="O153" s="246"/>
      <c r="P153" s="247"/>
      <c r="Q153" s="247"/>
      <c r="R153" s="247"/>
      <c r="S153" s="247"/>
      <c r="T153" s="247"/>
      <c r="U153" s="529"/>
      <c r="V153" s="245"/>
      <c r="W153" s="420"/>
      <c r="X153" s="420"/>
      <c r="Y153" s="82"/>
      <c r="Z153" s="245"/>
      <c r="AA153" s="421"/>
      <c r="AB153" s="421"/>
      <c r="AC153" s="82"/>
      <c r="AD153" s="246"/>
      <c r="AE153" s="246"/>
      <c r="AF153" s="245"/>
      <c r="AG153" s="246"/>
      <c r="AH153" s="245"/>
      <c r="AI153" s="245"/>
      <c r="AJ153" s="245"/>
      <c r="AK153" s="250"/>
      <c r="AL153" s="250"/>
      <c r="AM153" s="250"/>
      <c r="AN153" s="250"/>
      <c r="AO153" s="250"/>
      <c r="AP153" s="528"/>
      <c r="AQ153" s="250"/>
      <c r="AR153" s="250"/>
      <c r="AS153" s="250"/>
      <c r="AT153" s="250"/>
      <c r="AU153" s="250"/>
      <c r="AV153" s="250"/>
      <c r="AW153" s="250"/>
      <c r="AX153" s="250"/>
      <c r="AY153" s="250"/>
      <c r="AZ153" s="250"/>
      <c r="BA153" s="250"/>
      <c r="BB153" s="250"/>
      <c r="BC153" s="250"/>
      <c r="BD153" s="250"/>
      <c r="BE153" s="252"/>
      <c r="BF153" s="528"/>
      <c r="BG153" s="567" t="str">
        <f t="shared" si="36"/>
        <v xml:space="preserve"> </v>
      </c>
      <c r="BH153" s="567" t="str">
        <f t="shared" si="38"/>
        <v xml:space="preserve"> </v>
      </c>
      <c r="BI153" s="567" t="str">
        <f t="shared" si="39"/>
        <v xml:space="preserve"> </v>
      </c>
      <c r="BJ153" s="567" t="str">
        <f t="shared" si="40"/>
        <v xml:space="preserve"> </v>
      </c>
      <c r="BK153" s="528"/>
      <c r="BL153" s="246"/>
      <c r="BM153" s="246"/>
      <c r="BN153" s="245"/>
      <c r="BO153" s="246"/>
      <c r="BP153" s="245"/>
      <c r="BQ153" s="245"/>
      <c r="BR153" s="245"/>
      <c r="BS153" s="250"/>
      <c r="BT153" s="250"/>
      <c r="BU153" s="250"/>
      <c r="BV153" s="250"/>
      <c r="BW153" s="250"/>
      <c r="BX153" s="528"/>
      <c r="BY153" s="250"/>
      <c r="BZ153" s="250"/>
      <c r="CA153" s="250"/>
      <c r="CB153" s="250"/>
      <c r="CC153" s="250"/>
      <c r="CD153" s="250"/>
      <c r="CE153" s="250"/>
      <c r="CF153" s="250"/>
      <c r="CG153" s="250"/>
      <c r="CH153" s="250"/>
      <c r="CI153" s="250"/>
      <c r="CJ153" s="250"/>
      <c r="CK153" s="250"/>
      <c r="CL153" s="250"/>
      <c r="CM153" s="252"/>
      <c r="CN153" s="528"/>
      <c r="CO153" s="567" t="str">
        <f t="shared" si="37"/>
        <v xml:space="preserve"> </v>
      </c>
      <c r="CP153" s="567" t="str">
        <f t="shared" si="41"/>
        <v xml:space="preserve"> </v>
      </c>
      <c r="CQ153" s="567" t="str">
        <f t="shared" si="42"/>
        <v xml:space="preserve"> </v>
      </c>
      <c r="CR153" s="567" t="str">
        <f t="shared" si="43"/>
        <v xml:space="preserve"> </v>
      </c>
      <c r="CS153" s="82"/>
      <c r="CT153" s="520"/>
    </row>
    <row r="154" spans="1:98" s="87" customFormat="1" ht="12.75" x14ac:dyDescent="0.25">
      <c r="A154" s="370"/>
      <c r="B154" s="150">
        <f>Demografia!B153</f>
        <v>0</v>
      </c>
      <c r="C154" s="150">
        <f>Demografia!C153</f>
        <v>0</v>
      </c>
      <c r="D154" s="151">
        <f>Demografia!D153</f>
        <v>0</v>
      </c>
      <c r="E154" s="151">
        <f>Demografia!E153</f>
        <v>0</v>
      </c>
      <c r="F154" s="151">
        <f>Demografia!F153</f>
        <v>0</v>
      </c>
      <c r="G154" s="82"/>
      <c r="H154" s="260"/>
      <c r="I154" s="261"/>
      <c r="J154" s="261"/>
      <c r="K154" s="260"/>
      <c r="L154" s="244"/>
      <c r="M154" s="261"/>
      <c r="N154" s="260"/>
      <c r="O154" s="244"/>
      <c r="P154" s="265"/>
      <c r="Q154" s="265"/>
      <c r="R154" s="265"/>
      <c r="S154" s="265"/>
      <c r="T154" s="265"/>
      <c r="U154" s="527"/>
      <c r="V154" s="260"/>
      <c r="W154" s="242"/>
      <c r="X154" s="242"/>
      <c r="Y154" s="82"/>
      <c r="Z154" s="260"/>
      <c r="AA154" s="153"/>
      <c r="AB154" s="153"/>
      <c r="AC154" s="82"/>
      <c r="AD154" s="244"/>
      <c r="AE154" s="244"/>
      <c r="AF154" s="260"/>
      <c r="AG154" s="244"/>
      <c r="AH154" s="260"/>
      <c r="AI154" s="260"/>
      <c r="AJ154" s="260"/>
      <c r="AK154" s="249"/>
      <c r="AL154" s="249"/>
      <c r="AM154" s="249"/>
      <c r="AN154" s="249"/>
      <c r="AO154" s="249"/>
      <c r="AP154" s="528"/>
      <c r="AQ154" s="249"/>
      <c r="AR154" s="249"/>
      <c r="AS154" s="249"/>
      <c r="AT154" s="249"/>
      <c r="AU154" s="249"/>
      <c r="AV154" s="249"/>
      <c r="AW154" s="249"/>
      <c r="AX154" s="249"/>
      <c r="AY154" s="249"/>
      <c r="AZ154" s="249"/>
      <c r="BA154" s="249"/>
      <c r="BB154" s="249"/>
      <c r="BC154" s="249"/>
      <c r="BD154" s="249"/>
      <c r="BE154" s="251"/>
      <c r="BF154" s="528"/>
      <c r="BG154" s="566" t="str">
        <f t="shared" si="36"/>
        <v xml:space="preserve"> </v>
      </c>
      <c r="BH154" s="566" t="str">
        <f t="shared" si="38"/>
        <v xml:space="preserve"> </v>
      </c>
      <c r="BI154" s="566" t="str">
        <f t="shared" si="39"/>
        <v xml:space="preserve"> </v>
      </c>
      <c r="BJ154" s="566" t="str">
        <f t="shared" si="40"/>
        <v xml:space="preserve"> </v>
      </c>
      <c r="BK154" s="528"/>
      <c r="BL154" s="244"/>
      <c r="BM154" s="244"/>
      <c r="BN154" s="260"/>
      <c r="BO154" s="244"/>
      <c r="BP154" s="260"/>
      <c r="BQ154" s="260"/>
      <c r="BR154" s="260"/>
      <c r="BS154" s="249"/>
      <c r="BT154" s="249"/>
      <c r="BU154" s="249"/>
      <c r="BV154" s="249"/>
      <c r="BW154" s="249"/>
      <c r="BX154" s="528"/>
      <c r="BY154" s="249"/>
      <c r="BZ154" s="249"/>
      <c r="CA154" s="249"/>
      <c r="CB154" s="249"/>
      <c r="CC154" s="249"/>
      <c r="CD154" s="249"/>
      <c r="CE154" s="249"/>
      <c r="CF154" s="249"/>
      <c r="CG154" s="249"/>
      <c r="CH154" s="249"/>
      <c r="CI154" s="249"/>
      <c r="CJ154" s="249"/>
      <c r="CK154" s="249"/>
      <c r="CL154" s="249"/>
      <c r="CM154" s="251"/>
      <c r="CN154" s="528"/>
      <c r="CO154" s="566" t="str">
        <f t="shared" si="37"/>
        <v xml:space="preserve"> </v>
      </c>
      <c r="CP154" s="566" t="str">
        <f t="shared" si="41"/>
        <v xml:space="preserve"> </v>
      </c>
      <c r="CQ154" s="566" t="str">
        <f t="shared" si="42"/>
        <v xml:space="preserve"> </v>
      </c>
      <c r="CR154" s="566" t="str">
        <f t="shared" si="43"/>
        <v xml:space="preserve"> </v>
      </c>
      <c r="CS154" s="82"/>
      <c r="CT154" s="258"/>
    </row>
    <row r="155" spans="1:98" s="87" customFormat="1" ht="12.75" x14ac:dyDescent="0.25">
      <c r="A155" s="370"/>
      <c r="B155" s="366">
        <f>Demografia!B154</f>
        <v>0</v>
      </c>
      <c r="C155" s="366">
        <f>Demografia!C154</f>
        <v>0</v>
      </c>
      <c r="D155" s="367">
        <f>Demografia!D154</f>
        <v>0</v>
      </c>
      <c r="E155" s="367">
        <f>Demografia!E154</f>
        <v>0</v>
      </c>
      <c r="F155" s="367">
        <f>Demografia!F154</f>
        <v>0</v>
      </c>
      <c r="G155" s="82"/>
      <c r="H155" s="245"/>
      <c r="I155" s="483"/>
      <c r="J155" s="483"/>
      <c r="K155" s="245"/>
      <c r="L155" s="246"/>
      <c r="M155" s="483"/>
      <c r="N155" s="245"/>
      <c r="O155" s="246"/>
      <c r="P155" s="247"/>
      <c r="Q155" s="247"/>
      <c r="R155" s="247"/>
      <c r="S155" s="247"/>
      <c r="T155" s="247"/>
      <c r="U155" s="529"/>
      <c r="V155" s="245"/>
      <c r="W155" s="420"/>
      <c r="X155" s="420"/>
      <c r="Y155" s="82"/>
      <c r="Z155" s="245"/>
      <c r="AA155" s="421"/>
      <c r="AB155" s="421"/>
      <c r="AC155" s="82"/>
      <c r="AD155" s="246"/>
      <c r="AE155" s="246"/>
      <c r="AF155" s="245"/>
      <c r="AG155" s="246"/>
      <c r="AH155" s="245"/>
      <c r="AI155" s="245"/>
      <c r="AJ155" s="245"/>
      <c r="AK155" s="250"/>
      <c r="AL155" s="250"/>
      <c r="AM155" s="250"/>
      <c r="AN155" s="250"/>
      <c r="AO155" s="250"/>
      <c r="AP155" s="528"/>
      <c r="AQ155" s="250"/>
      <c r="AR155" s="250"/>
      <c r="AS155" s="250"/>
      <c r="AT155" s="250"/>
      <c r="AU155" s="250"/>
      <c r="AV155" s="250"/>
      <c r="AW155" s="250"/>
      <c r="AX155" s="250"/>
      <c r="AY155" s="250"/>
      <c r="AZ155" s="250"/>
      <c r="BA155" s="250"/>
      <c r="BB155" s="250"/>
      <c r="BC155" s="250"/>
      <c r="BD155" s="250"/>
      <c r="BE155" s="252"/>
      <c r="BF155" s="528"/>
      <c r="BG155" s="567" t="str">
        <f t="shared" si="36"/>
        <v xml:space="preserve"> </v>
      </c>
      <c r="BH155" s="567" t="str">
        <f t="shared" si="38"/>
        <v xml:space="preserve"> </v>
      </c>
      <c r="BI155" s="567" t="str">
        <f t="shared" si="39"/>
        <v xml:space="preserve"> </v>
      </c>
      <c r="BJ155" s="567" t="str">
        <f t="shared" si="40"/>
        <v xml:space="preserve"> </v>
      </c>
      <c r="BK155" s="528"/>
      <c r="BL155" s="246"/>
      <c r="BM155" s="246"/>
      <c r="BN155" s="245"/>
      <c r="BO155" s="246"/>
      <c r="BP155" s="245"/>
      <c r="BQ155" s="245"/>
      <c r="BR155" s="245"/>
      <c r="BS155" s="250"/>
      <c r="BT155" s="250"/>
      <c r="BU155" s="250"/>
      <c r="BV155" s="250"/>
      <c r="BW155" s="250"/>
      <c r="BX155" s="528"/>
      <c r="BY155" s="250"/>
      <c r="BZ155" s="250"/>
      <c r="CA155" s="250"/>
      <c r="CB155" s="250"/>
      <c r="CC155" s="250"/>
      <c r="CD155" s="250"/>
      <c r="CE155" s="250"/>
      <c r="CF155" s="250"/>
      <c r="CG155" s="250"/>
      <c r="CH155" s="250"/>
      <c r="CI155" s="250"/>
      <c r="CJ155" s="250"/>
      <c r="CK155" s="250"/>
      <c r="CL155" s="250"/>
      <c r="CM155" s="252"/>
      <c r="CN155" s="528"/>
      <c r="CO155" s="567" t="str">
        <f t="shared" si="37"/>
        <v xml:space="preserve"> </v>
      </c>
      <c r="CP155" s="567" t="str">
        <f t="shared" si="41"/>
        <v xml:space="preserve"> </v>
      </c>
      <c r="CQ155" s="567" t="str">
        <f t="shared" si="42"/>
        <v xml:space="preserve"> </v>
      </c>
      <c r="CR155" s="567" t="str">
        <f t="shared" si="43"/>
        <v xml:space="preserve"> </v>
      </c>
      <c r="CS155" s="82"/>
      <c r="CT155" s="520"/>
    </row>
    <row r="156" spans="1:98" s="87" customFormat="1" ht="12.75" x14ac:dyDescent="0.25">
      <c r="A156" s="370"/>
      <c r="B156" s="150">
        <f>Demografia!B155</f>
        <v>0</v>
      </c>
      <c r="C156" s="150">
        <f>Demografia!C155</f>
        <v>0</v>
      </c>
      <c r="D156" s="151">
        <f>Demografia!D155</f>
        <v>0</v>
      </c>
      <c r="E156" s="151">
        <f>Demografia!E155</f>
        <v>0</v>
      </c>
      <c r="F156" s="151">
        <f>Demografia!F155</f>
        <v>0</v>
      </c>
      <c r="G156" s="82"/>
      <c r="H156" s="260"/>
      <c r="I156" s="261"/>
      <c r="J156" s="261"/>
      <c r="K156" s="260"/>
      <c r="L156" s="244"/>
      <c r="M156" s="261"/>
      <c r="N156" s="260"/>
      <c r="O156" s="244"/>
      <c r="P156" s="265"/>
      <c r="Q156" s="265"/>
      <c r="R156" s="265"/>
      <c r="S156" s="265"/>
      <c r="T156" s="265"/>
      <c r="U156" s="527"/>
      <c r="V156" s="260"/>
      <c r="W156" s="242"/>
      <c r="X156" s="242"/>
      <c r="Y156" s="82"/>
      <c r="Z156" s="260"/>
      <c r="AA156" s="153"/>
      <c r="AB156" s="153"/>
      <c r="AC156" s="82"/>
      <c r="AD156" s="244"/>
      <c r="AE156" s="244"/>
      <c r="AF156" s="260"/>
      <c r="AG156" s="244"/>
      <c r="AH156" s="260"/>
      <c r="AI156" s="260"/>
      <c r="AJ156" s="260"/>
      <c r="AK156" s="249"/>
      <c r="AL156" s="249"/>
      <c r="AM156" s="249"/>
      <c r="AN156" s="249"/>
      <c r="AO156" s="249"/>
      <c r="AP156" s="528"/>
      <c r="AQ156" s="249"/>
      <c r="AR156" s="249"/>
      <c r="AS156" s="249"/>
      <c r="AT156" s="249"/>
      <c r="AU156" s="249"/>
      <c r="AV156" s="249"/>
      <c r="AW156" s="249"/>
      <c r="AX156" s="249"/>
      <c r="AY156" s="249"/>
      <c r="AZ156" s="249"/>
      <c r="BA156" s="249"/>
      <c r="BB156" s="249"/>
      <c r="BC156" s="249"/>
      <c r="BD156" s="249"/>
      <c r="BE156" s="251"/>
      <c r="BF156" s="528"/>
      <c r="BG156" s="566" t="str">
        <f t="shared" si="36"/>
        <v xml:space="preserve"> </v>
      </c>
      <c r="BH156" s="566" t="str">
        <f t="shared" si="38"/>
        <v xml:space="preserve"> </v>
      </c>
      <c r="BI156" s="566" t="str">
        <f t="shared" si="39"/>
        <v xml:space="preserve"> </v>
      </c>
      <c r="BJ156" s="566" t="str">
        <f t="shared" si="40"/>
        <v xml:space="preserve"> </v>
      </c>
      <c r="BK156" s="528"/>
      <c r="BL156" s="244"/>
      <c r="BM156" s="244"/>
      <c r="BN156" s="260"/>
      <c r="BO156" s="244"/>
      <c r="BP156" s="260"/>
      <c r="BQ156" s="260"/>
      <c r="BR156" s="260"/>
      <c r="BS156" s="249"/>
      <c r="BT156" s="249"/>
      <c r="BU156" s="249"/>
      <c r="BV156" s="249"/>
      <c r="BW156" s="249"/>
      <c r="BX156" s="528"/>
      <c r="BY156" s="249"/>
      <c r="BZ156" s="249"/>
      <c r="CA156" s="249"/>
      <c r="CB156" s="249"/>
      <c r="CC156" s="249"/>
      <c r="CD156" s="249"/>
      <c r="CE156" s="249"/>
      <c r="CF156" s="249"/>
      <c r="CG156" s="249"/>
      <c r="CH156" s="249"/>
      <c r="CI156" s="249"/>
      <c r="CJ156" s="249"/>
      <c r="CK156" s="249"/>
      <c r="CL156" s="249"/>
      <c r="CM156" s="251"/>
      <c r="CN156" s="528"/>
      <c r="CO156" s="566" t="str">
        <f t="shared" si="37"/>
        <v xml:space="preserve"> </v>
      </c>
      <c r="CP156" s="566" t="str">
        <f t="shared" si="41"/>
        <v xml:space="preserve"> </v>
      </c>
      <c r="CQ156" s="566" t="str">
        <f t="shared" si="42"/>
        <v xml:space="preserve"> </v>
      </c>
      <c r="CR156" s="566" t="str">
        <f t="shared" si="43"/>
        <v xml:space="preserve"> </v>
      </c>
      <c r="CS156" s="82"/>
      <c r="CT156" s="258"/>
    </row>
    <row r="157" spans="1:98" s="91" customFormat="1" ht="12.75" x14ac:dyDescent="0.25">
      <c r="A157" s="370"/>
      <c r="B157" s="366">
        <f>Demografia!B156</f>
        <v>0</v>
      </c>
      <c r="C157" s="366">
        <f>Demografia!C156</f>
        <v>0</v>
      </c>
      <c r="D157" s="367">
        <f>Demografia!D156</f>
        <v>0</v>
      </c>
      <c r="E157" s="367">
        <f>Demografia!E156</f>
        <v>0</v>
      </c>
      <c r="F157" s="367">
        <f>Demografia!F156</f>
        <v>0</v>
      </c>
      <c r="G157" s="82"/>
      <c r="H157" s="245"/>
      <c r="I157" s="483"/>
      <c r="J157" s="483"/>
      <c r="K157" s="245"/>
      <c r="L157" s="246"/>
      <c r="M157" s="483"/>
      <c r="N157" s="245"/>
      <c r="O157" s="246"/>
      <c r="P157" s="247"/>
      <c r="Q157" s="247"/>
      <c r="R157" s="247"/>
      <c r="S157" s="247"/>
      <c r="T157" s="247"/>
      <c r="U157" s="529"/>
      <c r="V157" s="245"/>
      <c r="W157" s="420"/>
      <c r="X157" s="420"/>
      <c r="Y157" s="82"/>
      <c r="Z157" s="245"/>
      <c r="AA157" s="421"/>
      <c r="AB157" s="421"/>
      <c r="AC157" s="82"/>
      <c r="AD157" s="246"/>
      <c r="AE157" s="246"/>
      <c r="AF157" s="245"/>
      <c r="AG157" s="246"/>
      <c r="AH157" s="245"/>
      <c r="AI157" s="245"/>
      <c r="AJ157" s="245"/>
      <c r="AK157" s="250"/>
      <c r="AL157" s="250"/>
      <c r="AM157" s="250"/>
      <c r="AN157" s="250"/>
      <c r="AO157" s="250"/>
      <c r="AP157" s="528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0"/>
      <c r="BB157" s="250"/>
      <c r="BC157" s="250"/>
      <c r="BD157" s="250"/>
      <c r="BE157" s="252"/>
      <c r="BF157" s="528"/>
      <c r="BG157" s="567" t="str">
        <f t="shared" si="36"/>
        <v xml:space="preserve"> </v>
      </c>
      <c r="BH157" s="567" t="str">
        <f t="shared" si="38"/>
        <v xml:space="preserve"> </v>
      </c>
      <c r="BI157" s="567" t="str">
        <f t="shared" si="39"/>
        <v xml:space="preserve"> </v>
      </c>
      <c r="BJ157" s="567" t="str">
        <f t="shared" si="40"/>
        <v xml:space="preserve"> </v>
      </c>
      <c r="BK157" s="528"/>
      <c r="BL157" s="246"/>
      <c r="BM157" s="246"/>
      <c r="BN157" s="245"/>
      <c r="BO157" s="246"/>
      <c r="BP157" s="245"/>
      <c r="BQ157" s="245"/>
      <c r="BR157" s="245"/>
      <c r="BS157" s="250"/>
      <c r="BT157" s="250"/>
      <c r="BU157" s="250"/>
      <c r="BV157" s="250"/>
      <c r="BW157" s="250"/>
      <c r="BX157" s="528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0"/>
      <c r="CJ157" s="250"/>
      <c r="CK157" s="250"/>
      <c r="CL157" s="250"/>
      <c r="CM157" s="252"/>
      <c r="CN157" s="528"/>
      <c r="CO157" s="567" t="str">
        <f t="shared" si="37"/>
        <v xml:space="preserve"> </v>
      </c>
      <c r="CP157" s="567" t="str">
        <f t="shared" si="41"/>
        <v xml:space="preserve"> </v>
      </c>
      <c r="CQ157" s="567" t="str">
        <f t="shared" si="42"/>
        <v xml:space="preserve"> </v>
      </c>
      <c r="CR157" s="567" t="str">
        <f t="shared" si="43"/>
        <v xml:space="preserve"> </v>
      </c>
      <c r="CS157" s="82"/>
      <c r="CT157" s="520"/>
    </row>
    <row r="158" spans="1:98" ht="12.75" x14ac:dyDescent="0.25">
      <c r="B158" s="150">
        <f>Demografia!B157</f>
        <v>0</v>
      </c>
      <c r="C158" s="150">
        <f>Demografia!C157</f>
        <v>0</v>
      </c>
      <c r="D158" s="151">
        <f>Demografia!D157</f>
        <v>0</v>
      </c>
      <c r="E158" s="151">
        <f>Demografia!E157</f>
        <v>0</v>
      </c>
      <c r="F158" s="151">
        <f>Demografia!F157</f>
        <v>0</v>
      </c>
      <c r="G158" s="82"/>
      <c r="H158" s="260"/>
      <c r="I158" s="261"/>
      <c r="J158" s="261"/>
      <c r="K158" s="260"/>
      <c r="L158" s="244"/>
      <c r="M158" s="261"/>
      <c r="N158" s="260"/>
      <c r="O158" s="244"/>
      <c r="P158" s="265"/>
      <c r="Q158" s="265"/>
      <c r="R158" s="265"/>
      <c r="S158" s="265"/>
      <c r="T158" s="265"/>
      <c r="U158" s="527"/>
      <c r="V158" s="260"/>
      <c r="W158" s="242"/>
      <c r="X158" s="242"/>
      <c r="Y158" s="82"/>
      <c r="Z158" s="260"/>
      <c r="AA158" s="153"/>
      <c r="AB158" s="153"/>
      <c r="AC158" s="82"/>
      <c r="AD158" s="244"/>
      <c r="AE158" s="244"/>
      <c r="AF158" s="260"/>
      <c r="AG158" s="244"/>
      <c r="AH158" s="260"/>
      <c r="AI158" s="260"/>
      <c r="AJ158" s="260"/>
      <c r="AK158" s="249"/>
      <c r="AL158" s="249"/>
      <c r="AM158" s="249"/>
      <c r="AN158" s="249"/>
      <c r="AO158" s="249"/>
      <c r="AP158" s="528"/>
      <c r="AQ158" s="249"/>
      <c r="AR158" s="249"/>
      <c r="AS158" s="249"/>
      <c r="AT158" s="249"/>
      <c r="AU158" s="249"/>
      <c r="AV158" s="249"/>
      <c r="AW158" s="249"/>
      <c r="AX158" s="249"/>
      <c r="AY158" s="249"/>
      <c r="AZ158" s="249"/>
      <c r="BA158" s="249"/>
      <c r="BB158" s="249"/>
      <c r="BC158" s="249"/>
      <c r="BD158" s="249"/>
      <c r="BE158" s="251"/>
      <c r="BF158" s="528"/>
      <c r="BG158" s="566" t="str">
        <f t="shared" si="36"/>
        <v xml:space="preserve"> </v>
      </c>
      <c r="BH158" s="566" t="str">
        <f t="shared" si="38"/>
        <v xml:space="preserve"> </v>
      </c>
      <c r="BI158" s="566" t="str">
        <f t="shared" si="39"/>
        <v xml:space="preserve"> </v>
      </c>
      <c r="BJ158" s="566" t="str">
        <f t="shared" si="40"/>
        <v xml:space="preserve"> </v>
      </c>
      <c r="BK158" s="528"/>
      <c r="BL158" s="244"/>
      <c r="BM158" s="244"/>
      <c r="BN158" s="260"/>
      <c r="BO158" s="244"/>
      <c r="BP158" s="260"/>
      <c r="BQ158" s="260"/>
      <c r="BR158" s="260"/>
      <c r="BS158" s="249"/>
      <c r="BT158" s="249"/>
      <c r="BU158" s="249"/>
      <c r="BV158" s="249"/>
      <c r="BW158" s="249"/>
      <c r="BX158" s="528"/>
      <c r="BY158" s="249"/>
      <c r="BZ158" s="249"/>
      <c r="CA158" s="249"/>
      <c r="CB158" s="249"/>
      <c r="CC158" s="249"/>
      <c r="CD158" s="249"/>
      <c r="CE158" s="249"/>
      <c r="CF158" s="249"/>
      <c r="CG158" s="249"/>
      <c r="CH158" s="249"/>
      <c r="CI158" s="249"/>
      <c r="CJ158" s="249"/>
      <c r="CK158" s="249"/>
      <c r="CL158" s="249"/>
      <c r="CM158" s="251"/>
      <c r="CN158" s="528"/>
      <c r="CO158" s="566" t="str">
        <f t="shared" si="37"/>
        <v xml:space="preserve"> </v>
      </c>
      <c r="CP158" s="566" t="str">
        <f t="shared" si="41"/>
        <v xml:space="preserve"> </v>
      </c>
      <c r="CQ158" s="566" t="str">
        <f t="shared" si="42"/>
        <v xml:space="preserve"> </v>
      </c>
      <c r="CR158" s="566" t="str">
        <f t="shared" si="43"/>
        <v xml:space="preserve"> </v>
      </c>
      <c r="CS158" s="82"/>
      <c r="CT158" s="258"/>
    </row>
    <row r="159" spans="1:98" ht="12.75" x14ac:dyDescent="0.25">
      <c r="B159" s="366">
        <f>Demografia!B158</f>
        <v>0</v>
      </c>
      <c r="C159" s="366">
        <f>Demografia!C158</f>
        <v>0</v>
      </c>
      <c r="D159" s="367">
        <f>Demografia!D158</f>
        <v>0</v>
      </c>
      <c r="E159" s="367">
        <f>Demografia!E158</f>
        <v>0</v>
      </c>
      <c r="F159" s="367">
        <f>Demografia!F158</f>
        <v>0</v>
      </c>
      <c r="G159" s="82"/>
      <c r="H159" s="245"/>
      <c r="I159" s="483"/>
      <c r="J159" s="483"/>
      <c r="K159" s="245"/>
      <c r="L159" s="246"/>
      <c r="M159" s="483"/>
      <c r="N159" s="245"/>
      <c r="O159" s="246"/>
      <c r="P159" s="247"/>
      <c r="Q159" s="247"/>
      <c r="R159" s="247"/>
      <c r="S159" s="247"/>
      <c r="T159" s="247"/>
      <c r="U159" s="529"/>
      <c r="V159" s="245"/>
      <c r="W159" s="420"/>
      <c r="X159" s="420"/>
      <c r="Y159" s="82"/>
      <c r="Z159" s="245"/>
      <c r="AA159" s="421"/>
      <c r="AB159" s="421"/>
      <c r="AC159" s="82"/>
      <c r="AD159" s="246"/>
      <c r="AE159" s="246"/>
      <c r="AF159" s="245"/>
      <c r="AG159" s="246"/>
      <c r="AH159" s="245"/>
      <c r="AI159" s="245"/>
      <c r="AJ159" s="245"/>
      <c r="AK159" s="250"/>
      <c r="AL159" s="250"/>
      <c r="AM159" s="250"/>
      <c r="AN159" s="250"/>
      <c r="AO159" s="250"/>
      <c r="AP159" s="528"/>
      <c r="AQ159" s="250"/>
      <c r="AR159" s="250"/>
      <c r="AS159" s="250"/>
      <c r="AT159" s="250"/>
      <c r="AU159" s="250"/>
      <c r="AV159" s="250"/>
      <c r="AW159" s="250"/>
      <c r="AX159" s="250"/>
      <c r="AY159" s="250"/>
      <c r="AZ159" s="250"/>
      <c r="BA159" s="250"/>
      <c r="BB159" s="250"/>
      <c r="BC159" s="250"/>
      <c r="BD159" s="250"/>
      <c r="BE159" s="252"/>
      <c r="BF159" s="528"/>
      <c r="BG159" s="567" t="str">
        <f t="shared" si="36"/>
        <v xml:space="preserve"> </v>
      </c>
      <c r="BH159" s="567" t="str">
        <f t="shared" si="38"/>
        <v xml:space="preserve"> </v>
      </c>
      <c r="BI159" s="567" t="str">
        <f t="shared" si="39"/>
        <v xml:space="preserve"> </v>
      </c>
      <c r="BJ159" s="567" t="str">
        <f t="shared" si="40"/>
        <v xml:space="preserve"> </v>
      </c>
      <c r="BK159" s="528"/>
      <c r="BL159" s="246"/>
      <c r="BM159" s="246"/>
      <c r="BN159" s="245"/>
      <c r="BO159" s="246"/>
      <c r="BP159" s="245"/>
      <c r="BQ159" s="245"/>
      <c r="BR159" s="245"/>
      <c r="BS159" s="250"/>
      <c r="BT159" s="250"/>
      <c r="BU159" s="250"/>
      <c r="BV159" s="250"/>
      <c r="BW159" s="250"/>
      <c r="BX159" s="528"/>
      <c r="BY159" s="250"/>
      <c r="BZ159" s="250"/>
      <c r="CA159" s="250"/>
      <c r="CB159" s="250"/>
      <c r="CC159" s="250"/>
      <c r="CD159" s="250"/>
      <c r="CE159" s="250"/>
      <c r="CF159" s="250"/>
      <c r="CG159" s="250"/>
      <c r="CH159" s="250"/>
      <c r="CI159" s="250"/>
      <c r="CJ159" s="250"/>
      <c r="CK159" s="250"/>
      <c r="CL159" s="250"/>
      <c r="CM159" s="252"/>
      <c r="CN159" s="528"/>
      <c r="CO159" s="567" t="str">
        <f t="shared" si="37"/>
        <v xml:space="preserve"> </v>
      </c>
      <c r="CP159" s="567" t="str">
        <f t="shared" si="41"/>
        <v xml:space="preserve"> </v>
      </c>
      <c r="CQ159" s="567" t="str">
        <f t="shared" si="42"/>
        <v xml:space="preserve"> </v>
      </c>
      <c r="CR159" s="567" t="str">
        <f t="shared" si="43"/>
        <v xml:space="preserve"> </v>
      </c>
      <c r="CS159" s="82"/>
      <c r="CT159" s="520"/>
    </row>
    <row r="160" spans="1:98" ht="12.75" x14ac:dyDescent="0.25">
      <c r="B160" s="150">
        <f>Demografia!B159</f>
        <v>0</v>
      </c>
      <c r="C160" s="150">
        <f>Demografia!C159</f>
        <v>0</v>
      </c>
      <c r="D160" s="151">
        <f>Demografia!D159</f>
        <v>0</v>
      </c>
      <c r="E160" s="151">
        <f>Demografia!E159</f>
        <v>0</v>
      </c>
      <c r="F160" s="151">
        <f>Demografia!F159</f>
        <v>0</v>
      </c>
      <c r="G160" s="82"/>
      <c r="H160" s="260"/>
      <c r="I160" s="261"/>
      <c r="J160" s="261"/>
      <c r="K160" s="260"/>
      <c r="L160" s="244"/>
      <c r="M160" s="261"/>
      <c r="N160" s="260"/>
      <c r="O160" s="244"/>
      <c r="P160" s="265"/>
      <c r="Q160" s="265"/>
      <c r="R160" s="265"/>
      <c r="S160" s="265"/>
      <c r="T160" s="265"/>
      <c r="U160" s="527"/>
      <c r="V160" s="260"/>
      <c r="W160" s="242"/>
      <c r="X160" s="242"/>
      <c r="Y160" s="82"/>
      <c r="Z160" s="260"/>
      <c r="AA160" s="153"/>
      <c r="AB160" s="153"/>
      <c r="AC160" s="82"/>
      <c r="AD160" s="244"/>
      <c r="AE160" s="244"/>
      <c r="AF160" s="260"/>
      <c r="AG160" s="244"/>
      <c r="AH160" s="260"/>
      <c r="AI160" s="260"/>
      <c r="AJ160" s="260"/>
      <c r="AK160" s="249"/>
      <c r="AL160" s="249"/>
      <c r="AM160" s="249"/>
      <c r="AN160" s="249"/>
      <c r="AO160" s="249"/>
      <c r="AP160" s="528"/>
      <c r="AQ160" s="249"/>
      <c r="AR160" s="249"/>
      <c r="AS160" s="249"/>
      <c r="AT160" s="249"/>
      <c r="AU160" s="249"/>
      <c r="AV160" s="249"/>
      <c r="AW160" s="249"/>
      <c r="AX160" s="249"/>
      <c r="AY160" s="249"/>
      <c r="AZ160" s="249"/>
      <c r="BA160" s="249"/>
      <c r="BB160" s="249"/>
      <c r="BC160" s="249"/>
      <c r="BD160" s="249"/>
      <c r="BE160" s="251"/>
      <c r="BF160" s="528"/>
      <c r="BG160" s="566" t="str">
        <f t="shared" si="36"/>
        <v xml:space="preserve"> </v>
      </c>
      <c r="BH160" s="566" t="str">
        <f t="shared" si="38"/>
        <v xml:space="preserve"> </v>
      </c>
      <c r="BI160" s="566" t="str">
        <f t="shared" si="39"/>
        <v xml:space="preserve"> </v>
      </c>
      <c r="BJ160" s="566" t="str">
        <f t="shared" si="40"/>
        <v xml:space="preserve"> </v>
      </c>
      <c r="BK160" s="528"/>
      <c r="BL160" s="244"/>
      <c r="BM160" s="244"/>
      <c r="BN160" s="260"/>
      <c r="BO160" s="244"/>
      <c r="BP160" s="260"/>
      <c r="BQ160" s="260"/>
      <c r="BR160" s="260"/>
      <c r="BS160" s="249"/>
      <c r="BT160" s="249"/>
      <c r="BU160" s="249"/>
      <c r="BV160" s="249"/>
      <c r="BW160" s="249"/>
      <c r="BX160" s="528"/>
      <c r="BY160" s="249"/>
      <c r="BZ160" s="249"/>
      <c r="CA160" s="249"/>
      <c r="CB160" s="249"/>
      <c r="CC160" s="249"/>
      <c r="CD160" s="249"/>
      <c r="CE160" s="249"/>
      <c r="CF160" s="249"/>
      <c r="CG160" s="249"/>
      <c r="CH160" s="249"/>
      <c r="CI160" s="249"/>
      <c r="CJ160" s="249"/>
      <c r="CK160" s="249"/>
      <c r="CL160" s="249"/>
      <c r="CM160" s="251"/>
      <c r="CN160" s="528"/>
      <c r="CO160" s="566" t="str">
        <f t="shared" si="37"/>
        <v xml:space="preserve"> </v>
      </c>
      <c r="CP160" s="566" t="str">
        <f t="shared" si="41"/>
        <v xml:space="preserve"> </v>
      </c>
      <c r="CQ160" s="566" t="str">
        <f t="shared" si="42"/>
        <v xml:space="preserve"> </v>
      </c>
      <c r="CR160" s="566" t="str">
        <f t="shared" si="43"/>
        <v xml:space="preserve"> </v>
      </c>
      <c r="CS160" s="82"/>
      <c r="CT160" s="258"/>
    </row>
    <row r="161" spans="2:98" ht="12.75" x14ac:dyDescent="0.25">
      <c r="B161" s="366">
        <f>Demografia!B160</f>
        <v>0</v>
      </c>
      <c r="C161" s="366">
        <f>Demografia!C160</f>
        <v>0</v>
      </c>
      <c r="D161" s="367">
        <f>Demografia!D160</f>
        <v>0</v>
      </c>
      <c r="E161" s="367">
        <f>Demografia!E160</f>
        <v>0</v>
      </c>
      <c r="F161" s="367">
        <f>Demografia!F160</f>
        <v>0</v>
      </c>
      <c r="G161" s="82"/>
      <c r="H161" s="245"/>
      <c r="I161" s="483"/>
      <c r="J161" s="483"/>
      <c r="K161" s="245"/>
      <c r="L161" s="246"/>
      <c r="M161" s="483"/>
      <c r="N161" s="245"/>
      <c r="O161" s="246"/>
      <c r="P161" s="247"/>
      <c r="Q161" s="247"/>
      <c r="R161" s="247"/>
      <c r="S161" s="247"/>
      <c r="T161" s="247"/>
      <c r="U161" s="529"/>
      <c r="V161" s="245"/>
      <c r="W161" s="420"/>
      <c r="X161" s="420"/>
      <c r="Y161" s="82"/>
      <c r="Z161" s="245"/>
      <c r="AA161" s="421"/>
      <c r="AB161" s="421"/>
      <c r="AC161" s="82"/>
      <c r="AD161" s="246"/>
      <c r="AE161" s="246"/>
      <c r="AF161" s="245"/>
      <c r="AG161" s="246"/>
      <c r="AH161" s="245"/>
      <c r="AI161" s="245"/>
      <c r="AJ161" s="245"/>
      <c r="AK161" s="250"/>
      <c r="AL161" s="250"/>
      <c r="AM161" s="250"/>
      <c r="AN161" s="250"/>
      <c r="AO161" s="250"/>
      <c r="AP161" s="528"/>
      <c r="AQ161" s="250"/>
      <c r="AR161" s="250"/>
      <c r="AS161" s="250"/>
      <c r="AT161" s="250"/>
      <c r="AU161" s="250"/>
      <c r="AV161" s="250"/>
      <c r="AW161" s="250"/>
      <c r="AX161" s="250"/>
      <c r="AY161" s="250"/>
      <c r="AZ161" s="250"/>
      <c r="BA161" s="250"/>
      <c r="BB161" s="250"/>
      <c r="BC161" s="250"/>
      <c r="BD161" s="250"/>
      <c r="BE161" s="252"/>
      <c r="BF161" s="528"/>
      <c r="BG161" s="567" t="str">
        <f t="shared" si="36"/>
        <v xml:space="preserve"> </v>
      </c>
      <c r="BH161" s="567" t="str">
        <f t="shared" si="38"/>
        <v xml:space="preserve"> </v>
      </c>
      <c r="BI161" s="567" t="str">
        <f t="shared" si="39"/>
        <v xml:space="preserve"> </v>
      </c>
      <c r="BJ161" s="567" t="str">
        <f t="shared" si="40"/>
        <v xml:space="preserve"> </v>
      </c>
      <c r="BK161" s="528"/>
      <c r="BL161" s="246"/>
      <c r="BM161" s="246"/>
      <c r="BN161" s="245"/>
      <c r="BO161" s="246"/>
      <c r="BP161" s="245"/>
      <c r="BQ161" s="245"/>
      <c r="BR161" s="245"/>
      <c r="BS161" s="250"/>
      <c r="BT161" s="250"/>
      <c r="BU161" s="250"/>
      <c r="BV161" s="250"/>
      <c r="BW161" s="250"/>
      <c r="BX161" s="528"/>
      <c r="BY161" s="250"/>
      <c r="BZ161" s="250"/>
      <c r="CA161" s="250"/>
      <c r="CB161" s="250"/>
      <c r="CC161" s="250"/>
      <c r="CD161" s="250"/>
      <c r="CE161" s="250"/>
      <c r="CF161" s="250"/>
      <c r="CG161" s="250"/>
      <c r="CH161" s="250"/>
      <c r="CI161" s="250"/>
      <c r="CJ161" s="250"/>
      <c r="CK161" s="250"/>
      <c r="CL161" s="250"/>
      <c r="CM161" s="252"/>
      <c r="CN161" s="528"/>
      <c r="CO161" s="567" t="str">
        <f t="shared" si="37"/>
        <v xml:space="preserve"> </v>
      </c>
      <c r="CP161" s="567" t="str">
        <f t="shared" si="41"/>
        <v xml:space="preserve"> </v>
      </c>
      <c r="CQ161" s="567" t="str">
        <f t="shared" si="42"/>
        <v xml:space="preserve"> </v>
      </c>
      <c r="CR161" s="567" t="str">
        <f t="shared" si="43"/>
        <v xml:space="preserve"> </v>
      </c>
      <c r="CS161" s="82"/>
      <c r="CT161" s="520"/>
    </row>
    <row r="162" spans="2:98" ht="12.75" x14ac:dyDescent="0.25">
      <c r="B162" s="150">
        <f>Demografia!B161</f>
        <v>0</v>
      </c>
      <c r="C162" s="150">
        <f>Demografia!C161</f>
        <v>0</v>
      </c>
      <c r="D162" s="151">
        <f>Demografia!D161</f>
        <v>0</v>
      </c>
      <c r="E162" s="151">
        <f>Demografia!E161</f>
        <v>0</v>
      </c>
      <c r="F162" s="151">
        <f>Demografia!F161</f>
        <v>0</v>
      </c>
      <c r="G162" s="82"/>
      <c r="H162" s="260"/>
      <c r="I162" s="261"/>
      <c r="J162" s="261"/>
      <c r="K162" s="260"/>
      <c r="L162" s="244"/>
      <c r="M162" s="261"/>
      <c r="N162" s="260"/>
      <c r="O162" s="244"/>
      <c r="P162" s="265"/>
      <c r="Q162" s="265"/>
      <c r="R162" s="265"/>
      <c r="S162" s="265"/>
      <c r="T162" s="265"/>
      <c r="U162" s="527"/>
      <c r="V162" s="260"/>
      <c r="W162" s="242"/>
      <c r="X162" s="242"/>
      <c r="Y162" s="82"/>
      <c r="Z162" s="260"/>
      <c r="AA162" s="153"/>
      <c r="AB162" s="153"/>
      <c r="AC162" s="82"/>
      <c r="AD162" s="244"/>
      <c r="AE162" s="244"/>
      <c r="AF162" s="260"/>
      <c r="AG162" s="244"/>
      <c r="AH162" s="260"/>
      <c r="AI162" s="260"/>
      <c r="AJ162" s="260"/>
      <c r="AK162" s="249"/>
      <c r="AL162" s="249"/>
      <c r="AM162" s="249"/>
      <c r="AN162" s="249"/>
      <c r="AO162" s="249"/>
      <c r="AP162" s="528"/>
      <c r="AQ162" s="249"/>
      <c r="AR162" s="249"/>
      <c r="AS162" s="249"/>
      <c r="AT162" s="249"/>
      <c r="AU162" s="249"/>
      <c r="AV162" s="249"/>
      <c r="AW162" s="249"/>
      <c r="AX162" s="249"/>
      <c r="AY162" s="249"/>
      <c r="AZ162" s="249"/>
      <c r="BA162" s="249"/>
      <c r="BB162" s="249"/>
      <c r="BC162" s="249"/>
      <c r="BD162" s="249"/>
      <c r="BE162" s="251"/>
      <c r="BF162" s="528"/>
      <c r="BG162" s="566" t="str">
        <f t="shared" si="36"/>
        <v xml:space="preserve"> </v>
      </c>
      <c r="BH162" s="566" t="str">
        <f t="shared" si="38"/>
        <v xml:space="preserve"> </v>
      </c>
      <c r="BI162" s="566" t="str">
        <f t="shared" si="39"/>
        <v xml:space="preserve"> </v>
      </c>
      <c r="BJ162" s="566" t="str">
        <f t="shared" si="40"/>
        <v xml:space="preserve"> </v>
      </c>
      <c r="BK162" s="528"/>
      <c r="BL162" s="244"/>
      <c r="BM162" s="244"/>
      <c r="BN162" s="260"/>
      <c r="BO162" s="244"/>
      <c r="BP162" s="260"/>
      <c r="BQ162" s="260"/>
      <c r="BR162" s="260"/>
      <c r="BS162" s="249"/>
      <c r="BT162" s="249"/>
      <c r="BU162" s="249"/>
      <c r="BV162" s="249"/>
      <c r="BW162" s="249"/>
      <c r="BX162" s="528"/>
      <c r="BY162" s="249"/>
      <c r="BZ162" s="249"/>
      <c r="CA162" s="249"/>
      <c r="CB162" s="249"/>
      <c r="CC162" s="249"/>
      <c r="CD162" s="249"/>
      <c r="CE162" s="249"/>
      <c r="CF162" s="249"/>
      <c r="CG162" s="249"/>
      <c r="CH162" s="249"/>
      <c r="CI162" s="249"/>
      <c r="CJ162" s="249"/>
      <c r="CK162" s="249"/>
      <c r="CL162" s="249"/>
      <c r="CM162" s="251"/>
      <c r="CN162" s="528"/>
      <c r="CO162" s="566" t="str">
        <f t="shared" si="37"/>
        <v xml:space="preserve"> </v>
      </c>
      <c r="CP162" s="566" t="str">
        <f t="shared" si="41"/>
        <v xml:space="preserve"> </v>
      </c>
      <c r="CQ162" s="566" t="str">
        <f t="shared" si="42"/>
        <v xml:space="preserve"> </v>
      </c>
      <c r="CR162" s="566" t="str">
        <f t="shared" si="43"/>
        <v xml:space="preserve"> </v>
      </c>
      <c r="CS162" s="82"/>
      <c r="CT162" s="258"/>
    </row>
    <row r="163" spans="2:98" ht="12.75" x14ac:dyDescent="0.25">
      <c r="B163" s="366">
        <f>Demografia!B162</f>
        <v>0</v>
      </c>
      <c r="C163" s="366">
        <f>Demografia!C162</f>
        <v>0</v>
      </c>
      <c r="D163" s="367">
        <f>Demografia!D162</f>
        <v>0</v>
      </c>
      <c r="E163" s="367">
        <f>Demografia!E162</f>
        <v>0</v>
      </c>
      <c r="F163" s="367">
        <f>Demografia!F162</f>
        <v>0</v>
      </c>
      <c r="G163" s="82"/>
      <c r="H163" s="245"/>
      <c r="I163" s="483"/>
      <c r="J163" s="483"/>
      <c r="K163" s="245"/>
      <c r="L163" s="246"/>
      <c r="M163" s="483"/>
      <c r="N163" s="245"/>
      <c r="O163" s="246"/>
      <c r="P163" s="247"/>
      <c r="Q163" s="247"/>
      <c r="R163" s="247"/>
      <c r="S163" s="247"/>
      <c r="T163" s="247"/>
      <c r="U163" s="529"/>
      <c r="V163" s="245"/>
      <c r="W163" s="420"/>
      <c r="X163" s="420"/>
      <c r="Y163" s="82"/>
      <c r="Z163" s="245"/>
      <c r="AA163" s="421"/>
      <c r="AB163" s="421"/>
      <c r="AC163" s="82"/>
      <c r="AD163" s="246"/>
      <c r="AE163" s="246"/>
      <c r="AF163" s="245"/>
      <c r="AG163" s="246"/>
      <c r="AH163" s="245"/>
      <c r="AI163" s="245"/>
      <c r="AJ163" s="245"/>
      <c r="AK163" s="250"/>
      <c r="AL163" s="250"/>
      <c r="AM163" s="250"/>
      <c r="AN163" s="250"/>
      <c r="AO163" s="250"/>
      <c r="AP163" s="528"/>
      <c r="AQ163" s="250"/>
      <c r="AR163" s="250"/>
      <c r="AS163" s="250"/>
      <c r="AT163" s="250"/>
      <c r="AU163" s="250"/>
      <c r="AV163" s="250"/>
      <c r="AW163" s="250"/>
      <c r="AX163" s="250"/>
      <c r="AY163" s="250"/>
      <c r="AZ163" s="250"/>
      <c r="BA163" s="250"/>
      <c r="BB163" s="250"/>
      <c r="BC163" s="250"/>
      <c r="BD163" s="250"/>
      <c r="BE163" s="252"/>
      <c r="BF163" s="528"/>
      <c r="BG163" s="567" t="str">
        <f t="shared" si="36"/>
        <v xml:space="preserve"> </v>
      </c>
      <c r="BH163" s="567" t="str">
        <f t="shared" si="38"/>
        <v xml:space="preserve"> </v>
      </c>
      <c r="BI163" s="567" t="str">
        <f t="shared" si="39"/>
        <v xml:space="preserve"> </v>
      </c>
      <c r="BJ163" s="567" t="str">
        <f t="shared" si="40"/>
        <v xml:space="preserve"> </v>
      </c>
      <c r="BK163" s="528"/>
      <c r="BL163" s="246"/>
      <c r="BM163" s="246"/>
      <c r="BN163" s="245"/>
      <c r="BO163" s="246"/>
      <c r="BP163" s="245"/>
      <c r="BQ163" s="245"/>
      <c r="BR163" s="245"/>
      <c r="BS163" s="250"/>
      <c r="BT163" s="250"/>
      <c r="BU163" s="250"/>
      <c r="BV163" s="250"/>
      <c r="BW163" s="250"/>
      <c r="BX163" s="528"/>
      <c r="BY163" s="250"/>
      <c r="BZ163" s="250"/>
      <c r="CA163" s="250"/>
      <c r="CB163" s="250"/>
      <c r="CC163" s="250"/>
      <c r="CD163" s="250"/>
      <c r="CE163" s="250"/>
      <c r="CF163" s="250"/>
      <c r="CG163" s="250"/>
      <c r="CH163" s="250"/>
      <c r="CI163" s="250"/>
      <c r="CJ163" s="250"/>
      <c r="CK163" s="250"/>
      <c r="CL163" s="250"/>
      <c r="CM163" s="252"/>
      <c r="CN163" s="528"/>
      <c r="CO163" s="567" t="str">
        <f t="shared" si="37"/>
        <v xml:space="preserve"> </v>
      </c>
      <c r="CP163" s="567" t="str">
        <f t="shared" si="41"/>
        <v xml:space="preserve"> </v>
      </c>
      <c r="CQ163" s="567" t="str">
        <f t="shared" si="42"/>
        <v xml:space="preserve"> </v>
      </c>
      <c r="CR163" s="567" t="str">
        <f t="shared" si="43"/>
        <v xml:space="preserve"> </v>
      </c>
      <c r="CS163" s="82"/>
      <c r="CT163" s="520"/>
    </row>
    <row r="164" spans="2:98" ht="12.75" x14ac:dyDescent="0.25">
      <c r="B164" s="150">
        <f>Demografia!B163</f>
        <v>0</v>
      </c>
      <c r="C164" s="150">
        <f>Demografia!C163</f>
        <v>0</v>
      </c>
      <c r="D164" s="151">
        <f>Demografia!D163</f>
        <v>0</v>
      </c>
      <c r="E164" s="151">
        <f>Demografia!E163</f>
        <v>0</v>
      </c>
      <c r="F164" s="151">
        <f>Demografia!F163</f>
        <v>0</v>
      </c>
      <c r="G164" s="82"/>
      <c r="H164" s="260"/>
      <c r="I164" s="261"/>
      <c r="J164" s="261"/>
      <c r="K164" s="260"/>
      <c r="L164" s="244"/>
      <c r="M164" s="261"/>
      <c r="N164" s="260"/>
      <c r="O164" s="244"/>
      <c r="P164" s="265"/>
      <c r="Q164" s="265"/>
      <c r="R164" s="265"/>
      <c r="S164" s="265"/>
      <c r="T164" s="265"/>
      <c r="U164" s="527"/>
      <c r="V164" s="260"/>
      <c r="W164" s="242"/>
      <c r="X164" s="242"/>
      <c r="Y164" s="82"/>
      <c r="Z164" s="260"/>
      <c r="AA164" s="153"/>
      <c r="AB164" s="153"/>
      <c r="AC164" s="82"/>
      <c r="AD164" s="244"/>
      <c r="AE164" s="244"/>
      <c r="AF164" s="260"/>
      <c r="AG164" s="244"/>
      <c r="AH164" s="260"/>
      <c r="AI164" s="260"/>
      <c r="AJ164" s="260"/>
      <c r="AK164" s="249"/>
      <c r="AL164" s="249"/>
      <c r="AM164" s="249"/>
      <c r="AN164" s="249"/>
      <c r="AO164" s="249"/>
      <c r="AP164" s="528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49"/>
      <c r="BA164" s="249"/>
      <c r="BB164" s="249"/>
      <c r="BC164" s="249"/>
      <c r="BD164" s="249"/>
      <c r="BE164" s="251"/>
      <c r="BF164" s="528"/>
      <c r="BG164" s="566" t="str">
        <f t="shared" si="36"/>
        <v xml:space="preserve"> </v>
      </c>
      <c r="BH164" s="566" t="str">
        <f t="shared" si="38"/>
        <v xml:space="preserve"> </v>
      </c>
      <c r="BI164" s="566" t="str">
        <f t="shared" si="39"/>
        <v xml:space="preserve"> </v>
      </c>
      <c r="BJ164" s="566" t="str">
        <f t="shared" si="40"/>
        <v xml:space="preserve"> </v>
      </c>
      <c r="BK164" s="528"/>
      <c r="BL164" s="244"/>
      <c r="BM164" s="244"/>
      <c r="BN164" s="260"/>
      <c r="BO164" s="244"/>
      <c r="BP164" s="260"/>
      <c r="BQ164" s="260"/>
      <c r="BR164" s="260"/>
      <c r="BS164" s="249"/>
      <c r="BT164" s="249"/>
      <c r="BU164" s="249"/>
      <c r="BV164" s="249"/>
      <c r="BW164" s="249"/>
      <c r="BX164" s="528"/>
      <c r="BY164" s="249"/>
      <c r="BZ164" s="249"/>
      <c r="CA164" s="249"/>
      <c r="CB164" s="249"/>
      <c r="CC164" s="249"/>
      <c r="CD164" s="249"/>
      <c r="CE164" s="249"/>
      <c r="CF164" s="249"/>
      <c r="CG164" s="249"/>
      <c r="CH164" s="249"/>
      <c r="CI164" s="249"/>
      <c r="CJ164" s="249"/>
      <c r="CK164" s="249"/>
      <c r="CL164" s="249"/>
      <c r="CM164" s="251"/>
      <c r="CN164" s="528"/>
      <c r="CO164" s="566" t="str">
        <f t="shared" si="37"/>
        <v xml:space="preserve"> </v>
      </c>
      <c r="CP164" s="566" t="str">
        <f t="shared" si="41"/>
        <v xml:space="preserve"> </v>
      </c>
      <c r="CQ164" s="566" t="str">
        <f t="shared" si="42"/>
        <v xml:space="preserve"> </v>
      </c>
      <c r="CR164" s="566" t="str">
        <f t="shared" si="43"/>
        <v xml:space="preserve"> </v>
      </c>
      <c r="CS164" s="82"/>
      <c r="CT164" s="258"/>
    </row>
    <row r="165" spans="2:98" ht="12.75" x14ac:dyDescent="0.25">
      <c r="B165" s="366">
        <f>Demografia!B164</f>
        <v>0</v>
      </c>
      <c r="C165" s="366">
        <f>Demografia!C164</f>
        <v>0</v>
      </c>
      <c r="D165" s="367">
        <f>Demografia!D164</f>
        <v>0</v>
      </c>
      <c r="E165" s="367">
        <f>Demografia!E164</f>
        <v>0</v>
      </c>
      <c r="F165" s="367">
        <f>Demografia!F164</f>
        <v>0</v>
      </c>
      <c r="G165" s="82"/>
      <c r="H165" s="245"/>
      <c r="I165" s="483"/>
      <c r="J165" s="483"/>
      <c r="K165" s="245"/>
      <c r="L165" s="246"/>
      <c r="M165" s="483"/>
      <c r="N165" s="245"/>
      <c r="O165" s="246"/>
      <c r="P165" s="247"/>
      <c r="Q165" s="247"/>
      <c r="R165" s="247"/>
      <c r="S165" s="247"/>
      <c r="T165" s="247"/>
      <c r="U165" s="529"/>
      <c r="V165" s="245"/>
      <c r="W165" s="420"/>
      <c r="X165" s="420"/>
      <c r="Y165" s="82"/>
      <c r="Z165" s="245"/>
      <c r="AA165" s="421"/>
      <c r="AB165" s="421"/>
      <c r="AC165" s="82"/>
      <c r="AD165" s="246"/>
      <c r="AE165" s="246"/>
      <c r="AF165" s="245"/>
      <c r="AG165" s="246"/>
      <c r="AH165" s="245"/>
      <c r="AI165" s="245"/>
      <c r="AJ165" s="245"/>
      <c r="AK165" s="250"/>
      <c r="AL165" s="250"/>
      <c r="AM165" s="250"/>
      <c r="AN165" s="250"/>
      <c r="AO165" s="250"/>
      <c r="AP165" s="528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0"/>
      <c r="BB165" s="250"/>
      <c r="BC165" s="250"/>
      <c r="BD165" s="250"/>
      <c r="BE165" s="252"/>
      <c r="BF165" s="528"/>
      <c r="BG165" s="567" t="str">
        <f t="shared" si="36"/>
        <v xml:space="preserve"> </v>
      </c>
      <c r="BH165" s="567" t="str">
        <f t="shared" si="38"/>
        <v xml:space="preserve"> </v>
      </c>
      <c r="BI165" s="567" t="str">
        <f t="shared" si="39"/>
        <v xml:space="preserve"> </v>
      </c>
      <c r="BJ165" s="567" t="str">
        <f t="shared" si="40"/>
        <v xml:space="preserve"> </v>
      </c>
      <c r="BK165" s="528"/>
      <c r="BL165" s="246"/>
      <c r="BM165" s="246"/>
      <c r="BN165" s="245"/>
      <c r="BO165" s="246"/>
      <c r="BP165" s="245"/>
      <c r="BQ165" s="245"/>
      <c r="BR165" s="245"/>
      <c r="BS165" s="250"/>
      <c r="BT165" s="250"/>
      <c r="BU165" s="250"/>
      <c r="BV165" s="250"/>
      <c r="BW165" s="250"/>
      <c r="BX165" s="528"/>
      <c r="BY165" s="250"/>
      <c r="BZ165" s="250"/>
      <c r="CA165" s="250"/>
      <c r="CB165" s="250"/>
      <c r="CC165" s="250"/>
      <c r="CD165" s="250"/>
      <c r="CE165" s="250"/>
      <c r="CF165" s="250"/>
      <c r="CG165" s="250"/>
      <c r="CH165" s="250"/>
      <c r="CI165" s="250"/>
      <c r="CJ165" s="250"/>
      <c r="CK165" s="250"/>
      <c r="CL165" s="250"/>
      <c r="CM165" s="252"/>
      <c r="CN165" s="528"/>
      <c r="CO165" s="567" t="str">
        <f t="shared" si="37"/>
        <v xml:space="preserve"> </v>
      </c>
      <c r="CP165" s="567" t="str">
        <f t="shared" si="41"/>
        <v xml:space="preserve"> </v>
      </c>
      <c r="CQ165" s="567" t="str">
        <f t="shared" si="42"/>
        <v xml:space="preserve"> </v>
      </c>
      <c r="CR165" s="567" t="str">
        <f t="shared" si="43"/>
        <v xml:space="preserve"> </v>
      </c>
      <c r="CS165" s="82"/>
      <c r="CT165" s="520"/>
    </row>
    <row r="166" spans="2:98" ht="12.75" x14ac:dyDescent="0.25">
      <c r="B166" s="150">
        <f>Demografia!B165</f>
        <v>0</v>
      </c>
      <c r="C166" s="150">
        <f>Demografia!C165</f>
        <v>0</v>
      </c>
      <c r="D166" s="151">
        <f>Demografia!D165</f>
        <v>0</v>
      </c>
      <c r="E166" s="151">
        <f>Demografia!E165</f>
        <v>0</v>
      </c>
      <c r="F166" s="151">
        <f>Demografia!F165</f>
        <v>0</v>
      </c>
      <c r="G166" s="82"/>
      <c r="H166" s="260"/>
      <c r="I166" s="261"/>
      <c r="J166" s="261"/>
      <c r="K166" s="260"/>
      <c r="L166" s="244"/>
      <c r="M166" s="261"/>
      <c r="N166" s="260"/>
      <c r="O166" s="244"/>
      <c r="P166" s="265"/>
      <c r="Q166" s="265"/>
      <c r="R166" s="265"/>
      <c r="S166" s="265"/>
      <c r="T166" s="265"/>
      <c r="U166" s="527"/>
      <c r="V166" s="260"/>
      <c r="W166" s="242"/>
      <c r="X166" s="242"/>
      <c r="Y166" s="82"/>
      <c r="Z166" s="260"/>
      <c r="AA166" s="153"/>
      <c r="AB166" s="153"/>
      <c r="AC166" s="82"/>
      <c r="AD166" s="244"/>
      <c r="AE166" s="244"/>
      <c r="AF166" s="260"/>
      <c r="AG166" s="244"/>
      <c r="AH166" s="260"/>
      <c r="AI166" s="260"/>
      <c r="AJ166" s="260"/>
      <c r="AK166" s="249"/>
      <c r="AL166" s="249"/>
      <c r="AM166" s="249"/>
      <c r="AN166" s="249"/>
      <c r="AO166" s="249"/>
      <c r="AP166" s="528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49"/>
      <c r="BA166" s="249"/>
      <c r="BB166" s="249"/>
      <c r="BC166" s="249"/>
      <c r="BD166" s="249"/>
      <c r="BE166" s="251"/>
      <c r="BF166" s="528"/>
      <c r="BG166" s="566" t="str">
        <f t="shared" si="36"/>
        <v xml:space="preserve"> </v>
      </c>
      <c r="BH166" s="566" t="str">
        <f t="shared" si="38"/>
        <v xml:space="preserve"> </v>
      </c>
      <c r="BI166" s="566" t="str">
        <f t="shared" si="39"/>
        <v xml:space="preserve"> </v>
      </c>
      <c r="BJ166" s="566" t="str">
        <f t="shared" si="40"/>
        <v xml:space="preserve"> </v>
      </c>
      <c r="BK166" s="528"/>
      <c r="BL166" s="244"/>
      <c r="BM166" s="244"/>
      <c r="BN166" s="260"/>
      <c r="BO166" s="244"/>
      <c r="BP166" s="260"/>
      <c r="BQ166" s="260"/>
      <c r="BR166" s="260"/>
      <c r="BS166" s="249"/>
      <c r="BT166" s="249"/>
      <c r="BU166" s="249"/>
      <c r="BV166" s="249"/>
      <c r="BW166" s="249"/>
      <c r="BX166" s="528"/>
      <c r="BY166" s="249"/>
      <c r="BZ166" s="249"/>
      <c r="CA166" s="249"/>
      <c r="CB166" s="249"/>
      <c r="CC166" s="249"/>
      <c r="CD166" s="249"/>
      <c r="CE166" s="249"/>
      <c r="CF166" s="249"/>
      <c r="CG166" s="249"/>
      <c r="CH166" s="249"/>
      <c r="CI166" s="249"/>
      <c r="CJ166" s="249"/>
      <c r="CK166" s="249"/>
      <c r="CL166" s="249"/>
      <c r="CM166" s="251"/>
      <c r="CN166" s="528"/>
      <c r="CO166" s="566" t="str">
        <f t="shared" si="37"/>
        <v xml:space="preserve"> </v>
      </c>
      <c r="CP166" s="566" t="str">
        <f t="shared" si="41"/>
        <v xml:space="preserve"> </v>
      </c>
      <c r="CQ166" s="566" t="str">
        <f t="shared" si="42"/>
        <v xml:space="preserve"> </v>
      </c>
      <c r="CR166" s="566" t="str">
        <f t="shared" si="43"/>
        <v xml:space="preserve"> </v>
      </c>
      <c r="CS166" s="82"/>
      <c r="CT166" s="258"/>
    </row>
    <row r="167" spans="2:98" ht="12.75" x14ac:dyDescent="0.25">
      <c r="B167" s="366">
        <f>Demografia!B166</f>
        <v>0</v>
      </c>
      <c r="C167" s="366">
        <f>Demografia!C166</f>
        <v>0</v>
      </c>
      <c r="D167" s="367">
        <f>Demografia!D166</f>
        <v>0</v>
      </c>
      <c r="E167" s="367">
        <f>Demografia!E166</f>
        <v>0</v>
      </c>
      <c r="F167" s="367">
        <f>Demografia!F166</f>
        <v>0</v>
      </c>
      <c r="G167" s="82"/>
      <c r="H167" s="245"/>
      <c r="I167" s="483"/>
      <c r="J167" s="483"/>
      <c r="K167" s="245"/>
      <c r="L167" s="246"/>
      <c r="M167" s="483"/>
      <c r="N167" s="245"/>
      <c r="O167" s="246"/>
      <c r="P167" s="247"/>
      <c r="Q167" s="247"/>
      <c r="R167" s="247"/>
      <c r="S167" s="247"/>
      <c r="T167" s="247"/>
      <c r="U167" s="529"/>
      <c r="V167" s="245"/>
      <c r="W167" s="420"/>
      <c r="X167" s="420"/>
      <c r="Y167" s="82"/>
      <c r="Z167" s="245"/>
      <c r="AA167" s="421"/>
      <c r="AB167" s="421"/>
      <c r="AC167" s="82"/>
      <c r="AD167" s="246"/>
      <c r="AE167" s="246"/>
      <c r="AF167" s="245"/>
      <c r="AG167" s="246"/>
      <c r="AH167" s="245"/>
      <c r="AI167" s="245"/>
      <c r="AJ167" s="245"/>
      <c r="AK167" s="250"/>
      <c r="AL167" s="250"/>
      <c r="AM167" s="250"/>
      <c r="AN167" s="250"/>
      <c r="AO167" s="250"/>
      <c r="AP167" s="528"/>
      <c r="AQ167" s="250"/>
      <c r="AR167" s="250"/>
      <c r="AS167" s="250"/>
      <c r="AT167" s="250"/>
      <c r="AU167" s="250"/>
      <c r="AV167" s="250"/>
      <c r="AW167" s="250"/>
      <c r="AX167" s="250"/>
      <c r="AY167" s="250"/>
      <c r="AZ167" s="250"/>
      <c r="BA167" s="250"/>
      <c r="BB167" s="250"/>
      <c r="BC167" s="250"/>
      <c r="BD167" s="250"/>
      <c r="BE167" s="252"/>
      <c r="BF167" s="528"/>
      <c r="BG167" s="567" t="str">
        <f t="shared" si="36"/>
        <v xml:space="preserve"> </v>
      </c>
      <c r="BH167" s="567" t="str">
        <f t="shared" si="38"/>
        <v xml:space="preserve"> </v>
      </c>
      <c r="BI167" s="567" t="str">
        <f t="shared" si="39"/>
        <v xml:space="preserve"> </v>
      </c>
      <c r="BJ167" s="567" t="str">
        <f t="shared" si="40"/>
        <v xml:space="preserve"> </v>
      </c>
      <c r="BK167" s="528"/>
      <c r="BL167" s="246"/>
      <c r="BM167" s="246"/>
      <c r="BN167" s="245"/>
      <c r="BO167" s="246"/>
      <c r="BP167" s="245"/>
      <c r="BQ167" s="245"/>
      <c r="BR167" s="245"/>
      <c r="BS167" s="250"/>
      <c r="BT167" s="250"/>
      <c r="BU167" s="250"/>
      <c r="BV167" s="250"/>
      <c r="BW167" s="250"/>
      <c r="BX167" s="528"/>
      <c r="BY167" s="250"/>
      <c r="BZ167" s="250"/>
      <c r="CA167" s="250"/>
      <c r="CB167" s="250"/>
      <c r="CC167" s="250"/>
      <c r="CD167" s="250"/>
      <c r="CE167" s="250"/>
      <c r="CF167" s="250"/>
      <c r="CG167" s="250"/>
      <c r="CH167" s="250"/>
      <c r="CI167" s="250"/>
      <c r="CJ167" s="250"/>
      <c r="CK167" s="250"/>
      <c r="CL167" s="250"/>
      <c r="CM167" s="252"/>
      <c r="CN167" s="528"/>
      <c r="CO167" s="567" t="str">
        <f t="shared" si="37"/>
        <v xml:space="preserve"> </v>
      </c>
      <c r="CP167" s="567" t="str">
        <f t="shared" si="41"/>
        <v xml:space="preserve"> </v>
      </c>
      <c r="CQ167" s="567" t="str">
        <f t="shared" si="42"/>
        <v xml:space="preserve"> </v>
      </c>
      <c r="CR167" s="567" t="str">
        <f t="shared" si="43"/>
        <v xml:space="preserve"> </v>
      </c>
      <c r="CS167" s="82"/>
      <c r="CT167" s="520"/>
    </row>
    <row r="168" spans="2:98" ht="12.75" x14ac:dyDescent="0.25">
      <c r="B168" s="150">
        <f>Demografia!B167</f>
        <v>0</v>
      </c>
      <c r="C168" s="150">
        <f>Demografia!C167</f>
        <v>0</v>
      </c>
      <c r="D168" s="151">
        <f>Demografia!D167</f>
        <v>0</v>
      </c>
      <c r="E168" s="151">
        <f>Demografia!E167</f>
        <v>0</v>
      </c>
      <c r="F168" s="151">
        <f>Demografia!F167</f>
        <v>0</v>
      </c>
      <c r="G168" s="82"/>
      <c r="H168" s="260"/>
      <c r="I168" s="261"/>
      <c r="J168" s="261"/>
      <c r="K168" s="260"/>
      <c r="L168" s="244"/>
      <c r="M168" s="261"/>
      <c r="N168" s="260"/>
      <c r="O168" s="244"/>
      <c r="P168" s="265"/>
      <c r="Q168" s="265"/>
      <c r="R168" s="265"/>
      <c r="S168" s="265"/>
      <c r="T168" s="265"/>
      <c r="U168" s="527"/>
      <c r="V168" s="260"/>
      <c r="W168" s="242"/>
      <c r="X168" s="242"/>
      <c r="Y168" s="82"/>
      <c r="Z168" s="260"/>
      <c r="AA168" s="153"/>
      <c r="AB168" s="153"/>
      <c r="AC168" s="82"/>
      <c r="AD168" s="244"/>
      <c r="AE168" s="244"/>
      <c r="AF168" s="260"/>
      <c r="AG168" s="244"/>
      <c r="AH168" s="260"/>
      <c r="AI168" s="260"/>
      <c r="AJ168" s="260"/>
      <c r="AK168" s="249"/>
      <c r="AL168" s="249"/>
      <c r="AM168" s="249"/>
      <c r="AN168" s="249"/>
      <c r="AO168" s="249"/>
      <c r="AP168" s="528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49"/>
      <c r="BA168" s="249"/>
      <c r="BB168" s="249"/>
      <c r="BC168" s="249"/>
      <c r="BD168" s="249"/>
      <c r="BE168" s="251"/>
      <c r="BF168" s="528"/>
      <c r="BG168" s="566" t="str">
        <f t="shared" si="36"/>
        <v xml:space="preserve"> </v>
      </c>
      <c r="BH168" s="566" t="str">
        <f t="shared" si="38"/>
        <v xml:space="preserve"> </v>
      </c>
      <c r="BI168" s="566" t="str">
        <f t="shared" si="39"/>
        <v xml:space="preserve"> </v>
      </c>
      <c r="BJ168" s="566" t="str">
        <f t="shared" si="40"/>
        <v xml:space="preserve"> </v>
      </c>
      <c r="BK168" s="528"/>
      <c r="BL168" s="244"/>
      <c r="BM168" s="244"/>
      <c r="BN168" s="260"/>
      <c r="BO168" s="244"/>
      <c r="BP168" s="260"/>
      <c r="BQ168" s="260"/>
      <c r="BR168" s="260"/>
      <c r="BS168" s="249"/>
      <c r="BT168" s="249"/>
      <c r="BU168" s="249"/>
      <c r="BV168" s="249"/>
      <c r="BW168" s="249"/>
      <c r="BX168" s="528"/>
      <c r="BY168" s="249"/>
      <c r="BZ168" s="249"/>
      <c r="CA168" s="249"/>
      <c r="CB168" s="249"/>
      <c r="CC168" s="249"/>
      <c r="CD168" s="249"/>
      <c r="CE168" s="249"/>
      <c r="CF168" s="249"/>
      <c r="CG168" s="249"/>
      <c r="CH168" s="249"/>
      <c r="CI168" s="249"/>
      <c r="CJ168" s="249"/>
      <c r="CK168" s="249"/>
      <c r="CL168" s="249"/>
      <c r="CM168" s="251"/>
      <c r="CN168" s="528"/>
      <c r="CO168" s="566" t="str">
        <f t="shared" si="37"/>
        <v xml:space="preserve"> </v>
      </c>
      <c r="CP168" s="566" t="str">
        <f t="shared" si="41"/>
        <v xml:space="preserve"> </v>
      </c>
      <c r="CQ168" s="566" t="str">
        <f t="shared" si="42"/>
        <v xml:space="preserve"> </v>
      </c>
      <c r="CR168" s="566" t="str">
        <f t="shared" si="43"/>
        <v xml:space="preserve"> </v>
      </c>
      <c r="CS168" s="82"/>
      <c r="CT168" s="258"/>
    </row>
    <row r="169" spans="2:98" ht="12.75" x14ac:dyDescent="0.25">
      <c r="B169" s="366">
        <f>Demografia!B168</f>
        <v>0</v>
      </c>
      <c r="C169" s="366">
        <f>Demografia!C168</f>
        <v>0</v>
      </c>
      <c r="D169" s="367">
        <f>Demografia!D168</f>
        <v>0</v>
      </c>
      <c r="E169" s="367">
        <f>Demografia!E168</f>
        <v>0</v>
      </c>
      <c r="F169" s="367">
        <f>Demografia!F168</f>
        <v>0</v>
      </c>
      <c r="G169" s="82"/>
      <c r="H169" s="245"/>
      <c r="I169" s="483"/>
      <c r="J169" s="483"/>
      <c r="K169" s="245"/>
      <c r="L169" s="246"/>
      <c r="M169" s="483"/>
      <c r="N169" s="245"/>
      <c r="O169" s="246"/>
      <c r="P169" s="247"/>
      <c r="Q169" s="247"/>
      <c r="R169" s="247"/>
      <c r="S169" s="247"/>
      <c r="T169" s="247"/>
      <c r="U169" s="529"/>
      <c r="V169" s="245"/>
      <c r="W169" s="420"/>
      <c r="X169" s="420"/>
      <c r="Y169" s="82"/>
      <c r="Z169" s="245"/>
      <c r="AA169" s="421"/>
      <c r="AB169" s="421"/>
      <c r="AC169" s="82"/>
      <c r="AD169" s="246"/>
      <c r="AE169" s="246"/>
      <c r="AF169" s="245"/>
      <c r="AG169" s="246"/>
      <c r="AH169" s="245"/>
      <c r="AI169" s="245"/>
      <c r="AJ169" s="245"/>
      <c r="AK169" s="250"/>
      <c r="AL169" s="250"/>
      <c r="AM169" s="250"/>
      <c r="AN169" s="250"/>
      <c r="AO169" s="250"/>
      <c r="AP169" s="528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0"/>
      <c r="BB169" s="250"/>
      <c r="BC169" s="250"/>
      <c r="BD169" s="250"/>
      <c r="BE169" s="252"/>
      <c r="BF169" s="528"/>
      <c r="BG169" s="567" t="str">
        <f t="shared" si="36"/>
        <v xml:space="preserve"> </v>
      </c>
      <c r="BH169" s="567" t="str">
        <f t="shared" si="38"/>
        <v xml:space="preserve"> </v>
      </c>
      <c r="BI169" s="567" t="str">
        <f t="shared" si="39"/>
        <v xml:space="preserve"> </v>
      </c>
      <c r="BJ169" s="567" t="str">
        <f t="shared" si="40"/>
        <v xml:space="preserve"> </v>
      </c>
      <c r="BK169" s="528"/>
      <c r="BL169" s="246"/>
      <c r="BM169" s="246"/>
      <c r="BN169" s="245"/>
      <c r="BO169" s="246"/>
      <c r="BP169" s="245"/>
      <c r="BQ169" s="245"/>
      <c r="BR169" s="245"/>
      <c r="BS169" s="250"/>
      <c r="BT169" s="250"/>
      <c r="BU169" s="250"/>
      <c r="BV169" s="250"/>
      <c r="BW169" s="250"/>
      <c r="BX169" s="528"/>
      <c r="BY169" s="250"/>
      <c r="BZ169" s="250"/>
      <c r="CA169" s="250"/>
      <c r="CB169" s="250"/>
      <c r="CC169" s="250"/>
      <c r="CD169" s="250"/>
      <c r="CE169" s="250"/>
      <c r="CF169" s="250"/>
      <c r="CG169" s="250"/>
      <c r="CH169" s="250"/>
      <c r="CI169" s="250"/>
      <c r="CJ169" s="250"/>
      <c r="CK169" s="250"/>
      <c r="CL169" s="250"/>
      <c r="CM169" s="252"/>
      <c r="CN169" s="528"/>
      <c r="CO169" s="567" t="str">
        <f t="shared" si="37"/>
        <v xml:space="preserve"> </v>
      </c>
      <c r="CP169" s="567" t="str">
        <f t="shared" si="41"/>
        <v xml:space="preserve"> </v>
      </c>
      <c r="CQ169" s="567" t="str">
        <f t="shared" si="42"/>
        <v xml:space="preserve"> </v>
      </c>
      <c r="CR169" s="567" t="str">
        <f t="shared" si="43"/>
        <v xml:space="preserve"> </v>
      </c>
      <c r="CS169" s="82"/>
      <c r="CT169" s="520"/>
    </row>
    <row r="170" spans="2:98" ht="12.75" x14ac:dyDescent="0.25">
      <c r="B170" s="150">
        <f>Demografia!B169</f>
        <v>0</v>
      </c>
      <c r="C170" s="150">
        <f>Demografia!C169</f>
        <v>0</v>
      </c>
      <c r="D170" s="151">
        <f>Demografia!D169</f>
        <v>0</v>
      </c>
      <c r="E170" s="151">
        <f>Demografia!E169</f>
        <v>0</v>
      </c>
      <c r="F170" s="151">
        <f>Demografia!F169</f>
        <v>0</v>
      </c>
      <c r="G170" s="82"/>
      <c r="H170" s="260"/>
      <c r="I170" s="261"/>
      <c r="J170" s="261"/>
      <c r="K170" s="260"/>
      <c r="L170" s="244"/>
      <c r="M170" s="261"/>
      <c r="N170" s="260"/>
      <c r="O170" s="244"/>
      <c r="P170" s="265"/>
      <c r="Q170" s="265"/>
      <c r="R170" s="265"/>
      <c r="S170" s="265"/>
      <c r="T170" s="265"/>
      <c r="U170" s="527"/>
      <c r="V170" s="260"/>
      <c r="W170" s="242"/>
      <c r="X170" s="242"/>
      <c r="Y170" s="82"/>
      <c r="Z170" s="260"/>
      <c r="AA170" s="153"/>
      <c r="AB170" s="153"/>
      <c r="AC170" s="82"/>
      <c r="AD170" s="244"/>
      <c r="AE170" s="244"/>
      <c r="AF170" s="260"/>
      <c r="AG170" s="244"/>
      <c r="AH170" s="260"/>
      <c r="AI170" s="260"/>
      <c r="AJ170" s="260"/>
      <c r="AK170" s="249"/>
      <c r="AL170" s="249"/>
      <c r="AM170" s="249"/>
      <c r="AN170" s="249"/>
      <c r="AO170" s="249"/>
      <c r="AP170" s="528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49"/>
      <c r="BA170" s="249"/>
      <c r="BB170" s="249"/>
      <c r="BC170" s="249"/>
      <c r="BD170" s="249"/>
      <c r="BE170" s="251"/>
      <c r="BF170" s="528"/>
      <c r="BG170" s="566" t="str">
        <f t="shared" si="36"/>
        <v xml:space="preserve"> </v>
      </c>
      <c r="BH170" s="566" t="str">
        <f t="shared" si="38"/>
        <v xml:space="preserve"> </v>
      </c>
      <c r="BI170" s="566" t="str">
        <f t="shared" si="39"/>
        <v xml:space="preserve"> </v>
      </c>
      <c r="BJ170" s="566" t="str">
        <f t="shared" si="40"/>
        <v xml:space="preserve"> </v>
      </c>
      <c r="BK170" s="528"/>
      <c r="BL170" s="244"/>
      <c r="BM170" s="244"/>
      <c r="BN170" s="260"/>
      <c r="BO170" s="244"/>
      <c r="BP170" s="260"/>
      <c r="BQ170" s="260"/>
      <c r="BR170" s="260"/>
      <c r="BS170" s="249"/>
      <c r="BT170" s="249"/>
      <c r="BU170" s="249"/>
      <c r="BV170" s="249"/>
      <c r="BW170" s="249"/>
      <c r="BX170" s="528"/>
      <c r="BY170" s="249"/>
      <c r="BZ170" s="249"/>
      <c r="CA170" s="249"/>
      <c r="CB170" s="249"/>
      <c r="CC170" s="249"/>
      <c r="CD170" s="249"/>
      <c r="CE170" s="249"/>
      <c r="CF170" s="249"/>
      <c r="CG170" s="249"/>
      <c r="CH170" s="249"/>
      <c r="CI170" s="249"/>
      <c r="CJ170" s="249"/>
      <c r="CK170" s="249"/>
      <c r="CL170" s="249"/>
      <c r="CM170" s="251"/>
      <c r="CN170" s="528"/>
      <c r="CO170" s="566" t="str">
        <f t="shared" si="37"/>
        <v xml:space="preserve"> </v>
      </c>
      <c r="CP170" s="566" t="str">
        <f t="shared" si="41"/>
        <v xml:space="preserve"> </v>
      </c>
      <c r="CQ170" s="566" t="str">
        <f t="shared" si="42"/>
        <v xml:space="preserve"> </v>
      </c>
      <c r="CR170" s="566" t="str">
        <f t="shared" si="43"/>
        <v xml:space="preserve"> </v>
      </c>
      <c r="CS170" s="82"/>
      <c r="CT170" s="258"/>
    </row>
    <row r="171" spans="2:98" ht="12.75" x14ac:dyDescent="0.25">
      <c r="B171" s="366">
        <f>Demografia!B170</f>
        <v>0</v>
      </c>
      <c r="C171" s="366">
        <f>Demografia!C170</f>
        <v>0</v>
      </c>
      <c r="D171" s="367">
        <f>Demografia!D170</f>
        <v>0</v>
      </c>
      <c r="E171" s="367">
        <f>Demografia!E170</f>
        <v>0</v>
      </c>
      <c r="F171" s="367">
        <f>Demografia!F170</f>
        <v>0</v>
      </c>
      <c r="G171" s="82"/>
      <c r="H171" s="245"/>
      <c r="I171" s="483"/>
      <c r="J171" s="483"/>
      <c r="K171" s="245"/>
      <c r="L171" s="246"/>
      <c r="M171" s="483"/>
      <c r="N171" s="245"/>
      <c r="O171" s="246"/>
      <c r="P171" s="247"/>
      <c r="Q171" s="247"/>
      <c r="R171" s="247"/>
      <c r="S171" s="247"/>
      <c r="T171" s="247"/>
      <c r="U171" s="529"/>
      <c r="V171" s="245"/>
      <c r="W171" s="420"/>
      <c r="X171" s="420"/>
      <c r="Y171" s="82"/>
      <c r="Z171" s="245"/>
      <c r="AA171" s="421"/>
      <c r="AB171" s="421"/>
      <c r="AC171" s="82"/>
      <c r="AD171" s="246"/>
      <c r="AE171" s="246"/>
      <c r="AF171" s="245"/>
      <c r="AG171" s="246"/>
      <c r="AH171" s="245"/>
      <c r="AI171" s="245"/>
      <c r="AJ171" s="245"/>
      <c r="AK171" s="250"/>
      <c r="AL171" s="250"/>
      <c r="AM171" s="250"/>
      <c r="AN171" s="250"/>
      <c r="AO171" s="250"/>
      <c r="AP171" s="528"/>
      <c r="AQ171" s="250"/>
      <c r="AR171" s="250"/>
      <c r="AS171" s="250"/>
      <c r="AT171" s="250"/>
      <c r="AU171" s="250"/>
      <c r="AV171" s="250"/>
      <c r="AW171" s="250"/>
      <c r="AX171" s="250"/>
      <c r="AY171" s="250"/>
      <c r="AZ171" s="250"/>
      <c r="BA171" s="250"/>
      <c r="BB171" s="250"/>
      <c r="BC171" s="250"/>
      <c r="BD171" s="250"/>
      <c r="BE171" s="252"/>
      <c r="BF171" s="528"/>
      <c r="BG171" s="567" t="str">
        <f t="shared" si="36"/>
        <v xml:space="preserve"> </v>
      </c>
      <c r="BH171" s="567" t="str">
        <f t="shared" si="38"/>
        <v xml:space="preserve"> </v>
      </c>
      <c r="BI171" s="567" t="str">
        <f t="shared" si="39"/>
        <v xml:space="preserve"> </v>
      </c>
      <c r="BJ171" s="567" t="str">
        <f t="shared" si="40"/>
        <v xml:space="preserve"> </v>
      </c>
      <c r="BK171" s="528"/>
      <c r="BL171" s="246"/>
      <c r="BM171" s="246"/>
      <c r="BN171" s="245"/>
      <c r="BO171" s="246"/>
      <c r="BP171" s="245"/>
      <c r="BQ171" s="245"/>
      <c r="BR171" s="245"/>
      <c r="BS171" s="250"/>
      <c r="BT171" s="250"/>
      <c r="BU171" s="250"/>
      <c r="BV171" s="250"/>
      <c r="BW171" s="250"/>
      <c r="BX171" s="528"/>
      <c r="BY171" s="250"/>
      <c r="BZ171" s="250"/>
      <c r="CA171" s="250"/>
      <c r="CB171" s="250"/>
      <c r="CC171" s="250"/>
      <c r="CD171" s="250"/>
      <c r="CE171" s="250"/>
      <c r="CF171" s="250"/>
      <c r="CG171" s="250"/>
      <c r="CH171" s="250"/>
      <c r="CI171" s="250"/>
      <c r="CJ171" s="250"/>
      <c r="CK171" s="250"/>
      <c r="CL171" s="250"/>
      <c r="CM171" s="252"/>
      <c r="CN171" s="528"/>
      <c r="CO171" s="567" t="str">
        <f t="shared" si="37"/>
        <v xml:space="preserve"> </v>
      </c>
      <c r="CP171" s="567" t="str">
        <f t="shared" si="41"/>
        <v xml:space="preserve"> </v>
      </c>
      <c r="CQ171" s="567" t="str">
        <f t="shared" si="42"/>
        <v xml:space="preserve"> </v>
      </c>
      <c r="CR171" s="567" t="str">
        <f t="shared" si="43"/>
        <v xml:space="preserve"> </v>
      </c>
      <c r="CS171" s="82"/>
      <c r="CT171" s="520"/>
    </row>
    <row r="172" spans="2:98" ht="12.75" x14ac:dyDescent="0.25">
      <c r="B172" s="150">
        <f>Demografia!B171</f>
        <v>0</v>
      </c>
      <c r="C172" s="150">
        <f>Demografia!C171</f>
        <v>0</v>
      </c>
      <c r="D172" s="151">
        <f>Demografia!D171</f>
        <v>0</v>
      </c>
      <c r="E172" s="151">
        <f>Demografia!E171</f>
        <v>0</v>
      </c>
      <c r="F172" s="151">
        <f>Demografia!F171</f>
        <v>0</v>
      </c>
      <c r="G172" s="82"/>
      <c r="H172" s="260"/>
      <c r="I172" s="261"/>
      <c r="J172" s="261"/>
      <c r="K172" s="260"/>
      <c r="L172" s="244"/>
      <c r="M172" s="261"/>
      <c r="N172" s="260"/>
      <c r="O172" s="244"/>
      <c r="P172" s="265"/>
      <c r="Q172" s="265"/>
      <c r="R172" s="265"/>
      <c r="S172" s="265"/>
      <c r="T172" s="265"/>
      <c r="U172" s="527"/>
      <c r="V172" s="260"/>
      <c r="W172" s="242"/>
      <c r="X172" s="242"/>
      <c r="Y172" s="82"/>
      <c r="Z172" s="260"/>
      <c r="AA172" s="153"/>
      <c r="AB172" s="153"/>
      <c r="AC172" s="82"/>
      <c r="AD172" s="244"/>
      <c r="AE172" s="244"/>
      <c r="AF172" s="260"/>
      <c r="AG172" s="244"/>
      <c r="AH172" s="260"/>
      <c r="AI172" s="260"/>
      <c r="AJ172" s="260"/>
      <c r="AK172" s="249"/>
      <c r="AL172" s="249"/>
      <c r="AM172" s="249"/>
      <c r="AN172" s="249"/>
      <c r="AO172" s="249"/>
      <c r="AP172" s="528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49"/>
      <c r="BA172" s="249"/>
      <c r="BB172" s="249"/>
      <c r="BC172" s="249"/>
      <c r="BD172" s="249"/>
      <c r="BE172" s="251"/>
      <c r="BF172" s="528"/>
      <c r="BG172" s="566" t="str">
        <f t="shared" si="36"/>
        <v xml:space="preserve"> </v>
      </c>
      <c r="BH172" s="566" t="str">
        <f t="shared" si="38"/>
        <v xml:space="preserve"> </v>
      </c>
      <c r="BI172" s="566" t="str">
        <f t="shared" si="39"/>
        <v xml:space="preserve"> </v>
      </c>
      <c r="BJ172" s="566" t="str">
        <f t="shared" si="40"/>
        <v xml:space="preserve"> </v>
      </c>
      <c r="BK172" s="528"/>
      <c r="BL172" s="244"/>
      <c r="BM172" s="244"/>
      <c r="BN172" s="260"/>
      <c r="BO172" s="244"/>
      <c r="BP172" s="260"/>
      <c r="BQ172" s="260"/>
      <c r="BR172" s="260"/>
      <c r="BS172" s="249"/>
      <c r="BT172" s="249"/>
      <c r="BU172" s="249"/>
      <c r="BV172" s="249"/>
      <c r="BW172" s="249"/>
      <c r="BX172" s="528"/>
      <c r="BY172" s="249"/>
      <c r="BZ172" s="249"/>
      <c r="CA172" s="249"/>
      <c r="CB172" s="249"/>
      <c r="CC172" s="249"/>
      <c r="CD172" s="249"/>
      <c r="CE172" s="249"/>
      <c r="CF172" s="249"/>
      <c r="CG172" s="249"/>
      <c r="CH172" s="249"/>
      <c r="CI172" s="249"/>
      <c r="CJ172" s="249"/>
      <c r="CK172" s="249"/>
      <c r="CL172" s="249"/>
      <c r="CM172" s="251"/>
      <c r="CN172" s="528"/>
      <c r="CO172" s="566" t="str">
        <f t="shared" si="37"/>
        <v xml:space="preserve"> </v>
      </c>
      <c r="CP172" s="566" t="str">
        <f t="shared" si="41"/>
        <v xml:space="preserve"> </v>
      </c>
      <c r="CQ172" s="566" t="str">
        <f t="shared" si="42"/>
        <v xml:space="preserve"> </v>
      </c>
      <c r="CR172" s="566" t="str">
        <f t="shared" si="43"/>
        <v xml:space="preserve"> </v>
      </c>
      <c r="CS172" s="82"/>
      <c r="CT172" s="258"/>
    </row>
    <row r="173" spans="2:98" ht="12.75" x14ac:dyDescent="0.25">
      <c r="B173" s="366">
        <f>Demografia!B172</f>
        <v>0</v>
      </c>
      <c r="C173" s="366">
        <f>Demografia!C172</f>
        <v>0</v>
      </c>
      <c r="D173" s="367">
        <f>Demografia!D172</f>
        <v>0</v>
      </c>
      <c r="E173" s="367">
        <f>Demografia!E172</f>
        <v>0</v>
      </c>
      <c r="F173" s="367">
        <f>Demografia!F172</f>
        <v>0</v>
      </c>
      <c r="G173" s="82"/>
      <c r="H173" s="245"/>
      <c r="I173" s="483"/>
      <c r="J173" s="483"/>
      <c r="K173" s="245"/>
      <c r="L173" s="246"/>
      <c r="M173" s="483"/>
      <c r="N173" s="245"/>
      <c r="O173" s="246"/>
      <c r="P173" s="247"/>
      <c r="Q173" s="247"/>
      <c r="R173" s="247"/>
      <c r="S173" s="247"/>
      <c r="T173" s="247"/>
      <c r="U173" s="529"/>
      <c r="V173" s="245"/>
      <c r="W173" s="420"/>
      <c r="X173" s="420"/>
      <c r="Y173" s="82"/>
      <c r="Z173" s="245"/>
      <c r="AA173" s="421"/>
      <c r="AB173" s="421"/>
      <c r="AC173" s="82"/>
      <c r="AD173" s="246"/>
      <c r="AE173" s="246"/>
      <c r="AF173" s="245"/>
      <c r="AG173" s="246"/>
      <c r="AH173" s="245"/>
      <c r="AI173" s="245"/>
      <c r="AJ173" s="245"/>
      <c r="AK173" s="250"/>
      <c r="AL173" s="250"/>
      <c r="AM173" s="250"/>
      <c r="AN173" s="250"/>
      <c r="AO173" s="250"/>
      <c r="AP173" s="528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0"/>
      <c r="BB173" s="250"/>
      <c r="BC173" s="250"/>
      <c r="BD173" s="250"/>
      <c r="BE173" s="252"/>
      <c r="BF173" s="528"/>
      <c r="BG173" s="567" t="str">
        <f t="shared" si="36"/>
        <v xml:space="preserve"> </v>
      </c>
      <c r="BH173" s="567" t="str">
        <f t="shared" si="38"/>
        <v xml:space="preserve"> </v>
      </c>
      <c r="BI173" s="567" t="str">
        <f t="shared" si="39"/>
        <v xml:space="preserve"> </v>
      </c>
      <c r="BJ173" s="567" t="str">
        <f t="shared" si="40"/>
        <v xml:space="preserve"> </v>
      </c>
      <c r="BK173" s="528"/>
      <c r="BL173" s="246"/>
      <c r="BM173" s="246"/>
      <c r="BN173" s="245"/>
      <c r="BO173" s="246"/>
      <c r="BP173" s="245"/>
      <c r="BQ173" s="245"/>
      <c r="BR173" s="245"/>
      <c r="BS173" s="250"/>
      <c r="BT173" s="250"/>
      <c r="BU173" s="250"/>
      <c r="BV173" s="250"/>
      <c r="BW173" s="250"/>
      <c r="BX173" s="528"/>
      <c r="BY173" s="250"/>
      <c r="BZ173" s="250"/>
      <c r="CA173" s="250"/>
      <c r="CB173" s="250"/>
      <c r="CC173" s="250"/>
      <c r="CD173" s="250"/>
      <c r="CE173" s="250"/>
      <c r="CF173" s="250"/>
      <c r="CG173" s="250"/>
      <c r="CH173" s="250"/>
      <c r="CI173" s="250"/>
      <c r="CJ173" s="250"/>
      <c r="CK173" s="250"/>
      <c r="CL173" s="250"/>
      <c r="CM173" s="252"/>
      <c r="CN173" s="528"/>
      <c r="CO173" s="567" t="str">
        <f t="shared" si="37"/>
        <v xml:space="preserve"> </v>
      </c>
      <c r="CP173" s="567" t="str">
        <f t="shared" si="41"/>
        <v xml:space="preserve"> </v>
      </c>
      <c r="CQ173" s="567" t="str">
        <f t="shared" si="42"/>
        <v xml:space="preserve"> </v>
      </c>
      <c r="CR173" s="567" t="str">
        <f t="shared" si="43"/>
        <v xml:space="preserve"> </v>
      </c>
      <c r="CS173" s="82"/>
      <c r="CT173" s="520"/>
    </row>
    <row r="174" spans="2:98" ht="12.75" x14ac:dyDescent="0.25">
      <c r="B174" s="150">
        <f>Demografia!B173</f>
        <v>0</v>
      </c>
      <c r="C174" s="150">
        <f>Demografia!C173</f>
        <v>0</v>
      </c>
      <c r="D174" s="151">
        <f>Demografia!D173</f>
        <v>0</v>
      </c>
      <c r="E174" s="151">
        <f>Demografia!E173</f>
        <v>0</v>
      </c>
      <c r="F174" s="151">
        <f>Demografia!F173</f>
        <v>0</v>
      </c>
      <c r="G174" s="82"/>
      <c r="H174" s="260"/>
      <c r="I174" s="261"/>
      <c r="J174" s="261"/>
      <c r="K174" s="260"/>
      <c r="L174" s="244"/>
      <c r="M174" s="261"/>
      <c r="N174" s="260"/>
      <c r="O174" s="244"/>
      <c r="P174" s="265"/>
      <c r="Q174" s="265"/>
      <c r="R174" s="265"/>
      <c r="S174" s="265"/>
      <c r="T174" s="265"/>
      <c r="U174" s="527"/>
      <c r="V174" s="260"/>
      <c r="W174" s="242"/>
      <c r="X174" s="242"/>
      <c r="Y174" s="82"/>
      <c r="Z174" s="260"/>
      <c r="AA174" s="153"/>
      <c r="AB174" s="153"/>
      <c r="AC174" s="82"/>
      <c r="AD174" s="244"/>
      <c r="AE174" s="244"/>
      <c r="AF174" s="260"/>
      <c r="AG174" s="244"/>
      <c r="AH174" s="260"/>
      <c r="AI174" s="260"/>
      <c r="AJ174" s="260"/>
      <c r="AK174" s="249"/>
      <c r="AL174" s="249"/>
      <c r="AM174" s="249"/>
      <c r="AN174" s="249"/>
      <c r="AO174" s="249"/>
      <c r="AP174" s="528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49"/>
      <c r="BA174" s="249"/>
      <c r="BB174" s="249"/>
      <c r="BC174" s="249"/>
      <c r="BD174" s="249"/>
      <c r="BE174" s="251"/>
      <c r="BF174" s="528"/>
      <c r="BG174" s="566" t="str">
        <f t="shared" si="36"/>
        <v xml:space="preserve"> </v>
      </c>
      <c r="BH174" s="566" t="str">
        <f t="shared" si="38"/>
        <v xml:space="preserve"> </v>
      </c>
      <c r="BI174" s="566" t="str">
        <f t="shared" si="39"/>
        <v xml:space="preserve"> </v>
      </c>
      <c r="BJ174" s="566" t="str">
        <f t="shared" si="40"/>
        <v xml:space="preserve"> </v>
      </c>
      <c r="BK174" s="528"/>
      <c r="BL174" s="244"/>
      <c r="BM174" s="244"/>
      <c r="BN174" s="260"/>
      <c r="BO174" s="244"/>
      <c r="BP174" s="260"/>
      <c r="BQ174" s="260"/>
      <c r="BR174" s="260"/>
      <c r="BS174" s="249"/>
      <c r="BT174" s="249"/>
      <c r="BU174" s="249"/>
      <c r="BV174" s="249"/>
      <c r="BW174" s="249"/>
      <c r="BX174" s="528"/>
      <c r="BY174" s="249"/>
      <c r="BZ174" s="249"/>
      <c r="CA174" s="249"/>
      <c r="CB174" s="249"/>
      <c r="CC174" s="249"/>
      <c r="CD174" s="249"/>
      <c r="CE174" s="249"/>
      <c r="CF174" s="249"/>
      <c r="CG174" s="249"/>
      <c r="CH174" s="249"/>
      <c r="CI174" s="249"/>
      <c r="CJ174" s="249"/>
      <c r="CK174" s="249"/>
      <c r="CL174" s="249"/>
      <c r="CM174" s="251"/>
      <c r="CN174" s="528"/>
      <c r="CO174" s="566" t="str">
        <f t="shared" si="37"/>
        <v xml:space="preserve"> </v>
      </c>
      <c r="CP174" s="566" t="str">
        <f t="shared" si="41"/>
        <v xml:space="preserve"> </v>
      </c>
      <c r="CQ174" s="566" t="str">
        <f t="shared" si="42"/>
        <v xml:space="preserve"> </v>
      </c>
      <c r="CR174" s="566" t="str">
        <f t="shared" si="43"/>
        <v xml:space="preserve"> </v>
      </c>
      <c r="CS174" s="82"/>
      <c r="CT174" s="258"/>
    </row>
    <row r="175" spans="2:98" ht="12.75" x14ac:dyDescent="0.25">
      <c r="B175" s="366">
        <f>Demografia!B174</f>
        <v>0</v>
      </c>
      <c r="C175" s="366">
        <f>Demografia!C174</f>
        <v>0</v>
      </c>
      <c r="D175" s="367">
        <f>Demografia!D174</f>
        <v>0</v>
      </c>
      <c r="E175" s="367">
        <f>Demografia!E174</f>
        <v>0</v>
      </c>
      <c r="F175" s="367">
        <f>Demografia!F174</f>
        <v>0</v>
      </c>
      <c r="G175" s="82"/>
      <c r="H175" s="245"/>
      <c r="I175" s="483"/>
      <c r="J175" s="483"/>
      <c r="K175" s="245"/>
      <c r="L175" s="246"/>
      <c r="M175" s="483"/>
      <c r="N175" s="245"/>
      <c r="O175" s="246"/>
      <c r="P175" s="247"/>
      <c r="Q175" s="247"/>
      <c r="R175" s="247"/>
      <c r="S175" s="247"/>
      <c r="T175" s="247"/>
      <c r="U175" s="529"/>
      <c r="V175" s="245"/>
      <c r="W175" s="420"/>
      <c r="X175" s="420"/>
      <c r="Y175" s="82"/>
      <c r="Z175" s="245"/>
      <c r="AA175" s="421"/>
      <c r="AB175" s="421"/>
      <c r="AC175" s="82"/>
      <c r="AD175" s="246"/>
      <c r="AE175" s="246"/>
      <c r="AF175" s="245"/>
      <c r="AG175" s="246"/>
      <c r="AH175" s="245"/>
      <c r="AI175" s="245"/>
      <c r="AJ175" s="245"/>
      <c r="AK175" s="250"/>
      <c r="AL175" s="250"/>
      <c r="AM175" s="250"/>
      <c r="AN175" s="250"/>
      <c r="AO175" s="250"/>
      <c r="AP175" s="528"/>
      <c r="AQ175" s="250"/>
      <c r="AR175" s="250"/>
      <c r="AS175" s="250"/>
      <c r="AT175" s="250"/>
      <c r="AU175" s="250"/>
      <c r="AV175" s="250"/>
      <c r="AW175" s="250"/>
      <c r="AX175" s="250"/>
      <c r="AY175" s="250"/>
      <c r="AZ175" s="250"/>
      <c r="BA175" s="250"/>
      <c r="BB175" s="250"/>
      <c r="BC175" s="250"/>
      <c r="BD175" s="250"/>
      <c r="BE175" s="252"/>
      <c r="BF175" s="528"/>
      <c r="BG175" s="567" t="str">
        <f t="shared" si="36"/>
        <v xml:space="preserve"> </v>
      </c>
      <c r="BH175" s="567" t="str">
        <f t="shared" si="38"/>
        <v xml:space="preserve"> </v>
      </c>
      <c r="BI175" s="567" t="str">
        <f t="shared" si="39"/>
        <v xml:space="preserve"> </v>
      </c>
      <c r="BJ175" s="567" t="str">
        <f t="shared" si="40"/>
        <v xml:space="preserve"> </v>
      </c>
      <c r="BK175" s="528"/>
      <c r="BL175" s="246"/>
      <c r="BM175" s="246"/>
      <c r="BN175" s="245"/>
      <c r="BO175" s="246"/>
      <c r="BP175" s="245"/>
      <c r="BQ175" s="245"/>
      <c r="BR175" s="245"/>
      <c r="BS175" s="250"/>
      <c r="BT175" s="250"/>
      <c r="BU175" s="250"/>
      <c r="BV175" s="250"/>
      <c r="BW175" s="250"/>
      <c r="BX175" s="528"/>
      <c r="BY175" s="250"/>
      <c r="BZ175" s="250"/>
      <c r="CA175" s="250"/>
      <c r="CB175" s="250"/>
      <c r="CC175" s="250"/>
      <c r="CD175" s="250"/>
      <c r="CE175" s="250"/>
      <c r="CF175" s="250"/>
      <c r="CG175" s="250"/>
      <c r="CH175" s="250"/>
      <c r="CI175" s="250"/>
      <c r="CJ175" s="250"/>
      <c r="CK175" s="250"/>
      <c r="CL175" s="250"/>
      <c r="CM175" s="252"/>
      <c r="CN175" s="528"/>
      <c r="CO175" s="567" t="str">
        <f t="shared" si="37"/>
        <v xml:space="preserve"> </v>
      </c>
      <c r="CP175" s="567" t="str">
        <f t="shared" si="41"/>
        <v xml:space="preserve"> </v>
      </c>
      <c r="CQ175" s="567" t="str">
        <f t="shared" si="42"/>
        <v xml:space="preserve"> </v>
      </c>
      <c r="CR175" s="567" t="str">
        <f t="shared" si="43"/>
        <v xml:space="preserve"> </v>
      </c>
      <c r="CS175" s="82"/>
      <c r="CT175" s="520"/>
    </row>
    <row r="176" spans="2:98" ht="12.75" x14ac:dyDescent="0.25">
      <c r="B176" s="150">
        <f>Demografia!B175</f>
        <v>0</v>
      </c>
      <c r="C176" s="150">
        <f>Demografia!C175</f>
        <v>0</v>
      </c>
      <c r="D176" s="151">
        <f>Demografia!D175</f>
        <v>0</v>
      </c>
      <c r="E176" s="151">
        <f>Demografia!E175</f>
        <v>0</v>
      </c>
      <c r="F176" s="151">
        <f>Demografia!F175</f>
        <v>0</v>
      </c>
      <c r="G176" s="82"/>
      <c r="H176" s="260"/>
      <c r="I176" s="261"/>
      <c r="J176" s="261"/>
      <c r="K176" s="260"/>
      <c r="L176" s="244"/>
      <c r="M176" s="261"/>
      <c r="N176" s="260"/>
      <c r="O176" s="244"/>
      <c r="P176" s="265"/>
      <c r="Q176" s="265"/>
      <c r="R176" s="265"/>
      <c r="S176" s="265"/>
      <c r="T176" s="265"/>
      <c r="U176" s="527"/>
      <c r="V176" s="260"/>
      <c r="W176" s="242"/>
      <c r="X176" s="242"/>
      <c r="Y176" s="82"/>
      <c r="Z176" s="260"/>
      <c r="AA176" s="153"/>
      <c r="AB176" s="153"/>
      <c r="AC176" s="82"/>
      <c r="AD176" s="244"/>
      <c r="AE176" s="244"/>
      <c r="AF176" s="260"/>
      <c r="AG176" s="244"/>
      <c r="AH176" s="260"/>
      <c r="AI176" s="260"/>
      <c r="AJ176" s="260"/>
      <c r="AK176" s="249"/>
      <c r="AL176" s="249"/>
      <c r="AM176" s="249"/>
      <c r="AN176" s="249"/>
      <c r="AO176" s="249"/>
      <c r="AP176" s="528"/>
      <c r="AQ176" s="249"/>
      <c r="AR176" s="249"/>
      <c r="AS176" s="249"/>
      <c r="AT176" s="249"/>
      <c r="AU176" s="249"/>
      <c r="AV176" s="249"/>
      <c r="AW176" s="249"/>
      <c r="AX176" s="249"/>
      <c r="AY176" s="249"/>
      <c r="AZ176" s="249"/>
      <c r="BA176" s="249"/>
      <c r="BB176" s="249"/>
      <c r="BC176" s="249"/>
      <c r="BD176" s="249"/>
      <c r="BE176" s="251"/>
      <c r="BF176" s="528"/>
      <c r="BG176" s="566" t="str">
        <f t="shared" si="36"/>
        <v xml:space="preserve"> </v>
      </c>
      <c r="BH176" s="566" t="str">
        <f t="shared" si="38"/>
        <v xml:space="preserve"> </v>
      </c>
      <c r="BI176" s="566" t="str">
        <f t="shared" si="39"/>
        <v xml:space="preserve"> </v>
      </c>
      <c r="BJ176" s="566" t="str">
        <f t="shared" si="40"/>
        <v xml:space="preserve"> </v>
      </c>
      <c r="BK176" s="528"/>
      <c r="BL176" s="244"/>
      <c r="BM176" s="244"/>
      <c r="BN176" s="260"/>
      <c r="BO176" s="244"/>
      <c r="BP176" s="260"/>
      <c r="BQ176" s="260"/>
      <c r="BR176" s="260"/>
      <c r="BS176" s="249"/>
      <c r="BT176" s="249"/>
      <c r="BU176" s="249"/>
      <c r="BV176" s="249"/>
      <c r="BW176" s="249"/>
      <c r="BX176" s="528"/>
      <c r="BY176" s="249"/>
      <c r="BZ176" s="249"/>
      <c r="CA176" s="249"/>
      <c r="CB176" s="249"/>
      <c r="CC176" s="249"/>
      <c r="CD176" s="249"/>
      <c r="CE176" s="249"/>
      <c r="CF176" s="249"/>
      <c r="CG176" s="249"/>
      <c r="CH176" s="249"/>
      <c r="CI176" s="249"/>
      <c r="CJ176" s="249"/>
      <c r="CK176" s="249"/>
      <c r="CL176" s="249"/>
      <c r="CM176" s="251"/>
      <c r="CN176" s="528"/>
      <c r="CO176" s="566" t="str">
        <f t="shared" si="37"/>
        <v xml:space="preserve"> </v>
      </c>
      <c r="CP176" s="566" t="str">
        <f t="shared" si="41"/>
        <v xml:space="preserve"> </v>
      </c>
      <c r="CQ176" s="566" t="str">
        <f t="shared" si="42"/>
        <v xml:space="preserve"> </v>
      </c>
      <c r="CR176" s="566" t="str">
        <f t="shared" si="43"/>
        <v xml:space="preserve"> </v>
      </c>
      <c r="CS176" s="82"/>
      <c r="CT176" s="258"/>
    </row>
    <row r="177" spans="2:98" ht="12.75" x14ac:dyDescent="0.25">
      <c r="B177" s="366">
        <f>Demografia!B176</f>
        <v>0</v>
      </c>
      <c r="C177" s="366">
        <f>Demografia!C176</f>
        <v>0</v>
      </c>
      <c r="D177" s="367">
        <f>Demografia!D176</f>
        <v>0</v>
      </c>
      <c r="E177" s="367">
        <f>Demografia!E176</f>
        <v>0</v>
      </c>
      <c r="F177" s="367">
        <f>Demografia!F176</f>
        <v>0</v>
      </c>
      <c r="G177" s="82"/>
      <c r="H177" s="245"/>
      <c r="I177" s="483"/>
      <c r="J177" s="483"/>
      <c r="K177" s="245"/>
      <c r="L177" s="246"/>
      <c r="M177" s="483"/>
      <c r="N177" s="245"/>
      <c r="O177" s="246"/>
      <c r="P177" s="247"/>
      <c r="Q177" s="247"/>
      <c r="R177" s="247"/>
      <c r="S177" s="247"/>
      <c r="T177" s="247"/>
      <c r="U177" s="529"/>
      <c r="V177" s="245"/>
      <c r="W177" s="420"/>
      <c r="X177" s="420"/>
      <c r="Y177" s="82"/>
      <c r="Z177" s="245"/>
      <c r="AA177" s="421"/>
      <c r="AB177" s="421"/>
      <c r="AC177" s="82"/>
      <c r="AD177" s="246"/>
      <c r="AE177" s="246"/>
      <c r="AF177" s="245"/>
      <c r="AG177" s="246"/>
      <c r="AH177" s="245"/>
      <c r="AI177" s="245"/>
      <c r="AJ177" s="245"/>
      <c r="AK177" s="250"/>
      <c r="AL177" s="250"/>
      <c r="AM177" s="250"/>
      <c r="AN177" s="250"/>
      <c r="AO177" s="250"/>
      <c r="AP177" s="528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0"/>
      <c r="BB177" s="250"/>
      <c r="BC177" s="250"/>
      <c r="BD177" s="250"/>
      <c r="BE177" s="252"/>
      <c r="BF177" s="528"/>
      <c r="BG177" s="567" t="str">
        <f t="shared" si="36"/>
        <v xml:space="preserve"> </v>
      </c>
      <c r="BH177" s="567" t="str">
        <f t="shared" si="38"/>
        <v xml:space="preserve"> </v>
      </c>
      <c r="BI177" s="567" t="str">
        <f t="shared" si="39"/>
        <v xml:space="preserve"> </v>
      </c>
      <c r="BJ177" s="567" t="str">
        <f t="shared" si="40"/>
        <v xml:space="preserve"> </v>
      </c>
      <c r="BK177" s="528"/>
      <c r="BL177" s="246"/>
      <c r="BM177" s="246"/>
      <c r="BN177" s="245"/>
      <c r="BO177" s="246"/>
      <c r="BP177" s="245"/>
      <c r="BQ177" s="245"/>
      <c r="BR177" s="245"/>
      <c r="BS177" s="250"/>
      <c r="BT177" s="250"/>
      <c r="BU177" s="250"/>
      <c r="BV177" s="250"/>
      <c r="BW177" s="250"/>
      <c r="BX177" s="528"/>
      <c r="BY177" s="250"/>
      <c r="BZ177" s="250"/>
      <c r="CA177" s="250"/>
      <c r="CB177" s="250"/>
      <c r="CC177" s="250"/>
      <c r="CD177" s="250"/>
      <c r="CE177" s="250"/>
      <c r="CF177" s="250"/>
      <c r="CG177" s="250"/>
      <c r="CH177" s="250"/>
      <c r="CI177" s="250"/>
      <c r="CJ177" s="250"/>
      <c r="CK177" s="250"/>
      <c r="CL177" s="250"/>
      <c r="CM177" s="252"/>
      <c r="CN177" s="528"/>
      <c r="CO177" s="567" t="str">
        <f t="shared" si="37"/>
        <v xml:space="preserve"> </v>
      </c>
      <c r="CP177" s="567" t="str">
        <f t="shared" si="41"/>
        <v xml:space="preserve"> </v>
      </c>
      <c r="CQ177" s="567" t="str">
        <f t="shared" si="42"/>
        <v xml:space="preserve"> </v>
      </c>
      <c r="CR177" s="567" t="str">
        <f t="shared" si="43"/>
        <v xml:space="preserve"> </v>
      </c>
      <c r="CS177" s="82"/>
      <c r="CT177" s="520"/>
    </row>
    <row r="178" spans="2:98" ht="12.75" x14ac:dyDescent="0.25">
      <c r="B178" s="150">
        <f>Demografia!B177</f>
        <v>0</v>
      </c>
      <c r="C178" s="150">
        <f>Demografia!C177</f>
        <v>0</v>
      </c>
      <c r="D178" s="151">
        <f>Demografia!D177</f>
        <v>0</v>
      </c>
      <c r="E178" s="151">
        <f>Demografia!E177</f>
        <v>0</v>
      </c>
      <c r="F178" s="151">
        <f>Demografia!F177</f>
        <v>0</v>
      </c>
      <c r="G178" s="82"/>
      <c r="H178" s="260"/>
      <c r="I178" s="261"/>
      <c r="J178" s="261"/>
      <c r="K178" s="260"/>
      <c r="L178" s="244"/>
      <c r="M178" s="261"/>
      <c r="N178" s="260"/>
      <c r="O178" s="244"/>
      <c r="P178" s="265"/>
      <c r="Q178" s="265"/>
      <c r="R178" s="265"/>
      <c r="S178" s="265"/>
      <c r="T178" s="265"/>
      <c r="U178" s="527"/>
      <c r="V178" s="260"/>
      <c r="W178" s="242"/>
      <c r="X178" s="242"/>
      <c r="Y178" s="82"/>
      <c r="Z178" s="260"/>
      <c r="AA178" s="153"/>
      <c r="AB178" s="153"/>
      <c r="AC178" s="82"/>
      <c r="AD178" s="244"/>
      <c r="AE178" s="244"/>
      <c r="AF178" s="260"/>
      <c r="AG178" s="244"/>
      <c r="AH178" s="260"/>
      <c r="AI178" s="260"/>
      <c r="AJ178" s="260"/>
      <c r="AK178" s="249"/>
      <c r="AL178" s="249"/>
      <c r="AM178" s="249"/>
      <c r="AN178" s="249"/>
      <c r="AO178" s="249"/>
      <c r="AP178" s="528"/>
      <c r="AQ178" s="249"/>
      <c r="AR178" s="249"/>
      <c r="AS178" s="249"/>
      <c r="AT178" s="249"/>
      <c r="AU178" s="249"/>
      <c r="AV178" s="249"/>
      <c r="AW178" s="249"/>
      <c r="AX178" s="249"/>
      <c r="AY178" s="249"/>
      <c r="AZ178" s="249"/>
      <c r="BA178" s="249"/>
      <c r="BB178" s="249"/>
      <c r="BC178" s="249"/>
      <c r="BD178" s="249"/>
      <c r="BE178" s="251"/>
      <c r="BF178" s="528"/>
      <c r="BG178" s="566" t="str">
        <f t="shared" si="36"/>
        <v xml:space="preserve"> </v>
      </c>
      <c r="BH178" s="566" t="str">
        <f t="shared" si="38"/>
        <v xml:space="preserve"> </v>
      </c>
      <c r="BI178" s="566" t="str">
        <f t="shared" si="39"/>
        <v xml:space="preserve"> </v>
      </c>
      <c r="BJ178" s="566" t="str">
        <f t="shared" si="40"/>
        <v xml:space="preserve"> </v>
      </c>
      <c r="BK178" s="528"/>
      <c r="BL178" s="244"/>
      <c r="BM178" s="244"/>
      <c r="BN178" s="260"/>
      <c r="BO178" s="244"/>
      <c r="BP178" s="260"/>
      <c r="BQ178" s="260"/>
      <c r="BR178" s="260"/>
      <c r="BS178" s="249"/>
      <c r="BT178" s="249"/>
      <c r="BU178" s="249"/>
      <c r="BV178" s="249"/>
      <c r="BW178" s="249"/>
      <c r="BX178" s="528"/>
      <c r="BY178" s="249"/>
      <c r="BZ178" s="249"/>
      <c r="CA178" s="249"/>
      <c r="CB178" s="249"/>
      <c r="CC178" s="249"/>
      <c r="CD178" s="249"/>
      <c r="CE178" s="249"/>
      <c r="CF178" s="249"/>
      <c r="CG178" s="249"/>
      <c r="CH178" s="249"/>
      <c r="CI178" s="249"/>
      <c r="CJ178" s="249"/>
      <c r="CK178" s="249"/>
      <c r="CL178" s="249"/>
      <c r="CM178" s="251"/>
      <c r="CN178" s="528"/>
      <c r="CO178" s="566" t="str">
        <f t="shared" si="37"/>
        <v xml:space="preserve"> </v>
      </c>
      <c r="CP178" s="566" t="str">
        <f t="shared" si="41"/>
        <v xml:space="preserve"> </v>
      </c>
      <c r="CQ178" s="566" t="str">
        <f t="shared" si="42"/>
        <v xml:space="preserve"> </v>
      </c>
      <c r="CR178" s="566" t="str">
        <f t="shared" si="43"/>
        <v xml:space="preserve"> </v>
      </c>
      <c r="CS178" s="82"/>
      <c r="CT178" s="258"/>
    </row>
    <row r="179" spans="2:98" ht="12.75" x14ac:dyDescent="0.25">
      <c r="B179" s="366">
        <f>Demografia!B178</f>
        <v>0</v>
      </c>
      <c r="C179" s="366">
        <f>Demografia!C178</f>
        <v>0</v>
      </c>
      <c r="D179" s="367">
        <f>Demografia!D178</f>
        <v>0</v>
      </c>
      <c r="E179" s="367">
        <f>Demografia!E178</f>
        <v>0</v>
      </c>
      <c r="F179" s="367">
        <f>Demografia!F178</f>
        <v>0</v>
      </c>
      <c r="G179" s="82"/>
      <c r="H179" s="245"/>
      <c r="I179" s="483"/>
      <c r="J179" s="483"/>
      <c r="K179" s="245"/>
      <c r="L179" s="246"/>
      <c r="M179" s="483"/>
      <c r="N179" s="245"/>
      <c r="O179" s="246"/>
      <c r="P179" s="247"/>
      <c r="Q179" s="247"/>
      <c r="R179" s="247"/>
      <c r="S179" s="247"/>
      <c r="T179" s="247"/>
      <c r="U179" s="529"/>
      <c r="V179" s="245"/>
      <c r="W179" s="420"/>
      <c r="X179" s="420"/>
      <c r="Y179" s="82"/>
      <c r="Z179" s="245"/>
      <c r="AA179" s="421"/>
      <c r="AB179" s="421"/>
      <c r="AC179" s="82"/>
      <c r="AD179" s="246"/>
      <c r="AE179" s="246"/>
      <c r="AF179" s="245"/>
      <c r="AG179" s="246"/>
      <c r="AH179" s="245"/>
      <c r="AI179" s="245"/>
      <c r="AJ179" s="245"/>
      <c r="AK179" s="250"/>
      <c r="AL179" s="250"/>
      <c r="AM179" s="250"/>
      <c r="AN179" s="250"/>
      <c r="AO179" s="250"/>
      <c r="AP179" s="528"/>
      <c r="AQ179" s="250"/>
      <c r="AR179" s="250"/>
      <c r="AS179" s="250"/>
      <c r="AT179" s="250"/>
      <c r="AU179" s="250"/>
      <c r="AV179" s="250"/>
      <c r="AW179" s="250"/>
      <c r="AX179" s="250"/>
      <c r="AY179" s="250"/>
      <c r="AZ179" s="250"/>
      <c r="BA179" s="250"/>
      <c r="BB179" s="250"/>
      <c r="BC179" s="250"/>
      <c r="BD179" s="250"/>
      <c r="BE179" s="252"/>
      <c r="BF179" s="528"/>
      <c r="BG179" s="567" t="str">
        <f t="shared" si="36"/>
        <v xml:space="preserve"> </v>
      </c>
      <c r="BH179" s="567" t="str">
        <f t="shared" si="38"/>
        <v xml:space="preserve"> </v>
      </c>
      <c r="BI179" s="567" t="str">
        <f t="shared" si="39"/>
        <v xml:space="preserve"> </v>
      </c>
      <c r="BJ179" s="567" t="str">
        <f t="shared" si="40"/>
        <v xml:space="preserve"> </v>
      </c>
      <c r="BK179" s="528"/>
      <c r="BL179" s="246"/>
      <c r="BM179" s="246"/>
      <c r="BN179" s="245"/>
      <c r="BO179" s="246"/>
      <c r="BP179" s="245"/>
      <c r="BQ179" s="245"/>
      <c r="BR179" s="245"/>
      <c r="BS179" s="250"/>
      <c r="BT179" s="250"/>
      <c r="BU179" s="250"/>
      <c r="BV179" s="250"/>
      <c r="BW179" s="250"/>
      <c r="BX179" s="528"/>
      <c r="BY179" s="250"/>
      <c r="BZ179" s="250"/>
      <c r="CA179" s="250"/>
      <c r="CB179" s="250"/>
      <c r="CC179" s="250"/>
      <c r="CD179" s="250"/>
      <c r="CE179" s="250"/>
      <c r="CF179" s="250"/>
      <c r="CG179" s="250"/>
      <c r="CH179" s="250"/>
      <c r="CI179" s="250"/>
      <c r="CJ179" s="250"/>
      <c r="CK179" s="250"/>
      <c r="CL179" s="250"/>
      <c r="CM179" s="252"/>
      <c r="CN179" s="528"/>
      <c r="CO179" s="567" t="str">
        <f t="shared" si="37"/>
        <v xml:space="preserve"> </v>
      </c>
      <c r="CP179" s="567" t="str">
        <f t="shared" si="41"/>
        <v xml:space="preserve"> </v>
      </c>
      <c r="CQ179" s="567" t="str">
        <f t="shared" si="42"/>
        <v xml:space="preserve"> </v>
      </c>
      <c r="CR179" s="567" t="str">
        <f t="shared" si="43"/>
        <v xml:space="preserve"> </v>
      </c>
      <c r="CS179" s="82"/>
      <c r="CT179" s="520"/>
    </row>
    <row r="180" spans="2:98" ht="12.75" x14ac:dyDescent="0.25">
      <c r="B180" s="150">
        <f>Demografia!B179</f>
        <v>0</v>
      </c>
      <c r="C180" s="150">
        <f>Demografia!C179</f>
        <v>0</v>
      </c>
      <c r="D180" s="151">
        <f>Demografia!D179</f>
        <v>0</v>
      </c>
      <c r="E180" s="151">
        <f>Demografia!E179</f>
        <v>0</v>
      </c>
      <c r="F180" s="151">
        <f>Demografia!F179</f>
        <v>0</v>
      </c>
      <c r="G180" s="82"/>
      <c r="H180" s="260"/>
      <c r="I180" s="261"/>
      <c r="J180" s="261"/>
      <c r="K180" s="260"/>
      <c r="L180" s="244"/>
      <c r="M180" s="261"/>
      <c r="N180" s="260"/>
      <c r="O180" s="244"/>
      <c r="P180" s="265"/>
      <c r="Q180" s="265"/>
      <c r="R180" s="265"/>
      <c r="S180" s="265"/>
      <c r="T180" s="265"/>
      <c r="U180" s="527"/>
      <c r="V180" s="260"/>
      <c r="W180" s="242"/>
      <c r="X180" s="242"/>
      <c r="Y180" s="82"/>
      <c r="Z180" s="260"/>
      <c r="AA180" s="153"/>
      <c r="AB180" s="153"/>
      <c r="AC180" s="82"/>
      <c r="AD180" s="244"/>
      <c r="AE180" s="244"/>
      <c r="AF180" s="260"/>
      <c r="AG180" s="244"/>
      <c r="AH180" s="260"/>
      <c r="AI180" s="260"/>
      <c r="AJ180" s="260"/>
      <c r="AK180" s="249"/>
      <c r="AL180" s="249"/>
      <c r="AM180" s="249"/>
      <c r="AN180" s="249"/>
      <c r="AO180" s="249"/>
      <c r="AP180" s="528"/>
      <c r="AQ180" s="249"/>
      <c r="AR180" s="249"/>
      <c r="AS180" s="249"/>
      <c r="AT180" s="249"/>
      <c r="AU180" s="249"/>
      <c r="AV180" s="249"/>
      <c r="AW180" s="249"/>
      <c r="AX180" s="249"/>
      <c r="AY180" s="249"/>
      <c r="AZ180" s="249"/>
      <c r="BA180" s="249"/>
      <c r="BB180" s="249"/>
      <c r="BC180" s="249"/>
      <c r="BD180" s="249"/>
      <c r="BE180" s="251"/>
      <c r="BF180" s="528"/>
      <c r="BG180" s="566" t="str">
        <f t="shared" si="36"/>
        <v xml:space="preserve"> </v>
      </c>
      <c r="BH180" s="566" t="str">
        <f t="shared" si="38"/>
        <v xml:space="preserve"> </v>
      </c>
      <c r="BI180" s="566" t="str">
        <f t="shared" si="39"/>
        <v xml:space="preserve"> </v>
      </c>
      <c r="BJ180" s="566" t="str">
        <f t="shared" si="40"/>
        <v xml:space="preserve"> </v>
      </c>
      <c r="BK180" s="528"/>
      <c r="BL180" s="244"/>
      <c r="BM180" s="244"/>
      <c r="BN180" s="260"/>
      <c r="BO180" s="244"/>
      <c r="BP180" s="260"/>
      <c r="BQ180" s="260"/>
      <c r="BR180" s="260"/>
      <c r="BS180" s="249"/>
      <c r="BT180" s="249"/>
      <c r="BU180" s="249"/>
      <c r="BV180" s="249"/>
      <c r="BW180" s="249"/>
      <c r="BX180" s="528"/>
      <c r="BY180" s="249"/>
      <c r="BZ180" s="249"/>
      <c r="CA180" s="249"/>
      <c r="CB180" s="249"/>
      <c r="CC180" s="249"/>
      <c r="CD180" s="249"/>
      <c r="CE180" s="249"/>
      <c r="CF180" s="249"/>
      <c r="CG180" s="249"/>
      <c r="CH180" s="249"/>
      <c r="CI180" s="249"/>
      <c r="CJ180" s="249"/>
      <c r="CK180" s="249"/>
      <c r="CL180" s="249"/>
      <c r="CM180" s="251"/>
      <c r="CN180" s="528"/>
      <c r="CO180" s="566" t="str">
        <f t="shared" si="37"/>
        <v xml:space="preserve"> </v>
      </c>
      <c r="CP180" s="566" t="str">
        <f t="shared" si="41"/>
        <v xml:space="preserve"> </v>
      </c>
      <c r="CQ180" s="566" t="str">
        <f t="shared" si="42"/>
        <v xml:space="preserve"> </v>
      </c>
      <c r="CR180" s="566" t="str">
        <f t="shared" si="43"/>
        <v xml:space="preserve"> </v>
      </c>
      <c r="CS180" s="82"/>
      <c r="CT180" s="258"/>
    </row>
    <row r="181" spans="2:98" ht="12.75" x14ac:dyDescent="0.25">
      <c r="B181" s="366">
        <f>Demografia!B180</f>
        <v>0</v>
      </c>
      <c r="C181" s="366">
        <f>Demografia!C180</f>
        <v>0</v>
      </c>
      <c r="D181" s="367">
        <f>Demografia!D180</f>
        <v>0</v>
      </c>
      <c r="E181" s="367">
        <f>Demografia!E180</f>
        <v>0</v>
      </c>
      <c r="F181" s="367">
        <f>Demografia!F180</f>
        <v>0</v>
      </c>
      <c r="G181" s="82"/>
      <c r="H181" s="245"/>
      <c r="I181" s="483"/>
      <c r="J181" s="483"/>
      <c r="K181" s="245"/>
      <c r="L181" s="246"/>
      <c r="M181" s="483"/>
      <c r="N181" s="245"/>
      <c r="O181" s="246"/>
      <c r="P181" s="247"/>
      <c r="Q181" s="247"/>
      <c r="R181" s="247"/>
      <c r="S181" s="247"/>
      <c r="T181" s="247"/>
      <c r="U181" s="529"/>
      <c r="V181" s="245"/>
      <c r="W181" s="420"/>
      <c r="X181" s="420"/>
      <c r="Y181" s="82"/>
      <c r="Z181" s="245"/>
      <c r="AA181" s="421"/>
      <c r="AB181" s="421"/>
      <c r="AC181" s="82"/>
      <c r="AD181" s="246"/>
      <c r="AE181" s="246"/>
      <c r="AF181" s="245"/>
      <c r="AG181" s="246"/>
      <c r="AH181" s="245"/>
      <c r="AI181" s="245"/>
      <c r="AJ181" s="245"/>
      <c r="AK181" s="250"/>
      <c r="AL181" s="250"/>
      <c r="AM181" s="250"/>
      <c r="AN181" s="250"/>
      <c r="AO181" s="250"/>
      <c r="AP181" s="528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0"/>
      <c r="BB181" s="250"/>
      <c r="BC181" s="250"/>
      <c r="BD181" s="250"/>
      <c r="BE181" s="252"/>
      <c r="BF181" s="528"/>
      <c r="BG181" s="567" t="str">
        <f t="shared" si="36"/>
        <v xml:space="preserve"> </v>
      </c>
      <c r="BH181" s="567" t="str">
        <f t="shared" si="38"/>
        <v xml:space="preserve"> </v>
      </c>
      <c r="BI181" s="567" t="str">
        <f t="shared" si="39"/>
        <v xml:space="preserve"> </v>
      </c>
      <c r="BJ181" s="567" t="str">
        <f t="shared" si="40"/>
        <v xml:space="preserve"> </v>
      </c>
      <c r="BK181" s="528"/>
      <c r="BL181" s="246"/>
      <c r="BM181" s="246"/>
      <c r="BN181" s="245"/>
      <c r="BO181" s="246"/>
      <c r="BP181" s="245"/>
      <c r="BQ181" s="245"/>
      <c r="BR181" s="245"/>
      <c r="BS181" s="250"/>
      <c r="BT181" s="250"/>
      <c r="BU181" s="250"/>
      <c r="BV181" s="250"/>
      <c r="BW181" s="250"/>
      <c r="BX181" s="528"/>
      <c r="BY181" s="250"/>
      <c r="BZ181" s="250"/>
      <c r="CA181" s="250"/>
      <c r="CB181" s="250"/>
      <c r="CC181" s="250"/>
      <c r="CD181" s="250"/>
      <c r="CE181" s="250"/>
      <c r="CF181" s="250"/>
      <c r="CG181" s="250"/>
      <c r="CH181" s="250"/>
      <c r="CI181" s="250"/>
      <c r="CJ181" s="250"/>
      <c r="CK181" s="250"/>
      <c r="CL181" s="250"/>
      <c r="CM181" s="252"/>
      <c r="CN181" s="528"/>
      <c r="CO181" s="567" t="str">
        <f t="shared" si="37"/>
        <v xml:space="preserve"> </v>
      </c>
      <c r="CP181" s="567" t="str">
        <f t="shared" si="41"/>
        <v xml:space="preserve"> </v>
      </c>
      <c r="CQ181" s="567" t="str">
        <f t="shared" si="42"/>
        <v xml:space="preserve"> </v>
      </c>
      <c r="CR181" s="567" t="str">
        <f t="shared" si="43"/>
        <v xml:space="preserve"> </v>
      </c>
      <c r="CS181" s="82"/>
      <c r="CT181" s="520"/>
    </row>
    <row r="182" spans="2:98" ht="12.75" x14ac:dyDescent="0.25">
      <c r="B182" s="150">
        <f>Demografia!B181</f>
        <v>0</v>
      </c>
      <c r="C182" s="150">
        <f>Demografia!C181</f>
        <v>0</v>
      </c>
      <c r="D182" s="151">
        <f>Demografia!D181</f>
        <v>0</v>
      </c>
      <c r="E182" s="151">
        <f>Demografia!E181</f>
        <v>0</v>
      </c>
      <c r="F182" s="151">
        <f>Demografia!F181</f>
        <v>0</v>
      </c>
      <c r="G182" s="82"/>
      <c r="H182" s="260"/>
      <c r="I182" s="261"/>
      <c r="J182" s="261"/>
      <c r="K182" s="260"/>
      <c r="L182" s="244"/>
      <c r="M182" s="261"/>
      <c r="N182" s="260"/>
      <c r="O182" s="244"/>
      <c r="P182" s="265"/>
      <c r="Q182" s="265"/>
      <c r="R182" s="265"/>
      <c r="S182" s="265"/>
      <c r="T182" s="265"/>
      <c r="U182" s="527"/>
      <c r="V182" s="260"/>
      <c r="W182" s="242"/>
      <c r="X182" s="242"/>
      <c r="Y182" s="82"/>
      <c r="Z182" s="260"/>
      <c r="AA182" s="153"/>
      <c r="AB182" s="153"/>
      <c r="AC182" s="82"/>
      <c r="AD182" s="244"/>
      <c r="AE182" s="244"/>
      <c r="AF182" s="260"/>
      <c r="AG182" s="244"/>
      <c r="AH182" s="260"/>
      <c r="AI182" s="260"/>
      <c r="AJ182" s="260"/>
      <c r="AK182" s="249"/>
      <c r="AL182" s="249"/>
      <c r="AM182" s="249"/>
      <c r="AN182" s="249"/>
      <c r="AO182" s="249"/>
      <c r="AP182" s="528"/>
      <c r="AQ182" s="249"/>
      <c r="AR182" s="249"/>
      <c r="AS182" s="249"/>
      <c r="AT182" s="249"/>
      <c r="AU182" s="249"/>
      <c r="AV182" s="249"/>
      <c r="AW182" s="249"/>
      <c r="AX182" s="249"/>
      <c r="AY182" s="249"/>
      <c r="AZ182" s="249"/>
      <c r="BA182" s="249"/>
      <c r="BB182" s="249"/>
      <c r="BC182" s="249"/>
      <c r="BD182" s="249"/>
      <c r="BE182" s="251"/>
      <c r="BF182" s="528"/>
      <c r="BG182" s="566" t="str">
        <f t="shared" si="36"/>
        <v xml:space="preserve"> </v>
      </c>
      <c r="BH182" s="566" t="str">
        <f t="shared" si="38"/>
        <v xml:space="preserve"> </v>
      </c>
      <c r="BI182" s="566" t="str">
        <f t="shared" si="39"/>
        <v xml:space="preserve"> </v>
      </c>
      <c r="BJ182" s="566" t="str">
        <f t="shared" si="40"/>
        <v xml:space="preserve"> </v>
      </c>
      <c r="BK182" s="528"/>
      <c r="BL182" s="244"/>
      <c r="BM182" s="244"/>
      <c r="BN182" s="260"/>
      <c r="BO182" s="244"/>
      <c r="BP182" s="260"/>
      <c r="BQ182" s="260"/>
      <c r="BR182" s="260"/>
      <c r="BS182" s="249"/>
      <c r="BT182" s="249"/>
      <c r="BU182" s="249"/>
      <c r="BV182" s="249"/>
      <c r="BW182" s="249"/>
      <c r="BX182" s="528"/>
      <c r="BY182" s="249"/>
      <c r="BZ182" s="249"/>
      <c r="CA182" s="249"/>
      <c r="CB182" s="249"/>
      <c r="CC182" s="249"/>
      <c r="CD182" s="249"/>
      <c r="CE182" s="249"/>
      <c r="CF182" s="249"/>
      <c r="CG182" s="249"/>
      <c r="CH182" s="249"/>
      <c r="CI182" s="249"/>
      <c r="CJ182" s="249"/>
      <c r="CK182" s="249"/>
      <c r="CL182" s="249"/>
      <c r="CM182" s="251"/>
      <c r="CN182" s="528"/>
      <c r="CO182" s="566" t="str">
        <f t="shared" si="37"/>
        <v xml:space="preserve"> </v>
      </c>
      <c r="CP182" s="566" t="str">
        <f t="shared" si="41"/>
        <v xml:space="preserve"> </v>
      </c>
      <c r="CQ182" s="566" t="str">
        <f t="shared" si="42"/>
        <v xml:space="preserve"> </v>
      </c>
      <c r="CR182" s="566" t="str">
        <f t="shared" si="43"/>
        <v xml:space="preserve"> </v>
      </c>
      <c r="CS182" s="82"/>
      <c r="CT182" s="258"/>
    </row>
    <row r="183" spans="2:98" ht="12.75" x14ac:dyDescent="0.25">
      <c r="B183" s="366">
        <f>Demografia!B182</f>
        <v>0</v>
      </c>
      <c r="C183" s="366">
        <f>Demografia!C182</f>
        <v>0</v>
      </c>
      <c r="D183" s="367">
        <f>Demografia!D182</f>
        <v>0</v>
      </c>
      <c r="E183" s="367">
        <f>Demografia!E182</f>
        <v>0</v>
      </c>
      <c r="F183" s="367">
        <f>Demografia!F182</f>
        <v>0</v>
      </c>
      <c r="G183" s="82"/>
      <c r="H183" s="245"/>
      <c r="I183" s="483"/>
      <c r="J183" s="483"/>
      <c r="K183" s="245"/>
      <c r="L183" s="246"/>
      <c r="M183" s="483"/>
      <c r="N183" s="245"/>
      <c r="O183" s="246"/>
      <c r="P183" s="247"/>
      <c r="Q183" s="247"/>
      <c r="R183" s="247"/>
      <c r="S183" s="247"/>
      <c r="T183" s="247"/>
      <c r="U183" s="529"/>
      <c r="V183" s="245"/>
      <c r="W183" s="420"/>
      <c r="X183" s="420"/>
      <c r="Y183" s="82"/>
      <c r="Z183" s="245"/>
      <c r="AA183" s="421"/>
      <c r="AB183" s="421"/>
      <c r="AC183" s="82"/>
      <c r="AD183" s="246"/>
      <c r="AE183" s="246"/>
      <c r="AF183" s="245"/>
      <c r="AG183" s="246"/>
      <c r="AH183" s="245"/>
      <c r="AI183" s="245"/>
      <c r="AJ183" s="245"/>
      <c r="AK183" s="250"/>
      <c r="AL183" s="250"/>
      <c r="AM183" s="250"/>
      <c r="AN183" s="250"/>
      <c r="AO183" s="250"/>
      <c r="AP183" s="528"/>
      <c r="AQ183" s="250"/>
      <c r="AR183" s="250"/>
      <c r="AS183" s="250"/>
      <c r="AT183" s="250"/>
      <c r="AU183" s="250"/>
      <c r="AV183" s="250"/>
      <c r="AW183" s="250"/>
      <c r="AX183" s="250"/>
      <c r="AY183" s="250"/>
      <c r="AZ183" s="250"/>
      <c r="BA183" s="250"/>
      <c r="BB183" s="250"/>
      <c r="BC183" s="250"/>
      <c r="BD183" s="250"/>
      <c r="BE183" s="252"/>
      <c r="BF183" s="528"/>
      <c r="BG183" s="567" t="str">
        <f t="shared" si="36"/>
        <v xml:space="preserve"> </v>
      </c>
      <c r="BH183" s="567" t="str">
        <f t="shared" si="38"/>
        <v xml:space="preserve"> </v>
      </c>
      <c r="BI183" s="567" t="str">
        <f t="shared" si="39"/>
        <v xml:space="preserve"> </v>
      </c>
      <c r="BJ183" s="567" t="str">
        <f t="shared" si="40"/>
        <v xml:space="preserve"> </v>
      </c>
      <c r="BK183" s="528"/>
      <c r="BL183" s="246"/>
      <c r="BM183" s="246"/>
      <c r="BN183" s="245"/>
      <c r="BO183" s="246"/>
      <c r="BP183" s="245"/>
      <c r="BQ183" s="245"/>
      <c r="BR183" s="245"/>
      <c r="BS183" s="250"/>
      <c r="BT183" s="250"/>
      <c r="BU183" s="250"/>
      <c r="BV183" s="250"/>
      <c r="BW183" s="250"/>
      <c r="BX183" s="528"/>
      <c r="BY183" s="250"/>
      <c r="BZ183" s="250"/>
      <c r="CA183" s="250"/>
      <c r="CB183" s="250"/>
      <c r="CC183" s="250"/>
      <c r="CD183" s="250"/>
      <c r="CE183" s="250"/>
      <c r="CF183" s="250"/>
      <c r="CG183" s="250"/>
      <c r="CH183" s="250"/>
      <c r="CI183" s="250"/>
      <c r="CJ183" s="250"/>
      <c r="CK183" s="250"/>
      <c r="CL183" s="250"/>
      <c r="CM183" s="252"/>
      <c r="CN183" s="528"/>
      <c r="CO183" s="567" t="str">
        <f t="shared" si="37"/>
        <v xml:space="preserve"> </v>
      </c>
      <c r="CP183" s="567" t="str">
        <f t="shared" si="41"/>
        <v xml:space="preserve"> </v>
      </c>
      <c r="CQ183" s="567" t="str">
        <f t="shared" si="42"/>
        <v xml:space="preserve"> </v>
      </c>
      <c r="CR183" s="567" t="str">
        <f t="shared" si="43"/>
        <v xml:space="preserve"> </v>
      </c>
      <c r="CS183" s="82"/>
      <c r="CT183" s="520"/>
    </row>
    <row r="184" spans="2:98" ht="12.75" x14ac:dyDescent="0.25">
      <c r="B184" s="150">
        <f>Demografia!B183</f>
        <v>0</v>
      </c>
      <c r="C184" s="150">
        <f>Demografia!C183</f>
        <v>0</v>
      </c>
      <c r="D184" s="151">
        <f>Demografia!D183</f>
        <v>0</v>
      </c>
      <c r="E184" s="151">
        <f>Demografia!E183</f>
        <v>0</v>
      </c>
      <c r="F184" s="151">
        <f>Demografia!F183</f>
        <v>0</v>
      </c>
      <c r="G184" s="82"/>
      <c r="H184" s="260"/>
      <c r="I184" s="261"/>
      <c r="J184" s="261"/>
      <c r="K184" s="260"/>
      <c r="L184" s="244"/>
      <c r="M184" s="261"/>
      <c r="N184" s="260"/>
      <c r="O184" s="244"/>
      <c r="P184" s="265"/>
      <c r="Q184" s="265"/>
      <c r="R184" s="265"/>
      <c r="S184" s="265"/>
      <c r="T184" s="265"/>
      <c r="U184" s="527"/>
      <c r="V184" s="260"/>
      <c r="W184" s="242"/>
      <c r="X184" s="242"/>
      <c r="Y184" s="82"/>
      <c r="Z184" s="260"/>
      <c r="AA184" s="153"/>
      <c r="AB184" s="153"/>
      <c r="AC184" s="82"/>
      <c r="AD184" s="244"/>
      <c r="AE184" s="244"/>
      <c r="AF184" s="260"/>
      <c r="AG184" s="244"/>
      <c r="AH184" s="260"/>
      <c r="AI184" s="260"/>
      <c r="AJ184" s="260"/>
      <c r="AK184" s="249"/>
      <c r="AL184" s="249"/>
      <c r="AM184" s="249"/>
      <c r="AN184" s="249"/>
      <c r="AO184" s="249"/>
      <c r="AP184" s="528"/>
      <c r="AQ184" s="249"/>
      <c r="AR184" s="249"/>
      <c r="AS184" s="249"/>
      <c r="AT184" s="249"/>
      <c r="AU184" s="249"/>
      <c r="AV184" s="249"/>
      <c r="AW184" s="249"/>
      <c r="AX184" s="249"/>
      <c r="AY184" s="249"/>
      <c r="AZ184" s="249"/>
      <c r="BA184" s="249"/>
      <c r="BB184" s="249"/>
      <c r="BC184" s="249"/>
      <c r="BD184" s="249"/>
      <c r="BE184" s="251"/>
      <c r="BF184" s="528"/>
      <c r="BG184" s="566" t="str">
        <f t="shared" si="36"/>
        <v xml:space="preserve"> </v>
      </c>
      <c r="BH184" s="566" t="str">
        <f t="shared" si="38"/>
        <v xml:space="preserve"> </v>
      </c>
      <c r="BI184" s="566" t="str">
        <f t="shared" si="39"/>
        <v xml:space="preserve"> </v>
      </c>
      <c r="BJ184" s="566" t="str">
        <f t="shared" si="40"/>
        <v xml:space="preserve"> </v>
      </c>
      <c r="BK184" s="528"/>
      <c r="BL184" s="244"/>
      <c r="BM184" s="244"/>
      <c r="BN184" s="260"/>
      <c r="BO184" s="244"/>
      <c r="BP184" s="260"/>
      <c r="BQ184" s="260"/>
      <c r="BR184" s="260"/>
      <c r="BS184" s="249"/>
      <c r="BT184" s="249"/>
      <c r="BU184" s="249"/>
      <c r="BV184" s="249"/>
      <c r="BW184" s="249"/>
      <c r="BX184" s="528"/>
      <c r="BY184" s="249"/>
      <c r="BZ184" s="249"/>
      <c r="CA184" s="249"/>
      <c r="CB184" s="249"/>
      <c r="CC184" s="249"/>
      <c r="CD184" s="249"/>
      <c r="CE184" s="249"/>
      <c r="CF184" s="249"/>
      <c r="CG184" s="249"/>
      <c r="CH184" s="249"/>
      <c r="CI184" s="249"/>
      <c r="CJ184" s="249"/>
      <c r="CK184" s="249"/>
      <c r="CL184" s="249"/>
      <c r="CM184" s="251"/>
      <c r="CN184" s="528"/>
      <c r="CO184" s="566" t="str">
        <f t="shared" si="37"/>
        <v xml:space="preserve"> </v>
      </c>
      <c r="CP184" s="566" t="str">
        <f t="shared" si="41"/>
        <v xml:space="preserve"> </v>
      </c>
      <c r="CQ184" s="566" t="str">
        <f t="shared" si="42"/>
        <v xml:space="preserve"> </v>
      </c>
      <c r="CR184" s="566" t="str">
        <f t="shared" si="43"/>
        <v xml:space="preserve"> </v>
      </c>
      <c r="CS184" s="82"/>
      <c r="CT184" s="258"/>
    </row>
    <row r="185" spans="2:98" ht="12.75" x14ac:dyDescent="0.25">
      <c r="B185" s="366">
        <f>Demografia!B184</f>
        <v>0</v>
      </c>
      <c r="C185" s="366">
        <f>Demografia!C184</f>
        <v>0</v>
      </c>
      <c r="D185" s="367">
        <f>Demografia!D184</f>
        <v>0</v>
      </c>
      <c r="E185" s="367">
        <f>Demografia!E184</f>
        <v>0</v>
      </c>
      <c r="F185" s="367">
        <f>Demografia!F184</f>
        <v>0</v>
      </c>
      <c r="G185" s="82"/>
      <c r="H185" s="245"/>
      <c r="I185" s="483"/>
      <c r="J185" s="483"/>
      <c r="K185" s="245"/>
      <c r="L185" s="246"/>
      <c r="M185" s="483"/>
      <c r="N185" s="245"/>
      <c r="O185" s="246"/>
      <c r="P185" s="247"/>
      <c r="Q185" s="247"/>
      <c r="R185" s="247"/>
      <c r="S185" s="247"/>
      <c r="T185" s="247"/>
      <c r="U185" s="529"/>
      <c r="V185" s="245"/>
      <c r="W185" s="420"/>
      <c r="X185" s="420"/>
      <c r="Y185" s="82"/>
      <c r="Z185" s="245"/>
      <c r="AA185" s="421"/>
      <c r="AB185" s="421"/>
      <c r="AC185" s="82"/>
      <c r="AD185" s="246"/>
      <c r="AE185" s="246"/>
      <c r="AF185" s="245"/>
      <c r="AG185" s="246"/>
      <c r="AH185" s="245"/>
      <c r="AI185" s="245"/>
      <c r="AJ185" s="245"/>
      <c r="AK185" s="250"/>
      <c r="AL185" s="250"/>
      <c r="AM185" s="250"/>
      <c r="AN185" s="250"/>
      <c r="AO185" s="250"/>
      <c r="AP185" s="528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0"/>
      <c r="BB185" s="250"/>
      <c r="BC185" s="250"/>
      <c r="BD185" s="250"/>
      <c r="BE185" s="252"/>
      <c r="BF185" s="528"/>
      <c r="BG185" s="567" t="str">
        <f t="shared" si="36"/>
        <v xml:space="preserve"> </v>
      </c>
      <c r="BH185" s="567" t="str">
        <f t="shared" si="38"/>
        <v xml:space="preserve"> </v>
      </c>
      <c r="BI185" s="567" t="str">
        <f t="shared" si="39"/>
        <v xml:space="preserve"> </v>
      </c>
      <c r="BJ185" s="567" t="str">
        <f t="shared" si="40"/>
        <v xml:space="preserve"> </v>
      </c>
      <c r="BK185" s="528"/>
      <c r="BL185" s="246"/>
      <c r="BM185" s="246"/>
      <c r="BN185" s="245"/>
      <c r="BO185" s="246"/>
      <c r="BP185" s="245"/>
      <c r="BQ185" s="245"/>
      <c r="BR185" s="245"/>
      <c r="BS185" s="250"/>
      <c r="BT185" s="250"/>
      <c r="BU185" s="250"/>
      <c r="BV185" s="250"/>
      <c r="BW185" s="250"/>
      <c r="BX185" s="528"/>
      <c r="BY185" s="250"/>
      <c r="BZ185" s="250"/>
      <c r="CA185" s="250"/>
      <c r="CB185" s="250"/>
      <c r="CC185" s="250"/>
      <c r="CD185" s="250"/>
      <c r="CE185" s="250"/>
      <c r="CF185" s="250"/>
      <c r="CG185" s="250"/>
      <c r="CH185" s="250"/>
      <c r="CI185" s="250"/>
      <c r="CJ185" s="250"/>
      <c r="CK185" s="250"/>
      <c r="CL185" s="250"/>
      <c r="CM185" s="252"/>
      <c r="CN185" s="528"/>
      <c r="CO185" s="567" t="str">
        <f t="shared" si="37"/>
        <v xml:space="preserve"> </v>
      </c>
      <c r="CP185" s="567" t="str">
        <f t="shared" si="41"/>
        <v xml:space="preserve"> </v>
      </c>
      <c r="CQ185" s="567" t="str">
        <f t="shared" si="42"/>
        <v xml:space="preserve"> </v>
      </c>
      <c r="CR185" s="567" t="str">
        <f t="shared" si="43"/>
        <v xml:space="preserve"> </v>
      </c>
      <c r="CS185" s="82"/>
      <c r="CT185" s="520"/>
    </row>
    <row r="186" spans="2:98" ht="12.75" x14ac:dyDescent="0.25">
      <c r="B186" s="150">
        <f>Demografia!B185</f>
        <v>0</v>
      </c>
      <c r="C186" s="150">
        <f>Demografia!C185</f>
        <v>0</v>
      </c>
      <c r="D186" s="151">
        <f>Demografia!D185</f>
        <v>0</v>
      </c>
      <c r="E186" s="151">
        <f>Demografia!E185</f>
        <v>0</v>
      </c>
      <c r="F186" s="151">
        <f>Demografia!F185</f>
        <v>0</v>
      </c>
      <c r="G186" s="82"/>
      <c r="H186" s="260"/>
      <c r="I186" s="261"/>
      <c r="J186" s="261"/>
      <c r="K186" s="260"/>
      <c r="L186" s="244"/>
      <c r="M186" s="261"/>
      <c r="N186" s="260"/>
      <c r="O186" s="244"/>
      <c r="P186" s="265"/>
      <c r="Q186" s="265"/>
      <c r="R186" s="265"/>
      <c r="S186" s="265"/>
      <c r="T186" s="265"/>
      <c r="U186" s="527"/>
      <c r="V186" s="260"/>
      <c r="W186" s="242"/>
      <c r="X186" s="242"/>
      <c r="Y186" s="82"/>
      <c r="Z186" s="260"/>
      <c r="AA186" s="153"/>
      <c r="AB186" s="153"/>
      <c r="AC186" s="82"/>
      <c r="AD186" s="244"/>
      <c r="AE186" s="244"/>
      <c r="AF186" s="260"/>
      <c r="AG186" s="244"/>
      <c r="AH186" s="260"/>
      <c r="AI186" s="260"/>
      <c r="AJ186" s="260"/>
      <c r="AK186" s="249"/>
      <c r="AL186" s="249"/>
      <c r="AM186" s="249"/>
      <c r="AN186" s="249"/>
      <c r="AO186" s="249"/>
      <c r="AP186" s="528"/>
      <c r="AQ186" s="249"/>
      <c r="AR186" s="249"/>
      <c r="AS186" s="249"/>
      <c r="AT186" s="249"/>
      <c r="AU186" s="249"/>
      <c r="AV186" s="249"/>
      <c r="AW186" s="249"/>
      <c r="AX186" s="249"/>
      <c r="AY186" s="249"/>
      <c r="AZ186" s="249"/>
      <c r="BA186" s="249"/>
      <c r="BB186" s="249"/>
      <c r="BC186" s="249"/>
      <c r="BD186" s="249"/>
      <c r="BE186" s="251"/>
      <c r="BF186" s="528"/>
      <c r="BG186" s="566" t="str">
        <f t="shared" si="36"/>
        <v xml:space="preserve"> </v>
      </c>
      <c r="BH186" s="566" t="str">
        <f t="shared" si="38"/>
        <v xml:space="preserve"> </v>
      </c>
      <c r="BI186" s="566" t="str">
        <f t="shared" si="39"/>
        <v xml:space="preserve"> </v>
      </c>
      <c r="BJ186" s="566" t="str">
        <f t="shared" si="40"/>
        <v xml:space="preserve"> </v>
      </c>
      <c r="BK186" s="528"/>
      <c r="BL186" s="244"/>
      <c r="BM186" s="244"/>
      <c r="BN186" s="260"/>
      <c r="BO186" s="244"/>
      <c r="BP186" s="260"/>
      <c r="BQ186" s="260"/>
      <c r="BR186" s="260"/>
      <c r="BS186" s="249"/>
      <c r="BT186" s="249"/>
      <c r="BU186" s="249"/>
      <c r="BV186" s="249"/>
      <c r="BW186" s="249"/>
      <c r="BX186" s="528"/>
      <c r="BY186" s="249"/>
      <c r="BZ186" s="249"/>
      <c r="CA186" s="249"/>
      <c r="CB186" s="249"/>
      <c r="CC186" s="249"/>
      <c r="CD186" s="249"/>
      <c r="CE186" s="249"/>
      <c r="CF186" s="249"/>
      <c r="CG186" s="249"/>
      <c r="CH186" s="249"/>
      <c r="CI186" s="249"/>
      <c r="CJ186" s="249"/>
      <c r="CK186" s="249"/>
      <c r="CL186" s="249"/>
      <c r="CM186" s="251"/>
      <c r="CN186" s="528"/>
      <c r="CO186" s="566" t="str">
        <f t="shared" si="37"/>
        <v xml:space="preserve"> </v>
      </c>
      <c r="CP186" s="566" t="str">
        <f t="shared" si="41"/>
        <v xml:space="preserve"> </v>
      </c>
      <c r="CQ186" s="566" t="str">
        <f t="shared" si="42"/>
        <v xml:space="preserve"> </v>
      </c>
      <c r="CR186" s="566" t="str">
        <f t="shared" si="43"/>
        <v xml:space="preserve"> </v>
      </c>
      <c r="CS186" s="82"/>
      <c r="CT186" s="258"/>
    </row>
    <row r="187" spans="2:98" ht="12.75" x14ac:dyDescent="0.25">
      <c r="B187" s="366">
        <f>Demografia!B186</f>
        <v>0</v>
      </c>
      <c r="C187" s="366">
        <f>Demografia!C186</f>
        <v>0</v>
      </c>
      <c r="D187" s="367">
        <f>Demografia!D186</f>
        <v>0</v>
      </c>
      <c r="E187" s="367">
        <f>Demografia!E186</f>
        <v>0</v>
      </c>
      <c r="F187" s="367">
        <f>Demografia!F186</f>
        <v>0</v>
      </c>
      <c r="G187" s="82"/>
      <c r="H187" s="245"/>
      <c r="I187" s="483"/>
      <c r="J187" s="483"/>
      <c r="K187" s="245"/>
      <c r="L187" s="246"/>
      <c r="M187" s="483"/>
      <c r="N187" s="245"/>
      <c r="O187" s="246"/>
      <c r="P187" s="247"/>
      <c r="Q187" s="247"/>
      <c r="R187" s="247"/>
      <c r="S187" s="247"/>
      <c r="T187" s="247"/>
      <c r="U187" s="529"/>
      <c r="V187" s="245"/>
      <c r="W187" s="420"/>
      <c r="X187" s="420"/>
      <c r="Y187" s="82"/>
      <c r="Z187" s="245"/>
      <c r="AA187" s="421"/>
      <c r="AB187" s="421"/>
      <c r="AC187" s="82"/>
      <c r="AD187" s="246"/>
      <c r="AE187" s="246"/>
      <c r="AF187" s="245"/>
      <c r="AG187" s="246"/>
      <c r="AH187" s="245"/>
      <c r="AI187" s="245"/>
      <c r="AJ187" s="245"/>
      <c r="AK187" s="250"/>
      <c r="AL187" s="250"/>
      <c r="AM187" s="250"/>
      <c r="AN187" s="250"/>
      <c r="AO187" s="250"/>
      <c r="AP187" s="528"/>
      <c r="AQ187" s="250"/>
      <c r="AR187" s="250"/>
      <c r="AS187" s="250"/>
      <c r="AT187" s="250"/>
      <c r="AU187" s="250"/>
      <c r="AV187" s="250"/>
      <c r="AW187" s="250"/>
      <c r="AX187" s="250"/>
      <c r="AY187" s="250"/>
      <c r="AZ187" s="250"/>
      <c r="BA187" s="250"/>
      <c r="BB187" s="250"/>
      <c r="BC187" s="250"/>
      <c r="BD187" s="250"/>
      <c r="BE187" s="252"/>
      <c r="BF187" s="528"/>
      <c r="BG187" s="567" t="str">
        <f t="shared" si="36"/>
        <v xml:space="preserve"> </v>
      </c>
      <c r="BH187" s="567" t="str">
        <f t="shared" si="38"/>
        <v xml:space="preserve"> </v>
      </c>
      <c r="BI187" s="567" t="str">
        <f t="shared" si="39"/>
        <v xml:space="preserve"> </v>
      </c>
      <c r="BJ187" s="567" t="str">
        <f t="shared" si="40"/>
        <v xml:space="preserve"> </v>
      </c>
      <c r="BK187" s="528"/>
      <c r="BL187" s="246"/>
      <c r="BM187" s="246"/>
      <c r="BN187" s="245"/>
      <c r="BO187" s="246"/>
      <c r="BP187" s="245"/>
      <c r="BQ187" s="245"/>
      <c r="BR187" s="245"/>
      <c r="BS187" s="250"/>
      <c r="BT187" s="250"/>
      <c r="BU187" s="250"/>
      <c r="BV187" s="250"/>
      <c r="BW187" s="250"/>
      <c r="BX187" s="528"/>
      <c r="BY187" s="250"/>
      <c r="BZ187" s="250"/>
      <c r="CA187" s="250"/>
      <c r="CB187" s="250"/>
      <c r="CC187" s="250"/>
      <c r="CD187" s="250"/>
      <c r="CE187" s="250"/>
      <c r="CF187" s="250"/>
      <c r="CG187" s="250"/>
      <c r="CH187" s="250"/>
      <c r="CI187" s="250"/>
      <c r="CJ187" s="250"/>
      <c r="CK187" s="250"/>
      <c r="CL187" s="250"/>
      <c r="CM187" s="252"/>
      <c r="CN187" s="528"/>
      <c r="CO187" s="567" t="str">
        <f t="shared" si="37"/>
        <v xml:space="preserve"> </v>
      </c>
      <c r="CP187" s="567" t="str">
        <f t="shared" si="41"/>
        <v xml:space="preserve"> </v>
      </c>
      <c r="CQ187" s="567" t="str">
        <f t="shared" si="42"/>
        <v xml:space="preserve"> </v>
      </c>
      <c r="CR187" s="567" t="str">
        <f t="shared" si="43"/>
        <v xml:space="preserve"> </v>
      </c>
      <c r="CS187" s="82"/>
      <c r="CT187" s="520"/>
    </row>
    <row r="188" spans="2:98" ht="12.75" x14ac:dyDescent="0.25">
      <c r="B188" s="150">
        <f>Demografia!B187</f>
        <v>0</v>
      </c>
      <c r="C188" s="150">
        <f>Demografia!C187</f>
        <v>0</v>
      </c>
      <c r="D188" s="151">
        <f>Demografia!D187</f>
        <v>0</v>
      </c>
      <c r="E188" s="151">
        <f>Demografia!E187</f>
        <v>0</v>
      </c>
      <c r="F188" s="151">
        <f>Demografia!F187</f>
        <v>0</v>
      </c>
      <c r="G188" s="82"/>
      <c r="H188" s="260"/>
      <c r="I188" s="261"/>
      <c r="J188" s="261"/>
      <c r="K188" s="260"/>
      <c r="L188" s="244"/>
      <c r="M188" s="261"/>
      <c r="N188" s="260"/>
      <c r="O188" s="244"/>
      <c r="P188" s="265"/>
      <c r="Q188" s="265"/>
      <c r="R188" s="265"/>
      <c r="S188" s="265"/>
      <c r="T188" s="265"/>
      <c r="U188" s="527"/>
      <c r="V188" s="260"/>
      <c r="W188" s="242"/>
      <c r="X188" s="242"/>
      <c r="Y188" s="82"/>
      <c r="Z188" s="260"/>
      <c r="AA188" s="153"/>
      <c r="AB188" s="153"/>
      <c r="AC188" s="82"/>
      <c r="AD188" s="244"/>
      <c r="AE188" s="244"/>
      <c r="AF188" s="260"/>
      <c r="AG188" s="244"/>
      <c r="AH188" s="260"/>
      <c r="AI188" s="260"/>
      <c r="AJ188" s="260"/>
      <c r="AK188" s="249"/>
      <c r="AL188" s="249"/>
      <c r="AM188" s="249"/>
      <c r="AN188" s="249"/>
      <c r="AO188" s="249"/>
      <c r="AP188" s="528"/>
      <c r="AQ188" s="249"/>
      <c r="AR188" s="249"/>
      <c r="AS188" s="249"/>
      <c r="AT188" s="249"/>
      <c r="AU188" s="249"/>
      <c r="AV188" s="249"/>
      <c r="AW188" s="249"/>
      <c r="AX188" s="249"/>
      <c r="AY188" s="249"/>
      <c r="AZ188" s="249"/>
      <c r="BA188" s="249"/>
      <c r="BB188" s="249"/>
      <c r="BC188" s="249"/>
      <c r="BD188" s="249"/>
      <c r="BE188" s="251"/>
      <c r="BF188" s="528"/>
      <c r="BG188" s="566" t="str">
        <f t="shared" si="36"/>
        <v xml:space="preserve"> </v>
      </c>
      <c r="BH188" s="566" t="str">
        <f t="shared" si="38"/>
        <v xml:space="preserve"> </v>
      </c>
      <c r="BI188" s="566" t="str">
        <f t="shared" si="39"/>
        <v xml:space="preserve"> </v>
      </c>
      <c r="BJ188" s="566" t="str">
        <f t="shared" si="40"/>
        <v xml:space="preserve"> </v>
      </c>
      <c r="BK188" s="528"/>
      <c r="BL188" s="244"/>
      <c r="BM188" s="244"/>
      <c r="BN188" s="260"/>
      <c r="BO188" s="244"/>
      <c r="BP188" s="260"/>
      <c r="BQ188" s="260"/>
      <c r="BR188" s="260"/>
      <c r="BS188" s="249"/>
      <c r="BT188" s="249"/>
      <c r="BU188" s="249"/>
      <c r="BV188" s="249"/>
      <c r="BW188" s="249"/>
      <c r="BX188" s="528"/>
      <c r="BY188" s="249"/>
      <c r="BZ188" s="249"/>
      <c r="CA188" s="249"/>
      <c r="CB188" s="249"/>
      <c r="CC188" s="249"/>
      <c r="CD188" s="249"/>
      <c r="CE188" s="249"/>
      <c r="CF188" s="249"/>
      <c r="CG188" s="249"/>
      <c r="CH188" s="249"/>
      <c r="CI188" s="249"/>
      <c r="CJ188" s="249"/>
      <c r="CK188" s="249"/>
      <c r="CL188" s="249"/>
      <c r="CM188" s="251"/>
      <c r="CN188" s="528"/>
      <c r="CO188" s="566" t="str">
        <f t="shared" si="37"/>
        <v xml:space="preserve"> </v>
      </c>
      <c r="CP188" s="566" t="str">
        <f t="shared" si="41"/>
        <v xml:space="preserve"> </v>
      </c>
      <c r="CQ188" s="566" t="str">
        <f t="shared" si="42"/>
        <v xml:space="preserve"> </v>
      </c>
      <c r="CR188" s="566" t="str">
        <f t="shared" si="43"/>
        <v xml:space="preserve"> </v>
      </c>
      <c r="CS188" s="82"/>
      <c r="CT188" s="258"/>
    </row>
    <row r="189" spans="2:98" ht="12.75" x14ac:dyDescent="0.25">
      <c r="B189" s="366">
        <f>Demografia!B188</f>
        <v>0</v>
      </c>
      <c r="C189" s="366">
        <f>Demografia!C188</f>
        <v>0</v>
      </c>
      <c r="D189" s="367">
        <f>Demografia!D188</f>
        <v>0</v>
      </c>
      <c r="E189" s="367">
        <f>Demografia!E188</f>
        <v>0</v>
      </c>
      <c r="F189" s="367">
        <f>Demografia!F188</f>
        <v>0</v>
      </c>
      <c r="G189" s="82"/>
      <c r="H189" s="245"/>
      <c r="I189" s="483"/>
      <c r="J189" s="483"/>
      <c r="K189" s="245"/>
      <c r="L189" s="246"/>
      <c r="M189" s="483"/>
      <c r="N189" s="245"/>
      <c r="O189" s="246"/>
      <c r="P189" s="247"/>
      <c r="Q189" s="247"/>
      <c r="R189" s="247"/>
      <c r="S189" s="247"/>
      <c r="T189" s="247"/>
      <c r="U189" s="529"/>
      <c r="V189" s="245"/>
      <c r="W189" s="420"/>
      <c r="X189" s="420"/>
      <c r="Y189" s="82"/>
      <c r="Z189" s="245"/>
      <c r="AA189" s="421"/>
      <c r="AB189" s="421"/>
      <c r="AC189" s="82"/>
      <c r="AD189" s="246"/>
      <c r="AE189" s="246"/>
      <c r="AF189" s="245"/>
      <c r="AG189" s="246"/>
      <c r="AH189" s="245"/>
      <c r="AI189" s="245"/>
      <c r="AJ189" s="245"/>
      <c r="AK189" s="250"/>
      <c r="AL189" s="250"/>
      <c r="AM189" s="250"/>
      <c r="AN189" s="250"/>
      <c r="AO189" s="250"/>
      <c r="AP189" s="528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0"/>
      <c r="BB189" s="250"/>
      <c r="BC189" s="250"/>
      <c r="BD189" s="250"/>
      <c r="BE189" s="252"/>
      <c r="BF189" s="528"/>
      <c r="BG189" s="567" t="str">
        <f t="shared" si="36"/>
        <v xml:space="preserve"> </v>
      </c>
      <c r="BH189" s="567" t="str">
        <f t="shared" si="38"/>
        <v xml:space="preserve"> </v>
      </c>
      <c r="BI189" s="567" t="str">
        <f t="shared" si="39"/>
        <v xml:space="preserve"> </v>
      </c>
      <c r="BJ189" s="567" t="str">
        <f t="shared" si="40"/>
        <v xml:space="preserve"> </v>
      </c>
      <c r="BK189" s="528"/>
      <c r="BL189" s="246"/>
      <c r="BM189" s="246"/>
      <c r="BN189" s="245"/>
      <c r="BO189" s="246"/>
      <c r="BP189" s="245"/>
      <c r="BQ189" s="245"/>
      <c r="BR189" s="245"/>
      <c r="BS189" s="250"/>
      <c r="BT189" s="250"/>
      <c r="BU189" s="250"/>
      <c r="BV189" s="250"/>
      <c r="BW189" s="250"/>
      <c r="BX189" s="528"/>
      <c r="BY189" s="250"/>
      <c r="BZ189" s="250"/>
      <c r="CA189" s="250"/>
      <c r="CB189" s="250"/>
      <c r="CC189" s="250"/>
      <c r="CD189" s="250"/>
      <c r="CE189" s="250"/>
      <c r="CF189" s="250"/>
      <c r="CG189" s="250"/>
      <c r="CH189" s="250"/>
      <c r="CI189" s="250"/>
      <c r="CJ189" s="250"/>
      <c r="CK189" s="250"/>
      <c r="CL189" s="250"/>
      <c r="CM189" s="252"/>
      <c r="CN189" s="528"/>
      <c r="CO189" s="567" t="str">
        <f t="shared" si="37"/>
        <v xml:space="preserve"> </v>
      </c>
      <c r="CP189" s="567" t="str">
        <f t="shared" si="41"/>
        <v xml:space="preserve"> </v>
      </c>
      <c r="CQ189" s="567" t="str">
        <f t="shared" si="42"/>
        <v xml:space="preserve"> </v>
      </c>
      <c r="CR189" s="567" t="str">
        <f t="shared" si="43"/>
        <v xml:space="preserve"> </v>
      </c>
      <c r="CS189" s="82"/>
      <c r="CT189" s="520"/>
    </row>
    <row r="190" spans="2:98" ht="12.75" x14ac:dyDescent="0.25">
      <c r="B190" s="150">
        <f>Demografia!B189</f>
        <v>0</v>
      </c>
      <c r="C190" s="150">
        <f>Demografia!C189</f>
        <v>0</v>
      </c>
      <c r="D190" s="151">
        <f>Demografia!D189</f>
        <v>0</v>
      </c>
      <c r="E190" s="151">
        <f>Demografia!E189</f>
        <v>0</v>
      </c>
      <c r="F190" s="151">
        <f>Demografia!F189</f>
        <v>0</v>
      </c>
      <c r="G190" s="82"/>
      <c r="H190" s="260"/>
      <c r="I190" s="261"/>
      <c r="J190" s="261"/>
      <c r="K190" s="260"/>
      <c r="L190" s="244"/>
      <c r="M190" s="261"/>
      <c r="N190" s="260"/>
      <c r="O190" s="244"/>
      <c r="P190" s="265"/>
      <c r="Q190" s="265"/>
      <c r="R190" s="265"/>
      <c r="S190" s="265"/>
      <c r="T190" s="265"/>
      <c r="U190" s="527"/>
      <c r="V190" s="260"/>
      <c r="W190" s="242"/>
      <c r="X190" s="242"/>
      <c r="Y190" s="82"/>
      <c r="Z190" s="260"/>
      <c r="AA190" s="153"/>
      <c r="AB190" s="153"/>
      <c r="AC190" s="82"/>
      <c r="AD190" s="244"/>
      <c r="AE190" s="244"/>
      <c r="AF190" s="260"/>
      <c r="AG190" s="244"/>
      <c r="AH190" s="260"/>
      <c r="AI190" s="260"/>
      <c r="AJ190" s="260"/>
      <c r="AK190" s="249"/>
      <c r="AL190" s="249"/>
      <c r="AM190" s="249"/>
      <c r="AN190" s="249"/>
      <c r="AO190" s="249"/>
      <c r="AP190" s="528"/>
      <c r="AQ190" s="249"/>
      <c r="AR190" s="249"/>
      <c r="AS190" s="249"/>
      <c r="AT190" s="249"/>
      <c r="AU190" s="249"/>
      <c r="AV190" s="249"/>
      <c r="AW190" s="249"/>
      <c r="AX190" s="249"/>
      <c r="AY190" s="249"/>
      <c r="AZ190" s="249"/>
      <c r="BA190" s="249"/>
      <c r="BB190" s="249"/>
      <c r="BC190" s="249"/>
      <c r="BD190" s="249"/>
      <c r="BE190" s="251"/>
      <c r="BF190" s="528"/>
      <c r="BG190" s="566" t="str">
        <f t="shared" si="36"/>
        <v xml:space="preserve"> </v>
      </c>
      <c r="BH190" s="566" t="str">
        <f t="shared" si="38"/>
        <v xml:space="preserve"> </v>
      </c>
      <c r="BI190" s="566" t="str">
        <f t="shared" si="39"/>
        <v xml:space="preserve"> </v>
      </c>
      <c r="BJ190" s="566" t="str">
        <f t="shared" si="40"/>
        <v xml:space="preserve"> </v>
      </c>
      <c r="BK190" s="528"/>
      <c r="BL190" s="244"/>
      <c r="BM190" s="244"/>
      <c r="BN190" s="260"/>
      <c r="BO190" s="244"/>
      <c r="BP190" s="260"/>
      <c r="BQ190" s="260"/>
      <c r="BR190" s="260"/>
      <c r="BS190" s="249"/>
      <c r="BT190" s="249"/>
      <c r="BU190" s="249"/>
      <c r="BV190" s="249"/>
      <c r="BW190" s="249"/>
      <c r="BX190" s="528"/>
      <c r="BY190" s="249"/>
      <c r="BZ190" s="249"/>
      <c r="CA190" s="249"/>
      <c r="CB190" s="249"/>
      <c r="CC190" s="249"/>
      <c r="CD190" s="249"/>
      <c r="CE190" s="249"/>
      <c r="CF190" s="249"/>
      <c r="CG190" s="249"/>
      <c r="CH190" s="249"/>
      <c r="CI190" s="249"/>
      <c r="CJ190" s="249"/>
      <c r="CK190" s="249"/>
      <c r="CL190" s="249"/>
      <c r="CM190" s="251"/>
      <c r="CN190" s="528"/>
      <c r="CO190" s="566" t="str">
        <f t="shared" si="37"/>
        <v xml:space="preserve"> </v>
      </c>
      <c r="CP190" s="566" t="str">
        <f t="shared" si="41"/>
        <v xml:space="preserve"> </v>
      </c>
      <c r="CQ190" s="566" t="str">
        <f t="shared" si="42"/>
        <v xml:space="preserve"> </v>
      </c>
      <c r="CR190" s="566" t="str">
        <f t="shared" si="43"/>
        <v xml:space="preserve"> </v>
      </c>
      <c r="CS190" s="82"/>
      <c r="CT190" s="258"/>
    </row>
    <row r="191" spans="2:98" ht="12.75" x14ac:dyDescent="0.25">
      <c r="B191" s="366">
        <f>Demografia!B190</f>
        <v>0</v>
      </c>
      <c r="C191" s="366">
        <f>Demografia!C190</f>
        <v>0</v>
      </c>
      <c r="D191" s="367">
        <f>Demografia!D190</f>
        <v>0</v>
      </c>
      <c r="E191" s="367">
        <f>Demografia!E190</f>
        <v>0</v>
      </c>
      <c r="F191" s="367">
        <f>Demografia!F190</f>
        <v>0</v>
      </c>
      <c r="G191" s="82"/>
      <c r="H191" s="245"/>
      <c r="I191" s="483"/>
      <c r="J191" s="483"/>
      <c r="K191" s="245"/>
      <c r="L191" s="246"/>
      <c r="M191" s="483"/>
      <c r="N191" s="245"/>
      <c r="O191" s="246"/>
      <c r="P191" s="247"/>
      <c r="Q191" s="247"/>
      <c r="R191" s="247"/>
      <c r="S191" s="247"/>
      <c r="T191" s="247"/>
      <c r="U191" s="529"/>
      <c r="V191" s="245"/>
      <c r="W191" s="420"/>
      <c r="X191" s="420"/>
      <c r="Y191" s="82"/>
      <c r="Z191" s="245"/>
      <c r="AA191" s="421"/>
      <c r="AB191" s="421"/>
      <c r="AC191" s="82"/>
      <c r="AD191" s="246"/>
      <c r="AE191" s="246"/>
      <c r="AF191" s="245"/>
      <c r="AG191" s="246"/>
      <c r="AH191" s="245"/>
      <c r="AI191" s="245"/>
      <c r="AJ191" s="245"/>
      <c r="AK191" s="250"/>
      <c r="AL191" s="250"/>
      <c r="AM191" s="250"/>
      <c r="AN191" s="250"/>
      <c r="AO191" s="250"/>
      <c r="AP191" s="528"/>
      <c r="AQ191" s="250"/>
      <c r="AR191" s="250"/>
      <c r="AS191" s="250"/>
      <c r="AT191" s="250"/>
      <c r="AU191" s="250"/>
      <c r="AV191" s="250"/>
      <c r="AW191" s="250"/>
      <c r="AX191" s="250"/>
      <c r="AY191" s="250"/>
      <c r="AZ191" s="250"/>
      <c r="BA191" s="250"/>
      <c r="BB191" s="250"/>
      <c r="BC191" s="250"/>
      <c r="BD191" s="250"/>
      <c r="BE191" s="252"/>
      <c r="BF191" s="528"/>
      <c r="BG191" s="567" t="str">
        <f t="shared" si="36"/>
        <v xml:space="preserve"> </v>
      </c>
      <c r="BH191" s="567" t="str">
        <f t="shared" si="38"/>
        <v xml:space="preserve"> </v>
      </c>
      <c r="BI191" s="567" t="str">
        <f t="shared" si="39"/>
        <v xml:space="preserve"> </v>
      </c>
      <c r="BJ191" s="567" t="str">
        <f t="shared" si="40"/>
        <v xml:space="preserve"> </v>
      </c>
      <c r="BK191" s="528"/>
      <c r="BL191" s="246"/>
      <c r="BM191" s="246"/>
      <c r="BN191" s="245"/>
      <c r="BO191" s="246"/>
      <c r="BP191" s="245"/>
      <c r="BQ191" s="245"/>
      <c r="BR191" s="245"/>
      <c r="BS191" s="250"/>
      <c r="BT191" s="250"/>
      <c r="BU191" s="250"/>
      <c r="BV191" s="250"/>
      <c r="BW191" s="250"/>
      <c r="BX191" s="528"/>
      <c r="BY191" s="250"/>
      <c r="BZ191" s="250"/>
      <c r="CA191" s="250"/>
      <c r="CB191" s="250"/>
      <c r="CC191" s="250"/>
      <c r="CD191" s="250"/>
      <c r="CE191" s="250"/>
      <c r="CF191" s="250"/>
      <c r="CG191" s="250"/>
      <c r="CH191" s="250"/>
      <c r="CI191" s="250"/>
      <c r="CJ191" s="250"/>
      <c r="CK191" s="250"/>
      <c r="CL191" s="250"/>
      <c r="CM191" s="252"/>
      <c r="CN191" s="528"/>
      <c r="CO191" s="567" t="str">
        <f t="shared" si="37"/>
        <v xml:space="preserve"> </v>
      </c>
      <c r="CP191" s="567" t="str">
        <f t="shared" si="41"/>
        <v xml:space="preserve"> </v>
      </c>
      <c r="CQ191" s="567" t="str">
        <f t="shared" si="42"/>
        <v xml:space="preserve"> </v>
      </c>
      <c r="CR191" s="567" t="str">
        <f t="shared" si="43"/>
        <v xml:space="preserve"> </v>
      </c>
      <c r="CS191" s="82"/>
      <c r="CT191" s="520"/>
    </row>
    <row r="192" spans="2:98" ht="12.75" x14ac:dyDescent="0.25">
      <c r="B192" s="150">
        <f>Demografia!B191</f>
        <v>0</v>
      </c>
      <c r="C192" s="150">
        <f>Demografia!C191</f>
        <v>0</v>
      </c>
      <c r="D192" s="151">
        <f>Demografia!D191</f>
        <v>0</v>
      </c>
      <c r="E192" s="151">
        <f>Demografia!E191</f>
        <v>0</v>
      </c>
      <c r="F192" s="151">
        <f>Demografia!F191</f>
        <v>0</v>
      </c>
      <c r="G192" s="82"/>
      <c r="H192" s="260"/>
      <c r="I192" s="261"/>
      <c r="J192" s="261"/>
      <c r="K192" s="260"/>
      <c r="L192" s="244"/>
      <c r="M192" s="261"/>
      <c r="N192" s="260"/>
      <c r="O192" s="244"/>
      <c r="P192" s="265"/>
      <c r="Q192" s="265"/>
      <c r="R192" s="265"/>
      <c r="S192" s="265"/>
      <c r="T192" s="265"/>
      <c r="U192" s="527"/>
      <c r="V192" s="260"/>
      <c r="W192" s="242"/>
      <c r="X192" s="242"/>
      <c r="Y192" s="82"/>
      <c r="Z192" s="260"/>
      <c r="AA192" s="153"/>
      <c r="AB192" s="153"/>
      <c r="AC192" s="82"/>
      <c r="AD192" s="244"/>
      <c r="AE192" s="244"/>
      <c r="AF192" s="260"/>
      <c r="AG192" s="244"/>
      <c r="AH192" s="260"/>
      <c r="AI192" s="260"/>
      <c r="AJ192" s="260"/>
      <c r="AK192" s="249"/>
      <c r="AL192" s="249"/>
      <c r="AM192" s="249"/>
      <c r="AN192" s="249"/>
      <c r="AO192" s="249"/>
      <c r="AP192" s="528"/>
      <c r="AQ192" s="249"/>
      <c r="AR192" s="249"/>
      <c r="AS192" s="249"/>
      <c r="AT192" s="249"/>
      <c r="AU192" s="249"/>
      <c r="AV192" s="249"/>
      <c r="AW192" s="249"/>
      <c r="AX192" s="249"/>
      <c r="AY192" s="249"/>
      <c r="AZ192" s="249"/>
      <c r="BA192" s="249"/>
      <c r="BB192" s="249"/>
      <c r="BC192" s="249"/>
      <c r="BD192" s="249"/>
      <c r="BE192" s="251"/>
      <c r="BF192" s="528"/>
      <c r="BG192" s="566" t="str">
        <f t="shared" si="36"/>
        <v xml:space="preserve"> </v>
      </c>
      <c r="BH192" s="566" t="str">
        <f t="shared" si="38"/>
        <v xml:space="preserve"> </v>
      </c>
      <c r="BI192" s="566" t="str">
        <f t="shared" si="39"/>
        <v xml:space="preserve"> </v>
      </c>
      <c r="BJ192" s="566" t="str">
        <f t="shared" si="40"/>
        <v xml:space="preserve"> </v>
      </c>
      <c r="BK192" s="528"/>
      <c r="BL192" s="244"/>
      <c r="BM192" s="244"/>
      <c r="BN192" s="260"/>
      <c r="BO192" s="244"/>
      <c r="BP192" s="260"/>
      <c r="BQ192" s="260"/>
      <c r="BR192" s="260"/>
      <c r="BS192" s="249"/>
      <c r="BT192" s="249"/>
      <c r="BU192" s="249"/>
      <c r="BV192" s="249"/>
      <c r="BW192" s="249"/>
      <c r="BX192" s="528"/>
      <c r="BY192" s="249"/>
      <c r="BZ192" s="249"/>
      <c r="CA192" s="249"/>
      <c r="CB192" s="249"/>
      <c r="CC192" s="249"/>
      <c r="CD192" s="249"/>
      <c r="CE192" s="249"/>
      <c r="CF192" s="249"/>
      <c r="CG192" s="249"/>
      <c r="CH192" s="249"/>
      <c r="CI192" s="249"/>
      <c r="CJ192" s="249"/>
      <c r="CK192" s="249"/>
      <c r="CL192" s="249"/>
      <c r="CM192" s="251"/>
      <c r="CN192" s="528"/>
      <c r="CO192" s="566" t="str">
        <f t="shared" si="37"/>
        <v xml:space="preserve"> </v>
      </c>
      <c r="CP192" s="566" t="str">
        <f t="shared" si="41"/>
        <v xml:space="preserve"> </v>
      </c>
      <c r="CQ192" s="566" t="str">
        <f t="shared" si="42"/>
        <v xml:space="preserve"> </v>
      </c>
      <c r="CR192" s="566" t="str">
        <f t="shared" si="43"/>
        <v xml:space="preserve"> </v>
      </c>
      <c r="CS192" s="82"/>
      <c r="CT192" s="258"/>
    </row>
    <row r="193" spans="2:98" ht="12.75" x14ac:dyDescent="0.25">
      <c r="B193" s="366">
        <f>Demografia!B192</f>
        <v>0</v>
      </c>
      <c r="C193" s="366">
        <f>Demografia!C192</f>
        <v>0</v>
      </c>
      <c r="D193" s="367">
        <f>Demografia!D192</f>
        <v>0</v>
      </c>
      <c r="E193" s="367">
        <f>Demografia!E192</f>
        <v>0</v>
      </c>
      <c r="F193" s="367">
        <f>Demografia!F192</f>
        <v>0</v>
      </c>
      <c r="G193" s="82"/>
      <c r="H193" s="245"/>
      <c r="I193" s="483"/>
      <c r="J193" s="483"/>
      <c r="K193" s="245"/>
      <c r="L193" s="246"/>
      <c r="M193" s="483"/>
      <c r="N193" s="245"/>
      <c r="O193" s="246"/>
      <c r="P193" s="247"/>
      <c r="Q193" s="247"/>
      <c r="R193" s="247"/>
      <c r="S193" s="247"/>
      <c r="T193" s="247"/>
      <c r="U193" s="529"/>
      <c r="V193" s="245"/>
      <c r="W193" s="420"/>
      <c r="X193" s="420"/>
      <c r="Y193" s="82"/>
      <c r="Z193" s="245"/>
      <c r="AA193" s="421"/>
      <c r="AB193" s="421"/>
      <c r="AC193" s="82"/>
      <c r="AD193" s="246"/>
      <c r="AE193" s="246"/>
      <c r="AF193" s="245"/>
      <c r="AG193" s="246"/>
      <c r="AH193" s="245"/>
      <c r="AI193" s="245"/>
      <c r="AJ193" s="245"/>
      <c r="AK193" s="250"/>
      <c r="AL193" s="250"/>
      <c r="AM193" s="250"/>
      <c r="AN193" s="250"/>
      <c r="AO193" s="250"/>
      <c r="AP193" s="528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0"/>
      <c r="BB193" s="250"/>
      <c r="BC193" s="250"/>
      <c r="BD193" s="250"/>
      <c r="BE193" s="252"/>
      <c r="BF193" s="528"/>
      <c r="BG193" s="567" t="str">
        <f t="shared" si="36"/>
        <v xml:space="preserve"> </v>
      </c>
      <c r="BH193" s="567" t="str">
        <f t="shared" si="38"/>
        <v xml:space="preserve"> </v>
      </c>
      <c r="BI193" s="567" t="str">
        <f t="shared" si="39"/>
        <v xml:space="preserve"> </v>
      </c>
      <c r="BJ193" s="567" t="str">
        <f t="shared" si="40"/>
        <v xml:space="preserve"> </v>
      </c>
      <c r="BK193" s="528"/>
      <c r="BL193" s="246"/>
      <c r="BM193" s="246"/>
      <c r="BN193" s="245"/>
      <c r="BO193" s="246"/>
      <c r="BP193" s="245"/>
      <c r="BQ193" s="245"/>
      <c r="BR193" s="245"/>
      <c r="BS193" s="250"/>
      <c r="BT193" s="250"/>
      <c r="BU193" s="250"/>
      <c r="BV193" s="250"/>
      <c r="BW193" s="250"/>
      <c r="BX193" s="528"/>
      <c r="BY193" s="250"/>
      <c r="BZ193" s="250"/>
      <c r="CA193" s="250"/>
      <c r="CB193" s="250"/>
      <c r="CC193" s="250"/>
      <c r="CD193" s="250"/>
      <c r="CE193" s="250"/>
      <c r="CF193" s="250"/>
      <c r="CG193" s="250"/>
      <c r="CH193" s="250"/>
      <c r="CI193" s="250"/>
      <c r="CJ193" s="250"/>
      <c r="CK193" s="250"/>
      <c r="CL193" s="250"/>
      <c r="CM193" s="252"/>
      <c r="CN193" s="528"/>
      <c r="CO193" s="567" t="str">
        <f t="shared" si="37"/>
        <v xml:space="preserve"> </v>
      </c>
      <c r="CP193" s="567" t="str">
        <f t="shared" si="41"/>
        <v xml:space="preserve"> </v>
      </c>
      <c r="CQ193" s="567" t="str">
        <f t="shared" si="42"/>
        <v xml:space="preserve"> </v>
      </c>
      <c r="CR193" s="567" t="str">
        <f t="shared" si="43"/>
        <v xml:space="preserve"> </v>
      </c>
      <c r="CS193" s="82"/>
      <c r="CT193" s="520"/>
    </row>
    <row r="194" spans="2:98" ht="12.75" x14ac:dyDescent="0.25">
      <c r="B194" s="150">
        <f>Demografia!B193</f>
        <v>0</v>
      </c>
      <c r="C194" s="150">
        <f>Demografia!C193</f>
        <v>0</v>
      </c>
      <c r="D194" s="151">
        <f>Demografia!D193</f>
        <v>0</v>
      </c>
      <c r="E194" s="151">
        <f>Demografia!E193</f>
        <v>0</v>
      </c>
      <c r="F194" s="151">
        <f>Demografia!F193</f>
        <v>0</v>
      </c>
      <c r="G194" s="82"/>
      <c r="H194" s="260"/>
      <c r="I194" s="261"/>
      <c r="J194" s="261"/>
      <c r="K194" s="260"/>
      <c r="L194" s="244"/>
      <c r="M194" s="261"/>
      <c r="N194" s="260"/>
      <c r="O194" s="244"/>
      <c r="P194" s="265"/>
      <c r="Q194" s="265"/>
      <c r="R194" s="265"/>
      <c r="S194" s="265"/>
      <c r="T194" s="265"/>
      <c r="U194" s="527"/>
      <c r="V194" s="260"/>
      <c r="W194" s="242"/>
      <c r="X194" s="242"/>
      <c r="Y194" s="82"/>
      <c r="Z194" s="260"/>
      <c r="AA194" s="153"/>
      <c r="AB194" s="153"/>
      <c r="AC194" s="82"/>
      <c r="AD194" s="244"/>
      <c r="AE194" s="244"/>
      <c r="AF194" s="260"/>
      <c r="AG194" s="244"/>
      <c r="AH194" s="260"/>
      <c r="AI194" s="260"/>
      <c r="AJ194" s="260"/>
      <c r="AK194" s="249"/>
      <c r="AL194" s="249"/>
      <c r="AM194" s="249"/>
      <c r="AN194" s="249"/>
      <c r="AO194" s="249"/>
      <c r="AP194" s="528"/>
      <c r="AQ194" s="249"/>
      <c r="AR194" s="249"/>
      <c r="AS194" s="249"/>
      <c r="AT194" s="249"/>
      <c r="AU194" s="249"/>
      <c r="AV194" s="249"/>
      <c r="AW194" s="249"/>
      <c r="AX194" s="249"/>
      <c r="AY194" s="249"/>
      <c r="AZ194" s="249"/>
      <c r="BA194" s="249"/>
      <c r="BB194" s="249"/>
      <c r="BC194" s="249"/>
      <c r="BD194" s="249"/>
      <c r="BE194" s="251"/>
      <c r="BF194" s="528"/>
      <c r="BG194" s="566" t="str">
        <f t="shared" si="36"/>
        <v xml:space="preserve"> </v>
      </c>
      <c r="BH194" s="566" t="str">
        <f t="shared" si="38"/>
        <v xml:space="preserve"> </v>
      </c>
      <c r="BI194" s="566" t="str">
        <f t="shared" si="39"/>
        <v xml:space="preserve"> </v>
      </c>
      <c r="BJ194" s="566" t="str">
        <f t="shared" si="40"/>
        <v xml:space="preserve"> </v>
      </c>
      <c r="BK194" s="528"/>
      <c r="BL194" s="244"/>
      <c r="BM194" s="244"/>
      <c r="BN194" s="260"/>
      <c r="BO194" s="244"/>
      <c r="BP194" s="260"/>
      <c r="BQ194" s="260"/>
      <c r="BR194" s="260"/>
      <c r="BS194" s="249"/>
      <c r="BT194" s="249"/>
      <c r="BU194" s="249"/>
      <c r="BV194" s="249"/>
      <c r="BW194" s="249"/>
      <c r="BX194" s="528"/>
      <c r="BY194" s="249"/>
      <c r="BZ194" s="249"/>
      <c r="CA194" s="249"/>
      <c r="CB194" s="249"/>
      <c r="CC194" s="249"/>
      <c r="CD194" s="249"/>
      <c r="CE194" s="249"/>
      <c r="CF194" s="249"/>
      <c r="CG194" s="249"/>
      <c r="CH194" s="249"/>
      <c r="CI194" s="249"/>
      <c r="CJ194" s="249"/>
      <c r="CK194" s="249"/>
      <c r="CL194" s="249"/>
      <c r="CM194" s="251"/>
      <c r="CN194" s="528"/>
      <c r="CO194" s="566" t="str">
        <f t="shared" si="37"/>
        <v xml:space="preserve"> </v>
      </c>
      <c r="CP194" s="566" t="str">
        <f t="shared" si="41"/>
        <v xml:space="preserve"> </v>
      </c>
      <c r="CQ194" s="566" t="str">
        <f t="shared" si="42"/>
        <v xml:space="preserve"> </v>
      </c>
      <c r="CR194" s="566" t="str">
        <f t="shared" si="43"/>
        <v xml:space="preserve"> </v>
      </c>
      <c r="CS194" s="82"/>
      <c r="CT194" s="258"/>
    </row>
    <row r="195" spans="2:98" ht="12.75" x14ac:dyDescent="0.25">
      <c r="B195" s="366">
        <f>Demografia!B194</f>
        <v>0</v>
      </c>
      <c r="C195" s="366">
        <f>Demografia!C194</f>
        <v>0</v>
      </c>
      <c r="D195" s="367">
        <f>Demografia!D194</f>
        <v>0</v>
      </c>
      <c r="E195" s="367">
        <f>Demografia!E194</f>
        <v>0</v>
      </c>
      <c r="F195" s="367">
        <f>Demografia!F194</f>
        <v>0</v>
      </c>
      <c r="G195" s="82"/>
      <c r="H195" s="245"/>
      <c r="I195" s="483"/>
      <c r="J195" s="483"/>
      <c r="K195" s="245"/>
      <c r="L195" s="246"/>
      <c r="M195" s="483"/>
      <c r="N195" s="245"/>
      <c r="O195" s="246"/>
      <c r="P195" s="247"/>
      <c r="Q195" s="247"/>
      <c r="R195" s="247"/>
      <c r="S195" s="247"/>
      <c r="T195" s="247"/>
      <c r="U195" s="529"/>
      <c r="V195" s="245"/>
      <c r="W195" s="420"/>
      <c r="X195" s="420"/>
      <c r="Y195" s="82"/>
      <c r="Z195" s="245"/>
      <c r="AA195" s="421"/>
      <c r="AB195" s="421"/>
      <c r="AC195" s="82"/>
      <c r="AD195" s="246"/>
      <c r="AE195" s="246"/>
      <c r="AF195" s="245"/>
      <c r="AG195" s="246"/>
      <c r="AH195" s="245"/>
      <c r="AI195" s="245"/>
      <c r="AJ195" s="245"/>
      <c r="AK195" s="250"/>
      <c r="AL195" s="250"/>
      <c r="AM195" s="250"/>
      <c r="AN195" s="250"/>
      <c r="AO195" s="250"/>
      <c r="AP195" s="528"/>
      <c r="AQ195" s="250"/>
      <c r="AR195" s="250"/>
      <c r="AS195" s="250"/>
      <c r="AT195" s="250"/>
      <c r="AU195" s="250"/>
      <c r="AV195" s="250"/>
      <c r="AW195" s="250"/>
      <c r="AX195" s="250"/>
      <c r="AY195" s="250"/>
      <c r="AZ195" s="250"/>
      <c r="BA195" s="250"/>
      <c r="BB195" s="250"/>
      <c r="BC195" s="250"/>
      <c r="BD195" s="250"/>
      <c r="BE195" s="252"/>
      <c r="BF195" s="528"/>
      <c r="BG195" s="567" t="str">
        <f t="shared" si="36"/>
        <v xml:space="preserve"> </v>
      </c>
      <c r="BH195" s="567" t="str">
        <f t="shared" si="38"/>
        <v xml:space="preserve"> </v>
      </c>
      <c r="BI195" s="567" t="str">
        <f t="shared" si="39"/>
        <v xml:space="preserve"> </v>
      </c>
      <c r="BJ195" s="567" t="str">
        <f t="shared" si="40"/>
        <v xml:space="preserve"> </v>
      </c>
      <c r="BK195" s="528"/>
      <c r="BL195" s="246"/>
      <c r="BM195" s="246"/>
      <c r="BN195" s="245"/>
      <c r="BO195" s="246"/>
      <c r="BP195" s="245"/>
      <c r="BQ195" s="245"/>
      <c r="BR195" s="245"/>
      <c r="BS195" s="250"/>
      <c r="BT195" s="250"/>
      <c r="BU195" s="250"/>
      <c r="BV195" s="250"/>
      <c r="BW195" s="250"/>
      <c r="BX195" s="528"/>
      <c r="BY195" s="250"/>
      <c r="BZ195" s="250"/>
      <c r="CA195" s="250"/>
      <c r="CB195" s="250"/>
      <c r="CC195" s="250"/>
      <c r="CD195" s="250"/>
      <c r="CE195" s="250"/>
      <c r="CF195" s="250"/>
      <c r="CG195" s="250"/>
      <c r="CH195" s="250"/>
      <c r="CI195" s="250"/>
      <c r="CJ195" s="250"/>
      <c r="CK195" s="250"/>
      <c r="CL195" s="250"/>
      <c r="CM195" s="252"/>
      <c r="CN195" s="528"/>
      <c r="CO195" s="567" t="str">
        <f t="shared" si="37"/>
        <v xml:space="preserve"> </v>
      </c>
      <c r="CP195" s="567" t="str">
        <f t="shared" si="41"/>
        <v xml:space="preserve"> </v>
      </c>
      <c r="CQ195" s="567" t="str">
        <f t="shared" si="42"/>
        <v xml:space="preserve"> </v>
      </c>
      <c r="CR195" s="567" t="str">
        <f t="shared" si="43"/>
        <v xml:space="preserve"> </v>
      </c>
      <c r="CS195" s="82"/>
      <c r="CT195" s="520"/>
    </row>
    <row r="196" spans="2:98" ht="12.75" x14ac:dyDescent="0.25">
      <c r="B196" s="150">
        <f>Demografia!B195</f>
        <v>0</v>
      </c>
      <c r="C196" s="150">
        <f>Demografia!C195</f>
        <v>0</v>
      </c>
      <c r="D196" s="151">
        <f>Demografia!D195</f>
        <v>0</v>
      </c>
      <c r="E196" s="151">
        <f>Demografia!E195</f>
        <v>0</v>
      </c>
      <c r="F196" s="151">
        <f>Demografia!F195</f>
        <v>0</v>
      </c>
      <c r="G196" s="82"/>
      <c r="H196" s="260"/>
      <c r="I196" s="261"/>
      <c r="J196" s="261"/>
      <c r="K196" s="260"/>
      <c r="L196" s="244"/>
      <c r="M196" s="261"/>
      <c r="N196" s="260"/>
      <c r="O196" s="244"/>
      <c r="P196" s="265"/>
      <c r="Q196" s="265"/>
      <c r="R196" s="265"/>
      <c r="S196" s="265"/>
      <c r="T196" s="265"/>
      <c r="U196" s="527"/>
      <c r="V196" s="260"/>
      <c r="W196" s="242"/>
      <c r="X196" s="242"/>
      <c r="Y196" s="82"/>
      <c r="Z196" s="260"/>
      <c r="AA196" s="153"/>
      <c r="AB196" s="153"/>
      <c r="AC196" s="82"/>
      <c r="AD196" s="244"/>
      <c r="AE196" s="244"/>
      <c r="AF196" s="260"/>
      <c r="AG196" s="244"/>
      <c r="AH196" s="260"/>
      <c r="AI196" s="260"/>
      <c r="AJ196" s="260"/>
      <c r="AK196" s="249"/>
      <c r="AL196" s="249"/>
      <c r="AM196" s="249"/>
      <c r="AN196" s="249"/>
      <c r="AO196" s="249"/>
      <c r="AP196" s="528"/>
      <c r="AQ196" s="249"/>
      <c r="AR196" s="249"/>
      <c r="AS196" s="249"/>
      <c r="AT196" s="249"/>
      <c r="AU196" s="249"/>
      <c r="AV196" s="249"/>
      <c r="AW196" s="249"/>
      <c r="AX196" s="249"/>
      <c r="AY196" s="249"/>
      <c r="AZ196" s="249"/>
      <c r="BA196" s="249"/>
      <c r="BB196" s="249"/>
      <c r="BC196" s="249"/>
      <c r="BD196" s="249"/>
      <c r="BE196" s="251"/>
      <c r="BF196" s="528"/>
      <c r="BG196" s="566" t="str">
        <f t="shared" si="36"/>
        <v xml:space="preserve"> </v>
      </c>
      <c r="BH196" s="566" t="str">
        <f t="shared" si="38"/>
        <v xml:space="preserve"> </v>
      </c>
      <c r="BI196" s="566" t="str">
        <f t="shared" si="39"/>
        <v xml:space="preserve"> </v>
      </c>
      <c r="BJ196" s="566" t="str">
        <f t="shared" si="40"/>
        <v xml:space="preserve"> </v>
      </c>
      <c r="BK196" s="528"/>
      <c r="BL196" s="244"/>
      <c r="BM196" s="244"/>
      <c r="BN196" s="260"/>
      <c r="BO196" s="244"/>
      <c r="BP196" s="260"/>
      <c r="BQ196" s="260"/>
      <c r="BR196" s="260"/>
      <c r="BS196" s="249"/>
      <c r="BT196" s="249"/>
      <c r="BU196" s="249"/>
      <c r="BV196" s="249"/>
      <c r="BW196" s="249"/>
      <c r="BX196" s="528"/>
      <c r="BY196" s="249"/>
      <c r="BZ196" s="249"/>
      <c r="CA196" s="249"/>
      <c r="CB196" s="249"/>
      <c r="CC196" s="249"/>
      <c r="CD196" s="249"/>
      <c r="CE196" s="249"/>
      <c r="CF196" s="249"/>
      <c r="CG196" s="249"/>
      <c r="CH196" s="249"/>
      <c r="CI196" s="249"/>
      <c r="CJ196" s="249"/>
      <c r="CK196" s="249"/>
      <c r="CL196" s="249"/>
      <c r="CM196" s="251"/>
      <c r="CN196" s="528"/>
      <c r="CO196" s="566" t="str">
        <f t="shared" si="37"/>
        <v xml:space="preserve"> </v>
      </c>
      <c r="CP196" s="566" t="str">
        <f t="shared" si="41"/>
        <v xml:space="preserve"> </v>
      </c>
      <c r="CQ196" s="566" t="str">
        <f t="shared" si="42"/>
        <v xml:space="preserve"> </v>
      </c>
      <c r="CR196" s="566" t="str">
        <f t="shared" si="43"/>
        <v xml:space="preserve"> </v>
      </c>
      <c r="CS196" s="82"/>
      <c r="CT196" s="258"/>
    </row>
    <row r="197" spans="2:98" ht="12.75" x14ac:dyDescent="0.25">
      <c r="B197" s="366">
        <f>Demografia!B196</f>
        <v>0</v>
      </c>
      <c r="C197" s="366">
        <f>Demografia!C196</f>
        <v>0</v>
      </c>
      <c r="D197" s="367">
        <f>Demografia!D196</f>
        <v>0</v>
      </c>
      <c r="E197" s="367">
        <f>Demografia!E196</f>
        <v>0</v>
      </c>
      <c r="F197" s="367">
        <f>Demografia!F196</f>
        <v>0</v>
      </c>
      <c r="G197" s="82"/>
      <c r="H197" s="245"/>
      <c r="I197" s="483"/>
      <c r="J197" s="483"/>
      <c r="K197" s="245"/>
      <c r="L197" s="246"/>
      <c r="M197" s="483"/>
      <c r="N197" s="245"/>
      <c r="O197" s="246"/>
      <c r="P197" s="247"/>
      <c r="Q197" s="247"/>
      <c r="R197" s="247"/>
      <c r="S197" s="247"/>
      <c r="T197" s="247"/>
      <c r="U197" s="529"/>
      <c r="V197" s="245"/>
      <c r="W197" s="420"/>
      <c r="X197" s="420"/>
      <c r="Y197" s="82"/>
      <c r="Z197" s="245"/>
      <c r="AA197" s="421"/>
      <c r="AB197" s="421"/>
      <c r="AC197" s="82"/>
      <c r="AD197" s="246"/>
      <c r="AE197" s="246"/>
      <c r="AF197" s="245"/>
      <c r="AG197" s="246"/>
      <c r="AH197" s="245"/>
      <c r="AI197" s="245"/>
      <c r="AJ197" s="245"/>
      <c r="AK197" s="250"/>
      <c r="AL197" s="250"/>
      <c r="AM197" s="250"/>
      <c r="AN197" s="250"/>
      <c r="AO197" s="250"/>
      <c r="AP197" s="528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0"/>
      <c r="BB197" s="250"/>
      <c r="BC197" s="250"/>
      <c r="BD197" s="250"/>
      <c r="BE197" s="252"/>
      <c r="BF197" s="528"/>
      <c r="BG197" s="567" t="str">
        <f t="shared" si="36"/>
        <v xml:space="preserve"> </v>
      </c>
      <c r="BH197" s="567" t="str">
        <f t="shared" si="38"/>
        <v xml:space="preserve"> </v>
      </c>
      <c r="BI197" s="567" t="str">
        <f t="shared" si="39"/>
        <v xml:space="preserve"> </v>
      </c>
      <c r="BJ197" s="567" t="str">
        <f t="shared" si="40"/>
        <v xml:space="preserve"> </v>
      </c>
      <c r="BK197" s="528"/>
      <c r="BL197" s="246"/>
      <c r="BM197" s="246"/>
      <c r="BN197" s="245"/>
      <c r="BO197" s="246"/>
      <c r="BP197" s="245"/>
      <c r="BQ197" s="245"/>
      <c r="BR197" s="245"/>
      <c r="BS197" s="250"/>
      <c r="BT197" s="250"/>
      <c r="BU197" s="250"/>
      <c r="BV197" s="250"/>
      <c r="BW197" s="250"/>
      <c r="BX197" s="528"/>
      <c r="BY197" s="250"/>
      <c r="BZ197" s="250"/>
      <c r="CA197" s="250"/>
      <c r="CB197" s="250"/>
      <c r="CC197" s="250"/>
      <c r="CD197" s="250"/>
      <c r="CE197" s="250"/>
      <c r="CF197" s="250"/>
      <c r="CG197" s="250"/>
      <c r="CH197" s="250"/>
      <c r="CI197" s="250"/>
      <c r="CJ197" s="250"/>
      <c r="CK197" s="250"/>
      <c r="CL197" s="250"/>
      <c r="CM197" s="252"/>
      <c r="CN197" s="528"/>
      <c r="CO197" s="567" t="str">
        <f t="shared" si="37"/>
        <v xml:space="preserve"> </v>
      </c>
      <c r="CP197" s="567" t="str">
        <f t="shared" si="41"/>
        <v xml:space="preserve"> </v>
      </c>
      <c r="CQ197" s="567" t="str">
        <f t="shared" si="42"/>
        <v xml:space="preserve"> </v>
      </c>
      <c r="CR197" s="567" t="str">
        <f t="shared" si="43"/>
        <v xml:space="preserve"> </v>
      </c>
      <c r="CS197" s="82"/>
      <c r="CT197" s="520"/>
    </row>
    <row r="198" spans="2:98" ht="12.75" x14ac:dyDescent="0.25">
      <c r="B198" s="150">
        <f>Demografia!B197</f>
        <v>0</v>
      </c>
      <c r="C198" s="150">
        <f>Demografia!C197</f>
        <v>0</v>
      </c>
      <c r="D198" s="151">
        <f>Demografia!D197</f>
        <v>0</v>
      </c>
      <c r="E198" s="151">
        <f>Demografia!E197</f>
        <v>0</v>
      </c>
      <c r="F198" s="151">
        <f>Demografia!F197</f>
        <v>0</v>
      </c>
      <c r="G198" s="82"/>
      <c r="H198" s="260"/>
      <c r="I198" s="261"/>
      <c r="J198" s="261"/>
      <c r="K198" s="260"/>
      <c r="L198" s="244"/>
      <c r="M198" s="261"/>
      <c r="N198" s="260"/>
      <c r="O198" s="244"/>
      <c r="P198" s="265"/>
      <c r="Q198" s="265"/>
      <c r="R198" s="265"/>
      <c r="S198" s="265"/>
      <c r="T198" s="265"/>
      <c r="U198" s="527"/>
      <c r="V198" s="260"/>
      <c r="W198" s="242"/>
      <c r="X198" s="242"/>
      <c r="Y198" s="82"/>
      <c r="Z198" s="260"/>
      <c r="AA198" s="153"/>
      <c r="AB198" s="153"/>
      <c r="AC198" s="82"/>
      <c r="AD198" s="244"/>
      <c r="AE198" s="244"/>
      <c r="AF198" s="260"/>
      <c r="AG198" s="244"/>
      <c r="AH198" s="260"/>
      <c r="AI198" s="260"/>
      <c r="AJ198" s="260"/>
      <c r="AK198" s="249"/>
      <c r="AL198" s="249"/>
      <c r="AM198" s="249"/>
      <c r="AN198" s="249"/>
      <c r="AO198" s="249"/>
      <c r="AP198" s="528"/>
      <c r="AQ198" s="249"/>
      <c r="AR198" s="249"/>
      <c r="AS198" s="249"/>
      <c r="AT198" s="249"/>
      <c r="AU198" s="249"/>
      <c r="AV198" s="249"/>
      <c r="AW198" s="249"/>
      <c r="AX198" s="249"/>
      <c r="AY198" s="249"/>
      <c r="AZ198" s="249"/>
      <c r="BA198" s="249"/>
      <c r="BB198" s="249"/>
      <c r="BC198" s="249"/>
      <c r="BD198" s="249"/>
      <c r="BE198" s="251"/>
      <c r="BF198" s="528"/>
      <c r="BG198" s="566" t="str">
        <f t="shared" si="36"/>
        <v xml:space="preserve"> </v>
      </c>
      <c r="BH198" s="566" t="str">
        <f t="shared" si="38"/>
        <v xml:space="preserve"> </v>
      </c>
      <c r="BI198" s="566" t="str">
        <f t="shared" si="39"/>
        <v xml:space="preserve"> </v>
      </c>
      <c r="BJ198" s="566" t="str">
        <f t="shared" si="40"/>
        <v xml:space="preserve"> </v>
      </c>
      <c r="BK198" s="528"/>
      <c r="BL198" s="244"/>
      <c r="BM198" s="244"/>
      <c r="BN198" s="260"/>
      <c r="BO198" s="244"/>
      <c r="BP198" s="260"/>
      <c r="BQ198" s="260"/>
      <c r="BR198" s="260"/>
      <c r="BS198" s="249"/>
      <c r="BT198" s="249"/>
      <c r="BU198" s="249"/>
      <c r="BV198" s="249"/>
      <c r="BW198" s="249"/>
      <c r="BX198" s="528"/>
      <c r="BY198" s="249"/>
      <c r="BZ198" s="249"/>
      <c r="CA198" s="249"/>
      <c r="CB198" s="249"/>
      <c r="CC198" s="249"/>
      <c r="CD198" s="249"/>
      <c r="CE198" s="249"/>
      <c r="CF198" s="249"/>
      <c r="CG198" s="249"/>
      <c r="CH198" s="249"/>
      <c r="CI198" s="249"/>
      <c r="CJ198" s="249"/>
      <c r="CK198" s="249"/>
      <c r="CL198" s="249"/>
      <c r="CM198" s="251"/>
      <c r="CN198" s="528"/>
      <c r="CO198" s="566" t="str">
        <f t="shared" si="37"/>
        <v xml:space="preserve"> </v>
      </c>
      <c r="CP198" s="566" t="str">
        <f t="shared" si="41"/>
        <v xml:space="preserve"> </v>
      </c>
      <c r="CQ198" s="566" t="str">
        <f t="shared" si="42"/>
        <v xml:space="preserve"> </v>
      </c>
      <c r="CR198" s="566" t="str">
        <f t="shared" si="43"/>
        <v xml:space="preserve"> </v>
      </c>
      <c r="CS198" s="82"/>
      <c r="CT198" s="258"/>
    </row>
    <row r="199" spans="2:98" ht="12.75" x14ac:dyDescent="0.25">
      <c r="B199" s="366">
        <f>Demografia!B198</f>
        <v>0</v>
      </c>
      <c r="C199" s="366">
        <f>Demografia!C198</f>
        <v>0</v>
      </c>
      <c r="D199" s="367">
        <f>Demografia!D198</f>
        <v>0</v>
      </c>
      <c r="E199" s="367">
        <f>Demografia!E198</f>
        <v>0</v>
      </c>
      <c r="F199" s="367">
        <f>Demografia!F198</f>
        <v>0</v>
      </c>
      <c r="G199" s="82"/>
      <c r="H199" s="245"/>
      <c r="I199" s="483"/>
      <c r="J199" s="483"/>
      <c r="K199" s="245"/>
      <c r="L199" s="246"/>
      <c r="M199" s="483"/>
      <c r="N199" s="245"/>
      <c r="O199" s="246"/>
      <c r="P199" s="247"/>
      <c r="Q199" s="247"/>
      <c r="R199" s="247"/>
      <c r="S199" s="247"/>
      <c r="T199" s="247"/>
      <c r="U199" s="529"/>
      <c r="V199" s="245"/>
      <c r="W199" s="420"/>
      <c r="X199" s="420"/>
      <c r="Y199" s="82"/>
      <c r="Z199" s="245"/>
      <c r="AA199" s="421"/>
      <c r="AB199" s="421"/>
      <c r="AC199" s="82"/>
      <c r="AD199" s="246"/>
      <c r="AE199" s="246"/>
      <c r="AF199" s="245"/>
      <c r="AG199" s="246"/>
      <c r="AH199" s="245"/>
      <c r="AI199" s="245"/>
      <c r="AJ199" s="245"/>
      <c r="AK199" s="250"/>
      <c r="AL199" s="250"/>
      <c r="AM199" s="250"/>
      <c r="AN199" s="250"/>
      <c r="AO199" s="250"/>
      <c r="AP199" s="528"/>
      <c r="AQ199" s="250"/>
      <c r="AR199" s="250"/>
      <c r="AS199" s="250"/>
      <c r="AT199" s="250"/>
      <c r="AU199" s="250"/>
      <c r="AV199" s="250"/>
      <c r="AW199" s="250"/>
      <c r="AX199" s="250"/>
      <c r="AY199" s="250"/>
      <c r="AZ199" s="250"/>
      <c r="BA199" s="250"/>
      <c r="BB199" s="250"/>
      <c r="BC199" s="250"/>
      <c r="BD199" s="250"/>
      <c r="BE199" s="252"/>
      <c r="BF199" s="528"/>
      <c r="BG199" s="567" t="str">
        <f t="shared" si="36"/>
        <v xml:space="preserve"> </v>
      </c>
      <c r="BH199" s="567" t="str">
        <f t="shared" si="38"/>
        <v xml:space="preserve"> </v>
      </c>
      <c r="BI199" s="567" t="str">
        <f t="shared" si="39"/>
        <v xml:space="preserve"> </v>
      </c>
      <c r="BJ199" s="567" t="str">
        <f t="shared" si="40"/>
        <v xml:space="preserve"> </v>
      </c>
      <c r="BK199" s="528"/>
      <c r="BL199" s="246"/>
      <c r="BM199" s="246"/>
      <c r="BN199" s="245"/>
      <c r="BO199" s="246"/>
      <c r="BP199" s="245"/>
      <c r="BQ199" s="245"/>
      <c r="BR199" s="245"/>
      <c r="BS199" s="250"/>
      <c r="BT199" s="250"/>
      <c r="BU199" s="250"/>
      <c r="BV199" s="250"/>
      <c r="BW199" s="250"/>
      <c r="BX199" s="528"/>
      <c r="BY199" s="250"/>
      <c r="BZ199" s="250"/>
      <c r="CA199" s="250"/>
      <c r="CB199" s="250"/>
      <c r="CC199" s="250"/>
      <c r="CD199" s="250"/>
      <c r="CE199" s="250"/>
      <c r="CF199" s="250"/>
      <c r="CG199" s="250"/>
      <c r="CH199" s="250"/>
      <c r="CI199" s="250"/>
      <c r="CJ199" s="250"/>
      <c r="CK199" s="250"/>
      <c r="CL199" s="250"/>
      <c r="CM199" s="252"/>
      <c r="CN199" s="528"/>
      <c r="CO199" s="567" t="str">
        <f t="shared" si="37"/>
        <v xml:space="preserve"> </v>
      </c>
      <c r="CP199" s="567" t="str">
        <f t="shared" si="41"/>
        <v xml:space="preserve"> </v>
      </c>
      <c r="CQ199" s="567" t="str">
        <f t="shared" si="42"/>
        <v xml:space="preserve"> </v>
      </c>
      <c r="CR199" s="567" t="str">
        <f t="shared" si="43"/>
        <v xml:space="preserve"> </v>
      </c>
      <c r="CS199" s="82"/>
      <c r="CT199" s="520"/>
    </row>
    <row r="200" spans="2:98" ht="12.75" x14ac:dyDescent="0.25">
      <c r="B200" s="150">
        <f>Demografia!B199</f>
        <v>0</v>
      </c>
      <c r="C200" s="150">
        <f>Demografia!C199</f>
        <v>0</v>
      </c>
      <c r="D200" s="151">
        <f>Demografia!D199</f>
        <v>0</v>
      </c>
      <c r="E200" s="151">
        <f>Demografia!E199</f>
        <v>0</v>
      </c>
      <c r="F200" s="151">
        <f>Demografia!F199</f>
        <v>0</v>
      </c>
      <c r="G200" s="82"/>
      <c r="H200" s="260"/>
      <c r="I200" s="261"/>
      <c r="J200" s="261"/>
      <c r="K200" s="260"/>
      <c r="L200" s="244"/>
      <c r="M200" s="261"/>
      <c r="N200" s="260"/>
      <c r="O200" s="244"/>
      <c r="P200" s="265"/>
      <c r="Q200" s="265"/>
      <c r="R200" s="265"/>
      <c r="S200" s="265"/>
      <c r="T200" s="265"/>
      <c r="U200" s="527"/>
      <c r="V200" s="260"/>
      <c r="W200" s="242"/>
      <c r="X200" s="242"/>
      <c r="Y200" s="82"/>
      <c r="Z200" s="260"/>
      <c r="AA200" s="153"/>
      <c r="AB200" s="153"/>
      <c r="AC200" s="82"/>
      <c r="AD200" s="244"/>
      <c r="AE200" s="244"/>
      <c r="AF200" s="260"/>
      <c r="AG200" s="244"/>
      <c r="AH200" s="260"/>
      <c r="AI200" s="260"/>
      <c r="AJ200" s="260"/>
      <c r="AK200" s="249"/>
      <c r="AL200" s="249"/>
      <c r="AM200" s="249"/>
      <c r="AN200" s="249"/>
      <c r="AO200" s="249"/>
      <c r="AP200" s="528"/>
      <c r="AQ200" s="249"/>
      <c r="AR200" s="249"/>
      <c r="AS200" s="249"/>
      <c r="AT200" s="249"/>
      <c r="AU200" s="249"/>
      <c r="AV200" s="249"/>
      <c r="AW200" s="249"/>
      <c r="AX200" s="249"/>
      <c r="AY200" s="249"/>
      <c r="AZ200" s="249"/>
      <c r="BA200" s="249"/>
      <c r="BB200" s="249"/>
      <c r="BC200" s="249"/>
      <c r="BD200" s="249"/>
      <c r="BE200" s="251"/>
      <c r="BF200" s="528"/>
      <c r="BG200" s="566" t="str">
        <f t="shared" si="36"/>
        <v xml:space="preserve"> </v>
      </c>
      <c r="BH200" s="566" t="str">
        <f t="shared" si="38"/>
        <v xml:space="preserve"> </v>
      </c>
      <c r="BI200" s="566" t="str">
        <f t="shared" si="39"/>
        <v xml:space="preserve"> </v>
      </c>
      <c r="BJ200" s="566" t="str">
        <f t="shared" si="40"/>
        <v xml:space="preserve"> </v>
      </c>
      <c r="BK200" s="528"/>
      <c r="BL200" s="244"/>
      <c r="BM200" s="244"/>
      <c r="BN200" s="260"/>
      <c r="BO200" s="244"/>
      <c r="BP200" s="260"/>
      <c r="BQ200" s="260"/>
      <c r="BR200" s="260"/>
      <c r="BS200" s="249"/>
      <c r="BT200" s="249"/>
      <c r="BU200" s="249"/>
      <c r="BV200" s="249"/>
      <c r="BW200" s="249"/>
      <c r="BX200" s="528"/>
      <c r="BY200" s="249"/>
      <c r="BZ200" s="249"/>
      <c r="CA200" s="249"/>
      <c r="CB200" s="249"/>
      <c r="CC200" s="249"/>
      <c r="CD200" s="249"/>
      <c r="CE200" s="249"/>
      <c r="CF200" s="249"/>
      <c r="CG200" s="249"/>
      <c r="CH200" s="249"/>
      <c r="CI200" s="249"/>
      <c r="CJ200" s="249"/>
      <c r="CK200" s="249"/>
      <c r="CL200" s="249"/>
      <c r="CM200" s="251"/>
      <c r="CN200" s="528"/>
      <c r="CO200" s="566" t="str">
        <f t="shared" si="37"/>
        <v xml:space="preserve"> </v>
      </c>
      <c r="CP200" s="566" t="str">
        <f t="shared" si="41"/>
        <v xml:space="preserve"> </v>
      </c>
      <c r="CQ200" s="566" t="str">
        <f t="shared" si="42"/>
        <v xml:space="preserve"> </v>
      </c>
      <c r="CR200" s="566" t="str">
        <f t="shared" si="43"/>
        <v xml:space="preserve"> </v>
      </c>
      <c r="CS200" s="82"/>
      <c r="CT200" s="258"/>
    </row>
    <row r="201" spans="2:98" ht="12.75" x14ac:dyDescent="0.25">
      <c r="B201" s="366">
        <f>Demografia!B200</f>
        <v>0</v>
      </c>
      <c r="C201" s="366">
        <f>Demografia!C200</f>
        <v>0</v>
      </c>
      <c r="D201" s="367">
        <f>Demografia!D200</f>
        <v>0</v>
      </c>
      <c r="E201" s="367">
        <f>Demografia!E200</f>
        <v>0</v>
      </c>
      <c r="F201" s="367">
        <f>Demografia!F200</f>
        <v>0</v>
      </c>
      <c r="G201" s="82"/>
      <c r="H201" s="245"/>
      <c r="I201" s="483"/>
      <c r="J201" s="483"/>
      <c r="K201" s="245"/>
      <c r="L201" s="246"/>
      <c r="M201" s="483"/>
      <c r="N201" s="245"/>
      <c r="O201" s="246"/>
      <c r="P201" s="247"/>
      <c r="Q201" s="247"/>
      <c r="R201" s="247"/>
      <c r="S201" s="247"/>
      <c r="T201" s="247"/>
      <c r="U201" s="529"/>
      <c r="V201" s="245"/>
      <c r="W201" s="420"/>
      <c r="X201" s="420"/>
      <c r="Y201" s="82"/>
      <c r="Z201" s="245"/>
      <c r="AA201" s="421"/>
      <c r="AB201" s="421"/>
      <c r="AC201" s="82"/>
      <c r="AD201" s="246"/>
      <c r="AE201" s="246"/>
      <c r="AF201" s="245"/>
      <c r="AG201" s="246"/>
      <c r="AH201" s="245"/>
      <c r="AI201" s="245"/>
      <c r="AJ201" s="245"/>
      <c r="AK201" s="250"/>
      <c r="AL201" s="250"/>
      <c r="AM201" s="250"/>
      <c r="AN201" s="250"/>
      <c r="AO201" s="250"/>
      <c r="AP201" s="528"/>
      <c r="AQ201" s="250"/>
      <c r="AR201" s="250"/>
      <c r="AS201" s="250"/>
      <c r="AT201" s="250"/>
      <c r="AU201" s="250"/>
      <c r="AV201" s="250"/>
      <c r="AW201" s="250"/>
      <c r="AX201" s="250"/>
      <c r="AY201" s="250"/>
      <c r="AZ201" s="250"/>
      <c r="BA201" s="250"/>
      <c r="BB201" s="250"/>
      <c r="BC201" s="250"/>
      <c r="BD201" s="250"/>
      <c r="BE201" s="252"/>
      <c r="BF201" s="528"/>
      <c r="BG201" s="567" t="str">
        <f t="shared" si="36"/>
        <v xml:space="preserve"> </v>
      </c>
      <c r="BH201" s="567" t="str">
        <f t="shared" si="38"/>
        <v xml:space="preserve"> </v>
      </c>
      <c r="BI201" s="567" t="str">
        <f t="shared" si="39"/>
        <v xml:space="preserve"> </v>
      </c>
      <c r="BJ201" s="567" t="str">
        <f t="shared" si="40"/>
        <v xml:space="preserve"> </v>
      </c>
      <c r="BK201" s="528"/>
      <c r="BL201" s="246"/>
      <c r="BM201" s="246"/>
      <c r="BN201" s="245"/>
      <c r="BO201" s="246"/>
      <c r="BP201" s="245"/>
      <c r="BQ201" s="245"/>
      <c r="BR201" s="245"/>
      <c r="BS201" s="250"/>
      <c r="BT201" s="250"/>
      <c r="BU201" s="250"/>
      <c r="BV201" s="250"/>
      <c r="BW201" s="250"/>
      <c r="BX201" s="528"/>
      <c r="BY201" s="250"/>
      <c r="BZ201" s="250"/>
      <c r="CA201" s="250"/>
      <c r="CB201" s="250"/>
      <c r="CC201" s="250"/>
      <c r="CD201" s="250"/>
      <c r="CE201" s="250"/>
      <c r="CF201" s="250"/>
      <c r="CG201" s="250"/>
      <c r="CH201" s="250"/>
      <c r="CI201" s="250"/>
      <c r="CJ201" s="250"/>
      <c r="CK201" s="250"/>
      <c r="CL201" s="250"/>
      <c r="CM201" s="252"/>
      <c r="CN201" s="528"/>
      <c r="CO201" s="567" t="str">
        <f t="shared" si="37"/>
        <v xml:space="preserve"> </v>
      </c>
      <c r="CP201" s="567" t="str">
        <f t="shared" si="41"/>
        <v xml:space="preserve"> </v>
      </c>
      <c r="CQ201" s="567" t="str">
        <f t="shared" si="42"/>
        <v xml:space="preserve"> </v>
      </c>
      <c r="CR201" s="567" t="str">
        <f t="shared" si="43"/>
        <v xml:space="preserve"> </v>
      </c>
      <c r="CS201" s="82"/>
      <c r="CT201" s="520"/>
    </row>
    <row r="202" spans="2:98" ht="12.75" x14ac:dyDescent="0.25">
      <c r="B202" s="150">
        <f>Demografia!B201</f>
        <v>0</v>
      </c>
      <c r="C202" s="150">
        <f>Demografia!C201</f>
        <v>0</v>
      </c>
      <c r="D202" s="151">
        <f>Demografia!D201</f>
        <v>0</v>
      </c>
      <c r="E202" s="151">
        <f>Demografia!E201</f>
        <v>0</v>
      </c>
      <c r="F202" s="151">
        <f>Demografia!F201</f>
        <v>0</v>
      </c>
      <c r="G202" s="82"/>
      <c r="H202" s="260"/>
      <c r="I202" s="261"/>
      <c r="J202" s="261"/>
      <c r="K202" s="260"/>
      <c r="L202" s="244"/>
      <c r="M202" s="261"/>
      <c r="N202" s="260"/>
      <c r="O202" s="244"/>
      <c r="P202" s="265"/>
      <c r="Q202" s="265"/>
      <c r="R202" s="265"/>
      <c r="S202" s="265"/>
      <c r="T202" s="265"/>
      <c r="U202" s="527"/>
      <c r="V202" s="260"/>
      <c r="W202" s="242"/>
      <c r="X202" s="242"/>
      <c r="Y202" s="82"/>
      <c r="Z202" s="260"/>
      <c r="AA202" s="153"/>
      <c r="AB202" s="153"/>
      <c r="AC202" s="82"/>
      <c r="AD202" s="244"/>
      <c r="AE202" s="244"/>
      <c r="AF202" s="260"/>
      <c r="AG202" s="244"/>
      <c r="AH202" s="260"/>
      <c r="AI202" s="260"/>
      <c r="AJ202" s="260"/>
      <c r="AK202" s="249"/>
      <c r="AL202" s="249"/>
      <c r="AM202" s="249"/>
      <c r="AN202" s="249"/>
      <c r="AO202" s="249"/>
      <c r="AP202" s="528"/>
      <c r="AQ202" s="249"/>
      <c r="AR202" s="249"/>
      <c r="AS202" s="249"/>
      <c r="AT202" s="249"/>
      <c r="AU202" s="249"/>
      <c r="AV202" s="249"/>
      <c r="AW202" s="249"/>
      <c r="AX202" s="249"/>
      <c r="AY202" s="249"/>
      <c r="AZ202" s="249"/>
      <c r="BA202" s="249"/>
      <c r="BB202" s="249"/>
      <c r="BC202" s="249"/>
      <c r="BD202" s="249"/>
      <c r="BE202" s="251"/>
      <c r="BF202" s="528"/>
      <c r="BG202" s="566" t="str">
        <f t="shared" si="36"/>
        <v xml:space="preserve"> </v>
      </c>
      <c r="BH202" s="566" t="str">
        <f t="shared" si="38"/>
        <v xml:space="preserve"> </v>
      </c>
      <c r="BI202" s="566" t="str">
        <f t="shared" si="39"/>
        <v xml:space="preserve"> </v>
      </c>
      <c r="BJ202" s="566" t="str">
        <f t="shared" si="40"/>
        <v xml:space="preserve"> </v>
      </c>
      <c r="BK202" s="528"/>
      <c r="BL202" s="244"/>
      <c r="BM202" s="244"/>
      <c r="BN202" s="260"/>
      <c r="BO202" s="244"/>
      <c r="BP202" s="260"/>
      <c r="BQ202" s="260"/>
      <c r="BR202" s="260"/>
      <c r="BS202" s="249"/>
      <c r="BT202" s="249"/>
      <c r="BU202" s="249"/>
      <c r="BV202" s="249"/>
      <c r="BW202" s="249"/>
      <c r="BX202" s="528"/>
      <c r="BY202" s="249"/>
      <c r="BZ202" s="249"/>
      <c r="CA202" s="249"/>
      <c r="CB202" s="249"/>
      <c r="CC202" s="249"/>
      <c r="CD202" s="249"/>
      <c r="CE202" s="249"/>
      <c r="CF202" s="249"/>
      <c r="CG202" s="249"/>
      <c r="CH202" s="249"/>
      <c r="CI202" s="249"/>
      <c r="CJ202" s="249"/>
      <c r="CK202" s="249"/>
      <c r="CL202" s="249"/>
      <c r="CM202" s="251"/>
      <c r="CN202" s="528"/>
      <c r="CO202" s="566" t="str">
        <f t="shared" si="37"/>
        <v xml:space="preserve"> </v>
      </c>
      <c r="CP202" s="566" t="str">
        <f t="shared" si="41"/>
        <v xml:space="preserve"> </v>
      </c>
      <c r="CQ202" s="566" t="str">
        <f t="shared" si="42"/>
        <v xml:space="preserve"> </v>
      </c>
      <c r="CR202" s="566" t="str">
        <f t="shared" si="43"/>
        <v xml:space="preserve"> </v>
      </c>
      <c r="CS202" s="82"/>
      <c r="CT202" s="258"/>
    </row>
    <row r="203" spans="2:98" ht="12.75" x14ac:dyDescent="0.25">
      <c r="B203" s="366">
        <f>Demografia!B202</f>
        <v>0</v>
      </c>
      <c r="C203" s="366">
        <f>Demografia!C202</f>
        <v>0</v>
      </c>
      <c r="D203" s="367">
        <f>Demografia!D202</f>
        <v>0</v>
      </c>
      <c r="E203" s="367">
        <f>Demografia!E202</f>
        <v>0</v>
      </c>
      <c r="F203" s="367">
        <f>Demografia!F202</f>
        <v>0</v>
      </c>
      <c r="G203" s="82"/>
      <c r="H203" s="245"/>
      <c r="I203" s="483"/>
      <c r="J203" s="483"/>
      <c r="K203" s="245"/>
      <c r="L203" s="246"/>
      <c r="M203" s="483"/>
      <c r="N203" s="245"/>
      <c r="O203" s="246"/>
      <c r="P203" s="247"/>
      <c r="Q203" s="247"/>
      <c r="R203" s="247"/>
      <c r="S203" s="247"/>
      <c r="T203" s="247"/>
      <c r="U203" s="529"/>
      <c r="V203" s="245"/>
      <c r="W203" s="420"/>
      <c r="X203" s="420"/>
      <c r="Y203" s="82"/>
      <c r="Z203" s="245"/>
      <c r="AA203" s="421"/>
      <c r="AB203" s="421"/>
      <c r="AC203" s="82"/>
      <c r="AD203" s="246"/>
      <c r="AE203" s="246"/>
      <c r="AF203" s="245"/>
      <c r="AG203" s="246"/>
      <c r="AH203" s="245"/>
      <c r="AI203" s="245"/>
      <c r="AJ203" s="245"/>
      <c r="AK203" s="250"/>
      <c r="AL203" s="250"/>
      <c r="AM203" s="250"/>
      <c r="AN203" s="250"/>
      <c r="AO203" s="250"/>
      <c r="AP203" s="528"/>
      <c r="AQ203" s="250"/>
      <c r="AR203" s="250"/>
      <c r="AS203" s="250"/>
      <c r="AT203" s="250"/>
      <c r="AU203" s="250"/>
      <c r="AV203" s="250"/>
      <c r="AW203" s="250"/>
      <c r="AX203" s="250"/>
      <c r="AY203" s="250"/>
      <c r="AZ203" s="250"/>
      <c r="BA203" s="250"/>
      <c r="BB203" s="250"/>
      <c r="BC203" s="250"/>
      <c r="BD203" s="250"/>
      <c r="BE203" s="252"/>
      <c r="BF203" s="528"/>
      <c r="BG203" s="567" t="str">
        <f t="shared" si="36"/>
        <v xml:space="preserve"> </v>
      </c>
      <c r="BH203" s="567" t="str">
        <f t="shared" si="38"/>
        <v xml:space="preserve"> </v>
      </c>
      <c r="BI203" s="567" t="str">
        <f t="shared" si="39"/>
        <v xml:space="preserve"> </v>
      </c>
      <c r="BJ203" s="567" t="str">
        <f t="shared" si="40"/>
        <v xml:space="preserve"> </v>
      </c>
      <c r="BK203" s="528"/>
      <c r="BL203" s="246"/>
      <c r="BM203" s="246"/>
      <c r="BN203" s="245"/>
      <c r="BO203" s="246"/>
      <c r="BP203" s="245"/>
      <c r="BQ203" s="245"/>
      <c r="BR203" s="245"/>
      <c r="BS203" s="250"/>
      <c r="BT203" s="250"/>
      <c r="BU203" s="250"/>
      <c r="BV203" s="250"/>
      <c r="BW203" s="250"/>
      <c r="BX203" s="528"/>
      <c r="BY203" s="250"/>
      <c r="BZ203" s="250"/>
      <c r="CA203" s="250"/>
      <c r="CB203" s="250"/>
      <c r="CC203" s="250"/>
      <c r="CD203" s="250"/>
      <c r="CE203" s="250"/>
      <c r="CF203" s="250"/>
      <c r="CG203" s="250"/>
      <c r="CH203" s="250"/>
      <c r="CI203" s="250"/>
      <c r="CJ203" s="250"/>
      <c r="CK203" s="250"/>
      <c r="CL203" s="250"/>
      <c r="CM203" s="252"/>
      <c r="CN203" s="528"/>
      <c r="CO203" s="567" t="str">
        <f t="shared" si="37"/>
        <v xml:space="preserve"> </v>
      </c>
      <c r="CP203" s="567" t="str">
        <f t="shared" si="41"/>
        <v xml:space="preserve"> </v>
      </c>
      <c r="CQ203" s="567" t="str">
        <f t="shared" si="42"/>
        <v xml:space="preserve"> </v>
      </c>
      <c r="CR203" s="567" t="str">
        <f t="shared" si="43"/>
        <v xml:space="preserve"> </v>
      </c>
      <c r="CS203" s="82"/>
      <c r="CT203" s="520"/>
    </row>
    <row r="204" spans="2:98" ht="12.75" x14ac:dyDescent="0.25">
      <c r="B204" s="150">
        <f>Demografia!B203</f>
        <v>0</v>
      </c>
      <c r="C204" s="150">
        <f>Demografia!C203</f>
        <v>0</v>
      </c>
      <c r="D204" s="151">
        <f>Demografia!D203</f>
        <v>0</v>
      </c>
      <c r="E204" s="151">
        <f>Demografia!E203</f>
        <v>0</v>
      </c>
      <c r="F204" s="151">
        <f>Demografia!F203</f>
        <v>0</v>
      </c>
      <c r="G204" s="82"/>
      <c r="H204" s="260"/>
      <c r="I204" s="261"/>
      <c r="J204" s="261"/>
      <c r="K204" s="260"/>
      <c r="L204" s="244"/>
      <c r="M204" s="261"/>
      <c r="N204" s="260"/>
      <c r="O204" s="244"/>
      <c r="P204" s="265"/>
      <c r="Q204" s="265"/>
      <c r="R204" s="265"/>
      <c r="S204" s="265"/>
      <c r="T204" s="265"/>
      <c r="U204" s="527"/>
      <c r="V204" s="260"/>
      <c r="W204" s="242"/>
      <c r="X204" s="242"/>
      <c r="Y204" s="82"/>
      <c r="Z204" s="260"/>
      <c r="AA204" s="153"/>
      <c r="AB204" s="153"/>
      <c r="AC204" s="82"/>
      <c r="AD204" s="244"/>
      <c r="AE204" s="244"/>
      <c r="AF204" s="260"/>
      <c r="AG204" s="244"/>
      <c r="AH204" s="260"/>
      <c r="AI204" s="260"/>
      <c r="AJ204" s="260"/>
      <c r="AK204" s="249"/>
      <c r="AL204" s="249"/>
      <c r="AM204" s="249"/>
      <c r="AN204" s="249"/>
      <c r="AO204" s="249"/>
      <c r="AP204" s="528"/>
      <c r="AQ204" s="249"/>
      <c r="AR204" s="249"/>
      <c r="AS204" s="249"/>
      <c r="AT204" s="249"/>
      <c r="AU204" s="249"/>
      <c r="AV204" s="249"/>
      <c r="AW204" s="249"/>
      <c r="AX204" s="249"/>
      <c r="AY204" s="249"/>
      <c r="AZ204" s="249"/>
      <c r="BA204" s="249"/>
      <c r="BB204" s="249"/>
      <c r="BC204" s="249"/>
      <c r="BD204" s="249"/>
      <c r="BE204" s="251"/>
      <c r="BF204" s="528"/>
      <c r="BG204" s="566" t="str">
        <f t="shared" si="36"/>
        <v xml:space="preserve"> </v>
      </c>
      <c r="BH204" s="566" t="str">
        <f t="shared" si="38"/>
        <v xml:space="preserve"> </v>
      </c>
      <c r="BI204" s="566" t="str">
        <f t="shared" si="39"/>
        <v xml:space="preserve"> </v>
      </c>
      <c r="BJ204" s="566" t="str">
        <f t="shared" si="40"/>
        <v xml:space="preserve"> </v>
      </c>
      <c r="BK204" s="528"/>
      <c r="BL204" s="244"/>
      <c r="BM204" s="244"/>
      <c r="BN204" s="260"/>
      <c r="BO204" s="244"/>
      <c r="BP204" s="260"/>
      <c r="BQ204" s="260"/>
      <c r="BR204" s="260"/>
      <c r="BS204" s="249"/>
      <c r="BT204" s="249"/>
      <c r="BU204" s="249"/>
      <c r="BV204" s="249"/>
      <c r="BW204" s="249"/>
      <c r="BX204" s="528"/>
      <c r="BY204" s="249"/>
      <c r="BZ204" s="249"/>
      <c r="CA204" s="249"/>
      <c r="CB204" s="249"/>
      <c r="CC204" s="249"/>
      <c r="CD204" s="249"/>
      <c r="CE204" s="249"/>
      <c r="CF204" s="249"/>
      <c r="CG204" s="249"/>
      <c r="CH204" s="249"/>
      <c r="CI204" s="249"/>
      <c r="CJ204" s="249"/>
      <c r="CK204" s="249"/>
      <c r="CL204" s="249"/>
      <c r="CM204" s="251"/>
      <c r="CN204" s="528"/>
      <c r="CO204" s="566" t="str">
        <f t="shared" si="37"/>
        <v xml:space="preserve"> </v>
      </c>
      <c r="CP204" s="566" t="str">
        <f t="shared" si="41"/>
        <v xml:space="preserve"> </v>
      </c>
      <c r="CQ204" s="566" t="str">
        <f t="shared" si="42"/>
        <v xml:space="preserve"> </v>
      </c>
      <c r="CR204" s="566" t="str">
        <f t="shared" si="43"/>
        <v xml:space="preserve"> </v>
      </c>
      <c r="CS204" s="82"/>
      <c r="CT204" s="258"/>
    </row>
    <row r="205" spans="2:98" ht="12.75" x14ac:dyDescent="0.25">
      <c r="B205" s="366">
        <f>Demografia!B204</f>
        <v>0</v>
      </c>
      <c r="C205" s="366">
        <f>Demografia!C204</f>
        <v>0</v>
      </c>
      <c r="D205" s="367">
        <f>Demografia!D204</f>
        <v>0</v>
      </c>
      <c r="E205" s="367">
        <f>Demografia!E204</f>
        <v>0</v>
      </c>
      <c r="F205" s="367">
        <f>Demografia!F204</f>
        <v>0</v>
      </c>
      <c r="G205" s="82"/>
      <c r="H205" s="245"/>
      <c r="I205" s="483"/>
      <c r="J205" s="483"/>
      <c r="K205" s="245"/>
      <c r="L205" s="246"/>
      <c r="M205" s="483"/>
      <c r="N205" s="245"/>
      <c r="O205" s="246"/>
      <c r="P205" s="247"/>
      <c r="Q205" s="247"/>
      <c r="R205" s="247"/>
      <c r="S205" s="247"/>
      <c r="T205" s="247"/>
      <c r="U205" s="529"/>
      <c r="V205" s="245"/>
      <c r="W205" s="420"/>
      <c r="X205" s="420"/>
      <c r="Y205" s="82"/>
      <c r="Z205" s="245"/>
      <c r="AA205" s="421"/>
      <c r="AB205" s="421"/>
      <c r="AC205" s="82"/>
      <c r="AD205" s="246"/>
      <c r="AE205" s="246"/>
      <c r="AF205" s="245"/>
      <c r="AG205" s="246"/>
      <c r="AH205" s="245"/>
      <c r="AI205" s="245"/>
      <c r="AJ205" s="245"/>
      <c r="AK205" s="250"/>
      <c r="AL205" s="250"/>
      <c r="AM205" s="250"/>
      <c r="AN205" s="250"/>
      <c r="AO205" s="250"/>
      <c r="AP205" s="528"/>
      <c r="AQ205" s="250"/>
      <c r="AR205" s="250"/>
      <c r="AS205" s="250"/>
      <c r="AT205" s="250"/>
      <c r="AU205" s="250"/>
      <c r="AV205" s="250"/>
      <c r="AW205" s="250"/>
      <c r="AX205" s="250"/>
      <c r="AY205" s="250"/>
      <c r="AZ205" s="250"/>
      <c r="BA205" s="250"/>
      <c r="BB205" s="250"/>
      <c r="BC205" s="250"/>
      <c r="BD205" s="250"/>
      <c r="BE205" s="252"/>
      <c r="BF205" s="528"/>
      <c r="BG205" s="567" t="str">
        <f t="shared" si="36"/>
        <v xml:space="preserve"> </v>
      </c>
      <c r="BH205" s="567" t="str">
        <f t="shared" si="38"/>
        <v xml:space="preserve"> </v>
      </c>
      <c r="BI205" s="567" t="str">
        <f t="shared" si="39"/>
        <v xml:space="preserve"> </v>
      </c>
      <c r="BJ205" s="567" t="str">
        <f t="shared" si="40"/>
        <v xml:space="preserve"> </v>
      </c>
      <c r="BK205" s="528"/>
      <c r="BL205" s="246"/>
      <c r="BM205" s="246"/>
      <c r="BN205" s="245"/>
      <c r="BO205" s="246"/>
      <c r="BP205" s="245"/>
      <c r="BQ205" s="245"/>
      <c r="BR205" s="245"/>
      <c r="BS205" s="250"/>
      <c r="BT205" s="250"/>
      <c r="BU205" s="250"/>
      <c r="BV205" s="250"/>
      <c r="BW205" s="250"/>
      <c r="BX205" s="528"/>
      <c r="BY205" s="250"/>
      <c r="BZ205" s="250"/>
      <c r="CA205" s="250"/>
      <c r="CB205" s="250"/>
      <c r="CC205" s="250"/>
      <c r="CD205" s="250"/>
      <c r="CE205" s="250"/>
      <c r="CF205" s="250"/>
      <c r="CG205" s="250"/>
      <c r="CH205" s="250"/>
      <c r="CI205" s="250"/>
      <c r="CJ205" s="250"/>
      <c r="CK205" s="250"/>
      <c r="CL205" s="250"/>
      <c r="CM205" s="252"/>
      <c r="CN205" s="528"/>
      <c r="CO205" s="567" t="str">
        <f t="shared" si="37"/>
        <v xml:space="preserve"> </v>
      </c>
      <c r="CP205" s="567" t="str">
        <f t="shared" si="41"/>
        <v xml:space="preserve"> </v>
      </c>
      <c r="CQ205" s="567" t="str">
        <f t="shared" si="42"/>
        <v xml:space="preserve"> </v>
      </c>
      <c r="CR205" s="567" t="str">
        <f t="shared" si="43"/>
        <v xml:space="preserve"> </v>
      </c>
      <c r="CS205" s="82"/>
      <c r="CT205" s="520"/>
    </row>
    <row r="206" spans="2:98" ht="12.75" x14ac:dyDescent="0.25">
      <c r="B206" s="150">
        <f>Demografia!B205</f>
        <v>0</v>
      </c>
      <c r="C206" s="150">
        <f>Demografia!C205</f>
        <v>0</v>
      </c>
      <c r="D206" s="151">
        <f>Demografia!D205</f>
        <v>0</v>
      </c>
      <c r="E206" s="151">
        <f>Demografia!E205</f>
        <v>0</v>
      </c>
      <c r="F206" s="151">
        <f>Demografia!F205</f>
        <v>0</v>
      </c>
      <c r="G206" s="82"/>
      <c r="H206" s="260"/>
      <c r="I206" s="261"/>
      <c r="J206" s="261"/>
      <c r="K206" s="260"/>
      <c r="L206" s="244"/>
      <c r="M206" s="261"/>
      <c r="N206" s="260"/>
      <c r="O206" s="244"/>
      <c r="P206" s="265"/>
      <c r="Q206" s="265"/>
      <c r="R206" s="265"/>
      <c r="S206" s="265"/>
      <c r="T206" s="265"/>
      <c r="U206" s="527"/>
      <c r="V206" s="260"/>
      <c r="W206" s="242"/>
      <c r="X206" s="242"/>
      <c r="Y206" s="82"/>
      <c r="Z206" s="260"/>
      <c r="AA206" s="153"/>
      <c r="AB206" s="153"/>
      <c r="AC206" s="82"/>
      <c r="AD206" s="244"/>
      <c r="AE206" s="244"/>
      <c r="AF206" s="260"/>
      <c r="AG206" s="244"/>
      <c r="AH206" s="260"/>
      <c r="AI206" s="260"/>
      <c r="AJ206" s="260"/>
      <c r="AK206" s="249"/>
      <c r="AL206" s="249"/>
      <c r="AM206" s="249"/>
      <c r="AN206" s="249"/>
      <c r="AO206" s="249"/>
      <c r="AP206" s="528"/>
      <c r="AQ206" s="249"/>
      <c r="AR206" s="249"/>
      <c r="AS206" s="249"/>
      <c r="AT206" s="249"/>
      <c r="AU206" s="249"/>
      <c r="AV206" s="249"/>
      <c r="AW206" s="249"/>
      <c r="AX206" s="249"/>
      <c r="AY206" s="249"/>
      <c r="AZ206" s="249"/>
      <c r="BA206" s="249"/>
      <c r="BB206" s="249"/>
      <c r="BC206" s="249"/>
      <c r="BD206" s="249"/>
      <c r="BE206" s="251"/>
      <c r="BF206" s="528"/>
      <c r="BG206" s="566" t="str">
        <f t="shared" si="36"/>
        <v xml:space="preserve"> </v>
      </c>
      <c r="BH206" s="566" t="str">
        <f t="shared" si="38"/>
        <v xml:space="preserve"> </v>
      </c>
      <c r="BI206" s="566" t="str">
        <f t="shared" si="39"/>
        <v xml:space="preserve"> </v>
      </c>
      <c r="BJ206" s="566" t="str">
        <f t="shared" si="40"/>
        <v xml:space="preserve"> </v>
      </c>
      <c r="BK206" s="528"/>
      <c r="BL206" s="244"/>
      <c r="BM206" s="244"/>
      <c r="BN206" s="260"/>
      <c r="BO206" s="244"/>
      <c r="BP206" s="260"/>
      <c r="BQ206" s="260"/>
      <c r="BR206" s="260"/>
      <c r="BS206" s="249"/>
      <c r="BT206" s="249"/>
      <c r="BU206" s="249"/>
      <c r="BV206" s="249"/>
      <c r="BW206" s="249"/>
      <c r="BX206" s="528"/>
      <c r="BY206" s="249"/>
      <c r="BZ206" s="249"/>
      <c r="CA206" s="249"/>
      <c r="CB206" s="249"/>
      <c r="CC206" s="249"/>
      <c r="CD206" s="249"/>
      <c r="CE206" s="249"/>
      <c r="CF206" s="249"/>
      <c r="CG206" s="249"/>
      <c r="CH206" s="249"/>
      <c r="CI206" s="249"/>
      <c r="CJ206" s="249"/>
      <c r="CK206" s="249"/>
      <c r="CL206" s="249"/>
      <c r="CM206" s="251"/>
      <c r="CN206" s="528"/>
      <c r="CO206" s="566" t="str">
        <f t="shared" si="37"/>
        <v xml:space="preserve"> </v>
      </c>
      <c r="CP206" s="566" t="str">
        <f t="shared" si="41"/>
        <v xml:space="preserve"> </v>
      </c>
      <c r="CQ206" s="566" t="str">
        <f t="shared" si="42"/>
        <v xml:space="preserve"> </v>
      </c>
      <c r="CR206" s="566" t="str">
        <f t="shared" si="43"/>
        <v xml:space="preserve"> </v>
      </c>
      <c r="CS206" s="82"/>
      <c r="CT206" s="258"/>
    </row>
    <row r="207" spans="2:98" ht="12.75" x14ac:dyDescent="0.25">
      <c r="B207" s="366">
        <f>Demografia!B206</f>
        <v>0</v>
      </c>
      <c r="C207" s="366">
        <f>Demografia!C206</f>
        <v>0</v>
      </c>
      <c r="D207" s="367">
        <f>Demografia!D206</f>
        <v>0</v>
      </c>
      <c r="E207" s="367">
        <f>Demografia!E206</f>
        <v>0</v>
      </c>
      <c r="F207" s="367">
        <f>Demografia!F206</f>
        <v>0</v>
      </c>
      <c r="G207" s="82"/>
      <c r="H207" s="245"/>
      <c r="I207" s="483"/>
      <c r="J207" s="483"/>
      <c r="K207" s="245"/>
      <c r="L207" s="246"/>
      <c r="M207" s="483"/>
      <c r="N207" s="245"/>
      <c r="O207" s="246"/>
      <c r="P207" s="247"/>
      <c r="Q207" s="247"/>
      <c r="R207" s="247"/>
      <c r="S207" s="247"/>
      <c r="T207" s="247"/>
      <c r="U207" s="529"/>
      <c r="V207" s="245"/>
      <c r="W207" s="420"/>
      <c r="X207" s="420"/>
      <c r="Y207" s="82"/>
      <c r="Z207" s="245"/>
      <c r="AA207" s="421"/>
      <c r="AB207" s="421"/>
      <c r="AC207" s="82"/>
      <c r="AD207" s="246"/>
      <c r="AE207" s="246"/>
      <c r="AF207" s="245"/>
      <c r="AG207" s="246"/>
      <c r="AH207" s="245"/>
      <c r="AI207" s="245"/>
      <c r="AJ207" s="245"/>
      <c r="AK207" s="250"/>
      <c r="AL207" s="250"/>
      <c r="AM207" s="250"/>
      <c r="AN207" s="250"/>
      <c r="AO207" s="250"/>
      <c r="AP207" s="528"/>
      <c r="AQ207" s="250"/>
      <c r="AR207" s="250"/>
      <c r="AS207" s="250"/>
      <c r="AT207" s="250"/>
      <c r="AU207" s="250"/>
      <c r="AV207" s="250"/>
      <c r="AW207" s="250"/>
      <c r="AX207" s="250"/>
      <c r="AY207" s="250"/>
      <c r="AZ207" s="250"/>
      <c r="BA207" s="250"/>
      <c r="BB207" s="250"/>
      <c r="BC207" s="250"/>
      <c r="BD207" s="250"/>
      <c r="BE207" s="252"/>
      <c r="BF207" s="528"/>
      <c r="BG207" s="567" t="str">
        <f t="shared" si="36"/>
        <v xml:space="preserve"> </v>
      </c>
      <c r="BH207" s="567" t="str">
        <f t="shared" si="38"/>
        <v xml:space="preserve"> </v>
      </c>
      <c r="BI207" s="567" t="str">
        <f t="shared" si="39"/>
        <v xml:space="preserve"> </v>
      </c>
      <c r="BJ207" s="567" t="str">
        <f t="shared" si="40"/>
        <v xml:space="preserve"> </v>
      </c>
      <c r="BK207" s="528"/>
      <c r="BL207" s="246"/>
      <c r="BM207" s="246"/>
      <c r="BN207" s="245"/>
      <c r="BO207" s="246"/>
      <c r="BP207" s="245"/>
      <c r="BQ207" s="245"/>
      <c r="BR207" s="245"/>
      <c r="BS207" s="250"/>
      <c r="BT207" s="250"/>
      <c r="BU207" s="250"/>
      <c r="BV207" s="250"/>
      <c r="BW207" s="250"/>
      <c r="BX207" s="528"/>
      <c r="BY207" s="250"/>
      <c r="BZ207" s="250"/>
      <c r="CA207" s="250"/>
      <c r="CB207" s="250"/>
      <c r="CC207" s="250"/>
      <c r="CD207" s="250"/>
      <c r="CE207" s="250"/>
      <c r="CF207" s="250"/>
      <c r="CG207" s="250"/>
      <c r="CH207" s="250"/>
      <c r="CI207" s="250"/>
      <c r="CJ207" s="250"/>
      <c r="CK207" s="250"/>
      <c r="CL207" s="250"/>
      <c r="CM207" s="252"/>
      <c r="CN207" s="528"/>
      <c r="CO207" s="567" t="str">
        <f t="shared" si="37"/>
        <v xml:space="preserve"> </v>
      </c>
      <c r="CP207" s="567" t="str">
        <f t="shared" si="41"/>
        <v xml:space="preserve"> </v>
      </c>
      <c r="CQ207" s="567" t="str">
        <f t="shared" si="42"/>
        <v xml:space="preserve"> </v>
      </c>
      <c r="CR207" s="567" t="str">
        <f t="shared" si="43"/>
        <v xml:space="preserve"> </v>
      </c>
      <c r="CS207" s="82"/>
      <c r="CT207" s="520"/>
    </row>
    <row r="208" spans="2:98" ht="12.75" x14ac:dyDescent="0.25">
      <c r="B208" s="150">
        <f>Demografia!B207</f>
        <v>0</v>
      </c>
      <c r="C208" s="150">
        <f>Demografia!C207</f>
        <v>0</v>
      </c>
      <c r="D208" s="151">
        <f>Demografia!D207</f>
        <v>0</v>
      </c>
      <c r="E208" s="151">
        <f>Demografia!E207</f>
        <v>0</v>
      </c>
      <c r="F208" s="151">
        <f>Demografia!F207</f>
        <v>0</v>
      </c>
      <c r="G208" s="82"/>
      <c r="H208" s="260"/>
      <c r="I208" s="261"/>
      <c r="J208" s="261"/>
      <c r="K208" s="260"/>
      <c r="L208" s="244"/>
      <c r="M208" s="261"/>
      <c r="N208" s="260"/>
      <c r="O208" s="244"/>
      <c r="P208" s="265"/>
      <c r="Q208" s="265"/>
      <c r="R208" s="265"/>
      <c r="S208" s="265"/>
      <c r="T208" s="265"/>
      <c r="U208" s="527"/>
      <c r="V208" s="260"/>
      <c r="W208" s="242"/>
      <c r="X208" s="242"/>
      <c r="Y208" s="82"/>
      <c r="Z208" s="260"/>
      <c r="AA208" s="153"/>
      <c r="AB208" s="153"/>
      <c r="AC208" s="82"/>
      <c r="AD208" s="244"/>
      <c r="AE208" s="244"/>
      <c r="AF208" s="260"/>
      <c r="AG208" s="244"/>
      <c r="AH208" s="260"/>
      <c r="AI208" s="260"/>
      <c r="AJ208" s="260"/>
      <c r="AK208" s="249"/>
      <c r="AL208" s="249"/>
      <c r="AM208" s="249"/>
      <c r="AN208" s="249"/>
      <c r="AO208" s="249"/>
      <c r="AP208" s="528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249"/>
      <c r="BD208" s="249"/>
      <c r="BE208" s="251"/>
      <c r="BF208" s="528"/>
      <c r="BG208" s="566" t="str">
        <f t="shared" si="36"/>
        <v xml:space="preserve"> </v>
      </c>
      <c r="BH208" s="566" t="str">
        <f t="shared" si="38"/>
        <v xml:space="preserve"> </v>
      </c>
      <c r="BI208" s="566" t="str">
        <f t="shared" si="39"/>
        <v xml:space="preserve"> </v>
      </c>
      <c r="BJ208" s="566" t="str">
        <f t="shared" si="40"/>
        <v xml:space="preserve"> </v>
      </c>
      <c r="BK208" s="528"/>
      <c r="BL208" s="244"/>
      <c r="BM208" s="244"/>
      <c r="BN208" s="260"/>
      <c r="BO208" s="244"/>
      <c r="BP208" s="260"/>
      <c r="BQ208" s="260"/>
      <c r="BR208" s="260"/>
      <c r="BS208" s="249"/>
      <c r="BT208" s="249"/>
      <c r="BU208" s="249"/>
      <c r="BV208" s="249"/>
      <c r="BW208" s="249"/>
      <c r="BX208" s="528"/>
      <c r="BY208" s="249"/>
      <c r="BZ208" s="249"/>
      <c r="CA208" s="249"/>
      <c r="CB208" s="249"/>
      <c r="CC208" s="249"/>
      <c r="CD208" s="249"/>
      <c r="CE208" s="249"/>
      <c r="CF208" s="249"/>
      <c r="CG208" s="249"/>
      <c r="CH208" s="249"/>
      <c r="CI208" s="249"/>
      <c r="CJ208" s="249"/>
      <c r="CK208" s="249"/>
      <c r="CL208" s="249"/>
      <c r="CM208" s="251"/>
      <c r="CN208" s="528"/>
      <c r="CO208" s="566" t="str">
        <f t="shared" si="37"/>
        <v xml:space="preserve"> </v>
      </c>
      <c r="CP208" s="566" t="str">
        <f t="shared" si="41"/>
        <v xml:space="preserve"> </v>
      </c>
      <c r="CQ208" s="566" t="str">
        <f t="shared" si="42"/>
        <v xml:space="preserve"> </v>
      </c>
      <c r="CR208" s="566" t="str">
        <f t="shared" si="43"/>
        <v xml:space="preserve"> </v>
      </c>
      <c r="CS208" s="82"/>
      <c r="CT208" s="258"/>
    </row>
    <row r="209" spans="2:98" ht="12.75" x14ac:dyDescent="0.25">
      <c r="B209" s="366">
        <f>Demografia!B208</f>
        <v>0</v>
      </c>
      <c r="C209" s="366">
        <f>Demografia!C208</f>
        <v>0</v>
      </c>
      <c r="D209" s="367">
        <f>Demografia!D208</f>
        <v>0</v>
      </c>
      <c r="E209" s="367">
        <f>Demografia!E208</f>
        <v>0</v>
      </c>
      <c r="F209" s="367">
        <f>Demografia!F208</f>
        <v>0</v>
      </c>
      <c r="G209" s="82"/>
      <c r="H209" s="245"/>
      <c r="I209" s="483"/>
      <c r="J209" s="483"/>
      <c r="K209" s="245"/>
      <c r="L209" s="246"/>
      <c r="M209" s="483"/>
      <c r="N209" s="245"/>
      <c r="O209" s="246"/>
      <c r="P209" s="247"/>
      <c r="Q209" s="247"/>
      <c r="R209" s="247"/>
      <c r="S209" s="247"/>
      <c r="T209" s="247"/>
      <c r="U209" s="529"/>
      <c r="V209" s="245"/>
      <c r="W209" s="420"/>
      <c r="X209" s="420"/>
      <c r="Y209" s="82"/>
      <c r="Z209" s="245"/>
      <c r="AA209" s="421"/>
      <c r="AB209" s="421"/>
      <c r="AC209" s="82"/>
      <c r="AD209" s="246"/>
      <c r="AE209" s="246"/>
      <c r="AF209" s="245"/>
      <c r="AG209" s="246"/>
      <c r="AH209" s="245"/>
      <c r="AI209" s="245"/>
      <c r="AJ209" s="245"/>
      <c r="AK209" s="250"/>
      <c r="AL209" s="250"/>
      <c r="AM209" s="250"/>
      <c r="AN209" s="250"/>
      <c r="AO209" s="250"/>
      <c r="AP209" s="528"/>
      <c r="AQ209" s="250"/>
      <c r="AR209" s="250"/>
      <c r="AS209" s="250"/>
      <c r="AT209" s="250"/>
      <c r="AU209" s="250"/>
      <c r="AV209" s="250"/>
      <c r="AW209" s="250"/>
      <c r="AX209" s="250"/>
      <c r="AY209" s="250"/>
      <c r="AZ209" s="250"/>
      <c r="BA209" s="250"/>
      <c r="BB209" s="250"/>
      <c r="BC209" s="250"/>
      <c r="BD209" s="250"/>
      <c r="BE209" s="252"/>
      <c r="BF209" s="528"/>
      <c r="BG209" s="567" t="str">
        <f t="shared" ref="BG209:BG272" si="44">IF(AI209=0," ",AQ209/AK209)</f>
        <v xml:space="preserve"> </v>
      </c>
      <c r="BH209" s="567" t="str">
        <f t="shared" si="38"/>
        <v xml:space="preserve"> </v>
      </c>
      <c r="BI209" s="567" t="str">
        <f t="shared" si="39"/>
        <v xml:space="preserve"> </v>
      </c>
      <c r="BJ209" s="567" t="str">
        <f t="shared" si="40"/>
        <v xml:space="preserve"> </v>
      </c>
      <c r="BK209" s="528"/>
      <c r="BL209" s="246"/>
      <c r="BM209" s="246"/>
      <c r="BN209" s="245"/>
      <c r="BO209" s="246"/>
      <c r="BP209" s="245"/>
      <c r="BQ209" s="245"/>
      <c r="BR209" s="245"/>
      <c r="BS209" s="250"/>
      <c r="BT209" s="250"/>
      <c r="BU209" s="250"/>
      <c r="BV209" s="250"/>
      <c r="BW209" s="250"/>
      <c r="BX209" s="528"/>
      <c r="BY209" s="250"/>
      <c r="BZ209" s="250"/>
      <c r="CA209" s="250"/>
      <c r="CB209" s="250"/>
      <c r="CC209" s="250"/>
      <c r="CD209" s="250"/>
      <c r="CE209" s="250"/>
      <c r="CF209" s="250"/>
      <c r="CG209" s="250"/>
      <c r="CH209" s="250"/>
      <c r="CI209" s="250"/>
      <c r="CJ209" s="250"/>
      <c r="CK209" s="250"/>
      <c r="CL209" s="250"/>
      <c r="CM209" s="252"/>
      <c r="CN209" s="528"/>
      <c r="CO209" s="567" t="str">
        <f t="shared" ref="CO209:CO272" si="45">IF(BQ209=0," ",BY209/BS209)</f>
        <v xml:space="preserve"> </v>
      </c>
      <c r="CP209" s="567" t="str">
        <f t="shared" si="41"/>
        <v xml:space="preserve"> </v>
      </c>
      <c r="CQ209" s="567" t="str">
        <f t="shared" si="42"/>
        <v xml:space="preserve"> </v>
      </c>
      <c r="CR209" s="567" t="str">
        <f t="shared" si="43"/>
        <v xml:space="preserve"> </v>
      </c>
      <c r="CS209" s="82"/>
      <c r="CT209" s="520"/>
    </row>
    <row r="210" spans="2:98" ht="12.75" x14ac:dyDescent="0.25">
      <c r="B210" s="150">
        <f>Demografia!B209</f>
        <v>0</v>
      </c>
      <c r="C210" s="150">
        <f>Demografia!C209</f>
        <v>0</v>
      </c>
      <c r="D210" s="151">
        <f>Demografia!D209</f>
        <v>0</v>
      </c>
      <c r="E210" s="151">
        <f>Demografia!E209</f>
        <v>0</v>
      </c>
      <c r="F210" s="151">
        <f>Demografia!F209</f>
        <v>0</v>
      </c>
      <c r="G210" s="82"/>
      <c r="H210" s="260"/>
      <c r="I210" s="261"/>
      <c r="J210" s="261"/>
      <c r="K210" s="260"/>
      <c r="L210" s="244"/>
      <c r="M210" s="261"/>
      <c r="N210" s="260"/>
      <c r="O210" s="244"/>
      <c r="P210" s="265"/>
      <c r="Q210" s="265"/>
      <c r="R210" s="265"/>
      <c r="S210" s="265"/>
      <c r="T210" s="265"/>
      <c r="U210" s="527"/>
      <c r="V210" s="260"/>
      <c r="W210" s="242"/>
      <c r="X210" s="242"/>
      <c r="Y210" s="82"/>
      <c r="Z210" s="260"/>
      <c r="AA210" s="153"/>
      <c r="AB210" s="153"/>
      <c r="AC210" s="82"/>
      <c r="AD210" s="244"/>
      <c r="AE210" s="244"/>
      <c r="AF210" s="260"/>
      <c r="AG210" s="244"/>
      <c r="AH210" s="260"/>
      <c r="AI210" s="260"/>
      <c r="AJ210" s="260"/>
      <c r="AK210" s="249"/>
      <c r="AL210" s="249"/>
      <c r="AM210" s="249"/>
      <c r="AN210" s="249"/>
      <c r="AO210" s="249"/>
      <c r="AP210" s="528"/>
      <c r="AQ210" s="249"/>
      <c r="AR210" s="249"/>
      <c r="AS210" s="249"/>
      <c r="AT210" s="249"/>
      <c r="AU210" s="249"/>
      <c r="AV210" s="249"/>
      <c r="AW210" s="249"/>
      <c r="AX210" s="249"/>
      <c r="AY210" s="249"/>
      <c r="AZ210" s="249"/>
      <c r="BA210" s="249"/>
      <c r="BB210" s="249"/>
      <c r="BC210" s="249"/>
      <c r="BD210" s="249"/>
      <c r="BE210" s="251"/>
      <c r="BF210" s="528"/>
      <c r="BG210" s="566" t="str">
        <f t="shared" si="44"/>
        <v xml:space="preserve"> </v>
      </c>
      <c r="BH210" s="566" t="str">
        <f t="shared" si="38"/>
        <v xml:space="preserve"> </v>
      </c>
      <c r="BI210" s="566" t="str">
        <f t="shared" si="39"/>
        <v xml:space="preserve"> </v>
      </c>
      <c r="BJ210" s="566" t="str">
        <f t="shared" si="40"/>
        <v xml:space="preserve"> </v>
      </c>
      <c r="BK210" s="528"/>
      <c r="BL210" s="244"/>
      <c r="BM210" s="244"/>
      <c r="BN210" s="260"/>
      <c r="BO210" s="244"/>
      <c r="BP210" s="260"/>
      <c r="BQ210" s="260"/>
      <c r="BR210" s="260"/>
      <c r="BS210" s="249"/>
      <c r="BT210" s="249"/>
      <c r="BU210" s="249"/>
      <c r="BV210" s="249"/>
      <c r="BW210" s="249"/>
      <c r="BX210" s="528"/>
      <c r="BY210" s="249"/>
      <c r="BZ210" s="249"/>
      <c r="CA210" s="249"/>
      <c r="CB210" s="249"/>
      <c r="CC210" s="249"/>
      <c r="CD210" s="249"/>
      <c r="CE210" s="249"/>
      <c r="CF210" s="249"/>
      <c r="CG210" s="249"/>
      <c r="CH210" s="249"/>
      <c r="CI210" s="249"/>
      <c r="CJ210" s="249"/>
      <c r="CK210" s="249"/>
      <c r="CL210" s="249"/>
      <c r="CM210" s="251"/>
      <c r="CN210" s="528"/>
      <c r="CO210" s="566" t="str">
        <f t="shared" si="45"/>
        <v xml:space="preserve"> </v>
      </c>
      <c r="CP210" s="566" t="str">
        <f t="shared" si="41"/>
        <v xml:space="preserve"> </v>
      </c>
      <c r="CQ210" s="566" t="str">
        <f t="shared" si="42"/>
        <v xml:space="preserve"> </v>
      </c>
      <c r="CR210" s="566" t="str">
        <f t="shared" si="43"/>
        <v xml:space="preserve"> </v>
      </c>
      <c r="CS210" s="82"/>
      <c r="CT210" s="258"/>
    </row>
    <row r="211" spans="2:98" ht="12.75" x14ac:dyDescent="0.25">
      <c r="B211" s="366">
        <f>Demografia!B210</f>
        <v>0</v>
      </c>
      <c r="C211" s="366">
        <f>Demografia!C210</f>
        <v>0</v>
      </c>
      <c r="D211" s="367">
        <f>Demografia!D210</f>
        <v>0</v>
      </c>
      <c r="E211" s="367">
        <f>Demografia!E210</f>
        <v>0</v>
      </c>
      <c r="F211" s="367">
        <f>Demografia!F210</f>
        <v>0</v>
      </c>
      <c r="G211" s="82"/>
      <c r="H211" s="245"/>
      <c r="I211" s="483"/>
      <c r="J211" s="483"/>
      <c r="K211" s="245"/>
      <c r="L211" s="246"/>
      <c r="M211" s="483"/>
      <c r="N211" s="245"/>
      <c r="O211" s="246"/>
      <c r="P211" s="247"/>
      <c r="Q211" s="247"/>
      <c r="R211" s="247"/>
      <c r="S211" s="247"/>
      <c r="T211" s="247"/>
      <c r="U211" s="529"/>
      <c r="V211" s="245"/>
      <c r="W211" s="420"/>
      <c r="X211" s="420"/>
      <c r="Y211" s="82"/>
      <c r="Z211" s="245"/>
      <c r="AA211" s="421"/>
      <c r="AB211" s="421"/>
      <c r="AC211" s="82"/>
      <c r="AD211" s="246"/>
      <c r="AE211" s="246"/>
      <c r="AF211" s="245"/>
      <c r="AG211" s="246"/>
      <c r="AH211" s="245"/>
      <c r="AI211" s="245"/>
      <c r="AJ211" s="245"/>
      <c r="AK211" s="250"/>
      <c r="AL211" s="250"/>
      <c r="AM211" s="250"/>
      <c r="AN211" s="250"/>
      <c r="AO211" s="250"/>
      <c r="AP211" s="528"/>
      <c r="AQ211" s="250"/>
      <c r="AR211" s="250"/>
      <c r="AS211" s="250"/>
      <c r="AT211" s="250"/>
      <c r="AU211" s="250"/>
      <c r="AV211" s="250"/>
      <c r="AW211" s="250"/>
      <c r="AX211" s="250"/>
      <c r="AY211" s="250"/>
      <c r="AZ211" s="250"/>
      <c r="BA211" s="250"/>
      <c r="BB211" s="250"/>
      <c r="BC211" s="250"/>
      <c r="BD211" s="250"/>
      <c r="BE211" s="252"/>
      <c r="BF211" s="528"/>
      <c r="BG211" s="567" t="str">
        <f t="shared" si="44"/>
        <v xml:space="preserve"> </v>
      </c>
      <c r="BH211" s="567" t="str">
        <f t="shared" ref="BH211:BH274" si="46">IF(OR(AI211=0,P211=0)," ",AQ211/P211)</f>
        <v xml:space="preserve"> </v>
      </c>
      <c r="BI211" s="567" t="str">
        <f t="shared" ref="BI211:BI274" si="47">IF(OR(AI211&gt;5,AI211&lt;1)," ",AR211/AL211)</f>
        <v xml:space="preserve"> </v>
      </c>
      <c r="BJ211" s="567" t="str">
        <f t="shared" ref="BJ211:BJ274" si="48">IF(OR(AI211&gt;5,AI211&lt;1,P211=0)," ",AR211/P211)</f>
        <v xml:space="preserve"> </v>
      </c>
      <c r="BK211" s="528"/>
      <c r="BL211" s="246"/>
      <c r="BM211" s="246"/>
      <c r="BN211" s="245"/>
      <c r="BO211" s="246"/>
      <c r="BP211" s="245"/>
      <c r="BQ211" s="245"/>
      <c r="BR211" s="245"/>
      <c r="BS211" s="250"/>
      <c r="BT211" s="250"/>
      <c r="BU211" s="250"/>
      <c r="BV211" s="250"/>
      <c r="BW211" s="250"/>
      <c r="BX211" s="528"/>
      <c r="BY211" s="250"/>
      <c r="BZ211" s="250"/>
      <c r="CA211" s="250"/>
      <c r="CB211" s="250"/>
      <c r="CC211" s="250"/>
      <c r="CD211" s="250"/>
      <c r="CE211" s="250"/>
      <c r="CF211" s="250"/>
      <c r="CG211" s="250"/>
      <c r="CH211" s="250"/>
      <c r="CI211" s="250"/>
      <c r="CJ211" s="250"/>
      <c r="CK211" s="250"/>
      <c r="CL211" s="250"/>
      <c r="CM211" s="252"/>
      <c r="CN211" s="528"/>
      <c r="CO211" s="567" t="str">
        <f t="shared" si="45"/>
        <v xml:space="preserve"> </v>
      </c>
      <c r="CP211" s="567" t="str">
        <f t="shared" ref="CP211:CP274" si="49">IF(OR(BQ211=0,P211=0)," ",BY211/P211)</f>
        <v xml:space="preserve"> </v>
      </c>
      <c r="CQ211" s="567" t="str">
        <f t="shared" ref="CQ211:CQ274" si="50">IF(OR(BQ211&gt;5,BQ211&lt;1)," ",BZ211/BT211)</f>
        <v xml:space="preserve"> </v>
      </c>
      <c r="CR211" s="567" t="str">
        <f t="shared" ref="CR211:CR274" si="51">IF(OR(BQ211&gt;5,BQ211&lt;1,P211=0)," ",BZ211/P211)</f>
        <v xml:space="preserve"> </v>
      </c>
      <c r="CS211" s="82"/>
      <c r="CT211" s="520"/>
    </row>
    <row r="212" spans="2:98" ht="12.75" x14ac:dyDescent="0.25">
      <c r="B212" s="150">
        <f>Demografia!B211</f>
        <v>0</v>
      </c>
      <c r="C212" s="150">
        <f>Demografia!C211</f>
        <v>0</v>
      </c>
      <c r="D212" s="151">
        <f>Demografia!D211</f>
        <v>0</v>
      </c>
      <c r="E212" s="151">
        <f>Demografia!E211</f>
        <v>0</v>
      </c>
      <c r="F212" s="151">
        <f>Demografia!F211</f>
        <v>0</v>
      </c>
      <c r="G212" s="82"/>
      <c r="H212" s="260"/>
      <c r="I212" s="261"/>
      <c r="J212" s="261"/>
      <c r="K212" s="260"/>
      <c r="L212" s="244"/>
      <c r="M212" s="261"/>
      <c r="N212" s="260"/>
      <c r="O212" s="244"/>
      <c r="P212" s="265"/>
      <c r="Q212" s="265"/>
      <c r="R212" s="265"/>
      <c r="S212" s="265"/>
      <c r="T212" s="265"/>
      <c r="U212" s="527"/>
      <c r="V212" s="260"/>
      <c r="W212" s="242"/>
      <c r="X212" s="242"/>
      <c r="Y212" s="82"/>
      <c r="Z212" s="260"/>
      <c r="AA212" s="153"/>
      <c r="AB212" s="153"/>
      <c r="AC212" s="82"/>
      <c r="AD212" s="244"/>
      <c r="AE212" s="244"/>
      <c r="AF212" s="260"/>
      <c r="AG212" s="244"/>
      <c r="AH212" s="260"/>
      <c r="AI212" s="260"/>
      <c r="AJ212" s="260"/>
      <c r="AK212" s="249"/>
      <c r="AL212" s="249"/>
      <c r="AM212" s="249"/>
      <c r="AN212" s="249"/>
      <c r="AO212" s="249"/>
      <c r="AP212" s="528"/>
      <c r="AQ212" s="249"/>
      <c r="AR212" s="249"/>
      <c r="AS212" s="249"/>
      <c r="AT212" s="249"/>
      <c r="AU212" s="249"/>
      <c r="AV212" s="249"/>
      <c r="AW212" s="249"/>
      <c r="AX212" s="249"/>
      <c r="AY212" s="249"/>
      <c r="AZ212" s="249"/>
      <c r="BA212" s="249"/>
      <c r="BB212" s="249"/>
      <c r="BC212" s="249"/>
      <c r="BD212" s="249"/>
      <c r="BE212" s="251"/>
      <c r="BF212" s="528"/>
      <c r="BG212" s="566" t="str">
        <f t="shared" si="44"/>
        <v xml:space="preserve"> </v>
      </c>
      <c r="BH212" s="566" t="str">
        <f t="shared" si="46"/>
        <v xml:space="preserve"> </v>
      </c>
      <c r="BI212" s="566" t="str">
        <f t="shared" si="47"/>
        <v xml:space="preserve"> </v>
      </c>
      <c r="BJ212" s="566" t="str">
        <f t="shared" si="48"/>
        <v xml:space="preserve"> </v>
      </c>
      <c r="BK212" s="528"/>
      <c r="BL212" s="244"/>
      <c r="BM212" s="244"/>
      <c r="BN212" s="260"/>
      <c r="BO212" s="244"/>
      <c r="BP212" s="260"/>
      <c r="BQ212" s="260"/>
      <c r="BR212" s="260"/>
      <c r="BS212" s="249"/>
      <c r="BT212" s="249"/>
      <c r="BU212" s="249"/>
      <c r="BV212" s="249"/>
      <c r="BW212" s="249"/>
      <c r="BX212" s="528"/>
      <c r="BY212" s="249"/>
      <c r="BZ212" s="249"/>
      <c r="CA212" s="249"/>
      <c r="CB212" s="249"/>
      <c r="CC212" s="249"/>
      <c r="CD212" s="249"/>
      <c r="CE212" s="249"/>
      <c r="CF212" s="249"/>
      <c r="CG212" s="249"/>
      <c r="CH212" s="249"/>
      <c r="CI212" s="249"/>
      <c r="CJ212" s="249"/>
      <c r="CK212" s="249"/>
      <c r="CL212" s="249"/>
      <c r="CM212" s="251"/>
      <c r="CN212" s="528"/>
      <c r="CO212" s="566" t="str">
        <f t="shared" si="45"/>
        <v xml:space="preserve"> </v>
      </c>
      <c r="CP212" s="566" t="str">
        <f t="shared" si="49"/>
        <v xml:space="preserve"> </v>
      </c>
      <c r="CQ212" s="566" t="str">
        <f t="shared" si="50"/>
        <v xml:space="preserve"> </v>
      </c>
      <c r="CR212" s="566" t="str">
        <f t="shared" si="51"/>
        <v xml:space="preserve"> </v>
      </c>
      <c r="CS212" s="82"/>
      <c r="CT212" s="258"/>
    </row>
    <row r="213" spans="2:98" ht="12.75" x14ac:dyDescent="0.25">
      <c r="B213" s="366">
        <f>Demografia!B212</f>
        <v>0</v>
      </c>
      <c r="C213" s="366">
        <f>Demografia!C212</f>
        <v>0</v>
      </c>
      <c r="D213" s="367">
        <f>Demografia!D212</f>
        <v>0</v>
      </c>
      <c r="E213" s="367">
        <f>Demografia!E212</f>
        <v>0</v>
      </c>
      <c r="F213" s="367">
        <f>Demografia!F212</f>
        <v>0</v>
      </c>
      <c r="G213" s="82"/>
      <c r="H213" s="245"/>
      <c r="I213" s="483"/>
      <c r="J213" s="483"/>
      <c r="K213" s="245"/>
      <c r="L213" s="246"/>
      <c r="M213" s="483"/>
      <c r="N213" s="245"/>
      <c r="O213" s="246"/>
      <c r="P213" s="247"/>
      <c r="Q213" s="247"/>
      <c r="R213" s="247"/>
      <c r="S213" s="247"/>
      <c r="T213" s="247"/>
      <c r="U213" s="529"/>
      <c r="V213" s="245"/>
      <c r="W213" s="420"/>
      <c r="X213" s="420"/>
      <c r="Y213" s="82"/>
      <c r="Z213" s="245"/>
      <c r="AA213" s="421"/>
      <c r="AB213" s="421"/>
      <c r="AC213" s="82"/>
      <c r="AD213" s="246"/>
      <c r="AE213" s="246"/>
      <c r="AF213" s="245"/>
      <c r="AG213" s="246"/>
      <c r="AH213" s="245"/>
      <c r="AI213" s="245"/>
      <c r="AJ213" s="245"/>
      <c r="AK213" s="250"/>
      <c r="AL213" s="250"/>
      <c r="AM213" s="250"/>
      <c r="AN213" s="250"/>
      <c r="AO213" s="250"/>
      <c r="AP213" s="528"/>
      <c r="AQ213" s="250"/>
      <c r="AR213" s="250"/>
      <c r="AS213" s="250"/>
      <c r="AT213" s="250"/>
      <c r="AU213" s="250"/>
      <c r="AV213" s="250"/>
      <c r="AW213" s="250"/>
      <c r="AX213" s="250"/>
      <c r="AY213" s="250"/>
      <c r="AZ213" s="250"/>
      <c r="BA213" s="250"/>
      <c r="BB213" s="250"/>
      <c r="BC213" s="250"/>
      <c r="BD213" s="250"/>
      <c r="BE213" s="252"/>
      <c r="BF213" s="528"/>
      <c r="BG213" s="567" t="str">
        <f t="shared" si="44"/>
        <v xml:space="preserve"> </v>
      </c>
      <c r="BH213" s="567" t="str">
        <f t="shared" si="46"/>
        <v xml:space="preserve"> </v>
      </c>
      <c r="BI213" s="567" t="str">
        <f t="shared" si="47"/>
        <v xml:space="preserve"> </v>
      </c>
      <c r="BJ213" s="567" t="str">
        <f t="shared" si="48"/>
        <v xml:space="preserve"> </v>
      </c>
      <c r="BK213" s="528"/>
      <c r="BL213" s="246"/>
      <c r="BM213" s="246"/>
      <c r="BN213" s="245"/>
      <c r="BO213" s="246"/>
      <c r="BP213" s="245"/>
      <c r="BQ213" s="245"/>
      <c r="BR213" s="245"/>
      <c r="BS213" s="250"/>
      <c r="BT213" s="250"/>
      <c r="BU213" s="250"/>
      <c r="BV213" s="250"/>
      <c r="BW213" s="250"/>
      <c r="BX213" s="528"/>
      <c r="BY213" s="250"/>
      <c r="BZ213" s="250"/>
      <c r="CA213" s="250"/>
      <c r="CB213" s="250"/>
      <c r="CC213" s="250"/>
      <c r="CD213" s="250"/>
      <c r="CE213" s="250"/>
      <c r="CF213" s="250"/>
      <c r="CG213" s="250"/>
      <c r="CH213" s="250"/>
      <c r="CI213" s="250"/>
      <c r="CJ213" s="250"/>
      <c r="CK213" s="250"/>
      <c r="CL213" s="250"/>
      <c r="CM213" s="252"/>
      <c r="CN213" s="528"/>
      <c r="CO213" s="567" t="str">
        <f t="shared" si="45"/>
        <v xml:space="preserve"> </v>
      </c>
      <c r="CP213" s="567" t="str">
        <f t="shared" si="49"/>
        <v xml:space="preserve"> </v>
      </c>
      <c r="CQ213" s="567" t="str">
        <f t="shared" si="50"/>
        <v xml:space="preserve"> </v>
      </c>
      <c r="CR213" s="567" t="str">
        <f t="shared" si="51"/>
        <v xml:space="preserve"> </v>
      </c>
      <c r="CS213" s="82"/>
      <c r="CT213" s="520"/>
    </row>
    <row r="214" spans="2:98" ht="12.75" x14ac:dyDescent="0.25">
      <c r="B214" s="150">
        <f>Demografia!B213</f>
        <v>0</v>
      </c>
      <c r="C214" s="150">
        <f>Demografia!C213</f>
        <v>0</v>
      </c>
      <c r="D214" s="151">
        <f>Demografia!D213</f>
        <v>0</v>
      </c>
      <c r="E214" s="151">
        <f>Demografia!E213</f>
        <v>0</v>
      </c>
      <c r="F214" s="151">
        <f>Demografia!F213</f>
        <v>0</v>
      </c>
      <c r="G214" s="82"/>
      <c r="H214" s="260"/>
      <c r="I214" s="261"/>
      <c r="J214" s="261"/>
      <c r="K214" s="260"/>
      <c r="L214" s="244"/>
      <c r="M214" s="261"/>
      <c r="N214" s="260"/>
      <c r="O214" s="244"/>
      <c r="P214" s="265"/>
      <c r="Q214" s="265"/>
      <c r="R214" s="265"/>
      <c r="S214" s="265"/>
      <c r="T214" s="265"/>
      <c r="U214" s="527"/>
      <c r="V214" s="260"/>
      <c r="W214" s="242"/>
      <c r="X214" s="242"/>
      <c r="Y214" s="82"/>
      <c r="Z214" s="260"/>
      <c r="AA214" s="153"/>
      <c r="AB214" s="153"/>
      <c r="AC214" s="82"/>
      <c r="AD214" s="244"/>
      <c r="AE214" s="244"/>
      <c r="AF214" s="260"/>
      <c r="AG214" s="244"/>
      <c r="AH214" s="260"/>
      <c r="AI214" s="260"/>
      <c r="AJ214" s="260"/>
      <c r="AK214" s="249"/>
      <c r="AL214" s="249"/>
      <c r="AM214" s="249"/>
      <c r="AN214" s="249"/>
      <c r="AO214" s="249"/>
      <c r="AP214" s="528"/>
      <c r="AQ214" s="249"/>
      <c r="AR214" s="249"/>
      <c r="AS214" s="249"/>
      <c r="AT214" s="249"/>
      <c r="AU214" s="249"/>
      <c r="AV214" s="249"/>
      <c r="AW214" s="249"/>
      <c r="AX214" s="249"/>
      <c r="AY214" s="249"/>
      <c r="AZ214" s="249"/>
      <c r="BA214" s="249"/>
      <c r="BB214" s="249"/>
      <c r="BC214" s="249"/>
      <c r="BD214" s="249"/>
      <c r="BE214" s="251"/>
      <c r="BF214" s="528"/>
      <c r="BG214" s="566" t="str">
        <f t="shared" si="44"/>
        <v xml:space="preserve"> </v>
      </c>
      <c r="BH214" s="566" t="str">
        <f t="shared" si="46"/>
        <v xml:space="preserve"> </v>
      </c>
      <c r="BI214" s="566" t="str">
        <f t="shared" si="47"/>
        <v xml:space="preserve"> </v>
      </c>
      <c r="BJ214" s="566" t="str">
        <f t="shared" si="48"/>
        <v xml:space="preserve"> </v>
      </c>
      <c r="BK214" s="528"/>
      <c r="BL214" s="244"/>
      <c r="BM214" s="244"/>
      <c r="BN214" s="260"/>
      <c r="BO214" s="244"/>
      <c r="BP214" s="260"/>
      <c r="BQ214" s="260"/>
      <c r="BR214" s="260"/>
      <c r="BS214" s="249"/>
      <c r="BT214" s="249"/>
      <c r="BU214" s="249"/>
      <c r="BV214" s="249"/>
      <c r="BW214" s="249"/>
      <c r="BX214" s="528"/>
      <c r="BY214" s="249"/>
      <c r="BZ214" s="249"/>
      <c r="CA214" s="249"/>
      <c r="CB214" s="249"/>
      <c r="CC214" s="249"/>
      <c r="CD214" s="249"/>
      <c r="CE214" s="249"/>
      <c r="CF214" s="249"/>
      <c r="CG214" s="249"/>
      <c r="CH214" s="249"/>
      <c r="CI214" s="249"/>
      <c r="CJ214" s="249"/>
      <c r="CK214" s="249"/>
      <c r="CL214" s="249"/>
      <c r="CM214" s="251"/>
      <c r="CN214" s="528"/>
      <c r="CO214" s="566" t="str">
        <f t="shared" si="45"/>
        <v xml:space="preserve"> </v>
      </c>
      <c r="CP214" s="566" t="str">
        <f t="shared" si="49"/>
        <v xml:space="preserve"> </v>
      </c>
      <c r="CQ214" s="566" t="str">
        <f t="shared" si="50"/>
        <v xml:space="preserve"> </v>
      </c>
      <c r="CR214" s="566" t="str">
        <f t="shared" si="51"/>
        <v xml:space="preserve"> </v>
      </c>
      <c r="CS214" s="82"/>
      <c r="CT214" s="258"/>
    </row>
    <row r="215" spans="2:98" ht="12.75" x14ac:dyDescent="0.25">
      <c r="B215" s="366">
        <f>Demografia!B214</f>
        <v>0</v>
      </c>
      <c r="C215" s="366">
        <f>Demografia!C214</f>
        <v>0</v>
      </c>
      <c r="D215" s="367">
        <f>Demografia!D214</f>
        <v>0</v>
      </c>
      <c r="E215" s="367">
        <f>Demografia!E214</f>
        <v>0</v>
      </c>
      <c r="F215" s="367">
        <f>Demografia!F214</f>
        <v>0</v>
      </c>
      <c r="G215" s="82"/>
      <c r="H215" s="245"/>
      <c r="I215" s="483"/>
      <c r="J215" s="483"/>
      <c r="K215" s="245"/>
      <c r="L215" s="246"/>
      <c r="M215" s="483"/>
      <c r="N215" s="245"/>
      <c r="O215" s="246"/>
      <c r="P215" s="247"/>
      <c r="Q215" s="247"/>
      <c r="R215" s="247"/>
      <c r="S215" s="247"/>
      <c r="T215" s="247"/>
      <c r="U215" s="529"/>
      <c r="V215" s="245"/>
      <c r="W215" s="420"/>
      <c r="X215" s="420"/>
      <c r="Y215" s="82"/>
      <c r="Z215" s="245"/>
      <c r="AA215" s="421"/>
      <c r="AB215" s="421"/>
      <c r="AC215" s="82"/>
      <c r="AD215" s="246"/>
      <c r="AE215" s="246"/>
      <c r="AF215" s="245"/>
      <c r="AG215" s="246"/>
      <c r="AH215" s="245"/>
      <c r="AI215" s="245"/>
      <c r="AJ215" s="245"/>
      <c r="AK215" s="250"/>
      <c r="AL215" s="250"/>
      <c r="AM215" s="250"/>
      <c r="AN215" s="250"/>
      <c r="AO215" s="250"/>
      <c r="AP215" s="528"/>
      <c r="AQ215" s="250"/>
      <c r="AR215" s="250"/>
      <c r="AS215" s="250"/>
      <c r="AT215" s="250"/>
      <c r="AU215" s="250"/>
      <c r="AV215" s="250"/>
      <c r="AW215" s="250"/>
      <c r="AX215" s="250"/>
      <c r="AY215" s="250"/>
      <c r="AZ215" s="250"/>
      <c r="BA215" s="250"/>
      <c r="BB215" s="250"/>
      <c r="BC215" s="250"/>
      <c r="BD215" s="250"/>
      <c r="BE215" s="252"/>
      <c r="BF215" s="528"/>
      <c r="BG215" s="567" t="str">
        <f t="shared" si="44"/>
        <v xml:space="preserve"> </v>
      </c>
      <c r="BH215" s="567" t="str">
        <f t="shared" si="46"/>
        <v xml:space="preserve"> </v>
      </c>
      <c r="BI215" s="567" t="str">
        <f t="shared" si="47"/>
        <v xml:space="preserve"> </v>
      </c>
      <c r="BJ215" s="567" t="str">
        <f t="shared" si="48"/>
        <v xml:space="preserve"> </v>
      </c>
      <c r="BK215" s="528"/>
      <c r="BL215" s="246"/>
      <c r="BM215" s="246"/>
      <c r="BN215" s="245"/>
      <c r="BO215" s="246"/>
      <c r="BP215" s="245"/>
      <c r="BQ215" s="245"/>
      <c r="BR215" s="245"/>
      <c r="BS215" s="250"/>
      <c r="BT215" s="250"/>
      <c r="BU215" s="250"/>
      <c r="BV215" s="250"/>
      <c r="BW215" s="250"/>
      <c r="BX215" s="528"/>
      <c r="BY215" s="250"/>
      <c r="BZ215" s="250"/>
      <c r="CA215" s="250"/>
      <c r="CB215" s="250"/>
      <c r="CC215" s="250"/>
      <c r="CD215" s="250"/>
      <c r="CE215" s="250"/>
      <c r="CF215" s="250"/>
      <c r="CG215" s="250"/>
      <c r="CH215" s="250"/>
      <c r="CI215" s="250"/>
      <c r="CJ215" s="250"/>
      <c r="CK215" s="250"/>
      <c r="CL215" s="250"/>
      <c r="CM215" s="252"/>
      <c r="CN215" s="528"/>
      <c r="CO215" s="567" t="str">
        <f t="shared" si="45"/>
        <v xml:space="preserve"> </v>
      </c>
      <c r="CP215" s="567" t="str">
        <f t="shared" si="49"/>
        <v xml:space="preserve"> </v>
      </c>
      <c r="CQ215" s="567" t="str">
        <f t="shared" si="50"/>
        <v xml:space="preserve"> </v>
      </c>
      <c r="CR215" s="567" t="str">
        <f t="shared" si="51"/>
        <v xml:space="preserve"> </v>
      </c>
      <c r="CS215" s="82"/>
      <c r="CT215" s="520"/>
    </row>
    <row r="216" spans="2:98" ht="12.75" x14ac:dyDescent="0.25">
      <c r="B216" s="150">
        <f>Demografia!B215</f>
        <v>0</v>
      </c>
      <c r="C216" s="150">
        <f>Demografia!C215</f>
        <v>0</v>
      </c>
      <c r="D216" s="151">
        <f>Demografia!D215</f>
        <v>0</v>
      </c>
      <c r="E216" s="151">
        <f>Demografia!E215</f>
        <v>0</v>
      </c>
      <c r="F216" s="151">
        <f>Demografia!F215</f>
        <v>0</v>
      </c>
      <c r="G216" s="82"/>
      <c r="H216" s="260"/>
      <c r="I216" s="261"/>
      <c r="J216" s="261"/>
      <c r="K216" s="260"/>
      <c r="L216" s="244"/>
      <c r="M216" s="261"/>
      <c r="N216" s="260"/>
      <c r="O216" s="244"/>
      <c r="P216" s="265"/>
      <c r="Q216" s="265"/>
      <c r="R216" s="265"/>
      <c r="S216" s="265"/>
      <c r="T216" s="265"/>
      <c r="U216" s="527"/>
      <c r="V216" s="260"/>
      <c r="W216" s="242"/>
      <c r="X216" s="242"/>
      <c r="Y216" s="82"/>
      <c r="Z216" s="260"/>
      <c r="AA216" s="153"/>
      <c r="AB216" s="153"/>
      <c r="AC216" s="82"/>
      <c r="AD216" s="244"/>
      <c r="AE216" s="244"/>
      <c r="AF216" s="260"/>
      <c r="AG216" s="244"/>
      <c r="AH216" s="260"/>
      <c r="AI216" s="260"/>
      <c r="AJ216" s="260"/>
      <c r="AK216" s="249"/>
      <c r="AL216" s="249"/>
      <c r="AM216" s="249"/>
      <c r="AN216" s="249"/>
      <c r="AO216" s="249"/>
      <c r="AP216" s="528"/>
      <c r="AQ216" s="249"/>
      <c r="AR216" s="249"/>
      <c r="AS216" s="249"/>
      <c r="AT216" s="249"/>
      <c r="AU216" s="249"/>
      <c r="AV216" s="249"/>
      <c r="AW216" s="249"/>
      <c r="AX216" s="249"/>
      <c r="AY216" s="249"/>
      <c r="AZ216" s="249"/>
      <c r="BA216" s="249"/>
      <c r="BB216" s="249"/>
      <c r="BC216" s="249"/>
      <c r="BD216" s="249"/>
      <c r="BE216" s="251"/>
      <c r="BF216" s="528"/>
      <c r="BG216" s="566" t="str">
        <f t="shared" si="44"/>
        <v xml:space="preserve"> </v>
      </c>
      <c r="BH216" s="566" t="str">
        <f t="shared" si="46"/>
        <v xml:space="preserve"> </v>
      </c>
      <c r="BI216" s="566" t="str">
        <f t="shared" si="47"/>
        <v xml:space="preserve"> </v>
      </c>
      <c r="BJ216" s="566" t="str">
        <f t="shared" si="48"/>
        <v xml:space="preserve"> </v>
      </c>
      <c r="BK216" s="528"/>
      <c r="BL216" s="244"/>
      <c r="BM216" s="244"/>
      <c r="BN216" s="260"/>
      <c r="BO216" s="244"/>
      <c r="BP216" s="260"/>
      <c r="BQ216" s="260"/>
      <c r="BR216" s="260"/>
      <c r="BS216" s="249"/>
      <c r="BT216" s="249"/>
      <c r="BU216" s="249"/>
      <c r="BV216" s="249"/>
      <c r="BW216" s="249"/>
      <c r="BX216" s="528"/>
      <c r="BY216" s="249"/>
      <c r="BZ216" s="249"/>
      <c r="CA216" s="249"/>
      <c r="CB216" s="249"/>
      <c r="CC216" s="249"/>
      <c r="CD216" s="249"/>
      <c r="CE216" s="249"/>
      <c r="CF216" s="249"/>
      <c r="CG216" s="249"/>
      <c r="CH216" s="249"/>
      <c r="CI216" s="249"/>
      <c r="CJ216" s="249"/>
      <c r="CK216" s="249"/>
      <c r="CL216" s="249"/>
      <c r="CM216" s="251"/>
      <c r="CN216" s="528"/>
      <c r="CO216" s="566" t="str">
        <f t="shared" si="45"/>
        <v xml:space="preserve"> </v>
      </c>
      <c r="CP216" s="566" t="str">
        <f t="shared" si="49"/>
        <v xml:space="preserve"> </v>
      </c>
      <c r="CQ216" s="566" t="str">
        <f t="shared" si="50"/>
        <v xml:space="preserve"> </v>
      </c>
      <c r="CR216" s="566" t="str">
        <f t="shared" si="51"/>
        <v xml:space="preserve"> </v>
      </c>
      <c r="CS216" s="82"/>
      <c r="CT216" s="258"/>
    </row>
    <row r="217" spans="2:98" ht="12.75" x14ac:dyDescent="0.25">
      <c r="B217" s="366">
        <f>Demografia!B216</f>
        <v>0</v>
      </c>
      <c r="C217" s="366">
        <f>Demografia!C216</f>
        <v>0</v>
      </c>
      <c r="D217" s="367">
        <f>Demografia!D216</f>
        <v>0</v>
      </c>
      <c r="E217" s="367">
        <f>Demografia!E216</f>
        <v>0</v>
      </c>
      <c r="F217" s="367">
        <f>Demografia!F216</f>
        <v>0</v>
      </c>
      <c r="G217" s="82"/>
      <c r="H217" s="245"/>
      <c r="I217" s="483"/>
      <c r="J217" s="483"/>
      <c r="K217" s="245"/>
      <c r="L217" s="246"/>
      <c r="M217" s="483"/>
      <c r="N217" s="245"/>
      <c r="O217" s="246"/>
      <c r="P217" s="247"/>
      <c r="Q217" s="247"/>
      <c r="R217" s="247"/>
      <c r="S217" s="247"/>
      <c r="T217" s="247"/>
      <c r="U217" s="529"/>
      <c r="V217" s="245"/>
      <c r="W217" s="420"/>
      <c r="X217" s="420"/>
      <c r="Y217" s="82"/>
      <c r="Z217" s="245"/>
      <c r="AA217" s="421"/>
      <c r="AB217" s="421"/>
      <c r="AC217" s="82"/>
      <c r="AD217" s="246"/>
      <c r="AE217" s="246"/>
      <c r="AF217" s="245"/>
      <c r="AG217" s="246"/>
      <c r="AH217" s="245"/>
      <c r="AI217" s="245"/>
      <c r="AJ217" s="245"/>
      <c r="AK217" s="250"/>
      <c r="AL217" s="250"/>
      <c r="AM217" s="250"/>
      <c r="AN217" s="250"/>
      <c r="AO217" s="250"/>
      <c r="AP217" s="528"/>
      <c r="AQ217" s="250"/>
      <c r="AR217" s="250"/>
      <c r="AS217" s="250"/>
      <c r="AT217" s="250"/>
      <c r="AU217" s="250"/>
      <c r="AV217" s="250"/>
      <c r="AW217" s="250"/>
      <c r="AX217" s="250"/>
      <c r="AY217" s="250"/>
      <c r="AZ217" s="250"/>
      <c r="BA217" s="250"/>
      <c r="BB217" s="250"/>
      <c r="BC217" s="250"/>
      <c r="BD217" s="250"/>
      <c r="BE217" s="252"/>
      <c r="BF217" s="528"/>
      <c r="BG217" s="567" t="str">
        <f t="shared" si="44"/>
        <v xml:space="preserve"> </v>
      </c>
      <c r="BH217" s="567" t="str">
        <f t="shared" si="46"/>
        <v xml:space="preserve"> </v>
      </c>
      <c r="BI217" s="567" t="str">
        <f t="shared" si="47"/>
        <v xml:space="preserve"> </v>
      </c>
      <c r="BJ217" s="567" t="str">
        <f t="shared" si="48"/>
        <v xml:space="preserve"> </v>
      </c>
      <c r="BK217" s="528"/>
      <c r="BL217" s="246"/>
      <c r="BM217" s="246"/>
      <c r="BN217" s="245"/>
      <c r="BO217" s="246"/>
      <c r="BP217" s="245"/>
      <c r="BQ217" s="245"/>
      <c r="BR217" s="245"/>
      <c r="BS217" s="250"/>
      <c r="BT217" s="250"/>
      <c r="BU217" s="250"/>
      <c r="BV217" s="250"/>
      <c r="BW217" s="250"/>
      <c r="BX217" s="528"/>
      <c r="BY217" s="250"/>
      <c r="BZ217" s="250"/>
      <c r="CA217" s="250"/>
      <c r="CB217" s="250"/>
      <c r="CC217" s="250"/>
      <c r="CD217" s="250"/>
      <c r="CE217" s="250"/>
      <c r="CF217" s="250"/>
      <c r="CG217" s="250"/>
      <c r="CH217" s="250"/>
      <c r="CI217" s="250"/>
      <c r="CJ217" s="250"/>
      <c r="CK217" s="250"/>
      <c r="CL217" s="250"/>
      <c r="CM217" s="252"/>
      <c r="CN217" s="528"/>
      <c r="CO217" s="567" t="str">
        <f t="shared" si="45"/>
        <v xml:space="preserve"> </v>
      </c>
      <c r="CP217" s="567" t="str">
        <f t="shared" si="49"/>
        <v xml:space="preserve"> </v>
      </c>
      <c r="CQ217" s="567" t="str">
        <f t="shared" si="50"/>
        <v xml:space="preserve"> </v>
      </c>
      <c r="CR217" s="567" t="str">
        <f t="shared" si="51"/>
        <v xml:space="preserve"> </v>
      </c>
      <c r="CS217" s="82"/>
      <c r="CT217" s="520"/>
    </row>
    <row r="218" spans="2:98" ht="12.75" x14ac:dyDescent="0.25">
      <c r="B218" s="150">
        <f>Demografia!B217</f>
        <v>0</v>
      </c>
      <c r="C218" s="150">
        <f>Demografia!C217</f>
        <v>0</v>
      </c>
      <c r="D218" s="151">
        <f>Demografia!D217</f>
        <v>0</v>
      </c>
      <c r="E218" s="151">
        <f>Demografia!E217</f>
        <v>0</v>
      </c>
      <c r="F218" s="151">
        <f>Demografia!F217</f>
        <v>0</v>
      </c>
      <c r="G218" s="82"/>
      <c r="H218" s="260"/>
      <c r="I218" s="261"/>
      <c r="J218" s="261"/>
      <c r="K218" s="260"/>
      <c r="L218" s="244"/>
      <c r="M218" s="261"/>
      <c r="N218" s="260"/>
      <c r="O218" s="244"/>
      <c r="P218" s="265"/>
      <c r="Q218" s="265"/>
      <c r="R218" s="265"/>
      <c r="S218" s="265"/>
      <c r="T218" s="265"/>
      <c r="U218" s="527"/>
      <c r="V218" s="260"/>
      <c r="W218" s="242"/>
      <c r="X218" s="242"/>
      <c r="Y218" s="82"/>
      <c r="Z218" s="260"/>
      <c r="AA218" s="153"/>
      <c r="AB218" s="153"/>
      <c r="AC218" s="82"/>
      <c r="AD218" s="244"/>
      <c r="AE218" s="244"/>
      <c r="AF218" s="260"/>
      <c r="AG218" s="244"/>
      <c r="AH218" s="260"/>
      <c r="AI218" s="260"/>
      <c r="AJ218" s="260"/>
      <c r="AK218" s="249"/>
      <c r="AL218" s="249"/>
      <c r="AM218" s="249"/>
      <c r="AN218" s="249"/>
      <c r="AO218" s="249"/>
      <c r="AP218" s="528"/>
      <c r="AQ218" s="249"/>
      <c r="AR218" s="249"/>
      <c r="AS218" s="249"/>
      <c r="AT218" s="249"/>
      <c r="AU218" s="249"/>
      <c r="AV218" s="249"/>
      <c r="AW218" s="249"/>
      <c r="AX218" s="249"/>
      <c r="AY218" s="249"/>
      <c r="AZ218" s="249"/>
      <c r="BA218" s="249"/>
      <c r="BB218" s="249"/>
      <c r="BC218" s="249"/>
      <c r="BD218" s="249"/>
      <c r="BE218" s="251"/>
      <c r="BF218" s="528"/>
      <c r="BG218" s="566" t="str">
        <f t="shared" si="44"/>
        <v xml:space="preserve"> </v>
      </c>
      <c r="BH218" s="566" t="str">
        <f t="shared" si="46"/>
        <v xml:space="preserve"> </v>
      </c>
      <c r="BI218" s="566" t="str">
        <f t="shared" si="47"/>
        <v xml:space="preserve"> </v>
      </c>
      <c r="BJ218" s="566" t="str">
        <f t="shared" si="48"/>
        <v xml:space="preserve"> </v>
      </c>
      <c r="BK218" s="528"/>
      <c r="BL218" s="244"/>
      <c r="BM218" s="244"/>
      <c r="BN218" s="260"/>
      <c r="BO218" s="244"/>
      <c r="BP218" s="260"/>
      <c r="BQ218" s="260"/>
      <c r="BR218" s="260"/>
      <c r="BS218" s="249"/>
      <c r="BT218" s="249"/>
      <c r="BU218" s="249"/>
      <c r="BV218" s="249"/>
      <c r="BW218" s="249"/>
      <c r="BX218" s="528"/>
      <c r="BY218" s="249"/>
      <c r="BZ218" s="249"/>
      <c r="CA218" s="249"/>
      <c r="CB218" s="249"/>
      <c r="CC218" s="249"/>
      <c r="CD218" s="249"/>
      <c r="CE218" s="249"/>
      <c r="CF218" s="249"/>
      <c r="CG218" s="249"/>
      <c r="CH218" s="249"/>
      <c r="CI218" s="249"/>
      <c r="CJ218" s="249"/>
      <c r="CK218" s="249"/>
      <c r="CL218" s="249"/>
      <c r="CM218" s="251"/>
      <c r="CN218" s="528"/>
      <c r="CO218" s="566" t="str">
        <f t="shared" si="45"/>
        <v xml:space="preserve"> </v>
      </c>
      <c r="CP218" s="566" t="str">
        <f t="shared" si="49"/>
        <v xml:space="preserve"> </v>
      </c>
      <c r="CQ218" s="566" t="str">
        <f t="shared" si="50"/>
        <v xml:space="preserve"> </v>
      </c>
      <c r="CR218" s="566" t="str">
        <f t="shared" si="51"/>
        <v xml:space="preserve"> </v>
      </c>
      <c r="CS218" s="82"/>
      <c r="CT218" s="258"/>
    </row>
    <row r="219" spans="2:98" ht="12.75" x14ac:dyDescent="0.25">
      <c r="B219" s="366">
        <f>Demografia!B218</f>
        <v>0</v>
      </c>
      <c r="C219" s="366">
        <f>Demografia!C218</f>
        <v>0</v>
      </c>
      <c r="D219" s="367">
        <f>Demografia!D218</f>
        <v>0</v>
      </c>
      <c r="E219" s="367">
        <f>Demografia!E218</f>
        <v>0</v>
      </c>
      <c r="F219" s="367">
        <f>Demografia!F218</f>
        <v>0</v>
      </c>
      <c r="G219" s="82"/>
      <c r="H219" s="245"/>
      <c r="I219" s="483"/>
      <c r="J219" s="483"/>
      <c r="K219" s="245"/>
      <c r="L219" s="246"/>
      <c r="M219" s="483"/>
      <c r="N219" s="245"/>
      <c r="O219" s="246"/>
      <c r="P219" s="247"/>
      <c r="Q219" s="247"/>
      <c r="R219" s="247"/>
      <c r="S219" s="247"/>
      <c r="T219" s="247"/>
      <c r="U219" s="529"/>
      <c r="V219" s="245"/>
      <c r="W219" s="420"/>
      <c r="X219" s="420"/>
      <c r="Y219" s="82"/>
      <c r="Z219" s="245"/>
      <c r="AA219" s="421"/>
      <c r="AB219" s="421"/>
      <c r="AC219" s="82"/>
      <c r="AD219" s="246"/>
      <c r="AE219" s="246"/>
      <c r="AF219" s="245"/>
      <c r="AG219" s="246"/>
      <c r="AH219" s="245"/>
      <c r="AI219" s="245"/>
      <c r="AJ219" s="245"/>
      <c r="AK219" s="250"/>
      <c r="AL219" s="250"/>
      <c r="AM219" s="250"/>
      <c r="AN219" s="250"/>
      <c r="AO219" s="250"/>
      <c r="AP219" s="528"/>
      <c r="AQ219" s="250"/>
      <c r="AR219" s="250"/>
      <c r="AS219" s="250"/>
      <c r="AT219" s="250"/>
      <c r="AU219" s="250"/>
      <c r="AV219" s="250"/>
      <c r="AW219" s="250"/>
      <c r="AX219" s="250"/>
      <c r="AY219" s="250"/>
      <c r="AZ219" s="250"/>
      <c r="BA219" s="250"/>
      <c r="BB219" s="250"/>
      <c r="BC219" s="250"/>
      <c r="BD219" s="250"/>
      <c r="BE219" s="252"/>
      <c r="BF219" s="528"/>
      <c r="BG219" s="567" t="str">
        <f t="shared" si="44"/>
        <v xml:space="preserve"> </v>
      </c>
      <c r="BH219" s="567" t="str">
        <f t="shared" si="46"/>
        <v xml:space="preserve"> </v>
      </c>
      <c r="BI219" s="567" t="str">
        <f t="shared" si="47"/>
        <v xml:space="preserve"> </v>
      </c>
      <c r="BJ219" s="567" t="str">
        <f t="shared" si="48"/>
        <v xml:space="preserve"> </v>
      </c>
      <c r="BK219" s="528"/>
      <c r="BL219" s="246"/>
      <c r="BM219" s="246"/>
      <c r="BN219" s="245"/>
      <c r="BO219" s="246"/>
      <c r="BP219" s="245"/>
      <c r="BQ219" s="245"/>
      <c r="BR219" s="245"/>
      <c r="BS219" s="250"/>
      <c r="BT219" s="250"/>
      <c r="BU219" s="250"/>
      <c r="BV219" s="250"/>
      <c r="BW219" s="250"/>
      <c r="BX219" s="528"/>
      <c r="BY219" s="250"/>
      <c r="BZ219" s="250"/>
      <c r="CA219" s="250"/>
      <c r="CB219" s="250"/>
      <c r="CC219" s="250"/>
      <c r="CD219" s="250"/>
      <c r="CE219" s="250"/>
      <c r="CF219" s="250"/>
      <c r="CG219" s="250"/>
      <c r="CH219" s="250"/>
      <c r="CI219" s="250"/>
      <c r="CJ219" s="250"/>
      <c r="CK219" s="250"/>
      <c r="CL219" s="250"/>
      <c r="CM219" s="252"/>
      <c r="CN219" s="528"/>
      <c r="CO219" s="567" t="str">
        <f t="shared" si="45"/>
        <v xml:space="preserve"> </v>
      </c>
      <c r="CP219" s="567" t="str">
        <f t="shared" si="49"/>
        <v xml:space="preserve"> </v>
      </c>
      <c r="CQ219" s="567" t="str">
        <f t="shared" si="50"/>
        <v xml:space="preserve"> </v>
      </c>
      <c r="CR219" s="567" t="str">
        <f t="shared" si="51"/>
        <v xml:space="preserve"> </v>
      </c>
      <c r="CS219" s="82"/>
      <c r="CT219" s="520"/>
    </row>
    <row r="220" spans="2:98" ht="12.75" x14ac:dyDescent="0.25">
      <c r="B220" s="150">
        <f>Demografia!B219</f>
        <v>0</v>
      </c>
      <c r="C220" s="150">
        <f>Demografia!C219</f>
        <v>0</v>
      </c>
      <c r="D220" s="151">
        <f>Demografia!D219</f>
        <v>0</v>
      </c>
      <c r="E220" s="151">
        <f>Demografia!E219</f>
        <v>0</v>
      </c>
      <c r="F220" s="151">
        <f>Demografia!F219</f>
        <v>0</v>
      </c>
      <c r="G220" s="82"/>
      <c r="H220" s="260"/>
      <c r="I220" s="261"/>
      <c r="J220" s="261"/>
      <c r="K220" s="260"/>
      <c r="L220" s="244"/>
      <c r="M220" s="261"/>
      <c r="N220" s="260"/>
      <c r="O220" s="244"/>
      <c r="P220" s="265"/>
      <c r="Q220" s="265"/>
      <c r="R220" s="265"/>
      <c r="S220" s="265"/>
      <c r="T220" s="265"/>
      <c r="U220" s="527"/>
      <c r="V220" s="260"/>
      <c r="W220" s="242"/>
      <c r="X220" s="242"/>
      <c r="Y220" s="82"/>
      <c r="Z220" s="260"/>
      <c r="AA220" s="153"/>
      <c r="AB220" s="153"/>
      <c r="AC220" s="82"/>
      <c r="AD220" s="244"/>
      <c r="AE220" s="244"/>
      <c r="AF220" s="260"/>
      <c r="AG220" s="244"/>
      <c r="AH220" s="260"/>
      <c r="AI220" s="260"/>
      <c r="AJ220" s="260"/>
      <c r="AK220" s="249"/>
      <c r="AL220" s="249"/>
      <c r="AM220" s="249"/>
      <c r="AN220" s="249"/>
      <c r="AO220" s="249"/>
      <c r="AP220" s="528"/>
      <c r="AQ220" s="249"/>
      <c r="AR220" s="249"/>
      <c r="AS220" s="249"/>
      <c r="AT220" s="249"/>
      <c r="AU220" s="249"/>
      <c r="AV220" s="249"/>
      <c r="AW220" s="249"/>
      <c r="AX220" s="249"/>
      <c r="AY220" s="249"/>
      <c r="AZ220" s="249"/>
      <c r="BA220" s="249"/>
      <c r="BB220" s="249"/>
      <c r="BC220" s="249"/>
      <c r="BD220" s="249"/>
      <c r="BE220" s="251"/>
      <c r="BF220" s="528"/>
      <c r="BG220" s="566" t="str">
        <f t="shared" si="44"/>
        <v xml:space="preserve"> </v>
      </c>
      <c r="BH220" s="566" t="str">
        <f t="shared" si="46"/>
        <v xml:space="preserve"> </v>
      </c>
      <c r="BI220" s="566" t="str">
        <f t="shared" si="47"/>
        <v xml:space="preserve"> </v>
      </c>
      <c r="BJ220" s="566" t="str">
        <f t="shared" si="48"/>
        <v xml:space="preserve"> </v>
      </c>
      <c r="BK220" s="528"/>
      <c r="BL220" s="244"/>
      <c r="BM220" s="244"/>
      <c r="BN220" s="260"/>
      <c r="BO220" s="244"/>
      <c r="BP220" s="260"/>
      <c r="BQ220" s="260"/>
      <c r="BR220" s="260"/>
      <c r="BS220" s="249"/>
      <c r="BT220" s="249"/>
      <c r="BU220" s="249"/>
      <c r="BV220" s="249"/>
      <c r="BW220" s="249"/>
      <c r="BX220" s="528"/>
      <c r="BY220" s="249"/>
      <c r="BZ220" s="249"/>
      <c r="CA220" s="249"/>
      <c r="CB220" s="249"/>
      <c r="CC220" s="249"/>
      <c r="CD220" s="249"/>
      <c r="CE220" s="249"/>
      <c r="CF220" s="249"/>
      <c r="CG220" s="249"/>
      <c r="CH220" s="249"/>
      <c r="CI220" s="249"/>
      <c r="CJ220" s="249"/>
      <c r="CK220" s="249"/>
      <c r="CL220" s="249"/>
      <c r="CM220" s="251"/>
      <c r="CN220" s="528"/>
      <c r="CO220" s="566" t="str">
        <f t="shared" si="45"/>
        <v xml:space="preserve"> </v>
      </c>
      <c r="CP220" s="566" t="str">
        <f t="shared" si="49"/>
        <v xml:space="preserve"> </v>
      </c>
      <c r="CQ220" s="566" t="str">
        <f t="shared" si="50"/>
        <v xml:space="preserve"> </v>
      </c>
      <c r="CR220" s="566" t="str">
        <f t="shared" si="51"/>
        <v xml:space="preserve"> </v>
      </c>
      <c r="CS220" s="82"/>
      <c r="CT220" s="258"/>
    </row>
    <row r="221" spans="2:98" ht="12.75" x14ac:dyDescent="0.25">
      <c r="B221" s="366">
        <f>Demografia!B220</f>
        <v>0</v>
      </c>
      <c r="C221" s="366">
        <f>Demografia!C220</f>
        <v>0</v>
      </c>
      <c r="D221" s="367">
        <f>Demografia!D220</f>
        <v>0</v>
      </c>
      <c r="E221" s="367">
        <f>Demografia!E220</f>
        <v>0</v>
      </c>
      <c r="F221" s="367">
        <f>Demografia!F220</f>
        <v>0</v>
      </c>
      <c r="G221" s="82"/>
      <c r="H221" s="245"/>
      <c r="I221" s="483"/>
      <c r="J221" s="483"/>
      <c r="K221" s="245"/>
      <c r="L221" s="246"/>
      <c r="M221" s="483"/>
      <c r="N221" s="245"/>
      <c r="O221" s="246"/>
      <c r="P221" s="247"/>
      <c r="Q221" s="247"/>
      <c r="R221" s="247"/>
      <c r="S221" s="247"/>
      <c r="T221" s="247"/>
      <c r="U221" s="529"/>
      <c r="V221" s="245"/>
      <c r="W221" s="420"/>
      <c r="X221" s="420"/>
      <c r="Y221" s="82"/>
      <c r="Z221" s="245"/>
      <c r="AA221" s="421"/>
      <c r="AB221" s="421"/>
      <c r="AC221" s="82"/>
      <c r="AD221" s="246"/>
      <c r="AE221" s="246"/>
      <c r="AF221" s="245"/>
      <c r="AG221" s="246"/>
      <c r="AH221" s="245"/>
      <c r="AI221" s="245"/>
      <c r="AJ221" s="245"/>
      <c r="AK221" s="250"/>
      <c r="AL221" s="250"/>
      <c r="AM221" s="250"/>
      <c r="AN221" s="250"/>
      <c r="AO221" s="250"/>
      <c r="AP221" s="528"/>
      <c r="AQ221" s="250"/>
      <c r="AR221" s="250"/>
      <c r="AS221" s="250"/>
      <c r="AT221" s="250"/>
      <c r="AU221" s="250"/>
      <c r="AV221" s="250"/>
      <c r="AW221" s="250"/>
      <c r="AX221" s="250"/>
      <c r="AY221" s="250"/>
      <c r="AZ221" s="250"/>
      <c r="BA221" s="250"/>
      <c r="BB221" s="250"/>
      <c r="BC221" s="250"/>
      <c r="BD221" s="250"/>
      <c r="BE221" s="252"/>
      <c r="BF221" s="528"/>
      <c r="BG221" s="567" t="str">
        <f t="shared" si="44"/>
        <v xml:space="preserve"> </v>
      </c>
      <c r="BH221" s="567" t="str">
        <f t="shared" si="46"/>
        <v xml:space="preserve"> </v>
      </c>
      <c r="BI221" s="567" t="str">
        <f t="shared" si="47"/>
        <v xml:space="preserve"> </v>
      </c>
      <c r="BJ221" s="567" t="str">
        <f t="shared" si="48"/>
        <v xml:space="preserve"> </v>
      </c>
      <c r="BK221" s="528"/>
      <c r="BL221" s="246"/>
      <c r="BM221" s="246"/>
      <c r="BN221" s="245"/>
      <c r="BO221" s="246"/>
      <c r="BP221" s="245"/>
      <c r="BQ221" s="245"/>
      <c r="BR221" s="245"/>
      <c r="BS221" s="250"/>
      <c r="BT221" s="250"/>
      <c r="BU221" s="250"/>
      <c r="BV221" s="250"/>
      <c r="BW221" s="250"/>
      <c r="BX221" s="528"/>
      <c r="BY221" s="250"/>
      <c r="BZ221" s="250"/>
      <c r="CA221" s="250"/>
      <c r="CB221" s="250"/>
      <c r="CC221" s="250"/>
      <c r="CD221" s="250"/>
      <c r="CE221" s="250"/>
      <c r="CF221" s="250"/>
      <c r="CG221" s="250"/>
      <c r="CH221" s="250"/>
      <c r="CI221" s="250"/>
      <c r="CJ221" s="250"/>
      <c r="CK221" s="250"/>
      <c r="CL221" s="250"/>
      <c r="CM221" s="252"/>
      <c r="CN221" s="528"/>
      <c r="CO221" s="567" t="str">
        <f t="shared" si="45"/>
        <v xml:space="preserve"> </v>
      </c>
      <c r="CP221" s="567" t="str">
        <f t="shared" si="49"/>
        <v xml:space="preserve"> </v>
      </c>
      <c r="CQ221" s="567" t="str">
        <f t="shared" si="50"/>
        <v xml:space="preserve"> </v>
      </c>
      <c r="CR221" s="567" t="str">
        <f t="shared" si="51"/>
        <v xml:space="preserve"> </v>
      </c>
      <c r="CS221" s="82"/>
      <c r="CT221" s="520"/>
    </row>
    <row r="222" spans="2:98" ht="12.75" x14ac:dyDescent="0.25">
      <c r="B222" s="150">
        <f>Demografia!B221</f>
        <v>0</v>
      </c>
      <c r="C222" s="150">
        <f>Demografia!C221</f>
        <v>0</v>
      </c>
      <c r="D222" s="151">
        <f>Demografia!D221</f>
        <v>0</v>
      </c>
      <c r="E222" s="151">
        <f>Demografia!E221</f>
        <v>0</v>
      </c>
      <c r="F222" s="151">
        <f>Demografia!F221</f>
        <v>0</v>
      </c>
      <c r="G222" s="82"/>
      <c r="H222" s="260"/>
      <c r="I222" s="261"/>
      <c r="J222" s="261"/>
      <c r="K222" s="260"/>
      <c r="L222" s="244"/>
      <c r="M222" s="261"/>
      <c r="N222" s="260"/>
      <c r="O222" s="244"/>
      <c r="P222" s="265"/>
      <c r="Q222" s="265"/>
      <c r="R222" s="265"/>
      <c r="S222" s="265"/>
      <c r="T222" s="265"/>
      <c r="U222" s="527"/>
      <c r="V222" s="260"/>
      <c r="W222" s="242"/>
      <c r="X222" s="242"/>
      <c r="Y222" s="82"/>
      <c r="Z222" s="260"/>
      <c r="AA222" s="153"/>
      <c r="AB222" s="153"/>
      <c r="AC222" s="82"/>
      <c r="AD222" s="244"/>
      <c r="AE222" s="244"/>
      <c r="AF222" s="260"/>
      <c r="AG222" s="244"/>
      <c r="AH222" s="260"/>
      <c r="AI222" s="260"/>
      <c r="AJ222" s="260"/>
      <c r="AK222" s="249"/>
      <c r="AL222" s="249"/>
      <c r="AM222" s="249"/>
      <c r="AN222" s="249"/>
      <c r="AO222" s="249"/>
      <c r="AP222" s="528"/>
      <c r="AQ222" s="249"/>
      <c r="AR222" s="249"/>
      <c r="AS222" s="249"/>
      <c r="AT222" s="249"/>
      <c r="AU222" s="249"/>
      <c r="AV222" s="249"/>
      <c r="AW222" s="249"/>
      <c r="AX222" s="249"/>
      <c r="AY222" s="249"/>
      <c r="AZ222" s="249"/>
      <c r="BA222" s="249"/>
      <c r="BB222" s="249"/>
      <c r="BC222" s="249"/>
      <c r="BD222" s="249"/>
      <c r="BE222" s="251"/>
      <c r="BF222" s="528"/>
      <c r="BG222" s="566" t="str">
        <f t="shared" si="44"/>
        <v xml:space="preserve"> </v>
      </c>
      <c r="BH222" s="566" t="str">
        <f t="shared" si="46"/>
        <v xml:space="preserve"> </v>
      </c>
      <c r="BI222" s="566" t="str">
        <f t="shared" si="47"/>
        <v xml:space="preserve"> </v>
      </c>
      <c r="BJ222" s="566" t="str">
        <f t="shared" si="48"/>
        <v xml:space="preserve"> </v>
      </c>
      <c r="BK222" s="528"/>
      <c r="BL222" s="244"/>
      <c r="BM222" s="244"/>
      <c r="BN222" s="260"/>
      <c r="BO222" s="244"/>
      <c r="BP222" s="260"/>
      <c r="BQ222" s="260"/>
      <c r="BR222" s="260"/>
      <c r="BS222" s="249"/>
      <c r="BT222" s="249"/>
      <c r="BU222" s="249"/>
      <c r="BV222" s="249"/>
      <c r="BW222" s="249"/>
      <c r="BX222" s="528"/>
      <c r="BY222" s="249"/>
      <c r="BZ222" s="249"/>
      <c r="CA222" s="249"/>
      <c r="CB222" s="249"/>
      <c r="CC222" s="249"/>
      <c r="CD222" s="249"/>
      <c r="CE222" s="249"/>
      <c r="CF222" s="249"/>
      <c r="CG222" s="249"/>
      <c r="CH222" s="249"/>
      <c r="CI222" s="249"/>
      <c r="CJ222" s="249"/>
      <c r="CK222" s="249"/>
      <c r="CL222" s="249"/>
      <c r="CM222" s="251"/>
      <c r="CN222" s="528"/>
      <c r="CO222" s="566" t="str">
        <f t="shared" si="45"/>
        <v xml:space="preserve"> </v>
      </c>
      <c r="CP222" s="566" t="str">
        <f t="shared" si="49"/>
        <v xml:space="preserve"> </v>
      </c>
      <c r="CQ222" s="566" t="str">
        <f t="shared" si="50"/>
        <v xml:space="preserve"> </v>
      </c>
      <c r="CR222" s="566" t="str">
        <f t="shared" si="51"/>
        <v xml:space="preserve"> </v>
      </c>
      <c r="CS222" s="82"/>
      <c r="CT222" s="258"/>
    </row>
    <row r="223" spans="2:98" ht="12.75" x14ac:dyDescent="0.25">
      <c r="B223" s="366">
        <f>Demografia!B222</f>
        <v>0</v>
      </c>
      <c r="C223" s="366">
        <f>Demografia!C222</f>
        <v>0</v>
      </c>
      <c r="D223" s="367">
        <f>Demografia!D222</f>
        <v>0</v>
      </c>
      <c r="E223" s="367">
        <f>Demografia!E222</f>
        <v>0</v>
      </c>
      <c r="F223" s="367">
        <f>Demografia!F222</f>
        <v>0</v>
      </c>
      <c r="G223" s="82"/>
      <c r="H223" s="245"/>
      <c r="I223" s="483"/>
      <c r="J223" s="483"/>
      <c r="K223" s="245"/>
      <c r="L223" s="246"/>
      <c r="M223" s="483"/>
      <c r="N223" s="245"/>
      <c r="O223" s="246"/>
      <c r="P223" s="247"/>
      <c r="Q223" s="247"/>
      <c r="R223" s="247"/>
      <c r="S223" s="247"/>
      <c r="T223" s="247"/>
      <c r="U223" s="529"/>
      <c r="V223" s="245"/>
      <c r="W223" s="420"/>
      <c r="X223" s="420"/>
      <c r="Y223" s="82"/>
      <c r="Z223" s="245"/>
      <c r="AA223" s="421"/>
      <c r="AB223" s="421"/>
      <c r="AC223" s="82"/>
      <c r="AD223" s="246"/>
      <c r="AE223" s="246"/>
      <c r="AF223" s="245"/>
      <c r="AG223" s="246"/>
      <c r="AH223" s="245"/>
      <c r="AI223" s="245"/>
      <c r="AJ223" s="245"/>
      <c r="AK223" s="250"/>
      <c r="AL223" s="250"/>
      <c r="AM223" s="250"/>
      <c r="AN223" s="250"/>
      <c r="AO223" s="250"/>
      <c r="AP223" s="528"/>
      <c r="AQ223" s="250"/>
      <c r="AR223" s="250"/>
      <c r="AS223" s="250"/>
      <c r="AT223" s="250"/>
      <c r="AU223" s="250"/>
      <c r="AV223" s="250"/>
      <c r="AW223" s="250"/>
      <c r="AX223" s="250"/>
      <c r="AY223" s="250"/>
      <c r="AZ223" s="250"/>
      <c r="BA223" s="250"/>
      <c r="BB223" s="250"/>
      <c r="BC223" s="250"/>
      <c r="BD223" s="250"/>
      <c r="BE223" s="252"/>
      <c r="BF223" s="528"/>
      <c r="BG223" s="567" t="str">
        <f t="shared" si="44"/>
        <v xml:space="preserve"> </v>
      </c>
      <c r="BH223" s="567" t="str">
        <f t="shared" si="46"/>
        <v xml:space="preserve"> </v>
      </c>
      <c r="BI223" s="567" t="str">
        <f t="shared" si="47"/>
        <v xml:space="preserve"> </v>
      </c>
      <c r="BJ223" s="567" t="str">
        <f t="shared" si="48"/>
        <v xml:space="preserve"> </v>
      </c>
      <c r="BK223" s="528"/>
      <c r="BL223" s="246"/>
      <c r="BM223" s="246"/>
      <c r="BN223" s="245"/>
      <c r="BO223" s="246"/>
      <c r="BP223" s="245"/>
      <c r="BQ223" s="245"/>
      <c r="BR223" s="245"/>
      <c r="BS223" s="250"/>
      <c r="BT223" s="250"/>
      <c r="BU223" s="250"/>
      <c r="BV223" s="250"/>
      <c r="BW223" s="250"/>
      <c r="BX223" s="528"/>
      <c r="BY223" s="250"/>
      <c r="BZ223" s="250"/>
      <c r="CA223" s="250"/>
      <c r="CB223" s="250"/>
      <c r="CC223" s="250"/>
      <c r="CD223" s="250"/>
      <c r="CE223" s="250"/>
      <c r="CF223" s="250"/>
      <c r="CG223" s="250"/>
      <c r="CH223" s="250"/>
      <c r="CI223" s="250"/>
      <c r="CJ223" s="250"/>
      <c r="CK223" s="250"/>
      <c r="CL223" s="250"/>
      <c r="CM223" s="252"/>
      <c r="CN223" s="528"/>
      <c r="CO223" s="567" t="str">
        <f t="shared" si="45"/>
        <v xml:space="preserve"> </v>
      </c>
      <c r="CP223" s="567" t="str">
        <f t="shared" si="49"/>
        <v xml:space="preserve"> </v>
      </c>
      <c r="CQ223" s="567" t="str">
        <f t="shared" si="50"/>
        <v xml:space="preserve"> </v>
      </c>
      <c r="CR223" s="567" t="str">
        <f t="shared" si="51"/>
        <v xml:space="preserve"> </v>
      </c>
      <c r="CS223" s="82"/>
      <c r="CT223" s="520"/>
    </row>
    <row r="224" spans="2:98" ht="12.75" x14ac:dyDescent="0.25">
      <c r="B224" s="150">
        <f>Demografia!B223</f>
        <v>0</v>
      </c>
      <c r="C224" s="150">
        <f>Demografia!C223</f>
        <v>0</v>
      </c>
      <c r="D224" s="151">
        <f>Demografia!D223</f>
        <v>0</v>
      </c>
      <c r="E224" s="151">
        <f>Demografia!E223</f>
        <v>0</v>
      </c>
      <c r="F224" s="151">
        <f>Demografia!F223</f>
        <v>0</v>
      </c>
      <c r="G224" s="82"/>
      <c r="H224" s="260"/>
      <c r="I224" s="261"/>
      <c r="J224" s="261"/>
      <c r="K224" s="260"/>
      <c r="L224" s="244"/>
      <c r="M224" s="261"/>
      <c r="N224" s="260"/>
      <c r="O224" s="244"/>
      <c r="P224" s="265"/>
      <c r="Q224" s="265"/>
      <c r="R224" s="265"/>
      <c r="S224" s="265"/>
      <c r="T224" s="265"/>
      <c r="U224" s="527"/>
      <c r="V224" s="260"/>
      <c r="W224" s="242"/>
      <c r="X224" s="242"/>
      <c r="Y224" s="82"/>
      <c r="Z224" s="260"/>
      <c r="AA224" s="153"/>
      <c r="AB224" s="153"/>
      <c r="AC224" s="82"/>
      <c r="AD224" s="244"/>
      <c r="AE224" s="244"/>
      <c r="AF224" s="260"/>
      <c r="AG224" s="244"/>
      <c r="AH224" s="260"/>
      <c r="AI224" s="260"/>
      <c r="AJ224" s="260"/>
      <c r="AK224" s="249"/>
      <c r="AL224" s="249"/>
      <c r="AM224" s="249"/>
      <c r="AN224" s="249"/>
      <c r="AO224" s="249"/>
      <c r="AP224" s="528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49"/>
      <c r="BA224" s="249"/>
      <c r="BB224" s="249"/>
      <c r="BC224" s="249"/>
      <c r="BD224" s="249"/>
      <c r="BE224" s="251"/>
      <c r="BF224" s="528"/>
      <c r="BG224" s="566" t="str">
        <f t="shared" si="44"/>
        <v xml:space="preserve"> </v>
      </c>
      <c r="BH224" s="566" t="str">
        <f t="shared" si="46"/>
        <v xml:space="preserve"> </v>
      </c>
      <c r="BI224" s="566" t="str">
        <f t="shared" si="47"/>
        <v xml:space="preserve"> </v>
      </c>
      <c r="BJ224" s="566" t="str">
        <f t="shared" si="48"/>
        <v xml:space="preserve"> </v>
      </c>
      <c r="BK224" s="528"/>
      <c r="BL224" s="244"/>
      <c r="BM224" s="244"/>
      <c r="BN224" s="260"/>
      <c r="BO224" s="244"/>
      <c r="BP224" s="260"/>
      <c r="BQ224" s="260"/>
      <c r="BR224" s="260"/>
      <c r="BS224" s="249"/>
      <c r="BT224" s="249"/>
      <c r="BU224" s="249"/>
      <c r="BV224" s="249"/>
      <c r="BW224" s="249"/>
      <c r="BX224" s="528"/>
      <c r="BY224" s="249"/>
      <c r="BZ224" s="249"/>
      <c r="CA224" s="249"/>
      <c r="CB224" s="249"/>
      <c r="CC224" s="249"/>
      <c r="CD224" s="249"/>
      <c r="CE224" s="249"/>
      <c r="CF224" s="249"/>
      <c r="CG224" s="249"/>
      <c r="CH224" s="249"/>
      <c r="CI224" s="249"/>
      <c r="CJ224" s="249"/>
      <c r="CK224" s="249"/>
      <c r="CL224" s="249"/>
      <c r="CM224" s="251"/>
      <c r="CN224" s="528"/>
      <c r="CO224" s="566" t="str">
        <f t="shared" si="45"/>
        <v xml:space="preserve"> </v>
      </c>
      <c r="CP224" s="566" t="str">
        <f t="shared" si="49"/>
        <v xml:space="preserve"> </v>
      </c>
      <c r="CQ224" s="566" t="str">
        <f t="shared" si="50"/>
        <v xml:space="preserve"> </v>
      </c>
      <c r="CR224" s="566" t="str">
        <f t="shared" si="51"/>
        <v xml:space="preserve"> </v>
      </c>
      <c r="CS224" s="82"/>
      <c r="CT224" s="258"/>
    </row>
    <row r="225" spans="2:98" ht="12.75" x14ac:dyDescent="0.25">
      <c r="B225" s="366">
        <f>Demografia!B224</f>
        <v>0</v>
      </c>
      <c r="C225" s="366">
        <f>Demografia!C224</f>
        <v>0</v>
      </c>
      <c r="D225" s="367">
        <f>Demografia!D224</f>
        <v>0</v>
      </c>
      <c r="E225" s="367">
        <f>Demografia!E224</f>
        <v>0</v>
      </c>
      <c r="F225" s="367">
        <f>Demografia!F224</f>
        <v>0</v>
      </c>
      <c r="G225" s="82"/>
      <c r="H225" s="245"/>
      <c r="I225" s="483"/>
      <c r="J225" s="483"/>
      <c r="K225" s="245"/>
      <c r="L225" s="246"/>
      <c r="M225" s="483"/>
      <c r="N225" s="245"/>
      <c r="O225" s="246"/>
      <c r="P225" s="247"/>
      <c r="Q225" s="247"/>
      <c r="R225" s="247"/>
      <c r="S225" s="247"/>
      <c r="T225" s="247"/>
      <c r="U225" s="529"/>
      <c r="V225" s="245"/>
      <c r="W225" s="420"/>
      <c r="X225" s="420"/>
      <c r="Y225" s="82"/>
      <c r="Z225" s="245"/>
      <c r="AA225" s="421"/>
      <c r="AB225" s="421"/>
      <c r="AC225" s="82"/>
      <c r="AD225" s="246"/>
      <c r="AE225" s="246"/>
      <c r="AF225" s="245"/>
      <c r="AG225" s="246"/>
      <c r="AH225" s="245"/>
      <c r="AI225" s="245"/>
      <c r="AJ225" s="245"/>
      <c r="AK225" s="250"/>
      <c r="AL225" s="250"/>
      <c r="AM225" s="250"/>
      <c r="AN225" s="250"/>
      <c r="AO225" s="250"/>
      <c r="AP225" s="528"/>
      <c r="AQ225" s="250"/>
      <c r="AR225" s="250"/>
      <c r="AS225" s="250"/>
      <c r="AT225" s="250"/>
      <c r="AU225" s="250"/>
      <c r="AV225" s="250"/>
      <c r="AW225" s="250"/>
      <c r="AX225" s="250"/>
      <c r="AY225" s="250"/>
      <c r="AZ225" s="250"/>
      <c r="BA225" s="250"/>
      <c r="BB225" s="250"/>
      <c r="BC225" s="250"/>
      <c r="BD225" s="250"/>
      <c r="BE225" s="252"/>
      <c r="BF225" s="528"/>
      <c r="BG225" s="567" t="str">
        <f t="shared" si="44"/>
        <v xml:space="preserve"> </v>
      </c>
      <c r="BH225" s="567" t="str">
        <f t="shared" si="46"/>
        <v xml:space="preserve"> </v>
      </c>
      <c r="BI225" s="567" t="str">
        <f t="shared" si="47"/>
        <v xml:space="preserve"> </v>
      </c>
      <c r="BJ225" s="567" t="str">
        <f t="shared" si="48"/>
        <v xml:space="preserve"> </v>
      </c>
      <c r="BK225" s="528"/>
      <c r="BL225" s="246"/>
      <c r="BM225" s="246"/>
      <c r="BN225" s="245"/>
      <c r="BO225" s="246"/>
      <c r="BP225" s="245"/>
      <c r="BQ225" s="245"/>
      <c r="BR225" s="245"/>
      <c r="BS225" s="250"/>
      <c r="BT225" s="250"/>
      <c r="BU225" s="250"/>
      <c r="BV225" s="250"/>
      <c r="BW225" s="250"/>
      <c r="BX225" s="528"/>
      <c r="BY225" s="250"/>
      <c r="BZ225" s="250"/>
      <c r="CA225" s="250"/>
      <c r="CB225" s="250"/>
      <c r="CC225" s="250"/>
      <c r="CD225" s="250"/>
      <c r="CE225" s="250"/>
      <c r="CF225" s="250"/>
      <c r="CG225" s="250"/>
      <c r="CH225" s="250"/>
      <c r="CI225" s="250"/>
      <c r="CJ225" s="250"/>
      <c r="CK225" s="250"/>
      <c r="CL225" s="250"/>
      <c r="CM225" s="252"/>
      <c r="CN225" s="528"/>
      <c r="CO225" s="567" t="str">
        <f t="shared" si="45"/>
        <v xml:space="preserve"> </v>
      </c>
      <c r="CP225" s="567" t="str">
        <f t="shared" si="49"/>
        <v xml:space="preserve"> </v>
      </c>
      <c r="CQ225" s="567" t="str">
        <f t="shared" si="50"/>
        <v xml:space="preserve"> </v>
      </c>
      <c r="CR225" s="567" t="str">
        <f t="shared" si="51"/>
        <v xml:space="preserve"> </v>
      </c>
      <c r="CS225" s="82"/>
      <c r="CT225" s="520"/>
    </row>
    <row r="226" spans="2:98" ht="12.75" x14ac:dyDescent="0.25">
      <c r="B226" s="150">
        <f>Demografia!B225</f>
        <v>0</v>
      </c>
      <c r="C226" s="150">
        <f>Demografia!C225</f>
        <v>0</v>
      </c>
      <c r="D226" s="151">
        <f>Demografia!D225</f>
        <v>0</v>
      </c>
      <c r="E226" s="151">
        <f>Demografia!E225</f>
        <v>0</v>
      </c>
      <c r="F226" s="151">
        <f>Demografia!F225</f>
        <v>0</v>
      </c>
      <c r="G226" s="82"/>
      <c r="H226" s="260"/>
      <c r="I226" s="261"/>
      <c r="J226" s="261"/>
      <c r="K226" s="260"/>
      <c r="L226" s="244"/>
      <c r="M226" s="261"/>
      <c r="N226" s="260"/>
      <c r="O226" s="244"/>
      <c r="P226" s="265"/>
      <c r="Q226" s="265"/>
      <c r="R226" s="265"/>
      <c r="S226" s="265"/>
      <c r="T226" s="265"/>
      <c r="U226" s="527"/>
      <c r="V226" s="260"/>
      <c r="W226" s="242"/>
      <c r="X226" s="242"/>
      <c r="Y226" s="82"/>
      <c r="Z226" s="260"/>
      <c r="AA226" s="153"/>
      <c r="AB226" s="153"/>
      <c r="AC226" s="82"/>
      <c r="AD226" s="244"/>
      <c r="AE226" s="244"/>
      <c r="AF226" s="260"/>
      <c r="AG226" s="244"/>
      <c r="AH226" s="260"/>
      <c r="AI226" s="260"/>
      <c r="AJ226" s="260"/>
      <c r="AK226" s="249"/>
      <c r="AL226" s="249"/>
      <c r="AM226" s="249"/>
      <c r="AN226" s="249"/>
      <c r="AO226" s="249"/>
      <c r="AP226" s="528"/>
      <c r="AQ226" s="249"/>
      <c r="AR226" s="249"/>
      <c r="AS226" s="249"/>
      <c r="AT226" s="249"/>
      <c r="AU226" s="249"/>
      <c r="AV226" s="249"/>
      <c r="AW226" s="249"/>
      <c r="AX226" s="249"/>
      <c r="AY226" s="249"/>
      <c r="AZ226" s="249"/>
      <c r="BA226" s="249"/>
      <c r="BB226" s="249"/>
      <c r="BC226" s="249"/>
      <c r="BD226" s="249"/>
      <c r="BE226" s="251"/>
      <c r="BF226" s="528"/>
      <c r="BG226" s="566" t="str">
        <f t="shared" si="44"/>
        <v xml:space="preserve"> </v>
      </c>
      <c r="BH226" s="566" t="str">
        <f t="shared" si="46"/>
        <v xml:space="preserve"> </v>
      </c>
      <c r="BI226" s="566" t="str">
        <f t="shared" si="47"/>
        <v xml:space="preserve"> </v>
      </c>
      <c r="BJ226" s="566" t="str">
        <f t="shared" si="48"/>
        <v xml:space="preserve"> </v>
      </c>
      <c r="BK226" s="528"/>
      <c r="BL226" s="244"/>
      <c r="BM226" s="244"/>
      <c r="BN226" s="260"/>
      <c r="BO226" s="244"/>
      <c r="BP226" s="260"/>
      <c r="BQ226" s="260"/>
      <c r="BR226" s="260"/>
      <c r="BS226" s="249"/>
      <c r="BT226" s="249"/>
      <c r="BU226" s="249"/>
      <c r="BV226" s="249"/>
      <c r="BW226" s="249"/>
      <c r="BX226" s="528"/>
      <c r="BY226" s="249"/>
      <c r="BZ226" s="249"/>
      <c r="CA226" s="249"/>
      <c r="CB226" s="249"/>
      <c r="CC226" s="249"/>
      <c r="CD226" s="249"/>
      <c r="CE226" s="249"/>
      <c r="CF226" s="249"/>
      <c r="CG226" s="249"/>
      <c r="CH226" s="249"/>
      <c r="CI226" s="249"/>
      <c r="CJ226" s="249"/>
      <c r="CK226" s="249"/>
      <c r="CL226" s="249"/>
      <c r="CM226" s="251"/>
      <c r="CN226" s="528"/>
      <c r="CO226" s="566" t="str">
        <f t="shared" si="45"/>
        <v xml:space="preserve"> </v>
      </c>
      <c r="CP226" s="566" t="str">
        <f t="shared" si="49"/>
        <v xml:space="preserve"> </v>
      </c>
      <c r="CQ226" s="566" t="str">
        <f t="shared" si="50"/>
        <v xml:space="preserve"> </v>
      </c>
      <c r="CR226" s="566" t="str">
        <f t="shared" si="51"/>
        <v xml:space="preserve"> </v>
      </c>
      <c r="CS226" s="82"/>
      <c r="CT226" s="258"/>
    </row>
    <row r="227" spans="2:98" ht="12.75" x14ac:dyDescent="0.25">
      <c r="B227" s="366">
        <f>Demografia!B226</f>
        <v>0</v>
      </c>
      <c r="C227" s="366">
        <f>Demografia!C226</f>
        <v>0</v>
      </c>
      <c r="D227" s="367">
        <f>Demografia!D226</f>
        <v>0</v>
      </c>
      <c r="E227" s="367">
        <f>Demografia!E226</f>
        <v>0</v>
      </c>
      <c r="F227" s="367">
        <f>Demografia!F226</f>
        <v>0</v>
      </c>
      <c r="G227" s="82"/>
      <c r="H227" s="245"/>
      <c r="I227" s="483"/>
      <c r="J227" s="483"/>
      <c r="K227" s="245"/>
      <c r="L227" s="246"/>
      <c r="M227" s="483"/>
      <c r="N227" s="245"/>
      <c r="O227" s="246"/>
      <c r="P227" s="247"/>
      <c r="Q227" s="247"/>
      <c r="R227" s="247"/>
      <c r="S227" s="247"/>
      <c r="T227" s="247"/>
      <c r="U227" s="529"/>
      <c r="V227" s="245"/>
      <c r="W227" s="420"/>
      <c r="X227" s="420"/>
      <c r="Y227" s="82"/>
      <c r="Z227" s="245"/>
      <c r="AA227" s="421"/>
      <c r="AB227" s="421"/>
      <c r="AC227" s="82"/>
      <c r="AD227" s="246"/>
      <c r="AE227" s="246"/>
      <c r="AF227" s="245"/>
      <c r="AG227" s="246"/>
      <c r="AH227" s="245"/>
      <c r="AI227" s="245"/>
      <c r="AJ227" s="245"/>
      <c r="AK227" s="250"/>
      <c r="AL227" s="250"/>
      <c r="AM227" s="250"/>
      <c r="AN227" s="250"/>
      <c r="AO227" s="250"/>
      <c r="AP227" s="528"/>
      <c r="AQ227" s="250"/>
      <c r="AR227" s="250"/>
      <c r="AS227" s="250"/>
      <c r="AT227" s="250"/>
      <c r="AU227" s="250"/>
      <c r="AV227" s="250"/>
      <c r="AW227" s="250"/>
      <c r="AX227" s="250"/>
      <c r="AY227" s="250"/>
      <c r="AZ227" s="250"/>
      <c r="BA227" s="250"/>
      <c r="BB227" s="250"/>
      <c r="BC227" s="250"/>
      <c r="BD227" s="250"/>
      <c r="BE227" s="252"/>
      <c r="BF227" s="528"/>
      <c r="BG227" s="567" t="str">
        <f t="shared" si="44"/>
        <v xml:space="preserve"> </v>
      </c>
      <c r="BH227" s="567" t="str">
        <f t="shared" si="46"/>
        <v xml:space="preserve"> </v>
      </c>
      <c r="BI227" s="567" t="str">
        <f t="shared" si="47"/>
        <v xml:space="preserve"> </v>
      </c>
      <c r="BJ227" s="567" t="str">
        <f t="shared" si="48"/>
        <v xml:space="preserve"> </v>
      </c>
      <c r="BK227" s="528"/>
      <c r="BL227" s="246"/>
      <c r="BM227" s="246"/>
      <c r="BN227" s="245"/>
      <c r="BO227" s="246"/>
      <c r="BP227" s="245"/>
      <c r="BQ227" s="245"/>
      <c r="BR227" s="245"/>
      <c r="BS227" s="250"/>
      <c r="BT227" s="250"/>
      <c r="BU227" s="250"/>
      <c r="BV227" s="250"/>
      <c r="BW227" s="250"/>
      <c r="BX227" s="528"/>
      <c r="BY227" s="250"/>
      <c r="BZ227" s="250"/>
      <c r="CA227" s="250"/>
      <c r="CB227" s="250"/>
      <c r="CC227" s="250"/>
      <c r="CD227" s="250"/>
      <c r="CE227" s="250"/>
      <c r="CF227" s="250"/>
      <c r="CG227" s="250"/>
      <c r="CH227" s="250"/>
      <c r="CI227" s="250"/>
      <c r="CJ227" s="250"/>
      <c r="CK227" s="250"/>
      <c r="CL227" s="250"/>
      <c r="CM227" s="252"/>
      <c r="CN227" s="528"/>
      <c r="CO227" s="567" t="str">
        <f t="shared" si="45"/>
        <v xml:space="preserve"> </v>
      </c>
      <c r="CP227" s="567" t="str">
        <f t="shared" si="49"/>
        <v xml:space="preserve"> </v>
      </c>
      <c r="CQ227" s="567" t="str">
        <f t="shared" si="50"/>
        <v xml:space="preserve"> </v>
      </c>
      <c r="CR227" s="567" t="str">
        <f t="shared" si="51"/>
        <v xml:space="preserve"> </v>
      </c>
      <c r="CS227" s="82"/>
      <c r="CT227" s="520"/>
    </row>
    <row r="228" spans="2:98" ht="12.75" x14ac:dyDescent="0.25">
      <c r="B228" s="150">
        <f>Demografia!B227</f>
        <v>0</v>
      </c>
      <c r="C228" s="150">
        <f>Demografia!C227</f>
        <v>0</v>
      </c>
      <c r="D228" s="151">
        <f>Demografia!D227</f>
        <v>0</v>
      </c>
      <c r="E228" s="151">
        <f>Demografia!E227</f>
        <v>0</v>
      </c>
      <c r="F228" s="151">
        <f>Demografia!F227</f>
        <v>0</v>
      </c>
      <c r="G228" s="82"/>
      <c r="H228" s="260"/>
      <c r="I228" s="261"/>
      <c r="J228" s="261"/>
      <c r="K228" s="260"/>
      <c r="L228" s="244"/>
      <c r="M228" s="261"/>
      <c r="N228" s="260"/>
      <c r="O228" s="244"/>
      <c r="P228" s="265"/>
      <c r="Q228" s="265"/>
      <c r="R228" s="265"/>
      <c r="S228" s="265"/>
      <c r="T228" s="265"/>
      <c r="U228" s="527"/>
      <c r="V228" s="260"/>
      <c r="W228" s="242"/>
      <c r="X228" s="242"/>
      <c r="Y228" s="82"/>
      <c r="Z228" s="260"/>
      <c r="AA228" s="153"/>
      <c r="AB228" s="153"/>
      <c r="AC228" s="82"/>
      <c r="AD228" s="244"/>
      <c r="AE228" s="244"/>
      <c r="AF228" s="260"/>
      <c r="AG228" s="244"/>
      <c r="AH228" s="260"/>
      <c r="AI228" s="260"/>
      <c r="AJ228" s="260"/>
      <c r="AK228" s="249"/>
      <c r="AL228" s="249"/>
      <c r="AM228" s="249"/>
      <c r="AN228" s="249"/>
      <c r="AO228" s="249"/>
      <c r="AP228" s="528"/>
      <c r="AQ228" s="249"/>
      <c r="AR228" s="249"/>
      <c r="AS228" s="249"/>
      <c r="AT228" s="249"/>
      <c r="AU228" s="249"/>
      <c r="AV228" s="249"/>
      <c r="AW228" s="249"/>
      <c r="AX228" s="249"/>
      <c r="AY228" s="249"/>
      <c r="AZ228" s="249"/>
      <c r="BA228" s="249"/>
      <c r="BB228" s="249"/>
      <c r="BC228" s="249"/>
      <c r="BD228" s="249"/>
      <c r="BE228" s="251"/>
      <c r="BF228" s="528"/>
      <c r="BG228" s="566" t="str">
        <f t="shared" si="44"/>
        <v xml:space="preserve"> </v>
      </c>
      <c r="BH228" s="566" t="str">
        <f t="shared" si="46"/>
        <v xml:space="preserve"> </v>
      </c>
      <c r="BI228" s="566" t="str">
        <f t="shared" si="47"/>
        <v xml:space="preserve"> </v>
      </c>
      <c r="BJ228" s="566" t="str">
        <f t="shared" si="48"/>
        <v xml:space="preserve"> </v>
      </c>
      <c r="BK228" s="528"/>
      <c r="BL228" s="244"/>
      <c r="BM228" s="244"/>
      <c r="BN228" s="260"/>
      <c r="BO228" s="244"/>
      <c r="BP228" s="260"/>
      <c r="BQ228" s="260"/>
      <c r="BR228" s="260"/>
      <c r="BS228" s="249"/>
      <c r="BT228" s="249"/>
      <c r="BU228" s="249"/>
      <c r="BV228" s="249"/>
      <c r="BW228" s="249"/>
      <c r="BX228" s="528"/>
      <c r="BY228" s="249"/>
      <c r="BZ228" s="249"/>
      <c r="CA228" s="249"/>
      <c r="CB228" s="249"/>
      <c r="CC228" s="249"/>
      <c r="CD228" s="249"/>
      <c r="CE228" s="249"/>
      <c r="CF228" s="249"/>
      <c r="CG228" s="249"/>
      <c r="CH228" s="249"/>
      <c r="CI228" s="249"/>
      <c r="CJ228" s="249"/>
      <c r="CK228" s="249"/>
      <c r="CL228" s="249"/>
      <c r="CM228" s="251"/>
      <c r="CN228" s="528"/>
      <c r="CO228" s="566" t="str">
        <f t="shared" si="45"/>
        <v xml:space="preserve"> </v>
      </c>
      <c r="CP228" s="566" t="str">
        <f t="shared" si="49"/>
        <v xml:space="preserve"> </v>
      </c>
      <c r="CQ228" s="566" t="str">
        <f t="shared" si="50"/>
        <v xml:space="preserve"> </v>
      </c>
      <c r="CR228" s="566" t="str">
        <f t="shared" si="51"/>
        <v xml:space="preserve"> </v>
      </c>
      <c r="CS228" s="82"/>
      <c r="CT228" s="258"/>
    </row>
    <row r="229" spans="2:98" ht="12.75" x14ac:dyDescent="0.25">
      <c r="B229" s="366">
        <f>Demografia!B228</f>
        <v>0</v>
      </c>
      <c r="C229" s="366">
        <f>Demografia!C228</f>
        <v>0</v>
      </c>
      <c r="D229" s="367">
        <f>Demografia!D228</f>
        <v>0</v>
      </c>
      <c r="E229" s="367">
        <f>Demografia!E228</f>
        <v>0</v>
      </c>
      <c r="F229" s="367">
        <f>Demografia!F228</f>
        <v>0</v>
      </c>
      <c r="G229" s="82"/>
      <c r="H229" s="245"/>
      <c r="I229" s="483"/>
      <c r="J229" s="483"/>
      <c r="K229" s="245"/>
      <c r="L229" s="246"/>
      <c r="M229" s="483"/>
      <c r="N229" s="245"/>
      <c r="O229" s="246"/>
      <c r="P229" s="247"/>
      <c r="Q229" s="247"/>
      <c r="R229" s="247"/>
      <c r="S229" s="247"/>
      <c r="T229" s="247"/>
      <c r="U229" s="529"/>
      <c r="V229" s="245"/>
      <c r="W229" s="420"/>
      <c r="X229" s="420"/>
      <c r="Y229" s="82"/>
      <c r="Z229" s="245"/>
      <c r="AA229" s="421"/>
      <c r="AB229" s="421"/>
      <c r="AC229" s="82"/>
      <c r="AD229" s="246"/>
      <c r="AE229" s="246"/>
      <c r="AF229" s="245"/>
      <c r="AG229" s="246"/>
      <c r="AH229" s="245"/>
      <c r="AI229" s="245"/>
      <c r="AJ229" s="245"/>
      <c r="AK229" s="250"/>
      <c r="AL229" s="250"/>
      <c r="AM229" s="250"/>
      <c r="AN229" s="250"/>
      <c r="AO229" s="250"/>
      <c r="AP229" s="528"/>
      <c r="AQ229" s="250"/>
      <c r="AR229" s="250"/>
      <c r="AS229" s="250"/>
      <c r="AT229" s="250"/>
      <c r="AU229" s="250"/>
      <c r="AV229" s="250"/>
      <c r="AW229" s="250"/>
      <c r="AX229" s="250"/>
      <c r="AY229" s="250"/>
      <c r="AZ229" s="250"/>
      <c r="BA229" s="250"/>
      <c r="BB229" s="250"/>
      <c r="BC229" s="250"/>
      <c r="BD229" s="250"/>
      <c r="BE229" s="252"/>
      <c r="BF229" s="528"/>
      <c r="BG229" s="567" t="str">
        <f t="shared" si="44"/>
        <v xml:space="preserve"> </v>
      </c>
      <c r="BH229" s="567" t="str">
        <f t="shared" si="46"/>
        <v xml:space="preserve"> </v>
      </c>
      <c r="BI229" s="567" t="str">
        <f t="shared" si="47"/>
        <v xml:space="preserve"> </v>
      </c>
      <c r="BJ229" s="567" t="str">
        <f t="shared" si="48"/>
        <v xml:space="preserve"> </v>
      </c>
      <c r="BK229" s="528"/>
      <c r="BL229" s="246"/>
      <c r="BM229" s="246"/>
      <c r="BN229" s="245"/>
      <c r="BO229" s="246"/>
      <c r="BP229" s="245"/>
      <c r="BQ229" s="245"/>
      <c r="BR229" s="245"/>
      <c r="BS229" s="250"/>
      <c r="BT229" s="250"/>
      <c r="BU229" s="250"/>
      <c r="BV229" s="250"/>
      <c r="BW229" s="250"/>
      <c r="BX229" s="528"/>
      <c r="BY229" s="250"/>
      <c r="BZ229" s="250"/>
      <c r="CA229" s="250"/>
      <c r="CB229" s="250"/>
      <c r="CC229" s="250"/>
      <c r="CD229" s="250"/>
      <c r="CE229" s="250"/>
      <c r="CF229" s="250"/>
      <c r="CG229" s="250"/>
      <c r="CH229" s="250"/>
      <c r="CI229" s="250"/>
      <c r="CJ229" s="250"/>
      <c r="CK229" s="250"/>
      <c r="CL229" s="250"/>
      <c r="CM229" s="252"/>
      <c r="CN229" s="528"/>
      <c r="CO229" s="567" t="str">
        <f t="shared" si="45"/>
        <v xml:space="preserve"> </v>
      </c>
      <c r="CP229" s="567" t="str">
        <f t="shared" si="49"/>
        <v xml:space="preserve"> </v>
      </c>
      <c r="CQ229" s="567" t="str">
        <f t="shared" si="50"/>
        <v xml:space="preserve"> </v>
      </c>
      <c r="CR229" s="567" t="str">
        <f t="shared" si="51"/>
        <v xml:space="preserve"> </v>
      </c>
      <c r="CS229" s="82"/>
      <c r="CT229" s="520"/>
    </row>
    <row r="230" spans="2:98" ht="12.75" x14ac:dyDescent="0.25">
      <c r="B230" s="150">
        <f>Demografia!B229</f>
        <v>0</v>
      </c>
      <c r="C230" s="150">
        <f>Demografia!C229</f>
        <v>0</v>
      </c>
      <c r="D230" s="151">
        <f>Demografia!D229</f>
        <v>0</v>
      </c>
      <c r="E230" s="151">
        <f>Demografia!E229</f>
        <v>0</v>
      </c>
      <c r="F230" s="151">
        <f>Demografia!F229</f>
        <v>0</v>
      </c>
      <c r="G230" s="82"/>
      <c r="H230" s="260"/>
      <c r="I230" s="261"/>
      <c r="J230" s="261"/>
      <c r="K230" s="260"/>
      <c r="L230" s="244"/>
      <c r="M230" s="261"/>
      <c r="N230" s="260"/>
      <c r="O230" s="244"/>
      <c r="P230" s="265"/>
      <c r="Q230" s="265"/>
      <c r="R230" s="265"/>
      <c r="S230" s="265"/>
      <c r="T230" s="265"/>
      <c r="U230" s="527"/>
      <c r="V230" s="260"/>
      <c r="W230" s="242"/>
      <c r="X230" s="242"/>
      <c r="Y230" s="82"/>
      <c r="Z230" s="260"/>
      <c r="AA230" s="153"/>
      <c r="AB230" s="153"/>
      <c r="AC230" s="82"/>
      <c r="AD230" s="244"/>
      <c r="AE230" s="244"/>
      <c r="AF230" s="260"/>
      <c r="AG230" s="244"/>
      <c r="AH230" s="260"/>
      <c r="AI230" s="260"/>
      <c r="AJ230" s="260"/>
      <c r="AK230" s="249"/>
      <c r="AL230" s="249"/>
      <c r="AM230" s="249"/>
      <c r="AN230" s="249"/>
      <c r="AO230" s="249"/>
      <c r="AP230" s="528"/>
      <c r="AQ230" s="249"/>
      <c r="AR230" s="249"/>
      <c r="AS230" s="249"/>
      <c r="AT230" s="249"/>
      <c r="AU230" s="249"/>
      <c r="AV230" s="249"/>
      <c r="AW230" s="249"/>
      <c r="AX230" s="249"/>
      <c r="AY230" s="249"/>
      <c r="AZ230" s="249"/>
      <c r="BA230" s="249"/>
      <c r="BB230" s="249"/>
      <c r="BC230" s="249"/>
      <c r="BD230" s="249"/>
      <c r="BE230" s="251"/>
      <c r="BF230" s="528"/>
      <c r="BG230" s="566" t="str">
        <f t="shared" si="44"/>
        <v xml:space="preserve"> </v>
      </c>
      <c r="BH230" s="566" t="str">
        <f t="shared" si="46"/>
        <v xml:space="preserve"> </v>
      </c>
      <c r="BI230" s="566" t="str">
        <f t="shared" si="47"/>
        <v xml:space="preserve"> </v>
      </c>
      <c r="BJ230" s="566" t="str">
        <f t="shared" si="48"/>
        <v xml:space="preserve"> </v>
      </c>
      <c r="BK230" s="528"/>
      <c r="BL230" s="244"/>
      <c r="BM230" s="244"/>
      <c r="BN230" s="260"/>
      <c r="BO230" s="244"/>
      <c r="BP230" s="260"/>
      <c r="BQ230" s="260"/>
      <c r="BR230" s="260"/>
      <c r="BS230" s="249"/>
      <c r="BT230" s="249"/>
      <c r="BU230" s="249"/>
      <c r="BV230" s="249"/>
      <c r="BW230" s="249"/>
      <c r="BX230" s="528"/>
      <c r="BY230" s="249"/>
      <c r="BZ230" s="249"/>
      <c r="CA230" s="249"/>
      <c r="CB230" s="249"/>
      <c r="CC230" s="249"/>
      <c r="CD230" s="249"/>
      <c r="CE230" s="249"/>
      <c r="CF230" s="249"/>
      <c r="CG230" s="249"/>
      <c r="CH230" s="249"/>
      <c r="CI230" s="249"/>
      <c r="CJ230" s="249"/>
      <c r="CK230" s="249"/>
      <c r="CL230" s="249"/>
      <c r="CM230" s="251"/>
      <c r="CN230" s="528"/>
      <c r="CO230" s="566" t="str">
        <f t="shared" si="45"/>
        <v xml:space="preserve"> </v>
      </c>
      <c r="CP230" s="566" t="str">
        <f t="shared" si="49"/>
        <v xml:space="preserve"> </v>
      </c>
      <c r="CQ230" s="566" t="str">
        <f t="shared" si="50"/>
        <v xml:space="preserve"> </v>
      </c>
      <c r="CR230" s="566" t="str">
        <f t="shared" si="51"/>
        <v xml:space="preserve"> </v>
      </c>
      <c r="CS230" s="82"/>
      <c r="CT230" s="258"/>
    </row>
    <row r="231" spans="2:98" ht="12.75" x14ac:dyDescent="0.25">
      <c r="B231" s="366">
        <f>Demografia!B230</f>
        <v>0</v>
      </c>
      <c r="C231" s="366">
        <f>Demografia!C230</f>
        <v>0</v>
      </c>
      <c r="D231" s="367">
        <f>Demografia!D230</f>
        <v>0</v>
      </c>
      <c r="E231" s="367">
        <f>Demografia!E230</f>
        <v>0</v>
      </c>
      <c r="F231" s="367">
        <f>Demografia!F230</f>
        <v>0</v>
      </c>
      <c r="G231" s="82"/>
      <c r="H231" s="245"/>
      <c r="I231" s="483"/>
      <c r="J231" s="483"/>
      <c r="K231" s="245"/>
      <c r="L231" s="246"/>
      <c r="M231" s="483"/>
      <c r="N231" s="245"/>
      <c r="O231" s="246"/>
      <c r="P231" s="247"/>
      <c r="Q231" s="247"/>
      <c r="R231" s="247"/>
      <c r="S231" s="247"/>
      <c r="T231" s="247"/>
      <c r="U231" s="529"/>
      <c r="V231" s="245"/>
      <c r="W231" s="420"/>
      <c r="X231" s="420"/>
      <c r="Y231" s="82"/>
      <c r="Z231" s="245"/>
      <c r="AA231" s="421"/>
      <c r="AB231" s="421"/>
      <c r="AC231" s="82"/>
      <c r="AD231" s="246"/>
      <c r="AE231" s="246"/>
      <c r="AF231" s="245"/>
      <c r="AG231" s="246"/>
      <c r="AH231" s="245"/>
      <c r="AI231" s="245"/>
      <c r="AJ231" s="245"/>
      <c r="AK231" s="250"/>
      <c r="AL231" s="250"/>
      <c r="AM231" s="250"/>
      <c r="AN231" s="250"/>
      <c r="AO231" s="250"/>
      <c r="AP231" s="528"/>
      <c r="AQ231" s="250"/>
      <c r="AR231" s="250"/>
      <c r="AS231" s="250"/>
      <c r="AT231" s="250"/>
      <c r="AU231" s="250"/>
      <c r="AV231" s="250"/>
      <c r="AW231" s="250"/>
      <c r="AX231" s="250"/>
      <c r="AY231" s="250"/>
      <c r="AZ231" s="250"/>
      <c r="BA231" s="250"/>
      <c r="BB231" s="250"/>
      <c r="BC231" s="250"/>
      <c r="BD231" s="250"/>
      <c r="BE231" s="252"/>
      <c r="BF231" s="528"/>
      <c r="BG231" s="567" t="str">
        <f t="shared" si="44"/>
        <v xml:space="preserve"> </v>
      </c>
      <c r="BH231" s="567" t="str">
        <f t="shared" si="46"/>
        <v xml:space="preserve"> </v>
      </c>
      <c r="BI231" s="567" t="str">
        <f t="shared" si="47"/>
        <v xml:space="preserve"> </v>
      </c>
      <c r="BJ231" s="567" t="str">
        <f t="shared" si="48"/>
        <v xml:space="preserve"> </v>
      </c>
      <c r="BK231" s="528"/>
      <c r="BL231" s="246"/>
      <c r="BM231" s="246"/>
      <c r="BN231" s="245"/>
      <c r="BO231" s="246"/>
      <c r="BP231" s="245"/>
      <c r="BQ231" s="245"/>
      <c r="BR231" s="245"/>
      <c r="BS231" s="250"/>
      <c r="BT231" s="250"/>
      <c r="BU231" s="250"/>
      <c r="BV231" s="250"/>
      <c r="BW231" s="250"/>
      <c r="BX231" s="528"/>
      <c r="BY231" s="250"/>
      <c r="BZ231" s="250"/>
      <c r="CA231" s="250"/>
      <c r="CB231" s="250"/>
      <c r="CC231" s="250"/>
      <c r="CD231" s="250"/>
      <c r="CE231" s="250"/>
      <c r="CF231" s="250"/>
      <c r="CG231" s="250"/>
      <c r="CH231" s="250"/>
      <c r="CI231" s="250"/>
      <c r="CJ231" s="250"/>
      <c r="CK231" s="250"/>
      <c r="CL231" s="250"/>
      <c r="CM231" s="252"/>
      <c r="CN231" s="528"/>
      <c r="CO231" s="567" t="str">
        <f t="shared" si="45"/>
        <v xml:space="preserve"> </v>
      </c>
      <c r="CP231" s="567" t="str">
        <f t="shared" si="49"/>
        <v xml:space="preserve"> </v>
      </c>
      <c r="CQ231" s="567" t="str">
        <f t="shared" si="50"/>
        <v xml:space="preserve"> </v>
      </c>
      <c r="CR231" s="567" t="str">
        <f t="shared" si="51"/>
        <v xml:space="preserve"> </v>
      </c>
      <c r="CS231" s="82"/>
      <c r="CT231" s="520"/>
    </row>
    <row r="232" spans="2:98" ht="12.75" x14ac:dyDescent="0.25">
      <c r="B232" s="150">
        <f>Demografia!B231</f>
        <v>0</v>
      </c>
      <c r="C232" s="150">
        <f>Demografia!C231</f>
        <v>0</v>
      </c>
      <c r="D232" s="151">
        <f>Demografia!D231</f>
        <v>0</v>
      </c>
      <c r="E232" s="151">
        <f>Demografia!E231</f>
        <v>0</v>
      </c>
      <c r="F232" s="151">
        <f>Demografia!F231</f>
        <v>0</v>
      </c>
      <c r="G232" s="82"/>
      <c r="H232" s="260"/>
      <c r="I232" s="261"/>
      <c r="J232" s="261"/>
      <c r="K232" s="260"/>
      <c r="L232" s="244"/>
      <c r="M232" s="261"/>
      <c r="N232" s="260"/>
      <c r="O232" s="244"/>
      <c r="P232" s="265"/>
      <c r="Q232" s="265"/>
      <c r="R232" s="265"/>
      <c r="S232" s="265"/>
      <c r="T232" s="265"/>
      <c r="U232" s="527"/>
      <c r="V232" s="260"/>
      <c r="W232" s="242"/>
      <c r="X232" s="242"/>
      <c r="Y232" s="82"/>
      <c r="Z232" s="260"/>
      <c r="AA232" s="153"/>
      <c r="AB232" s="153"/>
      <c r="AC232" s="82"/>
      <c r="AD232" s="244"/>
      <c r="AE232" s="244"/>
      <c r="AF232" s="260"/>
      <c r="AG232" s="244"/>
      <c r="AH232" s="260"/>
      <c r="AI232" s="260"/>
      <c r="AJ232" s="260"/>
      <c r="AK232" s="249"/>
      <c r="AL232" s="249"/>
      <c r="AM232" s="249"/>
      <c r="AN232" s="249"/>
      <c r="AO232" s="249"/>
      <c r="AP232" s="528"/>
      <c r="AQ232" s="249"/>
      <c r="AR232" s="249"/>
      <c r="AS232" s="249"/>
      <c r="AT232" s="249"/>
      <c r="AU232" s="249"/>
      <c r="AV232" s="249"/>
      <c r="AW232" s="249"/>
      <c r="AX232" s="249"/>
      <c r="AY232" s="249"/>
      <c r="AZ232" s="249"/>
      <c r="BA232" s="249"/>
      <c r="BB232" s="249"/>
      <c r="BC232" s="249"/>
      <c r="BD232" s="249"/>
      <c r="BE232" s="251"/>
      <c r="BF232" s="528"/>
      <c r="BG232" s="566" t="str">
        <f t="shared" si="44"/>
        <v xml:space="preserve"> </v>
      </c>
      <c r="BH232" s="566" t="str">
        <f t="shared" si="46"/>
        <v xml:space="preserve"> </v>
      </c>
      <c r="BI232" s="566" t="str">
        <f t="shared" si="47"/>
        <v xml:space="preserve"> </v>
      </c>
      <c r="BJ232" s="566" t="str">
        <f t="shared" si="48"/>
        <v xml:space="preserve"> </v>
      </c>
      <c r="BK232" s="528"/>
      <c r="BL232" s="244"/>
      <c r="BM232" s="244"/>
      <c r="BN232" s="260"/>
      <c r="BO232" s="244"/>
      <c r="BP232" s="260"/>
      <c r="BQ232" s="260"/>
      <c r="BR232" s="260"/>
      <c r="BS232" s="249"/>
      <c r="BT232" s="249"/>
      <c r="BU232" s="249"/>
      <c r="BV232" s="249"/>
      <c r="BW232" s="249"/>
      <c r="BX232" s="528"/>
      <c r="BY232" s="249"/>
      <c r="BZ232" s="249"/>
      <c r="CA232" s="249"/>
      <c r="CB232" s="249"/>
      <c r="CC232" s="249"/>
      <c r="CD232" s="249"/>
      <c r="CE232" s="249"/>
      <c r="CF232" s="249"/>
      <c r="CG232" s="249"/>
      <c r="CH232" s="249"/>
      <c r="CI232" s="249"/>
      <c r="CJ232" s="249"/>
      <c r="CK232" s="249"/>
      <c r="CL232" s="249"/>
      <c r="CM232" s="251"/>
      <c r="CN232" s="528"/>
      <c r="CO232" s="566" t="str">
        <f t="shared" si="45"/>
        <v xml:space="preserve"> </v>
      </c>
      <c r="CP232" s="566" t="str">
        <f t="shared" si="49"/>
        <v xml:space="preserve"> </v>
      </c>
      <c r="CQ232" s="566" t="str">
        <f t="shared" si="50"/>
        <v xml:space="preserve"> </v>
      </c>
      <c r="CR232" s="566" t="str">
        <f t="shared" si="51"/>
        <v xml:space="preserve"> </v>
      </c>
      <c r="CS232" s="82"/>
      <c r="CT232" s="258"/>
    </row>
    <row r="233" spans="2:98" ht="12.75" x14ac:dyDescent="0.25">
      <c r="B233" s="366">
        <f>Demografia!B232</f>
        <v>0</v>
      </c>
      <c r="C233" s="366">
        <f>Demografia!C232</f>
        <v>0</v>
      </c>
      <c r="D233" s="367">
        <f>Demografia!D232</f>
        <v>0</v>
      </c>
      <c r="E233" s="367">
        <f>Demografia!E232</f>
        <v>0</v>
      </c>
      <c r="F233" s="367">
        <f>Demografia!F232</f>
        <v>0</v>
      </c>
      <c r="G233" s="82"/>
      <c r="H233" s="245"/>
      <c r="I233" s="483"/>
      <c r="J233" s="483"/>
      <c r="K233" s="245"/>
      <c r="L233" s="246"/>
      <c r="M233" s="483"/>
      <c r="N233" s="245"/>
      <c r="O233" s="246"/>
      <c r="P233" s="247"/>
      <c r="Q233" s="247"/>
      <c r="R233" s="247"/>
      <c r="S233" s="247"/>
      <c r="T233" s="247"/>
      <c r="U233" s="529"/>
      <c r="V233" s="245"/>
      <c r="W233" s="420"/>
      <c r="X233" s="420"/>
      <c r="Y233" s="82"/>
      <c r="Z233" s="245"/>
      <c r="AA233" s="421"/>
      <c r="AB233" s="421"/>
      <c r="AC233" s="82"/>
      <c r="AD233" s="246"/>
      <c r="AE233" s="246"/>
      <c r="AF233" s="245"/>
      <c r="AG233" s="246"/>
      <c r="AH233" s="245"/>
      <c r="AI233" s="245"/>
      <c r="AJ233" s="245"/>
      <c r="AK233" s="250"/>
      <c r="AL233" s="250"/>
      <c r="AM233" s="250"/>
      <c r="AN233" s="250"/>
      <c r="AO233" s="250"/>
      <c r="AP233" s="528"/>
      <c r="AQ233" s="250"/>
      <c r="AR233" s="250"/>
      <c r="AS233" s="250"/>
      <c r="AT233" s="250"/>
      <c r="AU233" s="250"/>
      <c r="AV233" s="250"/>
      <c r="AW233" s="250"/>
      <c r="AX233" s="250"/>
      <c r="AY233" s="250"/>
      <c r="AZ233" s="250"/>
      <c r="BA233" s="250"/>
      <c r="BB233" s="250"/>
      <c r="BC233" s="250"/>
      <c r="BD233" s="250"/>
      <c r="BE233" s="252"/>
      <c r="BF233" s="528"/>
      <c r="BG233" s="567" t="str">
        <f t="shared" si="44"/>
        <v xml:space="preserve"> </v>
      </c>
      <c r="BH233" s="567" t="str">
        <f t="shared" si="46"/>
        <v xml:space="preserve"> </v>
      </c>
      <c r="BI233" s="567" t="str">
        <f t="shared" si="47"/>
        <v xml:space="preserve"> </v>
      </c>
      <c r="BJ233" s="567" t="str">
        <f t="shared" si="48"/>
        <v xml:space="preserve"> </v>
      </c>
      <c r="BK233" s="528"/>
      <c r="BL233" s="246"/>
      <c r="BM233" s="246"/>
      <c r="BN233" s="245"/>
      <c r="BO233" s="246"/>
      <c r="BP233" s="245"/>
      <c r="BQ233" s="245"/>
      <c r="BR233" s="245"/>
      <c r="BS233" s="250"/>
      <c r="BT233" s="250"/>
      <c r="BU233" s="250"/>
      <c r="BV233" s="250"/>
      <c r="BW233" s="250"/>
      <c r="BX233" s="528"/>
      <c r="BY233" s="250"/>
      <c r="BZ233" s="250"/>
      <c r="CA233" s="250"/>
      <c r="CB233" s="250"/>
      <c r="CC233" s="250"/>
      <c r="CD233" s="250"/>
      <c r="CE233" s="250"/>
      <c r="CF233" s="250"/>
      <c r="CG233" s="250"/>
      <c r="CH233" s="250"/>
      <c r="CI233" s="250"/>
      <c r="CJ233" s="250"/>
      <c r="CK233" s="250"/>
      <c r="CL233" s="250"/>
      <c r="CM233" s="252"/>
      <c r="CN233" s="528"/>
      <c r="CO233" s="567" t="str">
        <f t="shared" si="45"/>
        <v xml:space="preserve"> </v>
      </c>
      <c r="CP233" s="567" t="str">
        <f t="shared" si="49"/>
        <v xml:space="preserve"> </v>
      </c>
      <c r="CQ233" s="567" t="str">
        <f t="shared" si="50"/>
        <v xml:space="preserve"> </v>
      </c>
      <c r="CR233" s="567" t="str">
        <f t="shared" si="51"/>
        <v xml:space="preserve"> </v>
      </c>
      <c r="CS233" s="82"/>
      <c r="CT233" s="520"/>
    </row>
    <row r="234" spans="2:98" ht="12.75" x14ac:dyDescent="0.25">
      <c r="B234" s="150">
        <f>Demografia!B233</f>
        <v>0</v>
      </c>
      <c r="C234" s="150">
        <f>Demografia!C233</f>
        <v>0</v>
      </c>
      <c r="D234" s="151">
        <f>Demografia!D233</f>
        <v>0</v>
      </c>
      <c r="E234" s="151">
        <f>Demografia!E233</f>
        <v>0</v>
      </c>
      <c r="F234" s="151">
        <f>Demografia!F233</f>
        <v>0</v>
      </c>
      <c r="G234" s="82"/>
      <c r="H234" s="260"/>
      <c r="I234" s="261"/>
      <c r="J234" s="261"/>
      <c r="K234" s="260"/>
      <c r="L234" s="244"/>
      <c r="M234" s="261"/>
      <c r="N234" s="260"/>
      <c r="O234" s="244"/>
      <c r="P234" s="265"/>
      <c r="Q234" s="265"/>
      <c r="R234" s="265"/>
      <c r="S234" s="265"/>
      <c r="T234" s="265"/>
      <c r="U234" s="527"/>
      <c r="V234" s="260"/>
      <c r="W234" s="242"/>
      <c r="X234" s="242"/>
      <c r="Y234" s="82"/>
      <c r="Z234" s="260"/>
      <c r="AA234" s="153"/>
      <c r="AB234" s="153"/>
      <c r="AC234" s="82"/>
      <c r="AD234" s="244"/>
      <c r="AE234" s="244"/>
      <c r="AF234" s="260"/>
      <c r="AG234" s="244"/>
      <c r="AH234" s="260"/>
      <c r="AI234" s="260"/>
      <c r="AJ234" s="260"/>
      <c r="AK234" s="249"/>
      <c r="AL234" s="249"/>
      <c r="AM234" s="249"/>
      <c r="AN234" s="249"/>
      <c r="AO234" s="249"/>
      <c r="AP234" s="528"/>
      <c r="AQ234" s="249"/>
      <c r="AR234" s="249"/>
      <c r="AS234" s="249"/>
      <c r="AT234" s="249"/>
      <c r="AU234" s="249"/>
      <c r="AV234" s="249"/>
      <c r="AW234" s="249"/>
      <c r="AX234" s="249"/>
      <c r="AY234" s="249"/>
      <c r="AZ234" s="249"/>
      <c r="BA234" s="249"/>
      <c r="BB234" s="249"/>
      <c r="BC234" s="249"/>
      <c r="BD234" s="249"/>
      <c r="BE234" s="251"/>
      <c r="BF234" s="528"/>
      <c r="BG234" s="566" t="str">
        <f t="shared" si="44"/>
        <v xml:space="preserve"> </v>
      </c>
      <c r="BH234" s="566" t="str">
        <f t="shared" si="46"/>
        <v xml:space="preserve"> </v>
      </c>
      <c r="BI234" s="566" t="str">
        <f t="shared" si="47"/>
        <v xml:space="preserve"> </v>
      </c>
      <c r="BJ234" s="566" t="str">
        <f t="shared" si="48"/>
        <v xml:space="preserve"> </v>
      </c>
      <c r="BK234" s="528"/>
      <c r="BL234" s="244"/>
      <c r="BM234" s="244"/>
      <c r="BN234" s="260"/>
      <c r="BO234" s="244"/>
      <c r="BP234" s="260"/>
      <c r="BQ234" s="260"/>
      <c r="BR234" s="260"/>
      <c r="BS234" s="249"/>
      <c r="BT234" s="249"/>
      <c r="BU234" s="249"/>
      <c r="BV234" s="249"/>
      <c r="BW234" s="249"/>
      <c r="BX234" s="528"/>
      <c r="BY234" s="249"/>
      <c r="BZ234" s="249"/>
      <c r="CA234" s="249"/>
      <c r="CB234" s="249"/>
      <c r="CC234" s="249"/>
      <c r="CD234" s="249"/>
      <c r="CE234" s="249"/>
      <c r="CF234" s="249"/>
      <c r="CG234" s="249"/>
      <c r="CH234" s="249"/>
      <c r="CI234" s="249"/>
      <c r="CJ234" s="249"/>
      <c r="CK234" s="249"/>
      <c r="CL234" s="249"/>
      <c r="CM234" s="251"/>
      <c r="CN234" s="528"/>
      <c r="CO234" s="566" t="str">
        <f t="shared" si="45"/>
        <v xml:space="preserve"> </v>
      </c>
      <c r="CP234" s="566" t="str">
        <f t="shared" si="49"/>
        <v xml:space="preserve"> </v>
      </c>
      <c r="CQ234" s="566" t="str">
        <f t="shared" si="50"/>
        <v xml:space="preserve"> </v>
      </c>
      <c r="CR234" s="566" t="str">
        <f t="shared" si="51"/>
        <v xml:space="preserve"> </v>
      </c>
      <c r="CS234" s="82"/>
      <c r="CT234" s="258"/>
    </row>
    <row r="235" spans="2:98" ht="12.75" x14ac:dyDescent="0.25">
      <c r="B235" s="366">
        <f>Demografia!B234</f>
        <v>0</v>
      </c>
      <c r="C235" s="366">
        <f>Demografia!C234</f>
        <v>0</v>
      </c>
      <c r="D235" s="367">
        <f>Demografia!D234</f>
        <v>0</v>
      </c>
      <c r="E235" s="367">
        <f>Demografia!E234</f>
        <v>0</v>
      </c>
      <c r="F235" s="367">
        <f>Demografia!F234</f>
        <v>0</v>
      </c>
      <c r="G235" s="82"/>
      <c r="H235" s="245"/>
      <c r="I235" s="483"/>
      <c r="J235" s="483"/>
      <c r="K235" s="245"/>
      <c r="L235" s="246"/>
      <c r="M235" s="483"/>
      <c r="N235" s="245"/>
      <c r="O235" s="246"/>
      <c r="P235" s="247"/>
      <c r="Q235" s="247"/>
      <c r="R235" s="247"/>
      <c r="S235" s="247"/>
      <c r="T235" s="247"/>
      <c r="U235" s="529"/>
      <c r="V235" s="245"/>
      <c r="W235" s="420"/>
      <c r="X235" s="420"/>
      <c r="Y235" s="82"/>
      <c r="Z235" s="245"/>
      <c r="AA235" s="421"/>
      <c r="AB235" s="421"/>
      <c r="AC235" s="82"/>
      <c r="AD235" s="246"/>
      <c r="AE235" s="246"/>
      <c r="AF235" s="245"/>
      <c r="AG235" s="246"/>
      <c r="AH235" s="245"/>
      <c r="AI235" s="245"/>
      <c r="AJ235" s="245"/>
      <c r="AK235" s="250"/>
      <c r="AL235" s="250"/>
      <c r="AM235" s="250"/>
      <c r="AN235" s="250"/>
      <c r="AO235" s="250"/>
      <c r="AP235" s="528"/>
      <c r="AQ235" s="250"/>
      <c r="AR235" s="250"/>
      <c r="AS235" s="250"/>
      <c r="AT235" s="250"/>
      <c r="AU235" s="250"/>
      <c r="AV235" s="250"/>
      <c r="AW235" s="250"/>
      <c r="AX235" s="250"/>
      <c r="AY235" s="250"/>
      <c r="AZ235" s="250"/>
      <c r="BA235" s="250"/>
      <c r="BB235" s="250"/>
      <c r="BC235" s="250"/>
      <c r="BD235" s="250"/>
      <c r="BE235" s="252"/>
      <c r="BF235" s="528"/>
      <c r="BG235" s="567" t="str">
        <f t="shared" si="44"/>
        <v xml:space="preserve"> </v>
      </c>
      <c r="BH235" s="567" t="str">
        <f t="shared" si="46"/>
        <v xml:space="preserve"> </v>
      </c>
      <c r="BI235" s="567" t="str">
        <f t="shared" si="47"/>
        <v xml:space="preserve"> </v>
      </c>
      <c r="BJ235" s="567" t="str">
        <f t="shared" si="48"/>
        <v xml:space="preserve"> </v>
      </c>
      <c r="BK235" s="528"/>
      <c r="BL235" s="246"/>
      <c r="BM235" s="246"/>
      <c r="BN235" s="245"/>
      <c r="BO235" s="246"/>
      <c r="BP235" s="245"/>
      <c r="BQ235" s="245"/>
      <c r="BR235" s="245"/>
      <c r="BS235" s="250"/>
      <c r="BT235" s="250"/>
      <c r="BU235" s="250"/>
      <c r="BV235" s="250"/>
      <c r="BW235" s="250"/>
      <c r="BX235" s="528"/>
      <c r="BY235" s="250"/>
      <c r="BZ235" s="250"/>
      <c r="CA235" s="250"/>
      <c r="CB235" s="250"/>
      <c r="CC235" s="250"/>
      <c r="CD235" s="250"/>
      <c r="CE235" s="250"/>
      <c r="CF235" s="250"/>
      <c r="CG235" s="250"/>
      <c r="CH235" s="250"/>
      <c r="CI235" s="250"/>
      <c r="CJ235" s="250"/>
      <c r="CK235" s="250"/>
      <c r="CL235" s="250"/>
      <c r="CM235" s="252"/>
      <c r="CN235" s="528"/>
      <c r="CO235" s="567" t="str">
        <f t="shared" si="45"/>
        <v xml:space="preserve"> </v>
      </c>
      <c r="CP235" s="567" t="str">
        <f t="shared" si="49"/>
        <v xml:space="preserve"> </v>
      </c>
      <c r="CQ235" s="567" t="str">
        <f t="shared" si="50"/>
        <v xml:space="preserve"> </v>
      </c>
      <c r="CR235" s="567" t="str">
        <f t="shared" si="51"/>
        <v xml:space="preserve"> </v>
      </c>
      <c r="CS235" s="82"/>
      <c r="CT235" s="520"/>
    </row>
    <row r="236" spans="2:98" ht="12.75" x14ac:dyDescent="0.25">
      <c r="B236" s="150">
        <f>Demografia!B235</f>
        <v>0</v>
      </c>
      <c r="C236" s="150">
        <f>Demografia!C235</f>
        <v>0</v>
      </c>
      <c r="D236" s="151">
        <f>Demografia!D235</f>
        <v>0</v>
      </c>
      <c r="E236" s="151">
        <f>Demografia!E235</f>
        <v>0</v>
      </c>
      <c r="F236" s="151">
        <f>Demografia!F235</f>
        <v>0</v>
      </c>
      <c r="G236" s="82"/>
      <c r="H236" s="260"/>
      <c r="I236" s="261"/>
      <c r="J236" s="261"/>
      <c r="K236" s="260"/>
      <c r="L236" s="244"/>
      <c r="M236" s="261"/>
      <c r="N236" s="260"/>
      <c r="O236" s="244"/>
      <c r="P236" s="265"/>
      <c r="Q236" s="265"/>
      <c r="R236" s="265"/>
      <c r="S236" s="265"/>
      <c r="T236" s="265"/>
      <c r="U236" s="527"/>
      <c r="V236" s="260"/>
      <c r="W236" s="242"/>
      <c r="X236" s="242"/>
      <c r="Y236" s="82"/>
      <c r="Z236" s="260"/>
      <c r="AA236" s="153"/>
      <c r="AB236" s="153"/>
      <c r="AC236" s="82"/>
      <c r="AD236" s="244"/>
      <c r="AE236" s="244"/>
      <c r="AF236" s="260"/>
      <c r="AG236" s="244"/>
      <c r="AH236" s="260"/>
      <c r="AI236" s="260"/>
      <c r="AJ236" s="260"/>
      <c r="AK236" s="249"/>
      <c r="AL236" s="249"/>
      <c r="AM236" s="249"/>
      <c r="AN236" s="249"/>
      <c r="AO236" s="249"/>
      <c r="AP236" s="528"/>
      <c r="AQ236" s="249"/>
      <c r="AR236" s="249"/>
      <c r="AS236" s="249"/>
      <c r="AT236" s="249"/>
      <c r="AU236" s="249"/>
      <c r="AV236" s="249"/>
      <c r="AW236" s="249"/>
      <c r="AX236" s="249"/>
      <c r="AY236" s="249"/>
      <c r="AZ236" s="249"/>
      <c r="BA236" s="249"/>
      <c r="BB236" s="249"/>
      <c r="BC236" s="249"/>
      <c r="BD236" s="249"/>
      <c r="BE236" s="251"/>
      <c r="BF236" s="528"/>
      <c r="BG236" s="566" t="str">
        <f t="shared" si="44"/>
        <v xml:space="preserve"> </v>
      </c>
      <c r="BH236" s="566" t="str">
        <f t="shared" si="46"/>
        <v xml:space="preserve"> </v>
      </c>
      <c r="BI236" s="566" t="str">
        <f t="shared" si="47"/>
        <v xml:space="preserve"> </v>
      </c>
      <c r="BJ236" s="566" t="str">
        <f t="shared" si="48"/>
        <v xml:space="preserve"> </v>
      </c>
      <c r="BK236" s="528"/>
      <c r="BL236" s="244"/>
      <c r="BM236" s="244"/>
      <c r="BN236" s="260"/>
      <c r="BO236" s="244"/>
      <c r="BP236" s="260"/>
      <c r="BQ236" s="260"/>
      <c r="BR236" s="260"/>
      <c r="BS236" s="249"/>
      <c r="BT236" s="249"/>
      <c r="BU236" s="249"/>
      <c r="BV236" s="249"/>
      <c r="BW236" s="249"/>
      <c r="BX236" s="528"/>
      <c r="BY236" s="249"/>
      <c r="BZ236" s="249"/>
      <c r="CA236" s="249"/>
      <c r="CB236" s="249"/>
      <c r="CC236" s="249"/>
      <c r="CD236" s="249"/>
      <c r="CE236" s="249"/>
      <c r="CF236" s="249"/>
      <c r="CG236" s="249"/>
      <c r="CH236" s="249"/>
      <c r="CI236" s="249"/>
      <c r="CJ236" s="249"/>
      <c r="CK236" s="249"/>
      <c r="CL236" s="249"/>
      <c r="CM236" s="251"/>
      <c r="CN236" s="528"/>
      <c r="CO236" s="566" t="str">
        <f t="shared" si="45"/>
        <v xml:space="preserve"> </v>
      </c>
      <c r="CP236" s="566" t="str">
        <f t="shared" si="49"/>
        <v xml:space="preserve"> </v>
      </c>
      <c r="CQ236" s="566" t="str">
        <f t="shared" si="50"/>
        <v xml:space="preserve"> </v>
      </c>
      <c r="CR236" s="566" t="str">
        <f t="shared" si="51"/>
        <v xml:space="preserve"> </v>
      </c>
      <c r="CS236" s="82"/>
      <c r="CT236" s="258"/>
    </row>
    <row r="237" spans="2:98" ht="12.75" x14ac:dyDescent="0.25">
      <c r="B237" s="366">
        <f>Demografia!B236</f>
        <v>0</v>
      </c>
      <c r="C237" s="366">
        <f>Demografia!C236</f>
        <v>0</v>
      </c>
      <c r="D237" s="367">
        <f>Demografia!D236</f>
        <v>0</v>
      </c>
      <c r="E237" s="367">
        <f>Demografia!E236</f>
        <v>0</v>
      </c>
      <c r="F237" s="367">
        <f>Demografia!F236</f>
        <v>0</v>
      </c>
      <c r="G237" s="82"/>
      <c r="H237" s="245"/>
      <c r="I237" s="483"/>
      <c r="J237" s="483"/>
      <c r="K237" s="245"/>
      <c r="L237" s="246"/>
      <c r="M237" s="483"/>
      <c r="N237" s="245"/>
      <c r="O237" s="246"/>
      <c r="P237" s="247"/>
      <c r="Q237" s="247"/>
      <c r="R237" s="247"/>
      <c r="S237" s="247"/>
      <c r="T237" s="247"/>
      <c r="U237" s="529"/>
      <c r="V237" s="245"/>
      <c r="W237" s="420"/>
      <c r="X237" s="420"/>
      <c r="Y237" s="82"/>
      <c r="Z237" s="245"/>
      <c r="AA237" s="421"/>
      <c r="AB237" s="421"/>
      <c r="AC237" s="82"/>
      <c r="AD237" s="246"/>
      <c r="AE237" s="246"/>
      <c r="AF237" s="245"/>
      <c r="AG237" s="246"/>
      <c r="AH237" s="245"/>
      <c r="AI237" s="245"/>
      <c r="AJ237" s="245"/>
      <c r="AK237" s="250"/>
      <c r="AL237" s="250"/>
      <c r="AM237" s="250"/>
      <c r="AN237" s="250"/>
      <c r="AO237" s="250"/>
      <c r="AP237" s="528"/>
      <c r="AQ237" s="250"/>
      <c r="AR237" s="250"/>
      <c r="AS237" s="250"/>
      <c r="AT237" s="250"/>
      <c r="AU237" s="250"/>
      <c r="AV237" s="250"/>
      <c r="AW237" s="250"/>
      <c r="AX237" s="250"/>
      <c r="AY237" s="250"/>
      <c r="AZ237" s="250"/>
      <c r="BA237" s="250"/>
      <c r="BB237" s="250"/>
      <c r="BC237" s="250"/>
      <c r="BD237" s="250"/>
      <c r="BE237" s="252"/>
      <c r="BF237" s="528"/>
      <c r="BG237" s="567" t="str">
        <f t="shared" si="44"/>
        <v xml:space="preserve"> </v>
      </c>
      <c r="BH237" s="567" t="str">
        <f t="shared" si="46"/>
        <v xml:space="preserve"> </v>
      </c>
      <c r="BI237" s="567" t="str">
        <f t="shared" si="47"/>
        <v xml:space="preserve"> </v>
      </c>
      <c r="BJ237" s="567" t="str">
        <f t="shared" si="48"/>
        <v xml:space="preserve"> </v>
      </c>
      <c r="BK237" s="528"/>
      <c r="BL237" s="246"/>
      <c r="BM237" s="246"/>
      <c r="BN237" s="245"/>
      <c r="BO237" s="246"/>
      <c r="BP237" s="245"/>
      <c r="BQ237" s="245"/>
      <c r="BR237" s="245"/>
      <c r="BS237" s="250"/>
      <c r="BT237" s="250"/>
      <c r="BU237" s="250"/>
      <c r="BV237" s="250"/>
      <c r="BW237" s="250"/>
      <c r="BX237" s="528"/>
      <c r="BY237" s="250"/>
      <c r="BZ237" s="250"/>
      <c r="CA237" s="250"/>
      <c r="CB237" s="250"/>
      <c r="CC237" s="250"/>
      <c r="CD237" s="250"/>
      <c r="CE237" s="250"/>
      <c r="CF237" s="250"/>
      <c r="CG237" s="250"/>
      <c r="CH237" s="250"/>
      <c r="CI237" s="250"/>
      <c r="CJ237" s="250"/>
      <c r="CK237" s="250"/>
      <c r="CL237" s="250"/>
      <c r="CM237" s="252"/>
      <c r="CN237" s="528"/>
      <c r="CO237" s="567" t="str">
        <f t="shared" si="45"/>
        <v xml:space="preserve"> </v>
      </c>
      <c r="CP237" s="567" t="str">
        <f t="shared" si="49"/>
        <v xml:space="preserve"> </v>
      </c>
      <c r="CQ237" s="567" t="str">
        <f t="shared" si="50"/>
        <v xml:space="preserve"> </v>
      </c>
      <c r="CR237" s="567" t="str">
        <f t="shared" si="51"/>
        <v xml:space="preserve"> </v>
      </c>
      <c r="CS237" s="82"/>
      <c r="CT237" s="520"/>
    </row>
    <row r="238" spans="2:98" ht="12.75" x14ac:dyDescent="0.25">
      <c r="B238" s="150">
        <f>Demografia!B237</f>
        <v>0</v>
      </c>
      <c r="C238" s="150">
        <f>Demografia!C237</f>
        <v>0</v>
      </c>
      <c r="D238" s="151">
        <f>Demografia!D237</f>
        <v>0</v>
      </c>
      <c r="E238" s="151">
        <f>Demografia!E237</f>
        <v>0</v>
      </c>
      <c r="F238" s="151">
        <f>Demografia!F237</f>
        <v>0</v>
      </c>
      <c r="G238" s="82"/>
      <c r="H238" s="260"/>
      <c r="I238" s="261"/>
      <c r="J238" s="261"/>
      <c r="K238" s="260"/>
      <c r="L238" s="244"/>
      <c r="M238" s="261"/>
      <c r="N238" s="260"/>
      <c r="O238" s="244"/>
      <c r="P238" s="265"/>
      <c r="Q238" s="265"/>
      <c r="R238" s="265"/>
      <c r="S238" s="265"/>
      <c r="T238" s="265"/>
      <c r="U238" s="527"/>
      <c r="V238" s="260"/>
      <c r="W238" s="242"/>
      <c r="X238" s="242"/>
      <c r="Y238" s="82"/>
      <c r="Z238" s="260"/>
      <c r="AA238" s="153"/>
      <c r="AB238" s="153"/>
      <c r="AC238" s="82"/>
      <c r="AD238" s="244"/>
      <c r="AE238" s="244"/>
      <c r="AF238" s="260"/>
      <c r="AG238" s="244"/>
      <c r="AH238" s="260"/>
      <c r="AI238" s="260"/>
      <c r="AJ238" s="260"/>
      <c r="AK238" s="249"/>
      <c r="AL238" s="249"/>
      <c r="AM238" s="249"/>
      <c r="AN238" s="249"/>
      <c r="AO238" s="249"/>
      <c r="AP238" s="528"/>
      <c r="AQ238" s="249"/>
      <c r="AR238" s="249"/>
      <c r="AS238" s="249"/>
      <c r="AT238" s="249"/>
      <c r="AU238" s="249"/>
      <c r="AV238" s="249"/>
      <c r="AW238" s="249"/>
      <c r="AX238" s="249"/>
      <c r="AY238" s="249"/>
      <c r="AZ238" s="249"/>
      <c r="BA238" s="249"/>
      <c r="BB238" s="249"/>
      <c r="BC238" s="249"/>
      <c r="BD238" s="249"/>
      <c r="BE238" s="251"/>
      <c r="BF238" s="528"/>
      <c r="BG238" s="566" t="str">
        <f t="shared" si="44"/>
        <v xml:space="preserve"> </v>
      </c>
      <c r="BH238" s="566" t="str">
        <f t="shared" si="46"/>
        <v xml:space="preserve"> </v>
      </c>
      <c r="BI238" s="566" t="str">
        <f t="shared" si="47"/>
        <v xml:space="preserve"> </v>
      </c>
      <c r="BJ238" s="566" t="str">
        <f t="shared" si="48"/>
        <v xml:space="preserve"> </v>
      </c>
      <c r="BK238" s="528"/>
      <c r="BL238" s="244"/>
      <c r="BM238" s="244"/>
      <c r="BN238" s="260"/>
      <c r="BO238" s="244"/>
      <c r="BP238" s="260"/>
      <c r="BQ238" s="260"/>
      <c r="BR238" s="260"/>
      <c r="BS238" s="249"/>
      <c r="BT238" s="249"/>
      <c r="BU238" s="249"/>
      <c r="BV238" s="249"/>
      <c r="BW238" s="249"/>
      <c r="BX238" s="528"/>
      <c r="BY238" s="249"/>
      <c r="BZ238" s="249"/>
      <c r="CA238" s="249"/>
      <c r="CB238" s="249"/>
      <c r="CC238" s="249"/>
      <c r="CD238" s="249"/>
      <c r="CE238" s="249"/>
      <c r="CF238" s="249"/>
      <c r="CG238" s="249"/>
      <c r="CH238" s="249"/>
      <c r="CI238" s="249"/>
      <c r="CJ238" s="249"/>
      <c r="CK238" s="249"/>
      <c r="CL238" s="249"/>
      <c r="CM238" s="251"/>
      <c r="CN238" s="528"/>
      <c r="CO238" s="566" t="str">
        <f t="shared" si="45"/>
        <v xml:space="preserve"> </v>
      </c>
      <c r="CP238" s="566" t="str">
        <f t="shared" si="49"/>
        <v xml:space="preserve"> </v>
      </c>
      <c r="CQ238" s="566" t="str">
        <f t="shared" si="50"/>
        <v xml:space="preserve"> </v>
      </c>
      <c r="CR238" s="566" t="str">
        <f t="shared" si="51"/>
        <v xml:space="preserve"> </v>
      </c>
      <c r="CS238" s="82"/>
      <c r="CT238" s="258"/>
    </row>
    <row r="239" spans="2:98" ht="12.75" x14ac:dyDescent="0.25">
      <c r="B239" s="366">
        <f>Demografia!B238</f>
        <v>0</v>
      </c>
      <c r="C239" s="366">
        <f>Demografia!C238</f>
        <v>0</v>
      </c>
      <c r="D239" s="367">
        <f>Demografia!D238</f>
        <v>0</v>
      </c>
      <c r="E239" s="367">
        <f>Demografia!E238</f>
        <v>0</v>
      </c>
      <c r="F239" s="367">
        <f>Demografia!F238</f>
        <v>0</v>
      </c>
      <c r="G239" s="82"/>
      <c r="H239" s="245"/>
      <c r="I239" s="483"/>
      <c r="J239" s="483"/>
      <c r="K239" s="245"/>
      <c r="L239" s="246"/>
      <c r="M239" s="483"/>
      <c r="N239" s="245"/>
      <c r="O239" s="246"/>
      <c r="P239" s="247"/>
      <c r="Q239" s="247"/>
      <c r="R239" s="247"/>
      <c r="S239" s="247"/>
      <c r="T239" s="247"/>
      <c r="U239" s="529"/>
      <c r="V239" s="245"/>
      <c r="W239" s="420"/>
      <c r="X239" s="420"/>
      <c r="Y239" s="82"/>
      <c r="Z239" s="245"/>
      <c r="AA239" s="421"/>
      <c r="AB239" s="421"/>
      <c r="AC239" s="82"/>
      <c r="AD239" s="246"/>
      <c r="AE239" s="246"/>
      <c r="AF239" s="245"/>
      <c r="AG239" s="246"/>
      <c r="AH239" s="245"/>
      <c r="AI239" s="245"/>
      <c r="AJ239" s="245"/>
      <c r="AK239" s="250"/>
      <c r="AL239" s="250"/>
      <c r="AM239" s="250"/>
      <c r="AN239" s="250"/>
      <c r="AO239" s="250"/>
      <c r="AP239" s="528"/>
      <c r="AQ239" s="250"/>
      <c r="AR239" s="250"/>
      <c r="AS239" s="250"/>
      <c r="AT239" s="250"/>
      <c r="AU239" s="250"/>
      <c r="AV239" s="250"/>
      <c r="AW239" s="250"/>
      <c r="AX239" s="250"/>
      <c r="AY239" s="250"/>
      <c r="AZ239" s="250"/>
      <c r="BA239" s="250"/>
      <c r="BB239" s="250"/>
      <c r="BC239" s="250"/>
      <c r="BD239" s="250"/>
      <c r="BE239" s="252"/>
      <c r="BF239" s="528"/>
      <c r="BG239" s="567" t="str">
        <f t="shared" si="44"/>
        <v xml:space="preserve"> </v>
      </c>
      <c r="BH239" s="567" t="str">
        <f t="shared" si="46"/>
        <v xml:space="preserve"> </v>
      </c>
      <c r="BI239" s="567" t="str">
        <f t="shared" si="47"/>
        <v xml:space="preserve"> </v>
      </c>
      <c r="BJ239" s="567" t="str">
        <f t="shared" si="48"/>
        <v xml:space="preserve"> </v>
      </c>
      <c r="BK239" s="528"/>
      <c r="BL239" s="246"/>
      <c r="BM239" s="246"/>
      <c r="BN239" s="245"/>
      <c r="BO239" s="246"/>
      <c r="BP239" s="245"/>
      <c r="BQ239" s="245"/>
      <c r="BR239" s="245"/>
      <c r="BS239" s="250"/>
      <c r="BT239" s="250"/>
      <c r="BU239" s="250"/>
      <c r="BV239" s="250"/>
      <c r="BW239" s="250"/>
      <c r="BX239" s="528"/>
      <c r="BY239" s="250"/>
      <c r="BZ239" s="250"/>
      <c r="CA239" s="250"/>
      <c r="CB239" s="250"/>
      <c r="CC239" s="250"/>
      <c r="CD239" s="250"/>
      <c r="CE239" s="250"/>
      <c r="CF239" s="250"/>
      <c r="CG239" s="250"/>
      <c r="CH239" s="250"/>
      <c r="CI239" s="250"/>
      <c r="CJ239" s="250"/>
      <c r="CK239" s="250"/>
      <c r="CL239" s="250"/>
      <c r="CM239" s="252"/>
      <c r="CN239" s="528"/>
      <c r="CO239" s="567" t="str">
        <f t="shared" si="45"/>
        <v xml:space="preserve"> </v>
      </c>
      <c r="CP239" s="567" t="str">
        <f t="shared" si="49"/>
        <v xml:space="preserve"> </v>
      </c>
      <c r="CQ239" s="567" t="str">
        <f t="shared" si="50"/>
        <v xml:space="preserve"> </v>
      </c>
      <c r="CR239" s="567" t="str">
        <f t="shared" si="51"/>
        <v xml:space="preserve"> </v>
      </c>
      <c r="CS239" s="82"/>
      <c r="CT239" s="520"/>
    </row>
    <row r="240" spans="2:98" ht="12.75" x14ac:dyDescent="0.25">
      <c r="B240" s="150">
        <f>Demografia!B239</f>
        <v>0</v>
      </c>
      <c r="C240" s="150">
        <f>Demografia!C239</f>
        <v>0</v>
      </c>
      <c r="D240" s="151">
        <f>Demografia!D239</f>
        <v>0</v>
      </c>
      <c r="E240" s="151">
        <f>Demografia!E239</f>
        <v>0</v>
      </c>
      <c r="F240" s="151">
        <f>Demografia!F239</f>
        <v>0</v>
      </c>
      <c r="G240" s="82"/>
      <c r="H240" s="260"/>
      <c r="I240" s="261"/>
      <c r="J240" s="261"/>
      <c r="K240" s="260"/>
      <c r="L240" s="244"/>
      <c r="M240" s="261"/>
      <c r="N240" s="260"/>
      <c r="O240" s="244"/>
      <c r="P240" s="265"/>
      <c r="Q240" s="265"/>
      <c r="R240" s="265"/>
      <c r="S240" s="265"/>
      <c r="T240" s="265"/>
      <c r="U240" s="527"/>
      <c r="V240" s="260"/>
      <c r="W240" s="242"/>
      <c r="X240" s="242"/>
      <c r="Y240" s="82"/>
      <c r="Z240" s="260"/>
      <c r="AA240" s="153"/>
      <c r="AB240" s="153"/>
      <c r="AC240" s="82"/>
      <c r="AD240" s="244"/>
      <c r="AE240" s="244"/>
      <c r="AF240" s="260"/>
      <c r="AG240" s="244"/>
      <c r="AH240" s="260"/>
      <c r="AI240" s="260"/>
      <c r="AJ240" s="260"/>
      <c r="AK240" s="249"/>
      <c r="AL240" s="249"/>
      <c r="AM240" s="249"/>
      <c r="AN240" s="249"/>
      <c r="AO240" s="249"/>
      <c r="AP240" s="528"/>
      <c r="AQ240" s="249"/>
      <c r="AR240" s="249"/>
      <c r="AS240" s="249"/>
      <c r="AT240" s="249"/>
      <c r="AU240" s="249"/>
      <c r="AV240" s="249"/>
      <c r="AW240" s="249"/>
      <c r="AX240" s="249"/>
      <c r="AY240" s="249"/>
      <c r="AZ240" s="249"/>
      <c r="BA240" s="249"/>
      <c r="BB240" s="249"/>
      <c r="BC240" s="249"/>
      <c r="BD240" s="249"/>
      <c r="BE240" s="251"/>
      <c r="BF240" s="528"/>
      <c r="BG240" s="566" t="str">
        <f t="shared" si="44"/>
        <v xml:space="preserve"> </v>
      </c>
      <c r="BH240" s="566" t="str">
        <f t="shared" si="46"/>
        <v xml:space="preserve"> </v>
      </c>
      <c r="BI240" s="566" t="str">
        <f t="shared" si="47"/>
        <v xml:space="preserve"> </v>
      </c>
      <c r="BJ240" s="566" t="str">
        <f t="shared" si="48"/>
        <v xml:space="preserve"> </v>
      </c>
      <c r="BK240" s="528"/>
      <c r="BL240" s="244"/>
      <c r="BM240" s="244"/>
      <c r="BN240" s="260"/>
      <c r="BO240" s="244"/>
      <c r="BP240" s="260"/>
      <c r="BQ240" s="260"/>
      <c r="BR240" s="260"/>
      <c r="BS240" s="249"/>
      <c r="BT240" s="249"/>
      <c r="BU240" s="249"/>
      <c r="BV240" s="249"/>
      <c r="BW240" s="249"/>
      <c r="BX240" s="528"/>
      <c r="BY240" s="249"/>
      <c r="BZ240" s="249"/>
      <c r="CA240" s="249"/>
      <c r="CB240" s="249"/>
      <c r="CC240" s="249"/>
      <c r="CD240" s="249"/>
      <c r="CE240" s="249"/>
      <c r="CF240" s="249"/>
      <c r="CG240" s="249"/>
      <c r="CH240" s="249"/>
      <c r="CI240" s="249"/>
      <c r="CJ240" s="249"/>
      <c r="CK240" s="249"/>
      <c r="CL240" s="249"/>
      <c r="CM240" s="251"/>
      <c r="CN240" s="528"/>
      <c r="CO240" s="566" t="str">
        <f t="shared" si="45"/>
        <v xml:space="preserve"> </v>
      </c>
      <c r="CP240" s="566" t="str">
        <f t="shared" si="49"/>
        <v xml:space="preserve"> </v>
      </c>
      <c r="CQ240" s="566" t="str">
        <f t="shared" si="50"/>
        <v xml:space="preserve"> </v>
      </c>
      <c r="CR240" s="566" t="str">
        <f t="shared" si="51"/>
        <v xml:space="preserve"> </v>
      </c>
      <c r="CS240" s="82"/>
      <c r="CT240" s="258"/>
    </row>
    <row r="241" spans="2:98" ht="12.75" x14ac:dyDescent="0.25">
      <c r="B241" s="366">
        <f>Demografia!B240</f>
        <v>0</v>
      </c>
      <c r="C241" s="366">
        <f>Demografia!C240</f>
        <v>0</v>
      </c>
      <c r="D241" s="367">
        <f>Demografia!D240</f>
        <v>0</v>
      </c>
      <c r="E241" s="367">
        <f>Demografia!E240</f>
        <v>0</v>
      </c>
      <c r="F241" s="367">
        <f>Demografia!F240</f>
        <v>0</v>
      </c>
      <c r="G241" s="82"/>
      <c r="H241" s="245"/>
      <c r="I241" s="483"/>
      <c r="J241" s="483"/>
      <c r="K241" s="245"/>
      <c r="L241" s="246"/>
      <c r="M241" s="483"/>
      <c r="N241" s="245"/>
      <c r="O241" s="246"/>
      <c r="P241" s="247"/>
      <c r="Q241" s="247"/>
      <c r="R241" s="247"/>
      <c r="S241" s="247"/>
      <c r="T241" s="247"/>
      <c r="U241" s="529"/>
      <c r="V241" s="245"/>
      <c r="W241" s="420"/>
      <c r="X241" s="420"/>
      <c r="Y241" s="82"/>
      <c r="Z241" s="245"/>
      <c r="AA241" s="421"/>
      <c r="AB241" s="421"/>
      <c r="AC241" s="82"/>
      <c r="AD241" s="246"/>
      <c r="AE241" s="246"/>
      <c r="AF241" s="245"/>
      <c r="AG241" s="246"/>
      <c r="AH241" s="245"/>
      <c r="AI241" s="245"/>
      <c r="AJ241" s="245"/>
      <c r="AK241" s="250"/>
      <c r="AL241" s="250"/>
      <c r="AM241" s="250"/>
      <c r="AN241" s="250"/>
      <c r="AO241" s="250"/>
      <c r="AP241" s="528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250"/>
      <c r="BD241" s="250"/>
      <c r="BE241" s="252"/>
      <c r="BF241" s="528"/>
      <c r="BG241" s="567" t="str">
        <f t="shared" si="44"/>
        <v xml:space="preserve"> </v>
      </c>
      <c r="BH241" s="567" t="str">
        <f t="shared" si="46"/>
        <v xml:space="preserve"> </v>
      </c>
      <c r="BI241" s="567" t="str">
        <f t="shared" si="47"/>
        <v xml:space="preserve"> </v>
      </c>
      <c r="BJ241" s="567" t="str">
        <f t="shared" si="48"/>
        <v xml:space="preserve"> </v>
      </c>
      <c r="BK241" s="528"/>
      <c r="BL241" s="246"/>
      <c r="BM241" s="246"/>
      <c r="BN241" s="245"/>
      <c r="BO241" s="246"/>
      <c r="BP241" s="245"/>
      <c r="BQ241" s="245"/>
      <c r="BR241" s="245"/>
      <c r="BS241" s="250"/>
      <c r="BT241" s="250"/>
      <c r="BU241" s="250"/>
      <c r="BV241" s="250"/>
      <c r="BW241" s="250"/>
      <c r="BX241" s="528"/>
      <c r="BY241" s="250"/>
      <c r="BZ241" s="250"/>
      <c r="CA241" s="250"/>
      <c r="CB241" s="250"/>
      <c r="CC241" s="250"/>
      <c r="CD241" s="250"/>
      <c r="CE241" s="250"/>
      <c r="CF241" s="250"/>
      <c r="CG241" s="250"/>
      <c r="CH241" s="250"/>
      <c r="CI241" s="250"/>
      <c r="CJ241" s="250"/>
      <c r="CK241" s="250"/>
      <c r="CL241" s="250"/>
      <c r="CM241" s="252"/>
      <c r="CN241" s="528"/>
      <c r="CO241" s="567" t="str">
        <f t="shared" si="45"/>
        <v xml:space="preserve"> </v>
      </c>
      <c r="CP241" s="567" t="str">
        <f t="shared" si="49"/>
        <v xml:space="preserve"> </v>
      </c>
      <c r="CQ241" s="567" t="str">
        <f t="shared" si="50"/>
        <v xml:space="preserve"> </v>
      </c>
      <c r="CR241" s="567" t="str">
        <f t="shared" si="51"/>
        <v xml:space="preserve"> </v>
      </c>
      <c r="CS241" s="82"/>
      <c r="CT241" s="520"/>
    </row>
    <row r="242" spans="2:98" ht="12.75" x14ac:dyDescent="0.25">
      <c r="B242" s="150">
        <f>Demografia!B241</f>
        <v>0</v>
      </c>
      <c r="C242" s="150">
        <f>Demografia!C241</f>
        <v>0</v>
      </c>
      <c r="D242" s="151">
        <f>Demografia!D241</f>
        <v>0</v>
      </c>
      <c r="E242" s="151">
        <f>Demografia!E241</f>
        <v>0</v>
      </c>
      <c r="F242" s="151">
        <f>Demografia!F241</f>
        <v>0</v>
      </c>
      <c r="G242" s="82"/>
      <c r="H242" s="260"/>
      <c r="I242" s="261"/>
      <c r="J242" s="261"/>
      <c r="K242" s="260"/>
      <c r="L242" s="244"/>
      <c r="M242" s="261"/>
      <c r="N242" s="260"/>
      <c r="O242" s="244"/>
      <c r="P242" s="265"/>
      <c r="Q242" s="265"/>
      <c r="R242" s="265"/>
      <c r="S242" s="265"/>
      <c r="T242" s="265"/>
      <c r="U242" s="527"/>
      <c r="V242" s="260"/>
      <c r="W242" s="242"/>
      <c r="X242" s="242"/>
      <c r="Y242" s="82"/>
      <c r="Z242" s="260"/>
      <c r="AA242" s="153"/>
      <c r="AB242" s="153"/>
      <c r="AC242" s="82"/>
      <c r="AD242" s="244"/>
      <c r="AE242" s="244"/>
      <c r="AF242" s="260"/>
      <c r="AG242" s="244"/>
      <c r="AH242" s="260"/>
      <c r="AI242" s="260"/>
      <c r="AJ242" s="260"/>
      <c r="AK242" s="249"/>
      <c r="AL242" s="249"/>
      <c r="AM242" s="249"/>
      <c r="AN242" s="249"/>
      <c r="AO242" s="249"/>
      <c r="AP242" s="528"/>
      <c r="AQ242" s="249"/>
      <c r="AR242" s="249"/>
      <c r="AS242" s="249"/>
      <c r="AT242" s="249"/>
      <c r="AU242" s="249"/>
      <c r="AV242" s="249"/>
      <c r="AW242" s="249"/>
      <c r="AX242" s="249"/>
      <c r="AY242" s="249"/>
      <c r="AZ242" s="249"/>
      <c r="BA242" s="249"/>
      <c r="BB242" s="249"/>
      <c r="BC242" s="249"/>
      <c r="BD242" s="249"/>
      <c r="BE242" s="251"/>
      <c r="BF242" s="528"/>
      <c r="BG242" s="566" t="str">
        <f t="shared" si="44"/>
        <v xml:space="preserve"> </v>
      </c>
      <c r="BH242" s="566" t="str">
        <f t="shared" si="46"/>
        <v xml:space="preserve"> </v>
      </c>
      <c r="BI242" s="566" t="str">
        <f t="shared" si="47"/>
        <v xml:space="preserve"> </v>
      </c>
      <c r="BJ242" s="566" t="str">
        <f t="shared" si="48"/>
        <v xml:space="preserve"> </v>
      </c>
      <c r="BK242" s="528"/>
      <c r="BL242" s="244"/>
      <c r="BM242" s="244"/>
      <c r="BN242" s="260"/>
      <c r="BO242" s="244"/>
      <c r="BP242" s="260"/>
      <c r="BQ242" s="260"/>
      <c r="BR242" s="260"/>
      <c r="BS242" s="249"/>
      <c r="BT242" s="249"/>
      <c r="BU242" s="249"/>
      <c r="BV242" s="249"/>
      <c r="BW242" s="249"/>
      <c r="BX242" s="528"/>
      <c r="BY242" s="249"/>
      <c r="BZ242" s="249"/>
      <c r="CA242" s="249"/>
      <c r="CB242" s="249"/>
      <c r="CC242" s="249"/>
      <c r="CD242" s="249"/>
      <c r="CE242" s="249"/>
      <c r="CF242" s="249"/>
      <c r="CG242" s="249"/>
      <c r="CH242" s="249"/>
      <c r="CI242" s="249"/>
      <c r="CJ242" s="249"/>
      <c r="CK242" s="249"/>
      <c r="CL242" s="249"/>
      <c r="CM242" s="251"/>
      <c r="CN242" s="528"/>
      <c r="CO242" s="566" t="str">
        <f t="shared" si="45"/>
        <v xml:space="preserve"> </v>
      </c>
      <c r="CP242" s="566" t="str">
        <f t="shared" si="49"/>
        <v xml:space="preserve"> </v>
      </c>
      <c r="CQ242" s="566" t="str">
        <f t="shared" si="50"/>
        <v xml:space="preserve"> </v>
      </c>
      <c r="CR242" s="566" t="str">
        <f t="shared" si="51"/>
        <v xml:space="preserve"> </v>
      </c>
      <c r="CS242" s="82"/>
      <c r="CT242" s="258"/>
    </row>
    <row r="243" spans="2:98" ht="12.75" x14ac:dyDescent="0.25">
      <c r="B243" s="366">
        <f>Demografia!B242</f>
        <v>0</v>
      </c>
      <c r="C243" s="366">
        <f>Demografia!C242</f>
        <v>0</v>
      </c>
      <c r="D243" s="367">
        <f>Demografia!D242</f>
        <v>0</v>
      </c>
      <c r="E243" s="367">
        <f>Demografia!E242</f>
        <v>0</v>
      </c>
      <c r="F243" s="367">
        <f>Demografia!F242</f>
        <v>0</v>
      </c>
      <c r="G243" s="82"/>
      <c r="H243" s="245"/>
      <c r="I243" s="483"/>
      <c r="J243" s="483"/>
      <c r="K243" s="245"/>
      <c r="L243" s="246"/>
      <c r="M243" s="483"/>
      <c r="N243" s="245"/>
      <c r="O243" s="246"/>
      <c r="P243" s="247"/>
      <c r="Q243" s="247"/>
      <c r="R243" s="247"/>
      <c r="S243" s="247"/>
      <c r="T243" s="247"/>
      <c r="U243" s="529"/>
      <c r="V243" s="245"/>
      <c r="W243" s="420"/>
      <c r="X243" s="420"/>
      <c r="Y243" s="82"/>
      <c r="Z243" s="245"/>
      <c r="AA243" s="421"/>
      <c r="AB243" s="421"/>
      <c r="AC243" s="82"/>
      <c r="AD243" s="246"/>
      <c r="AE243" s="246"/>
      <c r="AF243" s="245"/>
      <c r="AG243" s="246"/>
      <c r="AH243" s="245"/>
      <c r="AI243" s="245"/>
      <c r="AJ243" s="245"/>
      <c r="AK243" s="250"/>
      <c r="AL243" s="250"/>
      <c r="AM243" s="250"/>
      <c r="AN243" s="250"/>
      <c r="AO243" s="250"/>
      <c r="AP243" s="528"/>
      <c r="AQ243" s="250"/>
      <c r="AR243" s="250"/>
      <c r="AS243" s="250"/>
      <c r="AT243" s="250"/>
      <c r="AU243" s="250"/>
      <c r="AV243" s="250"/>
      <c r="AW243" s="250"/>
      <c r="AX243" s="250"/>
      <c r="AY243" s="250"/>
      <c r="AZ243" s="250"/>
      <c r="BA243" s="250"/>
      <c r="BB243" s="250"/>
      <c r="BC243" s="250"/>
      <c r="BD243" s="250"/>
      <c r="BE243" s="252"/>
      <c r="BF243" s="528"/>
      <c r="BG243" s="567" t="str">
        <f t="shared" si="44"/>
        <v xml:space="preserve"> </v>
      </c>
      <c r="BH243" s="567" t="str">
        <f t="shared" si="46"/>
        <v xml:space="preserve"> </v>
      </c>
      <c r="BI243" s="567" t="str">
        <f t="shared" si="47"/>
        <v xml:space="preserve"> </v>
      </c>
      <c r="BJ243" s="567" t="str">
        <f t="shared" si="48"/>
        <v xml:space="preserve"> </v>
      </c>
      <c r="BK243" s="528"/>
      <c r="BL243" s="246"/>
      <c r="BM243" s="246"/>
      <c r="BN243" s="245"/>
      <c r="BO243" s="246"/>
      <c r="BP243" s="245"/>
      <c r="BQ243" s="245"/>
      <c r="BR243" s="245"/>
      <c r="BS243" s="250"/>
      <c r="BT243" s="250"/>
      <c r="BU243" s="250"/>
      <c r="BV243" s="250"/>
      <c r="BW243" s="250"/>
      <c r="BX243" s="528"/>
      <c r="BY243" s="250"/>
      <c r="BZ243" s="250"/>
      <c r="CA243" s="250"/>
      <c r="CB243" s="250"/>
      <c r="CC243" s="250"/>
      <c r="CD243" s="250"/>
      <c r="CE243" s="250"/>
      <c r="CF243" s="250"/>
      <c r="CG243" s="250"/>
      <c r="CH243" s="250"/>
      <c r="CI243" s="250"/>
      <c r="CJ243" s="250"/>
      <c r="CK243" s="250"/>
      <c r="CL243" s="250"/>
      <c r="CM243" s="252"/>
      <c r="CN243" s="528"/>
      <c r="CO243" s="567" t="str">
        <f t="shared" si="45"/>
        <v xml:space="preserve"> </v>
      </c>
      <c r="CP243" s="567" t="str">
        <f t="shared" si="49"/>
        <v xml:space="preserve"> </v>
      </c>
      <c r="CQ243" s="567" t="str">
        <f t="shared" si="50"/>
        <v xml:space="preserve"> </v>
      </c>
      <c r="CR243" s="567" t="str">
        <f t="shared" si="51"/>
        <v xml:space="preserve"> </v>
      </c>
      <c r="CS243" s="82"/>
      <c r="CT243" s="520"/>
    </row>
    <row r="244" spans="2:98" ht="12.75" x14ac:dyDescent="0.25">
      <c r="B244" s="150">
        <f>Demografia!B243</f>
        <v>0</v>
      </c>
      <c r="C244" s="150">
        <f>Demografia!C243</f>
        <v>0</v>
      </c>
      <c r="D244" s="151">
        <f>Demografia!D243</f>
        <v>0</v>
      </c>
      <c r="E244" s="151">
        <f>Demografia!E243</f>
        <v>0</v>
      </c>
      <c r="F244" s="151">
        <f>Demografia!F243</f>
        <v>0</v>
      </c>
      <c r="G244" s="82"/>
      <c r="H244" s="260"/>
      <c r="I244" s="261"/>
      <c r="J244" s="261"/>
      <c r="K244" s="260"/>
      <c r="L244" s="244"/>
      <c r="M244" s="261"/>
      <c r="N244" s="260"/>
      <c r="O244" s="244"/>
      <c r="P244" s="265"/>
      <c r="Q244" s="265"/>
      <c r="R244" s="265"/>
      <c r="S244" s="265"/>
      <c r="T244" s="265"/>
      <c r="U244" s="527"/>
      <c r="V244" s="260"/>
      <c r="W244" s="242"/>
      <c r="X244" s="242"/>
      <c r="Y244" s="82"/>
      <c r="Z244" s="260"/>
      <c r="AA244" s="153"/>
      <c r="AB244" s="153"/>
      <c r="AC244" s="82"/>
      <c r="AD244" s="244"/>
      <c r="AE244" s="244"/>
      <c r="AF244" s="260"/>
      <c r="AG244" s="244"/>
      <c r="AH244" s="260"/>
      <c r="AI244" s="260"/>
      <c r="AJ244" s="260"/>
      <c r="AK244" s="249"/>
      <c r="AL244" s="249"/>
      <c r="AM244" s="249"/>
      <c r="AN244" s="249"/>
      <c r="AO244" s="249"/>
      <c r="AP244" s="528"/>
      <c r="AQ244" s="249"/>
      <c r="AR244" s="249"/>
      <c r="AS244" s="249"/>
      <c r="AT244" s="249"/>
      <c r="AU244" s="249"/>
      <c r="AV244" s="249"/>
      <c r="AW244" s="249"/>
      <c r="AX244" s="249"/>
      <c r="AY244" s="249"/>
      <c r="AZ244" s="249"/>
      <c r="BA244" s="249"/>
      <c r="BB244" s="249"/>
      <c r="BC244" s="249"/>
      <c r="BD244" s="249"/>
      <c r="BE244" s="251"/>
      <c r="BF244" s="528"/>
      <c r="BG244" s="566" t="str">
        <f t="shared" si="44"/>
        <v xml:space="preserve"> </v>
      </c>
      <c r="BH244" s="566" t="str">
        <f t="shared" si="46"/>
        <v xml:space="preserve"> </v>
      </c>
      <c r="BI244" s="566" t="str">
        <f t="shared" si="47"/>
        <v xml:space="preserve"> </v>
      </c>
      <c r="BJ244" s="566" t="str">
        <f t="shared" si="48"/>
        <v xml:space="preserve"> </v>
      </c>
      <c r="BK244" s="528"/>
      <c r="BL244" s="244"/>
      <c r="BM244" s="244"/>
      <c r="BN244" s="260"/>
      <c r="BO244" s="244"/>
      <c r="BP244" s="260"/>
      <c r="BQ244" s="260"/>
      <c r="BR244" s="260"/>
      <c r="BS244" s="249"/>
      <c r="BT244" s="249"/>
      <c r="BU244" s="249"/>
      <c r="BV244" s="249"/>
      <c r="BW244" s="249"/>
      <c r="BX244" s="528"/>
      <c r="BY244" s="249"/>
      <c r="BZ244" s="249"/>
      <c r="CA244" s="249"/>
      <c r="CB244" s="249"/>
      <c r="CC244" s="249"/>
      <c r="CD244" s="249"/>
      <c r="CE244" s="249"/>
      <c r="CF244" s="249"/>
      <c r="CG244" s="249"/>
      <c r="CH244" s="249"/>
      <c r="CI244" s="249"/>
      <c r="CJ244" s="249"/>
      <c r="CK244" s="249"/>
      <c r="CL244" s="249"/>
      <c r="CM244" s="251"/>
      <c r="CN244" s="528"/>
      <c r="CO244" s="566" t="str">
        <f t="shared" si="45"/>
        <v xml:space="preserve"> </v>
      </c>
      <c r="CP244" s="566" t="str">
        <f t="shared" si="49"/>
        <v xml:space="preserve"> </v>
      </c>
      <c r="CQ244" s="566" t="str">
        <f t="shared" si="50"/>
        <v xml:space="preserve"> </v>
      </c>
      <c r="CR244" s="566" t="str">
        <f t="shared" si="51"/>
        <v xml:space="preserve"> </v>
      </c>
      <c r="CS244" s="82"/>
      <c r="CT244" s="258"/>
    </row>
    <row r="245" spans="2:98" ht="12.75" x14ac:dyDescent="0.25">
      <c r="B245" s="366">
        <f>Demografia!B244</f>
        <v>0</v>
      </c>
      <c r="C245" s="366">
        <f>Demografia!C244</f>
        <v>0</v>
      </c>
      <c r="D245" s="367">
        <f>Demografia!D244</f>
        <v>0</v>
      </c>
      <c r="E245" s="367">
        <f>Demografia!E244</f>
        <v>0</v>
      </c>
      <c r="F245" s="367">
        <f>Demografia!F244</f>
        <v>0</v>
      </c>
      <c r="G245" s="82"/>
      <c r="H245" s="245"/>
      <c r="I245" s="483"/>
      <c r="J245" s="483"/>
      <c r="K245" s="245"/>
      <c r="L245" s="246"/>
      <c r="M245" s="483"/>
      <c r="N245" s="245"/>
      <c r="O245" s="246"/>
      <c r="P245" s="247"/>
      <c r="Q245" s="247"/>
      <c r="R245" s="247"/>
      <c r="S245" s="247"/>
      <c r="T245" s="247"/>
      <c r="U245" s="529"/>
      <c r="V245" s="245"/>
      <c r="W245" s="420"/>
      <c r="X245" s="420"/>
      <c r="Y245" s="82"/>
      <c r="Z245" s="245"/>
      <c r="AA245" s="421"/>
      <c r="AB245" s="421"/>
      <c r="AC245" s="82"/>
      <c r="AD245" s="246"/>
      <c r="AE245" s="246"/>
      <c r="AF245" s="245"/>
      <c r="AG245" s="246"/>
      <c r="AH245" s="245"/>
      <c r="AI245" s="245"/>
      <c r="AJ245" s="245"/>
      <c r="AK245" s="250"/>
      <c r="AL245" s="250"/>
      <c r="AM245" s="250"/>
      <c r="AN245" s="250"/>
      <c r="AO245" s="250"/>
      <c r="AP245" s="528"/>
      <c r="AQ245" s="250"/>
      <c r="AR245" s="250"/>
      <c r="AS245" s="250"/>
      <c r="AT245" s="250"/>
      <c r="AU245" s="250"/>
      <c r="AV245" s="250"/>
      <c r="AW245" s="250"/>
      <c r="AX245" s="250"/>
      <c r="AY245" s="250"/>
      <c r="AZ245" s="250"/>
      <c r="BA245" s="250"/>
      <c r="BB245" s="250"/>
      <c r="BC245" s="250"/>
      <c r="BD245" s="250"/>
      <c r="BE245" s="252"/>
      <c r="BF245" s="528"/>
      <c r="BG245" s="567" t="str">
        <f t="shared" si="44"/>
        <v xml:space="preserve"> </v>
      </c>
      <c r="BH245" s="567" t="str">
        <f t="shared" si="46"/>
        <v xml:space="preserve"> </v>
      </c>
      <c r="BI245" s="567" t="str">
        <f t="shared" si="47"/>
        <v xml:space="preserve"> </v>
      </c>
      <c r="BJ245" s="567" t="str">
        <f t="shared" si="48"/>
        <v xml:space="preserve"> </v>
      </c>
      <c r="BK245" s="528"/>
      <c r="BL245" s="246"/>
      <c r="BM245" s="246"/>
      <c r="BN245" s="245"/>
      <c r="BO245" s="246"/>
      <c r="BP245" s="245"/>
      <c r="BQ245" s="245"/>
      <c r="BR245" s="245"/>
      <c r="BS245" s="250"/>
      <c r="BT245" s="250"/>
      <c r="BU245" s="250"/>
      <c r="BV245" s="250"/>
      <c r="BW245" s="250"/>
      <c r="BX245" s="528"/>
      <c r="BY245" s="250"/>
      <c r="BZ245" s="250"/>
      <c r="CA245" s="250"/>
      <c r="CB245" s="250"/>
      <c r="CC245" s="250"/>
      <c r="CD245" s="250"/>
      <c r="CE245" s="250"/>
      <c r="CF245" s="250"/>
      <c r="CG245" s="250"/>
      <c r="CH245" s="250"/>
      <c r="CI245" s="250"/>
      <c r="CJ245" s="250"/>
      <c r="CK245" s="250"/>
      <c r="CL245" s="250"/>
      <c r="CM245" s="252"/>
      <c r="CN245" s="528"/>
      <c r="CO245" s="567" t="str">
        <f t="shared" si="45"/>
        <v xml:space="preserve"> </v>
      </c>
      <c r="CP245" s="567" t="str">
        <f t="shared" si="49"/>
        <v xml:space="preserve"> </v>
      </c>
      <c r="CQ245" s="567" t="str">
        <f t="shared" si="50"/>
        <v xml:space="preserve"> </v>
      </c>
      <c r="CR245" s="567" t="str">
        <f t="shared" si="51"/>
        <v xml:space="preserve"> </v>
      </c>
      <c r="CS245" s="82"/>
      <c r="CT245" s="520"/>
    </row>
    <row r="246" spans="2:98" ht="12.75" x14ac:dyDescent="0.25">
      <c r="B246" s="150">
        <f>Demografia!B245</f>
        <v>0</v>
      </c>
      <c r="C246" s="150">
        <f>Demografia!C245</f>
        <v>0</v>
      </c>
      <c r="D246" s="151">
        <f>Demografia!D245</f>
        <v>0</v>
      </c>
      <c r="E246" s="151">
        <f>Demografia!E245</f>
        <v>0</v>
      </c>
      <c r="F246" s="151">
        <f>Demografia!F245</f>
        <v>0</v>
      </c>
      <c r="G246" s="82"/>
      <c r="H246" s="260"/>
      <c r="I246" s="261"/>
      <c r="J246" s="261"/>
      <c r="K246" s="260"/>
      <c r="L246" s="244"/>
      <c r="M246" s="261"/>
      <c r="N246" s="260"/>
      <c r="O246" s="244"/>
      <c r="P246" s="265"/>
      <c r="Q246" s="265"/>
      <c r="R246" s="265"/>
      <c r="S246" s="265"/>
      <c r="T246" s="265"/>
      <c r="U246" s="527"/>
      <c r="V246" s="260"/>
      <c r="W246" s="242"/>
      <c r="X246" s="242"/>
      <c r="Y246" s="82"/>
      <c r="Z246" s="260"/>
      <c r="AA246" s="153"/>
      <c r="AB246" s="153"/>
      <c r="AC246" s="82"/>
      <c r="AD246" s="244"/>
      <c r="AE246" s="244"/>
      <c r="AF246" s="260"/>
      <c r="AG246" s="244"/>
      <c r="AH246" s="260"/>
      <c r="AI246" s="260"/>
      <c r="AJ246" s="260"/>
      <c r="AK246" s="249"/>
      <c r="AL246" s="249"/>
      <c r="AM246" s="249"/>
      <c r="AN246" s="249"/>
      <c r="AO246" s="249"/>
      <c r="AP246" s="528"/>
      <c r="AQ246" s="249"/>
      <c r="AR246" s="249"/>
      <c r="AS246" s="249"/>
      <c r="AT246" s="249"/>
      <c r="AU246" s="249"/>
      <c r="AV246" s="249"/>
      <c r="AW246" s="249"/>
      <c r="AX246" s="249"/>
      <c r="AY246" s="249"/>
      <c r="AZ246" s="249"/>
      <c r="BA246" s="249"/>
      <c r="BB246" s="249"/>
      <c r="BC246" s="249"/>
      <c r="BD246" s="249"/>
      <c r="BE246" s="251"/>
      <c r="BF246" s="528"/>
      <c r="BG246" s="566" t="str">
        <f t="shared" si="44"/>
        <v xml:space="preserve"> </v>
      </c>
      <c r="BH246" s="566" t="str">
        <f t="shared" si="46"/>
        <v xml:space="preserve"> </v>
      </c>
      <c r="BI246" s="566" t="str">
        <f t="shared" si="47"/>
        <v xml:space="preserve"> </v>
      </c>
      <c r="BJ246" s="566" t="str">
        <f t="shared" si="48"/>
        <v xml:space="preserve"> </v>
      </c>
      <c r="BK246" s="528"/>
      <c r="BL246" s="244"/>
      <c r="BM246" s="244"/>
      <c r="BN246" s="260"/>
      <c r="BO246" s="244"/>
      <c r="BP246" s="260"/>
      <c r="BQ246" s="260"/>
      <c r="BR246" s="260"/>
      <c r="BS246" s="249"/>
      <c r="BT246" s="249"/>
      <c r="BU246" s="249"/>
      <c r="BV246" s="249"/>
      <c r="BW246" s="249"/>
      <c r="BX246" s="528"/>
      <c r="BY246" s="249"/>
      <c r="BZ246" s="249"/>
      <c r="CA246" s="249"/>
      <c r="CB246" s="249"/>
      <c r="CC246" s="249"/>
      <c r="CD246" s="249"/>
      <c r="CE246" s="249"/>
      <c r="CF246" s="249"/>
      <c r="CG246" s="249"/>
      <c r="CH246" s="249"/>
      <c r="CI246" s="249"/>
      <c r="CJ246" s="249"/>
      <c r="CK246" s="249"/>
      <c r="CL246" s="249"/>
      <c r="CM246" s="251"/>
      <c r="CN246" s="528"/>
      <c r="CO246" s="566" t="str">
        <f t="shared" si="45"/>
        <v xml:space="preserve"> </v>
      </c>
      <c r="CP246" s="566" t="str">
        <f t="shared" si="49"/>
        <v xml:space="preserve"> </v>
      </c>
      <c r="CQ246" s="566" t="str">
        <f t="shared" si="50"/>
        <v xml:space="preserve"> </v>
      </c>
      <c r="CR246" s="566" t="str">
        <f t="shared" si="51"/>
        <v xml:space="preserve"> </v>
      </c>
      <c r="CS246" s="82"/>
      <c r="CT246" s="258"/>
    </row>
    <row r="247" spans="2:98" ht="12.75" x14ac:dyDescent="0.25">
      <c r="B247" s="366">
        <f>Demografia!B246</f>
        <v>0</v>
      </c>
      <c r="C247" s="366">
        <f>Demografia!C246</f>
        <v>0</v>
      </c>
      <c r="D247" s="367">
        <f>Demografia!D246</f>
        <v>0</v>
      </c>
      <c r="E247" s="367">
        <f>Demografia!E246</f>
        <v>0</v>
      </c>
      <c r="F247" s="367">
        <f>Demografia!F246</f>
        <v>0</v>
      </c>
      <c r="G247" s="82"/>
      <c r="H247" s="245"/>
      <c r="I247" s="483"/>
      <c r="J247" s="483"/>
      <c r="K247" s="245"/>
      <c r="L247" s="246"/>
      <c r="M247" s="483"/>
      <c r="N247" s="245"/>
      <c r="O247" s="246"/>
      <c r="P247" s="247"/>
      <c r="Q247" s="247"/>
      <c r="R247" s="247"/>
      <c r="S247" s="247"/>
      <c r="T247" s="247"/>
      <c r="U247" s="529"/>
      <c r="V247" s="245"/>
      <c r="W247" s="420"/>
      <c r="X247" s="420"/>
      <c r="Y247" s="82"/>
      <c r="Z247" s="245"/>
      <c r="AA247" s="421"/>
      <c r="AB247" s="421"/>
      <c r="AC247" s="82"/>
      <c r="AD247" s="246"/>
      <c r="AE247" s="246"/>
      <c r="AF247" s="245"/>
      <c r="AG247" s="246"/>
      <c r="AH247" s="245"/>
      <c r="AI247" s="245"/>
      <c r="AJ247" s="245"/>
      <c r="AK247" s="250"/>
      <c r="AL247" s="250"/>
      <c r="AM247" s="250"/>
      <c r="AN247" s="250"/>
      <c r="AO247" s="250"/>
      <c r="AP247" s="528"/>
      <c r="AQ247" s="250"/>
      <c r="AR247" s="250"/>
      <c r="AS247" s="250"/>
      <c r="AT247" s="250"/>
      <c r="AU247" s="250"/>
      <c r="AV247" s="250"/>
      <c r="AW247" s="250"/>
      <c r="AX247" s="250"/>
      <c r="AY247" s="250"/>
      <c r="AZ247" s="250"/>
      <c r="BA247" s="250"/>
      <c r="BB247" s="250"/>
      <c r="BC247" s="250"/>
      <c r="BD247" s="250"/>
      <c r="BE247" s="252"/>
      <c r="BF247" s="528"/>
      <c r="BG247" s="567" t="str">
        <f t="shared" si="44"/>
        <v xml:space="preserve"> </v>
      </c>
      <c r="BH247" s="567" t="str">
        <f t="shared" si="46"/>
        <v xml:space="preserve"> </v>
      </c>
      <c r="BI247" s="567" t="str">
        <f t="shared" si="47"/>
        <v xml:space="preserve"> </v>
      </c>
      <c r="BJ247" s="567" t="str">
        <f t="shared" si="48"/>
        <v xml:space="preserve"> </v>
      </c>
      <c r="BK247" s="528"/>
      <c r="BL247" s="246"/>
      <c r="BM247" s="246"/>
      <c r="BN247" s="245"/>
      <c r="BO247" s="246"/>
      <c r="BP247" s="245"/>
      <c r="BQ247" s="245"/>
      <c r="BR247" s="245"/>
      <c r="BS247" s="250"/>
      <c r="BT247" s="250"/>
      <c r="BU247" s="250"/>
      <c r="BV247" s="250"/>
      <c r="BW247" s="250"/>
      <c r="BX247" s="528"/>
      <c r="BY247" s="250"/>
      <c r="BZ247" s="250"/>
      <c r="CA247" s="250"/>
      <c r="CB247" s="250"/>
      <c r="CC247" s="250"/>
      <c r="CD247" s="250"/>
      <c r="CE247" s="250"/>
      <c r="CF247" s="250"/>
      <c r="CG247" s="250"/>
      <c r="CH247" s="250"/>
      <c r="CI247" s="250"/>
      <c r="CJ247" s="250"/>
      <c r="CK247" s="250"/>
      <c r="CL247" s="250"/>
      <c r="CM247" s="252"/>
      <c r="CN247" s="528"/>
      <c r="CO247" s="567" t="str">
        <f t="shared" si="45"/>
        <v xml:space="preserve"> </v>
      </c>
      <c r="CP247" s="567" t="str">
        <f t="shared" si="49"/>
        <v xml:space="preserve"> </v>
      </c>
      <c r="CQ247" s="567" t="str">
        <f t="shared" si="50"/>
        <v xml:space="preserve"> </v>
      </c>
      <c r="CR247" s="567" t="str">
        <f t="shared" si="51"/>
        <v xml:space="preserve"> </v>
      </c>
      <c r="CS247" s="82"/>
      <c r="CT247" s="520"/>
    </row>
    <row r="248" spans="2:98" ht="12.75" x14ac:dyDescent="0.25">
      <c r="B248" s="150">
        <f>Demografia!B247</f>
        <v>0</v>
      </c>
      <c r="C248" s="150">
        <f>Demografia!C247</f>
        <v>0</v>
      </c>
      <c r="D248" s="151">
        <f>Demografia!D247</f>
        <v>0</v>
      </c>
      <c r="E248" s="151">
        <f>Demografia!E247</f>
        <v>0</v>
      </c>
      <c r="F248" s="151">
        <f>Demografia!F247</f>
        <v>0</v>
      </c>
      <c r="G248" s="82"/>
      <c r="H248" s="260"/>
      <c r="I248" s="261"/>
      <c r="J248" s="261"/>
      <c r="K248" s="260"/>
      <c r="L248" s="244"/>
      <c r="M248" s="261"/>
      <c r="N248" s="260"/>
      <c r="O248" s="244"/>
      <c r="P248" s="265"/>
      <c r="Q248" s="265"/>
      <c r="R248" s="265"/>
      <c r="S248" s="265"/>
      <c r="T248" s="265"/>
      <c r="U248" s="527"/>
      <c r="V248" s="260"/>
      <c r="W248" s="242"/>
      <c r="X248" s="242"/>
      <c r="Y248" s="82"/>
      <c r="Z248" s="260"/>
      <c r="AA248" s="153"/>
      <c r="AB248" s="153"/>
      <c r="AC248" s="82"/>
      <c r="AD248" s="244"/>
      <c r="AE248" s="244"/>
      <c r="AF248" s="260"/>
      <c r="AG248" s="244"/>
      <c r="AH248" s="260"/>
      <c r="AI248" s="260"/>
      <c r="AJ248" s="260"/>
      <c r="AK248" s="249"/>
      <c r="AL248" s="249"/>
      <c r="AM248" s="249"/>
      <c r="AN248" s="249"/>
      <c r="AO248" s="249"/>
      <c r="AP248" s="528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49"/>
      <c r="BA248" s="249"/>
      <c r="BB248" s="249"/>
      <c r="BC248" s="249"/>
      <c r="BD248" s="249"/>
      <c r="BE248" s="251"/>
      <c r="BF248" s="528"/>
      <c r="BG248" s="566" t="str">
        <f t="shared" si="44"/>
        <v xml:space="preserve"> </v>
      </c>
      <c r="BH248" s="566" t="str">
        <f t="shared" si="46"/>
        <v xml:space="preserve"> </v>
      </c>
      <c r="BI248" s="566" t="str">
        <f t="shared" si="47"/>
        <v xml:space="preserve"> </v>
      </c>
      <c r="BJ248" s="566" t="str">
        <f t="shared" si="48"/>
        <v xml:space="preserve"> </v>
      </c>
      <c r="BK248" s="528"/>
      <c r="BL248" s="244"/>
      <c r="BM248" s="244"/>
      <c r="BN248" s="260"/>
      <c r="BO248" s="244"/>
      <c r="BP248" s="260"/>
      <c r="BQ248" s="260"/>
      <c r="BR248" s="260"/>
      <c r="BS248" s="249"/>
      <c r="BT248" s="249"/>
      <c r="BU248" s="249"/>
      <c r="BV248" s="249"/>
      <c r="BW248" s="249"/>
      <c r="BX248" s="528"/>
      <c r="BY248" s="249"/>
      <c r="BZ248" s="249"/>
      <c r="CA248" s="249"/>
      <c r="CB248" s="249"/>
      <c r="CC248" s="249"/>
      <c r="CD248" s="249"/>
      <c r="CE248" s="249"/>
      <c r="CF248" s="249"/>
      <c r="CG248" s="249"/>
      <c r="CH248" s="249"/>
      <c r="CI248" s="249"/>
      <c r="CJ248" s="249"/>
      <c r="CK248" s="249"/>
      <c r="CL248" s="249"/>
      <c r="CM248" s="251"/>
      <c r="CN248" s="528"/>
      <c r="CO248" s="566" t="str">
        <f t="shared" si="45"/>
        <v xml:space="preserve"> </v>
      </c>
      <c r="CP248" s="566" t="str">
        <f t="shared" si="49"/>
        <v xml:space="preserve"> </v>
      </c>
      <c r="CQ248" s="566" t="str">
        <f t="shared" si="50"/>
        <v xml:space="preserve"> </v>
      </c>
      <c r="CR248" s="566" t="str">
        <f t="shared" si="51"/>
        <v xml:space="preserve"> </v>
      </c>
      <c r="CS248" s="82"/>
      <c r="CT248" s="258"/>
    </row>
    <row r="249" spans="2:98" ht="12.75" x14ac:dyDescent="0.25">
      <c r="B249" s="366">
        <f>Demografia!B248</f>
        <v>0</v>
      </c>
      <c r="C249" s="366">
        <f>Demografia!C248</f>
        <v>0</v>
      </c>
      <c r="D249" s="367">
        <f>Demografia!D248</f>
        <v>0</v>
      </c>
      <c r="E249" s="367">
        <f>Demografia!E248</f>
        <v>0</v>
      </c>
      <c r="F249" s="367">
        <f>Demografia!F248</f>
        <v>0</v>
      </c>
      <c r="G249" s="82"/>
      <c r="H249" s="245"/>
      <c r="I249" s="483"/>
      <c r="J249" s="483"/>
      <c r="K249" s="245"/>
      <c r="L249" s="246"/>
      <c r="M249" s="483"/>
      <c r="N249" s="245"/>
      <c r="O249" s="246"/>
      <c r="P249" s="247"/>
      <c r="Q249" s="247"/>
      <c r="R249" s="247"/>
      <c r="S249" s="247"/>
      <c r="T249" s="247"/>
      <c r="U249" s="529"/>
      <c r="V249" s="245"/>
      <c r="W249" s="420"/>
      <c r="X249" s="420"/>
      <c r="Y249" s="82"/>
      <c r="Z249" s="245"/>
      <c r="AA249" s="421"/>
      <c r="AB249" s="421"/>
      <c r="AC249" s="82"/>
      <c r="AD249" s="246"/>
      <c r="AE249" s="246"/>
      <c r="AF249" s="245"/>
      <c r="AG249" s="246"/>
      <c r="AH249" s="245"/>
      <c r="AI249" s="245"/>
      <c r="AJ249" s="245"/>
      <c r="AK249" s="250"/>
      <c r="AL249" s="250"/>
      <c r="AM249" s="250"/>
      <c r="AN249" s="250"/>
      <c r="AO249" s="250"/>
      <c r="AP249" s="528"/>
      <c r="AQ249" s="250"/>
      <c r="AR249" s="250"/>
      <c r="AS249" s="250"/>
      <c r="AT249" s="250"/>
      <c r="AU249" s="250"/>
      <c r="AV249" s="250"/>
      <c r="AW249" s="250"/>
      <c r="AX249" s="250"/>
      <c r="AY249" s="250"/>
      <c r="AZ249" s="250"/>
      <c r="BA249" s="250"/>
      <c r="BB249" s="250"/>
      <c r="BC249" s="250"/>
      <c r="BD249" s="250"/>
      <c r="BE249" s="252"/>
      <c r="BF249" s="528"/>
      <c r="BG249" s="567" t="str">
        <f t="shared" si="44"/>
        <v xml:space="preserve"> </v>
      </c>
      <c r="BH249" s="567" t="str">
        <f t="shared" si="46"/>
        <v xml:space="preserve"> </v>
      </c>
      <c r="BI249" s="567" t="str">
        <f t="shared" si="47"/>
        <v xml:space="preserve"> </v>
      </c>
      <c r="BJ249" s="567" t="str">
        <f t="shared" si="48"/>
        <v xml:space="preserve"> </v>
      </c>
      <c r="BK249" s="528"/>
      <c r="BL249" s="246"/>
      <c r="BM249" s="246"/>
      <c r="BN249" s="245"/>
      <c r="BO249" s="246"/>
      <c r="BP249" s="245"/>
      <c r="BQ249" s="245"/>
      <c r="BR249" s="245"/>
      <c r="BS249" s="250"/>
      <c r="BT249" s="250"/>
      <c r="BU249" s="250"/>
      <c r="BV249" s="250"/>
      <c r="BW249" s="250"/>
      <c r="BX249" s="528"/>
      <c r="BY249" s="250"/>
      <c r="BZ249" s="250"/>
      <c r="CA249" s="250"/>
      <c r="CB249" s="250"/>
      <c r="CC249" s="250"/>
      <c r="CD249" s="250"/>
      <c r="CE249" s="250"/>
      <c r="CF249" s="250"/>
      <c r="CG249" s="250"/>
      <c r="CH249" s="250"/>
      <c r="CI249" s="250"/>
      <c r="CJ249" s="250"/>
      <c r="CK249" s="250"/>
      <c r="CL249" s="250"/>
      <c r="CM249" s="252"/>
      <c r="CN249" s="528"/>
      <c r="CO249" s="567" t="str">
        <f t="shared" si="45"/>
        <v xml:space="preserve"> </v>
      </c>
      <c r="CP249" s="567" t="str">
        <f t="shared" si="49"/>
        <v xml:space="preserve"> </v>
      </c>
      <c r="CQ249" s="567" t="str">
        <f t="shared" si="50"/>
        <v xml:space="preserve"> </v>
      </c>
      <c r="CR249" s="567" t="str">
        <f t="shared" si="51"/>
        <v xml:space="preserve"> </v>
      </c>
      <c r="CS249" s="82"/>
      <c r="CT249" s="520"/>
    </row>
    <row r="250" spans="2:98" ht="12.75" x14ac:dyDescent="0.25">
      <c r="B250" s="150">
        <f>Demografia!B249</f>
        <v>0</v>
      </c>
      <c r="C250" s="150">
        <f>Demografia!C249</f>
        <v>0</v>
      </c>
      <c r="D250" s="151">
        <f>Demografia!D249</f>
        <v>0</v>
      </c>
      <c r="E250" s="151">
        <f>Demografia!E249</f>
        <v>0</v>
      </c>
      <c r="F250" s="151">
        <f>Demografia!F249</f>
        <v>0</v>
      </c>
      <c r="G250" s="82"/>
      <c r="H250" s="260"/>
      <c r="I250" s="261"/>
      <c r="J250" s="261"/>
      <c r="K250" s="260"/>
      <c r="L250" s="244"/>
      <c r="M250" s="261"/>
      <c r="N250" s="260"/>
      <c r="O250" s="244"/>
      <c r="P250" s="265"/>
      <c r="Q250" s="265"/>
      <c r="R250" s="265"/>
      <c r="S250" s="265"/>
      <c r="T250" s="265"/>
      <c r="U250" s="527"/>
      <c r="V250" s="260"/>
      <c r="W250" s="242"/>
      <c r="X250" s="242"/>
      <c r="Y250" s="82"/>
      <c r="Z250" s="260"/>
      <c r="AA250" s="153"/>
      <c r="AB250" s="153"/>
      <c r="AC250" s="82"/>
      <c r="AD250" s="244"/>
      <c r="AE250" s="244"/>
      <c r="AF250" s="260"/>
      <c r="AG250" s="244"/>
      <c r="AH250" s="260"/>
      <c r="AI250" s="260"/>
      <c r="AJ250" s="260"/>
      <c r="AK250" s="249"/>
      <c r="AL250" s="249"/>
      <c r="AM250" s="249"/>
      <c r="AN250" s="249"/>
      <c r="AO250" s="249"/>
      <c r="AP250" s="528"/>
      <c r="AQ250" s="249"/>
      <c r="AR250" s="249"/>
      <c r="AS250" s="249"/>
      <c r="AT250" s="249"/>
      <c r="AU250" s="249"/>
      <c r="AV250" s="249"/>
      <c r="AW250" s="249"/>
      <c r="AX250" s="249"/>
      <c r="AY250" s="249"/>
      <c r="AZ250" s="249"/>
      <c r="BA250" s="249"/>
      <c r="BB250" s="249"/>
      <c r="BC250" s="249"/>
      <c r="BD250" s="249"/>
      <c r="BE250" s="251"/>
      <c r="BF250" s="528"/>
      <c r="BG250" s="566" t="str">
        <f t="shared" si="44"/>
        <v xml:space="preserve"> </v>
      </c>
      <c r="BH250" s="566" t="str">
        <f t="shared" si="46"/>
        <v xml:space="preserve"> </v>
      </c>
      <c r="BI250" s="566" t="str">
        <f t="shared" si="47"/>
        <v xml:space="preserve"> </v>
      </c>
      <c r="BJ250" s="566" t="str">
        <f t="shared" si="48"/>
        <v xml:space="preserve"> </v>
      </c>
      <c r="BK250" s="528"/>
      <c r="BL250" s="244"/>
      <c r="BM250" s="244"/>
      <c r="BN250" s="260"/>
      <c r="BO250" s="244"/>
      <c r="BP250" s="260"/>
      <c r="BQ250" s="260"/>
      <c r="BR250" s="260"/>
      <c r="BS250" s="249"/>
      <c r="BT250" s="249"/>
      <c r="BU250" s="249"/>
      <c r="BV250" s="249"/>
      <c r="BW250" s="249"/>
      <c r="BX250" s="528"/>
      <c r="BY250" s="249"/>
      <c r="BZ250" s="249"/>
      <c r="CA250" s="249"/>
      <c r="CB250" s="249"/>
      <c r="CC250" s="249"/>
      <c r="CD250" s="249"/>
      <c r="CE250" s="249"/>
      <c r="CF250" s="249"/>
      <c r="CG250" s="249"/>
      <c r="CH250" s="249"/>
      <c r="CI250" s="249"/>
      <c r="CJ250" s="249"/>
      <c r="CK250" s="249"/>
      <c r="CL250" s="249"/>
      <c r="CM250" s="251"/>
      <c r="CN250" s="528"/>
      <c r="CO250" s="566" t="str">
        <f t="shared" si="45"/>
        <v xml:space="preserve"> </v>
      </c>
      <c r="CP250" s="566" t="str">
        <f t="shared" si="49"/>
        <v xml:space="preserve"> </v>
      </c>
      <c r="CQ250" s="566" t="str">
        <f t="shared" si="50"/>
        <v xml:space="preserve"> </v>
      </c>
      <c r="CR250" s="566" t="str">
        <f t="shared" si="51"/>
        <v xml:space="preserve"> </v>
      </c>
      <c r="CS250" s="82"/>
      <c r="CT250" s="258"/>
    </row>
    <row r="251" spans="2:98" ht="12.75" x14ac:dyDescent="0.25">
      <c r="B251" s="366">
        <f>Demografia!B250</f>
        <v>0</v>
      </c>
      <c r="C251" s="366">
        <f>Demografia!C250</f>
        <v>0</v>
      </c>
      <c r="D251" s="367">
        <f>Demografia!D250</f>
        <v>0</v>
      </c>
      <c r="E251" s="367">
        <f>Demografia!E250</f>
        <v>0</v>
      </c>
      <c r="F251" s="367">
        <f>Demografia!F250</f>
        <v>0</v>
      </c>
      <c r="G251" s="82"/>
      <c r="H251" s="245"/>
      <c r="I251" s="483"/>
      <c r="J251" s="483"/>
      <c r="K251" s="245"/>
      <c r="L251" s="246"/>
      <c r="M251" s="483"/>
      <c r="N251" s="245"/>
      <c r="O251" s="246"/>
      <c r="P251" s="247"/>
      <c r="Q251" s="247"/>
      <c r="R251" s="247"/>
      <c r="S251" s="247"/>
      <c r="T251" s="247"/>
      <c r="U251" s="529"/>
      <c r="V251" s="245"/>
      <c r="W251" s="420"/>
      <c r="X251" s="420"/>
      <c r="Y251" s="82"/>
      <c r="Z251" s="245"/>
      <c r="AA251" s="421"/>
      <c r="AB251" s="421"/>
      <c r="AC251" s="82"/>
      <c r="AD251" s="246"/>
      <c r="AE251" s="246"/>
      <c r="AF251" s="245"/>
      <c r="AG251" s="246"/>
      <c r="AH251" s="245"/>
      <c r="AI251" s="245"/>
      <c r="AJ251" s="245"/>
      <c r="AK251" s="250"/>
      <c r="AL251" s="250"/>
      <c r="AM251" s="250"/>
      <c r="AN251" s="250"/>
      <c r="AO251" s="250"/>
      <c r="AP251" s="528"/>
      <c r="AQ251" s="250"/>
      <c r="AR251" s="250"/>
      <c r="AS251" s="250"/>
      <c r="AT251" s="250"/>
      <c r="AU251" s="250"/>
      <c r="AV251" s="250"/>
      <c r="AW251" s="250"/>
      <c r="AX251" s="250"/>
      <c r="AY251" s="250"/>
      <c r="AZ251" s="250"/>
      <c r="BA251" s="250"/>
      <c r="BB251" s="250"/>
      <c r="BC251" s="250"/>
      <c r="BD251" s="250"/>
      <c r="BE251" s="252"/>
      <c r="BF251" s="528"/>
      <c r="BG251" s="567" t="str">
        <f t="shared" si="44"/>
        <v xml:space="preserve"> </v>
      </c>
      <c r="BH251" s="567" t="str">
        <f t="shared" si="46"/>
        <v xml:space="preserve"> </v>
      </c>
      <c r="BI251" s="567" t="str">
        <f t="shared" si="47"/>
        <v xml:space="preserve"> </v>
      </c>
      <c r="BJ251" s="567" t="str">
        <f t="shared" si="48"/>
        <v xml:space="preserve"> </v>
      </c>
      <c r="BK251" s="528"/>
      <c r="BL251" s="246"/>
      <c r="BM251" s="246"/>
      <c r="BN251" s="245"/>
      <c r="BO251" s="246"/>
      <c r="BP251" s="245"/>
      <c r="BQ251" s="245"/>
      <c r="BR251" s="245"/>
      <c r="BS251" s="250"/>
      <c r="BT251" s="250"/>
      <c r="BU251" s="250"/>
      <c r="BV251" s="250"/>
      <c r="BW251" s="250"/>
      <c r="BX251" s="528"/>
      <c r="BY251" s="250"/>
      <c r="BZ251" s="250"/>
      <c r="CA251" s="250"/>
      <c r="CB251" s="250"/>
      <c r="CC251" s="250"/>
      <c r="CD251" s="250"/>
      <c r="CE251" s="250"/>
      <c r="CF251" s="250"/>
      <c r="CG251" s="250"/>
      <c r="CH251" s="250"/>
      <c r="CI251" s="250"/>
      <c r="CJ251" s="250"/>
      <c r="CK251" s="250"/>
      <c r="CL251" s="250"/>
      <c r="CM251" s="252"/>
      <c r="CN251" s="528"/>
      <c r="CO251" s="567" t="str">
        <f t="shared" si="45"/>
        <v xml:space="preserve"> </v>
      </c>
      <c r="CP251" s="567" t="str">
        <f t="shared" si="49"/>
        <v xml:space="preserve"> </v>
      </c>
      <c r="CQ251" s="567" t="str">
        <f t="shared" si="50"/>
        <v xml:space="preserve"> </v>
      </c>
      <c r="CR251" s="567" t="str">
        <f t="shared" si="51"/>
        <v xml:space="preserve"> </v>
      </c>
      <c r="CS251" s="82"/>
      <c r="CT251" s="520"/>
    </row>
    <row r="252" spans="2:98" ht="12.75" x14ac:dyDescent="0.25">
      <c r="B252" s="150">
        <f>Demografia!B251</f>
        <v>0</v>
      </c>
      <c r="C252" s="150">
        <f>Demografia!C251</f>
        <v>0</v>
      </c>
      <c r="D252" s="151">
        <f>Demografia!D251</f>
        <v>0</v>
      </c>
      <c r="E252" s="151">
        <f>Demografia!E251</f>
        <v>0</v>
      </c>
      <c r="F252" s="151">
        <f>Demografia!F251</f>
        <v>0</v>
      </c>
      <c r="G252" s="82"/>
      <c r="H252" s="260"/>
      <c r="I252" s="261"/>
      <c r="J252" s="261"/>
      <c r="K252" s="260"/>
      <c r="L252" s="244"/>
      <c r="M252" s="261"/>
      <c r="N252" s="260"/>
      <c r="O252" s="244"/>
      <c r="P252" s="265"/>
      <c r="Q252" s="265"/>
      <c r="R252" s="265"/>
      <c r="S252" s="265"/>
      <c r="T252" s="265"/>
      <c r="U252" s="527"/>
      <c r="V252" s="260"/>
      <c r="W252" s="242"/>
      <c r="X252" s="242"/>
      <c r="Y252" s="82"/>
      <c r="Z252" s="260"/>
      <c r="AA252" s="153"/>
      <c r="AB252" s="153"/>
      <c r="AC252" s="82"/>
      <c r="AD252" s="244"/>
      <c r="AE252" s="244"/>
      <c r="AF252" s="260"/>
      <c r="AG252" s="244"/>
      <c r="AH252" s="260"/>
      <c r="AI252" s="260"/>
      <c r="AJ252" s="260"/>
      <c r="AK252" s="249"/>
      <c r="AL252" s="249"/>
      <c r="AM252" s="249"/>
      <c r="AN252" s="249"/>
      <c r="AO252" s="249"/>
      <c r="AP252" s="528"/>
      <c r="AQ252" s="249"/>
      <c r="AR252" s="249"/>
      <c r="AS252" s="249"/>
      <c r="AT252" s="249"/>
      <c r="AU252" s="249"/>
      <c r="AV252" s="249"/>
      <c r="AW252" s="249"/>
      <c r="AX252" s="249"/>
      <c r="AY252" s="249"/>
      <c r="AZ252" s="249"/>
      <c r="BA252" s="249"/>
      <c r="BB252" s="249"/>
      <c r="BC252" s="249"/>
      <c r="BD252" s="249"/>
      <c r="BE252" s="251"/>
      <c r="BF252" s="528"/>
      <c r="BG252" s="566" t="str">
        <f t="shared" si="44"/>
        <v xml:space="preserve"> </v>
      </c>
      <c r="BH252" s="566" t="str">
        <f t="shared" si="46"/>
        <v xml:space="preserve"> </v>
      </c>
      <c r="BI252" s="566" t="str">
        <f t="shared" si="47"/>
        <v xml:space="preserve"> </v>
      </c>
      <c r="BJ252" s="566" t="str">
        <f t="shared" si="48"/>
        <v xml:space="preserve"> </v>
      </c>
      <c r="BK252" s="528"/>
      <c r="BL252" s="244"/>
      <c r="BM252" s="244"/>
      <c r="BN252" s="260"/>
      <c r="BO252" s="244"/>
      <c r="BP252" s="260"/>
      <c r="BQ252" s="260"/>
      <c r="BR252" s="260"/>
      <c r="BS252" s="249"/>
      <c r="BT252" s="249"/>
      <c r="BU252" s="249"/>
      <c r="BV252" s="249"/>
      <c r="BW252" s="249"/>
      <c r="BX252" s="528"/>
      <c r="BY252" s="249"/>
      <c r="BZ252" s="249"/>
      <c r="CA252" s="249"/>
      <c r="CB252" s="249"/>
      <c r="CC252" s="249"/>
      <c r="CD252" s="249"/>
      <c r="CE252" s="249"/>
      <c r="CF252" s="249"/>
      <c r="CG252" s="249"/>
      <c r="CH252" s="249"/>
      <c r="CI252" s="249"/>
      <c r="CJ252" s="249"/>
      <c r="CK252" s="249"/>
      <c r="CL252" s="249"/>
      <c r="CM252" s="251"/>
      <c r="CN252" s="528"/>
      <c r="CO252" s="566" t="str">
        <f t="shared" si="45"/>
        <v xml:space="preserve"> </v>
      </c>
      <c r="CP252" s="566" t="str">
        <f t="shared" si="49"/>
        <v xml:space="preserve"> </v>
      </c>
      <c r="CQ252" s="566" t="str">
        <f t="shared" si="50"/>
        <v xml:space="preserve"> </v>
      </c>
      <c r="CR252" s="566" t="str">
        <f t="shared" si="51"/>
        <v xml:space="preserve"> </v>
      </c>
      <c r="CS252" s="82"/>
      <c r="CT252" s="258"/>
    </row>
    <row r="253" spans="2:98" ht="12.75" x14ac:dyDescent="0.25">
      <c r="B253" s="366">
        <f>Demografia!B252</f>
        <v>0</v>
      </c>
      <c r="C253" s="366">
        <f>Demografia!C252</f>
        <v>0</v>
      </c>
      <c r="D253" s="367">
        <f>Demografia!D252</f>
        <v>0</v>
      </c>
      <c r="E253" s="367">
        <f>Demografia!E252</f>
        <v>0</v>
      </c>
      <c r="F253" s="367">
        <f>Demografia!F252</f>
        <v>0</v>
      </c>
      <c r="G253" s="82"/>
      <c r="H253" s="245"/>
      <c r="I253" s="483"/>
      <c r="J253" s="483"/>
      <c r="K253" s="245"/>
      <c r="L253" s="246"/>
      <c r="M253" s="483"/>
      <c r="N253" s="245"/>
      <c r="O253" s="246"/>
      <c r="P253" s="247"/>
      <c r="Q253" s="247"/>
      <c r="R253" s="247"/>
      <c r="S253" s="247"/>
      <c r="T253" s="247"/>
      <c r="U253" s="529"/>
      <c r="V253" s="245"/>
      <c r="W253" s="420"/>
      <c r="X253" s="420"/>
      <c r="Y253" s="82"/>
      <c r="Z253" s="245"/>
      <c r="AA253" s="421"/>
      <c r="AB253" s="421"/>
      <c r="AC253" s="82"/>
      <c r="AD253" s="246"/>
      <c r="AE253" s="246"/>
      <c r="AF253" s="245"/>
      <c r="AG253" s="246"/>
      <c r="AH253" s="245"/>
      <c r="AI253" s="245"/>
      <c r="AJ253" s="245"/>
      <c r="AK253" s="250"/>
      <c r="AL253" s="250"/>
      <c r="AM253" s="250"/>
      <c r="AN253" s="250"/>
      <c r="AO253" s="250"/>
      <c r="AP253" s="528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250"/>
      <c r="BD253" s="250"/>
      <c r="BE253" s="252"/>
      <c r="BF253" s="528"/>
      <c r="BG253" s="567" t="str">
        <f t="shared" si="44"/>
        <v xml:space="preserve"> </v>
      </c>
      <c r="BH253" s="567" t="str">
        <f t="shared" si="46"/>
        <v xml:space="preserve"> </v>
      </c>
      <c r="BI253" s="567" t="str">
        <f t="shared" si="47"/>
        <v xml:space="preserve"> </v>
      </c>
      <c r="BJ253" s="567" t="str">
        <f t="shared" si="48"/>
        <v xml:space="preserve"> </v>
      </c>
      <c r="BK253" s="528"/>
      <c r="BL253" s="246"/>
      <c r="BM253" s="246"/>
      <c r="BN253" s="245"/>
      <c r="BO253" s="246"/>
      <c r="BP253" s="245"/>
      <c r="BQ253" s="245"/>
      <c r="BR253" s="245"/>
      <c r="BS253" s="250"/>
      <c r="BT253" s="250"/>
      <c r="BU253" s="250"/>
      <c r="BV253" s="250"/>
      <c r="BW253" s="250"/>
      <c r="BX253" s="528"/>
      <c r="BY253" s="250"/>
      <c r="BZ253" s="250"/>
      <c r="CA253" s="250"/>
      <c r="CB253" s="250"/>
      <c r="CC253" s="250"/>
      <c r="CD253" s="250"/>
      <c r="CE253" s="250"/>
      <c r="CF253" s="250"/>
      <c r="CG253" s="250"/>
      <c r="CH253" s="250"/>
      <c r="CI253" s="250"/>
      <c r="CJ253" s="250"/>
      <c r="CK253" s="250"/>
      <c r="CL253" s="250"/>
      <c r="CM253" s="252"/>
      <c r="CN253" s="528"/>
      <c r="CO253" s="567" t="str">
        <f t="shared" si="45"/>
        <v xml:space="preserve"> </v>
      </c>
      <c r="CP253" s="567" t="str">
        <f t="shared" si="49"/>
        <v xml:space="preserve"> </v>
      </c>
      <c r="CQ253" s="567" t="str">
        <f t="shared" si="50"/>
        <v xml:space="preserve"> </v>
      </c>
      <c r="CR253" s="567" t="str">
        <f t="shared" si="51"/>
        <v xml:space="preserve"> </v>
      </c>
      <c r="CS253" s="82"/>
      <c r="CT253" s="520"/>
    </row>
    <row r="254" spans="2:98" ht="12.75" x14ac:dyDescent="0.25">
      <c r="B254" s="150">
        <f>Demografia!B253</f>
        <v>0</v>
      </c>
      <c r="C254" s="150">
        <f>Demografia!C253</f>
        <v>0</v>
      </c>
      <c r="D254" s="151">
        <f>Demografia!D253</f>
        <v>0</v>
      </c>
      <c r="E254" s="151">
        <f>Demografia!E253</f>
        <v>0</v>
      </c>
      <c r="F254" s="151">
        <f>Demografia!F253</f>
        <v>0</v>
      </c>
      <c r="G254" s="82"/>
      <c r="H254" s="260"/>
      <c r="I254" s="261"/>
      <c r="J254" s="261"/>
      <c r="K254" s="260"/>
      <c r="L254" s="244"/>
      <c r="M254" s="261"/>
      <c r="N254" s="260"/>
      <c r="O254" s="244"/>
      <c r="P254" s="265"/>
      <c r="Q254" s="265"/>
      <c r="R254" s="265"/>
      <c r="S254" s="265"/>
      <c r="T254" s="265"/>
      <c r="U254" s="527"/>
      <c r="V254" s="260"/>
      <c r="W254" s="242"/>
      <c r="X254" s="242"/>
      <c r="Y254" s="82"/>
      <c r="Z254" s="260"/>
      <c r="AA254" s="153"/>
      <c r="AB254" s="153"/>
      <c r="AC254" s="82"/>
      <c r="AD254" s="244"/>
      <c r="AE254" s="244"/>
      <c r="AF254" s="260"/>
      <c r="AG254" s="244"/>
      <c r="AH254" s="260"/>
      <c r="AI254" s="260"/>
      <c r="AJ254" s="260"/>
      <c r="AK254" s="249"/>
      <c r="AL254" s="249"/>
      <c r="AM254" s="249"/>
      <c r="AN254" s="249"/>
      <c r="AO254" s="249"/>
      <c r="AP254" s="528"/>
      <c r="AQ254" s="249"/>
      <c r="AR254" s="249"/>
      <c r="AS254" s="249"/>
      <c r="AT254" s="249"/>
      <c r="AU254" s="249"/>
      <c r="AV254" s="249"/>
      <c r="AW254" s="249"/>
      <c r="AX254" s="249"/>
      <c r="AY254" s="249"/>
      <c r="AZ254" s="249"/>
      <c r="BA254" s="249"/>
      <c r="BB254" s="249"/>
      <c r="BC254" s="249"/>
      <c r="BD254" s="249"/>
      <c r="BE254" s="251"/>
      <c r="BF254" s="528"/>
      <c r="BG254" s="566" t="str">
        <f t="shared" si="44"/>
        <v xml:space="preserve"> </v>
      </c>
      <c r="BH254" s="566" t="str">
        <f t="shared" si="46"/>
        <v xml:space="preserve"> </v>
      </c>
      <c r="BI254" s="566" t="str">
        <f t="shared" si="47"/>
        <v xml:space="preserve"> </v>
      </c>
      <c r="BJ254" s="566" t="str">
        <f t="shared" si="48"/>
        <v xml:space="preserve"> </v>
      </c>
      <c r="BK254" s="528"/>
      <c r="BL254" s="244"/>
      <c r="BM254" s="244"/>
      <c r="BN254" s="260"/>
      <c r="BO254" s="244"/>
      <c r="BP254" s="260"/>
      <c r="BQ254" s="260"/>
      <c r="BR254" s="260"/>
      <c r="BS254" s="249"/>
      <c r="BT254" s="249"/>
      <c r="BU254" s="249"/>
      <c r="BV254" s="249"/>
      <c r="BW254" s="249"/>
      <c r="BX254" s="528"/>
      <c r="BY254" s="249"/>
      <c r="BZ254" s="249"/>
      <c r="CA254" s="249"/>
      <c r="CB254" s="249"/>
      <c r="CC254" s="249"/>
      <c r="CD254" s="249"/>
      <c r="CE254" s="249"/>
      <c r="CF254" s="249"/>
      <c r="CG254" s="249"/>
      <c r="CH254" s="249"/>
      <c r="CI254" s="249"/>
      <c r="CJ254" s="249"/>
      <c r="CK254" s="249"/>
      <c r="CL254" s="249"/>
      <c r="CM254" s="251"/>
      <c r="CN254" s="528"/>
      <c r="CO254" s="566" t="str">
        <f t="shared" si="45"/>
        <v xml:space="preserve"> </v>
      </c>
      <c r="CP254" s="566" t="str">
        <f t="shared" si="49"/>
        <v xml:space="preserve"> </v>
      </c>
      <c r="CQ254" s="566" t="str">
        <f t="shared" si="50"/>
        <v xml:space="preserve"> </v>
      </c>
      <c r="CR254" s="566" t="str">
        <f t="shared" si="51"/>
        <v xml:space="preserve"> </v>
      </c>
      <c r="CS254" s="82"/>
      <c r="CT254" s="258"/>
    </row>
    <row r="255" spans="2:98" ht="12.75" x14ac:dyDescent="0.25">
      <c r="B255" s="366">
        <f>Demografia!B254</f>
        <v>0</v>
      </c>
      <c r="C255" s="366">
        <f>Demografia!C254</f>
        <v>0</v>
      </c>
      <c r="D255" s="367">
        <f>Demografia!D254</f>
        <v>0</v>
      </c>
      <c r="E255" s="367">
        <f>Demografia!E254</f>
        <v>0</v>
      </c>
      <c r="F255" s="367">
        <f>Demografia!F254</f>
        <v>0</v>
      </c>
      <c r="G255" s="82"/>
      <c r="H255" s="245"/>
      <c r="I255" s="483"/>
      <c r="J255" s="483"/>
      <c r="K255" s="245"/>
      <c r="L255" s="246"/>
      <c r="M255" s="483"/>
      <c r="N255" s="245"/>
      <c r="O255" s="246"/>
      <c r="P255" s="247"/>
      <c r="Q255" s="247"/>
      <c r="R255" s="247"/>
      <c r="S255" s="247"/>
      <c r="T255" s="247"/>
      <c r="U255" s="529"/>
      <c r="V255" s="245"/>
      <c r="W255" s="420"/>
      <c r="X255" s="420"/>
      <c r="Y255" s="82"/>
      <c r="Z255" s="245"/>
      <c r="AA255" s="421"/>
      <c r="AB255" s="421"/>
      <c r="AC255" s="82"/>
      <c r="AD255" s="246"/>
      <c r="AE255" s="246"/>
      <c r="AF255" s="245"/>
      <c r="AG255" s="246"/>
      <c r="AH255" s="245"/>
      <c r="AI255" s="245"/>
      <c r="AJ255" s="245"/>
      <c r="AK255" s="250"/>
      <c r="AL255" s="250"/>
      <c r="AM255" s="250"/>
      <c r="AN255" s="250"/>
      <c r="AO255" s="250"/>
      <c r="AP255" s="528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250"/>
      <c r="BD255" s="250"/>
      <c r="BE255" s="252"/>
      <c r="BF255" s="528"/>
      <c r="BG255" s="567" t="str">
        <f t="shared" si="44"/>
        <v xml:space="preserve"> </v>
      </c>
      <c r="BH255" s="567" t="str">
        <f t="shared" si="46"/>
        <v xml:space="preserve"> </v>
      </c>
      <c r="BI255" s="567" t="str">
        <f t="shared" si="47"/>
        <v xml:space="preserve"> </v>
      </c>
      <c r="BJ255" s="567" t="str">
        <f t="shared" si="48"/>
        <v xml:space="preserve"> </v>
      </c>
      <c r="BK255" s="528"/>
      <c r="BL255" s="246"/>
      <c r="BM255" s="246"/>
      <c r="BN255" s="245"/>
      <c r="BO255" s="246"/>
      <c r="BP255" s="245"/>
      <c r="BQ255" s="245"/>
      <c r="BR255" s="245"/>
      <c r="BS255" s="250"/>
      <c r="BT255" s="250"/>
      <c r="BU255" s="250"/>
      <c r="BV255" s="250"/>
      <c r="BW255" s="250"/>
      <c r="BX255" s="528"/>
      <c r="BY255" s="250"/>
      <c r="BZ255" s="250"/>
      <c r="CA255" s="250"/>
      <c r="CB255" s="250"/>
      <c r="CC255" s="250"/>
      <c r="CD255" s="250"/>
      <c r="CE255" s="250"/>
      <c r="CF255" s="250"/>
      <c r="CG255" s="250"/>
      <c r="CH255" s="250"/>
      <c r="CI255" s="250"/>
      <c r="CJ255" s="250"/>
      <c r="CK255" s="250"/>
      <c r="CL255" s="250"/>
      <c r="CM255" s="252"/>
      <c r="CN255" s="528"/>
      <c r="CO255" s="567" t="str">
        <f t="shared" si="45"/>
        <v xml:space="preserve"> </v>
      </c>
      <c r="CP255" s="567" t="str">
        <f t="shared" si="49"/>
        <v xml:space="preserve"> </v>
      </c>
      <c r="CQ255" s="567" t="str">
        <f t="shared" si="50"/>
        <v xml:space="preserve"> </v>
      </c>
      <c r="CR255" s="567" t="str">
        <f t="shared" si="51"/>
        <v xml:space="preserve"> </v>
      </c>
      <c r="CS255" s="82"/>
      <c r="CT255" s="520"/>
    </row>
    <row r="256" spans="2:98" ht="12.75" x14ac:dyDescent="0.25">
      <c r="B256" s="150">
        <f>Demografia!B255</f>
        <v>0</v>
      </c>
      <c r="C256" s="150">
        <f>Demografia!C255</f>
        <v>0</v>
      </c>
      <c r="D256" s="151">
        <f>Demografia!D255</f>
        <v>0</v>
      </c>
      <c r="E256" s="151">
        <f>Demografia!E255</f>
        <v>0</v>
      </c>
      <c r="F256" s="151">
        <f>Demografia!F255</f>
        <v>0</v>
      </c>
      <c r="G256" s="82"/>
      <c r="H256" s="260"/>
      <c r="I256" s="261"/>
      <c r="J256" s="261"/>
      <c r="K256" s="260"/>
      <c r="L256" s="244"/>
      <c r="M256" s="261"/>
      <c r="N256" s="260"/>
      <c r="O256" s="244"/>
      <c r="P256" s="265"/>
      <c r="Q256" s="265"/>
      <c r="R256" s="265"/>
      <c r="S256" s="265"/>
      <c r="T256" s="265"/>
      <c r="U256" s="527"/>
      <c r="V256" s="260"/>
      <c r="W256" s="242"/>
      <c r="X256" s="242"/>
      <c r="Y256" s="82"/>
      <c r="Z256" s="260"/>
      <c r="AA256" s="153"/>
      <c r="AB256" s="153"/>
      <c r="AC256" s="82"/>
      <c r="AD256" s="244"/>
      <c r="AE256" s="244"/>
      <c r="AF256" s="260"/>
      <c r="AG256" s="244"/>
      <c r="AH256" s="260"/>
      <c r="AI256" s="260"/>
      <c r="AJ256" s="260"/>
      <c r="AK256" s="249"/>
      <c r="AL256" s="249"/>
      <c r="AM256" s="249"/>
      <c r="AN256" s="249"/>
      <c r="AO256" s="249"/>
      <c r="AP256" s="528"/>
      <c r="AQ256" s="249"/>
      <c r="AR256" s="249"/>
      <c r="AS256" s="249"/>
      <c r="AT256" s="249"/>
      <c r="AU256" s="249"/>
      <c r="AV256" s="249"/>
      <c r="AW256" s="249"/>
      <c r="AX256" s="249"/>
      <c r="AY256" s="249"/>
      <c r="AZ256" s="249"/>
      <c r="BA256" s="249"/>
      <c r="BB256" s="249"/>
      <c r="BC256" s="249"/>
      <c r="BD256" s="249"/>
      <c r="BE256" s="251"/>
      <c r="BF256" s="528"/>
      <c r="BG256" s="566" t="str">
        <f t="shared" si="44"/>
        <v xml:space="preserve"> </v>
      </c>
      <c r="BH256" s="566" t="str">
        <f t="shared" si="46"/>
        <v xml:space="preserve"> </v>
      </c>
      <c r="BI256" s="566" t="str">
        <f t="shared" si="47"/>
        <v xml:space="preserve"> </v>
      </c>
      <c r="BJ256" s="566" t="str">
        <f t="shared" si="48"/>
        <v xml:space="preserve"> </v>
      </c>
      <c r="BK256" s="528"/>
      <c r="BL256" s="244"/>
      <c r="BM256" s="244"/>
      <c r="BN256" s="260"/>
      <c r="BO256" s="244"/>
      <c r="BP256" s="260"/>
      <c r="BQ256" s="260"/>
      <c r="BR256" s="260"/>
      <c r="BS256" s="249"/>
      <c r="BT256" s="249"/>
      <c r="BU256" s="249"/>
      <c r="BV256" s="249"/>
      <c r="BW256" s="249"/>
      <c r="BX256" s="528"/>
      <c r="BY256" s="249"/>
      <c r="BZ256" s="249"/>
      <c r="CA256" s="249"/>
      <c r="CB256" s="249"/>
      <c r="CC256" s="249"/>
      <c r="CD256" s="249"/>
      <c r="CE256" s="249"/>
      <c r="CF256" s="249"/>
      <c r="CG256" s="249"/>
      <c r="CH256" s="249"/>
      <c r="CI256" s="249"/>
      <c r="CJ256" s="249"/>
      <c r="CK256" s="249"/>
      <c r="CL256" s="249"/>
      <c r="CM256" s="251"/>
      <c r="CN256" s="528"/>
      <c r="CO256" s="566" t="str">
        <f t="shared" si="45"/>
        <v xml:space="preserve"> </v>
      </c>
      <c r="CP256" s="566" t="str">
        <f t="shared" si="49"/>
        <v xml:space="preserve"> </v>
      </c>
      <c r="CQ256" s="566" t="str">
        <f t="shared" si="50"/>
        <v xml:space="preserve"> </v>
      </c>
      <c r="CR256" s="566" t="str">
        <f t="shared" si="51"/>
        <v xml:space="preserve"> </v>
      </c>
      <c r="CS256" s="82"/>
      <c r="CT256" s="258"/>
    </row>
    <row r="257" spans="2:98" ht="12.75" x14ac:dyDescent="0.25">
      <c r="B257" s="366">
        <f>Demografia!B256</f>
        <v>0</v>
      </c>
      <c r="C257" s="366">
        <f>Demografia!C256</f>
        <v>0</v>
      </c>
      <c r="D257" s="367">
        <f>Demografia!D256</f>
        <v>0</v>
      </c>
      <c r="E257" s="367">
        <f>Demografia!E256</f>
        <v>0</v>
      </c>
      <c r="F257" s="367">
        <f>Demografia!F256</f>
        <v>0</v>
      </c>
      <c r="G257" s="82"/>
      <c r="H257" s="245"/>
      <c r="I257" s="483"/>
      <c r="J257" s="483"/>
      <c r="K257" s="245"/>
      <c r="L257" s="246"/>
      <c r="M257" s="483"/>
      <c r="N257" s="245"/>
      <c r="O257" s="246"/>
      <c r="P257" s="247"/>
      <c r="Q257" s="247"/>
      <c r="R257" s="247"/>
      <c r="S257" s="247"/>
      <c r="T257" s="247"/>
      <c r="U257" s="529"/>
      <c r="V257" s="245"/>
      <c r="W257" s="420"/>
      <c r="X257" s="420"/>
      <c r="Y257" s="82"/>
      <c r="Z257" s="245"/>
      <c r="AA257" s="421"/>
      <c r="AB257" s="421"/>
      <c r="AC257" s="82"/>
      <c r="AD257" s="246"/>
      <c r="AE257" s="246"/>
      <c r="AF257" s="245"/>
      <c r="AG257" s="246"/>
      <c r="AH257" s="245"/>
      <c r="AI257" s="245"/>
      <c r="AJ257" s="245"/>
      <c r="AK257" s="250"/>
      <c r="AL257" s="250"/>
      <c r="AM257" s="250"/>
      <c r="AN257" s="250"/>
      <c r="AO257" s="250"/>
      <c r="AP257" s="528"/>
      <c r="AQ257" s="250"/>
      <c r="AR257" s="250"/>
      <c r="AS257" s="250"/>
      <c r="AT257" s="250"/>
      <c r="AU257" s="250"/>
      <c r="AV257" s="250"/>
      <c r="AW257" s="250"/>
      <c r="AX257" s="250"/>
      <c r="AY257" s="250"/>
      <c r="AZ257" s="250"/>
      <c r="BA257" s="250"/>
      <c r="BB257" s="250"/>
      <c r="BC257" s="250"/>
      <c r="BD257" s="250"/>
      <c r="BE257" s="252"/>
      <c r="BF257" s="528"/>
      <c r="BG257" s="567" t="str">
        <f t="shared" si="44"/>
        <v xml:space="preserve"> </v>
      </c>
      <c r="BH257" s="567" t="str">
        <f t="shared" si="46"/>
        <v xml:space="preserve"> </v>
      </c>
      <c r="BI257" s="567" t="str">
        <f t="shared" si="47"/>
        <v xml:space="preserve"> </v>
      </c>
      <c r="BJ257" s="567" t="str">
        <f t="shared" si="48"/>
        <v xml:space="preserve"> </v>
      </c>
      <c r="BK257" s="528"/>
      <c r="BL257" s="246"/>
      <c r="BM257" s="246"/>
      <c r="BN257" s="245"/>
      <c r="BO257" s="246"/>
      <c r="BP257" s="245"/>
      <c r="BQ257" s="245"/>
      <c r="BR257" s="245"/>
      <c r="BS257" s="250"/>
      <c r="BT257" s="250"/>
      <c r="BU257" s="250"/>
      <c r="BV257" s="250"/>
      <c r="BW257" s="250"/>
      <c r="BX257" s="528"/>
      <c r="BY257" s="250"/>
      <c r="BZ257" s="250"/>
      <c r="CA257" s="250"/>
      <c r="CB257" s="250"/>
      <c r="CC257" s="250"/>
      <c r="CD257" s="250"/>
      <c r="CE257" s="250"/>
      <c r="CF257" s="250"/>
      <c r="CG257" s="250"/>
      <c r="CH257" s="250"/>
      <c r="CI257" s="250"/>
      <c r="CJ257" s="250"/>
      <c r="CK257" s="250"/>
      <c r="CL257" s="250"/>
      <c r="CM257" s="252"/>
      <c r="CN257" s="528"/>
      <c r="CO257" s="567" t="str">
        <f t="shared" si="45"/>
        <v xml:space="preserve"> </v>
      </c>
      <c r="CP257" s="567" t="str">
        <f t="shared" si="49"/>
        <v xml:space="preserve"> </v>
      </c>
      <c r="CQ257" s="567" t="str">
        <f t="shared" si="50"/>
        <v xml:space="preserve"> </v>
      </c>
      <c r="CR257" s="567" t="str">
        <f t="shared" si="51"/>
        <v xml:space="preserve"> </v>
      </c>
      <c r="CS257" s="82"/>
      <c r="CT257" s="520"/>
    </row>
    <row r="258" spans="2:98" ht="12.75" x14ac:dyDescent="0.25">
      <c r="B258" s="150">
        <f>Demografia!B257</f>
        <v>0</v>
      </c>
      <c r="C258" s="150">
        <f>Demografia!C257</f>
        <v>0</v>
      </c>
      <c r="D258" s="151">
        <f>Demografia!D257</f>
        <v>0</v>
      </c>
      <c r="E258" s="151">
        <f>Demografia!E257</f>
        <v>0</v>
      </c>
      <c r="F258" s="151">
        <f>Demografia!F257</f>
        <v>0</v>
      </c>
      <c r="G258" s="82"/>
      <c r="H258" s="260"/>
      <c r="I258" s="261"/>
      <c r="J258" s="261"/>
      <c r="K258" s="260"/>
      <c r="L258" s="244"/>
      <c r="M258" s="261"/>
      <c r="N258" s="260"/>
      <c r="O258" s="244"/>
      <c r="P258" s="265"/>
      <c r="Q258" s="265"/>
      <c r="R258" s="265"/>
      <c r="S258" s="265"/>
      <c r="T258" s="265"/>
      <c r="U258" s="527"/>
      <c r="V258" s="260"/>
      <c r="W258" s="242"/>
      <c r="X258" s="242"/>
      <c r="Y258" s="82"/>
      <c r="Z258" s="260"/>
      <c r="AA258" s="153"/>
      <c r="AB258" s="153"/>
      <c r="AC258" s="82"/>
      <c r="AD258" s="244"/>
      <c r="AE258" s="244"/>
      <c r="AF258" s="260"/>
      <c r="AG258" s="244"/>
      <c r="AH258" s="260"/>
      <c r="AI258" s="260"/>
      <c r="AJ258" s="260"/>
      <c r="AK258" s="249"/>
      <c r="AL258" s="249"/>
      <c r="AM258" s="249"/>
      <c r="AN258" s="249"/>
      <c r="AO258" s="249"/>
      <c r="AP258" s="528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249"/>
      <c r="BD258" s="249"/>
      <c r="BE258" s="251"/>
      <c r="BF258" s="528"/>
      <c r="BG258" s="566" t="str">
        <f t="shared" si="44"/>
        <v xml:space="preserve"> </v>
      </c>
      <c r="BH258" s="566" t="str">
        <f t="shared" si="46"/>
        <v xml:space="preserve"> </v>
      </c>
      <c r="BI258" s="566" t="str">
        <f t="shared" si="47"/>
        <v xml:space="preserve"> </v>
      </c>
      <c r="BJ258" s="566" t="str">
        <f t="shared" si="48"/>
        <v xml:space="preserve"> </v>
      </c>
      <c r="BK258" s="528"/>
      <c r="BL258" s="244"/>
      <c r="BM258" s="244"/>
      <c r="BN258" s="260"/>
      <c r="BO258" s="244"/>
      <c r="BP258" s="260"/>
      <c r="BQ258" s="260"/>
      <c r="BR258" s="260"/>
      <c r="BS258" s="249"/>
      <c r="BT258" s="249"/>
      <c r="BU258" s="249"/>
      <c r="BV258" s="249"/>
      <c r="BW258" s="249"/>
      <c r="BX258" s="528"/>
      <c r="BY258" s="249"/>
      <c r="BZ258" s="249"/>
      <c r="CA258" s="249"/>
      <c r="CB258" s="249"/>
      <c r="CC258" s="249"/>
      <c r="CD258" s="249"/>
      <c r="CE258" s="249"/>
      <c r="CF258" s="249"/>
      <c r="CG258" s="249"/>
      <c r="CH258" s="249"/>
      <c r="CI258" s="249"/>
      <c r="CJ258" s="249"/>
      <c r="CK258" s="249"/>
      <c r="CL258" s="249"/>
      <c r="CM258" s="251"/>
      <c r="CN258" s="528"/>
      <c r="CO258" s="566" t="str">
        <f t="shared" si="45"/>
        <v xml:space="preserve"> </v>
      </c>
      <c r="CP258" s="566" t="str">
        <f t="shared" si="49"/>
        <v xml:space="preserve"> </v>
      </c>
      <c r="CQ258" s="566" t="str">
        <f t="shared" si="50"/>
        <v xml:space="preserve"> </v>
      </c>
      <c r="CR258" s="566" t="str">
        <f t="shared" si="51"/>
        <v xml:space="preserve"> </v>
      </c>
      <c r="CS258" s="82"/>
      <c r="CT258" s="258"/>
    </row>
    <row r="259" spans="2:98" ht="12.75" x14ac:dyDescent="0.25">
      <c r="B259" s="366">
        <f>Demografia!B258</f>
        <v>0</v>
      </c>
      <c r="C259" s="366">
        <f>Demografia!C258</f>
        <v>0</v>
      </c>
      <c r="D259" s="367">
        <f>Demografia!D258</f>
        <v>0</v>
      </c>
      <c r="E259" s="367">
        <f>Demografia!E258</f>
        <v>0</v>
      </c>
      <c r="F259" s="367">
        <f>Demografia!F258</f>
        <v>0</v>
      </c>
      <c r="G259" s="82"/>
      <c r="H259" s="245"/>
      <c r="I259" s="483"/>
      <c r="J259" s="483"/>
      <c r="K259" s="245"/>
      <c r="L259" s="246"/>
      <c r="M259" s="483"/>
      <c r="N259" s="245"/>
      <c r="O259" s="246"/>
      <c r="P259" s="247"/>
      <c r="Q259" s="247"/>
      <c r="R259" s="247"/>
      <c r="S259" s="247"/>
      <c r="T259" s="247"/>
      <c r="U259" s="529"/>
      <c r="V259" s="245"/>
      <c r="W259" s="420"/>
      <c r="X259" s="420"/>
      <c r="Y259" s="82"/>
      <c r="Z259" s="245"/>
      <c r="AA259" s="421"/>
      <c r="AB259" s="421"/>
      <c r="AC259" s="82"/>
      <c r="AD259" s="246"/>
      <c r="AE259" s="246"/>
      <c r="AF259" s="245"/>
      <c r="AG259" s="246"/>
      <c r="AH259" s="245"/>
      <c r="AI259" s="245"/>
      <c r="AJ259" s="245"/>
      <c r="AK259" s="250"/>
      <c r="AL259" s="250"/>
      <c r="AM259" s="250"/>
      <c r="AN259" s="250"/>
      <c r="AO259" s="250"/>
      <c r="AP259" s="528"/>
      <c r="AQ259" s="250"/>
      <c r="AR259" s="250"/>
      <c r="AS259" s="250"/>
      <c r="AT259" s="250"/>
      <c r="AU259" s="250"/>
      <c r="AV259" s="250"/>
      <c r="AW259" s="250"/>
      <c r="AX259" s="250"/>
      <c r="AY259" s="250"/>
      <c r="AZ259" s="250"/>
      <c r="BA259" s="250"/>
      <c r="BB259" s="250"/>
      <c r="BC259" s="250"/>
      <c r="BD259" s="250"/>
      <c r="BE259" s="252"/>
      <c r="BF259" s="528"/>
      <c r="BG259" s="567" t="str">
        <f t="shared" si="44"/>
        <v xml:space="preserve"> </v>
      </c>
      <c r="BH259" s="567" t="str">
        <f t="shared" si="46"/>
        <v xml:space="preserve"> </v>
      </c>
      <c r="BI259" s="567" t="str">
        <f t="shared" si="47"/>
        <v xml:space="preserve"> </v>
      </c>
      <c r="BJ259" s="567" t="str">
        <f t="shared" si="48"/>
        <v xml:space="preserve"> </v>
      </c>
      <c r="BK259" s="528"/>
      <c r="BL259" s="246"/>
      <c r="BM259" s="246"/>
      <c r="BN259" s="245"/>
      <c r="BO259" s="246"/>
      <c r="BP259" s="245"/>
      <c r="BQ259" s="245"/>
      <c r="BR259" s="245"/>
      <c r="BS259" s="250"/>
      <c r="BT259" s="250"/>
      <c r="BU259" s="250"/>
      <c r="BV259" s="250"/>
      <c r="BW259" s="250"/>
      <c r="BX259" s="528"/>
      <c r="BY259" s="250"/>
      <c r="BZ259" s="250"/>
      <c r="CA259" s="250"/>
      <c r="CB259" s="250"/>
      <c r="CC259" s="250"/>
      <c r="CD259" s="250"/>
      <c r="CE259" s="250"/>
      <c r="CF259" s="250"/>
      <c r="CG259" s="250"/>
      <c r="CH259" s="250"/>
      <c r="CI259" s="250"/>
      <c r="CJ259" s="250"/>
      <c r="CK259" s="250"/>
      <c r="CL259" s="250"/>
      <c r="CM259" s="252"/>
      <c r="CN259" s="528"/>
      <c r="CO259" s="567" t="str">
        <f t="shared" si="45"/>
        <v xml:space="preserve"> </v>
      </c>
      <c r="CP259" s="567" t="str">
        <f t="shared" si="49"/>
        <v xml:space="preserve"> </v>
      </c>
      <c r="CQ259" s="567" t="str">
        <f t="shared" si="50"/>
        <v xml:space="preserve"> </v>
      </c>
      <c r="CR259" s="567" t="str">
        <f t="shared" si="51"/>
        <v xml:space="preserve"> </v>
      </c>
      <c r="CS259" s="82"/>
      <c r="CT259" s="520"/>
    </row>
    <row r="260" spans="2:98" ht="12.75" x14ac:dyDescent="0.25">
      <c r="B260" s="150">
        <f>Demografia!B259</f>
        <v>0</v>
      </c>
      <c r="C260" s="150">
        <f>Demografia!C259</f>
        <v>0</v>
      </c>
      <c r="D260" s="151">
        <f>Demografia!D259</f>
        <v>0</v>
      </c>
      <c r="E260" s="151">
        <f>Demografia!E259</f>
        <v>0</v>
      </c>
      <c r="F260" s="151">
        <f>Demografia!F259</f>
        <v>0</v>
      </c>
      <c r="G260" s="82"/>
      <c r="H260" s="260"/>
      <c r="I260" s="261"/>
      <c r="J260" s="261"/>
      <c r="K260" s="260"/>
      <c r="L260" s="244"/>
      <c r="M260" s="261"/>
      <c r="N260" s="260"/>
      <c r="O260" s="244"/>
      <c r="P260" s="265"/>
      <c r="Q260" s="265"/>
      <c r="R260" s="265"/>
      <c r="S260" s="265"/>
      <c r="T260" s="265"/>
      <c r="U260" s="527"/>
      <c r="V260" s="260"/>
      <c r="W260" s="242"/>
      <c r="X260" s="242"/>
      <c r="Y260" s="82"/>
      <c r="Z260" s="260"/>
      <c r="AA260" s="153"/>
      <c r="AB260" s="153"/>
      <c r="AC260" s="82"/>
      <c r="AD260" s="244"/>
      <c r="AE260" s="244"/>
      <c r="AF260" s="260"/>
      <c r="AG260" s="244"/>
      <c r="AH260" s="260"/>
      <c r="AI260" s="260"/>
      <c r="AJ260" s="260"/>
      <c r="AK260" s="249"/>
      <c r="AL260" s="249"/>
      <c r="AM260" s="249"/>
      <c r="AN260" s="249"/>
      <c r="AO260" s="249"/>
      <c r="AP260" s="528"/>
      <c r="AQ260" s="249"/>
      <c r="AR260" s="249"/>
      <c r="AS260" s="249"/>
      <c r="AT260" s="249"/>
      <c r="AU260" s="249"/>
      <c r="AV260" s="249"/>
      <c r="AW260" s="249"/>
      <c r="AX260" s="249"/>
      <c r="AY260" s="249"/>
      <c r="AZ260" s="249"/>
      <c r="BA260" s="249"/>
      <c r="BB260" s="249"/>
      <c r="BC260" s="249"/>
      <c r="BD260" s="249"/>
      <c r="BE260" s="251"/>
      <c r="BF260" s="528"/>
      <c r="BG260" s="566" t="str">
        <f t="shared" si="44"/>
        <v xml:space="preserve"> </v>
      </c>
      <c r="BH260" s="566" t="str">
        <f t="shared" si="46"/>
        <v xml:space="preserve"> </v>
      </c>
      <c r="BI260" s="566" t="str">
        <f t="shared" si="47"/>
        <v xml:space="preserve"> </v>
      </c>
      <c r="BJ260" s="566" t="str">
        <f t="shared" si="48"/>
        <v xml:space="preserve"> </v>
      </c>
      <c r="BK260" s="528"/>
      <c r="BL260" s="244"/>
      <c r="BM260" s="244"/>
      <c r="BN260" s="260"/>
      <c r="BO260" s="244"/>
      <c r="BP260" s="260"/>
      <c r="BQ260" s="260"/>
      <c r="BR260" s="260"/>
      <c r="BS260" s="249"/>
      <c r="BT260" s="249"/>
      <c r="BU260" s="249"/>
      <c r="BV260" s="249"/>
      <c r="BW260" s="249"/>
      <c r="BX260" s="528"/>
      <c r="BY260" s="249"/>
      <c r="BZ260" s="249"/>
      <c r="CA260" s="249"/>
      <c r="CB260" s="249"/>
      <c r="CC260" s="249"/>
      <c r="CD260" s="249"/>
      <c r="CE260" s="249"/>
      <c r="CF260" s="249"/>
      <c r="CG260" s="249"/>
      <c r="CH260" s="249"/>
      <c r="CI260" s="249"/>
      <c r="CJ260" s="249"/>
      <c r="CK260" s="249"/>
      <c r="CL260" s="249"/>
      <c r="CM260" s="251"/>
      <c r="CN260" s="528"/>
      <c r="CO260" s="566" t="str">
        <f t="shared" si="45"/>
        <v xml:space="preserve"> </v>
      </c>
      <c r="CP260" s="566" t="str">
        <f t="shared" si="49"/>
        <v xml:space="preserve"> </v>
      </c>
      <c r="CQ260" s="566" t="str">
        <f t="shared" si="50"/>
        <v xml:space="preserve"> </v>
      </c>
      <c r="CR260" s="566" t="str">
        <f t="shared" si="51"/>
        <v xml:space="preserve"> </v>
      </c>
      <c r="CS260" s="82"/>
      <c r="CT260" s="258"/>
    </row>
    <row r="261" spans="2:98" ht="12.75" x14ac:dyDescent="0.25">
      <c r="B261" s="366">
        <f>Demografia!B260</f>
        <v>0</v>
      </c>
      <c r="C261" s="366">
        <f>Demografia!C260</f>
        <v>0</v>
      </c>
      <c r="D261" s="367">
        <f>Demografia!D260</f>
        <v>0</v>
      </c>
      <c r="E261" s="367">
        <f>Demografia!E260</f>
        <v>0</v>
      </c>
      <c r="F261" s="367">
        <f>Demografia!F260</f>
        <v>0</v>
      </c>
      <c r="G261" s="82"/>
      <c r="H261" s="245"/>
      <c r="I261" s="483"/>
      <c r="J261" s="483"/>
      <c r="K261" s="245"/>
      <c r="L261" s="246"/>
      <c r="M261" s="483"/>
      <c r="N261" s="245"/>
      <c r="O261" s="246"/>
      <c r="P261" s="247"/>
      <c r="Q261" s="247"/>
      <c r="R261" s="247"/>
      <c r="S261" s="247"/>
      <c r="T261" s="247"/>
      <c r="U261" s="529"/>
      <c r="V261" s="245"/>
      <c r="W261" s="420"/>
      <c r="X261" s="420"/>
      <c r="Y261" s="82"/>
      <c r="Z261" s="245"/>
      <c r="AA261" s="421"/>
      <c r="AB261" s="421"/>
      <c r="AC261" s="82"/>
      <c r="AD261" s="246"/>
      <c r="AE261" s="246"/>
      <c r="AF261" s="245"/>
      <c r="AG261" s="246"/>
      <c r="AH261" s="245"/>
      <c r="AI261" s="245"/>
      <c r="AJ261" s="245"/>
      <c r="AK261" s="250"/>
      <c r="AL261" s="250"/>
      <c r="AM261" s="250"/>
      <c r="AN261" s="250"/>
      <c r="AO261" s="250"/>
      <c r="AP261" s="528"/>
      <c r="AQ261" s="250"/>
      <c r="AR261" s="250"/>
      <c r="AS261" s="250"/>
      <c r="AT261" s="250"/>
      <c r="AU261" s="250"/>
      <c r="AV261" s="250"/>
      <c r="AW261" s="250"/>
      <c r="AX261" s="250"/>
      <c r="AY261" s="250"/>
      <c r="AZ261" s="250"/>
      <c r="BA261" s="250"/>
      <c r="BB261" s="250"/>
      <c r="BC261" s="250"/>
      <c r="BD261" s="250"/>
      <c r="BE261" s="252"/>
      <c r="BF261" s="528"/>
      <c r="BG261" s="567" t="str">
        <f t="shared" si="44"/>
        <v xml:space="preserve"> </v>
      </c>
      <c r="BH261" s="567" t="str">
        <f t="shared" si="46"/>
        <v xml:space="preserve"> </v>
      </c>
      <c r="BI261" s="567" t="str">
        <f t="shared" si="47"/>
        <v xml:space="preserve"> </v>
      </c>
      <c r="BJ261" s="567" t="str">
        <f t="shared" si="48"/>
        <v xml:space="preserve"> </v>
      </c>
      <c r="BK261" s="528"/>
      <c r="BL261" s="246"/>
      <c r="BM261" s="246"/>
      <c r="BN261" s="245"/>
      <c r="BO261" s="246"/>
      <c r="BP261" s="245"/>
      <c r="BQ261" s="245"/>
      <c r="BR261" s="245"/>
      <c r="BS261" s="250"/>
      <c r="BT261" s="250"/>
      <c r="BU261" s="250"/>
      <c r="BV261" s="250"/>
      <c r="BW261" s="250"/>
      <c r="BX261" s="528"/>
      <c r="BY261" s="250"/>
      <c r="BZ261" s="250"/>
      <c r="CA261" s="250"/>
      <c r="CB261" s="250"/>
      <c r="CC261" s="250"/>
      <c r="CD261" s="250"/>
      <c r="CE261" s="250"/>
      <c r="CF261" s="250"/>
      <c r="CG261" s="250"/>
      <c r="CH261" s="250"/>
      <c r="CI261" s="250"/>
      <c r="CJ261" s="250"/>
      <c r="CK261" s="250"/>
      <c r="CL261" s="250"/>
      <c r="CM261" s="252"/>
      <c r="CN261" s="528"/>
      <c r="CO261" s="567" t="str">
        <f t="shared" si="45"/>
        <v xml:space="preserve"> </v>
      </c>
      <c r="CP261" s="567" t="str">
        <f t="shared" si="49"/>
        <v xml:space="preserve"> </v>
      </c>
      <c r="CQ261" s="567" t="str">
        <f t="shared" si="50"/>
        <v xml:space="preserve"> </v>
      </c>
      <c r="CR261" s="567" t="str">
        <f t="shared" si="51"/>
        <v xml:space="preserve"> </v>
      </c>
      <c r="CS261" s="82"/>
      <c r="CT261" s="520"/>
    </row>
    <row r="262" spans="2:98" ht="12.75" x14ac:dyDescent="0.25">
      <c r="B262" s="150">
        <f>Demografia!B261</f>
        <v>0</v>
      </c>
      <c r="C262" s="150">
        <f>Demografia!C261</f>
        <v>0</v>
      </c>
      <c r="D262" s="151">
        <f>Demografia!D261</f>
        <v>0</v>
      </c>
      <c r="E262" s="151">
        <f>Demografia!E261</f>
        <v>0</v>
      </c>
      <c r="F262" s="151">
        <f>Demografia!F261</f>
        <v>0</v>
      </c>
      <c r="G262" s="82"/>
      <c r="H262" s="260"/>
      <c r="I262" s="261"/>
      <c r="J262" s="261"/>
      <c r="K262" s="260"/>
      <c r="L262" s="244"/>
      <c r="M262" s="261"/>
      <c r="N262" s="260"/>
      <c r="O262" s="244"/>
      <c r="P262" s="265"/>
      <c r="Q262" s="265"/>
      <c r="R262" s="265"/>
      <c r="S262" s="265"/>
      <c r="T262" s="265"/>
      <c r="U262" s="527"/>
      <c r="V262" s="260"/>
      <c r="W262" s="242"/>
      <c r="X262" s="242"/>
      <c r="Y262" s="82"/>
      <c r="Z262" s="260"/>
      <c r="AA262" s="153"/>
      <c r="AB262" s="153"/>
      <c r="AC262" s="82"/>
      <c r="AD262" s="244"/>
      <c r="AE262" s="244"/>
      <c r="AF262" s="260"/>
      <c r="AG262" s="244"/>
      <c r="AH262" s="260"/>
      <c r="AI262" s="260"/>
      <c r="AJ262" s="260"/>
      <c r="AK262" s="249"/>
      <c r="AL262" s="249"/>
      <c r="AM262" s="249"/>
      <c r="AN262" s="249"/>
      <c r="AO262" s="249"/>
      <c r="AP262" s="528"/>
      <c r="AQ262" s="249"/>
      <c r="AR262" s="249"/>
      <c r="AS262" s="249"/>
      <c r="AT262" s="249"/>
      <c r="AU262" s="249"/>
      <c r="AV262" s="249"/>
      <c r="AW262" s="249"/>
      <c r="AX262" s="249"/>
      <c r="AY262" s="249"/>
      <c r="AZ262" s="249"/>
      <c r="BA262" s="249"/>
      <c r="BB262" s="249"/>
      <c r="BC262" s="249"/>
      <c r="BD262" s="249"/>
      <c r="BE262" s="251"/>
      <c r="BF262" s="528"/>
      <c r="BG262" s="566" t="str">
        <f t="shared" si="44"/>
        <v xml:space="preserve"> </v>
      </c>
      <c r="BH262" s="566" t="str">
        <f t="shared" si="46"/>
        <v xml:space="preserve"> </v>
      </c>
      <c r="BI262" s="566" t="str">
        <f t="shared" si="47"/>
        <v xml:space="preserve"> </v>
      </c>
      <c r="BJ262" s="566" t="str">
        <f t="shared" si="48"/>
        <v xml:space="preserve"> </v>
      </c>
      <c r="BK262" s="528"/>
      <c r="BL262" s="244"/>
      <c r="BM262" s="244"/>
      <c r="BN262" s="260"/>
      <c r="BO262" s="244"/>
      <c r="BP262" s="260"/>
      <c r="BQ262" s="260"/>
      <c r="BR262" s="260"/>
      <c r="BS262" s="249"/>
      <c r="BT262" s="249"/>
      <c r="BU262" s="249"/>
      <c r="BV262" s="249"/>
      <c r="BW262" s="249"/>
      <c r="BX262" s="528"/>
      <c r="BY262" s="249"/>
      <c r="BZ262" s="249"/>
      <c r="CA262" s="249"/>
      <c r="CB262" s="249"/>
      <c r="CC262" s="249"/>
      <c r="CD262" s="249"/>
      <c r="CE262" s="249"/>
      <c r="CF262" s="249"/>
      <c r="CG262" s="249"/>
      <c r="CH262" s="249"/>
      <c r="CI262" s="249"/>
      <c r="CJ262" s="249"/>
      <c r="CK262" s="249"/>
      <c r="CL262" s="249"/>
      <c r="CM262" s="251"/>
      <c r="CN262" s="528"/>
      <c r="CO262" s="566" t="str">
        <f t="shared" si="45"/>
        <v xml:space="preserve"> </v>
      </c>
      <c r="CP262" s="566" t="str">
        <f t="shared" si="49"/>
        <v xml:space="preserve"> </v>
      </c>
      <c r="CQ262" s="566" t="str">
        <f t="shared" si="50"/>
        <v xml:space="preserve"> </v>
      </c>
      <c r="CR262" s="566" t="str">
        <f t="shared" si="51"/>
        <v xml:space="preserve"> </v>
      </c>
      <c r="CS262" s="82"/>
      <c r="CT262" s="258"/>
    </row>
    <row r="263" spans="2:98" ht="12.75" x14ac:dyDescent="0.25">
      <c r="B263" s="366">
        <f>Demografia!B262</f>
        <v>0</v>
      </c>
      <c r="C263" s="366">
        <f>Demografia!C262</f>
        <v>0</v>
      </c>
      <c r="D263" s="367">
        <f>Demografia!D262</f>
        <v>0</v>
      </c>
      <c r="E263" s="367">
        <f>Demografia!E262</f>
        <v>0</v>
      </c>
      <c r="F263" s="367">
        <f>Demografia!F262</f>
        <v>0</v>
      </c>
      <c r="G263" s="82"/>
      <c r="H263" s="245"/>
      <c r="I263" s="483"/>
      <c r="J263" s="483"/>
      <c r="K263" s="245"/>
      <c r="L263" s="246"/>
      <c r="M263" s="483"/>
      <c r="N263" s="245"/>
      <c r="O263" s="246"/>
      <c r="P263" s="247"/>
      <c r="Q263" s="247"/>
      <c r="R263" s="247"/>
      <c r="S263" s="247"/>
      <c r="T263" s="247"/>
      <c r="U263" s="529"/>
      <c r="V263" s="245"/>
      <c r="W263" s="420"/>
      <c r="X263" s="420"/>
      <c r="Y263" s="82"/>
      <c r="Z263" s="245"/>
      <c r="AA263" s="421"/>
      <c r="AB263" s="421"/>
      <c r="AC263" s="82"/>
      <c r="AD263" s="246"/>
      <c r="AE263" s="246"/>
      <c r="AF263" s="245"/>
      <c r="AG263" s="246"/>
      <c r="AH263" s="245"/>
      <c r="AI263" s="245"/>
      <c r="AJ263" s="245"/>
      <c r="AK263" s="250"/>
      <c r="AL263" s="250"/>
      <c r="AM263" s="250"/>
      <c r="AN263" s="250"/>
      <c r="AO263" s="250"/>
      <c r="AP263" s="528"/>
      <c r="AQ263" s="250"/>
      <c r="AR263" s="250"/>
      <c r="AS263" s="250"/>
      <c r="AT263" s="250"/>
      <c r="AU263" s="250"/>
      <c r="AV263" s="250"/>
      <c r="AW263" s="250"/>
      <c r="AX263" s="250"/>
      <c r="AY263" s="250"/>
      <c r="AZ263" s="250"/>
      <c r="BA263" s="250"/>
      <c r="BB263" s="250"/>
      <c r="BC263" s="250"/>
      <c r="BD263" s="250"/>
      <c r="BE263" s="252"/>
      <c r="BF263" s="528"/>
      <c r="BG263" s="567" t="str">
        <f t="shared" si="44"/>
        <v xml:space="preserve"> </v>
      </c>
      <c r="BH263" s="567" t="str">
        <f t="shared" si="46"/>
        <v xml:space="preserve"> </v>
      </c>
      <c r="BI263" s="567" t="str">
        <f t="shared" si="47"/>
        <v xml:space="preserve"> </v>
      </c>
      <c r="BJ263" s="567" t="str">
        <f t="shared" si="48"/>
        <v xml:space="preserve"> </v>
      </c>
      <c r="BK263" s="528"/>
      <c r="BL263" s="246"/>
      <c r="BM263" s="246"/>
      <c r="BN263" s="245"/>
      <c r="BO263" s="246"/>
      <c r="BP263" s="245"/>
      <c r="BQ263" s="245"/>
      <c r="BR263" s="245"/>
      <c r="BS263" s="250"/>
      <c r="BT263" s="250"/>
      <c r="BU263" s="250"/>
      <c r="BV263" s="250"/>
      <c r="BW263" s="250"/>
      <c r="BX263" s="528"/>
      <c r="BY263" s="250"/>
      <c r="BZ263" s="250"/>
      <c r="CA263" s="250"/>
      <c r="CB263" s="250"/>
      <c r="CC263" s="250"/>
      <c r="CD263" s="250"/>
      <c r="CE263" s="250"/>
      <c r="CF263" s="250"/>
      <c r="CG263" s="250"/>
      <c r="CH263" s="250"/>
      <c r="CI263" s="250"/>
      <c r="CJ263" s="250"/>
      <c r="CK263" s="250"/>
      <c r="CL263" s="250"/>
      <c r="CM263" s="252"/>
      <c r="CN263" s="528"/>
      <c r="CO263" s="567" t="str">
        <f t="shared" si="45"/>
        <v xml:space="preserve"> </v>
      </c>
      <c r="CP263" s="567" t="str">
        <f t="shared" si="49"/>
        <v xml:space="preserve"> </v>
      </c>
      <c r="CQ263" s="567" t="str">
        <f t="shared" si="50"/>
        <v xml:space="preserve"> </v>
      </c>
      <c r="CR263" s="567" t="str">
        <f t="shared" si="51"/>
        <v xml:space="preserve"> </v>
      </c>
      <c r="CS263" s="82"/>
      <c r="CT263" s="520"/>
    </row>
    <row r="264" spans="2:98" ht="12.75" x14ac:dyDescent="0.25">
      <c r="B264" s="150">
        <f>Demografia!B263</f>
        <v>0</v>
      </c>
      <c r="C264" s="150">
        <f>Demografia!C263</f>
        <v>0</v>
      </c>
      <c r="D264" s="151">
        <f>Demografia!D263</f>
        <v>0</v>
      </c>
      <c r="E264" s="151">
        <f>Demografia!E263</f>
        <v>0</v>
      </c>
      <c r="F264" s="151">
        <f>Demografia!F263</f>
        <v>0</v>
      </c>
      <c r="G264" s="82"/>
      <c r="H264" s="260"/>
      <c r="I264" s="261"/>
      <c r="J264" s="261"/>
      <c r="K264" s="260"/>
      <c r="L264" s="244"/>
      <c r="M264" s="261"/>
      <c r="N264" s="260"/>
      <c r="O264" s="244"/>
      <c r="P264" s="265"/>
      <c r="Q264" s="265"/>
      <c r="R264" s="265"/>
      <c r="S264" s="265"/>
      <c r="T264" s="265"/>
      <c r="U264" s="527"/>
      <c r="V264" s="260"/>
      <c r="W264" s="242"/>
      <c r="X264" s="242"/>
      <c r="Y264" s="82"/>
      <c r="Z264" s="260"/>
      <c r="AA264" s="153"/>
      <c r="AB264" s="153"/>
      <c r="AC264" s="82"/>
      <c r="AD264" s="244"/>
      <c r="AE264" s="244"/>
      <c r="AF264" s="260"/>
      <c r="AG264" s="244"/>
      <c r="AH264" s="260"/>
      <c r="AI264" s="260"/>
      <c r="AJ264" s="260"/>
      <c r="AK264" s="249"/>
      <c r="AL264" s="249"/>
      <c r="AM264" s="249"/>
      <c r="AN264" s="249"/>
      <c r="AO264" s="249"/>
      <c r="AP264" s="528"/>
      <c r="AQ264" s="249"/>
      <c r="AR264" s="249"/>
      <c r="AS264" s="249"/>
      <c r="AT264" s="249"/>
      <c r="AU264" s="249"/>
      <c r="AV264" s="249"/>
      <c r="AW264" s="249"/>
      <c r="AX264" s="249"/>
      <c r="AY264" s="249"/>
      <c r="AZ264" s="249"/>
      <c r="BA264" s="249"/>
      <c r="BB264" s="249"/>
      <c r="BC264" s="249"/>
      <c r="BD264" s="249"/>
      <c r="BE264" s="251"/>
      <c r="BF264" s="528"/>
      <c r="BG264" s="566" t="str">
        <f t="shared" si="44"/>
        <v xml:space="preserve"> </v>
      </c>
      <c r="BH264" s="566" t="str">
        <f t="shared" si="46"/>
        <v xml:space="preserve"> </v>
      </c>
      <c r="BI264" s="566" t="str">
        <f t="shared" si="47"/>
        <v xml:space="preserve"> </v>
      </c>
      <c r="BJ264" s="566" t="str">
        <f t="shared" si="48"/>
        <v xml:space="preserve"> </v>
      </c>
      <c r="BK264" s="528"/>
      <c r="BL264" s="244"/>
      <c r="BM264" s="244"/>
      <c r="BN264" s="260"/>
      <c r="BO264" s="244"/>
      <c r="BP264" s="260"/>
      <c r="BQ264" s="260"/>
      <c r="BR264" s="260"/>
      <c r="BS264" s="249"/>
      <c r="BT264" s="249"/>
      <c r="BU264" s="249"/>
      <c r="BV264" s="249"/>
      <c r="BW264" s="249"/>
      <c r="BX264" s="528"/>
      <c r="BY264" s="249"/>
      <c r="BZ264" s="249"/>
      <c r="CA264" s="249"/>
      <c r="CB264" s="249"/>
      <c r="CC264" s="249"/>
      <c r="CD264" s="249"/>
      <c r="CE264" s="249"/>
      <c r="CF264" s="249"/>
      <c r="CG264" s="249"/>
      <c r="CH264" s="249"/>
      <c r="CI264" s="249"/>
      <c r="CJ264" s="249"/>
      <c r="CK264" s="249"/>
      <c r="CL264" s="249"/>
      <c r="CM264" s="251"/>
      <c r="CN264" s="528"/>
      <c r="CO264" s="566" t="str">
        <f t="shared" si="45"/>
        <v xml:space="preserve"> </v>
      </c>
      <c r="CP264" s="566" t="str">
        <f t="shared" si="49"/>
        <v xml:space="preserve"> </v>
      </c>
      <c r="CQ264" s="566" t="str">
        <f t="shared" si="50"/>
        <v xml:space="preserve"> </v>
      </c>
      <c r="CR264" s="566" t="str">
        <f t="shared" si="51"/>
        <v xml:space="preserve"> </v>
      </c>
      <c r="CS264" s="82"/>
      <c r="CT264" s="258"/>
    </row>
    <row r="265" spans="2:98" ht="12.75" x14ac:dyDescent="0.25">
      <c r="B265" s="366">
        <f>Demografia!B264</f>
        <v>0</v>
      </c>
      <c r="C265" s="366">
        <f>Demografia!C264</f>
        <v>0</v>
      </c>
      <c r="D265" s="367">
        <f>Demografia!D264</f>
        <v>0</v>
      </c>
      <c r="E265" s="367">
        <f>Demografia!E264</f>
        <v>0</v>
      </c>
      <c r="F265" s="367">
        <f>Demografia!F264</f>
        <v>0</v>
      </c>
      <c r="G265" s="82"/>
      <c r="H265" s="245"/>
      <c r="I265" s="483"/>
      <c r="J265" s="483"/>
      <c r="K265" s="245"/>
      <c r="L265" s="246"/>
      <c r="M265" s="483"/>
      <c r="N265" s="245"/>
      <c r="O265" s="246"/>
      <c r="P265" s="247"/>
      <c r="Q265" s="247"/>
      <c r="R265" s="247"/>
      <c r="S265" s="247"/>
      <c r="T265" s="247"/>
      <c r="U265" s="529"/>
      <c r="V265" s="245"/>
      <c r="W265" s="420"/>
      <c r="X265" s="420"/>
      <c r="Y265" s="82"/>
      <c r="Z265" s="245"/>
      <c r="AA265" s="421"/>
      <c r="AB265" s="421"/>
      <c r="AC265" s="82"/>
      <c r="AD265" s="246"/>
      <c r="AE265" s="246"/>
      <c r="AF265" s="245"/>
      <c r="AG265" s="246"/>
      <c r="AH265" s="245"/>
      <c r="AI265" s="245"/>
      <c r="AJ265" s="245"/>
      <c r="AK265" s="250"/>
      <c r="AL265" s="250"/>
      <c r="AM265" s="250"/>
      <c r="AN265" s="250"/>
      <c r="AO265" s="250"/>
      <c r="AP265" s="528"/>
      <c r="AQ265" s="250"/>
      <c r="AR265" s="250"/>
      <c r="AS265" s="250"/>
      <c r="AT265" s="250"/>
      <c r="AU265" s="250"/>
      <c r="AV265" s="250"/>
      <c r="AW265" s="250"/>
      <c r="AX265" s="250"/>
      <c r="AY265" s="250"/>
      <c r="AZ265" s="250"/>
      <c r="BA265" s="250"/>
      <c r="BB265" s="250"/>
      <c r="BC265" s="250"/>
      <c r="BD265" s="250"/>
      <c r="BE265" s="252"/>
      <c r="BF265" s="528"/>
      <c r="BG265" s="567" t="str">
        <f t="shared" si="44"/>
        <v xml:space="preserve"> </v>
      </c>
      <c r="BH265" s="567" t="str">
        <f t="shared" si="46"/>
        <v xml:space="preserve"> </v>
      </c>
      <c r="BI265" s="567" t="str">
        <f t="shared" si="47"/>
        <v xml:space="preserve"> </v>
      </c>
      <c r="BJ265" s="567" t="str">
        <f t="shared" si="48"/>
        <v xml:space="preserve"> </v>
      </c>
      <c r="BK265" s="528"/>
      <c r="BL265" s="246"/>
      <c r="BM265" s="246"/>
      <c r="BN265" s="245"/>
      <c r="BO265" s="246"/>
      <c r="BP265" s="245"/>
      <c r="BQ265" s="245"/>
      <c r="BR265" s="245"/>
      <c r="BS265" s="250"/>
      <c r="BT265" s="250"/>
      <c r="BU265" s="250"/>
      <c r="BV265" s="250"/>
      <c r="BW265" s="250"/>
      <c r="BX265" s="528"/>
      <c r="BY265" s="250"/>
      <c r="BZ265" s="250"/>
      <c r="CA265" s="250"/>
      <c r="CB265" s="250"/>
      <c r="CC265" s="250"/>
      <c r="CD265" s="250"/>
      <c r="CE265" s="250"/>
      <c r="CF265" s="250"/>
      <c r="CG265" s="250"/>
      <c r="CH265" s="250"/>
      <c r="CI265" s="250"/>
      <c r="CJ265" s="250"/>
      <c r="CK265" s="250"/>
      <c r="CL265" s="250"/>
      <c r="CM265" s="252"/>
      <c r="CN265" s="528"/>
      <c r="CO265" s="567" t="str">
        <f t="shared" si="45"/>
        <v xml:space="preserve"> </v>
      </c>
      <c r="CP265" s="567" t="str">
        <f t="shared" si="49"/>
        <v xml:space="preserve"> </v>
      </c>
      <c r="CQ265" s="567" t="str">
        <f t="shared" si="50"/>
        <v xml:space="preserve"> </v>
      </c>
      <c r="CR265" s="567" t="str">
        <f t="shared" si="51"/>
        <v xml:space="preserve"> </v>
      </c>
      <c r="CS265" s="82"/>
      <c r="CT265" s="520"/>
    </row>
    <row r="266" spans="2:98" ht="12.75" x14ac:dyDescent="0.25">
      <c r="B266" s="150">
        <f>Demografia!B265</f>
        <v>0</v>
      </c>
      <c r="C266" s="150">
        <f>Demografia!C265</f>
        <v>0</v>
      </c>
      <c r="D266" s="151">
        <f>Demografia!D265</f>
        <v>0</v>
      </c>
      <c r="E266" s="151">
        <f>Demografia!E265</f>
        <v>0</v>
      </c>
      <c r="F266" s="151">
        <f>Demografia!F265</f>
        <v>0</v>
      </c>
      <c r="G266" s="82"/>
      <c r="H266" s="260"/>
      <c r="I266" s="261"/>
      <c r="J266" s="261"/>
      <c r="K266" s="260"/>
      <c r="L266" s="244"/>
      <c r="M266" s="261"/>
      <c r="N266" s="260"/>
      <c r="O266" s="244"/>
      <c r="P266" s="265"/>
      <c r="Q266" s="265"/>
      <c r="R266" s="265"/>
      <c r="S266" s="265"/>
      <c r="T266" s="265"/>
      <c r="U266" s="527"/>
      <c r="V266" s="260"/>
      <c r="W266" s="242"/>
      <c r="X266" s="242"/>
      <c r="Y266" s="82"/>
      <c r="Z266" s="260"/>
      <c r="AA266" s="153"/>
      <c r="AB266" s="153"/>
      <c r="AC266" s="82"/>
      <c r="AD266" s="244"/>
      <c r="AE266" s="244"/>
      <c r="AF266" s="260"/>
      <c r="AG266" s="244"/>
      <c r="AH266" s="260"/>
      <c r="AI266" s="260"/>
      <c r="AJ266" s="260"/>
      <c r="AK266" s="249"/>
      <c r="AL266" s="249"/>
      <c r="AM266" s="249"/>
      <c r="AN266" s="249"/>
      <c r="AO266" s="249"/>
      <c r="AP266" s="528"/>
      <c r="AQ266" s="249"/>
      <c r="AR266" s="249"/>
      <c r="AS266" s="249"/>
      <c r="AT266" s="249"/>
      <c r="AU266" s="249"/>
      <c r="AV266" s="249"/>
      <c r="AW266" s="249"/>
      <c r="AX266" s="249"/>
      <c r="AY266" s="249"/>
      <c r="AZ266" s="249"/>
      <c r="BA266" s="249"/>
      <c r="BB266" s="249"/>
      <c r="BC266" s="249"/>
      <c r="BD266" s="249"/>
      <c r="BE266" s="251"/>
      <c r="BF266" s="528"/>
      <c r="BG266" s="566" t="str">
        <f t="shared" si="44"/>
        <v xml:space="preserve"> </v>
      </c>
      <c r="BH266" s="566" t="str">
        <f t="shared" si="46"/>
        <v xml:space="preserve"> </v>
      </c>
      <c r="BI266" s="566" t="str">
        <f t="shared" si="47"/>
        <v xml:space="preserve"> </v>
      </c>
      <c r="BJ266" s="566" t="str">
        <f t="shared" si="48"/>
        <v xml:space="preserve"> </v>
      </c>
      <c r="BK266" s="528"/>
      <c r="BL266" s="244"/>
      <c r="BM266" s="244"/>
      <c r="BN266" s="260"/>
      <c r="BO266" s="244"/>
      <c r="BP266" s="260"/>
      <c r="BQ266" s="260"/>
      <c r="BR266" s="260"/>
      <c r="BS266" s="249"/>
      <c r="BT266" s="249"/>
      <c r="BU266" s="249"/>
      <c r="BV266" s="249"/>
      <c r="BW266" s="249"/>
      <c r="BX266" s="528"/>
      <c r="BY266" s="249"/>
      <c r="BZ266" s="249"/>
      <c r="CA266" s="249"/>
      <c r="CB266" s="249"/>
      <c r="CC266" s="249"/>
      <c r="CD266" s="249"/>
      <c r="CE266" s="249"/>
      <c r="CF266" s="249"/>
      <c r="CG266" s="249"/>
      <c r="CH266" s="249"/>
      <c r="CI266" s="249"/>
      <c r="CJ266" s="249"/>
      <c r="CK266" s="249"/>
      <c r="CL266" s="249"/>
      <c r="CM266" s="251"/>
      <c r="CN266" s="528"/>
      <c r="CO266" s="566" t="str">
        <f t="shared" si="45"/>
        <v xml:space="preserve"> </v>
      </c>
      <c r="CP266" s="566" t="str">
        <f t="shared" si="49"/>
        <v xml:space="preserve"> </v>
      </c>
      <c r="CQ266" s="566" t="str">
        <f t="shared" si="50"/>
        <v xml:space="preserve"> </v>
      </c>
      <c r="CR266" s="566" t="str">
        <f t="shared" si="51"/>
        <v xml:space="preserve"> </v>
      </c>
      <c r="CS266" s="82"/>
      <c r="CT266" s="258"/>
    </row>
    <row r="267" spans="2:98" ht="12.75" x14ac:dyDescent="0.25">
      <c r="B267" s="366">
        <f>Demografia!B266</f>
        <v>0</v>
      </c>
      <c r="C267" s="366">
        <f>Demografia!C266</f>
        <v>0</v>
      </c>
      <c r="D267" s="367">
        <f>Demografia!D266</f>
        <v>0</v>
      </c>
      <c r="E267" s="367">
        <f>Demografia!E266</f>
        <v>0</v>
      </c>
      <c r="F267" s="367">
        <f>Demografia!F266</f>
        <v>0</v>
      </c>
      <c r="G267" s="82"/>
      <c r="H267" s="245"/>
      <c r="I267" s="483"/>
      <c r="J267" s="483"/>
      <c r="K267" s="245"/>
      <c r="L267" s="246"/>
      <c r="M267" s="483"/>
      <c r="N267" s="245"/>
      <c r="O267" s="246"/>
      <c r="P267" s="247"/>
      <c r="Q267" s="247"/>
      <c r="R267" s="247"/>
      <c r="S267" s="247"/>
      <c r="T267" s="247"/>
      <c r="U267" s="529"/>
      <c r="V267" s="245"/>
      <c r="W267" s="420"/>
      <c r="X267" s="420"/>
      <c r="Y267" s="82"/>
      <c r="Z267" s="245"/>
      <c r="AA267" s="421"/>
      <c r="AB267" s="421"/>
      <c r="AC267" s="82"/>
      <c r="AD267" s="246"/>
      <c r="AE267" s="246"/>
      <c r="AF267" s="245"/>
      <c r="AG267" s="246"/>
      <c r="AH267" s="245"/>
      <c r="AI267" s="245"/>
      <c r="AJ267" s="245"/>
      <c r="AK267" s="250"/>
      <c r="AL267" s="250"/>
      <c r="AM267" s="250"/>
      <c r="AN267" s="250"/>
      <c r="AO267" s="250"/>
      <c r="AP267" s="528"/>
      <c r="AQ267" s="250"/>
      <c r="AR267" s="250"/>
      <c r="AS267" s="250"/>
      <c r="AT267" s="250"/>
      <c r="AU267" s="250"/>
      <c r="AV267" s="250"/>
      <c r="AW267" s="250"/>
      <c r="AX267" s="250"/>
      <c r="AY267" s="250"/>
      <c r="AZ267" s="250"/>
      <c r="BA267" s="250"/>
      <c r="BB267" s="250"/>
      <c r="BC267" s="250"/>
      <c r="BD267" s="250"/>
      <c r="BE267" s="252"/>
      <c r="BF267" s="528"/>
      <c r="BG267" s="567" t="str">
        <f t="shared" si="44"/>
        <v xml:space="preserve"> </v>
      </c>
      <c r="BH267" s="567" t="str">
        <f t="shared" si="46"/>
        <v xml:space="preserve"> </v>
      </c>
      <c r="BI267" s="567" t="str">
        <f t="shared" si="47"/>
        <v xml:space="preserve"> </v>
      </c>
      <c r="BJ267" s="567" t="str">
        <f t="shared" si="48"/>
        <v xml:space="preserve"> </v>
      </c>
      <c r="BK267" s="528"/>
      <c r="BL267" s="246"/>
      <c r="BM267" s="246"/>
      <c r="BN267" s="245"/>
      <c r="BO267" s="246"/>
      <c r="BP267" s="245"/>
      <c r="BQ267" s="245"/>
      <c r="BR267" s="245"/>
      <c r="BS267" s="250"/>
      <c r="BT267" s="250"/>
      <c r="BU267" s="250"/>
      <c r="BV267" s="250"/>
      <c r="BW267" s="250"/>
      <c r="BX267" s="528"/>
      <c r="BY267" s="250"/>
      <c r="BZ267" s="250"/>
      <c r="CA267" s="250"/>
      <c r="CB267" s="250"/>
      <c r="CC267" s="250"/>
      <c r="CD267" s="250"/>
      <c r="CE267" s="250"/>
      <c r="CF267" s="250"/>
      <c r="CG267" s="250"/>
      <c r="CH267" s="250"/>
      <c r="CI267" s="250"/>
      <c r="CJ267" s="250"/>
      <c r="CK267" s="250"/>
      <c r="CL267" s="250"/>
      <c r="CM267" s="252"/>
      <c r="CN267" s="528"/>
      <c r="CO267" s="567" t="str">
        <f t="shared" si="45"/>
        <v xml:space="preserve"> </v>
      </c>
      <c r="CP267" s="567" t="str">
        <f t="shared" si="49"/>
        <v xml:space="preserve"> </v>
      </c>
      <c r="CQ267" s="567" t="str">
        <f t="shared" si="50"/>
        <v xml:space="preserve"> </v>
      </c>
      <c r="CR267" s="567" t="str">
        <f t="shared" si="51"/>
        <v xml:space="preserve"> </v>
      </c>
      <c r="CS267" s="82"/>
      <c r="CT267" s="520"/>
    </row>
    <row r="268" spans="2:98" ht="12.75" x14ac:dyDescent="0.25">
      <c r="B268" s="150">
        <f>Demografia!B267</f>
        <v>0</v>
      </c>
      <c r="C268" s="150">
        <f>Demografia!C267</f>
        <v>0</v>
      </c>
      <c r="D268" s="151">
        <f>Demografia!D267</f>
        <v>0</v>
      </c>
      <c r="E268" s="151">
        <f>Demografia!E267</f>
        <v>0</v>
      </c>
      <c r="F268" s="151">
        <f>Demografia!F267</f>
        <v>0</v>
      </c>
      <c r="G268" s="82"/>
      <c r="H268" s="260"/>
      <c r="I268" s="261"/>
      <c r="J268" s="261"/>
      <c r="K268" s="260"/>
      <c r="L268" s="244"/>
      <c r="M268" s="261"/>
      <c r="N268" s="260"/>
      <c r="O268" s="244"/>
      <c r="P268" s="265"/>
      <c r="Q268" s="265"/>
      <c r="R268" s="265"/>
      <c r="S268" s="265"/>
      <c r="T268" s="265"/>
      <c r="U268" s="527"/>
      <c r="V268" s="260"/>
      <c r="W268" s="242"/>
      <c r="X268" s="242"/>
      <c r="Y268" s="82"/>
      <c r="Z268" s="260"/>
      <c r="AA268" s="153"/>
      <c r="AB268" s="153"/>
      <c r="AC268" s="82"/>
      <c r="AD268" s="244"/>
      <c r="AE268" s="244"/>
      <c r="AF268" s="260"/>
      <c r="AG268" s="244"/>
      <c r="AH268" s="260"/>
      <c r="AI268" s="260"/>
      <c r="AJ268" s="260"/>
      <c r="AK268" s="249"/>
      <c r="AL268" s="249"/>
      <c r="AM268" s="249"/>
      <c r="AN268" s="249"/>
      <c r="AO268" s="249"/>
      <c r="AP268" s="528"/>
      <c r="AQ268" s="249"/>
      <c r="AR268" s="249"/>
      <c r="AS268" s="249"/>
      <c r="AT268" s="249"/>
      <c r="AU268" s="249"/>
      <c r="AV268" s="249"/>
      <c r="AW268" s="249"/>
      <c r="AX268" s="249"/>
      <c r="AY268" s="249"/>
      <c r="AZ268" s="249"/>
      <c r="BA268" s="249"/>
      <c r="BB268" s="249"/>
      <c r="BC268" s="249"/>
      <c r="BD268" s="249"/>
      <c r="BE268" s="251"/>
      <c r="BF268" s="528"/>
      <c r="BG268" s="566" t="str">
        <f t="shared" si="44"/>
        <v xml:space="preserve"> </v>
      </c>
      <c r="BH268" s="566" t="str">
        <f t="shared" si="46"/>
        <v xml:space="preserve"> </v>
      </c>
      <c r="BI268" s="566" t="str">
        <f t="shared" si="47"/>
        <v xml:space="preserve"> </v>
      </c>
      <c r="BJ268" s="566" t="str">
        <f t="shared" si="48"/>
        <v xml:space="preserve"> </v>
      </c>
      <c r="BK268" s="528"/>
      <c r="BL268" s="244"/>
      <c r="BM268" s="244"/>
      <c r="BN268" s="260"/>
      <c r="BO268" s="244"/>
      <c r="BP268" s="260"/>
      <c r="BQ268" s="260"/>
      <c r="BR268" s="260"/>
      <c r="BS268" s="249"/>
      <c r="BT268" s="249"/>
      <c r="BU268" s="249"/>
      <c r="BV268" s="249"/>
      <c r="BW268" s="249"/>
      <c r="BX268" s="528"/>
      <c r="BY268" s="249"/>
      <c r="BZ268" s="249"/>
      <c r="CA268" s="249"/>
      <c r="CB268" s="249"/>
      <c r="CC268" s="249"/>
      <c r="CD268" s="249"/>
      <c r="CE268" s="249"/>
      <c r="CF268" s="249"/>
      <c r="CG268" s="249"/>
      <c r="CH268" s="249"/>
      <c r="CI268" s="249"/>
      <c r="CJ268" s="249"/>
      <c r="CK268" s="249"/>
      <c r="CL268" s="249"/>
      <c r="CM268" s="251"/>
      <c r="CN268" s="528"/>
      <c r="CO268" s="566" t="str">
        <f t="shared" si="45"/>
        <v xml:space="preserve"> </v>
      </c>
      <c r="CP268" s="566" t="str">
        <f t="shared" si="49"/>
        <v xml:space="preserve"> </v>
      </c>
      <c r="CQ268" s="566" t="str">
        <f t="shared" si="50"/>
        <v xml:space="preserve"> </v>
      </c>
      <c r="CR268" s="566" t="str">
        <f t="shared" si="51"/>
        <v xml:space="preserve"> </v>
      </c>
      <c r="CS268" s="82"/>
      <c r="CT268" s="258"/>
    </row>
    <row r="269" spans="2:98" ht="12.75" x14ac:dyDescent="0.25">
      <c r="B269" s="366">
        <f>Demografia!B268</f>
        <v>0</v>
      </c>
      <c r="C269" s="366">
        <f>Demografia!C268</f>
        <v>0</v>
      </c>
      <c r="D269" s="367">
        <f>Demografia!D268</f>
        <v>0</v>
      </c>
      <c r="E269" s="367">
        <f>Demografia!E268</f>
        <v>0</v>
      </c>
      <c r="F269" s="367">
        <f>Demografia!F268</f>
        <v>0</v>
      </c>
      <c r="G269" s="82"/>
      <c r="H269" s="245"/>
      <c r="I269" s="483"/>
      <c r="J269" s="483"/>
      <c r="K269" s="245"/>
      <c r="L269" s="246"/>
      <c r="M269" s="483"/>
      <c r="N269" s="245"/>
      <c r="O269" s="246"/>
      <c r="P269" s="247"/>
      <c r="Q269" s="247"/>
      <c r="R269" s="247"/>
      <c r="S269" s="247"/>
      <c r="T269" s="247"/>
      <c r="U269" s="529"/>
      <c r="V269" s="245"/>
      <c r="W269" s="420"/>
      <c r="X269" s="420"/>
      <c r="Y269" s="82"/>
      <c r="Z269" s="245"/>
      <c r="AA269" s="421"/>
      <c r="AB269" s="421"/>
      <c r="AC269" s="82"/>
      <c r="AD269" s="246"/>
      <c r="AE269" s="246"/>
      <c r="AF269" s="245"/>
      <c r="AG269" s="246"/>
      <c r="AH269" s="245"/>
      <c r="AI269" s="245"/>
      <c r="AJ269" s="245"/>
      <c r="AK269" s="250"/>
      <c r="AL269" s="250"/>
      <c r="AM269" s="250"/>
      <c r="AN269" s="250"/>
      <c r="AO269" s="250"/>
      <c r="AP269" s="528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250"/>
      <c r="BD269" s="250"/>
      <c r="BE269" s="252"/>
      <c r="BF269" s="528"/>
      <c r="BG269" s="567" t="str">
        <f t="shared" si="44"/>
        <v xml:space="preserve"> </v>
      </c>
      <c r="BH269" s="567" t="str">
        <f t="shared" si="46"/>
        <v xml:space="preserve"> </v>
      </c>
      <c r="BI269" s="567" t="str">
        <f t="shared" si="47"/>
        <v xml:space="preserve"> </v>
      </c>
      <c r="BJ269" s="567" t="str">
        <f t="shared" si="48"/>
        <v xml:space="preserve"> </v>
      </c>
      <c r="BK269" s="528"/>
      <c r="BL269" s="246"/>
      <c r="BM269" s="246"/>
      <c r="BN269" s="245"/>
      <c r="BO269" s="246"/>
      <c r="BP269" s="245"/>
      <c r="BQ269" s="245"/>
      <c r="BR269" s="245"/>
      <c r="BS269" s="250"/>
      <c r="BT269" s="250"/>
      <c r="BU269" s="250"/>
      <c r="BV269" s="250"/>
      <c r="BW269" s="250"/>
      <c r="BX269" s="528"/>
      <c r="BY269" s="250"/>
      <c r="BZ269" s="250"/>
      <c r="CA269" s="250"/>
      <c r="CB269" s="250"/>
      <c r="CC269" s="250"/>
      <c r="CD269" s="250"/>
      <c r="CE269" s="250"/>
      <c r="CF269" s="250"/>
      <c r="CG269" s="250"/>
      <c r="CH269" s="250"/>
      <c r="CI269" s="250"/>
      <c r="CJ269" s="250"/>
      <c r="CK269" s="250"/>
      <c r="CL269" s="250"/>
      <c r="CM269" s="252"/>
      <c r="CN269" s="528"/>
      <c r="CO269" s="567" t="str">
        <f t="shared" si="45"/>
        <v xml:space="preserve"> </v>
      </c>
      <c r="CP269" s="567" t="str">
        <f t="shared" si="49"/>
        <v xml:space="preserve"> </v>
      </c>
      <c r="CQ269" s="567" t="str">
        <f t="shared" si="50"/>
        <v xml:space="preserve"> </v>
      </c>
      <c r="CR269" s="567" t="str">
        <f t="shared" si="51"/>
        <v xml:space="preserve"> </v>
      </c>
      <c r="CS269" s="82"/>
      <c r="CT269" s="520"/>
    </row>
    <row r="270" spans="2:98" ht="12.75" x14ac:dyDescent="0.25">
      <c r="B270" s="150">
        <f>Demografia!B269</f>
        <v>0</v>
      </c>
      <c r="C270" s="150">
        <f>Demografia!C269</f>
        <v>0</v>
      </c>
      <c r="D270" s="151">
        <f>Demografia!D269</f>
        <v>0</v>
      </c>
      <c r="E270" s="151">
        <f>Demografia!E269</f>
        <v>0</v>
      </c>
      <c r="F270" s="151">
        <f>Demografia!F269</f>
        <v>0</v>
      </c>
      <c r="G270" s="82"/>
      <c r="H270" s="260"/>
      <c r="I270" s="261"/>
      <c r="J270" s="261"/>
      <c r="K270" s="260"/>
      <c r="L270" s="244"/>
      <c r="M270" s="261"/>
      <c r="N270" s="260"/>
      <c r="O270" s="244"/>
      <c r="P270" s="265"/>
      <c r="Q270" s="265"/>
      <c r="R270" s="265"/>
      <c r="S270" s="265"/>
      <c r="T270" s="265"/>
      <c r="U270" s="527"/>
      <c r="V270" s="260"/>
      <c r="W270" s="242"/>
      <c r="X270" s="242"/>
      <c r="Y270" s="82"/>
      <c r="Z270" s="260"/>
      <c r="AA270" s="153"/>
      <c r="AB270" s="153"/>
      <c r="AC270" s="82"/>
      <c r="AD270" s="244"/>
      <c r="AE270" s="244"/>
      <c r="AF270" s="260"/>
      <c r="AG270" s="244"/>
      <c r="AH270" s="260"/>
      <c r="AI270" s="260"/>
      <c r="AJ270" s="260"/>
      <c r="AK270" s="249"/>
      <c r="AL270" s="249"/>
      <c r="AM270" s="249"/>
      <c r="AN270" s="249"/>
      <c r="AO270" s="249"/>
      <c r="AP270" s="528"/>
      <c r="AQ270" s="249"/>
      <c r="AR270" s="249"/>
      <c r="AS270" s="249"/>
      <c r="AT270" s="249"/>
      <c r="AU270" s="249"/>
      <c r="AV270" s="249"/>
      <c r="AW270" s="249"/>
      <c r="AX270" s="249"/>
      <c r="AY270" s="249"/>
      <c r="AZ270" s="249"/>
      <c r="BA270" s="249"/>
      <c r="BB270" s="249"/>
      <c r="BC270" s="249"/>
      <c r="BD270" s="249"/>
      <c r="BE270" s="251"/>
      <c r="BF270" s="528"/>
      <c r="BG270" s="566" t="str">
        <f t="shared" si="44"/>
        <v xml:space="preserve"> </v>
      </c>
      <c r="BH270" s="566" t="str">
        <f t="shared" si="46"/>
        <v xml:space="preserve"> </v>
      </c>
      <c r="BI270" s="566" t="str">
        <f t="shared" si="47"/>
        <v xml:space="preserve"> </v>
      </c>
      <c r="BJ270" s="566" t="str">
        <f t="shared" si="48"/>
        <v xml:space="preserve"> </v>
      </c>
      <c r="BK270" s="528"/>
      <c r="BL270" s="244"/>
      <c r="BM270" s="244"/>
      <c r="BN270" s="260"/>
      <c r="BO270" s="244"/>
      <c r="BP270" s="260"/>
      <c r="BQ270" s="260"/>
      <c r="BR270" s="260"/>
      <c r="BS270" s="249"/>
      <c r="BT270" s="249"/>
      <c r="BU270" s="249"/>
      <c r="BV270" s="249"/>
      <c r="BW270" s="249"/>
      <c r="BX270" s="528"/>
      <c r="BY270" s="249"/>
      <c r="BZ270" s="249"/>
      <c r="CA270" s="249"/>
      <c r="CB270" s="249"/>
      <c r="CC270" s="249"/>
      <c r="CD270" s="249"/>
      <c r="CE270" s="249"/>
      <c r="CF270" s="249"/>
      <c r="CG270" s="249"/>
      <c r="CH270" s="249"/>
      <c r="CI270" s="249"/>
      <c r="CJ270" s="249"/>
      <c r="CK270" s="249"/>
      <c r="CL270" s="249"/>
      <c r="CM270" s="251"/>
      <c r="CN270" s="528"/>
      <c r="CO270" s="566" t="str">
        <f t="shared" si="45"/>
        <v xml:space="preserve"> </v>
      </c>
      <c r="CP270" s="566" t="str">
        <f t="shared" si="49"/>
        <v xml:space="preserve"> </v>
      </c>
      <c r="CQ270" s="566" t="str">
        <f t="shared" si="50"/>
        <v xml:space="preserve"> </v>
      </c>
      <c r="CR270" s="566" t="str">
        <f t="shared" si="51"/>
        <v xml:space="preserve"> </v>
      </c>
      <c r="CS270" s="82"/>
      <c r="CT270" s="258"/>
    </row>
    <row r="271" spans="2:98" ht="12.75" x14ac:dyDescent="0.25">
      <c r="B271" s="366">
        <f>Demografia!B270</f>
        <v>0</v>
      </c>
      <c r="C271" s="366">
        <f>Demografia!C270</f>
        <v>0</v>
      </c>
      <c r="D271" s="367">
        <f>Demografia!D270</f>
        <v>0</v>
      </c>
      <c r="E271" s="367">
        <f>Demografia!E270</f>
        <v>0</v>
      </c>
      <c r="F271" s="367">
        <f>Demografia!F270</f>
        <v>0</v>
      </c>
      <c r="G271" s="82"/>
      <c r="H271" s="245"/>
      <c r="I271" s="483"/>
      <c r="J271" s="483"/>
      <c r="K271" s="245"/>
      <c r="L271" s="246"/>
      <c r="M271" s="483"/>
      <c r="N271" s="245"/>
      <c r="O271" s="246"/>
      <c r="P271" s="247"/>
      <c r="Q271" s="247"/>
      <c r="R271" s="247"/>
      <c r="S271" s="247"/>
      <c r="T271" s="247"/>
      <c r="U271" s="529"/>
      <c r="V271" s="245"/>
      <c r="W271" s="420"/>
      <c r="X271" s="420"/>
      <c r="Y271" s="82"/>
      <c r="Z271" s="245"/>
      <c r="AA271" s="421"/>
      <c r="AB271" s="421"/>
      <c r="AC271" s="82"/>
      <c r="AD271" s="246"/>
      <c r="AE271" s="246"/>
      <c r="AF271" s="245"/>
      <c r="AG271" s="246"/>
      <c r="AH271" s="245"/>
      <c r="AI271" s="245"/>
      <c r="AJ271" s="245"/>
      <c r="AK271" s="250"/>
      <c r="AL271" s="250"/>
      <c r="AM271" s="250"/>
      <c r="AN271" s="250"/>
      <c r="AO271" s="250"/>
      <c r="AP271" s="528"/>
      <c r="AQ271" s="250"/>
      <c r="AR271" s="250"/>
      <c r="AS271" s="250"/>
      <c r="AT271" s="250"/>
      <c r="AU271" s="250"/>
      <c r="AV271" s="250"/>
      <c r="AW271" s="250"/>
      <c r="AX271" s="250"/>
      <c r="AY271" s="250"/>
      <c r="AZ271" s="250"/>
      <c r="BA271" s="250"/>
      <c r="BB271" s="250"/>
      <c r="BC271" s="250"/>
      <c r="BD271" s="250"/>
      <c r="BE271" s="252"/>
      <c r="BF271" s="528"/>
      <c r="BG271" s="567" t="str">
        <f t="shared" si="44"/>
        <v xml:space="preserve"> </v>
      </c>
      <c r="BH271" s="567" t="str">
        <f t="shared" si="46"/>
        <v xml:space="preserve"> </v>
      </c>
      <c r="BI271" s="567" t="str">
        <f t="shared" si="47"/>
        <v xml:space="preserve"> </v>
      </c>
      <c r="BJ271" s="567" t="str">
        <f t="shared" si="48"/>
        <v xml:space="preserve"> </v>
      </c>
      <c r="BK271" s="528"/>
      <c r="BL271" s="246"/>
      <c r="BM271" s="246"/>
      <c r="BN271" s="245"/>
      <c r="BO271" s="246"/>
      <c r="BP271" s="245"/>
      <c r="BQ271" s="245"/>
      <c r="BR271" s="245"/>
      <c r="BS271" s="250"/>
      <c r="BT271" s="250"/>
      <c r="BU271" s="250"/>
      <c r="BV271" s="250"/>
      <c r="BW271" s="250"/>
      <c r="BX271" s="528"/>
      <c r="BY271" s="250"/>
      <c r="BZ271" s="250"/>
      <c r="CA271" s="250"/>
      <c r="CB271" s="250"/>
      <c r="CC271" s="250"/>
      <c r="CD271" s="250"/>
      <c r="CE271" s="250"/>
      <c r="CF271" s="250"/>
      <c r="CG271" s="250"/>
      <c r="CH271" s="250"/>
      <c r="CI271" s="250"/>
      <c r="CJ271" s="250"/>
      <c r="CK271" s="250"/>
      <c r="CL271" s="250"/>
      <c r="CM271" s="252"/>
      <c r="CN271" s="528"/>
      <c r="CO271" s="567" t="str">
        <f t="shared" si="45"/>
        <v xml:space="preserve"> </v>
      </c>
      <c r="CP271" s="567" t="str">
        <f t="shared" si="49"/>
        <v xml:space="preserve"> </v>
      </c>
      <c r="CQ271" s="567" t="str">
        <f t="shared" si="50"/>
        <v xml:space="preserve"> </v>
      </c>
      <c r="CR271" s="567" t="str">
        <f t="shared" si="51"/>
        <v xml:space="preserve"> </v>
      </c>
      <c r="CS271" s="82"/>
      <c r="CT271" s="520"/>
    </row>
    <row r="272" spans="2:98" ht="12.75" x14ac:dyDescent="0.25">
      <c r="B272" s="150">
        <f>Demografia!B271</f>
        <v>0</v>
      </c>
      <c r="C272" s="150">
        <f>Demografia!C271</f>
        <v>0</v>
      </c>
      <c r="D272" s="151">
        <f>Demografia!D271</f>
        <v>0</v>
      </c>
      <c r="E272" s="151">
        <f>Demografia!E271</f>
        <v>0</v>
      </c>
      <c r="F272" s="151">
        <f>Demografia!F271</f>
        <v>0</v>
      </c>
      <c r="G272" s="82"/>
      <c r="H272" s="260"/>
      <c r="I272" s="261"/>
      <c r="J272" s="261"/>
      <c r="K272" s="260"/>
      <c r="L272" s="244"/>
      <c r="M272" s="261"/>
      <c r="N272" s="260"/>
      <c r="O272" s="244"/>
      <c r="P272" s="265"/>
      <c r="Q272" s="265"/>
      <c r="R272" s="265"/>
      <c r="S272" s="265"/>
      <c r="T272" s="265"/>
      <c r="U272" s="527"/>
      <c r="V272" s="260"/>
      <c r="W272" s="242"/>
      <c r="X272" s="242"/>
      <c r="Y272" s="82"/>
      <c r="Z272" s="260"/>
      <c r="AA272" s="153"/>
      <c r="AB272" s="153"/>
      <c r="AC272" s="82"/>
      <c r="AD272" s="244"/>
      <c r="AE272" s="244"/>
      <c r="AF272" s="260"/>
      <c r="AG272" s="244"/>
      <c r="AH272" s="260"/>
      <c r="AI272" s="260"/>
      <c r="AJ272" s="260"/>
      <c r="AK272" s="249"/>
      <c r="AL272" s="249"/>
      <c r="AM272" s="249"/>
      <c r="AN272" s="249"/>
      <c r="AO272" s="249"/>
      <c r="AP272" s="528"/>
      <c r="AQ272" s="249"/>
      <c r="AR272" s="249"/>
      <c r="AS272" s="249"/>
      <c r="AT272" s="249"/>
      <c r="AU272" s="249"/>
      <c r="AV272" s="249"/>
      <c r="AW272" s="249"/>
      <c r="AX272" s="249"/>
      <c r="AY272" s="249"/>
      <c r="AZ272" s="249"/>
      <c r="BA272" s="249"/>
      <c r="BB272" s="249"/>
      <c r="BC272" s="249"/>
      <c r="BD272" s="249"/>
      <c r="BE272" s="251"/>
      <c r="BF272" s="528"/>
      <c r="BG272" s="566" t="str">
        <f t="shared" si="44"/>
        <v xml:space="preserve"> </v>
      </c>
      <c r="BH272" s="566" t="str">
        <f t="shared" si="46"/>
        <v xml:space="preserve"> </v>
      </c>
      <c r="BI272" s="566" t="str">
        <f t="shared" si="47"/>
        <v xml:space="preserve"> </v>
      </c>
      <c r="BJ272" s="566" t="str">
        <f t="shared" si="48"/>
        <v xml:space="preserve"> </v>
      </c>
      <c r="BK272" s="528"/>
      <c r="BL272" s="244"/>
      <c r="BM272" s="244"/>
      <c r="BN272" s="260"/>
      <c r="BO272" s="244"/>
      <c r="BP272" s="260"/>
      <c r="BQ272" s="260"/>
      <c r="BR272" s="260"/>
      <c r="BS272" s="249"/>
      <c r="BT272" s="249"/>
      <c r="BU272" s="249"/>
      <c r="BV272" s="249"/>
      <c r="BW272" s="249"/>
      <c r="BX272" s="528"/>
      <c r="BY272" s="249"/>
      <c r="BZ272" s="249"/>
      <c r="CA272" s="249"/>
      <c r="CB272" s="249"/>
      <c r="CC272" s="249"/>
      <c r="CD272" s="249"/>
      <c r="CE272" s="249"/>
      <c r="CF272" s="249"/>
      <c r="CG272" s="249"/>
      <c r="CH272" s="249"/>
      <c r="CI272" s="249"/>
      <c r="CJ272" s="249"/>
      <c r="CK272" s="249"/>
      <c r="CL272" s="249"/>
      <c r="CM272" s="251"/>
      <c r="CN272" s="528"/>
      <c r="CO272" s="566" t="str">
        <f t="shared" si="45"/>
        <v xml:space="preserve"> </v>
      </c>
      <c r="CP272" s="566" t="str">
        <f t="shared" si="49"/>
        <v xml:space="preserve"> </v>
      </c>
      <c r="CQ272" s="566" t="str">
        <f t="shared" si="50"/>
        <v xml:space="preserve"> </v>
      </c>
      <c r="CR272" s="566" t="str">
        <f t="shared" si="51"/>
        <v xml:space="preserve"> </v>
      </c>
      <c r="CS272" s="82"/>
      <c r="CT272" s="258"/>
    </row>
    <row r="273" spans="2:98" ht="12.75" x14ac:dyDescent="0.25">
      <c r="B273" s="366">
        <f>Demografia!B272</f>
        <v>0</v>
      </c>
      <c r="C273" s="366">
        <f>Demografia!C272</f>
        <v>0</v>
      </c>
      <c r="D273" s="367">
        <f>Demografia!D272</f>
        <v>0</v>
      </c>
      <c r="E273" s="367">
        <f>Demografia!E272</f>
        <v>0</v>
      </c>
      <c r="F273" s="367">
        <f>Demografia!F272</f>
        <v>0</v>
      </c>
      <c r="G273" s="82"/>
      <c r="H273" s="245"/>
      <c r="I273" s="483"/>
      <c r="J273" s="483"/>
      <c r="K273" s="245"/>
      <c r="L273" s="246"/>
      <c r="M273" s="483"/>
      <c r="N273" s="245"/>
      <c r="O273" s="246"/>
      <c r="P273" s="247"/>
      <c r="Q273" s="247"/>
      <c r="R273" s="247"/>
      <c r="S273" s="247"/>
      <c r="T273" s="247"/>
      <c r="U273" s="529"/>
      <c r="V273" s="245"/>
      <c r="W273" s="420"/>
      <c r="X273" s="420"/>
      <c r="Y273" s="82"/>
      <c r="Z273" s="245"/>
      <c r="AA273" s="421"/>
      <c r="AB273" s="421"/>
      <c r="AC273" s="82"/>
      <c r="AD273" s="246"/>
      <c r="AE273" s="246"/>
      <c r="AF273" s="245"/>
      <c r="AG273" s="246"/>
      <c r="AH273" s="245"/>
      <c r="AI273" s="245"/>
      <c r="AJ273" s="245"/>
      <c r="AK273" s="250"/>
      <c r="AL273" s="250"/>
      <c r="AM273" s="250"/>
      <c r="AN273" s="250"/>
      <c r="AO273" s="250"/>
      <c r="AP273" s="528"/>
      <c r="AQ273" s="250"/>
      <c r="AR273" s="250"/>
      <c r="AS273" s="250"/>
      <c r="AT273" s="250"/>
      <c r="AU273" s="250"/>
      <c r="AV273" s="250"/>
      <c r="AW273" s="250"/>
      <c r="AX273" s="250"/>
      <c r="AY273" s="250"/>
      <c r="AZ273" s="250"/>
      <c r="BA273" s="250"/>
      <c r="BB273" s="250"/>
      <c r="BC273" s="250"/>
      <c r="BD273" s="250"/>
      <c r="BE273" s="252"/>
      <c r="BF273" s="528"/>
      <c r="BG273" s="567" t="str">
        <f t="shared" ref="BG273:BG336" si="52">IF(AI273=0," ",AQ273/AK273)</f>
        <v xml:space="preserve"> </v>
      </c>
      <c r="BH273" s="567" t="str">
        <f t="shared" si="46"/>
        <v xml:space="preserve"> </v>
      </c>
      <c r="BI273" s="567" t="str">
        <f t="shared" si="47"/>
        <v xml:space="preserve"> </v>
      </c>
      <c r="BJ273" s="567" t="str">
        <f t="shared" si="48"/>
        <v xml:space="preserve"> </v>
      </c>
      <c r="BK273" s="528"/>
      <c r="BL273" s="246"/>
      <c r="BM273" s="246"/>
      <c r="BN273" s="245"/>
      <c r="BO273" s="246"/>
      <c r="BP273" s="245"/>
      <c r="BQ273" s="245"/>
      <c r="BR273" s="245"/>
      <c r="BS273" s="250"/>
      <c r="BT273" s="250"/>
      <c r="BU273" s="250"/>
      <c r="BV273" s="250"/>
      <c r="BW273" s="250"/>
      <c r="BX273" s="528"/>
      <c r="BY273" s="250"/>
      <c r="BZ273" s="250"/>
      <c r="CA273" s="250"/>
      <c r="CB273" s="250"/>
      <c r="CC273" s="250"/>
      <c r="CD273" s="250"/>
      <c r="CE273" s="250"/>
      <c r="CF273" s="250"/>
      <c r="CG273" s="250"/>
      <c r="CH273" s="250"/>
      <c r="CI273" s="250"/>
      <c r="CJ273" s="250"/>
      <c r="CK273" s="250"/>
      <c r="CL273" s="250"/>
      <c r="CM273" s="252"/>
      <c r="CN273" s="528"/>
      <c r="CO273" s="567" t="str">
        <f t="shared" ref="CO273:CO336" si="53">IF(BQ273=0," ",BY273/BS273)</f>
        <v xml:space="preserve"> </v>
      </c>
      <c r="CP273" s="567" t="str">
        <f t="shared" si="49"/>
        <v xml:space="preserve"> </v>
      </c>
      <c r="CQ273" s="567" t="str">
        <f t="shared" si="50"/>
        <v xml:space="preserve"> </v>
      </c>
      <c r="CR273" s="567" t="str">
        <f t="shared" si="51"/>
        <v xml:space="preserve"> </v>
      </c>
      <c r="CS273" s="82"/>
      <c r="CT273" s="520"/>
    </row>
    <row r="274" spans="2:98" ht="12.75" x14ac:dyDescent="0.25">
      <c r="B274" s="150">
        <f>Demografia!B273</f>
        <v>0</v>
      </c>
      <c r="C274" s="150">
        <f>Demografia!C273</f>
        <v>0</v>
      </c>
      <c r="D274" s="151">
        <f>Demografia!D273</f>
        <v>0</v>
      </c>
      <c r="E274" s="151">
        <f>Demografia!E273</f>
        <v>0</v>
      </c>
      <c r="F274" s="151">
        <f>Demografia!F273</f>
        <v>0</v>
      </c>
      <c r="G274" s="82"/>
      <c r="H274" s="260"/>
      <c r="I274" s="261"/>
      <c r="J274" s="261"/>
      <c r="K274" s="260"/>
      <c r="L274" s="244"/>
      <c r="M274" s="261"/>
      <c r="N274" s="260"/>
      <c r="O274" s="244"/>
      <c r="P274" s="265"/>
      <c r="Q274" s="265"/>
      <c r="R274" s="265"/>
      <c r="S274" s="265"/>
      <c r="T274" s="265"/>
      <c r="U274" s="527"/>
      <c r="V274" s="260"/>
      <c r="W274" s="242"/>
      <c r="X274" s="242"/>
      <c r="Y274" s="82"/>
      <c r="Z274" s="260"/>
      <c r="AA274" s="153"/>
      <c r="AB274" s="153"/>
      <c r="AC274" s="82"/>
      <c r="AD274" s="244"/>
      <c r="AE274" s="244"/>
      <c r="AF274" s="260"/>
      <c r="AG274" s="244"/>
      <c r="AH274" s="260"/>
      <c r="AI274" s="260"/>
      <c r="AJ274" s="260"/>
      <c r="AK274" s="249"/>
      <c r="AL274" s="249"/>
      <c r="AM274" s="249"/>
      <c r="AN274" s="249"/>
      <c r="AO274" s="249"/>
      <c r="AP274" s="528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49"/>
      <c r="BA274" s="249"/>
      <c r="BB274" s="249"/>
      <c r="BC274" s="249"/>
      <c r="BD274" s="249"/>
      <c r="BE274" s="251"/>
      <c r="BF274" s="528"/>
      <c r="BG274" s="566" t="str">
        <f t="shared" si="52"/>
        <v xml:space="preserve"> </v>
      </c>
      <c r="BH274" s="566" t="str">
        <f t="shared" si="46"/>
        <v xml:space="preserve"> </v>
      </c>
      <c r="BI274" s="566" t="str">
        <f t="shared" si="47"/>
        <v xml:space="preserve"> </v>
      </c>
      <c r="BJ274" s="566" t="str">
        <f t="shared" si="48"/>
        <v xml:space="preserve"> </v>
      </c>
      <c r="BK274" s="528"/>
      <c r="BL274" s="244"/>
      <c r="BM274" s="244"/>
      <c r="BN274" s="260"/>
      <c r="BO274" s="244"/>
      <c r="BP274" s="260"/>
      <c r="BQ274" s="260"/>
      <c r="BR274" s="260"/>
      <c r="BS274" s="249"/>
      <c r="BT274" s="249"/>
      <c r="BU274" s="249"/>
      <c r="BV274" s="249"/>
      <c r="BW274" s="249"/>
      <c r="BX274" s="528"/>
      <c r="BY274" s="249"/>
      <c r="BZ274" s="249"/>
      <c r="CA274" s="249"/>
      <c r="CB274" s="249"/>
      <c r="CC274" s="249"/>
      <c r="CD274" s="249"/>
      <c r="CE274" s="249"/>
      <c r="CF274" s="249"/>
      <c r="CG274" s="249"/>
      <c r="CH274" s="249"/>
      <c r="CI274" s="249"/>
      <c r="CJ274" s="249"/>
      <c r="CK274" s="249"/>
      <c r="CL274" s="249"/>
      <c r="CM274" s="251"/>
      <c r="CN274" s="528"/>
      <c r="CO274" s="566" t="str">
        <f t="shared" si="53"/>
        <v xml:space="preserve"> </v>
      </c>
      <c r="CP274" s="566" t="str">
        <f t="shared" si="49"/>
        <v xml:space="preserve"> </v>
      </c>
      <c r="CQ274" s="566" t="str">
        <f t="shared" si="50"/>
        <v xml:space="preserve"> </v>
      </c>
      <c r="CR274" s="566" t="str">
        <f t="shared" si="51"/>
        <v xml:space="preserve"> </v>
      </c>
      <c r="CS274" s="82"/>
      <c r="CT274" s="258"/>
    </row>
    <row r="275" spans="2:98" ht="12.75" x14ac:dyDescent="0.25">
      <c r="B275" s="366">
        <f>Demografia!B274</f>
        <v>0</v>
      </c>
      <c r="C275" s="366">
        <f>Demografia!C274</f>
        <v>0</v>
      </c>
      <c r="D275" s="367">
        <f>Demografia!D274</f>
        <v>0</v>
      </c>
      <c r="E275" s="367">
        <f>Demografia!E274</f>
        <v>0</v>
      </c>
      <c r="F275" s="367">
        <f>Demografia!F274</f>
        <v>0</v>
      </c>
      <c r="G275" s="82"/>
      <c r="H275" s="245"/>
      <c r="I275" s="483"/>
      <c r="J275" s="483"/>
      <c r="K275" s="245"/>
      <c r="L275" s="246"/>
      <c r="M275" s="483"/>
      <c r="N275" s="245"/>
      <c r="O275" s="246"/>
      <c r="P275" s="247"/>
      <c r="Q275" s="247"/>
      <c r="R275" s="247"/>
      <c r="S275" s="247"/>
      <c r="T275" s="247"/>
      <c r="U275" s="529"/>
      <c r="V275" s="245"/>
      <c r="W275" s="420"/>
      <c r="X275" s="420"/>
      <c r="Y275" s="82"/>
      <c r="Z275" s="245"/>
      <c r="AA275" s="421"/>
      <c r="AB275" s="421"/>
      <c r="AC275" s="82"/>
      <c r="AD275" s="246"/>
      <c r="AE275" s="246"/>
      <c r="AF275" s="245"/>
      <c r="AG275" s="246"/>
      <c r="AH275" s="245"/>
      <c r="AI275" s="245"/>
      <c r="AJ275" s="245"/>
      <c r="AK275" s="250"/>
      <c r="AL275" s="250"/>
      <c r="AM275" s="250"/>
      <c r="AN275" s="250"/>
      <c r="AO275" s="250"/>
      <c r="AP275" s="528"/>
      <c r="AQ275" s="250"/>
      <c r="AR275" s="250"/>
      <c r="AS275" s="250"/>
      <c r="AT275" s="250"/>
      <c r="AU275" s="250"/>
      <c r="AV275" s="250"/>
      <c r="AW275" s="250"/>
      <c r="AX275" s="250"/>
      <c r="AY275" s="250"/>
      <c r="AZ275" s="250"/>
      <c r="BA275" s="250"/>
      <c r="BB275" s="250"/>
      <c r="BC275" s="250"/>
      <c r="BD275" s="250"/>
      <c r="BE275" s="252"/>
      <c r="BF275" s="528"/>
      <c r="BG275" s="567" t="str">
        <f t="shared" si="52"/>
        <v xml:space="preserve"> </v>
      </c>
      <c r="BH275" s="567" t="str">
        <f t="shared" ref="BH275:BH338" si="54">IF(OR(AI275=0,P275=0)," ",AQ275/P275)</f>
        <v xml:space="preserve"> </v>
      </c>
      <c r="BI275" s="567" t="str">
        <f t="shared" ref="BI275:BI338" si="55">IF(OR(AI275&gt;5,AI275&lt;1)," ",AR275/AL275)</f>
        <v xml:space="preserve"> </v>
      </c>
      <c r="BJ275" s="567" t="str">
        <f t="shared" ref="BJ275:BJ338" si="56">IF(OR(AI275&gt;5,AI275&lt;1,P275=0)," ",AR275/P275)</f>
        <v xml:space="preserve"> </v>
      </c>
      <c r="BK275" s="528"/>
      <c r="BL275" s="246"/>
      <c r="BM275" s="246"/>
      <c r="BN275" s="245"/>
      <c r="BO275" s="246"/>
      <c r="BP275" s="245"/>
      <c r="BQ275" s="245"/>
      <c r="BR275" s="245"/>
      <c r="BS275" s="250"/>
      <c r="BT275" s="250"/>
      <c r="BU275" s="250"/>
      <c r="BV275" s="250"/>
      <c r="BW275" s="250"/>
      <c r="BX275" s="528"/>
      <c r="BY275" s="250"/>
      <c r="BZ275" s="250"/>
      <c r="CA275" s="250"/>
      <c r="CB275" s="250"/>
      <c r="CC275" s="250"/>
      <c r="CD275" s="250"/>
      <c r="CE275" s="250"/>
      <c r="CF275" s="250"/>
      <c r="CG275" s="250"/>
      <c r="CH275" s="250"/>
      <c r="CI275" s="250"/>
      <c r="CJ275" s="250"/>
      <c r="CK275" s="250"/>
      <c r="CL275" s="250"/>
      <c r="CM275" s="252"/>
      <c r="CN275" s="528"/>
      <c r="CO275" s="567" t="str">
        <f t="shared" si="53"/>
        <v xml:space="preserve"> </v>
      </c>
      <c r="CP275" s="567" t="str">
        <f t="shared" ref="CP275:CP338" si="57">IF(OR(BQ275=0,P275=0)," ",BY275/P275)</f>
        <v xml:space="preserve"> </v>
      </c>
      <c r="CQ275" s="567" t="str">
        <f t="shared" ref="CQ275:CQ338" si="58">IF(OR(BQ275&gt;5,BQ275&lt;1)," ",BZ275/BT275)</f>
        <v xml:space="preserve"> </v>
      </c>
      <c r="CR275" s="567" t="str">
        <f t="shared" ref="CR275:CR338" si="59">IF(OR(BQ275&gt;5,BQ275&lt;1,P275=0)," ",BZ275/P275)</f>
        <v xml:space="preserve"> </v>
      </c>
      <c r="CS275" s="82"/>
      <c r="CT275" s="520"/>
    </row>
    <row r="276" spans="2:98" ht="12.75" x14ac:dyDescent="0.25">
      <c r="B276" s="150">
        <f>Demografia!B275</f>
        <v>0</v>
      </c>
      <c r="C276" s="150">
        <f>Demografia!C275</f>
        <v>0</v>
      </c>
      <c r="D276" s="151">
        <f>Demografia!D275</f>
        <v>0</v>
      </c>
      <c r="E276" s="151">
        <f>Demografia!E275</f>
        <v>0</v>
      </c>
      <c r="F276" s="151">
        <f>Demografia!F275</f>
        <v>0</v>
      </c>
      <c r="G276" s="82"/>
      <c r="H276" s="260"/>
      <c r="I276" s="261"/>
      <c r="J276" s="261"/>
      <c r="K276" s="260"/>
      <c r="L276" s="244"/>
      <c r="M276" s="261"/>
      <c r="N276" s="260"/>
      <c r="O276" s="244"/>
      <c r="P276" s="265"/>
      <c r="Q276" s="265"/>
      <c r="R276" s="265"/>
      <c r="S276" s="265"/>
      <c r="T276" s="265"/>
      <c r="U276" s="527"/>
      <c r="V276" s="260"/>
      <c r="W276" s="242"/>
      <c r="X276" s="242"/>
      <c r="Y276" s="82"/>
      <c r="Z276" s="260"/>
      <c r="AA276" s="153"/>
      <c r="AB276" s="153"/>
      <c r="AC276" s="82"/>
      <c r="AD276" s="244"/>
      <c r="AE276" s="244"/>
      <c r="AF276" s="260"/>
      <c r="AG276" s="244"/>
      <c r="AH276" s="260"/>
      <c r="AI276" s="260"/>
      <c r="AJ276" s="260"/>
      <c r="AK276" s="249"/>
      <c r="AL276" s="249"/>
      <c r="AM276" s="249"/>
      <c r="AN276" s="249"/>
      <c r="AO276" s="249"/>
      <c r="AP276" s="528"/>
      <c r="AQ276" s="249"/>
      <c r="AR276" s="249"/>
      <c r="AS276" s="249"/>
      <c r="AT276" s="249"/>
      <c r="AU276" s="249"/>
      <c r="AV276" s="249"/>
      <c r="AW276" s="249"/>
      <c r="AX276" s="249"/>
      <c r="AY276" s="249"/>
      <c r="AZ276" s="249"/>
      <c r="BA276" s="249"/>
      <c r="BB276" s="249"/>
      <c r="BC276" s="249"/>
      <c r="BD276" s="249"/>
      <c r="BE276" s="251"/>
      <c r="BF276" s="528"/>
      <c r="BG276" s="566" t="str">
        <f t="shared" si="52"/>
        <v xml:space="preserve"> </v>
      </c>
      <c r="BH276" s="566" t="str">
        <f t="shared" si="54"/>
        <v xml:space="preserve"> </v>
      </c>
      <c r="BI276" s="566" t="str">
        <f t="shared" si="55"/>
        <v xml:space="preserve"> </v>
      </c>
      <c r="BJ276" s="566" t="str">
        <f t="shared" si="56"/>
        <v xml:space="preserve"> </v>
      </c>
      <c r="BK276" s="528"/>
      <c r="BL276" s="244"/>
      <c r="BM276" s="244"/>
      <c r="BN276" s="260"/>
      <c r="BO276" s="244"/>
      <c r="BP276" s="260"/>
      <c r="BQ276" s="260"/>
      <c r="BR276" s="260"/>
      <c r="BS276" s="249"/>
      <c r="BT276" s="249"/>
      <c r="BU276" s="249"/>
      <c r="BV276" s="249"/>
      <c r="BW276" s="249"/>
      <c r="BX276" s="528"/>
      <c r="BY276" s="249"/>
      <c r="BZ276" s="249"/>
      <c r="CA276" s="249"/>
      <c r="CB276" s="249"/>
      <c r="CC276" s="249"/>
      <c r="CD276" s="249"/>
      <c r="CE276" s="249"/>
      <c r="CF276" s="249"/>
      <c r="CG276" s="249"/>
      <c r="CH276" s="249"/>
      <c r="CI276" s="249"/>
      <c r="CJ276" s="249"/>
      <c r="CK276" s="249"/>
      <c r="CL276" s="249"/>
      <c r="CM276" s="251"/>
      <c r="CN276" s="528"/>
      <c r="CO276" s="566" t="str">
        <f t="shared" si="53"/>
        <v xml:space="preserve"> </v>
      </c>
      <c r="CP276" s="566" t="str">
        <f t="shared" si="57"/>
        <v xml:space="preserve"> </v>
      </c>
      <c r="CQ276" s="566" t="str">
        <f t="shared" si="58"/>
        <v xml:space="preserve"> </v>
      </c>
      <c r="CR276" s="566" t="str">
        <f t="shared" si="59"/>
        <v xml:space="preserve"> </v>
      </c>
      <c r="CS276" s="82"/>
      <c r="CT276" s="258"/>
    </row>
    <row r="277" spans="2:98" ht="12.75" x14ac:dyDescent="0.25">
      <c r="B277" s="366">
        <f>Demografia!B276</f>
        <v>0</v>
      </c>
      <c r="C277" s="366">
        <f>Demografia!C276</f>
        <v>0</v>
      </c>
      <c r="D277" s="367">
        <f>Demografia!D276</f>
        <v>0</v>
      </c>
      <c r="E277" s="367">
        <f>Demografia!E276</f>
        <v>0</v>
      </c>
      <c r="F277" s="367">
        <f>Demografia!F276</f>
        <v>0</v>
      </c>
      <c r="G277" s="82"/>
      <c r="H277" s="245"/>
      <c r="I277" s="483"/>
      <c r="J277" s="483"/>
      <c r="K277" s="245"/>
      <c r="L277" s="246"/>
      <c r="M277" s="483"/>
      <c r="N277" s="245"/>
      <c r="O277" s="246"/>
      <c r="P277" s="247"/>
      <c r="Q277" s="247"/>
      <c r="R277" s="247"/>
      <c r="S277" s="247"/>
      <c r="T277" s="247"/>
      <c r="U277" s="529"/>
      <c r="V277" s="245"/>
      <c r="W277" s="420"/>
      <c r="X277" s="420"/>
      <c r="Y277" s="82"/>
      <c r="Z277" s="245"/>
      <c r="AA277" s="421"/>
      <c r="AB277" s="421"/>
      <c r="AC277" s="82"/>
      <c r="AD277" s="246"/>
      <c r="AE277" s="246"/>
      <c r="AF277" s="245"/>
      <c r="AG277" s="246"/>
      <c r="AH277" s="245"/>
      <c r="AI277" s="245"/>
      <c r="AJ277" s="245"/>
      <c r="AK277" s="250"/>
      <c r="AL277" s="250"/>
      <c r="AM277" s="250"/>
      <c r="AN277" s="250"/>
      <c r="AO277" s="250"/>
      <c r="AP277" s="528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0"/>
      <c r="BA277" s="250"/>
      <c r="BB277" s="250"/>
      <c r="BC277" s="250"/>
      <c r="BD277" s="250"/>
      <c r="BE277" s="252"/>
      <c r="BF277" s="528"/>
      <c r="BG277" s="567" t="str">
        <f t="shared" si="52"/>
        <v xml:space="preserve"> </v>
      </c>
      <c r="BH277" s="567" t="str">
        <f t="shared" si="54"/>
        <v xml:space="preserve"> </v>
      </c>
      <c r="BI277" s="567" t="str">
        <f t="shared" si="55"/>
        <v xml:space="preserve"> </v>
      </c>
      <c r="BJ277" s="567" t="str">
        <f t="shared" si="56"/>
        <v xml:space="preserve"> </v>
      </c>
      <c r="BK277" s="528"/>
      <c r="BL277" s="246"/>
      <c r="BM277" s="246"/>
      <c r="BN277" s="245"/>
      <c r="BO277" s="246"/>
      <c r="BP277" s="245"/>
      <c r="BQ277" s="245"/>
      <c r="BR277" s="245"/>
      <c r="BS277" s="250"/>
      <c r="BT277" s="250"/>
      <c r="BU277" s="250"/>
      <c r="BV277" s="250"/>
      <c r="BW277" s="250"/>
      <c r="BX277" s="528"/>
      <c r="BY277" s="250"/>
      <c r="BZ277" s="250"/>
      <c r="CA277" s="250"/>
      <c r="CB277" s="250"/>
      <c r="CC277" s="250"/>
      <c r="CD277" s="250"/>
      <c r="CE277" s="250"/>
      <c r="CF277" s="250"/>
      <c r="CG277" s="250"/>
      <c r="CH277" s="250"/>
      <c r="CI277" s="250"/>
      <c r="CJ277" s="250"/>
      <c r="CK277" s="250"/>
      <c r="CL277" s="250"/>
      <c r="CM277" s="252"/>
      <c r="CN277" s="528"/>
      <c r="CO277" s="567" t="str">
        <f t="shared" si="53"/>
        <v xml:space="preserve"> </v>
      </c>
      <c r="CP277" s="567" t="str">
        <f t="shared" si="57"/>
        <v xml:space="preserve"> </v>
      </c>
      <c r="CQ277" s="567" t="str">
        <f t="shared" si="58"/>
        <v xml:space="preserve"> </v>
      </c>
      <c r="CR277" s="567" t="str">
        <f t="shared" si="59"/>
        <v xml:space="preserve"> </v>
      </c>
      <c r="CS277" s="82"/>
      <c r="CT277" s="520"/>
    </row>
    <row r="278" spans="2:98" ht="12.75" x14ac:dyDescent="0.25">
      <c r="B278" s="150">
        <f>Demografia!B277</f>
        <v>0</v>
      </c>
      <c r="C278" s="150">
        <f>Demografia!C277</f>
        <v>0</v>
      </c>
      <c r="D278" s="151">
        <f>Demografia!D277</f>
        <v>0</v>
      </c>
      <c r="E278" s="151">
        <f>Demografia!E277</f>
        <v>0</v>
      </c>
      <c r="F278" s="151">
        <f>Demografia!F277</f>
        <v>0</v>
      </c>
      <c r="G278" s="82"/>
      <c r="H278" s="260"/>
      <c r="I278" s="261"/>
      <c r="J278" s="261"/>
      <c r="K278" s="260"/>
      <c r="L278" s="244"/>
      <c r="M278" s="261"/>
      <c r="N278" s="260"/>
      <c r="O278" s="244"/>
      <c r="P278" s="265"/>
      <c r="Q278" s="265"/>
      <c r="R278" s="265"/>
      <c r="S278" s="265"/>
      <c r="T278" s="265"/>
      <c r="U278" s="527"/>
      <c r="V278" s="260"/>
      <c r="W278" s="242"/>
      <c r="X278" s="242"/>
      <c r="Y278" s="82"/>
      <c r="Z278" s="260"/>
      <c r="AA278" s="153"/>
      <c r="AB278" s="153"/>
      <c r="AC278" s="82"/>
      <c r="AD278" s="244"/>
      <c r="AE278" s="244"/>
      <c r="AF278" s="260"/>
      <c r="AG278" s="244"/>
      <c r="AH278" s="260"/>
      <c r="AI278" s="260"/>
      <c r="AJ278" s="260"/>
      <c r="AK278" s="249"/>
      <c r="AL278" s="249"/>
      <c r="AM278" s="249"/>
      <c r="AN278" s="249"/>
      <c r="AO278" s="249"/>
      <c r="AP278" s="528"/>
      <c r="AQ278" s="249"/>
      <c r="AR278" s="249"/>
      <c r="AS278" s="249"/>
      <c r="AT278" s="249"/>
      <c r="AU278" s="249"/>
      <c r="AV278" s="249"/>
      <c r="AW278" s="249"/>
      <c r="AX278" s="249"/>
      <c r="AY278" s="249"/>
      <c r="AZ278" s="249"/>
      <c r="BA278" s="249"/>
      <c r="BB278" s="249"/>
      <c r="BC278" s="249"/>
      <c r="BD278" s="249"/>
      <c r="BE278" s="251"/>
      <c r="BF278" s="528"/>
      <c r="BG278" s="566" t="str">
        <f t="shared" si="52"/>
        <v xml:space="preserve"> </v>
      </c>
      <c r="BH278" s="566" t="str">
        <f t="shared" si="54"/>
        <v xml:space="preserve"> </v>
      </c>
      <c r="BI278" s="566" t="str">
        <f t="shared" si="55"/>
        <v xml:space="preserve"> </v>
      </c>
      <c r="BJ278" s="566" t="str">
        <f t="shared" si="56"/>
        <v xml:space="preserve"> </v>
      </c>
      <c r="BK278" s="528"/>
      <c r="BL278" s="244"/>
      <c r="BM278" s="244"/>
      <c r="BN278" s="260"/>
      <c r="BO278" s="244"/>
      <c r="BP278" s="260"/>
      <c r="BQ278" s="260"/>
      <c r="BR278" s="260"/>
      <c r="BS278" s="249"/>
      <c r="BT278" s="249"/>
      <c r="BU278" s="249"/>
      <c r="BV278" s="249"/>
      <c r="BW278" s="249"/>
      <c r="BX278" s="528"/>
      <c r="BY278" s="249"/>
      <c r="BZ278" s="249"/>
      <c r="CA278" s="249"/>
      <c r="CB278" s="249"/>
      <c r="CC278" s="249"/>
      <c r="CD278" s="249"/>
      <c r="CE278" s="249"/>
      <c r="CF278" s="249"/>
      <c r="CG278" s="249"/>
      <c r="CH278" s="249"/>
      <c r="CI278" s="249"/>
      <c r="CJ278" s="249"/>
      <c r="CK278" s="249"/>
      <c r="CL278" s="249"/>
      <c r="CM278" s="251"/>
      <c r="CN278" s="528"/>
      <c r="CO278" s="566" t="str">
        <f t="shared" si="53"/>
        <v xml:space="preserve"> </v>
      </c>
      <c r="CP278" s="566" t="str">
        <f t="shared" si="57"/>
        <v xml:space="preserve"> </v>
      </c>
      <c r="CQ278" s="566" t="str">
        <f t="shared" si="58"/>
        <v xml:space="preserve"> </v>
      </c>
      <c r="CR278" s="566" t="str">
        <f t="shared" si="59"/>
        <v xml:space="preserve"> </v>
      </c>
      <c r="CS278" s="82"/>
      <c r="CT278" s="258"/>
    </row>
    <row r="279" spans="2:98" ht="12.75" x14ac:dyDescent="0.25">
      <c r="B279" s="366">
        <f>Demografia!B278</f>
        <v>0</v>
      </c>
      <c r="C279" s="366">
        <f>Demografia!C278</f>
        <v>0</v>
      </c>
      <c r="D279" s="367">
        <f>Demografia!D278</f>
        <v>0</v>
      </c>
      <c r="E279" s="367">
        <f>Demografia!E278</f>
        <v>0</v>
      </c>
      <c r="F279" s="367">
        <f>Demografia!F278</f>
        <v>0</v>
      </c>
      <c r="G279" s="82"/>
      <c r="H279" s="245"/>
      <c r="I279" s="483"/>
      <c r="J279" s="483"/>
      <c r="K279" s="245"/>
      <c r="L279" s="246"/>
      <c r="M279" s="483"/>
      <c r="N279" s="245"/>
      <c r="O279" s="246"/>
      <c r="P279" s="247"/>
      <c r="Q279" s="247"/>
      <c r="R279" s="247"/>
      <c r="S279" s="247"/>
      <c r="T279" s="247"/>
      <c r="U279" s="529"/>
      <c r="V279" s="245"/>
      <c r="W279" s="420"/>
      <c r="X279" s="420"/>
      <c r="Y279" s="82"/>
      <c r="Z279" s="245"/>
      <c r="AA279" s="421"/>
      <c r="AB279" s="421"/>
      <c r="AC279" s="82"/>
      <c r="AD279" s="246"/>
      <c r="AE279" s="246"/>
      <c r="AF279" s="245"/>
      <c r="AG279" s="246"/>
      <c r="AH279" s="245"/>
      <c r="AI279" s="245"/>
      <c r="AJ279" s="245"/>
      <c r="AK279" s="250"/>
      <c r="AL279" s="250"/>
      <c r="AM279" s="250"/>
      <c r="AN279" s="250"/>
      <c r="AO279" s="250"/>
      <c r="AP279" s="528"/>
      <c r="AQ279" s="250"/>
      <c r="AR279" s="250"/>
      <c r="AS279" s="250"/>
      <c r="AT279" s="250"/>
      <c r="AU279" s="250"/>
      <c r="AV279" s="250"/>
      <c r="AW279" s="250"/>
      <c r="AX279" s="250"/>
      <c r="AY279" s="250"/>
      <c r="AZ279" s="250"/>
      <c r="BA279" s="250"/>
      <c r="BB279" s="250"/>
      <c r="BC279" s="250"/>
      <c r="BD279" s="250"/>
      <c r="BE279" s="252"/>
      <c r="BF279" s="528"/>
      <c r="BG279" s="567" t="str">
        <f t="shared" si="52"/>
        <v xml:space="preserve"> </v>
      </c>
      <c r="BH279" s="567" t="str">
        <f t="shared" si="54"/>
        <v xml:space="preserve"> </v>
      </c>
      <c r="BI279" s="567" t="str">
        <f t="shared" si="55"/>
        <v xml:space="preserve"> </v>
      </c>
      <c r="BJ279" s="567" t="str">
        <f t="shared" si="56"/>
        <v xml:space="preserve"> </v>
      </c>
      <c r="BK279" s="528"/>
      <c r="BL279" s="246"/>
      <c r="BM279" s="246"/>
      <c r="BN279" s="245"/>
      <c r="BO279" s="246"/>
      <c r="BP279" s="245"/>
      <c r="BQ279" s="245"/>
      <c r="BR279" s="245"/>
      <c r="BS279" s="250"/>
      <c r="BT279" s="250"/>
      <c r="BU279" s="250"/>
      <c r="BV279" s="250"/>
      <c r="BW279" s="250"/>
      <c r="BX279" s="528"/>
      <c r="BY279" s="250"/>
      <c r="BZ279" s="250"/>
      <c r="CA279" s="250"/>
      <c r="CB279" s="250"/>
      <c r="CC279" s="250"/>
      <c r="CD279" s="250"/>
      <c r="CE279" s="250"/>
      <c r="CF279" s="250"/>
      <c r="CG279" s="250"/>
      <c r="CH279" s="250"/>
      <c r="CI279" s="250"/>
      <c r="CJ279" s="250"/>
      <c r="CK279" s="250"/>
      <c r="CL279" s="250"/>
      <c r="CM279" s="252"/>
      <c r="CN279" s="528"/>
      <c r="CO279" s="567" t="str">
        <f t="shared" si="53"/>
        <v xml:space="preserve"> </v>
      </c>
      <c r="CP279" s="567" t="str">
        <f t="shared" si="57"/>
        <v xml:space="preserve"> </v>
      </c>
      <c r="CQ279" s="567" t="str">
        <f t="shared" si="58"/>
        <v xml:space="preserve"> </v>
      </c>
      <c r="CR279" s="567" t="str">
        <f t="shared" si="59"/>
        <v xml:space="preserve"> </v>
      </c>
      <c r="CS279" s="82"/>
      <c r="CT279" s="520"/>
    </row>
    <row r="280" spans="2:98" ht="12.75" x14ac:dyDescent="0.25">
      <c r="B280" s="150">
        <f>Demografia!B279</f>
        <v>0</v>
      </c>
      <c r="C280" s="150">
        <f>Demografia!C279</f>
        <v>0</v>
      </c>
      <c r="D280" s="151">
        <f>Demografia!D279</f>
        <v>0</v>
      </c>
      <c r="E280" s="151">
        <f>Demografia!E279</f>
        <v>0</v>
      </c>
      <c r="F280" s="151">
        <f>Demografia!F279</f>
        <v>0</v>
      </c>
      <c r="G280" s="82"/>
      <c r="H280" s="260"/>
      <c r="I280" s="261"/>
      <c r="J280" s="261"/>
      <c r="K280" s="260"/>
      <c r="L280" s="244"/>
      <c r="M280" s="261"/>
      <c r="N280" s="260"/>
      <c r="O280" s="244"/>
      <c r="P280" s="265"/>
      <c r="Q280" s="265"/>
      <c r="R280" s="265"/>
      <c r="S280" s="265"/>
      <c r="T280" s="265"/>
      <c r="U280" s="527"/>
      <c r="V280" s="260"/>
      <c r="W280" s="242"/>
      <c r="X280" s="242"/>
      <c r="Y280" s="82"/>
      <c r="Z280" s="260"/>
      <c r="AA280" s="153"/>
      <c r="AB280" s="153"/>
      <c r="AC280" s="82"/>
      <c r="AD280" s="244"/>
      <c r="AE280" s="244"/>
      <c r="AF280" s="260"/>
      <c r="AG280" s="244"/>
      <c r="AH280" s="260"/>
      <c r="AI280" s="260"/>
      <c r="AJ280" s="260"/>
      <c r="AK280" s="249"/>
      <c r="AL280" s="249"/>
      <c r="AM280" s="249"/>
      <c r="AN280" s="249"/>
      <c r="AO280" s="249"/>
      <c r="AP280" s="528"/>
      <c r="AQ280" s="249"/>
      <c r="AR280" s="249"/>
      <c r="AS280" s="249"/>
      <c r="AT280" s="249"/>
      <c r="AU280" s="249"/>
      <c r="AV280" s="249"/>
      <c r="AW280" s="249"/>
      <c r="AX280" s="249"/>
      <c r="AY280" s="249"/>
      <c r="AZ280" s="249"/>
      <c r="BA280" s="249"/>
      <c r="BB280" s="249"/>
      <c r="BC280" s="249"/>
      <c r="BD280" s="249"/>
      <c r="BE280" s="251"/>
      <c r="BF280" s="528"/>
      <c r="BG280" s="566" t="str">
        <f t="shared" si="52"/>
        <v xml:space="preserve"> </v>
      </c>
      <c r="BH280" s="566" t="str">
        <f t="shared" si="54"/>
        <v xml:space="preserve"> </v>
      </c>
      <c r="BI280" s="566" t="str">
        <f t="shared" si="55"/>
        <v xml:space="preserve"> </v>
      </c>
      <c r="BJ280" s="566" t="str">
        <f t="shared" si="56"/>
        <v xml:space="preserve"> </v>
      </c>
      <c r="BK280" s="528"/>
      <c r="BL280" s="244"/>
      <c r="BM280" s="244"/>
      <c r="BN280" s="260"/>
      <c r="BO280" s="244"/>
      <c r="BP280" s="260"/>
      <c r="BQ280" s="260"/>
      <c r="BR280" s="260"/>
      <c r="BS280" s="249"/>
      <c r="BT280" s="249"/>
      <c r="BU280" s="249"/>
      <c r="BV280" s="249"/>
      <c r="BW280" s="249"/>
      <c r="BX280" s="528"/>
      <c r="BY280" s="249"/>
      <c r="BZ280" s="249"/>
      <c r="CA280" s="249"/>
      <c r="CB280" s="249"/>
      <c r="CC280" s="249"/>
      <c r="CD280" s="249"/>
      <c r="CE280" s="249"/>
      <c r="CF280" s="249"/>
      <c r="CG280" s="249"/>
      <c r="CH280" s="249"/>
      <c r="CI280" s="249"/>
      <c r="CJ280" s="249"/>
      <c r="CK280" s="249"/>
      <c r="CL280" s="249"/>
      <c r="CM280" s="251"/>
      <c r="CN280" s="528"/>
      <c r="CO280" s="566" t="str">
        <f t="shared" si="53"/>
        <v xml:space="preserve"> </v>
      </c>
      <c r="CP280" s="566" t="str">
        <f t="shared" si="57"/>
        <v xml:space="preserve"> </v>
      </c>
      <c r="CQ280" s="566" t="str">
        <f t="shared" si="58"/>
        <v xml:space="preserve"> </v>
      </c>
      <c r="CR280" s="566" t="str">
        <f t="shared" si="59"/>
        <v xml:space="preserve"> </v>
      </c>
      <c r="CS280" s="82"/>
      <c r="CT280" s="258"/>
    </row>
    <row r="281" spans="2:98" ht="12.75" x14ac:dyDescent="0.25">
      <c r="B281" s="366">
        <f>Demografia!B280</f>
        <v>0</v>
      </c>
      <c r="C281" s="366">
        <f>Demografia!C280</f>
        <v>0</v>
      </c>
      <c r="D281" s="367">
        <f>Demografia!D280</f>
        <v>0</v>
      </c>
      <c r="E281" s="367">
        <f>Demografia!E280</f>
        <v>0</v>
      </c>
      <c r="F281" s="367">
        <f>Demografia!F280</f>
        <v>0</v>
      </c>
      <c r="G281" s="82"/>
      <c r="H281" s="245"/>
      <c r="I281" s="483"/>
      <c r="J281" s="483"/>
      <c r="K281" s="245"/>
      <c r="L281" s="246"/>
      <c r="M281" s="483"/>
      <c r="N281" s="245"/>
      <c r="O281" s="246"/>
      <c r="P281" s="247"/>
      <c r="Q281" s="247"/>
      <c r="R281" s="247"/>
      <c r="S281" s="247"/>
      <c r="T281" s="247"/>
      <c r="U281" s="529"/>
      <c r="V281" s="245"/>
      <c r="W281" s="420"/>
      <c r="X281" s="420"/>
      <c r="Y281" s="82"/>
      <c r="Z281" s="245"/>
      <c r="AA281" s="421"/>
      <c r="AB281" s="421"/>
      <c r="AC281" s="82"/>
      <c r="AD281" s="246"/>
      <c r="AE281" s="246"/>
      <c r="AF281" s="245"/>
      <c r="AG281" s="246"/>
      <c r="AH281" s="245"/>
      <c r="AI281" s="245"/>
      <c r="AJ281" s="245"/>
      <c r="AK281" s="250"/>
      <c r="AL281" s="250"/>
      <c r="AM281" s="250"/>
      <c r="AN281" s="250"/>
      <c r="AO281" s="250"/>
      <c r="AP281" s="528"/>
      <c r="AQ281" s="250"/>
      <c r="AR281" s="250"/>
      <c r="AS281" s="250"/>
      <c r="AT281" s="250"/>
      <c r="AU281" s="250"/>
      <c r="AV281" s="250"/>
      <c r="AW281" s="250"/>
      <c r="AX281" s="250"/>
      <c r="AY281" s="250"/>
      <c r="AZ281" s="250"/>
      <c r="BA281" s="250"/>
      <c r="BB281" s="250"/>
      <c r="BC281" s="250"/>
      <c r="BD281" s="250"/>
      <c r="BE281" s="252"/>
      <c r="BF281" s="528"/>
      <c r="BG281" s="567" t="str">
        <f t="shared" si="52"/>
        <v xml:space="preserve"> </v>
      </c>
      <c r="BH281" s="567" t="str">
        <f t="shared" si="54"/>
        <v xml:space="preserve"> </v>
      </c>
      <c r="BI281" s="567" t="str">
        <f t="shared" si="55"/>
        <v xml:space="preserve"> </v>
      </c>
      <c r="BJ281" s="567" t="str">
        <f t="shared" si="56"/>
        <v xml:space="preserve"> </v>
      </c>
      <c r="BK281" s="528"/>
      <c r="BL281" s="246"/>
      <c r="BM281" s="246"/>
      <c r="BN281" s="245"/>
      <c r="BO281" s="246"/>
      <c r="BP281" s="245"/>
      <c r="BQ281" s="245"/>
      <c r="BR281" s="245"/>
      <c r="BS281" s="250"/>
      <c r="BT281" s="250"/>
      <c r="BU281" s="250"/>
      <c r="BV281" s="250"/>
      <c r="BW281" s="250"/>
      <c r="BX281" s="528"/>
      <c r="BY281" s="250"/>
      <c r="BZ281" s="250"/>
      <c r="CA281" s="250"/>
      <c r="CB281" s="250"/>
      <c r="CC281" s="250"/>
      <c r="CD281" s="250"/>
      <c r="CE281" s="250"/>
      <c r="CF281" s="250"/>
      <c r="CG281" s="250"/>
      <c r="CH281" s="250"/>
      <c r="CI281" s="250"/>
      <c r="CJ281" s="250"/>
      <c r="CK281" s="250"/>
      <c r="CL281" s="250"/>
      <c r="CM281" s="252"/>
      <c r="CN281" s="528"/>
      <c r="CO281" s="567" t="str">
        <f t="shared" si="53"/>
        <v xml:space="preserve"> </v>
      </c>
      <c r="CP281" s="567" t="str">
        <f t="shared" si="57"/>
        <v xml:space="preserve"> </v>
      </c>
      <c r="CQ281" s="567" t="str">
        <f t="shared" si="58"/>
        <v xml:space="preserve"> </v>
      </c>
      <c r="CR281" s="567" t="str">
        <f t="shared" si="59"/>
        <v xml:space="preserve"> </v>
      </c>
      <c r="CS281" s="82"/>
      <c r="CT281" s="520"/>
    </row>
    <row r="282" spans="2:98" ht="12.75" x14ac:dyDescent="0.25">
      <c r="B282" s="150">
        <f>Demografia!B281</f>
        <v>0</v>
      </c>
      <c r="C282" s="150">
        <f>Demografia!C281</f>
        <v>0</v>
      </c>
      <c r="D282" s="151">
        <f>Demografia!D281</f>
        <v>0</v>
      </c>
      <c r="E282" s="151">
        <f>Demografia!E281</f>
        <v>0</v>
      </c>
      <c r="F282" s="151">
        <f>Demografia!F281</f>
        <v>0</v>
      </c>
      <c r="G282" s="82"/>
      <c r="H282" s="260"/>
      <c r="I282" s="261"/>
      <c r="J282" s="261"/>
      <c r="K282" s="260"/>
      <c r="L282" s="244"/>
      <c r="M282" s="261"/>
      <c r="N282" s="260"/>
      <c r="O282" s="244"/>
      <c r="P282" s="265"/>
      <c r="Q282" s="265"/>
      <c r="R282" s="265"/>
      <c r="S282" s="265"/>
      <c r="T282" s="265"/>
      <c r="U282" s="527"/>
      <c r="V282" s="260"/>
      <c r="W282" s="242"/>
      <c r="X282" s="242"/>
      <c r="Y282" s="82"/>
      <c r="Z282" s="260"/>
      <c r="AA282" s="153"/>
      <c r="AB282" s="153"/>
      <c r="AC282" s="82"/>
      <c r="AD282" s="244"/>
      <c r="AE282" s="244"/>
      <c r="AF282" s="260"/>
      <c r="AG282" s="244"/>
      <c r="AH282" s="260"/>
      <c r="AI282" s="260"/>
      <c r="AJ282" s="260"/>
      <c r="AK282" s="249"/>
      <c r="AL282" s="249"/>
      <c r="AM282" s="249"/>
      <c r="AN282" s="249"/>
      <c r="AO282" s="249"/>
      <c r="AP282" s="528"/>
      <c r="AQ282" s="249"/>
      <c r="AR282" s="249"/>
      <c r="AS282" s="249"/>
      <c r="AT282" s="249"/>
      <c r="AU282" s="249"/>
      <c r="AV282" s="249"/>
      <c r="AW282" s="249"/>
      <c r="AX282" s="249"/>
      <c r="AY282" s="249"/>
      <c r="AZ282" s="249"/>
      <c r="BA282" s="249"/>
      <c r="BB282" s="249"/>
      <c r="BC282" s="249"/>
      <c r="BD282" s="249"/>
      <c r="BE282" s="251"/>
      <c r="BF282" s="528"/>
      <c r="BG282" s="566" t="str">
        <f t="shared" si="52"/>
        <v xml:space="preserve"> </v>
      </c>
      <c r="BH282" s="566" t="str">
        <f t="shared" si="54"/>
        <v xml:space="preserve"> </v>
      </c>
      <c r="BI282" s="566" t="str">
        <f t="shared" si="55"/>
        <v xml:space="preserve"> </v>
      </c>
      <c r="BJ282" s="566" t="str">
        <f t="shared" si="56"/>
        <v xml:space="preserve"> </v>
      </c>
      <c r="BK282" s="528"/>
      <c r="BL282" s="244"/>
      <c r="BM282" s="244"/>
      <c r="BN282" s="260"/>
      <c r="BO282" s="244"/>
      <c r="BP282" s="260"/>
      <c r="BQ282" s="260"/>
      <c r="BR282" s="260"/>
      <c r="BS282" s="249"/>
      <c r="BT282" s="249"/>
      <c r="BU282" s="249"/>
      <c r="BV282" s="249"/>
      <c r="BW282" s="249"/>
      <c r="BX282" s="528"/>
      <c r="BY282" s="249"/>
      <c r="BZ282" s="249"/>
      <c r="CA282" s="249"/>
      <c r="CB282" s="249"/>
      <c r="CC282" s="249"/>
      <c r="CD282" s="249"/>
      <c r="CE282" s="249"/>
      <c r="CF282" s="249"/>
      <c r="CG282" s="249"/>
      <c r="CH282" s="249"/>
      <c r="CI282" s="249"/>
      <c r="CJ282" s="249"/>
      <c r="CK282" s="249"/>
      <c r="CL282" s="249"/>
      <c r="CM282" s="251"/>
      <c r="CN282" s="528"/>
      <c r="CO282" s="566" t="str">
        <f t="shared" si="53"/>
        <v xml:space="preserve"> </v>
      </c>
      <c r="CP282" s="566" t="str">
        <f t="shared" si="57"/>
        <v xml:space="preserve"> </v>
      </c>
      <c r="CQ282" s="566" t="str">
        <f t="shared" si="58"/>
        <v xml:space="preserve"> </v>
      </c>
      <c r="CR282" s="566" t="str">
        <f t="shared" si="59"/>
        <v xml:space="preserve"> </v>
      </c>
      <c r="CS282" s="82"/>
      <c r="CT282" s="258"/>
    </row>
    <row r="283" spans="2:98" ht="12.75" x14ac:dyDescent="0.25">
      <c r="B283" s="366">
        <f>Demografia!B282</f>
        <v>0</v>
      </c>
      <c r="C283" s="366">
        <f>Demografia!C282</f>
        <v>0</v>
      </c>
      <c r="D283" s="367">
        <f>Demografia!D282</f>
        <v>0</v>
      </c>
      <c r="E283" s="367">
        <f>Demografia!E282</f>
        <v>0</v>
      </c>
      <c r="F283" s="367">
        <f>Demografia!F282</f>
        <v>0</v>
      </c>
      <c r="G283" s="82"/>
      <c r="H283" s="245"/>
      <c r="I283" s="483"/>
      <c r="J283" s="483"/>
      <c r="K283" s="245"/>
      <c r="L283" s="246"/>
      <c r="M283" s="483"/>
      <c r="N283" s="245"/>
      <c r="O283" s="246"/>
      <c r="P283" s="247"/>
      <c r="Q283" s="247"/>
      <c r="R283" s="247"/>
      <c r="S283" s="247"/>
      <c r="T283" s="247"/>
      <c r="U283" s="529"/>
      <c r="V283" s="245"/>
      <c r="W283" s="420"/>
      <c r="X283" s="420"/>
      <c r="Y283" s="82"/>
      <c r="Z283" s="245"/>
      <c r="AA283" s="421"/>
      <c r="AB283" s="421"/>
      <c r="AC283" s="82"/>
      <c r="AD283" s="246"/>
      <c r="AE283" s="246"/>
      <c r="AF283" s="245"/>
      <c r="AG283" s="246"/>
      <c r="AH283" s="245"/>
      <c r="AI283" s="245"/>
      <c r="AJ283" s="245"/>
      <c r="AK283" s="250"/>
      <c r="AL283" s="250"/>
      <c r="AM283" s="250"/>
      <c r="AN283" s="250"/>
      <c r="AO283" s="250"/>
      <c r="AP283" s="528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250"/>
      <c r="BD283" s="250"/>
      <c r="BE283" s="252"/>
      <c r="BF283" s="528"/>
      <c r="BG283" s="567" t="str">
        <f t="shared" si="52"/>
        <v xml:space="preserve"> </v>
      </c>
      <c r="BH283" s="567" t="str">
        <f t="shared" si="54"/>
        <v xml:space="preserve"> </v>
      </c>
      <c r="BI283" s="567" t="str">
        <f t="shared" si="55"/>
        <v xml:space="preserve"> </v>
      </c>
      <c r="BJ283" s="567" t="str">
        <f t="shared" si="56"/>
        <v xml:space="preserve"> </v>
      </c>
      <c r="BK283" s="528"/>
      <c r="BL283" s="246"/>
      <c r="BM283" s="246"/>
      <c r="BN283" s="245"/>
      <c r="BO283" s="246"/>
      <c r="BP283" s="245"/>
      <c r="BQ283" s="245"/>
      <c r="BR283" s="245"/>
      <c r="BS283" s="250"/>
      <c r="BT283" s="250"/>
      <c r="BU283" s="250"/>
      <c r="BV283" s="250"/>
      <c r="BW283" s="250"/>
      <c r="BX283" s="528"/>
      <c r="BY283" s="250"/>
      <c r="BZ283" s="250"/>
      <c r="CA283" s="250"/>
      <c r="CB283" s="250"/>
      <c r="CC283" s="250"/>
      <c r="CD283" s="250"/>
      <c r="CE283" s="250"/>
      <c r="CF283" s="250"/>
      <c r="CG283" s="250"/>
      <c r="CH283" s="250"/>
      <c r="CI283" s="250"/>
      <c r="CJ283" s="250"/>
      <c r="CK283" s="250"/>
      <c r="CL283" s="250"/>
      <c r="CM283" s="252"/>
      <c r="CN283" s="528"/>
      <c r="CO283" s="567" t="str">
        <f t="shared" si="53"/>
        <v xml:space="preserve"> </v>
      </c>
      <c r="CP283" s="567" t="str">
        <f t="shared" si="57"/>
        <v xml:space="preserve"> </v>
      </c>
      <c r="CQ283" s="567" t="str">
        <f t="shared" si="58"/>
        <v xml:space="preserve"> </v>
      </c>
      <c r="CR283" s="567" t="str">
        <f t="shared" si="59"/>
        <v xml:space="preserve"> </v>
      </c>
      <c r="CS283" s="82"/>
      <c r="CT283" s="520"/>
    </row>
    <row r="284" spans="2:98" ht="12.75" x14ac:dyDescent="0.25">
      <c r="B284" s="150">
        <f>Demografia!B283</f>
        <v>0</v>
      </c>
      <c r="C284" s="150">
        <f>Demografia!C283</f>
        <v>0</v>
      </c>
      <c r="D284" s="151">
        <f>Demografia!D283</f>
        <v>0</v>
      </c>
      <c r="E284" s="151">
        <f>Demografia!E283</f>
        <v>0</v>
      </c>
      <c r="F284" s="151">
        <f>Demografia!F283</f>
        <v>0</v>
      </c>
      <c r="G284" s="82"/>
      <c r="H284" s="260"/>
      <c r="I284" s="261"/>
      <c r="J284" s="261"/>
      <c r="K284" s="260"/>
      <c r="L284" s="244"/>
      <c r="M284" s="261"/>
      <c r="N284" s="260"/>
      <c r="O284" s="244"/>
      <c r="P284" s="265"/>
      <c r="Q284" s="265"/>
      <c r="R284" s="265"/>
      <c r="S284" s="265"/>
      <c r="T284" s="265"/>
      <c r="U284" s="527"/>
      <c r="V284" s="260"/>
      <c r="W284" s="242"/>
      <c r="X284" s="242"/>
      <c r="Y284" s="82"/>
      <c r="Z284" s="260"/>
      <c r="AA284" s="153"/>
      <c r="AB284" s="153"/>
      <c r="AC284" s="82"/>
      <c r="AD284" s="244"/>
      <c r="AE284" s="244"/>
      <c r="AF284" s="260"/>
      <c r="AG284" s="244"/>
      <c r="AH284" s="260"/>
      <c r="AI284" s="260"/>
      <c r="AJ284" s="260"/>
      <c r="AK284" s="249"/>
      <c r="AL284" s="249"/>
      <c r="AM284" s="249"/>
      <c r="AN284" s="249"/>
      <c r="AO284" s="249"/>
      <c r="AP284" s="528"/>
      <c r="AQ284" s="249"/>
      <c r="AR284" s="249"/>
      <c r="AS284" s="249"/>
      <c r="AT284" s="249"/>
      <c r="AU284" s="249"/>
      <c r="AV284" s="249"/>
      <c r="AW284" s="249"/>
      <c r="AX284" s="249"/>
      <c r="AY284" s="249"/>
      <c r="AZ284" s="249"/>
      <c r="BA284" s="249"/>
      <c r="BB284" s="249"/>
      <c r="BC284" s="249"/>
      <c r="BD284" s="249"/>
      <c r="BE284" s="251"/>
      <c r="BF284" s="528"/>
      <c r="BG284" s="566" t="str">
        <f t="shared" si="52"/>
        <v xml:space="preserve"> </v>
      </c>
      <c r="BH284" s="566" t="str">
        <f t="shared" si="54"/>
        <v xml:space="preserve"> </v>
      </c>
      <c r="BI284" s="566" t="str">
        <f t="shared" si="55"/>
        <v xml:space="preserve"> </v>
      </c>
      <c r="BJ284" s="566" t="str">
        <f t="shared" si="56"/>
        <v xml:space="preserve"> </v>
      </c>
      <c r="BK284" s="528"/>
      <c r="BL284" s="244"/>
      <c r="BM284" s="244"/>
      <c r="BN284" s="260"/>
      <c r="BO284" s="244"/>
      <c r="BP284" s="260"/>
      <c r="BQ284" s="260"/>
      <c r="BR284" s="260"/>
      <c r="BS284" s="249"/>
      <c r="BT284" s="249"/>
      <c r="BU284" s="249"/>
      <c r="BV284" s="249"/>
      <c r="BW284" s="249"/>
      <c r="BX284" s="528"/>
      <c r="BY284" s="249"/>
      <c r="BZ284" s="249"/>
      <c r="CA284" s="249"/>
      <c r="CB284" s="249"/>
      <c r="CC284" s="249"/>
      <c r="CD284" s="249"/>
      <c r="CE284" s="249"/>
      <c r="CF284" s="249"/>
      <c r="CG284" s="249"/>
      <c r="CH284" s="249"/>
      <c r="CI284" s="249"/>
      <c r="CJ284" s="249"/>
      <c r="CK284" s="249"/>
      <c r="CL284" s="249"/>
      <c r="CM284" s="251"/>
      <c r="CN284" s="528"/>
      <c r="CO284" s="566" t="str">
        <f t="shared" si="53"/>
        <v xml:space="preserve"> </v>
      </c>
      <c r="CP284" s="566" t="str">
        <f t="shared" si="57"/>
        <v xml:space="preserve"> </v>
      </c>
      <c r="CQ284" s="566" t="str">
        <f t="shared" si="58"/>
        <v xml:space="preserve"> </v>
      </c>
      <c r="CR284" s="566" t="str">
        <f t="shared" si="59"/>
        <v xml:space="preserve"> </v>
      </c>
      <c r="CS284" s="82"/>
      <c r="CT284" s="258"/>
    </row>
    <row r="285" spans="2:98" ht="12.75" x14ac:dyDescent="0.25">
      <c r="B285" s="366">
        <f>Demografia!B284</f>
        <v>0</v>
      </c>
      <c r="C285" s="366">
        <f>Demografia!C284</f>
        <v>0</v>
      </c>
      <c r="D285" s="367">
        <f>Demografia!D284</f>
        <v>0</v>
      </c>
      <c r="E285" s="367">
        <f>Demografia!E284</f>
        <v>0</v>
      </c>
      <c r="F285" s="367">
        <f>Demografia!F284</f>
        <v>0</v>
      </c>
      <c r="G285" s="82"/>
      <c r="H285" s="245"/>
      <c r="I285" s="483"/>
      <c r="J285" s="483"/>
      <c r="K285" s="245"/>
      <c r="L285" s="246"/>
      <c r="M285" s="483"/>
      <c r="N285" s="245"/>
      <c r="O285" s="246"/>
      <c r="P285" s="247"/>
      <c r="Q285" s="247"/>
      <c r="R285" s="247"/>
      <c r="S285" s="247"/>
      <c r="T285" s="247"/>
      <c r="U285" s="529"/>
      <c r="V285" s="245"/>
      <c r="W285" s="420"/>
      <c r="X285" s="420"/>
      <c r="Y285" s="82"/>
      <c r="Z285" s="245"/>
      <c r="AA285" s="421"/>
      <c r="AB285" s="421"/>
      <c r="AC285" s="82"/>
      <c r="AD285" s="246"/>
      <c r="AE285" s="246"/>
      <c r="AF285" s="245"/>
      <c r="AG285" s="246"/>
      <c r="AH285" s="245"/>
      <c r="AI285" s="245"/>
      <c r="AJ285" s="245"/>
      <c r="AK285" s="250"/>
      <c r="AL285" s="250"/>
      <c r="AM285" s="250"/>
      <c r="AN285" s="250"/>
      <c r="AO285" s="250"/>
      <c r="AP285" s="528"/>
      <c r="AQ285" s="250"/>
      <c r="AR285" s="250"/>
      <c r="AS285" s="250"/>
      <c r="AT285" s="250"/>
      <c r="AU285" s="250"/>
      <c r="AV285" s="250"/>
      <c r="AW285" s="250"/>
      <c r="AX285" s="250"/>
      <c r="AY285" s="250"/>
      <c r="AZ285" s="250"/>
      <c r="BA285" s="250"/>
      <c r="BB285" s="250"/>
      <c r="BC285" s="250"/>
      <c r="BD285" s="250"/>
      <c r="BE285" s="252"/>
      <c r="BF285" s="528"/>
      <c r="BG285" s="567" t="str">
        <f t="shared" si="52"/>
        <v xml:space="preserve"> </v>
      </c>
      <c r="BH285" s="567" t="str">
        <f t="shared" si="54"/>
        <v xml:space="preserve"> </v>
      </c>
      <c r="BI285" s="567" t="str">
        <f t="shared" si="55"/>
        <v xml:space="preserve"> </v>
      </c>
      <c r="BJ285" s="567" t="str">
        <f t="shared" si="56"/>
        <v xml:space="preserve"> </v>
      </c>
      <c r="BK285" s="528"/>
      <c r="BL285" s="246"/>
      <c r="BM285" s="246"/>
      <c r="BN285" s="245"/>
      <c r="BO285" s="246"/>
      <c r="BP285" s="245"/>
      <c r="BQ285" s="245"/>
      <c r="BR285" s="245"/>
      <c r="BS285" s="250"/>
      <c r="BT285" s="250"/>
      <c r="BU285" s="250"/>
      <c r="BV285" s="250"/>
      <c r="BW285" s="250"/>
      <c r="BX285" s="528"/>
      <c r="BY285" s="250"/>
      <c r="BZ285" s="250"/>
      <c r="CA285" s="250"/>
      <c r="CB285" s="250"/>
      <c r="CC285" s="250"/>
      <c r="CD285" s="250"/>
      <c r="CE285" s="250"/>
      <c r="CF285" s="250"/>
      <c r="CG285" s="250"/>
      <c r="CH285" s="250"/>
      <c r="CI285" s="250"/>
      <c r="CJ285" s="250"/>
      <c r="CK285" s="250"/>
      <c r="CL285" s="250"/>
      <c r="CM285" s="252"/>
      <c r="CN285" s="528"/>
      <c r="CO285" s="567" t="str">
        <f t="shared" si="53"/>
        <v xml:space="preserve"> </v>
      </c>
      <c r="CP285" s="567" t="str">
        <f t="shared" si="57"/>
        <v xml:space="preserve"> </v>
      </c>
      <c r="CQ285" s="567" t="str">
        <f t="shared" si="58"/>
        <v xml:space="preserve"> </v>
      </c>
      <c r="CR285" s="567" t="str">
        <f t="shared" si="59"/>
        <v xml:space="preserve"> </v>
      </c>
      <c r="CS285" s="82"/>
      <c r="CT285" s="520"/>
    </row>
    <row r="286" spans="2:98" ht="12.75" x14ac:dyDescent="0.25">
      <c r="B286" s="150">
        <f>Demografia!B285</f>
        <v>0</v>
      </c>
      <c r="C286" s="150">
        <f>Demografia!C285</f>
        <v>0</v>
      </c>
      <c r="D286" s="151">
        <f>Demografia!D285</f>
        <v>0</v>
      </c>
      <c r="E286" s="151">
        <f>Demografia!E285</f>
        <v>0</v>
      </c>
      <c r="F286" s="151">
        <f>Demografia!F285</f>
        <v>0</v>
      </c>
      <c r="G286" s="82"/>
      <c r="H286" s="260"/>
      <c r="I286" s="261"/>
      <c r="J286" s="261"/>
      <c r="K286" s="260"/>
      <c r="L286" s="244"/>
      <c r="M286" s="261"/>
      <c r="N286" s="260"/>
      <c r="O286" s="244"/>
      <c r="P286" s="265"/>
      <c r="Q286" s="265"/>
      <c r="R286" s="265"/>
      <c r="S286" s="265"/>
      <c r="T286" s="265"/>
      <c r="U286" s="527"/>
      <c r="V286" s="260"/>
      <c r="W286" s="242"/>
      <c r="X286" s="242"/>
      <c r="Y286" s="82"/>
      <c r="Z286" s="260"/>
      <c r="AA286" s="153"/>
      <c r="AB286" s="153"/>
      <c r="AC286" s="82"/>
      <c r="AD286" s="244"/>
      <c r="AE286" s="244"/>
      <c r="AF286" s="260"/>
      <c r="AG286" s="244"/>
      <c r="AH286" s="260"/>
      <c r="AI286" s="260"/>
      <c r="AJ286" s="260"/>
      <c r="AK286" s="249"/>
      <c r="AL286" s="249"/>
      <c r="AM286" s="249"/>
      <c r="AN286" s="249"/>
      <c r="AO286" s="249"/>
      <c r="AP286" s="528"/>
      <c r="AQ286" s="249"/>
      <c r="AR286" s="249"/>
      <c r="AS286" s="249"/>
      <c r="AT286" s="249"/>
      <c r="AU286" s="249"/>
      <c r="AV286" s="249"/>
      <c r="AW286" s="249"/>
      <c r="AX286" s="249"/>
      <c r="AY286" s="249"/>
      <c r="AZ286" s="249"/>
      <c r="BA286" s="249"/>
      <c r="BB286" s="249"/>
      <c r="BC286" s="249"/>
      <c r="BD286" s="249"/>
      <c r="BE286" s="251"/>
      <c r="BF286" s="528"/>
      <c r="BG286" s="566" t="str">
        <f t="shared" si="52"/>
        <v xml:space="preserve"> </v>
      </c>
      <c r="BH286" s="566" t="str">
        <f t="shared" si="54"/>
        <v xml:space="preserve"> </v>
      </c>
      <c r="BI286" s="566" t="str">
        <f t="shared" si="55"/>
        <v xml:space="preserve"> </v>
      </c>
      <c r="BJ286" s="566" t="str">
        <f t="shared" si="56"/>
        <v xml:space="preserve"> </v>
      </c>
      <c r="BK286" s="528"/>
      <c r="BL286" s="244"/>
      <c r="BM286" s="244"/>
      <c r="BN286" s="260"/>
      <c r="BO286" s="244"/>
      <c r="BP286" s="260"/>
      <c r="BQ286" s="260"/>
      <c r="BR286" s="260"/>
      <c r="BS286" s="249"/>
      <c r="BT286" s="249"/>
      <c r="BU286" s="249"/>
      <c r="BV286" s="249"/>
      <c r="BW286" s="249"/>
      <c r="BX286" s="528"/>
      <c r="BY286" s="249"/>
      <c r="BZ286" s="249"/>
      <c r="CA286" s="249"/>
      <c r="CB286" s="249"/>
      <c r="CC286" s="249"/>
      <c r="CD286" s="249"/>
      <c r="CE286" s="249"/>
      <c r="CF286" s="249"/>
      <c r="CG286" s="249"/>
      <c r="CH286" s="249"/>
      <c r="CI286" s="249"/>
      <c r="CJ286" s="249"/>
      <c r="CK286" s="249"/>
      <c r="CL286" s="249"/>
      <c r="CM286" s="251"/>
      <c r="CN286" s="528"/>
      <c r="CO286" s="566" t="str">
        <f t="shared" si="53"/>
        <v xml:space="preserve"> </v>
      </c>
      <c r="CP286" s="566" t="str">
        <f t="shared" si="57"/>
        <v xml:space="preserve"> </v>
      </c>
      <c r="CQ286" s="566" t="str">
        <f t="shared" si="58"/>
        <v xml:space="preserve"> </v>
      </c>
      <c r="CR286" s="566" t="str">
        <f t="shared" si="59"/>
        <v xml:space="preserve"> </v>
      </c>
      <c r="CS286" s="82"/>
      <c r="CT286" s="258"/>
    </row>
    <row r="287" spans="2:98" ht="12.75" x14ac:dyDescent="0.25">
      <c r="B287" s="366">
        <f>Demografia!B286</f>
        <v>0</v>
      </c>
      <c r="C287" s="366">
        <f>Demografia!C286</f>
        <v>0</v>
      </c>
      <c r="D287" s="367">
        <f>Demografia!D286</f>
        <v>0</v>
      </c>
      <c r="E287" s="367">
        <f>Demografia!E286</f>
        <v>0</v>
      </c>
      <c r="F287" s="367">
        <f>Demografia!F286</f>
        <v>0</v>
      </c>
      <c r="G287" s="82"/>
      <c r="H287" s="245"/>
      <c r="I287" s="483"/>
      <c r="J287" s="483"/>
      <c r="K287" s="245"/>
      <c r="L287" s="246"/>
      <c r="M287" s="483"/>
      <c r="N287" s="245"/>
      <c r="O287" s="246"/>
      <c r="P287" s="247"/>
      <c r="Q287" s="247"/>
      <c r="R287" s="247"/>
      <c r="S287" s="247"/>
      <c r="T287" s="247"/>
      <c r="U287" s="529"/>
      <c r="V287" s="245"/>
      <c r="W287" s="420"/>
      <c r="X287" s="420"/>
      <c r="Y287" s="82"/>
      <c r="Z287" s="245"/>
      <c r="AA287" s="421"/>
      <c r="AB287" s="421"/>
      <c r="AC287" s="82"/>
      <c r="AD287" s="246"/>
      <c r="AE287" s="246"/>
      <c r="AF287" s="245"/>
      <c r="AG287" s="246"/>
      <c r="AH287" s="245"/>
      <c r="AI287" s="245"/>
      <c r="AJ287" s="245"/>
      <c r="AK287" s="250"/>
      <c r="AL287" s="250"/>
      <c r="AM287" s="250"/>
      <c r="AN287" s="250"/>
      <c r="AO287" s="250"/>
      <c r="AP287" s="528"/>
      <c r="AQ287" s="250"/>
      <c r="AR287" s="250"/>
      <c r="AS287" s="250"/>
      <c r="AT287" s="250"/>
      <c r="AU287" s="250"/>
      <c r="AV287" s="250"/>
      <c r="AW287" s="250"/>
      <c r="AX287" s="250"/>
      <c r="AY287" s="250"/>
      <c r="AZ287" s="250"/>
      <c r="BA287" s="250"/>
      <c r="BB287" s="250"/>
      <c r="BC287" s="250"/>
      <c r="BD287" s="250"/>
      <c r="BE287" s="252"/>
      <c r="BF287" s="528"/>
      <c r="BG287" s="567" t="str">
        <f t="shared" si="52"/>
        <v xml:space="preserve"> </v>
      </c>
      <c r="BH287" s="567" t="str">
        <f t="shared" si="54"/>
        <v xml:space="preserve"> </v>
      </c>
      <c r="BI287" s="567" t="str">
        <f t="shared" si="55"/>
        <v xml:space="preserve"> </v>
      </c>
      <c r="BJ287" s="567" t="str">
        <f t="shared" si="56"/>
        <v xml:space="preserve"> </v>
      </c>
      <c r="BK287" s="528"/>
      <c r="BL287" s="246"/>
      <c r="BM287" s="246"/>
      <c r="BN287" s="245"/>
      <c r="BO287" s="246"/>
      <c r="BP287" s="245"/>
      <c r="BQ287" s="245"/>
      <c r="BR287" s="245"/>
      <c r="BS287" s="250"/>
      <c r="BT287" s="250"/>
      <c r="BU287" s="250"/>
      <c r="BV287" s="250"/>
      <c r="BW287" s="250"/>
      <c r="BX287" s="528"/>
      <c r="BY287" s="250"/>
      <c r="BZ287" s="250"/>
      <c r="CA287" s="250"/>
      <c r="CB287" s="250"/>
      <c r="CC287" s="250"/>
      <c r="CD287" s="250"/>
      <c r="CE287" s="250"/>
      <c r="CF287" s="250"/>
      <c r="CG287" s="250"/>
      <c r="CH287" s="250"/>
      <c r="CI287" s="250"/>
      <c r="CJ287" s="250"/>
      <c r="CK287" s="250"/>
      <c r="CL287" s="250"/>
      <c r="CM287" s="252"/>
      <c r="CN287" s="528"/>
      <c r="CO287" s="567" t="str">
        <f t="shared" si="53"/>
        <v xml:space="preserve"> </v>
      </c>
      <c r="CP287" s="567" t="str">
        <f t="shared" si="57"/>
        <v xml:space="preserve"> </v>
      </c>
      <c r="CQ287" s="567" t="str">
        <f t="shared" si="58"/>
        <v xml:space="preserve"> </v>
      </c>
      <c r="CR287" s="567" t="str">
        <f t="shared" si="59"/>
        <v xml:space="preserve"> </v>
      </c>
      <c r="CS287" s="82"/>
      <c r="CT287" s="520"/>
    </row>
    <row r="288" spans="2:98" ht="12.75" x14ac:dyDescent="0.25">
      <c r="B288" s="150">
        <f>Demografia!B287</f>
        <v>0</v>
      </c>
      <c r="C288" s="150">
        <f>Demografia!C287</f>
        <v>0</v>
      </c>
      <c r="D288" s="151">
        <f>Demografia!D287</f>
        <v>0</v>
      </c>
      <c r="E288" s="151">
        <f>Demografia!E287</f>
        <v>0</v>
      </c>
      <c r="F288" s="151">
        <f>Demografia!F287</f>
        <v>0</v>
      </c>
      <c r="G288" s="82"/>
      <c r="H288" s="260"/>
      <c r="I288" s="261"/>
      <c r="J288" s="261"/>
      <c r="K288" s="260"/>
      <c r="L288" s="244"/>
      <c r="M288" s="261"/>
      <c r="N288" s="260"/>
      <c r="O288" s="244"/>
      <c r="P288" s="265"/>
      <c r="Q288" s="265"/>
      <c r="R288" s="265"/>
      <c r="S288" s="265"/>
      <c r="T288" s="265"/>
      <c r="U288" s="527"/>
      <c r="V288" s="260"/>
      <c r="W288" s="242"/>
      <c r="X288" s="242"/>
      <c r="Y288" s="82"/>
      <c r="Z288" s="260"/>
      <c r="AA288" s="153"/>
      <c r="AB288" s="153"/>
      <c r="AC288" s="82"/>
      <c r="AD288" s="244"/>
      <c r="AE288" s="244"/>
      <c r="AF288" s="260"/>
      <c r="AG288" s="244"/>
      <c r="AH288" s="260"/>
      <c r="AI288" s="260"/>
      <c r="AJ288" s="260"/>
      <c r="AK288" s="249"/>
      <c r="AL288" s="249"/>
      <c r="AM288" s="249"/>
      <c r="AN288" s="249"/>
      <c r="AO288" s="249"/>
      <c r="AP288" s="528"/>
      <c r="AQ288" s="249"/>
      <c r="AR288" s="249"/>
      <c r="AS288" s="249"/>
      <c r="AT288" s="249"/>
      <c r="AU288" s="249"/>
      <c r="AV288" s="249"/>
      <c r="AW288" s="249"/>
      <c r="AX288" s="249"/>
      <c r="AY288" s="249"/>
      <c r="AZ288" s="249"/>
      <c r="BA288" s="249"/>
      <c r="BB288" s="249"/>
      <c r="BC288" s="249"/>
      <c r="BD288" s="249"/>
      <c r="BE288" s="251"/>
      <c r="BF288" s="528"/>
      <c r="BG288" s="566" t="str">
        <f t="shared" si="52"/>
        <v xml:space="preserve"> </v>
      </c>
      <c r="BH288" s="566" t="str">
        <f t="shared" si="54"/>
        <v xml:space="preserve"> </v>
      </c>
      <c r="BI288" s="566" t="str">
        <f t="shared" si="55"/>
        <v xml:space="preserve"> </v>
      </c>
      <c r="BJ288" s="566" t="str">
        <f t="shared" si="56"/>
        <v xml:space="preserve"> </v>
      </c>
      <c r="BK288" s="528"/>
      <c r="BL288" s="244"/>
      <c r="BM288" s="244"/>
      <c r="BN288" s="260"/>
      <c r="BO288" s="244"/>
      <c r="BP288" s="260"/>
      <c r="BQ288" s="260"/>
      <c r="BR288" s="260"/>
      <c r="BS288" s="249"/>
      <c r="BT288" s="249"/>
      <c r="BU288" s="249"/>
      <c r="BV288" s="249"/>
      <c r="BW288" s="249"/>
      <c r="BX288" s="528"/>
      <c r="BY288" s="249"/>
      <c r="BZ288" s="249"/>
      <c r="CA288" s="249"/>
      <c r="CB288" s="249"/>
      <c r="CC288" s="249"/>
      <c r="CD288" s="249"/>
      <c r="CE288" s="249"/>
      <c r="CF288" s="249"/>
      <c r="CG288" s="249"/>
      <c r="CH288" s="249"/>
      <c r="CI288" s="249"/>
      <c r="CJ288" s="249"/>
      <c r="CK288" s="249"/>
      <c r="CL288" s="249"/>
      <c r="CM288" s="251"/>
      <c r="CN288" s="528"/>
      <c r="CO288" s="566" t="str">
        <f t="shared" si="53"/>
        <v xml:space="preserve"> </v>
      </c>
      <c r="CP288" s="566" t="str">
        <f t="shared" si="57"/>
        <v xml:space="preserve"> </v>
      </c>
      <c r="CQ288" s="566" t="str">
        <f t="shared" si="58"/>
        <v xml:space="preserve"> </v>
      </c>
      <c r="CR288" s="566" t="str">
        <f t="shared" si="59"/>
        <v xml:space="preserve"> </v>
      </c>
      <c r="CS288" s="82"/>
      <c r="CT288" s="258"/>
    </row>
    <row r="289" spans="1:98" ht="12.75" x14ac:dyDescent="0.25">
      <c r="B289" s="366">
        <f>Demografia!B288</f>
        <v>0</v>
      </c>
      <c r="C289" s="366">
        <f>Demografia!C288</f>
        <v>0</v>
      </c>
      <c r="D289" s="367">
        <f>Demografia!D288</f>
        <v>0</v>
      </c>
      <c r="E289" s="367">
        <f>Demografia!E288</f>
        <v>0</v>
      </c>
      <c r="F289" s="367">
        <f>Demografia!F288</f>
        <v>0</v>
      </c>
      <c r="G289" s="82"/>
      <c r="H289" s="245"/>
      <c r="I289" s="483"/>
      <c r="J289" s="483"/>
      <c r="K289" s="245"/>
      <c r="L289" s="246"/>
      <c r="M289" s="483"/>
      <c r="N289" s="245"/>
      <c r="O289" s="246"/>
      <c r="P289" s="247"/>
      <c r="Q289" s="247"/>
      <c r="R289" s="247"/>
      <c r="S289" s="247"/>
      <c r="T289" s="247"/>
      <c r="U289" s="529"/>
      <c r="V289" s="245"/>
      <c r="W289" s="420"/>
      <c r="X289" s="420"/>
      <c r="Y289" s="82"/>
      <c r="Z289" s="245"/>
      <c r="AA289" s="421"/>
      <c r="AB289" s="421"/>
      <c r="AC289" s="82"/>
      <c r="AD289" s="246"/>
      <c r="AE289" s="246"/>
      <c r="AF289" s="245"/>
      <c r="AG289" s="246"/>
      <c r="AH289" s="245"/>
      <c r="AI289" s="245"/>
      <c r="AJ289" s="245"/>
      <c r="AK289" s="250"/>
      <c r="AL289" s="250"/>
      <c r="AM289" s="250"/>
      <c r="AN289" s="250"/>
      <c r="AO289" s="250"/>
      <c r="AP289" s="528"/>
      <c r="AQ289" s="250"/>
      <c r="AR289" s="250"/>
      <c r="AS289" s="250"/>
      <c r="AT289" s="250"/>
      <c r="AU289" s="250"/>
      <c r="AV289" s="250"/>
      <c r="AW289" s="250"/>
      <c r="AX289" s="250"/>
      <c r="AY289" s="250"/>
      <c r="AZ289" s="250"/>
      <c r="BA289" s="250"/>
      <c r="BB289" s="250"/>
      <c r="BC289" s="250"/>
      <c r="BD289" s="250"/>
      <c r="BE289" s="252"/>
      <c r="BF289" s="528"/>
      <c r="BG289" s="567" t="str">
        <f t="shared" si="52"/>
        <v xml:space="preserve"> </v>
      </c>
      <c r="BH289" s="567" t="str">
        <f t="shared" si="54"/>
        <v xml:space="preserve"> </v>
      </c>
      <c r="BI289" s="567" t="str">
        <f t="shared" si="55"/>
        <v xml:space="preserve"> </v>
      </c>
      <c r="BJ289" s="567" t="str">
        <f t="shared" si="56"/>
        <v xml:space="preserve"> </v>
      </c>
      <c r="BK289" s="528"/>
      <c r="BL289" s="246"/>
      <c r="BM289" s="246"/>
      <c r="BN289" s="245"/>
      <c r="BO289" s="246"/>
      <c r="BP289" s="245"/>
      <c r="BQ289" s="245"/>
      <c r="BR289" s="245"/>
      <c r="BS289" s="250"/>
      <c r="BT289" s="250"/>
      <c r="BU289" s="250"/>
      <c r="BV289" s="250"/>
      <c r="BW289" s="250"/>
      <c r="BX289" s="528"/>
      <c r="BY289" s="250"/>
      <c r="BZ289" s="250"/>
      <c r="CA289" s="250"/>
      <c r="CB289" s="250"/>
      <c r="CC289" s="250"/>
      <c r="CD289" s="250"/>
      <c r="CE289" s="250"/>
      <c r="CF289" s="250"/>
      <c r="CG289" s="250"/>
      <c r="CH289" s="250"/>
      <c r="CI289" s="250"/>
      <c r="CJ289" s="250"/>
      <c r="CK289" s="250"/>
      <c r="CL289" s="250"/>
      <c r="CM289" s="252"/>
      <c r="CN289" s="528"/>
      <c r="CO289" s="567" t="str">
        <f t="shared" si="53"/>
        <v xml:space="preserve"> </v>
      </c>
      <c r="CP289" s="567" t="str">
        <f t="shared" si="57"/>
        <v xml:space="preserve"> </v>
      </c>
      <c r="CQ289" s="567" t="str">
        <f t="shared" si="58"/>
        <v xml:space="preserve"> </v>
      </c>
      <c r="CR289" s="567" t="str">
        <f t="shared" si="59"/>
        <v xml:space="preserve"> </v>
      </c>
      <c r="CS289" s="82"/>
      <c r="CT289" s="520"/>
    </row>
    <row r="290" spans="1:98" ht="12.75" x14ac:dyDescent="0.25">
      <c r="B290" s="150">
        <f>Demografia!B289</f>
        <v>0</v>
      </c>
      <c r="C290" s="150">
        <f>Demografia!C289</f>
        <v>0</v>
      </c>
      <c r="D290" s="151">
        <f>Demografia!D289</f>
        <v>0</v>
      </c>
      <c r="E290" s="151">
        <f>Demografia!E289</f>
        <v>0</v>
      </c>
      <c r="F290" s="151">
        <f>Demografia!F289</f>
        <v>0</v>
      </c>
      <c r="G290" s="82"/>
      <c r="H290" s="260"/>
      <c r="I290" s="261"/>
      <c r="J290" s="261"/>
      <c r="K290" s="260"/>
      <c r="L290" s="244"/>
      <c r="M290" s="261"/>
      <c r="N290" s="260"/>
      <c r="O290" s="244"/>
      <c r="P290" s="265"/>
      <c r="Q290" s="265"/>
      <c r="R290" s="265"/>
      <c r="S290" s="265"/>
      <c r="T290" s="265"/>
      <c r="U290" s="527"/>
      <c r="V290" s="260"/>
      <c r="W290" s="242"/>
      <c r="X290" s="242"/>
      <c r="Y290" s="82"/>
      <c r="Z290" s="260"/>
      <c r="AA290" s="153"/>
      <c r="AB290" s="153"/>
      <c r="AC290" s="82"/>
      <c r="AD290" s="244"/>
      <c r="AE290" s="244"/>
      <c r="AF290" s="260"/>
      <c r="AG290" s="244"/>
      <c r="AH290" s="260"/>
      <c r="AI290" s="260"/>
      <c r="AJ290" s="260"/>
      <c r="AK290" s="249"/>
      <c r="AL290" s="249"/>
      <c r="AM290" s="249"/>
      <c r="AN290" s="249"/>
      <c r="AO290" s="249"/>
      <c r="AP290" s="528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49"/>
      <c r="BA290" s="249"/>
      <c r="BB290" s="249"/>
      <c r="BC290" s="249"/>
      <c r="BD290" s="249"/>
      <c r="BE290" s="251"/>
      <c r="BF290" s="528"/>
      <c r="BG290" s="566" t="str">
        <f t="shared" si="52"/>
        <v xml:space="preserve"> </v>
      </c>
      <c r="BH290" s="566" t="str">
        <f t="shared" si="54"/>
        <v xml:space="preserve"> </v>
      </c>
      <c r="BI290" s="566" t="str">
        <f t="shared" si="55"/>
        <v xml:space="preserve"> </v>
      </c>
      <c r="BJ290" s="566" t="str">
        <f t="shared" si="56"/>
        <v xml:space="preserve"> </v>
      </c>
      <c r="BK290" s="528"/>
      <c r="BL290" s="244"/>
      <c r="BM290" s="244"/>
      <c r="BN290" s="260"/>
      <c r="BO290" s="244"/>
      <c r="BP290" s="260"/>
      <c r="BQ290" s="260"/>
      <c r="BR290" s="260"/>
      <c r="BS290" s="249"/>
      <c r="BT290" s="249"/>
      <c r="BU290" s="249"/>
      <c r="BV290" s="249"/>
      <c r="BW290" s="249"/>
      <c r="BX290" s="528"/>
      <c r="BY290" s="249"/>
      <c r="BZ290" s="249"/>
      <c r="CA290" s="249"/>
      <c r="CB290" s="249"/>
      <c r="CC290" s="249"/>
      <c r="CD290" s="249"/>
      <c r="CE290" s="249"/>
      <c r="CF290" s="249"/>
      <c r="CG290" s="249"/>
      <c r="CH290" s="249"/>
      <c r="CI290" s="249"/>
      <c r="CJ290" s="249"/>
      <c r="CK290" s="249"/>
      <c r="CL290" s="249"/>
      <c r="CM290" s="251"/>
      <c r="CN290" s="528"/>
      <c r="CO290" s="566" t="str">
        <f t="shared" si="53"/>
        <v xml:space="preserve"> </v>
      </c>
      <c r="CP290" s="566" t="str">
        <f t="shared" si="57"/>
        <v xml:space="preserve"> </v>
      </c>
      <c r="CQ290" s="566" t="str">
        <f t="shared" si="58"/>
        <v xml:space="preserve"> </v>
      </c>
      <c r="CR290" s="566" t="str">
        <f t="shared" si="59"/>
        <v xml:space="preserve"> </v>
      </c>
      <c r="CS290" s="82"/>
      <c r="CT290" s="258"/>
    </row>
    <row r="291" spans="1:98" ht="12.75" x14ac:dyDescent="0.25">
      <c r="B291" s="366">
        <f>Demografia!B290</f>
        <v>0</v>
      </c>
      <c r="C291" s="366">
        <f>Demografia!C290</f>
        <v>0</v>
      </c>
      <c r="D291" s="367">
        <f>Demografia!D290</f>
        <v>0</v>
      </c>
      <c r="E291" s="367">
        <f>Demografia!E290</f>
        <v>0</v>
      </c>
      <c r="F291" s="367">
        <f>Demografia!F290</f>
        <v>0</v>
      </c>
      <c r="G291" s="82"/>
      <c r="H291" s="245"/>
      <c r="I291" s="483"/>
      <c r="J291" s="483"/>
      <c r="K291" s="245"/>
      <c r="L291" s="246"/>
      <c r="M291" s="483"/>
      <c r="N291" s="245"/>
      <c r="O291" s="246"/>
      <c r="P291" s="247"/>
      <c r="Q291" s="247"/>
      <c r="R291" s="247"/>
      <c r="S291" s="247"/>
      <c r="T291" s="247"/>
      <c r="U291" s="529"/>
      <c r="V291" s="245"/>
      <c r="W291" s="420"/>
      <c r="X291" s="420"/>
      <c r="Y291" s="82"/>
      <c r="Z291" s="245"/>
      <c r="AA291" s="421"/>
      <c r="AB291" s="421"/>
      <c r="AC291" s="82"/>
      <c r="AD291" s="246"/>
      <c r="AE291" s="246"/>
      <c r="AF291" s="245"/>
      <c r="AG291" s="246"/>
      <c r="AH291" s="245"/>
      <c r="AI291" s="245"/>
      <c r="AJ291" s="245"/>
      <c r="AK291" s="250"/>
      <c r="AL291" s="250"/>
      <c r="AM291" s="250"/>
      <c r="AN291" s="250"/>
      <c r="AO291" s="250"/>
      <c r="AP291" s="528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0"/>
      <c r="BA291" s="250"/>
      <c r="BB291" s="250"/>
      <c r="BC291" s="250"/>
      <c r="BD291" s="250"/>
      <c r="BE291" s="252"/>
      <c r="BF291" s="528"/>
      <c r="BG291" s="567" t="str">
        <f t="shared" si="52"/>
        <v xml:space="preserve"> </v>
      </c>
      <c r="BH291" s="567" t="str">
        <f t="shared" si="54"/>
        <v xml:space="preserve"> </v>
      </c>
      <c r="BI291" s="567" t="str">
        <f t="shared" si="55"/>
        <v xml:space="preserve"> </v>
      </c>
      <c r="BJ291" s="567" t="str">
        <f t="shared" si="56"/>
        <v xml:space="preserve"> </v>
      </c>
      <c r="BK291" s="528"/>
      <c r="BL291" s="246"/>
      <c r="BM291" s="246"/>
      <c r="BN291" s="245"/>
      <c r="BO291" s="246"/>
      <c r="BP291" s="245"/>
      <c r="BQ291" s="245"/>
      <c r="BR291" s="245"/>
      <c r="BS291" s="250"/>
      <c r="BT291" s="250"/>
      <c r="BU291" s="250"/>
      <c r="BV291" s="250"/>
      <c r="BW291" s="250"/>
      <c r="BX291" s="528"/>
      <c r="BY291" s="250"/>
      <c r="BZ291" s="250"/>
      <c r="CA291" s="250"/>
      <c r="CB291" s="250"/>
      <c r="CC291" s="250"/>
      <c r="CD291" s="250"/>
      <c r="CE291" s="250"/>
      <c r="CF291" s="250"/>
      <c r="CG291" s="250"/>
      <c r="CH291" s="250"/>
      <c r="CI291" s="250"/>
      <c r="CJ291" s="250"/>
      <c r="CK291" s="250"/>
      <c r="CL291" s="250"/>
      <c r="CM291" s="252"/>
      <c r="CN291" s="528"/>
      <c r="CO291" s="567" t="str">
        <f t="shared" si="53"/>
        <v xml:space="preserve"> </v>
      </c>
      <c r="CP291" s="567" t="str">
        <f t="shared" si="57"/>
        <v xml:space="preserve"> </v>
      </c>
      <c r="CQ291" s="567" t="str">
        <f t="shared" si="58"/>
        <v xml:space="preserve"> </v>
      </c>
      <c r="CR291" s="567" t="str">
        <f t="shared" si="59"/>
        <v xml:space="preserve"> </v>
      </c>
      <c r="CS291" s="82"/>
      <c r="CT291" s="520"/>
    </row>
    <row r="292" spans="1:98" ht="12.75" x14ac:dyDescent="0.25">
      <c r="B292" s="150">
        <f>Demografia!B291</f>
        <v>0</v>
      </c>
      <c r="C292" s="150">
        <f>Demografia!C291</f>
        <v>0</v>
      </c>
      <c r="D292" s="151">
        <f>Demografia!D291</f>
        <v>0</v>
      </c>
      <c r="E292" s="151">
        <f>Demografia!E291</f>
        <v>0</v>
      </c>
      <c r="F292" s="151">
        <f>Demografia!F291</f>
        <v>0</v>
      </c>
      <c r="G292" s="82"/>
      <c r="H292" s="260"/>
      <c r="I292" s="261"/>
      <c r="J292" s="261"/>
      <c r="K292" s="260"/>
      <c r="L292" s="244"/>
      <c r="M292" s="261"/>
      <c r="N292" s="260"/>
      <c r="O292" s="244"/>
      <c r="P292" s="265"/>
      <c r="Q292" s="265"/>
      <c r="R292" s="265"/>
      <c r="S292" s="265"/>
      <c r="T292" s="265"/>
      <c r="U292" s="527"/>
      <c r="V292" s="260"/>
      <c r="W292" s="242"/>
      <c r="X292" s="242"/>
      <c r="Y292" s="82"/>
      <c r="Z292" s="260"/>
      <c r="AA292" s="153"/>
      <c r="AB292" s="153"/>
      <c r="AC292" s="82"/>
      <c r="AD292" s="244"/>
      <c r="AE292" s="244"/>
      <c r="AF292" s="260"/>
      <c r="AG292" s="244"/>
      <c r="AH292" s="260"/>
      <c r="AI292" s="260"/>
      <c r="AJ292" s="260"/>
      <c r="AK292" s="249"/>
      <c r="AL292" s="249"/>
      <c r="AM292" s="249"/>
      <c r="AN292" s="249"/>
      <c r="AO292" s="249"/>
      <c r="AP292" s="528"/>
      <c r="AQ292" s="249"/>
      <c r="AR292" s="249"/>
      <c r="AS292" s="249"/>
      <c r="AT292" s="249"/>
      <c r="AU292" s="249"/>
      <c r="AV292" s="249"/>
      <c r="AW292" s="249"/>
      <c r="AX292" s="249"/>
      <c r="AY292" s="249"/>
      <c r="AZ292" s="249"/>
      <c r="BA292" s="249"/>
      <c r="BB292" s="249"/>
      <c r="BC292" s="249"/>
      <c r="BD292" s="249"/>
      <c r="BE292" s="251"/>
      <c r="BF292" s="528"/>
      <c r="BG292" s="566" t="str">
        <f t="shared" si="52"/>
        <v xml:space="preserve"> </v>
      </c>
      <c r="BH292" s="566" t="str">
        <f t="shared" si="54"/>
        <v xml:space="preserve"> </v>
      </c>
      <c r="BI292" s="566" t="str">
        <f t="shared" si="55"/>
        <v xml:space="preserve"> </v>
      </c>
      <c r="BJ292" s="566" t="str">
        <f t="shared" si="56"/>
        <v xml:space="preserve"> </v>
      </c>
      <c r="BK292" s="528"/>
      <c r="BL292" s="244"/>
      <c r="BM292" s="244"/>
      <c r="BN292" s="260"/>
      <c r="BO292" s="244"/>
      <c r="BP292" s="260"/>
      <c r="BQ292" s="260"/>
      <c r="BR292" s="260"/>
      <c r="BS292" s="249"/>
      <c r="BT292" s="249"/>
      <c r="BU292" s="249"/>
      <c r="BV292" s="249"/>
      <c r="BW292" s="249"/>
      <c r="BX292" s="528"/>
      <c r="BY292" s="249"/>
      <c r="BZ292" s="249"/>
      <c r="CA292" s="249"/>
      <c r="CB292" s="249"/>
      <c r="CC292" s="249"/>
      <c r="CD292" s="249"/>
      <c r="CE292" s="249"/>
      <c r="CF292" s="249"/>
      <c r="CG292" s="249"/>
      <c r="CH292" s="249"/>
      <c r="CI292" s="249"/>
      <c r="CJ292" s="249"/>
      <c r="CK292" s="249"/>
      <c r="CL292" s="249"/>
      <c r="CM292" s="251"/>
      <c r="CN292" s="528"/>
      <c r="CO292" s="566" t="str">
        <f t="shared" si="53"/>
        <v xml:space="preserve"> </v>
      </c>
      <c r="CP292" s="566" t="str">
        <f t="shared" si="57"/>
        <v xml:space="preserve"> </v>
      </c>
      <c r="CQ292" s="566" t="str">
        <f t="shared" si="58"/>
        <v xml:space="preserve"> </v>
      </c>
      <c r="CR292" s="566" t="str">
        <f t="shared" si="59"/>
        <v xml:space="preserve"> </v>
      </c>
      <c r="CS292" s="82"/>
      <c r="CT292" s="258"/>
    </row>
    <row r="293" spans="1:98" ht="12.75" x14ac:dyDescent="0.25">
      <c r="B293" s="366">
        <f>Demografia!B292</f>
        <v>0</v>
      </c>
      <c r="C293" s="366">
        <f>Demografia!C292</f>
        <v>0</v>
      </c>
      <c r="D293" s="367">
        <f>Demografia!D292</f>
        <v>0</v>
      </c>
      <c r="E293" s="367">
        <f>Demografia!E292</f>
        <v>0</v>
      </c>
      <c r="F293" s="367">
        <f>Demografia!F292</f>
        <v>0</v>
      </c>
      <c r="G293" s="82"/>
      <c r="H293" s="245"/>
      <c r="I293" s="483"/>
      <c r="J293" s="483"/>
      <c r="K293" s="245"/>
      <c r="L293" s="246"/>
      <c r="M293" s="483"/>
      <c r="N293" s="245"/>
      <c r="O293" s="246"/>
      <c r="P293" s="247"/>
      <c r="Q293" s="247"/>
      <c r="R293" s="247"/>
      <c r="S293" s="247"/>
      <c r="T293" s="247"/>
      <c r="U293" s="529"/>
      <c r="V293" s="245"/>
      <c r="W293" s="420"/>
      <c r="X293" s="420"/>
      <c r="Y293" s="82"/>
      <c r="Z293" s="245"/>
      <c r="AA293" s="421"/>
      <c r="AB293" s="421"/>
      <c r="AC293" s="82"/>
      <c r="AD293" s="246"/>
      <c r="AE293" s="246"/>
      <c r="AF293" s="245"/>
      <c r="AG293" s="246"/>
      <c r="AH293" s="245"/>
      <c r="AI293" s="245"/>
      <c r="AJ293" s="245"/>
      <c r="AK293" s="250"/>
      <c r="AL293" s="250"/>
      <c r="AM293" s="250"/>
      <c r="AN293" s="250"/>
      <c r="AO293" s="250"/>
      <c r="AP293" s="528"/>
      <c r="AQ293" s="250"/>
      <c r="AR293" s="250"/>
      <c r="AS293" s="250"/>
      <c r="AT293" s="250"/>
      <c r="AU293" s="250"/>
      <c r="AV293" s="250"/>
      <c r="AW293" s="250"/>
      <c r="AX293" s="250"/>
      <c r="AY293" s="250"/>
      <c r="AZ293" s="250"/>
      <c r="BA293" s="250"/>
      <c r="BB293" s="250"/>
      <c r="BC293" s="250"/>
      <c r="BD293" s="250"/>
      <c r="BE293" s="252"/>
      <c r="BF293" s="528"/>
      <c r="BG293" s="567" t="str">
        <f t="shared" si="52"/>
        <v xml:space="preserve"> </v>
      </c>
      <c r="BH293" s="567" t="str">
        <f t="shared" si="54"/>
        <v xml:space="preserve"> </v>
      </c>
      <c r="BI293" s="567" t="str">
        <f t="shared" si="55"/>
        <v xml:space="preserve"> </v>
      </c>
      <c r="BJ293" s="567" t="str">
        <f t="shared" si="56"/>
        <v xml:space="preserve"> </v>
      </c>
      <c r="BK293" s="528"/>
      <c r="BL293" s="246"/>
      <c r="BM293" s="246"/>
      <c r="BN293" s="245"/>
      <c r="BO293" s="246"/>
      <c r="BP293" s="245"/>
      <c r="BQ293" s="245"/>
      <c r="BR293" s="245"/>
      <c r="BS293" s="250"/>
      <c r="BT293" s="250"/>
      <c r="BU293" s="250"/>
      <c r="BV293" s="250"/>
      <c r="BW293" s="250"/>
      <c r="BX293" s="528"/>
      <c r="BY293" s="250"/>
      <c r="BZ293" s="250"/>
      <c r="CA293" s="250"/>
      <c r="CB293" s="250"/>
      <c r="CC293" s="250"/>
      <c r="CD293" s="250"/>
      <c r="CE293" s="250"/>
      <c r="CF293" s="250"/>
      <c r="CG293" s="250"/>
      <c r="CH293" s="250"/>
      <c r="CI293" s="250"/>
      <c r="CJ293" s="250"/>
      <c r="CK293" s="250"/>
      <c r="CL293" s="250"/>
      <c r="CM293" s="252"/>
      <c r="CN293" s="528"/>
      <c r="CO293" s="567" t="str">
        <f t="shared" si="53"/>
        <v xml:space="preserve"> </v>
      </c>
      <c r="CP293" s="567" t="str">
        <f t="shared" si="57"/>
        <v xml:space="preserve"> </v>
      </c>
      <c r="CQ293" s="567" t="str">
        <f t="shared" si="58"/>
        <v xml:space="preserve"> </v>
      </c>
      <c r="CR293" s="567" t="str">
        <f t="shared" si="59"/>
        <v xml:space="preserve"> </v>
      </c>
      <c r="CS293" s="82"/>
      <c r="CT293" s="520"/>
    </row>
    <row r="294" spans="1:98" ht="12.75" x14ac:dyDescent="0.25">
      <c r="B294" s="150">
        <f>Demografia!B293</f>
        <v>0</v>
      </c>
      <c r="C294" s="150">
        <f>Demografia!C293</f>
        <v>0</v>
      </c>
      <c r="D294" s="151">
        <f>Demografia!D293</f>
        <v>0</v>
      </c>
      <c r="E294" s="151">
        <f>Demografia!E293</f>
        <v>0</v>
      </c>
      <c r="F294" s="151">
        <f>Demografia!F293</f>
        <v>0</v>
      </c>
      <c r="G294" s="82"/>
      <c r="H294" s="260"/>
      <c r="I294" s="261"/>
      <c r="J294" s="261"/>
      <c r="K294" s="260"/>
      <c r="L294" s="244"/>
      <c r="M294" s="261"/>
      <c r="N294" s="260"/>
      <c r="O294" s="244"/>
      <c r="P294" s="265"/>
      <c r="Q294" s="265"/>
      <c r="R294" s="265"/>
      <c r="S294" s="265"/>
      <c r="T294" s="265"/>
      <c r="U294" s="527"/>
      <c r="V294" s="260"/>
      <c r="W294" s="242"/>
      <c r="X294" s="242"/>
      <c r="Y294" s="82"/>
      <c r="Z294" s="260"/>
      <c r="AA294" s="153"/>
      <c r="AB294" s="153"/>
      <c r="AC294" s="82"/>
      <c r="AD294" s="244"/>
      <c r="AE294" s="244"/>
      <c r="AF294" s="260"/>
      <c r="AG294" s="244"/>
      <c r="AH294" s="260"/>
      <c r="AI294" s="260"/>
      <c r="AJ294" s="260"/>
      <c r="AK294" s="249"/>
      <c r="AL294" s="249"/>
      <c r="AM294" s="249"/>
      <c r="AN294" s="249"/>
      <c r="AO294" s="249"/>
      <c r="AP294" s="528"/>
      <c r="AQ294" s="249"/>
      <c r="AR294" s="249"/>
      <c r="AS294" s="249"/>
      <c r="AT294" s="249"/>
      <c r="AU294" s="249"/>
      <c r="AV294" s="249"/>
      <c r="AW294" s="249"/>
      <c r="AX294" s="249"/>
      <c r="AY294" s="249"/>
      <c r="AZ294" s="249"/>
      <c r="BA294" s="249"/>
      <c r="BB294" s="249"/>
      <c r="BC294" s="249"/>
      <c r="BD294" s="249"/>
      <c r="BE294" s="251"/>
      <c r="BF294" s="528"/>
      <c r="BG294" s="566" t="str">
        <f t="shared" si="52"/>
        <v xml:space="preserve"> </v>
      </c>
      <c r="BH294" s="566" t="str">
        <f t="shared" si="54"/>
        <v xml:space="preserve"> </v>
      </c>
      <c r="BI294" s="566" t="str">
        <f t="shared" si="55"/>
        <v xml:space="preserve"> </v>
      </c>
      <c r="BJ294" s="566" t="str">
        <f t="shared" si="56"/>
        <v xml:space="preserve"> </v>
      </c>
      <c r="BK294" s="528"/>
      <c r="BL294" s="244"/>
      <c r="BM294" s="244"/>
      <c r="BN294" s="260"/>
      <c r="BO294" s="244"/>
      <c r="BP294" s="260"/>
      <c r="BQ294" s="260"/>
      <c r="BR294" s="260"/>
      <c r="BS294" s="249"/>
      <c r="BT294" s="249"/>
      <c r="BU294" s="249"/>
      <c r="BV294" s="249"/>
      <c r="BW294" s="249"/>
      <c r="BX294" s="528"/>
      <c r="BY294" s="249"/>
      <c r="BZ294" s="249"/>
      <c r="CA294" s="249"/>
      <c r="CB294" s="249"/>
      <c r="CC294" s="249"/>
      <c r="CD294" s="249"/>
      <c r="CE294" s="249"/>
      <c r="CF294" s="249"/>
      <c r="CG294" s="249"/>
      <c r="CH294" s="249"/>
      <c r="CI294" s="249"/>
      <c r="CJ294" s="249"/>
      <c r="CK294" s="249"/>
      <c r="CL294" s="249"/>
      <c r="CM294" s="251"/>
      <c r="CN294" s="528"/>
      <c r="CO294" s="566" t="str">
        <f t="shared" si="53"/>
        <v xml:space="preserve"> </v>
      </c>
      <c r="CP294" s="566" t="str">
        <f t="shared" si="57"/>
        <v xml:space="preserve"> </v>
      </c>
      <c r="CQ294" s="566" t="str">
        <f t="shared" si="58"/>
        <v xml:space="preserve"> </v>
      </c>
      <c r="CR294" s="566" t="str">
        <f t="shared" si="59"/>
        <v xml:space="preserve"> </v>
      </c>
      <c r="CS294" s="82"/>
      <c r="CT294" s="258"/>
    </row>
    <row r="295" spans="1:98" ht="12.75" x14ac:dyDescent="0.25">
      <c r="B295" s="366">
        <f>Demografia!B294</f>
        <v>0</v>
      </c>
      <c r="C295" s="366">
        <f>Demografia!C294</f>
        <v>0</v>
      </c>
      <c r="D295" s="367">
        <f>Demografia!D294</f>
        <v>0</v>
      </c>
      <c r="E295" s="367">
        <f>Demografia!E294</f>
        <v>0</v>
      </c>
      <c r="F295" s="367">
        <f>Demografia!F294</f>
        <v>0</v>
      </c>
      <c r="G295" s="82"/>
      <c r="H295" s="245"/>
      <c r="I295" s="483"/>
      <c r="J295" s="483"/>
      <c r="K295" s="245"/>
      <c r="L295" s="246"/>
      <c r="M295" s="483"/>
      <c r="N295" s="245"/>
      <c r="O295" s="246"/>
      <c r="P295" s="247"/>
      <c r="Q295" s="247"/>
      <c r="R295" s="247"/>
      <c r="S295" s="247"/>
      <c r="T295" s="247"/>
      <c r="U295" s="529"/>
      <c r="V295" s="245"/>
      <c r="W295" s="420"/>
      <c r="X295" s="420"/>
      <c r="Y295" s="82"/>
      <c r="Z295" s="245"/>
      <c r="AA295" s="421"/>
      <c r="AB295" s="421"/>
      <c r="AC295" s="82"/>
      <c r="AD295" s="246"/>
      <c r="AE295" s="246"/>
      <c r="AF295" s="245"/>
      <c r="AG295" s="246"/>
      <c r="AH295" s="245"/>
      <c r="AI295" s="245"/>
      <c r="AJ295" s="245"/>
      <c r="AK295" s="250"/>
      <c r="AL295" s="250"/>
      <c r="AM295" s="250"/>
      <c r="AN295" s="250"/>
      <c r="AO295" s="250"/>
      <c r="AP295" s="528"/>
      <c r="AQ295" s="250"/>
      <c r="AR295" s="250"/>
      <c r="AS295" s="250"/>
      <c r="AT295" s="250"/>
      <c r="AU295" s="250"/>
      <c r="AV295" s="250"/>
      <c r="AW295" s="250"/>
      <c r="AX295" s="250"/>
      <c r="AY295" s="250"/>
      <c r="AZ295" s="250"/>
      <c r="BA295" s="250"/>
      <c r="BB295" s="250"/>
      <c r="BC295" s="250"/>
      <c r="BD295" s="250"/>
      <c r="BE295" s="252"/>
      <c r="BF295" s="528"/>
      <c r="BG295" s="567" t="str">
        <f t="shared" si="52"/>
        <v xml:space="preserve"> </v>
      </c>
      <c r="BH295" s="567" t="str">
        <f t="shared" si="54"/>
        <v xml:space="preserve"> </v>
      </c>
      <c r="BI295" s="567" t="str">
        <f t="shared" si="55"/>
        <v xml:space="preserve"> </v>
      </c>
      <c r="BJ295" s="567" t="str">
        <f t="shared" si="56"/>
        <v xml:space="preserve"> </v>
      </c>
      <c r="BK295" s="528"/>
      <c r="BL295" s="246"/>
      <c r="BM295" s="246"/>
      <c r="BN295" s="245"/>
      <c r="BO295" s="246"/>
      <c r="BP295" s="245"/>
      <c r="BQ295" s="245"/>
      <c r="BR295" s="245"/>
      <c r="BS295" s="250"/>
      <c r="BT295" s="250"/>
      <c r="BU295" s="250"/>
      <c r="BV295" s="250"/>
      <c r="BW295" s="250"/>
      <c r="BX295" s="528"/>
      <c r="BY295" s="250"/>
      <c r="BZ295" s="250"/>
      <c r="CA295" s="250"/>
      <c r="CB295" s="250"/>
      <c r="CC295" s="250"/>
      <c r="CD295" s="250"/>
      <c r="CE295" s="250"/>
      <c r="CF295" s="250"/>
      <c r="CG295" s="250"/>
      <c r="CH295" s="250"/>
      <c r="CI295" s="250"/>
      <c r="CJ295" s="250"/>
      <c r="CK295" s="250"/>
      <c r="CL295" s="250"/>
      <c r="CM295" s="252"/>
      <c r="CN295" s="528"/>
      <c r="CO295" s="567" t="str">
        <f t="shared" si="53"/>
        <v xml:space="preserve"> </v>
      </c>
      <c r="CP295" s="567" t="str">
        <f t="shared" si="57"/>
        <v xml:space="preserve"> </v>
      </c>
      <c r="CQ295" s="567" t="str">
        <f t="shared" si="58"/>
        <v xml:space="preserve"> </v>
      </c>
      <c r="CR295" s="567" t="str">
        <f t="shared" si="59"/>
        <v xml:space="preserve"> </v>
      </c>
      <c r="CS295" s="82"/>
      <c r="CT295" s="520"/>
    </row>
    <row r="296" spans="1:98" ht="12.75" x14ac:dyDescent="0.25">
      <c r="B296" s="150">
        <f>Demografia!B295</f>
        <v>0</v>
      </c>
      <c r="C296" s="150">
        <f>Demografia!C295</f>
        <v>0</v>
      </c>
      <c r="D296" s="151">
        <f>Demografia!D295</f>
        <v>0</v>
      </c>
      <c r="E296" s="151">
        <f>Demografia!E295</f>
        <v>0</v>
      </c>
      <c r="F296" s="151">
        <f>Demografia!F295</f>
        <v>0</v>
      </c>
      <c r="G296" s="82"/>
      <c r="H296" s="260"/>
      <c r="I296" s="261"/>
      <c r="J296" s="261"/>
      <c r="K296" s="260"/>
      <c r="L296" s="244"/>
      <c r="M296" s="261"/>
      <c r="N296" s="260"/>
      <c r="O296" s="244"/>
      <c r="P296" s="265"/>
      <c r="Q296" s="265"/>
      <c r="R296" s="265"/>
      <c r="S296" s="265"/>
      <c r="T296" s="265"/>
      <c r="U296" s="527"/>
      <c r="V296" s="260"/>
      <c r="W296" s="242"/>
      <c r="X296" s="242"/>
      <c r="Y296" s="82"/>
      <c r="Z296" s="260"/>
      <c r="AA296" s="153"/>
      <c r="AB296" s="153"/>
      <c r="AC296" s="82"/>
      <c r="AD296" s="244"/>
      <c r="AE296" s="244"/>
      <c r="AF296" s="260"/>
      <c r="AG296" s="244"/>
      <c r="AH296" s="260"/>
      <c r="AI296" s="260"/>
      <c r="AJ296" s="260"/>
      <c r="AK296" s="249"/>
      <c r="AL296" s="249"/>
      <c r="AM296" s="249"/>
      <c r="AN296" s="249"/>
      <c r="AO296" s="249"/>
      <c r="AP296" s="528"/>
      <c r="AQ296" s="249"/>
      <c r="AR296" s="249"/>
      <c r="AS296" s="249"/>
      <c r="AT296" s="249"/>
      <c r="AU296" s="249"/>
      <c r="AV296" s="249"/>
      <c r="AW296" s="249"/>
      <c r="AX296" s="249"/>
      <c r="AY296" s="249"/>
      <c r="AZ296" s="249"/>
      <c r="BA296" s="249"/>
      <c r="BB296" s="249"/>
      <c r="BC296" s="249"/>
      <c r="BD296" s="249"/>
      <c r="BE296" s="251"/>
      <c r="BF296" s="528"/>
      <c r="BG296" s="566" t="str">
        <f t="shared" si="52"/>
        <v xml:space="preserve"> </v>
      </c>
      <c r="BH296" s="566" t="str">
        <f t="shared" si="54"/>
        <v xml:space="preserve"> </v>
      </c>
      <c r="BI296" s="566" t="str">
        <f t="shared" si="55"/>
        <v xml:space="preserve"> </v>
      </c>
      <c r="BJ296" s="566" t="str">
        <f t="shared" si="56"/>
        <v xml:space="preserve"> </v>
      </c>
      <c r="BK296" s="528"/>
      <c r="BL296" s="244"/>
      <c r="BM296" s="244"/>
      <c r="BN296" s="260"/>
      <c r="BO296" s="244"/>
      <c r="BP296" s="260"/>
      <c r="BQ296" s="260"/>
      <c r="BR296" s="260"/>
      <c r="BS296" s="249"/>
      <c r="BT296" s="249"/>
      <c r="BU296" s="249"/>
      <c r="BV296" s="249"/>
      <c r="BW296" s="249"/>
      <c r="BX296" s="528"/>
      <c r="BY296" s="249"/>
      <c r="BZ296" s="249"/>
      <c r="CA296" s="249"/>
      <c r="CB296" s="249"/>
      <c r="CC296" s="249"/>
      <c r="CD296" s="249"/>
      <c r="CE296" s="249"/>
      <c r="CF296" s="249"/>
      <c r="CG296" s="249"/>
      <c r="CH296" s="249"/>
      <c r="CI296" s="249"/>
      <c r="CJ296" s="249"/>
      <c r="CK296" s="249"/>
      <c r="CL296" s="249"/>
      <c r="CM296" s="251"/>
      <c r="CN296" s="528"/>
      <c r="CO296" s="566" t="str">
        <f t="shared" si="53"/>
        <v xml:space="preserve"> </v>
      </c>
      <c r="CP296" s="566" t="str">
        <f t="shared" si="57"/>
        <v xml:space="preserve"> </v>
      </c>
      <c r="CQ296" s="566" t="str">
        <f t="shared" si="58"/>
        <v xml:space="preserve"> </v>
      </c>
      <c r="CR296" s="566" t="str">
        <f t="shared" si="59"/>
        <v xml:space="preserve"> </v>
      </c>
      <c r="CS296" s="82"/>
      <c r="CT296" s="258"/>
    </row>
    <row r="297" spans="1:98" ht="12.75" x14ac:dyDescent="0.25">
      <c r="B297" s="366">
        <f>Demografia!B296</f>
        <v>0</v>
      </c>
      <c r="C297" s="366">
        <f>Demografia!C296</f>
        <v>0</v>
      </c>
      <c r="D297" s="367">
        <f>Demografia!D296</f>
        <v>0</v>
      </c>
      <c r="E297" s="367">
        <f>Demografia!E296</f>
        <v>0</v>
      </c>
      <c r="F297" s="367">
        <f>Demografia!F296</f>
        <v>0</v>
      </c>
      <c r="G297" s="82"/>
      <c r="H297" s="245"/>
      <c r="I297" s="483"/>
      <c r="J297" s="483"/>
      <c r="K297" s="245"/>
      <c r="L297" s="246"/>
      <c r="M297" s="483"/>
      <c r="N297" s="245"/>
      <c r="O297" s="246"/>
      <c r="P297" s="247"/>
      <c r="Q297" s="247"/>
      <c r="R297" s="247"/>
      <c r="S297" s="247"/>
      <c r="T297" s="247"/>
      <c r="U297" s="529"/>
      <c r="V297" s="245"/>
      <c r="W297" s="420"/>
      <c r="X297" s="420"/>
      <c r="Y297" s="82"/>
      <c r="Z297" s="245"/>
      <c r="AA297" s="421"/>
      <c r="AB297" s="421"/>
      <c r="AC297" s="82"/>
      <c r="AD297" s="246"/>
      <c r="AE297" s="246"/>
      <c r="AF297" s="245"/>
      <c r="AG297" s="246"/>
      <c r="AH297" s="245"/>
      <c r="AI297" s="245"/>
      <c r="AJ297" s="245"/>
      <c r="AK297" s="250"/>
      <c r="AL297" s="250"/>
      <c r="AM297" s="250"/>
      <c r="AN297" s="250"/>
      <c r="AO297" s="250"/>
      <c r="AP297" s="528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250"/>
      <c r="BD297" s="250"/>
      <c r="BE297" s="252"/>
      <c r="BF297" s="528"/>
      <c r="BG297" s="567" t="str">
        <f t="shared" si="52"/>
        <v xml:space="preserve"> </v>
      </c>
      <c r="BH297" s="567" t="str">
        <f t="shared" si="54"/>
        <v xml:space="preserve"> </v>
      </c>
      <c r="BI297" s="567" t="str">
        <f t="shared" si="55"/>
        <v xml:space="preserve"> </v>
      </c>
      <c r="BJ297" s="567" t="str">
        <f t="shared" si="56"/>
        <v xml:space="preserve"> </v>
      </c>
      <c r="BK297" s="528"/>
      <c r="BL297" s="246"/>
      <c r="BM297" s="246"/>
      <c r="BN297" s="245"/>
      <c r="BO297" s="246"/>
      <c r="BP297" s="245"/>
      <c r="BQ297" s="245"/>
      <c r="BR297" s="245"/>
      <c r="BS297" s="250"/>
      <c r="BT297" s="250"/>
      <c r="BU297" s="250"/>
      <c r="BV297" s="250"/>
      <c r="BW297" s="250"/>
      <c r="BX297" s="528"/>
      <c r="BY297" s="250"/>
      <c r="BZ297" s="250"/>
      <c r="CA297" s="250"/>
      <c r="CB297" s="250"/>
      <c r="CC297" s="250"/>
      <c r="CD297" s="250"/>
      <c r="CE297" s="250"/>
      <c r="CF297" s="250"/>
      <c r="CG297" s="250"/>
      <c r="CH297" s="250"/>
      <c r="CI297" s="250"/>
      <c r="CJ297" s="250"/>
      <c r="CK297" s="250"/>
      <c r="CL297" s="250"/>
      <c r="CM297" s="252"/>
      <c r="CN297" s="528"/>
      <c r="CO297" s="567" t="str">
        <f t="shared" si="53"/>
        <v xml:space="preserve"> </v>
      </c>
      <c r="CP297" s="567" t="str">
        <f t="shared" si="57"/>
        <v xml:space="preserve"> </v>
      </c>
      <c r="CQ297" s="567" t="str">
        <f t="shared" si="58"/>
        <v xml:space="preserve"> </v>
      </c>
      <c r="CR297" s="567" t="str">
        <f t="shared" si="59"/>
        <v xml:space="preserve"> </v>
      </c>
      <c r="CS297" s="82"/>
      <c r="CT297" s="520"/>
    </row>
    <row r="298" spans="1:98" ht="12.75" x14ac:dyDescent="0.25">
      <c r="B298" s="150">
        <f>Demografia!B297</f>
        <v>0</v>
      </c>
      <c r="C298" s="150">
        <f>Demografia!C297</f>
        <v>0</v>
      </c>
      <c r="D298" s="151">
        <f>Demografia!D297</f>
        <v>0</v>
      </c>
      <c r="E298" s="151">
        <f>Demografia!E297</f>
        <v>0</v>
      </c>
      <c r="F298" s="151">
        <f>Demografia!F297</f>
        <v>0</v>
      </c>
      <c r="G298" s="82"/>
      <c r="H298" s="260"/>
      <c r="I298" s="261"/>
      <c r="J298" s="261"/>
      <c r="K298" s="260"/>
      <c r="L298" s="244"/>
      <c r="M298" s="261"/>
      <c r="N298" s="260"/>
      <c r="O298" s="244"/>
      <c r="P298" s="265"/>
      <c r="Q298" s="265"/>
      <c r="R298" s="265"/>
      <c r="S298" s="265"/>
      <c r="T298" s="265"/>
      <c r="U298" s="527"/>
      <c r="V298" s="260"/>
      <c r="W298" s="242"/>
      <c r="X298" s="242"/>
      <c r="Y298" s="82"/>
      <c r="Z298" s="260"/>
      <c r="AA298" s="153"/>
      <c r="AB298" s="153"/>
      <c r="AC298" s="82"/>
      <c r="AD298" s="244"/>
      <c r="AE298" s="244"/>
      <c r="AF298" s="260"/>
      <c r="AG298" s="244"/>
      <c r="AH298" s="260"/>
      <c r="AI298" s="260"/>
      <c r="AJ298" s="260"/>
      <c r="AK298" s="249"/>
      <c r="AL298" s="249"/>
      <c r="AM298" s="249"/>
      <c r="AN298" s="249"/>
      <c r="AO298" s="249"/>
      <c r="AP298" s="528"/>
      <c r="AQ298" s="249"/>
      <c r="AR298" s="249"/>
      <c r="AS298" s="249"/>
      <c r="AT298" s="249"/>
      <c r="AU298" s="249"/>
      <c r="AV298" s="249"/>
      <c r="AW298" s="249"/>
      <c r="AX298" s="249"/>
      <c r="AY298" s="249"/>
      <c r="AZ298" s="249"/>
      <c r="BA298" s="249"/>
      <c r="BB298" s="249"/>
      <c r="BC298" s="249"/>
      <c r="BD298" s="249"/>
      <c r="BE298" s="251"/>
      <c r="BF298" s="528"/>
      <c r="BG298" s="566" t="str">
        <f t="shared" si="52"/>
        <v xml:space="preserve"> </v>
      </c>
      <c r="BH298" s="566" t="str">
        <f t="shared" si="54"/>
        <v xml:space="preserve"> </v>
      </c>
      <c r="BI298" s="566" t="str">
        <f t="shared" si="55"/>
        <v xml:space="preserve"> </v>
      </c>
      <c r="BJ298" s="566" t="str">
        <f t="shared" si="56"/>
        <v xml:space="preserve"> </v>
      </c>
      <c r="BK298" s="528"/>
      <c r="BL298" s="244"/>
      <c r="BM298" s="244"/>
      <c r="BN298" s="260"/>
      <c r="BO298" s="244"/>
      <c r="BP298" s="260"/>
      <c r="BQ298" s="260"/>
      <c r="BR298" s="260"/>
      <c r="BS298" s="249"/>
      <c r="BT298" s="249"/>
      <c r="BU298" s="249"/>
      <c r="BV298" s="249"/>
      <c r="BW298" s="249"/>
      <c r="BX298" s="528"/>
      <c r="BY298" s="249"/>
      <c r="BZ298" s="249"/>
      <c r="CA298" s="249"/>
      <c r="CB298" s="249"/>
      <c r="CC298" s="249"/>
      <c r="CD298" s="249"/>
      <c r="CE298" s="249"/>
      <c r="CF298" s="249"/>
      <c r="CG298" s="249"/>
      <c r="CH298" s="249"/>
      <c r="CI298" s="249"/>
      <c r="CJ298" s="249"/>
      <c r="CK298" s="249"/>
      <c r="CL298" s="249"/>
      <c r="CM298" s="251"/>
      <c r="CN298" s="528"/>
      <c r="CO298" s="566" t="str">
        <f t="shared" si="53"/>
        <v xml:space="preserve"> </v>
      </c>
      <c r="CP298" s="566" t="str">
        <f t="shared" si="57"/>
        <v xml:space="preserve"> </v>
      </c>
      <c r="CQ298" s="566" t="str">
        <f t="shared" si="58"/>
        <v xml:space="preserve"> </v>
      </c>
      <c r="CR298" s="566" t="str">
        <f t="shared" si="59"/>
        <v xml:space="preserve"> </v>
      </c>
      <c r="CS298" s="82"/>
      <c r="CT298" s="258"/>
    </row>
    <row r="299" spans="1:98" ht="12.75" x14ac:dyDescent="0.25">
      <c r="B299" s="366">
        <f>Demografia!B298</f>
        <v>0</v>
      </c>
      <c r="C299" s="366">
        <f>Demografia!C298</f>
        <v>0</v>
      </c>
      <c r="D299" s="367">
        <f>Demografia!D298</f>
        <v>0</v>
      </c>
      <c r="E299" s="367">
        <f>Demografia!E298</f>
        <v>0</v>
      </c>
      <c r="F299" s="367">
        <f>Demografia!F298</f>
        <v>0</v>
      </c>
      <c r="G299" s="82"/>
      <c r="H299" s="245"/>
      <c r="I299" s="483"/>
      <c r="J299" s="483"/>
      <c r="K299" s="245"/>
      <c r="L299" s="246"/>
      <c r="M299" s="483"/>
      <c r="N299" s="245"/>
      <c r="O299" s="246"/>
      <c r="P299" s="247"/>
      <c r="Q299" s="247"/>
      <c r="R299" s="247"/>
      <c r="S299" s="247"/>
      <c r="T299" s="247"/>
      <c r="U299" s="529"/>
      <c r="V299" s="245"/>
      <c r="W299" s="420"/>
      <c r="X299" s="420"/>
      <c r="Y299" s="82"/>
      <c r="Z299" s="245"/>
      <c r="AA299" s="421"/>
      <c r="AB299" s="421"/>
      <c r="AC299" s="82"/>
      <c r="AD299" s="246"/>
      <c r="AE299" s="246"/>
      <c r="AF299" s="245"/>
      <c r="AG299" s="246"/>
      <c r="AH299" s="245"/>
      <c r="AI299" s="245"/>
      <c r="AJ299" s="245"/>
      <c r="AK299" s="250"/>
      <c r="AL299" s="250"/>
      <c r="AM299" s="250"/>
      <c r="AN299" s="250"/>
      <c r="AO299" s="250"/>
      <c r="AP299" s="528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0"/>
      <c r="BA299" s="250"/>
      <c r="BB299" s="250"/>
      <c r="BC299" s="250"/>
      <c r="BD299" s="250"/>
      <c r="BE299" s="252"/>
      <c r="BF299" s="528"/>
      <c r="BG299" s="567" t="str">
        <f t="shared" si="52"/>
        <v xml:space="preserve"> </v>
      </c>
      <c r="BH299" s="567" t="str">
        <f t="shared" si="54"/>
        <v xml:space="preserve"> </v>
      </c>
      <c r="BI299" s="567" t="str">
        <f t="shared" si="55"/>
        <v xml:space="preserve"> </v>
      </c>
      <c r="BJ299" s="567" t="str">
        <f t="shared" si="56"/>
        <v xml:space="preserve"> </v>
      </c>
      <c r="BK299" s="528"/>
      <c r="BL299" s="246"/>
      <c r="BM299" s="246"/>
      <c r="BN299" s="245"/>
      <c r="BO299" s="246"/>
      <c r="BP299" s="245"/>
      <c r="BQ299" s="245"/>
      <c r="BR299" s="245"/>
      <c r="BS299" s="250"/>
      <c r="BT299" s="250"/>
      <c r="BU299" s="250"/>
      <c r="BV299" s="250"/>
      <c r="BW299" s="250"/>
      <c r="BX299" s="528"/>
      <c r="BY299" s="250"/>
      <c r="BZ299" s="250"/>
      <c r="CA299" s="250"/>
      <c r="CB299" s="250"/>
      <c r="CC299" s="250"/>
      <c r="CD299" s="250"/>
      <c r="CE299" s="250"/>
      <c r="CF299" s="250"/>
      <c r="CG299" s="250"/>
      <c r="CH299" s="250"/>
      <c r="CI299" s="250"/>
      <c r="CJ299" s="250"/>
      <c r="CK299" s="250"/>
      <c r="CL299" s="250"/>
      <c r="CM299" s="252"/>
      <c r="CN299" s="528"/>
      <c r="CO299" s="567" t="str">
        <f t="shared" si="53"/>
        <v xml:space="preserve"> </v>
      </c>
      <c r="CP299" s="567" t="str">
        <f t="shared" si="57"/>
        <v xml:space="preserve"> </v>
      </c>
      <c r="CQ299" s="567" t="str">
        <f t="shared" si="58"/>
        <v xml:space="preserve"> </v>
      </c>
      <c r="CR299" s="567" t="str">
        <f t="shared" si="59"/>
        <v xml:space="preserve"> </v>
      </c>
      <c r="CS299" s="82"/>
      <c r="CT299" s="520"/>
    </row>
    <row r="300" spans="1:98" ht="12.75" x14ac:dyDescent="0.25">
      <c r="B300" s="150">
        <f>Demografia!B299</f>
        <v>0</v>
      </c>
      <c r="C300" s="150">
        <f>Demografia!C299</f>
        <v>0</v>
      </c>
      <c r="D300" s="151">
        <f>Demografia!D299</f>
        <v>0</v>
      </c>
      <c r="E300" s="151">
        <f>Demografia!E299</f>
        <v>0</v>
      </c>
      <c r="F300" s="151">
        <f>Demografia!F299</f>
        <v>0</v>
      </c>
      <c r="G300" s="82"/>
      <c r="H300" s="260"/>
      <c r="I300" s="261"/>
      <c r="J300" s="261"/>
      <c r="K300" s="260"/>
      <c r="L300" s="244"/>
      <c r="M300" s="261"/>
      <c r="N300" s="260"/>
      <c r="O300" s="244"/>
      <c r="P300" s="265"/>
      <c r="Q300" s="265"/>
      <c r="R300" s="265"/>
      <c r="S300" s="265"/>
      <c r="T300" s="265"/>
      <c r="U300" s="527"/>
      <c r="V300" s="260"/>
      <c r="W300" s="242"/>
      <c r="X300" s="242"/>
      <c r="Y300" s="82"/>
      <c r="Z300" s="260"/>
      <c r="AA300" s="153"/>
      <c r="AB300" s="153"/>
      <c r="AC300" s="82"/>
      <c r="AD300" s="244"/>
      <c r="AE300" s="244"/>
      <c r="AF300" s="260"/>
      <c r="AG300" s="244"/>
      <c r="AH300" s="260"/>
      <c r="AI300" s="260"/>
      <c r="AJ300" s="260"/>
      <c r="AK300" s="249"/>
      <c r="AL300" s="249"/>
      <c r="AM300" s="249"/>
      <c r="AN300" s="249"/>
      <c r="AO300" s="249"/>
      <c r="AP300" s="528"/>
      <c r="AQ300" s="249"/>
      <c r="AR300" s="249"/>
      <c r="AS300" s="249"/>
      <c r="AT300" s="249"/>
      <c r="AU300" s="249"/>
      <c r="AV300" s="249"/>
      <c r="AW300" s="249"/>
      <c r="AX300" s="249"/>
      <c r="AY300" s="249"/>
      <c r="AZ300" s="249"/>
      <c r="BA300" s="249"/>
      <c r="BB300" s="249"/>
      <c r="BC300" s="249"/>
      <c r="BD300" s="249"/>
      <c r="BE300" s="251"/>
      <c r="BF300" s="528"/>
      <c r="BG300" s="566" t="str">
        <f t="shared" si="52"/>
        <v xml:space="preserve"> </v>
      </c>
      <c r="BH300" s="566" t="str">
        <f t="shared" si="54"/>
        <v xml:space="preserve"> </v>
      </c>
      <c r="BI300" s="566" t="str">
        <f t="shared" si="55"/>
        <v xml:space="preserve"> </v>
      </c>
      <c r="BJ300" s="566" t="str">
        <f t="shared" si="56"/>
        <v xml:space="preserve"> </v>
      </c>
      <c r="BK300" s="528"/>
      <c r="BL300" s="244"/>
      <c r="BM300" s="244"/>
      <c r="BN300" s="260"/>
      <c r="BO300" s="244"/>
      <c r="BP300" s="260"/>
      <c r="BQ300" s="260"/>
      <c r="BR300" s="260"/>
      <c r="BS300" s="249"/>
      <c r="BT300" s="249"/>
      <c r="BU300" s="249"/>
      <c r="BV300" s="249"/>
      <c r="BW300" s="249"/>
      <c r="BX300" s="528"/>
      <c r="BY300" s="249"/>
      <c r="BZ300" s="249"/>
      <c r="CA300" s="249"/>
      <c r="CB300" s="249"/>
      <c r="CC300" s="249"/>
      <c r="CD300" s="249"/>
      <c r="CE300" s="249"/>
      <c r="CF300" s="249"/>
      <c r="CG300" s="249"/>
      <c r="CH300" s="249"/>
      <c r="CI300" s="249"/>
      <c r="CJ300" s="249"/>
      <c r="CK300" s="249"/>
      <c r="CL300" s="249"/>
      <c r="CM300" s="251"/>
      <c r="CN300" s="528"/>
      <c r="CO300" s="566" t="str">
        <f t="shared" si="53"/>
        <v xml:space="preserve"> </v>
      </c>
      <c r="CP300" s="566" t="str">
        <f t="shared" si="57"/>
        <v xml:space="preserve"> </v>
      </c>
      <c r="CQ300" s="566" t="str">
        <f t="shared" si="58"/>
        <v xml:space="preserve"> </v>
      </c>
      <c r="CR300" s="566" t="str">
        <f t="shared" si="59"/>
        <v xml:space="preserve"> </v>
      </c>
      <c r="CS300" s="82"/>
      <c r="CT300" s="258"/>
    </row>
    <row r="301" spans="1:98" ht="12.75" x14ac:dyDescent="0.25">
      <c r="B301" s="366">
        <f>Demografia!B300</f>
        <v>0</v>
      </c>
      <c r="C301" s="366">
        <f>Demografia!C300</f>
        <v>0</v>
      </c>
      <c r="D301" s="367">
        <f>Demografia!D300</f>
        <v>0</v>
      </c>
      <c r="E301" s="367">
        <f>Demografia!E300</f>
        <v>0</v>
      </c>
      <c r="F301" s="367">
        <f>Demografia!F300</f>
        <v>0</v>
      </c>
      <c r="G301" s="82"/>
      <c r="H301" s="245"/>
      <c r="I301" s="483"/>
      <c r="J301" s="483"/>
      <c r="K301" s="245"/>
      <c r="L301" s="246"/>
      <c r="M301" s="483"/>
      <c r="N301" s="245"/>
      <c r="O301" s="246"/>
      <c r="P301" s="247"/>
      <c r="Q301" s="247"/>
      <c r="R301" s="247"/>
      <c r="S301" s="247"/>
      <c r="T301" s="247"/>
      <c r="U301" s="529"/>
      <c r="V301" s="245"/>
      <c r="W301" s="420"/>
      <c r="X301" s="420"/>
      <c r="Y301" s="82"/>
      <c r="Z301" s="245"/>
      <c r="AA301" s="421"/>
      <c r="AB301" s="421"/>
      <c r="AC301" s="82"/>
      <c r="AD301" s="246"/>
      <c r="AE301" s="246"/>
      <c r="AF301" s="245"/>
      <c r="AG301" s="246"/>
      <c r="AH301" s="245"/>
      <c r="AI301" s="245"/>
      <c r="AJ301" s="245"/>
      <c r="AK301" s="250"/>
      <c r="AL301" s="250"/>
      <c r="AM301" s="250"/>
      <c r="AN301" s="250"/>
      <c r="AO301" s="250"/>
      <c r="AP301" s="528"/>
      <c r="AQ301" s="250"/>
      <c r="AR301" s="250"/>
      <c r="AS301" s="250"/>
      <c r="AT301" s="250"/>
      <c r="AU301" s="250"/>
      <c r="AV301" s="250"/>
      <c r="AW301" s="250"/>
      <c r="AX301" s="250"/>
      <c r="AY301" s="250"/>
      <c r="AZ301" s="250"/>
      <c r="BA301" s="250"/>
      <c r="BB301" s="250"/>
      <c r="BC301" s="250"/>
      <c r="BD301" s="250"/>
      <c r="BE301" s="252"/>
      <c r="BF301" s="528"/>
      <c r="BG301" s="567" t="str">
        <f t="shared" si="52"/>
        <v xml:space="preserve"> </v>
      </c>
      <c r="BH301" s="567" t="str">
        <f t="shared" si="54"/>
        <v xml:space="preserve"> </v>
      </c>
      <c r="BI301" s="567" t="str">
        <f t="shared" si="55"/>
        <v xml:space="preserve"> </v>
      </c>
      <c r="BJ301" s="567" t="str">
        <f t="shared" si="56"/>
        <v xml:space="preserve"> </v>
      </c>
      <c r="BK301" s="528"/>
      <c r="BL301" s="246"/>
      <c r="BM301" s="246"/>
      <c r="BN301" s="245"/>
      <c r="BO301" s="246"/>
      <c r="BP301" s="245"/>
      <c r="BQ301" s="245"/>
      <c r="BR301" s="245"/>
      <c r="BS301" s="250"/>
      <c r="BT301" s="250"/>
      <c r="BU301" s="250"/>
      <c r="BV301" s="250"/>
      <c r="BW301" s="250"/>
      <c r="BX301" s="528"/>
      <c r="BY301" s="250"/>
      <c r="BZ301" s="250"/>
      <c r="CA301" s="250"/>
      <c r="CB301" s="250"/>
      <c r="CC301" s="250"/>
      <c r="CD301" s="250"/>
      <c r="CE301" s="250"/>
      <c r="CF301" s="250"/>
      <c r="CG301" s="250"/>
      <c r="CH301" s="250"/>
      <c r="CI301" s="250"/>
      <c r="CJ301" s="250"/>
      <c r="CK301" s="250"/>
      <c r="CL301" s="250"/>
      <c r="CM301" s="252"/>
      <c r="CN301" s="528"/>
      <c r="CO301" s="567" t="str">
        <f t="shared" si="53"/>
        <v xml:space="preserve"> </v>
      </c>
      <c r="CP301" s="567" t="str">
        <f t="shared" si="57"/>
        <v xml:space="preserve"> </v>
      </c>
      <c r="CQ301" s="567" t="str">
        <f t="shared" si="58"/>
        <v xml:space="preserve"> </v>
      </c>
      <c r="CR301" s="567" t="str">
        <f t="shared" si="59"/>
        <v xml:space="preserve"> </v>
      </c>
      <c r="CS301" s="82"/>
      <c r="CT301" s="520"/>
    </row>
    <row r="302" spans="1:98" ht="12.75" x14ac:dyDescent="0.25">
      <c r="B302" s="150">
        <f>Demografia!B301</f>
        <v>0</v>
      </c>
      <c r="C302" s="150">
        <f>Demografia!C301</f>
        <v>0</v>
      </c>
      <c r="D302" s="151">
        <f>Demografia!D301</f>
        <v>0</v>
      </c>
      <c r="E302" s="151">
        <f>Demografia!E301</f>
        <v>0</v>
      </c>
      <c r="F302" s="151">
        <f>Demografia!F301</f>
        <v>0</v>
      </c>
      <c r="G302" s="82"/>
      <c r="H302" s="260"/>
      <c r="I302" s="261"/>
      <c r="J302" s="261"/>
      <c r="K302" s="260"/>
      <c r="L302" s="244"/>
      <c r="M302" s="261"/>
      <c r="N302" s="260"/>
      <c r="O302" s="244"/>
      <c r="P302" s="265"/>
      <c r="Q302" s="265"/>
      <c r="R302" s="265"/>
      <c r="S302" s="265"/>
      <c r="T302" s="265"/>
      <c r="U302" s="527"/>
      <c r="V302" s="260"/>
      <c r="W302" s="242"/>
      <c r="X302" s="242"/>
      <c r="Y302" s="82"/>
      <c r="Z302" s="260"/>
      <c r="AA302" s="153"/>
      <c r="AB302" s="153"/>
      <c r="AC302" s="82"/>
      <c r="AD302" s="244"/>
      <c r="AE302" s="244"/>
      <c r="AF302" s="260"/>
      <c r="AG302" s="244"/>
      <c r="AH302" s="260"/>
      <c r="AI302" s="260"/>
      <c r="AJ302" s="260"/>
      <c r="AK302" s="249"/>
      <c r="AL302" s="249"/>
      <c r="AM302" s="249"/>
      <c r="AN302" s="249"/>
      <c r="AO302" s="249"/>
      <c r="AP302" s="528"/>
      <c r="AQ302" s="249"/>
      <c r="AR302" s="249"/>
      <c r="AS302" s="249"/>
      <c r="AT302" s="249"/>
      <c r="AU302" s="249"/>
      <c r="AV302" s="249"/>
      <c r="AW302" s="249"/>
      <c r="AX302" s="249"/>
      <c r="AY302" s="249"/>
      <c r="AZ302" s="249"/>
      <c r="BA302" s="249"/>
      <c r="BB302" s="249"/>
      <c r="BC302" s="249"/>
      <c r="BD302" s="249"/>
      <c r="BE302" s="251"/>
      <c r="BF302" s="528"/>
      <c r="BG302" s="566" t="str">
        <f t="shared" si="52"/>
        <v xml:space="preserve"> </v>
      </c>
      <c r="BH302" s="566" t="str">
        <f t="shared" si="54"/>
        <v xml:space="preserve"> </v>
      </c>
      <c r="BI302" s="566" t="str">
        <f t="shared" si="55"/>
        <v xml:space="preserve"> </v>
      </c>
      <c r="BJ302" s="566" t="str">
        <f t="shared" si="56"/>
        <v xml:space="preserve"> </v>
      </c>
      <c r="BK302" s="528"/>
      <c r="BL302" s="244"/>
      <c r="BM302" s="244"/>
      <c r="BN302" s="260"/>
      <c r="BO302" s="244"/>
      <c r="BP302" s="260"/>
      <c r="BQ302" s="260"/>
      <c r="BR302" s="260"/>
      <c r="BS302" s="249"/>
      <c r="BT302" s="249"/>
      <c r="BU302" s="249"/>
      <c r="BV302" s="249"/>
      <c r="BW302" s="249"/>
      <c r="BX302" s="528"/>
      <c r="BY302" s="249"/>
      <c r="BZ302" s="249"/>
      <c r="CA302" s="249"/>
      <c r="CB302" s="249"/>
      <c r="CC302" s="249"/>
      <c r="CD302" s="249"/>
      <c r="CE302" s="249"/>
      <c r="CF302" s="249"/>
      <c r="CG302" s="249"/>
      <c r="CH302" s="249"/>
      <c r="CI302" s="249"/>
      <c r="CJ302" s="249"/>
      <c r="CK302" s="249"/>
      <c r="CL302" s="249"/>
      <c r="CM302" s="251"/>
      <c r="CN302" s="528"/>
      <c r="CO302" s="566" t="str">
        <f t="shared" si="53"/>
        <v xml:space="preserve"> </v>
      </c>
      <c r="CP302" s="566" t="str">
        <f t="shared" si="57"/>
        <v xml:space="preserve"> </v>
      </c>
      <c r="CQ302" s="566" t="str">
        <f t="shared" si="58"/>
        <v xml:space="preserve"> </v>
      </c>
      <c r="CR302" s="566" t="str">
        <f t="shared" si="59"/>
        <v xml:space="preserve"> </v>
      </c>
      <c r="CS302" s="82"/>
      <c r="CT302" s="258"/>
    </row>
    <row r="303" spans="1:98" ht="12.75" x14ac:dyDescent="0.25">
      <c r="B303" s="366">
        <f>Demografia!B302</f>
        <v>0</v>
      </c>
      <c r="C303" s="366">
        <f>Demografia!C302</f>
        <v>0</v>
      </c>
      <c r="D303" s="367">
        <f>Demografia!D302</f>
        <v>0</v>
      </c>
      <c r="E303" s="367">
        <f>Demografia!E302</f>
        <v>0</v>
      </c>
      <c r="F303" s="367">
        <f>Demografia!F302</f>
        <v>0</v>
      </c>
      <c r="G303" s="82"/>
      <c r="H303" s="245"/>
      <c r="I303" s="483"/>
      <c r="J303" s="483"/>
      <c r="K303" s="245"/>
      <c r="L303" s="246"/>
      <c r="M303" s="483"/>
      <c r="N303" s="245"/>
      <c r="O303" s="246"/>
      <c r="P303" s="247"/>
      <c r="Q303" s="247"/>
      <c r="R303" s="247"/>
      <c r="S303" s="247"/>
      <c r="T303" s="247"/>
      <c r="U303" s="529"/>
      <c r="V303" s="245"/>
      <c r="W303" s="420"/>
      <c r="X303" s="420"/>
      <c r="Y303" s="82"/>
      <c r="Z303" s="245"/>
      <c r="AA303" s="421"/>
      <c r="AB303" s="421"/>
      <c r="AC303" s="82"/>
      <c r="AD303" s="246"/>
      <c r="AE303" s="246"/>
      <c r="AF303" s="245"/>
      <c r="AG303" s="246"/>
      <c r="AH303" s="245"/>
      <c r="AI303" s="245"/>
      <c r="AJ303" s="245"/>
      <c r="AK303" s="250"/>
      <c r="AL303" s="250"/>
      <c r="AM303" s="250"/>
      <c r="AN303" s="250"/>
      <c r="AO303" s="250"/>
      <c r="AP303" s="528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0"/>
      <c r="BA303" s="250"/>
      <c r="BB303" s="250"/>
      <c r="BC303" s="250"/>
      <c r="BD303" s="250"/>
      <c r="BE303" s="252"/>
      <c r="BF303" s="528"/>
      <c r="BG303" s="567" t="str">
        <f t="shared" si="52"/>
        <v xml:space="preserve"> </v>
      </c>
      <c r="BH303" s="567" t="str">
        <f t="shared" si="54"/>
        <v xml:space="preserve"> </v>
      </c>
      <c r="BI303" s="567" t="str">
        <f t="shared" si="55"/>
        <v xml:space="preserve"> </v>
      </c>
      <c r="BJ303" s="567" t="str">
        <f t="shared" si="56"/>
        <v xml:space="preserve"> </v>
      </c>
      <c r="BK303" s="528"/>
      <c r="BL303" s="246"/>
      <c r="BM303" s="246"/>
      <c r="BN303" s="245"/>
      <c r="BO303" s="246"/>
      <c r="BP303" s="245"/>
      <c r="BQ303" s="245"/>
      <c r="BR303" s="245"/>
      <c r="BS303" s="250"/>
      <c r="BT303" s="250"/>
      <c r="BU303" s="250"/>
      <c r="BV303" s="250"/>
      <c r="BW303" s="250"/>
      <c r="BX303" s="528"/>
      <c r="BY303" s="250"/>
      <c r="BZ303" s="250"/>
      <c r="CA303" s="250"/>
      <c r="CB303" s="250"/>
      <c r="CC303" s="250"/>
      <c r="CD303" s="250"/>
      <c r="CE303" s="250"/>
      <c r="CF303" s="250"/>
      <c r="CG303" s="250"/>
      <c r="CH303" s="250"/>
      <c r="CI303" s="250"/>
      <c r="CJ303" s="250"/>
      <c r="CK303" s="250"/>
      <c r="CL303" s="250"/>
      <c r="CM303" s="252"/>
      <c r="CN303" s="528"/>
      <c r="CO303" s="567" t="str">
        <f t="shared" si="53"/>
        <v xml:space="preserve"> </v>
      </c>
      <c r="CP303" s="567" t="str">
        <f t="shared" si="57"/>
        <v xml:space="preserve"> </v>
      </c>
      <c r="CQ303" s="567" t="str">
        <f t="shared" si="58"/>
        <v xml:space="preserve"> </v>
      </c>
      <c r="CR303" s="567" t="str">
        <f t="shared" si="59"/>
        <v xml:space="preserve"> </v>
      </c>
      <c r="CS303" s="82"/>
      <c r="CT303" s="520"/>
    </row>
    <row r="304" spans="1:98" s="87" customFormat="1" ht="12.75" x14ac:dyDescent="0.25">
      <c r="A304" s="370"/>
      <c r="B304" s="150">
        <f>Demografia!B303</f>
        <v>0</v>
      </c>
      <c r="C304" s="150">
        <f>Demografia!C303</f>
        <v>0</v>
      </c>
      <c r="D304" s="151">
        <f>Demografia!D303</f>
        <v>0</v>
      </c>
      <c r="E304" s="151">
        <f>Demografia!E303</f>
        <v>0</v>
      </c>
      <c r="F304" s="151">
        <f>Demografia!F303</f>
        <v>0</v>
      </c>
      <c r="G304" s="82"/>
      <c r="H304" s="260"/>
      <c r="I304" s="261"/>
      <c r="J304" s="261"/>
      <c r="K304" s="260"/>
      <c r="L304" s="244"/>
      <c r="M304" s="261"/>
      <c r="N304" s="260"/>
      <c r="O304" s="244"/>
      <c r="P304" s="265"/>
      <c r="Q304" s="265"/>
      <c r="R304" s="265"/>
      <c r="S304" s="265"/>
      <c r="T304" s="265"/>
      <c r="U304" s="527"/>
      <c r="V304" s="260"/>
      <c r="W304" s="242"/>
      <c r="X304" s="242"/>
      <c r="Y304" s="82"/>
      <c r="Z304" s="260"/>
      <c r="AA304" s="153"/>
      <c r="AB304" s="153"/>
      <c r="AC304" s="82"/>
      <c r="AD304" s="244"/>
      <c r="AE304" s="244"/>
      <c r="AF304" s="260"/>
      <c r="AG304" s="244"/>
      <c r="AH304" s="260"/>
      <c r="AI304" s="260"/>
      <c r="AJ304" s="260"/>
      <c r="AK304" s="249"/>
      <c r="AL304" s="249"/>
      <c r="AM304" s="249"/>
      <c r="AN304" s="249"/>
      <c r="AO304" s="249"/>
      <c r="AP304" s="528"/>
      <c r="AQ304" s="249"/>
      <c r="AR304" s="249"/>
      <c r="AS304" s="249"/>
      <c r="AT304" s="249"/>
      <c r="AU304" s="249"/>
      <c r="AV304" s="249"/>
      <c r="AW304" s="249"/>
      <c r="AX304" s="249"/>
      <c r="AY304" s="249"/>
      <c r="AZ304" s="249"/>
      <c r="BA304" s="249"/>
      <c r="BB304" s="249"/>
      <c r="BC304" s="249"/>
      <c r="BD304" s="249"/>
      <c r="BE304" s="251"/>
      <c r="BF304" s="528"/>
      <c r="BG304" s="566" t="str">
        <f t="shared" si="52"/>
        <v xml:space="preserve"> </v>
      </c>
      <c r="BH304" s="566" t="str">
        <f t="shared" si="54"/>
        <v xml:space="preserve"> </v>
      </c>
      <c r="BI304" s="566" t="str">
        <f t="shared" si="55"/>
        <v xml:space="preserve"> </v>
      </c>
      <c r="BJ304" s="566" t="str">
        <f t="shared" si="56"/>
        <v xml:space="preserve"> </v>
      </c>
      <c r="BK304" s="528"/>
      <c r="BL304" s="244"/>
      <c r="BM304" s="244"/>
      <c r="BN304" s="260"/>
      <c r="BO304" s="244"/>
      <c r="BP304" s="260"/>
      <c r="BQ304" s="260"/>
      <c r="BR304" s="260"/>
      <c r="BS304" s="249"/>
      <c r="BT304" s="249"/>
      <c r="BU304" s="249"/>
      <c r="BV304" s="249"/>
      <c r="BW304" s="249"/>
      <c r="BX304" s="528"/>
      <c r="BY304" s="249"/>
      <c r="BZ304" s="249"/>
      <c r="CA304" s="249"/>
      <c r="CB304" s="249"/>
      <c r="CC304" s="249"/>
      <c r="CD304" s="249"/>
      <c r="CE304" s="249"/>
      <c r="CF304" s="249"/>
      <c r="CG304" s="249"/>
      <c r="CH304" s="249"/>
      <c r="CI304" s="249"/>
      <c r="CJ304" s="249"/>
      <c r="CK304" s="249"/>
      <c r="CL304" s="249"/>
      <c r="CM304" s="251"/>
      <c r="CN304" s="528"/>
      <c r="CO304" s="566" t="str">
        <f t="shared" si="53"/>
        <v xml:space="preserve"> </v>
      </c>
      <c r="CP304" s="566" t="str">
        <f t="shared" si="57"/>
        <v xml:space="preserve"> </v>
      </c>
      <c r="CQ304" s="566" t="str">
        <f t="shared" si="58"/>
        <v xml:space="preserve"> </v>
      </c>
      <c r="CR304" s="566" t="str">
        <f t="shared" si="59"/>
        <v xml:space="preserve"> </v>
      </c>
      <c r="CS304" s="82"/>
      <c r="CT304" s="258"/>
    </row>
    <row r="305" spans="1:98" s="87" customFormat="1" ht="12.75" x14ac:dyDescent="0.25">
      <c r="A305" s="370"/>
      <c r="B305" s="366">
        <f>Demografia!B304</f>
        <v>0</v>
      </c>
      <c r="C305" s="366">
        <f>Demografia!C304</f>
        <v>0</v>
      </c>
      <c r="D305" s="367">
        <f>Demografia!D304</f>
        <v>0</v>
      </c>
      <c r="E305" s="367">
        <f>Demografia!E304</f>
        <v>0</v>
      </c>
      <c r="F305" s="367">
        <f>Demografia!F304</f>
        <v>0</v>
      </c>
      <c r="G305" s="82"/>
      <c r="H305" s="245"/>
      <c r="I305" s="483"/>
      <c r="J305" s="483"/>
      <c r="K305" s="245"/>
      <c r="L305" s="246"/>
      <c r="M305" s="483"/>
      <c r="N305" s="245"/>
      <c r="O305" s="246"/>
      <c r="P305" s="247"/>
      <c r="Q305" s="247"/>
      <c r="R305" s="247"/>
      <c r="S305" s="247"/>
      <c r="T305" s="247"/>
      <c r="U305" s="529"/>
      <c r="V305" s="245"/>
      <c r="W305" s="420"/>
      <c r="X305" s="420"/>
      <c r="Y305" s="82"/>
      <c r="Z305" s="245"/>
      <c r="AA305" s="421"/>
      <c r="AB305" s="421"/>
      <c r="AC305" s="82"/>
      <c r="AD305" s="246"/>
      <c r="AE305" s="246"/>
      <c r="AF305" s="245"/>
      <c r="AG305" s="246"/>
      <c r="AH305" s="245"/>
      <c r="AI305" s="245"/>
      <c r="AJ305" s="245"/>
      <c r="AK305" s="250"/>
      <c r="AL305" s="250"/>
      <c r="AM305" s="250"/>
      <c r="AN305" s="250"/>
      <c r="AO305" s="250"/>
      <c r="AP305" s="528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0"/>
      <c r="BA305" s="250"/>
      <c r="BB305" s="250"/>
      <c r="BC305" s="250"/>
      <c r="BD305" s="250"/>
      <c r="BE305" s="252"/>
      <c r="BF305" s="528"/>
      <c r="BG305" s="567" t="str">
        <f t="shared" si="52"/>
        <v xml:space="preserve"> </v>
      </c>
      <c r="BH305" s="567" t="str">
        <f t="shared" si="54"/>
        <v xml:space="preserve"> </v>
      </c>
      <c r="BI305" s="567" t="str">
        <f t="shared" si="55"/>
        <v xml:space="preserve"> </v>
      </c>
      <c r="BJ305" s="567" t="str">
        <f t="shared" si="56"/>
        <v xml:space="preserve"> </v>
      </c>
      <c r="BK305" s="528"/>
      <c r="BL305" s="246"/>
      <c r="BM305" s="246"/>
      <c r="BN305" s="245"/>
      <c r="BO305" s="246"/>
      <c r="BP305" s="245"/>
      <c r="BQ305" s="245"/>
      <c r="BR305" s="245"/>
      <c r="BS305" s="250"/>
      <c r="BT305" s="250"/>
      <c r="BU305" s="250"/>
      <c r="BV305" s="250"/>
      <c r="BW305" s="250"/>
      <c r="BX305" s="528"/>
      <c r="BY305" s="250"/>
      <c r="BZ305" s="250"/>
      <c r="CA305" s="250"/>
      <c r="CB305" s="250"/>
      <c r="CC305" s="250"/>
      <c r="CD305" s="250"/>
      <c r="CE305" s="250"/>
      <c r="CF305" s="250"/>
      <c r="CG305" s="250"/>
      <c r="CH305" s="250"/>
      <c r="CI305" s="250"/>
      <c r="CJ305" s="250"/>
      <c r="CK305" s="250"/>
      <c r="CL305" s="250"/>
      <c r="CM305" s="252"/>
      <c r="CN305" s="528"/>
      <c r="CO305" s="567" t="str">
        <f t="shared" si="53"/>
        <v xml:space="preserve"> </v>
      </c>
      <c r="CP305" s="567" t="str">
        <f t="shared" si="57"/>
        <v xml:space="preserve"> </v>
      </c>
      <c r="CQ305" s="567" t="str">
        <f t="shared" si="58"/>
        <v xml:space="preserve"> </v>
      </c>
      <c r="CR305" s="567" t="str">
        <f t="shared" si="59"/>
        <v xml:space="preserve"> </v>
      </c>
      <c r="CS305" s="82"/>
      <c r="CT305" s="520"/>
    </row>
    <row r="306" spans="1:98" s="87" customFormat="1" ht="12.75" x14ac:dyDescent="0.25">
      <c r="A306" s="370"/>
      <c r="B306" s="150">
        <f>Demografia!B305</f>
        <v>0</v>
      </c>
      <c r="C306" s="150">
        <f>Demografia!C305</f>
        <v>0</v>
      </c>
      <c r="D306" s="151">
        <f>Demografia!D305</f>
        <v>0</v>
      </c>
      <c r="E306" s="151">
        <f>Demografia!E305</f>
        <v>0</v>
      </c>
      <c r="F306" s="151">
        <f>Demografia!F305</f>
        <v>0</v>
      </c>
      <c r="G306" s="82"/>
      <c r="H306" s="260"/>
      <c r="I306" s="261"/>
      <c r="J306" s="261"/>
      <c r="K306" s="260"/>
      <c r="L306" s="244"/>
      <c r="M306" s="261"/>
      <c r="N306" s="260"/>
      <c r="O306" s="244"/>
      <c r="P306" s="265"/>
      <c r="Q306" s="265"/>
      <c r="R306" s="265"/>
      <c r="S306" s="265"/>
      <c r="T306" s="265"/>
      <c r="U306" s="527"/>
      <c r="V306" s="260"/>
      <c r="W306" s="242"/>
      <c r="X306" s="242"/>
      <c r="Y306" s="82"/>
      <c r="Z306" s="260"/>
      <c r="AA306" s="153"/>
      <c r="AB306" s="153"/>
      <c r="AC306" s="82"/>
      <c r="AD306" s="244"/>
      <c r="AE306" s="244"/>
      <c r="AF306" s="260"/>
      <c r="AG306" s="244"/>
      <c r="AH306" s="260"/>
      <c r="AI306" s="260"/>
      <c r="AJ306" s="260"/>
      <c r="AK306" s="249"/>
      <c r="AL306" s="249"/>
      <c r="AM306" s="249"/>
      <c r="AN306" s="249"/>
      <c r="AO306" s="249"/>
      <c r="AP306" s="528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49"/>
      <c r="BA306" s="249"/>
      <c r="BB306" s="249"/>
      <c r="BC306" s="249"/>
      <c r="BD306" s="249"/>
      <c r="BE306" s="251"/>
      <c r="BF306" s="528"/>
      <c r="BG306" s="566" t="str">
        <f t="shared" si="52"/>
        <v xml:space="preserve"> </v>
      </c>
      <c r="BH306" s="566" t="str">
        <f t="shared" si="54"/>
        <v xml:space="preserve"> </v>
      </c>
      <c r="BI306" s="566" t="str">
        <f t="shared" si="55"/>
        <v xml:space="preserve"> </v>
      </c>
      <c r="BJ306" s="566" t="str">
        <f t="shared" si="56"/>
        <v xml:space="preserve"> </v>
      </c>
      <c r="BK306" s="528"/>
      <c r="BL306" s="244"/>
      <c r="BM306" s="244"/>
      <c r="BN306" s="260"/>
      <c r="BO306" s="244"/>
      <c r="BP306" s="260"/>
      <c r="BQ306" s="260"/>
      <c r="BR306" s="260"/>
      <c r="BS306" s="249"/>
      <c r="BT306" s="249"/>
      <c r="BU306" s="249"/>
      <c r="BV306" s="249"/>
      <c r="BW306" s="249"/>
      <c r="BX306" s="528"/>
      <c r="BY306" s="249"/>
      <c r="BZ306" s="249"/>
      <c r="CA306" s="249"/>
      <c r="CB306" s="249"/>
      <c r="CC306" s="249"/>
      <c r="CD306" s="249"/>
      <c r="CE306" s="249"/>
      <c r="CF306" s="249"/>
      <c r="CG306" s="249"/>
      <c r="CH306" s="249"/>
      <c r="CI306" s="249"/>
      <c r="CJ306" s="249"/>
      <c r="CK306" s="249"/>
      <c r="CL306" s="249"/>
      <c r="CM306" s="251"/>
      <c r="CN306" s="528"/>
      <c r="CO306" s="566" t="str">
        <f t="shared" si="53"/>
        <v xml:space="preserve"> </v>
      </c>
      <c r="CP306" s="566" t="str">
        <f t="shared" si="57"/>
        <v xml:space="preserve"> </v>
      </c>
      <c r="CQ306" s="566" t="str">
        <f t="shared" si="58"/>
        <v xml:space="preserve"> </v>
      </c>
      <c r="CR306" s="566" t="str">
        <f t="shared" si="59"/>
        <v xml:space="preserve"> </v>
      </c>
      <c r="CS306" s="82"/>
      <c r="CT306" s="258"/>
    </row>
    <row r="307" spans="1:98" s="87" customFormat="1" ht="12.75" x14ac:dyDescent="0.25">
      <c r="A307" s="370"/>
      <c r="B307" s="366">
        <f>Demografia!B306</f>
        <v>0</v>
      </c>
      <c r="C307" s="366">
        <f>Demografia!C306</f>
        <v>0</v>
      </c>
      <c r="D307" s="367">
        <f>Demografia!D306</f>
        <v>0</v>
      </c>
      <c r="E307" s="367">
        <f>Demografia!E306</f>
        <v>0</v>
      </c>
      <c r="F307" s="367">
        <f>Demografia!F306</f>
        <v>0</v>
      </c>
      <c r="G307" s="82"/>
      <c r="H307" s="245"/>
      <c r="I307" s="483"/>
      <c r="J307" s="483"/>
      <c r="K307" s="245"/>
      <c r="L307" s="246"/>
      <c r="M307" s="483"/>
      <c r="N307" s="245"/>
      <c r="O307" s="246"/>
      <c r="P307" s="247"/>
      <c r="Q307" s="247"/>
      <c r="R307" s="247"/>
      <c r="S307" s="247"/>
      <c r="T307" s="247"/>
      <c r="U307" s="529"/>
      <c r="V307" s="245"/>
      <c r="W307" s="420"/>
      <c r="X307" s="420"/>
      <c r="Y307" s="82"/>
      <c r="Z307" s="245"/>
      <c r="AA307" s="421"/>
      <c r="AB307" s="421"/>
      <c r="AC307" s="82"/>
      <c r="AD307" s="246"/>
      <c r="AE307" s="246"/>
      <c r="AF307" s="245"/>
      <c r="AG307" s="246"/>
      <c r="AH307" s="245"/>
      <c r="AI307" s="245"/>
      <c r="AJ307" s="245"/>
      <c r="AK307" s="250"/>
      <c r="AL307" s="250"/>
      <c r="AM307" s="250"/>
      <c r="AN307" s="250"/>
      <c r="AO307" s="250"/>
      <c r="AP307" s="528"/>
      <c r="AQ307" s="250"/>
      <c r="AR307" s="250"/>
      <c r="AS307" s="250"/>
      <c r="AT307" s="250"/>
      <c r="AU307" s="250"/>
      <c r="AV307" s="250"/>
      <c r="AW307" s="250"/>
      <c r="AX307" s="250"/>
      <c r="AY307" s="250"/>
      <c r="AZ307" s="250"/>
      <c r="BA307" s="250"/>
      <c r="BB307" s="250"/>
      <c r="BC307" s="250"/>
      <c r="BD307" s="250"/>
      <c r="BE307" s="252"/>
      <c r="BF307" s="528"/>
      <c r="BG307" s="567" t="str">
        <f t="shared" si="52"/>
        <v xml:space="preserve"> </v>
      </c>
      <c r="BH307" s="567" t="str">
        <f t="shared" si="54"/>
        <v xml:space="preserve"> </v>
      </c>
      <c r="BI307" s="567" t="str">
        <f t="shared" si="55"/>
        <v xml:space="preserve"> </v>
      </c>
      <c r="BJ307" s="567" t="str">
        <f t="shared" si="56"/>
        <v xml:space="preserve"> </v>
      </c>
      <c r="BK307" s="528"/>
      <c r="BL307" s="246"/>
      <c r="BM307" s="246"/>
      <c r="BN307" s="245"/>
      <c r="BO307" s="246"/>
      <c r="BP307" s="245"/>
      <c r="BQ307" s="245"/>
      <c r="BR307" s="245"/>
      <c r="BS307" s="250"/>
      <c r="BT307" s="250"/>
      <c r="BU307" s="250"/>
      <c r="BV307" s="250"/>
      <c r="BW307" s="250"/>
      <c r="BX307" s="528"/>
      <c r="BY307" s="250"/>
      <c r="BZ307" s="250"/>
      <c r="CA307" s="250"/>
      <c r="CB307" s="250"/>
      <c r="CC307" s="250"/>
      <c r="CD307" s="250"/>
      <c r="CE307" s="250"/>
      <c r="CF307" s="250"/>
      <c r="CG307" s="250"/>
      <c r="CH307" s="250"/>
      <c r="CI307" s="250"/>
      <c r="CJ307" s="250"/>
      <c r="CK307" s="250"/>
      <c r="CL307" s="250"/>
      <c r="CM307" s="252"/>
      <c r="CN307" s="528"/>
      <c r="CO307" s="567" t="str">
        <f t="shared" si="53"/>
        <v xml:space="preserve"> </v>
      </c>
      <c r="CP307" s="567" t="str">
        <f t="shared" si="57"/>
        <v xml:space="preserve"> </v>
      </c>
      <c r="CQ307" s="567" t="str">
        <f t="shared" si="58"/>
        <v xml:space="preserve"> </v>
      </c>
      <c r="CR307" s="567" t="str">
        <f t="shared" si="59"/>
        <v xml:space="preserve"> </v>
      </c>
      <c r="CS307" s="82"/>
      <c r="CT307" s="520"/>
    </row>
    <row r="308" spans="1:98" s="87" customFormat="1" ht="12.75" x14ac:dyDescent="0.25">
      <c r="A308" s="370"/>
      <c r="B308" s="150">
        <f>Demografia!B307</f>
        <v>0</v>
      </c>
      <c r="C308" s="150">
        <f>Demografia!C307</f>
        <v>0</v>
      </c>
      <c r="D308" s="151">
        <f>Demografia!D307</f>
        <v>0</v>
      </c>
      <c r="E308" s="151">
        <f>Demografia!E307</f>
        <v>0</v>
      </c>
      <c r="F308" s="151">
        <f>Demografia!F307</f>
        <v>0</v>
      </c>
      <c r="G308" s="82"/>
      <c r="H308" s="260"/>
      <c r="I308" s="261"/>
      <c r="J308" s="261"/>
      <c r="K308" s="260"/>
      <c r="L308" s="244"/>
      <c r="M308" s="261"/>
      <c r="N308" s="260"/>
      <c r="O308" s="244"/>
      <c r="P308" s="265"/>
      <c r="Q308" s="265"/>
      <c r="R308" s="265"/>
      <c r="S308" s="265"/>
      <c r="T308" s="265"/>
      <c r="U308" s="527"/>
      <c r="V308" s="260"/>
      <c r="W308" s="242"/>
      <c r="X308" s="242"/>
      <c r="Y308" s="82"/>
      <c r="Z308" s="260"/>
      <c r="AA308" s="153"/>
      <c r="AB308" s="153"/>
      <c r="AC308" s="82"/>
      <c r="AD308" s="244"/>
      <c r="AE308" s="244"/>
      <c r="AF308" s="260"/>
      <c r="AG308" s="244"/>
      <c r="AH308" s="260"/>
      <c r="AI308" s="260"/>
      <c r="AJ308" s="260"/>
      <c r="AK308" s="249"/>
      <c r="AL308" s="249"/>
      <c r="AM308" s="249"/>
      <c r="AN308" s="249"/>
      <c r="AO308" s="249"/>
      <c r="AP308" s="528"/>
      <c r="AQ308" s="249"/>
      <c r="AR308" s="249"/>
      <c r="AS308" s="249"/>
      <c r="AT308" s="249"/>
      <c r="AU308" s="249"/>
      <c r="AV308" s="249"/>
      <c r="AW308" s="249"/>
      <c r="AX308" s="249"/>
      <c r="AY308" s="249"/>
      <c r="AZ308" s="249"/>
      <c r="BA308" s="249"/>
      <c r="BB308" s="249"/>
      <c r="BC308" s="249"/>
      <c r="BD308" s="249"/>
      <c r="BE308" s="251"/>
      <c r="BF308" s="528"/>
      <c r="BG308" s="566" t="str">
        <f t="shared" si="52"/>
        <v xml:space="preserve"> </v>
      </c>
      <c r="BH308" s="566" t="str">
        <f t="shared" si="54"/>
        <v xml:space="preserve"> </v>
      </c>
      <c r="BI308" s="566" t="str">
        <f t="shared" si="55"/>
        <v xml:space="preserve"> </v>
      </c>
      <c r="BJ308" s="566" t="str">
        <f t="shared" si="56"/>
        <v xml:space="preserve"> </v>
      </c>
      <c r="BK308" s="528"/>
      <c r="BL308" s="244"/>
      <c r="BM308" s="244"/>
      <c r="BN308" s="260"/>
      <c r="BO308" s="244"/>
      <c r="BP308" s="260"/>
      <c r="BQ308" s="260"/>
      <c r="BR308" s="260"/>
      <c r="BS308" s="249"/>
      <c r="BT308" s="249"/>
      <c r="BU308" s="249"/>
      <c r="BV308" s="249"/>
      <c r="BW308" s="249"/>
      <c r="BX308" s="528"/>
      <c r="BY308" s="249"/>
      <c r="BZ308" s="249"/>
      <c r="CA308" s="249"/>
      <c r="CB308" s="249"/>
      <c r="CC308" s="249"/>
      <c r="CD308" s="249"/>
      <c r="CE308" s="249"/>
      <c r="CF308" s="249"/>
      <c r="CG308" s="249"/>
      <c r="CH308" s="249"/>
      <c r="CI308" s="249"/>
      <c r="CJ308" s="249"/>
      <c r="CK308" s="249"/>
      <c r="CL308" s="249"/>
      <c r="CM308" s="251"/>
      <c r="CN308" s="528"/>
      <c r="CO308" s="566" t="str">
        <f t="shared" si="53"/>
        <v xml:space="preserve"> </v>
      </c>
      <c r="CP308" s="566" t="str">
        <f t="shared" si="57"/>
        <v xml:space="preserve"> </v>
      </c>
      <c r="CQ308" s="566" t="str">
        <f t="shared" si="58"/>
        <v xml:space="preserve"> </v>
      </c>
      <c r="CR308" s="566" t="str">
        <f t="shared" si="59"/>
        <v xml:space="preserve"> </v>
      </c>
      <c r="CS308" s="82"/>
      <c r="CT308" s="258"/>
    </row>
    <row r="309" spans="1:98" s="87" customFormat="1" ht="12.75" x14ac:dyDescent="0.25">
      <c r="A309" s="370"/>
      <c r="B309" s="366">
        <f>Demografia!B308</f>
        <v>0</v>
      </c>
      <c r="C309" s="366">
        <f>Demografia!C308</f>
        <v>0</v>
      </c>
      <c r="D309" s="367">
        <f>Demografia!D308</f>
        <v>0</v>
      </c>
      <c r="E309" s="367">
        <f>Demografia!E308</f>
        <v>0</v>
      </c>
      <c r="F309" s="367">
        <f>Demografia!F308</f>
        <v>0</v>
      </c>
      <c r="G309" s="82"/>
      <c r="H309" s="245"/>
      <c r="I309" s="483"/>
      <c r="J309" s="483"/>
      <c r="K309" s="245"/>
      <c r="L309" s="246"/>
      <c r="M309" s="483"/>
      <c r="N309" s="245"/>
      <c r="O309" s="246"/>
      <c r="P309" s="247"/>
      <c r="Q309" s="247"/>
      <c r="R309" s="247"/>
      <c r="S309" s="247"/>
      <c r="T309" s="247"/>
      <c r="U309" s="529"/>
      <c r="V309" s="245"/>
      <c r="W309" s="420"/>
      <c r="X309" s="420"/>
      <c r="Y309" s="82"/>
      <c r="Z309" s="245"/>
      <c r="AA309" s="421"/>
      <c r="AB309" s="421"/>
      <c r="AC309" s="82"/>
      <c r="AD309" s="246"/>
      <c r="AE309" s="246"/>
      <c r="AF309" s="245"/>
      <c r="AG309" s="246"/>
      <c r="AH309" s="245"/>
      <c r="AI309" s="245"/>
      <c r="AJ309" s="245"/>
      <c r="AK309" s="250"/>
      <c r="AL309" s="250"/>
      <c r="AM309" s="250"/>
      <c r="AN309" s="250"/>
      <c r="AO309" s="250"/>
      <c r="AP309" s="528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0"/>
      <c r="BA309" s="250"/>
      <c r="BB309" s="250"/>
      <c r="BC309" s="250"/>
      <c r="BD309" s="250"/>
      <c r="BE309" s="252"/>
      <c r="BF309" s="528"/>
      <c r="BG309" s="567" t="str">
        <f t="shared" si="52"/>
        <v xml:space="preserve"> </v>
      </c>
      <c r="BH309" s="567" t="str">
        <f t="shared" si="54"/>
        <v xml:space="preserve"> </v>
      </c>
      <c r="BI309" s="567" t="str">
        <f t="shared" si="55"/>
        <v xml:space="preserve"> </v>
      </c>
      <c r="BJ309" s="567" t="str">
        <f t="shared" si="56"/>
        <v xml:space="preserve"> </v>
      </c>
      <c r="BK309" s="528"/>
      <c r="BL309" s="246"/>
      <c r="BM309" s="246"/>
      <c r="BN309" s="245"/>
      <c r="BO309" s="246"/>
      <c r="BP309" s="245"/>
      <c r="BQ309" s="245"/>
      <c r="BR309" s="245"/>
      <c r="BS309" s="250"/>
      <c r="BT309" s="250"/>
      <c r="BU309" s="250"/>
      <c r="BV309" s="250"/>
      <c r="BW309" s="250"/>
      <c r="BX309" s="528"/>
      <c r="BY309" s="250"/>
      <c r="BZ309" s="250"/>
      <c r="CA309" s="250"/>
      <c r="CB309" s="250"/>
      <c r="CC309" s="250"/>
      <c r="CD309" s="250"/>
      <c r="CE309" s="250"/>
      <c r="CF309" s="250"/>
      <c r="CG309" s="250"/>
      <c r="CH309" s="250"/>
      <c r="CI309" s="250"/>
      <c r="CJ309" s="250"/>
      <c r="CK309" s="250"/>
      <c r="CL309" s="250"/>
      <c r="CM309" s="252"/>
      <c r="CN309" s="528"/>
      <c r="CO309" s="567" t="str">
        <f t="shared" si="53"/>
        <v xml:space="preserve"> </v>
      </c>
      <c r="CP309" s="567" t="str">
        <f t="shared" si="57"/>
        <v xml:space="preserve"> </v>
      </c>
      <c r="CQ309" s="567" t="str">
        <f t="shared" si="58"/>
        <v xml:space="preserve"> </v>
      </c>
      <c r="CR309" s="567" t="str">
        <f t="shared" si="59"/>
        <v xml:space="preserve"> </v>
      </c>
      <c r="CS309" s="82"/>
      <c r="CT309" s="520"/>
    </row>
    <row r="310" spans="1:98" s="87" customFormat="1" ht="12.75" x14ac:dyDescent="0.25">
      <c r="A310" s="370"/>
      <c r="B310" s="150">
        <f>Demografia!B309</f>
        <v>0</v>
      </c>
      <c r="C310" s="150">
        <f>Demografia!C309</f>
        <v>0</v>
      </c>
      <c r="D310" s="151">
        <f>Demografia!D309</f>
        <v>0</v>
      </c>
      <c r="E310" s="151">
        <f>Demografia!E309</f>
        <v>0</v>
      </c>
      <c r="F310" s="151">
        <f>Demografia!F309</f>
        <v>0</v>
      </c>
      <c r="G310" s="82"/>
      <c r="H310" s="260"/>
      <c r="I310" s="261"/>
      <c r="J310" s="261"/>
      <c r="K310" s="260"/>
      <c r="L310" s="244"/>
      <c r="M310" s="261"/>
      <c r="N310" s="260"/>
      <c r="O310" s="244"/>
      <c r="P310" s="265"/>
      <c r="Q310" s="265"/>
      <c r="R310" s="265"/>
      <c r="S310" s="265"/>
      <c r="T310" s="265"/>
      <c r="U310" s="527"/>
      <c r="V310" s="260"/>
      <c r="W310" s="242"/>
      <c r="X310" s="242"/>
      <c r="Y310" s="82"/>
      <c r="Z310" s="260"/>
      <c r="AA310" s="153"/>
      <c r="AB310" s="153"/>
      <c r="AC310" s="82"/>
      <c r="AD310" s="244"/>
      <c r="AE310" s="244"/>
      <c r="AF310" s="260"/>
      <c r="AG310" s="244"/>
      <c r="AH310" s="260"/>
      <c r="AI310" s="260"/>
      <c r="AJ310" s="260"/>
      <c r="AK310" s="249"/>
      <c r="AL310" s="249"/>
      <c r="AM310" s="249"/>
      <c r="AN310" s="249"/>
      <c r="AO310" s="249"/>
      <c r="AP310" s="528"/>
      <c r="AQ310" s="249"/>
      <c r="AR310" s="249"/>
      <c r="AS310" s="249"/>
      <c r="AT310" s="249"/>
      <c r="AU310" s="249"/>
      <c r="AV310" s="249"/>
      <c r="AW310" s="249"/>
      <c r="AX310" s="249"/>
      <c r="AY310" s="249"/>
      <c r="AZ310" s="249"/>
      <c r="BA310" s="249"/>
      <c r="BB310" s="249"/>
      <c r="BC310" s="249"/>
      <c r="BD310" s="249"/>
      <c r="BE310" s="251"/>
      <c r="BF310" s="528"/>
      <c r="BG310" s="566" t="str">
        <f t="shared" si="52"/>
        <v xml:space="preserve"> </v>
      </c>
      <c r="BH310" s="566" t="str">
        <f t="shared" si="54"/>
        <v xml:space="preserve"> </v>
      </c>
      <c r="BI310" s="566" t="str">
        <f t="shared" si="55"/>
        <v xml:space="preserve"> </v>
      </c>
      <c r="BJ310" s="566" t="str">
        <f t="shared" si="56"/>
        <v xml:space="preserve"> </v>
      </c>
      <c r="BK310" s="528"/>
      <c r="BL310" s="244"/>
      <c r="BM310" s="244"/>
      <c r="BN310" s="260"/>
      <c r="BO310" s="244"/>
      <c r="BP310" s="260"/>
      <c r="BQ310" s="260"/>
      <c r="BR310" s="260"/>
      <c r="BS310" s="249"/>
      <c r="BT310" s="249"/>
      <c r="BU310" s="249"/>
      <c r="BV310" s="249"/>
      <c r="BW310" s="249"/>
      <c r="BX310" s="528"/>
      <c r="BY310" s="249"/>
      <c r="BZ310" s="249"/>
      <c r="CA310" s="249"/>
      <c r="CB310" s="249"/>
      <c r="CC310" s="249"/>
      <c r="CD310" s="249"/>
      <c r="CE310" s="249"/>
      <c r="CF310" s="249"/>
      <c r="CG310" s="249"/>
      <c r="CH310" s="249"/>
      <c r="CI310" s="249"/>
      <c r="CJ310" s="249"/>
      <c r="CK310" s="249"/>
      <c r="CL310" s="249"/>
      <c r="CM310" s="251"/>
      <c r="CN310" s="528"/>
      <c r="CO310" s="566" t="str">
        <f t="shared" si="53"/>
        <v xml:space="preserve"> </v>
      </c>
      <c r="CP310" s="566" t="str">
        <f t="shared" si="57"/>
        <v xml:space="preserve"> </v>
      </c>
      <c r="CQ310" s="566" t="str">
        <f t="shared" si="58"/>
        <v xml:space="preserve"> </v>
      </c>
      <c r="CR310" s="566" t="str">
        <f t="shared" si="59"/>
        <v xml:space="preserve"> </v>
      </c>
      <c r="CS310" s="82"/>
      <c r="CT310" s="258"/>
    </row>
    <row r="311" spans="1:98" s="87" customFormat="1" ht="12.75" x14ac:dyDescent="0.25">
      <c r="A311" s="370"/>
      <c r="B311" s="366">
        <f>Demografia!B310</f>
        <v>0</v>
      </c>
      <c r="C311" s="366">
        <f>Demografia!C310</f>
        <v>0</v>
      </c>
      <c r="D311" s="367">
        <f>Demografia!D310</f>
        <v>0</v>
      </c>
      <c r="E311" s="367">
        <f>Demografia!E310</f>
        <v>0</v>
      </c>
      <c r="F311" s="367">
        <f>Demografia!F310</f>
        <v>0</v>
      </c>
      <c r="G311" s="82"/>
      <c r="H311" s="245"/>
      <c r="I311" s="483"/>
      <c r="J311" s="483"/>
      <c r="K311" s="245"/>
      <c r="L311" s="246"/>
      <c r="M311" s="483"/>
      <c r="N311" s="245"/>
      <c r="O311" s="246"/>
      <c r="P311" s="247"/>
      <c r="Q311" s="247"/>
      <c r="R311" s="247"/>
      <c r="S311" s="247"/>
      <c r="T311" s="247"/>
      <c r="U311" s="529"/>
      <c r="V311" s="245"/>
      <c r="W311" s="420"/>
      <c r="X311" s="420"/>
      <c r="Y311" s="82"/>
      <c r="Z311" s="245"/>
      <c r="AA311" s="421"/>
      <c r="AB311" s="421"/>
      <c r="AC311" s="82"/>
      <c r="AD311" s="246"/>
      <c r="AE311" s="246"/>
      <c r="AF311" s="245"/>
      <c r="AG311" s="246"/>
      <c r="AH311" s="245"/>
      <c r="AI311" s="245"/>
      <c r="AJ311" s="245"/>
      <c r="AK311" s="250"/>
      <c r="AL311" s="250"/>
      <c r="AM311" s="250"/>
      <c r="AN311" s="250"/>
      <c r="AO311" s="250"/>
      <c r="AP311" s="528"/>
      <c r="AQ311" s="250"/>
      <c r="AR311" s="250"/>
      <c r="AS311" s="250"/>
      <c r="AT311" s="250"/>
      <c r="AU311" s="250"/>
      <c r="AV311" s="250"/>
      <c r="AW311" s="250"/>
      <c r="AX311" s="250"/>
      <c r="AY311" s="250"/>
      <c r="AZ311" s="250"/>
      <c r="BA311" s="250"/>
      <c r="BB311" s="250"/>
      <c r="BC311" s="250"/>
      <c r="BD311" s="250"/>
      <c r="BE311" s="252"/>
      <c r="BF311" s="528"/>
      <c r="BG311" s="567" t="str">
        <f t="shared" si="52"/>
        <v xml:space="preserve"> </v>
      </c>
      <c r="BH311" s="567" t="str">
        <f t="shared" si="54"/>
        <v xml:space="preserve"> </v>
      </c>
      <c r="BI311" s="567" t="str">
        <f t="shared" si="55"/>
        <v xml:space="preserve"> </v>
      </c>
      <c r="BJ311" s="567" t="str">
        <f t="shared" si="56"/>
        <v xml:space="preserve"> </v>
      </c>
      <c r="BK311" s="528"/>
      <c r="BL311" s="246"/>
      <c r="BM311" s="246"/>
      <c r="BN311" s="245"/>
      <c r="BO311" s="246"/>
      <c r="BP311" s="245"/>
      <c r="BQ311" s="245"/>
      <c r="BR311" s="245"/>
      <c r="BS311" s="250"/>
      <c r="BT311" s="250"/>
      <c r="BU311" s="250"/>
      <c r="BV311" s="250"/>
      <c r="BW311" s="250"/>
      <c r="BX311" s="528"/>
      <c r="BY311" s="250"/>
      <c r="BZ311" s="250"/>
      <c r="CA311" s="250"/>
      <c r="CB311" s="250"/>
      <c r="CC311" s="250"/>
      <c r="CD311" s="250"/>
      <c r="CE311" s="250"/>
      <c r="CF311" s="250"/>
      <c r="CG311" s="250"/>
      <c r="CH311" s="250"/>
      <c r="CI311" s="250"/>
      <c r="CJ311" s="250"/>
      <c r="CK311" s="250"/>
      <c r="CL311" s="250"/>
      <c r="CM311" s="252"/>
      <c r="CN311" s="528"/>
      <c r="CO311" s="567" t="str">
        <f t="shared" si="53"/>
        <v xml:space="preserve"> </v>
      </c>
      <c r="CP311" s="567" t="str">
        <f t="shared" si="57"/>
        <v xml:space="preserve"> </v>
      </c>
      <c r="CQ311" s="567" t="str">
        <f t="shared" si="58"/>
        <v xml:space="preserve"> </v>
      </c>
      <c r="CR311" s="567" t="str">
        <f t="shared" si="59"/>
        <v xml:space="preserve"> </v>
      </c>
      <c r="CS311" s="82"/>
      <c r="CT311" s="520"/>
    </row>
    <row r="312" spans="1:98" s="87" customFormat="1" ht="12.75" x14ac:dyDescent="0.25">
      <c r="A312" s="370"/>
      <c r="B312" s="150">
        <f>Demografia!B311</f>
        <v>0</v>
      </c>
      <c r="C312" s="150">
        <f>Demografia!C311</f>
        <v>0</v>
      </c>
      <c r="D312" s="151">
        <f>Demografia!D311</f>
        <v>0</v>
      </c>
      <c r="E312" s="151">
        <f>Demografia!E311</f>
        <v>0</v>
      </c>
      <c r="F312" s="151">
        <f>Demografia!F311</f>
        <v>0</v>
      </c>
      <c r="G312" s="82"/>
      <c r="H312" s="260"/>
      <c r="I312" s="261"/>
      <c r="J312" s="261"/>
      <c r="K312" s="260"/>
      <c r="L312" s="244"/>
      <c r="M312" s="261"/>
      <c r="N312" s="260"/>
      <c r="O312" s="244"/>
      <c r="P312" s="265"/>
      <c r="Q312" s="265"/>
      <c r="R312" s="265"/>
      <c r="S312" s="265"/>
      <c r="T312" s="265"/>
      <c r="U312" s="527"/>
      <c r="V312" s="260"/>
      <c r="W312" s="242"/>
      <c r="X312" s="242"/>
      <c r="Y312" s="82"/>
      <c r="Z312" s="260"/>
      <c r="AA312" s="153"/>
      <c r="AB312" s="153"/>
      <c r="AC312" s="82"/>
      <c r="AD312" s="244"/>
      <c r="AE312" s="244"/>
      <c r="AF312" s="260"/>
      <c r="AG312" s="244"/>
      <c r="AH312" s="260"/>
      <c r="AI312" s="260"/>
      <c r="AJ312" s="260"/>
      <c r="AK312" s="249"/>
      <c r="AL312" s="249"/>
      <c r="AM312" s="249"/>
      <c r="AN312" s="249"/>
      <c r="AO312" s="249"/>
      <c r="AP312" s="528"/>
      <c r="AQ312" s="249"/>
      <c r="AR312" s="249"/>
      <c r="AS312" s="249"/>
      <c r="AT312" s="249"/>
      <c r="AU312" s="249"/>
      <c r="AV312" s="249"/>
      <c r="AW312" s="249"/>
      <c r="AX312" s="249"/>
      <c r="AY312" s="249"/>
      <c r="AZ312" s="249"/>
      <c r="BA312" s="249"/>
      <c r="BB312" s="249"/>
      <c r="BC312" s="249"/>
      <c r="BD312" s="249"/>
      <c r="BE312" s="251"/>
      <c r="BF312" s="528"/>
      <c r="BG312" s="566" t="str">
        <f t="shared" si="52"/>
        <v xml:space="preserve"> </v>
      </c>
      <c r="BH312" s="566" t="str">
        <f t="shared" si="54"/>
        <v xml:space="preserve"> </v>
      </c>
      <c r="BI312" s="566" t="str">
        <f t="shared" si="55"/>
        <v xml:space="preserve"> </v>
      </c>
      <c r="BJ312" s="566" t="str">
        <f t="shared" si="56"/>
        <v xml:space="preserve"> </v>
      </c>
      <c r="BK312" s="528"/>
      <c r="BL312" s="244"/>
      <c r="BM312" s="244"/>
      <c r="BN312" s="260"/>
      <c r="BO312" s="244"/>
      <c r="BP312" s="260"/>
      <c r="BQ312" s="260"/>
      <c r="BR312" s="260"/>
      <c r="BS312" s="249"/>
      <c r="BT312" s="249"/>
      <c r="BU312" s="249"/>
      <c r="BV312" s="249"/>
      <c r="BW312" s="249"/>
      <c r="BX312" s="528"/>
      <c r="BY312" s="249"/>
      <c r="BZ312" s="249"/>
      <c r="CA312" s="249"/>
      <c r="CB312" s="249"/>
      <c r="CC312" s="249"/>
      <c r="CD312" s="249"/>
      <c r="CE312" s="249"/>
      <c r="CF312" s="249"/>
      <c r="CG312" s="249"/>
      <c r="CH312" s="249"/>
      <c r="CI312" s="249"/>
      <c r="CJ312" s="249"/>
      <c r="CK312" s="249"/>
      <c r="CL312" s="249"/>
      <c r="CM312" s="251"/>
      <c r="CN312" s="528"/>
      <c r="CO312" s="566" t="str">
        <f t="shared" si="53"/>
        <v xml:space="preserve"> </v>
      </c>
      <c r="CP312" s="566" t="str">
        <f t="shared" si="57"/>
        <v xml:space="preserve"> </v>
      </c>
      <c r="CQ312" s="566" t="str">
        <f t="shared" si="58"/>
        <v xml:space="preserve"> </v>
      </c>
      <c r="CR312" s="566" t="str">
        <f t="shared" si="59"/>
        <v xml:space="preserve"> </v>
      </c>
      <c r="CS312" s="82"/>
      <c r="CT312" s="258"/>
    </row>
    <row r="313" spans="1:98" s="87" customFormat="1" ht="12.75" x14ac:dyDescent="0.25">
      <c r="A313" s="370"/>
      <c r="B313" s="366">
        <f>Demografia!B312</f>
        <v>0</v>
      </c>
      <c r="C313" s="366">
        <f>Demografia!C312</f>
        <v>0</v>
      </c>
      <c r="D313" s="367">
        <f>Demografia!D312</f>
        <v>0</v>
      </c>
      <c r="E313" s="367">
        <f>Demografia!E312</f>
        <v>0</v>
      </c>
      <c r="F313" s="367">
        <f>Demografia!F312</f>
        <v>0</v>
      </c>
      <c r="G313" s="82"/>
      <c r="H313" s="245"/>
      <c r="I313" s="483"/>
      <c r="J313" s="483"/>
      <c r="K313" s="245"/>
      <c r="L313" s="246"/>
      <c r="M313" s="483"/>
      <c r="N313" s="245"/>
      <c r="O313" s="246"/>
      <c r="P313" s="247"/>
      <c r="Q313" s="247"/>
      <c r="R313" s="247"/>
      <c r="S313" s="247"/>
      <c r="T313" s="247"/>
      <c r="U313" s="529"/>
      <c r="V313" s="245"/>
      <c r="W313" s="420"/>
      <c r="X313" s="420"/>
      <c r="Y313" s="82"/>
      <c r="Z313" s="245"/>
      <c r="AA313" s="421"/>
      <c r="AB313" s="421"/>
      <c r="AC313" s="82"/>
      <c r="AD313" s="246"/>
      <c r="AE313" s="246"/>
      <c r="AF313" s="245"/>
      <c r="AG313" s="246"/>
      <c r="AH313" s="245"/>
      <c r="AI313" s="245"/>
      <c r="AJ313" s="245"/>
      <c r="AK313" s="250"/>
      <c r="AL313" s="250"/>
      <c r="AM313" s="250"/>
      <c r="AN313" s="250"/>
      <c r="AO313" s="250"/>
      <c r="AP313" s="528"/>
      <c r="AQ313" s="250"/>
      <c r="AR313" s="250"/>
      <c r="AS313" s="250"/>
      <c r="AT313" s="250"/>
      <c r="AU313" s="250"/>
      <c r="AV313" s="250"/>
      <c r="AW313" s="250"/>
      <c r="AX313" s="250"/>
      <c r="AY313" s="250"/>
      <c r="AZ313" s="250"/>
      <c r="BA313" s="250"/>
      <c r="BB313" s="250"/>
      <c r="BC313" s="250"/>
      <c r="BD313" s="250"/>
      <c r="BE313" s="252"/>
      <c r="BF313" s="528"/>
      <c r="BG313" s="567" t="str">
        <f t="shared" si="52"/>
        <v xml:space="preserve"> </v>
      </c>
      <c r="BH313" s="567" t="str">
        <f t="shared" si="54"/>
        <v xml:space="preserve"> </v>
      </c>
      <c r="BI313" s="567" t="str">
        <f t="shared" si="55"/>
        <v xml:space="preserve"> </v>
      </c>
      <c r="BJ313" s="567" t="str">
        <f t="shared" si="56"/>
        <v xml:space="preserve"> </v>
      </c>
      <c r="BK313" s="528"/>
      <c r="BL313" s="246"/>
      <c r="BM313" s="246"/>
      <c r="BN313" s="245"/>
      <c r="BO313" s="246"/>
      <c r="BP313" s="245"/>
      <c r="BQ313" s="245"/>
      <c r="BR313" s="245"/>
      <c r="BS313" s="250"/>
      <c r="BT313" s="250"/>
      <c r="BU313" s="250"/>
      <c r="BV313" s="250"/>
      <c r="BW313" s="250"/>
      <c r="BX313" s="528"/>
      <c r="BY313" s="250"/>
      <c r="BZ313" s="250"/>
      <c r="CA313" s="250"/>
      <c r="CB313" s="250"/>
      <c r="CC313" s="250"/>
      <c r="CD313" s="250"/>
      <c r="CE313" s="250"/>
      <c r="CF313" s="250"/>
      <c r="CG313" s="250"/>
      <c r="CH313" s="250"/>
      <c r="CI313" s="250"/>
      <c r="CJ313" s="250"/>
      <c r="CK313" s="250"/>
      <c r="CL313" s="250"/>
      <c r="CM313" s="252"/>
      <c r="CN313" s="528"/>
      <c r="CO313" s="567" t="str">
        <f t="shared" si="53"/>
        <v xml:space="preserve"> </v>
      </c>
      <c r="CP313" s="567" t="str">
        <f t="shared" si="57"/>
        <v xml:space="preserve"> </v>
      </c>
      <c r="CQ313" s="567" t="str">
        <f t="shared" si="58"/>
        <v xml:space="preserve"> </v>
      </c>
      <c r="CR313" s="567" t="str">
        <f t="shared" si="59"/>
        <v xml:space="preserve"> </v>
      </c>
      <c r="CS313" s="82"/>
      <c r="CT313" s="520"/>
    </row>
    <row r="314" spans="1:98" s="87" customFormat="1" ht="12.75" x14ac:dyDescent="0.25">
      <c r="A314" s="370"/>
      <c r="B314" s="150">
        <f>Demografia!B313</f>
        <v>0</v>
      </c>
      <c r="C314" s="150">
        <f>Demografia!C313</f>
        <v>0</v>
      </c>
      <c r="D314" s="151">
        <f>Demografia!D313</f>
        <v>0</v>
      </c>
      <c r="E314" s="151">
        <f>Demografia!E313</f>
        <v>0</v>
      </c>
      <c r="F314" s="151">
        <f>Demografia!F313</f>
        <v>0</v>
      </c>
      <c r="G314" s="82"/>
      <c r="H314" s="260"/>
      <c r="I314" s="261"/>
      <c r="J314" s="261"/>
      <c r="K314" s="260"/>
      <c r="L314" s="244"/>
      <c r="M314" s="261"/>
      <c r="N314" s="260"/>
      <c r="O314" s="244"/>
      <c r="P314" s="265"/>
      <c r="Q314" s="265"/>
      <c r="R314" s="265"/>
      <c r="S314" s="265"/>
      <c r="T314" s="265"/>
      <c r="U314" s="527"/>
      <c r="V314" s="260"/>
      <c r="W314" s="242"/>
      <c r="X314" s="242"/>
      <c r="Y314" s="82"/>
      <c r="Z314" s="260"/>
      <c r="AA314" s="153"/>
      <c r="AB314" s="153"/>
      <c r="AC314" s="82"/>
      <c r="AD314" s="244"/>
      <c r="AE314" s="244"/>
      <c r="AF314" s="260"/>
      <c r="AG314" s="244"/>
      <c r="AH314" s="260"/>
      <c r="AI314" s="260"/>
      <c r="AJ314" s="260"/>
      <c r="AK314" s="249"/>
      <c r="AL314" s="249"/>
      <c r="AM314" s="249"/>
      <c r="AN314" s="249"/>
      <c r="AO314" s="249"/>
      <c r="AP314" s="528"/>
      <c r="AQ314" s="249"/>
      <c r="AR314" s="249"/>
      <c r="AS314" s="249"/>
      <c r="AT314" s="249"/>
      <c r="AU314" s="249"/>
      <c r="AV314" s="249"/>
      <c r="AW314" s="249"/>
      <c r="AX314" s="249"/>
      <c r="AY314" s="249"/>
      <c r="AZ314" s="249"/>
      <c r="BA314" s="249"/>
      <c r="BB314" s="249"/>
      <c r="BC314" s="249"/>
      <c r="BD314" s="249"/>
      <c r="BE314" s="251"/>
      <c r="BF314" s="528"/>
      <c r="BG314" s="566" t="str">
        <f t="shared" si="52"/>
        <v xml:space="preserve"> </v>
      </c>
      <c r="BH314" s="566" t="str">
        <f t="shared" si="54"/>
        <v xml:space="preserve"> </v>
      </c>
      <c r="BI314" s="566" t="str">
        <f t="shared" si="55"/>
        <v xml:space="preserve"> </v>
      </c>
      <c r="BJ314" s="566" t="str">
        <f t="shared" si="56"/>
        <v xml:space="preserve"> </v>
      </c>
      <c r="BK314" s="528"/>
      <c r="BL314" s="244"/>
      <c r="BM314" s="244"/>
      <c r="BN314" s="260"/>
      <c r="BO314" s="244"/>
      <c r="BP314" s="260"/>
      <c r="BQ314" s="260"/>
      <c r="BR314" s="260"/>
      <c r="BS314" s="249"/>
      <c r="BT314" s="249"/>
      <c r="BU314" s="249"/>
      <c r="BV314" s="249"/>
      <c r="BW314" s="249"/>
      <c r="BX314" s="528"/>
      <c r="BY314" s="249"/>
      <c r="BZ314" s="249"/>
      <c r="CA314" s="249"/>
      <c r="CB314" s="249"/>
      <c r="CC314" s="249"/>
      <c r="CD314" s="249"/>
      <c r="CE314" s="249"/>
      <c r="CF314" s="249"/>
      <c r="CG314" s="249"/>
      <c r="CH314" s="249"/>
      <c r="CI314" s="249"/>
      <c r="CJ314" s="249"/>
      <c r="CK314" s="249"/>
      <c r="CL314" s="249"/>
      <c r="CM314" s="251"/>
      <c r="CN314" s="528"/>
      <c r="CO314" s="566" t="str">
        <f t="shared" si="53"/>
        <v xml:space="preserve"> </v>
      </c>
      <c r="CP314" s="566" t="str">
        <f t="shared" si="57"/>
        <v xml:space="preserve"> </v>
      </c>
      <c r="CQ314" s="566" t="str">
        <f t="shared" si="58"/>
        <v xml:space="preserve"> </v>
      </c>
      <c r="CR314" s="566" t="str">
        <f t="shared" si="59"/>
        <v xml:space="preserve"> </v>
      </c>
      <c r="CS314" s="82"/>
      <c r="CT314" s="258"/>
    </row>
    <row r="315" spans="1:98" s="87" customFormat="1" ht="12.75" x14ac:dyDescent="0.25">
      <c r="A315" s="370"/>
      <c r="B315" s="366">
        <f>Demografia!B314</f>
        <v>0</v>
      </c>
      <c r="C315" s="366">
        <f>Demografia!C314</f>
        <v>0</v>
      </c>
      <c r="D315" s="367">
        <f>Demografia!D314</f>
        <v>0</v>
      </c>
      <c r="E315" s="367">
        <f>Demografia!E314</f>
        <v>0</v>
      </c>
      <c r="F315" s="367">
        <f>Demografia!F314</f>
        <v>0</v>
      </c>
      <c r="G315" s="82"/>
      <c r="H315" s="245"/>
      <c r="I315" s="483"/>
      <c r="J315" s="483"/>
      <c r="K315" s="245"/>
      <c r="L315" s="246"/>
      <c r="M315" s="483"/>
      <c r="N315" s="245"/>
      <c r="O315" s="246"/>
      <c r="P315" s="247"/>
      <c r="Q315" s="247"/>
      <c r="R315" s="247"/>
      <c r="S315" s="247"/>
      <c r="T315" s="247"/>
      <c r="U315" s="529"/>
      <c r="V315" s="245"/>
      <c r="W315" s="420"/>
      <c r="X315" s="420"/>
      <c r="Y315" s="82"/>
      <c r="Z315" s="245"/>
      <c r="AA315" s="421"/>
      <c r="AB315" s="421"/>
      <c r="AC315" s="82"/>
      <c r="AD315" s="246"/>
      <c r="AE315" s="246"/>
      <c r="AF315" s="245"/>
      <c r="AG315" s="246"/>
      <c r="AH315" s="245"/>
      <c r="AI315" s="245"/>
      <c r="AJ315" s="245"/>
      <c r="AK315" s="250"/>
      <c r="AL315" s="250"/>
      <c r="AM315" s="250"/>
      <c r="AN315" s="250"/>
      <c r="AO315" s="250"/>
      <c r="AP315" s="528"/>
      <c r="AQ315" s="250"/>
      <c r="AR315" s="250"/>
      <c r="AS315" s="250"/>
      <c r="AT315" s="250"/>
      <c r="AU315" s="250"/>
      <c r="AV315" s="250"/>
      <c r="AW315" s="250"/>
      <c r="AX315" s="250"/>
      <c r="AY315" s="250"/>
      <c r="AZ315" s="250"/>
      <c r="BA315" s="250"/>
      <c r="BB315" s="250"/>
      <c r="BC315" s="250"/>
      <c r="BD315" s="250"/>
      <c r="BE315" s="252"/>
      <c r="BF315" s="528"/>
      <c r="BG315" s="567" t="str">
        <f t="shared" si="52"/>
        <v xml:space="preserve"> </v>
      </c>
      <c r="BH315" s="567" t="str">
        <f t="shared" si="54"/>
        <v xml:space="preserve"> </v>
      </c>
      <c r="BI315" s="567" t="str">
        <f t="shared" si="55"/>
        <v xml:space="preserve"> </v>
      </c>
      <c r="BJ315" s="567" t="str">
        <f t="shared" si="56"/>
        <v xml:space="preserve"> </v>
      </c>
      <c r="BK315" s="528"/>
      <c r="BL315" s="246"/>
      <c r="BM315" s="246"/>
      <c r="BN315" s="245"/>
      <c r="BO315" s="246"/>
      <c r="BP315" s="245"/>
      <c r="BQ315" s="245"/>
      <c r="BR315" s="245"/>
      <c r="BS315" s="250"/>
      <c r="BT315" s="250"/>
      <c r="BU315" s="250"/>
      <c r="BV315" s="250"/>
      <c r="BW315" s="250"/>
      <c r="BX315" s="528"/>
      <c r="BY315" s="250"/>
      <c r="BZ315" s="250"/>
      <c r="CA315" s="250"/>
      <c r="CB315" s="250"/>
      <c r="CC315" s="250"/>
      <c r="CD315" s="250"/>
      <c r="CE315" s="250"/>
      <c r="CF315" s="250"/>
      <c r="CG315" s="250"/>
      <c r="CH315" s="250"/>
      <c r="CI315" s="250"/>
      <c r="CJ315" s="250"/>
      <c r="CK315" s="250"/>
      <c r="CL315" s="250"/>
      <c r="CM315" s="252"/>
      <c r="CN315" s="528"/>
      <c r="CO315" s="567" t="str">
        <f t="shared" si="53"/>
        <v xml:space="preserve"> </v>
      </c>
      <c r="CP315" s="567" t="str">
        <f t="shared" si="57"/>
        <v xml:space="preserve"> </v>
      </c>
      <c r="CQ315" s="567" t="str">
        <f t="shared" si="58"/>
        <v xml:space="preserve"> </v>
      </c>
      <c r="CR315" s="567" t="str">
        <f t="shared" si="59"/>
        <v xml:space="preserve"> </v>
      </c>
      <c r="CS315" s="82"/>
      <c r="CT315" s="520"/>
    </row>
    <row r="316" spans="1:98" s="87" customFormat="1" ht="12.75" x14ac:dyDescent="0.25">
      <c r="A316" s="370"/>
      <c r="B316" s="150">
        <f>Demografia!B315</f>
        <v>0</v>
      </c>
      <c r="C316" s="150">
        <f>Demografia!C315</f>
        <v>0</v>
      </c>
      <c r="D316" s="151">
        <f>Demografia!D315</f>
        <v>0</v>
      </c>
      <c r="E316" s="151">
        <f>Demografia!E315</f>
        <v>0</v>
      </c>
      <c r="F316" s="151">
        <f>Demografia!F315</f>
        <v>0</v>
      </c>
      <c r="G316" s="82"/>
      <c r="H316" s="260"/>
      <c r="I316" s="261"/>
      <c r="J316" s="261"/>
      <c r="K316" s="260"/>
      <c r="L316" s="244"/>
      <c r="M316" s="261"/>
      <c r="N316" s="260"/>
      <c r="O316" s="244"/>
      <c r="P316" s="265"/>
      <c r="Q316" s="265"/>
      <c r="R316" s="265"/>
      <c r="S316" s="265"/>
      <c r="T316" s="265"/>
      <c r="U316" s="527"/>
      <c r="V316" s="260"/>
      <c r="W316" s="242"/>
      <c r="X316" s="242"/>
      <c r="Y316" s="82"/>
      <c r="Z316" s="260"/>
      <c r="AA316" s="153"/>
      <c r="AB316" s="153"/>
      <c r="AC316" s="82"/>
      <c r="AD316" s="244"/>
      <c r="AE316" s="244"/>
      <c r="AF316" s="260"/>
      <c r="AG316" s="244"/>
      <c r="AH316" s="260"/>
      <c r="AI316" s="260"/>
      <c r="AJ316" s="260"/>
      <c r="AK316" s="249"/>
      <c r="AL316" s="249"/>
      <c r="AM316" s="249"/>
      <c r="AN316" s="249"/>
      <c r="AO316" s="249"/>
      <c r="AP316" s="528"/>
      <c r="AQ316" s="249"/>
      <c r="AR316" s="249"/>
      <c r="AS316" s="249"/>
      <c r="AT316" s="249"/>
      <c r="AU316" s="249"/>
      <c r="AV316" s="249"/>
      <c r="AW316" s="249"/>
      <c r="AX316" s="249"/>
      <c r="AY316" s="249"/>
      <c r="AZ316" s="249"/>
      <c r="BA316" s="249"/>
      <c r="BB316" s="249"/>
      <c r="BC316" s="249"/>
      <c r="BD316" s="249"/>
      <c r="BE316" s="251"/>
      <c r="BF316" s="528"/>
      <c r="BG316" s="566" t="str">
        <f t="shared" si="52"/>
        <v xml:space="preserve"> </v>
      </c>
      <c r="BH316" s="566" t="str">
        <f t="shared" si="54"/>
        <v xml:space="preserve"> </v>
      </c>
      <c r="BI316" s="566" t="str">
        <f t="shared" si="55"/>
        <v xml:space="preserve"> </v>
      </c>
      <c r="BJ316" s="566" t="str">
        <f t="shared" si="56"/>
        <v xml:space="preserve"> </v>
      </c>
      <c r="BK316" s="528"/>
      <c r="BL316" s="244"/>
      <c r="BM316" s="244"/>
      <c r="BN316" s="260"/>
      <c r="BO316" s="244"/>
      <c r="BP316" s="260"/>
      <c r="BQ316" s="260"/>
      <c r="BR316" s="260"/>
      <c r="BS316" s="249"/>
      <c r="BT316" s="249"/>
      <c r="BU316" s="249"/>
      <c r="BV316" s="249"/>
      <c r="BW316" s="249"/>
      <c r="BX316" s="528"/>
      <c r="BY316" s="249"/>
      <c r="BZ316" s="249"/>
      <c r="CA316" s="249"/>
      <c r="CB316" s="249"/>
      <c r="CC316" s="249"/>
      <c r="CD316" s="249"/>
      <c r="CE316" s="249"/>
      <c r="CF316" s="249"/>
      <c r="CG316" s="249"/>
      <c r="CH316" s="249"/>
      <c r="CI316" s="249"/>
      <c r="CJ316" s="249"/>
      <c r="CK316" s="249"/>
      <c r="CL316" s="249"/>
      <c r="CM316" s="251"/>
      <c r="CN316" s="528"/>
      <c r="CO316" s="566" t="str">
        <f t="shared" si="53"/>
        <v xml:space="preserve"> </v>
      </c>
      <c r="CP316" s="566" t="str">
        <f t="shared" si="57"/>
        <v xml:space="preserve"> </v>
      </c>
      <c r="CQ316" s="566" t="str">
        <f t="shared" si="58"/>
        <v xml:space="preserve"> </v>
      </c>
      <c r="CR316" s="566" t="str">
        <f t="shared" si="59"/>
        <v xml:space="preserve"> </v>
      </c>
      <c r="CS316" s="82"/>
      <c r="CT316" s="258"/>
    </row>
    <row r="317" spans="1:98" s="87" customFormat="1" ht="12.75" x14ac:dyDescent="0.25">
      <c r="A317" s="370"/>
      <c r="B317" s="366">
        <f>Demografia!B316</f>
        <v>0</v>
      </c>
      <c r="C317" s="366">
        <f>Demografia!C316</f>
        <v>0</v>
      </c>
      <c r="D317" s="367">
        <f>Demografia!D316</f>
        <v>0</v>
      </c>
      <c r="E317" s="367">
        <f>Demografia!E316</f>
        <v>0</v>
      </c>
      <c r="F317" s="367">
        <f>Demografia!F316</f>
        <v>0</v>
      </c>
      <c r="G317" s="82"/>
      <c r="H317" s="245"/>
      <c r="I317" s="483"/>
      <c r="J317" s="483"/>
      <c r="K317" s="245"/>
      <c r="L317" s="246"/>
      <c r="M317" s="483"/>
      <c r="N317" s="245"/>
      <c r="O317" s="246"/>
      <c r="P317" s="247"/>
      <c r="Q317" s="247"/>
      <c r="R317" s="247"/>
      <c r="S317" s="247"/>
      <c r="T317" s="247"/>
      <c r="U317" s="529"/>
      <c r="V317" s="245"/>
      <c r="W317" s="420"/>
      <c r="X317" s="420"/>
      <c r="Y317" s="82"/>
      <c r="Z317" s="245"/>
      <c r="AA317" s="421"/>
      <c r="AB317" s="421"/>
      <c r="AC317" s="82"/>
      <c r="AD317" s="246"/>
      <c r="AE317" s="246"/>
      <c r="AF317" s="245"/>
      <c r="AG317" s="246"/>
      <c r="AH317" s="245"/>
      <c r="AI317" s="245"/>
      <c r="AJ317" s="245"/>
      <c r="AK317" s="250"/>
      <c r="AL317" s="250"/>
      <c r="AM317" s="250"/>
      <c r="AN317" s="250"/>
      <c r="AO317" s="250"/>
      <c r="AP317" s="528"/>
      <c r="AQ317" s="250"/>
      <c r="AR317" s="250"/>
      <c r="AS317" s="250"/>
      <c r="AT317" s="250"/>
      <c r="AU317" s="250"/>
      <c r="AV317" s="250"/>
      <c r="AW317" s="250"/>
      <c r="AX317" s="250"/>
      <c r="AY317" s="250"/>
      <c r="AZ317" s="250"/>
      <c r="BA317" s="250"/>
      <c r="BB317" s="250"/>
      <c r="BC317" s="250"/>
      <c r="BD317" s="250"/>
      <c r="BE317" s="252"/>
      <c r="BF317" s="528"/>
      <c r="BG317" s="567" t="str">
        <f t="shared" si="52"/>
        <v xml:space="preserve"> </v>
      </c>
      <c r="BH317" s="567" t="str">
        <f t="shared" si="54"/>
        <v xml:space="preserve"> </v>
      </c>
      <c r="BI317" s="567" t="str">
        <f t="shared" si="55"/>
        <v xml:space="preserve"> </v>
      </c>
      <c r="BJ317" s="567" t="str">
        <f t="shared" si="56"/>
        <v xml:space="preserve"> </v>
      </c>
      <c r="BK317" s="528"/>
      <c r="BL317" s="246"/>
      <c r="BM317" s="246"/>
      <c r="BN317" s="245"/>
      <c r="BO317" s="246"/>
      <c r="BP317" s="245"/>
      <c r="BQ317" s="245"/>
      <c r="BR317" s="245"/>
      <c r="BS317" s="250"/>
      <c r="BT317" s="250"/>
      <c r="BU317" s="250"/>
      <c r="BV317" s="250"/>
      <c r="BW317" s="250"/>
      <c r="BX317" s="528"/>
      <c r="BY317" s="250"/>
      <c r="BZ317" s="250"/>
      <c r="CA317" s="250"/>
      <c r="CB317" s="250"/>
      <c r="CC317" s="250"/>
      <c r="CD317" s="250"/>
      <c r="CE317" s="250"/>
      <c r="CF317" s="250"/>
      <c r="CG317" s="250"/>
      <c r="CH317" s="250"/>
      <c r="CI317" s="250"/>
      <c r="CJ317" s="250"/>
      <c r="CK317" s="250"/>
      <c r="CL317" s="250"/>
      <c r="CM317" s="252"/>
      <c r="CN317" s="528"/>
      <c r="CO317" s="567" t="str">
        <f t="shared" si="53"/>
        <v xml:space="preserve"> </v>
      </c>
      <c r="CP317" s="567" t="str">
        <f t="shared" si="57"/>
        <v xml:space="preserve"> </v>
      </c>
      <c r="CQ317" s="567" t="str">
        <f t="shared" si="58"/>
        <v xml:space="preserve"> </v>
      </c>
      <c r="CR317" s="567" t="str">
        <f t="shared" si="59"/>
        <v xml:space="preserve"> </v>
      </c>
      <c r="CS317" s="82"/>
      <c r="CT317" s="520"/>
    </row>
    <row r="318" spans="1:98" s="87" customFormat="1" ht="12.75" x14ac:dyDescent="0.25">
      <c r="A318" s="370"/>
      <c r="B318" s="150">
        <f>Demografia!B317</f>
        <v>0</v>
      </c>
      <c r="C318" s="150">
        <f>Demografia!C317</f>
        <v>0</v>
      </c>
      <c r="D318" s="151">
        <f>Demografia!D317</f>
        <v>0</v>
      </c>
      <c r="E318" s="151">
        <f>Demografia!E317</f>
        <v>0</v>
      </c>
      <c r="F318" s="151">
        <f>Demografia!F317</f>
        <v>0</v>
      </c>
      <c r="G318" s="82"/>
      <c r="H318" s="260"/>
      <c r="I318" s="261"/>
      <c r="J318" s="261"/>
      <c r="K318" s="260"/>
      <c r="L318" s="244"/>
      <c r="M318" s="261"/>
      <c r="N318" s="260"/>
      <c r="O318" s="244"/>
      <c r="P318" s="265"/>
      <c r="Q318" s="265"/>
      <c r="R318" s="265"/>
      <c r="S318" s="265"/>
      <c r="T318" s="265"/>
      <c r="U318" s="527"/>
      <c r="V318" s="260"/>
      <c r="W318" s="242"/>
      <c r="X318" s="242"/>
      <c r="Y318" s="82"/>
      <c r="Z318" s="260"/>
      <c r="AA318" s="153"/>
      <c r="AB318" s="153"/>
      <c r="AC318" s="82"/>
      <c r="AD318" s="244"/>
      <c r="AE318" s="244"/>
      <c r="AF318" s="260"/>
      <c r="AG318" s="244"/>
      <c r="AH318" s="260"/>
      <c r="AI318" s="260"/>
      <c r="AJ318" s="260"/>
      <c r="AK318" s="249"/>
      <c r="AL318" s="249"/>
      <c r="AM318" s="249"/>
      <c r="AN318" s="249"/>
      <c r="AO318" s="249"/>
      <c r="AP318" s="528"/>
      <c r="AQ318" s="249"/>
      <c r="AR318" s="249"/>
      <c r="AS318" s="249"/>
      <c r="AT318" s="249"/>
      <c r="AU318" s="249"/>
      <c r="AV318" s="249"/>
      <c r="AW318" s="249"/>
      <c r="AX318" s="249"/>
      <c r="AY318" s="249"/>
      <c r="AZ318" s="249"/>
      <c r="BA318" s="249"/>
      <c r="BB318" s="249"/>
      <c r="BC318" s="249"/>
      <c r="BD318" s="249"/>
      <c r="BE318" s="251"/>
      <c r="BF318" s="528"/>
      <c r="BG318" s="566" t="str">
        <f t="shared" si="52"/>
        <v xml:space="preserve"> </v>
      </c>
      <c r="BH318" s="566" t="str">
        <f t="shared" si="54"/>
        <v xml:space="preserve"> </v>
      </c>
      <c r="BI318" s="566" t="str">
        <f t="shared" si="55"/>
        <v xml:space="preserve"> </v>
      </c>
      <c r="BJ318" s="566" t="str">
        <f t="shared" si="56"/>
        <v xml:space="preserve"> </v>
      </c>
      <c r="BK318" s="528"/>
      <c r="BL318" s="244"/>
      <c r="BM318" s="244"/>
      <c r="BN318" s="260"/>
      <c r="BO318" s="244"/>
      <c r="BP318" s="260"/>
      <c r="BQ318" s="260"/>
      <c r="BR318" s="260"/>
      <c r="BS318" s="249"/>
      <c r="BT318" s="249"/>
      <c r="BU318" s="249"/>
      <c r="BV318" s="249"/>
      <c r="BW318" s="249"/>
      <c r="BX318" s="528"/>
      <c r="BY318" s="249"/>
      <c r="BZ318" s="249"/>
      <c r="CA318" s="249"/>
      <c r="CB318" s="249"/>
      <c r="CC318" s="249"/>
      <c r="CD318" s="249"/>
      <c r="CE318" s="249"/>
      <c r="CF318" s="249"/>
      <c r="CG318" s="249"/>
      <c r="CH318" s="249"/>
      <c r="CI318" s="249"/>
      <c r="CJ318" s="249"/>
      <c r="CK318" s="249"/>
      <c r="CL318" s="249"/>
      <c r="CM318" s="251"/>
      <c r="CN318" s="528"/>
      <c r="CO318" s="566" t="str">
        <f t="shared" si="53"/>
        <v xml:space="preserve"> </v>
      </c>
      <c r="CP318" s="566" t="str">
        <f t="shared" si="57"/>
        <v xml:space="preserve"> </v>
      </c>
      <c r="CQ318" s="566" t="str">
        <f t="shared" si="58"/>
        <v xml:space="preserve"> </v>
      </c>
      <c r="CR318" s="566" t="str">
        <f t="shared" si="59"/>
        <v xml:space="preserve"> </v>
      </c>
      <c r="CS318" s="82"/>
      <c r="CT318" s="258"/>
    </row>
    <row r="319" spans="1:98" s="87" customFormat="1" ht="12.75" x14ac:dyDescent="0.25">
      <c r="A319" s="370"/>
      <c r="B319" s="366">
        <f>Demografia!B318</f>
        <v>0</v>
      </c>
      <c r="C319" s="366">
        <f>Demografia!C318</f>
        <v>0</v>
      </c>
      <c r="D319" s="367">
        <f>Demografia!D318</f>
        <v>0</v>
      </c>
      <c r="E319" s="367">
        <f>Demografia!E318</f>
        <v>0</v>
      </c>
      <c r="F319" s="367">
        <f>Demografia!F318</f>
        <v>0</v>
      </c>
      <c r="G319" s="82"/>
      <c r="H319" s="245"/>
      <c r="I319" s="483"/>
      <c r="J319" s="483"/>
      <c r="K319" s="245"/>
      <c r="L319" s="246"/>
      <c r="M319" s="483"/>
      <c r="N319" s="245"/>
      <c r="O319" s="246"/>
      <c r="P319" s="247"/>
      <c r="Q319" s="247"/>
      <c r="R319" s="247"/>
      <c r="S319" s="247"/>
      <c r="T319" s="247"/>
      <c r="U319" s="529"/>
      <c r="V319" s="245"/>
      <c r="W319" s="420"/>
      <c r="X319" s="420"/>
      <c r="Y319" s="82"/>
      <c r="Z319" s="245"/>
      <c r="AA319" s="421"/>
      <c r="AB319" s="421"/>
      <c r="AC319" s="82"/>
      <c r="AD319" s="246"/>
      <c r="AE319" s="246"/>
      <c r="AF319" s="245"/>
      <c r="AG319" s="246"/>
      <c r="AH319" s="245"/>
      <c r="AI319" s="245"/>
      <c r="AJ319" s="245"/>
      <c r="AK319" s="250"/>
      <c r="AL319" s="250"/>
      <c r="AM319" s="250"/>
      <c r="AN319" s="250"/>
      <c r="AO319" s="250"/>
      <c r="AP319" s="528"/>
      <c r="AQ319" s="250"/>
      <c r="AR319" s="250"/>
      <c r="AS319" s="250"/>
      <c r="AT319" s="250"/>
      <c r="AU319" s="250"/>
      <c r="AV319" s="250"/>
      <c r="AW319" s="250"/>
      <c r="AX319" s="250"/>
      <c r="AY319" s="250"/>
      <c r="AZ319" s="250"/>
      <c r="BA319" s="250"/>
      <c r="BB319" s="250"/>
      <c r="BC319" s="250"/>
      <c r="BD319" s="250"/>
      <c r="BE319" s="252"/>
      <c r="BF319" s="528"/>
      <c r="BG319" s="567" t="str">
        <f t="shared" si="52"/>
        <v xml:space="preserve"> </v>
      </c>
      <c r="BH319" s="567" t="str">
        <f t="shared" si="54"/>
        <v xml:space="preserve"> </v>
      </c>
      <c r="BI319" s="567" t="str">
        <f t="shared" si="55"/>
        <v xml:space="preserve"> </v>
      </c>
      <c r="BJ319" s="567" t="str">
        <f t="shared" si="56"/>
        <v xml:space="preserve"> </v>
      </c>
      <c r="BK319" s="528"/>
      <c r="BL319" s="246"/>
      <c r="BM319" s="246"/>
      <c r="BN319" s="245"/>
      <c r="BO319" s="246"/>
      <c r="BP319" s="245"/>
      <c r="BQ319" s="245"/>
      <c r="BR319" s="245"/>
      <c r="BS319" s="250"/>
      <c r="BT319" s="250"/>
      <c r="BU319" s="250"/>
      <c r="BV319" s="250"/>
      <c r="BW319" s="250"/>
      <c r="BX319" s="528"/>
      <c r="BY319" s="250"/>
      <c r="BZ319" s="250"/>
      <c r="CA319" s="250"/>
      <c r="CB319" s="250"/>
      <c r="CC319" s="250"/>
      <c r="CD319" s="250"/>
      <c r="CE319" s="250"/>
      <c r="CF319" s="250"/>
      <c r="CG319" s="250"/>
      <c r="CH319" s="250"/>
      <c r="CI319" s="250"/>
      <c r="CJ319" s="250"/>
      <c r="CK319" s="250"/>
      <c r="CL319" s="250"/>
      <c r="CM319" s="252"/>
      <c r="CN319" s="528"/>
      <c r="CO319" s="567" t="str">
        <f t="shared" si="53"/>
        <v xml:space="preserve"> </v>
      </c>
      <c r="CP319" s="567" t="str">
        <f t="shared" si="57"/>
        <v xml:space="preserve"> </v>
      </c>
      <c r="CQ319" s="567" t="str">
        <f t="shared" si="58"/>
        <v xml:space="preserve"> </v>
      </c>
      <c r="CR319" s="567" t="str">
        <f t="shared" si="59"/>
        <v xml:space="preserve"> </v>
      </c>
      <c r="CS319" s="82"/>
      <c r="CT319" s="520"/>
    </row>
    <row r="320" spans="1:98" s="87" customFormat="1" ht="12.75" x14ac:dyDescent="0.25">
      <c r="A320" s="370"/>
      <c r="B320" s="150">
        <f>Demografia!B319</f>
        <v>0</v>
      </c>
      <c r="C320" s="150">
        <f>Demografia!C319</f>
        <v>0</v>
      </c>
      <c r="D320" s="151">
        <f>Demografia!D319</f>
        <v>0</v>
      </c>
      <c r="E320" s="151">
        <f>Demografia!E319</f>
        <v>0</v>
      </c>
      <c r="F320" s="151">
        <f>Demografia!F319</f>
        <v>0</v>
      </c>
      <c r="G320" s="82"/>
      <c r="H320" s="260"/>
      <c r="I320" s="261"/>
      <c r="J320" s="261"/>
      <c r="K320" s="260"/>
      <c r="L320" s="244"/>
      <c r="M320" s="261"/>
      <c r="N320" s="260"/>
      <c r="O320" s="244"/>
      <c r="P320" s="265"/>
      <c r="Q320" s="265"/>
      <c r="R320" s="265"/>
      <c r="S320" s="265"/>
      <c r="T320" s="265"/>
      <c r="U320" s="527"/>
      <c r="V320" s="260"/>
      <c r="W320" s="242"/>
      <c r="X320" s="242"/>
      <c r="Y320" s="82"/>
      <c r="Z320" s="260"/>
      <c r="AA320" s="153"/>
      <c r="AB320" s="153"/>
      <c r="AC320" s="82"/>
      <c r="AD320" s="244"/>
      <c r="AE320" s="244"/>
      <c r="AF320" s="260"/>
      <c r="AG320" s="244"/>
      <c r="AH320" s="260"/>
      <c r="AI320" s="260"/>
      <c r="AJ320" s="260"/>
      <c r="AK320" s="249"/>
      <c r="AL320" s="249"/>
      <c r="AM320" s="249"/>
      <c r="AN320" s="249"/>
      <c r="AO320" s="249"/>
      <c r="AP320" s="528"/>
      <c r="AQ320" s="249"/>
      <c r="AR320" s="249"/>
      <c r="AS320" s="249"/>
      <c r="AT320" s="249"/>
      <c r="AU320" s="249"/>
      <c r="AV320" s="249"/>
      <c r="AW320" s="249"/>
      <c r="AX320" s="249"/>
      <c r="AY320" s="249"/>
      <c r="AZ320" s="249"/>
      <c r="BA320" s="249"/>
      <c r="BB320" s="249"/>
      <c r="BC320" s="249"/>
      <c r="BD320" s="249"/>
      <c r="BE320" s="251"/>
      <c r="BF320" s="528"/>
      <c r="BG320" s="566" t="str">
        <f t="shared" si="52"/>
        <v xml:space="preserve"> </v>
      </c>
      <c r="BH320" s="566" t="str">
        <f t="shared" si="54"/>
        <v xml:space="preserve"> </v>
      </c>
      <c r="BI320" s="566" t="str">
        <f t="shared" si="55"/>
        <v xml:space="preserve"> </v>
      </c>
      <c r="BJ320" s="566" t="str">
        <f t="shared" si="56"/>
        <v xml:space="preserve"> </v>
      </c>
      <c r="BK320" s="528"/>
      <c r="BL320" s="244"/>
      <c r="BM320" s="244"/>
      <c r="BN320" s="260"/>
      <c r="BO320" s="244"/>
      <c r="BP320" s="260"/>
      <c r="BQ320" s="260"/>
      <c r="BR320" s="260"/>
      <c r="BS320" s="249"/>
      <c r="BT320" s="249"/>
      <c r="BU320" s="249"/>
      <c r="BV320" s="249"/>
      <c r="BW320" s="249"/>
      <c r="BX320" s="528"/>
      <c r="BY320" s="249"/>
      <c r="BZ320" s="249"/>
      <c r="CA320" s="249"/>
      <c r="CB320" s="249"/>
      <c r="CC320" s="249"/>
      <c r="CD320" s="249"/>
      <c r="CE320" s="249"/>
      <c r="CF320" s="249"/>
      <c r="CG320" s="249"/>
      <c r="CH320" s="249"/>
      <c r="CI320" s="249"/>
      <c r="CJ320" s="249"/>
      <c r="CK320" s="249"/>
      <c r="CL320" s="249"/>
      <c r="CM320" s="251"/>
      <c r="CN320" s="528"/>
      <c r="CO320" s="566" t="str">
        <f t="shared" si="53"/>
        <v xml:space="preserve"> </v>
      </c>
      <c r="CP320" s="566" t="str">
        <f t="shared" si="57"/>
        <v xml:space="preserve"> </v>
      </c>
      <c r="CQ320" s="566" t="str">
        <f t="shared" si="58"/>
        <v xml:space="preserve"> </v>
      </c>
      <c r="CR320" s="566" t="str">
        <f t="shared" si="59"/>
        <v xml:space="preserve"> </v>
      </c>
      <c r="CS320" s="82"/>
      <c r="CT320" s="258"/>
    </row>
    <row r="321" spans="1:98" s="87" customFormat="1" ht="12.75" x14ac:dyDescent="0.25">
      <c r="A321" s="370"/>
      <c r="B321" s="366">
        <f>Demografia!B320</f>
        <v>0</v>
      </c>
      <c r="C321" s="366">
        <f>Demografia!C320</f>
        <v>0</v>
      </c>
      <c r="D321" s="367">
        <f>Demografia!D320</f>
        <v>0</v>
      </c>
      <c r="E321" s="367">
        <f>Demografia!E320</f>
        <v>0</v>
      </c>
      <c r="F321" s="367">
        <f>Demografia!F320</f>
        <v>0</v>
      </c>
      <c r="G321" s="82"/>
      <c r="H321" s="245"/>
      <c r="I321" s="483"/>
      <c r="J321" s="483"/>
      <c r="K321" s="245"/>
      <c r="L321" s="246"/>
      <c r="M321" s="483"/>
      <c r="N321" s="245"/>
      <c r="O321" s="246"/>
      <c r="P321" s="247"/>
      <c r="Q321" s="247"/>
      <c r="R321" s="247"/>
      <c r="S321" s="247"/>
      <c r="T321" s="247"/>
      <c r="U321" s="529"/>
      <c r="V321" s="245"/>
      <c r="W321" s="420"/>
      <c r="X321" s="420"/>
      <c r="Y321" s="82"/>
      <c r="Z321" s="245"/>
      <c r="AA321" s="421"/>
      <c r="AB321" s="421"/>
      <c r="AC321" s="82"/>
      <c r="AD321" s="246"/>
      <c r="AE321" s="246"/>
      <c r="AF321" s="245"/>
      <c r="AG321" s="246"/>
      <c r="AH321" s="245"/>
      <c r="AI321" s="245"/>
      <c r="AJ321" s="245"/>
      <c r="AK321" s="250"/>
      <c r="AL321" s="250"/>
      <c r="AM321" s="250"/>
      <c r="AN321" s="250"/>
      <c r="AO321" s="250"/>
      <c r="AP321" s="528"/>
      <c r="AQ321" s="250"/>
      <c r="AR321" s="250"/>
      <c r="AS321" s="250"/>
      <c r="AT321" s="250"/>
      <c r="AU321" s="250"/>
      <c r="AV321" s="250"/>
      <c r="AW321" s="250"/>
      <c r="AX321" s="250"/>
      <c r="AY321" s="250"/>
      <c r="AZ321" s="250"/>
      <c r="BA321" s="250"/>
      <c r="BB321" s="250"/>
      <c r="BC321" s="250"/>
      <c r="BD321" s="250"/>
      <c r="BE321" s="252"/>
      <c r="BF321" s="528"/>
      <c r="BG321" s="567" t="str">
        <f t="shared" si="52"/>
        <v xml:space="preserve"> </v>
      </c>
      <c r="BH321" s="567" t="str">
        <f t="shared" si="54"/>
        <v xml:space="preserve"> </v>
      </c>
      <c r="BI321" s="567" t="str">
        <f t="shared" si="55"/>
        <v xml:space="preserve"> </v>
      </c>
      <c r="BJ321" s="567" t="str">
        <f t="shared" si="56"/>
        <v xml:space="preserve"> </v>
      </c>
      <c r="BK321" s="528"/>
      <c r="BL321" s="246"/>
      <c r="BM321" s="246"/>
      <c r="BN321" s="245"/>
      <c r="BO321" s="246"/>
      <c r="BP321" s="245"/>
      <c r="BQ321" s="245"/>
      <c r="BR321" s="245"/>
      <c r="BS321" s="250"/>
      <c r="BT321" s="250"/>
      <c r="BU321" s="250"/>
      <c r="BV321" s="250"/>
      <c r="BW321" s="250"/>
      <c r="BX321" s="528"/>
      <c r="BY321" s="250"/>
      <c r="BZ321" s="250"/>
      <c r="CA321" s="250"/>
      <c r="CB321" s="250"/>
      <c r="CC321" s="250"/>
      <c r="CD321" s="250"/>
      <c r="CE321" s="250"/>
      <c r="CF321" s="250"/>
      <c r="CG321" s="250"/>
      <c r="CH321" s="250"/>
      <c r="CI321" s="250"/>
      <c r="CJ321" s="250"/>
      <c r="CK321" s="250"/>
      <c r="CL321" s="250"/>
      <c r="CM321" s="252"/>
      <c r="CN321" s="528"/>
      <c r="CO321" s="567" t="str">
        <f t="shared" si="53"/>
        <v xml:space="preserve"> </v>
      </c>
      <c r="CP321" s="567" t="str">
        <f t="shared" si="57"/>
        <v xml:space="preserve"> </v>
      </c>
      <c r="CQ321" s="567" t="str">
        <f t="shared" si="58"/>
        <v xml:space="preserve"> </v>
      </c>
      <c r="CR321" s="567" t="str">
        <f t="shared" si="59"/>
        <v xml:space="preserve"> </v>
      </c>
      <c r="CS321" s="82"/>
      <c r="CT321" s="520"/>
    </row>
    <row r="322" spans="1:98" s="87" customFormat="1" ht="12.75" x14ac:dyDescent="0.25">
      <c r="A322" s="370"/>
      <c r="B322" s="150">
        <f>Demografia!B321</f>
        <v>0</v>
      </c>
      <c r="C322" s="150">
        <f>Demografia!C321</f>
        <v>0</v>
      </c>
      <c r="D322" s="151">
        <f>Demografia!D321</f>
        <v>0</v>
      </c>
      <c r="E322" s="151">
        <f>Demografia!E321</f>
        <v>0</v>
      </c>
      <c r="F322" s="151">
        <f>Demografia!F321</f>
        <v>0</v>
      </c>
      <c r="G322" s="82"/>
      <c r="H322" s="260"/>
      <c r="I322" s="261"/>
      <c r="J322" s="261"/>
      <c r="K322" s="260"/>
      <c r="L322" s="244"/>
      <c r="M322" s="261"/>
      <c r="N322" s="260"/>
      <c r="O322" s="244"/>
      <c r="P322" s="265"/>
      <c r="Q322" s="265"/>
      <c r="R322" s="265"/>
      <c r="S322" s="265"/>
      <c r="T322" s="265"/>
      <c r="U322" s="527"/>
      <c r="V322" s="260"/>
      <c r="W322" s="242"/>
      <c r="X322" s="242"/>
      <c r="Y322" s="82"/>
      <c r="Z322" s="260"/>
      <c r="AA322" s="153"/>
      <c r="AB322" s="153"/>
      <c r="AC322" s="82"/>
      <c r="AD322" s="244"/>
      <c r="AE322" s="244"/>
      <c r="AF322" s="260"/>
      <c r="AG322" s="244"/>
      <c r="AH322" s="260"/>
      <c r="AI322" s="260"/>
      <c r="AJ322" s="260"/>
      <c r="AK322" s="249"/>
      <c r="AL322" s="249"/>
      <c r="AM322" s="249"/>
      <c r="AN322" s="249"/>
      <c r="AO322" s="249"/>
      <c r="AP322" s="528"/>
      <c r="AQ322" s="249"/>
      <c r="AR322" s="249"/>
      <c r="AS322" s="249"/>
      <c r="AT322" s="249"/>
      <c r="AU322" s="249"/>
      <c r="AV322" s="249"/>
      <c r="AW322" s="249"/>
      <c r="AX322" s="249"/>
      <c r="AY322" s="249"/>
      <c r="AZ322" s="249"/>
      <c r="BA322" s="249"/>
      <c r="BB322" s="249"/>
      <c r="BC322" s="249"/>
      <c r="BD322" s="249"/>
      <c r="BE322" s="251"/>
      <c r="BF322" s="528"/>
      <c r="BG322" s="566" t="str">
        <f t="shared" si="52"/>
        <v xml:space="preserve"> </v>
      </c>
      <c r="BH322" s="566" t="str">
        <f t="shared" si="54"/>
        <v xml:space="preserve"> </v>
      </c>
      <c r="BI322" s="566" t="str">
        <f t="shared" si="55"/>
        <v xml:space="preserve"> </v>
      </c>
      <c r="BJ322" s="566" t="str">
        <f t="shared" si="56"/>
        <v xml:space="preserve"> </v>
      </c>
      <c r="BK322" s="528"/>
      <c r="BL322" s="244"/>
      <c r="BM322" s="244"/>
      <c r="BN322" s="260"/>
      <c r="BO322" s="244"/>
      <c r="BP322" s="260"/>
      <c r="BQ322" s="260"/>
      <c r="BR322" s="260"/>
      <c r="BS322" s="249"/>
      <c r="BT322" s="249"/>
      <c r="BU322" s="249"/>
      <c r="BV322" s="249"/>
      <c r="BW322" s="249"/>
      <c r="BX322" s="528"/>
      <c r="BY322" s="249"/>
      <c r="BZ322" s="249"/>
      <c r="CA322" s="249"/>
      <c r="CB322" s="249"/>
      <c r="CC322" s="249"/>
      <c r="CD322" s="249"/>
      <c r="CE322" s="249"/>
      <c r="CF322" s="249"/>
      <c r="CG322" s="249"/>
      <c r="CH322" s="249"/>
      <c r="CI322" s="249"/>
      <c r="CJ322" s="249"/>
      <c r="CK322" s="249"/>
      <c r="CL322" s="249"/>
      <c r="CM322" s="251"/>
      <c r="CN322" s="528"/>
      <c r="CO322" s="566" t="str">
        <f t="shared" si="53"/>
        <v xml:space="preserve"> </v>
      </c>
      <c r="CP322" s="566" t="str">
        <f t="shared" si="57"/>
        <v xml:space="preserve"> </v>
      </c>
      <c r="CQ322" s="566" t="str">
        <f t="shared" si="58"/>
        <v xml:space="preserve"> </v>
      </c>
      <c r="CR322" s="566" t="str">
        <f t="shared" si="59"/>
        <v xml:space="preserve"> </v>
      </c>
      <c r="CS322" s="82"/>
      <c r="CT322" s="258"/>
    </row>
    <row r="323" spans="1:98" s="87" customFormat="1" ht="12.75" x14ac:dyDescent="0.25">
      <c r="A323" s="370"/>
      <c r="B323" s="366">
        <f>Demografia!B322</f>
        <v>0</v>
      </c>
      <c r="C323" s="366">
        <f>Demografia!C322</f>
        <v>0</v>
      </c>
      <c r="D323" s="367">
        <f>Demografia!D322</f>
        <v>0</v>
      </c>
      <c r="E323" s="367">
        <f>Demografia!E322</f>
        <v>0</v>
      </c>
      <c r="F323" s="367">
        <f>Demografia!F322</f>
        <v>0</v>
      </c>
      <c r="G323" s="82"/>
      <c r="H323" s="245"/>
      <c r="I323" s="483"/>
      <c r="J323" s="483"/>
      <c r="K323" s="245"/>
      <c r="L323" s="246"/>
      <c r="M323" s="483"/>
      <c r="N323" s="245"/>
      <c r="O323" s="246"/>
      <c r="P323" s="247"/>
      <c r="Q323" s="247"/>
      <c r="R323" s="247"/>
      <c r="S323" s="247"/>
      <c r="T323" s="247"/>
      <c r="U323" s="529"/>
      <c r="V323" s="245"/>
      <c r="W323" s="420"/>
      <c r="X323" s="420"/>
      <c r="Y323" s="82"/>
      <c r="Z323" s="245"/>
      <c r="AA323" s="421"/>
      <c r="AB323" s="421"/>
      <c r="AC323" s="82"/>
      <c r="AD323" s="246"/>
      <c r="AE323" s="246"/>
      <c r="AF323" s="245"/>
      <c r="AG323" s="246"/>
      <c r="AH323" s="245"/>
      <c r="AI323" s="245"/>
      <c r="AJ323" s="245"/>
      <c r="AK323" s="250"/>
      <c r="AL323" s="250"/>
      <c r="AM323" s="250"/>
      <c r="AN323" s="250"/>
      <c r="AO323" s="250"/>
      <c r="AP323" s="528"/>
      <c r="AQ323" s="250"/>
      <c r="AR323" s="250"/>
      <c r="AS323" s="250"/>
      <c r="AT323" s="250"/>
      <c r="AU323" s="250"/>
      <c r="AV323" s="250"/>
      <c r="AW323" s="250"/>
      <c r="AX323" s="250"/>
      <c r="AY323" s="250"/>
      <c r="AZ323" s="250"/>
      <c r="BA323" s="250"/>
      <c r="BB323" s="250"/>
      <c r="BC323" s="250"/>
      <c r="BD323" s="250"/>
      <c r="BE323" s="252"/>
      <c r="BF323" s="528"/>
      <c r="BG323" s="567" t="str">
        <f t="shared" si="52"/>
        <v xml:space="preserve"> </v>
      </c>
      <c r="BH323" s="567" t="str">
        <f t="shared" si="54"/>
        <v xml:space="preserve"> </v>
      </c>
      <c r="BI323" s="567" t="str">
        <f t="shared" si="55"/>
        <v xml:space="preserve"> </v>
      </c>
      <c r="BJ323" s="567" t="str">
        <f t="shared" si="56"/>
        <v xml:space="preserve"> </v>
      </c>
      <c r="BK323" s="528"/>
      <c r="BL323" s="246"/>
      <c r="BM323" s="246"/>
      <c r="BN323" s="245"/>
      <c r="BO323" s="246"/>
      <c r="BP323" s="245"/>
      <c r="BQ323" s="245"/>
      <c r="BR323" s="245"/>
      <c r="BS323" s="250"/>
      <c r="BT323" s="250"/>
      <c r="BU323" s="250"/>
      <c r="BV323" s="250"/>
      <c r="BW323" s="250"/>
      <c r="BX323" s="528"/>
      <c r="BY323" s="250"/>
      <c r="BZ323" s="250"/>
      <c r="CA323" s="250"/>
      <c r="CB323" s="250"/>
      <c r="CC323" s="250"/>
      <c r="CD323" s="250"/>
      <c r="CE323" s="250"/>
      <c r="CF323" s="250"/>
      <c r="CG323" s="250"/>
      <c r="CH323" s="250"/>
      <c r="CI323" s="250"/>
      <c r="CJ323" s="250"/>
      <c r="CK323" s="250"/>
      <c r="CL323" s="250"/>
      <c r="CM323" s="252"/>
      <c r="CN323" s="528"/>
      <c r="CO323" s="567" t="str">
        <f t="shared" si="53"/>
        <v xml:space="preserve"> </v>
      </c>
      <c r="CP323" s="567" t="str">
        <f t="shared" si="57"/>
        <v xml:space="preserve"> </v>
      </c>
      <c r="CQ323" s="567" t="str">
        <f t="shared" si="58"/>
        <v xml:space="preserve"> </v>
      </c>
      <c r="CR323" s="567" t="str">
        <f t="shared" si="59"/>
        <v xml:space="preserve"> </v>
      </c>
      <c r="CS323" s="82"/>
      <c r="CT323" s="520"/>
    </row>
    <row r="324" spans="1:98" s="87" customFormat="1" ht="12.75" x14ac:dyDescent="0.25">
      <c r="A324" s="370"/>
      <c r="B324" s="150">
        <f>Demografia!B323</f>
        <v>0</v>
      </c>
      <c r="C324" s="150">
        <f>Demografia!C323</f>
        <v>0</v>
      </c>
      <c r="D324" s="151">
        <f>Demografia!D323</f>
        <v>0</v>
      </c>
      <c r="E324" s="151">
        <f>Demografia!E323</f>
        <v>0</v>
      </c>
      <c r="F324" s="151">
        <f>Demografia!F323</f>
        <v>0</v>
      </c>
      <c r="G324" s="82"/>
      <c r="H324" s="260"/>
      <c r="I324" s="261"/>
      <c r="J324" s="261"/>
      <c r="K324" s="260"/>
      <c r="L324" s="244"/>
      <c r="M324" s="261"/>
      <c r="N324" s="260"/>
      <c r="O324" s="244"/>
      <c r="P324" s="265"/>
      <c r="Q324" s="265"/>
      <c r="R324" s="265"/>
      <c r="S324" s="265"/>
      <c r="T324" s="265"/>
      <c r="U324" s="527"/>
      <c r="V324" s="260"/>
      <c r="W324" s="242"/>
      <c r="X324" s="242"/>
      <c r="Y324" s="82"/>
      <c r="Z324" s="260"/>
      <c r="AA324" s="153"/>
      <c r="AB324" s="153"/>
      <c r="AC324" s="82"/>
      <c r="AD324" s="244"/>
      <c r="AE324" s="244"/>
      <c r="AF324" s="260"/>
      <c r="AG324" s="244"/>
      <c r="AH324" s="260"/>
      <c r="AI324" s="260"/>
      <c r="AJ324" s="260"/>
      <c r="AK324" s="249"/>
      <c r="AL324" s="249"/>
      <c r="AM324" s="249"/>
      <c r="AN324" s="249"/>
      <c r="AO324" s="249"/>
      <c r="AP324" s="528"/>
      <c r="AQ324" s="249"/>
      <c r="AR324" s="249"/>
      <c r="AS324" s="249"/>
      <c r="AT324" s="249"/>
      <c r="AU324" s="249"/>
      <c r="AV324" s="249"/>
      <c r="AW324" s="249"/>
      <c r="AX324" s="249"/>
      <c r="AY324" s="249"/>
      <c r="AZ324" s="249"/>
      <c r="BA324" s="249"/>
      <c r="BB324" s="249"/>
      <c r="BC324" s="249"/>
      <c r="BD324" s="249"/>
      <c r="BE324" s="251"/>
      <c r="BF324" s="528"/>
      <c r="BG324" s="566" t="str">
        <f t="shared" si="52"/>
        <v xml:space="preserve"> </v>
      </c>
      <c r="BH324" s="566" t="str">
        <f t="shared" si="54"/>
        <v xml:space="preserve"> </v>
      </c>
      <c r="BI324" s="566" t="str">
        <f t="shared" si="55"/>
        <v xml:space="preserve"> </v>
      </c>
      <c r="BJ324" s="566" t="str">
        <f t="shared" si="56"/>
        <v xml:space="preserve"> </v>
      </c>
      <c r="BK324" s="528"/>
      <c r="BL324" s="244"/>
      <c r="BM324" s="244"/>
      <c r="BN324" s="260"/>
      <c r="BO324" s="244"/>
      <c r="BP324" s="260"/>
      <c r="BQ324" s="260"/>
      <c r="BR324" s="260"/>
      <c r="BS324" s="249"/>
      <c r="BT324" s="249"/>
      <c r="BU324" s="249"/>
      <c r="BV324" s="249"/>
      <c r="BW324" s="249"/>
      <c r="BX324" s="528"/>
      <c r="BY324" s="249"/>
      <c r="BZ324" s="249"/>
      <c r="CA324" s="249"/>
      <c r="CB324" s="249"/>
      <c r="CC324" s="249"/>
      <c r="CD324" s="249"/>
      <c r="CE324" s="249"/>
      <c r="CF324" s="249"/>
      <c r="CG324" s="249"/>
      <c r="CH324" s="249"/>
      <c r="CI324" s="249"/>
      <c r="CJ324" s="249"/>
      <c r="CK324" s="249"/>
      <c r="CL324" s="249"/>
      <c r="CM324" s="251"/>
      <c r="CN324" s="528"/>
      <c r="CO324" s="566" t="str">
        <f t="shared" si="53"/>
        <v xml:space="preserve"> </v>
      </c>
      <c r="CP324" s="566" t="str">
        <f t="shared" si="57"/>
        <v xml:space="preserve"> </v>
      </c>
      <c r="CQ324" s="566" t="str">
        <f t="shared" si="58"/>
        <v xml:space="preserve"> </v>
      </c>
      <c r="CR324" s="566" t="str">
        <f t="shared" si="59"/>
        <v xml:space="preserve"> </v>
      </c>
      <c r="CS324" s="82"/>
      <c r="CT324" s="258"/>
    </row>
    <row r="325" spans="1:98" s="87" customFormat="1" ht="12.75" x14ac:dyDescent="0.25">
      <c r="A325" s="370"/>
      <c r="B325" s="366">
        <f>Demografia!B324</f>
        <v>0</v>
      </c>
      <c r="C325" s="366">
        <f>Demografia!C324</f>
        <v>0</v>
      </c>
      <c r="D325" s="367">
        <f>Demografia!D324</f>
        <v>0</v>
      </c>
      <c r="E325" s="367">
        <f>Demografia!E324</f>
        <v>0</v>
      </c>
      <c r="F325" s="367">
        <f>Demografia!F324</f>
        <v>0</v>
      </c>
      <c r="G325" s="82"/>
      <c r="H325" s="245"/>
      <c r="I325" s="483"/>
      <c r="J325" s="483"/>
      <c r="K325" s="245"/>
      <c r="L325" s="246"/>
      <c r="M325" s="483"/>
      <c r="N325" s="245"/>
      <c r="O325" s="246"/>
      <c r="P325" s="247"/>
      <c r="Q325" s="247"/>
      <c r="R325" s="247"/>
      <c r="S325" s="247"/>
      <c r="T325" s="247"/>
      <c r="U325" s="529"/>
      <c r="V325" s="245"/>
      <c r="W325" s="420"/>
      <c r="X325" s="420"/>
      <c r="Y325" s="82"/>
      <c r="Z325" s="245"/>
      <c r="AA325" s="421"/>
      <c r="AB325" s="421"/>
      <c r="AC325" s="82"/>
      <c r="AD325" s="246"/>
      <c r="AE325" s="246"/>
      <c r="AF325" s="245"/>
      <c r="AG325" s="246"/>
      <c r="AH325" s="245"/>
      <c r="AI325" s="245"/>
      <c r="AJ325" s="245"/>
      <c r="AK325" s="250"/>
      <c r="AL325" s="250"/>
      <c r="AM325" s="250"/>
      <c r="AN325" s="250"/>
      <c r="AO325" s="250"/>
      <c r="AP325" s="528"/>
      <c r="AQ325" s="250"/>
      <c r="AR325" s="250"/>
      <c r="AS325" s="250"/>
      <c r="AT325" s="250"/>
      <c r="AU325" s="250"/>
      <c r="AV325" s="250"/>
      <c r="AW325" s="250"/>
      <c r="AX325" s="250"/>
      <c r="AY325" s="250"/>
      <c r="AZ325" s="250"/>
      <c r="BA325" s="250"/>
      <c r="BB325" s="250"/>
      <c r="BC325" s="250"/>
      <c r="BD325" s="250"/>
      <c r="BE325" s="252"/>
      <c r="BF325" s="528"/>
      <c r="BG325" s="567" t="str">
        <f t="shared" si="52"/>
        <v xml:space="preserve"> </v>
      </c>
      <c r="BH325" s="567" t="str">
        <f t="shared" si="54"/>
        <v xml:space="preserve"> </v>
      </c>
      <c r="BI325" s="567" t="str">
        <f t="shared" si="55"/>
        <v xml:space="preserve"> </v>
      </c>
      <c r="BJ325" s="567" t="str">
        <f t="shared" si="56"/>
        <v xml:space="preserve"> </v>
      </c>
      <c r="BK325" s="528"/>
      <c r="BL325" s="246"/>
      <c r="BM325" s="246"/>
      <c r="BN325" s="245"/>
      <c r="BO325" s="246"/>
      <c r="BP325" s="245"/>
      <c r="BQ325" s="245"/>
      <c r="BR325" s="245"/>
      <c r="BS325" s="250"/>
      <c r="BT325" s="250"/>
      <c r="BU325" s="250"/>
      <c r="BV325" s="250"/>
      <c r="BW325" s="250"/>
      <c r="BX325" s="528"/>
      <c r="BY325" s="250"/>
      <c r="BZ325" s="250"/>
      <c r="CA325" s="250"/>
      <c r="CB325" s="250"/>
      <c r="CC325" s="250"/>
      <c r="CD325" s="250"/>
      <c r="CE325" s="250"/>
      <c r="CF325" s="250"/>
      <c r="CG325" s="250"/>
      <c r="CH325" s="250"/>
      <c r="CI325" s="250"/>
      <c r="CJ325" s="250"/>
      <c r="CK325" s="250"/>
      <c r="CL325" s="250"/>
      <c r="CM325" s="252"/>
      <c r="CN325" s="528"/>
      <c r="CO325" s="567" t="str">
        <f t="shared" si="53"/>
        <v xml:space="preserve"> </v>
      </c>
      <c r="CP325" s="567" t="str">
        <f t="shared" si="57"/>
        <v xml:space="preserve"> </v>
      </c>
      <c r="CQ325" s="567" t="str">
        <f t="shared" si="58"/>
        <v xml:space="preserve"> </v>
      </c>
      <c r="CR325" s="567" t="str">
        <f t="shared" si="59"/>
        <v xml:space="preserve"> </v>
      </c>
      <c r="CS325" s="82"/>
      <c r="CT325" s="520"/>
    </row>
    <row r="326" spans="1:98" s="87" customFormat="1" ht="12.75" x14ac:dyDescent="0.25">
      <c r="A326" s="370"/>
      <c r="B326" s="150">
        <f>Demografia!B325</f>
        <v>0</v>
      </c>
      <c r="C326" s="150">
        <f>Demografia!C325</f>
        <v>0</v>
      </c>
      <c r="D326" s="151">
        <f>Demografia!D325</f>
        <v>0</v>
      </c>
      <c r="E326" s="151">
        <f>Demografia!E325</f>
        <v>0</v>
      </c>
      <c r="F326" s="151">
        <f>Demografia!F325</f>
        <v>0</v>
      </c>
      <c r="G326" s="82"/>
      <c r="H326" s="260"/>
      <c r="I326" s="261"/>
      <c r="J326" s="261"/>
      <c r="K326" s="260"/>
      <c r="L326" s="244"/>
      <c r="M326" s="261"/>
      <c r="N326" s="260"/>
      <c r="O326" s="244"/>
      <c r="P326" s="265"/>
      <c r="Q326" s="265"/>
      <c r="R326" s="265"/>
      <c r="S326" s="265"/>
      <c r="T326" s="265"/>
      <c r="U326" s="527"/>
      <c r="V326" s="260"/>
      <c r="W326" s="242"/>
      <c r="X326" s="242"/>
      <c r="Y326" s="82"/>
      <c r="Z326" s="260"/>
      <c r="AA326" s="153"/>
      <c r="AB326" s="153"/>
      <c r="AC326" s="82"/>
      <c r="AD326" s="244"/>
      <c r="AE326" s="244"/>
      <c r="AF326" s="260"/>
      <c r="AG326" s="244"/>
      <c r="AH326" s="260"/>
      <c r="AI326" s="260"/>
      <c r="AJ326" s="260"/>
      <c r="AK326" s="249"/>
      <c r="AL326" s="249"/>
      <c r="AM326" s="249"/>
      <c r="AN326" s="249"/>
      <c r="AO326" s="249"/>
      <c r="AP326" s="528"/>
      <c r="AQ326" s="249"/>
      <c r="AR326" s="249"/>
      <c r="AS326" s="249"/>
      <c r="AT326" s="249"/>
      <c r="AU326" s="249"/>
      <c r="AV326" s="249"/>
      <c r="AW326" s="249"/>
      <c r="AX326" s="249"/>
      <c r="AY326" s="249"/>
      <c r="AZ326" s="249"/>
      <c r="BA326" s="249"/>
      <c r="BB326" s="249"/>
      <c r="BC326" s="249"/>
      <c r="BD326" s="249"/>
      <c r="BE326" s="251"/>
      <c r="BF326" s="528"/>
      <c r="BG326" s="566" t="str">
        <f t="shared" si="52"/>
        <v xml:space="preserve"> </v>
      </c>
      <c r="BH326" s="566" t="str">
        <f t="shared" si="54"/>
        <v xml:space="preserve"> </v>
      </c>
      <c r="BI326" s="566" t="str">
        <f t="shared" si="55"/>
        <v xml:space="preserve"> </v>
      </c>
      <c r="BJ326" s="566" t="str">
        <f t="shared" si="56"/>
        <v xml:space="preserve"> </v>
      </c>
      <c r="BK326" s="528"/>
      <c r="BL326" s="244"/>
      <c r="BM326" s="244"/>
      <c r="BN326" s="260"/>
      <c r="BO326" s="244"/>
      <c r="BP326" s="260"/>
      <c r="BQ326" s="260"/>
      <c r="BR326" s="260"/>
      <c r="BS326" s="249"/>
      <c r="BT326" s="249"/>
      <c r="BU326" s="249"/>
      <c r="BV326" s="249"/>
      <c r="BW326" s="249"/>
      <c r="BX326" s="528"/>
      <c r="BY326" s="249"/>
      <c r="BZ326" s="249"/>
      <c r="CA326" s="249"/>
      <c r="CB326" s="249"/>
      <c r="CC326" s="249"/>
      <c r="CD326" s="249"/>
      <c r="CE326" s="249"/>
      <c r="CF326" s="249"/>
      <c r="CG326" s="249"/>
      <c r="CH326" s="249"/>
      <c r="CI326" s="249"/>
      <c r="CJ326" s="249"/>
      <c r="CK326" s="249"/>
      <c r="CL326" s="249"/>
      <c r="CM326" s="251"/>
      <c r="CN326" s="528"/>
      <c r="CO326" s="566" t="str">
        <f t="shared" si="53"/>
        <v xml:space="preserve"> </v>
      </c>
      <c r="CP326" s="566" t="str">
        <f t="shared" si="57"/>
        <v xml:space="preserve"> </v>
      </c>
      <c r="CQ326" s="566" t="str">
        <f t="shared" si="58"/>
        <v xml:space="preserve"> </v>
      </c>
      <c r="CR326" s="566" t="str">
        <f t="shared" si="59"/>
        <v xml:space="preserve"> </v>
      </c>
      <c r="CS326" s="82"/>
      <c r="CT326" s="258"/>
    </row>
    <row r="327" spans="1:98" s="87" customFormat="1" ht="12.75" x14ac:dyDescent="0.25">
      <c r="A327" s="370"/>
      <c r="B327" s="366">
        <f>Demografia!B326</f>
        <v>0</v>
      </c>
      <c r="C327" s="366">
        <f>Demografia!C326</f>
        <v>0</v>
      </c>
      <c r="D327" s="367">
        <f>Demografia!D326</f>
        <v>0</v>
      </c>
      <c r="E327" s="367">
        <f>Demografia!E326</f>
        <v>0</v>
      </c>
      <c r="F327" s="367">
        <f>Demografia!F326</f>
        <v>0</v>
      </c>
      <c r="G327" s="82"/>
      <c r="H327" s="245"/>
      <c r="I327" s="483"/>
      <c r="J327" s="483"/>
      <c r="K327" s="245"/>
      <c r="L327" s="246"/>
      <c r="M327" s="483"/>
      <c r="N327" s="245"/>
      <c r="O327" s="246"/>
      <c r="P327" s="247"/>
      <c r="Q327" s="247"/>
      <c r="R327" s="247"/>
      <c r="S327" s="247"/>
      <c r="T327" s="247"/>
      <c r="U327" s="529"/>
      <c r="V327" s="245"/>
      <c r="W327" s="420"/>
      <c r="X327" s="420"/>
      <c r="Y327" s="82"/>
      <c r="Z327" s="245"/>
      <c r="AA327" s="421"/>
      <c r="AB327" s="421"/>
      <c r="AC327" s="82"/>
      <c r="AD327" s="246"/>
      <c r="AE327" s="246"/>
      <c r="AF327" s="245"/>
      <c r="AG327" s="246"/>
      <c r="AH327" s="245"/>
      <c r="AI327" s="245"/>
      <c r="AJ327" s="245"/>
      <c r="AK327" s="250"/>
      <c r="AL327" s="250"/>
      <c r="AM327" s="250"/>
      <c r="AN327" s="250"/>
      <c r="AO327" s="250"/>
      <c r="AP327" s="528"/>
      <c r="AQ327" s="250"/>
      <c r="AR327" s="250"/>
      <c r="AS327" s="250"/>
      <c r="AT327" s="250"/>
      <c r="AU327" s="250"/>
      <c r="AV327" s="250"/>
      <c r="AW327" s="250"/>
      <c r="AX327" s="250"/>
      <c r="AY327" s="250"/>
      <c r="AZ327" s="250"/>
      <c r="BA327" s="250"/>
      <c r="BB327" s="250"/>
      <c r="BC327" s="250"/>
      <c r="BD327" s="250"/>
      <c r="BE327" s="252"/>
      <c r="BF327" s="528"/>
      <c r="BG327" s="567" t="str">
        <f t="shared" si="52"/>
        <v xml:space="preserve"> </v>
      </c>
      <c r="BH327" s="567" t="str">
        <f t="shared" si="54"/>
        <v xml:space="preserve"> </v>
      </c>
      <c r="BI327" s="567" t="str">
        <f t="shared" si="55"/>
        <v xml:space="preserve"> </v>
      </c>
      <c r="BJ327" s="567" t="str">
        <f t="shared" si="56"/>
        <v xml:space="preserve"> </v>
      </c>
      <c r="BK327" s="528"/>
      <c r="BL327" s="246"/>
      <c r="BM327" s="246"/>
      <c r="BN327" s="245"/>
      <c r="BO327" s="246"/>
      <c r="BP327" s="245"/>
      <c r="BQ327" s="245"/>
      <c r="BR327" s="245"/>
      <c r="BS327" s="250"/>
      <c r="BT327" s="250"/>
      <c r="BU327" s="250"/>
      <c r="BV327" s="250"/>
      <c r="BW327" s="250"/>
      <c r="BX327" s="528"/>
      <c r="BY327" s="250"/>
      <c r="BZ327" s="250"/>
      <c r="CA327" s="250"/>
      <c r="CB327" s="250"/>
      <c r="CC327" s="250"/>
      <c r="CD327" s="250"/>
      <c r="CE327" s="250"/>
      <c r="CF327" s="250"/>
      <c r="CG327" s="250"/>
      <c r="CH327" s="250"/>
      <c r="CI327" s="250"/>
      <c r="CJ327" s="250"/>
      <c r="CK327" s="250"/>
      <c r="CL327" s="250"/>
      <c r="CM327" s="252"/>
      <c r="CN327" s="528"/>
      <c r="CO327" s="567" t="str">
        <f t="shared" si="53"/>
        <v xml:space="preserve"> </v>
      </c>
      <c r="CP327" s="567" t="str">
        <f t="shared" si="57"/>
        <v xml:space="preserve"> </v>
      </c>
      <c r="CQ327" s="567" t="str">
        <f t="shared" si="58"/>
        <v xml:space="preserve"> </v>
      </c>
      <c r="CR327" s="567" t="str">
        <f t="shared" si="59"/>
        <v xml:space="preserve"> </v>
      </c>
      <c r="CS327" s="82"/>
      <c r="CT327" s="520"/>
    </row>
    <row r="328" spans="1:98" s="87" customFormat="1" ht="12.75" x14ac:dyDescent="0.25">
      <c r="A328" s="370"/>
      <c r="B328" s="150">
        <f>Demografia!B327</f>
        <v>0</v>
      </c>
      <c r="C328" s="150">
        <f>Demografia!C327</f>
        <v>0</v>
      </c>
      <c r="D328" s="151">
        <f>Demografia!D327</f>
        <v>0</v>
      </c>
      <c r="E328" s="151">
        <f>Demografia!E327</f>
        <v>0</v>
      </c>
      <c r="F328" s="151">
        <f>Demografia!F327</f>
        <v>0</v>
      </c>
      <c r="G328" s="82"/>
      <c r="H328" s="260"/>
      <c r="I328" s="261"/>
      <c r="J328" s="261"/>
      <c r="K328" s="260"/>
      <c r="L328" s="244"/>
      <c r="M328" s="261"/>
      <c r="N328" s="260"/>
      <c r="O328" s="244"/>
      <c r="P328" s="265"/>
      <c r="Q328" s="265"/>
      <c r="R328" s="265"/>
      <c r="S328" s="265"/>
      <c r="T328" s="265"/>
      <c r="U328" s="527"/>
      <c r="V328" s="260"/>
      <c r="W328" s="242"/>
      <c r="X328" s="242"/>
      <c r="Y328" s="82"/>
      <c r="Z328" s="260"/>
      <c r="AA328" s="153"/>
      <c r="AB328" s="153"/>
      <c r="AC328" s="82"/>
      <c r="AD328" s="244"/>
      <c r="AE328" s="244"/>
      <c r="AF328" s="260"/>
      <c r="AG328" s="244"/>
      <c r="AH328" s="260"/>
      <c r="AI328" s="260"/>
      <c r="AJ328" s="260"/>
      <c r="AK328" s="249"/>
      <c r="AL328" s="249"/>
      <c r="AM328" s="249"/>
      <c r="AN328" s="249"/>
      <c r="AO328" s="249"/>
      <c r="AP328" s="528"/>
      <c r="AQ328" s="249"/>
      <c r="AR328" s="249"/>
      <c r="AS328" s="249"/>
      <c r="AT328" s="249"/>
      <c r="AU328" s="249"/>
      <c r="AV328" s="249"/>
      <c r="AW328" s="249"/>
      <c r="AX328" s="249"/>
      <c r="AY328" s="249"/>
      <c r="AZ328" s="249"/>
      <c r="BA328" s="249"/>
      <c r="BB328" s="249"/>
      <c r="BC328" s="249"/>
      <c r="BD328" s="249"/>
      <c r="BE328" s="251"/>
      <c r="BF328" s="528"/>
      <c r="BG328" s="566" t="str">
        <f t="shared" si="52"/>
        <v xml:space="preserve"> </v>
      </c>
      <c r="BH328" s="566" t="str">
        <f t="shared" si="54"/>
        <v xml:space="preserve"> </v>
      </c>
      <c r="BI328" s="566" t="str">
        <f t="shared" si="55"/>
        <v xml:space="preserve"> </v>
      </c>
      <c r="BJ328" s="566" t="str">
        <f t="shared" si="56"/>
        <v xml:space="preserve"> </v>
      </c>
      <c r="BK328" s="528"/>
      <c r="BL328" s="244"/>
      <c r="BM328" s="244"/>
      <c r="BN328" s="260"/>
      <c r="BO328" s="244"/>
      <c r="BP328" s="260"/>
      <c r="BQ328" s="260"/>
      <c r="BR328" s="260"/>
      <c r="BS328" s="249"/>
      <c r="BT328" s="249"/>
      <c r="BU328" s="249"/>
      <c r="BV328" s="249"/>
      <c r="BW328" s="249"/>
      <c r="BX328" s="528"/>
      <c r="BY328" s="249"/>
      <c r="BZ328" s="249"/>
      <c r="CA328" s="249"/>
      <c r="CB328" s="249"/>
      <c r="CC328" s="249"/>
      <c r="CD328" s="249"/>
      <c r="CE328" s="249"/>
      <c r="CF328" s="249"/>
      <c r="CG328" s="249"/>
      <c r="CH328" s="249"/>
      <c r="CI328" s="249"/>
      <c r="CJ328" s="249"/>
      <c r="CK328" s="249"/>
      <c r="CL328" s="249"/>
      <c r="CM328" s="251"/>
      <c r="CN328" s="528"/>
      <c r="CO328" s="566" t="str">
        <f t="shared" si="53"/>
        <v xml:space="preserve"> </v>
      </c>
      <c r="CP328" s="566" t="str">
        <f t="shared" si="57"/>
        <v xml:space="preserve"> </v>
      </c>
      <c r="CQ328" s="566" t="str">
        <f t="shared" si="58"/>
        <v xml:space="preserve"> </v>
      </c>
      <c r="CR328" s="566" t="str">
        <f t="shared" si="59"/>
        <v xml:space="preserve"> </v>
      </c>
      <c r="CS328" s="82"/>
      <c r="CT328" s="258"/>
    </row>
    <row r="329" spans="1:98" s="87" customFormat="1" ht="12.75" x14ac:dyDescent="0.25">
      <c r="A329" s="370"/>
      <c r="B329" s="366">
        <f>Demografia!B328</f>
        <v>0</v>
      </c>
      <c r="C329" s="366">
        <f>Demografia!C328</f>
        <v>0</v>
      </c>
      <c r="D329" s="367">
        <f>Demografia!D328</f>
        <v>0</v>
      </c>
      <c r="E329" s="367">
        <f>Demografia!E328</f>
        <v>0</v>
      </c>
      <c r="F329" s="367">
        <f>Demografia!F328</f>
        <v>0</v>
      </c>
      <c r="G329" s="82"/>
      <c r="H329" s="245"/>
      <c r="I329" s="483"/>
      <c r="J329" s="483"/>
      <c r="K329" s="245"/>
      <c r="L329" s="246"/>
      <c r="M329" s="483"/>
      <c r="N329" s="245"/>
      <c r="O329" s="246"/>
      <c r="P329" s="247"/>
      <c r="Q329" s="247"/>
      <c r="R329" s="247"/>
      <c r="S329" s="247"/>
      <c r="T329" s="247"/>
      <c r="U329" s="529"/>
      <c r="V329" s="245"/>
      <c r="W329" s="420"/>
      <c r="X329" s="420"/>
      <c r="Y329" s="82"/>
      <c r="Z329" s="245"/>
      <c r="AA329" s="421"/>
      <c r="AB329" s="421"/>
      <c r="AC329" s="82"/>
      <c r="AD329" s="246"/>
      <c r="AE329" s="246"/>
      <c r="AF329" s="245"/>
      <c r="AG329" s="246"/>
      <c r="AH329" s="245"/>
      <c r="AI329" s="245"/>
      <c r="AJ329" s="245"/>
      <c r="AK329" s="250"/>
      <c r="AL329" s="250"/>
      <c r="AM329" s="250"/>
      <c r="AN329" s="250"/>
      <c r="AO329" s="250"/>
      <c r="AP329" s="528"/>
      <c r="AQ329" s="250"/>
      <c r="AR329" s="250"/>
      <c r="AS329" s="250"/>
      <c r="AT329" s="250"/>
      <c r="AU329" s="250"/>
      <c r="AV329" s="250"/>
      <c r="AW329" s="250"/>
      <c r="AX329" s="250"/>
      <c r="AY329" s="250"/>
      <c r="AZ329" s="250"/>
      <c r="BA329" s="250"/>
      <c r="BB329" s="250"/>
      <c r="BC329" s="250"/>
      <c r="BD329" s="250"/>
      <c r="BE329" s="252"/>
      <c r="BF329" s="528"/>
      <c r="BG329" s="567" t="str">
        <f t="shared" si="52"/>
        <v xml:space="preserve"> </v>
      </c>
      <c r="BH329" s="567" t="str">
        <f t="shared" si="54"/>
        <v xml:space="preserve"> </v>
      </c>
      <c r="BI329" s="567" t="str">
        <f t="shared" si="55"/>
        <v xml:space="preserve"> </v>
      </c>
      <c r="BJ329" s="567" t="str">
        <f t="shared" si="56"/>
        <v xml:space="preserve"> </v>
      </c>
      <c r="BK329" s="528"/>
      <c r="BL329" s="246"/>
      <c r="BM329" s="246"/>
      <c r="BN329" s="245"/>
      <c r="BO329" s="246"/>
      <c r="BP329" s="245"/>
      <c r="BQ329" s="245"/>
      <c r="BR329" s="245"/>
      <c r="BS329" s="250"/>
      <c r="BT329" s="250"/>
      <c r="BU329" s="250"/>
      <c r="BV329" s="250"/>
      <c r="BW329" s="250"/>
      <c r="BX329" s="528"/>
      <c r="BY329" s="250"/>
      <c r="BZ329" s="250"/>
      <c r="CA329" s="250"/>
      <c r="CB329" s="250"/>
      <c r="CC329" s="250"/>
      <c r="CD329" s="250"/>
      <c r="CE329" s="250"/>
      <c r="CF329" s="250"/>
      <c r="CG329" s="250"/>
      <c r="CH329" s="250"/>
      <c r="CI329" s="250"/>
      <c r="CJ329" s="250"/>
      <c r="CK329" s="250"/>
      <c r="CL329" s="250"/>
      <c r="CM329" s="252"/>
      <c r="CN329" s="528"/>
      <c r="CO329" s="567" t="str">
        <f t="shared" si="53"/>
        <v xml:space="preserve"> </v>
      </c>
      <c r="CP329" s="567" t="str">
        <f t="shared" si="57"/>
        <v xml:space="preserve"> </v>
      </c>
      <c r="CQ329" s="567" t="str">
        <f t="shared" si="58"/>
        <v xml:space="preserve"> </v>
      </c>
      <c r="CR329" s="567" t="str">
        <f t="shared" si="59"/>
        <v xml:space="preserve"> </v>
      </c>
      <c r="CS329" s="82"/>
      <c r="CT329" s="520"/>
    </row>
    <row r="330" spans="1:98" s="87" customFormat="1" ht="12.75" x14ac:dyDescent="0.25">
      <c r="A330" s="370"/>
      <c r="B330" s="150">
        <f>Demografia!B329</f>
        <v>0</v>
      </c>
      <c r="C330" s="150">
        <f>Demografia!C329</f>
        <v>0</v>
      </c>
      <c r="D330" s="151">
        <f>Demografia!D329</f>
        <v>0</v>
      </c>
      <c r="E330" s="151">
        <f>Demografia!E329</f>
        <v>0</v>
      </c>
      <c r="F330" s="151">
        <f>Demografia!F329</f>
        <v>0</v>
      </c>
      <c r="G330" s="82"/>
      <c r="H330" s="260"/>
      <c r="I330" s="261"/>
      <c r="J330" s="261"/>
      <c r="K330" s="260"/>
      <c r="L330" s="244"/>
      <c r="M330" s="261"/>
      <c r="N330" s="260"/>
      <c r="O330" s="244"/>
      <c r="P330" s="265"/>
      <c r="Q330" s="265"/>
      <c r="R330" s="265"/>
      <c r="S330" s="265"/>
      <c r="T330" s="265"/>
      <c r="U330" s="527"/>
      <c r="V330" s="260"/>
      <c r="W330" s="242"/>
      <c r="X330" s="242"/>
      <c r="Y330" s="82"/>
      <c r="Z330" s="260"/>
      <c r="AA330" s="153"/>
      <c r="AB330" s="153"/>
      <c r="AC330" s="82"/>
      <c r="AD330" s="244"/>
      <c r="AE330" s="244"/>
      <c r="AF330" s="260"/>
      <c r="AG330" s="244"/>
      <c r="AH330" s="260"/>
      <c r="AI330" s="260"/>
      <c r="AJ330" s="260"/>
      <c r="AK330" s="249"/>
      <c r="AL330" s="249"/>
      <c r="AM330" s="249"/>
      <c r="AN330" s="249"/>
      <c r="AO330" s="249"/>
      <c r="AP330" s="528"/>
      <c r="AQ330" s="249"/>
      <c r="AR330" s="249"/>
      <c r="AS330" s="249"/>
      <c r="AT330" s="249"/>
      <c r="AU330" s="249"/>
      <c r="AV330" s="249"/>
      <c r="AW330" s="249"/>
      <c r="AX330" s="249"/>
      <c r="AY330" s="249"/>
      <c r="AZ330" s="249"/>
      <c r="BA330" s="249"/>
      <c r="BB330" s="249"/>
      <c r="BC330" s="249"/>
      <c r="BD330" s="249"/>
      <c r="BE330" s="251"/>
      <c r="BF330" s="528"/>
      <c r="BG330" s="566" t="str">
        <f t="shared" si="52"/>
        <v xml:space="preserve"> </v>
      </c>
      <c r="BH330" s="566" t="str">
        <f t="shared" si="54"/>
        <v xml:space="preserve"> </v>
      </c>
      <c r="BI330" s="566" t="str">
        <f t="shared" si="55"/>
        <v xml:space="preserve"> </v>
      </c>
      <c r="BJ330" s="566" t="str">
        <f t="shared" si="56"/>
        <v xml:space="preserve"> </v>
      </c>
      <c r="BK330" s="528"/>
      <c r="BL330" s="244"/>
      <c r="BM330" s="244"/>
      <c r="BN330" s="260"/>
      <c r="BO330" s="244"/>
      <c r="BP330" s="260"/>
      <c r="BQ330" s="260"/>
      <c r="BR330" s="260"/>
      <c r="BS330" s="249"/>
      <c r="BT330" s="249"/>
      <c r="BU330" s="249"/>
      <c r="BV330" s="249"/>
      <c r="BW330" s="249"/>
      <c r="BX330" s="528"/>
      <c r="BY330" s="249"/>
      <c r="BZ330" s="249"/>
      <c r="CA330" s="249"/>
      <c r="CB330" s="249"/>
      <c r="CC330" s="249"/>
      <c r="CD330" s="249"/>
      <c r="CE330" s="249"/>
      <c r="CF330" s="249"/>
      <c r="CG330" s="249"/>
      <c r="CH330" s="249"/>
      <c r="CI330" s="249"/>
      <c r="CJ330" s="249"/>
      <c r="CK330" s="249"/>
      <c r="CL330" s="249"/>
      <c r="CM330" s="251"/>
      <c r="CN330" s="528"/>
      <c r="CO330" s="566" t="str">
        <f t="shared" si="53"/>
        <v xml:space="preserve"> </v>
      </c>
      <c r="CP330" s="566" t="str">
        <f t="shared" si="57"/>
        <v xml:space="preserve"> </v>
      </c>
      <c r="CQ330" s="566" t="str">
        <f t="shared" si="58"/>
        <v xml:space="preserve"> </v>
      </c>
      <c r="CR330" s="566" t="str">
        <f t="shared" si="59"/>
        <v xml:space="preserve"> </v>
      </c>
      <c r="CS330" s="82"/>
      <c r="CT330" s="258"/>
    </row>
    <row r="331" spans="1:98" s="87" customFormat="1" ht="12.75" x14ac:dyDescent="0.25">
      <c r="A331" s="370"/>
      <c r="B331" s="366">
        <f>Demografia!B330</f>
        <v>0</v>
      </c>
      <c r="C331" s="366">
        <f>Demografia!C330</f>
        <v>0</v>
      </c>
      <c r="D331" s="367">
        <f>Demografia!D330</f>
        <v>0</v>
      </c>
      <c r="E331" s="367">
        <f>Demografia!E330</f>
        <v>0</v>
      </c>
      <c r="F331" s="367">
        <f>Demografia!F330</f>
        <v>0</v>
      </c>
      <c r="G331" s="82"/>
      <c r="H331" s="245"/>
      <c r="I331" s="483"/>
      <c r="J331" s="483"/>
      <c r="K331" s="245"/>
      <c r="L331" s="246"/>
      <c r="M331" s="483"/>
      <c r="N331" s="245"/>
      <c r="O331" s="246"/>
      <c r="P331" s="247"/>
      <c r="Q331" s="247"/>
      <c r="R331" s="247"/>
      <c r="S331" s="247"/>
      <c r="T331" s="247"/>
      <c r="U331" s="529"/>
      <c r="V331" s="245"/>
      <c r="W331" s="420"/>
      <c r="X331" s="420"/>
      <c r="Y331" s="82"/>
      <c r="Z331" s="245"/>
      <c r="AA331" s="421"/>
      <c r="AB331" s="421"/>
      <c r="AC331" s="82"/>
      <c r="AD331" s="246"/>
      <c r="AE331" s="246"/>
      <c r="AF331" s="245"/>
      <c r="AG331" s="246"/>
      <c r="AH331" s="245"/>
      <c r="AI331" s="245"/>
      <c r="AJ331" s="245"/>
      <c r="AK331" s="250"/>
      <c r="AL331" s="250"/>
      <c r="AM331" s="250"/>
      <c r="AN331" s="250"/>
      <c r="AO331" s="250"/>
      <c r="AP331" s="528"/>
      <c r="AQ331" s="250"/>
      <c r="AR331" s="250"/>
      <c r="AS331" s="250"/>
      <c r="AT331" s="250"/>
      <c r="AU331" s="250"/>
      <c r="AV331" s="250"/>
      <c r="AW331" s="250"/>
      <c r="AX331" s="250"/>
      <c r="AY331" s="250"/>
      <c r="AZ331" s="250"/>
      <c r="BA331" s="250"/>
      <c r="BB331" s="250"/>
      <c r="BC331" s="250"/>
      <c r="BD331" s="250"/>
      <c r="BE331" s="252"/>
      <c r="BF331" s="528"/>
      <c r="BG331" s="567" t="str">
        <f t="shared" si="52"/>
        <v xml:space="preserve"> </v>
      </c>
      <c r="BH331" s="567" t="str">
        <f t="shared" si="54"/>
        <v xml:space="preserve"> </v>
      </c>
      <c r="BI331" s="567" t="str">
        <f t="shared" si="55"/>
        <v xml:space="preserve"> </v>
      </c>
      <c r="BJ331" s="567" t="str">
        <f t="shared" si="56"/>
        <v xml:space="preserve"> </v>
      </c>
      <c r="BK331" s="528"/>
      <c r="BL331" s="246"/>
      <c r="BM331" s="246"/>
      <c r="BN331" s="245"/>
      <c r="BO331" s="246"/>
      <c r="BP331" s="245"/>
      <c r="BQ331" s="245"/>
      <c r="BR331" s="245"/>
      <c r="BS331" s="250"/>
      <c r="BT331" s="250"/>
      <c r="BU331" s="250"/>
      <c r="BV331" s="250"/>
      <c r="BW331" s="250"/>
      <c r="BX331" s="528"/>
      <c r="BY331" s="250"/>
      <c r="BZ331" s="250"/>
      <c r="CA331" s="250"/>
      <c r="CB331" s="250"/>
      <c r="CC331" s="250"/>
      <c r="CD331" s="250"/>
      <c r="CE331" s="250"/>
      <c r="CF331" s="250"/>
      <c r="CG331" s="250"/>
      <c r="CH331" s="250"/>
      <c r="CI331" s="250"/>
      <c r="CJ331" s="250"/>
      <c r="CK331" s="250"/>
      <c r="CL331" s="250"/>
      <c r="CM331" s="252"/>
      <c r="CN331" s="528"/>
      <c r="CO331" s="567" t="str">
        <f t="shared" si="53"/>
        <v xml:space="preserve"> </v>
      </c>
      <c r="CP331" s="567" t="str">
        <f t="shared" si="57"/>
        <v xml:space="preserve"> </v>
      </c>
      <c r="CQ331" s="567" t="str">
        <f t="shared" si="58"/>
        <v xml:space="preserve"> </v>
      </c>
      <c r="CR331" s="567" t="str">
        <f t="shared" si="59"/>
        <v xml:space="preserve"> </v>
      </c>
      <c r="CS331" s="82"/>
      <c r="CT331" s="520"/>
    </row>
    <row r="332" spans="1:98" s="87" customFormat="1" ht="12.75" x14ac:dyDescent="0.25">
      <c r="A332" s="370"/>
      <c r="B332" s="150">
        <f>Demografia!B331</f>
        <v>0</v>
      </c>
      <c r="C332" s="150">
        <f>Demografia!C331</f>
        <v>0</v>
      </c>
      <c r="D332" s="151">
        <f>Demografia!D331</f>
        <v>0</v>
      </c>
      <c r="E332" s="151">
        <f>Demografia!E331</f>
        <v>0</v>
      </c>
      <c r="F332" s="151">
        <f>Demografia!F331</f>
        <v>0</v>
      </c>
      <c r="G332" s="82"/>
      <c r="H332" s="260"/>
      <c r="I332" s="261"/>
      <c r="J332" s="261"/>
      <c r="K332" s="260"/>
      <c r="L332" s="244"/>
      <c r="M332" s="261"/>
      <c r="N332" s="260"/>
      <c r="O332" s="244"/>
      <c r="P332" s="265"/>
      <c r="Q332" s="265"/>
      <c r="R332" s="265"/>
      <c r="S332" s="265"/>
      <c r="T332" s="265"/>
      <c r="U332" s="527"/>
      <c r="V332" s="260"/>
      <c r="W332" s="242"/>
      <c r="X332" s="242"/>
      <c r="Y332" s="82"/>
      <c r="Z332" s="260"/>
      <c r="AA332" s="153"/>
      <c r="AB332" s="153"/>
      <c r="AC332" s="82"/>
      <c r="AD332" s="244"/>
      <c r="AE332" s="244"/>
      <c r="AF332" s="260"/>
      <c r="AG332" s="244"/>
      <c r="AH332" s="260"/>
      <c r="AI332" s="260"/>
      <c r="AJ332" s="260"/>
      <c r="AK332" s="249"/>
      <c r="AL332" s="249"/>
      <c r="AM332" s="249"/>
      <c r="AN332" s="249"/>
      <c r="AO332" s="249"/>
      <c r="AP332" s="528"/>
      <c r="AQ332" s="249"/>
      <c r="AR332" s="249"/>
      <c r="AS332" s="249"/>
      <c r="AT332" s="249"/>
      <c r="AU332" s="249"/>
      <c r="AV332" s="249"/>
      <c r="AW332" s="249"/>
      <c r="AX332" s="249"/>
      <c r="AY332" s="249"/>
      <c r="AZ332" s="249"/>
      <c r="BA332" s="249"/>
      <c r="BB332" s="249"/>
      <c r="BC332" s="249"/>
      <c r="BD332" s="249"/>
      <c r="BE332" s="251"/>
      <c r="BF332" s="528"/>
      <c r="BG332" s="566" t="str">
        <f t="shared" si="52"/>
        <v xml:space="preserve"> </v>
      </c>
      <c r="BH332" s="566" t="str">
        <f t="shared" si="54"/>
        <v xml:space="preserve"> </v>
      </c>
      <c r="BI332" s="566" t="str">
        <f t="shared" si="55"/>
        <v xml:space="preserve"> </v>
      </c>
      <c r="BJ332" s="566" t="str">
        <f t="shared" si="56"/>
        <v xml:space="preserve"> </v>
      </c>
      <c r="BK332" s="528"/>
      <c r="BL332" s="244"/>
      <c r="BM332" s="244"/>
      <c r="BN332" s="260"/>
      <c r="BO332" s="244"/>
      <c r="BP332" s="260"/>
      <c r="BQ332" s="260"/>
      <c r="BR332" s="260"/>
      <c r="BS332" s="249"/>
      <c r="BT332" s="249"/>
      <c r="BU332" s="249"/>
      <c r="BV332" s="249"/>
      <c r="BW332" s="249"/>
      <c r="BX332" s="528"/>
      <c r="BY332" s="249"/>
      <c r="BZ332" s="249"/>
      <c r="CA332" s="249"/>
      <c r="CB332" s="249"/>
      <c r="CC332" s="249"/>
      <c r="CD332" s="249"/>
      <c r="CE332" s="249"/>
      <c r="CF332" s="249"/>
      <c r="CG332" s="249"/>
      <c r="CH332" s="249"/>
      <c r="CI332" s="249"/>
      <c r="CJ332" s="249"/>
      <c r="CK332" s="249"/>
      <c r="CL332" s="249"/>
      <c r="CM332" s="251"/>
      <c r="CN332" s="528"/>
      <c r="CO332" s="566" t="str">
        <f t="shared" si="53"/>
        <v xml:space="preserve"> </v>
      </c>
      <c r="CP332" s="566" t="str">
        <f t="shared" si="57"/>
        <v xml:space="preserve"> </v>
      </c>
      <c r="CQ332" s="566" t="str">
        <f t="shared" si="58"/>
        <v xml:space="preserve"> </v>
      </c>
      <c r="CR332" s="566" t="str">
        <f t="shared" si="59"/>
        <v xml:space="preserve"> </v>
      </c>
      <c r="CS332" s="82"/>
      <c r="CT332" s="258"/>
    </row>
    <row r="333" spans="1:98" s="87" customFormat="1" ht="12.75" x14ac:dyDescent="0.25">
      <c r="A333" s="370"/>
      <c r="B333" s="366">
        <f>Demografia!B332</f>
        <v>0</v>
      </c>
      <c r="C333" s="366">
        <f>Demografia!C332</f>
        <v>0</v>
      </c>
      <c r="D333" s="367">
        <f>Demografia!D332</f>
        <v>0</v>
      </c>
      <c r="E333" s="367">
        <f>Demografia!E332</f>
        <v>0</v>
      </c>
      <c r="F333" s="367">
        <f>Demografia!F332</f>
        <v>0</v>
      </c>
      <c r="G333" s="82"/>
      <c r="H333" s="245"/>
      <c r="I333" s="483"/>
      <c r="J333" s="483"/>
      <c r="K333" s="245"/>
      <c r="L333" s="246"/>
      <c r="M333" s="483"/>
      <c r="N333" s="245"/>
      <c r="O333" s="246"/>
      <c r="P333" s="247"/>
      <c r="Q333" s="247"/>
      <c r="R333" s="247"/>
      <c r="S333" s="247"/>
      <c r="T333" s="247"/>
      <c r="U333" s="529"/>
      <c r="V333" s="245"/>
      <c r="W333" s="420"/>
      <c r="X333" s="420"/>
      <c r="Y333" s="82"/>
      <c r="Z333" s="245"/>
      <c r="AA333" s="421"/>
      <c r="AB333" s="421"/>
      <c r="AC333" s="82"/>
      <c r="AD333" s="246"/>
      <c r="AE333" s="246"/>
      <c r="AF333" s="245"/>
      <c r="AG333" s="246"/>
      <c r="AH333" s="245"/>
      <c r="AI333" s="245"/>
      <c r="AJ333" s="245"/>
      <c r="AK333" s="250"/>
      <c r="AL333" s="250"/>
      <c r="AM333" s="250"/>
      <c r="AN333" s="250"/>
      <c r="AO333" s="250"/>
      <c r="AP333" s="528"/>
      <c r="AQ333" s="250"/>
      <c r="AR333" s="250"/>
      <c r="AS333" s="250"/>
      <c r="AT333" s="250"/>
      <c r="AU333" s="250"/>
      <c r="AV333" s="250"/>
      <c r="AW333" s="250"/>
      <c r="AX333" s="250"/>
      <c r="AY333" s="250"/>
      <c r="AZ333" s="250"/>
      <c r="BA333" s="250"/>
      <c r="BB333" s="250"/>
      <c r="BC333" s="250"/>
      <c r="BD333" s="250"/>
      <c r="BE333" s="252"/>
      <c r="BF333" s="528"/>
      <c r="BG333" s="567" t="str">
        <f t="shared" si="52"/>
        <v xml:space="preserve"> </v>
      </c>
      <c r="BH333" s="567" t="str">
        <f t="shared" si="54"/>
        <v xml:space="preserve"> </v>
      </c>
      <c r="BI333" s="567" t="str">
        <f t="shared" si="55"/>
        <v xml:space="preserve"> </v>
      </c>
      <c r="BJ333" s="567" t="str">
        <f t="shared" si="56"/>
        <v xml:space="preserve"> </v>
      </c>
      <c r="BK333" s="528"/>
      <c r="BL333" s="246"/>
      <c r="BM333" s="246"/>
      <c r="BN333" s="245"/>
      <c r="BO333" s="246"/>
      <c r="BP333" s="245"/>
      <c r="BQ333" s="245"/>
      <c r="BR333" s="245"/>
      <c r="BS333" s="250"/>
      <c r="BT333" s="250"/>
      <c r="BU333" s="250"/>
      <c r="BV333" s="250"/>
      <c r="BW333" s="250"/>
      <c r="BX333" s="528"/>
      <c r="BY333" s="250"/>
      <c r="BZ333" s="250"/>
      <c r="CA333" s="250"/>
      <c r="CB333" s="250"/>
      <c r="CC333" s="250"/>
      <c r="CD333" s="250"/>
      <c r="CE333" s="250"/>
      <c r="CF333" s="250"/>
      <c r="CG333" s="250"/>
      <c r="CH333" s="250"/>
      <c r="CI333" s="250"/>
      <c r="CJ333" s="250"/>
      <c r="CK333" s="250"/>
      <c r="CL333" s="250"/>
      <c r="CM333" s="252"/>
      <c r="CN333" s="528"/>
      <c r="CO333" s="567" t="str">
        <f t="shared" si="53"/>
        <v xml:space="preserve"> </v>
      </c>
      <c r="CP333" s="567" t="str">
        <f t="shared" si="57"/>
        <v xml:space="preserve"> </v>
      </c>
      <c r="CQ333" s="567" t="str">
        <f t="shared" si="58"/>
        <v xml:space="preserve"> </v>
      </c>
      <c r="CR333" s="567" t="str">
        <f t="shared" si="59"/>
        <v xml:space="preserve"> </v>
      </c>
      <c r="CS333" s="82"/>
      <c r="CT333" s="520"/>
    </row>
    <row r="334" spans="1:98" s="87" customFormat="1" ht="12.75" x14ac:dyDescent="0.25">
      <c r="A334" s="370"/>
      <c r="B334" s="150">
        <f>Demografia!B333</f>
        <v>0</v>
      </c>
      <c r="C334" s="150">
        <f>Demografia!C333</f>
        <v>0</v>
      </c>
      <c r="D334" s="151">
        <f>Demografia!D333</f>
        <v>0</v>
      </c>
      <c r="E334" s="151">
        <f>Demografia!E333</f>
        <v>0</v>
      </c>
      <c r="F334" s="151">
        <f>Demografia!F333</f>
        <v>0</v>
      </c>
      <c r="G334" s="82"/>
      <c r="H334" s="260"/>
      <c r="I334" s="261"/>
      <c r="J334" s="261"/>
      <c r="K334" s="260"/>
      <c r="L334" s="244"/>
      <c r="M334" s="261"/>
      <c r="N334" s="260"/>
      <c r="O334" s="244"/>
      <c r="P334" s="265"/>
      <c r="Q334" s="265"/>
      <c r="R334" s="265"/>
      <c r="S334" s="265"/>
      <c r="T334" s="265"/>
      <c r="U334" s="527"/>
      <c r="V334" s="260"/>
      <c r="W334" s="242"/>
      <c r="X334" s="242"/>
      <c r="Y334" s="82"/>
      <c r="Z334" s="260"/>
      <c r="AA334" s="153"/>
      <c r="AB334" s="153"/>
      <c r="AC334" s="82"/>
      <c r="AD334" s="244"/>
      <c r="AE334" s="244"/>
      <c r="AF334" s="260"/>
      <c r="AG334" s="244"/>
      <c r="AH334" s="260"/>
      <c r="AI334" s="260"/>
      <c r="AJ334" s="260"/>
      <c r="AK334" s="249"/>
      <c r="AL334" s="249"/>
      <c r="AM334" s="249"/>
      <c r="AN334" s="249"/>
      <c r="AO334" s="249"/>
      <c r="AP334" s="528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249"/>
      <c r="BD334" s="249"/>
      <c r="BE334" s="251"/>
      <c r="BF334" s="528"/>
      <c r="BG334" s="566" t="str">
        <f t="shared" si="52"/>
        <v xml:space="preserve"> </v>
      </c>
      <c r="BH334" s="566" t="str">
        <f t="shared" si="54"/>
        <v xml:space="preserve"> </v>
      </c>
      <c r="BI334" s="566" t="str">
        <f t="shared" si="55"/>
        <v xml:space="preserve"> </v>
      </c>
      <c r="BJ334" s="566" t="str">
        <f t="shared" si="56"/>
        <v xml:space="preserve"> </v>
      </c>
      <c r="BK334" s="528"/>
      <c r="BL334" s="244"/>
      <c r="BM334" s="244"/>
      <c r="BN334" s="260"/>
      <c r="BO334" s="244"/>
      <c r="BP334" s="260"/>
      <c r="BQ334" s="260"/>
      <c r="BR334" s="260"/>
      <c r="BS334" s="249"/>
      <c r="BT334" s="249"/>
      <c r="BU334" s="249"/>
      <c r="BV334" s="249"/>
      <c r="BW334" s="249"/>
      <c r="BX334" s="528"/>
      <c r="BY334" s="249"/>
      <c r="BZ334" s="249"/>
      <c r="CA334" s="249"/>
      <c r="CB334" s="249"/>
      <c r="CC334" s="249"/>
      <c r="CD334" s="249"/>
      <c r="CE334" s="249"/>
      <c r="CF334" s="249"/>
      <c r="CG334" s="249"/>
      <c r="CH334" s="249"/>
      <c r="CI334" s="249"/>
      <c r="CJ334" s="249"/>
      <c r="CK334" s="249"/>
      <c r="CL334" s="249"/>
      <c r="CM334" s="251"/>
      <c r="CN334" s="528"/>
      <c r="CO334" s="566" t="str">
        <f t="shared" si="53"/>
        <v xml:space="preserve"> </v>
      </c>
      <c r="CP334" s="566" t="str">
        <f t="shared" si="57"/>
        <v xml:space="preserve"> </v>
      </c>
      <c r="CQ334" s="566" t="str">
        <f t="shared" si="58"/>
        <v xml:space="preserve"> </v>
      </c>
      <c r="CR334" s="566" t="str">
        <f t="shared" si="59"/>
        <v xml:space="preserve"> </v>
      </c>
      <c r="CS334" s="82"/>
      <c r="CT334" s="258"/>
    </row>
    <row r="335" spans="1:98" s="87" customFormat="1" ht="12.75" x14ac:dyDescent="0.25">
      <c r="A335" s="370"/>
      <c r="B335" s="366">
        <f>Demografia!B334</f>
        <v>0</v>
      </c>
      <c r="C335" s="366">
        <f>Demografia!C334</f>
        <v>0</v>
      </c>
      <c r="D335" s="367">
        <f>Demografia!D334</f>
        <v>0</v>
      </c>
      <c r="E335" s="367">
        <f>Demografia!E334</f>
        <v>0</v>
      </c>
      <c r="F335" s="367">
        <f>Demografia!F334</f>
        <v>0</v>
      </c>
      <c r="G335" s="82"/>
      <c r="H335" s="245"/>
      <c r="I335" s="483"/>
      <c r="J335" s="483"/>
      <c r="K335" s="245"/>
      <c r="L335" s="246"/>
      <c r="M335" s="483"/>
      <c r="N335" s="245"/>
      <c r="O335" s="246"/>
      <c r="P335" s="247"/>
      <c r="Q335" s="247"/>
      <c r="R335" s="247"/>
      <c r="S335" s="247"/>
      <c r="T335" s="247"/>
      <c r="U335" s="529"/>
      <c r="V335" s="245"/>
      <c r="W335" s="420"/>
      <c r="X335" s="420"/>
      <c r="Y335" s="82"/>
      <c r="Z335" s="245"/>
      <c r="AA335" s="421"/>
      <c r="AB335" s="421"/>
      <c r="AC335" s="82"/>
      <c r="AD335" s="246"/>
      <c r="AE335" s="246"/>
      <c r="AF335" s="245"/>
      <c r="AG335" s="246"/>
      <c r="AH335" s="245"/>
      <c r="AI335" s="245"/>
      <c r="AJ335" s="245"/>
      <c r="AK335" s="250"/>
      <c r="AL335" s="250"/>
      <c r="AM335" s="250"/>
      <c r="AN335" s="250"/>
      <c r="AO335" s="250"/>
      <c r="AP335" s="528"/>
      <c r="AQ335" s="250"/>
      <c r="AR335" s="250"/>
      <c r="AS335" s="250"/>
      <c r="AT335" s="250"/>
      <c r="AU335" s="250"/>
      <c r="AV335" s="250"/>
      <c r="AW335" s="250"/>
      <c r="AX335" s="250"/>
      <c r="AY335" s="250"/>
      <c r="AZ335" s="250"/>
      <c r="BA335" s="250"/>
      <c r="BB335" s="250"/>
      <c r="BC335" s="250"/>
      <c r="BD335" s="250"/>
      <c r="BE335" s="252"/>
      <c r="BF335" s="528"/>
      <c r="BG335" s="567" t="str">
        <f t="shared" si="52"/>
        <v xml:space="preserve"> </v>
      </c>
      <c r="BH335" s="567" t="str">
        <f t="shared" si="54"/>
        <v xml:space="preserve"> </v>
      </c>
      <c r="BI335" s="567" t="str">
        <f t="shared" si="55"/>
        <v xml:space="preserve"> </v>
      </c>
      <c r="BJ335" s="567" t="str">
        <f t="shared" si="56"/>
        <v xml:space="preserve"> </v>
      </c>
      <c r="BK335" s="528"/>
      <c r="BL335" s="246"/>
      <c r="BM335" s="246"/>
      <c r="BN335" s="245"/>
      <c r="BO335" s="246"/>
      <c r="BP335" s="245"/>
      <c r="BQ335" s="245"/>
      <c r="BR335" s="245"/>
      <c r="BS335" s="250"/>
      <c r="BT335" s="250"/>
      <c r="BU335" s="250"/>
      <c r="BV335" s="250"/>
      <c r="BW335" s="250"/>
      <c r="BX335" s="528"/>
      <c r="BY335" s="250"/>
      <c r="BZ335" s="250"/>
      <c r="CA335" s="250"/>
      <c r="CB335" s="250"/>
      <c r="CC335" s="250"/>
      <c r="CD335" s="250"/>
      <c r="CE335" s="250"/>
      <c r="CF335" s="250"/>
      <c r="CG335" s="250"/>
      <c r="CH335" s="250"/>
      <c r="CI335" s="250"/>
      <c r="CJ335" s="250"/>
      <c r="CK335" s="250"/>
      <c r="CL335" s="250"/>
      <c r="CM335" s="252"/>
      <c r="CN335" s="528"/>
      <c r="CO335" s="567" t="str">
        <f t="shared" si="53"/>
        <v xml:space="preserve"> </v>
      </c>
      <c r="CP335" s="567" t="str">
        <f t="shared" si="57"/>
        <v xml:space="preserve"> </v>
      </c>
      <c r="CQ335" s="567" t="str">
        <f t="shared" si="58"/>
        <v xml:space="preserve"> </v>
      </c>
      <c r="CR335" s="567" t="str">
        <f t="shared" si="59"/>
        <v xml:space="preserve"> </v>
      </c>
      <c r="CS335" s="82"/>
      <c r="CT335" s="520"/>
    </row>
    <row r="336" spans="1:98" s="87" customFormat="1" ht="12.75" x14ac:dyDescent="0.25">
      <c r="A336" s="370"/>
      <c r="B336" s="150">
        <f>Demografia!B335</f>
        <v>0</v>
      </c>
      <c r="C336" s="150">
        <f>Demografia!C335</f>
        <v>0</v>
      </c>
      <c r="D336" s="151">
        <f>Demografia!D335</f>
        <v>0</v>
      </c>
      <c r="E336" s="151">
        <f>Demografia!E335</f>
        <v>0</v>
      </c>
      <c r="F336" s="151">
        <f>Demografia!F335</f>
        <v>0</v>
      </c>
      <c r="G336" s="82"/>
      <c r="H336" s="260"/>
      <c r="I336" s="261"/>
      <c r="J336" s="261"/>
      <c r="K336" s="260"/>
      <c r="L336" s="244"/>
      <c r="M336" s="261"/>
      <c r="N336" s="260"/>
      <c r="O336" s="244"/>
      <c r="P336" s="265"/>
      <c r="Q336" s="265"/>
      <c r="R336" s="265"/>
      <c r="S336" s="265"/>
      <c r="T336" s="265"/>
      <c r="U336" s="527"/>
      <c r="V336" s="260"/>
      <c r="W336" s="242"/>
      <c r="X336" s="242"/>
      <c r="Y336" s="82"/>
      <c r="Z336" s="260"/>
      <c r="AA336" s="153"/>
      <c r="AB336" s="153"/>
      <c r="AC336" s="82"/>
      <c r="AD336" s="244"/>
      <c r="AE336" s="244"/>
      <c r="AF336" s="260"/>
      <c r="AG336" s="244"/>
      <c r="AH336" s="260"/>
      <c r="AI336" s="260"/>
      <c r="AJ336" s="260"/>
      <c r="AK336" s="249"/>
      <c r="AL336" s="249"/>
      <c r="AM336" s="249"/>
      <c r="AN336" s="249"/>
      <c r="AO336" s="249"/>
      <c r="AP336" s="528"/>
      <c r="AQ336" s="249"/>
      <c r="AR336" s="249"/>
      <c r="AS336" s="249"/>
      <c r="AT336" s="249"/>
      <c r="AU336" s="249"/>
      <c r="AV336" s="249"/>
      <c r="AW336" s="249"/>
      <c r="AX336" s="249"/>
      <c r="AY336" s="249"/>
      <c r="AZ336" s="249"/>
      <c r="BA336" s="249"/>
      <c r="BB336" s="249"/>
      <c r="BC336" s="249"/>
      <c r="BD336" s="249"/>
      <c r="BE336" s="251"/>
      <c r="BF336" s="528"/>
      <c r="BG336" s="566" t="str">
        <f t="shared" si="52"/>
        <v xml:space="preserve"> </v>
      </c>
      <c r="BH336" s="566" t="str">
        <f t="shared" si="54"/>
        <v xml:space="preserve"> </v>
      </c>
      <c r="BI336" s="566" t="str">
        <f t="shared" si="55"/>
        <v xml:space="preserve"> </v>
      </c>
      <c r="BJ336" s="566" t="str">
        <f t="shared" si="56"/>
        <v xml:space="preserve"> </v>
      </c>
      <c r="BK336" s="528"/>
      <c r="BL336" s="244"/>
      <c r="BM336" s="244"/>
      <c r="BN336" s="260"/>
      <c r="BO336" s="244"/>
      <c r="BP336" s="260"/>
      <c r="BQ336" s="260"/>
      <c r="BR336" s="260"/>
      <c r="BS336" s="249"/>
      <c r="BT336" s="249"/>
      <c r="BU336" s="249"/>
      <c r="BV336" s="249"/>
      <c r="BW336" s="249"/>
      <c r="BX336" s="528"/>
      <c r="BY336" s="249"/>
      <c r="BZ336" s="249"/>
      <c r="CA336" s="249"/>
      <c r="CB336" s="249"/>
      <c r="CC336" s="249"/>
      <c r="CD336" s="249"/>
      <c r="CE336" s="249"/>
      <c r="CF336" s="249"/>
      <c r="CG336" s="249"/>
      <c r="CH336" s="249"/>
      <c r="CI336" s="249"/>
      <c r="CJ336" s="249"/>
      <c r="CK336" s="249"/>
      <c r="CL336" s="249"/>
      <c r="CM336" s="251"/>
      <c r="CN336" s="528"/>
      <c r="CO336" s="566" t="str">
        <f t="shared" si="53"/>
        <v xml:space="preserve"> </v>
      </c>
      <c r="CP336" s="566" t="str">
        <f t="shared" si="57"/>
        <v xml:space="preserve"> </v>
      </c>
      <c r="CQ336" s="566" t="str">
        <f t="shared" si="58"/>
        <v xml:space="preserve"> </v>
      </c>
      <c r="CR336" s="566" t="str">
        <f t="shared" si="59"/>
        <v xml:space="preserve"> </v>
      </c>
      <c r="CS336" s="82"/>
      <c r="CT336" s="258"/>
    </row>
    <row r="337" spans="1:98" s="87" customFormat="1" ht="12.75" x14ac:dyDescent="0.25">
      <c r="A337" s="370"/>
      <c r="B337" s="366">
        <f>Demografia!B336</f>
        <v>0</v>
      </c>
      <c r="C337" s="366">
        <f>Demografia!C336</f>
        <v>0</v>
      </c>
      <c r="D337" s="367">
        <f>Demografia!D336</f>
        <v>0</v>
      </c>
      <c r="E337" s="367">
        <f>Demografia!E336</f>
        <v>0</v>
      </c>
      <c r="F337" s="367">
        <f>Demografia!F336</f>
        <v>0</v>
      </c>
      <c r="G337" s="82"/>
      <c r="H337" s="245"/>
      <c r="I337" s="483"/>
      <c r="J337" s="483"/>
      <c r="K337" s="245"/>
      <c r="L337" s="246"/>
      <c r="M337" s="483"/>
      <c r="N337" s="245"/>
      <c r="O337" s="246"/>
      <c r="P337" s="247"/>
      <c r="Q337" s="247"/>
      <c r="R337" s="247"/>
      <c r="S337" s="247"/>
      <c r="T337" s="247"/>
      <c r="U337" s="529"/>
      <c r="V337" s="245"/>
      <c r="W337" s="420"/>
      <c r="X337" s="420"/>
      <c r="Y337" s="82"/>
      <c r="Z337" s="245"/>
      <c r="AA337" s="421"/>
      <c r="AB337" s="421"/>
      <c r="AC337" s="82"/>
      <c r="AD337" s="246"/>
      <c r="AE337" s="246"/>
      <c r="AF337" s="245"/>
      <c r="AG337" s="246"/>
      <c r="AH337" s="245"/>
      <c r="AI337" s="245"/>
      <c r="AJ337" s="245"/>
      <c r="AK337" s="250"/>
      <c r="AL337" s="250"/>
      <c r="AM337" s="250"/>
      <c r="AN337" s="250"/>
      <c r="AO337" s="250"/>
      <c r="AP337" s="528"/>
      <c r="AQ337" s="250"/>
      <c r="AR337" s="250"/>
      <c r="AS337" s="250"/>
      <c r="AT337" s="250"/>
      <c r="AU337" s="250"/>
      <c r="AV337" s="250"/>
      <c r="AW337" s="250"/>
      <c r="AX337" s="250"/>
      <c r="AY337" s="250"/>
      <c r="AZ337" s="250"/>
      <c r="BA337" s="250"/>
      <c r="BB337" s="250"/>
      <c r="BC337" s="250"/>
      <c r="BD337" s="250"/>
      <c r="BE337" s="252"/>
      <c r="BF337" s="528"/>
      <c r="BG337" s="567" t="str">
        <f t="shared" ref="BG337:BG400" si="60">IF(AI337=0," ",AQ337/AK337)</f>
        <v xml:space="preserve"> </v>
      </c>
      <c r="BH337" s="567" t="str">
        <f t="shared" si="54"/>
        <v xml:space="preserve"> </v>
      </c>
      <c r="BI337" s="567" t="str">
        <f t="shared" si="55"/>
        <v xml:space="preserve"> </v>
      </c>
      <c r="BJ337" s="567" t="str">
        <f t="shared" si="56"/>
        <v xml:space="preserve"> </v>
      </c>
      <c r="BK337" s="528"/>
      <c r="BL337" s="246"/>
      <c r="BM337" s="246"/>
      <c r="BN337" s="245"/>
      <c r="BO337" s="246"/>
      <c r="BP337" s="245"/>
      <c r="BQ337" s="245"/>
      <c r="BR337" s="245"/>
      <c r="BS337" s="250"/>
      <c r="BT337" s="250"/>
      <c r="BU337" s="250"/>
      <c r="BV337" s="250"/>
      <c r="BW337" s="250"/>
      <c r="BX337" s="528"/>
      <c r="BY337" s="250"/>
      <c r="BZ337" s="250"/>
      <c r="CA337" s="250"/>
      <c r="CB337" s="250"/>
      <c r="CC337" s="250"/>
      <c r="CD337" s="250"/>
      <c r="CE337" s="250"/>
      <c r="CF337" s="250"/>
      <c r="CG337" s="250"/>
      <c r="CH337" s="250"/>
      <c r="CI337" s="250"/>
      <c r="CJ337" s="250"/>
      <c r="CK337" s="250"/>
      <c r="CL337" s="250"/>
      <c r="CM337" s="252"/>
      <c r="CN337" s="528"/>
      <c r="CO337" s="567" t="str">
        <f t="shared" ref="CO337:CO400" si="61">IF(BQ337=0," ",BY337/BS337)</f>
        <v xml:space="preserve"> </v>
      </c>
      <c r="CP337" s="567" t="str">
        <f t="shared" si="57"/>
        <v xml:space="preserve"> </v>
      </c>
      <c r="CQ337" s="567" t="str">
        <f t="shared" si="58"/>
        <v xml:space="preserve"> </v>
      </c>
      <c r="CR337" s="567" t="str">
        <f t="shared" si="59"/>
        <v xml:space="preserve"> </v>
      </c>
      <c r="CS337" s="82"/>
      <c r="CT337" s="520"/>
    </row>
    <row r="338" spans="1:98" s="87" customFormat="1" ht="12.75" x14ac:dyDescent="0.25">
      <c r="A338" s="370"/>
      <c r="B338" s="150">
        <f>Demografia!B337</f>
        <v>0</v>
      </c>
      <c r="C338" s="150">
        <f>Demografia!C337</f>
        <v>0</v>
      </c>
      <c r="D338" s="151">
        <f>Demografia!D337</f>
        <v>0</v>
      </c>
      <c r="E338" s="151">
        <f>Demografia!E337</f>
        <v>0</v>
      </c>
      <c r="F338" s="151">
        <f>Demografia!F337</f>
        <v>0</v>
      </c>
      <c r="G338" s="82"/>
      <c r="H338" s="260"/>
      <c r="I338" s="261"/>
      <c r="J338" s="261"/>
      <c r="K338" s="260"/>
      <c r="L338" s="244"/>
      <c r="M338" s="261"/>
      <c r="N338" s="260"/>
      <c r="O338" s="244"/>
      <c r="P338" s="265"/>
      <c r="Q338" s="265"/>
      <c r="R338" s="265"/>
      <c r="S338" s="265"/>
      <c r="T338" s="265"/>
      <c r="U338" s="527"/>
      <c r="V338" s="260"/>
      <c r="W338" s="242"/>
      <c r="X338" s="242"/>
      <c r="Y338" s="82"/>
      <c r="Z338" s="260"/>
      <c r="AA338" s="153"/>
      <c r="AB338" s="153"/>
      <c r="AC338" s="82"/>
      <c r="AD338" s="244"/>
      <c r="AE338" s="244"/>
      <c r="AF338" s="260"/>
      <c r="AG338" s="244"/>
      <c r="AH338" s="260"/>
      <c r="AI338" s="260"/>
      <c r="AJ338" s="260"/>
      <c r="AK338" s="249"/>
      <c r="AL338" s="249"/>
      <c r="AM338" s="249"/>
      <c r="AN338" s="249"/>
      <c r="AO338" s="249"/>
      <c r="AP338" s="528"/>
      <c r="AQ338" s="249"/>
      <c r="AR338" s="249"/>
      <c r="AS338" s="249"/>
      <c r="AT338" s="249"/>
      <c r="AU338" s="249"/>
      <c r="AV338" s="249"/>
      <c r="AW338" s="249"/>
      <c r="AX338" s="249"/>
      <c r="AY338" s="249"/>
      <c r="AZ338" s="249"/>
      <c r="BA338" s="249"/>
      <c r="BB338" s="249"/>
      <c r="BC338" s="249"/>
      <c r="BD338" s="249"/>
      <c r="BE338" s="251"/>
      <c r="BF338" s="528"/>
      <c r="BG338" s="566" t="str">
        <f t="shared" si="60"/>
        <v xml:space="preserve"> </v>
      </c>
      <c r="BH338" s="566" t="str">
        <f t="shared" si="54"/>
        <v xml:space="preserve"> </v>
      </c>
      <c r="BI338" s="566" t="str">
        <f t="shared" si="55"/>
        <v xml:space="preserve"> </v>
      </c>
      <c r="BJ338" s="566" t="str">
        <f t="shared" si="56"/>
        <v xml:space="preserve"> </v>
      </c>
      <c r="BK338" s="528"/>
      <c r="BL338" s="244"/>
      <c r="BM338" s="244"/>
      <c r="BN338" s="260"/>
      <c r="BO338" s="244"/>
      <c r="BP338" s="260"/>
      <c r="BQ338" s="260"/>
      <c r="BR338" s="260"/>
      <c r="BS338" s="249"/>
      <c r="BT338" s="249"/>
      <c r="BU338" s="249"/>
      <c r="BV338" s="249"/>
      <c r="BW338" s="249"/>
      <c r="BX338" s="528"/>
      <c r="BY338" s="249"/>
      <c r="BZ338" s="249"/>
      <c r="CA338" s="249"/>
      <c r="CB338" s="249"/>
      <c r="CC338" s="249"/>
      <c r="CD338" s="249"/>
      <c r="CE338" s="249"/>
      <c r="CF338" s="249"/>
      <c r="CG338" s="249"/>
      <c r="CH338" s="249"/>
      <c r="CI338" s="249"/>
      <c r="CJ338" s="249"/>
      <c r="CK338" s="249"/>
      <c r="CL338" s="249"/>
      <c r="CM338" s="251"/>
      <c r="CN338" s="528"/>
      <c r="CO338" s="566" t="str">
        <f t="shared" si="61"/>
        <v xml:space="preserve"> </v>
      </c>
      <c r="CP338" s="566" t="str">
        <f t="shared" si="57"/>
        <v xml:space="preserve"> </v>
      </c>
      <c r="CQ338" s="566" t="str">
        <f t="shared" si="58"/>
        <v xml:space="preserve"> </v>
      </c>
      <c r="CR338" s="566" t="str">
        <f t="shared" si="59"/>
        <v xml:space="preserve"> </v>
      </c>
      <c r="CS338" s="82"/>
      <c r="CT338" s="258"/>
    </row>
    <row r="339" spans="1:98" s="87" customFormat="1" ht="12.75" x14ac:dyDescent="0.25">
      <c r="A339" s="370"/>
      <c r="B339" s="366">
        <f>Demografia!B338</f>
        <v>0</v>
      </c>
      <c r="C339" s="366">
        <f>Demografia!C338</f>
        <v>0</v>
      </c>
      <c r="D339" s="367">
        <f>Demografia!D338</f>
        <v>0</v>
      </c>
      <c r="E339" s="367">
        <f>Demografia!E338</f>
        <v>0</v>
      </c>
      <c r="F339" s="367">
        <f>Demografia!F338</f>
        <v>0</v>
      </c>
      <c r="G339" s="82"/>
      <c r="H339" s="245"/>
      <c r="I339" s="483"/>
      <c r="J339" s="483"/>
      <c r="K339" s="245"/>
      <c r="L339" s="246"/>
      <c r="M339" s="483"/>
      <c r="N339" s="245"/>
      <c r="O339" s="246"/>
      <c r="P339" s="247"/>
      <c r="Q339" s="247"/>
      <c r="R339" s="247"/>
      <c r="S339" s="247"/>
      <c r="T339" s="247"/>
      <c r="U339" s="529"/>
      <c r="V339" s="245"/>
      <c r="W339" s="420"/>
      <c r="X339" s="420"/>
      <c r="Y339" s="82"/>
      <c r="Z339" s="245"/>
      <c r="AA339" s="421"/>
      <c r="AB339" s="421"/>
      <c r="AC339" s="82"/>
      <c r="AD339" s="246"/>
      <c r="AE339" s="246"/>
      <c r="AF339" s="245"/>
      <c r="AG339" s="246"/>
      <c r="AH339" s="245"/>
      <c r="AI339" s="245"/>
      <c r="AJ339" s="245"/>
      <c r="AK339" s="250"/>
      <c r="AL339" s="250"/>
      <c r="AM339" s="250"/>
      <c r="AN339" s="250"/>
      <c r="AO339" s="250"/>
      <c r="AP339" s="528"/>
      <c r="AQ339" s="250"/>
      <c r="AR339" s="250"/>
      <c r="AS339" s="250"/>
      <c r="AT339" s="250"/>
      <c r="AU339" s="250"/>
      <c r="AV339" s="250"/>
      <c r="AW339" s="250"/>
      <c r="AX339" s="250"/>
      <c r="AY339" s="250"/>
      <c r="AZ339" s="250"/>
      <c r="BA339" s="250"/>
      <c r="BB339" s="250"/>
      <c r="BC339" s="250"/>
      <c r="BD339" s="250"/>
      <c r="BE339" s="252"/>
      <c r="BF339" s="528"/>
      <c r="BG339" s="567" t="str">
        <f t="shared" si="60"/>
        <v xml:space="preserve"> </v>
      </c>
      <c r="BH339" s="567" t="str">
        <f t="shared" ref="BH339:BH402" si="62">IF(OR(AI339=0,P339=0)," ",AQ339/P339)</f>
        <v xml:space="preserve"> </v>
      </c>
      <c r="BI339" s="567" t="str">
        <f t="shared" ref="BI339:BI402" si="63">IF(OR(AI339&gt;5,AI339&lt;1)," ",AR339/AL339)</f>
        <v xml:space="preserve"> </v>
      </c>
      <c r="BJ339" s="567" t="str">
        <f t="shared" ref="BJ339:BJ402" si="64">IF(OR(AI339&gt;5,AI339&lt;1,P339=0)," ",AR339/P339)</f>
        <v xml:space="preserve"> </v>
      </c>
      <c r="BK339" s="528"/>
      <c r="BL339" s="246"/>
      <c r="BM339" s="246"/>
      <c r="BN339" s="245"/>
      <c r="BO339" s="246"/>
      <c r="BP339" s="245"/>
      <c r="BQ339" s="245"/>
      <c r="BR339" s="245"/>
      <c r="BS339" s="250"/>
      <c r="BT339" s="250"/>
      <c r="BU339" s="250"/>
      <c r="BV339" s="250"/>
      <c r="BW339" s="250"/>
      <c r="BX339" s="528"/>
      <c r="BY339" s="250"/>
      <c r="BZ339" s="250"/>
      <c r="CA339" s="250"/>
      <c r="CB339" s="250"/>
      <c r="CC339" s="250"/>
      <c r="CD339" s="250"/>
      <c r="CE339" s="250"/>
      <c r="CF339" s="250"/>
      <c r="CG339" s="250"/>
      <c r="CH339" s="250"/>
      <c r="CI339" s="250"/>
      <c r="CJ339" s="250"/>
      <c r="CK339" s="250"/>
      <c r="CL339" s="250"/>
      <c r="CM339" s="252"/>
      <c r="CN339" s="528"/>
      <c r="CO339" s="567" t="str">
        <f t="shared" si="61"/>
        <v xml:space="preserve"> </v>
      </c>
      <c r="CP339" s="567" t="str">
        <f t="shared" ref="CP339:CP402" si="65">IF(OR(BQ339=0,P339=0)," ",BY339/P339)</f>
        <v xml:space="preserve"> </v>
      </c>
      <c r="CQ339" s="567" t="str">
        <f t="shared" ref="CQ339:CQ402" si="66">IF(OR(BQ339&gt;5,BQ339&lt;1)," ",BZ339/BT339)</f>
        <v xml:space="preserve"> </v>
      </c>
      <c r="CR339" s="567" t="str">
        <f t="shared" ref="CR339:CR402" si="67">IF(OR(BQ339&gt;5,BQ339&lt;1,P339=0)," ",BZ339/P339)</f>
        <v xml:space="preserve"> </v>
      </c>
      <c r="CS339" s="82"/>
      <c r="CT339" s="520"/>
    </row>
    <row r="340" spans="1:98" s="87" customFormat="1" ht="12.75" x14ac:dyDescent="0.25">
      <c r="A340" s="370"/>
      <c r="B340" s="150">
        <f>Demografia!B339</f>
        <v>0</v>
      </c>
      <c r="C340" s="150">
        <f>Demografia!C339</f>
        <v>0</v>
      </c>
      <c r="D340" s="151">
        <f>Demografia!D339</f>
        <v>0</v>
      </c>
      <c r="E340" s="151">
        <f>Demografia!E339</f>
        <v>0</v>
      </c>
      <c r="F340" s="151">
        <f>Demografia!F339</f>
        <v>0</v>
      </c>
      <c r="G340" s="82"/>
      <c r="H340" s="260"/>
      <c r="I340" s="261"/>
      <c r="J340" s="261"/>
      <c r="K340" s="260"/>
      <c r="L340" s="244"/>
      <c r="M340" s="261"/>
      <c r="N340" s="260"/>
      <c r="O340" s="244"/>
      <c r="P340" s="265"/>
      <c r="Q340" s="265"/>
      <c r="R340" s="265"/>
      <c r="S340" s="265"/>
      <c r="T340" s="265"/>
      <c r="U340" s="527"/>
      <c r="V340" s="260"/>
      <c r="W340" s="242"/>
      <c r="X340" s="242"/>
      <c r="Y340" s="82"/>
      <c r="Z340" s="260"/>
      <c r="AA340" s="153"/>
      <c r="AB340" s="153"/>
      <c r="AC340" s="82"/>
      <c r="AD340" s="244"/>
      <c r="AE340" s="244"/>
      <c r="AF340" s="260"/>
      <c r="AG340" s="244"/>
      <c r="AH340" s="260"/>
      <c r="AI340" s="260"/>
      <c r="AJ340" s="260"/>
      <c r="AK340" s="249"/>
      <c r="AL340" s="249"/>
      <c r="AM340" s="249"/>
      <c r="AN340" s="249"/>
      <c r="AO340" s="249"/>
      <c r="AP340" s="528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49"/>
      <c r="BA340" s="249"/>
      <c r="BB340" s="249"/>
      <c r="BC340" s="249"/>
      <c r="BD340" s="249"/>
      <c r="BE340" s="251"/>
      <c r="BF340" s="528"/>
      <c r="BG340" s="566" t="str">
        <f t="shared" si="60"/>
        <v xml:space="preserve"> </v>
      </c>
      <c r="BH340" s="566" t="str">
        <f t="shared" si="62"/>
        <v xml:space="preserve"> </v>
      </c>
      <c r="BI340" s="566" t="str">
        <f t="shared" si="63"/>
        <v xml:space="preserve"> </v>
      </c>
      <c r="BJ340" s="566" t="str">
        <f t="shared" si="64"/>
        <v xml:space="preserve"> </v>
      </c>
      <c r="BK340" s="528"/>
      <c r="BL340" s="244"/>
      <c r="BM340" s="244"/>
      <c r="BN340" s="260"/>
      <c r="BO340" s="244"/>
      <c r="BP340" s="260"/>
      <c r="BQ340" s="260"/>
      <c r="BR340" s="260"/>
      <c r="BS340" s="249"/>
      <c r="BT340" s="249"/>
      <c r="BU340" s="249"/>
      <c r="BV340" s="249"/>
      <c r="BW340" s="249"/>
      <c r="BX340" s="528"/>
      <c r="BY340" s="249"/>
      <c r="BZ340" s="249"/>
      <c r="CA340" s="249"/>
      <c r="CB340" s="249"/>
      <c r="CC340" s="249"/>
      <c r="CD340" s="249"/>
      <c r="CE340" s="249"/>
      <c r="CF340" s="249"/>
      <c r="CG340" s="249"/>
      <c r="CH340" s="249"/>
      <c r="CI340" s="249"/>
      <c r="CJ340" s="249"/>
      <c r="CK340" s="249"/>
      <c r="CL340" s="249"/>
      <c r="CM340" s="251"/>
      <c r="CN340" s="528"/>
      <c r="CO340" s="566" t="str">
        <f t="shared" si="61"/>
        <v xml:space="preserve"> </v>
      </c>
      <c r="CP340" s="566" t="str">
        <f t="shared" si="65"/>
        <v xml:space="preserve"> </v>
      </c>
      <c r="CQ340" s="566" t="str">
        <f t="shared" si="66"/>
        <v xml:space="preserve"> </v>
      </c>
      <c r="CR340" s="566" t="str">
        <f t="shared" si="67"/>
        <v xml:space="preserve"> </v>
      </c>
      <c r="CS340" s="82"/>
      <c r="CT340" s="258"/>
    </row>
    <row r="341" spans="1:98" s="87" customFormat="1" ht="12.75" x14ac:dyDescent="0.25">
      <c r="A341" s="370"/>
      <c r="B341" s="366">
        <f>Demografia!B340</f>
        <v>0</v>
      </c>
      <c r="C341" s="366">
        <f>Demografia!C340</f>
        <v>0</v>
      </c>
      <c r="D341" s="367">
        <f>Demografia!D340</f>
        <v>0</v>
      </c>
      <c r="E341" s="367">
        <f>Demografia!E340</f>
        <v>0</v>
      </c>
      <c r="F341" s="367">
        <f>Demografia!F340</f>
        <v>0</v>
      </c>
      <c r="G341" s="82"/>
      <c r="H341" s="245"/>
      <c r="I341" s="483"/>
      <c r="J341" s="483"/>
      <c r="K341" s="245"/>
      <c r="L341" s="246"/>
      <c r="M341" s="483"/>
      <c r="N341" s="245"/>
      <c r="O341" s="246"/>
      <c r="P341" s="247"/>
      <c r="Q341" s="247"/>
      <c r="R341" s="247"/>
      <c r="S341" s="247"/>
      <c r="T341" s="247"/>
      <c r="U341" s="529"/>
      <c r="V341" s="245"/>
      <c r="W341" s="420"/>
      <c r="X341" s="420"/>
      <c r="Y341" s="82"/>
      <c r="Z341" s="245"/>
      <c r="AA341" s="421"/>
      <c r="AB341" s="421"/>
      <c r="AC341" s="82"/>
      <c r="AD341" s="246"/>
      <c r="AE341" s="246"/>
      <c r="AF341" s="245"/>
      <c r="AG341" s="246"/>
      <c r="AH341" s="245"/>
      <c r="AI341" s="245"/>
      <c r="AJ341" s="245"/>
      <c r="AK341" s="250"/>
      <c r="AL341" s="250"/>
      <c r="AM341" s="250"/>
      <c r="AN341" s="250"/>
      <c r="AO341" s="250"/>
      <c r="AP341" s="528"/>
      <c r="AQ341" s="250"/>
      <c r="AR341" s="250"/>
      <c r="AS341" s="250"/>
      <c r="AT341" s="250"/>
      <c r="AU341" s="250"/>
      <c r="AV341" s="250"/>
      <c r="AW341" s="250"/>
      <c r="AX341" s="250"/>
      <c r="AY341" s="250"/>
      <c r="AZ341" s="250"/>
      <c r="BA341" s="250"/>
      <c r="BB341" s="250"/>
      <c r="BC341" s="250"/>
      <c r="BD341" s="250"/>
      <c r="BE341" s="252"/>
      <c r="BF341" s="528"/>
      <c r="BG341" s="567" t="str">
        <f t="shared" si="60"/>
        <v xml:space="preserve"> </v>
      </c>
      <c r="BH341" s="567" t="str">
        <f t="shared" si="62"/>
        <v xml:space="preserve"> </v>
      </c>
      <c r="BI341" s="567" t="str">
        <f t="shared" si="63"/>
        <v xml:space="preserve"> </v>
      </c>
      <c r="BJ341" s="567" t="str">
        <f t="shared" si="64"/>
        <v xml:space="preserve"> </v>
      </c>
      <c r="BK341" s="528"/>
      <c r="BL341" s="246"/>
      <c r="BM341" s="246"/>
      <c r="BN341" s="245"/>
      <c r="BO341" s="246"/>
      <c r="BP341" s="245"/>
      <c r="BQ341" s="245"/>
      <c r="BR341" s="245"/>
      <c r="BS341" s="250"/>
      <c r="BT341" s="250"/>
      <c r="BU341" s="250"/>
      <c r="BV341" s="250"/>
      <c r="BW341" s="250"/>
      <c r="BX341" s="528"/>
      <c r="BY341" s="250"/>
      <c r="BZ341" s="250"/>
      <c r="CA341" s="250"/>
      <c r="CB341" s="250"/>
      <c r="CC341" s="250"/>
      <c r="CD341" s="250"/>
      <c r="CE341" s="250"/>
      <c r="CF341" s="250"/>
      <c r="CG341" s="250"/>
      <c r="CH341" s="250"/>
      <c r="CI341" s="250"/>
      <c r="CJ341" s="250"/>
      <c r="CK341" s="250"/>
      <c r="CL341" s="250"/>
      <c r="CM341" s="252"/>
      <c r="CN341" s="528"/>
      <c r="CO341" s="567" t="str">
        <f t="shared" si="61"/>
        <v xml:space="preserve"> </v>
      </c>
      <c r="CP341" s="567" t="str">
        <f t="shared" si="65"/>
        <v xml:space="preserve"> </v>
      </c>
      <c r="CQ341" s="567" t="str">
        <f t="shared" si="66"/>
        <v xml:space="preserve"> </v>
      </c>
      <c r="CR341" s="567" t="str">
        <f t="shared" si="67"/>
        <v xml:space="preserve"> </v>
      </c>
      <c r="CS341" s="82"/>
      <c r="CT341" s="520"/>
    </row>
    <row r="342" spans="1:98" s="87" customFormat="1" ht="12.75" x14ac:dyDescent="0.25">
      <c r="A342" s="370"/>
      <c r="B342" s="150">
        <f>Demografia!B341</f>
        <v>0</v>
      </c>
      <c r="C342" s="150">
        <f>Demografia!C341</f>
        <v>0</v>
      </c>
      <c r="D342" s="151">
        <f>Demografia!D341</f>
        <v>0</v>
      </c>
      <c r="E342" s="151">
        <f>Demografia!E341</f>
        <v>0</v>
      </c>
      <c r="F342" s="151">
        <f>Demografia!F341</f>
        <v>0</v>
      </c>
      <c r="G342" s="82"/>
      <c r="H342" s="260"/>
      <c r="I342" s="261"/>
      <c r="J342" s="261"/>
      <c r="K342" s="260"/>
      <c r="L342" s="244"/>
      <c r="M342" s="261"/>
      <c r="N342" s="260"/>
      <c r="O342" s="244"/>
      <c r="P342" s="265"/>
      <c r="Q342" s="265"/>
      <c r="R342" s="265"/>
      <c r="S342" s="265"/>
      <c r="T342" s="265"/>
      <c r="U342" s="527"/>
      <c r="V342" s="260"/>
      <c r="W342" s="242"/>
      <c r="X342" s="242"/>
      <c r="Y342" s="82"/>
      <c r="Z342" s="260"/>
      <c r="AA342" s="153"/>
      <c r="AB342" s="153"/>
      <c r="AC342" s="82"/>
      <c r="AD342" s="244"/>
      <c r="AE342" s="244"/>
      <c r="AF342" s="260"/>
      <c r="AG342" s="244"/>
      <c r="AH342" s="260"/>
      <c r="AI342" s="260"/>
      <c r="AJ342" s="260"/>
      <c r="AK342" s="249"/>
      <c r="AL342" s="249"/>
      <c r="AM342" s="249"/>
      <c r="AN342" s="249"/>
      <c r="AO342" s="249"/>
      <c r="AP342" s="528"/>
      <c r="AQ342" s="249"/>
      <c r="AR342" s="249"/>
      <c r="AS342" s="249"/>
      <c r="AT342" s="249"/>
      <c r="AU342" s="249"/>
      <c r="AV342" s="249"/>
      <c r="AW342" s="249"/>
      <c r="AX342" s="249"/>
      <c r="AY342" s="249"/>
      <c r="AZ342" s="249"/>
      <c r="BA342" s="249"/>
      <c r="BB342" s="249"/>
      <c r="BC342" s="249"/>
      <c r="BD342" s="249"/>
      <c r="BE342" s="251"/>
      <c r="BF342" s="528"/>
      <c r="BG342" s="566" t="str">
        <f t="shared" si="60"/>
        <v xml:space="preserve"> </v>
      </c>
      <c r="BH342" s="566" t="str">
        <f t="shared" si="62"/>
        <v xml:space="preserve"> </v>
      </c>
      <c r="BI342" s="566" t="str">
        <f t="shared" si="63"/>
        <v xml:space="preserve"> </v>
      </c>
      <c r="BJ342" s="566" t="str">
        <f t="shared" si="64"/>
        <v xml:space="preserve"> </v>
      </c>
      <c r="BK342" s="528"/>
      <c r="BL342" s="244"/>
      <c r="BM342" s="244"/>
      <c r="BN342" s="260"/>
      <c r="BO342" s="244"/>
      <c r="BP342" s="260"/>
      <c r="BQ342" s="260"/>
      <c r="BR342" s="260"/>
      <c r="BS342" s="249"/>
      <c r="BT342" s="249"/>
      <c r="BU342" s="249"/>
      <c r="BV342" s="249"/>
      <c r="BW342" s="249"/>
      <c r="BX342" s="528"/>
      <c r="BY342" s="249"/>
      <c r="BZ342" s="249"/>
      <c r="CA342" s="249"/>
      <c r="CB342" s="249"/>
      <c r="CC342" s="249"/>
      <c r="CD342" s="249"/>
      <c r="CE342" s="249"/>
      <c r="CF342" s="249"/>
      <c r="CG342" s="249"/>
      <c r="CH342" s="249"/>
      <c r="CI342" s="249"/>
      <c r="CJ342" s="249"/>
      <c r="CK342" s="249"/>
      <c r="CL342" s="249"/>
      <c r="CM342" s="251"/>
      <c r="CN342" s="528"/>
      <c r="CO342" s="566" t="str">
        <f t="shared" si="61"/>
        <v xml:space="preserve"> </v>
      </c>
      <c r="CP342" s="566" t="str">
        <f t="shared" si="65"/>
        <v xml:space="preserve"> </v>
      </c>
      <c r="CQ342" s="566" t="str">
        <f t="shared" si="66"/>
        <v xml:space="preserve"> </v>
      </c>
      <c r="CR342" s="566" t="str">
        <f t="shared" si="67"/>
        <v xml:space="preserve"> </v>
      </c>
      <c r="CS342" s="82"/>
      <c r="CT342" s="258"/>
    </row>
    <row r="343" spans="1:98" s="87" customFormat="1" ht="12.75" x14ac:dyDescent="0.25">
      <c r="A343" s="370"/>
      <c r="B343" s="366">
        <f>Demografia!B342</f>
        <v>0</v>
      </c>
      <c r="C343" s="366">
        <f>Demografia!C342</f>
        <v>0</v>
      </c>
      <c r="D343" s="367">
        <f>Demografia!D342</f>
        <v>0</v>
      </c>
      <c r="E343" s="367">
        <f>Demografia!E342</f>
        <v>0</v>
      </c>
      <c r="F343" s="367">
        <f>Demografia!F342</f>
        <v>0</v>
      </c>
      <c r="G343" s="82"/>
      <c r="H343" s="245"/>
      <c r="I343" s="483"/>
      <c r="J343" s="483"/>
      <c r="K343" s="245"/>
      <c r="L343" s="246"/>
      <c r="M343" s="483"/>
      <c r="N343" s="245"/>
      <c r="O343" s="246"/>
      <c r="P343" s="247"/>
      <c r="Q343" s="247"/>
      <c r="R343" s="247"/>
      <c r="S343" s="247"/>
      <c r="T343" s="247"/>
      <c r="U343" s="529"/>
      <c r="V343" s="245"/>
      <c r="W343" s="420"/>
      <c r="X343" s="420"/>
      <c r="Y343" s="82"/>
      <c r="Z343" s="245"/>
      <c r="AA343" s="421"/>
      <c r="AB343" s="421"/>
      <c r="AC343" s="82"/>
      <c r="AD343" s="246"/>
      <c r="AE343" s="246"/>
      <c r="AF343" s="245"/>
      <c r="AG343" s="246"/>
      <c r="AH343" s="245"/>
      <c r="AI343" s="245"/>
      <c r="AJ343" s="245"/>
      <c r="AK343" s="250"/>
      <c r="AL343" s="250"/>
      <c r="AM343" s="250"/>
      <c r="AN343" s="250"/>
      <c r="AO343" s="250"/>
      <c r="AP343" s="528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0"/>
      <c r="BA343" s="250"/>
      <c r="BB343" s="250"/>
      <c r="BC343" s="250"/>
      <c r="BD343" s="250"/>
      <c r="BE343" s="252"/>
      <c r="BF343" s="528"/>
      <c r="BG343" s="567" t="str">
        <f t="shared" si="60"/>
        <v xml:space="preserve"> </v>
      </c>
      <c r="BH343" s="567" t="str">
        <f t="shared" si="62"/>
        <v xml:space="preserve"> </v>
      </c>
      <c r="BI343" s="567" t="str">
        <f t="shared" si="63"/>
        <v xml:space="preserve"> </v>
      </c>
      <c r="BJ343" s="567" t="str">
        <f t="shared" si="64"/>
        <v xml:space="preserve"> </v>
      </c>
      <c r="BK343" s="528"/>
      <c r="BL343" s="246"/>
      <c r="BM343" s="246"/>
      <c r="BN343" s="245"/>
      <c r="BO343" s="246"/>
      <c r="BP343" s="245"/>
      <c r="BQ343" s="245"/>
      <c r="BR343" s="245"/>
      <c r="BS343" s="250"/>
      <c r="BT343" s="250"/>
      <c r="BU343" s="250"/>
      <c r="BV343" s="250"/>
      <c r="BW343" s="250"/>
      <c r="BX343" s="528"/>
      <c r="BY343" s="250"/>
      <c r="BZ343" s="250"/>
      <c r="CA343" s="250"/>
      <c r="CB343" s="250"/>
      <c r="CC343" s="250"/>
      <c r="CD343" s="250"/>
      <c r="CE343" s="250"/>
      <c r="CF343" s="250"/>
      <c r="CG343" s="250"/>
      <c r="CH343" s="250"/>
      <c r="CI343" s="250"/>
      <c r="CJ343" s="250"/>
      <c r="CK343" s="250"/>
      <c r="CL343" s="250"/>
      <c r="CM343" s="252"/>
      <c r="CN343" s="528"/>
      <c r="CO343" s="567" t="str">
        <f t="shared" si="61"/>
        <v xml:space="preserve"> </v>
      </c>
      <c r="CP343" s="567" t="str">
        <f t="shared" si="65"/>
        <v xml:space="preserve"> </v>
      </c>
      <c r="CQ343" s="567" t="str">
        <f t="shared" si="66"/>
        <v xml:space="preserve"> </v>
      </c>
      <c r="CR343" s="567" t="str">
        <f t="shared" si="67"/>
        <v xml:space="preserve"> </v>
      </c>
      <c r="CS343" s="82"/>
      <c r="CT343" s="520"/>
    </row>
    <row r="344" spans="1:98" s="87" customFormat="1" ht="12.75" x14ac:dyDescent="0.25">
      <c r="A344" s="370"/>
      <c r="B344" s="150">
        <f>Demografia!B343</f>
        <v>0</v>
      </c>
      <c r="C344" s="150">
        <f>Demografia!C343</f>
        <v>0</v>
      </c>
      <c r="D344" s="151">
        <f>Demografia!D343</f>
        <v>0</v>
      </c>
      <c r="E344" s="151">
        <f>Demografia!E343</f>
        <v>0</v>
      </c>
      <c r="F344" s="151">
        <f>Demografia!F343</f>
        <v>0</v>
      </c>
      <c r="G344" s="82"/>
      <c r="H344" s="260"/>
      <c r="I344" s="261"/>
      <c r="J344" s="261"/>
      <c r="K344" s="260"/>
      <c r="L344" s="244"/>
      <c r="M344" s="261"/>
      <c r="N344" s="260"/>
      <c r="O344" s="244"/>
      <c r="P344" s="265"/>
      <c r="Q344" s="265"/>
      <c r="R344" s="265"/>
      <c r="S344" s="265"/>
      <c r="T344" s="265"/>
      <c r="U344" s="527"/>
      <c r="V344" s="260"/>
      <c r="W344" s="242"/>
      <c r="X344" s="242"/>
      <c r="Y344" s="82"/>
      <c r="Z344" s="260"/>
      <c r="AA344" s="153"/>
      <c r="AB344" s="153"/>
      <c r="AC344" s="82"/>
      <c r="AD344" s="244"/>
      <c r="AE344" s="244"/>
      <c r="AF344" s="260"/>
      <c r="AG344" s="244"/>
      <c r="AH344" s="260"/>
      <c r="AI344" s="260"/>
      <c r="AJ344" s="260"/>
      <c r="AK344" s="249"/>
      <c r="AL344" s="249"/>
      <c r="AM344" s="249"/>
      <c r="AN344" s="249"/>
      <c r="AO344" s="249"/>
      <c r="AP344" s="528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51"/>
      <c r="BF344" s="528"/>
      <c r="BG344" s="566" t="str">
        <f t="shared" si="60"/>
        <v xml:space="preserve"> </v>
      </c>
      <c r="BH344" s="566" t="str">
        <f t="shared" si="62"/>
        <v xml:space="preserve"> </v>
      </c>
      <c r="BI344" s="566" t="str">
        <f t="shared" si="63"/>
        <v xml:space="preserve"> </v>
      </c>
      <c r="BJ344" s="566" t="str">
        <f t="shared" si="64"/>
        <v xml:space="preserve"> </v>
      </c>
      <c r="BK344" s="528"/>
      <c r="BL344" s="244"/>
      <c r="BM344" s="244"/>
      <c r="BN344" s="260"/>
      <c r="BO344" s="244"/>
      <c r="BP344" s="260"/>
      <c r="BQ344" s="260"/>
      <c r="BR344" s="260"/>
      <c r="BS344" s="249"/>
      <c r="BT344" s="249"/>
      <c r="BU344" s="249"/>
      <c r="BV344" s="249"/>
      <c r="BW344" s="249"/>
      <c r="BX344" s="528"/>
      <c r="BY344" s="249"/>
      <c r="BZ344" s="249"/>
      <c r="CA344" s="249"/>
      <c r="CB344" s="249"/>
      <c r="CC344" s="249"/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51"/>
      <c r="CN344" s="528"/>
      <c r="CO344" s="566" t="str">
        <f t="shared" si="61"/>
        <v xml:space="preserve"> </v>
      </c>
      <c r="CP344" s="566" t="str">
        <f t="shared" si="65"/>
        <v xml:space="preserve"> </v>
      </c>
      <c r="CQ344" s="566" t="str">
        <f t="shared" si="66"/>
        <v xml:space="preserve"> </v>
      </c>
      <c r="CR344" s="566" t="str">
        <f t="shared" si="67"/>
        <v xml:space="preserve"> </v>
      </c>
      <c r="CS344" s="82"/>
      <c r="CT344" s="258"/>
    </row>
    <row r="345" spans="1:98" s="87" customFormat="1" ht="12.75" x14ac:dyDescent="0.25">
      <c r="A345" s="370"/>
      <c r="B345" s="366">
        <f>Demografia!B344</f>
        <v>0</v>
      </c>
      <c r="C345" s="366">
        <f>Demografia!C344</f>
        <v>0</v>
      </c>
      <c r="D345" s="367">
        <f>Demografia!D344</f>
        <v>0</v>
      </c>
      <c r="E345" s="367">
        <f>Demografia!E344</f>
        <v>0</v>
      </c>
      <c r="F345" s="367">
        <f>Demografia!F344</f>
        <v>0</v>
      </c>
      <c r="G345" s="82"/>
      <c r="H345" s="245"/>
      <c r="I345" s="483"/>
      <c r="J345" s="483"/>
      <c r="K345" s="245"/>
      <c r="L345" s="246"/>
      <c r="M345" s="483"/>
      <c r="N345" s="245"/>
      <c r="O345" s="246"/>
      <c r="P345" s="247"/>
      <c r="Q345" s="247"/>
      <c r="R345" s="247"/>
      <c r="S345" s="247"/>
      <c r="T345" s="247"/>
      <c r="U345" s="529"/>
      <c r="V345" s="245"/>
      <c r="W345" s="420"/>
      <c r="X345" s="420"/>
      <c r="Y345" s="82"/>
      <c r="Z345" s="245"/>
      <c r="AA345" s="421"/>
      <c r="AB345" s="421"/>
      <c r="AC345" s="82"/>
      <c r="AD345" s="246"/>
      <c r="AE345" s="246"/>
      <c r="AF345" s="245"/>
      <c r="AG345" s="246"/>
      <c r="AH345" s="245"/>
      <c r="AI345" s="245"/>
      <c r="AJ345" s="245"/>
      <c r="AK345" s="250"/>
      <c r="AL345" s="250"/>
      <c r="AM345" s="250"/>
      <c r="AN345" s="250"/>
      <c r="AO345" s="250"/>
      <c r="AP345" s="528"/>
      <c r="AQ345" s="250"/>
      <c r="AR345" s="250"/>
      <c r="AS345" s="250"/>
      <c r="AT345" s="250"/>
      <c r="AU345" s="250"/>
      <c r="AV345" s="250"/>
      <c r="AW345" s="250"/>
      <c r="AX345" s="250"/>
      <c r="AY345" s="250"/>
      <c r="AZ345" s="250"/>
      <c r="BA345" s="250"/>
      <c r="BB345" s="250"/>
      <c r="BC345" s="250"/>
      <c r="BD345" s="250"/>
      <c r="BE345" s="252"/>
      <c r="BF345" s="528"/>
      <c r="BG345" s="567" t="str">
        <f t="shared" si="60"/>
        <v xml:space="preserve"> </v>
      </c>
      <c r="BH345" s="567" t="str">
        <f t="shared" si="62"/>
        <v xml:space="preserve"> </v>
      </c>
      <c r="BI345" s="567" t="str">
        <f t="shared" si="63"/>
        <v xml:space="preserve"> </v>
      </c>
      <c r="BJ345" s="567" t="str">
        <f t="shared" si="64"/>
        <v xml:space="preserve"> </v>
      </c>
      <c r="BK345" s="528"/>
      <c r="BL345" s="246"/>
      <c r="BM345" s="246"/>
      <c r="BN345" s="245"/>
      <c r="BO345" s="246"/>
      <c r="BP345" s="245"/>
      <c r="BQ345" s="245"/>
      <c r="BR345" s="245"/>
      <c r="BS345" s="250"/>
      <c r="BT345" s="250"/>
      <c r="BU345" s="250"/>
      <c r="BV345" s="250"/>
      <c r="BW345" s="250"/>
      <c r="BX345" s="528"/>
      <c r="BY345" s="250"/>
      <c r="BZ345" s="250"/>
      <c r="CA345" s="250"/>
      <c r="CB345" s="250"/>
      <c r="CC345" s="250"/>
      <c r="CD345" s="250"/>
      <c r="CE345" s="250"/>
      <c r="CF345" s="250"/>
      <c r="CG345" s="250"/>
      <c r="CH345" s="250"/>
      <c r="CI345" s="250"/>
      <c r="CJ345" s="250"/>
      <c r="CK345" s="250"/>
      <c r="CL345" s="250"/>
      <c r="CM345" s="252"/>
      <c r="CN345" s="528"/>
      <c r="CO345" s="567" t="str">
        <f t="shared" si="61"/>
        <v xml:space="preserve"> </v>
      </c>
      <c r="CP345" s="567" t="str">
        <f t="shared" si="65"/>
        <v xml:space="preserve"> </v>
      </c>
      <c r="CQ345" s="567" t="str">
        <f t="shared" si="66"/>
        <v xml:space="preserve"> </v>
      </c>
      <c r="CR345" s="567" t="str">
        <f t="shared" si="67"/>
        <v xml:space="preserve"> </v>
      </c>
      <c r="CS345" s="82"/>
      <c r="CT345" s="520"/>
    </row>
    <row r="346" spans="1:98" s="87" customFormat="1" ht="12.75" x14ac:dyDescent="0.25">
      <c r="A346" s="370"/>
      <c r="B346" s="150">
        <f>Demografia!B345</f>
        <v>0</v>
      </c>
      <c r="C346" s="150">
        <f>Demografia!C345</f>
        <v>0</v>
      </c>
      <c r="D346" s="151">
        <f>Demografia!D345</f>
        <v>0</v>
      </c>
      <c r="E346" s="151">
        <f>Demografia!E345</f>
        <v>0</v>
      </c>
      <c r="F346" s="151">
        <f>Demografia!F345</f>
        <v>0</v>
      </c>
      <c r="G346" s="82"/>
      <c r="H346" s="260"/>
      <c r="I346" s="261"/>
      <c r="J346" s="261"/>
      <c r="K346" s="260"/>
      <c r="L346" s="244"/>
      <c r="M346" s="261"/>
      <c r="N346" s="260"/>
      <c r="O346" s="244"/>
      <c r="P346" s="265"/>
      <c r="Q346" s="265"/>
      <c r="R346" s="265"/>
      <c r="S346" s="265"/>
      <c r="T346" s="265"/>
      <c r="U346" s="527"/>
      <c r="V346" s="260"/>
      <c r="W346" s="242"/>
      <c r="X346" s="242"/>
      <c r="Y346" s="82"/>
      <c r="Z346" s="260"/>
      <c r="AA346" s="153"/>
      <c r="AB346" s="153"/>
      <c r="AC346" s="82"/>
      <c r="AD346" s="244"/>
      <c r="AE346" s="244"/>
      <c r="AF346" s="260"/>
      <c r="AG346" s="244"/>
      <c r="AH346" s="260"/>
      <c r="AI346" s="260"/>
      <c r="AJ346" s="260"/>
      <c r="AK346" s="249"/>
      <c r="AL346" s="249"/>
      <c r="AM346" s="249"/>
      <c r="AN346" s="249"/>
      <c r="AO346" s="249"/>
      <c r="AP346" s="528"/>
      <c r="AQ346" s="249"/>
      <c r="AR346" s="249"/>
      <c r="AS346" s="249"/>
      <c r="AT346" s="249"/>
      <c r="AU346" s="249"/>
      <c r="AV346" s="249"/>
      <c r="AW346" s="249"/>
      <c r="AX346" s="249"/>
      <c r="AY346" s="249"/>
      <c r="AZ346" s="249"/>
      <c r="BA346" s="249"/>
      <c r="BB346" s="249"/>
      <c r="BC346" s="249"/>
      <c r="BD346" s="249"/>
      <c r="BE346" s="251"/>
      <c r="BF346" s="528"/>
      <c r="BG346" s="566" t="str">
        <f t="shared" si="60"/>
        <v xml:space="preserve"> </v>
      </c>
      <c r="BH346" s="566" t="str">
        <f t="shared" si="62"/>
        <v xml:space="preserve"> </v>
      </c>
      <c r="BI346" s="566" t="str">
        <f t="shared" si="63"/>
        <v xml:space="preserve"> </v>
      </c>
      <c r="BJ346" s="566" t="str">
        <f t="shared" si="64"/>
        <v xml:space="preserve"> </v>
      </c>
      <c r="BK346" s="528"/>
      <c r="BL346" s="244"/>
      <c r="BM346" s="244"/>
      <c r="BN346" s="260"/>
      <c r="BO346" s="244"/>
      <c r="BP346" s="260"/>
      <c r="BQ346" s="260"/>
      <c r="BR346" s="260"/>
      <c r="BS346" s="249"/>
      <c r="BT346" s="249"/>
      <c r="BU346" s="249"/>
      <c r="BV346" s="249"/>
      <c r="BW346" s="249"/>
      <c r="BX346" s="528"/>
      <c r="BY346" s="249"/>
      <c r="BZ346" s="249"/>
      <c r="CA346" s="249"/>
      <c r="CB346" s="249"/>
      <c r="CC346" s="249"/>
      <c r="CD346" s="249"/>
      <c r="CE346" s="249"/>
      <c r="CF346" s="249"/>
      <c r="CG346" s="249"/>
      <c r="CH346" s="249"/>
      <c r="CI346" s="249"/>
      <c r="CJ346" s="249"/>
      <c r="CK346" s="249"/>
      <c r="CL346" s="249"/>
      <c r="CM346" s="251"/>
      <c r="CN346" s="528"/>
      <c r="CO346" s="566" t="str">
        <f t="shared" si="61"/>
        <v xml:space="preserve"> </v>
      </c>
      <c r="CP346" s="566" t="str">
        <f t="shared" si="65"/>
        <v xml:space="preserve"> </v>
      </c>
      <c r="CQ346" s="566" t="str">
        <f t="shared" si="66"/>
        <v xml:space="preserve"> </v>
      </c>
      <c r="CR346" s="566" t="str">
        <f t="shared" si="67"/>
        <v xml:space="preserve"> </v>
      </c>
      <c r="CS346" s="82"/>
      <c r="CT346" s="258"/>
    </row>
    <row r="347" spans="1:98" s="87" customFormat="1" ht="12.75" x14ac:dyDescent="0.25">
      <c r="A347" s="370"/>
      <c r="B347" s="366">
        <f>Demografia!B346</f>
        <v>0</v>
      </c>
      <c r="C347" s="366">
        <f>Demografia!C346</f>
        <v>0</v>
      </c>
      <c r="D347" s="367">
        <f>Demografia!D346</f>
        <v>0</v>
      </c>
      <c r="E347" s="367">
        <f>Demografia!E346</f>
        <v>0</v>
      </c>
      <c r="F347" s="367">
        <f>Demografia!F346</f>
        <v>0</v>
      </c>
      <c r="G347" s="82"/>
      <c r="H347" s="245"/>
      <c r="I347" s="483"/>
      <c r="J347" s="483"/>
      <c r="K347" s="245"/>
      <c r="L347" s="246"/>
      <c r="M347" s="483"/>
      <c r="N347" s="245"/>
      <c r="O347" s="246"/>
      <c r="P347" s="247"/>
      <c r="Q347" s="247"/>
      <c r="R347" s="247"/>
      <c r="S347" s="247"/>
      <c r="T347" s="247"/>
      <c r="U347" s="529"/>
      <c r="V347" s="245"/>
      <c r="W347" s="420"/>
      <c r="X347" s="420"/>
      <c r="Y347" s="82"/>
      <c r="Z347" s="245"/>
      <c r="AA347" s="421"/>
      <c r="AB347" s="421"/>
      <c r="AC347" s="82"/>
      <c r="AD347" s="246"/>
      <c r="AE347" s="246"/>
      <c r="AF347" s="245"/>
      <c r="AG347" s="246"/>
      <c r="AH347" s="245"/>
      <c r="AI347" s="245"/>
      <c r="AJ347" s="245"/>
      <c r="AK347" s="250"/>
      <c r="AL347" s="250"/>
      <c r="AM347" s="250"/>
      <c r="AN347" s="250"/>
      <c r="AO347" s="250"/>
      <c r="AP347" s="528"/>
      <c r="AQ347" s="250"/>
      <c r="AR347" s="250"/>
      <c r="AS347" s="250"/>
      <c r="AT347" s="250"/>
      <c r="AU347" s="250"/>
      <c r="AV347" s="250"/>
      <c r="AW347" s="250"/>
      <c r="AX347" s="250"/>
      <c r="AY347" s="250"/>
      <c r="AZ347" s="250"/>
      <c r="BA347" s="250"/>
      <c r="BB347" s="250"/>
      <c r="BC347" s="250"/>
      <c r="BD347" s="250"/>
      <c r="BE347" s="252"/>
      <c r="BF347" s="528"/>
      <c r="BG347" s="567" t="str">
        <f t="shared" si="60"/>
        <v xml:space="preserve"> </v>
      </c>
      <c r="BH347" s="567" t="str">
        <f t="shared" si="62"/>
        <v xml:space="preserve"> </v>
      </c>
      <c r="BI347" s="567" t="str">
        <f t="shared" si="63"/>
        <v xml:space="preserve"> </v>
      </c>
      <c r="BJ347" s="567" t="str">
        <f t="shared" si="64"/>
        <v xml:space="preserve"> </v>
      </c>
      <c r="BK347" s="528"/>
      <c r="BL347" s="246"/>
      <c r="BM347" s="246"/>
      <c r="BN347" s="245"/>
      <c r="BO347" s="246"/>
      <c r="BP347" s="245"/>
      <c r="BQ347" s="245"/>
      <c r="BR347" s="245"/>
      <c r="BS347" s="250"/>
      <c r="BT347" s="250"/>
      <c r="BU347" s="250"/>
      <c r="BV347" s="250"/>
      <c r="BW347" s="250"/>
      <c r="BX347" s="528"/>
      <c r="BY347" s="250"/>
      <c r="BZ347" s="250"/>
      <c r="CA347" s="250"/>
      <c r="CB347" s="250"/>
      <c r="CC347" s="250"/>
      <c r="CD347" s="250"/>
      <c r="CE347" s="250"/>
      <c r="CF347" s="250"/>
      <c r="CG347" s="250"/>
      <c r="CH347" s="250"/>
      <c r="CI347" s="250"/>
      <c r="CJ347" s="250"/>
      <c r="CK347" s="250"/>
      <c r="CL347" s="250"/>
      <c r="CM347" s="252"/>
      <c r="CN347" s="528"/>
      <c r="CO347" s="567" t="str">
        <f t="shared" si="61"/>
        <v xml:space="preserve"> </v>
      </c>
      <c r="CP347" s="567" t="str">
        <f t="shared" si="65"/>
        <v xml:space="preserve"> </v>
      </c>
      <c r="CQ347" s="567" t="str">
        <f t="shared" si="66"/>
        <v xml:space="preserve"> </v>
      </c>
      <c r="CR347" s="567" t="str">
        <f t="shared" si="67"/>
        <v xml:space="preserve"> </v>
      </c>
      <c r="CS347" s="82"/>
      <c r="CT347" s="520"/>
    </row>
    <row r="348" spans="1:98" s="87" customFormat="1" ht="12.75" x14ac:dyDescent="0.25">
      <c r="A348" s="370"/>
      <c r="B348" s="150">
        <f>Demografia!B347</f>
        <v>0</v>
      </c>
      <c r="C348" s="150">
        <f>Demografia!C347</f>
        <v>0</v>
      </c>
      <c r="D348" s="151">
        <f>Demografia!D347</f>
        <v>0</v>
      </c>
      <c r="E348" s="151">
        <f>Demografia!E347</f>
        <v>0</v>
      </c>
      <c r="F348" s="151">
        <f>Demografia!F347</f>
        <v>0</v>
      </c>
      <c r="G348" s="82"/>
      <c r="H348" s="260"/>
      <c r="I348" s="261"/>
      <c r="J348" s="261"/>
      <c r="K348" s="260"/>
      <c r="L348" s="244"/>
      <c r="M348" s="261"/>
      <c r="N348" s="260"/>
      <c r="O348" s="244"/>
      <c r="P348" s="265"/>
      <c r="Q348" s="265"/>
      <c r="R348" s="265"/>
      <c r="S348" s="265"/>
      <c r="T348" s="265"/>
      <c r="U348" s="527"/>
      <c r="V348" s="260"/>
      <c r="W348" s="242"/>
      <c r="X348" s="242"/>
      <c r="Y348" s="82"/>
      <c r="Z348" s="260"/>
      <c r="AA348" s="153"/>
      <c r="AB348" s="153"/>
      <c r="AC348" s="82"/>
      <c r="AD348" s="244"/>
      <c r="AE348" s="244"/>
      <c r="AF348" s="260"/>
      <c r="AG348" s="244"/>
      <c r="AH348" s="260"/>
      <c r="AI348" s="260"/>
      <c r="AJ348" s="260"/>
      <c r="AK348" s="249"/>
      <c r="AL348" s="249"/>
      <c r="AM348" s="249"/>
      <c r="AN348" s="249"/>
      <c r="AO348" s="249"/>
      <c r="AP348" s="528"/>
      <c r="AQ348" s="249"/>
      <c r="AR348" s="249"/>
      <c r="AS348" s="249"/>
      <c r="AT348" s="249"/>
      <c r="AU348" s="249"/>
      <c r="AV348" s="249"/>
      <c r="AW348" s="249"/>
      <c r="AX348" s="249"/>
      <c r="AY348" s="249"/>
      <c r="AZ348" s="249"/>
      <c r="BA348" s="249"/>
      <c r="BB348" s="249"/>
      <c r="BC348" s="249"/>
      <c r="BD348" s="249"/>
      <c r="BE348" s="251"/>
      <c r="BF348" s="528"/>
      <c r="BG348" s="566" t="str">
        <f t="shared" si="60"/>
        <v xml:space="preserve"> </v>
      </c>
      <c r="BH348" s="566" t="str">
        <f t="shared" si="62"/>
        <v xml:space="preserve"> </v>
      </c>
      <c r="BI348" s="566" t="str">
        <f t="shared" si="63"/>
        <v xml:space="preserve"> </v>
      </c>
      <c r="BJ348" s="566" t="str">
        <f t="shared" si="64"/>
        <v xml:space="preserve"> </v>
      </c>
      <c r="BK348" s="528"/>
      <c r="BL348" s="244"/>
      <c r="BM348" s="244"/>
      <c r="BN348" s="260"/>
      <c r="BO348" s="244"/>
      <c r="BP348" s="260"/>
      <c r="BQ348" s="260"/>
      <c r="BR348" s="260"/>
      <c r="BS348" s="249"/>
      <c r="BT348" s="249"/>
      <c r="BU348" s="249"/>
      <c r="BV348" s="249"/>
      <c r="BW348" s="249"/>
      <c r="BX348" s="528"/>
      <c r="BY348" s="249"/>
      <c r="BZ348" s="249"/>
      <c r="CA348" s="249"/>
      <c r="CB348" s="249"/>
      <c r="CC348" s="249"/>
      <c r="CD348" s="249"/>
      <c r="CE348" s="249"/>
      <c r="CF348" s="249"/>
      <c r="CG348" s="249"/>
      <c r="CH348" s="249"/>
      <c r="CI348" s="249"/>
      <c r="CJ348" s="249"/>
      <c r="CK348" s="249"/>
      <c r="CL348" s="249"/>
      <c r="CM348" s="251"/>
      <c r="CN348" s="528"/>
      <c r="CO348" s="566" t="str">
        <f t="shared" si="61"/>
        <v xml:space="preserve"> </v>
      </c>
      <c r="CP348" s="566" t="str">
        <f t="shared" si="65"/>
        <v xml:space="preserve"> </v>
      </c>
      <c r="CQ348" s="566" t="str">
        <f t="shared" si="66"/>
        <v xml:space="preserve"> </v>
      </c>
      <c r="CR348" s="566" t="str">
        <f t="shared" si="67"/>
        <v xml:space="preserve"> </v>
      </c>
      <c r="CS348" s="82"/>
      <c r="CT348" s="258"/>
    </row>
    <row r="349" spans="1:98" s="87" customFormat="1" ht="12.75" x14ac:dyDescent="0.25">
      <c r="A349" s="370"/>
      <c r="B349" s="366">
        <f>Demografia!B348</f>
        <v>0</v>
      </c>
      <c r="C349" s="366">
        <f>Demografia!C348</f>
        <v>0</v>
      </c>
      <c r="D349" s="367">
        <f>Demografia!D348</f>
        <v>0</v>
      </c>
      <c r="E349" s="367">
        <f>Demografia!E348</f>
        <v>0</v>
      </c>
      <c r="F349" s="367">
        <f>Demografia!F348</f>
        <v>0</v>
      </c>
      <c r="G349" s="82"/>
      <c r="H349" s="245"/>
      <c r="I349" s="483"/>
      <c r="J349" s="483"/>
      <c r="K349" s="245"/>
      <c r="L349" s="246"/>
      <c r="M349" s="483"/>
      <c r="N349" s="245"/>
      <c r="O349" s="246"/>
      <c r="P349" s="247"/>
      <c r="Q349" s="247"/>
      <c r="R349" s="247"/>
      <c r="S349" s="247"/>
      <c r="T349" s="247"/>
      <c r="U349" s="529"/>
      <c r="V349" s="245"/>
      <c r="W349" s="420"/>
      <c r="X349" s="420"/>
      <c r="Y349" s="82"/>
      <c r="Z349" s="245"/>
      <c r="AA349" s="421"/>
      <c r="AB349" s="421"/>
      <c r="AC349" s="82"/>
      <c r="AD349" s="246"/>
      <c r="AE349" s="246"/>
      <c r="AF349" s="245"/>
      <c r="AG349" s="246"/>
      <c r="AH349" s="245"/>
      <c r="AI349" s="245"/>
      <c r="AJ349" s="245"/>
      <c r="AK349" s="250"/>
      <c r="AL349" s="250"/>
      <c r="AM349" s="250"/>
      <c r="AN349" s="250"/>
      <c r="AO349" s="250"/>
      <c r="AP349" s="528"/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2"/>
      <c r="BF349" s="528"/>
      <c r="BG349" s="567" t="str">
        <f t="shared" si="60"/>
        <v xml:space="preserve"> </v>
      </c>
      <c r="BH349" s="567" t="str">
        <f t="shared" si="62"/>
        <v xml:space="preserve"> </v>
      </c>
      <c r="BI349" s="567" t="str">
        <f t="shared" si="63"/>
        <v xml:space="preserve"> </v>
      </c>
      <c r="BJ349" s="567" t="str">
        <f t="shared" si="64"/>
        <v xml:space="preserve"> </v>
      </c>
      <c r="BK349" s="528"/>
      <c r="BL349" s="246"/>
      <c r="BM349" s="246"/>
      <c r="BN349" s="245"/>
      <c r="BO349" s="246"/>
      <c r="BP349" s="245"/>
      <c r="BQ349" s="245"/>
      <c r="BR349" s="245"/>
      <c r="BS349" s="250"/>
      <c r="BT349" s="250"/>
      <c r="BU349" s="250"/>
      <c r="BV349" s="250"/>
      <c r="BW349" s="250"/>
      <c r="BX349" s="528"/>
      <c r="BY349" s="250"/>
      <c r="BZ349" s="250"/>
      <c r="CA349" s="250"/>
      <c r="CB349" s="250"/>
      <c r="CC349" s="250"/>
      <c r="CD349" s="250"/>
      <c r="CE349" s="250"/>
      <c r="CF349" s="250"/>
      <c r="CG349" s="250"/>
      <c r="CH349" s="250"/>
      <c r="CI349" s="250"/>
      <c r="CJ349" s="250"/>
      <c r="CK349" s="250"/>
      <c r="CL349" s="250"/>
      <c r="CM349" s="252"/>
      <c r="CN349" s="528"/>
      <c r="CO349" s="567" t="str">
        <f t="shared" si="61"/>
        <v xml:space="preserve"> </v>
      </c>
      <c r="CP349" s="567" t="str">
        <f t="shared" si="65"/>
        <v xml:space="preserve"> </v>
      </c>
      <c r="CQ349" s="567" t="str">
        <f t="shared" si="66"/>
        <v xml:space="preserve"> </v>
      </c>
      <c r="CR349" s="567" t="str">
        <f t="shared" si="67"/>
        <v xml:space="preserve"> </v>
      </c>
      <c r="CS349" s="82"/>
      <c r="CT349" s="520"/>
    </row>
    <row r="350" spans="1:98" s="87" customFormat="1" ht="12.75" x14ac:dyDescent="0.25">
      <c r="A350" s="370"/>
      <c r="B350" s="150">
        <f>Demografia!B349</f>
        <v>0</v>
      </c>
      <c r="C350" s="150">
        <f>Demografia!C349</f>
        <v>0</v>
      </c>
      <c r="D350" s="151">
        <f>Demografia!D349</f>
        <v>0</v>
      </c>
      <c r="E350" s="151">
        <f>Demografia!E349</f>
        <v>0</v>
      </c>
      <c r="F350" s="151">
        <f>Demografia!F349</f>
        <v>0</v>
      </c>
      <c r="G350" s="82"/>
      <c r="H350" s="260"/>
      <c r="I350" s="261"/>
      <c r="J350" s="261"/>
      <c r="K350" s="260"/>
      <c r="L350" s="244"/>
      <c r="M350" s="261"/>
      <c r="N350" s="260"/>
      <c r="O350" s="244"/>
      <c r="P350" s="265"/>
      <c r="Q350" s="265"/>
      <c r="R350" s="265"/>
      <c r="S350" s="265"/>
      <c r="T350" s="265"/>
      <c r="U350" s="527"/>
      <c r="V350" s="260"/>
      <c r="W350" s="242"/>
      <c r="X350" s="242"/>
      <c r="Y350" s="82"/>
      <c r="Z350" s="260"/>
      <c r="AA350" s="153"/>
      <c r="AB350" s="153"/>
      <c r="AC350" s="82"/>
      <c r="AD350" s="244"/>
      <c r="AE350" s="244"/>
      <c r="AF350" s="260"/>
      <c r="AG350" s="244"/>
      <c r="AH350" s="260"/>
      <c r="AI350" s="260"/>
      <c r="AJ350" s="260"/>
      <c r="AK350" s="249"/>
      <c r="AL350" s="249"/>
      <c r="AM350" s="249"/>
      <c r="AN350" s="249"/>
      <c r="AO350" s="249"/>
      <c r="AP350" s="528"/>
      <c r="AQ350" s="249"/>
      <c r="AR350" s="249"/>
      <c r="AS350" s="249"/>
      <c r="AT350" s="249"/>
      <c r="AU350" s="249"/>
      <c r="AV350" s="249"/>
      <c r="AW350" s="249"/>
      <c r="AX350" s="249"/>
      <c r="AY350" s="249"/>
      <c r="AZ350" s="249"/>
      <c r="BA350" s="249"/>
      <c r="BB350" s="249"/>
      <c r="BC350" s="249"/>
      <c r="BD350" s="249"/>
      <c r="BE350" s="251"/>
      <c r="BF350" s="528"/>
      <c r="BG350" s="566" t="str">
        <f t="shared" si="60"/>
        <v xml:space="preserve"> </v>
      </c>
      <c r="BH350" s="566" t="str">
        <f t="shared" si="62"/>
        <v xml:space="preserve"> </v>
      </c>
      <c r="BI350" s="566" t="str">
        <f t="shared" si="63"/>
        <v xml:space="preserve"> </v>
      </c>
      <c r="BJ350" s="566" t="str">
        <f t="shared" si="64"/>
        <v xml:space="preserve"> </v>
      </c>
      <c r="BK350" s="528"/>
      <c r="BL350" s="244"/>
      <c r="BM350" s="244"/>
      <c r="BN350" s="260"/>
      <c r="BO350" s="244"/>
      <c r="BP350" s="260"/>
      <c r="BQ350" s="260"/>
      <c r="BR350" s="260"/>
      <c r="BS350" s="249"/>
      <c r="BT350" s="249"/>
      <c r="BU350" s="249"/>
      <c r="BV350" s="249"/>
      <c r="BW350" s="249"/>
      <c r="BX350" s="528"/>
      <c r="BY350" s="249"/>
      <c r="BZ350" s="249"/>
      <c r="CA350" s="249"/>
      <c r="CB350" s="249"/>
      <c r="CC350" s="249"/>
      <c r="CD350" s="249"/>
      <c r="CE350" s="249"/>
      <c r="CF350" s="249"/>
      <c r="CG350" s="249"/>
      <c r="CH350" s="249"/>
      <c r="CI350" s="249"/>
      <c r="CJ350" s="249"/>
      <c r="CK350" s="249"/>
      <c r="CL350" s="249"/>
      <c r="CM350" s="251"/>
      <c r="CN350" s="528"/>
      <c r="CO350" s="566" t="str">
        <f t="shared" si="61"/>
        <v xml:space="preserve"> </v>
      </c>
      <c r="CP350" s="566" t="str">
        <f t="shared" si="65"/>
        <v xml:space="preserve"> </v>
      </c>
      <c r="CQ350" s="566" t="str">
        <f t="shared" si="66"/>
        <v xml:space="preserve"> </v>
      </c>
      <c r="CR350" s="566" t="str">
        <f t="shared" si="67"/>
        <v xml:space="preserve"> </v>
      </c>
      <c r="CS350" s="82"/>
      <c r="CT350" s="258"/>
    </row>
    <row r="351" spans="1:98" s="87" customFormat="1" ht="12.75" x14ac:dyDescent="0.25">
      <c r="A351" s="370"/>
      <c r="B351" s="366">
        <f>Demografia!B350</f>
        <v>0</v>
      </c>
      <c r="C351" s="366">
        <f>Demografia!C350</f>
        <v>0</v>
      </c>
      <c r="D351" s="367">
        <f>Demografia!D350</f>
        <v>0</v>
      </c>
      <c r="E351" s="367">
        <f>Demografia!E350</f>
        <v>0</v>
      </c>
      <c r="F351" s="367">
        <f>Demografia!F350</f>
        <v>0</v>
      </c>
      <c r="G351" s="82"/>
      <c r="H351" s="245"/>
      <c r="I351" s="483"/>
      <c r="J351" s="483"/>
      <c r="K351" s="245"/>
      <c r="L351" s="246"/>
      <c r="M351" s="483"/>
      <c r="N351" s="245"/>
      <c r="O351" s="246"/>
      <c r="P351" s="247"/>
      <c r="Q351" s="247"/>
      <c r="R351" s="247"/>
      <c r="S351" s="247"/>
      <c r="T351" s="247"/>
      <c r="U351" s="529"/>
      <c r="V351" s="245"/>
      <c r="W351" s="420"/>
      <c r="X351" s="420"/>
      <c r="Y351" s="82"/>
      <c r="Z351" s="245"/>
      <c r="AA351" s="421"/>
      <c r="AB351" s="421"/>
      <c r="AC351" s="82"/>
      <c r="AD351" s="246"/>
      <c r="AE351" s="246"/>
      <c r="AF351" s="245"/>
      <c r="AG351" s="246"/>
      <c r="AH351" s="245"/>
      <c r="AI351" s="245"/>
      <c r="AJ351" s="245"/>
      <c r="AK351" s="250"/>
      <c r="AL351" s="250"/>
      <c r="AM351" s="250"/>
      <c r="AN351" s="250"/>
      <c r="AO351" s="250"/>
      <c r="AP351" s="528"/>
      <c r="AQ351" s="250"/>
      <c r="AR351" s="250"/>
      <c r="AS351" s="250"/>
      <c r="AT351" s="250"/>
      <c r="AU351" s="250"/>
      <c r="AV351" s="250"/>
      <c r="AW351" s="250"/>
      <c r="AX351" s="250"/>
      <c r="AY351" s="250"/>
      <c r="AZ351" s="250"/>
      <c r="BA351" s="250"/>
      <c r="BB351" s="250"/>
      <c r="BC351" s="250"/>
      <c r="BD351" s="250"/>
      <c r="BE351" s="252"/>
      <c r="BF351" s="528"/>
      <c r="BG351" s="567" t="str">
        <f t="shared" si="60"/>
        <v xml:space="preserve"> </v>
      </c>
      <c r="BH351" s="567" t="str">
        <f t="shared" si="62"/>
        <v xml:space="preserve"> </v>
      </c>
      <c r="BI351" s="567" t="str">
        <f t="shared" si="63"/>
        <v xml:space="preserve"> </v>
      </c>
      <c r="BJ351" s="567" t="str">
        <f t="shared" si="64"/>
        <v xml:space="preserve"> </v>
      </c>
      <c r="BK351" s="528"/>
      <c r="BL351" s="246"/>
      <c r="BM351" s="246"/>
      <c r="BN351" s="245"/>
      <c r="BO351" s="246"/>
      <c r="BP351" s="245"/>
      <c r="BQ351" s="245"/>
      <c r="BR351" s="245"/>
      <c r="BS351" s="250"/>
      <c r="BT351" s="250"/>
      <c r="BU351" s="250"/>
      <c r="BV351" s="250"/>
      <c r="BW351" s="250"/>
      <c r="BX351" s="528"/>
      <c r="BY351" s="250"/>
      <c r="BZ351" s="250"/>
      <c r="CA351" s="250"/>
      <c r="CB351" s="250"/>
      <c r="CC351" s="250"/>
      <c r="CD351" s="250"/>
      <c r="CE351" s="250"/>
      <c r="CF351" s="250"/>
      <c r="CG351" s="250"/>
      <c r="CH351" s="250"/>
      <c r="CI351" s="250"/>
      <c r="CJ351" s="250"/>
      <c r="CK351" s="250"/>
      <c r="CL351" s="250"/>
      <c r="CM351" s="252"/>
      <c r="CN351" s="528"/>
      <c r="CO351" s="567" t="str">
        <f t="shared" si="61"/>
        <v xml:space="preserve"> </v>
      </c>
      <c r="CP351" s="567" t="str">
        <f t="shared" si="65"/>
        <v xml:space="preserve"> </v>
      </c>
      <c r="CQ351" s="567" t="str">
        <f t="shared" si="66"/>
        <v xml:space="preserve"> </v>
      </c>
      <c r="CR351" s="567" t="str">
        <f t="shared" si="67"/>
        <v xml:space="preserve"> </v>
      </c>
      <c r="CS351" s="82"/>
      <c r="CT351" s="520"/>
    </row>
    <row r="352" spans="1:98" s="87" customFormat="1" ht="12.75" x14ac:dyDescent="0.25">
      <c r="A352" s="370"/>
      <c r="B352" s="150">
        <f>Demografia!B351</f>
        <v>0</v>
      </c>
      <c r="C352" s="150">
        <f>Demografia!C351</f>
        <v>0</v>
      </c>
      <c r="D352" s="151">
        <f>Demografia!D351</f>
        <v>0</v>
      </c>
      <c r="E352" s="151">
        <f>Demografia!E351</f>
        <v>0</v>
      </c>
      <c r="F352" s="151">
        <f>Demografia!F351</f>
        <v>0</v>
      </c>
      <c r="G352" s="82"/>
      <c r="H352" s="260"/>
      <c r="I352" s="261"/>
      <c r="J352" s="261"/>
      <c r="K352" s="260"/>
      <c r="L352" s="244"/>
      <c r="M352" s="261"/>
      <c r="N352" s="260"/>
      <c r="O352" s="244"/>
      <c r="P352" s="265"/>
      <c r="Q352" s="265"/>
      <c r="R352" s="265"/>
      <c r="S352" s="265"/>
      <c r="T352" s="265"/>
      <c r="U352" s="527"/>
      <c r="V352" s="260"/>
      <c r="W352" s="242"/>
      <c r="X352" s="242"/>
      <c r="Y352" s="82"/>
      <c r="Z352" s="260"/>
      <c r="AA352" s="153"/>
      <c r="AB352" s="153"/>
      <c r="AC352" s="82"/>
      <c r="AD352" s="244"/>
      <c r="AE352" s="244"/>
      <c r="AF352" s="260"/>
      <c r="AG352" s="244"/>
      <c r="AH352" s="260"/>
      <c r="AI352" s="260"/>
      <c r="AJ352" s="260"/>
      <c r="AK352" s="249"/>
      <c r="AL352" s="249"/>
      <c r="AM352" s="249"/>
      <c r="AN352" s="249"/>
      <c r="AO352" s="249"/>
      <c r="AP352" s="528"/>
      <c r="AQ352" s="249"/>
      <c r="AR352" s="249"/>
      <c r="AS352" s="249"/>
      <c r="AT352" s="249"/>
      <c r="AU352" s="249"/>
      <c r="AV352" s="249"/>
      <c r="AW352" s="249"/>
      <c r="AX352" s="249"/>
      <c r="AY352" s="249"/>
      <c r="AZ352" s="249"/>
      <c r="BA352" s="249"/>
      <c r="BB352" s="249"/>
      <c r="BC352" s="249"/>
      <c r="BD352" s="249"/>
      <c r="BE352" s="251"/>
      <c r="BF352" s="528"/>
      <c r="BG352" s="566" t="str">
        <f t="shared" si="60"/>
        <v xml:space="preserve"> </v>
      </c>
      <c r="BH352" s="566" t="str">
        <f t="shared" si="62"/>
        <v xml:space="preserve"> </v>
      </c>
      <c r="BI352" s="566" t="str">
        <f t="shared" si="63"/>
        <v xml:space="preserve"> </v>
      </c>
      <c r="BJ352" s="566" t="str">
        <f t="shared" si="64"/>
        <v xml:space="preserve"> </v>
      </c>
      <c r="BK352" s="528"/>
      <c r="BL352" s="244"/>
      <c r="BM352" s="244"/>
      <c r="BN352" s="260"/>
      <c r="BO352" s="244"/>
      <c r="BP352" s="260"/>
      <c r="BQ352" s="260"/>
      <c r="BR352" s="260"/>
      <c r="BS352" s="249"/>
      <c r="BT352" s="249"/>
      <c r="BU352" s="249"/>
      <c r="BV352" s="249"/>
      <c r="BW352" s="249"/>
      <c r="BX352" s="528"/>
      <c r="BY352" s="249"/>
      <c r="BZ352" s="249"/>
      <c r="CA352" s="249"/>
      <c r="CB352" s="249"/>
      <c r="CC352" s="249"/>
      <c r="CD352" s="249"/>
      <c r="CE352" s="249"/>
      <c r="CF352" s="249"/>
      <c r="CG352" s="249"/>
      <c r="CH352" s="249"/>
      <c r="CI352" s="249"/>
      <c r="CJ352" s="249"/>
      <c r="CK352" s="249"/>
      <c r="CL352" s="249"/>
      <c r="CM352" s="251"/>
      <c r="CN352" s="528"/>
      <c r="CO352" s="566" t="str">
        <f t="shared" si="61"/>
        <v xml:space="preserve"> </v>
      </c>
      <c r="CP352" s="566" t="str">
        <f t="shared" si="65"/>
        <v xml:space="preserve"> </v>
      </c>
      <c r="CQ352" s="566" t="str">
        <f t="shared" si="66"/>
        <v xml:space="preserve"> </v>
      </c>
      <c r="CR352" s="566" t="str">
        <f t="shared" si="67"/>
        <v xml:space="preserve"> </v>
      </c>
      <c r="CS352" s="82"/>
      <c r="CT352" s="258"/>
    </row>
    <row r="353" spans="1:98" s="87" customFormat="1" ht="12.75" x14ac:dyDescent="0.25">
      <c r="A353" s="370"/>
      <c r="B353" s="366">
        <f>Demografia!B352</f>
        <v>0</v>
      </c>
      <c r="C353" s="366">
        <f>Demografia!C352</f>
        <v>0</v>
      </c>
      <c r="D353" s="367">
        <f>Demografia!D352</f>
        <v>0</v>
      </c>
      <c r="E353" s="367">
        <f>Demografia!E352</f>
        <v>0</v>
      </c>
      <c r="F353" s="367">
        <f>Demografia!F352</f>
        <v>0</v>
      </c>
      <c r="G353" s="82"/>
      <c r="H353" s="245"/>
      <c r="I353" s="483"/>
      <c r="J353" s="483"/>
      <c r="K353" s="245"/>
      <c r="L353" s="246"/>
      <c r="M353" s="483"/>
      <c r="N353" s="245"/>
      <c r="O353" s="246"/>
      <c r="P353" s="247"/>
      <c r="Q353" s="247"/>
      <c r="R353" s="247"/>
      <c r="S353" s="247"/>
      <c r="T353" s="247"/>
      <c r="U353" s="529"/>
      <c r="V353" s="245"/>
      <c r="W353" s="420"/>
      <c r="X353" s="420"/>
      <c r="Y353" s="82"/>
      <c r="Z353" s="245"/>
      <c r="AA353" s="421"/>
      <c r="AB353" s="421"/>
      <c r="AC353" s="82"/>
      <c r="AD353" s="246"/>
      <c r="AE353" s="246"/>
      <c r="AF353" s="245"/>
      <c r="AG353" s="246"/>
      <c r="AH353" s="245"/>
      <c r="AI353" s="245"/>
      <c r="AJ353" s="245"/>
      <c r="AK353" s="250"/>
      <c r="AL353" s="250"/>
      <c r="AM353" s="250"/>
      <c r="AN353" s="250"/>
      <c r="AO353" s="250"/>
      <c r="AP353" s="528"/>
      <c r="AQ353" s="250"/>
      <c r="AR353" s="250"/>
      <c r="AS353" s="250"/>
      <c r="AT353" s="250"/>
      <c r="AU353" s="250"/>
      <c r="AV353" s="250"/>
      <c r="AW353" s="250"/>
      <c r="AX353" s="250"/>
      <c r="AY353" s="250"/>
      <c r="AZ353" s="250"/>
      <c r="BA353" s="250"/>
      <c r="BB353" s="250"/>
      <c r="BC353" s="250"/>
      <c r="BD353" s="250"/>
      <c r="BE353" s="252"/>
      <c r="BF353" s="528"/>
      <c r="BG353" s="567" t="str">
        <f t="shared" si="60"/>
        <v xml:space="preserve"> </v>
      </c>
      <c r="BH353" s="567" t="str">
        <f t="shared" si="62"/>
        <v xml:space="preserve"> </v>
      </c>
      <c r="BI353" s="567" t="str">
        <f t="shared" si="63"/>
        <v xml:space="preserve"> </v>
      </c>
      <c r="BJ353" s="567" t="str">
        <f t="shared" si="64"/>
        <v xml:space="preserve"> </v>
      </c>
      <c r="BK353" s="528"/>
      <c r="BL353" s="246"/>
      <c r="BM353" s="246"/>
      <c r="BN353" s="245"/>
      <c r="BO353" s="246"/>
      <c r="BP353" s="245"/>
      <c r="BQ353" s="245"/>
      <c r="BR353" s="245"/>
      <c r="BS353" s="250"/>
      <c r="BT353" s="250"/>
      <c r="BU353" s="250"/>
      <c r="BV353" s="250"/>
      <c r="BW353" s="250"/>
      <c r="BX353" s="528"/>
      <c r="BY353" s="250"/>
      <c r="BZ353" s="250"/>
      <c r="CA353" s="250"/>
      <c r="CB353" s="250"/>
      <c r="CC353" s="250"/>
      <c r="CD353" s="250"/>
      <c r="CE353" s="250"/>
      <c r="CF353" s="250"/>
      <c r="CG353" s="250"/>
      <c r="CH353" s="250"/>
      <c r="CI353" s="250"/>
      <c r="CJ353" s="250"/>
      <c r="CK353" s="250"/>
      <c r="CL353" s="250"/>
      <c r="CM353" s="252"/>
      <c r="CN353" s="528"/>
      <c r="CO353" s="567" t="str">
        <f t="shared" si="61"/>
        <v xml:space="preserve"> </v>
      </c>
      <c r="CP353" s="567" t="str">
        <f t="shared" si="65"/>
        <v xml:space="preserve"> </v>
      </c>
      <c r="CQ353" s="567" t="str">
        <f t="shared" si="66"/>
        <v xml:space="preserve"> </v>
      </c>
      <c r="CR353" s="567" t="str">
        <f t="shared" si="67"/>
        <v xml:space="preserve"> </v>
      </c>
      <c r="CS353" s="82"/>
      <c r="CT353" s="520"/>
    </row>
    <row r="354" spans="1:98" s="87" customFormat="1" ht="12.75" x14ac:dyDescent="0.25">
      <c r="A354" s="370"/>
      <c r="B354" s="150">
        <f>Demografia!B353</f>
        <v>0</v>
      </c>
      <c r="C354" s="150">
        <f>Demografia!C353</f>
        <v>0</v>
      </c>
      <c r="D354" s="151">
        <f>Demografia!D353</f>
        <v>0</v>
      </c>
      <c r="E354" s="151">
        <f>Demografia!E353</f>
        <v>0</v>
      </c>
      <c r="F354" s="151">
        <f>Demografia!F353</f>
        <v>0</v>
      </c>
      <c r="G354" s="82"/>
      <c r="H354" s="260"/>
      <c r="I354" s="261"/>
      <c r="J354" s="261"/>
      <c r="K354" s="260"/>
      <c r="L354" s="244"/>
      <c r="M354" s="261"/>
      <c r="N354" s="260"/>
      <c r="O354" s="244"/>
      <c r="P354" s="265"/>
      <c r="Q354" s="265"/>
      <c r="R354" s="265"/>
      <c r="S354" s="265"/>
      <c r="T354" s="265"/>
      <c r="U354" s="527"/>
      <c r="V354" s="260"/>
      <c r="W354" s="242"/>
      <c r="X354" s="242"/>
      <c r="Y354" s="82"/>
      <c r="Z354" s="260"/>
      <c r="AA354" s="153"/>
      <c r="AB354" s="153"/>
      <c r="AC354" s="82"/>
      <c r="AD354" s="244"/>
      <c r="AE354" s="244"/>
      <c r="AF354" s="260"/>
      <c r="AG354" s="244"/>
      <c r="AH354" s="260"/>
      <c r="AI354" s="260"/>
      <c r="AJ354" s="260"/>
      <c r="AK354" s="249"/>
      <c r="AL354" s="249"/>
      <c r="AM354" s="249"/>
      <c r="AN354" s="249"/>
      <c r="AO354" s="249"/>
      <c r="AP354" s="528"/>
      <c r="AQ354" s="249"/>
      <c r="AR354" s="249"/>
      <c r="AS354" s="249"/>
      <c r="AT354" s="249"/>
      <c r="AU354" s="249"/>
      <c r="AV354" s="249"/>
      <c r="AW354" s="249"/>
      <c r="AX354" s="249"/>
      <c r="AY354" s="249"/>
      <c r="AZ354" s="249"/>
      <c r="BA354" s="249"/>
      <c r="BB354" s="249"/>
      <c r="BC354" s="249"/>
      <c r="BD354" s="249"/>
      <c r="BE354" s="251"/>
      <c r="BF354" s="528"/>
      <c r="BG354" s="566" t="str">
        <f t="shared" si="60"/>
        <v xml:space="preserve"> </v>
      </c>
      <c r="BH354" s="566" t="str">
        <f t="shared" si="62"/>
        <v xml:space="preserve"> </v>
      </c>
      <c r="BI354" s="566" t="str">
        <f t="shared" si="63"/>
        <v xml:space="preserve"> </v>
      </c>
      <c r="BJ354" s="566" t="str">
        <f t="shared" si="64"/>
        <v xml:space="preserve"> </v>
      </c>
      <c r="BK354" s="528"/>
      <c r="BL354" s="244"/>
      <c r="BM354" s="244"/>
      <c r="BN354" s="260"/>
      <c r="BO354" s="244"/>
      <c r="BP354" s="260"/>
      <c r="BQ354" s="260"/>
      <c r="BR354" s="260"/>
      <c r="BS354" s="249"/>
      <c r="BT354" s="249"/>
      <c r="BU354" s="249"/>
      <c r="BV354" s="249"/>
      <c r="BW354" s="249"/>
      <c r="BX354" s="528"/>
      <c r="BY354" s="249"/>
      <c r="BZ354" s="249"/>
      <c r="CA354" s="249"/>
      <c r="CB354" s="249"/>
      <c r="CC354" s="249"/>
      <c r="CD354" s="249"/>
      <c r="CE354" s="249"/>
      <c r="CF354" s="249"/>
      <c r="CG354" s="249"/>
      <c r="CH354" s="249"/>
      <c r="CI354" s="249"/>
      <c r="CJ354" s="249"/>
      <c r="CK354" s="249"/>
      <c r="CL354" s="249"/>
      <c r="CM354" s="251"/>
      <c r="CN354" s="528"/>
      <c r="CO354" s="566" t="str">
        <f t="shared" si="61"/>
        <v xml:space="preserve"> </v>
      </c>
      <c r="CP354" s="566" t="str">
        <f t="shared" si="65"/>
        <v xml:space="preserve"> </v>
      </c>
      <c r="CQ354" s="566" t="str">
        <f t="shared" si="66"/>
        <v xml:space="preserve"> </v>
      </c>
      <c r="CR354" s="566" t="str">
        <f t="shared" si="67"/>
        <v xml:space="preserve"> </v>
      </c>
      <c r="CS354" s="82"/>
      <c r="CT354" s="258"/>
    </row>
    <row r="355" spans="1:98" s="87" customFormat="1" ht="12.75" x14ac:dyDescent="0.25">
      <c r="A355" s="370"/>
      <c r="B355" s="366">
        <f>Demografia!B354</f>
        <v>0</v>
      </c>
      <c r="C355" s="366">
        <f>Demografia!C354</f>
        <v>0</v>
      </c>
      <c r="D355" s="367">
        <f>Demografia!D354</f>
        <v>0</v>
      </c>
      <c r="E355" s="367">
        <f>Demografia!E354</f>
        <v>0</v>
      </c>
      <c r="F355" s="367">
        <f>Demografia!F354</f>
        <v>0</v>
      </c>
      <c r="G355" s="82"/>
      <c r="H355" s="245"/>
      <c r="I355" s="483"/>
      <c r="J355" s="483"/>
      <c r="K355" s="245"/>
      <c r="L355" s="246"/>
      <c r="M355" s="483"/>
      <c r="N355" s="245"/>
      <c r="O355" s="246"/>
      <c r="P355" s="247"/>
      <c r="Q355" s="247"/>
      <c r="R355" s="247"/>
      <c r="S355" s="247"/>
      <c r="T355" s="247"/>
      <c r="U355" s="529"/>
      <c r="V355" s="245"/>
      <c r="W355" s="420"/>
      <c r="X355" s="420"/>
      <c r="Y355" s="82"/>
      <c r="Z355" s="245"/>
      <c r="AA355" s="421"/>
      <c r="AB355" s="421"/>
      <c r="AC355" s="82"/>
      <c r="AD355" s="246"/>
      <c r="AE355" s="246"/>
      <c r="AF355" s="245"/>
      <c r="AG355" s="246"/>
      <c r="AH355" s="245"/>
      <c r="AI355" s="245"/>
      <c r="AJ355" s="245"/>
      <c r="AK355" s="250"/>
      <c r="AL355" s="250"/>
      <c r="AM355" s="250"/>
      <c r="AN355" s="250"/>
      <c r="AO355" s="250"/>
      <c r="AP355" s="528"/>
      <c r="AQ355" s="250"/>
      <c r="AR355" s="250"/>
      <c r="AS355" s="250"/>
      <c r="AT355" s="250"/>
      <c r="AU355" s="250"/>
      <c r="AV355" s="250"/>
      <c r="AW355" s="250"/>
      <c r="AX355" s="250"/>
      <c r="AY355" s="250"/>
      <c r="AZ355" s="250"/>
      <c r="BA355" s="250"/>
      <c r="BB355" s="250"/>
      <c r="BC355" s="250"/>
      <c r="BD355" s="250"/>
      <c r="BE355" s="252"/>
      <c r="BF355" s="528"/>
      <c r="BG355" s="567" t="str">
        <f t="shared" si="60"/>
        <v xml:space="preserve"> </v>
      </c>
      <c r="BH355" s="567" t="str">
        <f t="shared" si="62"/>
        <v xml:space="preserve"> </v>
      </c>
      <c r="BI355" s="567" t="str">
        <f t="shared" si="63"/>
        <v xml:space="preserve"> </v>
      </c>
      <c r="BJ355" s="567" t="str">
        <f t="shared" si="64"/>
        <v xml:space="preserve"> </v>
      </c>
      <c r="BK355" s="528"/>
      <c r="BL355" s="246"/>
      <c r="BM355" s="246"/>
      <c r="BN355" s="245"/>
      <c r="BO355" s="246"/>
      <c r="BP355" s="245"/>
      <c r="BQ355" s="245"/>
      <c r="BR355" s="245"/>
      <c r="BS355" s="250"/>
      <c r="BT355" s="250"/>
      <c r="BU355" s="250"/>
      <c r="BV355" s="250"/>
      <c r="BW355" s="250"/>
      <c r="BX355" s="528"/>
      <c r="BY355" s="250"/>
      <c r="BZ355" s="250"/>
      <c r="CA355" s="250"/>
      <c r="CB355" s="250"/>
      <c r="CC355" s="250"/>
      <c r="CD355" s="250"/>
      <c r="CE355" s="250"/>
      <c r="CF355" s="250"/>
      <c r="CG355" s="250"/>
      <c r="CH355" s="250"/>
      <c r="CI355" s="250"/>
      <c r="CJ355" s="250"/>
      <c r="CK355" s="250"/>
      <c r="CL355" s="250"/>
      <c r="CM355" s="252"/>
      <c r="CN355" s="528"/>
      <c r="CO355" s="567" t="str">
        <f t="shared" si="61"/>
        <v xml:space="preserve"> </v>
      </c>
      <c r="CP355" s="567" t="str">
        <f t="shared" si="65"/>
        <v xml:space="preserve"> </v>
      </c>
      <c r="CQ355" s="567" t="str">
        <f t="shared" si="66"/>
        <v xml:space="preserve"> </v>
      </c>
      <c r="CR355" s="567" t="str">
        <f t="shared" si="67"/>
        <v xml:space="preserve"> </v>
      </c>
      <c r="CS355" s="82"/>
      <c r="CT355" s="520"/>
    </row>
    <row r="356" spans="1:98" s="87" customFormat="1" ht="12.75" x14ac:dyDescent="0.25">
      <c r="A356" s="370"/>
      <c r="B356" s="150">
        <f>Demografia!B355</f>
        <v>0</v>
      </c>
      <c r="C356" s="150">
        <f>Demografia!C355</f>
        <v>0</v>
      </c>
      <c r="D356" s="151">
        <f>Demografia!D355</f>
        <v>0</v>
      </c>
      <c r="E356" s="151">
        <f>Demografia!E355</f>
        <v>0</v>
      </c>
      <c r="F356" s="151">
        <f>Demografia!F355</f>
        <v>0</v>
      </c>
      <c r="G356" s="82"/>
      <c r="H356" s="260"/>
      <c r="I356" s="261"/>
      <c r="J356" s="261"/>
      <c r="K356" s="260"/>
      <c r="L356" s="244"/>
      <c r="M356" s="261"/>
      <c r="N356" s="260"/>
      <c r="O356" s="244"/>
      <c r="P356" s="265"/>
      <c r="Q356" s="265"/>
      <c r="R356" s="265"/>
      <c r="S356" s="265"/>
      <c r="T356" s="265"/>
      <c r="U356" s="527"/>
      <c r="V356" s="260"/>
      <c r="W356" s="242"/>
      <c r="X356" s="242"/>
      <c r="Y356" s="82"/>
      <c r="Z356" s="260"/>
      <c r="AA356" s="153"/>
      <c r="AB356" s="153"/>
      <c r="AC356" s="82"/>
      <c r="AD356" s="244"/>
      <c r="AE356" s="244"/>
      <c r="AF356" s="260"/>
      <c r="AG356" s="244"/>
      <c r="AH356" s="260"/>
      <c r="AI356" s="260"/>
      <c r="AJ356" s="260"/>
      <c r="AK356" s="249"/>
      <c r="AL356" s="249"/>
      <c r="AM356" s="249"/>
      <c r="AN356" s="249"/>
      <c r="AO356" s="249"/>
      <c r="AP356" s="528"/>
      <c r="AQ356" s="249"/>
      <c r="AR356" s="249"/>
      <c r="AS356" s="249"/>
      <c r="AT356" s="249"/>
      <c r="AU356" s="249"/>
      <c r="AV356" s="249"/>
      <c r="AW356" s="249"/>
      <c r="AX356" s="249"/>
      <c r="AY356" s="249"/>
      <c r="AZ356" s="249"/>
      <c r="BA356" s="249"/>
      <c r="BB356" s="249"/>
      <c r="BC356" s="249"/>
      <c r="BD356" s="249"/>
      <c r="BE356" s="251"/>
      <c r="BF356" s="528"/>
      <c r="BG356" s="566" t="str">
        <f t="shared" si="60"/>
        <v xml:space="preserve"> </v>
      </c>
      <c r="BH356" s="566" t="str">
        <f t="shared" si="62"/>
        <v xml:space="preserve"> </v>
      </c>
      <c r="BI356" s="566" t="str">
        <f t="shared" si="63"/>
        <v xml:space="preserve"> </v>
      </c>
      <c r="BJ356" s="566" t="str">
        <f t="shared" si="64"/>
        <v xml:space="preserve"> </v>
      </c>
      <c r="BK356" s="528"/>
      <c r="BL356" s="244"/>
      <c r="BM356" s="244"/>
      <c r="BN356" s="260"/>
      <c r="BO356" s="244"/>
      <c r="BP356" s="260"/>
      <c r="BQ356" s="260"/>
      <c r="BR356" s="260"/>
      <c r="BS356" s="249"/>
      <c r="BT356" s="249"/>
      <c r="BU356" s="249"/>
      <c r="BV356" s="249"/>
      <c r="BW356" s="249"/>
      <c r="BX356" s="528"/>
      <c r="BY356" s="249"/>
      <c r="BZ356" s="249"/>
      <c r="CA356" s="249"/>
      <c r="CB356" s="249"/>
      <c r="CC356" s="249"/>
      <c r="CD356" s="249"/>
      <c r="CE356" s="249"/>
      <c r="CF356" s="249"/>
      <c r="CG356" s="249"/>
      <c r="CH356" s="249"/>
      <c r="CI356" s="249"/>
      <c r="CJ356" s="249"/>
      <c r="CK356" s="249"/>
      <c r="CL356" s="249"/>
      <c r="CM356" s="251"/>
      <c r="CN356" s="528"/>
      <c r="CO356" s="566" t="str">
        <f t="shared" si="61"/>
        <v xml:space="preserve"> </v>
      </c>
      <c r="CP356" s="566" t="str">
        <f t="shared" si="65"/>
        <v xml:space="preserve"> </v>
      </c>
      <c r="CQ356" s="566" t="str">
        <f t="shared" si="66"/>
        <v xml:space="preserve"> </v>
      </c>
      <c r="CR356" s="566" t="str">
        <f t="shared" si="67"/>
        <v xml:space="preserve"> </v>
      </c>
      <c r="CS356" s="82"/>
      <c r="CT356" s="258"/>
    </row>
    <row r="357" spans="1:98" s="87" customFormat="1" ht="12.75" x14ac:dyDescent="0.25">
      <c r="A357" s="370"/>
      <c r="B357" s="366">
        <f>Demografia!B356</f>
        <v>0</v>
      </c>
      <c r="C357" s="366">
        <f>Demografia!C356</f>
        <v>0</v>
      </c>
      <c r="D357" s="367">
        <f>Demografia!D356</f>
        <v>0</v>
      </c>
      <c r="E357" s="367">
        <f>Demografia!E356</f>
        <v>0</v>
      </c>
      <c r="F357" s="367">
        <f>Demografia!F356</f>
        <v>0</v>
      </c>
      <c r="G357" s="82"/>
      <c r="H357" s="245"/>
      <c r="I357" s="483"/>
      <c r="J357" s="483"/>
      <c r="K357" s="245"/>
      <c r="L357" s="246"/>
      <c r="M357" s="483"/>
      <c r="N357" s="245"/>
      <c r="O357" s="246"/>
      <c r="P357" s="247"/>
      <c r="Q357" s="247"/>
      <c r="R357" s="247"/>
      <c r="S357" s="247"/>
      <c r="T357" s="247"/>
      <c r="U357" s="529"/>
      <c r="V357" s="245"/>
      <c r="W357" s="420"/>
      <c r="X357" s="420"/>
      <c r="Y357" s="82"/>
      <c r="Z357" s="245"/>
      <c r="AA357" s="421"/>
      <c r="AB357" s="421"/>
      <c r="AC357" s="82"/>
      <c r="AD357" s="246"/>
      <c r="AE357" s="246"/>
      <c r="AF357" s="245"/>
      <c r="AG357" s="246"/>
      <c r="AH357" s="245"/>
      <c r="AI357" s="245"/>
      <c r="AJ357" s="245"/>
      <c r="AK357" s="250"/>
      <c r="AL357" s="250"/>
      <c r="AM357" s="250"/>
      <c r="AN357" s="250"/>
      <c r="AO357" s="250"/>
      <c r="AP357" s="528"/>
      <c r="AQ357" s="250"/>
      <c r="AR357" s="250"/>
      <c r="AS357" s="250"/>
      <c r="AT357" s="250"/>
      <c r="AU357" s="250"/>
      <c r="AV357" s="250"/>
      <c r="AW357" s="250"/>
      <c r="AX357" s="250"/>
      <c r="AY357" s="250"/>
      <c r="AZ357" s="250"/>
      <c r="BA357" s="250"/>
      <c r="BB357" s="250"/>
      <c r="BC357" s="250"/>
      <c r="BD357" s="250"/>
      <c r="BE357" s="252"/>
      <c r="BF357" s="528"/>
      <c r="BG357" s="567" t="str">
        <f t="shared" si="60"/>
        <v xml:space="preserve"> </v>
      </c>
      <c r="BH357" s="567" t="str">
        <f t="shared" si="62"/>
        <v xml:space="preserve"> </v>
      </c>
      <c r="BI357" s="567" t="str">
        <f t="shared" si="63"/>
        <v xml:space="preserve"> </v>
      </c>
      <c r="BJ357" s="567" t="str">
        <f t="shared" si="64"/>
        <v xml:space="preserve"> </v>
      </c>
      <c r="BK357" s="528"/>
      <c r="BL357" s="246"/>
      <c r="BM357" s="246"/>
      <c r="BN357" s="245"/>
      <c r="BO357" s="246"/>
      <c r="BP357" s="245"/>
      <c r="BQ357" s="245"/>
      <c r="BR357" s="245"/>
      <c r="BS357" s="250"/>
      <c r="BT357" s="250"/>
      <c r="BU357" s="250"/>
      <c r="BV357" s="250"/>
      <c r="BW357" s="250"/>
      <c r="BX357" s="528"/>
      <c r="BY357" s="250"/>
      <c r="BZ357" s="250"/>
      <c r="CA357" s="250"/>
      <c r="CB357" s="250"/>
      <c r="CC357" s="250"/>
      <c r="CD357" s="250"/>
      <c r="CE357" s="250"/>
      <c r="CF357" s="250"/>
      <c r="CG357" s="250"/>
      <c r="CH357" s="250"/>
      <c r="CI357" s="250"/>
      <c r="CJ357" s="250"/>
      <c r="CK357" s="250"/>
      <c r="CL357" s="250"/>
      <c r="CM357" s="252"/>
      <c r="CN357" s="528"/>
      <c r="CO357" s="567" t="str">
        <f t="shared" si="61"/>
        <v xml:space="preserve"> </v>
      </c>
      <c r="CP357" s="567" t="str">
        <f t="shared" si="65"/>
        <v xml:space="preserve"> </v>
      </c>
      <c r="CQ357" s="567" t="str">
        <f t="shared" si="66"/>
        <v xml:space="preserve"> </v>
      </c>
      <c r="CR357" s="567" t="str">
        <f t="shared" si="67"/>
        <v xml:space="preserve"> </v>
      </c>
      <c r="CS357" s="82"/>
      <c r="CT357" s="520"/>
    </row>
    <row r="358" spans="1:98" s="87" customFormat="1" ht="12.75" x14ac:dyDescent="0.25">
      <c r="A358" s="370"/>
      <c r="B358" s="150">
        <f>Demografia!B357</f>
        <v>0</v>
      </c>
      <c r="C358" s="150">
        <f>Demografia!C357</f>
        <v>0</v>
      </c>
      <c r="D358" s="151">
        <f>Demografia!D357</f>
        <v>0</v>
      </c>
      <c r="E358" s="151">
        <f>Demografia!E357</f>
        <v>0</v>
      </c>
      <c r="F358" s="151">
        <f>Demografia!F357</f>
        <v>0</v>
      </c>
      <c r="G358" s="82"/>
      <c r="H358" s="260"/>
      <c r="I358" s="261"/>
      <c r="J358" s="261"/>
      <c r="K358" s="260"/>
      <c r="L358" s="244"/>
      <c r="M358" s="261"/>
      <c r="N358" s="260"/>
      <c r="O358" s="244"/>
      <c r="P358" s="265"/>
      <c r="Q358" s="265"/>
      <c r="R358" s="265"/>
      <c r="S358" s="265"/>
      <c r="T358" s="265"/>
      <c r="U358" s="527"/>
      <c r="V358" s="260"/>
      <c r="W358" s="242"/>
      <c r="X358" s="242"/>
      <c r="Y358" s="82"/>
      <c r="Z358" s="260"/>
      <c r="AA358" s="153"/>
      <c r="AB358" s="153"/>
      <c r="AC358" s="82"/>
      <c r="AD358" s="244"/>
      <c r="AE358" s="244"/>
      <c r="AF358" s="260"/>
      <c r="AG358" s="244"/>
      <c r="AH358" s="260"/>
      <c r="AI358" s="260"/>
      <c r="AJ358" s="260"/>
      <c r="AK358" s="249"/>
      <c r="AL358" s="249"/>
      <c r="AM358" s="249"/>
      <c r="AN358" s="249"/>
      <c r="AO358" s="249"/>
      <c r="AP358" s="528"/>
      <c r="AQ358" s="249"/>
      <c r="AR358" s="249"/>
      <c r="AS358" s="249"/>
      <c r="AT358" s="249"/>
      <c r="AU358" s="249"/>
      <c r="AV358" s="249"/>
      <c r="AW358" s="249"/>
      <c r="AX358" s="249"/>
      <c r="AY358" s="249"/>
      <c r="AZ358" s="249"/>
      <c r="BA358" s="249"/>
      <c r="BB358" s="249"/>
      <c r="BC358" s="249"/>
      <c r="BD358" s="249"/>
      <c r="BE358" s="251"/>
      <c r="BF358" s="528"/>
      <c r="BG358" s="566" t="str">
        <f t="shared" si="60"/>
        <v xml:space="preserve"> </v>
      </c>
      <c r="BH358" s="566" t="str">
        <f t="shared" si="62"/>
        <v xml:space="preserve"> </v>
      </c>
      <c r="BI358" s="566" t="str">
        <f t="shared" si="63"/>
        <v xml:space="preserve"> </v>
      </c>
      <c r="BJ358" s="566" t="str">
        <f t="shared" si="64"/>
        <v xml:space="preserve"> </v>
      </c>
      <c r="BK358" s="528"/>
      <c r="BL358" s="244"/>
      <c r="BM358" s="244"/>
      <c r="BN358" s="260"/>
      <c r="BO358" s="244"/>
      <c r="BP358" s="260"/>
      <c r="BQ358" s="260"/>
      <c r="BR358" s="260"/>
      <c r="BS358" s="249"/>
      <c r="BT358" s="249"/>
      <c r="BU358" s="249"/>
      <c r="BV358" s="249"/>
      <c r="BW358" s="249"/>
      <c r="BX358" s="528"/>
      <c r="BY358" s="249"/>
      <c r="BZ358" s="249"/>
      <c r="CA358" s="249"/>
      <c r="CB358" s="249"/>
      <c r="CC358" s="249"/>
      <c r="CD358" s="249"/>
      <c r="CE358" s="249"/>
      <c r="CF358" s="249"/>
      <c r="CG358" s="249"/>
      <c r="CH358" s="249"/>
      <c r="CI358" s="249"/>
      <c r="CJ358" s="249"/>
      <c r="CK358" s="249"/>
      <c r="CL358" s="249"/>
      <c r="CM358" s="251"/>
      <c r="CN358" s="528"/>
      <c r="CO358" s="566" t="str">
        <f t="shared" si="61"/>
        <v xml:space="preserve"> </v>
      </c>
      <c r="CP358" s="566" t="str">
        <f t="shared" si="65"/>
        <v xml:space="preserve"> </v>
      </c>
      <c r="CQ358" s="566" t="str">
        <f t="shared" si="66"/>
        <v xml:space="preserve"> </v>
      </c>
      <c r="CR358" s="566" t="str">
        <f t="shared" si="67"/>
        <v xml:space="preserve"> </v>
      </c>
      <c r="CS358" s="82"/>
      <c r="CT358" s="258"/>
    </row>
    <row r="359" spans="1:98" s="87" customFormat="1" ht="12.75" x14ac:dyDescent="0.25">
      <c r="A359" s="370"/>
      <c r="B359" s="366">
        <f>Demografia!B358</f>
        <v>0</v>
      </c>
      <c r="C359" s="366">
        <f>Demografia!C358</f>
        <v>0</v>
      </c>
      <c r="D359" s="367">
        <f>Demografia!D358</f>
        <v>0</v>
      </c>
      <c r="E359" s="367">
        <f>Demografia!E358</f>
        <v>0</v>
      </c>
      <c r="F359" s="367">
        <f>Demografia!F358</f>
        <v>0</v>
      </c>
      <c r="G359" s="82"/>
      <c r="H359" s="245"/>
      <c r="I359" s="483"/>
      <c r="J359" s="483"/>
      <c r="K359" s="245"/>
      <c r="L359" s="246"/>
      <c r="M359" s="483"/>
      <c r="N359" s="245"/>
      <c r="O359" s="246"/>
      <c r="P359" s="247"/>
      <c r="Q359" s="247"/>
      <c r="R359" s="247"/>
      <c r="S359" s="247"/>
      <c r="T359" s="247"/>
      <c r="U359" s="529"/>
      <c r="V359" s="245"/>
      <c r="W359" s="420"/>
      <c r="X359" s="420"/>
      <c r="Y359" s="82"/>
      <c r="Z359" s="245"/>
      <c r="AA359" s="421"/>
      <c r="AB359" s="421"/>
      <c r="AC359" s="82"/>
      <c r="AD359" s="246"/>
      <c r="AE359" s="246"/>
      <c r="AF359" s="245"/>
      <c r="AG359" s="246"/>
      <c r="AH359" s="245"/>
      <c r="AI359" s="245"/>
      <c r="AJ359" s="245"/>
      <c r="AK359" s="250"/>
      <c r="AL359" s="250"/>
      <c r="AM359" s="250"/>
      <c r="AN359" s="250"/>
      <c r="AO359" s="250"/>
      <c r="AP359" s="528"/>
      <c r="AQ359" s="250"/>
      <c r="AR359" s="250"/>
      <c r="AS359" s="250"/>
      <c r="AT359" s="250"/>
      <c r="AU359" s="250"/>
      <c r="AV359" s="250"/>
      <c r="AW359" s="250"/>
      <c r="AX359" s="250"/>
      <c r="AY359" s="250"/>
      <c r="AZ359" s="250"/>
      <c r="BA359" s="250"/>
      <c r="BB359" s="250"/>
      <c r="BC359" s="250"/>
      <c r="BD359" s="250"/>
      <c r="BE359" s="252"/>
      <c r="BF359" s="528"/>
      <c r="BG359" s="567" t="str">
        <f t="shared" si="60"/>
        <v xml:space="preserve"> </v>
      </c>
      <c r="BH359" s="567" t="str">
        <f t="shared" si="62"/>
        <v xml:space="preserve"> </v>
      </c>
      <c r="BI359" s="567" t="str">
        <f t="shared" si="63"/>
        <v xml:space="preserve"> </v>
      </c>
      <c r="BJ359" s="567" t="str">
        <f t="shared" si="64"/>
        <v xml:space="preserve"> </v>
      </c>
      <c r="BK359" s="528"/>
      <c r="BL359" s="246"/>
      <c r="BM359" s="246"/>
      <c r="BN359" s="245"/>
      <c r="BO359" s="246"/>
      <c r="BP359" s="245"/>
      <c r="BQ359" s="245"/>
      <c r="BR359" s="245"/>
      <c r="BS359" s="250"/>
      <c r="BT359" s="250"/>
      <c r="BU359" s="250"/>
      <c r="BV359" s="250"/>
      <c r="BW359" s="250"/>
      <c r="BX359" s="528"/>
      <c r="BY359" s="250"/>
      <c r="BZ359" s="250"/>
      <c r="CA359" s="250"/>
      <c r="CB359" s="250"/>
      <c r="CC359" s="250"/>
      <c r="CD359" s="250"/>
      <c r="CE359" s="250"/>
      <c r="CF359" s="250"/>
      <c r="CG359" s="250"/>
      <c r="CH359" s="250"/>
      <c r="CI359" s="250"/>
      <c r="CJ359" s="250"/>
      <c r="CK359" s="250"/>
      <c r="CL359" s="250"/>
      <c r="CM359" s="252"/>
      <c r="CN359" s="528"/>
      <c r="CO359" s="567" t="str">
        <f t="shared" si="61"/>
        <v xml:space="preserve"> </v>
      </c>
      <c r="CP359" s="567" t="str">
        <f t="shared" si="65"/>
        <v xml:space="preserve"> </v>
      </c>
      <c r="CQ359" s="567" t="str">
        <f t="shared" si="66"/>
        <v xml:space="preserve"> </v>
      </c>
      <c r="CR359" s="567" t="str">
        <f t="shared" si="67"/>
        <v xml:space="preserve"> </v>
      </c>
      <c r="CS359" s="82"/>
      <c r="CT359" s="520"/>
    </row>
    <row r="360" spans="1:98" s="87" customFormat="1" ht="12.75" x14ac:dyDescent="0.25">
      <c r="A360" s="370"/>
      <c r="B360" s="150">
        <f>Demografia!B359</f>
        <v>0</v>
      </c>
      <c r="C360" s="150">
        <f>Demografia!C359</f>
        <v>0</v>
      </c>
      <c r="D360" s="151">
        <f>Demografia!D359</f>
        <v>0</v>
      </c>
      <c r="E360" s="151">
        <f>Demografia!E359</f>
        <v>0</v>
      </c>
      <c r="F360" s="151">
        <f>Demografia!F359</f>
        <v>0</v>
      </c>
      <c r="G360" s="82"/>
      <c r="H360" s="260"/>
      <c r="I360" s="261"/>
      <c r="J360" s="261"/>
      <c r="K360" s="260"/>
      <c r="L360" s="244"/>
      <c r="M360" s="261"/>
      <c r="N360" s="260"/>
      <c r="O360" s="244"/>
      <c r="P360" s="265"/>
      <c r="Q360" s="265"/>
      <c r="R360" s="265"/>
      <c r="S360" s="265"/>
      <c r="T360" s="265"/>
      <c r="U360" s="527"/>
      <c r="V360" s="260"/>
      <c r="W360" s="242"/>
      <c r="X360" s="242"/>
      <c r="Y360" s="82"/>
      <c r="Z360" s="260"/>
      <c r="AA360" s="153"/>
      <c r="AB360" s="153"/>
      <c r="AC360" s="82"/>
      <c r="AD360" s="244"/>
      <c r="AE360" s="244"/>
      <c r="AF360" s="260"/>
      <c r="AG360" s="244"/>
      <c r="AH360" s="260"/>
      <c r="AI360" s="260"/>
      <c r="AJ360" s="260"/>
      <c r="AK360" s="249"/>
      <c r="AL360" s="249"/>
      <c r="AM360" s="249"/>
      <c r="AN360" s="249"/>
      <c r="AO360" s="249"/>
      <c r="AP360" s="528"/>
      <c r="AQ360" s="249"/>
      <c r="AR360" s="249"/>
      <c r="AS360" s="249"/>
      <c r="AT360" s="249"/>
      <c r="AU360" s="249"/>
      <c r="AV360" s="249"/>
      <c r="AW360" s="249"/>
      <c r="AX360" s="249"/>
      <c r="AY360" s="249"/>
      <c r="AZ360" s="249"/>
      <c r="BA360" s="249"/>
      <c r="BB360" s="249"/>
      <c r="BC360" s="249"/>
      <c r="BD360" s="249"/>
      <c r="BE360" s="251"/>
      <c r="BF360" s="528"/>
      <c r="BG360" s="566" t="str">
        <f t="shared" si="60"/>
        <v xml:space="preserve"> </v>
      </c>
      <c r="BH360" s="566" t="str">
        <f t="shared" si="62"/>
        <v xml:space="preserve"> </v>
      </c>
      <c r="BI360" s="566" t="str">
        <f t="shared" si="63"/>
        <v xml:space="preserve"> </v>
      </c>
      <c r="BJ360" s="566" t="str">
        <f t="shared" si="64"/>
        <v xml:space="preserve"> </v>
      </c>
      <c r="BK360" s="528"/>
      <c r="BL360" s="244"/>
      <c r="BM360" s="244"/>
      <c r="BN360" s="260"/>
      <c r="BO360" s="244"/>
      <c r="BP360" s="260"/>
      <c r="BQ360" s="260"/>
      <c r="BR360" s="260"/>
      <c r="BS360" s="249"/>
      <c r="BT360" s="249"/>
      <c r="BU360" s="249"/>
      <c r="BV360" s="249"/>
      <c r="BW360" s="249"/>
      <c r="BX360" s="528"/>
      <c r="BY360" s="249"/>
      <c r="BZ360" s="249"/>
      <c r="CA360" s="249"/>
      <c r="CB360" s="249"/>
      <c r="CC360" s="249"/>
      <c r="CD360" s="249"/>
      <c r="CE360" s="249"/>
      <c r="CF360" s="249"/>
      <c r="CG360" s="249"/>
      <c r="CH360" s="249"/>
      <c r="CI360" s="249"/>
      <c r="CJ360" s="249"/>
      <c r="CK360" s="249"/>
      <c r="CL360" s="249"/>
      <c r="CM360" s="251"/>
      <c r="CN360" s="528"/>
      <c r="CO360" s="566" t="str">
        <f t="shared" si="61"/>
        <v xml:space="preserve"> </v>
      </c>
      <c r="CP360" s="566" t="str">
        <f t="shared" si="65"/>
        <v xml:space="preserve"> </v>
      </c>
      <c r="CQ360" s="566" t="str">
        <f t="shared" si="66"/>
        <v xml:space="preserve"> </v>
      </c>
      <c r="CR360" s="566" t="str">
        <f t="shared" si="67"/>
        <v xml:space="preserve"> </v>
      </c>
      <c r="CS360" s="82"/>
      <c r="CT360" s="258"/>
    </row>
    <row r="361" spans="1:98" s="87" customFormat="1" ht="12.75" x14ac:dyDescent="0.25">
      <c r="A361" s="370"/>
      <c r="B361" s="366">
        <f>Demografia!B360</f>
        <v>0</v>
      </c>
      <c r="C361" s="366">
        <f>Demografia!C360</f>
        <v>0</v>
      </c>
      <c r="D361" s="367">
        <f>Demografia!D360</f>
        <v>0</v>
      </c>
      <c r="E361" s="367">
        <f>Demografia!E360</f>
        <v>0</v>
      </c>
      <c r="F361" s="367">
        <f>Demografia!F360</f>
        <v>0</v>
      </c>
      <c r="G361" s="82"/>
      <c r="H361" s="245"/>
      <c r="I361" s="483"/>
      <c r="J361" s="483"/>
      <c r="K361" s="245"/>
      <c r="L361" s="246"/>
      <c r="M361" s="483"/>
      <c r="N361" s="245"/>
      <c r="O361" s="246"/>
      <c r="P361" s="247"/>
      <c r="Q361" s="247"/>
      <c r="R361" s="247"/>
      <c r="S361" s="247"/>
      <c r="T361" s="247"/>
      <c r="U361" s="529"/>
      <c r="V361" s="245"/>
      <c r="W361" s="420"/>
      <c r="X361" s="420"/>
      <c r="Y361" s="82"/>
      <c r="Z361" s="245"/>
      <c r="AA361" s="421"/>
      <c r="AB361" s="421"/>
      <c r="AC361" s="82"/>
      <c r="AD361" s="246"/>
      <c r="AE361" s="246"/>
      <c r="AF361" s="245"/>
      <c r="AG361" s="246"/>
      <c r="AH361" s="245"/>
      <c r="AI361" s="245"/>
      <c r="AJ361" s="245"/>
      <c r="AK361" s="250"/>
      <c r="AL361" s="250"/>
      <c r="AM361" s="250"/>
      <c r="AN361" s="250"/>
      <c r="AO361" s="250"/>
      <c r="AP361" s="528"/>
      <c r="AQ361" s="250"/>
      <c r="AR361" s="250"/>
      <c r="AS361" s="250"/>
      <c r="AT361" s="250"/>
      <c r="AU361" s="250"/>
      <c r="AV361" s="250"/>
      <c r="AW361" s="250"/>
      <c r="AX361" s="250"/>
      <c r="AY361" s="250"/>
      <c r="AZ361" s="250"/>
      <c r="BA361" s="250"/>
      <c r="BB361" s="250"/>
      <c r="BC361" s="250"/>
      <c r="BD361" s="250"/>
      <c r="BE361" s="252"/>
      <c r="BF361" s="528"/>
      <c r="BG361" s="567" t="str">
        <f t="shared" si="60"/>
        <v xml:space="preserve"> </v>
      </c>
      <c r="BH361" s="567" t="str">
        <f t="shared" si="62"/>
        <v xml:space="preserve"> </v>
      </c>
      <c r="BI361" s="567" t="str">
        <f t="shared" si="63"/>
        <v xml:space="preserve"> </v>
      </c>
      <c r="BJ361" s="567" t="str">
        <f t="shared" si="64"/>
        <v xml:space="preserve"> </v>
      </c>
      <c r="BK361" s="528"/>
      <c r="BL361" s="246"/>
      <c r="BM361" s="246"/>
      <c r="BN361" s="245"/>
      <c r="BO361" s="246"/>
      <c r="BP361" s="245"/>
      <c r="BQ361" s="245"/>
      <c r="BR361" s="245"/>
      <c r="BS361" s="250"/>
      <c r="BT361" s="250"/>
      <c r="BU361" s="250"/>
      <c r="BV361" s="250"/>
      <c r="BW361" s="250"/>
      <c r="BX361" s="528"/>
      <c r="BY361" s="250"/>
      <c r="BZ361" s="250"/>
      <c r="CA361" s="250"/>
      <c r="CB361" s="250"/>
      <c r="CC361" s="250"/>
      <c r="CD361" s="250"/>
      <c r="CE361" s="250"/>
      <c r="CF361" s="250"/>
      <c r="CG361" s="250"/>
      <c r="CH361" s="250"/>
      <c r="CI361" s="250"/>
      <c r="CJ361" s="250"/>
      <c r="CK361" s="250"/>
      <c r="CL361" s="250"/>
      <c r="CM361" s="252"/>
      <c r="CN361" s="528"/>
      <c r="CO361" s="567" t="str">
        <f t="shared" si="61"/>
        <v xml:space="preserve"> </v>
      </c>
      <c r="CP361" s="567" t="str">
        <f t="shared" si="65"/>
        <v xml:space="preserve"> </v>
      </c>
      <c r="CQ361" s="567" t="str">
        <f t="shared" si="66"/>
        <v xml:space="preserve"> </v>
      </c>
      <c r="CR361" s="567" t="str">
        <f t="shared" si="67"/>
        <v xml:space="preserve"> </v>
      </c>
      <c r="CS361" s="82"/>
      <c r="CT361" s="520"/>
    </row>
    <row r="362" spans="1:98" s="87" customFormat="1" ht="12.75" x14ac:dyDescent="0.25">
      <c r="A362" s="370"/>
      <c r="B362" s="150">
        <f>Demografia!B361</f>
        <v>0</v>
      </c>
      <c r="C362" s="150">
        <f>Demografia!C361</f>
        <v>0</v>
      </c>
      <c r="D362" s="151">
        <f>Demografia!D361</f>
        <v>0</v>
      </c>
      <c r="E362" s="151">
        <f>Demografia!E361</f>
        <v>0</v>
      </c>
      <c r="F362" s="151">
        <f>Demografia!F361</f>
        <v>0</v>
      </c>
      <c r="G362" s="82"/>
      <c r="H362" s="260"/>
      <c r="I362" s="261"/>
      <c r="J362" s="261"/>
      <c r="K362" s="260"/>
      <c r="L362" s="244"/>
      <c r="M362" s="261"/>
      <c r="N362" s="260"/>
      <c r="O362" s="244"/>
      <c r="P362" s="265"/>
      <c r="Q362" s="265"/>
      <c r="R362" s="265"/>
      <c r="S362" s="265"/>
      <c r="T362" s="265"/>
      <c r="U362" s="527"/>
      <c r="V362" s="260"/>
      <c r="W362" s="242"/>
      <c r="X362" s="242"/>
      <c r="Y362" s="82"/>
      <c r="Z362" s="260"/>
      <c r="AA362" s="153"/>
      <c r="AB362" s="153"/>
      <c r="AC362" s="82"/>
      <c r="AD362" s="244"/>
      <c r="AE362" s="244"/>
      <c r="AF362" s="260"/>
      <c r="AG362" s="244"/>
      <c r="AH362" s="260"/>
      <c r="AI362" s="260"/>
      <c r="AJ362" s="260"/>
      <c r="AK362" s="249"/>
      <c r="AL362" s="249"/>
      <c r="AM362" s="249"/>
      <c r="AN362" s="249"/>
      <c r="AO362" s="249"/>
      <c r="AP362" s="528"/>
      <c r="AQ362" s="249"/>
      <c r="AR362" s="249"/>
      <c r="AS362" s="249"/>
      <c r="AT362" s="249"/>
      <c r="AU362" s="249"/>
      <c r="AV362" s="249"/>
      <c r="AW362" s="249"/>
      <c r="AX362" s="249"/>
      <c r="AY362" s="249"/>
      <c r="AZ362" s="249"/>
      <c r="BA362" s="249"/>
      <c r="BB362" s="249"/>
      <c r="BC362" s="249"/>
      <c r="BD362" s="249"/>
      <c r="BE362" s="251"/>
      <c r="BF362" s="528"/>
      <c r="BG362" s="566" t="str">
        <f t="shared" si="60"/>
        <v xml:space="preserve"> </v>
      </c>
      <c r="BH362" s="566" t="str">
        <f t="shared" si="62"/>
        <v xml:space="preserve"> </v>
      </c>
      <c r="BI362" s="566" t="str">
        <f t="shared" si="63"/>
        <v xml:space="preserve"> </v>
      </c>
      <c r="BJ362" s="566" t="str">
        <f t="shared" si="64"/>
        <v xml:space="preserve"> </v>
      </c>
      <c r="BK362" s="528"/>
      <c r="BL362" s="244"/>
      <c r="BM362" s="244"/>
      <c r="BN362" s="260"/>
      <c r="BO362" s="244"/>
      <c r="BP362" s="260"/>
      <c r="BQ362" s="260"/>
      <c r="BR362" s="260"/>
      <c r="BS362" s="249"/>
      <c r="BT362" s="249"/>
      <c r="BU362" s="249"/>
      <c r="BV362" s="249"/>
      <c r="BW362" s="249"/>
      <c r="BX362" s="528"/>
      <c r="BY362" s="249"/>
      <c r="BZ362" s="249"/>
      <c r="CA362" s="249"/>
      <c r="CB362" s="249"/>
      <c r="CC362" s="249"/>
      <c r="CD362" s="249"/>
      <c r="CE362" s="249"/>
      <c r="CF362" s="249"/>
      <c r="CG362" s="249"/>
      <c r="CH362" s="249"/>
      <c r="CI362" s="249"/>
      <c r="CJ362" s="249"/>
      <c r="CK362" s="249"/>
      <c r="CL362" s="249"/>
      <c r="CM362" s="251"/>
      <c r="CN362" s="528"/>
      <c r="CO362" s="566" t="str">
        <f t="shared" si="61"/>
        <v xml:space="preserve"> </v>
      </c>
      <c r="CP362" s="566" t="str">
        <f t="shared" si="65"/>
        <v xml:space="preserve"> </v>
      </c>
      <c r="CQ362" s="566" t="str">
        <f t="shared" si="66"/>
        <v xml:space="preserve"> </v>
      </c>
      <c r="CR362" s="566" t="str">
        <f t="shared" si="67"/>
        <v xml:space="preserve"> </v>
      </c>
      <c r="CS362" s="82"/>
      <c r="CT362" s="258"/>
    </row>
    <row r="363" spans="1:98" s="87" customFormat="1" ht="12.75" x14ac:dyDescent="0.25">
      <c r="A363" s="370"/>
      <c r="B363" s="366">
        <f>Demografia!B362</f>
        <v>0</v>
      </c>
      <c r="C363" s="366">
        <f>Demografia!C362</f>
        <v>0</v>
      </c>
      <c r="D363" s="367">
        <f>Demografia!D362</f>
        <v>0</v>
      </c>
      <c r="E363" s="367">
        <f>Demografia!E362</f>
        <v>0</v>
      </c>
      <c r="F363" s="367">
        <f>Demografia!F362</f>
        <v>0</v>
      </c>
      <c r="G363" s="82"/>
      <c r="H363" s="245"/>
      <c r="I363" s="483"/>
      <c r="J363" s="483"/>
      <c r="K363" s="245"/>
      <c r="L363" s="246"/>
      <c r="M363" s="483"/>
      <c r="N363" s="245"/>
      <c r="O363" s="246"/>
      <c r="P363" s="247"/>
      <c r="Q363" s="247"/>
      <c r="R363" s="247"/>
      <c r="S363" s="247"/>
      <c r="T363" s="247"/>
      <c r="U363" s="529"/>
      <c r="V363" s="245"/>
      <c r="W363" s="420"/>
      <c r="X363" s="420"/>
      <c r="Y363" s="82"/>
      <c r="Z363" s="245"/>
      <c r="AA363" s="421"/>
      <c r="AB363" s="421"/>
      <c r="AC363" s="82"/>
      <c r="AD363" s="246"/>
      <c r="AE363" s="246"/>
      <c r="AF363" s="245"/>
      <c r="AG363" s="246"/>
      <c r="AH363" s="245"/>
      <c r="AI363" s="245"/>
      <c r="AJ363" s="245"/>
      <c r="AK363" s="250"/>
      <c r="AL363" s="250"/>
      <c r="AM363" s="250"/>
      <c r="AN363" s="250"/>
      <c r="AO363" s="250"/>
      <c r="AP363" s="528"/>
      <c r="AQ363" s="250"/>
      <c r="AR363" s="250"/>
      <c r="AS363" s="250"/>
      <c r="AT363" s="250"/>
      <c r="AU363" s="250"/>
      <c r="AV363" s="250"/>
      <c r="AW363" s="250"/>
      <c r="AX363" s="250"/>
      <c r="AY363" s="250"/>
      <c r="AZ363" s="250"/>
      <c r="BA363" s="250"/>
      <c r="BB363" s="250"/>
      <c r="BC363" s="250"/>
      <c r="BD363" s="250"/>
      <c r="BE363" s="252"/>
      <c r="BF363" s="528"/>
      <c r="BG363" s="567" t="str">
        <f t="shared" si="60"/>
        <v xml:space="preserve"> </v>
      </c>
      <c r="BH363" s="567" t="str">
        <f t="shared" si="62"/>
        <v xml:space="preserve"> </v>
      </c>
      <c r="BI363" s="567" t="str">
        <f t="shared" si="63"/>
        <v xml:space="preserve"> </v>
      </c>
      <c r="BJ363" s="567" t="str">
        <f t="shared" si="64"/>
        <v xml:space="preserve"> </v>
      </c>
      <c r="BK363" s="528"/>
      <c r="BL363" s="246"/>
      <c r="BM363" s="246"/>
      <c r="BN363" s="245"/>
      <c r="BO363" s="246"/>
      <c r="BP363" s="245"/>
      <c r="BQ363" s="245"/>
      <c r="BR363" s="245"/>
      <c r="BS363" s="250"/>
      <c r="BT363" s="250"/>
      <c r="BU363" s="250"/>
      <c r="BV363" s="250"/>
      <c r="BW363" s="250"/>
      <c r="BX363" s="528"/>
      <c r="BY363" s="250"/>
      <c r="BZ363" s="250"/>
      <c r="CA363" s="250"/>
      <c r="CB363" s="250"/>
      <c r="CC363" s="250"/>
      <c r="CD363" s="250"/>
      <c r="CE363" s="250"/>
      <c r="CF363" s="250"/>
      <c r="CG363" s="250"/>
      <c r="CH363" s="250"/>
      <c r="CI363" s="250"/>
      <c r="CJ363" s="250"/>
      <c r="CK363" s="250"/>
      <c r="CL363" s="250"/>
      <c r="CM363" s="252"/>
      <c r="CN363" s="528"/>
      <c r="CO363" s="567" t="str">
        <f t="shared" si="61"/>
        <v xml:space="preserve"> </v>
      </c>
      <c r="CP363" s="567" t="str">
        <f t="shared" si="65"/>
        <v xml:space="preserve"> </v>
      </c>
      <c r="CQ363" s="567" t="str">
        <f t="shared" si="66"/>
        <v xml:space="preserve"> </v>
      </c>
      <c r="CR363" s="567" t="str">
        <f t="shared" si="67"/>
        <v xml:space="preserve"> </v>
      </c>
      <c r="CS363" s="82"/>
      <c r="CT363" s="520"/>
    </row>
    <row r="364" spans="1:98" s="87" customFormat="1" ht="12.75" x14ac:dyDescent="0.25">
      <c r="A364" s="370"/>
      <c r="B364" s="150">
        <f>Demografia!B363</f>
        <v>0</v>
      </c>
      <c r="C364" s="150">
        <f>Demografia!C363</f>
        <v>0</v>
      </c>
      <c r="D364" s="151">
        <f>Demografia!D363</f>
        <v>0</v>
      </c>
      <c r="E364" s="151">
        <f>Demografia!E363</f>
        <v>0</v>
      </c>
      <c r="F364" s="151">
        <f>Demografia!F363</f>
        <v>0</v>
      </c>
      <c r="G364" s="82"/>
      <c r="H364" s="260"/>
      <c r="I364" s="261"/>
      <c r="J364" s="261"/>
      <c r="K364" s="260"/>
      <c r="L364" s="244"/>
      <c r="M364" s="261"/>
      <c r="N364" s="260"/>
      <c r="O364" s="244"/>
      <c r="P364" s="265"/>
      <c r="Q364" s="265"/>
      <c r="R364" s="265"/>
      <c r="S364" s="265"/>
      <c r="T364" s="265"/>
      <c r="U364" s="527"/>
      <c r="V364" s="260"/>
      <c r="W364" s="242"/>
      <c r="X364" s="242"/>
      <c r="Y364" s="82"/>
      <c r="Z364" s="260"/>
      <c r="AA364" s="153"/>
      <c r="AB364" s="153"/>
      <c r="AC364" s="82"/>
      <c r="AD364" s="244"/>
      <c r="AE364" s="244"/>
      <c r="AF364" s="260"/>
      <c r="AG364" s="244"/>
      <c r="AH364" s="260"/>
      <c r="AI364" s="260"/>
      <c r="AJ364" s="260"/>
      <c r="AK364" s="249"/>
      <c r="AL364" s="249"/>
      <c r="AM364" s="249"/>
      <c r="AN364" s="249"/>
      <c r="AO364" s="249"/>
      <c r="AP364" s="528"/>
      <c r="AQ364" s="249"/>
      <c r="AR364" s="249"/>
      <c r="AS364" s="249"/>
      <c r="AT364" s="249"/>
      <c r="AU364" s="249"/>
      <c r="AV364" s="249"/>
      <c r="AW364" s="249"/>
      <c r="AX364" s="249"/>
      <c r="AY364" s="249"/>
      <c r="AZ364" s="249"/>
      <c r="BA364" s="249"/>
      <c r="BB364" s="249"/>
      <c r="BC364" s="249"/>
      <c r="BD364" s="249"/>
      <c r="BE364" s="251"/>
      <c r="BF364" s="528"/>
      <c r="BG364" s="566" t="str">
        <f t="shared" si="60"/>
        <v xml:space="preserve"> </v>
      </c>
      <c r="BH364" s="566" t="str">
        <f t="shared" si="62"/>
        <v xml:space="preserve"> </v>
      </c>
      <c r="BI364" s="566" t="str">
        <f t="shared" si="63"/>
        <v xml:space="preserve"> </v>
      </c>
      <c r="BJ364" s="566" t="str">
        <f t="shared" si="64"/>
        <v xml:space="preserve"> </v>
      </c>
      <c r="BK364" s="528"/>
      <c r="BL364" s="244"/>
      <c r="BM364" s="244"/>
      <c r="BN364" s="260"/>
      <c r="BO364" s="244"/>
      <c r="BP364" s="260"/>
      <c r="BQ364" s="260"/>
      <c r="BR364" s="260"/>
      <c r="BS364" s="249"/>
      <c r="BT364" s="249"/>
      <c r="BU364" s="249"/>
      <c r="BV364" s="249"/>
      <c r="BW364" s="249"/>
      <c r="BX364" s="528"/>
      <c r="BY364" s="249"/>
      <c r="BZ364" s="249"/>
      <c r="CA364" s="249"/>
      <c r="CB364" s="249"/>
      <c r="CC364" s="249"/>
      <c r="CD364" s="249"/>
      <c r="CE364" s="249"/>
      <c r="CF364" s="249"/>
      <c r="CG364" s="249"/>
      <c r="CH364" s="249"/>
      <c r="CI364" s="249"/>
      <c r="CJ364" s="249"/>
      <c r="CK364" s="249"/>
      <c r="CL364" s="249"/>
      <c r="CM364" s="251"/>
      <c r="CN364" s="528"/>
      <c r="CO364" s="566" t="str">
        <f t="shared" si="61"/>
        <v xml:space="preserve"> </v>
      </c>
      <c r="CP364" s="566" t="str">
        <f t="shared" si="65"/>
        <v xml:space="preserve"> </v>
      </c>
      <c r="CQ364" s="566" t="str">
        <f t="shared" si="66"/>
        <v xml:space="preserve"> </v>
      </c>
      <c r="CR364" s="566" t="str">
        <f t="shared" si="67"/>
        <v xml:space="preserve"> </v>
      </c>
      <c r="CS364" s="82"/>
      <c r="CT364" s="258"/>
    </row>
    <row r="365" spans="1:98" s="87" customFormat="1" ht="12.75" x14ac:dyDescent="0.25">
      <c r="A365" s="370"/>
      <c r="B365" s="366">
        <f>Demografia!B364</f>
        <v>0</v>
      </c>
      <c r="C365" s="366">
        <f>Demografia!C364</f>
        <v>0</v>
      </c>
      <c r="D365" s="367">
        <f>Demografia!D364</f>
        <v>0</v>
      </c>
      <c r="E365" s="367">
        <f>Demografia!E364</f>
        <v>0</v>
      </c>
      <c r="F365" s="367">
        <f>Demografia!F364</f>
        <v>0</v>
      </c>
      <c r="G365" s="82"/>
      <c r="H365" s="245"/>
      <c r="I365" s="483"/>
      <c r="J365" s="483"/>
      <c r="K365" s="245"/>
      <c r="L365" s="246"/>
      <c r="M365" s="483"/>
      <c r="N365" s="245"/>
      <c r="O365" s="246"/>
      <c r="P365" s="247"/>
      <c r="Q365" s="247"/>
      <c r="R365" s="247"/>
      <c r="S365" s="247"/>
      <c r="T365" s="247"/>
      <c r="U365" s="529"/>
      <c r="V365" s="245"/>
      <c r="W365" s="420"/>
      <c r="X365" s="420"/>
      <c r="Y365" s="82"/>
      <c r="Z365" s="245"/>
      <c r="AA365" s="421"/>
      <c r="AB365" s="421"/>
      <c r="AC365" s="82"/>
      <c r="AD365" s="246"/>
      <c r="AE365" s="246"/>
      <c r="AF365" s="245"/>
      <c r="AG365" s="246"/>
      <c r="AH365" s="245"/>
      <c r="AI365" s="245"/>
      <c r="AJ365" s="245"/>
      <c r="AK365" s="250"/>
      <c r="AL365" s="250"/>
      <c r="AM365" s="250"/>
      <c r="AN365" s="250"/>
      <c r="AO365" s="250"/>
      <c r="AP365" s="528"/>
      <c r="AQ365" s="250"/>
      <c r="AR365" s="250"/>
      <c r="AS365" s="250"/>
      <c r="AT365" s="250"/>
      <c r="AU365" s="250"/>
      <c r="AV365" s="250"/>
      <c r="AW365" s="250"/>
      <c r="AX365" s="250"/>
      <c r="AY365" s="250"/>
      <c r="AZ365" s="250"/>
      <c r="BA365" s="250"/>
      <c r="BB365" s="250"/>
      <c r="BC365" s="250"/>
      <c r="BD365" s="250"/>
      <c r="BE365" s="252"/>
      <c r="BF365" s="528"/>
      <c r="BG365" s="567" t="str">
        <f t="shared" si="60"/>
        <v xml:space="preserve"> </v>
      </c>
      <c r="BH365" s="567" t="str">
        <f t="shared" si="62"/>
        <v xml:space="preserve"> </v>
      </c>
      <c r="BI365" s="567" t="str">
        <f t="shared" si="63"/>
        <v xml:space="preserve"> </v>
      </c>
      <c r="BJ365" s="567" t="str">
        <f t="shared" si="64"/>
        <v xml:space="preserve"> </v>
      </c>
      <c r="BK365" s="528"/>
      <c r="BL365" s="246"/>
      <c r="BM365" s="246"/>
      <c r="BN365" s="245"/>
      <c r="BO365" s="246"/>
      <c r="BP365" s="245"/>
      <c r="BQ365" s="245"/>
      <c r="BR365" s="245"/>
      <c r="BS365" s="250"/>
      <c r="BT365" s="250"/>
      <c r="BU365" s="250"/>
      <c r="BV365" s="250"/>
      <c r="BW365" s="250"/>
      <c r="BX365" s="528"/>
      <c r="BY365" s="250"/>
      <c r="BZ365" s="250"/>
      <c r="CA365" s="250"/>
      <c r="CB365" s="250"/>
      <c r="CC365" s="250"/>
      <c r="CD365" s="250"/>
      <c r="CE365" s="250"/>
      <c r="CF365" s="250"/>
      <c r="CG365" s="250"/>
      <c r="CH365" s="250"/>
      <c r="CI365" s="250"/>
      <c r="CJ365" s="250"/>
      <c r="CK365" s="250"/>
      <c r="CL365" s="250"/>
      <c r="CM365" s="252"/>
      <c r="CN365" s="528"/>
      <c r="CO365" s="567" t="str">
        <f t="shared" si="61"/>
        <v xml:space="preserve"> </v>
      </c>
      <c r="CP365" s="567" t="str">
        <f t="shared" si="65"/>
        <v xml:space="preserve"> </v>
      </c>
      <c r="CQ365" s="567" t="str">
        <f t="shared" si="66"/>
        <v xml:space="preserve"> </v>
      </c>
      <c r="CR365" s="567" t="str">
        <f t="shared" si="67"/>
        <v xml:space="preserve"> </v>
      </c>
      <c r="CS365" s="82"/>
      <c r="CT365" s="520"/>
    </row>
    <row r="366" spans="1:98" s="87" customFormat="1" ht="12.75" x14ac:dyDescent="0.25">
      <c r="A366" s="370"/>
      <c r="B366" s="150">
        <f>Demografia!B365</f>
        <v>0</v>
      </c>
      <c r="C366" s="150">
        <f>Demografia!C365</f>
        <v>0</v>
      </c>
      <c r="D366" s="151">
        <f>Demografia!D365</f>
        <v>0</v>
      </c>
      <c r="E366" s="151">
        <f>Demografia!E365</f>
        <v>0</v>
      </c>
      <c r="F366" s="151">
        <f>Demografia!F365</f>
        <v>0</v>
      </c>
      <c r="G366" s="82"/>
      <c r="H366" s="260"/>
      <c r="I366" s="261"/>
      <c r="J366" s="261"/>
      <c r="K366" s="260"/>
      <c r="L366" s="244"/>
      <c r="M366" s="261"/>
      <c r="N366" s="260"/>
      <c r="O366" s="244"/>
      <c r="P366" s="265"/>
      <c r="Q366" s="265"/>
      <c r="R366" s="265"/>
      <c r="S366" s="265"/>
      <c r="T366" s="265"/>
      <c r="U366" s="527"/>
      <c r="V366" s="260"/>
      <c r="W366" s="242"/>
      <c r="X366" s="242"/>
      <c r="Y366" s="82"/>
      <c r="Z366" s="260"/>
      <c r="AA366" s="153"/>
      <c r="AB366" s="153"/>
      <c r="AC366" s="82"/>
      <c r="AD366" s="244"/>
      <c r="AE366" s="244"/>
      <c r="AF366" s="260"/>
      <c r="AG366" s="244"/>
      <c r="AH366" s="260"/>
      <c r="AI366" s="260"/>
      <c r="AJ366" s="260"/>
      <c r="AK366" s="249"/>
      <c r="AL366" s="249"/>
      <c r="AM366" s="249"/>
      <c r="AN366" s="249"/>
      <c r="AO366" s="249"/>
      <c r="AP366" s="528"/>
      <c r="AQ366" s="249"/>
      <c r="AR366" s="249"/>
      <c r="AS366" s="249"/>
      <c r="AT366" s="249"/>
      <c r="AU366" s="249"/>
      <c r="AV366" s="249"/>
      <c r="AW366" s="249"/>
      <c r="AX366" s="249"/>
      <c r="AY366" s="249"/>
      <c r="AZ366" s="249"/>
      <c r="BA366" s="249"/>
      <c r="BB366" s="249"/>
      <c r="BC366" s="249"/>
      <c r="BD366" s="249"/>
      <c r="BE366" s="251"/>
      <c r="BF366" s="528"/>
      <c r="BG366" s="566" t="str">
        <f t="shared" si="60"/>
        <v xml:space="preserve"> </v>
      </c>
      <c r="BH366" s="566" t="str">
        <f t="shared" si="62"/>
        <v xml:space="preserve"> </v>
      </c>
      <c r="BI366" s="566" t="str">
        <f t="shared" si="63"/>
        <v xml:space="preserve"> </v>
      </c>
      <c r="BJ366" s="566" t="str">
        <f t="shared" si="64"/>
        <v xml:space="preserve"> </v>
      </c>
      <c r="BK366" s="528"/>
      <c r="BL366" s="244"/>
      <c r="BM366" s="244"/>
      <c r="BN366" s="260"/>
      <c r="BO366" s="244"/>
      <c r="BP366" s="260"/>
      <c r="BQ366" s="260"/>
      <c r="BR366" s="260"/>
      <c r="BS366" s="249"/>
      <c r="BT366" s="249"/>
      <c r="BU366" s="249"/>
      <c r="BV366" s="249"/>
      <c r="BW366" s="249"/>
      <c r="BX366" s="528"/>
      <c r="BY366" s="249"/>
      <c r="BZ366" s="249"/>
      <c r="CA366" s="249"/>
      <c r="CB366" s="249"/>
      <c r="CC366" s="249"/>
      <c r="CD366" s="249"/>
      <c r="CE366" s="249"/>
      <c r="CF366" s="249"/>
      <c r="CG366" s="249"/>
      <c r="CH366" s="249"/>
      <c r="CI366" s="249"/>
      <c r="CJ366" s="249"/>
      <c r="CK366" s="249"/>
      <c r="CL366" s="249"/>
      <c r="CM366" s="251"/>
      <c r="CN366" s="528"/>
      <c r="CO366" s="566" t="str">
        <f t="shared" si="61"/>
        <v xml:space="preserve"> </v>
      </c>
      <c r="CP366" s="566" t="str">
        <f t="shared" si="65"/>
        <v xml:space="preserve"> </v>
      </c>
      <c r="CQ366" s="566" t="str">
        <f t="shared" si="66"/>
        <v xml:space="preserve"> </v>
      </c>
      <c r="CR366" s="566" t="str">
        <f t="shared" si="67"/>
        <v xml:space="preserve"> </v>
      </c>
      <c r="CS366" s="82"/>
      <c r="CT366" s="258"/>
    </row>
    <row r="367" spans="1:98" s="87" customFormat="1" ht="12.75" x14ac:dyDescent="0.25">
      <c r="A367" s="370"/>
      <c r="B367" s="366">
        <f>Demografia!B366</f>
        <v>0</v>
      </c>
      <c r="C367" s="366">
        <f>Demografia!C366</f>
        <v>0</v>
      </c>
      <c r="D367" s="367">
        <f>Demografia!D366</f>
        <v>0</v>
      </c>
      <c r="E367" s="367">
        <f>Demografia!E366</f>
        <v>0</v>
      </c>
      <c r="F367" s="367">
        <f>Demografia!F366</f>
        <v>0</v>
      </c>
      <c r="G367" s="82"/>
      <c r="H367" s="245"/>
      <c r="I367" s="483"/>
      <c r="J367" s="483"/>
      <c r="K367" s="245"/>
      <c r="L367" s="246"/>
      <c r="M367" s="483"/>
      <c r="N367" s="245"/>
      <c r="O367" s="246"/>
      <c r="P367" s="247"/>
      <c r="Q367" s="247"/>
      <c r="R367" s="247"/>
      <c r="S367" s="247"/>
      <c r="T367" s="247"/>
      <c r="U367" s="529"/>
      <c r="V367" s="245"/>
      <c r="W367" s="420"/>
      <c r="X367" s="420"/>
      <c r="Y367" s="82"/>
      <c r="Z367" s="245"/>
      <c r="AA367" s="421"/>
      <c r="AB367" s="421"/>
      <c r="AC367" s="82"/>
      <c r="AD367" s="246"/>
      <c r="AE367" s="246"/>
      <c r="AF367" s="245"/>
      <c r="AG367" s="246"/>
      <c r="AH367" s="245"/>
      <c r="AI367" s="245"/>
      <c r="AJ367" s="245"/>
      <c r="AK367" s="250"/>
      <c r="AL367" s="250"/>
      <c r="AM367" s="250"/>
      <c r="AN367" s="250"/>
      <c r="AO367" s="250"/>
      <c r="AP367" s="528"/>
      <c r="AQ367" s="250"/>
      <c r="AR367" s="250"/>
      <c r="AS367" s="250"/>
      <c r="AT367" s="250"/>
      <c r="AU367" s="250"/>
      <c r="AV367" s="250"/>
      <c r="AW367" s="250"/>
      <c r="AX367" s="250"/>
      <c r="AY367" s="250"/>
      <c r="AZ367" s="250"/>
      <c r="BA367" s="250"/>
      <c r="BB367" s="250"/>
      <c r="BC367" s="250"/>
      <c r="BD367" s="250"/>
      <c r="BE367" s="252"/>
      <c r="BF367" s="528"/>
      <c r="BG367" s="567" t="str">
        <f t="shared" si="60"/>
        <v xml:space="preserve"> </v>
      </c>
      <c r="BH367" s="567" t="str">
        <f t="shared" si="62"/>
        <v xml:space="preserve"> </v>
      </c>
      <c r="BI367" s="567" t="str">
        <f t="shared" si="63"/>
        <v xml:space="preserve"> </v>
      </c>
      <c r="BJ367" s="567" t="str">
        <f t="shared" si="64"/>
        <v xml:space="preserve"> </v>
      </c>
      <c r="BK367" s="528"/>
      <c r="BL367" s="246"/>
      <c r="BM367" s="246"/>
      <c r="BN367" s="245"/>
      <c r="BO367" s="246"/>
      <c r="BP367" s="245"/>
      <c r="BQ367" s="245"/>
      <c r="BR367" s="245"/>
      <c r="BS367" s="250"/>
      <c r="BT367" s="250"/>
      <c r="BU367" s="250"/>
      <c r="BV367" s="250"/>
      <c r="BW367" s="250"/>
      <c r="BX367" s="528"/>
      <c r="BY367" s="250"/>
      <c r="BZ367" s="250"/>
      <c r="CA367" s="250"/>
      <c r="CB367" s="250"/>
      <c r="CC367" s="250"/>
      <c r="CD367" s="250"/>
      <c r="CE367" s="250"/>
      <c r="CF367" s="250"/>
      <c r="CG367" s="250"/>
      <c r="CH367" s="250"/>
      <c r="CI367" s="250"/>
      <c r="CJ367" s="250"/>
      <c r="CK367" s="250"/>
      <c r="CL367" s="250"/>
      <c r="CM367" s="252"/>
      <c r="CN367" s="528"/>
      <c r="CO367" s="567" t="str">
        <f t="shared" si="61"/>
        <v xml:space="preserve"> </v>
      </c>
      <c r="CP367" s="567" t="str">
        <f t="shared" si="65"/>
        <v xml:space="preserve"> </v>
      </c>
      <c r="CQ367" s="567" t="str">
        <f t="shared" si="66"/>
        <v xml:space="preserve"> </v>
      </c>
      <c r="CR367" s="567" t="str">
        <f t="shared" si="67"/>
        <v xml:space="preserve"> </v>
      </c>
      <c r="CS367" s="82"/>
      <c r="CT367" s="520"/>
    </row>
    <row r="368" spans="1:98" s="87" customFormat="1" ht="12.75" x14ac:dyDescent="0.25">
      <c r="A368" s="370"/>
      <c r="B368" s="150">
        <f>Demografia!B367</f>
        <v>0</v>
      </c>
      <c r="C368" s="150">
        <f>Demografia!C367</f>
        <v>0</v>
      </c>
      <c r="D368" s="151">
        <f>Demografia!D367</f>
        <v>0</v>
      </c>
      <c r="E368" s="151">
        <f>Demografia!E367</f>
        <v>0</v>
      </c>
      <c r="F368" s="151">
        <f>Demografia!F367</f>
        <v>0</v>
      </c>
      <c r="G368" s="82"/>
      <c r="H368" s="260"/>
      <c r="I368" s="261"/>
      <c r="J368" s="261"/>
      <c r="K368" s="260"/>
      <c r="L368" s="244"/>
      <c r="M368" s="261"/>
      <c r="N368" s="260"/>
      <c r="O368" s="244"/>
      <c r="P368" s="265"/>
      <c r="Q368" s="265"/>
      <c r="R368" s="265"/>
      <c r="S368" s="265"/>
      <c r="T368" s="265"/>
      <c r="U368" s="527"/>
      <c r="V368" s="260"/>
      <c r="W368" s="242"/>
      <c r="X368" s="242"/>
      <c r="Y368" s="82"/>
      <c r="Z368" s="260"/>
      <c r="AA368" s="153"/>
      <c r="AB368" s="153"/>
      <c r="AC368" s="82"/>
      <c r="AD368" s="244"/>
      <c r="AE368" s="244"/>
      <c r="AF368" s="260"/>
      <c r="AG368" s="244"/>
      <c r="AH368" s="260"/>
      <c r="AI368" s="260"/>
      <c r="AJ368" s="260"/>
      <c r="AK368" s="249"/>
      <c r="AL368" s="249"/>
      <c r="AM368" s="249"/>
      <c r="AN368" s="249"/>
      <c r="AO368" s="249"/>
      <c r="AP368" s="528"/>
      <c r="AQ368" s="249"/>
      <c r="AR368" s="249"/>
      <c r="AS368" s="249"/>
      <c r="AT368" s="249"/>
      <c r="AU368" s="249"/>
      <c r="AV368" s="249"/>
      <c r="AW368" s="249"/>
      <c r="AX368" s="249"/>
      <c r="AY368" s="249"/>
      <c r="AZ368" s="249"/>
      <c r="BA368" s="249"/>
      <c r="BB368" s="249"/>
      <c r="BC368" s="249"/>
      <c r="BD368" s="249"/>
      <c r="BE368" s="251"/>
      <c r="BF368" s="528"/>
      <c r="BG368" s="566" t="str">
        <f t="shared" si="60"/>
        <v xml:space="preserve"> </v>
      </c>
      <c r="BH368" s="566" t="str">
        <f t="shared" si="62"/>
        <v xml:space="preserve"> </v>
      </c>
      <c r="BI368" s="566" t="str">
        <f t="shared" si="63"/>
        <v xml:space="preserve"> </v>
      </c>
      <c r="BJ368" s="566" t="str">
        <f t="shared" si="64"/>
        <v xml:space="preserve"> </v>
      </c>
      <c r="BK368" s="528"/>
      <c r="BL368" s="244"/>
      <c r="BM368" s="244"/>
      <c r="BN368" s="260"/>
      <c r="BO368" s="244"/>
      <c r="BP368" s="260"/>
      <c r="BQ368" s="260"/>
      <c r="BR368" s="260"/>
      <c r="BS368" s="249"/>
      <c r="BT368" s="249"/>
      <c r="BU368" s="249"/>
      <c r="BV368" s="249"/>
      <c r="BW368" s="249"/>
      <c r="BX368" s="528"/>
      <c r="BY368" s="249"/>
      <c r="BZ368" s="249"/>
      <c r="CA368" s="249"/>
      <c r="CB368" s="249"/>
      <c r="CC368" s="249"/>
      <c r="CD368" s="249"/>
      <c r="CE368" s="249"/>
      <c r="CF368" s="249"/>
      <c r="CG368" s="249"/>
      <c r="CH368" s="249"/>
      <c r="CI368" s="249"/>
      <c r="CJ368" s="249"/>
      <c r="CK368" s="249"/>
      <c r="CL368" s="249"/>
      <c r="CM368" s="251"/>
      <c r="CN368" s="528"/>
      <c r="CO368" s="566" t="str">
        <f t="shared" si="61"/>
        <v xml:space="preserve"> </v>
      </c>
      <c r="CP368" s="566" t="str">
        <f t="shared" si="65"/>
        <v xml:space="preserve"> </v>
      </c>
      <c r="CQ368" s="566" t="str">
        <f t="shared" si="66"/>
        <v xml:space="preserve"> </v>
      </c>
      <c r="CR368" s="566" t="str">
        <f t="shared" si="67"/>
        <v xml:space="preserve"> </v>
      </c>
      <c r="CS368" s="82"/>
      <c r="CT368" s="258"/>
    </row>
    <row r="369" spans="1:98" s="87" customFormat="1" ht="12.75" x14ac:dyDescent="0.25">
      <c r="A369" s="370"/>
      <c r="B369" s="366">
        <f>Demografia!B368</f>
        <v>0</v>
      </c>
      <c r="C369" s="366">
        <f>Demografia!C368</f>
        <v>0</v>
      </c>
      <c r="D369" s="367">
        <f>Demografia!D368</f>
        <v>0</v>
      </c>
      <c r="E369" s="367">
        <f>Demografia!E368</f>
        <v>0</v>
      </c>
      <c r="F369" s="367">
        <f>Demografia!F368</f>
        <v>0</v>
      </c>
      <c r="G369" s="82"/>
      <c r="H369" s="245"/>
      <c r="I369" s="483"/>
      <c r="J369" s="483"/>
      <c r="K369" s="245"/>
      <c r="L369" s="246"/>
      <c r="M369" s="483"/>
      <c r="N369" s="245"/>
      <c r="O369" s="246"/>
      <c r="P369" s="247"/>
      <c r="Q369" s="247"/>
      <c r="R369" s="247"/>
      <c r="S369" s="247"/>
      <c r="T369" s="247"/>
      <c r="U369" s="529"/>
      <c r="V369" s="245"/>
      <c r="W369" s="420"/>
      <c r="X369" s="420"/>
      <c r="Y369" s="82"/>
      <c r="Z369" s="245"/>
      <c r="AA369" s="421"/>
      <c r="AB369" s="421"/>
      <c r="AC369" s="82"/>
      <c r="AD369" s="246"/>
      <c r="AE369" s="246"/>
      <c r="AF369" s="245"/>
      <c r="AG369" s="246"/>
      <c r="AH369" s="245"/>
      <c r="AI369" s="245"/>
      <c r="AJ369" s="245"/>
      <c r="AK369" s="250"/>
      <c r="AL369" s="250"/>
      <c r="AM369" s="250"/>
      <c r="AN369" s="250"/>
      <c r="AO369" s="250"/>
      <c r="AP369" s="528"/>
      <c r="AQ369" s="250"/>
      <c r="AR369" s="250"/>
      <c r="AS369" s="250"/>
      <c r="AT369" s="250"/>
      <c r="AU369" s="250"/>
      <c r="AV369" s="250"/>
      <c r="AW369" s="250"/>
      <c r="AX369" s="250"/>
      <c r="AY369" s="250"/>
      <c r="AZ369" s="250"/>
      <c r="BA369" s="250"/>
      <c r="BB369" s="250"/>
      <c r="BC369" s="250"/>
      <c r="BD369" s="250"/>
      <c r="BE369" s="252"/>
      <c r="BF369" s="528"/>
      <c r="BG369" s="567" t="str">
        <f t="shared" si="60"/>
        <v xml:space="preserve"> </v>
      </c>
      <c r="BH369" s="567" t="str">
        <f t="shared" si="62"/>
        <v xml:space="preserve"> </v>
      </c>
      <c r="BI369" s="567" t="str">
        <f t="shared" si="63"/>
        <v xml:space="preserve"> </v>
      </c>
      <c r="BJ369" s="567" t="str">
        <f t="shared" si="64"/>
        <v xml:space="preserve"> </v>
      </c>
      <c r="BK369" s="528"/>
      <c r="BL369" s="246"/>
      <c r="BM369" s="246"/>
      <c r="BN369" s="245"/>
      <c r="BO369" s="246"/>
      <c r="BP369" s="245"/>
      <c r="BQ369" s="245"/>
      <c r="BR369" s="245"/>
      <c r="BS369" s="250"/>
      <c r="BT369" s="250"/>
      <c r="BU369" s="250"/>
      <c r="BV369" s="250"/>
      <c r="BW369" s="250"/>
      <c r="BX369" s="528"/>
      <c r="BY369" s="250"/>
      <c r="BZ369" s="250"/>
      <c r="CA369" s="250"/>
      <c r="CB369" s="250"/>
      <c r="CC369" s="250"/>
      <c r="CD369" s="250"/>
      <c r="CE369" s="250"/>
      <c r="CF369" s="250"/>
      <c r="CG369" s="250"/>
      <c r="CH369" s="250"/>
      <c r="CI369" s="250"/>
      <c r="CJ369" s="250"/>
      <c r="CK369" s="250"/>
      <c r="CL369" s="250"/>
      <c r="CM369" s="252"/>
      <c r="CN369" s="528"/>
      <c r="CO369" s="567" t="str">
        <f t="shared" si="61"/>
        <v xml:space="preserve"> </v>
      </c>
      <c r="CP369" s="567" t="str">
        <f t="shared" si="65"/>
        <v xml:space="preserve"> </v>
      </c>
      <c r="CQ369" s="567" t="str">
        <f t="shared" si="66"/>
        <v xml:space="preserve"> </v>
      </c>
      <c r="CR369" s="567" t="str">
        <f t="shared" si="67"/>
        <v xml:space="preserve"> </v>
      </c>
      <c r="CS369" s="82"/>
      <c r="CT369" s="520"/>
    </row>
    <row r="370" spans="1:98" s="87" customFormat="1" ht="12.75" x14ac:dyDescent="0.25">
      <c r="A370" s="370"/>
      <c r="B370" s="150">
        <f>Demografia!B369</f>
        <v>0</v>
      </c>
      <c r="C370" s="150">
        <f>Demografia!C369</f>
        <v>0</v>
      </c>
      <c r="D370" s="151">
        <f>Demografia!D369</f>
        <v>0</v>
      </c>
      <c r="E370" s="151">
        <f>Demografia!E369</f>
        <v>0</v>
      </c>
      <c r="F370" s="151">
        <f>Demografia!F369</f>
        <v>0</v>
      </c>
      <c r="G370" s="82"/>
      <c r="H370" s="260"/>
      <c r="I370" s="261"/>
      <c r="J370" s="261"/>
      <c r="K370" s="260"/>
      <c r="L370" s="244"/>
      <c r="M370" s="261"/>
      <c r="N370" s="260"/>
      <c r="O370" s="244"/>
      <c r="P370" s="265"/>
      <c r="Q370" s="265"/>
      <c r="R370" s="265"/>
      <c r="S370" s="265"/>
      <c r="T370" s="265"/>
      <c r="U370" s="527"/>
      <c r="V370" s="260"/>
      <c r="W370" s="242"/>
      <c r="X370" s="242"/>
      <c r="Y370" s="82"/>
      <c r="Z370" s="260"/>
      <c r="AA370" s="153"/>
      <c r="AB370" s="153"/>
      <c r="AC370" s="82"/>
      <c r="AD370" s="244"/>
      <c r="AE370" s="244"/>
      <c r="AF370" s="260"/>
      <c r="AG370" s="244"/>
      <c r="AH370" s="260"/>
      <c r="AI370" s="260"/>
      <c r="AJ370" s="260"/>
      <c r="AK370" s="249"/>
      <c r="AL370" s="249"/>
      <c r="AM370" s="249"/>
      <c r="AN370" s="249"/>
      <c r="AO370" s="249"/>
      <c r="AP370" s="528"/>
      <c r="AQ370" s="249"/>
      <c r="AR370" s="249"/>
      <c r="AS370" s="249"/>
      <c r="AT370" s="249"/>
      <c r="AU370" s="249"/>
      <c r="AV370" s="249"/>
      <c r="AW370" s="249"/>
      <c r="AX370" s="249"/>
      <c r="AY370" s="249"/>
      <c r="AZ370" s="249"/>
      <c r="BA370" s="249"/>
      <c r="BB370" s="249"/>
      <c r="BC370" s="249"/>
      <c r="BD370" s="249"/>
      <c r="BE370" s="251"/>
      <c r="BF370" s="528"/>
      <c r="BG370" s="566" t="str">
        <f t="shared" si="60"/>
        <v xml:space="preserve"> </v>
      </c>
      <c r="BH370" s="566" t="str">
        <f t="shared" si="62"/>
        <v xml:space="preserve"> </v>
      </c>
      <c r="BI370" s="566" t="str">
        <f t="shared" si="63"/>
        <v xml:space="preserve"> </v>
      </c>
      <c r="BJ370" s="566" t="str">
        <f t="shared" si="64"/>
        <v xml:space="preserve"> </v>
      </c>
      <c r="BK370" s="528"/>
      <c r="BL370" s="244"/>
      <c r="BM370" s="244"/>
      <c r="BN370" s="260"/>
      <c r="BO370" s="244"/>
      <c r="BP370" s="260"/>
      <c r="BQ370" s="260"/>
      <c r="BR370" s="260"/>
      <c r="BS370" s="249"/>
      <c r="BT370" s="249"/>
      <c r="BU370" s="249"/>
      <c r="BV370" s="249"/>
      <c r="BW370" s="249"/>
      <c r="BX370" s="528"/>
      <c r="BY370" s="249"/>
      <c r="BZ370" s="249"/>
      <c r="CA370" s="249"/>
      <c r="CB370" s="249"/>
      <c r="CC370" s="249"/>
      <c r="CD370" s="249"/>
      <c r="CE370" s="249"/>
      <c r="CF370" s="249"/>
      <c r="CG370" s="249"/>
      <c r="CH370" s="249"/>
      <c r="CI370" s="249"/>
      <c r="CJ370" s="249"/>
      <c r="CK370" s="249"/>
      <c r="CL370" s="249"/>
      <c r="CM370" s="251"/>
      <c r="CN370" s="528"/>
      <c r="CO370" s="566" t="str">
        <f t="shared" si="61"/>
        <v xml:space="preserve"> </v>
      </c>
      <c r="CP370" s="566" t="str">
        <f t="shared" si="65"/>
        <v xml:space="preserve"> </v>
      </c>
      <c r="CQ370" s="566" t="str">
        <f t="shared" si="66"/>
        <v xml:space="preserve"> </v>
      </c>
      <c r="CR370" s="566" t="str">
        <f t="shared" si="67"/>
        <v xml:space="preserve"> </v>
      </c>
      <c r="CS370" s="82"/>
      <c r="CT370" s="258"/>
    </row>
    <row r="371" spans="1:98" s="87" customFormat="1" ht="12.75" x14ac:dyDescent="0.25">
      <c r="A371" s="370"/>
      <c r="B371" s="366">
        <f>Demografia!B370</f>
        <v>0</v>
      </c>
      <c r="C371" s="366">
        <f>Demografia!C370</f>
        <v>0</v>
      </c>
      <c r="D371" s="367">
        <f>Demografia!D370</f>
        <v>0</v>
      </c>
      <c r="E371" s="367">
        <f>Demografia!E370</f>
        <v>0</v>
      </c>
      <c r="F371" s="367">
        <f>Demografia!F370</f>
        <v>0</v>
      </c>
      <c r="G371" s="82"/>
      <c r="H371" s="245"/>
      <c r="I371" s="483"/>
      <c r="J371" s="483"/>
      <c r="K371" s="245"/>
      <c r="L371" s="246"/>
      <c r="M371" s="483"/>
      <c r="N371" s="245"/>
      <c r="O371" s="246"/>
      <c r="P371" s="247"/>
      <c r="Q371" s="247"/>
      <c r="R371" s="247"/>
      <c r="S371" s="247"/>
      <c r="T371" s="247"/>
      <c r="U371" s="529"/>
      <c r="V371" s="245"/>
      <c r="W371" s="420"/>
      <c r="X371" s="420"/>
      <c r="Y371" s="82"/>
      <c r="Z371" s="245"/>
      <c r="AA371" s="421"/>
      <c r="AB371" s="421"/>
      <c r="AC371" s="82"/>
      <c r="AD371" s="246"/>
      <c r="AE371" s="246"/>
      <c r="AF371" s="245"/>
      <c r="AG371" s="246"/>
      <c r="AH371" s="245"/>
      <c r="AI371" s="245"/>
      <c r="AJ371" s="245"/>
      <c r="AK371" s="250"/>
      <c r="AL371" s="250"/>
      <c r="AM371" s="250"/>
      <c r="AN371" s="250"/>
      <c r="AO371" s="250"/>
      <c r="AP371" s="528"/>
      <c r="AQ371" s="250"/>
      <c r="AR371" s="250"/>
      <c r="AS371" s="250"/>
      <c r="AT371" s="250"/>
      <c r="AU371" s="250"/>
      <c r="AV371" s="250"/>
      <c r="AW371" s="250"/>
      <c r="AX371" s="250"/>
      <c r="AY371" s="250"/>
      <c r="AZ371" s="250"/>
      <c r="BA371" s="250"/>
      <c r="BB371" s="250"/>
      <c r="BC371" s="250"/>
      <c r="BD371" s="250"/>
      <c r="BE371" s="252"/>
      <c r="BF371" s="528"/>
      <c r="BG371" s="567" t="str">
        <f t="shared" si="60"/>
        <v xml:space="preserve"> </v>
      </c>
      <c r="BH371" s="567" t="str">
        <f t="shared" si="62"/>
        <v xml:space="preserve"> </v>
      </c>
      <c r="BI371" s="567" t="str">
        <f t="shared" si="63"/>
        <v xml:space="preserve"> </v>
      </c>
      <c r="BJ371" s="567" t="str">
        <f t="shared" si="64"/>
        <v xml:space="preserve"> </v>
      </c>
      <c r="BK371" s="528"/>
      <c r="BL371" s="246"/>
      <c r="BM371" s="246"/>
      <c r="BN371" s="245"/>
      <c r="BO371" s="246"/>
      <c r="BP371" s="245"/>
      <c r="BQ371" s="245"/>
      <c r="BR371" s="245"/>
      <c r="BS371" s="250"/>
      <c r="BT371" s="250"/>
      <c r="BU371" s="250"/>
      <c r="BV371" s="250"/>
      <c r="BW371" s="250"/>
      <c r="BX371" s="528"/>
      <c r="BY371" s="250"/>
      <c r="BZ371" s="250"/>
      <c r="CA371" s="250"/>
      <c r="CB371" s="250"/>
      <c r="CC371" s="250"/>
      <c r="CD371" s="250"/>
      <c r="CE371" s="250"/>
      <c r="CF371" s="250"/>
      <c r="CG371" s="250"/>
      <c r="CH371" s="250"/>
      <c r="CI371" s="250"/>
      <c r="CJ371" s="250"/>
      <c r="CK371" s="250"/>
      <c r="CL371" s="250"/>
      <c r="CM371" s="252"/>
      <c r="CN371" s="528"/>
      <c r="CO371" s="567" t="str">
        <f t="shared" si="61"/>
        <v xml:space="preserve"> </v>
      </c>
      <c r="CP371" s="567" t="str">
        <f t="shared" si="65"/>
        <v xml:space="preserve"> </v>
      </c>
      <c r="CQ371" s="567" t="str">
        <f t="shared" si="66"/>
        <v xml:space="preserve"> </v>
      </c>
      <c r="CR371" s="567" t="str">
        <f t="shared" si="67"/>
        <v xml:space="preserve"> </v>
      </c>
      <c r="CS371" s="82"/>
      <c r="CT371" s="520"/>
    </row>
    <row r="372" spans="1:98" s="87" customFormat="1" ht="12.75" x14ac:dyDescent="0.25">
      <c r="A372" s="370"/>
      <c r="B372" s="150">
        <f>Demografia!B371</f>
        <v>0</v>
      </c>
      <c r="C372" s="150">
        <f>Demografia!C371</f>
        <v>0</v>
      </c>
      <c r="D372" s="151">
        <f>Demografia!D371</f>
        <v>0</v>
      </c>
      <c r="E372" s="151">
        <f>Demografia!E371</f>
        <v>0</v>
      </c>
      <c r="F372" s="151">
        <f>Demografia!F371</f>
        <v>0</v>
      </c>
      <c r="G372" s="82"/>
      <c r="H372" s="260"/>
      <c r="I372" s="261"/>
      <c r="J372" s="261"/>
      <c r="K372" s="260"/>
      <c r="L372" s="244"/>
      <c r="M372" s="261"/>
      <c r="N372" s="260"/>
      <c r="O372" s="244"/>
      <c r="P372" s="265"/>
      <c r="Q372" s="265"/>
      <c r="R372" s="265"/>
      <c r="S372" s="265"/>
      <c r="T372" s="265"/>
      <c r="U372" s="527"/>
      <c r="V372" s="260"/>
      <c r="W372" s="242"/>
      <c r="X372" s="242"/>
      <c r="Y372" s="82"/>
      <c r="Z372" s="260"/>
      <c r="AA372" s="153"/>
      <c r="AB372" s="153"/>
      <c r="AC372" s="82"/>
      <c r="AD372" s="244"/>
      <c r="AE372" s="244"/>
      <c r="AF372" s="260"/>
      <c r="AG372" s="244"/>
      <c r="AH372" s="260"/>
      <c r="AI372" s="260"/>
      <c r="AJ372" s="260"/>
      <c r="AK372" s="249"/>
      <c r="AL372" s="249"/>
      <c r="AM372" s="249"/>
      <c r="AN372" s="249"/>
      <c r="AO372" s="249"/>
      <c r="AP372" s="528"/>
      <c r="AQ372" s="249"/>
      <c r="AR372" s="249"/>
      <c r="AS372" s="249"/>
      <c r="AT372" s="249"/>
      <c r="AU372" s="249"/>
      <c r="AV372" s="249"/>
      <c r="AW372" s="249"/>
      <c r="AX372" s="249"/>
      <c r="AY372" s="249"/>
      <c r="AZ372" s="249"/>
      <c r="BA372" s="249"/>
      <c r="BB372" s="249"/>
      <c r="BC372" s="249"/>
      <c r="BD372" s="249"/>
      <c r="BE372" s="251"/>
      <c r="BF372" s="528"/>
      <c r="BG372" s="566" t="str">
        <f t="shared" si="60"/>
        <v xml:space="preserve"> </v>
      </c>
      <c r="BH372" s="566" t="str">
        <f t="shared" si="62"/>
        <v xml:space="preserve"> </v>
      </c>
      <c r="BI372" s="566" t="str">
        <f t="shared" si="63"/>
        <v xml:space="preserve"> </v>
      </c>
      <c r="BJ372" s="566" t="str">
        <f t="shared" si="64"/>
        <v xml:space="preserve"> </v>
      </c>
      <c r="BK372" s="528"/>
      <c r="BL372" s="244"/>
      <c r="BM372" s="244"/>
      <c r="BN372" s="260"/>
      <c r="BO372" s="244"/>
      <c r="BP372" s="260"/>
      <c r="BQ372" s="260"/>
      <c r="BR372" s="260"/>
      <c r="BS372" s="249"/>
      <c r="BT372" s="249"/>
      <c r="BU372" s="249"/>
      <c r="BV372" s="249"/>
      <c r="BW372" s="249"/>
      <c r="BX372" s="528"/>
      <c r="BY372" s="249"/>
      <c r="BZ372" s="249"/>
      <c r="CA372" s="249"/>
      <c r="CB372" s="249"/>
      <c r="CC372" s="249"/>
      <c r="CD372" s="249"/>
      <c r="CE372" s="249"/>
      <c r="CF372" s="249"/>
      <c r="CG372" s="249"/>
      <c r="CH372" s="249"/>
      <c r="CI372" s="249"/>
      <c r="CJ372" s="249"/>
      <c r="CK372" s="249"/>
      <c r="CL372" s="249"/>
      <c r="CM372" s="251"/>
      <c r="CN372" s="528"/>
      <c r="CO372" s="566" t="str">
        <f t="shared" si="61"/>
        <v xml:space="preserve"> </v>
      </c>
      <c r="CP372" s="566" t="str">
        <f t="shared" si="65"/>
        <v xml:space="preserve"> </v>
      </c>
      <c r="CQ372" s="566" t="str">
        <f t="shared" si="66"/>
        <v xml:space="preserve"> </v>
      </c>
      <c r="CR372" s="566" t="str">
        <f t="shared" si="67"/>
        <v xml:space="preserve"> </v>
      </c>
      <c r="CS372" s="82"/>
      <c r="CT372" s="258"/>
    </row>
    <row r="373" spans="1:98" s="87" customFormat="1" ht="12.75" x14ac:dyDescent="0.25">
      <c r="A373" s="370"/>
      <c r="B373" s="366">
        <f>Demografia!B372</f>
        <v>0</v>
      </c>
      <c r="C373" s="366">
        <f>Demografia!C372</f>
        <v>0</v>
      </c>
      <c r="D373" s="367">
        <f>Demografia!D372</f>
        <v>0</v>
      </c>
      <c r="E373" s="367">
        <f>Demografia!E372</f>
        <v>0</v>
      </c>
      <c r="F373" s="367">
        <f>Demografia!F372</f>
        <v>0</v>
      </c>
      <c r="G373" s="82"/>
      <c r="H373" s="245"/>
      <c r="I373" s="483"/>
      <c r="J373" s="483"/>
      <c r="K373" s="245"/>
      <c r="L373" s="246"/>
      <c r="M373" s="483"/>
      <c r="N373" s="245"/>
      <c r="O373" s="246"/>
      <c r="P373" s="247"/>
      <c r="Q373" s="247"/>
      <c r="R373" s="247"/>
      <c r="S373" s="247"/>
      <c r="T373" s="247"/>
      <c r="U373" s="529"/>
      <c r="V373" s="245"/>
      <c r="W373" s="420"/>
      <c r="X373" s="420"/>
      <c r="Y373" s="82"/>
      <c r="Z373" s="245"/>
      <c r="AA373" s="421"/>
      <c r="AB373" s="421"/>
      <c r="AC373" s="82"/>
      <c r="AD373" s="246"/>
      <c r="AE373" s="246"/>
      <c r="AF373" s="245"/>
      <c r="AG373" s="246"/>
      <c r="AH373" s="245"/>
      <c r="AI373" s="245"/>
      <c r="AJ373" s="245"/>
      <c r="AK373" s="250"/>
      <c r="AL373" s="250"/>
      <c r="AM373" s="250"/>
      <c r="AN373" s="250"/>
      <c r="AO373" s="250"/>
      <c r="AP373" s="528"/>
      <c r="AQ373" s="250"/>
      <c r="AR373" s="250"/>
      <c r="AS373" s="250"/>
      <c r="AT373" s="250"/>
      <c r="AU373" s="250"/>
      <c r="AV373" s="250"/>
      <c r="AW373" s="250"/>
      <c r="AX373" s="250"/>
      <c r="AY373" s="250"/>
      <c r="AZ373" s="250"/>
      <c r="BA373" s="250"/>
      <c r="BB373" s="250"/>
      <c r="BC373" s="250"/>
      <c r="BD373" s="250"/>
      <c r="BE373" s="252"/>
      <c r="BF373" s="528"/>
      <c r="BG373" s="567" t="str">
        <f t="shared" si="60"/>
        <v xml:space="preserve"> </v>
      </c>
      <c r="BH373" s="567" t="str">
        <f t="shared" si="62"/>
        <v xml:space="preserve"> </v>
      </c>
      <c r="BI373" s="567" t="str">
        <f t="shared" si="63"/>
        <v xml:space="preserve"> </v>
      </c>
      <c r="BJ373" s="567" t="str">
        <f t="shared" si="64"/>
        <v xml:space="preserve"> </v>
      </c>
      <c r="BK373" s="528"/>
      <c r="BL373" s="246"/>
      <c r="BM373" s="246"/>
      <c r="BN373" s="245"/>
      <c r="BO373" s="246"/>
      <c r="BP373" s="245"/>
      <c r="BQ373" s="245"/>
      <c r="BR373" s="245"/>
      <c r="BS373" s="250"/>
      <c r="BT373" s="250"/>
      <c r="BU373" s="250"/>
      <c r="BV373" s="250"/>
      <c r="BW373" s="250"/>
      <c r="BX373" s="528"/>
      <c r="BY373" s="250"/>
      <c r="BZ373" s="250"/>
      <c r="CA373" s="250"/>
      <c r="CB373" s="250"/>
      <c r="CC373" s="250"/>
      <c r="CD373" s="250"/>
      <c r="CE373" s="250"/>
      <c r="CF373" s="250"/>
      <c r="CG373" s="250"/>
      <c r="CH373" s="250"/>
      <c r="CI373" s="250"/>
      <c r="CJ373" s="250"/>
      <c r="CK373" s="250"/>
      <c r="CL373" s="250"/>
      <c r="CM373" s="252"/>
      <c r="CN373" s="528"/>
      <c r="CO373" s="567" t="str">
        <f t="shared" si="61"/>
        <v xml:space="preserve"> </v>
      </c>
      <c r="CP373" s="567" t="str">
        <f t="shared" si="65"/>
        <v xml:space="preserve"> </v>
      </c>
      <c r="CQ373" s="567" t="str">
        <f t="shared" si="66"/>
        <v xml:space="preserve"> </v>
      </c>
      <c r="CR373" s="567" t="str">
        <f t="shared" si="67"/>
        <v xml:space="preserve"> </v>
      </c>
      <c r="CS373" s="82"/>
      <c r="CT373" s="520"/>
    </row>
    <row r="374" spans="1:98" s="87" customFormat="1" ht="12.75" x14ac:dyDescent="0.25">
      <c r="A374" s="370"/>
      <c r="B374" s="150">
        <f>Demografia!B373</f>
        <v>0</v>
      </c>
      <c r="C374" s="150">
        <f>Demografia!C373</f>
        <v>0</v>
      </c>
      <c r="D374" s="151">
        <f>Demografia!D373</f>
        <v>0</v>
      </c>
      <c r="E374" s="151">
        <f>Demografia!E373</f>
        <v>0</v>
      </c>
      <c r="F374" s="151">
        <f>Demografia!F373</f>
        <v>0</v>
      </c>
      <c r="G374" s="82"/>
      <c r="H374" s="260"/>
      <c r="I374" s="261"/>
      <c r="J374" s="261"/>
      <c r="K374" s="260"/>
      <c r="L374" s="244"/>
      <c r="M374" s="261"/>
      <c r="N374" s="260"/>
      <c r="O374" s="244"/>
      <c r="P374" s="265"/>
      <c r="Q374" s="265"/>
      <c r="R374" s="265"/>
      <c r="S374" s="265"/>
      <c r="T374" s="265"/>
      <c r="U374" s="527"/>
      <c r="V374" s="260"/>
      <c r="W374" s="242"/>
      <c r="X374" s="242"/>
      <c r="Y374" s="82"/>
      <c r="Z374" s="260"/>
      <c r="AA374" s="153"/>
      <c r="AB374" s="153"/>
      <c r="AC374" s="82"/>
      <c r="AD374" s="244"/>
      <c r="AE374" s="244"/>
      <c r="AF374" s="260"/>
      <c r="AG374" s="244"/>
      <c r="AH374" s="260"/>
      <c r="AI374" s="260"/>
      <c r="AJ374" s="260"/>
      <c r="AK374" s="249"/>
      <c r="AL374" s="249"/>
      <c r="AM374" s="249"/>
      <c r="AN374" s="249"/>
      <c r="AO374" s="249"/>
      <c r="AP374" s="528"/>
      <c r="AQ374" s="249"/>
      <c r="AR374" s="249"/>
      <c r="AS374" s="249"/>
      <c r="AT374" s="249"/>
      <c r="AU374" s="249"/>
      <c r="AV374" s="249"/>
      <c r="AW374" s="249"/>
      <c r="AX374" s="249"/>
      <c r="AY374" s="249"/>
      <c r="AZ374" s="249"/>
      <c r="BA374" s="249"/>
      <c r="BB374" s="249"/>
      <c r="BC374" s="249"/>
      <c r="BD374" s="249"/>
      <c r="BE374" s="251"/>
      <c r="BF374" s="528"/>
      <c r="BG374" s="566" t="str">
        <f t="shared" si="60"/>
        <v xml:space="preserve"> </v>
      </c>
      <c r="BH374" s="566" t="str">
        <f t="shared" si="62"/>
        <v xml:space="preserve"> </v>
      </c>
      <c r="BI374" s="566" t="str">
        <f t="shared" si="63"/>
        <v xml:space="preserve"> </v>
      </c>
      <c r="BJ374" s="566" t="str">
        <f t="shared" si="64"/>
        <v xml:space="preserve"> </v>
      </c>
      <c r="BK374" s="528"/>
      <c r="BL374" s="244"/>
      <c r="BM374" s="244"/>
      <c r="BN374" s="260"/>
      <c r="BO374" s="244"/>
      <c r="BP374" s="260"/>
      <c r="BQ374" s="260"/>
      <c r="BR374" s="260"/>
      <c r="BS374" s="249"/>
      <c r="BT374" s="249"/>
      <c r="BU374" s="249"/>
      <c r="BV374" s="249"/>
      <c r="BW374" s="249"/>
      <c r="BX374" s="528"/>
      <c r="BY374" s="249"/>
      <c r="BZ374" s="249"/>
      <c r="CA374" s="249"/>
      <c r="CB374" s="249"/>
      <c r="CC374" s="249"/>
      <c r="CD374" s="249"/>
      <c r="CE374" s="249"/>
      <c r="CF374" s="249"/>
      <c r="CG374" s="249"/>
      <c r="CH374" s="249"/>
      <c r="CI374" s="249"/>
      <c r="CJ374" s="249"/>
      <c r="CK374" s="249"/>
      <c r="CL374" s="249"/>
      <c r="CM374" s="251"/>
      <c r="CN374" s="528"/>
      <c r="CO374" s="566" t="str">
        <f t="shared" si="61"/>
        <v xml:space="preserve"> </v>
      </c>
      <c r="CP374" s="566" t="str">
        <f t="shared" si="65"/>
        <v xml:space="preserve"> </v>
      </c>
      <c r="CQ374" s="566" t="str">
        <f t="shared" si="66"/>
        <v xml:space="preserve"> </v>
      </c>
      <c r="CR374" s="566" t="str">
        <f t="shared" si="67"/>
        <v xml:space="preserve"> </v>
      </c>
      <c r="CS374" s="82"/>
      <c r="CT374" s="258"/>
    </row>
    <row r="375" spans="1:98" s="87" customFormat="1" ht="12.75" x14ac:dyDescent="0.25">
      <c r="A375" s="370"/>
      <c r="B375" s="366">
        <f>Demografia!B374</f>
        <v>0</v>
      </c>
      <c r="C375" s="366">
        <f>Demografia!C374</f>
        <v>0</v>
      </c>
      <c r="D375" s="367">
        <f>Demografia!D374</f>
        <v>0</v>
      </c>
      <c r="E375" s="367">
        <f>Demografia!E374</f>
        <v>0</v>
      </c>
      <c r="F375" s="367">
        <f>Demografia!F374</f>
        <v>0</v>
      </c>
      <c r="G375" s="82"/>
      <c r="H375" s="245"/>
      <c r="I375" s="483"/>
      <c r="J375" s="483"/>
      <c r="K375" s="245"/>
      <c r="L375" s="246"/>
      <c r="M375" s="483"/>
      <c r="N375" s="245"/>
      <c r="O375" s="246"/>
      <c r="P375" s="247"/>
      <c r="Q375" s="247"/>
      <c r="R375" s="247"/>
      <c r="S375" s="247"/>
      <c r="T375" s="247"/>
      <c r="U375" s="529"/>
      <c r="V375" s="245"/>
      <c r="W375" s="420"/>
      <c r="X375" s="420"/>
      <c r="Y375" s="82"/>
      <c r="Z375" s="245"/>
      <c r="AA375" s="421"/>
      <c r="AB375" s="421"/>
      <c r="AC375" s="82"/>
      <c r="AD375" s="246"/>
      <c r="AE375" s="246"/>
      <c r="AF375" s="245"/>
      <c r="AG375" s="246"/>
      <c r="AH375" s="245"/>
      <c r="AI375" s="245"/>
      <c r="AJ375" s="245"/>
      <c r="AK375" s="250"/>
      <c r="AL375" s="250"/>
      <c r="AM375" s="250"/>
      <c r="AN375" s="250"/>
      <c r="AO375" s="250"/>
      <c r="AP375" s="528"/>
      <c r="AQ375" s="250"/>
      <c r="AR375" s="250"/>
      <c r="AS375" s="250"/>
      <c r="AT375" s="250"/>
      <c r="AU375" s="250"/>
      <c r="AV375" s="250"/>
      <c r="AW375" s="250"/>
      <c r="AX375" s="250"/>
      <c r="AY375" s="250"/>
      <c r="AZ375" s="250"/>
      <c r="BA375" s="250"/>
      <c r="BB375" s="250"/>
      <c r="BC375" s="250"/>
      <c r="BD375" s="250"/>
      <c r="BE375" s="252"/>
      <c r="BF375" s="528"/>
      <c r="BG375" s="567" t="str">
        <f t="shared" si="60"/>
        <v xml:space="preserve"> </v>
      </c>
      <c r="BH375" s="567" t="str">
        <f t="shared" si="62"/>
        <v xml:space="preserve"> </v>
      </c>
      <c r="BI375" s="567" t="str">
        <f t="shared" si="63"/>
        <v xml:space="preserve"> </v>
      </c>
      <c r="BJ375" s="567" t="str">
        <f t="shared" si="64"/>
        <v xml:space="preserve"> </v>
      </c>
      <c r="BK375" s="528"/>
      <c r="BL375" s="246"/>
      <c r="BM375" s="246"/>
      <c r="BN375" s="245"/>
      <c r="BO375" s="246"/>
      <c r="BP375" s="245"/>
      <c r="BQ375" s="245"/>
      <c r="BR375" s="245"/>
      <c r="BS375" s="250"/>
      <c r="BT375" s="250"/>
      <c r="BU375" s="250"/>
      <c r="BV375" s="250"/>
      <c r="BW375" s="250"/>
      <c r="BX375" s="528"/>
      <c r="BY375" s="250"/>
      <c r="BZ375" s="250"/>
      <c r="CA375" s="250"/>
      <c r="CB375" s="250"/>
      <c r="CC375" s="250"/>
      <c r="CD375" s="250"/>
      <c r="CE375" s="250"/>
      <c r="CF375" s="250"/>
      <c r="CG375" s="250"/>
      <c r="CH375" s="250"/>
      <c r="CI375" s="250"/>
      <c r="CJ375" s="250"/>
      <c r="CK375" s="250"/>
      <c r="CL375" s="250"/>
      <c r="CM375" s="252"/>
      <c r="CN375" s="528"/>
      <c r="CO375" s="567" t="str">
        <f t="shared" si="61"/>
        <v xml:space="preserve"> </v>
      </c>
      <c r="CP375" s="567" t="str">
        <f t="shared" si="65"/>
        <v xml:space="preserve"> </v>
      </c>
      <c r="CQ375" s="567" t="str">
        <f t="shared" si="66"/>
        <v xml:space="preserve"> </v>
      </c>
      <c r="CR375" s="567" t="str">
        <f t="shared" si="67"/>
        <v xml:space="preserve"> </v>
      </c>
      <c r="CS375" s="82"/>
      <c r="CT375" s="520"/>
    </row>
    <row r="376" spans="1:98" s="87" customFormat="1" ht="12.75" x14ac:dyDescent="0.25">
      <c r="A376" s="370"/>
      <c r="B376" s="150">
        <f>Demografia!B375</f>
        <v>0</v>
      </c>
      <c r="C376" s="150">
        <f>Demografia!C375</f>
        <v>0</v>
      </c>
      <c r="D376" s="151">
        <f>Demografia!D375</f>
        <v>0</v>
      </c>
      <c r="E376" s="151">
        <f>Demografia!E375</f>
        <v>0</v>
      </c>
      <c r="F376" s="151">
        <f>Demografia!F375</f>
        <v>0</v>
      </c>
      <c r="G376" s="82"/>
      <c r="H376" s="260"/>
      <c r="I376" s="261"/>
      <c r="J376" s="261"/>
      <c r="K376" s="260"/>
      <c r="L376" s="244"/>
      <c r="M376" s="261"/>
      <c r="N376" s="260"/>
      <c r="O376" s="244"/>
      <c r="P376" s="265"/>
      <c r="Q376" s="265"/>
      <c r="R376" s="265"/>
      <c r="S376" s="265"/>
      <c r="T376" s="265"/>
      <c r="U376" s="527"/>
      <c r="V376" s="260"/>
      <c r="W376" s="242"/>
      <c r="X376" s="242"/>
      <c r="Y376" s="82"/>
      <c r="Z376" s="260"/>
      <c r="AA376" s="153"/>
      <c r="AB376" s="153"/>
      <c r="AC376" s="82"/>
      <c r="AD376" s="244"/>
      <c r="AE376" s="244"/>
      <c r="AF376" s="260"/>
      <c r="AG376" s="244"/>
      <c r="AH376" s="260"/>
      <c r="AI376" s="260"/>
      <c r="AJ376" s="260"/>
      <c r="AK376" s="249"/>
      <c r="AL376" s="249"/>
      <c r="AM376" s="249"/>
      <c r="AN376" s="249"/>
      <c r="AO376" s="249"/>
      <c r="AP376" s="528"/>
      <c r="AQ376" s="249"/>
      <c r="AR376" s="249"/>
      <c r="AS376" s="249"/>
      <c r="AT376" s="249"/>
      <c r="AU376" s="249"/>
      <c r="AV376" s="249"/>
      <c r="AW376" s="249"/>
      <c r="AX376" s="249"/>
      <c r="AY376" s="249"/>
      <c r="AZ376" s="249"/>
      <c r="BA376" s="249"/>
      <c r="BB376" s="249"/>
      <c r="BC376" s="249"/>
      <c r="BD376" s="249"/>
      <c r="BE376" s="251"/>
      <c r="BF376" s="528"/>
      <c r="BG376" s="566" t="str">
        <f t="shared" si="60"/>
        <v xml:space="preserve"> </v>
      </c>
      <c r="BH376" s="566" t="str">
        <f t="shared" si="62"/>
        <v xml:space="preserve"> </v>
      </c>
      <c r="BI376" s="566" t="str">
        <f t="shared" si="63"/>
        <v xml:space="preserve"> </v>
      </c>
      <c r="BJ376" s="566" t="str">
        <f t="shared" si="64"/>
        <v xml:space="preserve"> </v>
      </c>
      <c r="BK376" s="528"/>
      <c r="BL376" s="244"/>
      <c r="BM376" s="244"/>
      <c r="BN376" s="260"/>
      <c r="BO376" s="244"/>
      <c r="BP376" s="260"/>
      <c r="BQ376" s="260"/>
      <c r="BR376" s="260"/>
      <c r="BS376" s="249"/>
      <c r="BT376" s="249"/>
      <c r="BU376" s="249"/>
      <c r="BV376" s="249"/>
      <c r="BW376" s="249"/>
      <c r="BX376" s="528"/>
      <c r="BY376" s="249"/>
      <c r="BZ376" s="249"/>
      <c r="CA376" s="249"/>
      <c r="CB376" s="249"/>
      <c r="CC376" s="249"/>
      <c r="CD376" s="249"/>
      <c r="CE376" s="249"/>
      <c r="CF376" s="249"/>
      <c r="CG376" s="249"/>
      <c r="CH376" s="249"/>
      <c r="CI376" s="249"/>
      <c r="CJ376" s="249"/>
      <c r="CK376" s="249"/>
      <c r="CL376" s="249"/>
      <c r="CM376" s="251"/>
      <c r="CN376" s="528"/>
      <c r="CO376" s="566" t="str">
        <f t="shared" si="61"/>
        <v xml:space="preserve"> </v>
      </c>
      <c r="CP376" s="566" t="str">
        <f t="shared" si="65"/>
        <v xml:space="preserve"> </v>
      </c>
      <c r="CQ376" s="566" t="str">
        <f t="shared" si="66"/>
        <v xml:space="preserve"> </v>
      </c>
      <c r="CR376" s="566" t="str">
        <f t="shared" si="67"/>
        <v xml:space="preserve"> </v>
      </c>
      <c r="CS376" s="82"/>
      <c r="CT376" s="258"/>
    </row>
    <row r="377" spans="1:98" s="87" customFormat="1" ht="12.75" x14ac:dyDescent="0.25">
      <c r="A377" s="370"/>
      <c r="B377" s="366">
        <f>Demografia!B376</f>
        <v>0</v>
      </c>
      <c r="C377" s="366">
        <f>Demografia!C376</f>
        <v>0</v>
      </c>
      <c r="D377" s="367">
        <f>Demografia!D376</f>
        <v>0</v>
      </c>
      <c r="E377" s="367">
        <f>Demografia!E376</f>
        <v>0</v>
      </c>
      <c r="F377" s="367">
        <f>Demografia!F376</f>
        <v>0</v>
      </c>
      <c r="G377" s="82"/>
      <c r="H377" s="245"/>
      <c r="I377" s="483"/>
      <c r="J377" s="483"/>
      <c r="K377" s="245"/>
      <c r="L377" s="246"/>
      <c r="M377" s="483"/>
      <c r="N377" s="245"/>
      <c r="O377" s="246"/>
      <c r="P377" s="247"/>
      <c r="Q377" s="247"/>
      <c r="R377" s="247"/>
      <c r="S377" s="247"/>
      <c r="T377" s="247"/>
      <c r="U377" s="529"/>
      <c r="V377" s="245"/>
      <c r="W377" s="420"/>
      <c r="X377" s="420"/>
      <c r="Y377" s="82"/>
      <c r="Z377" s="245"/>
      <c r="AA377" s="421"/>
      <c r="AB377" s="421"/>
      <c r="AC377" s="82"/>
      <c r="AD377" s="246"/>
      <c r="AE377" s="246"/>
      <c r="AF377" s="245"/>
      <c r="AG377" s="246"/>
      <c r="AH377" s="245"/>
      <c r="AI377" s="245"/>
      <c r="AJ377" s="245"/>
      <c r="AK377" s="250"/>
      <c r="AL377" s="250"/>
      <c r="AM377" s="250"/>
      <c r="AN377" s="250"/>
      <c r="AO377" s="250"/>
      <c r="AP377" s="528"/>
      <c r="AQ377" s="250"/>
      <c r="AR377" s="250"/>
      <c r="AS377" s="250"/>
      <c r="AT377" s="250"/>
      <c r="AU377" s="250"/>
      <c r="AV377" s="250"/>
      <c r="AW377" s="250"/>
      <c r="AX377" s="250"/>
      <c r="AY377" s="250"/>
      <c r="AZ377" s="250"/>
      <c r="BA377" s="250"/>
      <c r="BB377" s="250"/>
      <c r="BC377" s="250"/>
      <c r="BD377" s="250"/>
      <c r="BE377" s="252"/>
      <c r="BF377" s="528"/>
      <c r="BG377" s="567" t="str">
        <f t="shared" si="60"/>
        <v xml:space="preserve"> </v>
      </c>
      <c r="BH377" s="567" t="str">
        <f t="shared" si="62"/>
        <v xml:space="preserve"> </v>
      </c>
      <c r="BI377" s="567" t="str">
        <f t="shared" si="63"/>
        <v xml:space="preserve"> </v>
      </c>
      <c r="BJ377" s="567" t="str">
        <f t="shared" si="64"/>
        <v xml:space="preserve"> </v>
      </c>
      <c r="BK377" s="528"/>
      <c r="BL377" s="246"/>
      <c r="BM377" s="246"/>
      <c r="BN377" s="245"/>
      <c r="BO377" s="246"/>
      <c r="BP377" s="245"/>
      <c r="BQ377" s="245"/>
      <c r="BR377" s="245"/>
      <c r="BS377" s="250"/>
      <c r="BT377" s="250"/>
      <c r="BU377" s="250"/>
      <c r="BV377" s="250"/>
      <c r="BW377" s="250"/>
      <c r="BX377" s="528"/>
      <c r="BY377" s="250"/>
      <c r="BZ377" s="250"/>
      <c r="CA377" s="250"/>
      <c r="CB377" s="250"/>
      <c r="CC377" s="250"/>
      <c r="CD377" s="250"/>
      <c r="CE377" s="250"/>
      <c r="CF377" s="250"/>
      <c r="CG377" s="250"/>
      <c r="CH377" s="250"/>
      <c r="CI377" s="250"/>
      <c r="CJ377" s="250"/>
      <c r="CK377" s="250"/>
      <c r="CL377" s="250"/>
      <c r="CM377" s="252"/>
      <c r="CN377" s="528"/>
      <c r="CO377" s="567" t="str">
        <f t="shared" si="61"/>
        <v xml:space="preserve"> </v>
      </c>
      <c r="CP377" s="567" t="str">
        <f t="shared" si="65"/>
        <v xml:space="preserve"> </v>
      </c>
      <c r="CQ377" s="567" t="str">
        <f t="shared" si="66"/>
        <v xml:space="preserve"> </v>
      </c>
      <c r="CR377" s="567" t="str">
        <f t="shared" si="67"/>
        <v xml:space="preserve"> </v>
      </c>
      <c r="CS377" s="82"/>
      <c r="CT377" s="520"/>
    </row>
    <row r="378" spans="1:98" s="87" customFormat="1" ht="12.75" x14ac:dyDescent="0.25">
      <c r="A378" s="370"/>
      <c r="B378" s="150">
        <f>Demografia!B377</f>
        <v>0</v>
      </c>
      <c r="C378" s="150">
        <f>Demografia!C377</f>
        <v>0</v>
      </c>
      <c r="D378" s="151">
        <f>Demografia!D377</f>
        <v>0</v>
      </c>
      <c r="E378" s="151">
        <f>Demografia!E377</f>
        <v>0</v>
      </c>
      <c r="F378" s="151">
        <f>Demografia!F377</f>
        <v>0</v>
      </c>
      <c r="G378" s="82"/>
      <c r="H378" s="260"/>
      <c r="I378" s="261"/>
      <c r="J378" s="261"/>
      <c r="K378" s="260"/>
      <c r="L378" s="244"/>
      <c r="M378" s="261"/>
      <c r="N378" s="260"/>
      <c r="O378" s="244"/>
      <c r="P378" s="265"/>
      <c r="Q378" s="265"/>
      <c r="R378" s="265"/>
      <c r="S378" s="265"/>
      <c r="T378" s="265"/>
      <c r="U378" s="527"/>
      <c r="V378" s="260"/>
      <c r="W378" s="242"/>
      <c r="X378" s="242"/>
      <c r="Y378" s="82"/>
      <c r="Z378" s="260"/>
      <c r="AA378" s="153"/>
      <c r="AB378" s="153"/>
      <c r="AC378" s="82"/>
      <c r="AD378" s="244"/>
      <c r="AE378" s="244"/>
      <c r="AF378" s="260"/>
      <c r="AG378" s="244"/>
      <c r="AH378" s="260"/>
      <c r="AI378" s="260"/>
      <c r="AJ378" s="260"/>
      <c r="AK378" s="249"/>
      <c r="AL378" s="249"/>
      <c r="AM378" s="249"/>
      <c r="AN378" s="249"/>
      <c r="AO378" s="249"/>
      <c r="AP378" s="528"/>
      <c r="AQ378" s="249"/>
      <c r="AR378" s="249"/>
      <c r="AS378" s="249"/>
      <c r="AT378" s="249"/>
      <c r="AU378" s="249"/>
      <c r="AV378" s="249"/>
      <c r="AW378" s="249"/>
      <c r="AX378" s="249"/>
      <c r="AY378" s="249"/>
      <c r="AZ378" s="249"/>
      <c r="BA378" s="249"/>
      <c r="BB378" s="249"/>
      <c r="BC378" s="249"/>
      <c r="BD378" s="249"/>
      <c r="BE378" s="251"/>
      <c r="BF378" s="528"/>
      <c r="BG378" s="566" t="str">
        <f t="shared" si="60"/>
        <v xml:space="preserve"> </v>
      </c>
      <c r="BH378" s="566" t="str">
        <f t="shared" si="62"/>
        <v xml:space="preserve"> </v>
      </c>
      <c r="BI378" s="566" t="str">
        <f t="shared" si="63"/>
        <v xml:space="preserve"> </v>
      </c>
      <c r="BJ378" s="566" t="str">
        <f t="shared" si="64"/>
        <v xml:space="preserve"> </v>
      </c>
      <c r="BK378" s="528"/>
      <c r="BL378" s="244"/>
      <c r="BM378" s="244"/>
      <c r="BN378" s="260"/>
      <c r="BO378" s="244"/>
      <c r="BP378" s="260"/>
      <c r="BQ378" s="260"/>
      <c r="BR378" s="260"/>
      <c r="BS378" s="249"/>
      <c r="BT378" s="249"/>
      <c r="BU378" s="249"/>
      <c r="BV378" s="249"/>
      <c r="BW378" s="249"/>
      <c r="BX378" s="528"/>
      <c r="BY378" s="249"/>
      <c r="BZ378" s="249"/>
      <c r="CA378" s="249"/>
      <c r="CB378" s="249"/>
      <c r="CC378" s="249"/>
      <c r="CD378" s="249"/>
      <c r="CE378" s="249"/>
      <c r="CF378" s="249"/>
      <c r="CG378" s="249"/>
      <c r="CH378" s="249"/>
      <c r="CI378" s="249"/>
      <c r="CJ378" s="249"/>
      <c r="CK378" s="249"/>
      <c r="CL378" s="249"/>
      <c r="CM378" s="251"/>
      <c r="CN378" s="528"/>
      <c r="CO378" s="566" t="str">
        <f t="shared" si="61"/>
        <v xml:space="preserve"> </v>
      </c>
      <c r="CP378" s="566" t="str">
        <f t="shared" si="65"/>
        <v xml:space="preserve"> </v>
      </c>
      <c r="CQ378" s="566" t="str">
        <f t="shared" si="66"/>
        <v xml:space="preserve"> </v>
      </c>
      <c r="CR378" s="566" t="str">
        <f t="shared" si="67"/>
        <v xml:space="preserve"> </v>
      </c>
      <c r="CS378" s="82"/>
      <c r="CT378" s="258"/>
    </row>
    <row r="379" spans="1:98" s="87" customFormat="1" ht="12.75" x14ac:dyDescent="0.25">
      <c r="A379" s="370"/>
      <c r="B379" s="366">
        <f>Demografia!B378</f>
        <v>0</v>
      </c>
      <c r="C379" s="366">
        <f>Demografia!C378</f>
        <v>0</v>
      </c>
      <c r="D379" s="367">
        <f>Demografia!D378</f>
        <v>0</v>
      </c>
      <c r="E379" s="367">
        <f>Demografia!E378</f>
        <v>0</v>
      </c>
      <c r="F379" s="367">
        <f>Demografia!F378</f>
        <v>0</v>
      </c>
      <c r="G379" s="82"/>
      <c r="H379" s="245"/>
      <c r="I379" s="483"/>
      <c r="J379" s="483"/>
      <c r="K379" s="245"/>
      <c r="L379" s="246"/>
      <c r="M379" s="483"/>
      <c r="N379" s="245"/>
      <c r="O379" s="246"/>
      <c r="P379" s="247"/>
      <c r="Q379" s="247"/>
      <c r="R379" s="247"/>
      <c r="S379" s="247"/>
      <c r="T379" s="247"/>
      <c r="U379" s="529"/>
      <c r="V379" s="245"/>
      <c r="W379" s="420"/>
      <c r="X379" s="420"/>
      <c r="Y379" s="82"/>
      <c r="Z379" s="245"/>
      <c r="AA379" s="421"/>
      <c r="AB379" s="421"/>
      <c r="AC379" s="82"/>
      <c r="AD379" s="246"/>
      <c r="AE379" s="246"/>
      <c r="AF379" s="245"/>
      <c r="AG379" s="246"/>
      <c r="AH379" s="245"/>
      <c r="AI379" s="245"/>
      <c r="AJ379" s="245"/>
      <c r="AK379" s="250"/>
      <c r="AL379" s="250"/>
      <c r="AM379" s="250"/>
      <c r="AN379" s="250"/>
      <c r="AO379" s="250"/>
      <c r="AP379" s="528"/>
      <c r="AQ379" s="250"/>
      <c r="AR379" s="250"/>
      <c r="AS379" s="250"/>
      <c r="AT379" s="250"/>
      <c r="AU379" s="250"/>
      <c r="AV379" s="250"/>
      <c r="AW379" s="250"/>
      <c r="AX379" s="250"/>
      <c r="AY379" s="250"/>
      <c r="AZ379" s="250"/>
      <c r="BA379" s="250"/>
      <c r="BB379" s="250"/>
      <c r="BC379" s="250"/>
      <c r="BD379" s="250"/>
      <c r="BE379" s="252"/>
      <c r="BF379" s="528"/>
      <c r="BG379" s="567" t="str">
        <f t="shared" si="60"/>
        <v xml:space="preserve"> </v>
      </c>
      <c r="BH379" s="567" t="str">
        <f t="shared" si="62"/>
        <v xml:space="preserve"> </v>
      </c>
      <c r="BI379" s="567" t="str">
        <f t="shared" si="63"/>
        <v xml:space="preserve"> </v>
      </c>
      <c r="BJ379" s="567" t="str">
        <f t="shared" si="64"/>
        <v xml:space="preserve"> </v>
      </c>
      <c r="BK379" s="528"/>
      <c r="BL379" s="246"/>
      <c r="BM379" s="246"/>
      <c r="BN379" s="245"/>
      <c r="BO379" s="246"/>
      <c r="BP379" s="245"/>
      <c r="BQ379" s="245"/>
      <c r="BR379" s="245"/>
      <c r="BS379" s="250"/>
      <c r="BT379" s="250"/>
      <c r="BU379" s="250"/>
      <c r="BV379" s="250"/>
      <c r="BW379" s="250"/>
      <c r="BX379" s="528"/>
      <c r="BY379" s="250"/>
      <c r="BZ379" s="250"/>
      <c r="CA379" s="250"/>
      <c r="CB379" s="250"/>
      <c r="CC379" s="250"/>
      <c r="CD379" s="250"/>
      <c r="CE379" s="250"/>
      <c r="CF379" s="250"/>
      <c r="CG379" s="250"/>
      <c r="CH379" s="250"/>
      <c r="CI379" s="250"/>
      <c r="CJ379" s="250"/>
      <c r="CK379" s="250"/>
      <c r="CL379" s="250"/>
      <c r="CM379" s="252"/>
      <c r="CN379" s="528"/>
      <c r="CO379" s="567" t="str">
        <f t="shared" si="61"/>
        <v xml:space="preserve"> </v>
      </c>
      <c r="CP379" s="567" t="str">
        <f t="shared" si="65"/>
        <v xml:space="preserve"> </v>
      </c>
      <c r="CQ379" s="567" t="str">
        <f t="shared" si="66"/>
        <v xml:space="preserve"> </v>
      </c>
      <c r="CR379" s="567" t="str">
        <f t="shared" si="67"/>
        <v xml:space="preserve"> </v>
      </c>
      <c r="CS379" s="82"/>
      <c r="CT379" s="520"/>
    </row>
    <row r="380" spans="1:98" s="87" customFormat="1" ht="12.75" x14ac:dyDescent="0.25">
      <c r="A380" s="370"/>
      <c r="B380" s="150">
        <f>Demografia!B379</f>
        <v>0</v>
      </c>
      <c r="C380" s="150">
        <f>Demografia!C379</f>
        <v>0</v>
      </c>
      <c r="D380" s="151">
        <f>Demografia!D379</f>
        <v>0</v>
      </c>
      <c r="E380" s="151">
        <f>Demografia!E379</f>
        <v>0</v>
      </c>
      <c r="F380" s="151">
        <f>Demografia!F379</f>
        <v>0</v>
      </c>
      <c r="G380" s="82"/>
      <c r="H380" s="260"/>
      <c r="I380" s="261"/>
      <c r="J380" s="261"/>
      <c r="K380" s="260"/>
      <c r="L380" s="244"/>
      <c r="M380" s="261"/>
      <c r="N380" s="260"/>
      <c r="O380" s="244"/>
      <c r="P380" s="265"/>
      <c r="Q380" s="265"/>
      <c r="R380" s="265"/>
      <c r="S380" s="265"/>
      <c r="T380" s="265"/>
      <c r="U380" s="527"/>
      <c r="V380" s="260"/>
      <c r="W380" s="242"/>
      <c r="X380" s="242"/>
      <c r="Y380" s="82"/>
      <c r="Z380" s="260"/>
      <c r="AA380" s="153"/>
      <c r="AB380" s="153"/>
      <c r="AC380" s="82"/>
      <c r="AD380" s="244"/>
      <c r="AE380" s="244"/>
      <c r="AF380" s="260"/>
      <c r="AG380" s="244"/>
      <c r="AH380" s="260"/>
      <c r="AI380" s="260"/>
      <c r="AJ380" s="260"/>
      <c r="AK380" s="249"/>
      <c r="AL380" s="249"/>
      <c r="AM380" s="249"/>
      <c r="AN380" s="249"/>
      <c r="AO380" s="249"/>
      <c r="AP380" s="528"/>
      <c r="AQ380" s="249"/>
      <c r="AR380" s="249"/>
      <c r="AS380" s="249"/>
      <c r="AT380" s="249"/>
      <c r="AU380" s="249"/>
      <c r="AV380" s="249"/>
      <c r="AW380" s="249"/>
      <c r="AX380" s="249"/>
      <c r="AY380" s="249"/>
      <c r="AZ380" s="249"/>
      <c r="BA380" s="249"/>
      <c r="BB380" s="249"/>
      <c r="BC380" s="249"/>
      <c r="BD380" s="249"/>
      <c r="BE380" s="251"/>
      <c r="BF380" s="528"/>
      <c r="BG380" s="566" t="str">
        <f t="shared" si="60"/>
        <v xml:space="preserve"> </v>
      </c>
      <c r="BH380" s="566" t="str">
        <f t="shared" si="62"/>
        <v xml:space="preserve"> </v>
      </c>
      <c r="BI380" s="566" t="str">
        <f t="shared" si="63"/>
        <v xml:space="preserve"> </v>
      </c>
      <c r="BJ380" s="566" t="str">
        <f t="shared" si="64"/>
        <v xml:space="preserve"> </v>
      </c>
      <c r="BK380" s="528"/>
      <c r="BL380" s="244"/>
      <c r="BM380" s="244"/>
      <c r="BN380" s="260"/>
      <c r="BO380" s="244"/>
      <c r="BP380" s="260"/>
      <c r="BQ380" s="260"/>
      <c r="BR380" s="260"/>
      <c r="BS380" s="249"/>
      <c r="BT380" s="249"/>
      <c r="BU380" s="249"/>
      <c r="BV380" s="249"/>
      <c r="BW380" s="249"/>
      <c r="BX380" s="528"/>
      <c r="BY380" s="249"/>
      <c r="BZ380" s="249"/>
      <c r="CA380" s="249"/>
      <c r="CB380" s="249"/>
      <c r="CC380" s="249"/>
      <c r="CD380" s="249"/>
      <c r="CE380" s="249"/>
      <c r="CF380" s="249"/>
      <c r="CG380" s="249"/>
      <c r="CH380" s="249"/>
      <c r="CI380" s="249"/>
      <c r="CJ380" s="249"/>
      <c r="CK380" s="249"/>
      <c r="CL380" s="249"/>
      <c r="CM380" s="251"/>
      <c r="CN380" s="528"/>
      <c r="CO380" s="566" t="str">
        <f t="shared" si="61"/>
        <v xml:space="preserve"> </v>
      </c>
      <c r="CP380" s="566" t="str">
        <f t="shared" si="65"/>
        <v xml:space="preserve"> </v>
      </c>
      <c r="CQ380" s="566" t="str">
        <f t="shared" si="66"/>
        <v xml:space="preserve"> </v>
      </c>
      <c r="CR380" s="566" t="str">
        <f t="shared" si="67"/>
        <v xml:space="preserve"> </v>
      </c>
      <c r="CS380" s="82"/>
      <c r="CT380" s="258"/>
    </row>
    <row r="381" spans="1:98" s="87" customFormat="1" ht="12.75" x14ac:dyDescent="0.25">
      <c r="A381" s="370"/>
      <c r="B381" s="366">
        <f>Demografia!B380</f>
        <v>0</v>
      </c>
      <c r="C381" s="366">
        <f>Demografia!C380</f>
        <v>0</v>
      </c>
      <c r="D381" s="367">
        <f>Demografia!D380</f>
        <v>0</v>
      </c>
      <c r="E381" s="367">
        <f>Demografia!E380</f>
        <v>0</v>
      </c>
      <c r="F381" s="367">
        <f>Demografia!F380</f>
        <v>0</v>
      </c>
      <c r="G381" s="82"/>
      <c r="H381" s="245"/>
      <c r="I381" s="483"/>
      <c r="J381" s="483"/>
      <c r="K381" s="245"/>
      <c r="L381" s="246"/>
      <c r="M381" s="483"/>
      <c r="N381" s="245"/>
      <c r="O381" s="246"/>
      <c r="P381" s="247"/>
      <c r="Q381" s="247"/>
      <c r="R381" s="247"/>
      <c r="S381" s="247"/>
      <c r="T381" s="247"/>
      <c r="U381" s="529"/>
      <c r="V381" s="245"/>
      <c r="W381" s="420"/>
      <c r="X381" s="420"/>
      <c r="Y381" s="82"/>
      <c r="Z381" s="245"/>
      <c r="AA381" s="421"/>
      <c r="AB381" s="421"/>
      <c r="AC381" s="82"/>
      <c r="AD381" s="246"/>
      <c r="AE381" s="246"/>
      <c r="AF381" s="245"/>
      <c r="AG381" s="246"/>
      <c r="AH381" s="245"/>
      <c r="AI381" s="245"/>
      <c r="AJ381" s="245"/>
      <c r="AK381" s="250"/>
      <c r="AL381" s="250"/>
      <c r="AM381" s="250"/>
      <c r="AN381" s="250"/>
      <c r="AO381" s="250"/>
      <c r="AP381" s="528"/>
      <c r="AQ381" s="250"/>
      <c r="AR381" s="250"/>
      <c r="AS381" s="250"/>
      <c r="AT381" s="250"/>
      <c r="AU381" s="250"/>
      <c r="AV381" s="250"/>
      <c r="AW381" s="250"/>
      <c r="AX381" s="250"/>
      <c r="AY381" s="250"/>
      <c r="AZ381" s="250"/>
      <c r="BA381" s="250"/>
      <c r="BB381" s="250"/>
      <c r="BC381" s="250"/>
      <c r="BD381" s="250"/>
      <c r="BE381" s="252"/>
      <c r="BF381" s="528"/>
      <c r="BG381" s="567" t="str">
        <f t="shared" si="60"/>
        <v xml:space="preserve"> </v>
      </c>
      <c r="BH381" s="567" t="str">
        <f t="shared" si="62"/>
        <v xml:space="preserve"> </v>
      </c>
      <c r="BI381" s="567" t="str">
        <f t="shared" si="63"/>
        <v xml:space="preserve"> </v>
      </c>
      <c r="BJ381" s="567" t="str">
        <f t="shared" si="64"/>
        <v xml:space="preserve"> </v>
      </c>
      <c r="BK381" s="528"/>
      <c r="BL381" s="246"/>
      <c r="BM381" s="246"/>
      <c r="BN381" s="245"/>
      <c r="BO381" s="246"/>
      <c r="BP381" s="245"/>
      <c r="BQ381" s="245"/>
      <c r="BR381" s="245"/>
      <c r="BS381" s="250"/>
      <c r="BT381" s="250"/>
      <c r="BU381" s="250"/>
      <c r="BV381" s="250"/>
      <c r="BW381" s="250"/>
      <c r="BX381" s="528"/>
      <c r="BY381" s="250"/>
      <c r="BZ381" s="250"/>
      <c r="CA381" s="250"/>
      <c r="CB381" s="250"/>
      <c r="CC381" s="250"/>
      <c r="CD381" s="250"/>
      <c r="CE381" s="250"/>
      <c r="CF381" s="250"/>
      <c r="CG381" s="250"/>
      <c r="CH381" s="250"/>
      <c r="CI381" s="250"/>
      <c r="CJ381" s="250"/>
      <c r="CK381" s="250"/>
      <c r="CL381" s="250"/>
      <c r="CM381" s="252"/>
      <c r="CN381" s="528"/>
      <c r="CO381" s="567" t="str">
        <f t="shared" si="61"/>
        <v xml:space="preserve"> </v>
      </c>
      <c r="CP381" s="567" t="str">
        <f t="shared" si="65"/>
        <v xml:space="preserve"> </v>
      </c>
      <c r="CQ381" s="567" t="str">
        <f t="shared" si="66"/>
        <v xml:space="preserve"> </v>
      </c>
      <c r="CR381" s="567" t="str">
        <f t="shared" si="67"/>
        <v xml:space="preserve"> </v>
      </c>
      <c r="CS381" s="82"/>
      <c r="CT381" s="520"/>
    </row>
    <row r="382" spans="1:98" s="87" customFormat="1" ht="12.75" x14ac:dyDescent="0.25">
      <c r="A382" s="370"/>
      <c r="B382" s="150">
        <f>Demografia!B381</f>
        <v>0</v>
      </c>
      <c r="C382" s="150">
        <f>Demografia!C381</f>
        <v>0</v>
      </c>
      <c r="D382" s="151">
        <f>Demografia!D381</f>
        <v>0</v>
      </c>
      <c r="E382" s="151">
        <f>Demografia!E381</f>
        <v>0</v>
      </c>
      <c r="F382" s="151">
        <f>Demografia!F381</f>
        <v>0</v>
      </c>
      <c r="G382" s="82"/>
      <c r="H382" s="260"/>
      <c r="I382" s="261"/>
      <c r="J382" s="261"/>
      <c r="K382" s="260"/>
      <c r="L382" s="244"/>
      <c r="M382" s="261"/>
      <c r="N382" s="260"/>
      <c r="O382" s="244"/>
      <c r="P382" s="265"/>
      <c r="Q382" s="265"/>
      <c r="R382" s="265"/>
      <c r="S382" s="265"/>
      <c r="T382" s="265"/>
      <c r="U382" s="527"/>
      <c r="V382" s="260"/>
      <c r="W382" s="242"/>
      <c r="X382" s="242"/>
      <c r="Y382" s="82"/>
      <c r="Z382" s="260"/>
      <c r="AA382" s="153"/>
      <c r="AB382" s="153"/>
      <c r="AC382" s="82"/>
      <c r="AD382" s="244"/>
      <c r="AE382" s="244"/>
      <c r="AF382" s="260"/>
      <c r="AG382" s="244"/>
      <c r="AH382" s="260"/>
      <c r="AI382" s="260"/>
      <c r="AJ382" s="260"/>
      <c r="AK382" s="249"/>
      <c r="AL382" s="249"/>
      <c r="AM382" s="249"/>
      <c r="AN382" s="249"/>
      <c r="AO382" s="249"/>
      <c r="AP382" s="528"/>
      <c r="AQ382" s="249"/>
      <c r="AR382" s="249"/>
      <c r="AS382" s="249"/>
      <c r="AT382" s="249"/>
      <c r="AU382" s="249"/>
      <c r="AV382" s="249"/>
      <c r="AW382" s="249"/>
      <c r="AX382" s="249"/>
      <c r="AY382" s="249"/>
      <c r="AZ382" s="249"/>
      <c r="BA382" s="249"/>
      <c r="BB382" s="249"/>
      <c r="BC382" s="249"/>
      <c r="BD382" s="249"/>
      <c r="BE382" s="251"/>
      <c r="BF382" s="528"/>
      <c r="BG382" s="566" t="str">
        <f t="shared" si="60"/>
        <v xml:space="preserve"> </v>
      </c>
      <c r="BH382" s="566" t="str">
        <f t="shared" si="62"/>
        <v xml:space="preserve"> </v>
      </c>
      <c r="BI382" s="566" t="str">
        <f t="shared" si="63"/>
        <v xml:space="preserve"> </v>
      </c>
      <c r="BJ382" s="566" t="str">
        <f t="shared" si="64"/>
        <v xml:space="preserve"> </v>
      </c>
      <c r="BK382" s="528"/>
      <c r="BL382" s="244"/>
      <c r="BM382" s="244"/>
      <c r="BN382" s="260"/>
      <c r="BO382" s="244"/>
      <c r="BP382" s="260"/>
      <c r="BQ382" s="260"/>
      <c r="BR382" s="260"/>
      <c r="BS382" s="249"/>
      <c r="BT382" s="249"/>
      <c r="BU382" s="249"/>
      <c r="BV382" s="249"/>
      <c r="BW382" s="249"/>
      <c r="BX382" s="528"/>
      <c r="BY382" s="249"/>
      <c r="BZ382" s="249"/>
      <c r="CA382" s="249"/>
      <c r="CB382" s="249"/>
      <c r="CC382" s="249"/>
      <c r="CD382" s="249"/>
      <c r="CE382" s="249"/>
      <c r="CF382" s="249"/>
      <c r="CG382" s="249"/>
      <c r="CH382" s="249"/>
      <c r="CI382" s="249"/>
      <c r="CJ382" s="249"/>
      <c r="CK382" s="249"/>
      <c r="CL382" s="249"/>
      <c r="CM382" s="251"/>
      <c r="CN382" s="528"/>
      <c r="CO382" s="566" t="str">
        <f t="shared" si="61"/>
        <v xml:space="preserve"> </v>
      </c>
      <c r="CP382" s="566" t="str">
        <f t="shared" si="65"/>
        <v xml:space="preserve"> </v>
      </c>
      <c r="CQ382" s="566" t="str">
        <f t="shared" si="66"/>
        <v xml:space="preserve"> </v>
      </c>
      <c r="CR382" s="566" t="str">
        <f t="shared" si="67"/>
        <v xml:space="preserve"> </v>
      </c>
      <c r="CS382" s="82"/>
      <c r="CT382" s="258"/>
    </row>
    <row r="383" spans="1:98" s="87" customFormat="1" ht="12.75" x14ac:dyDescent="0.25">
      <c r="A383" s="370"/>
      <c r="B383" s="366">
        <f>Demografia!B382</f>
        <v>0</v>
      </c>
      <c r="C383" s="366">
        <f>Demografia!C382</f>
        <v>0</v>
      </c>
      <c r="D383" s="367">
        <f>Demografia!D382</f>
        <v>0</v>
      </c>
      <c r="E383" s="367">
        <f>Demografia!E382</f>
        <v>0</v>
      </c>
      <c r="F383" s="367">
        <f>Demografia!F382</f>
        <v>0</v>
      </c>
      <c r="G383" s="82"/>
      <c r="H383" s="245"/>
      <c r="I383" s="483"/>
      <c r="J383" s="483"/>
      <c r="K383" s="245"/>
      <c r="L383" s="246"/>
      <c r="M383" s="483"/>
      <c r="N383" s="245"/>
      <c r="O383" s="246"/>
      <c r="P383" s="247"/>
      <c r="Q383" s="247"/>
      <c r="R383" s="247"/>
      <c r="S383" s="247"/>
      <c r="T383" s="247"/>
      <c r="U383" s="529"/>
      <c r="V383" s="245"/>
      <c r="W383" s="420"/>
      <c r="X383" s="420"/>
      <c r="Y383" s="82"/>
      <c r="Z383" s="245"/>
      <c r="AA383" s="421"/>
      <c r="AB383" s="421"/>
      <c r="AC383" s="82"/>
      <c r="AD383" s="246"/>
      <c r="AE383" s="246"/>
      <c r="AF383" s="245"/>
      <c r="AG383" s="246"/>
      <c r="AH383" s="245"/>
      <c r="AI383" s="245"/>
      <c r="AJ383" s="245"/>
      <c r="AK383" s="250"/>
      <c r="AL383" s="250"/>
      <c r="AM383" s="250"/>
      <c r="AN383" s="250"/>
      <c r="AO383" s="250"/>
      <c r="AP383" s="528"/>
      <c r="AQ383" s="250"/>
      <c r="AR383" s="250"/>
      <c r="AS383" s="250"/>
      <c r="AT383" s="250"/>
      <c r="AU383" s="250"/>
      <c r="AV383" s="250"/>
      <c r="AW383" s="250"/>
      <c r="AX383" s="250"/>
      <c r="AY383" s="250"/>
      <c r="AZ383" s="250"/>
      <c r="BA383" s="250"/>
      <c r="BB383" s="250"/>
      <c r="BC383" s="250"/>
      <c r="BD383" s="250"/>
      <c r="BE383" s="252"/>
      <c r="BF383" s="528"/>
      <c r="BG383" s="567" t="str">
        <f t="shared" si="60"/>
        <v xml:space="preserve"> </v>
      </c>
      <c r="BH383" s="567" t="str">
        <f t="shared" si="62"/>
        <v xml:space="preserve"> </v>
      </c>
      <c r="BI383" s="567" t="str">
        <f t="shared" si="63"/>
        <v xml:space="preserve"> </v>
      </c>
      <c r="BJ383" s="567" t="str">
        <f t="shared" si="64"/>
        <v xml:space="preserve"> </v>
      </c>
      <c r="BK383" s="528"/>
      <c r="BL383" s="246"/>
      <c r="BM383" s="246"/>
      <c r="BN383" s="245"/>
      <c r="BO383" s="246"/>
      <c r="BP383" s="245"/>
      <c r="BQ383" s="245"/>
      <c r="BR383" s="245"/>
      <c r="BS383" s="250"/>
      <c r="BT383" s="250"/>
      <c r="BU383" s="250"/>
      <c r="BV383" s="250"/>
      <c r="BW383" s="250"/>
      <c r="BX383" s="528"/>
      <c r="BY383" s="250"/>
      <c r="BZ383" s="250"/>
      <c r="CA383" s="250"/>
      <c r="CB383" s="250"/>
      <c r="CC383" s="250"/>
      <c r="CD383" s="250"/>
      <c r="CE383" s="250"/>
      <c r="CF383" s="250"/>
      <c r="CG383" s="250"/>
      <c r="CH383" s="250"/>
      <c r="CI383" s="250"/>
      <c r="CJ383" s="250"/>
      <c r="CK383" s="250"/>
      <c r="CL383" s="250"/>
      <c r="CM383" s="252"/>
      <c r="CN383" s="528"/>
      <c r="CO383" s="567" t="str">
        <f t="shared" si="61"/>
        <v xml:space="preserve"> </v>
      </c>
      <c r="CP383" s="567" t="str">
        <f t="shared" si="65"/>
        <v xml:space="preserve"> </v>
      </c>
      <c r="CQ383" s="567" t="str">
        <f t="shared" si="66"/>
        <v xml:space="preserve"> </v>
      </c>
      <c r="CR383" s="567" t="str">
        <f t="shared" si="67"/>
        <v xml:space="preserve"> </v>
      </c>
      <c r="CS383" s="82"/>
      <c r="CT383" s="520"/>
    </row>
    <row r="384" spans="1:98" s="87" customFormat="1" ht="12.75" x14ac:dyDescent="0.25">
      <c r="A384" s="370"/>
      <c r="B384" s="150">
        <f>Demografia!B383</f>
        <v>0</v>
      </c>
      <c r="C384" s="150">
        <f>Demografia!C383</f>
        <v>0</v>
      </c>
      <c r="D384" s="151">
        <f>Demografia!D383</f>
        <v>0</v>
      </c>
      <c r="E384" s="151">
        <f>Demografia!E383</f>
        <v>0</v>
      </c>
      <c r="F384" s="151">
        <f>Demografia!F383</f>
        <v>0</v>
      </c>
      <c r="G384" s="82"/>
      <c r="H384" s="260"/>
      <c r="I384" s="261"/>
      <c r="J384" s="261"/>
      <c r="K384" s="260"/>
      <c r="L384" s="244"/>
      <c r="M384" s="261"/>
      <c r="N384" s="260"/>
      <c r="O384" s="244"/>
      <c r="P384" s="265"/>
      <c r="Q384" s="265"/>
      <c r="R384" s="265"/>
      <c r="S384" s="265"/>
      <c r="T384" s="265"/>
      <c r="U384" s="527"/>
      <c r="V384" s="260"/>
      <c r="W384" s="242"/>
      <c r="X384" s="242"/>
      <c r="Y384" s="82"/>
      <c r="Z384" s="260"/>
      <c r="AA384" s="153"/>
      <c r="AB384" s="153"/>
      <c r="AC384" s="82"/>
      <c r="AD384" s="244"/>
      <c r="AE384" s="244"/>
      <c r="AF384" s="260"/>
      <c r="AG384" s="244"/>
      <c r="AH384" s="260"/>
      <c r="AI384" s="260"/>
      <c r="AJ384" s="260"/>
      <c r="AK384" s="249"/>
      <c r="AL384" s="249"/>
      <c r="AM384" s="249"/>
      <c r="AN384" s="249"/>
      <c r="AO384" s="249"/>
      <c r="AP384" s="528"/>
      <c r="AQ384" s="249"/>
      <c r="AR384" s="249"/>
      <c r="AS384" s="249"/>
      <c r="AT384" s="249"/>
      <c r="AU384" s="249"/>
      <c r="AV384" s="249"/>
      <c r="AW384" s="249"/>
      <c r="AX384" s="249"/>
      <c r="AY384" s="249"/>
      <c r="AZ384" s="249"/>
      <c r="BA384" s="249"/>
      <c r="BB384" s="249"/>
      <c r="BC384" s="249"/>
      <c r="BD384" s="249"/>
      <c r="BE384" s="251"/>
      <c r="BF384" s="528"/>
      <c r="BG384" s="566" t="str">
        <f t="shared" si="60"/>
        <v xml:space="preserve"> </v>
      </c>
      <c r="BH384" s="566" t="str">
        <f t="shared" si="62"/>
        <v xml:space="preserve"> </v>
      </c>
      <c r="BI384" s="566" t="str">
        <f t="shared" si="63"/>
        <v xml:space="preserve"> </v>
      </c>
      <c r="BJ384" s="566" t="str">
        <f t="shared" si="64"/>
        <v xml:space="preserve"> </v>
      </c>
      <c r="BK384" s="528"/>
      <c r="BL384" s="244"/>
      <c r="BM384" s="244"/>
      <c r="BN384" s="260"/>
      <c r="BO384" s="244"/>
      <c r="BP384" s="260"/>
      <c r="BQ384" s="260"/>
      <c r="BR384" s="260"/>
      <c r="BS384" s="249"/>
      <c r="BT384" s="249"/>
      <c r="BU384" s="249"/>
      <c r="BV384" s="249"/>
      <c r="BW384" s="249"/>
      <c r="BX384" s="528"/>
      <c r="BY384" s="249"/>
      <c r="BZ384" s="249"/>
      <c r="CA384" s="249"/>
      <c r="CB384" s="249"/>
      <c r="CC384" s="249"/>
      <c r="CD384" s="249"/>
      <c r="CE384" s="249"/>
      <c r="CF384" s="249"/>
      <c r="CG384" s="249"/>
      <c r="CH384" s="249"/>
      <c r="CI384" s="249"/>
      <c r="CJ384" s="249"/>
      <c r="CK384" s="249"/>
      <c r="CL384" s="249"/>
      <c r="CM384" s="251"/>
      <c r="CN384" s="528"/>
      <c r="CO384" s="566" t="str">
        <f t="shared" si="61"/>
        <v xml:space="preserve"> </v>
      </c>
      <c r="CP384" s="566" t="str">
        <f t="shared" si="65"/>
        <v xml:space="preserve"> </v>
      </c>
      <c r="CQ384" s="566" t="str">
        <f t="shared" si="66"/>
        <v xml:space="preserve"> </v>
      </c>
      <c r="CR384" s="566" t="str">
        <f t="shared" si="67"/>
        <v xml:space="preserve"> </v>
      </c>
      <c r="CS384" s="82"/>
      <c r="CT384" s="258"/>
    </row>
    <row r="385" spans="1:98" s="87" customFormat="1" ht="12.75" x14ac:dyDescent="0.25">
      <c r="A385" s="370"/>
      <c r="B385" s="366">
        <f>Demografia!B384</f>
        <v>0</v>
      </c>
      <c r="C385" s="366">
        <f>Demografia!C384</f>
        <v>0</v>
      </c>
      <c r="D385" s="367">
        <f>Demografia!D384</f>
        <v>0</v>
      </c>
      <c r="E385" s="367">
        <f>Demografia!E384</f>
        <v>0</v>
      </c>
      <c r="F385" s="367">
        <f>Demografia!F384</f>
        <v>0</v>
      </c>
      <c r="G385" s="82"/>
      <c r="H385" s="245"/>
      <c r="I385" s="483"/>
      <c r="J385" s="483"/>
      <c r="K385" s="245"/>
      <c r="L385" s="246"/>
      <c r="M385" s="483"/>
      <c r="N385" s="245"/>
      <c r="O385" s="246"/>
      <c r="P385" s="247"/>
      <c r="Q385" s="247"/>
      <c r="R385" s="247"/>
      <c r="S385" s="247"/>
      <c r="T385" s="247"/>
      <c r="U385" s="529"/>
      <c r="V385" s="245"/>
      <c r="W385" s="420"/>
      <c r="X385" s="420"/>
      <c r="Y385" s="82"/>
      <c r="Z385" s="245"/>
      <c r="AA385" s="421"/>
      <c r="AB385" s="421"/>
      <c r="AC385" s="82"/>
      <c r="AD385" s="246"/>
      <c r="AE385" s="246"/>
      <c r="AF385" s="245"/>
      <c r="AG385" s="246"/>
      <c r="AH385" s="245"/>
      <c r="AI385" s="245"/>
      <c r="AJ385" s="245"/>
      <c r="AK385" s="250"/>
      <c r="AL385" s="250"/>
      <c r="AM385" s="250"/>
      <c r="AN385" s="250"/>
      <c r="AO385" s="250"/>
      <c r="AP385" s="528"/>
      <c r="AQ385" s="250"/>
      <c r="AR385" s="250"/>
      <c r="AS385" s="250"/>
      <c r="AT385" s="250"/>
      <c r="AU385" s="250"/>
      <c r="AV385" s="250"/>
      <c r="AW385" s="250"/>
      <c r="AX385" s="250"/>
      <c r="AY385" s="250"/>
      <c r="AZ385" s="250"/>
      <c r="BA385" s="250"/>
      <c r="BB385" s="250"/>
      <c r="BC385" s="250"/>
      <c r="BD385" s="250"/>
      <c r="BE385" s="252"/>
      <c r="BF385" s="528"/>
      <c r="BG385" s="567" t="str">
        <f t="shared" si="60"/>
        <v xml:space="preserve"> </v>
      </c>
      <c r="BH385" s="567" t="str">
        <f t="shared" si="62"/>
        <v xml:space="preserve"> </v>
      </c>
      <c r="BI385" s="567" t="str">
        <f t="shared" si="63"/>
        <v xml:space="preserve"> </v>
      </c>
      <c r="BJ385" s="567" t="str">
        <f t="shared" si="64"/>
        <v xml:space="preserve"> </v>
      </c>
      <c r="BK385" s="528"/>
      <c r="BL385" s="246"/>
      <c r="BM385" s="246"/>
      <c r="BN385" s="245"/>
      <c r="BO385" s="246"/>
      <c r="BP385" s="245"/>
      <c r="BQ385" s="245"/>
      <c r="BR385" s="245"/>
      <c r="BS385" s="250"/>
      <c r="BT385" s="250"/>
      <c r="BU385" s="250"/>
      <c r="BV385" s="250"/>
      <c r="BW385" s="250"/>
      <c r="BX385" s="528"/>
      <c r="BY385" s="250"/>
      <c r="BZ385" s="250"/>
      <c r="CA385" s="250"/>
      <c r="CB385" s="250"/>
      <c r="CC385" s="250"/>
      <c r="CD385" s="250"/>
      <c r="CE385" s="250"/>
      <c r="CF385" s="250"/>
      <c r="CG385" s="250"/>
      <c r="CH385" s="250"/>
      <c r="CI385" s="250"/>
      <c r="CJ385" s="250"/>
      <c r="CK385" s="250"/>
      <c r="CL385" s="250"/>
      <c r="CM385" s="252"/>
      <c r="CN385" s="528"/>
      <c r="CO385" s="567" t="str">
        <f t="shared" si="61"/>
        <v xml:space="preserve"> </v>
      </c>
      <c r="CP385" s="567" t="str">
        <f t="shared" si="65"/>
        <v xml:space="preserve"> </v>
      </c>
      <c r="CQ385" s="567" t="str">
        <f t="shared" si="66"/>
        <v xml:space="preserve"> </v>
      </c>
      <c r="CR385" s="567" t="str">
        <f t="shared" si="67"/>
        <v xml:space="preserve"> </v>
      </c>
      <c r="CS385" s="82"/>
      <c r="CT385" s="520"/>
    </row>
    <row r="386" spans="1:98" s="87" customFormat="1" ht="12.75" x14ac:dyDescent="0.25">
      <c r="A386" s="370"/>
      <c r="B386" s="150">
        <f>Demografia!B385</f>
        <v>0</v>
      </c>
      <c r="C386" s="150">
        <f>Demografia!C385</f>
        <v>0</v>
      </c>
      <c r="D386" s="151">
        <f>Demografia!D385</f>
        <v>0</v>
      </c>
      <c r="E386" s="151">
        <f>Demografia!E385</f>
        <v>0</v>
      </c>
      <c r="F386" s="151">
        <f>Demografia!F385</f>
        <v>0</v>
      </c>
      <c r="G386" s="82"/>
      <c r="H386" s="260"/>
      <c r="I386" s="261"/>
      <c r="J386" s="261"/>
      <c r="K386" s="260"/>
      <c r="L386" s="244"/>
      <c r="M386" s="261"/>
      <c r="N386" s="260"/>
      <c r="O386" s="244"/>
      <c r="P386" s="265"/>
      <c r="Q386" s="265"/>
      <c r="R386" s="265"/>
      <c r="S386" s="265"/>
      <c r="T386" s="265"/>
      <c r="U386" s="527"/>
      <c r="V386" s="260"/>
      <c r="W386" s="242"/>
      <c r="X386" s="242"/>
      <c r="Y386" s="82"/>
      <c r="Z386" s="260"/>
      <c r="AA386" s="153"/>
      <c r="AB386" s="153"/>
      <c r="AC386" s="82"/>
      <c r="AD386" s="244"/>
      <c r="AE386" s="244"/>
      <c r="AF386" s="260"/>
      <c r="AG386" s="244"/>
      <c r="AH386" s="260"/>
      <c r="AI386" s="260"/>
      <c r="AJ386" s="260"/>
      <c r="AK386" s="249"/>
      <c r="AL386" s="249"/>
      <c r="AM386" s="249"/>
      <c r="AN386" s="249"/>
      <c r="AO386" s="249"/>
      <c r="AP386" s="528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249"/>
      <c r="BD386" s="249"/>
      <c r="BE386" s="251"/>
      <c r="BF386" s="528"/>
      <c r="BG386" s="566" t="str">
        <f t="shared" si="60"/>
        <v xml:space="preserve"> </v>
      </c>
      <c r="BH386" s="566" t="str">
        <f t="shared" si="62"/>
        <v xml:space="preserve"> </v>
      </c>
      <c r="BI386" s="566" t="str">
        <f t="shared" si="63"/>
        <v xml:space="preserve"> </v>
      </c>
      <c r="BJ386" s="566" t="str">
        <f t="shared" si="64"/>
        <v xml:space="preserve"> </v>
      </c>
      <c r="BK386" s="528"/>
      <c r="BL386" s="244"/>
      <c r="BM386" s="244"/>
      <c r="BN386" s="260"/>
      <c r="BO386" s="244"/>
      <c r="BP386" s="260"/>
      <c r="BQ386" s="260"/>
      <c r="BR386" s="260"/>
      <c r="BS386" s="249"/>
      <c r="BT386" s="249"/>
      <c r="BU386" s="249"/>
      <c r="BV386" s="249"/>
      <c r="BW386" s="249"/>
      <c r="BX386" s="528"/>
      <c r="BY386" s="249"/>
      <c r="BZ386" s="249"/>
      <c r="CA386" s="249"/>
      <c r="CB386" s="249"/>
      <c r="CC386" s="249"/>
      <c r="CD386" s="249"/>
      <c r="CE386" s="249"/>
      <c r="CF386" s="249"/>
      <c r="CG386" s="249"/>
      <c r="CH386" s="249"/>
      <c r="CI386" s="249"/>
      <c r="CJ386" s="249"/>
      <c r="CK386" s="249"/>
      <c r="CL386" s="249"/>
      <c r="CM386" s="251"/>
      <c r="CN386" s="528"/>
      <c r="CO386" s="566" t="str">
        <f t="shared" si="61"/>
        <v xml:space="preserve"> </v>
      </c>
      <c r="CP386" s="566" t="str">
        <f t="shared" si="65"/>
        <v xml:space="preserve"> </v>
      </c>
      <c r="CQ386" s="566" t="str">
        <f t="shared" si="66"/>
        <v xml:space="preserve"> </v>
      </c>
      <c r="CR386" s="566" t="str">
        <f t="shared" si="67"/>
        <v xml:space="preserve"> </v>
      </c>
      <c r="CS386" s="82"/>
      <c r="CT386" s="258"/>
    </row>
    <row r="387" spans="1:98" s="87" customFormat="1" ht="12.75" x14ac:dyDescent="0.25">
      <c r="A387" s="370"/>
      <c r="B387" s="366">
        <f>Demografia!B386</f>
        <v>0</v>
      </c>
      <c r="C387" s="366">
        <f>Demografia!C386</f>
        <v>0</v>
      </c>
      <c r="D387" s="367">
        <f>Demografia!D386</f>
        <v>0</v>
      </c>
      <c r="E387" s="367">
        <f>Demografia!E386</f>
        <v>0</v>
      </c>
      <c r="F387" s="367">
        <f>Demografia!F386</f>
        <v>0</v>
      </c>
      <c r="G387" s="82"/>
      <c r="H387" s="245"/>
      <c r="I387" s="483"/>
      <c r="J387" s="483"/>
      <c r="K387" s="245"/>
      <c r="L387" s="246"/>
      <c r="M387" s="483"/>
      <c r="N387" s="245"/>
      <c r="O387" s="246"/>
      <c r="P387" s="247"/>
      <c r="Q387" s="247"/>
      <c r="R387" s="247"/>
      <c r="S387" s="247"/>
      <c r="T387" s="247"/>
      <c r="U387" s="529"/>
      <c r="V387" s="245"/>
      <c r="W387" s="420"/>
      <c r="X387" s="420"/>
      <c r="Y387" s="82"/>
      <c r="Z387" s="245"/>
      <c r="AA387" s="421"/>
      <c r="AB387" s="421"/>
      <c r="AC387" s="82"/>
      <c r="AD387" s="246"/>
      <c r="AE387" s="246"/>
      <c r="AF387" s="245"/>
      <c r="AG387" s="246"/>
      <c r="AH387" s="245"/>
      <c r="AI387" s="245"/>
      <c r="AJ387" s="245"/>
      <c r="AK387" s="250"/>
      <c r="AL387" s="250"/>
      <c r="AM387" s="250"/>
      <c r="AN387" s="250"/>
      <c r="AO387" s="250"/>
      <c r="AP387" s="528"/>
      <c r="AQ387" s="250"/>
      <c r="AR387" s="250"/>
      <c r="AS387" s="250"/>
      <c r="AT387" s="250"/>
      <c r="AU387" s="250"/>
      <c r="AV387" s="250"/>
      <c r="AW387" s="250"/>
      <c r="AX387" s="250"/>
      <c r="AY387" s="250"/>
      <c r="AZ387" s="250"/>
      <c r="BA387" s="250"/>
      <c r="BB387" s="250"/>
      <c r="BC387" s="250"/>
      <c r="BD387" s="250"/>
      <c r="BE387" s="252"/>
      <c r="BF387" s="528"/>
      <c r="BG387" s="567" t="str">
        <f t="shared" si="60"/>
        <v xml:space="preserve"> </v>
      </c>
      <c r="BH387" s="567" t="str">
        <f t="shared" si="62"/>
        <v xml:space="preserve"> </v>
      </c>
      <c r="BI387" s="567" t="str">
        <f t="shared" si="63"/>
        <v xml:space="preserve"> </v>
      </c>
      <c r="BJ387" s="567" t="str">
        <f t="shared" si="64"/>
        <v xml:space="preserve"> </v>
      </c>
      <c r="BK387" s="528"/>
      <c r="BL387" s="246"/>
      <c r="BM387" s="246"/>
      <c r="BN387" s="245"/>
      <c r="BO387" s="246"/>
      <c r="BP387" s="245"/>
      <c r="BQ387" s="245"/>
      <c r="BR387" s="245"/>
      <c r="BS387" s="250"/>
      <c r="BT387" s="250"/>
      <c r="BU387" s="250"/>
      <c r="BV387" s="250"/>
      <c r="BW387" s="250"/>
      <c r="BX387" s="528"/>
      <c r="BY387" s="250"/>
      <c r="BZ387" s="250"/>
      <c r="CA387" s="250"/>
      <c r="CB387" s="250"/>
      <c r="CC387" s="250"/>
      <c r="CD387" s="250"/>
      <c r="CE387" s="250"/>
      <c r="CF387" s="250"/>
      <c r="CG387" s="250"/>
      <c r="CH387" s="250"/>
      <c r="CI387" s="250"/>
      <c r="CJ387" s="250"/>
      <c r="CK387" s="250"/>
      <c r="CL387" s="250"/>
      <c r="CM387" s="252"/>
      <c r="CN387" s="528"/>
      <c r="CO387" s="567" t="str">
        <f t="shared" si="61"/>
        <v xml:space="preserve"> </v>
      </c>
      <c r="CP387" s="567" t="str">
        <f t="shared" si="65"/>
        <v xml:space="preserve"> </v>
      </c>
      <c r="CQ387" s="567" t="str">
        <f t="shared" si="66"/>
        <v xml:space="preserve"> </v>
      </c>
      <c r="CR387" s="567" t="str">
        <f t="shared" si="67"/>
        <v xml:space="preserve"> </v>
      </c>
      <c r="CS387" s="82"/>
      <c r="CT387" s="520"/>
    </row>
    <row r="388" spans="1:98" s="87" customFormat="1" ht="12.75" x14ac:dyDescent="0.25">
      <c r="A388" s="370"/>
      <c r="B388" s="150">
        <f>Demografia!B387</f>
        <v>0</v>
      </c>
      <c r="C388" s="150">
        <f>Demografia!C387</f>
        <v>0</v>
      </c>
      <c r="D388" s="151">
        <f>Demografia!D387</f>
        <v>0</v>
      </c>
      <c r="E388" s="151">
        <f>Demografia!E387</f>
        <v>0</v>
      </c>
      <c r="F388" s="151">
        <f>Demografia!F387</f>
        <v>0</v>
      </c>
      <c r="G388" s="82"/>
      <c r="H388" s="260"/>
      <c r="I388" s="261"/>
      <c r="J388" s="261"/>
      <c r="K388" s="260"/>
      <c r="L388" s="244"/>
      <c r="M388" s="261"/>
      <c r="N388" s="260"/>
      <c r="O388" s="244"/>
      <c r="P388" s="265"/>
      <c r="Q388" s="265"/>
      <c r="R388" s="265"/>
      <c r="S388" s="265"/>
      <c r="T388" s="265"/>
      <c r="U388" s="527"/>
      <c r="V388" s="260"/>
      <c r="W388" s="242"/>
      <c r="X388" s="242"/>
      <c r="Y388" s="82"/>
      <c r="Z388" s="260"/>
      <c r="AA388" s="153"/>
      <c r="AB388" s="153"/>
      <c r="AC388" s="82"/>
      <c r="AD388" s="244"/>
      <c r="AE388" s="244"/>
      <c r="AF388" s="260"/>
      <c r="AG388" s="244"/>
      <c r="AH388" s="260"/>
      <c r="AI388" s="260"/>
      <c r="AJ388" s="260"/>
      <c r="AK388" s="249"/>
      <c r="AL388" s="249"/>
      <c r="AM388" s="249"/>
      <c r="AN388" s="249"/>
      <c r="AO388" s="249"/>
      <c r="AP388" s="528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49"/>
      <c r="BA388" s="249"/>
      <c r="BB388" s="249"/>
      <c r="BC388" s="249"/>
      <c r="BD388" s="249"/>
      <c r="BE388" s="251"/>
      <c r="BF388" s="528"/>
      <c r="BG388" s="566" t="str">
        <f t="shared" si="60"/>
        <v xml:space="preserve"> </v>
      </c>
      <c r="BH388" s="566" t="str">
        <f t="shared" si="62"/>
        <v xml:space="preserve"> </v>
      </c>
      <c r="BI388" s="566" t="str">
        <f t="shared" si="63"/>
        <v xml:space="preserve"> </v>
      </c>
      <c r="BJ388" s="566" t="str">
        <f t="shared" si="64"/>
        <v xml:space="preserve"> </v>
      </c>
      <c r="BK388" s="528"/>
      <c r="BL388" s="244"/>
      <c r="BM388" s="244"/>
      <c r="BN388" s="260"/>
      <c r="BO388" s="244"/>
      <c r="BP388" s="260"/>
      <c r="BQ388" s="260"/>
      <c r="BR388" s="260"/>
      <c r="BS388" s="249"/>
      <c r="BT388" s="249"/>
      <c r="BU388" s="249"/>
      <c r="BV388" s="249"/>
      <c r="BW388" s="249"/>
      <c r="BX388" s="528"/>
      <c r="BY388" s="249"/>
      <c r="BZ388" s="249"/>
      <c r="CA388" s="249"/>
      <c r="CB388" s="249"/>
      <c r="CC388" s="249"/>
      <c r="CD388" s="249"/>
      <c r="CE388" s="249"/>
      <c r="CF388" s="249"/>
      <c r="CG388" s="249"/>
      <c r="CH388" s="249"/>
      <c r="CI388" s="249"/>
      <c r="CJ388" s="249"/>
      <c r="CK388" s="249"/>
      <c r="CL388" s="249"/>
      <c r="CM388" s="251"/>
      <c r="CN388" s="528"/>
      <c r="CO388" s="566" t="str">
        <f t="shared" si="61"/>
        <v xml:space="preserve"> </v>
      </c>
      <c r="CP388" s="566" t="str">
        <f t="shared" si="65"/>
        <v xml:space="preserve"> </v>
      </c>
      <c r="CQ388" s="566" t="str">
        <f t="shared" si="66"/>
        <v xml:space="preserve"> </v>
      </c>
      <c r="CR388" s="566" t="str">
        <f t="shared" si="67"/>
        <v xml:space="preserve"> </v>
      </c>
      <c r="CS388" s="82"/>
      <c r="CT388" s="258"/>
    </row>
    <row r="389" spans="1:98" s="87" customFormat="1" ht="12.75" x14ac:dyDescent="0.25">
      <c r="A389" s="370"/>
      <c r="B389" s="366">
        <f>Demografia!B388</f>
        <v>0</v>
      </c>
      <c r="C389" s="366">
        <f>Demografia!C388</f>
        <v>0</v>
      </c>
      <c r="D389" s="367">
        <f>Demografia!D388</f>
        <v>0</v>
      </c>
      <c r="E389" s="367">
        <f>Demografia!E388</f>
        <v>0</v>
      </c>
      <c r="F389" s="367">
        <f>Demografia!F388</f>
        <v>0</v>
      </c>
      <c r="G389" s="82"/>
      <c r="H389" s="245"/>
      <c r="I389" s="483"/>
      <c r="J389" s="483"/>
      <c r="K389" s="245"/>
      <c r="L389" s="246"/>
      <c r="M389" s="483"/>
      <c r="N389" s="245"/>
      <c r="O389" s="246"/>
      <c r="P389" s="247"/>
      <c r="Q389" s="247"/>
      <c r="R389" s="247"/>
      <c r="S389" s="247"/>
      <c r="T389" s="247"/>
      <c r="U389" s="529"/>
      <c r="V389" s="245"/>
      <c r="W389" s="420"/>
      <c r="X389" s="420"/>
      <c r="Y389" s="82"/>
      <c r="Z389" s="245"/>
      <c r="AA389" s="421"/>
      <c r="AB389" s="421"/>
      <c r="AC389" s="82"/>
      <c r="AD389" s="246"/>
      <c r="AE389" s="246"/>
      <c r="AF389" s="245"/>
      <c r="AG389" s="246"/>
      <c r="AH389" s="245"/>
      <c r="AI389" s="245"/>
      <c r="AJ389" s="245"/>
      <c r="AK389" s="250"/>
      <c r="AL389" s="250"/>
      <c r="AM389" s="250"/>
      <c r="AN389" s="250"/>
      <c r="AO389" s="250"/>
      <c r="AP389" s="528"/>
      <c r="AQ389" s="250"/>
      <c r="AR389" s="250"/>
      <c r="AS389" s="250"/>
      <c r="AT389" s="250"/>
      <c r="AU389" s="250"/>
      <c r="AV389" s="250"/>
      <c r="AW389" s="250"/>
      <c r="AX389" s="250"/>
      <c r="AY389" s="250"/>
      <c r="AZ389" s="250"/>
      <c r="BA389" s="250"/>
      <c r="BB389" s="250"/>
      <c r="BC389" s="250"/>
      <c r="BD389" s="250"/>
      <c r="BE389" s="252"/>
      <c r="BF389" s="528"/>
      <c r="BG389" s="567" t="str">
        <f t="shared" si="60"/>
        <v xml:space="preserve"> </v>
      </c>
      <c r="BH389" s="567" t="str">
        <f t="shared" si="62"/>
        <v xml:space="preserve"> </v>
      </c>
      <c r="BI389" s="567" t="str">
        <f t="shared" si="63"/>
        <v xml:space="preserve"> </v>
      </c>
      <c r="BJ389" s="567" t="str">
        <f t="shared" si="64"/>
        <v xml:space="preserve"> </v>
      </c>
      <c r="BK389" s="528"/>
      <c r="BL389" s="246"/>
      <c r="BM389" s="246"/>
      <c r="BN389" s="245"/>
      <c r="BO389" s="246"/>
      <c r="BP389" s="245"/>
      <c r="BQ389" s="245"/>
      <c r="BR389" s="245"/>
      <c r="BS389" s="250"/>
      <c r="BT389" s="250"/>
      <c r="BU389" s="250"/>
      <c r="BV389" s="250"/>
      <c r="BW389" s="250"/>
      <c r="BX389" s="528"/>
      <c r="BY389" s="250"/>
      <c r="BZ389" s="250"/>
      <c r="CA389" s="250"/>
      <c r="CB389" s="250"/>
      <c r="CC389" s="250"/>
      <c r="CD389" s="250"/>
      <c r="CE389" s="250"/>
      <c r="CF389" s="250"/>
      <c r="CG389" s="250"/>
      <c r="CH389" s="250"/>
      <c r="CI389" s="250"/>
      <c r="CJ389" s="250"/>
      <c r="CK389" s="250"/>
      <c r="CL389" s="250"/>
      <c r="CM389" s="252"/>
      <c r="CN389" s="528"/>
      <c r="CO389" s="567" t="str">
        <f t="shared" si="61"/>
        <v xml:space="preserve"> </v>
      </c>
      <c r="CP389" s="567" t="str">
        <f t="shared" si="65"/>
        <v xml:space="preserve"> </v>
      </c>
      <c r="CQ389" s="567" t="str">
        <f t="shared" si="66"/>
        <v xml:space="preserve"> </v>
      </c>
      <c r="CR389" s="567" t="str">
        <f t="shared" si="67"/>
        <v xml:space="preserve"> </v>
      </c>
      <c r="CS389" s="82"/>
      <c r="CT389" s="520"/>
    </row>
    <row r="390" spans="1:98" s="87" customFormat="1" ht="12.75" x14ac:dyDescent="0.25">
      <c r="A390" s="370"/>
      <c r="B390" s="150">
        <f>Demografia!B389</f>
        <v>0</v>
      </c>
      <c r="C390" s="150">
        <f>Demografia!C389</f>
        <v>0</v>
      </c>
      <c r="D390" s="151">
        <f>Demografia!D389</f>
        <v>0</v>
      </c>
      <c r="E390" s="151">
        <f>Demografia!E389</f>
        <v>0</v>
      </c>
      <c r="F390" s="151">
        <f>Demografia!F389</f>
        <v>0</v>
      </c>
      <c r="G390" s="82"/>
      <c r="H390" s="260"/>
      <c r="I390" s="261"/>
      <c r="J390" s="261"/>
      <c r="K390" s="260"/>
      <c r="L390" s="244"/>
      <c r="M390" s="261"/>
      <c r="N390" s="260"/>
      <c r="O390" s="244"/>
      <c r="P390" s="265"/>
      <c r="Q390" s="265"/>
      <c r="R390" s="265"/>
      <c r="S390" s="265"/>
      <c r="T390" s="265"/>
      <c r="U390" s="527"/>
      <c r="V390" s="260"/>
      <c r="W390" s="242"/>
      <c r="X390" s="242"/>
      <c r="Y390" s="82"/>
      <c r="Z390" s="260"/>
      <c r="AA390" s="153"/>
      <c r="AB390" s="153"/>
      <c r="AC390" s="82"/>
      <c r="AD390" s="244"/>
      <c r="AE390" s="244"/>
      <c r="AF390" s="260"/>
      <c r="AG390" s="244"/>
      <c r="AH390" s="260"/>
      <c r="AI390" s="260"/>
      <c r="AJ390" s="260"/>
      <c r="AK390" s="249"/>
      <c r="AL390" s="249"/>
      <c r="AM390" s="249"/>
      <c r="AN390" s="249"/>
      <c r="AO390" s="249"/>
      <c r="AP390" s="528"/>
      <c r="AQ390" s="249"/>
      <c r="AR390" s="249"/>
      <c r="AS390" s="249"/>
      <c r="AT390" s="249"/>
      <c r="AU390" s="249"/>
      <c r="AV390" s="249"/>
      <c r="AW390" s="249"/>
      <c r="AX390" s="249"/>
      <c r="AY390" s="249"/>
      <c r="AZ390" s="249"/>
      <c r="BA390" s="249"/>
      <c r="BB390" s="249"/>
      <c r="BC390" s="249"/>
      <c r="BD390" s="249"/>
      <c r="BE390" s="251"/>
      <c r="BF390" s="528"/>
      <c r="BG390" s="566" t="str">
        <f t="shared" si="60"/>
        <v xml:space="preserve"> </v>
      </c>
      <c r="BH390" s="566" t="str">
        <f t="shared" si="62"/>
        <v xml:space="preserve"> </v>
      </c>
      <c r="BI390" s="566" t="str">
        <f t="shared" si="63"/>
        <v xml:space="preserve"> </v>
      </c>
      <c r="BJ390" s="566" t="str">
        <f t="shared" si="64"/>
        <v xml:space="preserve"> </v>
      </c>
      <c r="BK390" s="528"/>
      <c r="BL390" s="244"/>
      <c r="BM390" s="244"/>
      <c r="BN390" s="260"/>
      <c r="BO390" s="244"/>
      <c r="BP390" s="260"/>
      <c r="BQ390" s="260"/>
      <c r="BR390" s="260"/>
      <c r="BS390" s="249"/>
      <c r="BT390" s="249"/>
      <c r="BU390" s="249"/>
      <c r="BV390" s="249"/>
      <c r="BW390" s="249"/>
      <c r="BX390" s="528"/>
      <c r="BY390" s="249"/>
      <c r="BZ390" s="249"/>
      <c r="CA390" s="249"/>
      <c r="CB390" s="249"/>
      <c r="CC390" s="249"/>
      <c r="CD390" s="249"/>
      <c r="CE390" s="249"/>
      <c r="CF390" s="249"/>
      <c r="CG390" s="249"/>
      <c r="CH390" s="249"/>
      <c r="CI390" s="249"/>
      <c r="CJ390" s="249"/>
      <c r="CK390" s="249"/>
      <c r="CL390" s="249"/>
      <c r="CM390" s="251"/>
      <c r="CN390" s="528"/>
      <c r="CO390" s="566" t="str">
        <f t="shared" si="61"/>
        <v xml:space="preserve"> </v>
      </c>
      <c r="CP390" s="566" t="str">
        <f t="shared" si="65"/>
        <v xml:space="preserve"> </v>
      </c>
      <c r="CQ390" s="566" t="str">
        <f t="shared" si="66"/>
        <v xml:space="preserve"> </v>
      </c>
      <c r="CR390" s="566" t="str">
        <f t="shared" si="67"/>
        <v xml:space="preserve"> </v>
      </c>
      <c r="CS390" s="82"/>
      <c r="CT390" s="258"/>
    </row>
    <row r="391" spans="1:98" s="87" customFormat="1" ht="12.75" x14ac:dyDescent="0.25">
      <c r="A391" s="370"/>
      <c r="B391" s="366">
        <f>Demografia!B390</f>
        <v>0</v>
      </c>
      <c r="C391" s="366">
        <f>Demografia!C390</f>
        <v>0</v>
      </c>
      <c r="D391" s="367">
        <f>Demografia!D390</f>
        <v>0</v>
      </c>
      <c r="E391" s="367">
        <f>Demografia!E390</f>
        <v>0</v>
      </c>
      <c r="F391" s="367">
        <f>Demografia!F390</f>
        <v>0</v>
      </c>
      <c r="G391" s="82"/>
      <c r="H391" s="245"/>
      <c r="I391" s="483"/>
      <c r="J391" s="483"/>
      <c r="K391" s="245"/>
      <c r="L391" s="246"/>
      <c r="M391" s="483"/>
      <c r="N391" s="245"/>
      <c r="O391" s="246"/>
      <c r="P391" s="247"/>
      <c r="Q391" s="247"/>
      <c r="R391" s="247"/>
      <c r="S391" s="247"/>
      <c r="T391" s="247"/>
      <c r="U391" s="529"/>
      <c r="V391" s="245"/>
      <c r="W391" s="420"/>
      <c r="X391" s="420"/>
      <c r="Y391" s="82"/>
      <c r="Z391" s="245"/>
      <c r="AA391" s="421"/>
      <c r="AB391" s="421"/>
      <c r="AC391" s="82"/>
      <c r="AD391" s="246"/>
      <c r="AE391" s="246"/>
      <c r="AF391" s="245"/>
      <c r="AG391" s="246"/>
      <c r="AH391" s="245"/>
      <c r="AI391" s="245"/>
      <c r="AJ391" s="245"/>
      <c r="AK391" s="250"/>
      <c r="AL391" s="250"/>
      <c r="AM391" s="250"/>
      <c r="AN391" s="250"/>
      <c r="AO391" s="250"/>
      <c r="AP391" s="528"/>
      <c r="AQ391" s="250"/>
      <c r="AR391" s="250"/>
      <c r="AS391" s="250"/>
      <c r="AT391" s="250"/>
      <c r="AU391" s="250"/>
      <c r="AV391" s="250"/>
      <c r="AW391" s="250"/>
      <c r="AX391" s="250"/>
      <c r="AY391" s="250"/>
      <c r="AZ391" s="250"/>
      <c r="BA391" s="250"/>
      <c r="BB391" s="250"/>
      <c r="BC391" s="250"/>
      <c r="BD391" s="250"/>
      <c r="BE391" s="252"/>
      <c r="BF391" s="528"/>
      <c r="BG391" s="567" t="str">
        <f t="shared" si="60"/>
        <v xml:space="preserve"> </v>
      </c>
      <c r="BH391" s="567" t="str">
        <f t="shared" si="62"/>
        <v xml:space="preserve"> </v>
      </c>
      <c r="BI391" s="567" t="str">
        <f t="shared" si="63"/>
        <v xml:space="preserve"> </v>
      </c>
      <c r="BJ391" s="567" t="str">
        <f t="shared" si="64"/>
        <v xml:space="preserve"> </v>
      </c>
      <c r="BK391" s="528"/>
      <c r="BL391" s="246"/>
      <c r="BM391" s="246"/>
      <c r="BN391" s="245"/>
      <c r="BO391" s="246"/>
      <c r="BP391" s="245"/>
      <c r="BQ391" s="245"/>
      <c r="BR391" s="245"/>
      <c r="BS391" s="250"/>
      <c r="BT391" s="250"/>
      <c r="BU391" s="250"/>
      <c r="BV391" s="250"/>
      <c r="BW391" s="250"/>
      <c r="BX391" s="528"/>
      <c r="BY391" s="250"/>
      <c r="BZ391" s="250"/>
      <c r="CA391" s="250"/>
      <c r="CB391" s="250"/>
      <c r="CC391" s="250"/>
      <c r="CD391" s="250"/>
      <c r="CE391" s="250"/>
      <c r="CF391" s="250"/>
      <c r="CG391" s="250"/>
      <c r="CH391" s="250"/>
      <c r="CI391" s="250"/>
      <c r="CJ391" s="250"/>
      <c r="CK391" s="250"/>
      <c r="CL391" s="250"/>
      <c r="CM391" s="252"/>
      <c r="CN391" s="528"/>
      <c r="CO391" s="567" t="str">
        <f t="shared" si="61"/>
        <v xml:space="preserve"> </v>
      </c>
      <c r="CP391" s="567" t="str">
        <f t="shared" si="65"/>
        <v xml:space="preserve"> </v>
      </c>
      <c r="CQ391" s="567" t="str">
        <f t="shared" si="66"/>
        <v xml:space="preserve"> </v>
      </c>
      <c r="CR391" s="567" t="str">
        <f t="shared" si="67"/>
        <v xml:space="preserve"> </v>
      </c>
      <c r="CS391" s="82"/>
      <c r="CT391" s="520"/>
    </row>
    <row r="392" spans="1:98" s="87" customFormat="1" ht="12.75" x14ac:dyDescent="0.25">
      <c r="A392" s="370"/>
      <c r="B392" s="150">
        <f>Demografia!B391</f>
        <v>0</v>
      </c>
      <c r="C392" s="150">
        <f>Demografia!C391</f>
        <v>0</v>
      </c>
      <c r="D392" s="151">
        <f>Demografia!D391</f>
        <v>0</v>
      </c>
      <c r="E392" s="151">
        <f>Demografia!E391</f>
        <v>0</v>
      </c>
      <c r="F392" s="151">
        <f>Demografia!F391</f>
        <v>0</v>
      </c>
      <c r="G392" s="82"/>
      <c r="H392" s="260"/>
      <c r="I392" s="261"/>
      <c r="J392" s="261"/>
      <c r="K392" s="260"/>
      <c r="L392" s="244"/>
      <c r="M392" s="261"/>
      <c r="N392" s="260"/>
      <c r="O392" s="244"/>
      <c r="P392" s="265"/>
      <c r="Q392" s="265"/>
      <c r="R392" s="265"/>
      <c r="S392" s="265"/>
      <c r="T392" s="265"/>
      <c r="U392" s="527"/>
      <c r="V392" s="260"/>
      <c r="W392" s="242"/>
      <c r="X392" s="242"/>
      <c r="Y392" s="82"/>
      <c r="Z392" s="260"/>
      <c r="AA392" s="153"/>
      <c r="AB392" s="153"/>
      <c r="AC392" s="82"/>
      <c r="AD392" s="244"/>
      <c r="AE392" s="244"/>
      <c r="AF392" s="260"/>
      <c r="AG392" s="244"/>
      <c r="AH392" s="260"/>
      <c r="AI392" s="260"/>
      <c r="AJ392" s="260"/>
      <c r="AK392" s="249"/>
      <c r="AL392" s="249"/>
      <c r="AM392" s="249"/>
      <c r="AN392" s="249"/>
      <c r="AO392" s="249"/>
      <c r="AP392" s="528"/>
      <c r="AQ392" s="249"/>
      <c r="AR392" s="249"/>
      <c r="AS392" s="249"/>
      <c r="AT392" s="249"/>
      <c r="AU392" s="249"/>
      <c r="AV392" s="249"/>
      <c r="AW392" s="249"/>
      <c r="AX392" s="249"/>
      <c r="AY392" s="249"/>
      <c r="AZ392" s="249"/>
      <c r="BA392" s="249"/>
      <c r="BB392" s="249"/>
      <c r="BC392" s="249"/>
      <c r="BD392" s="249"/>
      <c r="BE392" s="251"/>
      <c r="BF392" s="528"/>
      <c r="BG392" s="566" t="str">
        <f t="shared" si="60"/>
        <v xml:space="preserve"> </v>
      </c>
      <c r="BH392" s="566" t="str">
        <f t="shared" si="62"/>
        <v xml:space="preserve"> </v>
      </c>
      <c r="BI392" s="566" t="str">
        <f t="shared" si="63"/>
        <v xml:space="preserve"> </v>
      </c>
      <c r="BJ392" s="566" t="str">
        <f t="shared" si="64"/>
        <v xml:space="preserve"> </v>
      </c>
      <c r="BK392" s="528"/>
      <c r="BL392" s="244"/>
      <c r="BM392" s="244"/>
      <c r="BN392" s="260"/>
      <c r="BO392" s="244"/>
      <c r="BP392" s="260"/>
      <c r="BQ392" s="260"/>
      <c r="BR392" s="260"/>
      <c r="BS392" s="249"/>
      <c r="BT392" s="249"/>
      <c r="BU392" s="249"/>
      <c r="BV392" s="249"/>
      <c r="BW392" s="249"/>
      <c r="BX392" s="528"/>
      <c r="BY392" s="249"/>
      <c r="BZ392" s="249"/>
      <c r="CA392" s="249"/>
      <c r="CB392" s="249"/>
      <c r="CC392" s="249"/>
      <c r="CD392" s="249"/>
      <c r="CE392" s="249"/>
      <c r="CF392" s="249"/>
      <c r="CG392" s="249"/>
      <c r="CH392" s="249"/>
      <c r="CI392" s="249"/>
      <c r="CJ392" s="249"/>
      <c r="CK392" s="249"/>
      <c r="CL392" s="249"/>
      <c r="CM392" s="251"/>
      <c r="CN392" s="528"/>
      <c r="CO392" s="566" t="str">
        <f t="shared" si="61"/>
        <v xml:space="preserve"> </v>
      </c>
      <c r="CP392" s="566" t="str">
        <f t="shared" si="65"/>
        <v xml:space="preserve"> </v>
      </c>
      <c r="CQ392" s="566" t="str">
        <f t="shared" si="66"/>
        <v xml:space="preserve"> </v>
      </c>
      <c r="CR392" s="566" t="str">
        <f t="shared" si="67"/>
        <v xml:space="preserve"> </v>
      </c>
      <c r="CS392" s="82"/>
      <c r="CT392" s="258"/>
    </row>
    <row r="393" spans="1:98" s="87" customFormat="1" ht="12.75" x14ac:dyDescent="0.25">
      <c r="A393" s="370"/>
      <c r="B393" s="366">
        <f>Demografia!B392</f>
        <v>0</v>
      </c>
      <c r="C393" s="366">
        <f>Demografia!C392</f>
        <v>0</v>
      </c>
      <c r="D393" s="367">
        <f>Demografia!D392</f>
        <v>0</v>
      </c>
      <c r="E393" s="367">
        <f>Demografia!E392</f>
        <v>0</v>
      </c>
      <c r="F393" s="367">
        <f>Demografia!F392</f>
        <v>0</v>
      </c>
      <c r="G393" s="82"/>
      <c r="H393" s="245"/>
      <c r="I393" s="483"/>
      <c r="J393" s="483"/>
      <c r="K393" s="245"/>
      <c r="L393" s="246"/>
      <c r="M393" s="483"/>
      <c r="N393" s="245"/>
      <c r="O393" s="246"/>
      <c r="P393" s="247"/>
      <c r="Q393" s="247"/>
      <c r="R393" s="247"/>
      <c r="S393" s="247"/>
      <c r="T393" s="247"/>
      <c r="U393" s="529"/>
      <c r="V393" s="245"/>
      <c r="W393" s="420"/>
      <c r="X393" s="420"/>
      <c r="Y393" s="82"/>
      <c r="Z393" s="245"/>
      <c r="AA393" s="421"/>
      <c r="AB393" s="421"/>
      <c r="AC393" s="82"/>
      <c r="AD393" s="246"/>
      <c r="AE393" s="246"/>
      <c r="AF393" s="245"/>
      <c r="AG393" s="246"/>
      <c r="AH393" s="245"/>
      <c r="AI393" s="245"/>
      <c r="AJ393" s="245"/>
      <c r="AK393" s="250"/>
      <c r="AL393" s="250"/>
      <c r="AM393" s="250"/>
      <c r="AN393" s="250"/>
      <c r="AO393" s="250"/>
      <c r="AP393" s="528"/>
      <c r="AQ393" s="250"/>
      <c r="AR393" s="250"/>
      <c r="AS393" s="250"/>
      <c r="AT393" s="250"/>
      <c r="AU393" s="250"/>
      <c r="AV393" s="250"/>
      <c r="AW393" s="250"/>
      <c r="AX393" s="250"/>
      <c r="AY393" s="250"/>
      <c r="AZ393" s="250"/>
      <c r="BA393" s="250"/>
      <c r="BB393" s="250"/>
      <c r="BC393" s="250"/>
      <c r="BD393" s="250"/>
      <c r="BE393" s="252"/>
      <c r="BF393" s="528"/>
      <c r="BG393" s="567" t="str">
        <f t="shared" si="60"/>
        <v xml:space="preserve"> </v>
      </c>
      <c r="BH393" s="567" t="str">
        <f t="shared" si="62"/>
        <v xml:space="preserve"> </v>
      </c>
      <c r="BI393" s="567" t="str">
        <f t="shared" si="63"/>
        <v xml:space="preserve"> </v>
      </c>
      <c r="BJ393" s="567" t="str">
        <f t="shared" si="64"/>
        <v xml:space="preserve"> </v>
      </c>
      <c r="BK393" s="528"/>
      <c r="BL393" s="246"/>
      <c r="BM393" s="246"/>
      <c r="BN393" s="245"/>
      <c r="BO393" s="246"/>
      <c r="BP393" s="245"/>
      <c r="BQ393" s="245"/>
      <c r="BR393" s="245"/>
      <c r="BS393" s="250"/>
      <c r="BT393" s="250"/>
      <c r="BU393" s="250"/>
      <c r="BV393" s="250"/>
      <c r="BW393" s="250"/>
      <c r="BX393" s="528"/>
      <c r="BY393" s="250"/>
      <c r="BZ393" s="250"/>
      <c r="CA393" s="250"/>
      <c r="CB393" s="250"/>
      <c r="CC393" s="250"/>
      <c r="CD393" s="250"/>
      <c r="CE393" s="250"/>
      <c r="CF393" s="250"/>
      <c r="CG393" s="250"/>
      <c r="CH393" s="250"/>
      <c r="CI393" s="250"/>
      <c r="CJ393" s="250"/>
      <c r="CK393" s="250"/>
      <c r="CL393" s="250"/>
      <c r="CM393" s="252"/>
      <c r="CN393" s="528"/>
      <c r="CO393" s="567" t="str">
        <f t="shared" si="61"/>
        <v xml:space="preserve"> </v>
      </c>
      <c r="CP393" s="567" t="str">
        <f t="shared" si="65"/>
        <v xml:space="preserve"> </v>
      </c>
      <c r="CQ393" s="567" t="str">
        <f t="shared" si="66"/>
        <v xml:space="preserve"> </v>
      </c>
      <c r="CR393" s="567" t="str">
        <f t="shared" si="67"/>
        <v xml:space="preserve"> </v>
      </c>
      <c r="CS393" s="82"/>
      <c r="CT393" s="520"/>
    </row>
    <row r="394" spans="1:98" s="87" customFormat="1" ht="12.75" x14ac:dyDescent="0.25">
      <c r="A394" s="370"/>
      <c r="B394" s="150">
        <f>Demografia!B393</f>
        <v>0</v>
      </c>
      <c r="C394" s="150">
        <f>Demografia!C393</f>
        <v>0</v>
      </c>
      <c r="D394" s="151">
        <f>Demografia!D393</f>
        <v>0</v>
      </c>
      <c r="E394" s="151">
        <f>Demografia!E393</f>
        <v>0</v>
      </c>
      <c r="F394" s="151">
        <f>Demografia!F393</f>
        <v>0</v>
      </c>
      <c r="G394" s="82"/>
      <c r="H394" s="260"/>
      <c r="I394" s="261"/>
      <c r="J394" s="261"/>
      <c r="K394" s="260"/>
      <c r="L394" s="244"/>
      <c r="M394" s="261"/>
      <c r="N394" s="260"/>
      <c r="O394" s="244"/>
      <c r="P394" s="265"/>
      <c r="Q394" s="265"/>
      <c r="R394" s="265"/>
      <c r="S394" s="265"/>
      <c r="T394" s="265"/>
      <c r="U394" s="527"/>
      <c r="V394" s="260"/>
      <c r="W394" s="242"/>
      <c r="X394" s="242"/>
      <c r="Y394" s="82"/>
      <c r="Z394" s="260"/>
      <c r="AA394" s="153"/>
      <c r="AB394" s="153"/>
      <c r="AC394" s="82"/>
      <c r="AD394" s="244"/>
      <c r="AE394" s="244"/>
      <c r="AF394" s="260"/>
      <c r="AG394" s="244"/>
      <c r="AH394" s="260"/>
      <c r="AI394" s="260"/>
      <c r="AJ394" s="260"/>
      <c r="AK394" s="249"/>
      <c r="AL394" s="249"/>
      <c r="AM394" s="249"/>
      <c r="AN394" s="249"/>
      <c r="AO394" s="249"/>
      <c r="AP394" s="528"/>
      <c r="AQ394" s="249"/>
      <c r="AR394" s="249"/>
      <c r="AS394" s="249"/>
      <c r="AT394" s="249"/>
      <c r="AU394" s="249"/>
      <c r="AV394" s="249"/>
      <c r="AW394" s="249"/>
      <c r="AX394" s="249"/>
      <c r="AY394" s="249"/>
      <c r="AZ394" s="249"/>
      <c r="BA394" s="249"/>
      <c r="BB394" s="249"/>
      <c r="BC394" s="249"/>
      <c r="BD394" s="249"/>
      <c r="BE394" s="251"/>
      <c r="BF394" s="528"/>
      <c r="BG394" s="566" t="str">
        <f t="shared" si="60"/>
        <v xml:space="preserve"> </v>
      </c>
      <c r="BH394" s="566" t="str">
        <f t="shared" si="62"/>
        <v xml:space="preserve"> </v>
      </c>
      <c r="BI394" s="566" t="str">
        <f t="shared" si="63"/>
        <v xml:space="preserve"> </v>
      </c>
      <c r="BJ394" s="566" t="str">
        <f t="shared" si="64"/>
        <v xml:space="preserve"> </v>
      </c>
      <c r="BK394" s="528"/>
      <c r="BL394" s="244"/>
      <c r="BM394" s="244"/>
      <c r="BN394" s="260"/>
      <c r="BO394" s="244"/>
      <c r="BP394" s="260"/>
      <c r="BQ394" s="260"/>
      <c r="BR394" s="260"/>
      <c r="BS394" s="249"/>
      <c r="BT394" s="249"/>
      <c r="BU394" s="249"/>
      <c r="BV394" s="249"/>
      <c r="BW394" s="249"/>
      <c r="BX394" s="528"/>
      <c r="BY394" s="249"/>
      <c r="BZ394" s="249"/>
      <c r="CA394" s="249"/>
      <c r="CB394" s="249"/>
      <c r="CC394" s="249"/>
      <c r="CD394" s="249"/>
      <c r="CE394" s="249"/>
      <c r="CF394" s="249"/>
      <c r="CG394" s="249"/>
      <c r="CH394" s="249"/>
      <c r="CI394" s="249"/>
      <c r="CJ394" s="249"/>
      <c r="CK394" s="249"/>
      <c r="CL394" s="249"/>
      <c r="CM394" s="251"/>
      <c r="CN394" s="528"/>
      <c r="CO394" s="566" t="str">
        <f t="shared" si="61"/>
        <v xml:space="preserve"> </v>
      </c>
      <c r="CP394" s="566" t="str">
        <f t="shared" si="65"/>
        <v xml:space="preserve"> </v>
      </c>
      <c r="CQ394" s="566" t="str">
        <f t="shared" si="66"/>
        <v xml:space="preserve"> </v>
      </c>
      <c r="CR394" s="566" t="str">
        <f t="shared" si="67"/>
        <v xml:space="preserve"> </v>
      </c>
      <c r="CS394" s="82"/>
      <c r="CT394" s="258"/>
    </row>
    <row r="395" spans="1:98" s="87" customFormat="1" ht="12.75" x14ac:dyDescent="0.25">
      <c r="A395" s="370"/>
      <c r="B395" s="366">
        <f>Demografia!B394</f>
        <v>0</v>
      </c>
      <c r="C395" s="366">
        <f>Demografia!C394</f>
        <v>0</v>
      </c>
      <c r="D395" s="367">
        <f>Demografia!D394</f>
        <v>0</v>
      </c>
      <c r="E395" s="367">
        <f>Demografia!E394</f>
        <v>0</v>
      </c>
      <c r="F395" s="367">
        <f>Demografia!F394</f>
        <v>0</v>
      </c>
      <c r="G395" s="82"/>
      <c r="H395" s="245"/>
      <c r="I395" s="483"/>
      <c r="J395" s="483"/>
      <c r="K395" s="245"/>
      <c r="L395" s="246"/>
      <c r="M395" s="483"/>
      <c r="N395" s="245"/>
      <c r="O395" s="246"/>
      <c r="P395" s="247"/>
      <c r="Q395" s="247"/>
      <c r="R395" s="247"/>
      <c r="S395" s="247"/>
      <c r="T395" s="247"/>
      <c r="U395" s="529"/>
      <c r="V395" s="245"/>
      <c r="W395" s="420"/>
      <c r="X395" s="420"/>
      <c r="Y395" s="82"/>
      <c r="Z395" s="245"/>
      <c r="AA395" s="421"/>
      <c r="AB395" s="421"/>
      <c r="AC395" s="82"/>
      <c r="AD395" s="246"/>
      <c r="AE395" s="246"/>
      <c r="AF395" s="245"/>
      <c r="AG395" s="246"/>
      <c r="AH395" s="245"/>
      <c r="AI395" s="245"/>
      <c r="AJ395" s="245"/>
      <c r="AK395" s="250"/>
      <c r="AL395" s="250"/>
      <c r="AM395" s="250"/>
      <c r="AN395" s="250"/>
      <c r="AO395" s="250"/>
      <c r="AP395" s="528"/>
      <c r="AQ395" s="250"/>
      <c r="AR395" s="250"/>
      <c r="AS395" s="250"/>
      <c r="AT395" s="250"/>
      <c r="AU395" s="250"/>
      <c r="AV395" s="250"/>
      <c r="AW395" s="250"/>
      <c r="AX395" s="250"/>
      <c r="AY395" s="250"/>
      <c r="AZ395" s="250"/>
      <c r="BA395" s="250"/>
      <c r="BB395" s="250"/>
      <c r="BC395" s="250"/>
      <c r="BD395" s="250"/>
      <c r="BE395" s="252"/>
      <c r="BF395" s="528"/>
      <c r="BG395" s="567" t="str">
        <f t="shared" si="60"/>
        <v xml:space="preserve"> </v>
      </c>
      <c r="BH395" s="567" t="str">
        <f t="shared" si="62"/>
        <v xml:space="preserve"> </v>
      </c>
      <c r="BI395" s="567" t="str">
        <f t="shared" si="63"/>
        <v xml:space="preserve"> </v>
      </c>
      <c r="BJ395" s="567" t="str">
        <f t="shared" si="64"/>
        <v xml:space="preserve"> </v>
      </c>
      <c r="BK395" s="528"/>
      <c r="BL395" s="246"/>
      <c r="BM395" s="246"/>
      <c r="BN395" s="245"/>
      <c r="BO395" s="246"/>
      <c r="BP395" s="245"/>
      <c r="BQ395" s="245"/>
      <c r="BR395" s="245"/>
      <c r="BS395" s="250"/>
      <c r="BT395" s="250"/>
      <c r="BU395" s="250"/>
      <c r="BV395" s="250"/>
      <c r="BW395" s="250"/>
      <c r="BX395" s="528"/>
      <c r="BY395" s="250"/>
      <c r="BZ395" s="250"/>
      <c r="CA395" s="250"/>
      <c r="CB395" s="250"/>
      <c r="CC395" s="250"/>
      <c r="CD395" s="250"/>
      <c r="CE395" s="250"/>
      <c r="CF395" s="250"/>
      <c r="CG395" s="250"/>
      <c r="CH395" s="250"/>
      <c r="CI395" s="250"/>
      <c r="CJ395" s="250"/>
      <c r="CK395" s="250"/>
      <c r="CL395" s="250"/>
      <c r="CM395" s="252"/>
      <c r="CN395" s="528"/>
      <c r="CO395" s="567" t="str">
        <f t="shared" si="61"/>
        <v xml:space="preserve"> </v>
      </c>
      <c r="CP395" s="567" t="str">
        <f t="shared" si="65"/>
        <v xml:space="preserve"> </v>
      </c>
      <c r="CQ395" s="567" t="str">
        <f t="shared" si="66"/>
        <v xml:space="preserve"> </v>
      </c>
      <c r="CR395" s="567" t="str">
        <f t="shared" si="67"/>
        <v xml:space="preserve"> </v>
      </c>
      <c r="CS395" s="82"/>
      <c r="CT395" s="520"/>
    </row>
    <row r="396" spans="1:98" s="87" customFormat="1" ht="12.75" x14ac:dyDescent="0.25">
      <c r="A396" s="370"/>
      <c r="B396" s="150">
        <f>Demografia!B395</f>
        <v>0</v>
      </c>
      <c r="C396" s="150">
        <f>Demografia!C395</f>
        <v>0</v>
      </c>
      <c r="D396" s="151">
        <f>Demografia!D395</f>
        <v>0</v>
      </c>
      <c r="E396" s="151">
        <f>Demografia!E395</f>
        <v>0</v>
      </c>
      <c r="F396" s="151">
        <f>Demografia!F395</f>
        <v>0</v>
      </c>
      <c r="G396" s="82"/>
      <c r="H396" s="260"/>
      <c r="I396" s="261"/>
      <c r="J396" s="261"/>
      <c r="K396" s="260"/>
      <c r="L396" s="244"/>
      <c r="M396" s="261"/>
      <c r="N396" s="260"/>
      <c r="O396" s="244"/>
      <c r="P396" s="265"/>
      <c r="Q396" s="265"/>
      <c r="R396" s="265"/>
      <c r="S396" s="265"/>
      <c r="T396" s="265"/>
      <c r="U396" s="527"/>
      <c r="V396" s="260"/>
      <c r="W396" s="242"/>
      <c r="X396" s="242"/>
      <c r="Y396" s="82"/>
      <c r="Z396" s="260"/>
      <c r="AA396" s="153"/>
      <c r="AB396" s="153"/>
      <c r="AC396" s="82"/>
      <c r="AD396" s="244"/>
      <c r="AE396" s="244"/>
      <c r="AF396" s="260"/>
      <c r="AG396" s="244"/>
      <c r="AH396" s="260"/>
      <c r="AI396" s="260"/>
      <c r="AJ396" s="260"/>
      <c r="AK396" s="249"/>
      <c r="AL396" s="249"/>
      <c r="AM396" s="249"/>
      <c r="AN396" s="249"/>
      <c r="AO396" s="249"/>
      <c r="AP396" s="528"/>
      <c r="AQ396" s="249"/>
      <c r="AR396" s="249"/>
      <c r="AS396" s="249"/>
      <c r="AT396" s="249"/>
      <c r="AU396" s="249"/>
      <c r="AV396" s="249"/>
      <c r="AW396" s="249"/>
      <c r="AX396" s="249"/>
      <c r="AY396" s="249"/>
      <c r="AZ396" s="249"/>
      <c r="BA396" s="249"/>
      <c r="BB396" s="249"/>
      <c r="BC396" s="249"/>
      <c r="BD396" s="249"/>
      <c r="BE396" s="251"/>
      <c r="BF396" s="528"/>
      <c r="BG396" s="566" t="str">
        <f t="shared" si="60"/>
        <v xml:space="preserve"> </v>
      </c>
      <c r="BH396" s="566" t="str">
        <f t="shared" si="62"/>
        <v xml:space="preserve"> </v>
      </c>
      <c r="BI396" s="566" t="str">
        <f t="shared" si="63"/>
        <v xml:space="preserve"> </v>
      </c>
      <c r="BJ396" s="566" t="str">
        <f t="shared" si="64"/>
        <v xml:space="preserve"> </v>
      </c>
      <c r="BK396" s="528"/>
      <c r="BL396" s="244"/>
      <c r="BM396" s="244"/>
      <c r="BN396" s="260"/>
      <c r="BO396" s="244"/>
      <c r="BP396" s="260"/>
      <c r="BQ396" s="260"/>
      <c r="BR396" s="260"/>
      <c r="BS396" s="249"/>
      <c r="BT396" s="249"/>
      <c r="BU396" s="249"/>
      <c r="BV396" s="249"/>
      <c r="BW396" s="249"/>
      <c r="BX396" s="528"/>
      <c r="BY396" s="249"/>
      <c r="BZ396" s="249"/>
      <c r="CA396" s="249"/>
      <c r="CB396" s="249"/>
      <c r="CC396" s="249"/>
      <c r="CD396" s="249"/>
      <c r="CE396" s="249"/>
      <c r="CF396" s="249"/>
      <c r="CG396" s="249"/>
      <c r="CH396" s="249"/>
      <c r="CI396" s="249"/>
      <c r="CJ396" s="249"/>
      <c r="CK396" s="249"/>
      <c r="CL396" s="249"/>
      <c r="CM396" s="251"/>
      <c r="CN396" s="528"/>
      <c r="CO396" s="566" t="str">
        <f t="shared" si="61"/>
        <v xml:space="preserve"> </v>
      </c>
      <c r="CP396" s="566" t="str">
        <f t="shared" si="65"/>
        <v xml:space="preserve"> </v>
      </c>
      <c r="CQ396" s="566" t="str">
        <f t="shared" si="66"/>
        <v xml:space="preserve"> </v>
      </c>
      <c r="CR396" s="566" t="str">
        <f t="shared" si="67"/>
        <v xml:space="preserve"> </v>
      </c>
      <c r="CS396" s="82"/>
      <c r="CT396" s="258"/>
    </row>
    <row r="397" spans="1:98" s="87" customFormat="1" ht="12.75" x14ac:dyDescent="0.25">
      <c r="A397" s="370"/>
      <c r="B397" s="366">
        <f>Demografia!B396</f>
        <v>0</v>
      </c>
      <c r="C397" s="366">
        <f>Demografia!C396</f>
        <v>0</v>
      </c>
      <c r="D397" s="367">
        <f>Demografia!D396</f>
        <v>0</v>
      </c>
      <c r="E397" s="367">
        <f>Demografia!E396</f>
        <v>0</v>
      </c>
      <c r="F397" s="367">
        <f>Demografia!F396</f>
        <v>0</v>
      </c>
      <c r="G397" s="82"/>
      <c r="H397" s="245"/>
      <c r="I397" s="483"/>
      <c r="J397" s="483"/>
      <c r="K397" s="245"/>
      <c r="L397" s="246"/>
      <c r="M397" s="483"/>
      <c r="N397" s="245"/>
      <c r="O397" s="246"/>
      <c r="P397" s="247"/>
      <c r="Q397" s="247"/>
      <c r="R397" s="247"/>
      <c r="S397" s="247"/>
      <c r="T397" s="247"/>
      <c r="U397" s="529"/>
      <c r="V397" s="245"/>
      <c r="W397" s="420"/>
      <c r="X397" s="420"/>
      <c r="Y397" s="82"/>
      <c r="Z397" s="245"/>
      <c r="AA397" s="421"/>
      <c r="AB397" s="421"/>
      <c r="AC397" s="82"/>
      <c r="AD397" s="246"/>
      <c r="AE397" s="246"/>
      <c r="AF397" s="245"/>
      <c r="AG397" s="246"/>
      <c r="AH397" s="245"/>
      <c r="AI397" s="245"/>
      <c r="AJ397" s="245"/>
      <c r="AK397" s="250"/>
      <c r="AL397" s="250"/>
      <c r="AM397" s="250"/>
      <c r="AN397" s="250"/>
      <c r="AO397" s="250"/>
      <c r="AP397" s="528"/>
      <c r="AQ397" s="250"/>
      <c r="AR397" s="250"/>
      <c r="AS397" s="250"/>
      <c r="AT397" s="250"/>
      <c r="AU397" s="250"/>
      <c r="AV397" s="250"/>
      <c r="AW397" s="250"/>
      <c r="AX397" s="250"/>
      <c r="AY397" s="250"/>
      <c r="AZ397" s="250"/>
      <c r="BA397" s="250"/>
      <c r="BB397" s="250"/>
      <c r="BC397" s="250"/>
      <c r="BD397" s="250"/>
      <c r="BE397" s="252"/>
      <c r="BF397" s="528"/>
      <c r="BG397" s="567" t="str">
        <f t="shared" si="60"/>
        <v xml:space="preserve"> </v>
      </c>
      <c r="BH397" s="567" t="str">
        <f t="shared" si="62"/>
        <v xml:space="preserve"> </v>
      </c>
      <c r="BI397" s="567" t="str">
        <f t="shared" si="63"/>
        <v xml:space="preserve"> </v>
      </c>
      <c r="BJ397" s="567" t="str">
        <f t="shared" si="64"/>
        <v xml:space="preserve"> </v>
      </c>
      <c r="BK397" s="528"/>
      <c r="BL397" s="246"/>
      <c r="BM397" s="246"/>
      <c r="BN397" s="245"/>
      <c r="BO397" s="246"/>
      <c r="BP397" s="245"/>
      <c r="BQ397" s="245"/>
      <c r="BR397" s="245"/>
      <c r="BS397" s="250"/>
      <c r="BT397" s="250"/>
      <c r="BU397" s="250"/>
      <c r="BV397" s="250"/>
      <c r="BW397" s="250"/>
      <c r="BX397" s="528"/>
      <c r="BY397" s="250"/>
      <c r="BZ397" s="250"/>
      <c r="CA397" s="250"/>
      <c r="CB397" s="250"/>
      <c r="CC397" s="250"/>
      <c r="CD397" s="250"/>
      <c r="CE397" s="250"/>
      <c r="CF397" s="250"/>
      <c r="CG397" s="250"/>
      <c r="CH397" s="250"/>
      <c r="CI397" s="250"/>
      <c r="CJ397" s="250"/>
      <c r="CK397" s="250"/>
      <c r="CL397" s="250"/>
      <c r="CM397" s="252"/>
      <c r="CN397" s="528"/>
      <c r="CO397" s="567" t="str">
        <f t="shared" si="61"/>
        <v xml:space="preserve"> </v>
      </c>
      <c r="CP397" s="567" t="str">
        <f t="shared" si="65"/>
        <v xml:space="preserve"> </v>
      </c>
      <c r="CQ397" s="567" t="str">
        <f t="shared" si="66"/>
        <v xml:space="preserve"> </v>
      </c>
      <c r="CR397" s="567" t="str">
        <f t="shared" si="67"/>
        <v xml:space="preserve"> </v>
      </c>
      <c r="CS397" s="82"/>
      <c r="CT397" s="520"/>
    </row>
    <row r="398" spans="1:98" s="87" customFormat="1" ht="12.75" x14ac:dyDescent="0.25">
      <c r="A398" s="370"/>
      <c r="B398" s="150">
        <f>Demografia!B397</f>
        <v>0</v>
      </c>
      <c r="C398" s="150">
        <f>Demografia!C397</f>
        <v>0</v>
      </c>
      <c r="D398" s="151">
        <f>Demografia!D397</f>
        <v>0</v>
      </c>
      <c r="E398" s="151">
        <f>Demografia!E397</f>
        <v>0</v>
      </c>
      <c r="F398" s="151">
        <f>Demografia!F397</f>
        <v>0</v>
      </c>
      <c r="G398" s="82"/>
      <c r="H398" s="260"/>
      <c r="I398" s="261"/>
      <c r="J398" s="261"/>
      <c r="K398" s="260"/>
      <c r="L398" s="244"/>
      <c r="M398" s="261"/>
      <c r="N398" s="260"/>
      <c r="O398" s="244"/>
      <c r="P398" s="265"/>
      <c r="Q398" s="265"/>
      <c r="R398" s="265"/>
      <c r="S398" s="265"/>
      <c r="T398" s="265"/>
      <c r="U398" s="527"/>
      <c r="V398" s="260"/>
      <c r="W398" s="242"/>
      <c r="X398" s="242"/>
      <c r="Y398" s="82"/>
      <c r="Z398" s="260"/>
      <c r="AA398" s="153"/>
      <c r="AB398" s="153"/>
      <c r="AC398" s="82"/>
      <c r="AD398" s="244"/>
      <c r="AE398" s="244"/>
      <c r="AF398" s="260"/>
      <c r="AG398" s="244"/>
      <c r="AH398" s="260"/>
      <c r="AI398" s="260"/>
      <c r="AJ398" s="260"/>
      <c r="AK398" s="249"/>
      <c r="AL398" s="249"/>
      <c r="AM398" s="249"/>
      <c r="AN398" s="249"/>
      <c r="AO398" s="249"/>
      <c r="AP398" s="528"/>
      <c r="AQ398" s="249"/>
      <c r="AR398" s="249"/>
      <c r="AS398" s="249"/>
      <c r="AT398" s="249"/>
      <c r="AU398" s="249"/>
      <c r="AV398" s="249"/>
      <c r="AW398" s="249"/>
      <c r="AX398" s="249"/>
      <c r="AY398" s="249"/>
      <c r="AZ398" s="249"/>
      <c r="BA398" s="249"/>
      <c r="BB398" s="249"/>
      <c r="BC398" s="249"/>
      <c r="BD398" s="249"/>
      <c r="BE398" s="251"/>
      <c r="BF398" s="528"/>
      <c r="BG398" s="566" t="str">
        <f t="shared" si="60"/>
        <v xml:space="preserve"> </v>
      </c>
      <c r="BH398" s="566" t="str">
        <f t="shared" si="62"/>
        <v xml:space="preserve"> </v>
      </c>
      <c r="BI398" s="566" t="str">
        <f t="shared" si="63"/>
        <v xml:space="preserve"> </v>
      </c>
      <c r="BJ398" s="566" t="str">
        <f t="shared" si="64"/>
        <v xml:space="preserve"> </v>
      </c>
      <c r="BK398" s="528"/>
      <c r="BL398" s="244"/>
      <c r="BM398" s="244"/>
      <c r="BN398" s="260"/>
      <c r="BO398" s="244"/>
      <c r="BP398" s="260"/>
      <c r="BQ398" s="260"/>
      <c r="BR398" s="260"/>
      <c r="BS398" s="249"/>
      <c r="BT398" s="249"/>
      <c r="BU398" s="249"/>
      <c r="BV398" s="249"/>
      <c r="BW398" s="249"/>
      <c r="BX398" s="528"/>
      <c r="BY398" s="249"/>
      <c r="BZ398" s="249"/>
      <c r="CA398" s="249"/>
      <c r="CB398" s="249"/>
      <c r="CC398" s="249"/>
      <c r="CD398" s="249"/>
      <c r="CE398" s="249"/>
      <c r="CF398" s="249"/>
      <c r="CG398" s="249"/>
      <c r="CH398" s="249"/>
      <c r="CI398" s="249"/>
      <c r="CJ398" s="249"/>
      <c r="CK398" s="249"/>
      <c r="CL398" s="249"/>
      <c r="CM398" s="251"/>
      <c r="CN398" s="528"/>
      <c r="CO398" s="566" t="str">
        <f t="shared" si="61"/>
        <v xml:space="preserve"> </v>
      </c>
      <c r="CP398" s="566" t="str">
        <f t="shared" si="65"/>
        <v xml:space="preserve"> </v>
      </c>
      <c r="CQ398" s="566" t="str">
        <f t="shared" si="66"/>
        <v xml:space="preserve"> </v>
      </c>
      <c r="CR398" s="566" t="str">
        <f t="shared" si="67"/>
        <v xml:space="preserve"> </v>
      </c>
      <c r="CS398" s="82"/>
      <c r="CT398" s="258"/>
    </row>
    <row r="399" spans="1:98" s="87" customFormat="1" ht="12.75" x14ac:dyDescent="0.25">
      <c r="A399" s="370"/>
      <c r="B399" s="366">
        <f>Demografia!B398</f>
        <v>0</v>
      </c>
      <c r="C399" s="366">
        <f>Demografia!C398</f>
        <v>0</v>
      </c>
      <c r="D399" s="367">
        <f>Demografia!D398</f>
        <v>0</v>
      </c>
      <c r="E399" s="367">
        <f>Demografia!E398</f>
        <v>0</v>
      </c>
      <c r="F399" s="367">
        <f>Demografia!F398</f>
        <v>0</v>
      </c>
      <c r="G399" s="82"/>
      <c r="H399" s="245"/>
      <c r="I399" s="483"/>
      <c r="J399" s="483"/>
      <c r="K399" s="245"/>
      <c r="L399" s="246"/>
      <c r="M399" s="483"/>
      <c r="N399" s="245"/>
      <c r="O399" s="246"/>
      <c r="P399" s="247"/>
      <c r="Q399" s="247"/>
      <c r="R399" s="247"/>
      <c r="S399" s="247"/>
      <c r="T399" s="247"/>
      <c r="U399" s="529"/>
      <c r="V399" s="245"/>
      <c r="W399" s="420"/>
      <c r="X399" s="420"/>
      <c r="Y399" s="82"/>
      <c r="Z399" s="245"/>
      <c r="AA399" s="421"/>
      <c r="AB399" s="421"/>
      <c r="AC399" s="82"/>
      <c r="AD399" s="246"/>
      <c r="AE399" s="246"/>
      <c r="AF399" s="245"/>
      <c r="AG399" s="246"/>
      <c r="AH399" s="245"/>
      <c r="AI399" s="245"/>
      <c r="AJ399" s="245"/>
      <c r="AK399" s="250"/>
      <c r="AL399" s="250"/>
      <c r="AM399" s="250"/>
      <c r="AN399" s="250"/>
      <c r="AO399" s="250"/>
      <c r="AP399" s="528"/>
      <c r="AQ399" s="250"/>
      <c r="AR399" s="250"/>
      <c r="AS399" s="250"/>
      <c r="AT399" s="250"/>
      <c r="AU399" s="250"/>
      <c r="AV399" s="250"/>
      <c r="AW399" s="250"/>
      <c r="AX399" s="250"/>
      <c r="AY399" s="250"/>
      <c r="AZ399" s="250"/>
      <c r="BA399" s="250"/>
      <c r="BB399" s="250"/>
      <c r="BC399" s="250"/>
      <c r="BD399" s="250"/>
      <c r="BE399" s="252"/>
      <c r="BF399" s="528"/>
      <c r="BG399" s="567" t="str">
        <f t="shared" si="60"/>
        <v xml:space="preserve"> </v>
      </c>
      <c r="BH399" s="567" t="str">
        <f t="shared" si="62"/>
        <v xml:space="preserve"> </v>
      </c>
      <c r="BI399" s="567" t="str">
        <f t="shared" si="63"/>
        <v xml:space="preserve"> </v>
      </c>
      <c r="BJ399" s="567" t="str">
        <f t="shared" si="64"/>
        <v xml:space="preserve"> </v>
      </c>
      <c r="BK399" s="528"/>
      <c r="BL399" s="246"/>
      <c r="BM399" s="246"/>
      <c r="BN399" s="245"/>
      <c r="BO399" s="246"/>
      <c r="BP399" s="245"/>
      <c r="BQ399" s="245"/>
      <c r="BR399" s="245"/>
      <c r="BS399" s="250"/>
      <c r="BT399" s="250"/>
      <c r="BU399" s="250"/>
      <c r="BV399" s="250"/>
      <c r="BW399" s="250"/>
      <c r="BX399" s="528"/>
      <c r="BY399" s="250"/>
      <c r="BZ399" s="250"/>
      <c r="CA399" s="250"/>
      <c r="CB399" s="250"/>
      <c r="CC399" s="250"/>
      <c r="CD399" s="250"/>
      <c r="CE399" s="250"/>
      <c r="CF399" s="250"/>
      <c r="CG399" s="250"/>
      <c r="CH399" s="250"/>
      <c r="CI399" s="250"/>
      <c r="CJ399" s="250"/>
      <c r="CK399" s="250"/>
      <c r="CL399" s="250"/>
      <c r="CM399" s="252"/>
      <c r="CN399" s="528"/>
      <c r="CO399" s="567" t="str">
        <f t="shared" si="61"/>
        <v xml:space="preserve"> </v>
      </c>
      <c r="CP399" s="567" t="str">
        <f t="shared" si="65"/>
        <v xml:space="preserve"> </v>
      </c>
      <c r="CQ399" s="567" t="str">
        <f t="shared" si="66"/>
        <v xml:space="preserve"> </v>
      </c>
      <c r="CR399" s="567" t="str">
        <f t="shared" si="67"/>
        <v xml:space="preserve"> </v>
      </c>
      <c r="CS399" s="82"/>
      <c r="CT399" s="520"/>
    </row>
    <row r="400" spans="1:98" s="87" customFormat="1" ht="12.75" x14ac:dyDescent="0.25">
      <c r="A400" s="370"/>
      <c r="B400" s="150">
        <f>Demografia!B399</f>
        <v>0</v>
      </c>
      <c r="C400" s="150">
        <f>Demografia!C399</f>
        <v>0</v>
      </c>
      <c r="D400" s="151">
        <f>Demografia!D399</f>
        <v>0</v>
      </c>
      <c r="E400" s="151">
        <f>Demografia!E399</f>
        <v>0</v>
      </c>
      <c r="F400" s="151">
        <f>Demografia!F399</f>
        <v>0</v>
      </c>
      <c r="G400" s="82"/>
      <c r="H400" s="260"/>
      <c r="I400" s="261"/>
      <c r="J400" s="261"/>
      <c r="K400" s="260"/>
      <c r="L400" s="244"/>
      <c r="M400" s="261"/>
      <c r="N400" s="260"/>
      <c r="O400" s="244"/>
      <c r="P400" s="265"/>
      <c r="Q400" s="265"/>
      <c r="R400" s="265"/>
      <c r="S400" s="265"/>
      <c r="T400" s="265"/>
      <c r="U400" s="527"/>
      <c r="V400" s="260"/>
      <c r="W400" s="242"/>
      <c r="X400" s="242"/>
      <c r="Y400" s="82"/>
      <c r="Z400" s="260"/>
      <c r="AA400" s="153"/>
      <c r="AB400" s="153"/>
      <c r="AC400" s="82"/>
      <c r="AD400" s="244"/>
      <c r="AE400" s="244"/>
      <c r="AF400" s="260"/>
      <c r="AG400" s="244"/>
      <c r="AH400" s="260"/>
      <c r="AI400" s="260"/>
      <c r="AJ400" s="260"/>
      <c r="AK400" s="249"/>
      <c r="AL400" s="249"/>
      <c r="AM400" s="249"/>
      <c r="AN400" s="249"/>
      <c r="AO400" s="249"/>
      <c r="AP400" s="528"/>
      <c r="AQ400" s="249"/>
      <c r="AR400" s="249"/>
      <c r="AS400" s="249"/>
      <c r="AT400" s="249"/>
      <c r="AU400" s="249"/>
      <c r="AV400" s="249"/>
      <c r="AW400" s="249"/>
      <c r="AX400" s="249"/>
      <c r="AY400" s="249"/>
      <c r="AZ400" s="249"/>
      <c r="BA400" s="249"/>
      <c r="BB400" s="249"/>
      <c r="BC400" s="249"/>
      <c r="BD400" s="249"/>
      <c r="BE400" s="251"/>
      <c r="BF400" s="528"/>
      <c r="BG400" s="566" t="str">
        <f t="shared" si="60"/>
        <v xml:space="preserve"> </v>
      </c>
      <c r="BH400" s="566" t="str">
        <f t="shared" si="62"/>
        <v xml:space="preserve"> </v>
      </c>
      <c r="BI400" s="566" t="str">
        <f t="shared" si="63"/>
        <v xml:space="preserve"> </v>
      </c>
      <c r="BJ400" s="566" t="str">
        <f t="shared" si="64"/>
        <v xml:space="preserve"> </v>
      </c>
      <c r="BK400" s="528"/>
      <c r="BL400" s="244"/>
      <c r="BM400" s="244"/>
      <c r="BN400" s="260"/>
      <c r="BO400" s="244"/>
      <c r="BP400" s="260"/>
      <c r="BQ400" s="260"/>
      <c r="BR400" s="260"/>
      <c r="BS400" s="249"/>
      <c r="BT400" s="249"/>
      <c r="BU400" s="249"/>
      <c r="BV400" s="249"/>
      <c r="BW400" s="249"/>
      <c r="BX400" s="528"/>
      <c r="BY400" s="249"/>
      <c r="BZ400" s="249"/>
      <c r="CA400" s="249"/>
      <c r="CB400" s="249"/>
      <c r="CC400" s="249"/>
      <c r="CD400" s="249"/>
      <c r="CE400" s="249"/>
      <c r="CF400" s="249"/>
      <c r="CG400" s="249"/>
      <c r="CH400" s="249"/>
      <c r="CI400" s="249"/>
      <c r="CJ400" s="249"/>
      <c r="CK400" s="249"/>
      <c r="CL400" s="249"/>
      <c r="CM400" s="251"/>
      <c r="CN400" s="528"/>
      <c r="CO400" s="566" t="str">
        <f t="shared" si="61"/>
        <v xml:space="preserve"> </v>
      </c>
      <c r="CP400" s="566" t="str">
        <f t="shared" si="65"/>
        <v xml:space="preserve"> </v>
      </c>
      <c r="CQ400" s="566" t="str">
        <f t="shared" si="66"/>
        <v xml:space="preserve"> </v>
      </c>
      <c r="CR400" s="566" t="str">
        <f t="shared" si="67"/>
        <v xml:space="preserve"> </v>
      </c>
      <c r="CS400" s="82"/>
      <c r="CT400" s="258"/>
    </row>
    <row r="401" spans="1:98" s="87" customFormat="1" ht="12.75" x14ac:dyDescent="0.25">
      <c r="A401" s="370"/>
      <c r="B401" s="366">
        <f>Demografia!B400</f>
        <v>0</v>
      </c>
      <c r="C401" s="366">
        <f>Demografia!C400</f>
        <v>0</v>
      </c>
      <c r="D401" s="367">
        <f>Demografia!D400</f>
        <v>0</v>
      </c>
      <c r="E401" s="367">
        <f>Demografia!E400</f>
        <v>0</v>
      </c>
      <c r="F401" s="367">
        <f>Demografia!F400</f>
        <v>0</v>
      </c>
      <c r="G401" s="82"/>
      <c r="H401" s="245"/>
      <c r="I401" s="483"/>
      <c r="J401" s="483"/>
      <c r="K401" s="245"/>
      <c r="L401" s="246"/>
      <c r="M401" s="483"/>
      <c r="N401" s="245"/>
      <c r="O401" s="246"/>
      <c r="P401" s="247"/>
      <c r="Q401" s="247"/>
      <c r="R401" s="247"/>
      <c r="S401" s="247"/>
      <c r="T401" s="247"/>
      <c r="U401" s="529"/>
      <c r="V401" s="245"/>
      <c r="W401" s="420"/>
      <c r="X401" s="420"/>
      <c r="Y401" s="82"/>
      <c r="Z401" s="245"/>
      <c r="AA401" s="421"/>
      <c r="AB401" s="421"/>
      <c r="AC401" s="82"/>
      <c r="AD401" s="246"/>
      <c r="AE401" s="246"/>
      <c r="AF401" s="245"/>
      <c r="AG401" s="246"/>
      <c r="AH401" s="245"/>
      <c r="AI401" s="245"/>
      <c r="AJ401" s="245"/>
      <c r="AK401" s="250"/>
      <c r="AL401" s="250"/>
      <c r="AM401" s="250"/>
      <c r="AN401" s="250"/>
      <c r="AO401" s="250"/>
      <c r="AP401" s="528"/>
      <c r="AQ401" s="250"/>
      <c r="AR401" s="250"/>
      <c r="AS401" s="250"/>
      <c r="AT401" s="250"/>
      <c r="AU401" s="250"/>
      <c r="AV401" s="250"/>
      <c r="AW401" s="250"/>
      <c r="AX401" s="250"/>
      <c r="AY401" s="250"/>
      <c r="AZ401" s="250"/>
      <c r="BA401" s="250"/>
      <c r="BB401" s="250"/>
      <c r="BC401" s="250"/>
      <c r="BD401" s="250"/>
      <c r="BE401" s="252"/>
      <c r="BF401" s="528"/>
      <c r="BG401" s="567" t="str">
        <f t="shared" ref="BG401:BG464" si="68">IF(AI401=0," ",AQ401/AK401)</f>
        <v xml:space="preserve"> </v>
      </c>
      <c r="BH401" s="567" t="str">
        <f t="shared" si="62"/>
        <v xml:space="preserve"> </v>
      </c>
      <c r="BI401" s="567" t="str">
        <f t="shared" si="63"/>
        <v xml:space="preserve"> </v>
      </c>
      <c r="BJ401" s="567" t="str">
        <f t="shared" si="64"/>
        <v xml:space="preserve"> </v>
      </c>
      <c r="BK401" s="528"/>
      <c r="BL401" s="246"/>
      <c r="BM401" s="246"/>
      <c r="BN401" s="245"/>
      <c r="BO401" s="246"/>
      <c r="BP401" s="245"/>
      <c r="BQ401" s="245"/>
      <c r="BR401" s="245"/>
      <c r="BS401" s="250"/>
      <c r="BT401" s="250"/>
      <c r="BU401" s="250"/>
      <c r="BV401" s="250"/>
      <c r="BW401" s="250"/>
      <c r="BX401" s="528"/>
      <c r="BY401" s="250"/>
      <c r="BZ401" s="250"/>
      <c r="CA401" s="250"/>
      <c r="CB401" s="250"/>
      <c r="CC401" s="250"/>
      <c r="CD401" s="250"/>
      <c r="CE401" s="250"/>
      <c r="CF401" s="250"/>
      <c r="CG401" s="250"/>
      <c r="CH401" s="250"/>
      <c r="CI401" s="250"/>
      <c r="CJ401" s="250"/>
      <c r="CK401" s="250"/>
      <c r="CL401" s="250"/>
      <c r="CM401" s="252"/>
      <c r="CN401" s="528"/>
      <c r="CO401" s="567" t="str">
        <f t="shared" ref="CO401:CO464" si="69">IF(BQ401=0," ",BY401/BS401)</f>
        <v xml:space="preserve"> </v>
      </c>
      <c r="CP401" s="567" t="str">
        <f t="shared" si="65"/>
        <v xml:space="preserve"> </v>
      </c>
      <c r="CQ401" s="567" t="str">
        <f t="shared" si="66"/>
        <v xml:space="preserve"> </v>
      </c>
      <c r="CR401" s="567" t="str">
        <f t="shared" si="67"/>
        <v xml:space="preserve"> </v>
      </c>
      <c r="CS401" s="82"/>
      <c r="CT401" s="520"/>
    </row>
    <row r="402" spans="1:98" s="87" customFormat="1" ht="12.75" x14ac:dyDescent="0.25">
      <c r="A402" s="370"/>
      <c r="B402" s="150">
        <f>Demografia!B401</f>
        <v>0</v>
      </c>
      <c r="C402" s="150">
        <f>Demografia!C401</f>
        <v>0</v>
      </c>
      <c r="D402" s="151">
        <f>Demografia!D401</f>
        <v>0</v>
      </c>
      <c r="E402" s="151">
        <f>Demografia!E401</f>
        <v>0</v>
      </c>
      <c r="F402" s="151">
        <f>Demografia!F401</f>
        <v>0</v>
      </c>
      <c r="G402" s="82"/>
      <c r="H402" s="260"/>
      <c r="I402" s="261"/>
      <c r="J402" s="261"/>
      <c r="K402" s="260"/>
      <c r="L402" s="244"/>
      <c r="M402" s="261"/>
      <c r="N402" s="260"/>
      <c r="O402" s="244"/>
      <c r="P402" s="265"/>
      <c r="Q402" s="265"/>
      <c r="R402" s="265"/>
      <c r="S402" s="265"/>
      <c r="T402" s="265"/>
      <c r="U402" s="527"/>
      <c r="V402" s="260"/>
      <c r="W402" s="242"/>
      <c r="X402" s="242"/>
      <c r="Y402" s="82"/>
      <c r="Z402" s="260"/>
      <c r="AA402" s="153"/>
      <c r="AB402" s="153"/>
      <c r="AC402" s="82"/>
      <c r="AD402" s="244"/>
      <c r="AE402" s="244"/>
      <c r="AF402" s="260"/>
      <c r="AG402" s="244"/>
      <c r="AH402" s="260"/>
      <c r="AI402" s="260"/>
      <c r="AJ402" s="260"/>
      <c r="AK402" s="249"/>
      <c r="AL402" s="249"/>
      <c r="AM402" s="249"/>
      <c r="AN402" s="249"/>
      <c r="AO402" s="249"/>
      <c r="AP402" s="528"/>
      <c r="AQ402" s="249"/>
      <c r="AR402" s="249"/>
      <c r="AS402" s="249"/>
      <c r="AT402" s="249"/>
      <c r="AU402" s="249"/>
      <c r="AV402" s="249"/>
      <c r="AW402" s="249"/>
      <c r="AX402" s="249"/>
      <c r="AY402" s="249"/>
      <c r="AZ402" s="249"/>
      <c r="BA402" s="249"/>
      <c r="BB402" s="249"/>
      <c r="BC402" s="249"/>
      <c r="BD402" s="249"/>
      <c r="BE402" s="251"/>
      <c r="BF402" s="528"/>
      <c r="BG402" s="566" t="str">
        <f t="shared" si="68"/>
        <v xml:space="preserve"> </v>
      </c>
      <c r="BH402" s="566" t="str">
        <f t="shared" si="62"/>
        <v xml:space="preserve"> </v>
      </c>
      <c r="BI402" s="566" t="str">
        <f t="shared" si="63"/>
        <v xml:space="preserve"> </v>
      </c>
      <c r="BJ402" s="566" t="str">
        <f t="shared" si="64"/>
        <v xml:space="preserve"> </v>
      </c>
      <c r="BK402" s="528"/>
      <c r="BL402" s="244"/>
      <c r="BM402" s="244"/>
      <c r="BN402" s="260"/>
      <c r="BO402" s="244"/>
      <c r="BP402" s="260"/>
      <c r="BQ402" s="260"/>
      <c r="BR402" s="260"/>
      <c r="BS402" s="249"/>
      <c r="BT402" s="249"/>
      <c r="BU402" s="249"/>
      <c r="BV402" s="249"/>
      <c r="BW402" s="249"/>
      <c r="BX402" s="528"/>
      <c r="BY402" s="249"/>
      <c r="BZ402" s="249"/>
      <c r="CA402" s="249"/>
      <c r="CB402" s="249"/>
      <c r="CC402" s="249"/>
      <c r="CD402" s="249"/>
      <c r="CE402" s="249"/>
      <c r="CF402" s="249"/>
      <c r="CG402" s="249"/>
      <c r="CH402" s="249"/>
      <c r="CI402" s="249"/>
      <c r="CJ402" s="249"/>
      <c r="CK402" s="249"/>
      <c r="CL402" s="249"/>
      <c r="CM402" s="251"/>
      <c r="CN402" s="528"/>
      <c r="CO402" s="566" t="str">
        <f t="shared" si="69"/>
        <v xml:space="preserve"> </v>
      </c>
      <c r="CP402" s="566" t="str">
        <f t="shared" si="65"/>
        <v xml:space="preserve"> </v>
      </c>
      <c r="CQ402" s="566" t="str">
        <f t="shared" si="66"/>
        <v xml:space="preserve"> </v>
      </c>
      <c r="CR402" s="566" t="str">
        <f t="shared" si="67"/>
        <v xml:space="preserve"> </v>
      </c>
      <c r="CS402" s="82"/>
      <c r="CT402" s="258"/>
    </row>
    <row r="403" spans="1:98" s="87" customFormat="1" ht="12.75" x14ac:dyDescent="0.25">
      <c r="A403" s="370"/>
      <c r="B403" s="366">
        <f>Demografia!B402</f>
        <v>0</v>
      </c>
      <c r="C403" s="366">
        <f>Demografia!C402</f>
        <v>0</v>
      </c>
      <c r="D403" s="367">
        <f>Demografia!D402</f>
        <v>0</v>
      </c>
      <c r="E403" s="367">
        <f>Demografia!E402</f>
        <v>0</v>
      </c>
      <c r="F403" s="367">
        <f>Demografia!F402</f>
        <v>0</v>
      </c>
      <c r="G403" s="82"/>
      <c r="H403" s="245"/>
      <c r="I403" s="483"/>
      <c r="J403" s="483"/>
      <c r="K403" s="245"/>
      <c r="L403" s="246"/>
      <c r="M403" s="483"/>
      <c r="N403" s="245"/>
      <c r="O403" s="246"/>
      <c r="P403" s="247"/>
      <c r="Q403" s="247"/>
      <c r="R403" s="247"/>
      <c r="S403" s="247"/>
      <c r="T403" s="247"/>
      <c r="U403" s="529"/>
      <c r="V403" s="245"/>
      <c r="W403" s="420"/>
      <c r="X403" s="420"/>
      <c r="Y403" s="82"/>
      <c r="Z403" s="245"/>
      <c r="AA403" s="421"/>
      <c r="AB403" s="421"/>
      <c r="AC403" s="82"/>
      <c r="AD403" s="246"/>
      <c r="AE403" s="246"/>
      <c r="AF403" s="245"/>
      <c r="AG403" s="246"/>
      <c r="AH403" s="245"/>
      <c r="AI403" s="245"/>
      <c r="AJ403" s="245"/>
      <c r="AK403" s="250"/>
      <c r="AL403" s="250"/>
      <c r="AM403" s="250"/>
      <c r="AN403" s="250"/>
      <c r="AO403" s="250"/>
      <c r="AP403" s="528"/>
      <c r="AQ403" s="250"/>
      <c r="AR403" s="250"/>
      <c r="AS403" s="250"/>
      <c r="AT403" s="250"/>
      <c r="AU403" s="250"/>
      <c r="AV403" s="250"/>
      <c r="AW403" s="250"/>
      <c r="AX403" s="250"/>
      <c r="AY403" s="250"/>
      <c r="AZ403" s="250"/>
      <c r="BA403" s="250"/>
      <c r="BB403" s="250"/>
      <c r="BC403" s="250"/>
      <c r="BD403" s="250"/>
      <c r="BE403" s="252"/>
      <c r="BF403" s="528"/>
      <c r="BG403" s="567" t="str">
        <f t="shared" si="68"/>
        <v xml:space="preserve"> </v>
      </c>
      <c r="BH403" s="567" t="str">
        <f t="shared" ref="BH403:BH466" si="70">IF(OR(AI403=0,P403=0)," ",AQ403/P403)</f>
        <v xml:space="preserve"> </v>
      </c>
      <c r="BI403" s="567" t="str">
        <f t="shared" ref="BI403:BI466" si="71">IF(OR(AI403&gt;5,AI403&lt;1)," ",AR403/AL403)</f>
        <v xml:space="preserve"> </v>
      </c>
      <c r="BJ403" s="567" t="str">
        <f t="shared" ref="BJ403:BJ466" si="72">IF(OR(AI403&gt;5,AI403&lt;1,P403=0)," ",AR403/P403)</f>
        <v xml:space="preserve"> </v>
      </c>
      <c r="BK403" s="528"/>
      <c r="BL403" s="246"/>
      <c r="BM403" s="246"/>
      <c r="BN403" s="245"/>
      <c r="BO403" s="246"/>
      <c r="BP403" s="245"/>
      <c r="BQ403" s="245"/>
      <c r="BR403" s="245"/>
      <c r="BS403" s="250"/>
      <c r="BT403" s="250"/>
      <c r="BU403" s="250"/>
      <c r="BV403" s="250"/>
      <c r="BW403" s="250"/>
      <c r="BX403" s="528"/>
      <c r="BY403" s="250"/>
      <c r="BZ403" s="250"/>
      <c r="CA403" s="250"/>
      <c r="CB403" s="250"/>
      <c r="CC403" s="250"/>
      <c r="CD403" s="250"/>
      <c r="CE403" s="250"/>
      <c r="CF403" s="250"/>
      <c r="CG403" s="250"/>
      <c r="CH403" s="250"/>
      <c r="CI403" s="250"/>
      <c r="CJ403" s="250"/>
      <c r="CK403" s="250"/>
      <c r="CL403" s="250"/>
      <c r="CM403" s="252"/>
      <c r="CN403" s="528"/>
      <c r="CO403" s="567" t="str">
        <f t="shared" si="69"/>
        <v xml:space="preserve"> </v>
      </c>
      <c r="CP403" s="567" t="str">
        <f t="shared" ref="CP403:CP466" si="73">IF(OR(BQ403=0,P403=0)," ",BY403/P403)</f>
        <v xml:space="preserve"> </v>
      </c>
      <c r="CQ403" s="567" t="str">
        <f t="shared" ref="CQ403:CQ466" si="74">IF(OR(BQ403&gt;5,BQ403&lt;1)," ",BZ403/BT403)</f>
        <v xml:space="preserve"> </v>
      </c>
      <c r="CR403" s="567" t="str">
        <f t="shared" ref="CR403:CR466" si="75">IF(OR(BQ403&gt;5,BQ403&lt;1,P403=0)," ",BZ403/P403)</f>
        <v xml:space="preserve"> </v>
      </c>
      <c r="CS403" s="82"/>
      <c r="CT403" s="520"/>
    </row>
    <row r="404" spans="1:98" s="87" customFormat="1" ht="12.75" x14ac:dyDescent="0.25">
      <c r="A404" s="370"/>
      <c r="B404" s="150">
        <f>Demografia!B403</f>
        <v>0</v>
      </c>
      <c r="C404" s="150">
        <f>Demografia!C403</f>
        <v>0</v>
      </c>
      <c r="D404" s="151">
        <f>Demografia!D403</f>
        <v>0</v>
      </c>
      <c r="E404" s="151">
        <f>Demografia!E403</f>
        <v>0</v>
      </c>
      <c r="F404" s="151">
        <f>Demografia!F403</f>
        <v>0</v>
      </c>
      <c r="G404" s="82"/>
      <c r="H404" s="260"/>
      <c r="I404" s="261"/>
      <c r="J404" s="261"/>
      <c r="K404" s="260"/>
      <c r="L404" s="244"/>
      <c r="M404" s="261"/>
      <c r="N404" s="260"/>
      <c r="O404" s="244"/>
      <c r="P404" s="265"/>
      <c r="Q404" s="265"/>
      <c r="R404" s="265"/>
      <c r="S404" s="265"/>
      <c r="T404" s="265"/>
      <c r="U404" s="527"/>
      <c r="V404" s="260"/>
      <c r="W404" s="242"/>
      <c r="X404" s="242"/>
      <c r="Y404" s="82"/>
      <c r="Z404" s="260"/>
      <c r="AA404" s="153"/>
      <c r="AB404" s="153"/>
      <c r="AC404" s="82"/>
      <c r="AD404" s="244"/>
      <c r="AE404" s="244"/>
      <c r="AF404" s="260"/>
      <c r="AG404" s="244"/>
      <c r="AH404" s="260"/>
      <c r="AI404" s="260"/>
      <c r="AJ404" s="260"/>
      <c r="AK404" s="249"/>
      <c r="AL404" s="249"/>
      <c r="AM404" s="249"/>
      <c r="AN404" s="249"/>
      <c r="AO404" s="249"/>
      <c r="AP404" s="528"/>
      <c r="AQ404" s="249"/>
      <c r="AR404" s="249"/>
      <c r="AS404" s="249"/>
      <c r="AT404" s="249"/>
      <c r="AU404" s="249"/>
      <c r="AV404" s="249"/>
      <c r="AW404" s="249"/>
      <c r="AX404" s="249"/>
      <c r="AY404" s="249"/>
      <c r="AZ404" s="249"/>
      <c r="BA404" s="249"/>
      <c r="BB404" s="249"/>
      <c r="BC404" s="249"/>
      <c r="BD404" s="249"/>
      <c r="BE404" s="251"/>
      <c r="BF404" s="528"/>
      <c r="BG404" s="566" t="str">
        <f t="shared" si="68"/>
        <v xml:space="preserve"> </v>
      </c>
      <c r="BH404" s="566" t="str">
        <f t="shared" si="70"/>
        <v xml:space="preserve"> </v>
      </c>
      <c r="BI404" s="566" t="str">
        <f t="shared" si="71"/>
        <v xml:space="preserve"> </v>
      </c>
      <c r="BJ404" s="566" t="str">
        <f t="shared" si="72"/>
        <v xml:space="preserve"> </v>
      </c>
      <c r="BK404" s="528"/>
      <c r="BL404" s="244"/>
      <c r="BM404" s="244"/>
      <c r="BN404" s="260"/>
      <c r="BO404" s="244"/>
      <c r="BP404" s="260"/>
      <c r="BQ404" s="260"/>
      <c r="BR404" s="260"/>
      <c r="BS404" s="249"/>
      <c r="BT404" s="249"/>
      <c r="BU404" s="249"/>
      <c r="BV404" s="249"/>
      <c r="BW404" s="249"/>
      <c r="BX404" s="528"/>
      <c r="BY404" s="249"/>
      <c r="BZ404" s="249"/>
      <c r="CA404" s="249"/>
      <c r="CB404" s="249"/>
      <c r="CC404" s="249"/>
      <c r="CD404" s="249"/>
      <c r="CE404" s="249"/>
      <c r="CF404" s="249"/>
      <c r="CG404" s="249"/>
      <c r="CH404" s="249"/>
      <c r="CI404" s="249"/>
      <c r="CJ404" s="249"/>
      <c r="CK404" s="249"/>
      <c r="CL404" s="249"/>
      <c r="CM404" s="251"/>
      <c r="CN404" s="528"/>
      <c r="CO404" s="566" t="str">
        <f t="shared" si="69"/>
        <v xml:space="preserve"> </v>
      </c>
      <c r="CP404" s="566" t="str">
        <f t="shared" si="73"/>
        <v xml:space="preserve"> </v>
      </c>
      <c r="CQ404" s="566" t="str">
        <f t="shared" si="74"/>
        <v xml:space="preserve"> </v>
      </c>
      <c r="CR404" s="566" t="str">
        <f t="shared" si="75"/>
        <v xml:space="preserve"> </v>
      </c>
      <c r="CS404" s="82"/>
      <c r="CT404" s="258"/>
    </row>
    <row r="405" spans="1:98" s="87" customFormat="1" ht="12.75" x14ac:dyDescent="0.25">
      <c r="A405" s="370"/>
      <c r="B405" s="366">
        <f>Demografia!B404</f>
        <v>0</v>
      </c>
      <c r="C405" s="366">
        <f>Demografia!C404</f>
        <v>0</v>
      </c>
      <c r="D405" s="367">
        <f>Demografia!D404</f>
        <v>0</v>
      </c>
      <c r="E405" s="367">
        <f>Demografia!E404</f>
        <v>0</v>
      </c>
      <c r="F405" s="367">
        <f>Demografia!F404</f>
        <v>0</v>
      </c>
      <c r="G405" s="82"/>
      <c r="H405" s="245"/>
      <c r="I405" s="483"/>
      <c r="J405" s="483"/>
      <c r="K405" s="245"/>
      <c r="L405" s="246"/>
      <c r="M405" s="483"/>
      <c r="N405" s="245"/>
      <c r="O405" s="246"/>
      <c r="P405" s="247"/>
      <c r="Q405" s="247"/>
      <c r="R405" s="247"/>
      <c r="S405" s="247"/>
      <c r="T405" s="247"/>
      <c r="U405" s="529"/>
      <c r="V405" s="245"/>
      <c r="W405" s="420"/>
      <c r="X405" s="420"/>
      <c r="Y405" s="82"/>
      <c r="Z405" s="245"/>
      <c r="AA405" s="421"/>
      <c r="AB405" s="421"/>
      <c r="AC405" s="82"/>
      <c r="AD405" s="246"/>
      <c r="AE405" s="246"/>
      <c r="AF405" s="245"/>
      <c r="AG405" s="246"/>
      <c r="AH405" s="245"/>
      <c r="AI405" s="245"/>
      <c r="AJ405" s="245"/>
      <c r="AK405" s="250"/>
      <c r="AL405" s="250"/>
      <c r="AM405" s="250"/>
      <c r="AN405" s="250"/>
      <c r="AO405" s="250"/>
      <c r="AP405" s="528"/>
      <c r="AQ405" s="250"/>
      <c r="AR405" s="250"/>
      <c r="AS405" s="250"/>
      <c r="AT405" s="250"/>
      <c r="AU405" s="250"/>
      <c r="AV405" s="250"/>
      <c r="AW405" s="250"/>
      <c r="AX405" s="250"/>
      <c r="AY405" s="250"/>
      <c r="AZ405" s="250"/>
      <c r="BA405" s="250"/>
      <c r="BB405" s="250"/>
      <c r="BC405" s="250"/>
      <c r="BD405" s="250"/>
      <c r="BE405" s="252"/>
      <c r="BF405" s="528"/>
      <c r="BG405" s="567" t="str">
        <f t="shared" si="68"/>
        <v xml:space="preserve"> </v>
      </c>
      <c r="BH405" s="567" t="str">
        <f t="shared" si="70"/>
        <v xml:space="preserve"> </v>
      </c>
      <c r="BI405" s="567" t="str">
        <f t="shared" si="71"/>
        <v xml:space="preserve"> </v>
      </c>
      <c r="BJ405" s="567" t="str">
        <f t="shared" si="72"/>
        <v xml:space="preserve"> </v>
      </c>
      <c r="BK405" s="528"/>
      <c r="BL405" s="246"/>
      <c r="BM405" s="246"/>
      <c r="BN405" s="245"/>
      <c r="BO405" s="246"/>
      <c r="BP405" s="245"/>
      <c r="BQ405" s="245"/>
      <c r="BR405" s="245"/>
      <c r="BS405" s="250"/>
      <c r="BT405" s="250"/>
      <c r="BU405" s="250"/>
      <c r="BV405" s="250"/>
      <c r="BW405" s="250"/>
      <c r="BX405" s="528"/>
      <c r="BY405" s="250"/>
      <c r="BZ405" s="250"/>
      <c r="CA405" s="250"/>
      <c r="CB405" s="250"/>
      <c r="CC405" s="250"/>
      <c r="CD405" s="250"/>
      <c r="CE405" s="250"/>
      <c r="CF405" s="250"/>
      <c r="CG405" s="250"/>
      <c r="CH405" s="250"/>
      <c r="CI405" s="250"/>
      <c r="CJ405" s="250"/>
      <c r="CK405" s="250"/>
      <c r="CL405" s="250"/>
      <c r="CM405" s="252"/>
      <c r="CN405" s="528"/>
      <c r="CO405" s="567" t="str">
        <f t="shared" si="69"/>
        <v xml:space="preserve"> </v>
      </c>
      <c r="CP405" s="567" t="str">
        <f t="shared" si="73"/>
        <v xml:space="preserve"> </v>
      </c>
      <c r="CQ405" s="567" t="str">
        <f t="shared" si="74"/>
        <v xml:space="preserve"> </v>
      </c>
      <c r="CR405" s="567" t="str">
        <f t="shared" si="75"/>
        <v xml:space="preserve"> </v>
      </c>
      <c r="CS405" s="82"/>
      <c r="CT405" s="520"/>
    </row>
    <row r="406" spans="1:98" s="87" customFormat="1" ht="12.75" x14ac:dyDescent="0.25">
      <c r="A406" s="370"/>
      <c r="B406" s="150">
        <f>Demografia!B405</f>
        <v>0</v>
      </c>
      <c r="C406" s="150">
        <f>Demografia!C405</f>
        <v>0</v>
      </c>
      <c r="D406" s="151">
        <f>Demografia!D405</f>
        <v>0</v>
      </c>
      <c r="E406" s="151">
        <f>Demografia!E405</f>
        <v>0</v>
      </c>
      <c r="F406" s="151">
        <f>Demografia!F405</f>
        <v>0</v>
      </c>
      <c r="G406" s="82"/>
      <c r="H406" s="260"/>
      <c r="I406" s="261"/>
      <c r="J406" s="261"/>
      <c r="K406" s="260"/>
      <c r="L406" s="244"/>
      <c r="M406" s="261"/>
      <c r="N406" s="260"/>
      <c r="O406" s="244"/>
      <c r="P406" s="265"/>
      <c r="Q406" s="265"/>
      <c r="R406" s="265"/>
      <c r="S406" s="265"/>
      <c r="T406" s="265"/>
      <c r="U406" s="527"/>
      <c r="V406" s="260"/>
      <c r="W406" s="242"/>
      <c r="X406" s="242"/>
      <c r="Y406" s="82"/>
      <c r="Z406" s="260"/>
      <c r="AA406" s="153"/>
      <c r="AB406" s="153"/>
      <c r="AC406" s="82"/>
      <c r="AD406" s="244"/>
      <c r="AE406" s="244"/>
      <c r="AF406" s="260"/>
      <c r="AG406" s="244"/>
      <c r="AH406" s="260"/>
      <c r="AI406" s="260"/>
      <c r="AJ406" s="260"/>
      <c r="AK406" s="249"/>
      <c r="AL406" s="249"/>
      <c r="AM406" s="249"/>
      <c r="AN406" s="249"/>
      <c r="AO406" s="249"/>
      <c r="AP406" s="528"/>
      <c r="AQ406" s="249"/>
      <c r="AR406" s="249"/>
      <c r="AS406" s="249"/>
      <c r="AT406" s="249"/>
      <c r="AU406" s="249"/>
      <c r="AV406" s="249"/>
      <c r="AW406" s="249"/>
      <c r="AX406" s="249"/>
      <c r="AY406" s="249"/>
      <c r="AZ406" s="249"/>
      <c r="BA406" s="249"/>
      <c r="BB406" s="249"/>
      <c r="BC406" s="249"/>
      <c r="BD406" s="249"/>
      <c r="BE406" s="251"/>
      <c r="BF406" s="528"/>
      <c r="BG406" s="566" t="str">
        <f t="shared" si="68"/>
        <v xml:space="preserve"> </v>
      </c>
      <c r="BH406" s="566" t="str">
        <f t="shared" si="70"/>
        <v xml:space="preserve"> </v>
      </c>
      <c r="BI406" s="566" t="str">
        <f t="shared" si="71"/>
        <v xml:space="preserve"> </v>
      </c>
      <c r="BJ406" s="566" t="str">
        <f t="shared" si="72"/>
        <v xml:space="preserve"> </v>
      </c>
      <c r="BK406" s="528"/>
      <c r="BL406" s="244"/>
      <c r="BM406" s="244"/>
      <c r="BN406" s="260"/>
      <c r="BO406" s="244"/>
      <c r="BP406" s="260"/>
      <c r="BQ406" s="260"/>
      <c r="BR406" s="260"/>
      <c r="BS406" s="249"/>
      <c r="BT406" s="249"/>
      <c r="BU406" s="249"/>
      <c r="BV406" s="249"/>
      <c r="BW406" s="249"/>
      <c r="BX406" s="528"/>
      <c r="BY406" s="249"/>
      <c r="BZ406" s="249"/>
      <c r="CA406" s="249"/>
      <c r="CB406" s="249"/>
      <c r="CC406" s="249"/>
      <c r="CD406" s="249"/>
      <c r="CE406" s="249"/>
      <c r="CF406" s="249"/>
      <c r="CG406" s="249"/>
      <c r="CH406" s="249"/>
      <c r="CI406" s="249"/>
      <c r="CJ406" s="249"/>
      <c r="CK406" s="249"/>
      <c r="CL406" s="249"/>
      <c r="CM406" s="251"/>
      <c r="CN406" s="528"/>
      <c r="CO406" s="566" t="str">
        <f t="shared" si="69"/>
        <v xml:space="preserve"> </v>
      </c>
      <c r="CP406" s="566" t="str">
        <f t="shared" si="73"/>
        <v xml:space="preserve"> </v>
      </c>
      <c r="CQ406" s="566" t="str">
        <f t="shared" si="74"/>
        <v xml:space="preserve"> </v>
      </c>
      <c r="CR406" s="566" t="str">
        <f t="shared" si="75"/>
        <v xml:space="preserve"> </v>
      </c>
      <c r="CS406" s="82"/>
      <c r="CT406" s="258"/>
    </row>
    <row r="407" spans="1:98" s="87" customFormat="1" ht="12.75" x14ac:dyDescent="0.25">
      <c r="A407" s="370"/>
      <c r="B407" s="366">
        <f>Demografia!B406</f>
        <v>0</v>
      </c>
      <c r="C407" s="366">
        <f>Demografia!C406</f>
        <v>0</v>
      </c>
      <c r="D407" s="367">
        <f>Demografia!D406</f>
        <v>0</v>
      </c>
      <c r="E407" s="367">
        <f>Demografia!E406</f>
        <v>0</v>
      </c>
      <c r="F407" s="367">
        <f>Demografia!F406</f>
        <v>0</v>
      </c>
      <c r="G407" s="82"/>
      <c r="H407" s="245"/>
      <c r="I407" s="483"/>
      <c r="J407" s="483"/>
      <c r="K407" s="245"/>
      <c r="L407" s="246"/>
      <c r="M407" s="483"/>
      <c r="N407" s="245"/>
      <c r="O407" s="246"/>
      <c r="P407" s="247"/>
      <c r="Q407" s="247"/>
      <c r="R407" s="247"/>
      <c r="S407" s="247"/>
      <c r="T407" s="247"/>
      <c r="U407" s="529"/>
      <c r="V407" s="245"/>
      <c r="W407" s="420"/>
      <c r="X407" s="420"/>
      <c r="Y407" s="82"/>
      <c r="Z407" s="245"/>
      <c r="AA407" s="421"/>
      <c r="AB407" s="421"/>
      <c r="AC407" s="82"/>
      <c r="AD407" s="246"/>
      <c r="AE407" s="246"/>
      <c r="AF407" s="245"/>
      <c r="AG407" s="246"/>
      <c r="AH407" s="245"/>
      <c r="AI407" s="245"/>
      <c r="AJ407" s="245"/>
      <c r="AK407" s="250"/>
      <c r="AL407" s="250"/>
      <c r="AM407" s="250"/>
      <c r="AN407" s="250"/>
      <c r="AO407" s="250"/>
      <c r="AP407" s="528"/>
      <c r="AQ407" s="250"/>
      <c r="AR407" s="250"/>
      <c r="AS407" s="250"/>
      <c r="AT407" s="250"/>
      <c r="AU407" s="250"/>
      <c r="AV407" s="250"/>
      <c r="AW407" s="250"/>
      <c r="AX407" s="250"/>
      <c r="AY407" s="250"/>
      <c r="AZ407" s="250"/>
      <c r="BA407" s="250"/>
      <c r="BB407" s="250"/>
      <c r="BC407" s="250"/>
      <c r="BD407" s="250"/>
      <c r="BE407" s="252"/>
      <c r="BF407" s="528"/>
      <c r="BG407" s="567" t="str">
        <f t="shared" si="68"/>
        <v xml:space="preserve"> </v>
      </c>
      <c r="BH407" s="567" t="str">
        <f t="shared" si="70"/>
        <v xml:space="preserve"> </v>
      </c>
      <c r="BI407" s="567" t="str">
        <f t="shared" si="71"/>
        <v xml:space="preserve"> </v>
      </c>
      <c r="BJ407" s="567" t="str">
        <f t="shared" si="72"/>
        <v xml:space="preserve"> </v>
      </c>
      <c r="BK407" s="528"/>
      <c r="BL407" s="246"/>
      <c r="BM407" s="246"/>
      <c r="BN407" s="245"/>
      <c r="BO407" s="246"/>
      <c r="BP407" s="245"/>
      <c r="BQ407" s="245"/>
      <c r="BR407" s="245"/>
      <c r="BS407" s="250"/>
      <c r="BT407" s="250"/>
      <c r="BU407" s="250"/>
      <c r="BV407" s="250"/>
      <c r="BW407" s="250"/>
      <c r="BX407" s="528"/>
      <c r="BY407" s="250"/>
      <c r="BZ407" s="250"/>
      <c r="CA407" s="250"/>
      <c r="CB407" s="250"/>
      <c r="CC407" s="250"/>
      <c r="CD407" s="250"/>
      <c r="CE407" s="250"/>
      <c r="CF407" s="250"/>
      <c r="CG407" s="250"/>
      <c r="CH407" s="250"/>
      <c r="CI407" s="250"/>
      <c r="CJ407" s="250"/>
      <c r="CK407" s="250"/>
      <c r="CL407" s="250"/>
      <c r="CM407" s="252"/>
      <c r="CN407" s="528"/>
      <c r="CO407" s="567" t="str">
        <f t="shared" si="69"/>
        <v xml:space="preserve"> </v>
      </c>
      <c r="CP407" s="567" t="str">
        <f t="shared" si="73"/>
        <v xml:space="preserve"> </v>
      </c>
      <c r="CQ407" s="567" t="str">
        <f t="shared" si="74"/>
        <v xml:space="preserve"> </v>
      </c>
      <c r="CR407" s="567" t="str">
        <f t="shared" si="75"/>
        <v xml:space="preserve"> </v>
      </c>
      <c r="CS407" s="82"/>
      <c r="CT407" s="520"/>
    </row>
    <row r="408" spans="1:98" s="87" customFormat="1" ht="12.75" x14ac:dyDescent="0.25">
      <c r="A408" s="370"/>
      <c r="B408" s="150">
        <f>Demografia!B407</f>
        <v>0</v>
      </c>
      <c r="C408" s="150">
        <f>Demografia!C407</f>
        <v>0</v>
      </c>
      <c r="D408" s="151">
        <f>Demografia!D407</f>
        <v>0</v>
      </c>
      <c r="E408" s="151">
        <f>Demografia!E407</f>
        <v>0</v>
      </c>
      <c r="F408" s="151">
        <f>Demografia!F407</f>
        <v>0</v>
      </c>
      <c r="G408" s="82"/>
      <c r="H408" s="260"/>
      <c r="I408" s="261"/>
      <c r="J408" s="261"/>
      <c r="K408" s="260"/>
      <c r="L408" s="244"/>
      <c r="M408" s="261"/>
      <c r="N408" s="260"/>
      <c r="O408" s="244"/>
      <c r="P408" s="265"/>
      <c r="Q408" s="265"/>
      <c r="R408" s="265"/>
      <c r="S408" s="265"/>
      <c r="T408" s="265"/>
      <c r="U408" s="527"/>
      <c r="V408" s="260"/>
      <c r="W408" s="242"/>
      <c r="X408" s="242"/>
      <c r="Y408" s="82"/>
      <c r="Z408" s="260"/>
      <c r="AA408" s="153"/>
      <c r="AB408" s="153"/>
      <c r="AC408" s="82"/>
      <c r="AD408" s="244"/>
      <c r="AE408" s="244"/>
      <c r="AF408" s="260"/>
      <c r="AG408" s="244"/>
      <c r="AH408" s="260"/>
      <c r="AI408" s="260"/>
      <c r="AJ408" s="260"/>
      <c r="AK408" s="249"/>
      <c r="AL408" s="249"/>
      <c r="AM408" s="249"/>
      <c r="AN408" s="249"/>
      <c r="AO408" s="249"/>
      <c r="AP408" s="528"/>
      <c r="AQ408" s="249"/>
      <c r="AR408" s="249"/>
      <c r="AS408" s="249"/>
      <c r="AT408" s="249"/>
      <c r="AU408" s="249"/>
      <c r="AV408" s="249"/>
      <c r="AW408" s="249"/>
      <c r="AX408" s="249"/>
      <c r="AY408" s="249"/>
      <c r="AZ408" s="249"/>
      <c r="BA408" s="249"/>
      <c r="BB408" s="249"/>
      <c r="BC408" s="249"/>
      <c r="BD408" s="249"/>
      <c r="BE408" s="251"/>
      <c r="BF408" s="528"/>
      <c r="BG408" s="566" t="str">
        <f t="shared" si="68"/>
        <v xml:space="preserve"> </v>
      </c>
      <c r="BH408" s="566" t="str">
        <f t="shared" si="70"/>
        <v xml:space="preserve"> </v>
      </c>
      <c r="BI408" s="566" t="str">
        <f t="shared" si="71"/>
        <v xml:space="preserve"> </v>
      </c>
      <c r="BJ408" s="566" t="str">
        <f t="shared" si="72"/>
        <v xml:space="preserve"> </v>
      </c>
      <c r="BK408" s="528"/>
      <c r="BL408" s="244"/>
      <c r="BM408" s="244"/>
      <c r="BN408" s="260"/>
      <c r="BO408" s="244"/>
      <c r="BP408" s="260"/>
      <c r="BQ408" s="260"/>
      <c r="BR408" s="260"/>
      <c r="BS408" s="249"/>
      <c r="BT408" s="249"/>
      <c r="BU408" s="249"/>
      <c r="BV408" s="249"/>
      <c r="BW408" s="249"/>
      <c r="BX408" s="528"/>
      <c r="BY408" s="249"/>
      <c r="BZ408" s="249"/>
      <c r="CA408" s="249"/>
      <c r="CB408" s="249"/>
      <c r="CC408" s="249"/>
      <c r="CD408" s="249"/>
      <c r="CE408" s="249"/>
      <c r="CF408" s="249"/>
      <c r="CG408" s="249"/>
      <c r="CH408" s="249"/>
      <c r="CI408" s="249"/>
      <c r="CJ408" s="249"/>
      <c r="CK408" s="249"/>
      <c r="CL408" s="249"/>
      <c r="CM408" s="251"/>
      <c r="CN408" s="528"/>
      <c r="CO408" s="566" t="str">
        <f t="shared" si="69"/>
        <v xml:space="preserve"> </v>
      </c>
      <c r="CP408" s="566" t="str">
        <f t="shared" si="73"/>
        <v xml:space="preserve"> </v>
      </c>
      <c r="CQ408" s="566" t="str">
        <f t="shared" si="74"/>
        <v xml:space="preserve"> </v>
      </c>
      <c r="CR408" s="566" t="str">
        <f t="shared" si="75"/>
        <v xml:space="preserve"> </v>
      </c>
      <c r="CS408" s="82"/>
      <c r="CT408" s="258"/>
    </row>
    <row r="409" spans="1:98" s="87" customFormat="1" ht="12.75" x14ac:dyDescent="0.25">
      <c r="A409" s="370"/>
      <c r="B409" s="366">
        <f>Demografia!B408</f>
        <v>0</v>
      </c>
      <c r="C409" s="366">
        <f>Demografia!C408</f>
        <v>0</v>
      </c>
      <c r="D409" s="367">
        <f>Demografia!D408</f>
        <v>0</v>
      </c>
      <c r="E409" s="367">
        <f>Demografia!E408</f>
        <v>0</v>
      </c>
      <c r="F409" s="367">
        <f>Demografia!F408</f>
        <v>0</v>
      </c>
      <c r="G409" s="82"/>
      <c r="H409" s="245"/>
      <c r="I409" s="483"/>
      <c r="J409" s="483"/>
      <c r="K409" s="245"/>
      <c r="L409" s="246"/>
      <c r="M409" s="483"/>
      <c r="N409" s="245"/>
      <c r="O409" s="246"/>
      <c r="P409" s="247"/>
      <c r="Q409" s="247"/>
      <c r="R409" s="247"/>
      <c r="S409" s="247"/>
      <c r="T409" s="247"/>
      <c r="U409" s="529"/>
      <c r="V409" s="245"/>
      <c r="W409" s="420"/>
      <c r="X409" s="420"/>
      <c r="Y409" s="82"/>
      <c r="Z409" s="245"/>
      <c r="AA409" s="421"/>
      <c r="AB409" s="421"/>
      <c r="AC409" s="82"/>
      <c r="AD409" s="246"/>
      <c r="AE409" s="246"/>
      <c r="AF409" s="245"/>
      <c r="AG409" s="246"/>
      <c r="AH409" s="245"/>
      <c r="AI409" s="245"/>
      <c r="AJ409" s="245"/>
      <c r="AK409" s="250"/>
      <c r="AL409" s="250"/>
      <c r="AM409" s="250"/>
      <c r="AN409" s="250"/>
      <c r="AO409" s="250"/>
      <c r="AP409" s="528"/>
      <c r="AQ409" s="250"/>
      <c r="AR409" s="250"/>
      <c r="AS409" s="250"/>
      <c r="AT409" s="250"/>
      <c r="AU409" s="250"/>
      <c r="AV409" s="250"/>
      <c r="AW409" s="250"/>
      <c r="AX409" s="250"/>
      <c r="AY409" s="250"/>
      <c r="AZ409" s="250"/>
      <c r="BA409" s="250"/>
      <c r="BB409" s="250"/>
      <c r="BC409" s="250"/>
      <c r="BD409" s="250"/>
      <c r="BE409" s="252"/>
      <c r="BF409" s="528"/>
      <c r="BG409" s="567" t="str">
        <f t="shared" si="68"/>
        <v xml:space="preserve"> </v>
      </c>
      <c r="BH409" s="567" t="str">
        <f t="shared" si="70"/>
        <v xml:space="preserve"> </v>
      </c>
      <c r="BI409" s="567" t="str">
        <f t="shared" si="71"/>
        <v xml:space="preserve"> </v>
      </c>
      <c r="BJ409" s="567" t="str">
        <f t="shared" si="72"/>
        <v xml:space="preserve"> </v>
      </c>
      <c r="BK409" s="528"/>
      <c r="BL409" s="246"/>
      <c r="BM409" s="246"/>
      <c r="BN409" s="245"/>
      <c r="BO409" s="246"/>
      <c r="BP409" s="245"/>
      <c r="BQ409" s="245"/>
      <c r="BR409" s="245"/>
      <c r="BS409" s="250"/>
      <c r="BT409" s="250"/>
      <c r="BU409" s="250"/>
      <c r="BV409" s="250"/>
      <c r="BW409" s="250"/>
      <c r="BX409" s="528"/>
      <c r="BY409" s="250"/>
      <c r="BZ409" s="250"/>
      <c r="CA409" s="250"/>
      <c r="CB409" s="250"/>
      <c r="CC409" s="250"/>
      <c r="CD409" s="250"/>
      <c r="CE409" s="250"/>
      <c r="CF409" s="250"/>
      <c r="CG409" s="250"/>
      <c r="CH409" s="250"/>
      <c r="CI409" s="250"/>
      <c r="CJ409" s="250"/>
      <c r="CK409" s="250"/>
      <c r="CL409" s="250"/>
      <c r="CM409" s="252"/>
      <c r="CN409" s="528"/>
      <c r="CO409" s="567" t="str">
        <f t="shared" si="69"/>
        <v xml:space="preserve"> </v>
      </c>
      <c r="CP409" s="567" t="str">
        <f t="shared" si="73"/>
        <v xml:space="preserve"> </v>
      </c>
      <c r="CQ409" s="567" t="str">
        <f t="shared" si="74"/>
        <v xml:space="preserve"> </v>
      </c>
      <c r="CR409" s="567" t="str">
        <f t="shared" si="75"/>
        <v xml:space="preserve"> </v>
      </c>
      <c r="CS409" s="82"/>
      <c r="CT409" s="520"/>
    </row>
    <row r="410" spans="1:98" s="87" customFormat="1" ht="12.75" x14ac:dyDescent="0.25">
      <c r="A410" s="370"/>
      <c r="B410" s="150">
        <f>Demografia!B409</f>
        <v>0</v>
      </c>
      <c r="C410" s="150">
        <f>Demografia!C409</f>
        <v>0</v>
      </c>
      <c r="D410" s="151">
        <f>Demografia!D409</f>
        <v>0</v>
      </c>
      <c r="E410" s="151">
        <f>Demografia!E409</f>
        <v>0</v>
      </c>
      <c r="F410" s="151">
        <f>Demografia!F409</f>
        <v>0</v>
      </c>
      <c r="G410" s="82"/>
      <c r="H410" s="260"/>
      <c r="I410" s="261"/>
      <c r="J410" s="261"/>
      <c r="K410" s="260"/>
      <c r="L410" s="244"/>
      <c r="M410" s="261"/>
      <c r="N410" s="260"/>
      <c r="O410" s="244"/>
      <c r="P410" s="265"/>
      <c r="Q410" s="265"/>
      <c r="R410" s="265"/>
      <c r="S410" s="265"/>
      <c r="T410" s="265"/>
      <c r="U410" s="527"/>
      <c r="V410" s="260"/>
      <c r="W410" s="242"/>
      <c r="X410" s="242"/>
      <c r="Y410" s="82"/>
      <c r="Z410" s="260"/>
      <c r="AA410" s="153"/>
      <c r="AB410" s="153"/>
      <c r="AC410" s="82"/>
      <c r="AD410" s="244"/>
      <c r="AE410" s="244"/>
      <c r="AF410" s="260"/>
      <c r="AG410" s="244"/>
      <c r="AH410" s="260"/>
      <c r="AI410" s="260"/>
      <c r="AJ410" s="260"/>
      <c r="AK410" s="249"/>
      <c r="AL410" s="249"/>
      <c r="AM410" s="249"/>
      <c r="AN410" s="249"/>
      <c r="AO410" s="249"/>
      <c r="AP410" s="528"/>
      <c r="AQ410" s="249"/>
      <c r="AR410" s="249"/>
      <c r="AS410" s="249"/>
      <c r="AT410" s="249"/>
      <c r="AU410" s="249"/>
      <c r="AV410" s="249"/>
      <c r="AW410" s="249"/>
      <c r="AX410" s="249"/>
      <c r="AY410" s="249"/>
      <c r="AZ410" s="249"/>
      <c r="BA410" s="249"/>
      <c r="BB410" s="249"/>
      <c r="BC410" s="249"/>
      <c r="BD410" s="249"/>
      <c r="BE410" s="251"/>
      <c r="BF410" s="528"/>
      <c r="BG410" s="566" t="str">
        <f t="shared" si="68"/>
        <v xml:space="preserve"> </v>
      </c>
      <c r="BH410" s="566" t="str">
        <f t="shared" si="70"/>
        <v xml:space="preserve"> </v>
      </c>
      <c r="BI410" s="566" t="str">
        <f t="shared" si="71"/>
        <v xml:space="preserve"> </v>
      </c>
      <c r="BJ410" s="566" t="str">
        <f t="shared" si="72"/>
        <v xml:space="preserve"> </v>
      </c>
      <c r="BK410" s="528"/>
      <c r="BL410" s="244"/>
      <c r="BM410" s="244"/>
      <c r="BN410" s="260"/>
      <c r="BO410" s="244"/>
      <c r="BP410" s="260"/>
      <c r="BQ410" s="260"/>
      <c r="BR410" s="260"/>
      <c r="BS410" s="249"/>
      <c r="BT410" s="249"/>
      <c r="BU410" s="249"/>
      <c r="BV410" s="249"/>
      <c r="BW410" s="249"/>
      <c r="BX410" s="528"/>
      <c r="BY410" s="249"/>
      <c r="BZ410" s="249"/>
      <c r="CA410" s="249"/>
      <c r="CB410" s="249"/>
      <c r="CC410" s="249"/>
      <c r="CD410" s="249"/>
      <c r="CE410" s="249"/>
      <c r="CF410" s="249"/>
      <c r="CG410" s="249"/>
      <c r="CH410" s="249"/>
      <c r="CI410" s="249"/>
      <c r="CJ410" s="249"/>
      <c r="CK410" s="249"/>
      <c r="CL410" s="249"/>
      <c r="CM410" s="251"/>
      <c r="CN410" s="528"/>
      <c r="CO410" s="566" t="str">
        <f t="shared" si="69"/>
        <v xml:space="preserve"> </v>
      </c>
      <c r="CP410" s="566" t="str">
        <f t="shared" si="73"/>
        <v xml:space="preserve"> </v>
      </c>
      <c r="CQ410" s="566" t="str">
        <f t="shared" si="74"/>
        <v xml:space="preserve"> </v>
      </c>
      <c r="CR410" s="566" t="str">
        <f t="shared" si="75"/>
        <v xml:space="preserve"> </v>
      </c>
      <c r="CS410" s="82"/>
      <c r="CT410" s="258"/>
    </row>
    <row r="411" spans="1:98" s="87" customFormat="1" ht="12.75" x14ac:dyDescent="0.25">
      <c r="A411" s="370"/>
      <c r="B411" s="366">
        <f>Demografia!B410</f>
        <v>0</v>
      </c>
      <c r="C411" s="366">
        <f>Demografia!C410</f>
        <v>0</v>
      </c>
      <c r="D411" s="367">
        <f>Demografia!D410</f>
        <v>0</v>
      </c>
      <c r="E411" s="367">
        <f>Demografia!E410</f>
        <v>0</v>
      </c>
      <c r="F411" s="367">
        <f>Demografia!F410</f>
        <v>0</v>
      </c>
      <c r="G411" s="82"/>
      <c r="H411" s="245"/>
      <c r="I411" s="483"/>
      <c r="J411" s="483"/>
      <c r="K411" s="245"/>
      <c r="L411" s="246"/>
      <c r="M411" s="483"/>
      <c r="N411" s="245"/>
      <c r="O411" s="246"/>
      <c r="P411" s="247"/>
      <c r="Q411" s="247"/>
      <c r="R411" s="247"/>
      <c r="S411" s="247"/>
      <c r="T411" s="247"/>
      <c r="U411" s="529"/>
      <c r="V411" s="245"/>
      <c r="W411" s="420"/>
      <c r="X411" s="420"/>
      <c r="Y411" s="82"/>
      <c r="Z411" s="245"/>
      <c r="AA411" s="421"/>
      <c r="AB411" s="421"/>
      <c r="AC411" s="82"/>
      <c r="AD411" s="246"/>
      <c r="AE411" s="246"/>
      <c r="AF411" s="245"/>
      <c r="AG411" s="246"/>
      <c r="AH411" s="245"/>
      <c r="AI411" s="245"/>
      <c r="AJ411" s="245"/>
      <c r="AK411" s="250"/>
      <c r="AL411" s="250"/>
      <c r="AM411" s="250"/>
      <c r="AN411" s="250"/>
      <c r="AO411" s="250"/>
      <c r="AP411" s="528"/>
      <c r="AQ411" s="250"/>
      <c r="AR411" s="250"/>
      <c r="AS411" s="250"/>
      <c r="AT411" s="250"/>
      <c r="AU411" s="250"/>
      <c r="AV411" s="250"/>
      <c r="AW411" s="250"/>
      <c r="AX411" s="250"/>
      <c r="AY411" s="250"/>
      <c r="AZ411" s="250"/>
      <c r="BA411" s="250"/>
      <c r="BB411" s="250"/>
      <c r="BC411" s="250"/>
      <c r="BD411" s="250"/>
      <c r="BE411" s="252"/>
      <c r="BF411" s="528"/>
      <c r="BG411" s="567" t="str">
        <f t="shared" si="68"/>
        <v xml:space="preserve"> </v>
      </c>
      <c r="BH411" s="567" t="str">
        <f t="shared" si="70"/>
        <v xml:space="preserve"> </v>
      </c>
      <c r="BI411" s="567" t="str">
        <f t="shared" si="71"/>
        <v xml:space="preserve"> </v>
      </c>
      <c r="BJ411" s="567" t="str">
        <f t="shared" si="72"/>
        <v xml:space="preserve"> </v>
      </c>
      <c r="BK411" s="528"/>
      <c r="BL411" s="246"/>
      <c r="BM411" s="246"/>
      <c r="BN411" s="245"/>
      <c r="BO411" s="246"/>
      <c r="BP411" s="245"/>
      <c r="BQ411" s="245"/>
      <c r="BR411" s="245"/>
      <c r="BS411" s="250"/>
      <c r="BT411" s="250"/>
      <c r="BU411" s="250"/>
      <c r="BV411" s="250"/>
      <c r="BW411" s="250"/>
      <c r="BX411" s="528"/>
      <c r="BY411" s="250"/>
      <c r="BZ411" s="250"/>
      <c r="CA411" s="250"/>
      <c r="CB411" s="250"/>
      <c r="CC411" s="250"/>
      <c r="CD411" s="250"/>
      <c r="CE411" s="250"/>
      <c r="CF411" s="250"/>
      <c r="CG411" s="250"/>
      <c r="CH411" s="250"/>
      <c r="CI411" s="250"/>
      <c r="CJ411" s="250"/>
      <c r="CK411" s="250"/>
      <c r="CL411" s="250"/>
      <c r="CM411" s="252"/>
      <c r="CN411" s="528"/>
      <c r="CO411" s="567" t="str">
        <f t="shared" si="69"/>
        <v xml:space="preserve"> </v>
      </c>
      <c r="CP411" s="567" t="str">
        <f t="shared" si="73"/>
        <v xml:space="preserve"> </v>
      </c>
      <c r="CQ411" s="567" t="str">
        <f t="shared" si="74"/>
        <v xml:space="preserve"> </v>
      </c>
      <c r="CR411" s="567" t="str">
        <f t="shared" si="75"/>
        <v xml:space="preserve"> </v>
      </c>
      <c r="CS411" s="82"/>
      <c r="CT411" s="520"/>
    </row>
    <row r="412" spans="1:98" s="87" customFormat="1" ht="12.75" x14ac:dyDescent="0.25">
      <c r="A412" s="370"/>
      <c r="B412" s="150">
        <f>Demografia!B411</f>
        <v>0</v>
      </c>
      <c r="C412" s="150">
        <f>Demografia!C411</f>
        <v>0</v>
      </c>
      <c r="D412" s="151">
        <f>Demografia!D411</f>
        <v>0</v>
      </c>
      <c r="E412" s="151">
        <f>Demografia!E411</f>
        <v>0</v>
      </c>
      <c r="F412" s="151">
        <f>Demografia!F411</f>
        <v>0</v>
      </c>
      <c r="G412" s="82"/>
      <c r="H412" s="260"/>
      <c r="I412" s="261"/>
      <c r="J412" s="261"/>
      <c r="K412" s="260"/>
      <c r="L412" s="244"/>
      <c r="M412" s="261"/>
      <c r="N412" s="260"/>
      <c r="O412" s="244"/>
      <c r="P412" s="265"/>
      <c r="Q412" s="265"/>
      <c r="R412" s="265"/>
      <c r="S412" s="265"/>
      <c r="T412" s="265"/>
      <c r="U412" s="527"/>
      <c r="V412" s="260"/>
      <c r="W412" s="242"/>
      <c r="X412" s="242"/>
      <c r="Y412" s="82"/>
      <c r="Z412" s="260"/>
      <c r="AA412" s="153"/>
      <c r="AB412" s="153"/>
      <c r="AC412" s="82"/>
      <c r="AD412" s="244"/>
      <c r="AE412" s="244"/>
      <c r="AF412" s="260"/>
      <c r="AG412" s="244"/>
      <c r="AH412" s="260"/>
      <c r="AI412" s="260"/>
      <c r="AJ412" s="260"/>
      <c r="AK412" s="249"/>
      <c r="AL412" s="249"/>
      <c r="AM412" s="249"/>
      <c r="AN412" s="249"/>
      <c r="AO412" s="249"/>
      <c r="AP412" s="528"/>
      <c r="AQ412" s="249"/>
      <c r="AR412" s="249"/>
      <c r="AS412" s="249"/>
      <c r="AT412" s="249"/>
      <c r="AU412" s="249"/>
      <c r="AV412" s="249"/>
      <c r="AW412" s="249"/>
      <c r="AX412" s="249"/>
      <c r="AY412" s="249"/>
      <c r="AZ412" s="249"/>
      <c r="BA412" s="249"/>
      <c r="BB412" s="249"/>
      <c r="BC412" s="249"/>
      <c r="BD412" s="249"/>
      <c r="BE412" s="251"/>
      <c r="BF412" s="528"/>
      <c r="BG412" s="566" t="str">
        <f t="shared" si="68"/>
        <v xml:space="preserve"> </v>
      </c>
      <c r="BH412" s="566" t="str">
        <f t="shared" si="70"/>
        <v xml:space="preserve"> </v>
      </c>
      <c r="BI412" s="566" t="str">
        <f t="shared" si="71"/>
        <v xml:space="preserve"> </v>
      </c>
      <c r="BJ412" s="566" t="str">
        <f t="shared" si="72"/>
        <v xml:space="preserve"> </v>
      </c>
      <c r="BK412" s="528"/>
      <c r="BL412" s="244"/>
      <c r="BM412" s="244"/>
      <c r="BN412" s="260"/>
      <c r="BO412" s="244"/>
      <c r="BP412" s="260"/>
      <c r="BQ412" s="260"/>
      <c r="BR412" s="260"/>
      <c r="BS412" s="249"/>
      <c r="BT412" s="249"/>
      <c r="BU412" s="249"/>
      <c r="BV412" s="249"/>
      <c r="BW412" s="249"/>
      <c r="BX412" s="528"/>
      <c r="BY412" s="249"/>
      <c r="BZ412" s="249"/>
      <c r="CA412" s="249"/>
      <c r="CB412" s="249"/>
      <c r="CC412" s="249"/>
      <c r="CD412" s="249"/>
      <c r="CE412" s="249"/>
      <c r="CF412" s="249"/>
      <c r="CG412" s="249"/>
      <c r="CH412" s="249"/>
      <c r="CI412" s="249"/>
      <c r="CJ412" s="249"/>
      <c r="CK412" s="249"/>
      <c r="CL412" s="249"/>
      <c r="CM412" s="251"/>
      <c r="CN412" s="528"/>
      <c r="CO412" s="566" t="str">
        <f t="shared" si="69"/>
        <v xml:space="preserve"> </v>
      </c>
      <c r="CP412" s="566" t="str">
        <f t="shared" si="73"/>
        <v xml:space="preserve"> </v>
      </c>
      <c r="CQ412" s="566" t="str">
        <f t="shared" si="74"/>
        <v xml:space="preserve"> </v>
      </c>
      <c r="CR412" s="566" t="str">
        <f t="shared" si="75"/>
        <v xml:space="preserve"> </v>
      </c>
      <c r="CS412" s="82"/>
      <c r="CT412" s="258"/>
    </row>
    <row r="413" spans="1:98" s="87" customFormat="1" ht="12.75" x14ac:dyDescent="0.25">
      <c r="A413" s="370"/>
      <c r="B413" s="366">
        <f>Demografia!B412</f>
        <v>0</v>
      </c>
      <c r="C413" s="366">
        <f>Demografia!C412</f>
        <v>0</v>
      </c>
      <c r="D413" s="367">
        <f>Demografia!D412</f>
        <v>0</v>
      </c>
      <c r="E413" s="367">
        <f>Demografia!E412</f>
        <v>0</v>
      </c>
      <c r="F413" s="367">
        <f>Demografia!F412</f>
        <v>0</v>
      </c>
      <c r="G413" s="82"/>
      <c r="H413" s="245"/>
      <c r="I413" s="483"/>
      <c r="J413" s="483"/>
      <c r="K413" s="245"/>
      <c r="L413" s="246"/>
      <c r="M413" s="483"/>
      <c r="N413" s="245"/>
      <c r="O413" s="246"/>
      <c r="P413" s="247"/>
      <c r="Q413" s="247"/>
      <c r="R413" s="247"/>
      <c r="S413" s="247"/>
      <c r="T413" s="247"/>
      <c r="U413" s="529"/>
      <c r="V413" s="245"/>
      <c r="W413" s="420"/>
      <c r="X413" s="420"/>
      <c r="Y413" s="82"/>
      <c r="Z413" s="245"/>
      <c r="AA413" s="421"/>
      <c r="AB413" s="421"/>
      <c r="AC413" s="82"/>
      <c r="AD413" s="246"/>
      <c r="AE413" s="246"/>
      <c r="AF413" s="245"/>
      <c r="AG413" s="246"/>
      <c r="AH413" s="245"/>
      <c r="AI413" s="245"/>
      <c r="AJ413" s="245"/>
      <c r="AK413" s="250"/>
      <c r="AL413" s="250"/>
      <c r="AM413" s="250"/>
      <c r="AN413" s="250"/>
      <c r="AO413" s="250"/>
      <c r="AP413" s="528"/>
      <c r="AQ413" s="250"/>
      <c r="AR413" s="250"/>
      <c r="AS413" s="250"/>
      <c r="AT413" s="250"/>
      <c r="AU413" s="250"/>
      <c r="AV413" s="250"/>
      <c r="AW413" s="250"/>
      <c r="AX413" s="250"/>
      <c r="AY413" s="250"/>
      <c r="AZ413" s="250"/>
      <c r="BA413" s="250"/>
      <c r="BB413" s="250"/>
      <c r="BC413" s="250"/>
      <c r="BD413" s="250"/>
      <c r="BE413" s="252"/>
      <c r="BF413" s="528"/>
      <c r="BG413" s="567" t="str">
        <f t="shared" si="68"/>
        <v xml:space="preserve"> </v>
      </c>
      <c r="BH413" s="567" t="str">
        <f t="shared" si="70"/>
        <v xml:space="preserve"> </v>
      </c>
      <c r="BI413" s="567" t="str">
        <f t="shared" si="71"/>
        <v xml:space="preserve"> </v>
      </c>
      <c r="BJ413" s="567" t="str">
        <f t="shared" si="72"/>
        <v xml:space="preserve"> </v>
      </c>
      <c r="BK413" s="528"/>
      <c r="BL413" s="246"/>
      <c r="BM413" s="246"/>
      <c r="BN413" s="245"/>
      <c r="BO413" s="246"/>
      <c r="BP413" s="245"/>
      <c r="BQ413" s="245"/>
      <c r="BR413" s="245"/>
      <c r="BS413" s="250"/>
      <c r="BT413" s="250"/>
      <c r="BU413" s="250"/>
      <c r="BV413" s="250"/>
      <c r="BW413" s="250"/>
      <c r="BX413" s="528"/>
      <c r="BY413" s="250"/>
      <c r="BZ413" s="250"/>
      <c r="CA413" s="250"/>
      <c r="CB413" s="250"/>
      <c r="CC413" s="250"/>
      <c r="CD413" s="250"/>
      <c r="CE413" s="250"/>
      <c r="CF413" s="250"/>
      <c r="CG413" s="250"/>
      <c r="CH413" s="250"/>
      <c r="CI413" s="250"/>
      <c r="CJ413" s="250"/>
      <c r="CK413" s="250"/>
      <c r="CL413" s="250"/>
      <c r="CM413" s="252"/>
      <c r="CN413" s="528"/>
      <c r="CO413" s="567" t="str">
        <f t="shared" si="69"/>
        <v xml:space="preserve"> </v>
      </c>
      <c r="CP413" s="567" t="str">
        <f t="shared" si="73"/>
        <v xml:space="preserve"> </v>
      </c>
      <c r="CQ413" s="567" t="str">
        <f t="shared" si="74"/>
        <v xml:space="preserve"> </v>
      </c>
      <c r="CR413" s="567" t="str">
        <f t="shared" si="75"/>
        <v xml:space="preserve"> </v>
      </c>
      <c r="CS413" s="82"/>
      <c r="CT413" s="520"/>
    </row>
    <row r="414" spans="1:98" s="87" customFormat="1" ht="12.75" x14ac:dyDescent="0.25">
      <c r="A414" s="370"/>
      <c r="B414" s="150">
        <f>Demografia!B413</f>
        <v>0</v>
      </c>
      <c r="C414" s="150">
        <f>Demografia!C413</f>
        <v>0</v>
      </c>
      <c r="D414" s="151">
        <f>Demografia!D413</f>
        <v>0</v>
      </c>
      <c r="E414" s="151">
        <f>Demografia!E413</f>
        <v>0</v>
      </c>
      <c r="F414" s="151">
        <f>Demografia!F413</f>
        <v>0</v>
      </c>
      <c r="G414" s="82"/>
      <c r="H414" s="260"/>
      <c r="I414" s="261"/>
      <c r="J414" s="261"/>
      <c r="K414" s="260"/>
      <c r="L414" s="244"/>
      <c r="M414" s="261"/>
      <c r="N414" s="260"/>
      <c r="O414" s="244"/>
      <c r="P414" s="265"/>
      <c r="Q414" s="265"/>
      <c r="R414" s="265"/>
      <c r="S414" s="265"/>
      <c r="T414" s="265"/>
      <c r="U414" s="527"/>
      <c r="V414" s="260"/>
      <c r="W414" s="242"/>
      <c r="X414" s="242"/>
      <c r="Y414" s="82"/>
      <c r="Z414" s="260"/>
      <c r="AA414" s="153"/>
      <c r="AB414" s="153"/>
      <c r="AC414" s="82"/>
      <c r="AD414" s="244"/>
      <c r="AE414" s="244"/>
      <c r="AF414" s="260"/>
      <c r="AG414" s="244"/>
      <c r="AH414" s="260"/>
      <c r="AI414" s="260"/>
      <c r="AJ414" s="260"/>
      <c r="AK414" s="249"/>
      <c r="AL414" s="249"/>
      <c r="AM414" s="249"/>
      <c r="AN414" s="249"/>
      <c r="AO414" s="249"/>
      <c r="AP414" s="528"/>
      <c r="AQ414" s="249"/>
      <c r="AR414" s="249"/>
      <c r="AS414" s="249"/>
      <c r="AT414" s="249"/>
      <c r="AU414" s="249"/>
      <c r="AV414" s="249"/>
      <c r="AW414" s="249"/>
      <c r="AX414" s="249"/>
      <c r="AY414" s="249"/>
      <c r="AZ414" s="249"/>
      <c r="BA414" s="249"/>
      <c r="BB414" s="249"/>
      <c r="BC414" s="249"/>
      <c r="BD414" s="249"/>
      <c r="BE414" s="251"/>
      <c r="BF414" s="528"/>
      <c r="BG414" s="566" t="str">
        <f t="shared" si="68"/>
        <v xml:space="preserve"> </v>
      </c>
      <c r="BH414" s="566" t="str">
        <f t="shared" si="70"/>
        <v xml:space="preserve"> </v>
      </c>
      <c r="BI414" s="566" t="str">
        <f t="shared" si="71"/>
        <v xml:space="preserve"> </v>
      </c>
      <c r="BJ414" s="566" t="str">
        <f t="shared" si="72"/>
        <v xml:space="preserve"> </v>
      </c>
      <c r="BK414" s="528"/>
      <c r="BL414" s="244"/>
      <c r="BM414" s="244"/>
      <c r="BN414" s="260"/>
      <c r="BO414" s="244"/>
      <c r="BP414" s="260"/>
      <c r="BQ414" s="260"/>
      <c r="BR414" s="260"/>
      <c r="BS414" s="249"/>
      <c r="BT414" s="249"/>
      <c r="BU414" s="249"/>
      <c r="BV414" s="249"/>
      <c r="BW414" s="249"/>
      <c r="BX414" s="528"/>
      <c r="BY414" s="249"/>
      <c r="BZ414" s="249"/>
      <c r="CA414" s="249"/>
      <c r="CB414" s="249"/>
      <c r="CC414" s="249"/>
      <c r="CD414" s="249"/>
      <c r="CE414" s="249"/>
      <c r="CF414" s="249"/>
      <c r="CG414" s="249"/>
      <c r="CH414" s="249"/>
      <c r="CI414" s="249"/>
      <c r="CJ414" s="249"/>
      <c r="CK414" s="249"/>
      <c r="CL414" s="249"/>
      <c r="CM414" s="251"/>
      <c r="CN414" s="528"/>
      <c r="CO414" s="566" t="str">
        <f t="shared" si="69"/>
        <v xml:space="preserve"> </v>
      </c>
      <c r="CP414" s="566" t="str">
        <f t="shared" si="73"/>
        <v xml:space="preserve"> </v>
      </c>
      <c r="CQ414" s="566" t="str">
        <f t="shared" si="74"/>
        <v xml:space="preserve"> </v>
      </c>
      <c r="CR414" s="566" t="str">
        <f t="shared" si="75"/>
        <v xml:space="preserve"> </v>
      </c>
      <c r="CS414" s="82"/>
      <c r="CT414" s="258"/>
    </row>
    <row r="415" spans="1:98" s="87" customFormat="1" ht="12.75" x14ac:dyDescent="0.25">
      <c r="A415" s="370"/>
      <c r="B415" s="366">
        <f>Demografia!B414</f>
        <v>0</v>
      </c>
      <c r="C415" s="366">
        <f>Demografia!C414</f>
        <v>0</v>
      </c>
      <c r="D415" s="367">
        <f>Demografia!D414</f>
        <v>0</v>
      </c>
      <c r="E415" s="367">
        <f>Demografia!E414</f>
        <v>0</v>
      </c>
      <c r="F415" s="367">
        <f>Demografia!F414</f>
        <v>0</v>
      </c>
      <c r="G415" s="82"/>
      <c r="H415" s="245"/>
      <c r="I415" s="483"/>
      <c r="J415" s="483"/>
      <c r="K415" s="245"/>
      <c r="L415" s="246"/>
      <c r="M415" s="483"/>
      <c r="N415" s="245"/>
      <c r="O415" s="246"/>
      <c r="P415" s="247"/>
      <c r="Q415" s="247"/>
      <c r="R415" s="247"/>
      <c r="S415" s="247"/>
      <c r="T415" s="247"/>
      <c r="U415" s="529"/>
      <c r="V415" s="245"/>
      <c r="W415" s="420"/>
      <c r="X415" s="420"/>
      <c r="Y415" s="82"/>
      <c r="Z415" s="245"/>
      <c r="AA415" s="421"/>
      <c r="AB415" s="421"/>
      <c r="AC415" s="82"/>
      <c r="AD415" s="246"/>
      <c r="AE415" s="246"/>
      <c r="AF415" s="245"/>
      <c r="AG415" s="246"/>
      <c r="AH415" s="245"/>
      <c r="AI415" s="245"/>
      <c r="AJ415" s="245"/>
      <c r="AK415" s="250"/>
      <c r="AL415" s="250"/>
      <c r="AM415" s="250"/>
      <c r="AN415" s="250"/>
      <c r="AO415" s="250"/>
      <c r="AP415" s="528"/>
      <c r="AQ415" s="250"/>
      <c r="AR415" s="250"/>
      <c r="AS415" s="250"/>
      <c r="AT415" s="250"/>
      <c r="AU415" s="250"/>
      <c r="AV415" s="250"/>
      <c r="AW415" s="250"/>
      <c r="AX415" s="250"/>
      <c r="AY415" s="250"/>
      <c r="AZ415" s="250"/>
      <c r="BA415" s="250"/>
      <c r="BB415" s="250"/>
      <c r="BC415" s="250"/>
      <c r="BD415" s="250"/>
      <c r="BE415" s="252"/>
      <c r="BF415" s="528"/>
      <c r="BG415" s="567" t="str">
        <f t="shared" si="68"/>
        <v xml:space="preserve"> </v>
      </c>
      <c r="BH415" s="567" t="str">
        <f t="shared" si="70"/>
        <v xml:space="preserve"> </v>
      </c>
      <c r="BI415" s="567" t="str">
        <f t="shared" si="71"/>
        <v xml:space="preserve"> </v>
      </c>
      <c r="BJ415" s="567" t="str">
        <f t="shared" si="72"/>
        <v xml:space="preserve"> </v>
      </c>
      <c r="BK415" s="528"/>
      <c r="BL415" s="246"/>
      <c r="BM415" s="246"/>
      <c r="BN415" s="245"/>
      <c r="BO415" s="246"/>
      <c r="BP415" s="245"/>
      <c r="BQ415" s="245"/>
      <c r="BR415" s="245"/>
      <c r="BS415" s="250"/>
      <c r="BT415" s="250"/>
      <c r="BU415" s="250"/>
      <c r="BV415" s="250"/>
      <c r="BW415" s="250"/>
      <c r="BX415" s="528"/>
      <c r="BY415" s="250"/>
      <c r="BZ415" s="250"/>
      <c r="CA415" s="250"/>
      <c r="CB415" s="250"/>
      <c r="CC415" s="250"/>
      <c r="CD415" s="250"/>
      <c r="CE415" s="250"/>
      <c r="CF415" s="250"/>
      <c r="CG415" s="250"/>
      <c r="CH415" s="250"/>
      <c r="CI415" s="250"/>
      <c r="CJ415" s="250"/>
      <c r="CK415" s="250"/>
      <c r="CL415" s="250"/>
      <c r="CM415" s="252"/>
      <c r="CN415" s="528"/>
      <c r="CO415" s="567" t="str">
        <f t="shared" si="69"/>
        <v xml:space="preserve"> </v>
      </c>
      <c r="CP415" s="567" t="str">
        <f t="shared" si="73"/>
        <v xml:space="preserve"> </v>
      </c>
      <c r="CQ415" s="567" t="str">
        <f t="shared" si="74"/>
        <v xml:space="preserve"> </v>
      </c>
      <c r="CR415" s="567" t="str">
        <f t="shared" si="75"/>
        <v xml:space="preserve"> </v>
      </c>
      <c r="CS415" s="82"/>
      <c r="CT415" s="520"/>
    </row>
    <row r="416" spans="1:98" s="87" customFormat="1" ht="12.75" x14ac:dyDescent="0.25">
      <c r="A416" s="370"/>
      <c r="B416" s="150">
        <f>Demografia!B415</f>
        <v>0</v>
      </c>
      <c r="C416" s="150">
        <f>Demografia!C415</f>
        <v>0</v>
      </c>
      <c r="D416" s="151">
        <f>Demografia!D415</f>
        <v>0</v>
      </c>
      <c r="E416" s="151">
        <f>Demografia!E415</f>
        <v>0</v>
      </c>
      <c r="F416" s="151">
        <f>Demografia!F415</f>
        <v>0</v>
      </c>
      <c r="G416" s="82"/>
      <c r="H416" s="260"/>
      <c r="I416" s="261"/>
      <c r="J416" s="261"/>
      <c r="K416" s="260"/>
      <c r="L416" s="244"/>
      <c r="M416" s="261"/>
      <c r="N416" s="260"/>
      <c r="O416" s="244"/>
      <c r="P416" s="265"/>
      <c r="Q416" s="265"/>
      <c r="R416" s="265"/>
      <c r="S416" s="265"/>
      <c r="T416" s="265"/>
      <c r="U416" s="527"/>
      <c r="V416" s="260"/>
      <c r="W416" s="242"/>
      <c r="X416" s="242"/>
      <c r="Y416" s="82"/>
      <c r="Z416" s="260"/>
      <c r="AA416" s="153"/>
      <c r="AB416" s="153"/>
      <c r="AC416" s="82"/>
      <c r="AD416" s="244"/>
      <c r="AE416" s="244"/>
      <c r="AF416" s="260"/>
      <c r="AG416" s="244"/>
      <c r="AH416" s="260"/>
      <c r="AI416" s="260"/>
      <c r="AJ416" s="260"/>
      <c r="AK416" s="249"/>
      <c r="AL416" s="249"/>
      <c r="AM416" s="249"/>
      <c r="AN416" s="249"/>
      <c r="AO416" s="249"/>
      <c r="AP416" s="528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49"/>
      <c r="BA416" s="249"/>
      <c r="BB416" s="249"/>
      <c r="BC416" s="249"/>
      <c r="BD416" s="249"/>
      <c r="BE416" s="251"/>
      <c r="BF416" s="528"/>
      <c r="BG416" s="566" t="str">
        <f t="shared" si="68"/>
        <v xml:space="preserve"> </v>
      </c>
      <c r="BH416" s="566" t="str">
        <f t="shared" si="70"/>
        <v xml:space="preserve"> </v>
      </c>
      <c r="BI416" s="566" t="str">
        <f t="shared" si="71"/>
        <v xml:space="preserve"> </v>
      </c>
      <c r="BJ416" s="566" t="str">
        <f t="shared" si="72"/>
        <v xml:space="preserve"> </v>
      </c>
      <c r="BK416" s="528"/>
      <c r="BL416" s="244"/>
      <c r="BM416" s="244"/>
      <c r="BN416" s="260"/>
      <c r="BO416" s="244"/>
      <c r="BP416" s="260"/>
      <c r="BQ416" s="260"/>
      <c r="BR416" s="260"/>
      <c r="BS416" s="249"/>
      <c r="BT416" s="249"/>
      <c r="BU416" s="249"/>
      <c r="BV416" s="249"/>
      <c r="BW416" s="249"/>
      <c r="BX416" s="528"/>
      <c r="BY416" s="249"/>
      <c r="BZ416" s="249"/>
      <c r="CA416" s="249"/>
      <c r="CB416" s="249"/>
      <c r="CC416" s="249"/>
      <c r="CD416" s="249"/>
      <c r="CE416" s="249"/>
      <c r="CF416" s="249"/>
      <c r="CG416" s="249"/>
      <c r="CH416" s="249"/>
      <c r="CI416" s="249"/>
      <c r="CJ416" s="249"/>
      <c r="CK416" s="249"/>
      <c r="CL416" s="249"/>
      <c r="CM416" s="251"/>
      <c r="CN416" s="528"/>
      <c r="CO416" s="566" t="str">
        <f t="shared" si="69"/>
        <v xml:space="preserve"> </v>
      </c>
      <c r="CP416" s="566" t="str">
        <f t="shared" si="73"/>
        <v xml:space="preserve"> </v>
      </c>
      <c r="CQ416" s="566" t="str">
        <f t="shared" si="74"/>
        <v xml:space="preserve"> </v>
      </c>
      <c r="CR416" s="566" t="str">
        <f t="shared" si="75"/>
        <v xml:space="preserve"> </v>
      </c>
      <c r="CS416" s="82"/>
      <c r="CT416" s="258"/>
    </row>
    <row r="417" spans="1:98" s="87" customFormat="1" ht="12.75" x14ac:dyDescent="0.25">
      <c r="A417" s="370"/>
      <c r="B417" s="366">
        <f>Demografia!B416</f>
        <v>0</v>
      </c>
      <c r="C417" s="366">
        <f>Demografia!C416</f>
        <v>0</v>
      </c>
      <c r="D417" s="367">
        <f>Demografia!D416</f>
        <v>0</v>
      </c>
      <c r="E417" s="367">
        <f>Demografia!E416</f>
        <v>0</v>
      </c>
      <c r="F417" s="367">
        <f>Demografia!F416</f>
        <v>0</v>
      </c>
      <c r="G417" s="82"/>
      <c r="H417" s="245"/>
      <c r="I417" s="483"/>
      <c r="J417" s="483"/>
      <c r="K417" s="245"/>
      <c r="L417" s="246"/>
      <c r="M417" s="483"/>
      <c r="N417" s="245"/>
      <c r="O417" s="246"/>
      <c r="P417" s="247"/>
      <c r="Q417" s="247"/>
      <c r="R417" s="247"/>
      <c r="S417" s="247"/>
      <c r="T417" s="247"/>
      <c r="U417" s="529"/>
      <c r="V417" s="245"/>
      <c r="W417" s="420"/>
      <c r="X417" s="420"/>
      <c r="Y417" s="82"/>
      <c r="Z417" s="245"/>
      <c r="AA417" s="421"/>
      <c r="AB417" s="421"/>
      <c r="AC417" s="82"/>
      <c r="AD417" s="246"/>
      <c r="AE417" s="246"/>
      <c r="AF417" s="245"/>
      <c r="AG417" s="246"/>
      <c r="AH417" s="245"/>
      <c r="AI417" s="245"/>
      <c r="AJ417" s="245"/>
      <c r="AK417" s="250"/>
      <c r="AL417" s="250"/>
      <c r="AM417" s="250"/>
      <c r="AN417" s="250"/>
      <c r="AO417" s="250"/>
      <c r="AP417" s="528"/>
      <c r="AQ417" s="250"/>
      <c r="AR417" s="250"/>
      <c r="AS417" s="250"/>
      <c r="AT417" s="250"/>
      <c r="AU417" s="250"/>
      <c r="AV417" s="250"/>
      <c r="AW417" s="250"/>
      <c r="AX417" s="250"/>
      <c r="AY417" s="250"/>
      <c r="AZ417" s="250"/>
      <c r="BA417" s="250"/>
      <c r="BB417" s="250"/>
      <c r="BC417" s="250"/>
      <c r="BD417" s="250"/>
      <c r="BE417" s="252"/>
      <c r="BF417" s="528"/>
      <c r="BG417" s="567" t="str">
        <f t="shared" si="68"/>
        <v xml:space="preserve"> </v>
      </c>
      <c r="BH417" s="567" t="str">
        <f t="shared" si="70"/>
        <v xml:space="preserve"> </v>
      </c>
      <c r="BI417" s="567" t="str">
        <f t="shared" si="71"/>
        <v xml:space="preserve"> </v>
      </c>
      <c r="BJ417" s="567" t="str">
        <f t="shared" si="72"/>
        <v xml:space="preserve"> </v>
      </c>
      <c r="BK417" s="528"/>
      <c r="BL417" s="246"/>
      <c r="BM417" s="246"/>
      <c r="BN417" s="245"/>
      <c r="BO417" s="246"/>
      <c r="BP417" s="245"/>
      <c r="BQ417" s="245"/>
      <c r="BR417" s="245"/>
      <c r="BS417" s="250"/>
      <c r="BT417" s="250"/>
      <c r="BU417" s="250"/>
      <c r="BV417" s="250"/>
      <c r="BW417" s="250"/>
      <c r="BX417" s="528"/>
      <c r="BY417" s="250"/>
      <c r="BZ417" s="250"/>
      <c r="CA417" s="250"/>
      <c r="CB417" s="250"/>
      <c r="CC417" s="250"/>
      <c r="CD417" s="250"/>
      <c r="CE417" s="250"/>
      <c r="CF417" s="250"/>
      <c r="CG417" s="250"/>
      <c r="CH417" s="250"/>
      <c r="CI417" s="250"/>
      <c r="CJ417" s="250"/>
      <c r="CK417" s="250"/>
      <c r="CL417" s="250"/>
      <c r="CM417" s="252"/>
      <c r="CN417" s="528"/>
      <c r="CO417" s="567" t="str">
        <f t="shared" si="69"/>
        <v xml:space="preserve"> </v>
      </c>
      <c r="CP417" s="567" t="str">
        <f t="shared" si="73"/>
        <v xml:space="preserve"> </v>
      </c>
      <c r="CQ417" s="567" t="str">
        <f t="shared" si="74"/>
        <v xml:space="preserve"> </v>
      </c>
      <c r="CR417" s="567" t="str">
        <f t="shared" si="75"/>
        <v xml:space="preserve"> </v>
      </c>
      <c r="CS417" s="82"/>
      <c r="CT417" s="520"/>
    </row>
    <row r="418" spans="1:98" s="87" customFormat="1" ht="12.75" x14ac:dyDescent="0.25">
      <c r="A418" s="370"/>
      <c r="B418" s="150">
        <f>Demografia!B417</f>
        <v>0</v>
      </c>
      <c r="C418" s="150">
        <f>Demografia!C417</f>
        <v>0</v>
      </c>
      <c r="D418" s="151">
        <f>Demografia!D417</f>
        <v>0</v>
      </c>
      <c r="E418" s="151">
        <f>Demografia!E417</f>
        <v>0</v>
      </c>
      <c r="F418" s="151">
        <f>Demografia!F417</f>
        <v>0</v>
      </c>
      <c r="G418" s="82"/>
      <c r="H418" s="260"/>
      <c r="I418" s="261"/>
      <c r="J418" s="261"/>
      <c r="K418" s="260"/>
      <c r="L418" s="244"/>
      <c r="M418" s="261"/>
      <c r="N418" s="260"/>
      <c r="O418" s="244"/>
      <c r="P418" s="265"/>
      <c r="Q418" s="265"/>
      <c r="R418" s="265"/>
      <c r="S418" s="265"/>
      <c r="T418" s="265"/>
      <c r="U418" s="527"/>
      <c r="V418" s="260"/>
      <c r="W418" s="242"/>
      <c r="X418" s="242"/>
      <c r="Y418" s="82"/>
      <c r="Z418" s="260"/>
      <c r="AA418" s="153"/>
      <c r="AB418" s="153"/>
      <c r="AC418" s="82"/>
      <c r="AD418" s="244"/>
      <c r="AE418" s="244"/>
      <c r="AF418" s="260"/>
      <c r="AG418" s="244"/>
      <c r="AH418" s="260"/>
      <c r="AI418" s="260"/>
      <c r="AJ418" s="260"/>
      <c r="AK418" s="249"/>
      <c r="AL418" s="249"/>
      <c r="AM418" s="249"/>
      <c r="AN418" s="249"/>
      <c r="AO418" s="249"/>
      <c r="AP418" s="528"/>
      <c r="AQ418" s="249"/>
      <c r="AR418" s="249"/>
      <c r="AS418" s="249"/>
      <c r="AT418" s="249"/>
      <c r="AU418" s="249"/>
      <c r="AV418" s="249"/>
      <c r="AW418" s="249"/>
      <c r="AX418" s="249"/>
      <c r="AY418" s="249"/>
      <c r="AZ418" s="249"/>
      <c r="BA418" s="249"/>
      <c r="BB418" s="249"/>
      <c r="BC418" s="249"/>
      <c r="BD418" s="249"/>
      <c r="BE418" s="251"/>
      <c r="BF418" s="528"/>
      <c r="BG418" s="566" t="str">
        <f t="shared" si="68"/>
        <v xml:space="preserve"> </v>
      </c>
      <c r="BH418" s="566" t="str">
        <f t="shared" si="70"/>
        <v xml:space="preserve"> </v>
      </c>
      <c r="BI418" s="566" t="str">
        <f t="shared" si="71"/>
        <v xml:space="preserve"> </v>
      </c>
      <c r="BJ418" s="566" t="str">
        <f t="shared" si="72"/>
        <v xml:space="preserve"> </v>
      </c>
      <c r="BK418" s="528"/>
      <c r="BL418" s="244"/>
      <c r="BM418" s="244"/>
      <c r="BN418" s="260"/>
      <c r="BO418" s="244"/>
      <c r="BP418" s="260"/>
      <c r="BQ418" s="260"/>
      <c r="BR418" s="260"/>
      <c r="BS418" s="249"/>
      <c r="BT418" s="249"/>
      <c r="BU418" s="249"/>
      <c r="BV418" s="249"/>
      <c r="BW418" s="249"/>
      <c r="BX418" s="528"/>
      <c r="BY418" s="249"/>
      <c r="BZ418" s="249"/>
      <c r="CA418" s="249"/>
      <c r="CB418" s="249"/>
      <c r="CC418" s="249"/>
      <c r="CD418" s="249"/>
      <c r="CE418" s="249"/>
      <c r="CF418" s="249"/>
      <c r="CG418" s="249"/>
      <c r="CH418" s="249"/>
      <c r="CI418" s="249"/>
      <c r="CJ418" s="249"/>
      <c r="CK418" s="249"/>
      <c r="CL418" s="249"/>
      <c r="CM418" s="251"/>
      <c r="CN418" s="528"/>
      <c r="CO418" s="566" t="str">
        <f t="shared" si="69"/>
        <v xml:space="preserve"> </v>
      </c>
      <c r="CP418" s="566" t="str">
        <f t="shared" si="73"/>
        <v xml:space="preserve"> </v>
      </c>
      <c r="CQ418" s="566" t="str">
        <f t="shared" si="74"/>
        <v xml:space="preserve"> </v>
      </c>
      <c r="CR418" s="566" t="str">
        <f t="shared" si="75"/>
        <v xml:space="preserve"> </v>
      </c>
      <c r="CS418" s="82"/>
      <c r="CT418" s="258"/>
    </row>
    <row r="419" spans="1:98" s="87" customFormat="1" ht="12.75" x14ac:dyDescent="0.25">
      <c r="A419" s="370"/>
      <c r="B419" s="366">
        <f>Demografia!B418</f>
        <v>0</v>
      </c>
      <c r="C419" s="366">
        <f>Demografia!C418</f>
        <v>0</v>
      </c>
      <c r="D419" s="367">
        <f>Demografia!D418</f>
        <v>0</v>
      </c>
      <c r="E419" s="367">
        <f>Demografia!E418</f>
        <v>0</v>
      </c>
      <c r="F419" s="367">
        <f>Demografia!F418</f>
        <v>0</v>
      </c>
      <c r="G419" s="82"/>
      <c r="H419" s="245"/>
      <c r="I419" s="483"/>
      <c r="J419" s="483"/>
      <c r="K419" s="245"/>
      <c r="L419" s="246"/>
      <c r="M419" s="483"/>
      <c r="N419" s="245"/>
      <c r="O419" s="246"/>
      <c r="P419" s="247"/>
      <c r="Q419" s="247"/>
      <c r="R419" s="247"/>
      <c r="S419" s="247"/>
      <c r="T419" s="247"/>
      <c r="U419" s="529"/>
      <c r="V419" s="245"/>
      <c r="W419" s="420"/>
      <c r="X419" s="420"/>
      <c r="Y419" s="82"/>
      <c r="Z419" s="245"/>
      <c r="AA419" s="421"/>
      <c r="AB419" s="421"/>
      <c r="AC419" s="82"/>
      <c r="AD419" s="246"/>
      <c r="AE419" s="246"/>
      <c r="AF419" s="245"/>
      <c r="AG419" s="246"/>
      <c r="AH419" s="245"/>
      <c r="AI419" s="245"/>
      <c r="AJ419" s="245"/>
      <c r="AK419" s="250"/>
      <c r="AL419" s="250"/>
      <c r="AM419" s="250"/>
      <c r="AN419" s="250"/>
      <c r="AO419" s="250"/>
      <c r="AP419" s="528"/>
      <c r="AQ419" s="250"/>
      <c r="AR419" s="250"/>
      <c r="AS419" s="250"/>
      <c r="AT419" s="250"/>
      <c r="AU419" s="250"/>
      <c r="AV419" s="250"/>
      <c r="AW419" s="250"/>
      <c r="AX419" s="250"/>
      <c r="AY419" s="250"/>
      <c r="AZ419" s="250"/>
      <c r="BA419" s="250"/>
      <c r="BB419" s="250"/>
      <c r="BC419" s="250"/>
      <c r="BD419" s="250"/>
      <c r="BE419" s="252"/>
      <c r="BF419" s="528"/>
      <c r="BG419" s="567" t="str">
        <f t="shared" si="68"/>
        <v xml:space="preserve"> </v>
      </c>
      <c r="BH419" s="567" t="str">
        <f t="shared" si="70"/>
        <v xml:space="preserve"> </v>
      </c>
      <c r="BI419" s="567" t="str">
        <f t="shared" si="71"/>
        <v xml:space="preserve"> </v>
      </c>
      <c r="BJ419" s="567" t="str">
        <f t="shared" si="72"/>
        <v xml:space="preserve"> </v>
      </c>
      <c r="BK419" s="528"/>
      <c r="BL419" s="246"/>
      <c r="BM419" s="246"/>
      <c r="BN419" s="245"/>
      <c r="BO419" s="246"/>
      <c r="BP419" s="245"/>
      <c r="BQ419" s="245"/>
      <c r="BR419" s="245"/>
      <c r="BS419" s="250"/>
      <c r="BT419" s="250"/>
      <c r="BU419" s="250"/>
      <c r="BV419" s="250"/>
      <c r="BW419" s="250"/>
      <c r="BX419" s="528"/>
      <c r="BY419" s="250"/>
      <c r="BZ419" s="250"/>
      <c r="CA419" s="250"/>
      <c r="CB419" s="250"/>
      <c r="CC419" s="250"/>
      <c r="CD419" s="250"/>
      <c r="CE419" s="250"/>
      <c r="CF419" s="250"/>
      <c r="CG419" s="250"/>
      <c r="CH419" s="250"/>
      <c r="CI419" s="250"/>
      <c r="CJ419" s="250"/>
      <c r="CK419" s="250"/>
      <c r="CL419" s="250"/>
      <c r="CM419" s="252"/>
      <c r="CN419" s="528"/>
      <c r="CO419" s="567" t="str">
        <f t="shared" si="69"/>
        <v xml:space="preserve"> </v>
      </c>
      <c r="CP419" s="567" t="str">
        <f t="shared" si="73"/>
        <v xml:space="preserve"> </v>
      </c>
      <c r="CQ419" s="567" t="str">
        <f t="shared" si="74"/>
        <v xml:space="preserve"> </v>
      </c>
      <c r="CR419" s="567" t="str">
        <f t="shared" si="75"/>
        <v xml:space="preserve"> </v>
      </c>
      <c r="CS419" s="82"/>
      <c r="CT419" s="520"/>
    </row>
    <row r="420" spans="1:98" s="87" customFormat="1" ht="12.75" x14ac:dyDescent="0.25">
      <c r="A420" s="370"/>
      <c r="B420" s="150">
        <f>Demografia!B419</f>
        <v>0</v>
      </c>
      <c r="C420" s="150">
        <f>Demografia!C419</f>
        <v>0</v>
      </c>
      <c r="D420" s="151">
        <f>Demografia!D419</f>
        <v>0</v>
      </c>
      <c r="E420" s="151">
        <f>Demografia!E419</f>
        <v>0</v>
      </c>
      <c r="F420" s="151">
        <f>Demografia!F419</f>
        <v>0</v>
      </c>
      <c r="G420" s="82"/>
      <c r="H420" s="260"/>
      <c r="I420" s="261"/>
      <c r="J420" s="261"/>
      <c r="K420" s="260"/>
      <c r="L420" s="244"/>
      <c r="M420" s="261"/>
      <c r="N420" s="260"/>
      <c r="O420" s="244"/>
      <c r="P420" s="265"/>
      <c r="Q420" s="265"/>
      <c r="R420" s="265"/>
      <c r="S420" s="265"/>
      <c r="T420" s="265"/>
      <c r="U420" s="527"/>
      <c r="V420" s="260"/>
      <c r="W420" s="242"/>
      <c r="X420" s="242"/>
      <c r="Y420" s="82"/>
      <c r="Z420" s="260"/>
      <c r="AA420" s="153"/>
      <c r="AB420" s="153"/>
      <c r="AC420" s="82"/>
      <c r="AD420" s="244"/>
      <c r="AE420" s="244"/>
      <c r="AF420" s="260"/>
      <c r="AG420" s="244"/>
      <c r="AH420" s="260"/>
      <c r="AI420" s="260"/>
      <c r="AJ420" s="260"/>
      <c r="AK420" s="249"/>
      <c r="AL420" s="249"/>
      <c r="AM420" s="249"/>
      <c r="AN420" s="249"/>
      <c r="AO420" s="249"/>
      <c r="AP420" s="528"/>
      <c r="AQ420" s="249"/>
      <c r="AR420" s="249"/>
      <c r="AS420" s="249"/>
      <c r="AT420" s="249"/>
      <c r="AU420" s="249"/>
      <c r="AV420" s="249"/>
      <c r="AW420" s="249"/>
      <c r="AX420" s="249"/>
      <c r="AY420" s="249"/>
      <c r="AZ420" s="249"/>
      <c r="BA420" s="249"/>
      <c r="BB420" s="249"/>
      <c r="BC420" s="249"/>
      <c r="BD420" s="249"/>
      <c r="BE420" s="251"/>
      <c r="BF420" s="528"/>
      <c r="BG420" s="566" t="str">
        <f t="shared" si="68"/>
        <v xml:space="preserve"> </v>
      </c>
      <c r="BH420" s="566" t="str">
        <f t="shared" si="70"/>
        <v xml:space="preserve"> </v>
      </c>
      <c r="BI420" s="566" t="str">
        <f t="shared" si="71"/>
        <v xml:space="preserve"> </v>
      </c>
      <c r="BJ420" s="566" t="str">
        <f t="shared" si="72"/>
        <v xml:space="preserve"> </v>
      </c>
      <c r="BK420" s="528"/>
      <c r="BL420" s="244"/>
      <c r="BM420" s="244"/>
      <c r="BN420" s="260"/>
      <c r="BO420" s="244"/>
      <c r="BP420" s="260"/>
      <c r="BQ420" s="260"/>
      <c r="BR420" s="260"/>
      <c r="BS420" s="249"/>
      <c r="BT420" s="249"/>
      <c r="BU420" s="249"/>
      <c r="BV420" s="249"/>
      <c r="BW420" s="249"/>
      <c r="BX420" s="528"/>
      <c r="BY420" s="249"/>
      <c r="BZ420" s="249"/>
      <c r="CA420" s="249"/>
      <c r="CB420" s="249"/>
      <c r="CC420" s="249"/>
      <c r="CD420" s="249"/>
      <c r="CE420" s="249"/>
      <c r="CF420" s="249"/>
      <c r="CG420" s="249"/>
      <c r="CH420" s="249"/>
      <c r="CI420" s="249"/>
      <c r="CJ420" s="249"/>
      <c r="CK420" s="249"/>
      <c r="CL420" s="249"/>
      <c r="CM420" s="251"/>
      <c r="CN420" s="528"/>
      <c r="CO420" s="566" t="str">
        <f t="shared" si="69"/>
        <v xml:space="preserve"> </v>
      </c>
      <c r="CP420" s="566" t="str">
        <f t="shared" si="73"/>
        <v xml:space="preserve"> </v>
      </c>
      <c r="CQ420" s="566" t="str">
        <f t="shared" si="74"/>
        <v xml:space="preserve"> </v>
      </c>
      <c r="CR420" s="566" t="str">
        <f t="shared" si="75"/>
        <v xml:space="preserve"> </v>
      </c>
      <c r="CS420" s="82"/>
      <c r="CT420" s="258"/>
    </row>
    <row r="421" spans="1:98" s="87" customFormat="1" ht="12.75" x14ac:dyDescent="0.25">
      <c r="A421" s="370"/>
      <c r="B421" s="366">
        <f>Demografia!B420</f>
        <v>0</v>
      </c>
      <c r="C421" s="366">
        <f>Demografia!C420</f>
        <v>0</v>
      </c>
      <c r="D421" s="367">
        <f>Demografia!D420</f>
        <v>0</v>
      </c>
      <c r="E421" s="367">
        <f>Demografia!E420</f>
        <v>0</v>
      </c>
      <c r="F421" s="367">
        <f>Demografia!F420</f>
        <v>0</v>
      </c>
      <c r="G421" s="82"/>
      <c r="H421" s="245"/>
      <c r="I421" s="483"/>
      <c r="J421" s="483"/>
      <c r="K421" s="245"/>
      <c r="L421" s="246"/>
      <c r="M421" s="483"/>
      <c r="N421" s="245"/>
      <c r="O421" s="246"/>
      <c r="P421" s="247"/>
      <c r="Q421" s="247"/>
      <c r="R421" s="247"/>
      <c r="S421" s="247"/>
      <c r="T421" s="247"/>
      <c r="U421" s="529"/>
      <c r="V421" s="245"/>
      <c r="W421" s="420"/>
      <c r="X421" s="420"/>
      <c r="Y421" s="82"/>
      <c r="Z421" s="245"/>
      <c r="AA421" s="421"/>
      <c r="AB421" s="421"/>
      <c r="AC421" s="82"/>
      <c r="AD421" s="246"/>
      <c r="AE421" s="246"/>
      <c r="AF421" s="245"/>
      <c r="AG421" s="246"/>
      <c r="AH421" s="245"/>
      <c r="AI421" s="245"/>
      <c r="AJ421" s="245"/>
      <c r="AK421" s="250"/>
      <c r="AL421" s="250"/>
      <c r="AM421" s="250"/>
      <c r="AN421" s="250"/>
      <c r="AO421" s="250"/>
      <c r="AP421" s="528"/>
      <c r="AQ421" s="250"/>
      <c r="AR421" s="250"/>
      <c r="AS421" s="250"/>
      <c r="AT421" s="250"/>
      <c r="AU421" s="250"/>
      <c r="AV421" s="250"/>
      <c r="AW421" s="250"/>
      <c r="AX421" s="250"/>
      <c r="AY421" s="250"/>
      <c r="AZ421" s="250"/>
      <c r="BA421" s="250"/>
      <c r="BB421" s="250"/>
      <c r="BC421" s="250"/>
      <c r="BD421" s="250"/>
      <c r="BE421" s="252"/>
      <c r="BF421" s="528"/>
      <c r="BG421" s="567" t="str">
        <f t="shared" si="68"/>
        <v xml:space="preserve"> </v>
      </c>
      <c r="BH421" s="567" t="str">
        <f t="shared" si="70"/>
        <v xml:space="preserve"> </v>
      </c>
      <c r="BI421" s="567" t="str">
        <f t="shared" si="71"/>
        <v xml:space="preserve"> </v>
      </c>
      <c r="BJ421" s="567" t="str">
        <f t="shared" si="72"/>
        <v xml:space="preserve"> </v>
      </c>
      <c r="BK421" s="528"/>
      <c r="BL421" s="246"/>
      <c r="BM421" s="246"/>
      <c r="BN421" s="245"/>
      <c r="BO421" s="246"/>
      <c r="BP421" s="245"/>
      <c r="BQ421" s="245"/>
      <c r="BR421" s="245"/>
      <c r="BS421" s="250"/>
      <c r="BT421" s="250"/>
      <c r="BU421" s="250"/>
      <c r="BV421" s="250"/>
      <c r="BW421" s="250"/>
      <c r="BX421" s="528"/>
      <c r="BY421" s="250"/>
      <c r="BZ421" s="250"/>
      <c r="CA421" s="250"/>
      <c r="CB421" s="250"/>
      <c r="CC421" s="250"/>
      <c r="CD421" s="250"/>
      <c r="CE421" s="250"/>
      <c r="CF421" s="250"/>
      <c r="CG421" s="250"/>
      <c r="CH421" s="250"/>
      <c r="CI421" s="250"/>
      <c r="CJ421" s="250"/>
      <c r="CK421" s="250"/>
      <c r="CL421" s="250"/>
      <c r="CM421" s="252"/>
      <c r="CN421" s="528"/>
      <c r="CO421" s="567" t="str">
        <f t="shared" si="69"/>
        <v xml:space="preserve"> </v>
      </c>
      <c r="CP421" s="567" t="str">
        <f t="shared" si="73"/>
        <v xml:space="preserve"> </v>
      </c>
      <c r="CQ421" s="567" t="str">
        <f t="shared" si="74"/>
        <v xml:space="preserve"> </v>
      </c>
      <c r="CR421" s="567" t="str">
        <f t="shared" si="75"/>
        <v xml:space="preserve"> </v>
      </c>
      <c r="CS421" s="82"/>
      <c r="CT421" s="520"/>
    </row>
    <row r="422" spans="1:98" s="87" customFormat="1" ht="12.75" x14ac:dyDescent="0.25">
      <c r="A422" s="370"/>
      <c r="B422" s="150">
        <f>Demografia!B421</f>
        <v>0</v>
      </c>
      <c r="C422" s="150">
        <f>Demografia!C421</f>
        <v>0</v>
      </c>
      <c r="D422" s="151">
        <f>Demografia!D421</f>
        <v>0</v>
      </c>
      <c r="E422" s="151">
        <f>Demografia!E421</f>
        <v>0</v>
      </c>
      <c r="F422" s="151">
        <f>Demografia!F421</f>
        <v>0</v>
      </c>
      <c r="G422" s="82"/>
      <c r="H422" s="260"/>
      <c r="I422" s="261"/>
      <c r="J422" s="261"/>
      <c r="K422" s="260"/>
      <c r="L422" s="244"/>
      <c r="M422" s="261"/>
      <c r="N422" s="260"/>
      <c r="O422" s="244"/>
      <c r="P422" s="265"/>
      <c r="Q422" s="265"/>
      <c r="R422" s="265"/>
      <c r="S422" s="265"/>
      <c r="T422" s="265"/>
      <c r="U422" s="527"/>
      <c r="V422" s="260"/>
      <c r="W422" s="242"/>
      <c r="X422" s="242"/>
      <c r="Y422" s="82"/>
      <c r="Z422" s="260"/>
      <c r="AA422" s="153"/>
      <c r="AB422" s="153"/>
      <c r="AC422" s="82"/>
      <c r="AD422" s="244"/>
      <c r="AE422" s="244"/>
      <c r="AF422" s="260"/>
      <c r="AG422" s="244"/>
      <c r="AH422" s="260"/>
      <c r="AI422" s="260"/>
      <c r="AJ422" s="260"/>
      <c r="AK422" s="249"/>
      <c r="AL422" s="249"/>
      <c r="AM422" s="249"/>
      <c r="AN422" s="249"/>
      <c r="AO422" s="249"/>
      <c r="AP422" s="528"/>
      <c r="AQ422" s="249"/>
      <c r="AR422" s="249"/>
      <c r="AS422" s="249"/>
      <c r="AT422" s="249"/>
      <c r="AU422" s="249"/>
      <c r="AV422" s="249"/>
      <c r="AW422" s="249"/>
      <c r="AX422" s="249"/>
      <c r="AY422" s="249"/>
      <c r="AZ422" s="249"/>
      <c r="BA422" s="249"/>
      <c r="BB422" s="249"/>
      <c r="BC422" s="249"/>
      <c r="BD422" s="249"/>
      <c r="BE422" s="251"/>
      <c r="BF422" s="528"/>
      <c r="BG422" s="566" t="str">
        <f t="shared" si="68"/>
        <v xml:space="preserve"> </v>
      </c>
      <c r="BH422" s="566" t="str">
        <f t="shared" si="70"/>
        <v xml:space="preserve"> </v>
      </c>
      <c r="BI422" s="566" t="str">
        <f t="shared" si="71"/>
        <v xml:space="preserve"> </v>
      </c>
      <c r="BJ422" s="566" t="str">
        <f t="shared" si="72"/>
        <v xml:space="preserve"> </v>
      </c>
      <c r="BK422" s="528"/>
      <c r="BL422" s="244"/>
      <c r="BM422" s="244"/>
      <c r="BN422" s="260"/>
      <c r="BO422" s="244"/>
      <c r="BP422" s="260"/>
      <c r="BQ422" s="260"/>
      <c r="BR422" s="260"/>
      <c r="BS422" s="249"/>
      <c r="BT422" s="249"/>
      <c r="BU422" s="249"/>
      <c r="BV422" s="249"/>
      <c r="BW422" s="249"/>
      <c r="BX422" s="528"/>
      <c r="BY422" s="249"/>
      <c r="BZ422" s="249"/>
      <c r="CA422" s="249"/>
      <c r="CB422" s="249"/>
      <c r="CC422" s="249"/>
      <c r="CD422" s="249"/>
      <c r="CE422" s="249"/>
      <c r="CF422" s="249"/>
      <c r="CG422" s="249"/>
      <c r="CH422" s="249"/>
      <c r="CI422" s="249"/>
      <c r="CJ422" s="249"/>
      <c r="CK422" s="249"/>
      <c r="CL422" s="249"/>
      <c r="CM422" s="251"/>
      <c r="CN422" s="528"/>
      <c r="CO422" s="566" t="str">
        <f t="shared" si="69"/>
        <v xml:space="preserve"> </v>
      </c>
      <c r="CP422" s="566" t="str">
        <f t="shared" si="73"/>
        <v xml:space="preserve"> </v>
      </c>
      <c r="CQ422" s="566" t="str">
        <f t="shared" si="74"/>
        <v xml:space="preserve"> </v>
      </c>
      <c r="CR422" s="566" t="str">
        <f t="shared" si="75"/>
        <v xml:space="preserve"> </v>
      </c>
      <c r="CS422" s="82"/>
      <c r="CT422" s="258"/>
    </row>
    <row r="423" spans="1:98" s="87" customFormat="1" ht="12.75" x14ac:dyDescent="0.25">
      <c r="A423" s="370"/>
      <c r="B423" s="366">
        <f>Demografia!B422</f>
        <v>0</v>
      </c>
      <c r="C423" s="366">
        <f>Demografia!C422</f>
        <v>0</v>
      </c>
      <c r="D423" s="367">
        <f>Demografia!D422</f>
        <v>0</v>
      </c>
      <c r="E423" s="367">
        <f>Demografia!E422</f>
        <v>0</v>
      </c>
      <c r="F423" s="367">
        <f>Demografia!F422</f>
        <v>0</v>
      </c>
      <c r="G423" s="82"/>
      <c r="H423" s="245"/>
      <c r="I423" s="483"/>
      <c r="J423" s="483"/>
      <c r="K423" s="245"/>
      <c r="L423" s="246"/>
      <c r="M423" s="483"/>
      <c r="N423" s="245"/>
      <c r="O423" s="246"/>
      <c r="P423" s="247"/>
      <c r="Q423" s="247"/>
      <c r="R423" s="247"/>
      <c r="S423" s="247"/>
      <c r="T423" s="247"/>
      <c r="U423" s="529"/>
      <c r="V423" s="245"/>
      <c r="W423" s="420"/>
      <c r="X423" s="420"/>
      <c r="Y423" s="82"/>
      <c r="Z423" s="245"/>
      <c r="AA423" s="421"/>
      <c r="AB423" s="421"/>
      <c r="AC423" s="82"/>
      <c r="AD423" s="246"/>
      <c r="AE423" s="246"/>
      <c r="AF423" s="245"/>
      <c r="AG423" s="246"/>
      <c r="AH423" s="245"/>
      <c r="AI423" s="245"/>
      <c r="AJ423" s="245"/>
      <c r="AK423" s="250"/>
      <c r="AL423" s="250"/>
      <c r="AM423" s="250"/>
      <c r="AN423" s="250"/>
      <c r="AO423" s="250"/>
      <c r="AP423" s="528"/>
      <c r="AQ423" s="250"/>
      <c r="AR423" s="250"/>
      <c r="AS423" s="250"/>
      <c r="AT423" s="250"/>
      <c r="AU423" s="250"/>
      <c r="AV423" s="250"/>
      <c r="AW423" s="250"/>
      <c r="AX423" s="250"/>
      <c r="AY423" s="250"/>
      <c r="AZ423" s="250"/>
      <c r="BA423" s="250"/>
      <c r="BB423" s="250"/>
      <c r="BC423" s="250"/>
      <c r="BD423" s="250"/>
      <c r="BE423" s="252"/>
      <c r="BF423" s="528"/>
      <c r="BG423" s="567" t="str">
        <f t="shared" si="68"/>
        <v xml:space="preserve"> </v>
      </c>
      <c r="BH423" s="567" t="str">
        <f t="shared" si="70"/>
        <v xml:space="preserve"> </v>
      </c>
      <c r="BI423" s="567" t="str">
        <f t="shared" si="71"/>
        <v xml:space="preserve"> </v>
      </c>
      <c r="BJ423" s="567" t="str">
        <f t="shared" si="72"/>
        <v xml:space="preserve"> </v>
      </c>
      <c r="BK423" s="528"/>
      <c r="BL423" s="246"/>
      <c r="BM423" s="246"/>
      <c r="BN423" s="245"/>
      <c r="BO423" s="246"/>
      <c r="BP423" s="245"/>
      <c r="BQ423" s="245"/>
      <c r="BR423" s="245"/>
      <c r="BS423" s="250"/>
      <c r="BT423" s="250"/>
      <c r="BU423" s="250"/>
      <c r="BV423" s="250"/>
      <c r="BW423" s="250"/>
      <c r="BX423" s="528"/>
      <c r="BY423" s="250"/>
      <c r="BZ423" s="250"/>
      <c r="CA423" s="250"/>
      <c r="CB423" s="250"/>
      <c r="CC423" s="250"/>
      <c r="CD423" s="250"/>
      <c r="CE423" s="250"/>
      <c r="CF423" s="250"/>
      <c r="CG423" s="250"/>
      <c r="CH423" s="250"/>
      <c r="CI423" s="250"/>
      <c r="CJ423" s="250"/>
      <c r="CK423" s="250"/>
      <c r="CL423" s="250"/>
      <c r="CM423" s="252"/>
      <c r="CN423" s="528"/>
      <c r="CO423" s="567" t="str">
        <f t="shared" si="69"/>
        <v xml:space="preserve"> </v>
      </c>
      <c r="CP423" s="567" t="str">
        <f t="shared" si="73"/>
        <v xml:space="preserve"> </v>
      </c>
      <c r="CQ423" s="567" t="str">
        <f t="shared" si="74"/>
        <v xml:space="preserve"> </v>
      </c>
      <c r="CR423" s="567" t="str">
        <f t="shared" si="75"/>
        <v xml:space="preserve"> </v>
      </c>
      <c r="CS423" s="82"/>
      <c r="CT423" s="520"/>
    </row>
    <row r="424" spans="1:98" s="87" customFormat="1" ht="12.75" x14ac:dyDescent="0.25">
      <c r="A424" s="370"/>
      <c r="B424" s="150">
        <f>Demografia!B423</f>
        <v>0</v>
      </c>
      <c r="C424" s="150">
        <f>Demografia!C423</f>
        <v>0</v>
      </c>
      <c r="D424" s="151">
        <f>Demografia!D423</f>
        <v>0</v>
      </c>
      <c r="E424" s="151">
        <f>Demografia!E423</f>
        <v>0</v>
      </c>
      <c r="F424" s="151">
        <f>Demografia!F423</f>
        <v>0</v>
      </c>
      <c r="G424" s="82"/>
      <c r="H424" s="260"/>
      <c r="I424" s="261"/>
      <c r="J424" s="261"/>
      <c r="K424" s="260"/>
      <c r="L424" s="244"/>
      <c r="M424" s="261"/>
      <c r="N424" s="260"/>
      <c r="O424" s="244"/>
      <c r="P424" s="265"/>
      <c r="Q424" s="265"/>
      <c r="R424" s="265"/>
      <c r="S424" s="265"/>
      <c r="T424" s="265"/>
      <c r="U424" s="527"/>
      <c r="V424" s="260"/>
      <c r="W424" s="242"/>
      <c r="X424" s="242"/>
      <c r="Y424" s="82"/>
      <c r="Z424" s="260"/>
      <c r="AA424" s="153"/>
      <c r="AB424" s="153"/>
      <c r="AC424" s="82"/>
      <c r="AD424" s="244"/>
      <c r="AE424" s="244"/>
      <c r="AF424" s="260"/>
      <c r="AG424" s="244"/>
      <c r="AH424" s="260"/>
      <c r="AI424" s="260"/>
      <c r="AJ424" s="260"/>
      <c r="AK424" s="249"/>
      <c r="AL424" s="249"/>
      <c r="AM424" s="249"/>
      <c r="AN424" s="249"/>
      <c r="AO424" s="249"/>
      <c r="AP424" s="528"/>
      <c r="AQ424" s="249"/>
      <c r="AR424" s="249"/>
      <c r="AS424" s="249"/>
      <c r="AT424" s="249"/>
      <c r="AU424" s="249"/>
      <c r="AV424" s="249"/>
      <c r="AW424" s="249"/>
      <c r="AX424" s="249"/>
      <c r="AY424" s="249"/>
      <c r="AZ424" s="249"/>
      <c r="BA424" s="249"/>
      <c r="BB424" s="249"/>
      <c r="BC424" s="249"/>
      <c r="BD424" s="249"/>
      <c r="BE424" s="251"/>
      <c r="BF424" s="528"/>
      <c r="BG424" s="566" t="str">
        <f t="shared" si="68"/>
        <v xml:space="preserve"> </v>
      </c>
      <c r="BH424" s="566" t="str">
        <f t="shared" si="70"/>
        <v xml:space="preserve"> </v>
      </c>
      <c r="BI424" s="566" t="str">
        <f t="shared" si="71"/>
        <v xml:space="preserve"> </v>
      </c>
      <c r="BJ424" s="566" t="str">
        <f t="shared" si="72"/>
        <v xml:space="preserve"> </v>
      </c>
      <c r="BK424" s="528"/>
      <c r="BL424" s="244"/>
      <c r="BM424" s="244"/>
      <c r="BN424" s="260"/>
      <c r="BO424" s="244"/>
      <c r="BP424" s="260"/>
      <c r="BQ424" s="260"/>
      <c r="BR424" s="260"/>
      <c r="BS424" s="249"/>
      <c r="BT424" s="249"/>
      <c r="BU424" s="249"/>
      <c r="BV424" s="249"/>
      <c r="BW424" s="249"/>
      <c r="BX424" s="528"/>
      <c r="BY424" s="249"/>
      <c r="BZ424" s="249"/>
      <c r="CA424" s="249"/>
      <c r="CB424" s="249"/>
      <c r="CC424" s="249"/>
      <c r="CD424" s="249"/>
      <c r="CE424" s="249"/>
      <c r="CF424" s="249"/>
      <c r="CG424" s="249"/>
      <c r="CH424" s="249"/>
      <c r="CI424" s="249"/>
      <c r="CJ424" s="249"/>
      <c r="CK424" s="249"/>
      <c r="CL424" s="249"/>
      <c r="CM424" s="251"/>
      <c r="CN424" s="528"/>
      <c r="CO424" s="566" t="str">
        <f t="shared" si="69"/>
        <v xml:space="preserve"> </v>
      </c>
      <c r="CP424" s="566" t="str">
        <f t="shared" si="73"/>
        <v xml:space="preserve"> </v>
      </c>
      <c r="CQ424" s="566" t="str">
        <f t="shared" si="74"/>
        <v xml:space="preserve"> </v>
      </c>
      <c r="CR424" s="566" t="str">
        <f t="shared" si="75"/>
        <v xml:space="preserve"> </v>
      </c>
      <c r="CS424" s="82"/>
      <c r="CT424" s="258"/>
    </row>
    <row r="425" spans="1:98" s="87" customFormat="1" ht="12.75" x14ac:dyDescent="0.25">
      <c r="A425" s="370"/>
      <c r="B425" s="366">
        <f>Demografia!B424</f>
        <v>0</v>
      </c>
      <c r="C425" s="366">
        <f>Demografia!C424</f>
        <v>0</v>
      </c>
      <c r="D425" s="367">
        <f>Demografia!D424</f>
        <v>0</v>
      </c>
      <c r="E425" s="367">
        <f>Demografia!E424</f>
        <v>0</v>
      </c>
      <c r="F425" s="367">
        <f>Demografia!F424</f>
        <v>0</v>
      </c>
      <c r="G425" s="82"/>
      <c r="H425" s="245"/>
      <c r="I425" s="483"/>
      <c r="J425" s="483"/>
      <c r="K425" s="245"/>
      <c r="L425" s="246"/>
      <c r="M425" s="483"/>
      <c r="N425" s="245"/>
      <c r="O425" s="246"/>
      <c r="P425" s="247"/>
      <c r="Q425" s="247"/>
      <c r="R425" s="247"/>
      <c r="S425" s="247"/>
      <c r="T425" s="247"/>
      <c r="U425" s="529"/>
      <c r="V425" s="245"/>
      <c r="W425" s="420"/>
      <c r="X425" s="420"/>
      <c r="Y425" s="82"/>
      <c r="Z425" s="245"/>
      <c r="AA425" s="421"/>
      <c r="AB425" s="421"/>
      <c r="AC425" s="82"/>
      <c r="AD425" s="246"/>
      <c r="AE425" s="246"/>
      <c r="AF425" s="245"/>
      <c r="AG425" s="246"/>
      <c r="AH425" s="245"/>
      <c r="AI425" s="245"/>
      <c r="AJ425" s="245"/>
      <c r="AK425" s="250"/>
      <c r="AL425" s="250"/>
      <c r="AM425" s="250"/>
      <c r="AN425" s="250"/>
      <c r="AO425" s="250"/>
      <c r="AP425" s="528"/>
      <c r="AQ425" s="250"/>
      <c r="AR425" s="250"/>
      <c r="AS425" s="250"/>
      <c r="AT425" s="250"/>
      <c r="AU425" s="250"/>
      <c r="AV425" s="250"/>
      <c r="AW425" s="250"/>
      <c r="AX425" s="250"/>
      <c r="AY425" s="250"/>
      <c r="AZ425" s="250"/>
      <c r="BA425" s="250"/>
      <c r="BB425" s="250"/>
      <c r="BC425" s="250"/>
      <c r="BD425" s="250"/>
      <c r="BE425" s="252"/>
      <c r="BF425" s="528"/>
      <c r="BG425" s="567" t="str">
        <f t="shared" si="68"/>
        <v xml:space="preserve"> </v>
      </c>
      <c r="BH425" s="567" t="str">
        <f t="shared" si="70"/>
        <v xml:space="preserve"> </v>
      </c>
      <c r="BI425" s="567" t="str">
        <f t="shared" si="71"/>
        <v xml:space="preserve"> </v>
      </c>
      <c r="BJ425" s="567" t="str">
        <f t="shared" si="72"/>
        <v xml:space="preserve"> </v>
      </c>
      <c r="BK425" s="528"/>
      <c r="BL425" s="246"/>
      <c r="BM425" s="246"/>
      <c r="BN425" s="245"/>
      <c r="BO425" s="246"/>
      <c r="BP425" s="245"/>
      <c r="BQ425" s="245"/>
      <c r="BR425" s="245"/>
      <c r="BS425" s="250"/>
      <c r="BT425" s="250"/>
      <c r="BU425" s="250"/>
      <c r="BV425" s="250"/>
      <c r="BW425" s="250"/>
      <c r="BX425" s="528"/>
      <c r="BY425" s="250"/>
      <c r="BZ425" s="250"/>
      <c r="CA425" s="250"/>
      <c r="CB425" s="250"/>
      <c r="CC425" s="250"/>
      <c r="CD425" s="250"/>
      <c r="CE425" s="250"/>
      <c r="CF425" s="250"/>
      <c r="CG425" s="250"/>
      <c r="CH425" s="250"/>
      <c r="CI425" s="250"/>
      <c r="CJ425" s="250"/>
      <c r="CK425" s="250"/>
      <c r="CL425" s="250"/>
      <c r="CM425" s="252"/>
      <c r="CN425" s="528"/>
      <c r="CO425" s="567" t="str">
        <f t="shared" si="69"/>
        <v xml:space="preserve"> </v>
      </c>
      <c r="CP425" s="567" t="str">
        <f t="shared" si="73"/>
        <v xml:space="preserve"> </v>
      </c>
      <c r="CQ425" s="567" t="str">
        <f t="shared" si="74"/>
        <v xml:space="preserve"> </v>
      </c>
      <c r="CR425" s="567" t="str">
        <f t="shared" si="75"/>
        <v xml:space="preserve"> </v>
      </c>
      <c r="CS425" s="82"/>
      <c r="CT425" s="520"/>
    </row>
    <row r="426" spans="1:98" s="87" customFormat="1" ht="12.75" x14ac:dyDescent="0.25">
      <c r="A426" s="370"/>
      <c r="B426" s="150">
        <f>Demografia!B425</f>
        <v>0</v>
      </c>
      <c r="C426" s="150">
        <f>Demografia!C425</f>
        <v>0</v>
      </c>
      <c r="D426" s="151">
        <f>Demografia!D425</f>
        <v>0</v>
      </c>
      <c r="E426" s="151">
        <f>Demografia!E425</f>
        <v>0</v>
      </c>
      <c r="F426" s="151">
        <f>Demografia!F425</f>
        <v>0</v>
      </c>
      <c r="G426" s="82"/>
      <c r="H426" s="260"/>
      <c r="I426" s="261"/>
      <c r="J426" s="261"/>
      <c r="K426" s="260"/>
      <c r="L426" s="244"/>
      <c r="M426" s="261"/>
      <c r="N426" s="260"/>
      <c r="O426" s="244"/>
      <c r="P426" s="265"/>
      <c r="Q426" s="265"/>
      <c r="R426" s="265"/>
      <c r="S426" s="265"/>
      <c r="T426" s="265"/>
      <c r="U426" s="527"/>
      <c r="V426" s="260"/>
      <c r="W426" s="242"/>
      <c r="X426" s="242"/>
      <c r="Y426" s="82"/>
      <c r="Z426" s="260"/>
      <c r="AA426" s="153"/>
      <c r="AB426" s="153"/>
      <c r="AC426" s="82"/>
      <c r="AD426" s="244"/>
      <c r="AE426" s="244"/>
      <c r="AF426" s="260"/>
      <c r="AG426" s="244"/>
      <c r="AH426" s="260"/>
      <c r="AI426" s="260"/>
      <c r="AJ426" s="260"/>
      <c r="AK426" s="249"/>
      <c r="AL426" s="249"/>
      <c r="AM426" s="249"/>
      <c r="AN426" s="249"/>
      <c r="AO426" s="249"/>
      <c r="AP426" s="528"/>
      <c r="AQ426" s="249"/>
      <c r="AR426" s="249"/>
      <c r="AS426" s="249"/>
      <c r="AT426" s="249"/>
      <c r="AU426" s="249"/>
      <c r="AV426" s="249"/>
      <c r="AW426" s="249"/>
      <c r="AX426" s="249"/>
      <c r="AY426" s="249"/>
      <c r="AZ426" s="249"/>
      <c r="BA426" s="249"/>
      <c r="BB426" s="249"/>
      <c r="BC426" s="249"/>
      <c r="BD426" s="249"/>
      <c r="BE426" s="251"/>
      <c r="BF426" s="528"/>
      <c r="BG426" s="566" t="str">
        <f t="shared" si="68"/>
        <v xml:space="preserve"> </v>
      </c>
      <c r="BH426" s="566" t="str">
        <f t="shared" si="70"/>
        <v xml:space="preserve"> </v>
      </c>
      <c r="BI426" s="566" t="str">
        <f t="shared" si="71"/>
        <v xml:space="preserve"> </v>
      </c>
      <c r="BJ426" s="566" t="str">
        <f t="shared" si="72"/>
        <v xml:space="preserve"> </v>
      </c>
      <c r="BK426" s="528"/>
      <c r="BL426" s="244"/>
      <c r="BM426" s="244"/>
      <c r="BN426" s="260"/>
      <c r="BO426" s="244"/>
      <c r="BP426" s="260"/>
      <c r="BQ426" s="260"/>
      <c r="BR426" s="260"/>
      <c r="BS426" s="249"/>
      <c r="BT426" s="249"/>
      <c r="BU426" s="249"/>
      <c r="BV426" s="249"/>
      <c r="BW426" s="249"/>
      <c r="BX426" s="528"/>
      <c r="BY426" s="249"/>
      <c r="BZ426" s="249"/>
      <c r="CA426" s="249"/>
      <c r="CB426" s="249"/>
      <c r="CC426" s="249"/>
      <c r="CD426" s="249"/>
      <c r="CE426" s="249"/>
      <c r="CF426" s="249"/>
      <c r="CG426" s="249"/>
      <c r="CH426" s="249"/>
      <c r="CI426" s="249"/>
      <c r="CJ426" s="249"/>
      <c r="CK426" s="249"/>
      <c r="CL426" s="249"/>
      <c r="CM426" s="251"/>
      <c r="CN426" s="528"/>
      <c r="CO426" s="566" t="str">
        <f t="shared" si="69"/>
        <v xml:space="preserve"> </v>
      </c>
      <c r="CP426" s="566" t="str">
        <f t="shared" si="73"/>
        <v xml:space="preserve"> </v>
      </c>
      <c r="CQ426" s="566" t="str">
        <f t="shared" si="74"/>
        <v xml:space="preserve"> </v>
      </c>
      <c r="CR426" s="566" t="str">
        <f t="shared" si="75"/>
        <v xml:space="preserve"> </v>
      </c>
      <c r="CS426" s="82"/>
      <c r="CT426" s="258"/>
    </row>
    <row r="427" spans="1:98" s="87" customFormat="1" ht="12.75" x14ac:dyDescent="0.25">
      <c r="A427" s="370"/>
      <c r="B427" s="366">
        <f>Demografia!B426</f>
        <v>0</v>
      </c>
      <c r="C427" s="366">
        <f>Demografia!C426</f>
        <v>0</v>
      </c>
      <c r="D427" s="367">
        <f>Demografia!D426</f>
        <v>0</v>
      </c>
      <c r="E427" s="367">
        <f>Demografia!E426</f>
        <v>0</v>
      </c>
      <c r="F427" s="367">
        <f>Demografia!F426</f>
        <v>0</v>
      </c>
      <c r="G427" s="82"/>
      <c r="H427" s="245"/>
      <c r="I427" s="483"/>
      <c r="J427" s="483"/>
      <c r="K427" s="245"/>
      <c r="L427" s="246"/>
      <c r="M427" s="483"/>
      <c r="N427" s="245"/>
      <c r="O427" s="246"/>
      <c r="P427" s="247"/>
      <c r="Q427" s="247"/>
      <c r="R427" s="247"/>
      <c r="S427" s="247"/>
      <c r="T427" s="247"/>
      <c r="U427" s="529"/>
      <c r="V427" s="245"/>
      <c r="W427" s="420"/>
      <c r="X427" s="420"/>
      <c r="Y427" s="82"/>
      <c r="Z427" s="245"/>
      <c r="AA427" s="421"/>
      <c r="AB427" s="421"/>
      <c r="AC427" s="82"/>
      <c r="AD427" s="246"/>
      <c r="AE427" s="246"/>
      <c r="AF427" s="245"/>
      <c r="AG427" s="246"/>
      <c r="AH427" s="245"/>
      <c r="AI427" s="245"/>
      <c r="AJ427" s="245"/>
      <c r="AK427" s="250"/>
      <c r="AL427" s="250"/>
      <c r="AM427" s="250"/>
      <c r="AN427" s="250"/>
      <c r="AO427" s="250"/>
      <c r="AP427" s="528"/>
      <c r="AQ427" s="250"/>
      <c r="AR427" s="250"/>
      <c r="AS427" s="250"/>
      <c r="AT427" s="250"/>
      <c r="AU427" s="250"/>
      <c r="AV427" s="250"/>
      <c r="AW427" s="250"/>
      <c r="AX427" s="250"/>
      <c r="AY427" s="250"/>
      <c r="AZ427" s="250"/>
      <c r="BA427" s="250"/>
      <c r="BB427" s="250"/>
      <c r="BC427" s="250"/>
      <c r="BD427" s="250"/>
      <c r="BE427" s="252"/>
      <c r="BF427" s="528"/>
      <c r="BG427" s="567" t="str">
        <f t="shared" si="68"/>
        <v xml:space="preserve"> </v>
      </c>
      <c r="BH427" s="567" t="str">
        <f t="shared" si="70"/>
        <v xml:space="preserve"> </v>
      </c>
      <c r="BI427" s="567" t="str">
        <f t="shared" si="71"/>
        <v xml:space="preserve"> </v>
      </c>
      <c r="BJ427" s="567" t="str">
        <f t="shared" si="72"/>
        <v xml:space="preserve"> </v>
      </c>
      <c r="BK427" s="528"/>
      <c r="BL427" s="246"/>
      <c r="BM427" s="246"/>
      <c r="BN427" s="245"/>
      <c r="BO427" s="246"/>
      <c r="BP427" s="245"/>
      <c r="BQ427" s="245"/>
      <c r="BR427" s="245"/>
      <c r="BS427" s="250"/>
      <c r="BT427" s="250"/>
      <c r="BU427" s="250"/>
      <c r="BV427" s="250"/>
      <c r="BW427" s="250"/>
      <c r="BX427" s="528"/>
      <c r="BY427" s="250"/>
      <c r="BZ427" s="250"/>
      <c r="CA427" s="250"/>
      <c r="CB427" s="250"/>
      <c r="CC427" s="250"/>
      <c r="CD427" s="250"/>
      <c r="CE427" s="250"/>
      <c r="CF427" s="250"/>
      <c r="CG427" s="250"/>
      <c r="CH427" s="250"/>
      <c r="CI427" s="250"/>
      <c r="CJ427" s="250"/>
      <c r="CK427" s="250"/>
      <c r="CL427" s="250"/>
      <c r="CM427" s="252"/>
      <c r="CN427" s="528"/>
      <c r="CO427" s="567" t="str">
        <f t="shared" si="69"/>
        <v xml:space="preserve"> </v>
      </c>
      <c r="CP427" s="567" t="str">
        <f t="shared" si="73"/>
        <v xml:space="preserve"> </v>
      </c>
      <c r="CQ427" s="567" t="str">
        <f t="shared" si="74"/>
        <v xml:space="preserve"> </v>
      </c>
      <c r="CR427" s="567" t="str">
        <f t="shared" si="75"/>
        <v xml:space="preserve"> </v>
      </c>
      <c r="CS427" s="82"/>
      <c r="CT427" s="520"/>
    </row>
    <row r="428" spans="1:98" s="87" customFormat="1" ht="12.75" x14ac:dyDescent="0.25">
      <c r="A428" s="370"/>
      <c r="B428" s="150">
        <f>Demografia!B427</f>
        <v>0</v>
      </c>
      <c r="C428" s="150">
        <f>Demografia!C427</f>
        <v>0</v>
      </c>
      <c r="D428" s="151">
        <f>Demografia!D427</f>
        <v>0</v>
      </c>
      <c r="E428" s="151">
        <f>Demografia!E427</f>
        <v>0</v>
      </c>
      <c r="F428" s="151">
        <f>Demografia!F427</f>
        <v>0</v>
      </c>
      <c r="G428" s="82"/>
      <c r="H428" s="260"/>
      <c r="I428" s="261"/>
      <c r="J428" s="261"/>
      <c r="K428" s="260"/>
      <c r="L428" s="244"/>
      <c r="M428" s="261"/>
      <c r="N428" s="260"/>
      <c r="O428" s="244"/>
      <c r="P428" s="265"/>
      <c r="Q428" s="265"/>
      <c r="R428" s="265"/>
      <c r="S428" s="265"/>
      <c r="T428" s="265"/>
      <c r="U428" s="527"/>
      <c r="V428" s="260"/>
      <c r="W428" s="242"/>
      <c r="X428" s="242"/>
      <c r="Y428" s="82"/>
      <c r="Z428" s="260"/>
      <c r="AA428" s="153"/>
      <c r="AB428" s="153"/>
      <c r="AC428" s="82"/>
      <c r="AD428" s="244"/>
      <c r="AE428" s="244"/>
      <c r="AF428" s="260"/>
      <c r="AG428" s="244"/>
      <c r="AH428" s="260"/>
      <c r="AI428" s="260"/>
      <c r="AJ428" s="260"/>
      <c r="AK428" s="249"/>
      <c r="AL428" s="249"/>
      <c r="AM428" s="249"/>
      <c r="AN428" s="249"/>
      <c r="AO428" s="249"/>
      <c r="AP428" s="528"/>
      <c r="AQ428" s="249"/>
      <c r="AR428" s="249"/>
      <c r="AS428" s="249"/>
      <c r="AT428" s="249"/>
      <c r="AU428" s="249"/>
      <c r="AV428" s="249"/>
      <c r="AW428" s="249"/>
      <c r="AX428" s="249"/>
      <c r="AY428" s="249"/>
      <c r="AZ428" s="249"/>
      <c r="BA428" s="249"/>
      <c r="BB428" s="249"/>
      <c r="BC428" s="249"/>
      <c r="BD428" s="249"/>
      <c r="BE428" s="251"/>
      <c r="BF428" s="528"/>
      <c r="BG428" s="566" t="str">
        <f t="shared" si="68"/>
        <v xml:space="preserve"> </v>
      </c>
      <c r="BH428" s="566" t="str">
        <f t="shared" si="70"/>
        <v xml:space="preserve"> </v>
      </c>
      <c r="BI428" s="566" t="str">
        <f t="shared" si="71"/>
        <v xml:space="preserve"> </v>
      </c>
      <c r="BJ428" s="566" t="str">
        <f t="shared" si="72"/>
        <v xml:space="preserve"> </v>
      </c>
      <c r="BK428" s="528"/>
      <c r="BL428" s="244"/>
      <c r="BM428" s="244"/>
      <c r="BN428" s="260"/>
      <c r="BO428" s="244"/>
      <c r="BP428" s="260"/>
      <c r="BQ428" s="260"/>
      <c r="BR428" s="260"/>
      <c r="BS428" s="249"/>
      <c r="BT428" s="249"/>
      <c r="BU428" s="249"/>
      <c r="BV428" s="249"/>
      <c r="BW428" s="249"/>
      <c r="BX428" s="528"/>
      <c r="BY428" s="249"/>
      <c r="BZ428" s="249"/>
      <c r="CA428" s="249"/>
      <c r="CB428" s="249"/>
      <c r="CC428" s="249"/>
      <c r="CD428" s="249"/>
      <c r="CE428" s="249"/>
      <c r="CF428" s="249"/>
      <c r="CG428" s="249"/>
      <c r="CH428" s="249"/>
      <c r="CI428" s="249"/>
      <c r="CJ428" s="249"/>
      <c r="CK428" s="249"/>
      <c r="CL428" s="249"/>
      <c r="CM428" s="251"/>
      <c r="CN428" s="528"/>
      <c r="CO428" s="566" t="str">
        <f t="shared" si="69"/>
        <v xml:space="preserve"> </v>
      </c>
      <c r="CP428" s="566" t="str">
        <f t="shared" si="73"/>
        <v xml:space="preserve"> </v>
      </c>
      <c r="CQ428" s="566" t="str">
        <f t="shared" si="74"/>
        <v xml:space="preserve"> </v>
      </c>
      <c r="CR428" s="566" t="str">
        <f t="shared" si="75"/>
        <v xml:space="preserve"> </v>
      </c>
      <c r="CS428" s="82"/>
      <c r="CT428" s="258"/>
    </row>
    <row r="429" spans="1:98" s="87" customFormat="1" ht="12.75" x14ac:dyDescent="0.25">
      <c r="A429" s="370"/>
      <c r="B429" s="366">
        <f>Demografia!B428</f>
        <v>0</v>
      </c>
      <c r="C429" s="366">
        <f>Demografia!C428</f>
        <v>0</v>
      </c>
      <c r="D429" s="367">
        <f>Demografia!D428</f>
        <v>0</v>
      </c>
      <c r="E429" s="367">
        <f>Demografia!E428</f>
        <v>0</v>
      </c>
      <c r="F429" s="367">
        <f>Demografia!F428</f>
        <v>0</v>
      </c>
      <c r="G429" s="82"/>
      <c r="H429" s="245"/>
      <c r="I429" s="483"/>
      <c r="J429" s="483"/>
      <c r="K429" s="245"/>
      <c r="L429" s="246"/>
      <c r="M429" s="483"/>
      <c r="N429" s="245"/>
      <c r="O429" s="246"/>
      <c r="P429" s="247"/>
      <c r="Q429" s="247"/>
      <c r="R429" s="247"/>
      <c r="S429" s="247"/>
      <c r="T429" s="247"/>
      <c r="U429" s="529"/>
      <c r="V429" s="245"/>
      <c r="W429" s="420"/>
      <c r="X429" s="420"/>
      <c r="Y429" s="82"/>
      <c r="Z429" s="245"/>
      <c r="AA429" s="421"/>
      <c r="AB429" s="421"/>
      <c r="AC429" s="82"/>
      <c r="AD429" s="246"/>
      <c r="AE429" s="246"/>
      <c r="AF429" s="245"/>
      <c r="AG429" s="246"/>
      <c r="AH429" s="245"/>
      <c r="AI429" s="245"/>
      <c r="AJ429" s="245"/>
      <c r="AK429" s="250"/>
      <c r="AL429" s="250"/>
      <c r="AM429" s="250"/>
      <c r="AN429" s="250"/>
      <c r="AO429" s="250"/>
      <c r="AP429" s="528"/>
      <c r="AQ429" s="250"/>
      <c r="AR429" s="250"/>
      <c r="AS429" s="250"/>
      <c r="AT429" s="250"/>
      <c r="AU429" s="250"/>
      <c r="AV429" s="250"/>
      <c r="AW429" s="250"/>
      <c r="AX429" s="250"/>
      <c r="AY429" s="250"/>
      <c r="AZ429" s="250"/>
      <c r="BA429" s="250"/>
      <c r="BB429" s="250"/>
      <c r="BC429" s="250"/>
      <c r="BD429" s="250"/>
      <c r="BE429" s="252"/>
      <c r="BF429" s="528"/>
      <c r="BG429" s="567" t="str">
        <f t="shared" si="68"/>
        <v xml:space="preserve"> </v>
      </c>
      <c r="BH429" s="567" t="str">
        <f t="shared" si="70"/>
        <v xml:space="preserve"> </v>
      </c>
      <c r="BI429" s="567" t="str">
        <f t="shared" si="71"/>
        <v xml:space="preserve"> </v>
      </c>
      <c r="BJ429" s="567" t="str">
        <f t="shared" si="72"/>
        <v xml:space="preserve"> </v>
      </c>
      <c r="BK429" s="528"/>
      <c r="BL429" s="246"/>
      <c r="BM429" s="246"/>
      <c r="BN429" s="245"/>
      <c r="BO429" s="246"/>
      <c r="BP429" s="245"/>
      <c r="BQ429" s="245"/>
      <c r="BR429" s="245"/>
      <c r="BS429" s="250"/>
      <c r="BT429" s="250"/>
      <c r="BU429" s="250"/>
      <c r="BV429" s="250"/>
      <c r="BW429" s="250"/>
      <c r="BX429" s="528"/>
      <c r="BY429" s="250"/>
      <c r="BZ429" s="250"/>
      <c r="CA429" s="250"/>
      <c r="CB429" s="250"/>
      <c r="CC429" s="250"/>
      <c r="CD429" s="250"/>
      <c r="CE429" s="250"/>
      <c r="CF429" s="250"/>
      <c r="CG429" s="250"/>
      <c r="CH429" s="250"/>
      <c r="CI429" s="250"/>
      <c r="CJ429" s="250"/>
      <c r="CK429" s="250"/>
      <c r="CL429" s="250"/>
      <c r="CM429" s="252"/>
      <c r="CN429" s="528"/>
      <c r="CO429" s="567" t="str">
        <f t="shared" si="69"/>
        <v xml:space="preserve"> </v>
      </c>
      <c r="CP429" s="567" t="str">
        <f t="shared" si="73"/>
        <v xml:space="preserve"> </v>
      </c>
      <c r="CQ429" s="567" t="str">
        <f t="shared" si="74"/>
        <v xml:space="preserve"> </v>
      </c>
      <c r="CR429" s="567" t="str">
        <f t="shared" si="75"/>
        <v xml:space="preserve"> </v>
      </c>
      <c r="CS429" s="82"/>
      <c r="CT429" s="520"/>
    </row>
    <row r="430" spans="1:98" s="87" customFormat="1" ht="12.75" x14ac:dyDescent="0.25">
      <c r="A430" s="370"/>
      <c r="B430" s="150">
        <f>Demografia!B429</f>
        <v>0</v>
      </c>
      <c r="C430" s="150">
        <f>Demografia!C429</f>
        <v>0</v>
      </c>
      <c r="D430" s="151">
        <f>Demografia!D429</f>
        <v>0</v>
      </c>
      <c r="E430" s="151">
        <f>Demografia!E429</f>
        <v>0</v>
      </c>
      <c r="F430" s="151">
        <f>Demografia!F429</f>
        <v>0</v>
      </c>
      <c r="G430" s="82"/>
      <c r="H430" s="260"/>
      <c r="I430" s="261"/>
      <c r="J430" s="261"/>
      <c r="K430" s="260"/>
      <c r="L430" s="244"/>
      <c r="M430" s="261"/>
      <c r="N430" s="260"/>
      <c r="O430" s="244"/>
      <c r="P430" s="265"/>
      <c r="Q430" s="265"/>
      <c r="R430" s="265"/>
      <c r="S430" s="265"/>
      <c r="T430" s="265"/>
      <c r="U430" s="527"/>
      <c r="V430" s="260"/>
      <c r="W430" s="242"/>
      <c r="X430" s="242"/>
      <c r="Y430" s="82"/>
      <c r="Z430" s="260"/>
      <c r="AA430" s="153"/>
      <c r="AB430" s="153"/>
      <c r="AC430" s="82"/>
      <c r="AD430" s="244"/>
      <c r="AE430" s="244"/>
      <c r="AF430" s="260"/>
      <c r="AG430" s="244"/>
      <c r="AH430" s="260"/>
      <c r="AI430" s="260"/>
      <c r="AJ430" s="260"/>
      <c r="AK430" s="249"/>
      <c r="AL430" s="249"/>
      <c r="AM430" s="249"/>
      <c r="AN430" s="249"/>
      <c r="AO430" s="249"/>
      <c r="AP430" s="528"/>
      <c r="AQ430" s="249"/>
      <c r="AR430" s="249"/>
      <c r="AS430" s="249"/>
      <c r="AT430" s="249"/>
      <c r="AU430" s="249"/>
      <c r="AV430" s="249"/>
      <c r="AW430" s="249"/>
      <c r="AX430" s="249"/>
      <c r="AY430" s="249"/>
      <c r="AZ430" s="249"/>
      <c r="BA430" s="249"/>
      <c r="BB430" s="249"/>
      <c r="BC430" s="249"/>
      <c r="BD430" s="249"/>
      <c r="BE430" s="251"/>
      <c r="BF430" s="528"/>
      <c r="BG430" s="566" t="str">
        <f t="shared" si="68"/>
        <v xml:space="preserve"> </v>
      </c>
      <c r="BH430" s="566" t="str">
        <f t="shared" si="70"/>
        <v xml:space="preserve"> </v>
      </c>
      <c r="BI430" s="566" t="str">
        <f t="shared" si="71"/>
        <v xml:space="preserve"> </v>
      </c>
      <c r="BJ430" s="566" t="str">
        <f t="shared" si="72"/>
        <v xml:space="preserve"> </v>
      </c>
      <c r="BK430" s="528"/>
      <c r="BL430" s="244"/>
      <c r="BM430" s="244"/>
      <c r="BN430" s="260"/>
      <c r="BO430" s="244"/>
      <c r="BP430" s="260"/>
      <c r="BQ430" s="260"/>
      <c r="BR430" s="260"/>
      <c r="BS430" s="249"/>
      <c r="BT430" s="249"/>
      <c r="BU430" s="249"/>
      <c r="BV430" s="249"/>
      <c r="BW430" s="249"/>
      <c r="BX430" s="528"/>
      <c r="BY430" s="249"/>
      <c r="BZ430" s="249"/>
      <c r="CA430" s="249"/>
      <c r="CB430" s="249"/>
      <c r="CC430" s="249"/>
      <c r="CD430" s="249"/>
      <c r="CE430" s="249"/>
      <c r="CF430" s="249"/>
      <c r="CG430" s="249"/>
      <c r="CH430" s="249"/>
      <c r="CI430" s="249"/>
      <c r="CJ430" s="249"/>
      <c r="CK430" s="249"/>
      <c r="CL430" s="249"/>
      <c r="CM430" s="251"/>
      <c r="CN430" s="528"/>
      <c r="CO430" s="566" t="str">
        <f t="shared" si="69"/>
        <v xml:space="preserve"> </v>
      </c>
      <c r="CP430" s="566" t="str">
        <f t="shared" si="73"/>
        <v xml:space="preserve"> </v>
      </c>
      <c r="CQ430" s="566" t="str">
        <f t="shared" si="74"/>
        <v xml:space="preserve"> </v>
      </c>
      <c r="CR430" s="566" t="str">
        <f t="shared" si="75"/>
        <v xml:space="preserve"> </v>
      </c>
      <c r="CS430" s="82"/>
      <c r="CT430" s="258"/>
    </row>
    <row r="431" spans="1:98" s="87" customFormat="1" ht="12.75" x14ac:dyDescent="0.25">
      <c r="A431" s="370"/>
      <c r="B431" s="366">
        <f>Demografia!B430</f>
        <v>0</v>
      </c>
      <c r="C431" s="366">
        <f>Demografia!C430</f>
        <v>0</v>
      </c>
      <c r="D431" s="367">
        <f>Demografia!D430</f>
        <v>0</v>
      </c>
      <c r="E431" s="367">
        <f>Demografia!E430</f>
        <v>0</v>
      </c>
      <c r="F431" s="367">
        <f>Demografia!F430</f>
        <v>0</v>
      </c>
      <c r="G431" s="82"/>
      <c r="H431" s="245"/>
      <c r="I431" s="483"/>
      <c r="J431" s="483"/>
      <c r="K431" s="245"/>
      <c r="L431" s="246"/>
      <c r="M431" s="483"/>
      <c r="N431" s="245"/>
      <c r="O431" s="246"/>
      <c r="P431" s="247"/>
      <c r="Q431" s="247"/>
      <c r="R431" s="247"/>
      <c r="S431" s="247"/>
      <c r="T431" s="247"/>
      <c r="U431" s="529"/>
      <c r="V431" s="245"/>
      <c r="W431" s="420"/>
      <c r="X431" s="420"/>
      <c r="Y431" s="82"/>
      <c r="Z431" s="245"/>
      <c r="AA431" s="421"/>
      <c r="AB431" s="421"/>
      <c r="AC431" s="82"/>
      <c r="AD431" s="246"/>
      <c r="AE431" s="246"/>
      <c r="AF431" s="245"/>
      <c r="AG431" s="246"/>
      <c r="AH431" s="245"/>
      <c r="AI431" s="245"/>
      <c r="AJ431" s="245"/>
      <c r="AK431" s="250"/>
      <c r="AL431" s="250"/>
      <c r="AM431" s="250"/>
      <c r="AN431" s="250"/>
      <c r="AO431" s="250"/>
      <c r="AP431" s="528"/>
      <c r="AQ431" s="250"/>
      <c r="AR431" s="250"/>
      <c r="AS431" s="250"/>
      <c r="AT431" s="250"/>
      <c r="AU431" s="250"/>
      <c r="AV431" s="250"/>
      <c r="AW431" s="250"/>
      <c r="AX431" s="250"/>
      <c r="AY431" s="250"/>
      <c r="AZ431" s="250"/>
      <c r="BA431" s="250"/>
      <c r="BB431" s="250"/>
      <c r="BC431" s="250"/>
      <c r="BD431" s="250"/>
      <c r="BE431" s="252"/>
      <c r="BF431" s="528"/>
      <c r="BG431" s="567" t="str">
        <f t="shared" si="68"/>
        <v xml:space="preserve"> </v>
      </c>
      <c r="BH431" s="567" t="str">
        <f t="shared" si="70"/>
        <v xml:space="preserve"> </v>
      </c>
      <c r="BI431" s="567" t="str">
        <f t="shared" si="71"/>
        <v xml:space="preserve"> </v>
      </c>
      <c r="BJ431" s="567" t="str">
        <f t="shared" si="72"/>
        <v xml:space="preserve"> </v>
      </c>
      <c r="BK431" s="528"/>
      <c r="BL431" s="246"/>
      <c r="BM431" s="246"/>
      <c r="BN431" s="245"/>
      <c r="BO431" s="246"/>
      <c r="BP431" s="245"/>
      <c r="BQ431" s="245"/>
      <c r="BR431" s="245"/>
      <c r="BS431" s="250"/>
      <c r="BT431" s="250"/>
      <c r="BU431" s="250"/>
      <c r="BV431" s="250"/>
      <c r="BW431" s="250"/>
      <c r="BX431" s="528"/>
      <c r="BY431" s="250"/>
      <c r="BZ431" s="250"/>
      <c r="CA431" s="250"/>
      <c r="CB431" s="250"/>
      <c r="CC431" s="250"/>
      <c r="CD431" s="250"/>
      <c r="CE431" s="250"/>
      <c r="CF431" s="250"/>
      <c r="CG431" s="250"/>
      <c r="CH431" s="250"/>
      <c r="CI431" s="250"/>
      <c r="CJ431" s="250"/>
      <c r="CK431" s="250"/>
      <c r="CL431" s="250"/>
      <c r="CM431" s="252"/>
      <c r="CN431" s="528"/>
      <c r="CO431" s="567" t="str">
        <f t="shared" si="69"/>
        <v xml:space="preserve"> </v>
      </c>
      <c r="CP431" s="567" t="str">
        <f t="shared" si="73"/>
        <v xml:space="preserve"> </v>
      </c>
      <c r="CQ431" s="567" t="str">
        <f t="shared" si="74"/>
        <v xml:space="preserve"> </v>
      </c>
      <c r="CR431" s="567" t="str">
        <f t="shared" si="75"/>
        <v xml:space="preserve"> </v>
      </c>
      <c r="CS431" s="82"/>
      <c r="CT431" s="520"/>
    </row>
    <row r="432" spans="1:98" s="87" customFormat="1" ht="12.75" x14ac:dyDescent="0.25">
      <c r="A432" s="370"/>
      <c r="B432" s="150">
        <f>Demografia!B431</f>
        <v>0</v>
      </c>
      <c r="C432" s="150">
        <f>Demografia!C431</f>
        <v>0</v>
      </c>
      <c r="D432" s="151">
        <f>Demografia!D431</f>
        <v>0</v>
      </c>
      <c r="E432" s="151">
        <f>Demografia!E431</f>
        <v>0</v>
      </c>
      <c r="F432" s="151">
        <f>Demografia!F431</f>
        <v>0</v>
      </c>
      <c r="G432" s="82"/>
      <c r="H432" s="260"/>
      <c r="I432" s="261"/>
      <c r="J432" s="261"/>
      <c r="K432" s="260"/>
      <c r="L432" s="244"/>
      <c r="M432" s="261"/>
      <c r="N432" s="260"/>
      <c r="O432" s="244"/>
      <c r="P432" s="265"/>
      <c r="Q432" s="265"/>
      <c r="R432" s="265"/>
      <c r="S432" s="265"/>
      <c r="T432" s="265"/>
      <c r="U432" s="527"/>
      <c r="V432" s="260"/>
      <c r="W432" s="242"/>
      <c r="X432" s="242"/>
      <c r="Y432" s="82"/>
      <c r="Z432" s="260"/>
      <c r="AA432" s="153"/>
      <c r="AB432" s="153"/>
      <c r="AC432" s="82"/>
      <c r="AD432" s="244"/>
      <c r="AE432" s="244"/>
      <c r="AF432" s="260"/>
      <c r="AG432" s="244"/>
      <c r="AH432" s="260"/>
      <c r="AI432" s="260"/>
      <c r="AJ432" s="260"/>
      <c r="AK432" s="249"/>
      <c r="AL432" s="249"/>
      <c r="AM432" s="249"/>
      <c r="AN432" s="249"/>
      <c r="AO432" s="249"/>
      <c r="AP432" s="528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249"/>
      <c r="BD432" s="249"/>
      <c r="BE432" s="251"/>
      <c r="BF432" s="528"/>
      <c r="BG432" s="566" t="str">
        <f t="shared" si="68"/>
        <v xml:space="preserve"> </v>
      </c>
      <c r="BH432" s="566" t="str">
        <f t="shared" si="70"/>
        <v xml:space="preserve"> </v>
      </c>
      <c r="BI432" s="566" t="str">
        <f t="shared" si="71"/>
        <v xml:space="preserve"> </v>
      </c>
      <c r="BJ432" s="566" t="str">
        <f t="shared" si="72"/>
        <v xml:space="preserve"> </v>
      </c>
      <c r="BK432" s="528"/>
      <c r="BL432" s="244"/>
      <c r="BM432" s="244"/>
      <c r="BN432" s="260"/>
      <c r="BO432" s="244"/>
      <c r="BP432" s="260"/>
      <c r="BQ432" s="260"/>
      <c r="BR432" s="260"/>
      <c r="BS432" s="249"/>
      <c r="BT432" s="249"/>
      <c r="BU432" s="249"/>
      <c r="BV432" s="249"/>
      <c r="BW432" s="249"/>
      <c r="BX432" s="528"/>
      <c r="BY432" s="249"/>
      <c r="BZ432" s="249"/>
      <c r="CA432" s="249"/>
      <c r="CB432" s="249"/>
      <c r="CC432" s="249"/>
      <c r="CD432" s="249"/>
      <c r="CE432" s="249"/>
      <c r="CF432" s="249"/>
      <c r="CG432" s="249"/>
      <c r="CH432" s="249"/>
      <c r="CI432" s="249"/>
      <c r="CJ432" s="249"/>
      <c r="CK432" s="249"/>
      <c r="CL432" s="249"/>
      <c r="CM432" s="251"/>
      <c r="CN432" s="528"/>
      <c r="CO432" s="566" t="str">
        <f t="shared" si="69"/>
        <v xml:space="preserve"> </v>
      </c>
      <c r="CP432" s="566" t="str">
        <f t="shared" si="73"/>
        <v xml:space="preserve"> </v>
      </c>
      <c r="CQ432" s="566" t="str">
        <f t="shared" si="74"/>
        <v xml:space="preserve"> </v>
      </c>
      <c r="CR432" s="566" t="str">
        <f t="shared" si="75"/>
        <v xml:space="preserve"> </v>
      </c>
      <c r="CS432" s="82"/>
      <c r="CT432" s="258"/>
    </row>
    <row r="433" spans="1:98" s="87" customFormat="1" ht="12.75" x14ac:dyDescent="0.25">
      <c r="A433" s="370"/>
      <c r="B433" s="366">
        <f>Demografia!B432</f>
        <v>0</v>
      </c>
      <c r="C433" s="366">
        <f>Demografia!C432</f>
        <v>0</v>
      </c>
      <c r="D433" s="367">
        <f>Demografia!D432</f>
        <v>0</v>
      </c>
      <c r="E433" s="367">
        <f>Demografia!E432</f>
        <v>0</v>
      </c>
      <c r="F433" s="367">
        <f>Demografia!F432</f>
        <v>0</v>
      </c>
      <c r="G433" s="82"/>
      <c r="H433" s="245"/>
      <c r="I433" s="483"/>
      <c r="J433" s="483"/>
      <c r="K433" s="245"/>
      <c r="L433" s="246"/>
      <c r="M433" s="483"/>
      <c r="N433" s="245"/>
      <c r="O433" s="246"/>
      <c r="P433" s="247"/>
      <c r="Q433" s="247"/>
      <c r="R433" s="247"/>
      <c r="S433" s="247"/>
      <c r="T433" s="247"/>
      <c r="U433" s="529"/>
      <c r="V433" s="245"/>
      <c r="W433" s="420"/>
      <c r="X433" s="420"/>
      <c r="Y433" s="82"/>
      <c r="Z433" s="245"/>
      <c r="AA433" s="421"/>
      <c r="AB433" s="421"/>
      <c r="AC433" s="82"/>
      <c r="AD433" s="246"/>
      <c r="AE433" s="246"/>
      <c r="AF433" s="245"/>
      <c r="AG433" s="246"/>
      <c r="AH433" s="245"/>
      <c r="AI433" s="245"/>
      <c r="AJ433" s="245"/>
      <c r="AK433" s="250"/>
      <c r="AL433" s="250"/>
      <c r="AM433" s="250"/>
      <c r="AN433" s="250"/>
      <c r="AO433" s="250"/>
      <c r="AP433" s="528"/>
      <c r="AQ433" s="250"/>
      <c r="AR433" s="250"/>
      <c r="AS433" s="250"/>
      <c r="AT433" s="250"/>
      <c r="AU433" s="250"/>
      <c r="AV433" s="250"/>
      <c r="AW433" s="250"/>
      <c r="AX433" s="250"/>
      <c r="AY433" s="250"/>
      <c r="AZ433" s="250"/>
      <c r="BA433" s="250"/>
      <c r="BB433" s="250"/>
      <c r="BC433" s="250"/>
      <c r="BD433" s="250"/>
      <c r="BE433" s="252"/>
      <c r="BF433" s="528"/>
      <c r="BG433" s="567" t="str">
        <f t="shared" si="68"/>
        <v xml:space="preserve"> </v>
      </c>
      <c r="BH433" s="567" t="str">
        <f t="shared" si="70"/>
        <v xml:space="preserve"> </v>
      </c>
      <c r="BI433" s="567" t="str">
        <f t="shared" si="71"/>
        <v xml:space="preserve"> </v>
      </c>
      <c r="BJ433" s="567" t="str">
        <f t="shared" si="72"/>
        <v xml:space="preserve"> </v>
      </c>
      <c r="BK433" s="528"/>
      <c r="BL433" s="246"/>
      <c r="BM433" s="246"/>
      <c r="BN433" s="245"/>
      <c r="BO433" s="246"/>
      <c r="BP433" s="245"/>
      <c r="BQ433" s="245"/>
      <c r="BR433" s="245"/>
      <c r="BS433" s="250"/>
      <c r="BT433" s="250"/>
      <c r="BU433" s="250"/>
      <c r="BV433" s="250"/>
      <c r="BW433" s="250"/>
      <c r="BX433" s="528"/>
      <c r="BY433" s="250"/>
      <c r="BZ433" s="250"/>
      <c r="CA433" s="250"/>
      <c r="CB433" s="250"/>
      <c r="CC433" s="250"/>
      <c r="CD433" s="250"/>
      <c r="CE433" s="250"/>
      <c r="CF433" s="250"/>
      <c r="CG433" s="250"/>
      <c r="CH433" s="250"/>
      <c r="CI433" s="250"/>
      <c r="CJ433" s="250"/>
      <c r="CK433" s="250"/>
      <c r="CL433" s="250"/>
      <c r="CM433" s="252"/>
      <c r="CN433" s="528"/>
      <c r="CO433" s="567" t="str">
        <f t="shared" si="69"/>
        <v xml:space="preserve"> </v>
      </c>
      <c r="CP433" s="567" t="str">
        <f t="shared" si="73"/>
        <v xml:space="preserve"> </v>
      </c>
      <c r="CQ433" s="567" t="str">
        <f t="shared" si="74"/>
        <v xml:space="preserve"> </v>
      </c>
      <c r="CR433" s="567" t="str">
        <f t="shared" si="75"/>
        <v xml:space="preserve"> </v>
      </c>
      <c r="CS433" s="82"/>
      <c r="CT433" s="520"/>
    </row>
    <row r="434" spans="1:98" s="87" customFormat="1" ht="12.75" x14ac:dyDescent="0.25">
      <c r="A434" s="370"/>
      <c r="B434" s="150">
        <f>Demografia!B433</f>
        <v>0</v>
      </c>
      <c r="C434" s="150">
        <f>Demografia!C433</f>
        <v>0</v>
      </c>
      <c r="D434" s="151">
        <f>Demografia!D433</f>
        <v>0</v>
      </c>
      <c r="E434" s="151">
        <f>Demografia!E433</f>
        <v>0</v>
      </c>
      <c r="F434" s="151">
        <f>Demografia!F433</f>
        <v>0</v>
      </c>
      <c r="G434" s="82"/>
      <c r="H434" s="260"/>
      <c r="I434" s="261"/>
      <c r="J434" s="261"/>
      <c r="K434" s="260"/>
      <c r="L434" s="244"/>
      <c r="M434" s="261"/>
      <c r="N434" s="260"/>
      <c r="O434" s="244"/>
      <c r="P434" s="265"/>
      <c r="Q434" s="265"/>
      <c r="R434" s="265"/>
      <c r="S434" s="265"/>
      <c r="T434" s="265"/>
      <c r="U434" s="527"/>
      <c r="V434" s="260"/>
      <c r="W434" s="242"/>
      <c r="X434" s="242"/>
      <c r="Y434" s="82"/>
      <c r="Z434" s="260"/>
      <c r="AA434" s="153"/>
      <c r="AB434" s="153"/>
      <c r="AC434" s="82"/>
      <c r="AD434" s="244"/>
      <c r="AE434" s="244"/>
      <c r="AF434" s="260"/>
      <c r="AG434" s="244"/>
      <c r="AH434" s="260"/>
      <c r="AI434" s="260"/>
      <c r="AJ434" s="260"/>
      <c r="AK434" s="249"/>
      <c r="AL434" s="249"/>
      <c r="AM434" s="249"/>
      <c r="AN434" s="249"/>
      <c r="AO434" s="249"/>
      <c r="AP434" s="528"/>
      <c r="AQ434" s="249"/>
      <c r="AR434" s="249"/>
      <c r="AS434" s="249"/>
      <c r="AT434" s="249"/>
      <c r="AU434" s="249"/>
      <c r="AV434" s="249"/>
      <c r="AW434" s="249"/>
      <c r="AX434" s="249"/>
      <c r="AY434" s="249"/>
      <c r="AZ434" s="249"/>
      <c r="BA434" s="249"/>
      <c r="BB434" s="249"/>
      <c r="BC434" s="249"/>
      <c r="BD434" s="249"/>
      <c r="BE434" s="251"/>
      <c r="BF434" s="528"/>
      <c r="BG434" s="566" t="str">
        <f t="shared" si="68"/>
        <v xml:space="preserve"> </v>
      </c>
      <c r="BH434" s="566" t="str">
        <f t="shared" si="70"/>
        <v xml:space="preserve"> </v>
      </c>
      <c r="BI434" s="566" t="str">
        <f t="shared" si="71"/>
        <v xml:space="preserve"> </v>
      </c>
      <c r="BJ434" s="566" t="str">
        <f t="shared" si="72"/>
        <v xml:space="preserve"> </v>
      </c>
      <c r="BK434" s="528"/>
      <c r="BL434" s="244"/>
      <c r="BM434" s="244"/>
      <c r="BN434" s="260"/>
      <c r="BO434" s="244"/>
      <c r="BP434" s="260"/>
      <c r="BQ434" s="260"/>
      <c r="BR434" s="260"/>
      <c r="BS434" s="249"/>
      <c r="BT434" s="249"/>
      <c r="BU434" s="249"/>
      <c r="BV434" s="249"/>
      <c r="BW434" s="249"/>
      <c r="BX434" s="528"/>
      <c r="BY434" s="249"/>
      <c r="BZ434" s="249"/>
      <c r="CA434" s="249"/>
      <c r="CB434" s="249"/>
      <c r="CC434" s="249"/>
      <c r="CD434" s="249"/>
      <c r="CE434" s="249"/>
      <c r="CF434" s="249"/>
      <c r="CG434" s="249"/>
      <c r="CH434" s="249"/>
      <c r="CI434" s="249"/>
      <c r="CJ434" s="249"/>
      <c r="CK434" s="249"/>
      <c r="CL434" s="249"/>
      <c r="CM434" s="251"/>
      <c r="CN434" s="528"/>
      <c r="CO434" s="566" t="str">
        <f t="shared" si="69"/>
        <v xml:space="preserve"> </v>
      </c>
      <c r="CP434" s="566" t="str">
        <f t="shared" si="73"/>
        <v xml:space="preserve"> </v>
      </c>
      <c r="CQ434" s="566" t="str">
        <f t="shared" si="74"/>
        <v xml:space="preserve"> </v>
      </c>
      <c r="CR434" s="566" t="str">
        <f t="shared" si="75"/>
        <v xml:space="preserve"> </v>
      </c>
      <c r="CS434" s="82"/>
      <c r="CT434" s="258"/>
    </row>
    <row r="435" spans="1:98" s="87" customFormat="1" ht="12.75" x14ac:dyDescent="0.25">
      <c r="A435" s="370"/>
      <c r="B435" s="366">
        <f>Demografia!B434</f>
        <v>0</v>
      </c>
      <c r="C435" s="366">
        <f>Demografia!C434</f>
        <v>0</v>
      </c>
      <c r="D435" s="367">
        <f>Demografia!D434</f>
        <v>0</v>
      </c>
      <c r="E435" s="367">
        <f>Demografia!E434</f>
        <v>0</v>
      </c>
      <c r="F435" s="367">
        <f>Demografia!F434</f>
        <v>0</v>
      </c>
      <c r="G435" s="82"/>
      <c r="H435" s="245"/>
      <c r="I435" s="483"/>
      <c r="J435" s="483"/>
      <c r="K435" s="245"/>
      <c r="L435" s="246"/>
      <c r="M435" s="483"/>
      <c r="N435" s="245"/>
      <c r="O435" s="246"/>
      <c r="P435" s="247"/>
      <c r="Q435" s="247"/>
      <c r="R435" s="247"/>
      <c r="S435" s="247"/>
      <c r="T435" s="247"/>
      <c r="U435" s="529"/>
      <c r="V435" s="245"/>
      <c r="W435" s="420"/>
      <c r="X435" s="420"/>
      <c r="Y435" s="82"/>
      <c r="Z435" s="245"/>
      <c r="AA435" s="421"/>
      <c r="AB435" s="421"/>
      <c r="AC435" s="82"/>
      <c r="AD435" s="246"/>
      <c r="AE435" s="246"/>
      <c r="AF435" s="245"/>
      <c r="AG435" s="246"/>
      <c r="AH435" s="245"/>
      <c r="AI435" s="245"/>
      <c r="AJ435" s="245"/>
      <c r="AK435" s="250"/>
      <c r="AL435" s="250"/>
      <c r="AM435" s="250"/>
      <c r="AN435" s="250"/>
      <c r="AO435" s="250"/>
      <c r="AP435" s="528"/>
      <c r="AQ435" s="250"/>
      <c r="AR435" s="250"/>
      <c r="AS435" s="250"/>
      <c r="AT435" s="250"/>
      <c r="AU435" s="250"/>
      <c r="AV435" s="250"/>
      <c r="AW435" s="250"/>
      <c r="AX435" s="250"/>
      <c r="AY435" s="250"/>
      <c r="AZ435" s="250"/>
      <c r="BA435" s="250"/>
      <c r="BB435" s="250"/>
      <c r="BC435" s="250"/>
      <c r="BD435" s="250"/>
      <c r="BE435" s="252"/>
      <c r="BF435" s="528"/>
      <c r="BG435" s="567" t="str">
        <f t="shared" si="68"/>
        <v xml:space="preserve"> </v>
      </c>
      <c r="BH435" s="567" t="str">
        <f t="shared" si="70"/>
        <v xml:space="preserve"> </v>
      </c>
      <c r="BI435" s="567" t="str">
        <f t="shared" si="71"/>
        <v xml:space="preserve"> </v>
      </c>
      <c r="BJ435" s="567" t="str">
        <f t="shared" si="72"/>
        <v xml:space="preserve"> </v>
      </c>
      <c r="BK435" s="528"/>
      <c r="BL435" s="246"/>
      <c r="BM435" s="246"/>
      <c r="BN435" s="245"/>
      <c r="BO435" s="246"/>
      <c r="BP435" s="245"/>
      <c r="BQ435" s="245"/>
      <c r="BR435" s="245"/>
      <c r="BS435" s="250"/>
      <c r="BT435" s="250"/>
      <c r="BU435" s="250"/>
      <c r="BV435" s="250"/>
      <c r="BW435" s="250"/>
      <c r="BX435" s="528"/>
      <c r="BY435" s="250"/>
      <c r="BZ435" s="250"/>
      <c r="CA435" s="250"/>
      <c r="CB435" s="250"/>
      <c r="CC435" s="250"/>
      <c r="CD435" s="250"/>
      <c r="CE435" s="250"/>
      <c r="CF435" s="250"/>
      <c r="CG435" s="250"/>
      <c r="CH435" s="250"/>
      <c r="CI435" s="250"/>
      <c r="CJ435" s="250"/>
      <c r="CK435" s="250"/>
      <c r="CL435" s="250"/>
      <c r="CM435" s="252"/>
      <c r="CN435" s="528"/>
      <c r="CO435" s="567" t="str">
        <f t="shared" si="69"/>
        <v xml:space="preserve"> </v>
      </c>
      <c r="CP435" s="567" t="str">
        <f t="shared" si="73"/>
        <v xml:space="preserve"> </v>
      </c>
      <c r="CQ435" s="567" t="str">
        <f t="shared" si="74"/>
        <v xml:space="preserve"> </v>
      </c>
      <c r="CR435" s="567" t="str">
        <f t="shared" si="75"/>
        <v xml:space="preserve"> </v>
      </c>
      <c r="CS435" s="82"/>
      <c r="CT435" s="520"/>
    </row>
    <row r="436" spans="1:98" s="87" customFormat="1" ht="12.75" x14ac:dyDescent="0.25">
      <c r="A436" s="370"/>
      <c r="B436" s="150">
        <f>Demografia!B435</f>
        <v>0</v>
      </c>
      <c r="C436" s="150">
        <f>Demografia!C435</f>
        <v>0</v>
      </c>
      <c r="D436" s="151">
        <f>Demografia!D435</f>
        <v>0</v>
      </c>
      <c r="E436" s="151">
        <f>Demografia!E435</f>
        <v>0</v>
      </c>
      <c r="F436" s="151">
        <f>Demografia!F435</f>
        <v>0</v>
      </c>
      <c r="G436" s="82"/>
      <c r="H436" s="260"/>
      <c r="I436" s="261"/>
      <c r="J436" s="261"/>
      <c r="K436" s="260"/>
      <c r="L436" s="244"/>
      <c r="M436" s="261"/>
      <c r="N436" s="260"/>
      <c r="O436" s="244"/>
      <c r="P436" s="265"/>
      <c r="Q436" s="265"/>
      <c r="R436" s="265"/>
      <c r="S436" s="265"/>
      <c r="T436" s="265"/>
      <c r="U436" s="527"/>
      <c r="V436" s="260"/>
      <c r="W436" s="242"/>
      <c r="X436" s="242"/>
      <c r="Y436" s="82"/>
      <c r="Z436" s="260"/>
      <c r="AA436" s="153"/>
      <c r="AB436" s="153"/>
      <c r="AC436" s="82"/>
      <c r="AD436" s="244"/>
      <c r="AE436" s="244"/>
      <c r="AF436" s="260"/>
      <c r="AG436" s="244"/>
      <c r="AH436" s="260"/>
      <c r="AI436" s="260"/>
      <c r="AJ436" s="260"/>
      <c r="AK436" s="249"/>
      <c r="AL436" s="249"/>
      <c r="AM436" s="249"/>
      <c r="AN436" s="249"/>
      <c r="AO436" s="249"/>
      <c r="AP436" s="528"/>
      <c r="AQ436" s="249"/>
      <c r="AR436" s="249"/>
      <c r="AS436" s="249"/>
      <c r="AT436" s="249"/>
      <c r="AU436" s="249"/>
      <c r="AV436" s="249"/>
      <c r="AW436" s="249"/>
      <c r="AX436" s="249"/>
      <c r="AY436" s="249"/>
      <c r="AZ436" s="249"/>
      <c r="BA436" s="249"/>
      <c r="BB436" s="249"/>
      <c r="BC436" s="249"/>
      <c r="BD436" s="249"/>
      <c r="BE436" s="251"/>
      <c r="BF436" s="528"/>
      <c r="BG436" s="566" t="str">
        <f t="shared" si="68"/>
        <v xml:space="preserve"> </v>
      </c>
      <c r="BH436" s="566" t="str">
        <f t="shared" si="70"/>
        <v xml:space="preserve"> </v>
      </c>
      <c r="BI436" s="566" t="str">
        <f t="shared" si="71"/>
        <v xml:space="preserve"> </v>
      </c>
      <c r="BJ436" s="566" t="str">
        <f t="shared" si="72"/>
        <v xml:space="preserve"> </v>
      </c>
      <c r="BK436" s="528"/>
      <c r="BL436" s="244"/>
      <c r="BM436" s="244"/>
      <c r="BN436" s="260"/>
      <c r="BO436" s="244"/>
      <c r="BP436" s="260"/>
      <c r="BQ436" s="260"/>
      <c r="BR436" s="260"/>
      <c r="BS436" s="249"/>
      <c r="BT436" s="249"/>
      <c r="BU436" s="249"/>
      <c r="BV436" s="249"/>
      <c r="BW436" s="249"/>
      <c r="BX436" s="528"/>
      <c r="BY436" s="249"/>
      <c r="BZ436" s="249"/>
      <c r="CA436" s="249"/>
      <c r="CB436" s="249"/>
      <c r="CC436" s="249"/>
      <c r="CD436" s="249"/>
      <c r="CE436" s="249"/>
      <c r="CF436" s="249"/>
      <c r="CG436" s="249"/>
      <c r="CH436" s="249"/>
      <c r="CI436" s="249"/>
      <c r="CJ436" s="249"/>
      <c r="CK436" s="249"/>
      <c r="CL436" s="249"/>
      <c r="CM436" s="251"/>
      <c r="CN436" s="528"/>
      <c r="CO436" s="566" t="str">
        <f t="shared" si="69"/>
        <v xml:space="preserve"> </v>
      </c>
      <c r="CP436" s="566" t="str">
        <f t="shared" si="73"/>
        <v xml:space="preserve"> </v>
      </c>
      <c r="CQ436" s="566" t="str">
        <f t="shared" si="74"/>
        <v xml:space="preserve"> </v>
      </c>
      <c r="CR436" s="566" t="str">
        <f t="shared" si="75"/>
        <v xml:space="preserve"> </v>
      </c>
      <c r="CS436" s="82"/>
      <c r="CT436" s="258"/>
    </row>
    <row r="437" spans="1:98" s="87" customFormat="1" ht="12.75" x14ac:dyDescent="0.25">
      <c r="A437" s="370"/>
      <c r="B437" s="366">
        <f>Demografia!B436</f>
        <v>0</v>
      </c>
      <c r="C437" s="366">
        <f>Demografia!C436</f>
        <v>0</v>
      </c>
      <c r="D437" s="367">
        <f>Demografia!D436</f>
        <v>0</v>
      </c>
      <c r="E437" s="367">
        <f>Demografia!E436</f>
        <v>0</v>
      </c>
      <c r="F437" s="367">
        <f>Demografia!F436</f>
        <v>0</v>
      </c>
      <c r="G437" s="82"/>
      <c r="H437" s="245"/>
      <c r="I437" s="483"/>
      <c r="J437" s="483"/>
      <c r="K437" s="245"/>
      <c r="L437" s="246"/>
      <c r="M437" s="483"/>
      <c r="N437" s="245"/>
      <c r="O437" s="246"/>
      <c r="P437" s="247"/>
      <c r="Q437" s="247"/>
      <c r="R437" s="247"/>
      <c r="S437" s="247"/>
      <c r="T437" s="247"/>
      <c r="U437" s="529"/>
      <c r="V437" s="245"/>
      <c r="W437" s="420"/>
      <c r="X437" s="420"/>
      <c r="Y437" s="82"/>
      <c r="Z437" s="245"/>
      <c r="AA437" s="421"/>
      <c r="AB437" s="421"/>
      <c r="AC437" s="82"/>
      <c r="AD437" s="246"/>
      <c r="AE437" s="246"/>
      <c r="AF437" s="245"/>
      <c r="AG437" s="246"/>
      <c r="AH437" s="245"/>
      <c r="AI437" s="245"/>
      <c r="AJ437" s="245"/>
      <c r="AK437" s="250"/>
      <c r="AL437" s="250"/>
      <c r="AM437" s="250"/>
      <c r="AN437" s="250"/>
      <c r="AO437" s="250"/>
      <c r="AP437" s="528"/>
      <c r="AQ437" s="250"/>
      <c r="AR437" s="250"/>
      <c r="AS437" s="250"/>
      <c r="AT437" s="250"/>
      <c r="AU437" s="250"/>
      <c r="AV437" s="250"/>
      <c r="AW437" s="250"/>
      <c r="AX437" s="250"/>
      <c r="AY437" s="250"/>
      <c r="AZ437" s="250"/>
      <c r="BA437" s="250"/>
      <c r="BB437" s="250"/>
      <c r="BC437" s="250"/>
      <c r="BD437" s="250"/>
      <c r="BE437" s="252"/>
      <c r="BF437" s="528"/>
      <c r="BG437" s="567" t="str">
        <f t="shared" si="68"/>
        <v xml:space="preserve"> </v>
      </c>
      <c r="BH437" s="567" t="str">
        <f t="shared" si="70"/>
        <v xml:space="preserve"> </v>
      </c>
      <c r="BI437" s="567" t="str">
        <f t="shared" si="71"/>
        <v xml:space="preserve"> </v>
      </c>
      <c r="BJ437" s="567" t="str">
        <f t="shared" si="72"/>
        <v xml:space="preserve"> </v>
      </c>
      <c r="BK437" s="528"/>
      <c r="BL437" s="246"/>
      <c r="BM437" s="246"/>
      <c r="BN437" s="245"/>
      <c r="BO437" s="246"/>
      <c r="BP437" s="245"/>
      <c r="BQ437" s="245"/>
      <c r="BR437" s="245"/>
      <c r="BS437" s="250"/>
      <c r="BT437" s="250"/>
      <c r="BU437" s="250"/>
      <c r="BV437" s="250"/>
      <c r="BW437" s="250"/>
      <c r="BX437" s="528"/>
      <c r="BY437" s="250"/>
      <c r="BZ437" s="250"/>
      <c r="CA437" s="250"/>
      <c r="CB437" s="250"/>
      <c r="CC437" s="250"/>
      <c r="CD437" s="250"/>
      <c r="CE437" s="250"/>
      <c r="CF437" s="250"/>
      <c r="CG437" s="250"/>
      <c r="CH437" s="250"/>
      <c r="CI437" s="250"/>
      <c r="CJ437" s="250"/>
      <c r="CK437" s="250"/>
      <c r="CL437" s="250"/>
      <c r="CM437" s="252"/>
      <c r="CN437" s="528"/>
      <c r="CO437" s="567" t="str">
        <f t="shared" si="69"/>
        <v xml:space="preserve"> </v>
      </c>
      <c r="CP437" s="567" t="str">
        <f t="shared" si="73"/>
        <v xml:space="preserve"> </v>
      </c>
      <c r="CQ437" s="567" t="str">
        <f t="shared" si="74"/>
        <v xml:space="preserve"> </v>
      </c>
      <c r="CR437" s="567" t="str">
        <f t="shared" si="75"/>
        <v xml:space="preserve"> </v>
      </c>
      <c r="CS437" s="82"/>
      <c r="CT437" s="520"/>
    </row>
    <row r="438" spans="1:98" s="87" customFormat="1" ht="12.75" x14ac:dyDescent="0.25">
      <c r="A438" s="370"/>
      <c r="B438" s="150">
        <f>Demografia!B437</f>
        <v>0</v>
      </c>
      <c r="C438" s="150">
        <f>Demografia!C437</f>
        <v>0</v>
      </c>
      <c r="D438" s="151">
        <f>Demografia!D437</f>
        <v>0</v>
      </c>
      <c r="E438" s="151">
        <f>Demografia!E437</f>
        <v>0</v>
      </c>
      <c r="F438" s="151">
        <f>Demografia!F437</f>
        <v>0</v>
      </c>
      <c r="G438" s="82"/>
      <c r="H438" s="260"/>
      <c r="I438" s="261"/>
      <c r="J438" s="261"/>
      <c r="K438" s="260"/>
      <c r="L438" s="244"/>
      <c r="M438" s="261"/>
      <c r="N438" s="260"/>
      <c r="O438" s="244"/>
      <c r="P438" s="265"/>
      <c r="Q438" s="265"/>
      <c r="R438" s="265"/>
      <c r="S438" s="265"/>
      <c r="T438" s="265"/>
      <c r="U438" s="527"/>
      <c r="V438" s="260"/>
      <c r="W438" s="242"/>
      <c r="X438" s="242"/>
      <c r="Y438" s="82"/>
      <c r="Z438" s="260"/>
      <c r="AA438" s="153"/>
      <c r="AB438" s="153"/>
      <c r="AC438" s="82"/>
      <c r="AD438" s="244"/>
      <c r="AE438" s="244"/>
      <c r="AF438" s="260"/>
      <c r="AG438" s="244"/>
      <c r="AH438" s="260"/>
      <c r="AI438" s="260"/>
      <c r="AJ438" s="260"/>
      <c r="AK438" s="249"/>
      <c r="AL438" s="249"/>
      <c r="AM438" s="249"/>
      <c r="AN438" s="249"/>
      <c r="AO438" s="249"/>
      <c r="AP438" s="528"/>
      <c r="AQ438" s="249"/>
      <c r="AR438" s="249"/>
      <c r="AS438" s="249"/>
      <c r="AT438" s="249"/>
      <c r="AU438" s="249"/>
      <c r="AV438" s="249"/>
      <c r="AW438" s="249"/>
      <c r="AX438" s="249"/>
      <c r="AY438" s="249"/>
      <c r="AZ438" s="249"/>
      <c r="BA438" s="249"/>
      <c r="BB438" s="249"/>
      <c r="BC438" s="249"/>
      <c r="BD438" s="249"/>
      <c r="BE438" s="251"/>
      <c r="BF438" s="528"/>
      <c r="BG438" s="566" t="str">
        <f t="shared" si="68"/>
        <v xml:space="preserve"> </v>
      </c>
      <c r="BH438" s="566" t="str">
        <f t="shared" si="70"/>
        <v xml:space="preserve"> </v>
      </c>
      <c r="BI438" s="566" t="str">
        <f t="shared" si="71"/>
        <v xml:space="preserve"> </v>
      </c>
      <c r="BJ438" s="566" t="str">
        <f t="shared" si="72"/>
        <v xml:space="preserve"> </v>
      </c>
      <c r="BK438" s="528"/>
      <c r="BL438" s="244"/>
      <c r="BM438" s="244"/>
      <c r="BN438" s="260"/>
      <c r="BO438" s="244"/>
      <c r="BP438" s="260"/>
      <c r="BQ438" s="260"/>
      <c r="BR438" s="260"/>
      <c r="BS438" s="249"/>
      <c r="BT438" s="249"/>
      <c r="BU438" s="249"/>
      <c r="BV438" s="249"/>
      <c r="BW438" s="249"/>
      <c r="BX438" s="528"/>
      <c r="BY438" s="249"/>
      <c r="BZ438" s="249"/>
      <c r="CA438" s="249"/>
      <c r="CB438" s="249"/>
      <c r="CC438" s="249"/>
      <c r="CD438" s="249"/>
      <c r="CE438" s="249"/>
      <c r="CF438" s="249"/>
      <c r="CG438" s="249"/>
      <c r="CH438" s="249"/>
      <c r="CI438" s="249"/>
      <c r="CJ438" s="249"/>
      <c r="CK438" s="249"/>
      <c r="CL438" s="249"/>
      <c r="CM438" s="251"/>
      <c r="CN438" s="528"/>
      <c r="CO438" s="566" t="str">
        <f t="shared" si="69"/>
        <v xml:space="preserve"> </v>
      </c>
      <c r="CP438" s="566" t="str">
        <f t="shared" si="73"/>
        <v xml:space="preserve"> </v>
      </c>
      <c r="CQ438" s="566" t="str">
        <f t="shared" si="74"/>
        <v xml:space="preserve"> </v>
      </c>
      <c r="CR438" s="566" t="str">
        <f t="shared" si="75"/>
        <v xml:space="preserve"> </v>
      </c>
      <c r="CS438" s="82"/>
      <c r="CT438" s="258"/>
    </row>
    <row r="439" spans="1:98" s="87" customFormat="1" ht="12.75" x14ac:dyDescent="0.25">
      <c r="A439" s="370"/>
      <c r="B439" s="366">
        <f>Demografia!B438</f>
        <v>0</v>
      </c>
      <c r="C439" s="366">
        <f>Demografia!C438</f>
        <v>0</v>
      </c>
      <c r="D439" s="367">
        <f>Demografia!D438</f>
        <v>0</v>
      </c>
      <c r="E439" s="367">
        <f>Demografia!E438</f>
        <v>0</v>
      </c>
      <c r="F439" s="367">
        <f>Demografia!F438</f>
        <v>0</v>
      </c>
      <c r="G439" s="82"/>
      <c r="H439" s="245"/>
      <c r="I439" s="483"/>
      <c r="J439" s="483"/>
      <c r="K439" s="245"/>
      <c r="L439" s="246"/>
      <c r="M439" s="483"/>
      <c r="N439" s="245"/>
      <c r="O439" s="246"/>
      <c r="P439" s="247"/>
      <c r="Q439" s="247"/>
      <c r="R439" s="247"/>
      <c r="S439" s="247"/>
      <c r="T439" s="247"/>
      <c r="U439" s="529"/>
      <c r="V439" s="245"/>
      <c r="W439" s="420"/>
      <c r="X439" s="420"/>
      <c r="Y439" s="82"/>
      <c r="Z439" s="245"/>
      <c r="AA439" s="421"/>
      <c r="AB439" s="421"/>
      <c r="AC439" s="82"/>
      <c r="AD439" s="246"/>
      <c r="AE439" s="246"/>
      <c r="AF439" s="245"/>
      <c r="AG439" s="246"/>
      <c r="AH439" s="245"/>
      <c r="AI439" s="245"/>
      <c r="AJ439" s="245"/>
      <c r="AK439" s="250"/>
      <c r="AL439" s="250"/>
      <c r="AM439" s="250"/>
      <c r="AN439" s="250"/>
      <c r="AO439" s="250"/>
      <c r="AP439" s="528"/>
      <c r="AQ439" s="250"/>
      <c r="AR439" s="250"/>
      <c r="AS439" s="250"/>
      <c r="AT439" s="250"/>
      <c r="AU439" s="250"/>
      <c r="AV439" s="250"/>
      <c r="AW439" s="250"/>
      <c r="AX439" s="250"/>
      <c r="AY439" s="250"/>
      <c r="AZ439" s="250"/>
      <c r="BA439" s="250"/>
      <c r="BB439" s="250"/>
      <c r="BC439" s="250"/>
      <c r="BD439" s="250"/>
      <c r="BE439" s="252"/>
      <c r="BF439" s="528"/>
      <c r="BG439" s="567" t="str">
        <f t="shared" si="68"/>
        <v xml:space="preserve"> </v>
      </c>
      <c r="BH439" s="567" t="str">
        <f t="shared" si="70"/>
        <v xml:space="preserve"> </v>
      </c>
      <c r="BI439" s="567" t="str">
        <f t="shared" si="71"/>
        <v xml:space="preserve"> </v>
      </c>
      <c r="BJ439" s="567" t="str">
        <f t="shared" si="72"/>
        <v xml:space="preserve"> </v>
      </c>
      <c r="BK439" s="528"/>
      <c r="BL439" s="246"/>
      <c r="BM439" s="246"/>
      <c r="BN439" s="245"/>
      <c r="BO439" s="246"/>
      <c r="BP439" s="245"/>
      <c r="BQ439" s="245"/>
      <c r="BR439" s="245"/>
      <c r="BS439" s="250"/>
      <c r="BT439" s="250"/>
      <c r="BU439" s="250"/>
      <c r="BV439" s="250"/>
      <c r="BW439" s="250"/>
      <c r="BX439" s="528"/>
      <c r="BY439" s="250"/>
      <c r="BZ439" s="250"/>
      <c r="CA439" s="250"/>
      <c r="CB439" s="250"/>
      <c r="CC439" s="250"/>
      <c r="CD439" s="250"/>
      <c r="CE439" s="250"/>
      <c r="CF439" s="250"/>
      <c r="CG439" s="250"/>
      <c r="CH439" s="250"/>
      <c r="CI439" s="250"/>
      <c r="CJ439" s="250"/>
      <c r="CK439" s="250"/>
      <c r="CL439" s="250"/>
      <c r="CM439" s="252"/>
      <c r="CN439" s="528"/>
      <c r="CO439" s="567" t="str">
        <f t="shared" si="69"/>
        <v xml:space="preserve"> </v>
      </c>
      <c r="CP439" s="567" t="str">
        <f t="shared" si="73"/>
        <v xml:space="preserve"> </v>
      </c>
      <c r="CQ439" s="567" t="str">
        <f t="shared" si="74"/>
        <v xml:space="preserve"> </v>
      </c>
      <c r="CR439" s="567" t="str">
        <f t="shared" si="75"/>
        <v xml:space="preserve"> </v>
      </c>
      <c r="CS439" s="82"/>
      <c r="CT439" s="520"/>
    </row>
    <row r="440" spans="1:98" s="87" customFormat="1" ht="12.75" x14ac:dyDescent="0.25">
      <c r="A440" s="370"/>
      <c r="B440" s="150">
        <f>Demografia!B439</f>
        <v>0</v>
      </c>
      <c r="C440" s="150">
        <f>Demografia!C439</f>
        <v>0</v>
      </c>
      <c r="D440" s="151">
        <f>Demografia!D439</f>
        <v>0</v>
      </c>
      <c r="E440" s="151">
        <f>Demografia!E439</f>
        <v>0</v>
      </c>
      <c r="F440" s="151">
        <f>Demografia!F439</f>
        <v>0</v>
      </c>
      <c r="G440" s="82"/>
      <c r="H440" s="260"/>
      <c r="I440" s="261"/>
      <c r="J440" s="261"/>
      <c r="K440" s="260"/>
      <c r="L440" s="244"/>
      <c r="M440" s="261"/>
      <c r="N440" s="260"/>
      <c r="O440" s="244"/>
      <c r="P440" s="265"/>
      <c r="Q440" s="265"/>
      <c r="R440" s="265"/>
      <c r="S440" s="265"/>
      <c r="T440" s="265"/>
      <c r="U440" s="527"/>
      <c r="V440" s="260"/>
      <c r="W440" s="242"/>
      <c r="X440" s="242"/>
      <c r="Y440" s="82"/>
      <c r="Z440" s="260"/>
      <c r="AA440" s="153"/>
      <c r="AB440" s="153"/>
      <c r="AC440" s="82"/>
      <c r="AD440" s="244"/>
      <c r="AE440" s="244"/>
      <c r="AF440" s="260"/>
      <c r="AG440" s="244"/>
      <c r="AH440" s="260"/>
      <c r="AI440" s="260"/>
      <c r="AJ440" s="260"/>
      <c r="AK440" s="249"/>
      <c r="AL440" s="249"/>
      <c r="AM440" s="249"/>
      <c r="AN440" s="249"/>
      <c r="AO440" s="249"/>
      <c r="AP440" s="528"/>
      <c r="AQ440" s="249"/>
      <c r="AR440" s="249"/>
      <c r="AS440" s="249"/>
      <c r="AT440" s="249"/>
      <c r="AU440" s="249"/>
      <c r="AV440" s="249"/>
      <c r="AW440" s="249"/>
      <c r="AX440" s="249"/>
      <c r="AY440" s="249"/>
      <c r="AZ440" s="249"/>
      <c r="BA440" s="249"/>
      <c r="BB440" s="249"/>
      <c r="BC440" s="249"/>
      <c r="BD440" s="249"/>
      <c r="BE440" s="251"/>
      <c r="BF440" s="528"/>
      <c r="BG440" s="566" t="str">
        <f t="shared" si="68"/>
        <v xml:space="preserve"> </v>
      </c>
      <c r="BH440" s="566" t="str">
        <f t="shared" si="70"/>
        <v xml:space="preserve"> </v>
      </c>
      <c r="BI440" s="566" t="str">
        <f t="shared" si="71"/>
        <v xml:space="preserve"> </v>
      </c>
      <c r="BJ440" s="566" t="str">
        <f t="shared" si="72"/>
        <v xml:space="preserve"> </v>
      </c>
      <c r="BK440" s="528"/>
      <c r="BL440" s="244"/>
      <c r="BM440" s="244"/>
      <c r="BN440" s="260"/>
      <c r="BO440" s="244"/>
      <c r="BP440" s="260"/>
      <c r="BQ440" s="260"/>
      <c r="BR440" s="260"/>
      <c r="BS440" s="249"/>
      <c r="BT440" s="249"/>
      <c r="BU440" s="249"/>
      <c r="BV440" s="249"/>
      <c r="BW440" s="249"/>
      <c r="BX440" s="528"/>
      <c r="BY440" s="249"/>
      <c r="BZ440" s="249"/>
      <c r="CA440" s="249"/>
      <c r="CB440" s="249"/>
      <c r="CC440" s="249"/>
      <c r="CD440" s="249"/>
      <c r="CE440" s="249"/>
      <c r="CF440" s="249"/>
      <c r="CG440" s="249"/>
      <c r="CH440" s="249"/>
      <c r="CI440" s="249"/>
      <c r="CJ440" s="249"/>
      <c r="CK440" s="249"/>
      <c r="CL440" s="249"/>
      <c r="CM440" s="251"/>
      <c r="CN440" s="528"/>
      <c r="CO440" s="566" t="str">
        <f t="shared" si="69"/>
        <v xml:space="preserve"> </v>
      </c>
      <c r="CP440" s="566" t="str">
        <f t="shared" si="73"/>
        <v xml:space="preserve"> </v>
      </c>
      <c r="CQ440" s="566" t="str">
        <f t="shared" si="74"/>
        <v xml:space="preserve"> </v>
      </c>
      <c r="CR440" s="566" t="str">
        <f t="shared" si="75"/>
        <v xml:space="preserve"> </v>
      </c>
      <c r="CS440" s="82"/>
      <c r="CT440" s="258"/>
    </row>
    <row r="441" spans="1:98" s="87" customFormat="1" ht="12.75" x14ac:dyDescent="0.25">
      <c r="A441" s="370"/>
      <c r="B441" s="366">
        <f>Demografia!B440</f>
        <v>0</v>
      </c>
      <c r="C441" s="366">
        <f>Demografia!C440</f>
        <v>0</v>
      </c>
      <c r="D441" s="367">
        <f>Demografia!D440</f>
        <v>0</v>
      </c>
      <c r="E441" s="367">
        <f>Demografia!E440</f>
        <v>0</v>
      </c>
      <c r="F441" s="367">
        <f>Demografia!F440</f>
        <v>0</v>
      </c>
      <c r="G441" s="82"/>
      <c r="H441" s="245"/>
      <c r="I441" s="483"/>
      <c r="J441" s="483"/>
      <c r="K441" s="245"/>
      <c r="L441" s="246"/>
      <c r="M441" s="483"/>
      <c r="N441" s="245"/>
      <c r="O441" s="246"/>
      <c r="P441" s="247"/>
      <c r="Q441" s="247"/>
      <c r="R441" s="247"/>
      <c r="S441" s="247"/>
      <c r="T441" s="247"/>
      <c r="U441" s="529"/>
      <c r="V441" s="245"/>
      <c r="W441" s="420"/>
      <c r="X441" s="420"/>
      <c r="Y441" s="82"/>
      <c r="Z441" s="245"/>
      <c r="AA441" s="421"/>
      <c r="AB441" s="421"/>
      <c r="AC441" s="82"/>
      <c r="AD441" s="246"/>
      <c r="AE441" s="246"/>
      <c r="AF441" s="245"/>
      <c r="AG441" s="246"/>
      <c r="AH441" s="245"/>
      <c r="AI441" s="245"/>
      <c r="AJ441" s="245"/>
      <c r="AK441" s="250"/>
      <c r="AL441" s="250"/>
      <c r="AM441" s="250"/>
      <c r="AN441" s="250"/>
      <c r="AO441" s="250"/>
      <c r="AP441" s="528"/>
      <c r="AQ441" s="250"/>
      <c r="AR441" s="250"/>
      <c r="AS441" s="250"/>
      <c r="AT441" s="250"/>
      <c r="AU441" s="250"/>
      <c r="AV441" s="250"/>
      <c r="AW441" s="250"/>
      <c r="AX441" s="250"/>
      <c r="AY441" s="250"/>
      <c r="AZ441" s="250"/>
      <c r="BA441" s="250"/>
      <c r="BB441" s="250"/>
      <c r="BC441" s="250"/>
      <c r="BD441" s="250"/>
      <c r="BE441" s="252"/>
      <c r="BF441" s="528"/>
      <c r="BG441" s="567" t="str">
        <f t="shared" si="68"/>
        <v xml:space="preserve"> </v>
      </c>
      <c r="BH441" s="567" t="str">
        <f t="shared" si="70"/>
        <v xml:space="preserve"> </v>
      </c>
      <c r="BI441" s="567" t="str">
        <f t="shared" si="71"/>
        <v xml:space="preserve"> </v>
      </c>
      <c r="BJ441" s="567" t="str">
        <f t="shared" si="72"/>
        <v xml:space="preserve"> </v>
      </c>
      <c r="BK441" s="528"/>
      <c r="BL441" s="246"/>
      <c r="BM441" s="246"/>
      <c r="BN441" s="245"/>
      <c r="BO441" s="246"/>
      <c r="BP441" s="245"/>
      <c r="BQ441" s="245"/>
      <c r="BR441" s="245"/>
      <c r="BS441" s="250"/>
      <c r="BT441" s="250"/>
      <c r="BU441" s="250"/>
      <c r="BV441" s="250"/>
      <c r="BW441" s="250"/>
      <c r="BX441" s="528"/>
      <c r="BY441" s="250"/>
      <c r="BZ441" s="250"/>
      <c r="CA441" s="250"/>
      <c r="CB441" s="250"/>
      <c r="CC441" s="250"/>
      <c r="CD441" s="250"/>
      <c r="CE441" s="250"/>
      <c r="CF441" s="250"/>
      <c r="CG441" s="250"/>
      <c r="CH441" s="250"/>
      <c r="CI441" s="250"/>
      <c r="CJ441" s="250"/>
      <c r="CK441" s="250"/>
      <c r="CL441" s="250"/>
      <c r="CM441" s="252"/>
      <c r="CN441" s="528"/>
      <c r="CO441" s="567" t="str">
        <f t="shared" si="69"/>
        <v xml:space="preserve"> </v>
      </c>
      <c r="CP441" s="567" t="str">
        <f t="shared" si="73"/>
        <v xml:space="preserve"> </v>
      </c>
      <c r="CQ441" s="567" t="str">
        <f t="shared" si="74"/>
        <v xml:space="preserve"> </v>
      </c>
      <c r="CR441" s="567" t="str">
        <f t="shared" si="75"/>
        <v xml:space="preserve"> </v>
      </c>
      <c r="CS441" s="82"/>
      <c r="CT441" s="520"/>
    </row>
    <row r="442" spans="1:98" s="87" customFormat="1" ht="12.75" x14ac:dyDescent="0.25">
      <c r="A442" s="370"/>
      <c r="B442" s="150">
        <f>Demografia!B441</f>
        <v>0</v>
      </c>
      <c r="C442" s="150">
        <f>Demografia!C441</f>
        <v>0</v>
      </c>
      <c r="D442" s="151">
        <f>Demografia!D441</f>
        <v>0</v>
      </c>
      <c r="E442" s="151">
        <f>Demografia!E441</f>
        <v>0</v>
      </c>
      <c r="F442" s="151">
        <f>Demografia!F441</f>
        <v>0</v>
      </c>
      <c r="G442" s="82"/>
      <c r="H442" s="260"/>
      <c r="I442" s="261"/>
      <c r="J442" s="261"/>
      <c r="K442" s="260"/>
      <c r="L442" s="244"/>
      <c r="M442" s="261"/>
      <c r="N442" s="260"/>
      <c r="O442" s="244"/>
      <c r="P442" s="265"/>
      <c r="Q442" s="265"/>
      <c r="R442" s="265"/>
      <c r="S442" s="265"/>
      <c r="T442" s="265"/>
      <c r="U442" s="527"/>
      <c r="V442" s="260"/>
      <c r="W442" s="242"/>
      <c r="X442" s="242"/>
      <c r="Y442" s="82"/>
      <c r="Z442" s="260"/>
      <c r="AA442" s="153"/>
      <c r="AB442" s="153"/>
      <c r="AC442" s="82"/>
      <c r="AD442" s="244"/>
      <c r="AE442" s="244"/>
      <c r="AF442" s="260"/>
      <c r="AG442" s="244"/>
      <c r="AH442" s="260"/>
      <c r="AI442" s="260"/>
      <c r="AJ442" s="260"/>
      <c r="AK442" s="249"/>
      <c r="AL442" s="249"/>
      <c r="AM442" s="249"/>
      <c r="AN442" s="249"/>
      <c r="AO442" s="249"/>
      <c r="AP442" s="528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249"/>
      <c r="BD442" s="249"/>
      <c r="BE442" s="251"/>
      <c r="BF442" s="528"/>
      <c r="BG442" s="566" t="str">
        <f t="shared" si="68"/>
        <v xml:space="preserve"> </v>
      </c>
      <c r="BH442" s="566" t="str">
        <f t="shared" si="70"/>
        <v xml:space="preserve"> </v>
      </c>
      <c r="BI442" s="566" t="str">
        <f t="shared" si="71"/>
        <v xml:space="preserve"> </v>
      </c>
      <c r="BJ442" s="566" t="str">
        <f t="shared" si="72"/>
        <v xml:space="preserve"> </v>
      </c>
      <c r="BK442" s="528"/>
      <c r="BL442" s="244"/>
      <c r="BM442" s="244"/>
      <c r="BN442" s="260"/>
      <c r="BO442" s="244"/>
      <c r="BP442" s="260"/>
      <c r="BQ442" s="260"/>
      <c r="BR442" s="260"/>
      <c r="BS442" s="249"/>
      <c r="BT442" s="249"/>
      <c r="BU442" s="249"/>
      <c r="BV442" s="249"/>
      <c r="BW442" s="249"/>
      <c r="BX442" s="528"/>
      <c r="BY442" s="249"/>
      <c r="BZ442" s="249"/>
      <c r="CA442" s="249"/>
      <c r="CB442" s="249"/>
      <c r="CC442" s="249"/>
      <c r="CD442" s="249"/>
      <c r="CE442" s="249"/>
      <c r="CF442" s="249"/>
      <c r="CG442" s="249"/>
      <c r="CH442" s="249"/>
      <c r="CI442" s="249"/>
      <c r="CJ442" s="249"/>
      <c r="CK442" s="249"/>
      <c r="CL442" s="249"/>
      <c r="CM442" s="251"/>
      <c r="CN442" s="528"/>
      <c r="CO442" s="566" t="str">
        <f t="shared" si="69"/>
        <v xml:space="preserve"> </v>
      </c>
      <c r="CP442" s="566" t="str">
        <f t="shared" si="73"/>
        <v xml:space="preserve"> </v>
      </c>
      <c r="CQ442" s="566" t="str">
        <f t="shared" si="74"/>
        <v xml:space="preserve"> </v>
      </c>
      <c r="CR442" s="566" t="str">
        <f t="shared" si="75"/>
        <v xml:space="preserve"> </v>
      </c>
      <c r="CS442" s="82"/>
      <c r="CT442" s="258"/>
    </row>
    <row r="443" spans="1:98" s="91" customFormat="1" ht="12.75" x14ac:dyDescent="0.25">
      <c r="A443" s="370"/>
      <c r="B443" s="366">
        <f>Demografia!B442</f>
        <v>0</v>
      </c>
      <c r="C443" s="366">
        <f>Demografia!C442</f>
        <v>0</v>
      </c>
      <c r="D443" s="367">
        <f>Demografia!D442</f>
        <v>0</v>
      </c>
      <c r="E443" s="367">
        <f>Demografia!E442</f>
        <v>0</v>
      </c>
      <c r="F443" s="367">
        <f>Demografia!F442</f>
        <v>0</v>
      </c>
      <c r="G443" s="82"/>
      <c r="H443" s="245"/>
      <c r="I443" s="483"/>
      <c r="J443" s="483"/>
      <c r="K443" s="245"/>
      <c r="L443" s="246"/>
      <c r="M443" s="483"/>
      <c r="N443" s="245"/>
      <c r="O443" s="246"/>
      <c r="P443" s="247"/>
      <c r="Q443" s="247"/>
      <c r="R443" s="247"/>
      <c r="S443" s="247"/>
      <c r="T443" s="247"/>
      <c r="U443" s="529"/>
      <c r="V443" s="245"/>
      <c r="W443" s="420"/>
      <c r="X443" s="420"/>
      <c r="Y443" s="82"/>
      <c r="Z443" s="245"/>
      <c r="AA443" s="421"/>
      <c r="AB443" s="421"/>
      <c r="AC443" s="82"/>
      <c r="AD443" s="246"/>
      <c r="AE443" s="246"/>
      <c r="AF443" s="245"/>
      <c r="AG443" s="246"/>
      <c r="AH443" s="245"/>
      <c r="AI443" s="245"/>
      <c r="AJ443" s="245"/>
      <c r="AK443" s="250"/>
      <c r="AL443" s="250"/>
      <c r="AM443" s="250"/>
      <c r="AN443" s="250"/>
      <c r="AO443" s="250"/>
      <c r="AP443" s="528"/>
      <c r="AQ443" s="250"/>
      <c r="AR443" s="250"/>
      <c r="AS443" s="250"/>
      <c r="AT443" s="250"/>
      <c r="AU443" s="250"/>
      <c r="AV443" s="250"/>
      <c r="AW443" s="250"/>
      <c r="AX443" s="250"/>
      <c r="AY443" s="250"/>
      <c r="AZ443" s="250"/>
      <c r="BA443" s="250"/>
      <c r="BB443" s="250"/>
      <c r="BC443" s="250"/>
      <c r="BD443" s="250"/>
      <c r="BE443" s="252"/>
      <c r="BF443" s="528"/>
      <c r="BG443" s="567" t="str">
        <f t="shared" si="68"/>
        <v xml:space="preserve"> </v>
      </c>
      <c r="BH443" s="567" t="str">
        <f t="shared" si="70"/>
        <v xml:space="preserve"> </v>
      </c>
      <c r="BI443" s="567" t="str">
        <f t="shared" si="71"/>
        <v xml:space="preserve"> </v>
      </c>
      <c r="BJ443" s="567" t="str">
        <f t="shared" si="72"/>
        <v xml:space="preserve"> </v>
      </c>
      <c r="BK443" s="528"/>
      <c r="BL443" s="246"/>
      <c r="BM443" s="246"/>
      <c r="BN443" s="245"/>
      <c r="BO443" s="246"/>
      <c r="BP443" s="245"/>
      <c r="BQ443" s="245"/>
      <c r="BR443" s="245"/>
      <c r="BS443" s="250"/>
      <c r="BT443" s="250"/>
      <c r="BU443" s="250"/>
      <c r="BV443" s="250"/>
      <c r="BW443" s="250"/>
      <c r="BX443" s="528"/>
      <c r="BY443" s="250"/>
      <c r="BZ443" s="250"/>
      <c r="CA443" s="250"/>
      <c r="CB443" s="250"/>
      <c r="CC443" s="250"/>
      <c r="CD443" s="250"/>
      <c r="CE443" s="250"/>
      <c r="CF443" s="250"/>
      <c r="CG443" s="250"/>
      <c r="CH443" s="250"/>
      <c r="CI443" s="250"/>
      <c r="CJ443" s="250"/>
      <c r="CK443" s="250"/>
      <c r="CL443" s="250"/>
      <c r="CM443" s="252"/>
      <c r="CN443" s="528"/>
      <c r="CO443" s="567" t="str">
        <f t="shared" si="69"/>
        <v xml:space="preserve"> </v>
      </c>
      <c r="CP443" s="567" t="str">
        <f t="shared" si="73"/>
        <v xml:space="preserve"> </v>
      </c>
      <c r="CQ443" s="567" t="str">
        <f t="shared" si="74"/>
        <v xml:space="preserve"> </v>
      </c>
      <c r="CR443" s="567" t="str">
        <f t="shared" si="75"/>
        <v xml:space="preserve"> </v>
      </c>
      <c r="CS443" s="82"/>
      <c r="CT443" s="520"/>
    </row>
    <row r="444" spans="1:98" ht="12.75" x14ac:dyDescent="0.25">
      <c r="B444" s="150">
        <f>Demografia!B443</f>
        <v>0</v>
      </c>
      <c r="C444" s="150">
        <f>Demografia!C443</f>
        <v>0</v>
      </c>
      <c r="D444" s="151">
        <f>Demografia!D443</f>
        <v>0</v>
      </c>
      <c r="E444" s="151">
        <f>Demografia!E443</f>
        <v>0</v>
      </c>
      <c r="F444" s="151">
        <f>Demografia!F443</f>
        <v>0</v>
      </c>
      <c r="G444" s="82"/>
      <c r="H444" s="260"/>
      <c r="I444" s="261"/>
      <c r="J444" s="261"/>
      <c r="K444" s="260"/>
      <c r="L444" s="244"/>
      <c r="M444" s="261"/>
      <c r="N444" s="260"/>
      <c r="O444" s="244"/>
      <c r="P444" s="265"/>
      <c r="Q444" s="265"/>
      <c r="R444" s="265"/>
      <c r="S444" s="265"/>
      <c r="T444" s="265"/>
      <c r="U444" s="527"/>
      <c r="V444" s="260"/>
      <c r="W444" s="242"/>
      <c r="X444" s="242"/>
      <c r="Y444" s="82"/>
      <c r="Z444" s="260"/>
      <c r="AA444" s="153"/>
      <c r="AB444" s="153"/>
      <c r="AC444" s="82"/>
      <c r="AD444" s="244"/>
      <c r="AE444" s="244"/>
      <c r="AF444" s="260"/>
      <c r="AG444" s="244"/>
      <c r="AH444" s="260"/>
      <c r="AI444" s="260"/>
      <c r="AJ444" s="260"/>
      <c r="AK444" s="249"/>
      <c r="AL444" s="249"/>
      <c r="AM444" s="249"/>
      <c r="AN444" s="249"/>
      <c r="AO444" s="249"/>
      <c r="AP444" s="528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49"/>
      <c r="BA444" s="249"/>
      <c r="BB444" s="249"/>
      <c r="BC444" s="249"/>
      <c r="BD444" s="249"/>
      <c r="BE444" s="251"/>
      <c r="BF444" s="528"/>
      <c r="BG444" s="566" t="str">
        <f t="shared" si="68"/>
        <v xml:space="preserve"> </v>
      </c>
      <c r="BH444" s="566" t="str">
        <f t="shared" si="70"/>
        <v xml:space="preserve"> </v>
      </c>
      <c r="BI444" s="566" t="str">
        <f t="shared" si="71"/>
        <v xml:space="preserve"> </v>
      </c>
      <c r="BJ444" s="566" t="str">
        <f t="shared" si="72"/>
        <v xml:space="preserve"> </v>
      </c>
      <c r="BK444" s="528"/>
      <c r="BL444" s="244"/>
      <c r="BM444" s="244"/>
      <c r="BN444" s="260"/>
      <c r="BO444" s="244"/>
      <c r="BP444" s="260"/>
      <c r="BQ444" s="260"/>
      <c r="BR444" s="260"/>
      <c r="BS444" s="249"/>
      <c r="BT444" s="249"/>
      <c r="BU444" s="249"/>
      <c r="BV444" s="249"/>
      <c r="BW444" s="249"/>
      <c r="BX444" s="528"/>
      <c r="BY444" s="249"/>
      <c r="BZ444" s="249"/>
      <c r="CA444" s="249"/>
      <c r="CB444" s="249"/>
      <c r="CC444" s="249"/>
      <c r="CD444" s="249"/>
      <c r="CE444" s="249"/>
      <c r="CF444" s="249"/>
      <c r="CG444" s="249"/>
      <c r="CH444" s="249"/>
      <c r="CI444" s="249"/>
      <c r="CJ444" s="249"/>
      <c r="CK444" s="249"/>
      <c r="CL444" s="249"/>
      <c r="CM444" s="251"/>
      <c r="CN444" s="528"/>
      <c r="CO444" s="566" t="str">
        <f t="shared" si="69"/>
        <v xml:space="preserve"> </v>
      </c>
      <c r="CP444" s="566" t="str">
        <f t="shared" si="73"/>
        <v xml:space="preserve"> </v>
      </c>
      <c r="CQ444" s="566" t="str">
        <f t="shared" si="74"/>
        <v xml:space="preserve"> </v>
      </c>
      <c r="CR444" s="566" t="str">
        <f t="shared" si="75"/>
        <v xml:space="preserve"> </v>
      </c>
      <c r="CS444" s="82"/>
      <c r="CT444" s="258"/>
    </row>
    <row r="445" spans="1:98" ht="12.75" x14ac:dyDescent="0.25">
      <c r="B445" s="366">
        <f>Demografia!B444</f>
        <v>0</v>
      </c>
      <c r="C445" s="366">
        <f>Demografia!C444</f>
        <v>0</v>
      </c>
      <c r="D445" s="367">
        <f>Demografia!D444</f>
        <v>0</v>
      </c>
      <c r="E445" s="367">
        <f>Demografia!E444</f>
        <v>0</v>
      </c>
      <c r="F445" s="367">
        <f>Demografia!F444</f>
        <v>0</v>
      </c>
      <c r="G445" s="82"/>
      <c r="H445" s="245"/>
      <c r="I445" s="483"/>
      <c r="J445" s="483"/>
      <c r="K445" s="245"/>
      <c r="L445" s="246"/>
      <c r="M445" s="483"/>
      <c r="N445" s="245"/>
      <c r="O445" s="246"/>
      <c r="P445" s="247"/>
      <c r="Q445" s="247"/>
      <c r="R445" s="247"/>
      <c r="S445" s="247"/>
      <c r="T445" s="247"/>
      <c r="U445" s="529"/>
      <c r="V445" s="245"/>
      <c r="W445" s="420"/>
      <c r="X445" s="420"/>
      <c r="Y445" s="82"/>
      <c r="Z445" s="245"/>
      <c r="AA445" s="421"/>
      <c r="AB445" s="421"/>
      <c r="AC445" s="82"/>
      <c r="AD445" s="246"/>
      <c r="AE445" s="246"/>
      <c r="AF445" s="245"/>
      <c r="AG445" s="246"/>
      <c r="AH445" s="245"/>
      <c r="AI445" s="245"/>
      <c r="AJ445" s="245"/>
      <c r="AK445" s="250"/>
      <c r="AL445" s="250"/>
      <c r="AM445" s="250"/>
      <c r="AN445" s="250"/>
      <c r="AO445" s="250"/>
      <c r="AP445" s="528"/>
      <c r="AQ445" s="250"/>
      <c r="AR445" s="250"/>
      <c r="AS445" s="250"/>
      <c r="AT445" s="250"/>
      <c r="AU445" s="250"/>
      <c r="AV445" s="250"/>
      <c r="AW445" s="250"/>
      <c r="AX445" s="250"/>
      <c r="AY445" s="250"/>
      <c r="AZ445" s="250"/>
      <c r="BA445" s="250"/>
      <c r="BB445" s="250"/>
      <c r="BC445" s="250"/>
      <c r="BD445" s="250"/>
      <c r="BE445" s="252"/>
      <c r="BF445" s="528"/>
      <c r="BG445" s="567" t="str">
        <f t="shared" si="68"/>
        <v xml:space="preserve"> </v>
      </c>
      <c r="BH445" s="567" t="str">
        <f t="shared" si="70"/>
        <v xml:space="preserve"> </v>
      </c>
      <c r="BI445" s="567" t="str">
        <f t="shared" si="71"/>
        <v xml:space="preserve"> </v>
      </c>
      <c r="BJ445" s="567" t="str">
        <f t="shared" si="72"/>
        <v xml:space="preserve"> </v>
      </c>
      <c r="BK445" s="528"/>
      <c r="BL445" s="246"/>
      <c r="BM445" s="246"/>
      <c r="BN445" s="245"/>
      <c r="BO445" s="246"/>
      <c r="BP445" s="245"/>
      <c r="BQ445" s="245"/>
      <c r="BR445" s="245"/>
      <c r="BS445" s="250"/>
      <c r="BT445" s="250"/>
      <c r="BU445" s="250"/>
      <c r="BV445" s="250"/>
      <c r="BW445" s="250"/>
      <c r="BX445" s="528"/>
      <c r="BY445" s="250"/>
      <c r="BZ445" s="250"/>
      <c r="CA445" s="250"/>
      <c r="CB445" s="250"/>
      <c r="CC445" s="250"/>
      <c r="CD445" s="250"/>
      <c r="CE445" s="250"/>
      <c r="CF445" s="250"/>
      <c r="CG445" s="250"/>
      <c r="CH445" s="250"/>
      <c r="CI445" s="250"/>
      <c r="CJ445" s="250"/>
      <c r="CK445" s="250"/>
      <c r="CL445" s="250"/>
      <c r="CM445" s="252"/>
      <c r="CN445" s="528"/>
      <c r="CO445" s="567" t="str">
        <f t="shared" si="69"/>
        <v xml:space="preserve"> </v>
      </c>
      <c r="CP445" s="567" t="str">
        <f t="shared" si="73"/>
        <v xml:space="preserve"> </v>
      </c>
      <c r="CQ445" s="567" t="str">
        <f t="shared" si="74"/>
        <v xml:space="preserve"> </v>
      </c>
      <c r="CR445" s="567" t="str">
        <f t="shared" si="75"/>
        <v xml:space="preserve"> </v>
      </c>
      <c r="CS445" s="82"/>
      <c r="CT445" s="520"/>
    </row>
    <row r="446" spans="1:98" ht="12.75" x14ac:dyDescent="0.25">
      <c r="B446" s="150">
        <f>Demografia!B445</f>
        <v>0</v>
      </c>
      <c r="C446" s="150">
        <f>Demografia!C445</f>
        <v>0</v>
      </c>
      <c r="D446" s="151">
        <f>Demografia!D445</f>
        <v>0</v>
      </c>
      <c r="E446" s="151">
        <f>Demografia!E445</f>
        <v>0</v>
      </c>
      <c r="F446" s="151">
        <f>Demografia!F445</f>
        <v>0</v>
      </c>
      <c r="G446" s="82"/>
      <c r="H446" s="260"/>
      <c r="I446" s="261"/>
      <c r="J446" s="261"/>
      <c r="K446" s="260"/>
      <c r="L446" s="244"/>
      <c r="M446" s="261"/>
      <c r="N446" s="260"/>
      <c r="O446" s="244"/>
      <c r="P446" s="265"/>
      <c r="Q446" s="265"/>
      <c r="R446" s="265"/>
      <c r="S446" s="265"/>
      <c r="T446" s="265"/>
      <c r="U446" s="527"/>
      <c r="V446" s="260"/>
      <c r="W446" s="242"/>
      <c r="X446" s="242"/>
      <c r="Y446" s="82"/>
      <c r="Z446" s="260"/>
      <c r="AA446" s="153"/>
      <c r="AB446" s="153"/>
      <c r="AC446" s="82"/>
      <c r="AD446" s="244"/>
      <c r="AE446" s="244"/>
      <c r="AF446" s="260"/>
      <c r="AG446" s="244"/>
      <c r="AH446" s="260"/>
      <c r="AI446" s="260"/>
      <c r="AJ446" s="260"/>
      <c r="AK446" s="249"/>
      <c r="AL446" s="249"/>
      <c r="AM446" s="249"/>
      <c r="AN446" s="249"/>
      <c r="AO446" s="249"/>
      <c r="AP446" s="528"/>
      <c r="AQ446" s="249"/>
      <c r="AR446" s="249"/>
      <c r="AS446" s="249"/>
      <c r="AT446" s="249"/>
      <c r="AU446" s="249"/>
      <c r="AV446" s="249"/>
      <c r="AW446" s="249"/>
      <c r="AX446" s="249"/>
      <c r="AY446" s="249"/>
      <c r="AZ446" s="249"/>
      <c r="BA446" s="249"/>
      <c r="BB446" s="249"/>
      <c r="BC446" s="249"/>
      <c r="BD446" s="249"/>
      <c r="BE446" s="251"/>
      <c r="BF446" s="528"/>
      <c r="BG446" s="566" t="str">
        <f t="shared" si="68"/>
        <v xml:space="preserve"> </v>
      </c>
      <c r="BH446" s="566" t="str">
        <f t="shared" si="70"/>
        <v xml:space="preserve"> </v>
      </c>
      <c r="BI446" s="566" t="str">
        <f t="shared" si="71"/>
        <v xml:space="preserve"> </v>
      </c>
      <c r="BJ446" s="566" t="str">
        <f t="shared" si="72"/>
        <v xml:space="preserve"> </v>
      </c>
      <c r="BK446" s="528"/>
      <c r="BL446" s="244"/>
      <c r="BM446" s="244"/>
      <c r="BN446" s="260"/>
      <c r="BO446" s="244"/>
      <c r="BP446" s="260"/>
      <c r="BQ446" s="260"/>
      <c r="BR446" s="260"/>
      <c r="BS446" s="249"/>
      <c r="BT446" s="249"/>
      <c r="BU446" s="249"/>
      <c r="BV446" s="249"/>
      <c r="BW446" s="249"/>
      <c r="BX446" s="528"/>
      <c r="BY446" s="249"/>
      <c r="BZ446" s="249"/>
      <c r="CA446" s="249"/>
      <c r="CB446" s="249"/>
      <c r="CC446" s="249"/>
      <c r="CD446" s="249"/>
      <c r="CE446" s="249"/>
      <c r="CF446" s="249"/>
      <c r="CG446" s="249"/>
      <c r="CH446" s="249"/>
      <c r="CI446" s="249"/>
      <c r="CJ446" s="249"/>
      <c r="CK446" s="249"/>
      <c r="CL446" s="249"/>
      <c r="CM446" s="251"/>
      <c r="CN446" s="528"/>
      <c r="CO446" s="566" t="str">
        <f t="shared" si="69"/>
        <v xml:space="preserve"> </v>
      </c>
      <c r="CP446" s="566" t="str">
        <f t="shared" si="73"/>
        <v xml:space="preserve"> </v>
      </c>
      <c r="CQ446" s="566" t="str">
        <f t="shared" si="74"/>
        <v xml:space="preserve"> </v>
      </c>
      <c r="CR446" s="566" t="str">
        <f t="shared" si="75"/>
        <v xml:space="preserve"> </v>
      </c>
      <c r="CS446" s="82"/>
      <c r="CT446" s="258"/>
    </row>
    <row r="447" spans="1:98" ht="12.75" x14ac:dyDescent="0.25">
      <c r="B447" s="366">
        <f>Demografia!B446</f>
        <v>0</v>
      </c>
      <c r="C447" s="366">
        <f>Demografia!C446</f>
        <v>0</v>
      </c>
      <c r="D447" s="367">
        <f>Demografia!D446</f>
        <v>0</v>
      </c>
      <c r="E447" s="367">
        <f>Demografia!E446</f>
        <v>0</v>
      </c>
      <c r="F447" s="367">
        <f>Demografia!F446</f>
        <v>0</v>
      </c>
      <c r="G447" s="82"/>
      <c r="H447" s="245"/>
      <c r="I447" s="483"/>
      <c r="J447" s="483"/>
      <c r="K447" s="245"/>
      <c r="L447" s="246"/>
      <c r="M447" s="483"/>
      <c r="N447" s="245"/>
      <c r="O447" s="246"/>
      <c r="P447" s="247"/>
      <c r="Q447" s="247"/>
      <c r="R447" s="247"/>
      <c r="S447" s="247"/>
      <c r="T447" s="247"/>
      <c r="U447" s="529"/>
      <c r="V447" s="245"/>
      <c r="W447" s="420"/>
      <c r="X447" s="420"/>
      <c r="Y447" s="82"/>
      <c r="Z447" s="245"/>
      <c r="AA447" s="421"/>
      <c r="AB447" s="421"/>
      <c r="AC447" s="82"/>
      <c r="AD447" s="246"/>
      <c r="AE447" s="246"/>
      <c r="AF447" s="245"/>
      <c r="AG447" s="246"/>
      <c r="AH447" s="245"/>
      <c r="AI447" s="245"/>
      <c r="AJ447" s="245"/>
      <c r="AK447" s="250"/>
      <c r="AL447" s="250"/>
      <c r="AM447" s="250"/>
      <c r="AN447" s="250"/>
      <c r="AO447" s="250"/>
      <c r="AP447" s="528"/>
      <c r="AQ447" s="250"/>
      <c r="AR447" s="250"/>
      <c r="AS447" s="250"/>
      <c r="AT447" s="250"/>
      <c r="AU447" s="250"/>
      <c r="AV447" s="250"/>
      <c r="AW447" s="250"/>
      <c r="AX447" s="250"/>
      <c r="AY447" s="250"/>
      <c r="AZ447" s="250"/>
      <c r="BA447" s="250"/>
      <c r="BB447" s="250"/>
      <c r="BC447" s="250"/>
      <c r="BD447" s="250"/>
      <c r="BE447" s="252"/>
      <c r="BF447" s="528"/>
      <c r="BG447" s="567" t="str">
        <f t="shared" si="68"/>
        <v xml:space="preserve"> </v>
      </c>
      <c r="BH447" s="567" t="str">
        <f t="shared" si="70"/>
        <v xml:space="preserve"> </v>
      </c>
      <c r="BI447" s="567" t="str">
        <f t="shared" si="71"/>
        <v xml:space="preserve"> </v>
      </c>
      <c r="BJ447" s="567" t="str">
        <f t="shared" si="72"/>
        <v xml:space="preserve"> </v>
      </c>
      <c r="BK447" s="528"/>
      <c r="BL447" s="246"/>
      <c r="BM447" s="246"/>
      <c r="BN447" s="245"/>
      <c r="BO447" s="246"/>
      <c r="BP447" s="245"/>
      <c r="BQ447" s="245"/>
      <c r="BR447" s="245"/>
      <c r="BS447" s="250"/>
      <c r="BT447" s="250"/>
      <c r="BU447" s="250"/>
      <c r="BV447" s="250"/>
      <c r="BW447" s="250"/>
      <c r="BX447" s="528"/>
      <c r="BY447" s="250"/>
      <c r="BZ447" s="250"/>
      <c r="CA447" s="250"/>
      <c r="CB447" s="250"/>
      <c r="CC447" s="250"/>
      <c r="CD447" s="250"/>
      <c r="CE447" s="250"/>
      <c r="CF447" s="250"/>
      <c r="CG447" s="250"/>
      <c r="CH447" s="250"/>
      <c r="CI447" s="250"/>
      <c r="CJ447" s="250"/>
      <c r="CK447" s="250"/>
      <c r="CL447" s="250"/>
      <c r="CM447" s="252"/>
      <c r="CN447" s="528"/>
      <c r="CO447" s="567" t="str">
        <f t="shared" si="69"/>
        <v xml:space="preserve"> </v>
      </c>
      <c r="CP447" s="567" t="str">
        <f t="shared" si="73"/>
        <v xml:space="preserve"> </v>
      </c>
      <c r="CQ447" s="567" t="str">
        <f t="shared" si="74"/>
        <v xml:space="preserve"> </v>
      </c>
      <c r="CR447" s="567" t="str">
        <f t="shared" si="75"/>
        <v xml:space="preserve"> </v>
      </c>
      <c r="CS447" s="82"/>
      <c r="CT447" s="520"/>
    </row>
    <row r="448" spans="1:98" ht="12.75" x14ac:dyDescent="0.25">
      <c r="B448" s="150">
        <f>Demografia!B447</f>
        <v>0</v>
      </c>
      <c r="C448" s="150">
        <f>Demografia!C447</f>
        <v>0</v>
      </c>
      <c r="D448" s="151">
        <f>Demografia!D447</f>
        <v>0</v>
      </c>
      <c r="E448" s="151">
        <f>Demografia!E447</f>
        <v>0</v>
      </c>
      <c r="F448" s="151">
        <f>Demografia!F447</f>
        <v>0</v>
      </c>
      <c r="G448" s="82"/>
      <c r="H448" s="260"/>
      <c r="I448" s="261"/>
      <c r="J448" s="261"/>
      <c r="K448" s="260"/>
      <c r="L448" s="244"/>
      <c r="M448" s="261"/>
      <c r="N448" s="260"/>
      <c r="O448" s="244"/>
      <c r="P448" s="265"/>
      <c r="Q448" s="265"/>
      <c r="R448" s="265"/>
      <c r="S448" s="265"/>
      <c r="T448" s="265"/>
      <c r="U448" s="527"/>
      <c r="V448" s="260"/>
      <c r="W448" s="242"/>
      <c r="X448" s="242"/>
      <c r="Y448" s="82"/>
      <c r="Z448" s="260"/>
      <c r="AA448" s="153"/>
      <c r="AB448" s="153"/>
      <c r="AC448" s="82"/>
      <c r="AD448" s="244"/>
      <c r="AE448" s="244"/>
      <c r="AF448" s="260"/>
      <c r="AG448" s="244"/>
      <c r="AH448" s="260"/>
      <c r="AI448" s="260"/>
      <c r="AJ448" s="260"/>
      <c r="AK448" s="249"/>
      <c r="AL448" s="249"/>
      <c r="AM448" s="249"/>
      <c r="AN448" s="249"/>
      <c r="AO448" s="249"/>
      <c r="AP448" s="528"/>
      <c r="AQ448" s="249"/>
      <c r="AR448" s="249"/>
      <c r="AS448" s="249"/>
      <c r="AT448" s="249"/>
      <c r="AU448" s="249"/>
      <c r="AV448" s="249"/>
      <c r="AW448" s="249"/>
      <c r="AX448" s="249"/>
      <c r="AY448" s="249"/>
      <c r="AZ448" s="249"/>
      <c r="BA448" s="249"/>
      <c r="BB448" s="249"/>
      <c r="BC448" s="249"/>
      <c r="BD448" s="249"/>
      <c r="BE448" s="251"/>
      <c r="BF448" s="528"/>
      <c r="BG448" s="566" t="str">
        <f t="shared" si="68"/>
        <v xml:space="preserve"> </v>
      </c>
      <c r="BH448" s="566" t="str">
        <f t="shared" si="70"/>
        <v xml:space="preserve"> </v>
      </c>
      <c r="BI448" s="566" t="str">
        <f t="shared" si="71"/>
        <v xml:space="preserve"> </v>
      </c>
      <c r="BJ448" s="566" t="str">
        <f t="shared" si="72"/>
        <v xml:space="preserve"> </v>
      </c>
      <c r="BK448" s="528"/>
      <c r="BL448" s="244"/>
      <c r="BM448" s="244"/>
      <c r="BN448" s="260"/>
      <c r="BO448" s="244"/>
      <c r="BP448" s="260"/>
      <c r="BQ448" s="260"/>
      <c r="BR448" s="260"/>
      <c r="BS448" s="249"/>
      <c r="BT448" s="249"/>
      <c r="BU448" s="249"/>
      <c r="BV448" s="249"/>
      <c r="BW448" s="249"/>
      <c r="BX448" s="528"/>
      <c r="BY448" s="249"/>
      <c r="BZ448" s="249"/>
      <c r="CA448" s="249"/>
      <c r="CB448" s="249"/>
      <c r="CC448" s="249"/>
      <c r="CD448" s="249"/>
      <c r="CE448" s="249"/>
      <c r="CF448" s="249"/>
      <c r="CG448" s="249"/>
      <c r="CH448" s="249"/>
      <c r="CI448" s="249"/>
      <c r="CJ448" s="249"/>
      <c r="CK448" s="249"/>
      <c r="CL448" s="249"/>
      <c r="CM448" s="251"/>
      <c r="CN448" s="528"/>
      <c r="CO448" s="566" t="str">
        <f t="shared" si="69"/>
        <v xml:space="preserve"> </v>
      </c>
      <c r="CP448" s="566" t="str">
        <f t="shared" si="73"/>
        <v xml:space="preserve"> </v>
      </c>
      <c r="CQ448" s="566" t="str">
        <f t="shared" si="74"/>
        <v xml:space="preserve"> </v>
      </c>
      <c r="CR448" s="566" t="str">
        <f t="shared" si="75"/>
        <v xml:space="preserve"> </v>
      </c>
      <c r="CS448" s="82"/>
      <c r="CT448" s="258"/>
    </row>
    <row r="449" spans="2:98" ht="12.75" x14ac:dyDescent="0.25">
      <c r="B449" s="366">
        <f>Demografia!B448</f>
        <v>0</v>
      </c>
      <c r="C449" s="366">
        <f>Demografia!C448</f>
        <v>0</v>
      </c>
      <c r="D449" s="367">
        <f>Demografia!D448</f>
        <v>0</v>
      </c>
      <c r="E449" s="367">
        <f>Demografia!E448</f>
        <v>0</v>
      </c>
      <c r="F449" s="367">
        <f>Demografia!F448</f>
        <v>0</v>
      </c>
      <c r="G449" s="82"/>
      <c r="H449" s="245"/>
      <c r="I449" s="483"/>
      <c r="J449" s="483"/>
      <c r="K449" s="245"/>
      <c r="L449" s="246"/>
      <c r="M449" s="483"/>
      <c r="N449" s="245"/>
      <c r="O449" s="246"/>
      <c r="P449" s="247"/>
      <c r="Q449" s="247"/>
      <c r="R449" s="247"/>
      <c r="S449" s="247"/>
      <c r="T449" s="247"/>
      <c r="U449" s="529"/>
      <c r="V449" s="245"/>
      <c r="W449" s="420"/>
      <c r="X449" s="420"/>
      <c r="Y449" s="82"/>
      <c r="Z449" s="245"/>
      <c r="AA449" s="421"/>
      <c r="AB449" s="421"/>
      <c r="AC449" s="82"/>
      <c r="AD449" s="246"/>
      <c r="AE449" s="246"/>
      <c r="AF449" s="245"/>
      <c r="AG449" s="246"/>
      <c r="AH449" s="245"/>
      <c r="AI449" s="245"/>
      <c r="AJ449" s="245"/>
      <c r="AK449" s="250"/>
      <c r="AL449" s="250"/>
      <c r="AM449" s="250"/>
      <c r="AN449" s="250"/>
      <c r="AO449" s="250"/>
      <c r="AP449" s="528"/>
      <c r="AQ449" s="250"/>
      <c r="AR449" s="250"/>
      <c r="AS449" s="250"/>
      <c r="AT449" s="250"/>
      <c r="AU449" s="250"/>
      <c r="AV449" s="250"/>
      <c r="AW449" s="250"/>
      <c r="AX449" s="250"/>
      <c r="AY449" s="250"/>
      <c r="AZ449" s="250"/>
      <c r="BA449" s="250"/>
      <c r="BB449" s="250"/>
      <c r="BC449" s="250"/>
      <c r="BD449" s="250"/>
      <c r="BE449" s="252"/>
      <c r="BF449" s="528"/>
      <c r="BG449" s="567" t="str">
        <f t="shared" si="68"/>
        <v xml:space="preserve"> </v>
      </c>
      <c r="BH449" s="567" t="str">
        <f t="shared" si="70"/>
        <v xml:space="preserve"> </v>
      </c>
      <c r="BI449" s="567" t="str">
        <f t="shared" si="71"/>
        <v xml:space="preserve"> </v>
      </c>
      <c r="BJ449" s="567" t="str">
        <f t="shared" si="72"/>
        <v xml:space="preserve"> </v>
      </c>
      <c r="BK449" s="528"/>
      <c r="BL449" s="246"/>
      <c r="BM449" s="246"/>
      <c r="BN449" s="245"/>
      <c r="BO449" s="246"/>
      <c r="BP449" s="245"/>
      <c r="BQ449" s="245"/>
      <c r="BR449" s="245"/>
      <c r="BS449" s="250"/>
      <c r="BT449" s="250"/>
      <c r="BU449" s="250"/>
      <c r="BV449" s="250"/>
      <c r="BW449" s="250"/>
      <c r="BX449" s="528"/>
      <c r="BY449" s="250"/>
      <c r="BZ449" s="250"/>
      <c r="CA449" s="250"/>
      <c r="CB449" s="250"/>
      <c r="CC449" s="250"/>
      <c r="CD449" s="250"/>
      <c r="CE449" s="250"/>
      <c r="CF449" s="250"/>
      <c r="CG449" s="250"/>
      <c r="CH449" s="250"/>
      <c r="CI449" s="250"/>
      <c r="CJ449" s="250"/>
      <c r="CK449" s="250"/>
      <c r="CL449" s="250"/>
      <c r="CM449" s="252"/>
      <c r="CN449" s="528"/>
      <c r="CO449" s="567" t="str">
        <f t="shared" si="69"/>
        <v xml:space="preserve"> </v>
      </c>
      <c r="CP449" s="567" t="str">
        <f t="shared" si="73"/>
        <v xml:space="preserve"> </v>
      </c>
      <c r="CQ449" s="567" t="str">
        <f t="shared" si="74"/>
        <v xml:space="preserve"> </v>
      </c>
      <c r="CR449" s="567" t="str">
        <f t="shared" si="75"/>
        <v xml:space="preserve"> </v>
      </c>
      <c r="CS449" s="82"/>
      <c r="CT449" s="520"/>
    </row>
    <row r="450" spans="2:98" ht="12.75" x14ac:dyDescent="0.25">
      <c r="B450" s="150">
        <f>Demografia!B449</f>
        <v>0</v>
      </c>
      <c r="C450" s="150">
        <f>Demografia!C449</f>
        <v>0</v>
      </c>
      <c r="D450" s="151">
        <f>Demografia!D449</f>
        <v>0</v>
      </c>
      <c r="E450" s="151">
        <f>Demografia!E449</f>
        <v>0</v>
      </c>
      <c r="F450" s="151">
        <f>Demografia!F449</f>
        <v>0</v>
      </c>
      <c r="G450" s="82"/>
      <c r="H450" s="260"/>
      <c r="I450" s="261"/>
      <c r="J450" s="261"/>
      <c r="K450" s="260"/>
      <c r="L450" s="244"/>
      <c r="M450" s="261"/>
      <c r="N450" s="260"/>
      <c r="O450" s="244"/>
      <c r="P450" s="265"/>
      <c r="Q450" s="265"/>
      <c r="R450" s="265"/>
      <c r="S450" s="265"/>
      <c r="T450" s="265"/>
      <c r="U450" s="527"/>
      <c r="V450" s="260"/>
      <c r="W450" s="242"/>
      <c r="X450" s="242"/>
      <c r="Y450" s="82"/>
      <c r="Z450" s="260"/>
      <c r="AA450" s="153"/>
      <c r="AB450" s="153"/>
      <c r="AC450" s="82"/>
      <c r="AD450" s="244"/>
      <c r="AE450" s="244"/>
      <c r="AF450" s="260"/>
      <c r="AG450" s="244"/>
      <c r="AH450" s="260"/>
      <c r="AI450" s="260"/>
      <c r="AJ450" s="260"/>
      <c r="AK450" s="249"/>
      <c r="AL450" s="249"/>
      <c r="AM450" s="249"/>
      <c r="AN450" s="249"/>
      <c r="AO450" s="249"/>
      <c r="AP450" s="528"/>
      <c r="AQ450" s="249"/>
      <c r="AR450" s="249"/>
      <c r="AS450" s="249"/>
      <c r="AT450" s="249"/>
      <c r="AU450" s="249"/>
      <c r="AV450" s="249"/>
      <c r="AW450" s="249"/>
      <c r="AX450" s="249"/>
      <c r="AY450" s="249"/>
      <c r="AZ450" s="249"/>
      <c r="BA450" s="249"/>
      <c r="BB450" s="249"/>
      <c r="BC450" s="249"/>
      <c r="BD450" s="249"/>
      <c r="BE450" s="251"/>
      <c r="BF450" s="528"/>
      <c r="BG450" s="566" t="str">
        <f t="shared" si="68"/>
        <v xml:space="preserve"> </v>
      </c>
      <c r="BH450" s="566" t="str">
        <f t="shared" si="70"/>
        <v xml:space="preserve"> </v>
      </c>
      <c r="BI450" s="566" t="str">
        <f t="shared" si="71"/>
        <v xml:space="preserve"> </v>
      </c>
      <c r="BJ450" s="566" t="str">
        <f t="shared" si="72"/>
        <v xml:space="preserve"> </v>
      </c>
      <c r="BK450" s="528"/>
      <c r="BL450" s="244"/>
      <c r="BM450" s="244"/>
      <c r="BN450" s="260"/>
      <c r="BO450" s="244"/>
      <c r="BP450" s="260"/>
      <c r="BQ450" s="260"/>
      <c r="BR450" s="260"/>
      <c r="BS450" s="249"/>
      <c r="BT450" s="249"/>
      <c r="BU450" s="249"/>
      <c r="BV450" s="249"/>
      <c r="BW450" s="249"/>
      <c r="BX450" s="528"/>
      <c r="BY450" s="249"/>
      <c r="BZ450" s="249"/>
      <c r="CA450" s="249"/>
      <c r="CB450" s="249"/>
      <c r="CC450" s="249"/>
      <c r="CD450" s="249"/>
      <c r="CE450" s="249"/>
      <c r="CF450" s="249"/>
      <c r="CG450" s="249"/>
      <c r="CH450" s="249"/>
      <c r="CI450" s="249"/>
      <c r="CJ450" s="249"/>
      <c r="CK450" s="249"/>
      <c r="CL450" s="249"/>
      <c r="CM450" s="251"/>
      <c r="CN450" s="528"/>
      <c r="CO450" s="566" t="str">
        <f t="shared" si="69"/>
        <v xml:space="preserve"> </v>
      </c>
      <c r="CP450" s="566" t="str">
        <f t="shared" si="73"/>
        <v xml:space="preserve"> </v>
      </c>
      <c r="CQ450" s="566" t="str">
        <f t="shared" si="74"/>
        <v xml:space="preserve"> </v>
      </c>
      <c r="CR450" s="566" t="str">
        <f t="shared" si="75"/>
        <v xml:space="preserve"> </v>
      </c>
      <c r="CS450" s="82"/>
      <c r="CT450" s="258"/>
    </row>
    <row r="451" spans="2:98" ht="12.75" x14ac:dyDescent="0.25">
      <c r="B451" s="366">
        <f>Demografia!B450</f>
        <v>0</v>
      </c>
      <c r="C451" s="366">
        <f>Demografia!C450</f>
        <v>0</v>
      </c>
      <c r="D451" s="367">
        <f>Demografia!D450</f>
        <v>0</v>
      </c>
      <c r="E451" s="367">
        <f>Demografia!E450</f>
        <v>0</v>
      </c>
      <c r="F451" s="367">
        <f>Demografia!F450</f>
        <v>0</v>
      </c>
      <c r="G451" s="82"/>
      <c r="H451" s="245"/>
      <c r="I451" s="483"/>
      <c r="J451" s="483"/>
      <c r="K451" s="245"/>
      <c r="L451" s="246"/>
      <c r="M451" s="483"/>
      <c r="N451" s="245"/>
      <c r="O451" s="246"/>
      <c r="P451" s="247"/>
      <c r="Q451" s="247"/>
      <c r="R451" s="247"/>
      <c r="S451" s="247"/>
      <c r="T451" s="247"/>
      <c r="U451" s="529"/>
      <c r="V451" s="245"/>
      <c r="W451" s="420"/>
      <c r="X451" s="420"/>
      <c r="Y451" s="82"/>
      <c r="Z451" s="245"/>
      <c r="AA451" s="421"/>
      <c r="AB451" s="421"/>
      <c r="AC451" s="82"/>
      <c r="AD451" s="246"/>
      <c r="AE451" s="246"/>
      <c r="AF451" s="245"/>
      <c r="AG451" s="246"/>
      <c r="AH451" s="245"/>
      <c r="AI451" s="245"/>
      <c r="AJ451" s="245"/>
      <c r="AK451" s="250"/>
      <c r="AL451" s="250"/>
      <c r="AM451" s="250"/>
      <c r="AN451" s="250"/>
      <c r="AO451" s="250"/>
      <c r="AP451" s="528"/>
      <c r="AQ451" s="250"/>
      <c r="AR451" s="250"/>
      <c r="AS451" s="250"/>
      <c r="AT451" s="250"/>
      <c r="AU451" s="250"/>
      <c r="AV451" s="250"/>
      <c r="AW451" s="250"/>
      <c r="AX451" s="250"/>
      <c r="AY451" s="250"/>
      <c r="AZ451" s="250"/>
      <c r="BA451" s="250"/>
      <c r="BB451" s="250"/>
      <c r="BC451" s="250"/>
      <c r="BD451" s="250"/>
      <c r="BE451" s="252"/>
      <c r="BF451" s="528"/>
      <c r="BG451" s="567" t="str">
        <f t="shared" si="68"/>
        <v xml:space="preserve"> </v>
      </c>
      <c r="BH451" s="567" t="str">
        <f t="shared" si="70"/>
        <v xml:space="preserve"> </v>
      </c>
      <c r="BI451" s="567" t="str">
        <f t="shared" si="71"/>
        <v xml:space="preserve"> </v>
      </c>
      <c r="BJ451" s="567" t="str">
        <f t="shared" si="72"/>
        <v xml:space="preserve"> </v>
      </c>
      <c r="BK451" s="528"/>
      <c r="BL451" s="246"/>
      <c r="BM451" s="246"/>
      <c r="BN451" s="245"/>
      <c r="BO451" s="246"/>
      <c r="BP451" s="245"/>
      <c r="BQ451" s="245"/>
      <c r="BR451" s="245"/>
      <c r="BS451" s="250"/>
      <c r="BT451" s="250"/>
      <c r="BU451" s="250"/>
      <c r="BV451" s="250"/>
      <c r="BW451" s="250"/>
      <c r="BX451" s="528"/>
      <c r="BY451" s="250"/>
      <c r="BZ451" s="250"/>
      <c r="CA451" s="250"/>
      <c r="CB451" s="250"/>
      <c r="CC451" s="250"/>
      <c r="CD451" s="250"/>
      <c r="CE451" s="250"/>
      <c r="CF451" s="250"/>
      <c r="CG451" s="250"/>
      <c r="CH451" s="250"/>
      <c r="CI451" s="250"/>
      <c r="CJ451" s="250"/>
      <c r="CK451" s="250"/>
      <c r="CL451" s="250"/>
      <c r="CM451" s="252"/>
      <c r="CN451" s="528"/>
      <c r="CO451" s="567" t="str">
        <f t="shared" si="69"/>
        <v xml:space="preserve"> </v>
      </c>
      <c r="CP451" s="567" t="str">
        <f t="shared" si="73"/>
        <v xml:space="preserve"> </v>
      </c>
      <c r="CQ451" s="567" t="str">
        <f t="shared" si="74"/>
        <v xml:space="preserve"> </v>
      </c>
      <c r="CR451" s="567" t="str">
        <f t="shared" si="75"/>
        <v xml:space="preserve"> </v>
      </c>
      <c r="CS451" s="82"/>
      <c r="CT451" s="520"/>
    </row>
    <row r="452" spans="2:98" ht="12.75" x14ac:dyDescent="0.25">
      <c r="B452" s="150">
        <f>Demografia!B451</f>
        <v>0</v>
      </c>
      <c r="C452" s="150">
        <f>Demografia!C451</f>
        <v>0</v>
      </c>
      <c r="D452" s="151">
        <f>Demografia!D451</f>
        <v>0</v>
      </c>
      <c r="E452" s="151">
        <f>Demografia!E451</f>
        <v>0</v>
      </c>
      <c r="F452" s="151">
        <f>Demografia!F451</f>
        <v>0</v>
      </c>
      <c r="G452" s="82"/>
      <c r="H452" s="260"/>
      <c r="I452" s="261"/>
      <c r="J452" s="261"/>
      <c r="K452" s="260"/>
      <c r="L452" s="244"/>
      <c r="M452" s="261"/>
      <c r="N452" s="260"/>
      <c r="O452" s="244"/>
      <c r="P452" s="265"/>
      <c r="Q452" s="265"/>
      <c r="R452" s="265"/>
      <c r="S452" s="265"/>
      <c r="T452" s="265"/>
      <c r="U452" s="527"/>
      <c r="V452" s="260"/>
      <c r="W452" s="242"/>
      <c r="X452" s="242"/>
      <c r="Y452" s="82"/>
      <c r="Z452" s="260"/>
      <c r="AA452" s="153"/>
      <c r="AB452" s="153"/>
      <c r="AC452" s="82"/>
      <c r="AD452" s="244"/>
      <c r="AE452" s="244"/>
      <c r="AF452" s="260"/>
      <c r="AG452" s="244"/>
      <c r="AH452" s="260"/>
      <c r="AI452" s="260"/>
      <c r="AJ452" s="260"/>
      <c r="AK452" s="249"/>
      <c r="AL452" s="249"/>
      <c r="AM452" s="249"/>
      <c r="AN452" s="249"/>
      <c r="AO452" s="249"/>
      <c r="AP452" s="528"/>
      <c r="AQ452" s="249"/>
      <c r="AR452" s="249"/>
      <c r="AS452" s="249"/>
      <c r="AT452" s="249"/>
      <c r="AU452" s="249"/>
      <c r="AV452" s="249"/>
      <c r="AW452" s="249"/>
      <c r="AX452" s="249"/>
      <c r="AY452" s="249"/>
      <c r="AZ452" s="249"/>
      <c r="BA452" s="249"/>
      <c r="BB452" s="249"/>
      <c r="BC452" s="249"/>
      <c r="BD452" s="249"/>
      <c r="BE452" s="251"/>
      <c r="BF452" s="528"/>
      <c r="BG452" s="566" t="str">
        <f t="shared" si="68"/>
        <v xml:space="preserve"> </v>
      </c>
      <c r="BH452" s="566" t="str">
        <f t="shared" si="70"/>
        <v xml:space="preserve"> </v>
      </c>
      <c r="BI452" s="566" t="str">
        <f t="shared" si="71"/>
        <v xml:space="preserve"> </v>
      </c>
      <c r="BJ452" s="566" t="str">
        <f t="shared" si="72"/>
        <v xml:space="preserve"> </v>
      </c>
      <c r="BK452" s="528"/>
      <c r="BL452" s="244"/>
      <c r="BM452" s="244"/>
      <c r="BN452" s="260"/>
      <c r="BO452" s="244"/>
      <c r="BP452" s="260"/>
      <c r="BQ452" s="260"/>
      <c r="BR452" s="260"/>
      <c r="BS452" s="249"/>
      <c r="BT452" s="249"/>
      <c r="BU452" s="249"/>
      <c r="BV452" s="249"/>
      <c r="BW452" s="249"/>
      <c r="BX452" s="528"/>
      <c r="BY452" s="249"/>
      <c r="BZ452" s="249"/>
      <c r="CA452" s="249"/>
      <c r="CB452" s="249"/>
      <c r="CC452" s="249"/>
      <c r="CD452" s="249"/>
      <c r="CE452" s="249"/>
      <c r="CF452" s="249"/>
      <c r="CG452" s="249"/>
      <c r="CH452" s="249"/>
      <c r="CI452" s="249"/>
      <c r="CJ452" s="249"/>
      <c r="CK452" s="249"/>
      <c r="CL452" s="249"/>
      <c r="CM452" s="251"/>
      <c r="CN452" s="528"/>
      <c r="CO452" s="566" t="str">
        <f t="shared" si="69"/>
        <v xml:space="preserve"> </v>
      </c>
      <c r="CP452" s="566" t="str">
        <f t="shared" si="73"/>
        <v xml:space="preserve"> </v>
      </c>
      <c r="CQ452" s="566" t="str">
        <f t="shared" si="74"/>
        <v xml:space="preserve"> </v>
      </c>
      <c r="CR452" s="566" t="str">
        <f t="shared" si="75"/>
        <v xml:space="preserve"> </v>
      </c>
      <c r="CS452" s="82"/>
      <c r="CT452" s="258"/>
    </row>
    <row r="453" spans="2:98" ht="12.75" x14ac:dyDescent="0.25">
      <c r="B453" s="366">
        <f>Demografia!B452</f>
        <v>0</v>
      </c>
      <c r="C453" s="366">
        <f>Demografia!C452</f>
        <v>0</v>
      </c>
      <c r="D453" s="367">
        <f>Demografia!D452</f>
        <v>0</v>
      </c>
      <c r="E453" s="367">
        <f>Demografia!E452</f>
        <v>0</v>
      </c>
      <c r="F453" s="367">
        <f>Demografia!F452</f>
        <v>0</v>
      </c>
      <c r="G453" s="82"/>
      <c r="H453" s="245"/>
      <c r="I453" s="483"/>
      <c r="J453" s="483"/>
      <c r="K453" s="245"/>
      <c r="L453" s="246"/>
      <c r="M453" s="483"/>
      <c r="N453" s="245"/>
      <c r="O453" s="246"/>
      <c r="P453" s="247"/>
      <c r="Q453" s="247"/>
      <c r="R453" s="247"/>
      <c r="S453" s="247"/>
      <c r="T453" s="247"/>
      <c r="U453" s="529"/>
      <c r="V453" s="245"/>
      <c r="W453" s="420"/>
      <c r="X453" s="420"/>
      <c r="Y453" s="82"/>
      <c r="Z453" s="245"/>
      <c r="AA453" s="421"/>
      <c r="AB453" s="421"/>
      <c r="AC453" s="82"/>
      <c r="AD453" s="246"/>
      <c r="AE453" s="246"/>
      <c r="AF453" s="245"/>
      <c r="AG453" s="246"/>
      <c r="AH453" s="245"/>
      <c r="AI453" s="245"/>
      <c r="AJ453" s="245"/>
      <c r="AK453" s="250"/>
      <c r="AL453" s="250"/>
      <c r="AM453" s="250"/>
      <c r="AN453" s="250"/>
      <c r="AO453" s="250"/>
      <c r="AP453" s="528"/>
      <c r="AQ453" s="250"/>
      <c r="AR453" s="250"/>
      <c r="AS453" s="250"/>
      <c r="AT453" s="250"/>
      <c r="AU453" s="250"/>
      <c r="AV453" s="250"/>
      <c r="AW453" s="250"/>
      <c r="AX453" s="250"/>
      <c r="AY453" s="250"/>
      <c r="AZ453" s="250"/>
      <c r="BA453" s="250"/>
      <c r="BB453" s="250"/>
      <c r="BC453" s="250"/>
      <c r="BD453" s="250"/>
      <c r="BE453" s="252"/>
      <c r="BF453" s="528"/>
      <c r="BG453" s="567" t="str">
        <f t="shared" si="68"/>
        <v xml:space="preserve"> </v>
      </c>
      <c r="BH453" s="567" t="str">
        <f t="shared" si="70"/>
        <v xml:space="preserve"> </v>
      </c>
      <c r="BI453" s="567" t="str">
        <f t="shared" si="71"/>
        <v xml:space="preserve"> </v>
      </c>
      <c r="BJ453" s="567" t="str">
        <f t="shared" si="72"/>
        <v xml:space="preserve"> </v>
      </c>
      <c r="BK453" s="528"/>
      <c r="BL453" s="246"/>
      <c r="BM453" s="246"/>
      <c r="BN453" s="245"/>
      <c r="BO453" s="246"/>
      <c r="BP453" s="245"/>
      <c r="BQ453" s="245"/>
      <c r="BR453" s="245"/>
      <c r="BS453" s="250"/>
      <c r="BT453" s="250"/>
      <c r="BU453" s="250"/>
      <c r="BV453" s="250"/>
      <c r="BW453" s="250"/>
      <c r="BX453" s="528"/>
      <c r="BY453" s="250"/>
      <c r="BZ453" s="250"/>
      <c r="CA453" s="250"/>
      <c r="CB453" s="250"/>
      <c r="CC453" s="250"/>
      <c r="CD453" s="250"/>
      <c r="CE453" s="250"/>
      <c r="CF453" s="250"/>
      <c r="CG453" s="250"/>
      <c r="CH453" s="250"/>
      <c r="CI453" s="250"/>
      <c r="CJ453" s="250"/>
      <c r="CK453" s="250"/>
      <c r="CL453" s="250"/>
      <c r="CM453" s="252"/>
      <c r="CN453" s="528"/>
      <c r="CO453" s="567" t="str">
        <f t="shared" si="69"/>
        <v xml:space="preserve"> </v>
      </c>
      <c r="CP453" s="567" t="str">
        <f t="shared" si="73"/>
        <v xml:space="preserve"> </v>
      </c>
      <c r="CQ453" s="567" t="str">
        <f t="shared" si="74"/>
        <v xml:space="preserve"> </v>
      </c>
      <c r="CR453" s="567" t="str">
        <f t="shared" si="75"/>
        <v xml:space="preserve"> </v>
      </c>
      <c r="CS453" s="82"/>
      <c r="CT453" s="520"/>
    </row>
    <row r="454" spans="2:98" ht="12.75" x14ac:dyDescent="0.25">
      <c r="B454" s="150">
        <f>Demografia!B453</f>
        <v>0</v>
      </c>
      <c r="C454" s="150">
        <f>Demografia!C453</f>
        <v>0</v>
      </c>
      <c r="D454" s="151">
        <f>Demografia!D453</f>
        <v>0</v>
      </c>
      <c r="E454" s="151">
        <f>Demografia!E453</f>
        <v>0</v>
      </c>
      <c r="F454" s="151">
        <f>Demografia!F453</f>
        <v>0</v>
      </c>
      <c r="G454" s="82"/>
      <c r="H454" s="260"/>
      <c r="I454" s="261"/>
      <c r="J454" s="261"/>
      <c r="K454" s="260"/>
      <c r="L454" s="244"/>
      <c r="M454" s="261"/>
      <c r="N454" s="260"/>
      <c r="O454" s="244"/>
      <c r="P454" s="265"/>
      <c r="Q454" s="265"/>
      <c r="R454" s="265"/>
      <c r="S454" s="265"/>
      <c r="T454" s="265"/>
      <c r="U454" s="527"/>
      <c r="V454" s="260"/>
      <c r="W454" s="242"/>
      <c r="X454" s="242"/>
      <c r="Y454" s="82"/>
      <c r="Z454" s="260"/>
      <c r="AA454" s="153"/>
      <c r="AB454" s="153"/>
      <c r="AC454" s="82"/>
      <c r="AD454" s="244"/>
      <c r="AE454" s="244"/>
      <c r="AF454" s="260"/>
      <c r="AG454" s="244"/>
      <c r="AH454" s="260"/>
      <c r="AI454" s="260"/>
      <c r="AJ454" s="260"/>
      <c r="AK454" s="249"/>
      <c r="AL454" s="249"/>
      <c r="AM454" s="249"/>
      <c r="AN454" s="249"/>
      <c r="AO454" s="249"/>
      <c r="AP454" s="528"/>
      <c r="AQ454" s="249"/>
      <c r="AR454" s="249"/>
      <c r="AS454" s="249"/>
      <c r="AT454" s="249"/>
      <c r="AU454" s="249"/>
      <c r="AV454" s="249"/>
      <c r="AW454" s="249"/>
      <c r="AX454" s="249"/>
      <c r="AY454" s="249"/>
      <c r="AZ454" s="249"/>
      <c r="BA454" s="249"/>
      <c r="BB454" s="249"/>
      <c r="BC454" s="249"/>
      <c r="BD454" s="249"/>
      <c r="BE454" s="251"/>
      <c r="BF454" s="528"/>
      <c r="BG454" s="566" t="str">
        <f t="shared" si="68"/>
        <v xml:space="preserve"> </v>
      </c>
      <c r="BH454" s="566" t="str">
        <f t="shared" si="70"/>
        <v xml:space="preserve"> </v>
      </c>
      <c r="BI454" s="566" t="str">
        <f t="shared" si="71"/>
        <v xml:space="preserve"> </v>
      </c>
      <c r="BJ454" s="566" t="str">
        <f t="shared" si="72"/>
        <v xml:space="preserve"> </v>
      </c>
      <c r="BK454" s="528"/>
      <c r="BL454" s="244"/>
      <c r="BM454" s="244"/>
      <c r="BN454" s="260"/>
      <c r="BO454" s="244"/>
      <c r="BP454" s="260"/>
      <c r="BQ454" s="260"/>
      <c r="BR454" s="260"/>
      <c r="BS454" s="249"/>
      <c r="BT454" s="249"/>
      <c r="BU454" s="249"/>
      <c r="BV454" s="249"/>
      <c r="BW454" s="249"/>
      <c r="BX454" s="528"/>
      <c r="BY454" s="249"/>
      <c r="BZ454" s="249"/>
      <c r="CA454" s="249"/>
      <c r="CB454" s="249"/>
      <c r="CC454" s="249"/>
      <c r="CD454" s="249"/>
      <c r="CE454" s="249"/>
      <c r="CF454" s="249"/>
      <c r="CG454" s="249"/>
      <c r="CH454" s="249"/>
      <c r="CI454" s="249"/>
      <c r="CJ454" s="249"/>
      <c r="CK454" s="249"/>
      <c r="CL454" s="249"/>
      <c r="CM454" s="251"/>
      <c r="CN454" s="528"/>
      <c r="CO454" s="566" t="str">
        <f t="shared" si="69"/>
        <v xml:space="preserve"> </v>
      </c>
      <c r="CP454" s="566" t="str">
        <f t="shared" si="73"/>
        <v xml:space="preserve"> </v>
      </c>
      <c r="CQ454" s="566" t="str">
        <f t="shared" si="74"/>
        <v xml:space="preserve"> </v>
      </c>
      <c r="CR454" s="566" t="str">
        <f t="shared" si="75"/>
        <v xml:space="preserve"> </v>
      </c>
      <c r="CS454" s="82"/>
      <c r="CT454" s="258"/>
    </row>
    <row r="455" spans="2:98" ht="12.75" x14ac:dyDescent="0.25">
      <c r="B455" s="366">
        <f>Demografia!B454</f>
        <v>0</v>
      </c>
      <c r="C455" s="366">
        <f>Demografia!C454</f>
        <v>0</v>
      </c>
      <c r="D455" s="367">
        <f>Demografia!D454</f>
        <v>0</v>
      </c>
      <c r="E455" s="367">
        <f>Demografia!E454</f>
        <v>0</v>
      </c>
      <c r="F455" s="367">
        <f>Demografia!F454</f>
        <v>0</v>
      </c>
      <c r="G455" s="82"/>
      <c r="H455" s="245"/>
      <c r="I455" s="483"/>
      <c r="J455" s="483"/>
      <c r="K455" s="245"/>
      <c r="L455" s="246"/>
      <c r="M455" s="483"/>
      <c r="N455" s="245"/>
      <c r="O455" s="246"/>
      <c r="P455" s="247"/>
      <c r="Q455" s="247"/>
      <c r="R455" s="247"/>
      <c r="S455" s="247"/>
      <c r="T455" s="247"/>
      <c r="U455" s="529"/>
      <c r="V455" s="245"/>
      <c r="W455" s="420"/>
      <c r="X455" s="420"/>
      <c r="Y455" s="82"/>
      <c r="Z455" s="245"/>
      <c r="AA455" s="421"/>
      <c r="AB455" s="421"/>
      <c r="AC455" s="82"/>
      <c r="AD455" s="246"/>
      <c r="AE455" s="246"/>
      <c r="AF455" s="245"/>
      <c r="AG455" s="246"/>
      <c r="AH455" s="245"/>
      <c r="AI455" s="245"/>
      <c r="AJ455" s="245"/>
      <c r="AK455" s="250"/>
      <c r="AL455" s="250"/>
      <c r="AM455" s="250"/>
      <c r="AN455" s="250"/>
      <c r="AO455" s="250"/>
      <c r="AP455" s="528"/>
      <c r="AQ455" s="250"/>
      <c r="AR455" s="250"/>
      <c r="AS455" s="250"/>
      <c r="AT455" s="250"/>
      <c r="AU455" s="250"/>
      <c r="AV455" s="250"/>
      <c r="AW455" s="250"/>
      <c r="AX455" s="250"/>
      <c r="AY455" s="250"/>
      <c r="AZ455" s="250"/>
      <c r="BA455" s="250"/>
      <c r="BB455" s="250"/>
      <c r="BC455" s="250"/>
      <c r="BD455" s="250"/>
      <c r="BE455" s="252"/>
      <c r="BF455" s="528"/>
      <c r="BG455" s="567" t="str">
        <f t="shared" si="68"/>
        <v xml:space="preserve"> </v>
      </c>
      <c r="BH455" s="567" t="str">
        <f t="shared" si="70"/>
        <v xml:space="preserve"> </v>
      </c>
      <c r="BI455" s="567" t="str">
        <f t="shared" si="71"/>
        <v xml:space="preserve"> </v>
      </c>
      <c r="BJ455" s="567" t="str">
        <f t="shared" si="72"/>
        <v xml:space="preserve"> </v>
      </c>
      <c r="BK455" s="528"/>
      <c r="BL455" s="246"/>
      <c r="BM455" s="246"/>
      <c r="BN455" s="245"/>
      <c r="BO455" s="246"/>
      <c r="BP455" s="245"/>
      <c r="BQ455" s="245"/>
      <c r="BR455" s="245"/>
      <c r="BS455" s="250"/>
      <c r="BT455" s="250"/>
      <c r="BU455" s="250"/>
      <c r="BV455" s="250"/>
      <c r="BW455" s="250"/>
      <c r="BX455" s="528"/>
      <c r="BY455" s="250"/>
      <c r="BZ455" s="250"/>
      <c r="CA455" s="250"/>
      <c r="CB455" s="250"/>
      <c r="CC455" s="250"/>
      <c r="CD455" s="250"/>
      <c r="CE455" s="250"/>
      <c r="CF455" s="250"/>
      <c r="CG455" s="250"/>
      <c r="CH455" s="250"/>
      <c r="CI455" s="250"/>
      <c r="CJ455" s="250"/>
      <c r="CK455" s="250"/>
      <c r="CL455" s="250"/>
      <c r="CM455" s="252"/>
      <c r="CN455" s="528"/>
      <c r="CO455" s="567" t="str">
        <f t="shared" si="69"/>
        <v xml:space="preserve"> </v>
      </c>
      <c r="CP455" s="567" t="str">
        <f t="shared" si="73"/>
        <v xml:space="preserve"> </v>
      </c>
      <c r="CQ455" s="567" t="str">
        <f t="shared" si="74"/>
        <v xml:space="preserve"> </v>
      </c>
      <c r="CR455" s="567" t="str">
        <f t="shared" si="75"/>
        <v xml:space="preserve"> </v>
      </c>
      <c r="CS455" s="82"/>
      <c r="CT455" s="520"/>
    </row>
    <row r="456" spans="2:98" ht="12.75" x14ac:dyDescent="0.25">
      <c r="B456" s="150">
        <f>Demografia!B455</f>
        <v>0</v>
      </c>
      <c r="C456" s="150">
        <f>Demografia!C455</f>
        <v>0</v>
      </c>
      <c r="D456" s="151">
        <f>Demografia!D455</f>
        <v>0</v>
      </c>
      <c r="E456" s="151">
        <f>Demografia!E455</f>
        <v>0</v>
      </c>
      <c r="F456" s="151">
        <f>Demografia!F455</f>
        <v>0</v>
      </c>
      <c r="G456" s="82"/>
      <c r="H456" s="260"/>
      <c r="I456" s="261"/>
      <c r="J456" s="261"/>
      <c r="K456" s="260"/>
      <c r="L456" s="244"/>
      <c r="M456" s="261"/>
      <c r="N456" s="260"/>
      <c r="O456" s="244"/>
      <c r="P456" s="265"/>
      <c r="Q456" s="265"/>
      <c r="R456" s="265"/>
      <c r="S456" s="265"/>
      <c r="T456" s="265"/>
      <c r="U456" s="527"/>
      <c r="V456" s="260"/>
      <c r="W456" s="242"/>
      <c r="X456" s="242"/>
      <c r="Y456" s="82"/>
      <c r="Z456" s="260"/>
      <c r="AA456" s="153"/>
      <c r="AB456" s="153"/>
      <c r="AC456" s="82"/>
      <c r="AD456" s="244"/>
      <c r="AE456" s="244"/>
      <c r="AF456" s="260"/>
      <c r="AG456" s="244"/>
      <c r="AH456" s="260"/>
      <c r="AI456" s="260"/>
      <c r="AJ456" s="260"/>
      <c r="AK456" s="249"/>
      <c r="AL456" s="249"/>
      <c r="AM456" s="249"/>
      <c r="AN456" s="249"/>
      <c r="AO456" s="249"/>
      <c r="AP456" s="528"/>
      <c r="AQ456" s="249"/>
      <c r="AR456" s="249"/>
      <c r="AS456" s="249"/>
      <c r="AT456" s="249"/>
      <c r="AU456" s="249"/>
      <c r="AV456" s="249"/>
      <c r="AW456" s="249"/>
      <c r="AX456" s="249"/>
      <c r="AY456" s="249"/>
      <c r="AZ456" s="249"/>
      <c r="BA456" s="249"/>
      <c r="BB456" s="249"/>
      <c r="BC456" s="249"/>
      <c r="BD456" s="249"/>
      <c r="BE456" s="251"/>
      <c r="BF456" s="528"/>
      <c r="BG456" s="566" t="str">
        <f t="shared" si="68"/>
        <v xml:space="preserve"> </v>
      </c>
      <c r="BH456" s="566" t="str">
        <f t="shared" si="70"/>
        <v xml:space="preserve"> </v>
      </c>
      <c r="BI456" s="566" t="str">
        <f t="shared" si="71"/>
        <v xml:space="preserve"> </v>
      </c>
      <c r="BJ456" s="566" t="str">
        <f t="shared" si="72"/>
        <v xml:space="preserve"> </v>
      </c>
      <c r="BK456" s="528"/>
      <c r="BL456" s="244"/>
      <c r="BM456" s="244"/>
      <c r="BN456" s="260"/>
      <c r="BO456" s="244"/>
      <c r="BP456" s="260"/>
      <c r="BQ456" s="260"/>
      <c r="BR456" s="260"/>
      <c r="BS456" s="249"/>
      <c r="BT456" s="249"/>
      <c r="BU456" s="249"/>
      <c r="BV456" s="249"/>
      <c r="BW456" s="249"/>
      <c r="BX456" s="528"/>
      <c r="BY456" s="249"/>
      <c r="BZ456" s="249"/>
      <c r="CA456" s="249"/>
      <c r="CB456" s="249"/>
      <c r="CC456" s="249"/>
      <c r="CD456" s="249"/>
      <c r="CE456" s="249"/>
      <c r="CF456" s="249"/>
      <c r="CG456" s="249"/>
      <c r="CH456" s="249"/>
      <c r="CI456" s="249"/>
      <c r="CJ456" s="249"/>
      <c r="CK456" s="249"/>
      <c r="CL456" s="249"/>
      <c r="CM456" s="251"/>
      <c r="CN456" s="528"/>
      <c r="CO456" s="566" t="str">
        <f t="shared" si="69"/>
        <v xml:space="preserve"> </v>
      </c>
      <c r="CP456" s="566" t="str">
        <f t="shared" si="73"/>
        <v xml:space="preserve"> </v>
      </c>
      <c r="CQ456" s="566" t="str">
        <f t="shared" si="74"/>
        <v xml:space="preserve"> </v>
      </c>
      <c r="CR456" s="566" t="str">
        <f t="shared" si="75"/>
        <v xml:space="preserve"> </v>
      </c>
      <c r="CS456" s="82"/>
      <c r="CT456" s="258"/>
    </row>
    <row r="457" spans="2:98" ht="12.75" x14ac:dyDescent="0.25">
      <c r="B457" s="366">
        <f>Demografia!B456</f>
        <v>0</v>
      </c>
      <c r="C457" s="366">
        <f>Demografia!C456</f>
        <v>0</v>
      </c>
      <c r="D457" s="367">
        <f>Demografia!D456</f>
        <v>0</v>
      </c>
      <c r="E457" s="367">
        <f>Demografia!E456</f>
        <v>0</v>
      </c>
      <c r="F457" s="367">
        <f>Demografia!F456</f>
        <v>0</v>
      </c>
      <c r="G457" s="82"/>
      <c r="H457" s="245"/>
      <c r="I457" s="483"/>
      <c r="J457" s="483"/>
      <c r="K457" s="245"/>
      <c r="L457" s="246"/>
      <c r="M457" s="483"/>
      <c r="N457" s="245"/>
      <c r="O457" s="246"/>
      <c r="P457" s="247"/>
      <c r="Q457" s="247"/>
      <c r="R457" s="247"/>
      <c r="S457" s="247"/>
      <c r="T457" s="247"/>
      <c r="U457" s="529"/>
      <c r="V457" s="245"/>
      <c r="W457" s="420"/>
      <c r="X457" s="420"/>
      <c r="Y457" s="82"/>
      <c r="Z457" s="245"/>
      <c r="AA457" s="421"/>
      <c r="AB457" s="421"/>
      <c r="AC457" s="82"/>
      <c r="AD457" s="246"/>
      <c r="AE457" s="246"/>
      <c r="AF457" s="245"/>
      <c r="AG457" s="246"/>
      <c r="AH457" s="245"/>
      <c r="AI457" s="245"/>
      <c r="AJ457" s="245"/>
      <c r="AK457" s="250"/>
      <c r="AL457" s="250"/>
      <c r="AM457" s="250"/>
      <c r="AN457" s="250"/>
      <c r="AO457" s="250"/>
      <c r="AP457" s="528"/>
      <c r="AQ457" s="250"/>
      <c r="AR457" s="250"/>
      <c r="AS457" s="250"/>
      <c r="AT457" s="250"/>
      <c r="AU457" s="250"/>
      <c r="AV457" s="250"/>
      <c r="AW457" s="250"/>
      <c r="AX457" s="250"/>
      <c r="AY457" s="250"/>
      <c r="AZ457" s="250"/>
      <c r="BA457" s="250"/>
      <c r="BB457" s="250"/>
      <c r="BC457" s="250"/>
      <c r="BD457" s="250"/>
      <c r="BE457" s="252"/>
      <c r="BF457" s="528"/>
      <c r="BG457" s="567" t="str">
        <f t="shared" si="68"/>
        <v xml:space="preserve"> </v>
      </c>
      <c r="BH457" s="567" t="str">
        <f t="shared" si="70"/>
        <v xml:space="preserve"> </v>
      </c>
      <c r="BI457" s="567" t="str">
        <f t="shared" si="71"/>
        <v xml:space="preserve"> </v>
      </c>
      <c r="BJ457" s="567" t="str">
        <f t="shared" si="72"/>
        <v xml:space="preserve"> </v>
      </c>
      <c r="BK457" s="528"/>
      <c r="BL457" s="246"/>
      <c r="BM457" s="246"/>
      <c r="BN457" s="245"/>
      <c r="BO457" s="246"/>
      <c r="BP457" s="245"/>
      <c r="BQ457" s="245"/>
      <c r="BR457" s="245"/>
      <c r="BS457" s="250"/>
      <c r="BT457" s="250"/>
      <c r="BU457" s="250"/>
      <c r="BV457" s="250"/>
      <c r="BW457" s="250"/>
      <c r="BX457" s="528"/>
      <c r="BY457" s="250"/>
      <c r="BZ457" s="250"/>
      <c r="CA457" s="250"/>
      <c r="CB457" s="250"/>
      <c r="CC457" s="250"/>
      <c r="CD457" s="250"/>
      <c r="CE457" s="250"/>
      <c r="CF457" s="250"/>
      <c r="CG457" s="250"/>
      <c r="CH457" s="250"/>
      <c r="CI457" s="250"/>
      <c r="CJ457" s="250"/>
      <c r="CK457" s="250"/>
      <c r="CL457" s="250"/>
      <c r="CM457" s="252"/>
      <c r="CN457" s="528"/>
      <c r="CO457" s="567" t="str">
        <f t="shared" si="69"/>
        <v xml:space="preserve"> </v>
      </c>
      <c r="CP457" s="567" t="str">
        <f t="shared" si="73"/>
        <v xml:space="preserve"> </v>
      </c>
      <c r="CQ457" s="567" t="str">
        <f t="shared" si="74"/>
        <v xml:space="preserve"> </v>
      </c>
      <c r="CR457" s="567" t="str">
        <f t="shared" si="75"/>
        <v xml:space="preserve"> </v>
      </c>
      <c r="CS457" s="82"/>
      <c r="CT457" s="520"/>
    </row>
    <row r="458" spans="2:98" ht="12.75" x14ac:dyDescent="0.25">
      <c r="B458" s="150">
        <f>Demografia!B457</f>
        <v>0</v>
      </c>
      <c r="C458" s="150">
        <f>Demografia!C457</f>
        <v>0</v>
      </c>
      <c r="D458" s="151">
        <f>Demografia!D457</f>
        <v>0</v>
      </c>
      <c r="E458" s="151">
        <f>Demografia!E457</f>
        <v>0</v>
      </c>
      <c r="F458" s="151">
        <f>Demografia!F457</f>
        <v>0</v>
      </c>
      <c r="G458" s="82"/>
      <c r="H458" s="260"/>
      <c r="I458" s="261"/>
      <c r="J458" s="261"/>
      <c r="K458" s="260"/>
      <c r="L458" s="244"/>
      <c r="M458" s="261"/>
      <c r="N458" s="260"/>
      <c r="O458" s="244"/>
      <c r="P458" s="265"/>
      <c r="Q458" s="265"/>
      <c r="R458" s="265"/>
      <c r="S458" s="265"/>
      <c r="T458" s="265"/>
      <c r="U458" s="527"/>
      <c r="V458" s="260"/>
      <c r="W458" s="242"/>
      <c r="X458" s="242"/>
      <c r="Y458" s="82"/>
      <c r="Z458" s="260"/>
      <c r="AA458" s="153"/>
      <c r="AB458" s="153"/>
      <c r="AC458" s="82"/>
      <c r="AD458" s="244"/>
      <c r="AE458" s="244"/>
      <c r="AF458" s="260"/>
      <c r="AG458" s="244"/>
      <c r="AH458" s="260"/>
      <c r="AI458" s="260"/>
      <c r="AJ458" s="260"/>
      <c r="AK458" s="249"/>
      <c r="AL458" s="249"/>
      <c r="AM458" s="249"/>
      <c r="AN458" s="249"/>
      <c r="AO458" s="249"/>
      <c r="AP458" s="528"/>
      <c r="AQ458" s="249"/>
      <c r="AR458" s="249"/>
      <c r="AS458" s="249"/>
      <c r="AT458" s="249"/>
      <c r="AU458" s="249"/>
      <c r="AV458" s="249"/>
      <c r="AW458" s="249"/>
      <c r="AX458" s="249"/>
      <c r="AY458" s="249"/>
      <c r="AZ458" s="249"/>
      <c r="BA458" s="249"/>
      <c r="BB458" s="249"/>
      <c r="BC458" s="249"/>
      <c r="BD458" s="249"/>
      <c r="BE458" s="251"/>
      <c r="BF458" s="528"/>
      <c r="BG458" s="566" t="str">
        <f t="shared" si="68"/>
        <v xml:space="preserve"> </v>
      </c>
      <c r="BH458" s="566" t="str">
        <f t="shared" si="70"/>
        <v xml:space="preserve"> </v>
      </c>
      <c r="BI458" s="566" t="str">
        <f t="shared" si="71"/>
        <v xml:space="preserve"> </v>
      </c>
      <c r="BJ458" s="566" t="str">
        <f t="shared" si="72"/>
        <v xml:space="preserve"> </v>
      </c>
      <c r="BK458" s="528"/>
      <c r="BL458" s="244"/>
      <c r="BM458" s="244"/>
      <c r="BN458" s="260"/>
      <c r="BO458" s="244"/>
      <c r="BP458" s="260"/>
      <c r="BQ458" s="260"/>
      <c r="BR458" s="260"/>
      <c r="BS458" s="249"/>
      <c r="BT458" s="249"/>
      <c r="BU458" s="249"/>
      <c r="BV458" s="249"/>
      <c r="BW458" s="249"/>
      <c r="BX458" s="528"/>
      <c r="BY458" s="249"/>
      <c r="BZ458" s="249"/>
      <c r="CA458" s="249"/>
      <c r="CB458" s="249"/>
      <c r="CC458" s="249"/>
      <c r="CD458" s="249"/>
      <c r="CE458" s="249"/>
      <c r="CF458" s="249"/>
      <c r="CG458" s="249"/>
      <c r="CH458" s="249"/>
      <c r="CI458" s="249"/>
      <c r="CJ458" s="249"/>
      <c r="CK458" s="249"/>
      <c r="CL458" s="249"/>
      <c r="CM458" s="251"/>
      <c r="CN458" s="528"/>
      <c r="CO458" s="566" t="str">
        <f t="shared" si="69"/>
        <v xml:space="preserve"> </v>
      </c>
      <c r="CP458" s="566" t="str">
        <f t="shared" si="73"/>
        <v xml:space="preserve"> </v>
      </c>
      <c r="CQ458" s="566" t="str">
        <f t="shared" si="74"/>
        <v xml:space="preserve"> </v>
      </c>
      <c r="CR458" s="566" t="str">
        <f t="shared" si="75"/>
        <v xml:space="preserve"> </v>
      </c>
      <c r="CS458" s="82"/>
      <c r="CT458" s="258"/>
    </row>
    <row r="459" spans="2:98" ht="12.75" x14ac:dyDescent="0.25">
      <c r="B459" s="366">
        <f>Demografia!B458</f>
        <v>0</v>
      </c>
      <c r="C459" s="366">
        <f>Demografia!C458</f>
        <v>0</v>
      </c>
      <c r="D459" s="367">
        <f>Demografia!D458</f>
        <v>0</v>
      </c>
      <c r="E459" s="367">
        <f>Demografia!E458</f>
        <v>0</v>
      </c>
      <c r="F459" s="367">
        <f>Demografia!F458</f>
        <v>0</v>
      </c>
      <c r="G459" s="82"/>
      <c r="H459" s="245"/>
      <c r="I459" s="483"/>
      <c r="J459" s="483"/>
      <c r="K459" s="245"/>
      <c r="L459" s="246"/>
      <c r="M459" s="483"/>
      <c r="N459" s="245"/>
      <c r="O459" s="246"/>
      <c r="P459" s="247"/>
      <c r="Q459" s="247"/>
      <c r="R459" s="247"/>
      <c r="S459" s="247"/>
      <c r="T459" s="247"/>
      <c r="U459" s="529"/>
      <c r="V459" s="245"/>
      <c r="W459" s="420"/>
      <c r="X459" s="420"/>
      <c r="Y459" s="82"/>
      <c r="Z459" s="245"/>
      <c r="AA459" s="421"/>
      <c r="AB459" s="421"/>
      <c r="AC459" s="82"/>
      <c r="AD459" s="246"/>
      <c r="AE459" s="246"/>
      <c r="AF459" s="245"/>
      <c r="AG459" s="246"/>
      <c r="AH459" s="245"/>
      <c r="AI459" s="245"/>
      <c r="AJ459" s="245"/>
      <c r="AK459" s="250"/>
      <c r="AL459" s="250"/>
      <c r="AM459" s="250"/>
      <c r="AN459" s="250"/>
      <c r="AO459" s="250"/>
      <c r="AP459" s="528"/>
      <c r="AQ459" s="250"/>
      <c r="AR459" s="250"/>
      <c r="AS459" s="250"/>
      <c r="AT459" s="250"/>
      <c r="AU459" s="250"/>
      <c r="AV459" s="250"/>
      <c r="AW459" s="250"/>
      <c r="AX459" s="250"/>
      <c r="AY459" s="250"/>
      <c r="AZ459" s="250"/>
      <c r="BA459" s="250"/>
      <c r="BB459" s="250"/>
      <c r="BC459" s="250"/>
      <c r="BD459" s="250"/>
      <c r="BE459" s="252"/>
      <c r="BF459" s="528"/>
      <c r="BG459" s="567" t="str">
        <f t="shared" si="68"/>
        <v xml:space="preserve"> </v>
      </c>
      <c r="BH459" s="567" t="str">
        <f t="shared" si="70"/>
        <v xml:space="preserve"> </v>
      </c>
      <c r="BI459" s="567" t="str">
        <f t="shared" si="71"/>
        <v xml:space="preserve"> </v>
      </c>
      <c r="BJ459" s="567" t="str">
        <f t="shared" si="72"/>
        <v xml:space="preserve"> </v>
      </c>
      <c r="BK459" s="528"/>
      <c r="BL459" s="246"/>
      <c r="BM459" s="246"/>
      <c r="BN459" s="245"/>
      <c r="BO459" s="246"/>
      <c r="BP459" s="245"/>
      <c r="BQ459" s="245"/>
      <c r="BR459" s="245"/>
      <c r="BS459" s="250"/>
      <c r="BT459" s="250"/>
      <c r="BU459" s="250"/>
      <c r="BV459" s="250"/>
      <c r="BW459" s="250"/>
      <c r="BX459" s="528"/>
      <c r="BY459" s="250"/>
      <c r="BZ459" s="250"/>
      <c r="CA459" s="250"/>
      <c r="CB459" s="250"/>
      <c r="CC459" s="250"/>
      <c r="CD459" s="250"/>
      <c r="CE459" s="250"/>
      <c r="CF459" s="250"/>
      <c r="CG459" s="250"/>
      <c r="CH459" s="250"/>
      <c r="CI459" s="250"/>
      <c r="CJ459" s="250"/>
      <c r="CK459" s="250"/>
      <c r="CL459" s="250"/>
      <c r="CM459" s="252"/>
      <c r="CN459" s="528"/>
      <c r="CO459" s="567" t="str">
        <f t="shared" si="69"/>
        <v xml:space="preserve"> </v>
      </c>
      <c r="CP459" s="567" t="str">
        <f t="shared" si="73"/>
        <v xml:space="preserve"> </v>
      </c>
      <c r="CQ459" s="567" t="str">
        <f t="shared" si="74"/>
        <v xml:space="preserve"> </v>
      </c>
      <c r="CR459" s="567" t="str">
        <f t="shared" si="75"/>
        <v xml:space="preserve"> </v>
      </c>
      <c r="CS459" s="82"/>
      <c r="CT459" s="520"/>
    </row>
    <row r="460" spans="2:98" ht="12.75" x14ac:dyDescent="0.25">
      <c r="B460" s="150">
        <f>Demografia!B459</f>
        <v>0</v>
      </c>
      <c r="C460" s="150">
        <f>Demografia!C459</f>
        <v>0</v>
      </c>
      <c r="D460" s="151">
        <f>Demografia!D459</f>
        <v>0</v>
      </c>
      <c r="E460" s="151">
        <f>Demografia!E459</f>
        <v>0</v>
      </c>
      <c r="F460" s="151">
        <f>Demografia!F459</f>
        <v>0</v>
      </c>
      <c r="G460" s="82"/>
      <c r="H460" s="260"/>
      <c r="I460" s="261"/>
      <c r="J460" s="261"/>
      <c r="K460" s="260"/>
      <c r="L460" s="244"/>
      <c r="M460" s="261"/>
      <c r="N460" s="260"/>
      <c r="O460" s="244"/>
      <c r="P460" s="265"/>
      <c r="Q460" s="265"/>
      <c r="R460" s="265"/>
      <c r="S460" s="265"/>
      <c r="T460" s="265"/>
      <c r="U460" s="527"/>
      <c r="V460" s="260"/>
      <c r="W460" s="242"/>
      <c r="X460" s="242"/>
      <c r="Y460" s="82"/>
      <c r="Z460" s="260"/>
      <c r="AA460" s="153"/>
      <c r="AB460" s="153"/>
      <c r="AC460" s="82"/>
      <c r="AD460" s="244"/>
      <c r="AE460" s="244"/>
      <c r="AF460" s="260"/>
      <c r="AG460" s="244"/>
      <c r="AH460" s="260"/>
      <c r="AI460" s="260"/>
      <c r="AJ460" s="260"/>
      <c r="AK460" s="249"/>
      <c r="AL460" s="249"/>
      <c r="AM460" s="249"/>
      <c r="AN460" s="249"/>
      <c r="AO460" s="249"/>
      <c r="AP460" s="528"/>
      <c r="AQ460" s="249"/>
      <c r="AR460" s="249"/>
      <c r="AS460" s="249"/>
      <c r="AT460" s="249"/>
      <c r="AU460" s="249"/>
      <c r="AV460" s="249"/>
      <c r="AW460" s="249"/>
      <c r="AX460" s="249"/>
      <c r="AY460" s="249"/>
      <c r="AZ460" s="249"/>
      <c r="BA460" s="249"/>
      <c r="BB460" s="249"/>
      <c r="BC460" s="249"/>
      <c r="BD460" s="249"/>
      <c r="BE460" s="251"/>
      <c r="BF460" s="528"/>
      <c r="BG460" s="566" t="str">
        <f t="shared" si="68"/>
        <v xml:space="preserve"> </v>
      </c>
      <c r="BH460" s="566" t="str">
        <f t="shared" si="70"/>
        <v xml:space="preserve"> </v>
      </c>
      <c r="BI460" s="566" t="str">
        <f t="shared" si="71"/>
        <v xml:space="preserve"> </v>
      </c>
      <c r="BJ460" s="566" t="str">
        <f t="shared" si="72"/>
        <v xml:space="preserve"> </v>
      </c>
      <c r="BK460" s="528"/>
      <c r="BL460" s="244"/>
      <c r="BM460" s="244"/>
      <c r="BN460" s="260"/>
      <c r="BO460" s="244"/>
      <c r="BP460" s="260"/>
      <c r="BQ460" s="260"/>
      <c r="BR460" s="260"/>
      <c r="BS460" s="249"/>
      <c r="BT460" s="249"/>
      <c r="BU460" s="249"/>
      <c r="BV460" s="249"/>
      <c r="BW460" s="249"/>
      <c r="BX460" s="528"/>
      <c r="BY460" s="249"/>
      <c r="BZ460" s="249"/>
      <c r="CA460" s="249"/>
      <c r="CB460" s="249"/>
      <c r="CC460" s="249"/>
      <c r="CD460" s="249"/>
      <c r="CE460" s="249"/>
      <c r="CF460" s="249"/>
      <c r="CG460" s="249"/>
      <c r="CH460" s="249"/>
      <c r="CI460" s="249"/>
      <c r="CJ460" s="249"/>
      <c r="CK460" s="249"/>
      <c r="CL460" s="249"/>
      <c r="CM460" s="251"/>
      <c r="CN460" s="528"/>
      <c r="CO460" s="566" t="str">
        <f t="shared" si="69"/>
        <v xml:space="preserve"> </v>
      </c>
      <c r="CP460" s="566" t="str">
        <f t="shared" si="73"/>
        <v xml:space="preserve"> </v>
      </c>
      <c r="CQ460" s="566" t="str">
        <f t="shared" si="74"/>
        <v xml:space="preserve"> </v>
      </c>
      <c r="CR460" s="566" t="str">
        <f t="shared" si="75"/>
        <v xml:space="preserve"> </v>
      </c>
      <c r="CS460" s="82"/>
      <c r="CT460" s="258"/>
    </row>
    <row r="461" spans="2:98" ht="12.75" x14ac:dyDescent="0.25">
      <c r="B461" s="366">
        <f>Demografia!B460</f>
        <v>0</v>
      </c>
      <c r="C461" s="366">
        <f>Demografia!C460</f>
        <v>0</v>
      </c>
      <c r="D461" s="367">
        <f>Demografia!D460</f>
        <v>0</v>
      </c>
      <c r="E461" s="367">
        <f>Demografia!E460</f>
        <v>0</v>
      </c>
      <c r="F461" s="367">
        <f>Demografia!F460</f>
        <v>0</v>
      </c>
      <c r="G461" s="82"/>
      <c r="H461" s="245"/>
      <c r="I461" s="483"/>
      <c r="J461" s="483"/>
      <c r="K461" s="245"/>
      <c r="L461" s="246"/>
      <c r="M461" s="483"/>
      <c r="N461" s="245"/>
      <c r="O461" s="246"/>
      <c r="P461" s="247"/>
      <c r="Q461" s="247"/>
      <c r="R461" s="247"/>
      <c r="S461" s="247"/>
      <c r="T461" s="247"/>
      <c r="U461" s="529"/>
      <c r="V461" s="245"/>
      <c r="W461" s="420"/>
      <c r="X461" s="420"/>
      <c r="Y461" s="82"/>
      <c r="Z461" s="245"/>
      <c r="AA461" s="421"/>
      <c r="AB461" s="421"/>
      <c r="AC461" s="82"/>
      <c r="AD461" s="246"/>
      <c r="AE461" s="246"/>
      <c r="AF461" s="245"/>
      <c r="AG461" s="246"/>
      <c r="AH461" s="245"/>
      <c r="AI461" s="245"/>
      <c r="AJ461" s="245"/>
      <c r="AK461" s="250"/>
      <c r="AL461" s="250"/>
      <c r="AM461" s="250"/>
      <c r="AN461" s="250"/>
      <c r="AO461" s="250"/>
      <c r="AP461" s="528"/>
      <c r="AQ461" s="250"/>
      <c r="AR461" s="250"/>
      <c r="AS461" s="250"/>
      <c r="AT461" s="250"/>
      <c r="AU461" s="250"/>
      <c r="AV461" s="250"/>
      <c r="AW461" s="250"/>
      <c r="AX461" s="250"/>
      <c r="AY461" s="250"/>
      <c r="AZ461" s="250"/>
      <c r="BA461" s="250"/>
      <c r="BB461" s="250"/>
      <c r="BC461" s="250"/>
      <c r="BD461" s="250"/>
      <c r="BE461" s="252"/>
      <c r="BF461" s="528"/>
      <c r="BG461" s="567" t="str">
        <f t="shared" si="68"/>
        <v xml:space="preserve"> </v>
      </c>
      <c r="BH461" s="567" t="str">
        <f t="shared" si="70"/>
        <v xml:space="preserve"> </v>
      </c>
      <c r="BI461" s="567" t="str">
        <f t="shared" si="71"/>
        <v xml:space="preserve"> </v>
      </c>
      <c r="BJ461" s="567" t="str">
        <f t="shared" si="72"/>
        <v xml:space="preserve"> </v>
      </c>
      <c r="BK461" s="528"/>
      <c r="BL461" s="246"/>
      <c r="BM461" s="246"/>
      <c r="BN461" s="245"/>
      <c r="BO461" s="246"/>
      <c r="BP461" s="245"/>
      <c r="BQ461" s="245"/>
      <c r="BR461" s="245"/>
      <c r="BS461" s="250"/>
      <c r="BT461" s="250"/>
      <c r="BU461" s="250"/>
      <c r="BV461" s="250"/>
      <c r="BW461" s="250"/>
      <c r="BX461" s="528"/>
      <c r="BY461" s="250"/>
      <c r="BZ461" s="250"/>
      <c r="CA461" s="250"/>
      <c r="CB461" s="250"/>
      <c r="CC461" s="250"/>
      <c r="CD461" s="250"/>
      <c r="CE461" s="250"/>
      <c r="CF461" s="250"/>
      <c r="CG461" s="250"/>
      <c r="CH461" s="250"/>
      <c r="CI461" s="250"/>
      <c r="CJ461" s="250"/>
      <c r="CK461" s="250"/>
      <c r="CL461" s="250"/>
      <c r="CM461" s="252"/>
      <c r="CN461" s="528"/>
      <c r="CO461" s="567" t="str">
        <f t="shared" si="69"/>
        <v xml:space="preserve"> </v>
      </c>
      <c r="CP461" s="567" t="str">
        <f t="shared" si="73"/>
        <v xml:space="preserve"> </v>
      </c>
      <c r="CQ461" s="567" t="str">
        <f t="shared" si="74"/>
        <v xml:space="preserve"> </v>
      </c>
      <c r="CR461" s="567" t="str">
        <f t="shared" si="75"/>
        <v xml:space="preserve"> </v>
      </c>
      <c r="CS461" s="82"/>
      <c r="CT461" s="520"/>
    </row>
    <row r="462" spans="2:98" ht="12.75" x14ac:dyDescent="0.25">
      <c r="B462" s="150">
        <f>Demografia!B461</f>
        <v>0</v>
      </c>
      <c r="C462" s="150">
        <f>Demografia!C461</f>
        <v>0</v>
      </c>
      <c r="D462" s="151">
        <f>Demografia!D461</f>
        <v>0</v>
      </c>
      <c r="E462" s="151">
        <f>Demografia!E461</f>
        <v>0</v>
      </c>
      <c r="F462" s="151">
        <f>Demografia!F461</f>
        <v>0</v>
      </c>
      <c r="G462" s="82"/>
      <c r="H462" s="260"/>
      <c r="I462" s="261"/>
      <c r="J462" s="261"/>
      <c r="K462" s="260"/>
      <c r="L462" s="244"/>
      <c r="M462" s="261"/>
      <c r="N462" s="260"/>
      <c r="O462" s="244"/>
      <c r="P462" s="265"/>
      <c r="Q462" s="265"/>
      <c r="R462" s="265"/>
      <c r="S462" s="265"/>
      <c r="T462" s="265"/>
      <c r="U462" s="527"/>
      <c r="V462" s="260"/>
      <c r="W462" s="242"/>
      <c r="X462" s="242"/>
      <c r="Y462" s="82"/>
      <c r="Z462" s="260"/>
      <c r="AA462" s="153"/>
      <c r="AB462" s="153"/>
      <c r="AC462" s="82"/>
      <c r="AD462" s="244"/>
      <c r="AE462" s="244"/>
      <c r="AF462" s="260"/>
      <c r="AG462" s="244"/>
      <c r="AH462" s="260"/>
      <c r="AI462" s="260"/>
      <c r="AJ462" s="260"/>
      <c r="AK462" s="249"/>
      <c r="AL462" s="249"/>
      <c r="AM462" s="249"/>
      <c r="AN462" s="249"/>
      <c r="AO462" s="249"/>
      <c r="AP462" s="528"/>
      <c r="AQ462" s="249"/>
      <c r="AR462" s="249"/>
      <c r="AS462" s="249"/>
      <c r="AT462" s="249"/>
      <c r="AU462" s="249"/>
      <c r="AV462" s="249"/>
      <c r="AW462" s="249"/>
      <c r="AX462" s="249"/>
      <c r="AY462" s="249"/>
      <c r="AZ462" s="249"/>
      <c r="BA462" s="249"/>
      <c r="BB462" s="249"/>
      <c r="BC462" s="249"/>
      <c r="BD462" s="249"/>
      <c r="BE462" s="251"/>
      <c r="BF462" s="528"/>
      <c r="BG462" s="566" t="str">
        <f t="shared" si="68"/>
        <v xml:space="preserve"> </v>
      </c>
      <c r="BH462" s="566" t="str">
        <f t="shared" si="70"/>
        <v xml:space="preserve"> </v>
      </c>
      <c r="BI462" s="566" t="str">
        <f t="shared" si="71"/>
        <v xml:space="preserve"> </v>
      </c>
      <c r="BJ462" s="566" t="str">
        <f t="shared" si="72"/>
        <v xml:space="preserve"> </v>
      </c>
      <c r="BK462" s="528"/>
      <c r="BL462" s="244"/>
      <c r="BM462" s="244"/>
      <c r="BN462" s="260"/>
      <c r="BO462" s="244"/>
      <c r="BP462" s="260"/>
      <c r="BQ462" s="260"/>
      <c r="BR462" s="260"/>
      <c r="BS462" s="249"/>
      <c r="BT462" s="249"/>
      <c r="BU462" s="249"/>
      <c r="BV462" s="249"/>
      <c r="BW462" s="249"/>
      <c r="BX462" s="528"/>
      <c r="BY462" s="249"/>
      <c r="BZ462" s="249"/>
      <c r="CA462" s="249"/>
      <c r="CB462" s="249"/>
      <c r="CC462" s="249"/>
      <c r="CD462" s="249"/>
      <c r="CE462" s="249"/>
      <c r="CF462" s="249"/>
      <c r="CG462" s="249"/>
      <c r="CH462" s="249"/>
      <c r="CI462" s="249"/>
      <c r="CJ462" s="249"/>
      <c r="CK462" s="249"/>
      <c r="CL462" s="249"/>
      <c r="CM462" s="251"/>
      <c r="CN462" s="528"/>
      <c r="CO462" s="566" t="str">
        <f t="shared" si="69"/>
        <v xml:space="preserve"> </v>
      </c>
      <c r="CP462" s="566" t="str">
        <f t="shared" si="73"/>
        <v xml:space="preserve"> </v>
      </c>
      <c r="CQ462" s="566" t="str">
        <f t="shared" si="74"/>
        <v xml:space="preserve"> </v>
      </c>
      <c r="CR462" s="566" t="str">
        <f t="shared" si="75"/>
        <v xml:space="preserve"> </v>
      </c>
      <c r="CS462" s="82"/>
      <c r="CT462" s="258"/>
    </row>
    <row r="463" spans="2:98" ht="12.75" x14ac:dyDescent="0.25">
      <c r="B463" s="366">
        <f>Demografia!B462</f>
        <v>0</v>
      </c>
      <c r="C463" s="366">
        <f>Demografia!C462</f>
        <v>0</v>
      </c>
      <c r="D463" s="367">
        <f>Demografia!D462</f>
        <v>0</v>
      </c>
      <c r="E463" s="367">
        <f>Demografia!E462</f>
        <v>0</v>
      </c>
      <c r="F463" s="367">
        <f>Demografia!F462</f>
        <v>0</v>
      </c>
      <c r="G463" s="82"/>
      <c r="H463" s="245"/>
      <c r="I463" s="483"/>
      <c r="J463" s="483"/>
      <c r="K463" s="245"/>
      <c r="L463" s="246"/>
      <c r="M463" s="483"/>
      <c r="N463" s="245"/>
      <c r="O463" s="246"/>
      <c r="P463" s="247"/>
      <c r="Q463" s="247"/>
      <c r="R463" s="247"/>
      <c r="S463" s="247"/>
      <c r="T463" s="247"/>
      <c r="U463" s="529"/>
      <c r="V463" s="245"/>
      <c r="W463" s="420"/>
      <c r="X463" s="420"/>
      <c r="Y463" s="82"/>
      <c r="Z463" s="245"/>
      <c r="AA463" s="421"/>
      <c r="AB463" s="421"/>
      <c r="AC463" s="82"/>
      <c r="AD463" s="246"/>
      <c r="AE463" s="246"/>
      <c r="AF463" s="245"/>
      <c r="AG463" s="246"/>
      <c r="AH463" s="245"/>
      <c r="AI463" s="245"/>
      <c r="AJ463" s="245"/>
      <c r="AK463" s="250"/>
      <c r="AL463" s="250"/>
      <c r="AM463" s="250"/>
      <c r="AN463" s="250"/>
      <c r="AO463" s="250"/>
      <c r="AP463" s="528"/>
      <c r="AQ463" s="250"/>
      <c r="AR463" s="250"/>
      <c r="AS463" s="250"/>
      <c r="AT463" s="250"/>
      <c r="AU463" s="250"/>
      <c r="AV463" s="250"/>
      <c r="AW463" s="250"/>
      <c r="AX463" s="250"/>
      <c r="AY463" s="250"/>
      <c r="AZ463" s="250"/>
      <c r="BA463" s="250"/>
      <c r="BB463" s="250"/>
      <c r="BC463" s="250"/>
      <c r="BD463" s="250"/>
      <c r="BE463" s="252"/>
      <c r="BF463" s="528"/>
      <c r="BG463" s="567" t="str">
        <f t="shared" si="68"/>
        <v xml:space="preserve"> </v>
      </c>
      <c r="BH463" s="567" t="str">
        <f t="shared" si="70"/>
        <v xml:space="preserve"> </v>
      </c>
      <c r="BI463" s="567" t="str">
        <f t="shared" si="71"/>
        <v xml:space="preserve"> </v>
      </c>
      <c r="BJ463" s="567" t="str">
        <f t="shared" si="72"/>
        <v xml:space="preserve"> </v>
      </c>
      <c r="BK463" s="528"/>
      <c r="BL463" s="246"/>
      <c r="BM463" s="246"/>
      <c r="BN463" s="245"/>
      <c r="BO463" s="246"/>
      <c r="BP463" s="245"/>
      <c r="BQ463" s="245"/>
      <c r="BR463" s="245"/>
      <c r="BS463" s="250"/>
      <c r="BT463" s="250"/>
      <c r="BU463" s="250"/>
      <c r="BV463" s="250"/>
      <c r="BW463" s="250"/>
      <c r="BX463" s="528"/>
      <c r="BY463" s="250"/>
      <c r="BZ463" s="250"/>
      <c r="CA463" s="250"/>
      <c r="CB463" s="250"/>
      <c r="CC463" s="250"/>
      <c r="CD463" s="250"/>
      <c r="CE463" s="250"/>
      <c r="CF463" s="250"/>
      <c r="CG463" s="250"/>
      <c r="CH463" s="250"/>
      <c r="CI463" s="250"/>
      <c r="CJ463" s="250"/>
      <c r="CK463" s="250"/>
      <c r="CL463" s="250"/>
      <c r="CM463" s="252"/>
      <c r="CN463" s="528"/>
      <c r="CO463" s="567" t="str">
        <f t="shared" si="69"/>
        <v xml:space="preserve"> </v>
      </c>
      <c r="CP463" s="567" t="str">
        <f t="shared" si="73"/>
        <v xml:space="preserve"> </v>
      </c>
      <c r="CQ463" s="567" t="str">
        <f t="shared" si="74"/>
        <v xml:space="preserve"> </v>
      </c>
      <c r="CR463" s="567" t="str">
        <f t="shared" si="75"/>
        <v xml:space="preserve"> </v>
      </c>
      <c r="CS463" s="82"/>
      <c r="CT463" s="520"/>
    </row>
    <row r="464" spans="2:98" ht="12.75" x14ac:dyDescent="0.25">
      <c r="B464" s="150">
        <f>Demografia!B463</f>
        <v>0</v>
      </c>
      <c r="C464" s="150">
        <f>Demografia!C463</f>
        <v>0</v>
      </c>
      <c r="D464" s="151">
        <f>Demografia!D463</f>
        <v>0</v>
      </c>
      <c r="E464" s="151">
        <f>Demografia!E463</f>
        <v>0</v>
      </c>
      <c r="F464" s="151">
        <f>Demografia!F463</f>
        <v>0</v>
      </c>
      <c r="G464" s="82"/>
      <c r="H464" s="260"/>
      <c r="I464" s="261"/>
      <c r="J464" s="261"/>
      <c r="K464" s="260"/>
      <c r="L464" s="244"/>
      <c r="M464" s="261"/>
      <c r="N464" s="260"/>
      <c r="O464" s="244"/>
      <c r="P464" s="265"/>
      <c r="Q464" s="265"/>
      <c r="R464" s="265"/>
      <c r="S464" s="265"/>
      <c r="T464" s="265"/>
      <c r="U464" s="527"/>
      <c r="V464" s="260"/>
      <c r="W464" s="242"/>
      <c r="X464" s="242"/>
      <c r="Y464" s="82"/>
      <c r="Z464" s="260"/>
      <c r="AA464" s="153"/>
      <c r="AB464" s="153"/>
      <c r="AC464" s="82"/>
      <c r="AD464" s="244"/>
      <c r="AE464" s="244"/>
      <c r="AF464" s="260"/>
      <c r="AG464" s="244"/>
      <c r="AH464" s="260"/>
      <c r="AI464" s="260"/>
      <c r="AJ464" s="260"/>
      <c r="AK464" s="249"/>
      <c r="AL464" s="249"/>
      <c r="AM464" s="249"/>
      <c r="AN464" s="249"/>
      <c r="AO464" s="249"/>
      <c r="AP464" s="528"/>
      <c r="AQ464" s="249"/>
      <c r="AR464" s="249"/>
      <c r="AS464" s="249"/>
      <c r="AT464" s="249"/>
      <c r="AU464" s="249"/>
      <c r="AV464" s="249"/>
      <c r="AW464" s="249"/>
      <c r="AX464" s="249"/>
      <c r="AY464" s="249"/>
      <c r="AZ464" s="249"/>
      <c r="BA464" s="249"/>
      <c r="BB464" s="249"/>
      <c r="BC464" s="249"/>
      <c r="BD464" s="249"/>
      <c r="BE464" s="251"/>
      <c r="BF464" s="528"/>
      <c r="BG464" s="566" t="str">
        <f t="shared" si="68"/>
        <v xml:space="preserve"> </v>
      </c>
      <c r="BH464" s="566" t="str">
        <f t="shared" si="70"/>
        <v xml:space="preserve"> </v>
      </c>
      <c r="BI464" s="566" t="str">
        <f t="shared" si="71"/>
        <v xml:space="preserve"> </v>
      </c>
      <c r="BJ464" s="566" t="str">
        <f t="shared" si="72"/>
        <v xml:space="preserve"> </v>
      </c>
      <c r="BK464" s="528"/>
      <c r="BL464" s="244"/>
      <c r="BM464" s="244"/>
      <c r="BN464" s="260"/>
      <c r="BO464" s="244"/>
      <c r="BP464" s="260"/>
      <c r="BQ464" s="260"/>
      <c r="BR464" s="260"/>
      <c r="BS464" s="249"/>
      <c r="BT464" s="249"/>
      <c r="BU464" s="249"/>
      <c r="BV464" s="249"/>
      <c r="BW464" s="249"/>
      <c r="BX464" s="528"/>
      <c r="BY464" s="249"/>
      <c r="BZ464" s="249"/>
      <c r="CA464" s="249"/>
      <c r="CB464" s="249"/>
      <c r="CC464" s="249"/>
      <c r="CD464" s="249"/>
      <c r="CE464" s="249"/>
      <c r="CF464" s="249"/>
      <c r="CG464" s="249"/>
      <c r="CH464" s="249"/>
      <c r="CI464" s="249"/>
      <c r="CJ464" s="249"/>
      <c r="CK464" s="249"/>
      <c r="CL464" s="249"/>
      <c r="CM464" s="251"/>
      <c r="CN464" s="528"/>
      <c r="CO464" s="566" t="str">
        <f t="shared" si="69"/>
        <v xml:space="preserve"> </v>
      </c>
      <c r="CP464" s="566" t="str">
        <f t="shared" si="73"/>
        <v xml:space="preserve"> </v>
      </c>
      <c r="CQ464" s="566" t="str">
        <f t="shared" si="74"/>
        <v xml:space="preserve"> </v>
      </c>
      <c r="CR464" s="566" t="str">
        <f t="shared" si="75"/>
        <v xml:space="preserve"> </v>
      </c>
      <c r="CS464" s="82"/>
      <c r="CT464" s="258"/>
    </row>
    <row r="465" spans="2:98" ht="12.75" x14ac:dyDescent="0.25">
      <c r="B465" s="366">
        <f>Demografia!B464</f>
        <v>0</v>
      </c>
      <c r="C465" s="366">
        <f>Demografia!C464</f>
        <v>0</v>
      </c>
      <c r="D465" s="367">
        <f>Demografia!D464</f>
        <v>0</v>
      </c>
      <c r="E465" s="367">
        <f>Demografia!E464</f>
        <v>0</v>
      </c>
      <c r="F465" s="367">
        <f>Demografia!F464</f>
        <v>0</v>
      </c>
      <c r="G465" s="82"/>
      <c r="H465" s="245"/>
      <c r="I465" s="483"/>
      <c r="J465" s="483"/>
      <c r="K465" s="245"/>
      <c r="L465" s="246"/>
      <c r="M465" s="483"/>
      <c r="N465" s="245"/>
      <c r="O465" s="246"/>
      <c r="P465" s="247"/>
      <c r="Q465" s="247"/>
      <c r="R465" s="247"/>
      <c r="S465" s="247"/>
      <c r="T465" s="247"/>
      <c r="U465" s="529"/>
      <c r="V465" s="245"/>
      <c r="W465" s="420"/>
      <c r="X465" s="420"/>
      <c r="Y465" s="82"/>
      <c r="Z465" s="245"/>
      <c r="AA465" s="421"/>
      <c r="AB465" s="421"/>
      <c r="AC465" s="82"/>
      <c r="AD465" s="246"/>
      <c r="AE465" s="246"/>
      <c r="AF465" s="245"/>
      <c r="AG465" s="246"/>
      <c r="AH465" s="245"/>
      <c r="AI465" s="245"/>
      <c r="AJ465" s="245"/>
      <c r="AK465" s="250"/>
      <c r="AL465" s="250"/>
      <c r="AM465" s="250"/>
      <c r="AN465" s="250"/>
      <c r="AO465" s="250"/>
      <c r="AP465" s="528"/>
      <c r="AQ465" s="250"/>
      <c r="AR465" s="250"/>
      <c r="AS465" s="250"/>
      <c r="AT465" s="250"/>
      <c r="AU465" s="250"/>
      <c r="AV465" s="250"/>
      <c r="AW465" s="250"/>
      <c r="AX465" s="250"/>
      <c r="AY465" s="250"/>
      <c r="AZ465" s="250"/>
      <c r="BA465" s="250"/>
      <c r="BB465" s="250"/>
      <c r="BC465" s="250"/>
      <c r="BD465" s="250"/>
      <c r="BE465" s="252"/>
      <c r="BF465" s="528"/>
      <c r="BG465" s="567" t="str">
        <f t="shared" ref="BG465:BG528" si="76">IF(AI465=0," ",AQ465/AK465)</f>
        <v xml:space="preserve"> </v>
      </c>
      <c r="BH465" s="567" t="str">
        <f t="shared" si="70"/>
        <v xml:space="preserve"> </v>
      </c>
      <c r="BI465" s="567" t="str">
        <f t="shared" si="71"/>
        <v xml:space="preserve"> </v>
      </c>
      <c r="BJ465" s="567" t="str">
        <f t="shared" si="72"/>
        <v xml:space="preserve"> </v>
      </c>
      <c r="BK465" s="528"/>
      <c r="BL465" s="246"/>
      <c r="BM465" s="246"/>
      <c r="BN465" s="245"/>
      <c r="BO465" s="246"/>
      <c r="BP465" s="245"/>
      <c r="BQ465" s="245"/>
      <c r="BR465" s="245"/>
      <c r="BS465" s="250"/>
      <c r="BT465" s="250"/>
      <c r="BU465" s="250"/>
      <c r="BV465" s="250"/>
      <c r="BW465" s="250"/>
      <c r="BX465" s="528"/>
      <c r="BY465" s="250"/>
      <c r="BZ465" s="250"/>
      <c r="CA465" s="250"/>
      <c r="CB465" s="250"/>
      <c r="CC465" s="250"/>
      <c r="CD465" s="250"/>
      <c r="CE465" s="250"/>
      <c r="CF465" s="250"/>
      <c r="CG465" s="250"/>
      <c r="CH465" s="250"/>
      <c r="CI465" s="250"/>
      <c r="CJ465" s="250"/>
      <c r="CK465" s="250"/>
      <c r="CL465" s="250"/>
      <c r="CM465" s="252"/>
      <c r="CN465" s="528"/>
      <c r="CO465" s="567" t="str">
        <f t="shared" ref="CO465:CO528" si="77">IF(BQ465=0," ",BY465/BS465)</f>
        <v xml:space="preserve"> </v>
      </c>
      <c r="CP465" s="567" t="str">
        <f t="shared" si="73"/>
        <v xml:space="preserve"> </v>
      </c>
      <c r="CQ465" s="567" t="str">
        <f t="shared" si="74"/>
        <v xml:space="preserve"> </v>
      </c>
      <c r="CR465" s="567" t="str">
        <f t="shared" si="75"/>
        <v xml:space="preserve"> </v>
      </c>
      <c r="CS465" s="82"/>
      <c r="CT465" s="520"/>
    </row>
    <row r="466" spans="2:98" ht="12.75" x14ac:dyDescent="0.25">
      <c r="B466" s="150">
        <f>Demografia!B465</f>
        <v>0</v>
      </c>
      <c r="C466" s="150">
        <f>Demografia!C465</f>
        <v>0</v>
      </c>
      <c r="D466" s="151">
        <f>Demografia!D465</f>
        <v>0</v>
      </c>
      <c r="E466" s="151">
        <f>Demografia!E465</f>
        <v>0</v>
      </c>
      <c r="F466" s="151">
        <f>Demografia!F465</f>
        <v>0</v>
      </c>
      <c r="G466" s="82"/>
      <c r="H466" s="260"/>
      <c r="I466" s="261"/>
      <c r="J466" s="261"/>
      <c r="K466" s="260"/>
      <c r="L466" s="244"/>
      <c r="M466" s="261"/>
      <c r="N466" s="260"/>
      <c r="O466" s="244"/>
      <c r="P466" s="265"/>
      <c r="Q466" s="265"/>
      <c r="R466" s="265"/>
      <c r="S466" s="265"/>
      <c r="T466" s="265"/>
      <c r="U466" s="527"/>
      <c r="V466" s="260"/>
      <c r="W466" s="242"/>
      <c r="X466" s="242"/>
      <c r="Y466" s="82"/>
      <c r="Z466" s="260"/>
      <c r="AA466" s="153"/>
      <c r="AB466" s="153"/>
      <c r="AC466" s="82"/>
      <c r="AD466" s="244"/>
      <c r="AE466" s="244"/>
      <c r="AF466" s="260"/>
      <c r="AG466" s="244"/>
      <c r="AH466" s="260"/>
      <c r="AI466" s="260"/>
      <c r="AJ466" s="260"/>
      <c r="AK466" s="249"/>
      <c r="AL466" s="249"/>
      <c r="AM466" s="249"/>
      <c r="AN466" s="249"/>
      <c r="AO466" s="249"/>
      <c r="AP466" s="528"/>
      <c r="AQ466" s="249"/>
      <c r="AR466" s="249"/>
      <c r="AS466" s="249"/>
      <c r="AT466" s="249"/>
      <c r="AU466" s="249"/>
      <c r="AV466" s="249"/>
      <c r="AW466" s="249"/>
      <c r="AX466" s="249"/>
      <c r="AY466" s="249"/>
      <c r="AZ466" s="249"/>
      <c r="BA466" s="249"/>
      <c r="BB466" s="249"/>
      <c r="BC466" s="249"/>
      <c r="BD466" s="249"/>
      <c r="BE466" s="251"/>
      <c r="BF466" s="528"/>
      <c r="BG466" s="566" t="str">
        <f t="shared" si="76"/>
        <v xml:space="preserve"> </v>
      </c>
      <c r="BH466" s="566" t="str">
        <f t="shared" si="70"/>
        <v xml:space="preserve"> </v>
      </c>
      <c r="BI466" s="566" t="str">
        <f t="shared" si="71"/>
        <v xml:space="preserve"> </v>
      </c>
      <c r="BJ466" s="566" t="str">
        <f t="shared" si="72"/>
        <v xml:space="preserve"> </v>
      </c>
      <c r="BK466" s="528"/>
      <c r="BL466" s="244"/>
      <c r="BM466" s="244"/>
      <c r="BN466" s="260"/>
      <c r="BO466" s="244"/>
      <c r="BP466" s="260"/>
      <c r="BQ466" s="260"/>
      <c r="BR466" s="260"/>
      <c r="BS466" s="249"/>
      <c r="BT466" s="249"/>
      <c r="BU466" s="249"/>
      <c r="BV466" s="249"/>
      <c r="BW466" s="249"/>
      <c r="BX466" s="528"/>
      <c r="BY466" s="249"/>
      <c r="BZ466" s="249"/>
      <c r="CA466" s="249"/>
      <c r="CB466" s="249"/>
      <c r="CC466" s="249"/>
      <c r="CD466" s="249"/>
      <c r="CE466" s="249"/>
      <c r="CF466" s="249"/>
      <c r="CG466" s="249"/>
      <c r="CH466" s="249"/>
      <c r="CI466" s="249"/>
      <c r="CJ466" s="249"/>
      <c r="CK466" s="249"/>
      <c r="CL466" s="249"/>
      <c r="CM466" s="251"/>
      <c r="CN466" s="528"/>
      <c r="CO466" s="566" t="str">
        <f t="shared" si="77"/>
        <v xml:space="preserve"> </v>
      </c>
      <c r="CP466" s="566" t="str">
        <f t="shared" si="73"/>
        <v xml:space="preserve"> </v>
      </c>
      <c r="CQ466" s="566" t="str">
        <f t="shared" si="74"/>
        <v xml:space="preserve"> </v>
      </c>
      <c r="CR466" s="566" t="str">
        <f t="shared" si="75"/>
        <v xml:space="preserve"> </v>
      </c>
      <c r="CS466" s="82"/>
      <c r="CT466" s="258"/>
    </row>
    <row r="467" spans="2:98" ht="12.75" x14ac:dyDescent="0.25">
      <c r="B467" s="366">
        <f>Demografia!B466</f>
        <v>0</v>
      </c>
      <c r="C467" s="366">
        <f>Demografia!C466</f>
        <v>0</v>
      </c>
      <c r="D467" s="367">
        <f>Demografia!D466</f>
        <v>0</v>
      </c>
      <c r="E467" s="367">
        <f>Demografia!E466</f>
        <v>0</v>
      </c>
      <c r="F467" s="367">
        <f>Demografia!F466</f>
        <v>0</v>
      </c>
      <c r="G467" s="82"/>
      <c r="H467" s="245"/>
      <c r="I467" s="483"/>
      <c r="J467" s="483"/>
      <c r="K467" s="245"/>
      <c r="L467" s="246"/>
      <c r="M467" s="483"/>
      <c r="N467" s="245"/>
      <c r="O467" s="246"/>
      <c r="P467" s="247"/>
      <c r="Q467" s="247"/>
      <c r="R467" s="247"/>
      <c r="S467" s="247"/>
      <c r="T467" s="247"/>
      <c r="U467" s="529"/>
      <c r="V467" s="245"/>
      <c r="W467" s="420"/>
      <c r="X467" s="420"/>
      <c r="Y467" s="82"/>
      <c r="Z467" s="245"/>
      <c r="AA467" s="421"/>
      <c r="AB467" s="421"/>
      <c r="AC467" s="82"/>
      <c r="AD467" s="246"/>
      <c r="AE467" s="246"/>
      <c r="AF467" s="245"/>
      <c r="AG467" s="246"/>
      <c r="AH467" s="245"/>
      <c r="AI467" s="245"/>
      <c r="AJ467" s="245"/>
      <c r="AK467" s="250"/>
      <c r="AL467" s="250"/>
      <c r="AM467" s="250"/>
      <c r="AN467" s="250"/>
      <c r="AO467" s="250"/>
      <c r="AP467" s="528"/>
      <c r="AQ467" s="250"/>
      <c r="AR467" s="250"/>
      <c r="AS467" s="250"/>
      <c r="AT467" s="250"/>
      <c r="AU467" s="250"/>
      <c r="AV467" s="250"/>
      <c r="AW467" s="250"/>
      <c r="AX467" s="250"/>
      <c r="AY467" s="250"/>
      <c r="AZ467" s="250"/>
      <c r="BA467" s="250"/>
      <c r="BB467" s="250"/>
      <c r="BC467" s="250"/>
      <c r="BD467" s="250"/>
      <c r="BE467" s="252"/>
      <c r="BF467" s="528"/>
      <c r="BG467" s="567" t="str">
        <f t="shared" si="76"/>
        <v xml:space="preserve"> </v>
      </c>
      <c r="BH467" s="567" t="str">
        <f t="shared" ref="BH467:BH530" si="78">IF(OR(AI467=0,P467=0)," ",AQ467/P467)</f>
        <v xml:space="preserve"> </v>
      </c>
      <c r="BI467" s="567" t="str">
        <f t="shared" ref="BI467:BI530" si="79">IF(OR(AI467&gt;5,AI467&lt;1)," ",AR467/AL467)</f>
        <v xml:space="preserve"> </v>
      </c>
      <c r="BJ467" s="567" t="str">
        <f t="shared" ref="BJ467:BJ530" si="80">IF(OR(AI467&gt;5,AI467&lt;1,P467=0)," ",AR467/P467)</f>
        <v xml:space="preserve"> </v>
      </c>
      <c r="BK467" s="528"/>
      <c r="BL467" s="246"/>
      <c r="BM467" s="246"/>
      <c r="BN467" s="245"/>
      <c r="BO467" s="246"/>
      <c r="BP467" s="245"/>
      <c r="BQ467" s="245"/>
      <c r="BR467" s="245"/>
      <c r="BS467" s="250"/>
      <c r="BT467" s="250"/>
      <c r="BU467" s="250"/>
      <c r="BV467" s="250"/>
      <c r="BW467" s="250"/>
      <c r="BX467" s="528"/>
      <c r="BY467" s="250"/>
      <c r="BZ467" s="250"/>
      <c r="CA467" s="250"/>
      <c r="CB467" s="250"/>
      <c r="CC467" s="250"/>
      <c r="CD467" s="250"/>
      <c r="CE467" s="250"/>
      <c r="CF467" s="250"/>
      <c r="CG467" s="250"/>
      <c r="CH467" s="250"/>
      <c r="CI467" s="250"/>
      <c r="CJ467" s="250"/>
      <c r="CK467" s="250"/>
      <c r="CL467" s="250"/>
      <c r="CM467" s="252"/>
      <c r="CN467" s="528"/>
      <c r="CO467" s="567" t="str">
        <f t="shared" si="77"/>
        <v xml:space="preserve"> </v>
      </c>
      <c r="CP467" s="567" t="str">
        <f t="shared" ref="CP467:CP530" si="81">IF(OR(BQ467=0,P467=0)," ",BY467/P467)</f>
        <v xml:space="preserve"> </v>
      </c>
      <c r="CQ467" s="567" t="str">
        <f t="shared" ref="CQ467:CQ530" si="82">IF(OR(BQ467&gt;5,BQ467&lt;1)," ",BZ467/BT467)</f>
        <v xml:space="preserve"> </v>
      </c>
      <c r="CR467" s="567" t="str">
        <f t="shared" ref="CR467:CR530" si="83">IF(OR(BQ467&gt;5,BQ467&lt;1,P467=0)," ",BZ467/P467)</f>
        <v xml:space="preserve"> </v>
      </c>
      <c r="CS467" s="82"/>
      <c r="CT467" s="520"/>
    </row>
    <row r="468" spans="2:98" ht="12.75" x14ac:dyDescent="0.25">
      <c r="B468" s="150">
        <f>Demografia!B467</f>
        <v>0</v>
      </c>
      <c r="C468" s="150">
        <f>Demografia!C467</f>
        <v>0</v>
      </c>
      <c r="D468" s="151">
        <f>Demografia!D467</f>
        <v>0</v>
      </c>
      <c r="E468" s="151">
        <f>Demografia!E467</f>
        <v>0</v>
      </c>
      <c r="F468" s="151">
        <f>Demografia!F467</f>
        <v>0</v>
      </c>
      <c r="G468" s="82"/>
      <c r="H468" s="260"/>
      <c r="I468" s="261"/>
      <c r="J468" s="261"/>
      <c r="K468" s="260"/>
      <c r="L468" s="244"/>
      <c r="M468" s="261"/>
      <c r="N468" s="260"/>
      <c r="O468" s="244"/>
      <c r="P468" s="265"/>
      <c r="Q468" s="265"/>
      <c r="R468" s="265"/>
      <c r="S468" s="265"/>
      <c r="T468" s="265"/>
      <c r="U468" s="527"/>
      <c r="V468" s="260"/>
      <c r="W468" s="242"/>
      <c r="X468" s="242"/>
      <c r="Y468" s="82"/>
      <c r="Z468" s="260"/>
      <c r="AA468" s="153"/>
      <c r="AB468" s="153"/>
      <c r="AC468" s="82"/>
      <c r="AD468" s="244"/>
      <c r="AE468" s="244"/>
      <c r="AF468" s="260"/>
      <c r="AG468" s="244"/>
      <c r="AH468" s="260"/>
      <c r="AI468" s="260"/>
      <c r="AJ468" s="260"/>
      <c r="AK468" s="249"/>
      <c r="AL468" s="249"/>
      <c r="AM468" s="249"/>
      <c r="AN468" s="249"/>
      <c r="AO468" s="249"/>
      <c r="AP468" s="528"/>
      <c r="AQ468" s="249"/>
      <c r="AR468" s="249"/>
      <c r="AS468" s="249"/>
      <c r="AT468" s="249"/>
      <c r="AU468" s="249"/>
      <c r="AV468" s="249"/>
      <c r="AW468" s="249"/>
      <c r="AX468" s="249"/>
      <c r="AY468" s="249"/>
      <c r="AZ468" s="249"/>
      <c r="BA468" s="249"/>
      <c r="BB468" s="249"/>
      <c r="BC468" s="249"/>
      <c r="BD468" s="249"/>
      <c r="BE468" s="251"/>
      <c r="BF468" s="528"/>
      <c r="BG468" s="566" t="str">
        <f t="shared" si="76"/>
        <v xml:space="preserve"> </v>
      </c>
      <c r="BH468" s="566" t="str">
        <f t="shared" si="78"/>
        <v xml:space="preserve"> </v>
      </c>
      <c r="BI468" s="566" t="str">
        <f t="shared" si="79"/>
        <v xml:space="preserve"> </v>
      </c>
      <c r="BJ468" s="566" t="str">
        <f t="shared" si="80"/>
        <v xml:space="preserve"> </v>
      </c>
      <c r="BK468" s="528"/>
      <c r="BL468" s="244"/>
      <c r="BM468" s="244"/>
      <c r="BN468" s="260"/>
      <c r="BO468" s="244"/>
      <c r="BP468" s="260"/>
      <c r="BQ468" s="260"/>
      <c r="BR468" s="260"/>
      <c r="BS468" s="249"/>
      <c r="BT468" s="249"/>
      <c r="BU468" s="249"/>
      <c r="BV468" s="249"/>
      <c r="BW468" s="249"/>
      <c r="BX468" s="528"/>
      <c r="BY468" s="249"/>
      <c r="BZ468" s="249"/>
      <c r="CA468" s="249"/>
      <c r="CB468" s="249"/>
      <c r="CC468" s="249"/>
      <c r="CD468" s="249"/>
      <c r="CE468" s="249"/>
      <c r="CF468" s="249"/>
      <c r="CG468" s="249"/>
      <c r="CH468" s="249"/>
      <c r="CI468" s="249"/>
      <c r="CJ468" s="249"/>
      <c r="CK468" s="249"/>
      <c r="CL468" s="249"/>
      <c r="CM468" s="251"/>
      <c r="CN468" s="528"/>
      <c r="CO468" s="566" t="str">
        <f t="shared" si="77"/>
        <v xml:space="preserve"> </v>
      </c>
      <c r="CP468" s="566" t="str">
        <f t="shared" si="81"/>
        <v xml:space="preserve"> </v>
      </c>
      <c r="CQ468" s="566" t="str">
        <f t="shared" si="82"/>
        <v xml:space="preserve"> </v>
      </c>
      <c r="CR468" s="566" t="str">
        <f t="shared" si="83"/>
        <v xml:space="preserve"> </v>
      </c>
      <c r="CS468" s="82"/>
      <c r="CT468" s="258"/>
    </row>
    <row r="469" spans="2:98" ht="12.75" x14ac:dyDescent="0.25">
      <c r="B469" s="366">
        <f>Demografia!B468</f>
        <v>0</v>
      </c>
      <c r="C469" s="366">
        <f>Demografia!C468</f>
        <v>0</v>
      </c>
      <c r="D469" s="367">
        <f>Demografia!D468</f>
        <v>0</v>
      </c>
      <c r="E469" s="367">
        <f>Demografia!E468</f>
        <v>0</v>
      </c>
      <c r="F469" s="367">
        <f>Demografia!F468</f>
        <v>0</v>
      </c>
      <c r="G469" s="82"/>
      <c r="H469" s="245"/>
      <c r="I469" s="483"/>
      <c r="J469" s="483"/>
      <c r="K469" s="245"/>
      <c r="L469" s="246"/>
      <c r="M469" s="483"/>
      <c r="N469" s="245"/>
      <c r="O469" s="246"/>
      <c r="P469" s="247"/>
      <c r="Q469" s="247"/>
      <c r="R469" s="247"/>
      <c r="S469" s="247"/>
      <c r="T469" s="247"/>
      <c r="U469" s="529"/>
      <c r="V469" s="245"/>
      <c r="W469" s="420"/>
      <c r="X469" s="420"/>
      <c r="Y469" s="82"/>
      <c r="Z469" s="245"/>
      <c r="AA469" s="421"/>
      <c r="AB469" s="421"/>
      <c r="AC469" s="82"/>
      <c r="AD469" s="246"/>
      <c r="AE469" s="246"/>
      <c r="AF469" s="245"/>
      <c r="AG469" s="246"/>
      <c r="AH469" s="245"/>
      <c r="AI469" s="245"/>
      <c r="AJ469" s="245"/>
      <c r="AK469" s="250"/>
      <c r="AL469" s="250"/>
      <c r="AM469" s="250"/>
      <c r="AN469" s="250"/>
      <c r="AO469" s="250"/>
      <c r="AP469" s="528"/>
      <c r="AQ469" s="250"/>
      <c r="AR469" s="250"/>
      <c r="AS469" s="250"/>
      <c r="AT469" s="250"/>
      <c r="AU469" s="250"/>
      <c r="AV469" s="250"/>
      <c r="AW469" s="250"/>
      <c r="AX469" s="250"/>
      <c r="AY469" s="250"/>
      <c r="AZ469" s="250"/>
      <c r="BA469" s="250"/>
      <c r="BB469" s="250"/>
      <c r="BC469" s="250"/>
      <c r="BD469" s="250"/>
      <c r="BE469" s="252"/>
      <c r="BF469" s="528"/>
      <c r="BG469" s="567" t="str">
        <f t="shared" si="76"/>
        <v xml:space="preserve"> </v>
      </c>
      <c r="BH469" s="567" t="str">
        <f t="shared" si="78"/>
        <v xml:space="preserve"> </v>
      </c>
      <c r="BI469" s="567" t="str">
        <f t="shared" si="79"/>
        <v xml:space="preserve"> </v>
      </c>
      <c r="BJ469" s="567" t="str">
        <f t="shared" si="80"/>
        <v xml:space="preserve"> </v>
      </c>
      <c r="BK469" s="528"/>
      <c r="BL469" s="246"/>
      <c r="BM469" s="246"/>
      <c r="BN469" s="245"/>
      <c r="BO469" s="246"/>
      <c r="BP469" s="245"/>
      <c r="BQ469" s="245"/>
      <c r="BR469" s="245"/>
      <c r="BS469" s="250"/>
      <c r="BT469" s="250"/>
      <c r="BU469" s="250"/>
      <c r="BV469" s="250"/>
      <c r="BW469" s="250"/>
      <c r="BX469" s="528"/>
      <c r="BY469" s="250"/>
      <c r="BZ469" s="250"/>
      <c r="CA469" s="250"/>
      <c r="CB469" s="250"/>
      <c r="CC469" s="250"/>
      <c r="CD469" s="250"/>
      <c r="CE469" s="250"/>
      <c r="CF469" s="250"/>
      <c r="CG469" s="250"/>
      <c r="CH469" s="250"/>
      <c r="CI469" s="250"/>
      <c r="CJ469" s="250"/>
      <c r="CK469" s="250"/>
      <c r="CL469" s="250"/>
      <c r="CM469" s="252"/>
      <c r="CN469" s="528"/>
      <c r="CO469" s="567" t="str">
        <f t="shared" si="77"/>
        <v xml:space="preserve"> </v>
      </c>
      <c r="CP469" s="567" t="str">
        <f t="shared" si="81"/>
        <v xml:space="preserve"> </v>
      </c>
      <c r="CQ469" s="567" t="str">
        <f t="shared" si="82"/>
        <v xml:space="preserve"> </v>
      </c>
      <c r="CR469" s="567" t="str">
        <f t="shared" si="83"/>
        <v xml:space="preserve"> </v>
      </c>
      <c r="CS469" s="82"/>
      <c r="CT469" s="520"/>
    </row>
    <row r="470" spans="2:98" ht="12.75" x14ac:dyDescent="0.25">
      <c r="B470" s="150">
        <f>Demografia!B469</f>
        <v>0</v>
      </c>
      <c r="C470" s="150">
        <f>Demografia!C469</f>
        <v>0</v>
      </c>
      <c r="D470" s="151">
        <f>Demografia!D469</f>
        <v>0</v>
      </c>
      <c r="E470" s="151">
        <f>Demografia!E469</f>
        <v>0</v>
      </c>
      <c r="F470" s="151">
        <f>Demografia!F469</f>
        <v>0</v>
      </c>
      <c r="G470" s="82"/>
      <c r="H470" s="260"/>
      <c r="I470" s="261"/>
      <c r="J470" s="261"/>
      <c r="K470" s="260"/>
      <c r="L470" s="244"/>
      <c r="M470" s="261"/>
      <c r="N470" s="260"/>
      <c r="O470" s="244"/>
      <c r="P470" s="265"/>
      <c r="Q470" s="265"/>
      <c r="R470" s="265"/>
      <c r="S470" s="265"/>
      <c r="T470" s="265"/>
      <c r="U470" s="527"/>
      <c r="V470" s="260"/>
      <c r="W470" s="242"/>
      <c r="X470" s="242"/>
      <c r="Y470" s="82"/>
      <c r="Z470" s="260"/>
      <c r="AA470" s="153"/>
      <c r="AB470" s="153"/>
      <c r="AC470" s="82"/>
      <c r="AD470" s="244"/>
      <c r="AE470" s="244"/>
      <c r="AF470" s="260"/>
      <c r="AG470" s="244"/>
      <c r="AH470" s="260"/>
      <c r="AI470" s="260"/>
      <c r="AJ470" s="260"/>
      <c r="AK470" s="249"/>
      <c r="AL470" s="249"/>
      <c r="AM470" s="249"/>
      <c r="AN470" s="249"/>
      <c r="AO470" s="249"/>
      <c r="AP470" s="528"/>
      <c r="AQ470" s="249"/>
      <c r="AR470" s="249"/>
      <c r="AS470" s="249"/>
      <c r="AT470" s="249"/>
      <c r="AU470" s="249"/>
      <c r="AV470" s="249"/>
      <c r="AW470" s="249"/>
      <c r="AX470" s="249"/>
      <c r="AY470" s="249"/>
      <c r="AZ470" s="249"/>
      <c r="BA470" s="249"/>
      <c r="BB470" s="249"/>
      <c r="BC470" s="249"/>
      <c r="BD470" s="249"/>
      <c r="BE470" s="251"/>
      <c r="BF470" s="528"/>
      <c r="BG470" s="566" t="str">
        <f t="shared" si="76"/>
        <v xml:space="preserve"> </v>
      </c>
      <c r="BH470" s="566" t="str">
        <f t="shared" si="78"/>
        <v xml:space="preserve"> </v>
      </c>
      <c r="BI470" s="566" t="str">
        <f t="shared" si="79"/>
        <v xml:space="preserve"> </v>
      </c>
      <c r="BJ470" s="566" t="str">
        <f t="shared" si="80"/>
        <v xml:space="preserve"> </v>
      </c>
      <c r="BK470" s="528"/>
      <c r="BL470" s="244"/>
      <c r="BM470" s="244"/>
      <c r="BN470" s="260"/>
      <c r="BO470" s="244"/>
      <c r="BP470" s="260"/>
      <c r="BQ470" s="260"/>
      <c r="BR470" s="260"/>
      <c r="BS470" s="249"/>
      <c r="BT470" s="249"/>
      <c r="BU470" s="249"/>
      <c r="BV470" s="249"/>
      <c r="BW470" s="249"/>
      <c r="BX470" s="528"/>
      <c r="BY470" s="249"/>
      <c r="BZ470" s="249"/>
      <c r="CA470" s="249"/>
      <c r="CB470" s="249"/>
      <c r="CC470" s="249"/>
      <c r="CD470" s="249"/>
      <c r="CE470" s="249"/>
      <c r="CF470" s="249"/>
      <c r="CG470" s="249"/>
      <c r="CH470" s="249"/>
      <c r="CI470" s="249"/>
      <c r="CJ470" s="249"/>
      <c r="CK470" s="249"/>
      <c r="CL470" s="249"/>
      <c r="CM470" s="251"/>
      <c r="CN470" s="528"/>
      <c r="CO470" s="566" t="str">
        <f t="shared" si="77"/>
        <v xml:space="preserve"> </v>
      </c>
      <c r="CP470" s="566" t="str">
        <f t="shared" si="81"/>
        <v xml:space="preserve"> </v>
      </c>
      <c r="CQ470" s="566" t="str">
        <f t="shared" si="82"/>
        <v xml:space="preserve"> </v>
      </c>
      <c r="CR470" s="566" t="str">
        <f t="shared" si="83"/>
        <v xml:space="preserve"> </v>
      </c>
      <c r="CS470" s="82"/>
      <c r="CT470" s="258"/>
    </row>
    <row r="471" spans="2:98" ht="12.75" x14ac:dyDescent="0.25">
      <c r="B471" s="366">
        <f>Demografia!B470</f>
        <v>0</v>
      </c>
      <c r="C471" s="366">
        <f>Demografia!C470</f>
        <v>0</v>
      </c>
      <c r="D471" s="367">
        <f>Demografia!D470</f>
        <v>0</v>
      </c>
      <c r="E471" s="367">
        <f>Demografia!E470</f>
        <v>0</v>
      </c>
      <c r="F471" s="367">
        <f>Demografia!F470</f>
        <v>0</v>
      </c>
      <c r="G471" s="82"/>
      <c r="H471" s="245"/>
      <c r="I471" s="483"/>
      <c r="J471" s="483"/>
      <c r="K471" s="245"/>
      <c r="L471" s="246"/>
      <c r="M471" s="483"/>
      <c r="N471" s="245"/>
      <c r="O471" s="246"/>
      <c r="P471" s="247"/>
      <c r="Q471" s="247"/>
      <c r="R471" s="247"/>
      <c r="S471" s="247"/>
      <c r="T471" s="247"/>
      <c r="U471" s="529"/>
      <c r="V471" s="245"/>
      <c r="W471" s="420"/>
      <c r="X471" s="420"/>
      <c r="Y471" s="82"/>
      <c r="Z471" s="245"/>
      <c r="AA471" s="421"/>
      <c r="AB471" s="421"/>
      <c r="AC471" s="82"/>
      <c r="AD471" s="246"/>
      <c r="AE471" s="246"/>
      <c r="AF471" s="245"/>
      <c r="AG471" s="246"/>
      <c r="AH471" s="245"/>
      <c r="AI471" s="245"/>
      <c r="AJ471" s="245"/>
      <c r="AK471" s="250"/>
      <c r="AL471" s="250"/>
      <c r="AM471" s="250"/>
      <c r="AN471" s="250"/>
      <c r="AO471" s="250"/>
      <c r="AP471" s="528"/>
      <c r="AQ471" s="250"/>
      <c r="AR471" s="250"/>
      <c r="AS471" s="250"/>
      <c r="AT471" s="250"/>
      <c r="AU471" s="250"/>
      <c r="AV471" s="250"/>
      <c r="AW471" s="250"/>
      <c r="AX471" s="250"/>
      <c r="AY471" s="250"/>
      <c r="AZ471" s="250"/>
      <c r="BA471" s="250"/>
      <c r="BB471" s="250"/>
      <c r="BC471" s="250"/>
      <c r="BD471" s="250"/>
      <c r="BE471" s="252"/>
      <c r="BF471" s="528"/>
      <c r="BG471" s="567" t="str">
        <f t="shared" si="76"/>
        <v xml:space="preserve"> </v>
      </c>
      <c r="BH471" s="567" t="str">
        <f t="shared" si="78"/>
        <v xml:space="preserve"> </v>
      </c>
      <c r="BI471" s="567" t="str">
        <f t="shared" si="79"/>
        <v xml:space="preserve"> </v>
      </c>
      <c r="BJ471" s="567" t="str">
        <f t="shared" si="80"/>
        <v xml:space="preserve"> </v>
      </c>
      <c r="BK471" s="528"/>
      <c r="BL471" s="246"/>
      <c r="BM471" s="246"/>
      <c r="BN471" s="245"/>
      <c r="BO471" s="246"/>
      <c r="BP471" s="245"/>
      <c r="BQ471" s="245"/>
      <c r="BR471" s="245"/>
      <c r="BS471" s="250"/>
      <c r="BT471" s="250"/>
      <c r="BU471" s="250"/>
      <c r="BV471" s="250"/>
      <c r="BW471" s="250"/>
      <c r="BX471" s="528"/>
      <c r="BY471" s="250"/>
      <c r="BZ471" s="250"/>
      <c r="CA471" s="250"/>
      <c r="CB471" s="250"/>
      <c r="CC471" s="250"/>
      <c r="CD471" s="250"/>
      <c r="CE471" s="250"/>
      <c r="CF471" s="250"/>
      <c r="CG471" s="250"/>
      <c r="CH471" s="250"/>
      <c r="CI471" s="250"/>
      <c r="CJ471" s="250"/>
      <c r="CK471" s="250"/>
      <c r="CL471" s="250"/>
      <c r="CM471" s="252"/>
      <c r="CN471" s="528"/>
      <c r="CO471" s="567" t="str">
        <f t="shared" si="77"/>
        <v xml:space="preserve"> </v>
      </c>
      <c r="CP471" s="567" t="str">
        <f t="shared" si="81"/>
        <v xml:space="preserve"> </v>
      </c>
      <c r="CQ471" s="567" t="str">
        <f t="shared" si="82"/>
        <v xml:space="preserve"> </v>
      </c>
      <c r="CR471" s="567" t="str">
        <f t="shared" si="83"/>
        <v xml:space="preserve"> </v>
      </c>
      <c r="CS471" s="82"/>
      <c r="CT471" s="520"/>
    </row>
    <row r="472" spans="2:98" ht="12.75" x14ac:dyDescent="0.25">
      <c r="B472" s="150">
        <f>Demografia!B471</f>
        <v>0</v>
      </c>
      <c r="C472" s="150">
        <f>Demografia!C471</f>
        <v>0</v>
      </c>
      <c r="D472" s="151">
        <f>Demografia!D471</f>
        <v>0</v>
      </c>
      <c r="E472" s="151">
        <f>Demografia!E471</f>
        <v>0</v>
      </c>
      <c r="F472" s="151">
        <f>Demografia!F471</f>
        <v>0</v>
      </c>
      <c r="G472" s="82"/>
      <c r="H472" s="260"/>
      <c r="I472" s="261"/>
      <c r="J472" s="261"/>
      <c r="K472" s="260"/>
      <c r="L472" s="244"/>
      <c r="M472" s="261"/>
      <c r="N472" s="260"/>
      <c r="O472" s="244"/>
      <c r="P472" s="265"/>
      <c r="Q472" s="265"/>
      <c r="R472" s="265"/>
      <c r="S472" s="265"/>
      <c r="T472" s="265"/>
      <c r="U472" s="527"/>
      <c r="V472" s="260"/>
      <c r="W472" s="242"/>
      <c r="X472" s="242"/>
      <c r="Y472" s="82"/>
      <c r="Z472" s="260"/>
      <c r="AA472" s="153"/>
      <c r="AB472" s="153"/>
      <c r="AC472" s="82"/>
      <c r="AD472" s="244"/>
      <c r="AE472" s="244"/>
      <c r="AF472" s="260"/>
      <c r="AG472" s="244"/>
      <c r="AH472" s="260"/>
      <c r="AI472" s="260"/>
      <c r="AJ472" s="260"/>
      <c r="AK472" s="249"/>
      <c r="AL472" s="249"/>
      <c r="AM472" s="249"/>
      <c r="AN472" s="249"/>
      <c r="AO472" s="249"/>
      <c r="AP472" s="528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49"/>
      <c r="BA472" s="249"/>
      <c r="BB472" s="249"/>
      <c r="BC472" s="249"/>
      <c r="BD472" s="249"/>
      <c r="BE472" s="251"/>
      <c r="BF472" s="528"/>
      <c r="BG472" s="566" t="str">
        <f t="shared" si="76"/>
        <v xml:space="preserve"> </v>
      </c>
      <c r="BH472" s="566" t="str">
        <f t="shared" si="78"/>
        <v xml:space="preserve"> </v>
      </c>
      <c r="BI472" s="566" t="str">
        <f t="shared" si="79"/>
        <v xml:space="preserve"> </v>
      </c>
      <c r="BJ472" s="566" t="str">
        <f t="shared" si="80"/>
        <v xml:space="preserve"> </v>
      </c>
      <c r="BK472" s="528"/>
      <c r="BL472" s="244"/>
      <c r="BM472" s="244"/>
      <c r="BN472" s="260"/>
      <c r="BO472" s="244"/>
      <c r="BP472" s="260"/>
      <c r="BQ472" s="260"/>
      <c r="BR472" s="260"/>
      <c r="BS472" s="249"/>
      <c r="BT472" s="249"/>
      <c r="BU472" s="249"/>
      <c r="BV472" s="249"/>
      <c r="BW472" s="249"/>
      <c r="BX472" s="528"/>
      <c r="BY472" s="249"/>
      <c r="BZ472" s="249"/>
      <c r="CA472" s="249"/>
      <c r="CB472" s="249"/>
      <c r="CC472" s="249"/>
      <c r="CD472" s="249"/>
      <c r="CE472" s="249"/>
      <c r="CF472" s="249"/>
      <c r="CG472" s="249"/>
      <c r="CH472" s="249"/>
      <c r="CI472" s="249"/>
      <c r="CJ472" s="249"/>
      <c r="CK472" s="249"/>
      <c r="CL472" s="249"/>
      <c r="CM472" s="251"/>
      <c r="CN472" s="528"/>
      <c r="CO472" s="566" t="str">
        <f t="shared" si="77"/>
        <v xml:space="preserve"> </v>
      </c>
      <c r="CP472" s="566" t="str">
        <f t="shared" si="81"/>
        <v xml:space="preserve"> </v>
      </c>
      <c r="CQ472" s="566" t="str">
        <f t="shared" si="82"/>
        <v xml:space="preserve"> </v>
      </c>
      <c r="CR472" s="566" t="str">
        <f t="shared" si="83"/>
        <v xml:space="preserve"> </v>
      </c>
      <c r="CS472" s="82"/>
      <c r="CT472" s="258"/>
    </row>
    <row r="473" spans="2:98" ht="12.75" x14ac:dyDescent="0.25">
      <c r="B473" s="366">
        <f>Demografia!B472</f>
        <v>0</v>
      </c>
      <c r="C473" s="366">
        <f>Demografia!C472</f>
        <v>0</v>
      </c>
      <c r="D473" s="367">
        <f>Demografia!D472</f>
        <v>0</v>
      </c>
      <c r="E473" s="367">
        <f>Demografia!E472</f>
        <v>0</v>
      </c>
      <c r="F473" s="367">
        <f>Demografia!F472</f>
        <v>0</v>
      </c>
      <c r="G473" s="82"/>
      <c r="H473" s="245"/>
      <c r="I473" s="483"/>
      <c r="J473" s="483"/>
      <c r="K473" s="245"/>
      <c r="L473" s="246"/>
      <c r="M473" s="483"/>
      <c r="N473" s="245"/>
      <c r="O473" s="246"/>
      <c r="P473" s="247"/>
      <c r="Q473" s="247"/>
      <c r="R473" s="247"/>
      <c r="S473" s="247"/>
      <c r="T473" s="247"/>
      <c r="U473" s="529"/>
      <c r="V473" s="245"/>
      <c r="W473" s="420"/>
      <c r="X473" s="420"/>
      <c r="Y473" s="82"/>
      <c r="Z473" s="245"/>
      <c r="AA473" s="421"/>
      <c r="AB473" s="421"/>
      <c r="AC473" s="82"/>
      <c r="AD473" s="246"/>
      <c r="AE473" s="246"/>
      <c r="AF473" s="245"/>
      <c r="AG473" s="246"/>
      <c r="AH473" s="245"/>
      <c r="AI473" s="245"/>
      <c r="AJ473" s="245"/>
      <c r="AK473" s="250"/>
      <c r="AL473" s="250"/>
      <c r="AM473" s="250"/>
      <c r="AN473" s="250"/>
      <c r="AO473" s="250"/>
      <c r="AP473" s="528"/>
      <c r="AQ473" s="250"/>
      <c r="AR473" s="250"/>
      <c r="AS473" s="250"/>
      <c r="AT473" s="250"/>
      <c r="AU473" s="250"/>
      <c r="AV473" s="250"/>
      <c r="AW473" s="250"/>
      <c r="AX473" s="250"/>
      <c r="AY473" s="250"/>
      <c r="AZ473" s="250"/>
      <c r="BA473" s="250"/>
      <c r="BB473" s="250"/>
      <c r="BC473" s="250"/>
      <c r="BD473" s="250"/>
      <c r="BE473" s="252"/>
      <c r="BF473" s="528"/>
      <c r="BG473" s="567" t="str">
        <f t="shared" si="76"/>
        <v xml:space="preserve"> </v>
      </c>
      <c r="BH473" s="567" t="str">
        <f t="shared" si="78"/>
        <v xml:space="preserve"> </v>
      </c>
      <c r="BI473" s="567" t="str">
        <f t="shared" si="79"/>
        <v xml:space="preserve"> </v>
      </c>
      <c r="BJ473" s="567" t="str">
        <f t="shared" si="80"/>
        <v xml:space="preserve"> </v>
      </c>
      <c r="BK473" s="528"/>
      <c r="BL473" s="246"/>
      <c r="BM473" s="246"/>
      <c r="BN473" s="245"/>
      <c r="BO473" s="246"/>
      <c r="BP473" s="245"/>
      <c r="BQ473" s="245"/>
      <c r="BR473" s="245"/>
      <c r="BS473" s="250"/>
      <c r="BT473" s="250"/>
      <c r="BU473" s="250"/>
      <c r="BV473" s="250"/>
      <c r="BW473" s="250"/>
      <c r="BX473" s="528"/>
      <c r="BY473" s="250"/>
      <c r="BZ473" s="250"/>
      <c r="CA473" s="250"/>
      <c r="CB473" s="250"/>
      <c r="CC473" s="250"/>
      <c r="CD473" s="250"/>
      <c r="CE473" s="250"/>
      <c r="CF473" s="250"/>
      <c r="CG473" s="250"/>
      <c r="CH473" s="250"/>
      <c r="CI473" s="250"/>
      <c r="CJ473" s="250"/>
      <c r="CK473" s="250"/>
      <c r="CL473" s="250"/>
      <c r="CM473" s="252"/>
      <c r="CN473" s="528"/>
      <c r="CO473" s="567" t="str">
        <f t="shared" si="77"/>
        <v xml:space="preserve"> </v>
      </c>
      <c r="CP473" s="567" t="str">
        <f t="shared" si="81"/>
        <v xml:space="preserve"> </v>
      </c>
      <c r="CQ473" s="567" t="str">
        <f t="shared" si="82"/>
        <v xml:space="preserve"> </v>
      </c>
      <c r="CR473" s="567" t="str">
        <f t="shared" si="83"/>
        <v xml:space="preserve"> </v>
      </c>
      <c r="CS473" s="82"/>
      <c r="CT473" s="520"/>
    </row>
    <row r="474" spans="2:98" ht="12.75" x14ac:dyDescent="0.25">
      <c r="B474" s="150">
        <f>Demografia!B473</f>
        <v>0</v>
      </c>
      <c r="C474" s="150">
        <f>Demografia!C473</f>
        <v>0</v>
      </c>
      <c r="D474" s="151">
        <f>Demografia!D473</f>
        <v>0</v>
      </c>
      <c r="E474" s="151">
        <f>Demografia!E473</f>
        <v>0</v>
      </c>
      <c r="F474" s="151">
        <f>Demografia!F473</f>
        <v>0</v>
      </c>
      <c r="G474" s="82"/>
      <c r="H474" s="260"/>
      <c r="I474" s="261"/>
      <c r="J474" s="261"/>
      <c r="K474" s="260"/>
      <c r="L474" s="244"/>
      <c r="M474" s="261"/>
      <c r="N474" s="260"/>
      <c r="O474" s="244"/>
      <c r="P474" s="265"/>
      <c r="Q474" s="265"/>
      <c r="R474" s="265"/>
      <c r="S474" s="265"/>
      <c r="T474" s="265"/>
      <c r="U474" s="527"/>
      <c r="V474" s="260"/>
      <c r="W474" s="242"/>
      <c r="X474" s="242"/>
      <c r="Y474" s="82"/>
      <c r="Z474" s="260"/>
      <c r="AA474" s="153"/>
      <c r="AB474" s="153"/>
      <c r="AC474" s="82"/>
      <c r="AD474" s="244"/>
      <c r="AE474" s="244"/>
      <c r="AF474" s="260"/>
      <c r="AG474" s="244"/>
      <c r="AH474" s="260"/>
      <c r="AI474" s="260"/>
      <c r="AJ474" s="260"/>
      <c r="AK474" s="249"/>
      <c r="AL474" s="249"/>
      <c r="AM474" s="249"/>
      <c r="AN474" s="249"/>
      <c r="AO474" s="249"/>
      <c r="AP474" s="528"/>
      <c r="AQ474" s="249"/>
      <c r="AR474" s="249"/>
      <c r="AS474" s="249"/>
      <c r="AT474" s="249"/>
      <c r="AU474" s="249"/>
      <c r="AV474" s="249"/>
      <c r="AW474" s="249"/>
      <c r="AX474" s="249"/>
      <c r="AY474" s="249"/>
      <c r="AZ474" s="249"/>
      <c r="BA474" s="249"/>
      <c r="BB474" s="249"/>
      <c r="BC474" s="249"/>
      <c r="BD474" s="249"/>
      <c r="BE474" s="251"/>
      <c r="BF474" s="528"/>
      <c r="BG474" s="566" t="str">
        <f t="shared" si="76"/>
        <v xml:space="preserve"> </v>
      </c>
      <c r="BH474" s="566" t="str">
        <f t="shared" si="78"/>
        <v xml:space="preserve"> </v>
      </c>
      <c r="BI474" s="566" t="str">
        <f t="shared" si="79"/>
        <v xml:space="preserve"> </v>
      </c>
      <c r="BJ474" s="566" t="str">
        <f t="shared" si="80"/>
        <v xml:space="preserve"> </v>
      </c>
      <c r="BK474" s="528"/>
      <c r="BL474" s="244"/>
      <c r="BM474" s="244"/>
      <c r="BN474" s="260"/>
      <c r="BO474" s="244"/>
      <c r="BP474" s="260"/>
      <c r="BQ474" s="260"/>
      <c r="BR474" s="260"/>
      <c r="BS474" s="249"/>
      <c r="BT474" s="249"/>
      <c r="BU474" s="249"/>
      <c r="BV474" s="249"/>
      <c r="BW474" s="249"/>
      <c r="BX474" s="528"/>
      <c r="BY474" s="249"/>
      <c r="BZ474" s="249"/>
      <c r="CA474" s="249"/>
      <c r="CB474" s="249"/>
      <c r="CC474" s="249"/>
      <c r="CD474" s="249"/>
      <c r="CE474" s="249"/>
      <c r="CF474" s="249"/>
      <c r="CG474" s="249"/>
      <c r="CH474" s="249"/>
      <c r="CI474" s="249"/>
      <c r="CJ474" s="249"/>
      <c r="CK474" s="249"/>
      <c r="CL474" s="249"/>
      <c r="CM474" s="251"/>
      <c r="CN474" s="528"/>
      <c r="CO474" s="566" t="str">
        <f t="shared" si="77"/>
        <v xml:space="preserve"> </v>
      </c>
      <c r="CP474" s="566" t="str">
        <f t="shared" si="81"/>
        <v xml:space="preserve"> </v>
      </c>
      <c r="CQ474" s="566" t="str">
        <f t="shared" si="82"/>
        <v xml:space="preserve"> </v>
      </c>
      <c r="CR474" s="566" t="str">
        <f t="shared" si="83"/>
        <v xml:space="preserve"> </v>
      </c>
      <c r="CS474" s="82"/>
      <c r="CT474" s="258"/>
    </row>
    <row r="475" spans="2:98" ht="12.75" x14ac:dyDescent="0.25">
      <c r="B475" s="366">
        <f>Demografia!B474</f>
        <v>0</v>
      </c>
      <c r="C475" s="366">
        <f>Demografia!C474</f>
        <v>0</v>
      </c>
      <c r="D475" s="367">
        <f>Demografia!D474</f>
        <v>0</v>
      </c>
      <c r="E475" s="367">
        <f>Demografia!E474</f>
        <v>0</v>
      </c>
      <c r="F475" s="367">
        <f>Demografia!F474</f>
        <v>0</v>
      </c>
      <c r="G475" s="82"/>
      <c r="H475" s="245"/>
      <c r="I475" s="483"/>
      <c r="J475" s="483"/>
      <c r="K475" s="245"/>
      <c r="L475" s="246"/>
      <c r="M475" s="483"/>
      <c r="N475" s="245"/>
      <c r="O475" s="246"/>
      <c r="P475" s="247"/>
      <c r="Q475" s="247"/>
      <c r="R475" s="247"/>
      <c r="S475" s="247"/>
      <c r="T475" s="247"/>
      <c r="U475" s="529"/>
      <c r="V475" s="245"/>
      <c r="W475" s="420"/>
      <c r="X475" s="420"/>
      <c r="Y475" s="82"/>
      <c r="Z475" s="245"/>
      <c r="AA475" s="421"/>
      <c r="AB475" s="421"/>
      <c r="AC475" s="82"/>
      <c r="AD475" s="246"/>
      <c r="AE475" s="246"/>
      <c r="AF475" s="245"/>
      <c r="AG475" s="246"/>
      <c r="AH475" s="245"/>
      <c r="AI475" s="245"/>
      <c r="AJ475" s="245"/>
      <c r="AK475" s="250"/>
      <c r="AL475" s="250"/>
      <c r="AM475" s="250"/>
      <c r="AN475" s="250"/>
      <c r="AO475" s="250"/>
      <c r="AP475" s="528"/>
      <c r="AQ475" s="250"/>
      <c r="AR475" s="250"/>
      <c r="AS475" s="250"/>
      <c r="AT475" s="250"/>
      <c r="AU475" s="250"/>
      <c r="AV475" s="250"/>
      <c r="AW475" s="250"/>
      <c r="AX475" s="250"/>
      <c r="AY475" s="250"/>
      <c r="AZ475" s="250"/>
      <c r="BA475" s="250"/>
      <c r="BB475" s="250"/>
      <c r="BC475" s="250"/>
      <c r="BD475" s="250"/>
      <c r="BE475" s="252"/>
      <c r="BF475" s="528"/>
      <c r="BG475" s="567" t="str">
        <f t="shared" si="76"/>
        <v xml:space="preserve"> </v>
      </c>
      <c r="BH475" s="567" t="str">
        <f t="shared" si="78"/>
        <v xml:space="preserve"> </v>
      </c>
      <c r="BI475" s="567" t="str">
        <f t="shared" si="79"/>
        <v xml:space="preserve"> </v>
      </c>
      <c r="BJ475" s="567" t="str">
        <f t="shared" si="80"/>
        <v xml:space="preserve"> </v>
      </c>
      <c r="BK475" s="528"/>
      <c r="BL475" s="246"/>
      <c r="BM475" s="246"/>
      <c r="BN475" s="245"/>
      <c r="BO475" s="246"/>
      <c r="BP475" s="245"/>
      <c r="BQ475" s="245"/>
      <c r="BR475" s="245"/>
      <c r="BS475" s="250"/>
      <c r="BT475" s="250"/>
      <c r="BU475" s="250"/>
      <c r="BV475" s="250"/>
      <c r="BW475" s="250"/>
      <c r="BX475" s="528"/>
      <c r="BY475" s="250"/>
      <c r="BZ475" s="250"/>
      <c r="CA475" s="250"/>
      <c r="CB475" s="250"/>
      <c r="CC475" s="250"/>
      <c r="CD475" s="250"/>
      <c r="CE475" s="250"/>
      <c r="CF475" s="250"/>
      <c r="CG475" s="250"/>
      <c r="CH475" s="250"/>
      <c r="CI475" s="250"/>
      <c r="CJ475" s="250"/>
      <c r="CK475" s="250"/>
      <c r="CL475" s="250"/>
      <c r="CM475" s="252"/>
      <c r="CN475" s="528"/>
      <c r="CO475" s="567" t="str">
        <f t="shared" si="77"/>
        <v xml:space="preserve"> </v>
      </c>
      <c r="CP475" s="567" t="str">
        <f t="shared" si="81"/>
        <v xml:space="preserve"> </v>
      </c>
      <c r="CQ475" s="567" t="str">
        <f t="shared" si="82"/>
        <v xml:space="preserve"> </v>
      </c>
      <c r="CR475" s="567" t="str">
        <f t="shared" si="83"/>
        <v xml:space="preserve"> </v>
      </c>
      <c r="CS475" s="82"/>
      <c r="CT475" s="520"/>
    </row>
    <row r="476" spans="2:98" ht="12.75" x14ac:dyDescent="0.25">
      <c r="B476" s="150">
        <f>Demografia!B475</f>
        <v>0</v>
      </c>
      <c r="C476" s="150">
        <f>Demografia!C475</f>
        <v>0</v>
      </c>
      <c r="D476" s="151">
        <f>Demografia!D475</f>
        <v>0</v>
      </c>
      <c r="E476" s="151">
        <f>Demografia!E475</f>
        <v>0</v>
      </c>
      <c r="F476" s="151">
        <f>Demografia!F475</f>
        <v>0</v>
      </c>
      <c r="G476" s="82"/>
      <c r="H476" s="260"/>
      <c r="I476" s="261"/>
      <c r="J476" s="261"/>
      <c r="K476" s="260"/>
      <c r="L476" s="244"/>
      <c r="M476" s="261"/>
      <c r="N476" s="260"/>
      <c r="O476" s="244"/>
      <c r="P476" s="265"/>
      <c r="Q476" s="265"/>
      <c r="R476" s="265"/>
      <c r="S476" s="265"/>
      <c r="T476" s="265"/>
      <c r="U476" s="527"/>
      <c r="V476" s="260"/>
      <c r="W476" s="242"/>
      <c r="X476" s="242"/>
      <c r="Y476" s="82"/>
      <c r="Z476" s="260"/>
      <c r="AA476" s="153"/>
      <c r="AB476" s="153"/>
      <c r="AC476" s="82"/>
      <c r="AD476" s="244"/>
      <c r="AE476" s="244"/>
      <c r="AF476" s="260"/>
      <c r="AG476" s="244"/>
      <c r="AH476" s="260"/>
      <c r="AI476" s="260"/>
      <c r="AJ476" s="260"/>
      <c r="AK476" s="249"/>
      <c r="AL476" s="249"/>
      <c r="AM476" s="249"/>
      <c r="AN476" s="249"/>
      <c r="AO476" s="249"/>
      <c r="AP476" s="528"/>
      <c r="AQ476" s="249"/>
      <c r="AR476" s="249"/>
      <c r="AS476" s="249"/>
      <c r="AT476" s="249"/>
      <c r="AU476" s="249"/>
      <c r="AV476" s="249"/>
      <c r="AW476" s="249"/>
      <c r="AX476" s="249"/>
      <c r="AY476" s="249"/>
      <c r="AZ476" s="249"/>
      <c r="BA476" s="249"/>
      <c r="BB476" s="249"/>
      <c r="BC476" s="249"/>
      <c r="BD476" s="249"/>
      <c r="BE476" s="251"/>
      <c r="BF476" s="528"/>
      <c r="BG476" s="566" t="str">
        <f t="shared" si="76"/>
        <v xml:space="preserve"> </v>
      </c>
      <c r="BH476" s="566" t="str">
        <f t="shared" si="78"/>
        <v xml:space="preserve"> </v>
      </c>
      <c r="BI476" s="566" t="str">
        <f t="shared" si="79"/>
        <v xml:space="preserve"> </v>
      </c>
      <c r="BJ476" s="566" t="str">
        <f t="shared" si="80"/>
        <v xml:space="preserve"> </v>
      </c>
      <c r="BK476" s="528"/>
      <c r="BL476" s="244"/>
      <c r="BM476" s="244"/>
      <c r="BN476" s="260"/>
      <c r="BO476" s="244"/>
      <c r="BP476" s="260"/>
      <c r="BQ476" s="260"/>
      <c r="BR476" s="260"/>
      <c r="BS476" s="249"/>
      <c r="BT476" s="249"/>
      <c r="BU476" s="249"/>
      <c r="BV476" s="249"/>
      <c r="BW476" s="249"/>
      <c r="BX476" s="528"/>
      <c r="BY476" s="249"/>
      <c r="BZ476" s="249"/>
      <c r="CA476" s="249"/>
      <c r="CB476" s="249"/>
      <c r="CC476" s="249"/>
      <c r="CD476" s="249"/>
      <c r="CE476" s="249"/>
      <c r="CF476" s="249"/>
      <c r="CG476" s="249"/>
      <c r="CH476" s="249"/>
      <c r="CI476" s="249"/>
      <c r="CJ476" s="249"/>
      <c r="CK476" s="249"/>
      <c r="CL476" s="249"/>
      <c r="CM476" s="251"/>
      <c r="CN476" s="528"/>
      <c r="CO476" s="566" t="str">
        <f t="shared" si="77"/>
        <v xml:space="preserve"> </v>
      </c>
      <c r="CP476" s="566" t="str">
        <f t="shared" si="81"/>
        <v xml:space="preserve"> </v>
      </c>
      <c r="CQ476" s="566" t="str">
        <f t="shared" si="82"/>
        <v xml:space="preserve"> </v>
      </c>
      <c r="CR476" s="566" t="str">
        <f t="shared" si="83"/>
        <v xml:space="preserve"> </v>
      </c>
      <c r="CS476" s="82"/>
      <c r="CT476" s="258"/>
    </row>
    <row r="477" spans="2:98" ht="12.75" x14ac:dyDescent="0.25">
      <c r="B477" s="366">
        <f>Demografia!B476</f>
        <v>0</v>
      </c>
      <c r="C477" s="366">
        <f>Demografia!C476</f>
        <v>0</v>
      </c>
      <c r="D477" s="367">
        <f>Demografia!D476</f>
        <v>0</v>
      </c>
      <c r="E477" s="367">
        <f>Demografia!E476</f>
        <v>0</v>
      </c>
      <c r="F477" s="367">
        <f>Demografia!F476</f>
        <v>0</v>
      </c>
      <c r="G477" s="82"/>
      <c r="H477" s="245"/>
      <c r="I477" s="483"/>
      <c r="J477" s="483"/>
      <c r="K477" s="245"/>
      <c r="L477" s="246"/>
      <c r="M477" s="483"/>
      <c r="N477" s="245"/>
      <c r="O477" s="246"/>
      <c r="P477" s="247"/>
      <c r="Q477" s="247"/>
      <c r="R477" s="247"/>
      <c r="S477" s="247"/>
      <c r="T477" s="247"/>
      <c r="U477" s="529"/>
      <c r="V477" s="245"/>
      <c r="W477" s="420"/>
      <c r="X477" s="420"/>
      <c r="Y477" s="82"/>
      <c r="Z477" s="245"/>
      <c r="AA477" s="421"/>
      <c r="AB477" s="421"/>
      <c r="AC477" s="82"/>
      <c r="AD477" s="246"/>
      <c r="AE477" s="246"/>
      <c r="AF477" s="245"/>
      <c r="AG477" s="246"/>
      <c r="AH477" s="245"/>
      <c r="AI477" s="245"/>
      <c r="AJ477" s="245"/>
      <c r="AK477" s="250"/>
      <c r="AL477" s="250"/>
      <c r="AM477" s="250"/>
      <c r="AN477" s="250"/>
      <c r="AO477" s="250"/>
      <c r="AP477" s="528"/>
      <c r="AQ477" s="250"/>
      <c r="AR477" s="250"/>
      <c r="AS477" s="250"/>
      <c r="AT477" s="250"/>
      <c r="AU477" s="250"/>
      <c r="AV477" s="250"/>
      <c r="AW477" s="250"/>
      <c r="AX477" s="250"/>
      <c r="AY477" s="250"/>
      <c r="AZ477" s="250"/>
      <c r="BA477" s="250"/>
      <c r="BB477" s="250"/>
      <c r="BC477" s="250"/>
      <c r="BD477" s="250"/>
      <c r="BE477" s="252"/>
      <c r="BF477" s="528"/>
      <c r="BG477" s="567" t="str">
        <f t="shared" si="76"/>
        <v xml:space="preserve"> </v>
      </c>
      <c r="BH477" s="567" t="str">
        <f t="shared" si="78"/>
        <v xml:space="preserve"> </v>
      </c>
      <c r="BI477" s="567" t="str">
        <f t="shared" si="79"/>
        <v xml:space="preserve"> </v>
      </c>
      <c r="BJ477" s="567" t="str">
        <f t="shared" si="80"/>
        <v xml:space="preserve"> </v>
      </c>
      <c r="BK477" s="528"/>
      <c r="BL477" s="246"/>
      <c r="BM477" s="246"/>
      <c r="BN477" s="245"/>
      <c r="BO477" s="246"/>
      <c r="BP477" s="245"/>
      <c r="BQ477" s="245"/>
      <c r="BR477" s="245"/>
      <c r="BS477" s="250"/>
      <c r="BT477" s="250"/>
      <c r="BU477" s="250"/>
      <c r="BV477" s="250"/>
      <c r="BW477" s="250"/>
      <c r="BX477" s="528"/>
      <c r="BY477" s="250"/>
      <c r="BZ477" s="250"/>
      <c r="CA477" s="250"/>
      <c r="CB477" s="250"/>
      <c r="CC477" s="250"/>
      <c r="CD477" s="250"/>
      <c r="CE477" s="250"/>
      <c r="CF477" s="250"/>
      <c r="CG477" s="250"/>
      <c r="CH477" s="250"/>
      <c r="CI477" s="250"/>
      <c r="CJ477" s="250"/>
      <c r="CK477" s="250"/>
      <c r="CL477" s="250"/>
      <c r="CM477" s="252"/>
      <c r="CN477" s="528"/>
      <c r="CO477" s="567" t="str">
        <f t="shared" si="77"/>
        <v xml:space="preserve"> </v>
      </c>
      <c r="CP477" s="567" t="str">
        <f t="shared" si="81"/>
        <v xml:space="preserve"> </v>
      </c>
      <c r="CQ477" s="567" t="str">
        <f t="shared" si="82"/>
        <v xml:space="preserve"> </v>
      </c>
      <c r="CR477" s="567" t="str">
        <f t="shared" si="83"/>
        <v xml:space="preserve"> </v>
      </c>
      <c r="CS477" s="82"/>
      <c r="CT477" s="520"/>
    </row>
    <row r="478" spans="2:98" ht="12.75" x14ac:dyDescent="0.25">
      <c r="B478" s="150">
        <f>Demografia!B477</f>
        <v>0</v>
      </c>
      <c r="C478" s="150">
        <f>Demografia!C477</f>
        <v>0</v>
      </c>
      <c r="D478" s="151">
        <f>Demografia!D477</f>
        <v>0</v>
      </c>
      <c r="E478" s="151">
        <f>Demografia!E477</f>
        <v>0</v>
      </c>
      <c r="F478" s="151">
        <f>Demografia!F477</f>
        <v>0</v>
      </c>
      <c r="G478" s="82"/>
      <c r="H478" s="260"/>
      <c r="I478" s="261"/>
      <c r="J478" s="261"/>
      <c r="K478" s="260"/>
      <c r="L478" s="244"/>
      <c r="M478" s="261"/>
      <c r="N478" s="260"/>
      <c r="O478" s="244"/>
      <c r="P478" s="265"/>
      <c r="Q478" s="265"/>
      <c r="R478" s="265"/>
      <c r="S478" s="265"/>
      <c r="T478" s="265"/>
      <c r="U478" s="527"/>
      <c r="V478" s="260"/>
      <c r="W478" s="242"/>
      <c r="X478" s="242"/>
      <c r="Y478" s="82"/>
      <c r="Z478" s="260"/>
      <c r="AA478" s="153"/>
      <c r="AB478" s="153"/>
      <c r="AC478" s="82"/>
      <c r="AD478" s="244"/>
      <c r="AE478" s="244"/>
      <c r="AF478" s="260"/>
      <c r="AG478" s="244"/>
      <c r="AH478" s="260"/>
      <c r="AI478" s="260"/>
      <c r="AJ478" s="260"/>
      <c r="AK478" s="249"/>
      <c r="AL478" s="249"/>
      <c r="AM478" s="249"/>
      <c r="AN478" s="249"/>
      <c r="AO478" s="249"/>
      <c r="AP478" s="528"/>
      <c r="AQ478" s="249"/>
      <c r="AR478" s="249"/>
      <c r="AS478" s="249"/>
      <c r="AT478" s="249"/>
      <c r="AU478" s="249"/>
      <c r="AV478" s="249"/>
      <c r="AW478" s="249"/>
      <c r="AX478" s="249"/>
      <c r="AY478" s="249"/>
      <c r="AZ478" s="249"/>
      <c r="BA478" s="249"/>
      <c r="BB478" s="249"/>
      <c r="BC478" s="249"/>
      <c r="BD478" s="249"/>
      <c r="BE478" s="251"/>
      <c r="BF478" s="528"/>
      <c r="BG478" s="566" t="str">
        <f t="shared" si="76"/>
        <v xml:space="preserve"> </v>
      </c>
      <c r="BH478" s="566" t="str">
        <f t="shared" si="78"/>
        <v xml:space="preserve"> </v>
      </c>
      <c r="BI478" s="566" t="str">
        <f t="shared" si="79"/>
        <v xml:space="preserve"> </v>
      </c>
      <c r="BJ478" s="566" t="str">
        <f t="shared" si="80"/>
        <v xml:space="preserve"> </v>
      </c>
      <c r="BK478" s="528"/>
      <c r="BL478" s="244"/>
      <c r="BM478" s="244"/>
      <c r="BN478" s="260"/>
      <c r="BO478" s="244"/>
      <c r="BP478" s="260"/>
      <c r="BQ478" s="260"/>
      <c r="BR478" s="260"/>
      <c r="BS478" s="249"/>
      <c r="BT478" s="249"/>
      <c r="BU478" s="249"/>
      <c r="BV478" s="249"/>
      <c r="BW478" s="249"/>
      <c r="BX478" s="528"/>
      <c r="BY478" s="249"/>
      <c r="BZ478" s="249"/>
      <c r="CA478" s="249"/>
      <c r="CB478" s="249"/>
      <c r="CC478" s="249"/>
      <c r="CD478" s="249"/>
      <c r="CE478" s="249"/>
      <c r="CF478" s="249"/>
      <c r="CG478" s="249"/>
      <c r="CH478" s="249"/>
      <c r="CI478" s="249"/>
      <c r="CJ478" s="249"/>
      <c r="CK478" s="249"/>
      <c r="CL478" s="249"/>
      <c r="CM478" s="251"/>
      <c r="CN478" s="528"/>
      <c r="CO478" s="566" t="str">
        <f t="shared" si="77"/>
        <v xml:space="preserve"> </v>
      </c>
      <c r="CP478" s="566" t="str">
        <f t="shared" si="81"/>
        <v xml:space="preserve"> </v>
      </c>
      <c r="CQ478" s="566" t="str">
        <f t="shared" si="82"/>
        <v xml:space="preserve"> </v>
      </c>
      <c r="CR478" s="566" t="str">
        <f t="shared" si="83"/>
        <v xml:space="preserve"> </v>
      </c>
      <c r="CS478" s="82"/>
      <c r="CT478" s="258"/>
    </row>
    <row r="479" spans="2:98" ht="12.75" x14ac:dyDescent="0.25">
      <c r="B479" s="366">
        <f>Demografia!B478</f>
        <v>0</v>
      </c>
      <c r="C479" s="366">
        <f>Demografia!C478</f>
        <v>0</v>
      </c>
      <c r="D479" s="367">
        <f>Demografia!D478</f>
        <v>0</v>
      </c>
      <c r="E479" s="367">
        <f>Demografia!E478</f>
        <v>0</v>
      </c>
      <c r="F479" s="367">
        <f>Demografia!F478</f>
        <v>0</v>
      </c>
      <c r="G479" s="82"/>
      <c r="H479" s="245"/>
      <c r="I479" s="483"/>
      <c r="J479" s="483"/>
      <c r="K479" s="245"/>
      <c r="L479" s="246"/>
      <c r="M479" s="483"/>
      <c r="N479" s="245"/>
      <c r="O479" s="246"/>
      <c r="P479" s="247"/>
      <c r="Q479" s="247"/>
      <c r="R479" s="247"/>
      <c r="S479" s="247"/>
      <c r="T479" s="247"/>
      <c r="U479" s="529"/>
      <c r="V479" s="245"/>
      <c r="W479" s="420"/>
      <c r="X479" s="420"/>
      <c r="Y479" s="82"/>
      <c r="Z479" s="245"/>
      <c r="AA479" s="421"/>
      <c r="AB479" s="421"/>
      <c r="AC479" s="82"/>
      <c r="AD479" s="246"/>
      <c r="AE479" s="246"/>
      <c r="AF479" s="245"/>
      <c r="AG479" s="246"/>
      <c r="AH479" s="245"/>
      <c r="AI479" s="245"/>
      <c r="AJ479" s="245"/>
      <c r="AK479" s="250"/>
      <c r="AL479" s="250"/>
      <c r="AM479" s="250"/>
      <c r="AN479" s="250"/>
      <c r="AO479" s="250"/>
      <c r="AP479" s="528"/>
      <c r="AQ479" s="250"/>
      <c r="AR479" s="250"/>
      <c r="AS479" s="250"/>
      <c r="AT479" s="250"/>
      <c r="AU479" s="250"/>
      <c r="AV479" s="250"/>
      <c r="AW479" s="250"/>
      <c r="AX479" s="250"/>
      <c r="AY479" s="250"/>
      <c r="AZ479" s="250"/>
      <c r="BA479" s="250"/>
      <c r="BB479" s="250"/>
      <c r="BC479" s="250"/>
      <c r="BD479" s="250"/>
      <c r="BE479" s="252"/>
      <c r="BF479" s="528"/>
      <c r="BG479" s="567" t="str">
        <f t="shared" si="76"/>
        <v xml:space="preserve"> </v>
      </c>
      <c r="BH479" s="567" t="str">
        <f t="shared" si="78"/>
        <v xml:space="preserve"> </v>
      </c>
      <c r="BI479" s="567" t="str">
        <f t="shared" si="79"/>
        <v xml:space="preserve"> </v>
      </c>
      <c r="BJ479" s="567" t="str">
        <f t="shared" si="80"/>
        <v xml:space="preserve"> </v>
      </c>
      <c r="BK479" s="528"/>
      <c r="BL479" s="246"/>
      <c r="BM479" s="246"/>
      <c r="BN479" s="245"/>
      <c r="BO479" s="246"/>
      <c r="BP479" s="245"/>
      <c r="BQ479" s="245"/>
      <c r="BR479" s="245"/>
      <c r="BS479" s="250"/>
      <c r="BT479" s="250"/>
      <c r="BU479" s="250"/>
      <c r="BV479" s="250"/>
      <c r="BW479" s="250"/>
      <c r="BX479" s="528"/>
      <c r="BY479" s="250"/>
      <c r="BZ479" s="250"/>
      <c r="CA479" s="250"/>
      <c r="CB479" s="250"/>
      <c r="CC479" s="250"/>
      <c r="CD479" s="250"/>
      <c r="CE479" s="250"/>
      <c r="CF479" s="250"/>
      <c r="CG479" s="250"/>
      <c r="CH479" s="250"/>
      <c r="CI479" s="250"/>
      <c r="CJ479" s="250"/>
      <c r="CK479" s="250"/>
      <c r="CL479" s="250"/>
      <c r="CM479" s="252"/>
      <c r="CN479" s="528"/>
      <c r="CO479" s="567" t="str">
        <f t="shared" si="77"/>
        <v xml:space="preserve"> </v>
      </c>
      <c r="CP479" s="567" t="str">
        <f t="shared" si="81"/>
        <v xml:space="preserve"> </v>
      </c>
      <c r="CQ479" s="567" t="str">
        <f t="shared" si="82"/>
        <v xml:space="preserve"> </v>
      </c>
      <c r="CR479" s="567" t="str">
        <f t="shared" si="83"/>
        <v xml:space="preserve"> </v>
      </c>
      <c r="CS479" s="82"/>
      <c r="CT479" s="520"/>
    </row>
    <row r="480" spans="2:98" ht="12.75" x14ac:dyDescent="0.25">
      <c r="B480" s="150">
        <f>Demografia!B479</f>
        <v>0</v>
      </c>
      <c r="C480" s="150">
        <f>Demografia!C479</f>
        <v>0</v>
      </c>
      <c r="D480" s="151">
        <f>Demografia!D479</f>
        <v>0</v>
      </c>
      <c r="E480" s="151">
        <f>Demografia!E479</f>
        <v>0</v>
      </c>
      <c r="F480" s="151">
        <f>Demografia!F479</f>
        <v>0</v>
      </c>
      <c r="G480" s="82"/>
      <c r="H480" s="260"/>
      <c r="I480" s="261"/>
      <c r="J480" s="261"/>
      <c r="K480" s="260"/>
      <c r="L480" s="244"/>
      <c r="M480" s="261"/>
      <c r="N480" s="260"/>
      <c r="O480" s="244"/>
      <c r="P480" s="265"/>
      <c r="Q480" s="265"/>
      <c r="R480" s="265"/>
      <c r="S480" s="265"/>
      <c r="T480" s="265"/>
      <c r="U480" s="527"/>
      <c r="V480" s="260"/>
      <c r="W480" s="242"/>
      <c r="X480" s="242"/>
      <c r="Y480" s="82"/>
      <c r="Z480" s="260"/>
      <c r="AA480" s="153"/>
      <c r="AB480" s="153"/>
      <c r="AC480" s="82"/>
      <c r="AD480" s="244"/>
      <c r="AE480" s="244"/>
      <c r="AF480" s="260"/>
      <c r="AG480" s="244"/>
      <c r="AH480" s="260"/>
      <c r="AI480" s="260"/>
      <c r="AJ480" s="260"/>
      <c r="AK480" s="249"/>
      <c r="AL480" s="249"/>
      <c r="AM480" s="249"/>
      <c r="AN480" s="249"/>
      <c r="AO480" s="249"/>
      <c r="AP480" s="528"/>
      <c r="AQ480" s="249"/>
      <c r="AR480" s="249"/>
      <c r="AS480" s="249"/>
      <c r="AT480" s="249"/>
      <c r="AU480" s="249"/>
      <c r="AV480" s="249"/>
      <c r="AW480" s="249"/>
      <c r="AX480" s="249"/>
      <c r="AY480" s="249"/>
      <c r="AZ480" s="249"/>
      <c r="BA480" s="249"/>
      <c r="BB480" s="249"/>
      <c r="BC480" s="249"/>
      <c r="BD480" s="249"/>
      <c r="BE480" s="251"/>
      <c r="BF480" s="528"/>
      <c r="BG480" s="566" t="str">
        <f t="shared" si="76"/>
        <v xml:space="preserve"> </v>
      </c>
      <c r="BH480" s="566" t="str">
        <f t="shared" si="78"/>
        <v xml:space="preserve"> </v>
      </c>
      <c r="BI480" s="566" t="str">
        <f t="shared" si="79"/>
        <v xml:space="preserve"> </v>
      </c>
      <c r="BJ480" s="566" t="str">
        <f t="shared" si="80"/>
        <v xml:space="preserve"> </v>
      </c>
      <c r="BK480" s="528"/>
      <c r="BL480" s="244"/>
      <c r="BM480" s="244"/>
      <c r="BN480" s="260"/>
      <c r="BO480" s="244"/>
      <c r="BP480" s="260"/>
      <c r="BQ480" s="260"/>
      <c r="BR480" s="260"/>
      <c r="BS480" s="249"/>
      <c r="BT480" s="249"/>
      <c r="BU480" s="249"/>
      <c r="BV480" s="249"/>
      <c r="BW480" s="249"/>
      <c r="BX480" s="528"/>
      <c r="BY480" s="249"/>
      <c r="BZ480" s="249"/>
      <c r="CA480" s="249"/>
      <c r="CB480" s="249"/>
      <c r="CC480" s="249"/>
      <c r="CD480" s="249"/>
      <c r="CE480" s="249"/>
      <c r="CF480" s="249"/>
      <c r="CG480" s="249"/>
      <c r="CH480" s="249"/>
      <c r="CI480" s="249"/>
      <c r="CJ480" s="249"/>
      <c r="CK480" s="249"/>
      <c r="CL480" s="249"/>
      <c r="CM480" s="251"/>
      <c r="CN480" s="528"/>
      <c r="CO480" s="566" t="str">
        <f t="shared" si="77"/>
        <v xml:space="preserve"> </v>
      </c>
      <c r="CP480" s="566" t="str">
        <f t="shared" si="81"/>
        <v xml:space="preserve"> </v>
      </c>
      <c r="CQ480" s="566" t="str">
        <f t="shared" si="82"/>
        <v xml:space="preserve"> </v>
      </c>
      <c r="CR480" s="566" t="str">
        <f t="shared" si="83"/>
        <v xml:space="preserve"> </v>
      </c>
      <c r="CS480" s="82"/>
      <c r="CT480" s="258"/>
    </row>
    <row r="481" spans="2:98" ht="12.75" x14ac:dyDescent="0.25">
      <c r="B481" s="366">
        <f>Demografia!B480</f>
        <v>0</v>
      </c>
      <c r="C481" s="366">
        <f>Demografia!C480</f>
        <v>0</v>
      </c>
      <c r="D481" s="367">
        <f>Demografia!D480</f>
        <v>0</v>
      </c>
      <c r="E481" s="367">
        <f>Demografia!E480</f>
        <v>0</v>
      </c>
      <c r="F481" s="367">
        <f>Demografia!F480</f>
        <v>0</v>
      </c>
      <c r="G481" s="82"/>
      <c r="H481" s="245"/>
      <c r="I481" s="483"/>
      <c r="J481" s="483"/>
      <c r="K481" s="245"/>
      <c r="L481" s="246"/>
      <c r="M481" s="483"/>
      <c r="N481" s="245"/>
      <c r="O481" s="246"/>
      <c r="P481" s="247"/>
      <c r="Q481" s="247"/>
      <c r="R481" s="247"/>
      <c r="S481" s="247"/>
      <c r="T481" s="247"/>
      <c r="U481" s="529"/>
      <c r="V481" s="245"/>
      <c r="W481" s="420"/>
      <c r="X481" s="420"/>
      <c r="Y481" s="82"/>
      <c r="Z481" s="245"/>
      <c r="AA481" s="421"/>
      <c r="AB481" s="421"/>
      <c r="AC481" s="82"/>
      <c r="AD481" s="246"/>
      <c r="AE481" s="246"/>
      <c r="AF481" s="245"/>
      <c r="AG481" s="246"/>
      <c r="AH481" s="245"/>
      <c r="AI481" s="245"/>
      <c r="AJ481" s="245"/>
      <c r="AK481" s="250"/>
      <c r="AL481" s="250"/>
      <c r="AM481" s="250"/>
      <c r="AN481" s="250"/>
      <c r="AO481" s="250"/>
      <c r="AP481" s="528"/>
      <c r="AQ481" s="250"/>
      <c r="AR481" s="250"/>
      <c r="AS481" s="250"/>
      <c r="AT481" s="250"/>
      <c r="AU481" s="250"/>
      <c r="AV481" s="250"/>
      <c r="AW481" s="250"/>
      <c r="AX481" s="250"/>
      <c r="AY481" s="250"/>
      <c r="AZ481" s="250"/>
      <c r="BA481" s="250"/>
      <c r="BB481" s="250"/>
      <c r="BC481" s="250"/>
      <c r="BD481" s="250"/>
      <c r="BE481" s="252"/>
      <c r="BF481" s="528"/>
      <c r="BG481" s="567" t="str">
        <f t="shared" si="76"/>
        <v xml:space="preserve"> </v>
      </c>
      <c r="BH481" s="567" t="str">
        <f t="shared" si="78"/>
        <v xml:space="preserve"> </v>
      </c>
      <c r="BI481" s="567" t="str">
        <f t="shared" si="79"/>
        <v xml:space="preserve"> </v>
      </c>
      <c r="BJ481" s="567" t="str">
        <f t="shared" si="80"/>
        <v xml:space="preserve"> </v>
      </c>
      <c r="BK481" s="528"/>
      <c r="BL481" s="246"/>
      <c r="BM481" s="246"/>
      <c r="BN481" s="245"/>
      <c r="BO481" s="246"/>
      <c r="BP481" s="245"/>
      <c r="BQ481" s="245"/>
      <c r="BR481" s="245"/>
      <c r="BS481" s="250"/>
      <c r="BT481" s="250"/>
      <c r="BU481" s="250"/>
      <c r="BV481" s="250"/>
      <c r="BW481" s="250"/>
      <c r="BX481" s="528"/>
      <c r="BY481" s="250"/>
      <c r="BZ481" s="250"/>
      <c r="CA481" s="250"/>
      <c r="CB481" s="250"/>
      <c r="CC481" s="250"/>
      <c r="CD481" s="250"/>
      <c r="CE481" s="250"/>
      <c r="CF481" s="250"/>
      <c r="CG481" s="250"/>
      <c r="CH481" s="250"/>
      <c r="CI481" s="250"/>
      <c r="CJ481" s="250"/>
      <c r="CK481" s="250"/>
      <c r="CL481" s="250"/>
      <c r="CM481" s="252"/>
      <c r="CN481" s="528"/>
      <c r="CO481" s="567" t="str">
        <f t="shared" si="77"/>
        <v xml:space="preserve"> </v>
      </c>
      <c r="CP481" s="567" t="str">
        <f t="shared" si="81"/>
        <v xml:space="preserve"> </v>
      </c>
      <c r="CQ481" s="567" t="str">
        <f t="shared" si="82"/>
        <v xml:space="preserve"> </v>
      </c>
      <c r="CR481" s="567" t="str">
        <f t="shared" si="83"/>
        <v xml:space="preserve"> </v>
      </c>
      <c r="CS481" s="82"/>
      <c r="CT481" s="520"/>
    </row>
    <row r="482" spans="2:98" ht="12.75" x14ac:dyDescent="0.25">
      <c r="B482" s="150">
        <f>Demografia!B481</f>
        <v>0</v>
      </c>
      <c r="C482" s="150">
        <f>Demografia!C481</f>
        <v>0</v>
      </c>
      <c r="D482" s="151">
        <f>Demografia!D481</f>
        <v>0</v>
      </c>
      <c r="E482" s="151">
        <f>Demografia!E481</f>
        <v>0</v>
      </c>
      <c r="F482" s="151">
        <f>Demografia!F481</f>
        <v>0</v>
      </c>
      <c r="G482" s="82"/>
      <c r="H482" s="260"/>
      <c r="I482" s="261"/>
      <c r="J482" s="261"/>
      <c r="K482" s="260"/>
      <c r="L482" s="244"/>
      <c r="M482" s="261"/>
      <c r="N482" s="260"/>
      <c r="O482" s="244"/>
      <c r="P482" s="265"/>
      <c r="Q482" s="265"/>
      <c r="R482" s="265"/>
      <c r="S482" s="265"/>
      <c r="T482" s="265"/>
      <c r="U482" s="527"/>
      <c r="V482" s="260"/>
      <c r="W482" s="242"/>
      <c r="X482" s="242"/>
      <c r="Y482" s="82"/>
      <c r="Z482" s="260"/>
      <c r="AA482" s="153"/>
      <c r="AB482" s="153"/>
      <c r="AC482" s="82"/>
      <c r="AD482" s="244"/>
      <c r="AE482" s="244"/>
      <c r="AF482" s="260"/>
      <c r="AG482" s="244"/>
      <c r="AH482" s="260"/>
      <c r="AI482" s="260"/>
      <c r="AJ482" s="260"/>
      <c r="AK482" s="249"/>
      <c r="AL482" s="249"/>
      <c r="AM482" s="249"/>
      <c r="AN482" s="249"/>
      <c r="AO482" s="249"/>
      <c r="AP482" s="528"/>
      <c r="AQ482" s="249"/>
      <c r="AR482" s="249"/>
      <c r="AS482" s="249"/>
      <c r="AT482" s="249"/>
      <c r="AU482" s="249"/>
      <c r="AV482" s="249"/>
      <c r="AW482" s="249"/>
      <c r="AX482" s="249"/>
      <c r="AY482" s="249"/>
      <c r="AZ482" s="249"/>
      <c r="BA482" s="249"/>
      <c r="BB482" s="249"/>
      <c r="BC482" s="249"/>
      <c r="BD482" s="249"/>
      <c r="BE482" s="251"/>
      <c r="BF482" s="528"/>
      <c r="BG482" s="566" t="str">
        <f t="shared" si="76"/>
        <v xml:space="preserve"> </v>
      </c>
      <c r="BH482" s="566" t="str">
        <f t="shared" si="78"/>
        <v xml:space="preserve"> </v>
      </c>
      <c r="BI482" s="566" t="str">
        <f t="shared" si="79"/>
        <v xml:space="preserve"> </v>
      </c>
      <c r="BJ482" s="566" t="str">
        <f t="shared" si="80"/>
        <v xml:space="preserve"> </v>
      </c>
      <c r="BK482" s="528"/>
      <c r="BL482" s="244"/>
      <c r="BM482" s="244"/>
      <c r="BN482" s="260"/>
      <c r="BO482" s="244"/>
      <c r="BP482" s="260"/>
      <c r="BQ482" s="260"/>
      <c r="BR482" s="260"/>
      <c r="BS482" s="249"/>
      <c r="BT482" s="249"/>
      <c r="BU482" s="249"/>
      <c r="BV482" s="249"/>
      <c r="BW482" s="249"/>
      <c r="BX482" s="528"/>
      <c r="BY482" s="249"/>
      <c r="BZ482" s="249"/>
      <c r="CA482" s="249"/>
      <c r="CB482" s="249"/>
      <c r="CC482" s="249"/>
      <c r="CD482" s="249"/>
      <c r="CE482" s="249"/>
      <c r="CF482" s="249"/>
      <c r="CG482" s="249"/>
      <c r="CH482" s="249"/>
      <c r="CI482" s="249"/>
      <c r="CJ482" s="249"/>
      <c r="CK482" s="249"/>
      <c r="CL482" s="249"/>
      <c r="CM482" s="251"/>
      <c r="CN482" s="528"/>
      <c r="CO482" s="566" t="str">
        <f t="shared" si="77"/>
        <v xml:space="preserve"> </v>
      </c>
      <c r="CP482" s="566" t="str">
        <f t="shared" si="81"/>
        <v xml:space="preserve"> </v>
      </c>
      <c r="CQ482" s="566" t="str">
        <f t="shared" si="82"/>
        <v xml:space="preserve"> </v>
      </c>
      <c r="CR482" s="566" t="str">
        <f t="shared" si="83"/>
        <v xml:space="preserve"> </v>
      </c>
      <c r="CS482" s="82"/>
      <c r="CT482" s="258"/>
    </row>
    <row r="483" spans="2:98" ht="12.75" x14ac:dyDescent="0.25">
      <c r="B483" s="366">
        <f>Demografia!B482</f>
        <v>0</v>
      </c>
      <c r="C483" s="366">
        <f>Demografia!C482</f>
        <v>0</v>
      </c>
      <c r="D483" s="367">
        <f>Demografia!D482</f>
        <v>0</v>
      </c>
      <c r="E483" s="367">
        <f>Demografia!E482</f>
        <v>0</v>
      </c>
      <c r="F483" s="367">
        <f>Demografia!F482</f>
        <v>0</v>
      </c>
      <c r="G483" s="82"/>
      <c r="H483" s="245"/>
      <c r="I483" s="483"/>
      <c r="J483" s="483"/>
      <c r="K483" s="245"/>
      <c r="L483" s="246"/>
      <c r="M483" s="483"/>
      <c r="N483" s="245"/>
      <c r="O483" s="246"/>
      <c r="P483" s="247"/>
      <c r="Q483" s="247"/>
      <c r="R483" s="247"/>
      <c r="S483" s="247"/>
      <c r="T483" s="247"/>
      <c r="U483" s="529"/>
      <c r="V483" s="245"/>
      <c r="W483" s="420"/>
      <c r="X483" s="420"/>
      <c r="Y483" s="82"/>
      <c r="Z483" s="245"/>
      <c r="AA483" s="421"/>
      <c r="AB483" s="421"/>
      <c r="AC483" s="82"/>
      <c r="AD483" s="246"/>
      <c r="AE483" s="246"/>
      <c r="AF483" s="245"/>
      <c r="AG483" s="246"/>
      <c r="AH483" s="245"/>
      <c r="AI483" s="245"/>
      <c r="AJ483" s="245"/>
      <c r="AK483" s="250"/>
      <c r="AL483" s="250"/>
      <c r="AM483" s="250"/>
      <c r="AN483" s="250"/>
      <c r="AO483" s="250"/>
      <c r="AP483" s="528"/>
      <c r="AQ483" s="250"/>
      <c r="AR483" s="250"/>
      <c r="AS483" s="250"/>
      <c r="AT483" s="250"/>
      <c r="AU483" s="250"/>
      <c r="AV483" s="250"/>
      <c r="AW483" s="250"/>
      <c r="AX483" s="250"/>
      <c r="AY483" s="250"/>
      <c r="AZ483" s="250"/>
      <c r="BA483" s="250"/>
      <c r="BB483" s="250"/>
      <c r="BC483" s="250"/>
      <c r="BD483" s="250"/>
      <c r="BE483" s="252"/>
      <c r="BF483" s="528"/>
      <c r="BG483" s="567" t="str">
        <f t="shared" si="76"/>
        <v xml:space="preserve"> </v>
      </c>
      <c r="BH483" s="567" t="str">
        <f t="shared" si="78"/>
        <v xml:space="preserve"> </v>
      </c>
      <c r="BI483" s="567" t="str">
        <f t="shared" si="79"/>
        <v xml:space="preserve"> </v>
      </c>
      <c r="BJ483" s="567" t="str">
        <f t="shared" si="80"/>
        <v xml:space="preserve"> </v>
      </c>
      <c r="BK483" s="528"/>
      <c r="BL483" s="246"/>
      <c r="BM483" s="246"/>
      <c r="BN483" s="245"/>
      <c r="BO483" s="246"/>
      <c r="BP483" s="245"/>
      <c r="BQ483" s="245"/>
      <c r="BR483" s="245"/>
      <c r="BS483" s="250"/>
      <c r="BT483" s="250"/>
      <c r="BU483" s="250"/>
      <c r="BV483" s="250"/>
      <c r="BW483" s="250"/>
      <c r="BX483" s="528"/>
      <c r="BY483" s="250"/>
      <c r="BZ483" s="250"/>
      <c r="CA483" s="250"/>
      <c r="CB483" s="250"/>
      <c r="CC483" s="250"/>
      <c r="CD483" s="250"/>
      <c r="CE483" s="250"/>
      <c r="CF483" s="250"/>
      <c r="CG483" s="250"/>
      <c r="CH483" s="250"/>
      <c r="CI483" s="250"/>
      <c r="CJ483" s="250"/>
      <c r="CK483" s="250"/>
      <c r="CL483" s="250"/>
      <c r="CM483" s="252"/>
      <c r="CN483" s="528"/>
      <c r="CO483" s="567" t="str">
        <f t="shared" si="77"/>
        <v xml:space="preserve"> </v>
      </c>
      <c r="CP483" s="567" t="str">
        <f t="shared" si="81"/>
        <v xml:space="preserve"> </v>
      </c>
      <c r="CQ483" s="567" t="str">
        <f t="shared" si="82"/>
        <v xml:space="preserve"> </v>
      </c>
      <c r="CR483" s="567" t="str">
        <f t="shared" si="83"/>
        <v xml:space="preserve"> </v>
      </c>
      <c r="CS483" s="82"/>
      <c r="CT483" s="520"/>
    </row>
    <row r="484" spans="2:98" ht="12.75" x14ac:dyDescent="0.25">
      <c r="B484" s="150">
        <f>Demografia!B483</f>
        <v>0</v>
      </c>
      <c r="C484" s="150">
        <f>Demografia!C483</f>
        <v>0</v>
      </c>
      <c r="D484" s="151">
        <f>Demografia!D483</f>
        <v>0</v>
      </c>
      <c r="E484" s="151">
        <f>Demografia!E483</f>
        <v>0</v>
      </c>
      <c r="F484" s="151">
        <f>Demografia!F483</f>
        <v>0</v>
      </c>
      <c r="G484" s="82"/>
      <c r="H484" s="260"/>
      <c r="I484" s="261"/>
      <c r="J484" s="261"/>
      <c r="K484" s="260"/>
      <c r="L484" s="244"/>
      <c r="M484" s="261"/>
      <c r="N484" s="260"/>
      <c r="O484" s="244"/>
      <c r="P484" s="265"/>
      <c r="Q484" s="265"/>
      <c r="R484" s="265"/>
      <c r="S484" s="265"/>
      <c r="T484" s="265"/>
      <c r="U484" s="527"/>
      <c r="V484" s="260"/>
      <c r="W484" s="242"/>
      <c r="X484" s="242"/>
      <c r="Y484" s="82"/>
      <c r="Z484" s="260"/>
      <c r="AA484" s="153"/>
      <c r="AB484" s="153"/>
      <c r="AC484" s="82"/>
      <c r="AD484" s="244"/>
      <c r="AE484" s="244"/>
      <c r="AF484" s="260"/>
      <c r="AG484" s="244"/>
      <c r="AH484" s="260"/>
      <c r="AI484" s="260"/>
      <c r="AJ484" s="260"/>
      <c r="AK484" s="249"/>
      <c r="AL484" s="249"/>
      <c r="AM484" s="249"/>
      <c r="AN484" s="249"/>
      <c r="AO484" s="249"/>
      <c r="AP484" s="528"/>
      <c r="AQ484" s="249"/>
      <c r="AR484" s="249"/>
      <c r="AS484" s="249"/>
      <c r="AT484" s="249"/>
      <c r="AU484" s="249"/>
      <c r="AV484" s="249"/>
      <c r="AW484" s="249"/>
      <c r="AX484" s="249"/>
      <c r="AY484" s="249"/>
      <c r="AZ484" s="249"/>
      <c r="BA484" s="249"/>
      <c r="BB484" s="249"/>
      <c r="BC484" s="249"/>
      <c r="BD484" s="249"/>
      <c r="BE484" s="251"/>
      <c r="BF484" s="528"/>
      <c r="BG484" s="566" t="str">
        <f t="shared" si="76"/>
        <v xml:space="preserve"> </v>
      </c>
      <c r="BH484" s="566" t="str">
        <f t="shared" si="78"/>
        <v xml:space="preserve"> </v>
      </c>
      <c r="BI484" s="566" t="str">
        <f t="shared" si="79"/>
        <v xml:space="preserve"> </v>
      </c>
      <c r="BJ484" s="566" t="str">
        <f t="shared" si="80"/>
        <v xml:space="preserve"> </v>
      </c>
      <c r="BK484" s="528"/>
      <c r="BL484" s="244"/>
      <c r="BM484" s="244"/>
      <c r="BN484" s="260"/>
      <c r="BO484" s="244"/>
      <c r="BP484" s="260"/>
      <c r="BQ484" s="260"/>
      <c r="BR484" s="260"/>
      <c r="BS484" s="249"/>
      <c r="BT484" s="249"/>
      <c r="BU484" s="249"/>
      <c r="BV484" s="249"/>
      <c r="BW484" s="249"/>
      <c r="BX484" s="528"/>
      <c r="BY484" s="249"/>
      <c r="BZ484" s="249"/>
      <c r="CA484" s="249"/>
      <c r="CB484" s="249"/>
      <c r="CC484" s="249"/>
      <c r="CD484" s="249"/>
      <c r="CE484" s="249"/>
      <c r="CF484" s="249"/>
      <c r="CG484" s="249"/>
      <c r="CH484" s="249"/>
      <c r="CI484" s="249"/>
      <c r="CJ484" s="249"/>
      <c r="CK484" s="249"/>
      <c r="CL484" s="249"/>
      <c r="CM484" s="251"/>
      <c r="CN484" s="528"/>
      <c r="CO484" s="566" t="str">
        <f t="shared" si="77"/>
        <v xml:space="preserve"> </v>
      </c>
      <c r="CP484" s="566" t="str">
        <f t="shared" si="81"/>
        <v xml:space="preserve"> </v>
      </c>
      <c r="CQ484" s="566" t="str">
        <f t="shared" si="82"/>
        <v xml:space="preserve"> </v>
      </c>
      <c r="CR484" s="566" t="str">
        <f t="shared" si="83"/>
        <v xml:space="preserve"> </v>
      </c>
      <c r="CS484" s="82"/>
      <c r="CT484" s="258"/>
    </row>
    <row r="485" spans="2:98" ht="12.75" x14ac:dyDescent="0.25">
      <c r="B485" s="366">
        <f>Demografia!B484</f>
        <v>0</v>
      </c>
      <c r="C485" s="366">
        <f>Demografia!C484</f>
        <v>0</v>
      </c>
      <c r="D485" s="367">
        <f>Demografia!D484</f>
        <v>0</v>
      </c>
      <c r="E485" s="367">
        <f>Demografia!E484</f>
        <v>0</v>
      </c>
      <c r="F485" s="367">
        <f>Demografia!F484</f>
        <v>0</v>
      </c>
      <c r="G485" s="82"/>
      <c r="H485" s="245"/>
      <c r="I485" s="483"/>
      <c r="J485" s="483"/>
      <c r="K485" s="245"/>
      <c r="L485" s="246"/>
      <c r="M485" s="483"/>
      <c r="N485" s="245"/>
      <c r="O485" s="246"/>
      <c r="P485" s="247"/>
      <c r="Q485" s="247"/>
      <c r="R485" s="247"/>
      <c r="S485" s="247"/>
      <c r="T485" s="247"/>
      <c r="U485" s="529"/>
      <c r="V485" s="245"/>
      <c r="W485" s="420"/>
      <c r="X485" s="420"/>
      <c r="Y485" s="82"/>
      <c r="Z485" s="245"/>
      <c r="AA485" s="421"/>
      <c r="AB485" s="421"/>
      <c r="AC485" s="82"/>
      <c r="AD485" s="246"/>
      <c r="AE485" s="246"/>
      <c r="AF485" s="245"/>
      <c r="AG485" s="246"/>
      <c r="AH485" s="245"/>
      <c r="AI485" s="245"/>
      <c r="AJ485" s="245"/>
      <c r="AK485" s="250"/>
      <c r="AL485" s="250"/>
      <c r="AM485" s="250"/>
      <c r="AN485" s="250"/>
      <c r="AO485" s="250"/>
      <c r="AP485" s="528"/>
      <c r="AQ485" s="250"/>
      <c r="AR485" s="250"/>
      <c r="AS485" s="250"/>
      <c r="AT485" s="250"/>
      <c r="AU485" s="250"/>
      <c r="AV485" s="250"/>
      <c r="AW485" s="250"/>
      <c r="AX485" s="250"/>
      <c r="AY485" s="250"/>
      <c r="AZ485" s="250"/>
      <c r="BA485" s="250"/>
      <c r="BB485" s="250"/>
      <c r="BC485" s="250"/>
      <c r="BD485" s="250"/>
      <c r="BE485" s="252"/>
      <c r="BF485" s="528"/>
      <c r="BG485" s="567" t="str">
        <f t="shared" si="76"/>
        <v xml:space="preserve"> </v>
      </c>
      <c r="BH485" s="567" t="str">
        <f t="shared" si="78"/>
        <v xml:space="preserve"> </v>
      </c>
      <c r="BI485" s="567" t="str">
        <f t="shared" si="79"/>
        <v xml:space="preserve"> </v>
      </c>
      <c r="BJ485" s="567" t="str">
        <f t="shared" si="80"/>
        <v xml:space="preserve"> </v>
      </c>
      <c r="BK485" s="528"/>
      <c r="BL485" s="246"/>
      <c r="BM485" s="246"/>
      <c r="BN485" s="245"/>
      <c r="BO485" s="246"/>
      <c r="BP485" s="245"/>
      <c r="BQ485" s="245"/>
      <c r="BR485" s="245"/>
      <c r="BS485" s="250"/>
      <c r="BT485" s="250"/>
      <c r="BU485" s="250"/>
      <c r="BV485" s="250"/>
      <c r="BW485" s="250"/>
      <c r="BX485" s="528"/>
      <c r="BY485" s="250"/>
      <c r="BZ485" s="250"/>
      <c r="CA485" s="250"/>
      <c r="CB485" s="250"/>
      <c r="CC485" s="250"/>
      <c r="CD485" s="250"/>
      <c r="CE485" s="250"/>
      <c r="CF485" s="250"/>
      <c r="CG485" s="250"/>
      <c r="CH485" s="250"/>
      <c r="CI485" s="250"/>
      <c r="CJ485" s="250"/>
      <c r="CK485" s="250"/>
      <c r="CL485" s="250"/>
      <c r="CM485" s="252"/>
      <c r="CN485" s="528"/>
      <c r="CO485" s="567" t="str">
        <f t="shared" si="77"/>
        <v xml:space="preserve"> </v>
      </c>
      <c r="CP485" s="567" t="str">
        <f t="shared" si="81"/>
        <v xml:space="preserve"> </v>
      </c>
      <c r="CQ485" s="567" t="str">
        <f t="shared" si="82"/>
        <v xml:space="preserve"> </v>
      </c>
      <c r="CR485" s="567" t="str">
        <f t="shared" si="83"/>
        <v xml:space="preserve"> </v>
      </c>
      <c r="CS485" s="82"/>
      <c r="CT485" s="520"/>
    </row>
    <row r="486" spans="2:98" ht="12.75" x14ac:dyDescent="0.25">
      <c r="B486" s="150">
        <f>Demografia!B485</f>
        <v>0</v>
      </c>
      <c r="C486" s="150">
        <f>Demografia!C485</f>
        <v>0</v>
      </c>
      <c r="D486" s="151">
        <f>Demografia!D485</f>
        <v>0</v>
      </c>
      <c r="E486" s="151">
        <f>Demografia!E485</f>
        <v>0</v>
      </c>
      <c r="F486" s="151">
        <f>Demografia!F485</f>
        <v>0</v>
      </c>
      <c r="G486" s="82"/>
      <c r="H486" s="260"/>
      <c r="I486" s="261"/>
      <c r="J486" s="261"/>
      <c r="K486" s="260"/>
      <c r="L486" s="244"/>
      <c r="M486" s="261"/>
      <c r="N486" s="260"/>
      <c r="O486" s="244"/>
      <c r="P486" s="265"/>
      <c r="Q486" s="265"/>
      <c r="R486" s="265"/>
      <c r="S486" s="265"/>
      <c r="T486" s="265"/>
      <c r="U486" s="527"/>
      <c r="V486" s="260"/>
      <c r="W486" s="242"/>
      <c r="X486" s="242"/>
      <c r="Y486" s="82"/>
      <c r="Z486" s="260"/>
      <c r="AA486" s="153"/>
      <c r="AB486" s="153"/>
      <c r="AC486" s="82"/>
      <c r="AD486" s="244"/>
      <c r="AE486" s="244"/>
      <c r="AF486" s="260"/>
      <c r="AG486" s="244"/>
      <c r="AH486" s="260"/>
      <c r="AI486" s="260"/>
      <c r="AJ486" s="260"/>
      <c r="AK486" s="249"/>
      <c r="AL486" s="249"/>
      <c r="AM486" s="249"/>
      <c r="AN486" s="249"/>
      <c r="AO486" s="249"/>
      <c r="AP486" s="528"/>
      <c r="AQ486" s="249"/>
      <c r="AR486" s="249"/>
      <c r="AS486" s="249"/>
      <c r="AT486" s="249"/>
      <c r="AU486" s="249"/>
      <c r="AV486" s="249"/>
      <c r="AW486" s="249"/>
      <c r="AX486" s="249"/>
      <c r="AY486" s="249"/>
      <c r="AZ486" s="249"/>
      <c r="BA486" s="249"/>
      <c r="BB486" s="249"/>
      <c r="BC486" s="249"/>
      <c r="BD486" s="249"/>
      <c r="BE486" s="251"/>
      <c r="BF486" s="528"/>
      <c r="BG486" s="566" t="str">
        <f t="shared" si="76"/>
        <v xml:space="preserve"> </v>
      </c>
      <c r="BH486" s="566" t="str">
        <f t="shared" si="78"/>
        <v xml:space="preserve"> </v>
      </c>
      <c r="BI486" s="566" t="str">
        <f t="shared" si="79"/>
        <v xml:space="preserve"> </v>
      </c>
      <c r="BJ486" s="566" t="str">
        <f t="shared" si="80"/>
        <v xml:space="preserve"> </v>
      </c>
      <c r="BK486" s="528"/>
      <c r="BL486" s="244"/>
      <c r="BM486" s="244"/>
      <c r="BN486" s="260"/>
      <c r="BO486" s="244"/>
      <c r="BP486" s="260"/>
      <c r="BQ486" s="260"/>
      <c r="BR486" s="260"/>
      <c r="BS486" s="249"/>
      <c r="BT486" s="249"/>
      <c r="BU486" s="249"/>
      <c r="BV486" s="249"/>
      <c r="BW486" s="249"/>
      <c r="BX486" s="528"/>
      <c r="BY486" s="249"/>
      <c r="BZ486" s="249"/>
      <c r="CA486" s="249"/>
      <c r="CB486" s="249"/>
      <c r="CC486" s="249"/>
      <c r="CD486" s="249"/>
      <c r="CE486" s="249"/>
      <c r="CF486" s="249"/>
      <c r="CG486" s="249"/>
      <c r="CH486" s="249"/>
      <c r="CI486" s="249"/>
      <c r="CJ486" s="249"/>
      <c r="CK486" s="249"/>
      <c r="CL486" s="249"/>
      <c r="CM486" s="251"/>
      <c r="CN486" s="528"/>
      <c r="CO486" s="566" t="str">
        <f t="shared" si="77"/>
        <v xml:space="preserve"> </v>
      </c>
      <c r="CP486" s="566" t="str">
        <f t="shared" si="81"/>
        <v xml:space="preserve"> </v>
      </c>
      <c r="CQ486" s="566" t="str">
        <f t="shared" si="82"/>
        <v xml:space="preserve"> </v>
      </c>
      <c r="CR486" s="566" t="str">
        <f t="shared" si="83"/>
        <v xml:space="preserve"> </v>
      </c>
      <c r="CS486" s="82"/>
      <c r="CT486" s="258"/>
    </row>
    <row r="487" spans="2:98" ht="12.75" x14ac:dyDescent="0.25">
      <c r="B487" s="366">
        <f>Demografia!B486</f>
        <v>0</v>
      </c>
      <c r="C487" s="366">
        <f>Demografia!C486</f>
        <v>0</v>
      </c>
      <c r="D487" s="367">
        <f>Demografia!D486</f>
        <v>0</v>
      </c>
      <c r="E487" s="367">
        <f>Demografia!E486</f>
        <v>0</v>
      </c>
      <c r="F487" s="367">
        <f>Demografia!F486</f>
        <v>0</v>
      </c>
      <c r="G487" s="82"/>
      <c r="H487" s="245"/>
      <c r="I487" s="483"/>
      <c r="J487" s="483"/>
      <c r="K487" s="245"/>
      <c r="L487" s="246"/>
      <c r="M487" s="483"/>
      <c r="N487" s="245"/>
      <c r="O487" s="246"/>
      <c r="P487" s="247"/>
      <c r="Q487" s="247"/>
      <c r="R487" s="247"/>
      <c r="S487" s="247"/>
      <c r="T487" s="247"/>
      <c r="U487" s="529"/>
      <c r="V487" s="245"/>
      <c r="W487" s="420"/>
      <c r="X487" s="420"/>
      <c r="Y487" s="82"/>
      <c r="Z487" s="245"/>
      <c r="AA487" s="421"/>
      <c r="AB487" s="421"/>
      <c r="AC487" s="82"/>
      <c r="AD487" s="246"/>
      <c r="AE487" s="246"/>
      <c r="AF487" s="245"/>
      <c r="AG487" s="246"/>
      <c r="AH487" s="245"/>
      <c r="AI487" s="245"/>
      <c r="AJ487" s="245"/>
      <c r="AK487" s="250"/>
      <c r="AL487" s="250"/>
      <c r="AM487" s="250"/>
      <c r="AN487" s="250"/>
      <c r="AO487" s="250"/>
      <c r="AP487" s="528"/>
      <c r="AQ487" s="250"/>
      <c r="AR487" s="250"/>
      <c r="AS487" s="250"/>
      <c r="AT487" s="250"/>
      <c r="AU487" s="250"/>
      <c r="AV487" s="250"/>
      <c r="AW487" s="250"/>
      <c r="AX487" s="250"/>
      <c r="AY487" s="250"/>
      <c r="AZ487" s="250"/>
      <c r="BA487" s="250"/>
      <c r="BB487" s="250"/>
      <c r="BC487" s="250"/>
      <c r="BD487" s="250"/>
      <c r="BE487" s="252"/>
      <c r="BF487" s="528"/>
      <c r="BG487" s="567" t="str">
        <f t="shared" si="76"/>
        <v xml:space="preserve"> </v>
      </c>
      <c r="BH487" s="567" t="str">
        <f t="shared" si="78"/>
        <v xml:space="preserve"> </v>
      </c>
      <c r="BI487" s="567" t="str">
        <f t="shared" si="79"/>
        <v xml:space="preserve"> </v>
      </c>
      <c r="BJ487" s="567" t="str">
        <f t="shared" si="80"/>
        <v xml:space="preserve"> </v>
      </c>
      <c r="BK487" s="528"/>
      <c r="BL487" s="246"/>
      <c r="BM487" s="246"/>
      <c r="BN487" s="245"/>
      <c r="BO487" s="246"/>
      <c r="BP487" s="245"/>
      <c r="BQ487" s="245"/>
      <c r="BR487" s="245"/>
      <c r="BS487" s="250"/>
      <c r="BT487" s="250"/>
      <c r="BU487" s="250"/>
      <c r="BV487" s="250"/>
      <c r="BW487" s="250"/>
      <c r="BX487" s="528"/>
      <c r="BY487" s="250"/>
      <c r="BZ487" s="250"/>
      <c r="CA487" s="250"/>
      <c r="CB487" s="250"/>
      <c r="CC487" s="250"/>
      <c r="CD487" s="250"/>
      <c r="CE487" s="250"/>
      <c r="CF487" s="250"/>
      <c r="CG487" s="250"/>
      <c r="CH487" s="250"/>
      <c r="CI487" s="250"/>
      <c r="CJ487" s="250"/>
      <c r="CK487" s="250"/>
      <c r="CL487" s="250"/>
      <c r="CM487" s="252"/>
      <c r="CN487" s="528"/>
      <c r="CO487" s="567" t="str">
        <f t="shared" si="77"/>
        <v xml:space="preserve"> </v>
      </c>
      <c r="CP487" s="567" t="str">
        <f t="shared" si="81"/>
        <v xml:space="preserve"> </v>
      </c>
      <c r="CQ487" s="567" t="str">
        <f t="shared" si="82"/>
        <v xml:space="preserve"> </v>
      </c>
      <c r="CR487" s="567" t="str">
        <f t="shared" si="83"/>
        <v xml:space="preserve"> </v>
      </c>
      <c r="CS487" s="82"/>
      <c r="CT487" s="520"/>
    </row>
    <row r="488" spans="2:98" ht="12.75" x14ac:dyDescent="0.25">
      <c r="B488" s="150">
        <f>Demografia!B487</f>
        <v>0</v>
      </c>
      <c r="C488" s="150">
        <f>Demografia!C487</f>
        <v>0</v>
      </c>
      <c r="D488" s="151">
        <f>Demografia!D487</f>
        <v>0</v>
      </c>
      <c r="E488" s="151">
        <f>Demografia!E487</f>
        <v>0</v>
      </c>
      <c r="F488" s="151">
        <f>Demografia!F487</f>
        <v>0</v>
      </c>
      <c r="G488" s="82"/>
      <c r="H488" s="260"/>
      <c r="I488" s="261"/>
      <c r="J488" s="261"/>
      <c r="K488" s="260"/>
      <c r="L488" s="244"/>
      <c r="M488" s="261"/>
      <c r="N488" s="260"/>
      <c r="O488" s="244"/>
      <c r="P488" s="265"/>
      <c r="Q488" s="265"/>
      <c r="R488" s="265"/>
      <c r="S488" s="265"/>
      <c r="T488" s="265"/>
      <c r="U488" s="527"/>
      <c r="V488" s="260"/>
      <c r="W488" s="242"/>
      <c r="X488" s="242"/>
      <c r="Y488" s="82"/>
      <c r="Z488" s="260"/>
      <c r="AA488" s="153"/>
      <c r="AB488" s="153"/>
      <c r="AC488" s="82"/>
      <c r="AD488" s="244"/>
      <c r="AE488" s="244"/>
      <c r="AF488" s="260"/>
      <c r="AG488" s="244"/>
      <c r="AH488" s="260"/>
      <c r="AI488" s="260"/>
      <c r="AJ488" s="260"/>
      <c r="AK488" s="249"/>
      <c r="AL488" s="249"/>
      <c r="AM488" s="249"/>
      <c r="AN488" s="249"/>
      <c r="AO488" s="249"/>
      <c r="AP488" s="528"/>
      <c r="AQ488" s="249"/>
      <c r="AR488" s="249"/>
      <c r="AS488" s="249"/>
      <c r="AT488" s="249"/>
      <c r="AU488" s="249"/>
      <c r="AV488" s="249"/>
      <c r="AW488" s="249"/>
      <c r="AX488" s="249"/>
      <c r="AY488" s="249"/>
      <c r="AZ488" s="249"/>
      <c r="BA488" s="249"/>
      <c r="BB488" s="249"/>
      <c r="BC488" s="249"/>
      <c r="BD488" s="249"/>
      <c r="BE488" s="251"/>
      <c r="BF488" s="528"/>
      <c r="BG488" s="566" t="str">
        <f t="shared" si="76"/>
        <v xml:space="preserve"> </v>
      </c>
      <c r="BH488" s="566" t="str">
        <f t="shared" si="78"/>
        <v xml:space="preserve"> </v>
      </c>
      <c r="BI488" s="566" t="str">
        <f t="shared" si="79"/>
        <v xml:space="preserve"> </v>
      </c>
      <c r="BJ488" s="566" t="str">
        <f t="shared" si="80"/>
        <v xml:space="preserve"> </v>
      </c>
      <c r="BK488" s="528"/>
      <c r="BL488" s="244"/>
      <c r="BM488" s="244"/>
      <c r="BN488" s="260"/>
      <c r="BO488" s="244"/>
      <c r="BP488" s="260"/>
      <c r="BQ488" s="260"/>
      <c r="BR488" s="260"/>
      <c r="BS488" s="249"/>
      <c r="BT488" s="249"/>
      <c r="BU488" s="249"/>
      <c r="BV488" s="249"/>
      <c r="BW488" s="249"/>
      <c r="BX488" s="528"/>
      <c r="BY488" s="249"/>
      <c r="BZ488" s="249"/>
      <c r="CA488" s="249"/>
      <c r="CB488" s="249"/>
      <c r="CC488" s="249"/>
      <c r="CD488" s="249"/>
      <c r="CE488" s="249"/>
      <c r="CF488" s="249"/>
      <c r="CG488" s="249"/>
      <c r="CH488" s="249"/>
      <c r="CI488" s="249"/>
      <c r="CJ488" s="249"/>
      <c r="CK488" s="249"/>
      <c r="CL488" s="249"/>
      <c r="CM488" s="251"/>
      <c r="CN488" s="528"/>
      <c r="CO488" s="566" t="str">
        <f t="shared" si="77"/>
        <v xml:space="preserve"> </v>
      </c>
      <c r="CP488" s="566" t="str">
        <f t="shared" si="81"/>
        <v xml:space="preserve"> </v>
      </c>
      <c r="CQ488" s="566" t="str">
        <f t="shared" si="82"/>
        <v xml:space="preserve"> </v>
      </c>
      <c r="CR488" s="566" t="str">
        <f t="shared" si="83"/>
        <v xml:space="preserve"> </v>
      </c>
      <c r="CS488" s="82"/>
      <c r="CT488" s="258"/>
    </row>
    <row r="489" spans="2:98" ht="12.75" x14ac:dyDescent="0.25">
      <c r="B489" s="366">
        <f>Demografia!B488</f>
        <v>0</v>
      </c>
      <c r="C489" s="366">
        <f>Demografia!C488</f>
        <v>0</v>
      </c>
      <c r="D489" s="367">
        <f>Demografia!D488</f>
        <v>0</v>
      </c>
      <c r="E489" s="367">
        <f>Demografia!E488</f>
        <v>0</v>
      </c>
      <c r="F489" s="367">
        <f>Demografia!F488</f>
        <v>0</v>
      </c>
      <c r="G489" s="82"/>
      <c r="H489" s="245"/>
      <c r="I489" s="483"/>
      <c r="J489" s="483"/>
      <c r="K489" s="245"/>
      <c r="L489" s="246"/>
      <c r="M489" s="483"/>
      <c r="N489" s="245"/>
      <c r="O489" s="246"/>
      <c r="P489" s="247"/>
      <c r="Q489" s="247"/>
      <c r="R489" s="247"/>
      <c r="S489" s="247"/>
      <c r="T489" s="247"/>
      <c r="U489" s="529"/>
      <c r="V489" s="245"/>
      <c r="W489" s="420"/>
      <c r="X489" s="420"/>
      <c r="Y489" s="82"/>
      <c r="Z489" s="245"/>
      <c r="AA489" s="421"/>
      <c r="AB489" s="421"/>
      <c r="AC489" s="82"/>
      <c r="AD489" s="246"/>
      <c r="AE489" s="246"/>
      <c r="AF489" s="245"/>
      <c r="AG489" s="246"/>
      <c r="AH489" s="245"/>
      <c r="AI489" s="245"/>
      <c r="AJ489" s="245"/>
      <c r="AK489" s="250"/>
      <c r="AL489" s="250"/>
      <c r="AM489" s="250"/>
      <c r="AN489" s="250"/>
      <c r="AO489" s="250"/>
      <c r="AP489" s="528"/>
      <c r="AQ489" s="250"/>
      <c r="AR489" s="250"/>
      <c r="AS489" s="250"/>
      <c r="AT489" s="250"/>
      <c r="AU489" s="250"/>
      <c r="AV489" s="250"/>
      <c r="AW489" s="250"/>
      <c r="AX489" s="250"/>
      <c r="AY489" s="250"/>
      <c r="AZ489" s="250"/>
      <c r="BA489" s="250"/>
      <c r="BB489" s="250"/>
      <c r="BC489" s="250"/>
      <c r="BD489" s="250"/>
      <c r="BE489" s="252"/>
      <c r="BF489" s="528"/>
      <c r="BG489" s="567" t="str">
        <f t="shared" si="76"/>
        <v xml:space="preserve"> </v>
      </c>
      <c r="BH489" s="567" t="str">
        <f t="shared" si="78"/>
        <v xml:space="preserve"> </v>
      </c>
      <c r="BI489" s="567" t="str">
        <f t="shared" si="79"/>
        <v xml:space="preserve"> </v>
      </c>
      <c r="BJ489" s="567" t="str">
        <f t="shared" si="80"/>
        <v xml:space="preserve"> </v>
      </c>
      <c r="BK489" s="528"/>
      <c r="BL489" s="246"/>
      <c r="BM489" s="246"/>
      <c r="BN489" s="245"/>
      <c r="BO489" s="246"/>
      <c r="BP489" s="245"/>
      <c r="BQ489" s="245"/>
      <c r="BR489" s="245"/>
      <c r="BS489" s="250"/>
      <c r="BT489" s="250"/>
      <c r="BU489" s="250"/>
      <c r="BV489" s="250"/>
      <c r="BW489" s="250"/>
      <c r="BX489" s="528"/>
      <c r="BY489" s="250"/>
      <c r="BZ489" s="250"/>
      <c r="CA489" s="250"/>
      <c r="CB489" s="250"/>
      <c r="CC489" s="250"/>
      <c r="CD489" s="250"/>
      <c r="CE489" s="250"/>
      <c r="CF489" s="250"/>
      <c r="CG489" s="250"/>
      <c r="CH489" s="250"/>
      <c r="CI489" s="250"/>
      <c r="CJ489" s="250"/>
      <c r="CK489" s="250"/>
      <c r="CL489" s="250"/>
      <c r="CM489" s="252"/>
      <c r="CN489" s="528"/>
      <c r="CO489" s="567" t="str">
        <f t="shared" si="77"/>
        <v xml:space="preserve"> </v>
      </c>
      <c r="CP489" s="567" t="str">
        <f t="shared" si="81"/>
        <v xml:space="preserve"> </v>
      </c>
      <c r="CQ489" s="567" t="str">
        <f t="shared" si="82"/>
        <v xml:space="preserve"> </v>
      </c>
      <c r="CR489" s="567" t="str">
        <f t="shared" si="83"/>
        <v xml:space="preserve"> </v>
      </c>
      <c r="CS489" s="82"/>
      <c r="CT489" s="520"/>
    </row>
    <row r="490" spans="2:98" ht="12.75" x14ac:dyDescent="0.25">
      <c r="B490" s="150">
        <f>Demografia!B489</f>
        <v>0</v>
      </c>
      <c r="C490" s="150">
        <f>Demografia!C489</f>
        <v>0</v>
      </c>
      <c r="D490" s="151">
        <f>Demografia!D489</f>
        <v>0</v>
      </c>
      <c r="E490" s="151">
        <f>Demografia!E489</f>
        <v>0</v>
      </c>
      <c r="F490" s="151">
        <f>Demografia!F489</f>
        <v>0</v>
      </c>
      <c r="G490" s="82"/>
      <c r="H490" s="260"/>
      <c r="I490" s="261"/>
      <c r="J490" s="261"/>
      <c r="K490" s="260"/>
      <c r="L490" s="244"/>
      <c r="M490" s="261"/>
      <c r="N490" s="260"/>
      <c r="O490" s="244"/>
      <c r="P490" s="265"/>
      <c r="Q490" s="265"/>
      <c r="R490" s="265"/>
      <c r="S490" s="265"/>
      <c r="T490" s="265"/>
      <c r="U490" s="527"/>
      <c r="V490" s="260"/>
      <c r="W490" s="242"/>
      <c r="X490" s="242"/>
      <c r="Y490" s="82"/>
      <c r="Z490" s="260"/>
      <c r="AA490" s="153"/>
      <c r="AB490" s="153"/>
      <c r="AC490" s="82"/>
      <c r="AD490" s="244"/>
      <c r="AE490" s="244"/>
      <c r="AF490" s="260"/>
      <c r="AG490" s="244"/>
      <c r="AH490" s="260"/>
      <c r="AI490" s="260"/>
      <c r="AJ490" s="260"/>
      <c r="AK490" s="249"/>
      <c r="AL490" s="249"/>
      <c r="AM490" s="249"/>
      <c r="AN490" s="249"/>
      <c r="AO490" s="249"/>
      <c r="AP490" s="528"/>
      <c r="AQ490" s="249"/>
      <c r="AR490" s="249"/>
      <c r="AS490" s="249"/>
      <c r="AT490" s="249"/>
      <c r="AU490" s="249"/>
      <c r="AV490" s="249"/>
      <c r="AW490" s="249"/>
      <c r="AX490" s="249"/>
      <c r="AY490" s="249"/>
      <c r="AZ490" s="249"/>
      <c r="BA490" s="249"/>
      <c r="BB490" s="249"/>
      <c r="BC490" s="249"/>
      <c r="BD490" s="249"/>
      <c r="BE490" s="251"/>
      <c r="BF490" s="528"/>
      <c r="BG490" s="566" t="str">
        <f t="shared" si="76"/>
        <v xml:space="preserve"> </v>
      </c>
      <c r="BH490" s="566" t="str">
        <f t="shared" si="78"/>
        <v xml:space="preserve"> </v>
      </c>
      <c r="BI490" s="566" t="str">
        <f t="shared" si="79"/>
        <v xml:space="preserve"> </v>
      </c>
      <c r="BJ490" s="566" t="str">
        <f t="shared" si="80"/>
        <v xml:space="preserve"> </v>
      </c>
      <c r="BK490" s="528"/>
      <c r="BL490" s="244"/>
      <c r="BM490" s="244"/>
      <c r="BN490" s="260"/>
      <c r="BO490" s="244"/>
      <c r="BP490" s="260"/>
      <c r="BQ490" s="260"/>
      <c r="BR490" s="260"/>
      <c r="BS490" s="249"/>
      <c r="BT490" s="249"/>
      <c r="BU490" s="249"/>
      <c r="BV490" s="249"/>
      <c r="BW490" s="249"/>
      <c r="BX490" s="528"/>
      <c r="BY490" s="249"/>
      <c r="BZ490" s="249"/>
      <c r="CA490" s="249"/>
      <c r="CB490" s="249"/>
      <c r="CC490" s="249"/>
      <c r="CD490" s="249"/>
      <c r="CE490" s="249"/>
      <c r="CF490" s="249"/>
      <c r="CG490" s="249"/>
      <c r="CH490" s="249"/>
      <c r="CI490" s="249"/>
      <c r="CJ490" s="249"/>
      <c r="CK490" s="249"/>
      <c r="CL490" s="249"/>
      <c r="CM490" s="251"/>
      <c r="CN490" s="528"/>
      <c r="CO490" s="566" t="str">
        <f t="shared" si="77"/>
        <v xml:space="preserve"> </v>
      </c>
      <c r="CP490" s="566" t="str">
        <f t="shared" si="81"/>
        <v xml:space="preserve"> </v>
      </c>
      <c r="CQ490" s="566" t="str">
        <f t="shared" si="82"/>
        <v xml:space="preserve"> </v>
      </c>
      <c r="CR490" s="566" t="str">
        <f t="shared" si="83"/>
        <v xml:space="preserve"> </v>
      </c>
      <c r="CS490" s="82"/>
      <c r="CT490" s="258"/>
    </row>
    <row r="491" spans="2:98" ht="12.75" x14ac:dyDescent="0.25">
      <c r="B491" s="366">
        <f>Demografia!B490</f>
        <v>0</v>
      </c>
      <c r="C491" s="366">
        <f>Demografia!C490</f>
        <v>0</v>
      </c>
      <c r="D491" s="367">
        <f>Demografia!D490</f>
        <v>0</v>
      </c>
      <c r="E491" s="367">
        <f>Demografia!E490</f>
        <v>0</v>
      </c>
      <c r="F491" s="367">
        <f>Demografia!F490</f>
        <v>0</v>
      </c>
      <c r="G491" s="82"/>
      <c r="H491" s="245"/>
      <c r="I491" s="483"/>
      <c r="J491" s="483"/>
      <c r="K491" s="245"/>
      <c r="L491" s="246"/>
      <c r="M491" s="483"/>
      <c r="N491" s="245"/>
      <c r="O491" s="246"/>
      <c r="P491" s="247"/>
      <c r="Q491" s="247"/>
      <c r="R491" s="247"/>
      <c r="S491" s="247"/>
      <c r="T491" s="247"/>
      <c r="U491" s="529"/>
      <c r="V491" s="245"/>
      <c r="W491" s="420"/>
      <c r="X491" s="420"/>
      <c r="Y491" s="82"/>
      <c r="Z491" s="245"/>
      <c r="AA491" s="421"/>
      <c r="AB491" s="421"/>
      <c r="AC491" s="82"/>
      <c r="AD491" s="246"/>
      <c r="AE491" s="246"/>
      <c r="AF491" s="245"/>
      <c r="AG491" s="246"/>
      <c r="AH491" s="245"/>
      <c r="AI491" s="245"/>
      <c r="AJ491" s="245"/>
      <c r="AK491" s="250"/>
      <c r="AL491" s="250"/>
      <c r="AM491" s="250"/>
      <c r="AN491" s="250"/>
      <c r="AO491" s="250"/>
      <c r="AP491" s="528"/>
      <c r="AQ491" s="250"/>
      <c r="AR491" s="250"/>
      <c r="AS491" s="250"/>
      <c r="AT491" s="250"/>
      <c r="AU491" s="250"/>
      <c r="AV491" s="250"/>
      <c r="AW491" s="250"/>
      <c r="AX491" s="250"/>
      <c r="AY491" s="250"/>
      <c r="AZ491" s="250"/>
      <c r="BA491" s="250"/>
      <c r="BB491" s="250"/>
      <c r="BC491" s="250"/>
      <c r="BD491" s="250"/>
      <c r="BE491" s="252"/>
      <c r="BF491" s="528"/>
      <c r="BG491" s="567" t="str">
        <f t="shared" si="76"/>
        <v xml:space="preserve"> </v>
      </c>
      <c r="BH491" s="567" t="str">
        <f t="shared" si="78"/>
        <v xml:space="preserve"> </v>
      </c>
      <c r="BI491" s="567" t="str">
        <f t="shared" si="79"/>
        <v xml:space="preserve"> </v>
      </c>
      <c r="BJ491" s="567" t="str">
        <f t="shared" si="80"/>
        <v xml:space="preserve"> </v>
      </c>
      <c r="BK491" s="528"/>
      <c r="BL491" s="246"/>
      <c r="BM491" s="246"/>
      <c r="BN491" s="245"/>
      <c r="BO491" s="246"/>
      <c r="BP491" s="245"/>
      <c r="BQ491" s="245"/>
      <c r="BR491" s="245"/>
      <c r="BS491" s="250"/>
      <c r="BT491" s="250"/>
      <c r="BU491" s="250"/>
      <c r="BV491" s="250"/>
      <c r="BW491" s="250"/>
      <c r="BX491" s="528"/>
      <c r="BY491" s="250"/>
      <c r="BZ491" s="250"/>
      <c r="CA491" s="250"/>
      <c r="CB491" s="250"/>
      <c r="CC491" s="250"/>
      <c r="CD491" s="250"/>
      <c r="CE491" s="250"/>
      <c r="CF491" s="250"/>
      <c r="CG491" s="250"/>
      <c r="CH491" s="250"/>
      <c r="CI491" s="250"/>
      <c r="CJ491" s="250"/>
      <c r="CK491" s="250"/>
      <c r="CL491" s="250"/>
      <c r="CM491" s="252"/>
      <c r="CN491" s="528"/>
      <c r="CO491" s="567" t="str">
        <f t="shared" si="77"/>
        <v xml:space="preserve"> </v>
      </c>
      <c r="CP491" s="567" t="str">
        <f t="shared" si="81"/>
        <v xml:space="preserve"> </v>
      </c>
      <c r="CQ491" s="567" t="str">
        <f t="shared" si="82"/>
        <v xml:space="preserve"> </v>
      </c>
      <c r="CR491" s="567" t="str">
        <f t="shared" si="83"/>
        <v xml:space="preserve"> </v>
      </c>
      <c r="CS491" s="82"/>
      <c r="CT491" s="520"/>
    </row>
    <row r="492" spans="2:98" ht="12.75" x14ac:dyDescent="0.25">
      <c r="B492" s="150">
        <f>Demografia!B491</f>
        <v>0</v>
      </c>
      <c r="C492" s="150">
        <f>Demografia!C491</f>
        <v>0</v>
      </c>
      <c r="D492" s="151">
        <f>Demografia!D491</f>
        <v>0</v>
      </c>
      <c r="E492" s="151">
        <f>Demografia!E491</f>
        <v>0</v>
      </c>
      <c r="F492" s="151">
        <f>Demografia!F491</f>
        <v>0</v>
      </c>
      <c r="G492" s="82"/>
      <c r="H492" s="260"/>
      <c r="I492" s="261"/>
      <c r="J492" s="261"/>
      <c r="K492" s="260"/>
      <c r="L492" s="244"/>
      <c r="M492" s="261"/>
      <c r="N492" s="260"/>
      <c r="O492" s="244"/>
      <c r="P492" s="265"/>
      <c r="Q492" s="265"/>
      <c r="R492" s="265"/>
      <c r="S492" s="265"/>
      <c r="T492" s="265"/>
      <c r="U492" s="527"/>
      <c r="V492" s="260"/>
      <c r="W492" s="242"/>
      <c r="X492" s="242"/>
      <c r="Y492" s="82"/>
      <c r="Z492" s="260"/>
      <c r="AA492" s="153"/>
      <c r="AB492" s="153"/>
      <c r="AC492" s="82"/>
      <c r="AD492" s="244"/>
      <c r="AE492" s="244"/>
      <c r="AF492" s="260"/>
      <c r="AG492" s="244"/>
      <c r="AH492" s="260"/>
      <c r="AI492" s="260"/>
      <c r="AJ492" s="260"/>
      <c r="AK492" s="249"/>
      <c r="AL492" s="249"/>
      <c r="AM492" s="249"/>
      <c r="AN492" s="249"/>
      <c r="AO492" s="249"/>
      <c r="AP492" s="528"/>
      <c r="AQ492" s="249"/>
      <c r="AR492" s="249"/>
      <c r="AS492" s="249"/>
      <c r="AT492" s="249"/>
      <c r="AU492" s="249"/>
      <c r="AV492" s="249"/>
      <c r="AW492" s="249"/>
      <c r="AX492" s="249"/>
      <c r="AY492" s="249"/>
      <c r="AZ492" s="249"/>
      <c r="BA492" s="249"/>
      <c r="BB492" s="249"/>
      <c r="BC492" s="249"/>
      <c r="BD492" s="249"/>
      <c r="BE492" s="251"/>
      <c r="BF492" s="528"/>
      <c r="BG492" s="566" t="str">
        <f t="shared" si="76"/>
        <v xml:space="preserve"> </v>
      </c>
      <c r="BH492" s="566" t="str">
        <f t="shared" si="78"/>
        <v xml:space="preserve"> </v>
      </c>
      <c r="BI492" s="566" t="str">
        <f t="shared" si="79"/>
        <v xml:space="preserve"> </v>
      </c>
      <c r="BJ492" s="566" t="str">
        <f t="shared" si="80"/>
        <v xml:space="preserve"> </v>
      </c>
      <c r="BK492" s="528"/>
      <c r="BL492" s="244"/>
      <c r="BM492" s="244"/>
      <c r="BN492" s="260"/>
      <c r="BO492" s="244"/>
      <c r="BP492" s="260"/>
      <c r="BQ492" s="260"/>
      <c r="BR492" s="260"/>
      <c r="BS492" s="249"/>
      <c r="BT492" s="249"/>
      <c r="BU492" s="249"/>
      <c r="BV492" s="249"/>
      <c r="BW492" s="249"/>
      <c r="BX492" s="528"/>
      <c r="BY492" s="249"/>
      <c r="BZ492" s="249"/>
      <c r="CA492" s="249"/>
      <c r="CB492" s="249"/>
      <c r="CC492" s="249"/>
      <c r="CD492" s="249"/>
      <c r="CE492" s="249"/>
      <c r="CF492" s="249"/>
      <c r="CG492" s="249"/>
      <c r="CH492" s="249"/>
      <c r="CI492" s="249"/>
      <c r="CJ492" s="249"/>
      <c r="CK492" s="249"/>
      <c r="CL492" s="249"/>
      <c r="CM492" s="251"/>
      <c r="CN492" s="528"/>
      <c r="CO492" s="566" t="str">
        <f t="shared" si="77"/>
        <v xml:space="preserve"> </v>
      </c>
      <c r="CP492" s="566" t="str">
        <f t="shared" si="81"/>
        <v xml:space="preserve"> </v>
      </c>
      <c r="CQ492" s="566" t="str">
        <f t="shared" si="82"/>
        <v xml:space="preserve"> </v>
      </c>
      <c r="CR492" s="566" t="str">
        <f t="shared" si="83"/>
        <v xml:space="preserve"> </v>
      </c>
      <c r="CS492" s="82"/>
      <c r="CT492" s="258"/>
    </row>
    <row r="493" spans="2:98" ht="12.75" x14ac:dyDescent="0.25">
      <c r="B493" s="366">
        <f>Demografia!B492</f>
        <v>0</v>
      </c>
      <c r="C493" s="366">
        <f>Demografia!C492</f>
        <v>0</v>
      </c>
      <c r="D493" s="367">
        <f>Demografia!D492</f>
        <v>0</v>
      </c>
      <c r="E493" s="367">
        <f>Demografia!E492</f>
        <v>0</v>
      </c>
      <c r="F493" s="367">
        <f>Demografia!F492</f>
        <v>0</v>
      </c>
      <c r="G493" s="82"/>
      <c r="H493" s="245"/>
      <c r="I493" s="483"/>
      <c r="J493" s="483"/>
      <c r="K493" s="245"/>
      <c r="L493" s="246"/>
      <c r="M493" s="483"/>
      <c r="N493" s="245"/>
      <c r="O493" s="246"/>
      <c r="P493" s="247"/>
      <c r="Q493" s="247"/>
      <c r="R493" s="247"/>
      <c r="S493" s="247"/>
      <c r="T493" s="247"/>
      <c r="U493" s="529"/>
      <c r="V493" s="245"/>
      <c r="W493" s="420"/>
      <c r="X493" s="420"/>
      <c r="Y493" s="82"/>
      <c r="Z493" s="245"/>
      <c r="AA493" s="421"/>
      <c r="AB493" s="421"/>
      <c r="AC493" s="82"/>
      <c r="AD493" s="246"/>
      <c r="AE493" s="246"/>
      <c r="AF493" s="245"/>
      <c r="AG493" s="246"/>
      <c r="AH493" s="245"/>
      <c r="AI493" s="245"/>
      <c r="AJ493" s="245"/>
      <c r="AK493" s="250"/>
      <c r="AL493" s="250"/>
      <c r="AM493" s="250"/>
      <c r="AN493" s="250"/>
      <c r="AO493" s="250"/>
      <c r="AP493" s="528"/>
      <c r="AQ493" s="250"/>
      <c r="AR493" s="250"/>
      <c r="AS493" s="250"/>
      <c r="AT493" s="250"/>
      <c r="AU493" s="250"/>
      <c r="AV493" s="250"/>
      <c r="AW493" s="250"/>
      <c r="AX493" s="250"/>
      <c r="AY493" s="250"/>
      <c r="AZ493" s="250"/>
      <c r="BA493" s="250"/>
      <c r="BB493" s="250"/>
      <c r="BC493" s="250"/>
      <c r="BD493" s="250"/>
      <c r="BE493" s="252"/>
      <c r="BF493" s="528"/>
      <c r="BG493" s="567" t="str">
        <f t="shared" si="76"/>
        <v xml:space="preserve"> </v>
      </c>
      <c r="BH493" s="567" t="str">
        <f t="shared" si="78"/>
        <v xml:space="preserve"> </v>
      </c>
      <c r="BI493" s="567" t="str">
        <f t="shared" si="79"/>
        <v xml:space="preserve"> </v>
      </c>
      <c r="BJ493" s="567" t="str">
        <f t="shared" si="80"/>
        <v xml:space="preserve"> </v>
      </c>
      <c r="BK493" s="528"/>
      <c r="BL493" s="246"/>
      <c r="BM493" s="246"/>
      <c r="BN493" s="245"/>
      <c r="BO493" s="246"/>
      <c r="BP493" s="245"/>
      <c r="BQ493" s="245"/>
      <c r="BR493" s="245"/>
      <c r="BS493" s="250"/>
      <c r="BT493" s="250"/>
      <c r="BU493" s="250"/>
      <c r="BV493" s="250"/>
      <c r="BW493" s="250"/>
      <c r="BX493" s="528"/>
      <c r="BY493" s="250"/>
      <c r="BZ493" s="250"/>
      <c r="CA493" s="250"/>
      <c r="CB493" s="250"/>
      <c r="CC493" s="250"/>
      <c r="CD493" s="250"/>
      <c r="CE493" s="250"/>
      <c r="CF493" s="250"/>
      <c r="CG493" s="250"/>
      <c r="CH493" s="250"/>
      <c r="CI493" s="250"/>
      <c r="CJ493" s="250"/>
      <c r="CK493" s="250"/>
      <c r="CL493" s="250"/>
      <c r="CM493" s="252"/>
      <c r="CN493" s="528"/>
      <c r="CO493" s="567" t="str">
        <f t="shared" si="77"/>
        <v xml:space="preserve"> </v>
      </c>
      <c r="CP493" s="567" t="str">
        <f t="shared" si="81"/>
        <v xml:space="preserve"> </v>
      </c>
      <c r="CQ493" s="567" t="str">
        <f t="shared" si="82"/>
        <v xml:space="preserve"> </v>
      </c>
      <c r="CR493" s="567" t="str">
        <f t="shared" si="83"/>
        <v xml:space="preserve"> </v>
      </c>
      <c r="CS493" s="82"/>
      <c r="CT493" s="520"/>
    </row>
    <row r="494" spans="2:98" ht="12.75" x14ac:dyDescent="0.25">
      <c r="B494" s="150">
        <f>Demografia!B493</f>
        <v>0</v>
      </c>
      <c r="C494" s="150">
        <f>Demografia!C493</f>
        <v>0</v>
      </c>
      <c r="D494" s="151">
        <f>Demografia!D493</f>
        <v>0</v>
      </c>
      <c r="E494" s="151">
        <f>Demografia!E493</f>
        <v>0</v>
      </c>
      <c r="F494" s="151">
        <f>Demografia!F493</f>
        <v>0</v>
      </c>
      <c r="G494" s="82"/>
      <c r="H494" s="260"/>
      <c r="I494" s="261"/>
      <c r="J494" s="261"/>
      <c r="K494" s="260"/>
      <c r="L494" s="244"/>
      <c r="M494" s="261"/>
      <c r="N494" s="260"/>
      <c r="O494" s="244"/>
      <c r="P494" s="265"/>
      <c r="Q494" s="265"/>
      <c r="R494" s="265"/>
      <c r="S494" s="265"/>
      <c r="T494" s="265"/>
      <c r="U494" s="527"/>
      <c r="V494" s="260"/>
      <c r="W494" s="242"/>
      <c r="X494" s="242"/>
      <c r="Y494" s="82"/>
      <c r="Z494" s="260"/>
      <c r="AA494" s="153"/>
      <c r="AB494" s="153"/>
      <c r="AC494" s="82"/>
      <c r="AD494" s="244"/>
      <c r="AE494" s="244"/>
      <c r="AF494" s="260"/>
      <c r="AG494" s="244"/>
      <c r="AH494" s="260"/>
      <c r="AI494" s="260"/>
      <c r="AJ494" s="260"/>
      <c r="AK494" s="249"/>
      <c r="AL494" s="249"/>
      <c r="AM494" s="249"/>
      <c r="AN494" s="249"/>
      <c r="AO494" s="249"/>
      <c r="AP494" s="528"/>
      <c r="AQ494" s="249"/>
      <c r="AR494" s="249"/>
      <c r="AS494" s="249"/>
      <c r="AT494" s="249"/>
      <c r="AU494" s="249"/>
      <c r="AV494" s="249"/>
      <c r="AW494" s="249"/>
      <c r="AX494" s="249"/>
      <c r="AY494" s="249"/>
      <c r="AZ494" s="249"/>
      <c r="BA494" s="249"/>
      <c r="BB494" s="249"/>
      <c r="BC494" s="249"/>
      <c r="BD494" s="249"/>
      <c r="BE494" s="251"/>
      <c r="BF494" s="528"/>
      <c r="BG494" s="566" t="str">
        <f t="shared" si="76"/>
        <v xml:space="preserve"> </v>
      </c>
      <c r="BH494" s="566" t="str">
        <f t="shared" si="78"/>
        <v xml:space="preserve"> </v>
      </c>
      <c r="BI494" s="566" t="str">
        <f t="shared" si="79"/>
        <v xml:space="preserve"> </v>
      </c>
      <c r="BJ494" s="566" t="str">
        <f t="shared" si="80"/>
        <v xml:space="preserve"> </v>
      </c>
      <c r="BK494" s="528"/>
      <c r="BL494" s="244"/>
      <c r="BM494" s="244"/>
      <c r="BN494" s="260"/>
      <c r="BO494" s="244"/>
      <c r="BP494" s="260"/>
      <c r="BQ494" s="260"/>
      <c r="BR494" s="260"/>
      <c r="BS494" s="249"/>
      <c r="BT494" s="249"/>
      <c r="BU494" s="249"/>
      <c r="BV494" s="249"/>
      <c r="BW494" s="249"/>
      <c r="BX494" s="528"/>
      <c r="BY494" s="249"/>
      <c r="BZ494" s="249"/>
      <c r="CA494" s="249"/>
      <c r="CB494" s="249"/>
      <c r="CC494" s="249"/>
      <c r="CD494" s="249"/>
      <c r="CE494" s="249"/>
      <c r="CF494" s="249"/>
      <c r="CG494" s="249"/>
      <c r="CH494" s="249"/>
      <c r="CI494" s="249"/>
      <c r="CJ494" s="249"/>
      <c r="CK494" s="249"/>
      <c r="CL494" s="249"/>
      <c r="CM494" s="251"/>
      <c r="CN494" s="528"/>
      <c r="CO494" s="566" t="str">
        <f t="shared" si="77"/>
        <v xml:space="preserve"> </v>
      </c>
      <c r="CP494" s="566" t="str">
        <f t="shared" si="81"/>
        <v xml:space="preserve"> </v>
      </c>
      <c r="CQ494" s="566" t="str">
        <f t="shared" si="82"/>
        <v xml:space="preserve"> </v>
      </c>
      <c r="CR494" s="566" t="str">
        <f t="shared" si="83"/>
        <v xml:space="preserve"> </v>
      </c>
      <c r="CS494" s="82"/>
      <c r="CT494" s="258"/>
    </row>
    <row r="495" spans="2:98" ht="12.75" x14ac:dyDescent="0.25">
      <c r="B495" s="366">
        <f>Demografia!B494</f>
        <v>0</v>
      </c>
      <c r="C495" s="366">
        <f>Demografia!C494</f>
        <v>0</v>
      </c>
      <c r="D495" s="367">
        <f>Demografia!D494</f>
        <v>0</v>
      </c>
      <c r="E495" s="367">
        <f>Demografia!E494</f>
        <v>0</v>
      </c>
      <c r="F495" s="367">
        <f>Demografia!F494</f>
        <v>0</v>
      </c>
      <c r="G495" s="82"/>
      <c r="H495" s="245"/>
      <c r="I495" s="483"/>
      <c r="J495" s="483"/>
      <c r="K495" s="245"/>
      <c r="L495" s="246"/>
      <c r="M495" s="483"/>
      <c r="N495" s="245"/>
      <c r="O495" s="246"/>
      <c r="P495" s="247"/>
      <c r="Q495" s="247"/>
      <c r="R495" s="247"/>
      <c r="S495" s="247"/>
      <c r="T495" s="247"/>
      <c r="U495" s="529"/>
      <c r="V495" s="245"/>
      <c r="W495" s="420"/>
      <c r="X495" s="420"/>
      <c r="Y495" s="82"/>
      <c r="Z495" s="245"/>
      <c r="AA495" s="421"/>
      <c r="AB495" s="421"/>
      <c r="AC495" s="82"/>
      <c r="AD495" s="246"/>
      <c r="AE495" s="246"/>
      <c r="AF495" s="245"/>
      <c r="AG495" s="246"/>
      <c r="AH495" s="245"/>
      <c r="AI495" s="245"/>
      <c r="AJ495" s="245"/>
      <c r="AK495" s="250"/>
      <c r="AL495" s="250"/>
      <c r="AM495" s="250"/>
      <c r="AN495" s="250"/>
      <c r="AO495" s="250"/>
      <c r="AP495" s="528"/>
      <c r="AQ495" s="250"/>
      <c r="AR495" s="250"/>
      <c r="AS495" s="250"/>
      <c r="AT495" s="250"/>
      <c r="AU495" s="250"/>
      <c r="AV495" s="250"/>
      <c r="AW495" s="250"/>
      <c r="AX495" s="250"/>
      <c r="AY495" s="250"/>
      <c r="AZ495" s="250"/>
      <c r="BA495" s="250"/>
      <c r="BB495" s="250"/>
      <c r="BC495" s="250"/>
      <c r="BD495" s="250"/>
      <c r="BE495" s="252"/>
      <c r="BF495" s="528"/>
      <c r="BG495" s="567" t="str">
        <f t="shared" si="76"/>
        <v xml:space="preserve"> </v>
      </c>
      <c r="BH495" s="567" t="str">
        <f t="shared" si="78"/>
        <v xml:space="preserve"> </v>
      </c>
      <c r="BI495" s="567" t="str">
        <f t="shared" si="79"/>
        <v xml:space="preserve"> </v>
      </c>
      <c r="BJ495" s="567" t="str">
        <f t="shared" si="80"/>
        <v xml:space="preserve"> </v>
      </c>
      <c r="BK495" s="528"/>
      <c r="BL495" s="246"/>
      <c r="BM495" s="246"/>
      <c r="BN495" s="245"/>
      <c r="BO495" s="246"/>
      <c r="BP495" s="245"/>
      <c r="BQ495" s="245"/>
      <c r="BR495" s="245"/>
      <c r="BS495" s="250"/>
      <c r="BT495" s="250"/>
      <c r="BU495" s="250"/>
      <c r="BV495" s="250"/>
      <c r="BW495" s="250"/>
      <c r="BX495" s="528"/>
      <c r="BY495" s="250"/>
      <c r="BZ495" s="250"/>
      <c r="CA495" s="250"/>
      <c r="CB495" s="250"/>
      <c r="CC495" s="250"/>
      <c r="CD495" s="250"/>
      <c r="CE495" s="250"/>
      <c r="CF495" s="250"/>
      <c r="CG495" s="250"/>
      <c r="CH495" s="250"/>
      <c r="CI495" s="250"/>
      <c r="CJ495" s="250"/>
      <c r="CK495" s="250"/>
      <c r="CL495" s="250"/>
      <c r="CM495" s="252"/>
      <c r="CN495" s="528"/>
      <c r="CO495" s="567" t="str">
        <f t="shared" si="77"/>
        <v xml:space="preserve"> </v>
      </c>
      <c r="CP495" s="567" t="str">
        <f t="shared" si="81"/>
        <v xml:space="preserve"> </v>
      </c>
      <c r="CQ495" s="567" t="str">
        <f t="shared" si="82"/>
        <v xml:space="preserve"> </v>
      </c>
      <c r="CR495" s="567" t="str">
        <f t="shared" si="83"/>
        <v xml:space="preserve"> </v>
      </c>
      <c r="CS495" s="82"/>
      <c r="CT495" s="520"/>
    </row>
    <row r="496" spans="2:98" ht="12.75" x14ac:dyDescent="0.25">
      <c r="B496" s="150">
        <f>Demografia!B495</f>
        <v>0</v>
      </c>
      <c r="C496" s="150">
        <f>Demografia!C495</f>
        <v>0</v>
      </c>
      <c r="D496" s="151">
        <f>Demografia!D495</f>
        <v>0</v>
      </c>
      <c r="E496" s="151">
        <f>Demografia!E495</f>
        <v>0</v>
      </c>
      <c r="F496" s="151">
        <f>Demografia!F495</f>
        <v>0</v>
      </c>
      <c r="G496" s="82"/>
      <c r="H496" s="260"/>
      <c r="I496" s="261"/>
      <c r="J496" s="261"/>
      <c r="K496" s="260"/>
      <c r="L496" s="244"/>
      <c r="M496" s="261"/>
      <c r="N496" s="260"/>
      <c r="O496" s="244"/>
      <c r="P496" s="265"/>
      <c r="Q496" s="265"/>
      <c r="R496" s="265"/>
      <c r="S496" s="265"/>
      <c r="T496" s="265"/>
      <c r="U496" s="527"/>
      <c r="V496" s="260"/>
      <c r="W496" s="242"/>
      <c r="X496" s="242"/>
      <c r="Y496" s="82"/>
      <c r="Z496" s="260"/>
      <c r="AA496" s="153"/>
      <c r="AB496" s="153"/>
      <c r="AC496" s="82"/>
      <c r="AD496" s="244"/>
      <c r="AE496" s="244"/>
      <c r="AF496" s="260"/>
      <c r="AG496" s="244"/>
      <c r="AH496" s="260"/>
      <c r="AI496" s="260"/>
      <c r="AJ496" s="260"/>
      <c r="AK496" s="249"/>
      <c r="AL496" s="249"/>
      <c r="AM496" s="249"/>
      <c r="AN496" s="249"/>
      <c r="AO496" s="249"/>
      <c r="AP496" s="528"/>
      <c r="AQ496" s="249"/>
      <c r="AR496" s="249"/>
      <c r="AS496" s="249"/>
      <c r="AT496" s="249"/>
      <c r="AU496" s="249"/>
      <c r="AV496" s="249"/>
      <c r="AW496" s="249"/>
      <c r="AX496" s="249"/>
      <c r="AY496" s="249"/>
      <c r="AZ496" s="249"/>
      <c r="BA496" s="249"/>
      <c r="BB496" s="249"/>
      <c r="BC496" s="249"/>
      <c r="BD496" s="249"/>
      <c r="BE496" s="251"/>
      <c r="BF496" s="528"/>
      <c r="BG496" s="566" t="str">
        <f t="shared" si="76"/>
        <v xml:space="preserve"> </v>
      </c>
      <c r="BH496" s="566" t="str">
        <f t="shared" si="78"/>
        <v xml:space="preserve"> </v>
      </c>
      <c r="BI496" s="566" t="str">
        <f t="shared" si="79"/>
        <v xml:space="preserve"> </v>
      </c>
      <c r="BJ496" s="566" t="str">
        <f t="shared" si="80"/>
        <v xml:space="preserve"> </v>
      </c>
      <c r="BK496" s="528"/>
      <c r="BL496" s="244"/>
      <c r="BM496" s="244"/>
      <c r="BN496" s="260"/>
      <c r="BO496" s="244"/>
      <c r="BP496" s="260"/>
      <c r="BQ496" s="260"/>
      <c r="BR496" s="260"/>
      <c r="BS496" s="249"/>
      <c r="BT496" s="249"/>
      <c r="BU496" s="249"/>
      <c r="BV496" s="249"/>
      <c r="BW496" s="249"/>
      <c r="BX496" s="528"/>
      <c r="BY496" s="249"/>
      <c r="BZ496" s="249"/>
      <c r="CA496" s="249"/>
      <c r="CB496" s="249"/>
      <c r="CC496" s="249"/>
      <c r="CD496" s="249"/>
      <c r="CE496" s="249"/>
      <c r="CF496" s="249"/>
      <c r="CG496" s="249"/>
      <c r="CH496" s="249"/>
      <c r="CI496" s="249"/>
      <c r="CJ496" s="249"/>
      <c r="CK496" s="249"/>
      <c r="CL496" s="249"/>
      <c r="CM496" s="251"/>
      <c r="CN496" s="528"/>
      <c r="CO496" s="566" t="str">
        <f t="shared" si="77"/>
        <v xml:space="preserve"> </v>
      </c>
      <c r="CP496" s="566" t="str">
        <f t="shared" si="81"/>
        <v xml:space="preserve"> </v>
      </c>
      <c r="CQ496" s="566" t="str">
        <f t="shared" si="82"/>
        <v xml:space="preserve"> </v>
      </c>
      <c r="CR496" s="566" t="str">
        <f t="shared" si="83"/>
        <v xml:space="preserve"> </v>
      </c>
      <c r="CS496" s="82"/>
      <c r="CT496" s="258"/>
    </row>
    <row r="497" spans="2:98" ht="12.75" x14ac:dyDescent="0.25">
      <c r="B497" s="366">
        <f>Demografia!B496</f>
        <v>0</v>
      </c>
      <c r="C497" s="366">
        <f>Demografia!C496</f>
        <v>0</v>
      </c>
      <c r="D497" s="367">
        <f>Demografia!D496</f>
        <v>0</v>
      </c>
      <c r="E497" s="367">
        <f>Demografia!E496</f>
        <v>0</v>
      </c>
      <c r="F497" s="367">
        <f>Demografia!F496</f>
        <v>0</v>
      </c>
      <c r="G497" s="82"/>
      <c r="H497" s="245"/>
      <c r="I497" s="483"/>
      <c r="J497" s="483"/>
      <c r="K497" s="245"/>
      <c r="L497" s="246"/>
      <c r="M497" s="483"/>
      <c r="N497" s="245"/>
      <c r="O497" s="246"/>
      <c r="P497" s="247"/>
      <c r="Q497" s="247"/>
      <c r="R497" s="247"/>
      <c r="S497" s="247"/>
      <c r="T497" s="247"/>
      <c r="U497" s="529"/>
      <c r="V497" s="245"/>
      <c r="W497" s="420"/>
      <c r="X497" s="420"/>
      <c r="Y497" s="82"/>
      <c r="Z497" s="245"/>
      <c r="AA497" s="421"/>
      <c r="AB497" s="421"/>
      <c r="AC497" s="82"/>
      <c r="AD497" s="246"/>
      <c r="AE497" s="246"/>
      <c r="AF497" s="245"/>
      <c r="AG497" s="246"/>
      <c r="AH497" s="245"/>
      <c r="AI497" s="245"/>
      <c r="AJ497" s="245"/>
      <c r="AK497" s="250"/>
      <c r="AL497" s="250"/>
      <c r="AM497" s="250"/>
      <c r="AN497" s="250"/>
      <c r="AO497" s="250"/>
      <c r="AP497" s="528"/>
      <c r="AQ497" s="250"/>
      <c r="AR497" s="250"/>
      <c r="AS497" s="250"/>
      <c r="AT497" s="250"/>
      <c r="AU497" s="250"/>
      <c r="AV497" s="250"/>
      <c r="AW497" s="250"/>
      <c r="AX497" s="250"/>
      <c r="AY497" s="250"/>
      <c r="AZ497" s="250"/>
      <c r="BA497" s="250"/>
      <c r="BB497" s="250"/>
      <c r="BC497" s="250"/>
      <c r="BD497" s="250"/>
      <c r="BE497" s="252"/>
      <c r="BF497" s="528"/>
      <c r="BG497" s="567" t="str">
        <f t="shared" si="76"/>
        <v xml:space="preserve"> </v>
      </c>
      <c r="BH497" s="567" t="str">
        <f t="shared" si="78"/>
        <v xml:space="preserve"> </v>
      </c>
      <c r="BI497" s="567" t="str">
        <f t="shared" si="79"/>
        <v xml:space="preserve"> </v>
      </c>
      <c r="BJ497" s="567" t="str">
        <f t="shared" si="80"/>
        <v xml:space="preserve"> </v>
      </c>
      <c r="BK497" s="528"/>
      <c r="BL497" s="246"/>
      <c r="BM497" s="246"/>
      <c r="BN497" s="245"/>
      <c r="BO497" s="246"/>
      <c r="BP497" s="245"/>
      <c r="BQ497" s="245"/>
      <c r="BR497" s="245"/>
      <c r="BS497" s="250"/>
      <c r="BT497" s="250"/>
      <c r="BU497" s="250"/>
      <c r="BV497" s="250"/>
      <c r="BW497" s="250"/>
      <c r="BX497" s="528"/>
      <c r="BY497" s="250"/>
      <c r="BZ497" s="250"/>
      <c r="CA497" s="250"/>
      <c r="CB497" s="250"/>
      <c r="CC497" s="250"/>
      <c r="CD497" s="250"/>
      <c r="CE497" s="250"/>
      <c r="CF497" s="250"/>
      <c r="CG497" s="250"/>
      <c r="CH497" s="250"/>
      <c r="CI497" s="250"/>
      <c r="CJ497" s="250"/>
      <c r="CK497" s="250"/>
      <c r="CL497" s="250"/>
      <c r="CM497" s="252"/>
      <c r="CN497" s="528"/>
      <c r="CO497" s="567" t="str">
        <f t="shared" si="77"/>
        <v xml:space="preserve"> </v>
      </c>
      <c r="CP497" s="567" t="str">
        <f t="shared" si="81"/>
        <v xml:space="preserve"> </v>
      </c>
      <c r="CQ497" s="567" t="str">
        <f t="shared" si="82"/>
        <v xml:space="preserve"> </v>
      </c>
      <c r="CR497" s="567" t="str">
        <f t="shared" si="83"/>
        <v xml:space="preserve"> </v>
      </c>
      <c r="CS497" s="82"/>
      <c r="CT497" s="520"/>
    </row>
    <row r="498" spans="2:98" ht="12.75" x14ac:dyDescent="0.25">
      <c r="B498" s="150">
        <f>Demografia!B497</f>
        <v>0</v>
      </c>
      <c r="C498" s="150">
        <f>Demografia!C497</f>
        <v>0</v>
      </c>
      <c r="D498" s="151">
        <f>Demografia!D497</f>
        <v>0</v>
      </c>
      <c r="E498" s="151">
        <f>Demografia!E497</f>
        <v>0</v>
      </c>
      <c r="F498" s="151">
        <f>Demografia!F497</f>
        <v>0</v>
      </c>
      <c r="G498" s="82"/>
      <c r="H498" s="260"/>
      <c r="I498" s="261"/>
      <c r="J498" s="261"/>
      <c r="K498" s="260"/>
      <c r="L498" s="244"/>
      <c r="M498" s="261"/>
      <c r="N498" s="260"/>
      <c r="O498" s="244"/>
      <c r="P498" s="265"/>
      <c r="Q498" s="265"/>
      <c r="R498" s="265"/>
      <c r="S498" s="265"/>
      <c r="T498" s="265"/>
      <c r="U498" s="527"/>
      <c r="V498" s="260"/>
      <c r="W498" s="242"/>
      <c r="X498" s="242"/>
      <c r="Y498" s="82"/>
      <c r="Z498" s="260"/>
      <c r="AA498" s="153"/>
      <c r="AB498" s="153"/>
      <c r="AC498" s="82"/>
      <c r="AD498" s="244"/>
      <c r="AE498" s="244"/>
      <c r="AF498" s="260"/>
      <c r="AG498" s="244"/>
      <c r="AH498" s="260"/>
      <c r="AI498" s="260"/>
      <c r="AJ498" s="260"/>
      <c r="AK498" s="249"/>
      <c r="AL498" s="249"/>
      <c r="AM498" s="249"/>
      <c r="AN498" s="249"/>
      <c r="AO498" s="249"/>
      <c r="AP498" s="528"/>
      <c r="AQ498" s="249"/>
      <c r="AR498" s="249"/>
      <c r="AS498" s="249"/>
      <c r="AT498" s="249"/>
      <c r="AU498" s="249"/>
      <c r="AV498" s="249"/>
      <c r="AW498" s="249"/>
      <c r="AX498" s="249"/>
      <c r="AY498" s="249"/>
      <c r="AZ498" s="249"/>
      <c r="BA498" s="249"/>
      <c r="BB498" s="249"/>
      <c r="BC498" s="249"/>
      <c r="BD498" s="249"/>
      <c r="BE498" s="251"/>
      <c r="BF498" s="528"/>
      <c r="BG498" s="566" t="str">
        <f t="shared" si="76"/>
        <v xml:space="preserve"> </v>
      </c>
      <c r="BH498" s="566" t="str">
        <f t="shared" si="78"/>
        <v xml:space="preserve"> </v>
      </c>
      <c r="BI498" s="566" t="str">
        <f t="shared" si="79"/>
        <v xml:space="preserve"> </v>
      </c>
      <c r="BJ498" s="566" t="str">
        <f t="shared" si="80"/>
        <v xml:space="preserve"> </v>
      </c>
      <c r="BK498" s="528"/>
      <c r="BL498" s="244"/>
      <c r="BM498" s="244"/>
      <c r="BN498" s="260"/>
      <c r="BO498" s="244"/>
      <c r="BP498" s="260"/>
      <c r="BQ498" s="260"/>
      <c r="BR498" s="260"/>
      <c r="BS498" s="249"/>
      <c r="BT498" s="249"/>
      <c r="BU498" s="249"/>
      <c r="BV498" s="249"/>
      <c r="BW498" s="249"/>
      <c r="BX498" s="528"/>
      <c r="BY498" s="249"/>
      <c r="BZ498" s="249"/>
      <c r="CA498" s="249"/>
      <c r="CB498" s="249"/>
      <c r="CC498" s="249"/>
      <c r="CD498" s="249"/>
      <c r="CE498" s="249"/>
      <c r="CF498" s="249"/>
      <c r="CG498" s="249"/>
      <c r="CH498" s="249"/>
      <c r="CI498" s="249"/>
      <c r="CJ498" s="249"/>
      <c r="CK498" s="249"/>
      <c r="CL498" s="249"/>
      <c r="CM498" s="251"/>
      <c r="CN498" s="528"/>
      <c r="CO498" s="566" t="str">
        <f t="shared" si="77"/>
        <v xml:space="preserve"> </v>
      </c>
      <c r="CP498" s="566" t="str">
        <f t="shared" si="81"/>
        <v xml:space="preserve"> </v>
      </c>
      <c r="CQ498" s="566" t="str">
        <f t="shared" si="82"/>
        <v xml:space="preserve"> </v>
      </c>
      <c r="CR498" s="566" t="str">
        <f t="shared" si="83"/>
        <v xml:space="preserve"> </v>
      </c>
      <c r="CS498" s="82"/>
      <c r="CT498" s="258"/>
    </row>
    <row r="499" spans="2:98" ht="12.75" x14ac:dyDescent="0.25">
      <c r="B499" s="366">
        <f>Demografia!B498</f>
        <v>0</v>
      </c>
      <c r="C499" s="366">
        <f>Demografia!C498</f>
        <v>0</v>
      </c>
      <c r="D499" s="367">
        <f>Demografia!D498</f>
        <v>0</v>
      </c>
      <c r="E499" s="367">
        <f>Demografia!E498</f>
        <v>0</v>
      </c>
      <c r="F499" s="367">
        <f>Demografia!F498</f>
        <v>0</v>
      </c>
      <c r="G499" s="82"/>
      <c r="H499" s="245"/>
      <c r="I499" s="483"/>
      <c r="J499" s="483"/>
      <c r="K499" s="245"/>
      <c r="L499" s="246"/>
      <c r="M499" s="483"/>
      <c r="N499" s="245"/>
      <c r="O499" s="246"/>
      <c r="P499" s="247"/>
      <c r="Q499" s="247"/>
      <c r="R499" s="247"/>
      <c r="S499" s="247"/>
      <c r="T499" s="247"/>
      <c r="U499" s="529"/>
      <c r="V499" s="245"/>
      <c r="W499" s="420"/>
      <c r="X499" s="420"/>
      <c r="Y499" s="82"/>
      <c r="Z499" s="245"/>
      <c r="AA499" s="421"/>
      <c r="AB499" s="421"/>
      <c r="AC499" s="82"/>
      <c r="AD499" s="246"/>
      <c r="AE499" s="246"/>
      <c r="AF499" s="245"/>
      <c r="AG499" s="246"/>
      <c r="AH499" s="245"/>
      <c r="AI499" s="245"/>
      <c r="AJ499" s="245"/>
      <c r="AK499" s="250"/>
      <c r="AL499" s="250"/>
      <c r="AM499" s="250"/>
      <c r="AN499" s="250"/>
      <c r="AO499" s="250"/>
      <c r="AP499" s="528"/>
      <c r="AQ499" s="250"/>
      <c r="AR499" s="250"/>
      <c r="AS499" s="250"/>
      <c r="AT499" s="250"/>
      <c r="AU499" s="250"/>
      <c r="AV499" s="250"/>
      <c r="AW499" s="250"/>
      <c r="AX499" s="250"/>
      <c r="AY499" s="250"/>
      <c r="AZ499" s="250"/>
      <c r="BA499" s="250"/>
      <c r="BB499" s="250"/>
      <c r="BC499" s="250"/>
      <c r="BD499" s="250"/>
      <c r="BE499" s="252"/>
      <c r="BF499" s="528"/>
      <c r="BG499" s="567" t="str">
        <f t="shared" si="76"/>
        <v xml:space="preserve"> </v>
      </c>
      <c r="BH499" s="567" t="str">
        <f t="shared" si="78"/>
        <v xml:space="preserve"> </v>
      </c>
      <c r="BI499" s="567" t="str">
        <f t="shared" si="79"/>
        <v xml:space="preserve"> </v>
      </c>
      <c r="BJ499" s="567" t="str">
        <f t="shared" si="80"/>
        <v xml:space="preserve"> </v>
      </c>
      <c r="BK499" s="528"/>
      <c r="BL499" s="246"/>
      <c r="BM499" s="246"/>
      <c r="BN499" s="245"/>
      <c r="BO499" s="246"/>
      <c r="BP499" s="245"/>
      <c r="BQ499" s="245"/>
      <c r="BR499" s="245"/>
      <c r="BS499" s="250"/>
      <c r="BT499" s="250"/>
      <c r="BU499" s="250"/>
      <c r="BV499" s="250"/>
      <c r="BW499" s="250"/>
      <c r="BX499" s="528"/>
      <c r="BY499" s="250"/>
      <c r="BZ499" s="250"/>
      <c r="CA499" s="250"/>
      <c r="CB499" s="250"/>
      <c r="CC499" s="250"/>
      <c r="CD499" s="250"/>
      <c r="CE499" s="250"/>
      <c r="CF499" s="250"/>
      <c r="CG499" s="250"/>
      <c r="CH499" s="250"/>
      <c r="CI499" s="250"/>
      <c r="CJ499" s="250"/>
      <c r="CK499" s="250"/>
      <c r="CL499" s="250"/>
      <c r="CM499" s="252"/>
      <c r="CN499" s="528"/>
      <c r="CO499" s="567" t="str">
        <f t="shared" si="77"/>
        <v xml:space="preserve"> </v>
      </c>
      <c r="CP499" s="567" t="str">
        <f t="shared" si="81"/>
        <v xml:space="preserve"> </v>
      </c>
      <c r="CQ499" s="567" t="str">
        <f t="shared" si="82"/>
        <v xml:space="preserve"> </v>
      </c>
      <c r="CR499" s="567" t="str">
        <f t="shared" si="83"/>
        <v xml:space="preserve"> </v>
      </c>
      <c r="CS499" s="82"/>
      <c r="CT499" s="520"/>
    </row>
    <row r="500" spans="2:98" ht="12.75" x14ac:dyDescent="0.25">
      <c r="B500" s="150">
        <f>Demografia!B499</f>
        <v>0</v>
      </c>
      <c r="C500" s="150">
        <f>Demografia!C499</f>
        <v>0</v>
      </c>
      <c r="D500" s="151">
        <f>Demografia!D499</f>
        <v>0</v>
      </c>
      <c r="E500" s="151">
        <f>Demografia!E499</f>
        <v>0</v>
      </c>
      <c r="F500" s="151">
        <f>Demografia!F499</f>
        <v>0</v>
      </c>
      <c r="G500" s="82"/>
      <c r="H500" s="260"/>
      <c r="I500" s="261"/>
      <c r="J500" s="261"/>
      <c r="K500" s="260"/>
      <c r="L500" s="244"/>
      <c r="M500" s="261"/>
      <c r="N500" s="260"/>
      <c r="O500" s="244"/>
      <c r="P500" s="265"/>
      <c r="Q500" s="265"/>
      <c r="R500" s="265"/>
      <c r="S500" s="265"/>
      <c r="T500" s="265"/>
      <c r="U500" s="527"/>
      <c r="V500" s="260"/>
      <c r="W500" s="242"/>
      <c r="X500" s="242"/>
      <c r="Y500" s="82"/>
      <c r="Z500" s="260"/>
      <c r="AA500" s="153"/>
      <c r="AB500" s="153"/>
      <c r="AC500" s="82"/>
      <c r="AD500" s="244"/>
      <c r="AE500" s="244"/>
      <c r="AF500" s="260"/>
      <c r="AG500" s="244"/>
      <c r="AH500" s="260"/>
      <c r="AI500" s="260"/>
      <c r="AJ500" s="260"/>
      <c r="AK500" s="249"/>
      <c r="AL500" s="249"/>
      <c r="AM500" s="249"/>
      <c r="AN500" s="249"/>
      <c r="AO500" s="249"/>
      <c r="AP500" s="528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49"/>
      <c r="BA500" s="249"/>
      <c r="BB500" s="249"/>
      <c r="BC500" s="249"/>
      <c r="BD500" s="249"/>
      <c r="BE500" s="251"/>
      <c r="BF500" s="528"/>
      <c r="BG500" s="566" t="str">
        <f t="shared" si="76"/>
        <v xml:space="preserve"> </v>
      </c>
      <c r="BH500" s="566" t="str">
        <f t="shared" si="78"/>
        <v xml:space="preserve"> </v>
      </c>
      <c r="BI500" s="566" t="str">
        <f t="shared" si="79"/>
        <v xml:space="preserve"> </v>
      </c>
      <c r="BJ500" s="566" t="str">
        <f t="shared" si="80"/>
        <v xml:space="preserve"> </v>
      </c>
      <c r="BK500" s="528"/>
      <c r="BL500" s="244"/>
      <c r="BM500" s="244"/>
      <c r="BN500" s="260"/>
      <c r="BO500" s="244"/>
      <c r="BP500" s="260"/>
      <c r="BQ500" s="260"/>
      <c r="BR500" s="260"/>
      <c r="BS500" s="249"/>
      <c r="BT500" s="249"/>
      <c r="BU500" s="249"/>
      <c r="BV500" s="249"/>
      <c r="BW500" s="249"/>
      <c r="BX500" s="528"/>
      <c r="BY500" s="249"/>
      <c r="BZ500" s="249"/>
      <c r="CA500" s="249"/>
      <c r="CB500" s="249"/>
      <c r="CC500" s="249"/>
      <c r="CD500" s="249"/>
      <c r="CE500" s="249"/>
      <c r="CF500" s="249"/>
      <c r="CG500" s="249"/>
      <c r="CH500" s="249"/>
      <c r="CI500" s="249"/>
      <c r="CJ500" s="249"/>
      <c r="CK500" s="249"/>
      <c r="CL500" s="249"/>
      <c r="CM500" s="251"/>
      <c r="CN500" s="528"/>
      <c r="CO500" s="566" t="str">
        <f t="shared" si="77"/>
        <v xml:space="preserve"> </v>
      </c>
      <c r="CP500" s="566" t="str">
        <f t="shared" si="81"/>
        <v xml:space="preserve"> </v>
      </c>
      <c r="CQ500" s="566" t="str">
        <f t="shared" si="82"/>
        <v xml:space="preserve"> </v>
      </c>
      <c r="CR500" s="566" t="str">
        <f t="shared" si="83"/>
        <v xml:space="preserve"> </v>
      </c>
      <c r="CS500" s="82"/>
      <c r="CT500" s="258"/>
    </row>
    <row r="501" spans="2:98" ht="12.75" x14ac:dyDescent="0.25">
      <c r="B501" s="366">
        <f>Demografia!B500</f>
        <v>0</v>
      </c>
      <c r="C501" s="366">
        <f>Demografia!C500</f>
        <v>0</v>
      </c>
      <c r="D501" s="367">
        <f>Demografia!D500</f>
        <v>0</v>
      </c>
      <c r="E501" s="367">
        <f>Demografia!E500</f>
        <v>0</v>
      </c>
      <c r="F501" s="367">
        <f>Demografia!F500</f>
        <v>0</v>
      </c>
      <c r="G501" s="82"/>
      <c r="H501" s="245"/>
      <c r="I501" s="483"/>
      <c r="J501" s="483"/>
      <c r="K501" s="245"/>
      <c r="L501" s="246"/>
      <c r="M501" s="483"/>
      <c r="N501" s="245"/>
      <c r="O501" s="246"/>
      <c r="P501" s="247"/>
      <c r="Q501" s="247"/>
      <c r="R501" s="247"/>
      <c r="S501" s="247"/>
      <c r="T501" s="247"/>
      <c r="U501" s="529"/>
      <c r="V501" s="245"/>
      <c r="W501" s="420"/>
      <c r="X501" s="420"/>
      <c r="Y501" s="82"/>
      <c r="Z501" s="245"/>
      <c r="AA501" s="421"/>
      <c r="AB501" s="421"/>
      <c r="AC501" s="82"/>
      <c r="AD501" s="246"/>
      <c r="AE501" s="246"/>
      <c r="AF501" s="245"/>
      <c r="AG501" s="246"/>
      <c r="AH501" s="245"/>
      <c r="AI501" s="245"/>
      <c r="AJ501" s="245"/>
      <c r="AK501" s="250"/>
      <c r="AL501" s="250"/>
      <c r="AM501" s="250"/>
      <c r="AN501" s="250"/>
      <c r="AO501" s="250"/>
      <c r="AP501" s="528"/>
      <c r="AQ501" s="250"/>
      <c r="AR501" s="250"/>
      <c r="AS501" s="250"/>
      <c r="AT501" s="250"/>
      <c r="AU501" s="250"/>
      <c r="AV501" s="250"/>
      <c r="AW501" s="250"/>
      <c r="AX501" s="250"/>
      <c r="AY501" s="250"/>
      <c r="AZ501" s="250"/>
      <c r="BA501" s="250"/>
      <c r="BB501" s="250"/>
      <c r="BC501" s="250"/>
      <c r="BD501" s="250"/>
      <c r="BE501" s="252"/>
      <c r="BF501" s="528"/>
      <c r="BG501" s="567" t="str">
        <f t="shared" si="76"/>
        <v xml:space="preserve"> </v>
      </c>
      <c r="BH501" s="567" t="str">
        <f t="shared" si="78"/>
        <v xml:space="preserve"> </v>
      </c>
      <c r="BI501" s="567" t="str">
        <f t="shared" si="79"/>
        <v xml:space="preserve"> </v>
      </c>
      <c r="BJ501" s="567" t="str">
        <f t="shared" si="80"/>
        <v xml:space="preserve"> </v>
      </c>
      <c r="BK501" s="528"/>
      <c r="BL501" s="246"/>
      <c r="BM501" s="246"/>
      <c r="BN501" s="245"/>
      <c r="BO501" s="246"/>
      <c r="BP501" s="245"/>
      <c r="BQ501" s="245"/>
      <c r="BR501" s="245"/>
      <c r="BS501" s="250"/>
      <c r="BT501" s="250"/>
      <c r="BU501" s="250"/>
      <c r="BV501" s="250"/>
      <c r="BW501" s="250"/>
      <c r="BX501" s="528"/>
      <c r="BY501" s="250"/>
      <c r="BZ501" s="250"/>
      <c r="CA501" s="250"/>
      <c r="CB501" s="250"/>
      <c r="CC501" s="250"/>
      <c r="CD501" s="250"/>
      <c r="CE501" s="250"/>
      <c r="CF501" s="250"/>
      <c r="CG501" s="250"/>
      <c r="CH501" s="250"/>
      <c r="CI501" s="250"/>
      <c r="CJ501" s="250"/>
      <c r="CK501" s="250"/>
      <c r="CL501" s="250"/>
      <c r="CM501" s="252"/>
      <c r="CN501" s="528"/>
      <c r="CO501" s="567" t="str">
        <f t="shared" si="77"/>
        <v xml:space="preserve"> </v>
      </c>
      <c r="CP501" s="567" t="str">
        <f t="shared" si="81"/>
        <v xml:space="preserve"> </v>
      </c>
      <c r="CQ501" s="567" t="str">
        <f t="shared" si="82"/>
        <v xml:space="preserve"> </v>
      </c>
      <c r="CR501" s="567" t="str">
        <f t="shared" si="83"/>
        <v xml:space="preserve"> </v>
      </c>
      <c r="CS501" s="82"/>
      <c r="CT501" s="520"/>
    </row>
    <row r="502" spans="2:98" ht="12.75" x14ac:dyDescent="0.25">
      <c r="B502" s="150">
        <f>Demografia!B501</f>
        <v>0</v>
      </c>
      <c r="C502" s="150">
        <f>Demografia!C501</f>
        <v>0</v>
      </c>
      <c r="D502" s="151">
        <f>Demografia!D501</f>
        <v>0</v>
      </c>
      <c r="E502" s="151">
        <f>Demografia!E501</f>
        <v>0</v>
      </c>
      <c r="F502" s="151">
        <f>Demografia!F501</f>
        <v>0</v>
      </c>
      <c r="G502" s="82"/>
      <c r="H502" s="260"/>
      <c r="I502" s="261"/>
      <c r="J502" s="261"/>
      <c r="K502" s="260"/>
      <c r="L502" s="244"/>
      <c r="M502" s="261"/>
      <c r="N502" s="260"/>
      <c r="O502" s="244"/>
      <c r="P502" s="265"/>
      <c r="Q502" s="265"/>
      <c r="R502" s="265"/>
      <c r="S502" s="265"/>
      <c r="T502" s="265"/>
      <c r="U502" s="527"/>
      <c r="V502" s="260"/>
      <c r="W502" s="242"/>
      <c r="X502" s="242"/>
      <c r="Y502" s="82"/>
      <c r="Z502" s="260"/>
      <c r="AA502" s="153"/>
      <c r="AB502" s="153"/>
      <c r="AC502" s="82"/>
      <c r="AD502" s="244"/>
      <c r="AE502" s="244"/>
      <c r="AF502" s="260"/>
      <c r="AG502" s="244"/>
      <c r="AH502" s="260"/>
      <c r="AI502" s="260"/>
      <c r="AJ502" s="260"/>
      <c r="AK502" s="249"/>
      <c r="AL502" s="249"/>
      <c r="AM502" s="249"/>
      <c r="AN502" s="249"/>
      <c r="AO502" s="249"/>
      <c r="AP502" s="528"/>
      <c r="AQ502" s="249"/>
      <c r="AR502" s="249"/>
      <c r="AS502" s="249"/>
      <c r="AT502" s="249"/>
      <c r="AU502" s="249"/>
      <c r="AV502" s="249"/>
      <c r="AW502" s="249"/>
      <c r="AX502" s="249"/>
      <c r="AY502" s="249"/>
      <c r="AZ502" s="249"/>
      <c r="BA502" s="249"/>
      <c r="BB502" s="249"/>
      <c r="BC502" s="249"/>
      <c r="BD502" s="249"/>
      <c r="BE502" s="251"/>
      <c r="BF502" s="528"/>
      <c r="BG502" s="566" t="str">
        <f t="shared" si="76"/>
        <v xml:space="preserve"> </v>
      </c>
      <c r="BH502" s="566" t="str">
        <f t="shared" si="78"/>
        <v xml:space="preserve"> </v>
      </c>
      <c r="BI502" s="566" t="str">
        <f t="shared" si="79"/>
        <v xml:space="preserve"> </v>
      </c>
      <c r="BJ502" s="566" t="str">
        <f t="shared" si="80"/>
        <v xml:space="preserve"> </v>
      </c>
      <c r="BK502" s="528"/>
      <c r="BL502" s="244"/>
      <c r="BM502" s="244"/>
      <c r="BN502" s="260"/>
      <c r="BO502" s="244"/>
      <c r="BP502" s="260"/>
      <c r="BQ502" s="260"/>
      <c r="BR502" s="260"/>
      <c r="BS502" s="249"/>
      <c r="BT502" s="249"/>
      <c r="BU502" s="249"/>
      <c r="BV502" s="249"/>
      <c r="BW502" s="249"/>
      <c r="BX502" s="528"/>
      <c r="BY502" s="249"/>
      <c r="BZ502" s="249"/>
      <c r="CA502" s="249"/>
      <c r="CB502" s="249"/>
      <c r="CC502" s="249"/>
      <c r="CD502" s="249"/>
      <c r="CE502" s="249"/>
      <c r="CF502" s="249"/>
      <c r="CG502" s="249"/>
      <c r="CH502" s="249"/>
      <c r="CI502" s="249"/>
      <c r="CJ502" s="249"/>
      <c r="CK502" s="249"/>
      <c r="CL502" s="249"/>
      <c r="CM502" s="251"/>
      <c r="CN502" s="528"/>
      <c r="CO502" s="566" t="str">
        <f t="shared" si="77"/>
        <v xml:space="preserve"> </v>
      </c>
      <c r="CP502" s="566" t="str">
        <f t="shared" si="81"/>
        <v xml:space="preserve"> </v>
      </c>
      <c r="CQ502" s="566" t="str">
        <f t="shared" si="82"/>
        <v xml:space="preserve"> </v>
      </c>
      <c r="CR502" s="566" t="str">
        <f t="shared" si="83"/>
        <v xml:space="preserve"> </v>
      </c>
      <c r="CS502" s="82"/>
      <c r="CT502" s="258"/>
    </row>
    <row r="503" spans="2:98" ht="12.75" x14ac:dyDescent="0.25">
      <c r="B503" s="366">
        <f>Demografia!B502</f>
        <v>0</v>
      </c>
      <c r="C503" s="366">
        <f>Demografia!C502</f>
        <v>0</v>
      </c>
      <c r="D503" s="367">
        <f>Demografia!D502</f>
        <v>0</v>
      </c>
      <c r="E503" s="367">
        <f>Demografia!E502</f>
        <v>0</v>
      </c>
      <c r="F503" s="367">
        <f>Demografia!F502</f>
        <v>0</v>
      </c>
      <c r="G503" s="82"/>
      <c r="H503" s="245"/>
      <c r="I503" s="483"/>
      <c r="J503" s="483"/>
      <c r="K503" s="245"/>
      <c r="L503" s="246"/>
      <c r="M503" s="483"/>
      <c r="N503" s="245"/>
      <c r="O503" s="246"/>
      <c r="P503" s="247"/>
      <c r="Q503" s="247"/>
      <c r="R503" s="247"/>
      <c r="S503" s="247"/>
      <c r="T503" s="247"/>
      <c r="U503" s="529"/>
      <c r="V503" s="245"/>
      <c r="W503" s="420"/>
      <c r="X503" s="420"/>
      <c r="Y503" s="82"/>
      <c r="Z503" s="245"/>
      <c r="AA503" s="421"/>
      <c r="AB503" s="421"/>
      <c r="AC503" s="82"/>
      <c r="AD503" s="246"/>
      <c r="AE503" s="246"/>
      <c r="AF503" s="245"/>
      <c r="AG503" s="246"/>
      <c r="AH503" s="245"/>
      <c r="AI503" s="245"/>
      <c r="AJ503" s="245"/>
      <c r="AK503" s="250"/>
      <c r="AL503" s="250"/>
      <c r="AM503" s="250"/>
      <c r="AN503" s="250"/>
      <c r="AO503" s="250"/>
      <c r="AP503" s="528"/>
      <c r="AQ503" s="250"/>
      <c r="AR503" s="250"/>
      <c r="AS503" s="250"/>
      <c r="AT503" s="250"/>
      <c r="AU503" s="250"/>
      <c r="AV503" s="250"/>
      <c r="AW503" s="250"/>
      <c r="AX503" s="250"/>
      <c r="AY503" s="250"/>
      <c r="AZ503" s="250"/>
      <c r="BA503" s="250"/>
      <c r="BB503" s="250"/>
      <c r="BC503" s="250"/>
      <c r="BD503" s="250"/>
      <c r="BE503" s="252"/>
      <c r="BF503" s="528"/>
      <c r="BG503" s="567" t="str">
        <f t="shared" si="76"/>
        <v xml:space="preserve"> </v>
      </c>
      <c r="BH503" s="567" t="str">
        <f t="shared" si="78"/>
        <v xml:space="preserve"> </v>
      </c>
      <c r="BI503" s="567" t="str">
        <f t="shared" si="79"/>
        <v xml:space="preserve"> </v>
      </c>
      <c r="BJ503" s="567" t="str">
        <f t="shared" si="80"/>
        <v xml:space="preserve"> </v>
      </c>
      <c r="BK503" s="528"/>
      <c r="BL503" s="246"/>
      <c r="BM503" s="246"/>
      <c r="BN503" s="245"/>
      <c r="BO503" s="246"/>
      <c r="BP503" s="245"/>
      <c r="BQ503" s="245"/>
      <c r="BR503" s="245"/>
      <c r="BS503" s="250"/>
      <c r="BT503" s="250"/>
      <c r="BU503" s="250"/>
      <c r="BV503" s="250"/>
      <c r="BW503" s="250"/>
      <c r="BX503" s="528"/>
      <c r="BY503" s="250"/>
      <c r="BZ503" s="250"/>
      <c r="CA503" s="250"/>
      <c r="CB503" s="250"/>
      <c r="CC503" s="250"/>
      <c r="CD503" s="250"/>
      <c r="CE503" s="250"/>
      <c r="CF503" s="250"/>
      <c r="CG503" s="250"/>
      <c r="CH503" s="250"/>
      <c r="CI503" s="250"/>
      <c r="CJ503" s="250"/>
      <c r="CK503" s="250"/>
      <c r="CL503" s="250"/>
      <c r="CM503" s="252"/>
      <c r="CN503" s="528"/>
      <c r="CO503" s="567" t="str">
        <f t="shared" si="77"/>
        <v xml:space="preserve"> </v>
      </c>
      <c r="CP503" s="567" t="str">
        <f t="shared" si="81"/>
        <v xml:space="preserve"> </v>
      </c>
      <c r="CQ503" s="567" t="str">
        <f t="shared" si="82"/>
        <v xml:space="preserve"> </v>
      </c>
      <c r="CR503" s="567" t="str">
        <f t="shared" si="83"/>
        <v xml:space="preserve"> </v>
      </c>
      <c r="CS503" s="82"/>
      <c r="CT503" s="520"/>
    </row>
    <row r="504" spans="2:98" ht="12.75" x14ac:dyDescent="0.25">
      <c r="B504" s="150">
        <f>Demografia!B503</f>
        <v>0</v>
      </c>
      <c r="C504" s="150">
        <f>Demografia!C503</f>
        <v>0</v>
      </c>
      <c r="D504" s="151">
        <f>Demografia!D503</f>
        <v>0</v>
      </c>
      <c r="E504" s="151">
        <f>Demografia!E503</f>
        <v>0</v>
      </c>
      <c r="F504" s="151">
        <f>Demografia!F503</f>
        <v>0</v>
      </c>
      <c r="G504" s="82"/>
      <c r="H504" s="260"/>
      <c r="I504" s="261"/>
      <c r="J504" s="261"/>
      <c r="K504" s="260"/>
      <c r="L504" s="244"/>
      <c r="M504" s="261"/>
      <c r="N504" s="260"/>
      <c r="O504" s="244"/>
      <c r="P504" s="265"/>
      <c r="Q504" s="265"/>
      <c r="R504" s="265"/>
      <c r="S504" s="265"/>
      <c r="T504" s="265"/>
      <c r="U504" s="527"/>
      <c r="V504" s="260"/>
      <c r="W504" s="242"/>
      <c r="X504" s="242"/>
      <c r="Y504" s="82"/>
      <c r="Z504" s="260"/>
      <c r="AA504" s="153"/>
      <c r="AB504" s="153"/>
      <c r="AC504" s="82"/>
      <c r="AD504" s="244"/>
      <c r="AE504" s="244"/>
      <c r="AF504" s="260"/>
      <c r="AG504" s="244"/>
      <c r="AH504" s="260"/>
      <c r="AI504" s="260"/>
      <c r="AJ504" s="260"/>
      <c r="AK504" s="249"/>
      <c r="AL504" s="249"/>
      <c r="AM504" s="249"/>
      <c r="AN504" s="249"/>
      <c r="AO504" s="249"/>
      <c r="AP504" s="528"/>
      <c r="AQ504" s="249"/>
      <c r="AR504" s="249"/>
      <c r="AS504" s="249"/>
      <c r="AT504" s="249"/>
      <c r="AU504" s="249"/>
      <c r="AV504" s="249"/>
      <c r="AW504" s="249"/>
      <c r="AX504" s="249"/>
      <c r="AY504" s="249"/>
      <c r="AZ504" s="249"/>
      <c r="BA504" s="249"/>
      <c r="BB504" s="249"/>
      <c r="BC504" s="249"/>
      <c r="BD504" s="249"/>
      <c r="BE504" s="251"/>
      <c r="BF504" s="528"/>
      <c r="BG504" s="566" t="str">
        <f t="shared" si="76"/>
        <v xml:space="preserve"> </v>
      </c>
      <c r="BH504" s="566" t="str">
        <f t="shared" si="78"/>
        <v xml:space="preserve"> </v>
      </c>
      <c r="BI504" s="566" t="str">
        <f t="shared" si="79"/>
        <v xml:space="preserve"> </v>
      </c>
      <c r="BJ504" s="566" t="str">
        <f t="shared" si="80"/>
        <v xml:space="preserve"> </v>
      </c>
      <c r="BK504" s="528"/>
      <c r="BL504" s="244"/>
      <c r="BM504" s="244"/>
      <c r="BN504" s="260"/>
      <c r="BO504" s="244"/>
      <c r="BP504" s="260"/>
      <c r="BQ504" s="260"/>
      <c r="BR504" s="260"/>
      <c r="BS504" s="249"/>
      <c r="BT504" s="249"/>
      <c r="BU504" s="249"/>
      <c r="BV504" s="249"/>
      <c r="BW504" s="249"/>
      <c r="BX504" s="528"/>
      <c r="BY504" s="249"/>
      <c r="BZ504" s="249"/>
      <c r="CA504" s="249"/>
      <c r="CB504" s="249"/>
      <c r="CC504" s="249"/>
      <c r="CD504" s="249"/>
      <c r="CE504" s="249"/>
      <c r="CF504" s="249"/>
      <c r="CG504" s="249"/>
      <c r="CH504" s="249"/>
      <c r="CI504" s="249"/>
      <c r="CJ504" s="249"/>
      <c r="CK504" s="249"/>
      <c r="CL504" s="249"/>
      <c r="CM504" s="251"/>
      <c r="CN504" s="528"/>
      <c r="CO504" s="566" t="str">
        <f t="shared" si="77"/>
        <v xml:space="preserve"> </v>
      </c>
      <c r="CP504" s="566" t="str">
        <f t="shared" si="81"/>
        <v xml:space="preserve"> </v>
      </c>
      <c r="CQ504" s="566" t="str">
        <f t="shared" si="82"/>
        <v xml:space="preserve"> </v>
      </c>
      <c r="CR504" s="566" t="str">
        <f t="shared" si="83"/>
        <v xml:space="preserve"> </v>
      </c>
      <c r="CS504" s="82"/>
      <c r="CT504" s="258"/>
    </row>
    <row r="505" spans="2:98" ht="12.75" x14ac:dyDescent="0.25">
      <c r="B505" s="366">
        <f>Demografia!B504</f>
        <v>0</v>
      </c>
      <c r="C505" s="366">
        <f>Demografia!C504</f>
        <v>0</v>
      </c>
      <c r="D505" s="367">
        <f>Demografia!D504</f>
        <v>0</v>
      </c>
      <c r="E505" s="367">
        <f>Demografia!E504</f>
        <v>0</v>
      </c>
      <c r="F505" s="367">
        <f>Demografia!F504</f>
        <v>0</v>
      </c>
      <c r="G505" s="82"/>
      <c r="H505" s="245"/>
      <c r="I505" s="483"/>
      <c r="J505" s="483"/>
      <c r="K505" s="245"/>
      <c r="L505" s="246"/>
      <c r="M505" s="483"/>
      <c r="N505" s="245"/>
      <c r="O505" s="246"/>
      <c r="P505" s="247"/>
      <c r="Q505" s="247"/>
      <c r="R505" s="247"/>
      <c r="S505" s="247"/>
      <c r="T505" s="247"/>
      <c r="U505" s="529"/>
      <c r="V505" s="245"/>
      <c r="W505" s="420"/>
      <c r="X505" s="420"/>
      <c r="Y505" s="82"/>
      <c r="Z505" s="245"/>
      <c r="AA505" s="421"/>
      <c r="AB505" s="421"/>
      <c r="AC505" s="82"/>
      <c r="AD505" s="246"/>
      <c r="AE505" s="246"/>
      <c r="AF505" s="245"/>
      <c r="AG505" s="246"/>
      <c r="AH505" s="245"/>
      <c r="AI505" s="245"/>
      <c r="AJ505" s="245"/>
      <c r="AK505" s="250"/>
      <c r="AL505" s="250"/>
      <c r="AM505" s="250"/>
      <c r="AN505" s="250"/>
      <c r="AO505" s="250"/>
      <c r="AP505" s="528"/>
      <c r="AQ505" s="250"/>
      <c r="AR505" s="250"/>
      <c r="AS505" s="250"/>
      <c r="AT505" s="250"/>
      <c r="AU505" s="250"/>
      <c r="AV505" s="250"/>
      <c r="AW505" s="250"/>
      <c r="AX505" s="250"/>
      <c r="AY505" s="250"/>
      <c r="AZ505" s="250"/>
      <c r="BA505" s="250"/>
      <c r="BB505" s="250"/>
      <c r="BC505" s="250"/>
      <c r="BD505" s="250"/>
      <c r="BE505" s="252"/>
      <c r="BF505" s="528"/>
      <c r="BG505" s="567" t="str">
        <f t="shared" si="76"/>
        <v xml:space="preserve"> </v>
      </c>
      <c r="BH505" s="567" t="str">
        <f t="shared" si="78"/>
        <v xml:space="preserve"> </v>
      </c>
      <c r="BI505" s="567" t="str">
        <f t="shared" si="79"/>
        <v xml:space="preserve"> </v>
      </c>
      <c r="BJ505" s="567" t="str">
        <f t="shared" si="80"/>
        <v xml:space="preserve"> </v>
      </c>
      <c r="BK505" s="528"/>
      <c r="BL505" s="246"/>
      <c r="BM505" s="246"/>
      <c r="BN505" s="245"/>
      <c r="BO505" s="246"/>
      <c r="BP505" s="245"/>
      <c r="BQ505" s="245"/>
      <c r="BR505" s="245"/>
      <c r="BS505" s="250"/>
      <c r="BT505" s="250"/>
      <c r="BU505" s="250"/>
      <c r="BV505" s="250"/>
      <c r="BW505" s="250"/>
      <c r="BX505" s="528"/>
      <c r="BY505" s="250"/>
      <c r="BZ505" s="250"/>
      <c r="CA505" s="250"/>
      <c r="CB505" s="250"/>
      <c r="CC505" s="250"/>
      <c r="CD505" s="250"/>
      <c r="CE505" s="250"/>
      <c r="CF505" s="250"/>
      <c r="CG505" s="250"/>
      <c r="CH505" s="250"/>
      <c r="CI505" s="250"/>
      <c r="CJ505" s="250"/>
      <c r="CK505" s="250"/>
      <c r="CL505" s="250"/>
      <c r="CM505" s="252"/>
      <c r="CN505" s="528"/>
      <c r="CO505" s="567" t="str">
        <f t="shared" si="77"/>
        <v xml:space="preserve"> </v>
      </c>
      <c r="CP505" s="567" t="str">
        <f t="shared" si="81"/>
        <v xml:space="preserve"> </v>
      </c>
      <c r="CQ505" s="567" t="str">
        <f t="shared" si="82"/>
        <v xml:space="preserve"> </v>
      </c>
      <c r="CR505" s="567" t="str">
        <f t="shared" si="83"/>
        <v xml:space="preserve"> </v>
      </c>
      <c r="CS505" s="82"/>
      <c r="CT505" s="520"/>
    </row>
    <row r="506" spans="2:98" ht="12.75" x14ac:dyDescent="0.25">
      <c r="B506" s="150">
        <f>Demografia!B505</f>
        <v>0</v>
      </c>
      <c r="C506" s="150">
        <f>Demografia!C505</f>
        <v>0</v>
      </c>
      <c r="D506" s="151">
        <f>Demografia!D505</f>
        <v>0</v>
      </c>
      <c r="E506" s="151">
        <f>Demografia!E505</f>
        <v>0</v>
      </c>
      <c r="F506" s="151">
        <f>Demografia!F505</f>
        <v>0</v>
      </c>
      <c r="G506" s="82"/>
      <c r="H506" s="260"/>
      <c r="I506" s="261"/>
      <c r="J506" s="261"/>
      <c r="K506" s="260"/>
      <c r="L506" s="244"/>
      <c r="M506" s="261"/>
      <c r="N506" s="260"/>
      <c r="O506" s="244"/>
      <c r="P506" s="265"/>
      <c r="Q506" s="265"/>
      <c r="R506" s="265"/>
      <c r="S506" s="265"/>
      <c r="T506" s="265"/>
      <c r="U506" s="527"/>
      <c r="V506" s="260"/>
      <c r="W506" s="242"/>
      <c r="X506" s="242"/>
      <c r="Y506" s="82"/>
      <c r="Z506" s="260"/>
      <c r="AA506" s="153"/>
      <c r="AB506" s="153"/>
      <c r="AC506" s="82"/>
      <c r="AD506" s="244"/>
      <c r="AE506" s="244"/>
      <c r="AF506" s="260"/>
      <c r="AG506" s="244"/>
      <c r="AH506" s="260"/>
      <c r="AI506" s="260"/>
      <c r="AJ506" s="260"/>
      <c r="AK506" s="249"/>
      <c r="AL506" s="249"/>
      <c r="AM506" s="249"/>
      <c r="AN506" s="249"/>
      <c r="AO506" s="249"/>
      <c r="AP506" s="528"/>
      <c r="AQ506" s="249"/>
      <c r="AR506" s="249"/>
      <c r="AS506" s="249"/>
      <c r="AT506" s="249"/>
      <c r="AU506" s="249"/>
      <c r="AV506" s="249"/>
      <c r="AW506" s="249"/>
      <c r="AX506" s="249"/>
      <c r="AY506" s="249"/>
      <c r="AZ506" s="249"/>
      <c r="BA506" s="249"/>
      <c r="BB506" s="249"/>
      <c r="BC506" s="249"/>
      <c r="BD506" s="249"/>
      <c r="BE506" s="251"/>
      <c r="BF506" s="528"/>
      <c r="BG506" s="566" t="str">
        <f t="shared" si="76"/>
        <v xml:space="preserve"> </v>
      </c>
      <c r="BH506" s="566" t="str">
        <f t="shared" si="78"/>
        <v xml:space="preserve"> </v>
      </c>
      <c r="BI506" s="566" t="str">
        <f t="shared" si="79"/>
        <v xml:space="preserve"> </v>
      </c>
      <c r="BJ506" s="566" t="str">
        <f t="shared" si="80"/>
        <v xml:space="preserve"> </v>
      </c>
      <c r="BK506" s="528"/>
      <c r="BL506" s="244"/>
      <c r="BM506" s="244"/>
      <c r="BN506" s="260"/>
      <c r="BO506" s="244"/>
      <c r="BP506" s="260"/>
      <c r="BQ506" s="260"/>
      <c r="BR506" s="260"/>
      <c r="BS506" s="249"/>
      <c r="BT506" s="249"/>
      <c r="BU506" s="249"/>
      <c r="BV506" s="249"/>
      <c r="BW506" s="249"/>
      <c r="BX506" s="528"/>
      <c r="BY506" s="249"/>
      <c r="BZ506" s="249"/>
      <c r="CA506" s="249"/>
      <c r="CB506" s="249"/>
      <c r="CC506" s="249"/>
      <c r="CD506" s="249"/>
      <c r="CE506" s="249"/>
      <c r="CF506" s="249"/>
      <c r="CG506" s="249"/>
      <c r="CH506" s="249"/>
      <c r="CI506" s="249"/>
      <c r="CJ506" s="249"/>
      <c r="CK506" s="249"/>
      <c r="CL506" s="249"/>
      <c r="CM506" s="251"/>
      <c r="CN506" s="528"/>
      <c r="CO506" s="566" t="str">
        <f t="shared" si="77"/>
        <v xml:space="preserve"> </v>
      </c>
      <c r="CP506" s="566" t="str">
        <f t="shared" si="81"/>
        <v xml:space="preserve"> </v>
      </c>
      <c r="CQ506" s="566" t="str">
        <f t="shared" si="82"/>
        <v xml:space="preserve"> </v>
      </c>
      <c r="CR506" s="566" t="str">
        <f t="shared" si="83"/>
        <v xml:space="preserve"> </v>
      </c>
      <c r="CS506" s="82"/>
      <c r="CT506" s="258"/>
    </row>
    <row r="507" spans="2:98" ht="12.75" x14ac:dyDescent="0.25">
      <c r="B507" s="366">
        <f>Demografia!B506</f>
        <v>0</v>
      </c>
      <c r="C507" s="366">
        <f>Demografia!C506</f>
        <v>0</v>
      </c>
      <c r="D507" s="367">
        <f>Demografia!D506</f>
        <v>0</v>
      </c>
      <c r="E507" s="367">
        <f>Demografia!E506</f>
        <v>0</v>
      </c>
      <c r="F507" s="367">
        <f>Demografia!F506</f>
        <v>0</v>
      </c>
      <c r="G507" s="82"/>
      <c r="H507" s="245"/>
      <c r="I507" s="483"/>
      <c r="J507" s="483"/>
      <c r="K507" s="245"/>
      <c r="L507" s="246"/>
      <c r="M507" s="483"/>
      <c r="N507" s="245"/>
      <c r="O507" s="246"/>
      <c r="P507" s="247"/>
      <c r="Q507" s="247"/>
      <c r="R507" s="247"/>
      <c r="S507" s="247"/>
      <c r="T507" s="247"/>
      <c r="U507" s="529"/>
      <c r="V507" s="245"/>
      <c r="W507" s="420"/>
      <c r="X507" s="420"/>
      <c r="Y507" s="82"/>
      <c r="Z507" s="245"/>
      <c r="AA507" s="421"/>
      <c r="AB507" s="421"/>
      <c r="AC507" s="82"/>
      <c r="AD507" s="246"/>
      <c r="AE507" s="246"/>
      <c r="AF507" s="245"/>
      <c r="AG507" s="246"/>
      <c r="AH507" s="245"/>
      <c r="AI507" s="245"/>
      <c r="AJ507" s="245"/>
      <c r="AK507" s="250"/>
      <c r="AL507" s="250"/>
      <c r="AM507" s="250"/>
      <c r="AN507" s="250"/>
      <c r="AO507" s="250"/>
      <c r="AP507" s="528"/>
      <c r="AQ507" s="250"/>
      <c r="AR507" s="250"/>
      <c r="AS507" s="250"/>
      <c r="AT507" s="250"/>
      <c r="AU507" s="250"/>
      <c r="AV507" s="250"/>
      <c r="AW507" s="250"/>
      <c r="AX507" s="250"/>
      <c r="AY507" s="250"/>
      <c r="AZ507" s="250"/>
      <c r="BA507" s="250"/>
      <c r="BB507" s="250"/>
      <c r="BC507" s="250"/>
      <c r="BD507" s="250"/>
      <c r="BE507" s="252"/>
      <c r="BF507" s="528"/>
      <c r="BG507" s="567" t="str">
        <f t="shared" si="76"/>
        <v xml:space="preserve"> </v>
      </c>
      <c r="BH507" s="567" t="str">
        <f t="shared" si="78"/>
        <v xml:space="preserve"> </v>
      </c>
      <c r="BI507" s="567" t="str">
        <f t="shared" si="79"/>
        <v xml:space="preserve"> </v>
      </c>
      <c r="BJ507" s="567" t="str">
        <f t="shared" si="80"/>
        <v xml:space="preserve"> </v>
      </c>
      <c r="BK507" s="528"/>
      <c r="BL507" s="246"/>
      <c r="BM507" s="246"/>
      <c r="BN507" s="245"/>
      <c r="BO507" s="246"/>
      <c r="BP507" s="245"/>
      <c r="BQ507" s="245"/>
      <c r="BR507" s="245"/>
      <c r="BS507" s="250"/>
      <c r="BT507" s="250"/>
      <c r="BU507" s="250"/>
      <c r="BV507" s="250"/>
      <c r="BW507" s="250"/>
      <c r="BX507" s="528"/>
      <c r="BY507" s="250"/>
      <c r="BZ507" s="250"/>
      <c r="CA507" s="250"/>
      <c r="CB507" s="250"/>
      <c r="CC507" s="250"/>
      <c r="CD507" s="250"/>
      <c r="CE507" s="250"/>
      <c r="CF507" s="250"/>
      <c r="CG507" s="250"/>
      <c r="CH507" s="250"/>
      <c r="CI507" s="250"/>
      <c r="CJ507" s="250"/>
      <c r="CK507" s="250"/>
      <c r="CL507" s="250"/>
      <c r="CM507" s="252"/>
      <c r="CN507" s="528"/>
      <c r="CO507" s="567" t="str">
        <f t="shared" si="77"/>
        <v xml:space="preserve"> </v>
      </c>
      <c r="CP507" s="567" t="str">
        <f t="shared" si="81"/>
        <v xml:space="preserve"> </v>
      </c>
      <c r="CQ507" s="567" t="str">
        <f t="shared" si="82"/>
        <v xml:space="preserve"> </v>
      </c>
      <c r="CR507" s="567" t="str">
        <f t="shared" si="83"/>
        <v xml:space="preserve"> </v>
      </c>
      <c r="CS507" s="82"/>
      <c r="CT507" s="520"/>
    </row>
    <row r="508" spans="2:98" ht="12.75" x14ac:dyDescent="0.25">
      <c r="B508" s="150">
        <f>Demografia!B507</f>
        <v>0</v>
      </c>
      <c r="C508" s="150">
        <f>Demografia!C507</f>
        <v>0</v>
      </c>
      <c r="D508" s="151">
        <f>Demografia!D507</f>
        <v>0</v>
      </c>
      <c r="E508" s="151">
        <f>Demografia!E507</f>
        <v>0</v>
      </c>
      <c r="F508" s="151">
        <f>Demografia!F507</f>
        <v>0</v>
      </c>
      <c r="G508" s="82"/>
      <c r="H508" s="260"/>
      <c r="I508" s="261"/>
      <c r="J508" s="261"/>
      <c r="K508" s="260"/>
      <c r="L508" s="244"/>
      <c r="M508" s="261"/>
      <c r="N508" s="260"/>
      <c r="O508" s="244"/>
      <c r="P508" s="265"/>
      <c r="Q508" s="265"/>
      <c r="R508" s="265"/>
      <c r="S508" s="265"/>
      <c r="T508" s="265"/>
      <c r="U508" s="527"/>
      <c r="V508" s="260"/>
      <c r="W508" s="242"/>
      <c r="X508" s="242"/>
      <c r="Y508" s="82"/>
      <c r="Z508" s="260"/>
      <c r="AA508" s="153"/>
      <c r="AB508" s="153"/>
      <c r="AC508" s="82"/>
      <c r="AD508" s="244"/>
      <c r="AE508" s="244"/>
      <c r="AF508" s="260"/>
      <c r="AG508" s="244"/>
      <c r="AH508" s="260"/>
      <c r="AI508" s="260"/>
      <c r="AJ508" s="260"/>
      <c r="AK508" s="249"/>
      <c r="AL508" s="249"/>
      <c r="AM508" s="249"/>
      <c r="AN508" s="249"/>
      <c r="AO508" s="249"/>
      <c r="AP508" s="528"/>
      <c r="AQ508" s="249"/>
      <c r="AR508" s="249"/>
      <c r="AS508" s="249"/>
      <c r="AT508" s="249"/>
      <c r="AU508" s="249"/>
      <c r="AV508" s="249"/>
      <c r="AW508" s="249"/>
      <c r="AX508" s="249"/>
      <c r="AY508" s="249"/>
      <c r="AZ508" s="249"/>
      <c r="BA508" s="249"/>
      <c r="BB508" s="249"/>
      <c r="BC508" s="249"/>
      <c r="BD508" s="249"/>
      <c r="BE508" s="251"/>
      <c r="BF508" s="528"/>
      <c r="BG508" s="566" t="str">
        <f t="shared" si="76"/>
        <v xml:space="preserve"> </v>
      </c>
      <c r="BH508" s="566" t="str">
        <f t="shared" si="78"/>
        <v xml:space="preserve"> </v>
      </c>
      <c r="BI508" s="566" t="str">
        <f t="shared" si="79"/>
        <v xml:space="preserve"> </v>
      </c>
      <c r="BJ508" s="566" t="str">
        <f t="shared" si="80"/>
        <v xml:space="preserve"> </v>
      </c>
      <c r="BK508" s="528"/>
      <c r="BL508" s="244"/>
      <c r="BM508" s="244"/>
      <c r="BN508" s="260"/>
      <c r="BO508" s="244"/>
      <c r="BP508" s="260"/>
      <c r="BQ508" s="260"/>
      <c r="BR508" s="260"/>
      <c r="BS508" s="249"/>
      <c r="BT508" s="249"/>
      <c r="BU508" s="249"/>
      <c r="BV508" s="249"/>
      <c r="BW508" s="249"/>
      <c r="BX508" s="528"/>
      <c r="BY508" s="249"/>
      <c r="BZ508" s="249"/>
      <c r="CA508" s="249"/>
      <c r="CB508" s="249"/>
      <c r="CC508" s="249"/>
      <c r="CD508" s="249"/>
      <c r="CE508" s="249"/>
      <c r="CF508" s="249"/>
      <c r="CG508" s="249"/>
      <c r="CH508" s="249"/>
      <c r="CI508" s="249"/>
      <c r="CJ508" s="249"/>
      <c r="CK508" s="249"/>
      <c r="CL508" s="249"/>
      <c r="CM508" s="251"/>
      <c r="CN508" s="528"/>
      <c r="CO508" s="566" t="str">
        <f t="shared" si="77"/>
        <v xml:space="preserve"> </v>
      </c>
      <c r="CP508" s="566" t="str">
        <f t="shared" si="81"/>
        <v xml:space="preserve"> </v>
      </c>
      <c r="CQ508" s="566" t="str">
        <f t="shared" si="82"/>
        <v xml:space="preserve"> </v>
      </c>
      <c r="CR508" s="566" t="str">
        <f t="shared" si="83"/>
        <v xml:space="preserve"> </v>
      </c>
      <c r="CS508" s="82"/>
      <c r="CT508" s="258"/>
    </row>
    <row r="509" spans="2:98" ht="12.75" x14ac:dyDescent="0.25">
      <c r="B509" s="366">
        <f>Demografia!B508</f>
        <v>0</v>
      </c>
      <c r="C509" s="366">
        <f>Demografia!C508</f>
        <v>0</v>
      </c>
      <c r="D509" s="367">
        <f>Demografia!D508</f>
        <v>0</v>
      </c>
      <c r="E509" s="367">
        <f>Demografia!E508</f>
        <v>0</v>
      </c>
      <c r="F509" s="367">
        <f>Demografia!F508</f>
        <v>0</v>
      </c>
      <c r="G509" s="82"/>
      <c r="H509" s="245"/>
      <c r="I509" s="483"/>
      <c r="J509" s="483"/>
      <c r="K509" s="245"/>
      <c r="L509" s="246"/>
      <c r="M509" s="483"/>
      <c r="N509" s="245"/>
      <c r="O509" s="246"/>
      <c r="P509" s="247"/>
      <c r="Q509" s="247"/>
      <c r="R509" s="247"/>
      <c r="S509" s="247"/>
      <c r="T509" s="247"/>
      <c r="U509" s="529"/>
      <c r="V509" s="245"/>
      <c r="W509" s="420"/>
      <c r="X509" s="420"/>
      <c r="Y509" s="82"/>
      <c r="Z509" s="245"/>
      <c r="AA509" s="421"/>
      <c r="AB509" s="421"/>
      <c r="AC509" s="82"/>
      <c r="AD509" s="246"/>
      <c r="AE509" s="246"/>
      <c r="AF509" s="245"/>
      <c r="AG509" s="246"/>
      <c r="AH509" s="245"/>
      <c r="AI509" s="245"/>
      <c r="AJ509" s="245"/>
      <c r="AK509" s="250"/>
      <c r="AL509" s="250"/>
      <c r="AM509" s="250"/>
      <c r="AN509" s="250"/>
      <c r="AO509" s="250"/>
      <c r="AP509" s="528"/>
      <c r="AQ509" s="250"/>
      <c r="AR509" s="250"/>
      <c r="AS509" s="250"/>
      <c r="AT509" s="250"/>
      <c r="AU509" s="250"/>
      <c r="AV509" s="250"/>
      <c r="AW509" s="250"/>
      <c r="AX509" s="250"/>
      <c r="AY509" s="250"/>
      <c r="AZ509" s="250"/>
      <c r="BA509" s="250"/>
      <c r="BB509" s="250"/>
      <c r="BC509" s="250"/>
      <c r="BD509" s="250"/>
      <c r="BE509" s="252"/>
      <c r="BF509" s="528"/>
      <c r="BG509" s="567" t="str">
        <f t="shared" si="76"/>
        <v xml:space="preserve"> </v>
      </c>
      <c r="BH509" s="567" t="str">
        <f t="shared" si="78"/>
        <v xml:space="preserve"> </v>
      </c>
      <c r="BI509" s="567" t="str">
        <f t="shared" si="79"/>
        <v xml:space="preserve"> </v>
      </c>
      <c r="BJ509" s="567" t="str">
        <f t="shared" si="80"/>
        <v xml:space="preserve"> </v>
      </c>
      <c r="BK509" s="528"/>
      <c r="BL509" s="246"/>
      <c r="BM509" s="246"/>
      <c r="BN509" s="245"/>
      <c r="BO509" s="246"/>
      <c r="BP509" s="245"/>
      <c r="BQ509" s="245"/>
      <c r="BR509" s="245"/>
      <c r="BS509" s="250"/>
      <c r="BT509" s="250"/>
      <c r="BU509" s="250"/>
      <c r="BV509" s="250"/>
      <c r="BW509" s="250"/>
      <c r="BX509" s="528"/>
      <c r="BY509" s="250"/>
      <c r="BZ509" s="250"/>
      <c r="CA509" s="250"/>
      <c r="CB509" s="250"/>
      <c r="CC509" s="250"/>
      <c r="CD509" s="250"/>
      <c r="CE509" s="250"/>
      <c r="CF509" s="250"/>
      <c r="CG509" s="250"/>
      <c r="CH509" s="250"/>
      <c r="CI509" s="250"/>
      <c r="CJ509" s="250"/>
      <c r="CK509" s="250"/>
      <c r="CL509" s="250"/>
      <c r="CM509" s="252"/>
      <c r="CN509" s="528"/>
      <c r="CO509" s="567" t="str">
        <f t="shared" si="77"/>
        <v xml:space="preserve"> </v>
      </c>
      <c r="CP509" s="567" t="str">
        <f t="shared" si="81"/>
        <v xml:space="preserve"> </v>
      </c>
      <c r="CQ509" s="567" t="str">
        <f t="shared" si="82"/>
        <v xml:space="preserve"> </v>
      </c>
      <c r="CR509" s="567" t="str">
        <f t="shared" si="83"/>
        <v xml:space="preserve"> </v>
      </c>
      <c r="CS509" s="82"/>
      <c r="CT509" s="520"/>
    </row>
    <row r="510" spans="2:98" ht="12.75" x14ac:dyDescent="0.25">
      <c r="B510" s="150">
        <f>Demografia!B509</f>
        <v>0</v>
      </c>
      <c r="C510" s="150">
        <f>Demografia!C509</f>
        <v>0</v>
      </c>
      <c r="D510" s="151">
        <f>Demografia!D509</f>
        <v>0</v>
      </c>
      <c r="E510" s="151">
        <f>Demografia!E509</f>
        <v>0</v>
      </c>
      <c r="F510" s="151">
        <f>Demografia!F509</f>
        <v>0</v>
      </c>
      <c r="G510" s="82"/>
      <c r="H510" s="260"/>
      <c r="I510" s="261"/>
      <c r="J510" s="261"/>
      <c r="K510" s="260"/>
      <c r="L510" s="244"/>
      <c r="M510" s="261"/>
      <c r="N510" s="260"/>
      <c r="O510" s="244"/>
      <c r="P510" s="265"/>
      <c r="Q510" s="265"/>
      <c r="R510" s="265"/>
      <c r="S510" s="265"/>
      <c r="T510" s="265"/>
      <c r="U510" s="527"/>
      <c r="V510" s="260"/>
      <c r="W510" s="242"/>
      <c r="X510" s="242"/>
      <c r="Y510" s="82"/>
      <c r="Z510" s="260"/>
      <c r="AA510" s="153"/>
      <c r="AB510" s="153"/>
      <c r="AC510" s="82"/>
      <c r="AD510" s="244"/>
      <c r="AE510" s="244"/>
      <c r="AF510" s="260"/>
      <c r="AG510" s="244"/>
      <c r="AH510" s="260"/>
      <c r="AI510" s="260"/>
      <c r="AJ510" s="260"/>
      <c r="AK510" s="249"/>
      <c r="AL510" s="249"/>
      <c r="AM510" s="249"/>
      <c r="AN510" s="249"/>
      <c r="AO510" s="249"/>
      <c r="AP510" s="528"/>
      <c r="AQ510" s="249"/>
      <c r="AR510" s="249"/>
      <c r="AS510" s="249"/>
      <c r="AT510" s="249"/>
      <c r="AU510" s="249"/>
      <c r="AV510" s="249"/>
      <c r="AW510" s="249"/>
      <c r="AX510" s="249"/>
      <c r="AY510" s="249"/>
      <c r="AZ510" s="249"/>
      <c r="BA510" s="249"/>
      <c r="BB510" s="249"/>
      <c r="BC510" s="249"/>
      <c r="BD510" s="249"/>
      <c r="BE510" s="251"/>
      <c r="BF510" s="528"/>
      <c r="BG510" s="566" t="str">
        <f t="shared" si="76"/>
        <v xml:space="preserve"> </v>
      </c>
      <c r="BH510" s="566" t="str">
        <f t="shared" si="78"/>
        <v xml:space="preserve"> </v>
      </c>
      <c r="BI510" s="566" t="str">
        <f t="shared" si="79"/>
        <v xml:space="preserve"> </v>
      </c>
      <c r="BJ510" s="566" t="str">
        <f t="shared" si="80"/>
        <v xml:space="preserve"> </v>
      </c>
      <c r="BK510" s="528"/>
      <c r="BL510" s="244"/>
      <c r="BM510" s="244"/>
      <c r="BN510" s="260"/>
      <c r="BO510" s="244"/>
      <c r="BP510" s="260"/>
      <c r="BQ510" s="260"/>
      <c r="BR510" s="260"/>
      <c r="BS510" s="249"/>
      <c r="BT510" s="249"/>
      <c r="BU510" s="249"/>
      <c r="BV510" s="249"/>
      <c r="BW510" s="249"/>
      <c r="BX510" s="528"/>
      <c r="BY510" s="249"/>
      <c r="BZ510" s="249"/>
      <c r="CA510" s="249"/>
      <c r="CB510" s="249"/>
      <c r="CC510" s="249"/>
      <c r="CD510" s="249"/>
      <c r="CE510" s="249"/>
      <c r="CF510" s="249"/>
      <c r="CG510" s="249"/>
      <c r="CH510" s="249"/>
      <c r="CI510" s="249"/>
      <c r="CJ510" s="249"/>
      <c r="CK510" s="249"/>
      <c r="CL510" s="249"/>
      <c r="CM510" s="251"/>
      <c r="CN510" s="528"/>
      <c r="CO510" s="566" t="str">
        <f t="shared" si="77"/>
        <v xml:space="preserve"> </v>
      </c>
      <c r="CP510" s="566" t="str">
        <f t="shared" si="81"/>
        <v xml:space="preserve"> </v>
      </c>
      <c r="CQ510" s="566" t="str">
        <f t="shared" si="82"/>
        <v xml:space="preserve"> </v>
      </c>
      <c r="CR510" s="566" t="str">
        <f t="shared" si="83"/>
        <v xml:space="preserve"> </v>
      </c>
      <c r="CS510" s="82"/>
      <c r="CT510" s="258"/>
    </row>
    <row r="511" spans="2:98" ht="12.75" x14ac:dyDescent="0.25">
      <c r="B511" s="366">
        <f>Demografia!B510</f>
        <v>0</v>
      </c>
      <c r="C511" s="366">
        <f>Demografia!C510</f>
        <v>0</v>
      </c>
      <c r="D511" s="367">
        <f>Demografia!D510</f>
        <v>0</v>
      </c>
      <c r="E511" s="367">
        <f>Demografia!E510</f>
        <v>0</v>
      </c>
      <c r="F511" s="367">
        <f>Demografia!F510</f>
        <v>0</v>
      </c>
      <c r="G511" s="82"/>
      <c r="H511" s="245"/>
      <c r="I511" s="483"/>
      <c r="J511" s="483"/>
      <c r="K511" s="245"/>
      <c r="L511" s="246"/>
      <c r="M511" s="483"/>
      <c r="N511" s="245"/>
      <c r="O511" s="246"/>
      <c r="P511" s="247"/>
      <c r="Q511" s="247"/>
      <c r="R511" s="247"/>
      <c r="S511" s="247"/>
      <c r="T511" s="247"/>
      <c r="U511" s="529"/>
      <c r="V511" s="245"/>
      <c r="W511" s="420"/>
      <c r="X511" s="420"/>
      <c r="Y511" s="82"/>
      <c r="Z511" s="245"/>
      <c r="AA511" s="421"/>
      <c r="AB511" s="421"/>
      <c r="AC511" s="82"/>
      <c r="AD511" s="246"/>
      <c r="AE511" s="246"/>
      <c r="AF511" s="245"/>
      <c r="AG511" s="246"/>
      <c r="AH511" s="245"/>
      <c r="AI511" s="245"/>
      <c r="AJ511" s="245"/>
      <c r="AK511" s="250"/>
      <c r="AL511" s="250"/>
      <c r="AM511" s="250"/>
      <c r="AN511" s="250"/>
      <c r="AO511" s="250"/>
      <c r="AP511" s="528"/>
      <c r="AQ511" s="250"/>
      <c r="AR511" s="250"/>
      <c r="AS511" s="250"/>
      <c r="AT511" s="250"/>
      <c r="AU511" s="250"/>
      <c r="AV511" s="250"/>
      <c r="AW511" s="250"/>
      <c r="AX511" s="250"/>
      <c r="AY511" s="250"/>
      <c r="AZ511" s="250"/>
      <c r="BA511" s="250"/>
      <c r="BB511" s="250"/>
      <c r="BC511" s="250"/>
      <c r="BD511" s="250"/>
      <c r="BE511" s="252"/>
      <c r="BF511" s="528"/>
      <c r="BG511" s="567" t="str">
        <f t="shared" si="76"/>
        <v xml:space="preserve"> </v>
      </c>
      <c r="BH511" s="567" t="str">
        <f t="shared" si="78"/>
        <v xml:space="preserve"> </v>
      </c>
      <c r="BI511" s="567" t="str">
        <f t="shared" si="79"/>
        <v xml:space="preserve"> </v>
      </c>
      <c r="BJ511" s="567" t="str">
        <f t="shared" si="80"/>
        <v xml:space="preserve"> </v>
      </c>
      <c r="BK511" s="528"/>
      <c r="BL511" s="246"/>
      <c r="BM511" s="246"/>
      <c r="BN511" s="245"/>
      <c r="BO511" s="246"/>
      <c r="BP511" s="245"/>
      <c r="BQ511" s="245"/>
      <c r="BR511" s="245"/>
      <c r="BS511" s="250"/>
      <c r="BT511" s="250"/>
      <c r="BU511" s="250"/>
      <c r="BV511" s="250"/>
      <c r="BW511" s="250"/>
      <c r="BX511" s="528"/>
      <c r="BY511" s="250"/>
      <c r="BZ511" s="250"/>
      <c r="CA511" s="250"/>
      <c r="CB511" s="250"/>
      <c r="CC511" s="250"/>
      <c r="CD511" s="250"/>
      <c r="CE511" s="250"/>
      <c r="CF511" s="250"/>
      <c r="CG511" s="250"/>
      <c r="CH511" s="250"/>
      <c r="CI511" s="250"/>
      <c r="CJ511" s="250"/>
      <c r="CK511" s="250"/>
      <c r="CL511" s="250"/>
      <c r="CM511" s="252"/>
      <c r="CN511" s="528"/>
      <c r="CO511" s="567" t="str">
        <f t="shared" si="77"/>
        <v xml:space="preserve"> </v>
      </c>
      <c r="CP511" s="567" t="str">
        <f t="shared" si="81"/>
        <v xml:space="preserve"> </v>
      </c>
      <c r="CQ511" s="567" t="str">
        <f t="shared" si="82"/>
        <v xml:space="preserve"> </v>
      </c>
      <c r="CR511" s="567" t="str">
        <f t="shared" si="83"/>
        <v xml:space="preserve"> </v>
      </c>
      <c r="CS511" s="82"/>
      <c r="CT511" s="520"/>
    </row>
    <row r="512" spans="2:98" ht="12.75" x14ac:dyDescent="0.25">
      <c r="B512" s="150">
        <f>Demografia!B511</f>
        <v>0</v>
      </c>
      <c r="C512" s="150">
        <f>Demografia!C511</f>
        <v>0</v>
      </c>
      <c r="D512" s="151">
        <f>Demografia!D511</f>
        <v>0</v>
      </c>
      <c r="E512" s="151">
        <f>Demografia!E511</f>
        <v>0</v>
      </c>
      <c r="F512" s="151">
        <f>Demografia!F511</f>
        <v>0</v>
      </c>
      <c r="G512" s="82"/>
      <c r="H512" s="260"/>
      <c r="I512" s="261"/>
      <c r="J512" s="261"/>
      <c r="K512" s="260"/>
      <c r="L512" s="244"/>
      <c r="M512" s="261"/>
      <c r="N512" s="260"/>
      <c r="O512" s="244"/>
      <c r="P512" s="265"/>
      <c r="Q512" s="265"/>
      <c r="R512" s="265"/>
      <c r="S512" s="265"/>
      <c r="T512" s="265"/>
      <c r="U512" s="527"/>
      <c r="V512" s="260"/>
      <c r="W512" s="242"/>
      <c r="X512" s="242"/>
      <c r="Y512" s="82"/>
      <c r="Z512" s="260"/>
      <c r="AA512" s="153"/>
      <c r="AB512" s="153"/>
      <c r="AC512" s="82"/>
      <c r="AD512" s="244"/>
      <c r="AE512" s="244"/>
      <c r="AF512" s="260"/>
      <c r="AG512" s="244"/>
      <c r="AH512" s="260"/>
      <c r="AI512" s="260"/>
      <c r="AJ512" s="260"/>
      <c r="AK512" s="249"/>
      <c r="AL512" s="249"/>
      <c r="AM512" s="249"/>
      <c r="AN512" s="249"/>
      <c r="AO512" s="249"/>
      <c r="AP512" s="528"/>
      <c r="AQ512" s="249"/>
      <c r="AR512" s="249"/>
      <c r="AS512" s="249"/>
      <c r="AT512" s="249"/>
      <c r="AU512" s="249"/>
      <c r="AV512" s="249"/>
      <c r="AW512" s="249"/>
      <c r="AX512" s="249"/>
      <c r="AY512" s="249"/>
      <c r="AZ512" s="249"/>
      <c r="BA512" s="249"/>
      <c r="BB512" s="249"/>
      <c r="BC512" s="249"/>
      <c r="BD512" s="249"/>
      <c r="BE512" s="251"/>
      <c r="BF512" s="528"/>
      <c r="BG512" s="566" t="str">
        <f t="shared" si="76"/>
        <v xml:space="preserve"> </v>
      </c>
      <c r="BH512" s="566" t="str">
        <f t="shared" si="78"/>
        <v xml:space="preserve"> </v>
      </c>
      <c r="BI512" s="566" t="str">
        <f t="shared" si="79"/>
        <v xml:space="preserve"> </v>
      </c>
      <c r="BJ512" s="566" t="str">
        <f t="shared" si="80"/>
        <v xml:space="preserve"> </v>
      </c>
      <c r="BK512" s="528"/>
      <c r="BL512" s="244"/>
      <c r="BM512" s="244"/>
      <c r="BN512" s="260"/>
      <c r="BO512" s="244"/>
      <c r="BP512" s="260"/>
      <c r="BQ512" s="260"/>
      <c r="BR512" s="260"/>
      <c r="BS512" s="249"/>
      <c r="BT512" s="249"/>
      <c r="BU512" s="249"/>
      <c r="BV512" s="249"/>
      <c r="BW512" s="249"/>
      <c r="BX512" s="528"/>
      <c r="BY512" s="249"/>
      <c r="BZ512" s="249"/>
      <c r="CA512" s="249"/>
      <c r="CB512" s="249"/>
      <c r="CC512" s="249"/>
      <c r="CD512" s="249"/>
      <c r="CE512" s="249"/>
      <c r="CF512" s="249"/>
      <c r="CG512" s="249"/>
      <c r="CH512" s="249"/>
      <c r="CI512" s="249"/>
      <c r="CJ512" s="249"/>
      <c r="CK512" s="249"/>
      <c r="CL512" s="249"/>
      <c r="CM512" s="251"/>
      <c r="CN512" s="528"/>
      <c r="CO512" s="566" t="str">
        <f t="shared" si="77"/>
        <v xml:space="preserve"> </v>
      </c>
      <c r="CP512" s="566" t="str">
        <f t="shared" si="81"/>
        <v xml:space="preserve"> </v>
      </c>
      <c r="CQ512" s="566" t="str">
        <f t="shared" si="82"/>
        <v xml:space="preserve"> </v>
      </c>
      <c r="CR512" s="566" t="str">
        <f t="shared" si="83"/>
        <v xml:space="preserve"> </v>
      </c>
      <c r="CS512" s="82"/>
      <c r="CT512" s="258"/>
    </row>
    <row r="513" spans="2:98" ht="12.75" x14ac:dyDescent="0.25">
      <c r="B513" s="366">
        <f>Demografia!B512</f>
        <v>0</v>
      </c>
      <c r="C513" s="366">
        <f>Demografia!C512</f>
        <v>0</v>
      </c>
      <c r="D513" s="367">
        <f>Demografia!D512</f>
        <v>0</v>
      </c>
      <c r="E513" s="367">
        <f>Demografia!E512</f>
        <v>0</v>
      </c>
      <c r="F513" s="367">
        <f>Demografia!F512</f>
        <v>0</v>
      </c>
      <c r="G513" s="82"/>
      <c r="H513" s="245"/>
      <c r="I513" s="483"/>
      <c r="J513" s="483"/>
      <c r="K513" s="245"/>
      <c r="L513" s="246"/>
      <c r="M513" s="483"/>
      <c r="N513" s="245"/>
      <c r="O513" s="246"/>
      <c r="P513" s="247"/>
      <c r="Q513" s="247"/>
      <c r="R513" s="247"/>
      <c r="S513" s="247"/>
      <c r="T513" s="247"/>
      <c r="U513" s="529"/>
      <c r="V513" s="245"/>
      <c r="W513" s="420"/>
      <c r="X513" s="420"/>
      <c r="Y513" s="82"/>
      <c r="Z513" s="245"/>
      <c r="AA513" s="421"/>
      <c r="AB513" s="421"/>
      <c r="AC513" s="82"/>
      <c r="AD513" s="246"/>
      <c r="AE513" s="246"/>
      <c r="AF513" s="245"/>
      <c r="AG513" s="246"/>
      <c r="AH513" s="245"/>
      <c r="AI513" s="245"/>
      <c r="AJ513" s="245"/>
      <c r="AK513" s="250"/>
      <c r="AL513" s="250"/>
      <c r="AM513" s="250"/>
      <c r="AN513" s="250"/>
      <c r="AO513" s="250"/>
      <c r="AP513" s="528"/>
      <c r="AQ513" s="250"/>
      <c r="AR513" s="250"/>
      <c r="AS513" s="250"/>
      <c r="AT513" s="250"/>
      <c r="AU513" s="250"/>
      <c r="AV513" s="250"/>
      <c r="AW513" s="250"/>
      <c r="AX513" s="250"/>
      <c r="AY513" s="250"/>
      <c r="AZ513" s="250"/>
      <c r="BA513" s="250"/>
      <c r="BB513" s="250"/>
      <c r="BC513" s="250"/>
      <c r="BD513" s="250"/>
      <c r="BE513" s="252"/>
      <c r="BF513" s="528"/>
      <c r="BG513" s="567" t="str">
        <f t="shared" si="76"/>
        <v xml:space="preserve"> </v>
      </c>
      <c r="BH513" s="567" t="str">
        <f t="shared" si="78"/>
        <v xml:space="preserve"> </v>
      </c>
      <c r="BI513" s="567" t="str">
        <f t="shared" si="79"/>
        <v xml:space="preserve"> </v>
      </c>
      <c r="BJ513" s="567" t="str">
        <f t="shared" si="80"/>
        <v xml:space="preserve"> </v>
      </c>
      <c r="BK513" s="528"/>
      <c r="BL513" s="246"/>
      <c r="BM513" s="246"/>
      <c r="BN513" s="245"/>
      <c r="BO513" s="246"/>
      <c r="BP513" s="245"/>
      <c r="BQ513" s="245"/>
      <c r="BR513" s="245"/>
      <c r="BS513" s="250"/>
      <c r="BT513" s="250"/>
      <c r="BU513" s="250"/>
      <c r="BV513" s="250"/>
      <c r="BW513" s="250"/>
      <c r="BX513" s="528"/>
      <c r="BY513" s="250"/>
      <c r="BZ513" s="250"/>
      <c r="CA513" s="250"/>
      <c r="CB513" s="250"/>
      <c r="CC513" s="250"/>
      <c r="CD513" s="250"/>
      <c r="CE513" s="250"/>
      <c r="CF513" s="250"/>
      <c r="CG513" s="250"/>
      <c r="CH513" s="250"/>
      <c r="CI513" s="250"/>
      <c r="CJ513" s="250"/>
      <c r="CK513" s="250"/>
      <c r="CL513" s="250"/>
      <c r="CM513" s="252"/>
      <c r="CN513" s="528"/>
      <c r="CO513" s="567" t="str">
        <f t="shared" si="77"/>
        <v xml:space="preserve"> </v>
      </c>
      <c r="CP513" s="567" t="str">
        <f t="shared" si="81"/>
        <v xml:space="preserve"> </v>
      </c>
      <c r="CQ513" s="567" t="str">
        <f t="shared" si="82"/>
        <v xml:space="preserve"> </v>
      </c>
      <c r="CR513" s="567" t="str">
        <f t="shared" si="83"/>
        <v xml:space="preserve"> </v>
      </c>
      <c r="CS513" s="82"/>
      <c r="CT513" s="520"/>
    </row>
    <row r="514" spans="2:98" ht="12.75" x14ac:dyDescent="0.25">
      <c r="B514" s="150">
        <f>Demografia!B513</f>
        <v>0</v>
      </c>
      <c r="C514" s="150">
        <f>Demografia!C513</f>
        <v>0</v>
      </c>
      <c r="D514" s="151">
        <f>Demografia!D513</f>
        <v>0</v>
      </c>
      <c r="E514" s="151">
        <f>Demografia!E513</f>
        <v>0</v>
      </c>
      <c r="F514" s="151">
        <f>Demografia!F513</f>
        <v>0</v>
      </c>
      <c r="G514" s="82"/>
      <c r="H514" s="260"/>
      <c r="I514" s="261"/>
      <c r="J514" s="261"/>
      <c r="K514" s="260"/>
      <c r="L514" s="244"/>
      <c r="M514" s="261"/>
      <c r="N514" s="260"/>
      <c r="O514" s="244"/>
      <c r="P514" s="265"/>
      <c r="Q514" s="265"/>
      <c r="R514" s="265"/>
      <c r="S514" s="265"/>
      <c r="T514" s="265"/>
      <c r="U514" s="527"/>
      <c r="V514" s="260"/>
      <c r="W514" s="242"/>
      <c r="X514" s="242"/>
      <c r="Y514" s="82"/>
      <c r="Z514" s="260"/>
      <c r="AA514" s="153"/>
      <c r="AB514" s="153"/>
      <c r="AC514" s="82"/>
      <c r="AD514" s="244"/>
      <c r="AE514" s="244"/>
      <c r="AF514" s="260"/>
      <c r="AG514" s="244"/>
      <c r="AH514" s="260"/>
      <c r="AI514" s="260"/>
      <c r="AJ514" s="260"/>
      <c r="AK514" s="249"/>
      <c r="AL514" s="249"/>
      <c r="AM514" s="249"/>
      <c r="AN514" s="249"/>
      <c r="AO514" s="249"/>
      <c r="AP514" s="528"/>
      <c r="AQ514" s="249"/>
      <c r="AR514" s="249"/>
      <c r="AS514" s="249"/>
      <c r="AT514" s="249"/>
      <c r="AU514" s="249"/>
      <c r="AV514" s="249"/>
      <c r="AW514" s="249"/>
      <c r="AX514" s="249"/>
      <c r="AY514" s="249"/>
      <c r="AZ514" s="249"/>
      <c r="BA514" s="249"/>
      <c r="BB514" s="249"/>
      <c r="BC514" s="249"/>
      <c r="BD514" s="249"/>
      <c r="BE514" s="251"/>
      <c r="BF514" s="528"/>
      <c r="BG514" s="566" t="str">
        <f t="shared" si="76"/>
        <v xml:space="preserve"> </v>
      </c>
      <c r="BH514" s="566" t="str">
        <f t="shared" si="78"/>
        <v xml:space="preserve"> </v>
      </c>
      <c r="BI514" s="566" t="str">
        <f t="shared" si="79"/>
        <v xml:space="preserve"> </v>
      </c>
      <c r="BJ514" s="566" t="str">
        <f t="shared" si="80"/>
        <v xml:space="preserve"> </v>
      </c>
      <c r="BK514" s="528"/>
      <c r="BL514" s="244"/>
      <c r="BM514" s="244"/>
      <c r="BN514" s="260"/>
      <c r="BO514" s="244"/>
      <c r="BP514" s="260"/>
      <c r="BQ514" s="260"/>
      <c r="BR514" s="260"/>
      <c r="BS514" s="249"/>
      <c r="BT514" s="249"/>
      <c r="BU514" s="249"/>
      <c r="BV514" s="249"/>
      <c r="BW514" s="249"/>
      <c r="BX514" s="528"/>
      <c r="BY514" s="249"/>
      <c r="BZ514" s="249"/>
      <c r="CA514" s="249"/>
      <c r="CB514" s="249"/>
      <c r="CC514" s="249"/>
      <c r="CD514" s="249"/>
      <c r="CE514" s="249"/>
      <c r="CF514" s="249"/>
      <c r="CG514" s="249"/>
      <c r="CH514" s="249"/>
      <c r="CI514" s="249"/>
      <c r="CJ514" s="249"/>
      <c r="CK514" s="249"/>
      <c r="CL514" s="249"/>
      <c r="CM514" s="251"/>
      <c r="CN514" s="528"/>
      <c r="CO514" s="566" t="str">
        <f t="shared" si="77"/>
        <v xml:space="preserve"> </v>
      </c>
      <c r="CP514" s="566" t="str">
        <f t="shared" si="81"/>
        <v xml:space="preserve"> </v>
      </c>
      <c r="CQ514" s="566" t="str">
        <f t="shared" si="82"/>
        <v xml:space="preserve"> </v>
      </c>
      <c r="CR514" s="566" t="str">
        <f t="shared" si="83"/>
        <v xml:space="preserve"> </v>
      </c>
      <c r="CS514" s="82"/>
      <c r="CT514" s="258"/>
    </row>
    <row r="515" spans="2:98" ht="12.75" x14ac:dyDescent="0.25">
      <c r="B515" s="366">
        <f>Demografia!B514</f>
        <v>0</v>
      </c>
      <c r="C515" s="366">
        <f>Demografia!C514</f>
        <v>0</v>
      </c>
      <c r="D515" s="367">
        <f>Demografia!D514</f>
        <v>0</v>
      </c>
      <c r="E515" s="367">
        <f>Demografia!E514</f>
        <v>0</v>
      </c>
      <c r="F515" s="367">
        <f>Demografia!F514</f>
        <v>0</v>
      </c>
      <c r="G515" s="82"/>
      <c r="H515" s="245"/>
      <c r="I515" s="483"/>
      <c r="J515" s="483"/>
      <c r="K515" s="245"/>
      <c r="L515" s="246"/>
      <c r="M515" s="483"/>
      <c r="N515" s="245"/>
      <c r="O515" s="246"/>
      <c r="P515" s="247"/>
      <c r="Q515" s="247"/>
      <c r="R515" s="247"/>
      <c r="S515" s="247"/>
      <c r="T515" s="247"/>
      <c r="U515" s="529"/>
      <c r="V515" s="245"/>
      <c r="W515" s="420"/>
      <c r="X515" s="420"/>
      <c r="Y515" s="82"/>
      <c r="Z515" s="245"/>
      <c r="AA515" s="421"/>
      <c r="AB515" s="421"/>
      <c r="AC515" s="82"/>
      <c r="AD515" s="246"/>
      <c r="AE515" s="246"/>
      <c r="AF515" s="245"/>
      <c r="AG515" s="246"/>
      <c r="AH515" s="245"/>
      <c r="AI515" s="245"/>
      <c r="AJ515" s="245"/>
      <c r="AK515" s="250"/>
      <c r="AL515" s="250"/>
      <c r="AM515" s="250"/>
      <c r="AN515" s="250"/>
      <c r="AO515" s="250"/>
      <c r="AP515" s="528"/>
      <c r="AQ515" s="250"/>
      <c r="AR515" s="250"/>
      <c r="AS515" s="250"/>
      <c r="AT515" s="250"/>
      <c r="AU515" s="250"/>
      <c r="AV515" s="250"/>
      <c r="AW515" s="250"/>
      <c r="AX515" s="250"/>
      <c r="AY515" s="250"/>
      <c r="AZ515" s="250"/>
      <c r="BA515" s="250"/>
      <c r="BB515" s="250"/>
      <c r="BC515" s="250"/>
      <c r="BD515" s="250"/>
      <c r="BE515" s="252"/>
      <c r="BF515" s="528"/>
      <c r="BG515" s="567" t="str">
        <f t="shared" si="76"/>
        <v xml:space="preserve"> </v>
      </c>
      <c r="BH515" s="567" t="str">
        <f t="shared" si="78"/>
        <v xml:space="preserve"> </v>
      </c>
      <c r="BI515" s="567" t="str">
        <f t="shared" si="79"/>
        <v xml:space="preserve"> </v>
      </c>
      <c r="BJ515" s="567" t="str">
        <f t="shared" si="80"/>
        <v xml:space="preserve"> </v>
      </c>
      <c r="BK515" s="528"/>
      <c r="BL515" s="246"/>
      <c r="BM515" s="246"/>
      <c r="BN515" s="245"/>
      <c r="BO515" s="246"/>
      <c r="BP515" s="245"/>
      <c r="BQ515" s="245"/>
      <c r="BR515" s="245"/>
      <c r="BS515" s="250"/>
      <c r="BT515" s="250"/>
      <c r="BU515" s="250"/>
      <c r="BV515" s="250"/>
      <c r="BW515" s="250"/>
      <c r="BX515" s="528"/>
      <c r="BY515" s="250"/>
      <c r="BZ515" s="250"/>
      <c r="CA515" s="250"/>
      <c r="CB515" s="250"/>
      <c r="CC515" s="250"/>
      <c r="CD515" s="250"/>
      <c r="CE515" s="250"/>
      <c r="CF515" s="250"/>
      <c r="CG515" s="250"/>
      <c r="CH515" s="250"/>
      <c r="CI515" s="250"/>
      <c r="CJ515" s="250"/>
      <c r="CK515" s="250"/>
      <c r="CL515" s="250"/>
      <c r="CM515" s="252"/>
      <c r="CN515" s="528"/>
      <c r="CO515" s="567" t="str">
        <f t="shared" si="77"/>
        <v xml:space="preserve"> </v>
      </c>
      <c r="CP515" s="567" t="str">
        <f t="shared" si="81"/>
        <v xml:space="preserve"> </v>
      </c>
      <c r="CQ515" s="567" t="str">
        <f t="shared" si="82"/>
        <v xml:space="preserve"> </v>
      </c>
      <c r="CR515" s="567" t="str">
        <f t="shared" si="83"/>
        <v xml:space="preserve"> </v>
      </c>
      <c r="CS515" s="82"/>
      <c r="CT515" s="520"/>
    </row>
    <row r="516" spans="2:98" ht="12.75" x14ac:dyDescent="0.25">
      <c r="B516" s="150">
        <f>Demografia!B515</f>
        <v>0</v>
      </c>
      <c r="C516" s="150">
        <f>Demografia!C515</f>
        <v>0</v>
      </c>
      <c r="D516" s="151">
        <f>Demografia!D515</f>
        <v>0</v>
      </c>
      <c r="E516" s="151">
        <f>Demografia!E515</f>
        <v>0</v>
      </c>
      <c r="F516" s="151">
        <f>Demografia!F515</f>
        <v>0</v>
      </c>
      <c r="G516" s="82"/>
      <c r="H516" s="260"/>
      <c r="I516" s="261"/>
      <c r="J516" s="261"/>
      <c r="K516" s="260"/>
      <c r="L516" s="244"/>
      <c r="M516" s="261"/>
      <c r="N516" s="260"/>
      <c r="O516" s="244"/>
      <c r="P516" s="265"/>
      <c r="Q516" s="265"/>
      <c r="R516" s="265"/>
      <c r="S516" s="265"/>
      <c r="T516" s="265"/>
      <c r="U516" s="527"/>
      <c r="V516" s="260"/>
      <c r="W516" s="242"/>
      <c r="X516" s="242"/>
      <c r="Y516" s="82"/>
      <c r="Z516" s="260"/>
      <c r="AA516" s="153"/>
      <c r="AB516" s="153"/>
      <c r="AC516" s="82"/>
      <c r="AD516" s="244"/>
      <c r="AE516" s="244"/>
      <c r="AF516" s="260"/>
      <c r="AG516" s="244"/>
      <c r="AH516" s="260"/>
      <c r="AI516" s="260"/>
      <c r="AJ516" s="260"/>
      <c r="AK516" s="249"/>
      <c r="AL516" s="249"/>
      <c r="AM516" s="249"/>
      <c r="AN516" s="249"/>
      <c r="AO516" s="249"/>
      <c r="AP516" s="528"/>
      <c r="AQ516" s="249"/>
      <c r="AR516" s="249"/>
      <c r="AS516" s="249"/>
      <c r="AT516" s="249"/>
      <c r="AU516" s="249"/>
      <c r="AV516" s="249"/>
      <c r="AW516" s="249"/>
      <c r="AX516" s="249"/>
      <c r="AY516" s="249"/>
      <c r="AZ516" s="249"/>
      <c r="BA516" s="249"/>
      <c r="BB516" s="249"/>
      <c r="BC516" s="249"/>
      <c r="BD516" s="249"/>
      <c r="BE516" s="251"/>
      <c r="BF516" s="528"/>
      <c r="BG516" s="566" t="str">
        <f t="shared" si="76"/>
        <v xml:space="preserve"> </v>
      </c>
      <c r="BH516" s="566" t="str">
        <f t="shared" si="78"/>
        <v xml:space="preserve"> </v>
      </c>
      <c r="BI516" s="566" t="str">
        <f t="shared" si="79"/>
        <v xml:space="preserve"> </v>
      </c>
      <c r="BJ516" s="566" t="str">
        <f t="shared" si="80"/>
        <v xml:space="preserve"> </v>
      </c>
      <c r="BK516" s="528"/>
      <c r="BL516" s="244"/>
      <c r="BM516" s="244"/>
      <c r="BN516" s="260"/>
      <c r="BO516" s="244"/>
      <c r="BP516" s="260"/>
      <c r="BQ516" s="260"/>
      <c r="BR516" s="260"/>
      <c r="BS516" s="249"/>
      <c r="BT516" s="249"/>
      <c r="BU516" s="249"/>
      <c r="BV516" s="249"/>
      <c r="BW516" s="249"/>
      <c r="BX516" s="528"/>
      <c r="BY516" s="249"/>
      <c r="BZ516" s="249"/>
      <c r="CA516" s="249"/>
      <c r="CB516" s="249"/>
      <c r="CC516" s="249"/>
      <c r="CD516" s="249"/>
      <c r="CE516" s="249"/>
      <c r="CF516" s="249"/>
      <c r="CG516" s="249"/>
      <c r="CH516" s="249"/>
      <c r="CI516" s="249"/>
      <c r="CJ516" s="249"/>
      <c r="CK516" s="249"/>
      <c r="CL516" s="249"/>
      <c r="CM516" s="251"/>
      <c r="CN516" s="528"/>
      <c r="CO516" s="566" t="str">
        <f t="shared" si="77"/>
        <v xml:space="preserve"> </v>
      </c>
      <c r="CP516" s="566" t="str">
        <f t="shared" si="81"/>
        <v xml:space="preserve"> </v>
      </c>
      <c r="CQ516" s="566" t="str">
        <f t="shared" si="82"/>
        <v xml:space="preserve"> </v>
      </c>
      <c r="CR516" s="566" t="str">
        <f t="shared" si="83"/>
        <v xml:space="preserve"> </v>
      </c>
      <c r="CS516" s="82"/>
      <c r="CT516" s="258"/>
    </row>
    <row r="517" spans="2:98" ht="12.75" x14ac:dyDescent="0.25">
      <c r="B517" s="366">
        <f>Demografia!B516</f>
        <v>0</v>
      </c>
      <c r="C517" s="366">
        <f>Demografia!C516</f>
        <v>0</v>
      </c>
      <c r="D517" s="367">
        <f>Demografia!D516</f>
        <v>0</v>
      </c>
      <c r="E517" s="367">
        <f>Demografia!E516</f>
        <v>0</v>
      </c>
      <c r="F517" s="367">
        <f>Demografia!F516</f>
        <v>0</v>
      </c>
      <c r="G517" s="82"/>
      <c r="H517" s="245"/>
      <c r="I517" s="483"/>
      <c r="J517" s="483"/>
      <c r="K517" s="245"/>
      <c r="L517" s="246"/>
      <c r="M517" s="483"/>
      <c r="N517" s="245"/>
      <c r="O517" s="246"/>
      <c r="P517" s="247"/>
      <c r="Q517" s="247"/>
      <c r="R517" s="247"/>
      <c r="S517" s="247"/>
      <c r="T517" s="247"/>
      <c r="U517" s="529"/>
      <c r="V517" s="245"/>
      <c r="W517" s="420"/>
      <c r="X517" s="420"/>
      <c r="Y517" s="82"/>
      <c r="Z517" s="245"/>
      <c r="AA517" s="421"/>
      <c r="AB517" s="421"/>
      <c r="AC517" s="82"/>
      <c r="AD517" s="246"/>
      <c r="AE517" s="246"/>
      <c r="AF517" s="245"/>
      <c r="AG517" s="246"/>
      <c r="AH517" s="245"/>
      <c r="AI517" s="245"/>
      <c r="AJ517" s="245"/>
      <c r="AK517" s="250"/>
      <c r="AL517" s="250"/>
      <c r="AM517" s="250"/>
      <c r="AN517" s="250"/>
      <c r="AO517" s="250"/>
      <c r="AP517" s="528"/>
      <c r="AQ517" s="250"/>
      <c r="AR517" s="250"/>
      <c r="AS517" s="250"/>
      <c r="AT517" s="250"/>
      <c r="AU517" s="250"/>
      <c r="AV517" s="250"/>
      <c r="AW517" s="250"/>
      <c r="AX517" s="250"/>
      <c r="AY517" s="250"/>
      <c r="AZ517" s="250"/>
      <c r="BA517" s="250"/>
      <c r="BB517" s="250"/>
      <c r="BC517" s="250"/>
      <c r="BD517" s="250"/>
      <c r="BE517" s="252"/>
      <c r="BF517" s="528"/>
      <c r="BG517" s="567" t="str">
        <f t="shared" si="76"/>
        <v xml:space="preserve"> </v>
      </c>
      <c r="BH517" s="567" t="str">
        <f t="shared" si="78"/>
        <v xml:space="preserve"> </v>
      </c>
      <c r="BI517" s="567" t="str">
        <f t="shared" si="79"/>
        <v xml:space="preserve"> </v>
      </c>
      <c r="BJ517" s="567" t="str">
        <f t="shared" si="80"/>
        <v xml:space="preserve"> </v>
      </c>
      <c r="BK517" s="528"/>
      <c r="BL517" s="246"/>
      <c r="BM517" s="246"/>
      <c r="BN517" s="245"/>
      <c r="BO517" s="246"/>
      <c r="BP517" s="245"/>
      <c r="BQ517" s="245"/>
      <c r="BR517" s="245"/>
      <c r="BS517" s="250"/>
      <c r="BT517" s="250"/>
      <c r="BU517" s="250"/>
      <c r="BV517" s="250"/>
      <c r="BW517" s="250"/>
      <c r="BX517" s="528"/>
      <c r="BY517" s="250"/>
      <c r="BZ517" s="250"/>
      <c r="CA517" s="250"/>
      <c r="CB517" s="250"/>
      <c r="CC517" s="250"/>
      <c r="CD517" s="250"/>
      <c r="CE517" s="250"/>
      <c r="CF517" s="250"/>
      <c r="CG517" s="250"/>
      <c r="CH517" s="250"/>
      <c r="CI517" s="250"/>
      <c r="CJ517" s="250"/>
      <c r="CK517" s="250"/>
      <c r="CL517" s="250"/>
      <c r="CM517" s="252"/>
      <c r="CN517" s="528"/>
      <c r="CO517" s="567" t="str">
        <f t="shared" si="77"/>
        <v xml:space="preserve"> </v>
      </c>
      <c r="CP517" s="567" t="str">
        <f t="shared" si="81"/>
        <v xml:space="preserve"> </v>
      </c>
      <c r="CQ517" s="567" t="str">
        <f t="shared" si="82"/>
        <v xml:space="preserve"> </v>
      </c>
      <c r="CR517" s="567" t="str">
        <f t="shared" si="83"/>
        <v xml:space="preserve"> </v>
      </c>
      <c r="CS517" s="82"/>
      <c r="CT517" s="520"/>
    </row>
    <row r="518" spans="2:98" ht="12.75" x14ac:dyDescent="0.25">
      <c r="B518" s="150">
        <f>Demografia!B517</f>
        <v>0</v>
      </c>
      <c r="C518" s="150">
        <f>Demografia!C517</f>
        <v>0</v>
      </c>
      <c r="D518" s="151">
        <f>Demografia!D517</f>
        <v>0</v>
      </c>
      <c r="E518" s="151">
        <f>Demografia!E517</f>
        <v>0</v>
      </c>
      <c r="F518" s="151">
        <f>Demografia!F517</f>
        <v>0</v>
      </c>
      <c r="G518" s="82"/>
      <c r="H518" s="260"/>
      <c r="I518" s="261"/>
      <c r="J518" s="261"/>
      <c r="K518" s="260"/>
      <c r="L518" s="244"/>
      <c r="M518" s="261"/>
      <c r="N518" s="260"/>
      <c r="O518" s="244"/>
      <c r="P518" s="265"/>
      <c r="Q518" s="265"/>
      <c r="R518" s="265"/>
      <c r="S518" s="265"/>
      <c r="T518" s="265"/>
      <c r="U518" s="527"/>
      <c r="V518" s="260"/>
      <c r="W518" s="242"/>
      <c r="X518" s="242"/>
      <c r="Y518" s="82"/>
      <c r="Z518" s="260"/>
      <c r="AA518" s="153"/>
      <c r="AB518" s="153"/>
      <c r="AC518" s="82"/>
      <c r="AD518" s="244"/>
      <c r="AE518" s="244"/>
      <c r="AF518" s="260"/>
      <c r="AG518" s="244"/>
      <c r="AH518" s="260"/>
      <c r="AI518" s="260"/>
      <c r="AJ518" s="260"/>
      <c r="AK518" s="249"/>
      <c r="AL518" s="249"/>
      <c r="AM518" s="249"/>
      <c r="AN518" s="249"/>
      <c r="AO518" s="249"/>
      <c r="AP518" s="528"/>
      <c r="AQ518" s="249"/>
      <c r="AR518" s="249"/>
      <c r="AS518" s="249"/>
      <c r="AT518" s="249"/>
      <c r="AU518" s="249"/>
      <c r="AV518" s="249"/>
      <c r="AW518" s="249"/>
      <c r="AX518" s="249"/>
      <c r="AY518" s="249"/>
      <c r="AZ518" s="249"/>
      <c r="BA518" s="249"/>
      <c r="BB518" s="249"/>
      <c r="BC518" s="249"/>
      <c r="BD518" s="249"/>
      <c r="BE518" s="251"/>
      <c r="BF518" s="528"/>
      <c r="BG518" s="566" t="str">
        <f t="shared" si="76"/>
        <v xml:space="preserve"> </v>
      </c>
      <c r="BH518" s="566" t="str">
        <f t="shared" si="78"/>
        <v xml:space="preserve"> </v>
      </c>
      <c r="BI518" s="566" t="str">
        <f t="shared" si="79"/>
        <v xml:space="preserve"> </v>
      </c>
      <c r="BJ518" s="566" t="str">
        <f t="shared" si="80"/>
        <v xml:space="preserve"> </v>
      </c>
      <c r="BK518" s="528"/>
      <c r="BL518" s="244"/>
      <c r="BM518" s="244"/>
      <c r="BN518" s="260"/>
      <c r="BO518" s="244"/>
      <c r="BP518" s="260"/>
      <c r="BQ518" s="260"/>
      <c r="BR518" s="260"/>
      <c r="BS518" s="249"/>
      <c r="BT518" s="249"/>
      <c r="BU518" s="249"/>
      <c r="BV518" s="249"/>
      <c r="BW518" s="249"/>
      <c r="BX518" s="528"/>
      <c r="BY518" s="249"/>
      <c r="BZ518" s="249"/>
      <c r="CA518" s="249"/>
      <c r="CB518" s="249"/>
      <c r="CC518" s="249"/>
      <c r="CD518" s="249"/>
      <c r="CE518" s="249"/>
      <c r="CF518" s="249"/>
      <c r="CG518" s="249"/>
      <c r="CH518" s="249"/>
      <c r="CI518" s="249"/>
      <c r="CJ518" s="249"/>
      <c r="CK518" s="249"/>
      <c r="CL518" s="249"/>
      <c r="CM518" s="251"/>
      <c r="CN518" s="528"/>
      <c r="CO518" s="566" t="str">
        <f t="shared" si="77"/>
        <v xml:space="preserve"> </v>
      </c>
      <c r="CP518" s="566" t="str">
        <f t="shared" si="81"/>
        <v xml:space="preserve"> </v>
      </c>
      <c r="CQ518" s="566" t="str">
        <f t="shared" si="82"/>
        <v xml:space="preserve"> </v>
      </c>
      <c r="CR518" s="566" t="str">
        <f t="shared" si="83"/>
        <v xml:space="preserve"> </v>
      </c>
      <c r="CS518" s="82"/>
      <c r="CT518" s="258"/>
    </row>
    <row r="519" spans="2:98" ht="12.75" x14ac:dyDescent="0.25">
      <c r="B519" s="366">
        <f>Demografia!B518</f>
        <v>0</v>
      </c>
      <c r="C519" s="366">
        <f>Demografia!C518</f>
        <v>0</v>
      </c>
      <c r="D519" s="367">
        <f>Demografia!D518</f>
        <v>0</v>
      </c>
      <c r="E519" s="367">
        <f>Demografia!E518</f>
        <v>0</v>
      </c>
      <c r="F519" s="367">
        <f>Demografia!F518</f>
        <v>0</v>
      </c>
      <c r="G519" s="82"/>
      <c r="H519" s="245"/>
      <c r="I519" s="483"/>
      <c r="J519" s="483"/>
      <c r="K519" s="245"/>
      <c r="L519" s="246"/>
      <c r="M519" s="483"/>
      <c r="N519" s="245"/>
      <c r="O519" s="246"/>
      <c r="P519" s="247"/>
      <c r="Q519" s="247"/>
      <c r="R519" s="247"/>
      <c r="S519" s="247"/>
      <c r="T519" s="247"/>
      <c r="U519" s="529"/>
      <c r="V519" s="245"/>
      <c r="W519" s="420"/>
      <c r="X519" s="420"/>
      <c r="Y519" s="82"/>
      <c r="Z519" s="245"/>
      <c r="AA519" s="421"/>
      <c r="AB519" s="421"/>
      <c r="AC519" s="82"/>
      <c r="AD519" s="246"/>
      <c r="AE519" s="246"/>
      <c r="AF519" s="245"/>
      <c r="AG519" s="246"/>
      <c r="AH519" s="245"/>
      <c r="AI519" s="245"/>
      <c r="AJ519" s="245"/>
      <c r="AK519" s="250"/>
      <c r="AL519" s="250"/>
      <c r="AM519" s="250"/>
      <c r="AN519" s="250"/>
      <c r="AO519" s="250"/>
      <c r="AP519" s="528"/>
      <c r="AQ519" s="250"/>
      <c r="AR519" s="250"/>
      <c r="AS519" s="250"/>
      <c r="AT519" s="250"/>
      <c r="AU519" s="250"/>
      <c r="AV519" s="250"/>
      <c r="AW519" s="250"/>
      <c r="AX519" s="250"/>
      <c r="AY519" s="250"/>
      <c r="AZ519" s="250"/>
      <c r="BA519" s="250"/>
      <c r="BB519" s="250"/>
      <c r="BC519" s="250"/>
      <c r="BD519" s="250"/>
      <c r="BE519" s="252"/>
      <c r="BF519" s="528"/>
      <c r="BG519" s="567" t="str">
        <f t="shared" si="76"/>
        <v xml:space="preserve"> </v>
      </c>
      <c r="BH519" s="567" t="str">
        <f t="shared" si="78"/>
        <v xml:space="preserve"> </v>
      </c>
      <c r="BI519" s="567" t="str">
        <f t="shared" si="79"/>
        <v xml:space="preserve"> </v>
      </c>
      <c r="BJ519" s="567" t="str">
        <f t="shared" si="80"/>
        <v xml:space="preserve"> </v>
      </c>
      <c r="BK519" s="528"/>
      <c r="BL519" s="246"/>
      <c r="BM519" s="246"/>
      <c r="BN519" s="245"/>
      <c r="BO519" s="246"/>
      <c r="BP519" s="245"/>
      <c r="BQ519" s="245"/>
      <c r="BR519" s="245"/>
      <c r="BS519" s="250"/>
      <c r="BT519" s="250"/>
      <c r="BU519" s="250"/>
      <c r="BV519" s="250"/>
      <c r="BW519" s="250"/>
      <c r="BX519" s="528"/>
      <c r="BY519" s="250"/>
      <c r="BZ519" s="250"/>
      <c r="CA519" s="250"/>
      <c r="CB519" s="250"/>
      <c r="CC519" s="250"/>
      <c r="CD519" s="250"/>
      <c r="CE519" s="250"/>
      <c r="CF519" s="250"/>
      <c r="CG519" s="250"/>
      <c r="CH519" s="250"/>
      <c r="CI519" s="250"/>
      <c r="CJ519" s="250"/>
      <c r="CK519" s="250"/>
      <c r="CL519" s="250"/>
      <c r="CM519" s="252"/>
      <c r="CN519" s="528"/>
      <c r="CO519" s="567" t="str">
        <f t="shared" si="77"/>
        <v xml:space="preserve"> </v>
      </c>
      <c r="CP519" s="567" t="str">
        <f t="shared" si="81"/>
        <v xml:space="preserve"> </v>
      </c>
      <c r="CQ519" s="567" t="str">
        <f t="shared" si="82"/>
        <v xml:space="preserve"> </v>
      </c>
      <c r="CR519" s="567" t="str">
        <f t="shared" si="83"/>
        <v xml:space="preserve"> </v>
      </c>
      <c r="CS519" s="82"/>
      <c r="CT519" s="520"/>
    </row>
    <row r="520" spans="2:98" ht="12.75" x14ac:dyDescent="0.25">
      <c r="B520" s="150">
        <f>Demografia!B519</f>
        <v>0</v>
      </c>
      <c r="C520" s="150">
        <f>Demografia!C519</f>
        <v>0</v>
      </c>
      <c r="D520" s="151">
        <f>Demografia!D519</f>
        <v>0</v>
      </c>
      <c r="E520" s="151">
        <f>Demografia!E519</f>
        <v>0</v>
      </c>
      <c r="F520" s="151">
        <f>Demografia!F519</f>
        <v>0</v>
      </c>
      <c r="G520" s="82"/>
      <c r="H520" s="260"/>
      <c r="I520" s="261"/>
      <c r="J520" s="261"/>
      <c r="K520" s="260"/>
      <c r="L520" s="244"/>
      <c r="M520" s="261"/>
      <c r="N520" s="260"/>
      <c r="O520" s="244"/>
      <c r="P520" s="265"/>
      <c r="Q520" s="265"/>
      <c r="R520" s="265"/>
      <c r="S520" s="265"/>
      <c r="T520" s="265"/>
      <c r="U520" s="527"/>
      <c r="V520" s="260"/>
      <c r="W520" s="242"/>
      <c r="X520" s="242"/>
      <c r="Y520" s="82"/>
      <c r="Z520" s="260"/>
      <c r="AA520" s="153"/>
      <c r="AB520" s="153"/>
      <c r="AC520" s="82"/>
      <c r="AD520" s="244"/>
      <c r="AE520" s="244"/>
      <c r="AF520" s="260"/>
      <c r="AG520" s="244"/>
      <c r="AH520" s="260"/>
      <c r="AI520" s="260"/>
      <c r="AJ520" s="260"/>
      <c r="AK520" s="249"/>
      <c r="AL520" s="249"/>
      <c r="AM520" s="249"/>
      <c r="AN520" s="249"/>
      <c r="AO520" s="249"/>
      <c r="AP520" s="528"/>
      <c r="AQ520" s="249"/>
      <c r="AR520" s="249"/>
      <c r="AS520" s="249"/>
      <c r="AT520" s="249"/>
      <c r="AU520" s="249"/>
      <c r="AV520" s="249"/>
      <c r="AW520" s="249"/>
      <c r="AX520" s="249"/>
      <c r="AY520" s="249"/>
      <c r="AZ520" s="249"/>
      <c r="BA520" s="249"/>
      <c r="BB520" s="249"/>
      <c r="BC520" s="249"/>
      <c r="BD520" s="249"/>
      <c r="BE520" s="251"/>
      <c r="BF520" s="528"/>
      <c r="BG520" s="566" t="str">
        <f t="shared" si="76"/>
        <v xml:space="preserve"> </v>
      </c>
      <c r="BH520" s="566" t="str">
        <f t="shared" si="78"/>
        <v xml:space="preserve"> </v>
      </c>
      <c r="BI520" s="566" t="str">
        <f t="shared" si="79"/>
        <v xml:space="preserve"> </v>
      </c>
      <c r="BJ520" s="566" t="str">
        <f t="shared" si="80"/>
        <v xml:space="preserve"> </v>
      </c>
      <c r="BK520" s="528"/>
      <c r="BL520" s="244"/>
      <c r="BM520" s="244"/>
      <c r="BN520" s="260"/>
      <c r="BO520" s="244"/>
      <c r="BP520" s="260"/>
      <c r="BQ520" s="260"/>
      <c r="BR520" s="260"/>
      <c r="BS520" s="249"/>
      <c r="BT520" s="249"/>
      <c r="BU520" s="249"/>
      <c r="BV520" s="249"/>
      <c r="BW520" s="249"/>
      <c r="BX520" s="528"/>
      <c r="BY520" s="249"/>
      <c r="BZ520" s="249"/>
      <c r="CA520" s="249"/>
      <c r="CB520" s="249"/>
      <c r="CC520" s="249"/>
      <c r="CD520" s="249"/>
      <c r="CE520" s="249"/>
      <c r="CF520" s="249"/>
      <c r="CG520" s="249"/>
      <c r="CH520" s="249"/>
      <c r="CI520" s="249"/>
      <c r="CJ520" s="249"/>
      <c r="CK520" s="249"/>
      <c r="CL520" s="249"/>
      <c r="CM520" s="251"/>
      <c r="CN520" s="528"/>
      <c r="CO520" s="566" t="str">
        <f t="shared" si="77"/>
        <v xml:space="preserve"> </v>
      </c>
      <c r="CP520" s="566" t="str">
        <f t="shared" si="81"/>
        <v xml:space="preserve"> </v>
      </c>
      <c r="CQ520" s="566" t="str">
        <f t="shared" si="82"/>
        <v xml:space="preserve"> </v>
      </c>
      <c r="CR520" s="566" t="str">
        <f t="shared" si="83"/>
        <v xml:space="preserve"> </v>
      </c>
      <c r="CS520" s="82"/>
      <c r="CT520" s="258"/>
    </row>
    <row r="521" spans="2:98" ht="12.75" x14ac:dyDescent="0.25">
      <c r="B521" s="366">
        <f>Demografia!B520</f>
        <v>0</v>
      </c>
      <c r="C521" s="366">
        <f>Demografia!C520</f>
        <v>0</v>
      </c>
      <c r="D521" s="367">
        <f>Demografia!D520</f>
        <v>0</v>
      </c>
      <c r="E521" s="367">
        <f>Demografia!E520</f>
        <v>0</v>
      </c>
      <c r="F521" s="367">
        <f>Demografia!F520</f>
        <v>0</v>
      </c>
      <c r="G521" s="82"/>
      <c r="H521" s="245"/>
      <c r="I521" s="483"/>
      <c r="J521" s="483"/>
      <c r="K521" s="245"/>
      <c r="L521" s="246"/>
      <c r="M521" s="483"/>
      <c r="N521" s="245"/>
      <c r="O521" s="246"/>
      <c r="P521" s="247"/>
      <c r="Q521" s="247"/>
      <c r="R521" s="247"/>
      <c r="S521" s="247"/>
      <c r="T521" s="247"/>
      <c r="U521" s="529"/>
      <c r="V521" s="245"/>
      <c r="W521" s="420"/>
      <c r="X521" s="420"/>
      <c r="Y521" s="82"/>
      <c r="Z521" s="245"/>
      <c r="AA521" s="421"/>
      <c r="AB521" s="421"/>
      <c r="AC521" s="82"/>
      <c r="AD521" s="246"/>
      <c r="AE521" s="246"/>
      <c r="AF521" s="245"/>
      <c r="AG521" s="246"/>
      <c r="AH521" s="245"/>
      <c r="AI521" s="245"/>
      <c r="AJ521" s="245"/>
      <c r="AK521" s="250"/>
      <c r="AL521" s="250"/>
      <c r="AM521" s="250"/>
      <c r="AN521" s="250"/>
      <c r="AO521" s="250"/>
      <c r="AP521" s="528"/>
      <c r="AQ521" s="250"/>
      <c r="AR521" s="250"/>
      <c r="AS521" s="250"/>
      <c r="AT521" s="250"/>
      <c r="AU521" s="250"/>
      <c r="AV521" s="250"/>
      <c r="AW521" s="250"/>
      <c r="AX521" s="250"/>
      <c r="AY521" s="250"/>
      <c r="AZ521" s="250"/>
      <c r="BA521" s="250"/>
      <c r="BB521" s="250"/>
      <c r="BC521" s="250"/>
      <c r="BD521" s="250"/>
      <c r="BE521" s="252"/>
      <c r="BF521" s="528"/>
      <c r="BG521" s="567" t="str">
        <f t="shared" si="76"/>
        <v xml:space="preserve"> </v>
      </c>
      <c r="BH521" s="567" t="str">
        <f t="shared" si="78"/>
        <v xml:space="preserve"> </v>
      </c>
      <c r="BI521" s="567" t="str">
        <f t="shared" si="79"/>
        <v xml:space="preserve"> </v>
      </c>
      <c r="BJ521" s="567" t="str">
        <f t="shared" si="80"/>
        <v xml:space="preserve"> </v>
      </c>
      <c r="BK521" s="528"/>
      <c r="BL521" s="246"/>
      <c r="BM521" s="246"/>
      <c r="BN521" s="245"/>
      <c r="BO521" s="246"/>
      <c r="BP521" s="245"/>
      <c r="BQ521" s="245"/>
      <c r="BR521" s="245"/>
      <c r="BS521" s="250"/>
      <c r="BT521" s="250"/>
      <c r="BU521" s="250"/>
      <c r="BV521" s="250"/>
      <c r="BW521" s="250"/>
      <c r="BX521" s="528"/>
      <c r="BY521" s="250"/>
      <c r="BZ521" s="250"/>
      <c r="CA521" s="250"/>
      <c r="CB521" s="250"/>
      <c r="CC521" s="250"/>
      <c r="CD521" s="250"/>
      <c r="CE521" s="250"/>
      <c r="CF521" s="250"/>
      <c r="CG521" s="250"/>
      <c r="CH521" s="250"/>
      <c r="CI521" s="250"/>
      <c r="CJ521" s="250"/>
      <c r="CK521" s="250"/>
      <c r="CL521" s="250"/>
      <c r="CM521" s="252"/>
      <c r="CN521" s="528"/>
      <c r="CO521" s="567" t="str">
        <f t="shared" si="77"/>
        <v xml:space="preserve"> </v>
      </c>
      <c r="CP521" s="567" t="str">
        <f t="shared" si="81"/>
        <v xml:space="preserve"> </v>
      </c>
      <c r="CQ521" s="567" t="str">
        <f t="shared" si="82"/>
        <v xml:space="preserve"> </v>
      </c>
      <c r="CR521" s="567" t="str">
        <f t="shared" si="83"/>
        <v xml:space="preserve"> </v>
      </c>
      <c r="CS521" s="82"/>
      <c r="CT521" s="520"/>
    </row>
    <row r="522" spans="2:98" ht="12.75" x14ac:dyDescent="0.25">
      <c r="B522" s="150">
        <f>Demografia!B521</f>
        <v>0</v>
      </c>
      <c r="C522" s="150">
        <f>Demografia!C521</f>
        <v>0</v>
      </c>
      <c r="D522" s="151">
        <f>Demografia!D521</f>
        <v>0</v>
      </c>
      <c r="E522" s="151">
        <f>Demografia!E521</f>
        <v>0</v>
      </c>
      <c r="F522" s="151">
        <f>Demografia!F521</f>
        <v>0</v>
      </c>
      <c r="G522" s="82"/>
      <c r="H522" s="260"/>
      <c r="I522" s="261"/>
      <c r="J522" s="261"/>
      <c r="K522" s="260"/>
      <c r="L522" s="244"/>
      <c r="M522" s="261"/>
      <c r="N522" s="260"/>
      <c r="O522" s="244"/>
      <c r="P522" s="265"/>
      <c r="Q522" s="265"/>
      <c r="R522" s="265"/>
      <c r="S522" s="265"/>
      <c r="T522" s="265"/>
      <c r="U522" s="527"/>
      <c r="V522" s="260"/>
      <c r="W522" s="242"/>
      <c r="X522" s="242"/>
      <c r="Y522" s="82"/>
      <c r="Z522" s="260"/>
      <c r="AA522" s="153"/>
      <c r="AB522" s="153"/>
      <c r="AC522" s="82"/>
      <c r="AD522" s="244"/>
      <c r="AE522" s="244"/>
      <c r="AF522" s="260"/>
      <c r="AG522" s="244"/>
      <c r="AH522" s="260"/>
      <c r="AI522" s="260"/>
      <c r="AJ522" s="260"/>
      <c r="AK522" s="249"/>
      <c r="AL522" s="249"/>
      <c r="AM522" s="249"/>
      <c r="AN522" s="249"/>
      <c r="AO522" s="249"/>
      <c r="AP522" s="528"/>
      <c r="AQ522" s="249"/>
      <c r="AR522" s="249"/>
      <c r="AS522" s="249"/>
      <c r="AT522" s="249"/>
      <c r="AU522" s="249"/>
      <c r="AV522" s="249"/>
      <c r="AW522" s="249"/>
      <c r="AX522" s="249"/>
      <c r="AY522" s="249"/>
      <c r="AZ522" s="249"/>
      <c r="BA522" s="249"/>
      <c r="BB522" s="249"/>
      <c r="BC522" s="249"/>
      <c r="BD522" s="249"/>
      <c r="BE522" s="251"/>
      <c r="BF522" s="528"/>
      <c r="BG522" s="566" t="str">
        <f t="shared" si="76"/>
        <v xml:space="preserve"> </v>
      </c>
      <c r="BH522" s="566" t="str">
        <f t="shared" si="78"/>
        <v xml:space="preserve"> </v>
      </c>
      <c r="BI522" s="566" t="str">
        <f t="shared" si="79"/>
        <v xml:space="preserve"> </v>
      </c>
      <c r="BJ522" s="566" t="str">
        <f t="shared" si="80"/>
        <v xml:space="preserve"> </v>
      </c>
      <c r="BK522" s="528"/>
      <c r="BL522" s="244"/>
      <c r="BM522" s="244"/>
      <c r="BN522" s="260"/>
      <c r="BO522" s="244"/>
      <c r="BP522" s="260"/>
      <c r="BQ522" s="260"/>
      <c r="BR522" s="260"/>
      <c r="BS522" s="249"/>
      <c r="BT522" s="249"/>
      <c r="BU522" s="249"/>
      <c r="BV522" s="249"/>
      <c r="BW522" s="249"/>
      <c r="BX522" s="528"/>
      <c r="BY522" s="249"/>
      <c r="BZ522" s="249"/>
      <c r="CA522" s="249"/>
      <c r="CB522" s="249"/>
      <c r="CC522" s="249"/>
      <c r="CD522" s="249"/>
      <c r="CE522" s="249"/>
      <c r="CF522" s="249"/>
      <c r="CG522" s="249"/>
      <c r="CH522" s="249"/>
      <c r="CI522" s="249"/>
      <c r="CJ522" s="249"/>
      <c r="CK522" s="249"/>
      <c r="CL522" s="249"/>
      <c r="CM522" s="251"/>
      <c r="CN522" s="528"/>
      <c r="CO522" s="566" t="str">
        <f t="shared" si="77"/>
        <v xml:space="preserve"> </v>
      </c>
      <c r="CP522" s="566" t="str">
        <f t="shared" si="81"/>
        <v xml:space="preserve"> </v>
      </c>
      <c r="CQ522" s="566" t="str">
        <f t="shared" si="82"/>
        <v xml:space="preserve"> </v>
      </c>
      <c r="CR522" s="566" t="str">
        <f t="shared" si="83"/>
        <v xml:space="preserve"> </v>
      </c>
      <c r="CS522" s="82"/>
      <c r="CT522" s="258"/>
    </row>
    <row r="523" spans="2:98" ht="12.75" x14ac:dyDescent="0.25">
      <c r="B523" s="366">
        <f>Demografia!B522</f>
        <v>0</v>
      </c>
      <c r="C523" s="366">
        <f>Demografia!C522</f>
        <v>0</v>
      </c>
      <c r="D523" s="367">
        <f>Demografia!D522</f>
        <v>0</v>
      </c>
      <c r="E523" s="367">
        <f>Demografia!E522</f>
        <v>0</v>
      </c>
      <c r="F523" s="367">
        <f>Demografia!F522</f>
        <v>0</v>
      </c>
      <c r="G523" s="82"/>
      <c r="H523" s="245"/>
      <c r="I523" s="483"/>
      <c r="J523" s="483"/>
      <c r="K523" s="245"/>
      <c r="L523" s="246"/>
      <c r="M523" s="483"/>
      <c r="N523" s="245"/>
      <c r="O523" s="246"/>
      <c r="P523" s="247"/>
      <c r="Q523" s="247"/>
      <c r="R523" s="247"/>
      <c r="S523" s="247"/>
      <c r="T523" s="247"/>
      <c r="U523" s="529"/>
      <c r="V523" s="245"/>
      <c r="W523" s="420"/>
      <c r="X523" s="420"/>
      <c r="Y523" s="82"/>
      <c r="Z523" s="245"/>
      <c r="AA523" s="421"/>
      <c r="AB523" s="421"/>
      <c r="AC523" s="82"/>
      <c r="AD523" s="246"/>
      <c r="AE523" s="246"/>
      <c r="AF523" s="245"/>
      <c r="AG523" s="246"/>
      <c r="AH523" s="245"/>
      <c r="AI523" s="245"/>
      <c r="AJ523" s="245"/>
      <c r="AK523" s="250"/>
      <c r="AL523" s="250"/>
      <c r="AM523" s="250"/>
      <c r="AN523" s="250"/>
      <c r="AO523" s="250"/>
      <c r="AP523" s="528"/>
      <c r="AQ523" s="250"/>
      <c r="AR523" s="250"/>
      <c r="AS523" s="250"/>
      <c r="AT523" s="250"/>
      <c r="AU523" s="250"/>
      <c r="AV523" s="250"/>
      <c r="AW523" s="250"/>
      <c r="AX523" s="250"/>
      <c r="AY523" s="250"/>
      <c r="AZ523" s="250"/>
      <c r="BA523" s="250"/>
      <c r="BB523" s="250"/>
      <c r="BC523" s="250"/>
      <c r="BD523" s="250"/>
      <c r="BE523" s="252"/>
      <c r="BF523" s="528"/>
      <c r="BG523" s="567" t="str">
        <f t="shared" si="76"/>
        <v xml:space="preserve"> </v>
      </c>
      <c r="BH523" s="567" t="str">
        <f t="shared" si="78"/>
        <v xml:space="preserve"> </v>
      </c>
      <c r="BI523" s="567" t="str">
        <f t="shared" si="79"/>
        <v xml:space="preserve"> </v>
      </c>
      <c r="BJ523" s="567" t="str">
        <f t="shared" si="80"/>
        <v xml:space="preserve"> </v>
      </c>
      <c r="BK523" s="528"/>
      <c r="BL523" s="246"/>
      <c r="BM523" s="246"/>
      <c r="BN523" s="245"/>
      <c r="BO523" s="246"/>
      <c r="BP523" s="245"/>
      <c r="BQ523" s="245"/>
      <c r="BR523" s="245"/>
      <c r="BS523" s="250"/>
      <c r="BT523" s="250"/>
      <c r="BU523" s="250"/>
      <c r="BV523" s="250"/>
      <c r="BW523" s="250"/>
      <c r="BX523" s="528"/>
      <c r="BY523" s="250"/>
      <c r="BZ523" s="250"/>
      <c r="CA523" s="250"/>
      <c r="CB523" s="250"/>
      <c r="CC523" s="250"/>
      <c r="CD523" s="250"/>
      <c r="CE523" s="250"/>
      <c r="CF523" s="250"/>
      <c r="CG523" s="250"/>
      <c r="CH523" s="250"/>
      <c r="CI523" s="250"/>
      <c r="CJ523" s="250"/>
      <c r="CK523" s="250"/>
      <c r="CL523" s="250"/>
      <c r="CM523" s="252"/>
      <c r="CN523" s="528"/>
      <c r="CO523" s="567" t="str">
        <f t="shared" si="77"/>
        <v xml:space="preserve"> </v>
      </c>
      <c r="CP523" s="567" t="str">
        <f t="shared" si="81"/>
        <v xml:space="preserve"> </v>
      </c>
      <c r="CQ523" s="567" t="str">
        <f t="shared" si="82"/>
        <v xml:space="preserve"> </v>
      </c>
      <c r="CR523" s="567" t="str">
        <f t="shared" si="83"/>
        <v xml:space="preserve"> </v>
      </c>
      <c r="CS523" s="82"/>
      <c r="CT523" s="520"/>
    </row>
    <row r="524" spans="2:98" ht="12.75" x14ac:dyDescent="0.25">
      <c r="B524" s="150">
        <f>Demografia!B523</f>
        <v>0</v>
      </c>
      <c r="C524" s="150">
        <f>Demografia!C523</f>
        <v>0</v>
      </c>
      <c r="D524" s="151">
        <f>Demografia!D523</f>
        <v>0</v>
      </c>
      <c r="E524" s="151">
        <f>Demografia!E523</f>
        <v>0</v>
      </c>
      <c r="F524" s="151">
        <f>Demografia!F523</f>
        <v>0</v>
      </c>
      <c r="G524" s="82"/>
      <c r="H524" s="260"/>
      <c r="I524" s="261"/>
      <c r="J524" s="261"/>
      <c r="K524" s="260"/>
      <c r="L524" s="244"/>
      <c r="M524" s="261"/>
      <c r="N524" s="260"/>
      <c r="O524" s="244"/>
      <c r="P524" s="265"/>
      <c r="Q524" s="265"/>
      <c r="R524" s="265"/>
      <c r="S524" s="265"/>
      <c r="T524" s="265"/>
      <c r="U524" s="527"/>
      <c r="V524" s="260"/>
      <c r="W524" s="242"/>
      <c r="X524" s="242"/>
      <c r="Y524" s="82"/>
      <c r="Z524" s="260"/>
      <c r="AA524" s="153"/>
      <c r="AB524" s="153"/>
      <c r="AC524" s="82"/>
      <c r="AD524" s="244"/>
      <c r="AE524" s="244"/>
      <c r="AF524" s="260"/>
      <c r="AG524" s="244"/>
      <c r="AH524" s="260"/>
      <c r="AI524" s="260"/>
      <c r="AJ524" s="260"/>
      <c r="AK524" s="249"/>
      <c r="AL524" s="249"/>
      <c r="AM524" s="249"/>
      <c r="AN524" s="249"/>
      <c r="AO524" s="249"/>
      <c r="AP524" s="528"/>
      <c r="AQ524" s="249"/>
      <c r="AR524" s="249"/>
      <c r="AS524" s="249"/>
      <c r="AT524" s="249"/>
      <c r="AU524" s="249"/>
      <c r="AV524" s="249"/>
      <c r="AW524" s="249"/>
      <c r="AX524" s="249"/>
      <c r="AY524" s="249"/>
      <c r="AZ524" s="249"/>
      <c r="BA524" s="249"/>
      <c r="BB524" s="249"/>
      <c r="BC524" s="249"/>
      <c r="BD524" s="249"/>
      <c r="BE524" s="251"/>
      <c r="BF524" s="528"/>
      <c r="BG524" s="566" t="str">
        <f t="shared" si="76"/>
        <v xml:space="preserve"> </v>
      </c>
      <c r="BH524" s="566" t="str">
        <f t="shared" si="78"/>
        <v xml:space="preserve"> </v>
      </c>
      <c r="BI524" s="566" t="str">
        <f t="shared" si="79"/>
        <v xml:space="preserve"> </v>
      </c>
      <c r="BJ524" s="566" t="str">
        <f t="shared" si="80"/>
        <v xml:space="preserve"> </v>
      </c>
      <c r="BK524" s="528"/>
      <c r="BL524" s="244"/>
      <c r="BM524" s="244"/>
      <c r="BN524" s="260"/>
      <c r="BO524" s="244"/>
      <c r="BP524" s="260"/>
      <c r="BQ524" s="260"/>
      <c r="BR524" s="260"/>
      <c r="BS524" s="249"/>
      <c r="BT524" s="249"/>
      <c r="BU524" s="249"/>
      <c r="BV524" s="249"/>
      <c r="BW524" s="249"/>
      <c r="BX524" s="528"/>
      <c r="BY524" s="249"/>
      <c r="BZ524" s="249"/>
      <c r="CA524" s="249"/>
      <c r="CB524" s="249"/>
      <c r="CC524" s="249"/>
      <c r="CD524" s="249"/>
      <c r="CE524" s="249"/>
      <c r="CF524" s="249"/>
      <c r="CG524" s="249"/>
      <c r="CH524" s="249"/>
      <c r="CI524" s="249"/>
      <c r="CJ524" s="249"/>
      <c r="CK524" s="249"/>
      <c r="CL524" s="249"/>
      <c r="CM524" s="251"/>
      <c r="CN524" s="528"/>
      <c r="CO524" s="566" t="str">
        <f t="shared" si="77"/>
        <v xml:space="preserve"> </v>
      </c>
      <c r="CP524" s="566" t="str">
        <f t="shared" si="81"/>
        <v xml:space="preserve"> </v>
      </c>
      <c r="CQ524" s="566" t="str">
        <f t="shared" si="82"/>
        <v xml:space="preserve"> </v>
      </c>
      <c r="CR524" s="566" t="str">
        <f t="shared" si="83"/>
        <v xml:space="preserve"> </v>
      </c>
      <c r="CS524" s="82"/>
      <c r="CT524" s="258"/>
    </row>
    <row r="525" spans="2:98" ht="12.75" x14ac:dyDescent="0.25">
      <c r="B525" s="366">
        <f>Demografia!B524</f>
        <v>0</v>
      </c>
      <c r="C525" s="366">
        <f>Demografia!C524</f>
        <v>0</v>
      </c>
      <c r="D525" s="367">
        <f>Demografia!D524</f>
        <v>0</v>
      </c>
      <c r="E525" s="367">
        <f>Demografia!E524</f>
        <v>0</v>
      </c>
      <c r="F525" s="367">
        <f>Demografia!F524</f>
        <v>0</v>
      </c>
      <c r="G525" s="82"/>
      <c r="H525" s="245"/>
      <c r="I525" s="483"/>
      <c r="J525" s="483"/>
      <c r="K525" s="245"/>
      <c r="L525" s="246"/>
      <c r="M525" s="483"/>
      <c r="N525" s="245"/>
      <c r="O525" s="246"/>
      <c r="P525" s="247"/>
      <c r="Q525" s="247"/>
      <c r="R525" s="247"/>
      <c r="S525" s="247"/>
      <c r="T525" s="247"/>
      <c r="U525" s="529"/>
      <c r="V525" s="245"/>
      <c r="W525" s="420"/>
      <c r="X525" s="420"/>
      <c r="Y525" s="82"/>
      <c r="Z525" s="245"/>
      <c r="AA525" s="421"/>
      <c r="AB525" s="421"/>
      <c r="AC525" s="82"/>
      <c r="AD525" s="246"/>
      <c r="AE525" s="246"/>
      <c r="AF525" s="245"/>
      <c r="AG525" s="246"/>
      <c r="AH525" s="245"/>
      <c r="AI525" s="245"/>
      <c r="AJ525" s="245"/>
      <c r="AK525" s="250"/>
      <c r="AL525" s="250"/>
      <c r="AM525" s="250"/>
      <c r="AN525" s="250"/>
      <c r="AO525" s="250"/>
      <c r="AP525" s="528"/>
      <c r="AQ525" s="250"/>
      <c r="AR525" s="250"/>
      <c r="AS525" s="250"/>
      <c r="AT525" s="250"/>
      <c r="AU525" s="250"/>
      <c r="AV525" s="250"/>
      <c r="AW525" s="250"/>
      <c r="AX525" s="250"/>
      <c r="AY525" s="250"/>
      <c r="AZ525" s="250"/>
      <c r="BA525" s="250"/>
      <c r="BB525" s="250"/>
      <c r="BC525" s="250"/>
      <c r="BD525" s="250"/>
      <c r="BE525" s="252"/>
      <c r="BF525" s="528"/>
      <c r="BG525" s="567" t="str">
        <f t="shared" si="76"/>
        <v xml:space="preserve"> </v>
      </c>
      <c r="BH525" s="567" t="str">
        <f t="shared" si="78"/>
        <v xml:space="preserve"> </v>
      </c>
      <c r="BI525" s="567" t="str">
        <f t="shared" si="79"/>
        <v xml:space="preserve"> </v>
      </c>
      <c r="BJ525" s="567" t="str">
        <f t="shared" si="80"/>
        <v xml:space="preserve"> </v>
      </c>
      <c r="BK525" s="528"/>
      <c r="BL525" s="246"/>
      <c r="BM525" s="246"/>
      <c r="BN525" s="245"/>
      <c r="BO525" s="246"/>
      <c r="BP525" s="245"/>
      <c r="BQ525" s="245"/>
      <c r="BR525" s="245"/>
      <c r="BS525" s="250"/>
      <c r="BT525" s="250"/>
      <c r="BU525" s="250"/>
      <c r="BV525" s="250"/>
      <c r="BW525" s="250"/>
      <c r="BX525" s="528"/>
      <c r="BY525" s="250"/>
      <c r="BZ525" s="250"/>
      <c r="CA525" s="250"/>
      <c r="CB525" s="250"/>
      <c r="CC525" s="250"/>
      <c r="CD525" s="250"/>
      <c r="CE525" s="250"/>
      <c r="CF525" s="250"/>
      <c r="CG525" s="250"/>
      <c r="CH525" s="250"/>
      <c r="CI525" s="250"/>
      <c r="CJ525" s="250"/>
      <c r="CK525" s="250"/>
      <c r="CL525" s="250"/>
      <c r="CM525" s="252"/>
      <c r="CN525" s="528"/>
      <c r="CO525" s="567" t="str">
        <f t="shared" si="77"/>
        <v xml:space="preserve"> </v>
      </c>
      <c r="CP525" s="567" t="str">
        <f t="shared" si="81"/>
        <v xml:space="preserve"> </v>
      </c>
      <c r="CQ525" s="567" t="str">
        <f t="shared" si="82"/>
        <v xml:space="preserve"> </v>
      </c>
      <c r="CR525" s="567" t="str">
        <f t="shared" si="83"/>
        <v xml:space="preserve"> </v>
      </c>
      <c r="CS525" s="82"/>
      <c r="CT525" s="520"/>
    </row>
    <row r="526" spans="2:98" ht="12.75" x14ac:dyDescent="0.25">
      <c r="B526" s="150">
        <f>Demografia!B525</f>
        <v>0</v>
      </c>
      <c r="C526" s="150">
        <f>Demografia!C525</f>
        <v>0</v>
      </c>
      <c r="D526" s="151">
        <f>Demografia!D525</f>
        <v>0</v>
      </c>
      <c r="E526" s="151">
        <f>Demografia!E525</f>
        <v>0</v>
      </c>
      <c r="F526" s="151">
        <f>Demografia!F525</f>
        <v>0</v>
      </c>
      <c r="G526" s="82"/>
      <c r="H526" s="260"/>
      <c r="I526" s="261"/>
      <c r="J526" s="261"/>
      <c r="K526" s="260"/>
      <c r="L526" s="244"/>
      <c r="M526" s="261"/>
      <c r="N526" s="260"/>
      <c r="O526" s="244"/>
      <c r="P526" s="265"/>
      <c r="Q526" s="265"/>
      <c r="R526" s="265"/>
      <c r="S526" s="265"/>
      <c r="T526" s="265"/>
      <c r="U526" s="527"/>
      <c r="V526" s="260"/>
      <c r="W526" s="242"/>
      <c r="X526" s="242"/>
      <c r="Y526" s="82"/>
      <c r="Z526" s="260"/>
      <c r="AA526" s="153"/>
      <c r="AB526" s="153"/>
      <c r="AC526" s="82"/>
      <c r="AD526" s="244"/>
      <c r="AE526" s="244"/>
      <c r="AF526" s="260"/>
      <c r="AG526" s="244"/>
      <c r="AH526" s="260"/>
      <c r="AI526" s="260"/>
      <c r="AJ526" s="260"/>
      <c r="AK526" s="249"/>
      <c r="AL526" s="249"/>
      <c r="AM526" s="249"/>
      <c r="AN526" s="249"/>
      <c r="AO526" s="249"/>
      <c r="AP526" s="528"/>
      <c r="AQ526" s="249"/>
      <c r="AR526" s="249"/>
      <c r="AS526" s="249"/>
      <c r="AT526" s="249"/>
      <c r="AU526" s="249"/>
      <c r="AV526" s="249"/>
      <c r="AW526" s="249"/>
      <c r="AX526" s="249"/>
      <c r="AY526" s="249"/>
      <c r="AZ526" s="249"/>
      <c r="BA526" s="249"/>
      <c r="BB526" s="249"/>
      <c r="BC526" s="249"/>
      <c r="BD526" s="249"/>
      <c r="BE526" s="251"/>
      <c r="BF526" s="528"/>
      <c r="BG526" s="566" t="str">
        <f t="shared" si="76"/>
        <v xml:space="preserve"> </v>
      </c>
      <c r="BH526" s="566" t="str">
        <f t="shared" si="78"/>
        <v xml:space="preserve"> </v>
      </c>
      <c r="BI526" s="566" t="str">
        <f t="shared" si="79"/>
        <v xml:space="preserve"> </v>
      </c>
      <c r="BJ526" s="566" t="str">
        <f t="shared" si="80"/>
        <v xml:space="preserve"> </v>
      </c>
      <c r="BK526" s="528"/>
      <c r="BL526" s="244"/>
      <c r="BM526" s="244"/>
      <c r="BN526" s="260"/>
      <c r="BO526" s="244"/>
      <c r="BP526" s="260"/>
      <c r="BQ526" s="260"/>
      <c r="BR526" s="260"/>
      <c r="BS526" s="249"/>
      <c r="BT526" s="249"/>
      <c r="BU526" s="249"/>
      <c r="BV526" s="249"/>
      <c r="BW526" s="249"/>
      <c r="BX526" s="528"/>
      <c r="BY526" s="249"/>
      <c r="BZ526" s="249"/>
      <c r="CA526" s="249"/>
      <c r="CB526" s="249"/>
      <c r="CC526" s="249"/>
      <c r="CD526" s="249"/>
      <c r="CE526" s="249"/>
      <c r="CF526" s="249"/>
      <c r="CG526" s="249"/>
      <c r="CH526" s="249"/>
      <c r="CI526" s="249"/>
      <c r="CJ526" s="249"/>
      <c r="CK526" s="249"/>
      <c r="CL526" s="249"/>
      <c r="CM526" s="251"/>
      <c r="CN526" s="528"/>
      <c r="CO526" s="566" t="str">
        <f t="shared" si="77"/>
        <v xml:space="preserve"> </v>
      </c>
      <c r="CP526" s="566" t="str">
        <f t="shared" si="81"/>
        <v xml:space="preserve"> </v>
      </c>
      <c r="CQ526" s="566" t="str">
        <f t="shared" si="82"/>
        <v xml:space="preserve"> </v>
      </c>
      <c r="CR526" s="566" t="str">
        <f t="shared" si="83"/>
        <v xml:space="preserve"> </v>
      </c>
      <c r="CS526" s="82"/>
      <c r="CT526" s="258"/>
    </row>
    <row r="527" spans="2:98" ht="12.75" x14ac:dyDescent="0.25">
      <c r="B527" s="366">
        <f>Demografia!B526</f>
        <v>0</v>
      </c>
      <c r="C527" s="366">
        <f>Demografia!C526</f>
        <v>0</v>
      </c>
      <c r="D527" s="367">
        <f>Demografia!D526</f>
        <v>0</v>
      </c>
      <c r="E527" s="367">
        <f>Demografia!E526</f>
        <v>0</v>
      </c>
      <c r="F527" s="367">
        <f>Demografia!F526</f>
        <v>0</v>
      </c>
      <c r="G527" s="82"/>
      <c r="H527" s="245"/>
      <c r="I527" s="483"/>
      <c r="J527" s="483"/>
      <c r="K527" s="245"/>
      <c r="L527" s="246"/>
      <c r="M527" s="483"/>
      <c r="N527" s="245"/>
      <c r="O527" s="246"/>
      <c r="P527" s="247"/>
      <c r="Q527" s="247"/>
      <c r="R527" s="247"/>
      <c r="S527" s="247"/>
      <c r="T527" s="247"/>
      <c r="U527" s="529"/>
      <c r="V527" s="245"/>
      <c r="W527" s="420"/>
      <c r="X527" s="420"/>
      <c r="Y527" s="82"/>
      <c r="Z527" s="245"/>
      <c r="AA527" s="421"/>
      <c r="AB527" s="421"/>
      <c r="AC527" s="82"/>
      <c r="AD527" s="246"/>
      <c r="AE527" s="246"/>
      <c r="AF527" s="245"/>
      <c r="AG527" s="246"/>
      <c r="AH527" s="245"/>
      <c r="AI527" s="245"/>
      <c r="AJ527" s="245"/>
      <c r="AK527" s="250"/>
      <c r="AL527" s="250"/>
      <c r="AM527" s="250"/>
      <c r="AN527" s="250"/>
      <c r="AO527" s="250"/>
      <c r="AP527" s="528"/>
      <c r="AQ527" s="250"/>
      <c r="AR527" s="250"/>
      <c r="AS527" s="250"/>
      <c r="AT527" s="250"/>
      <c r="AU527" s="250"/>
      <c r="AV527" s="250"/>
      <c r="AW527" s="250"/>
      <c r="AX527" s="250"/>
      <c r="AY527" s="250"/>
      <c r="AZ527" s="250"/>
      <c r="BA527" s="250"/>
      <c r="BB527" s="250"/>
      <c r="BC527" s="250"/>
      <c r="BD527" s="250"/>
      <c r="BE527" s="252"/>
      <c r="BF527" s="528"/>
      <c r="BG527" s="567" t="str">
        <f t="shared" si="76"/>
        <v xml:space="preserve"> </v>
      </c>
      <c r="BH527" s="567" t="str">
        <f t="shared" si="78"/>
        <v xml:space="preserve"> </v>
      </c>
      <c r="BI527" s="567" t="str">
        <f t="shared" si="79"/>
        <v xml:space="preserve"> </v>
      </c>
      <c r="BJ527" s="567" t="str">
        <f t="shared" si="80"/>
        <v xml:space="preserve"> </v>
      </c>
      <c r="BK527" s="528"/>
      <c r="BL527" s="246"/>
      <c r="BM527" s="246"/>
      <c r="BN527" s="245"/>
      <c r="BO527" s="246"/>
      <c r="BP527" s="245"/>
      <c r="BQ527" s="245"/>
      <c r="BR527" s="245"/>
      <c r="BS527" s="250"/>
      <c r="BT527" s="250"/>
      <c r="BU527" s="250"/>
      <c r="BV527" s="250"/>
      <c r="BW527" s="250"/>
      <c r="BX527" s="528"/>
      <c r="BY527" s="250"/>
      <c r="BZ527" s="250"/>
      <c r="CA527" s="250"/>
      <c r="CB527" s="250"/>
      <c r="CC527" s="250"/>
      <c r="CD527" s="250"/>
      <c r="CE527" s="250"/>
      <c r="CF527" s="250"/>
      <c r="CG527" s="250"/>
      <c r="CH527" s="250"/>
      <c r="CI527" s="250"/>
      <c r="CJ527" s="250"/>
      <c r="CK527" s="250"/>
      <c r="CL527" s="250"/>
      <c r="CM527" s="252"/>
      <c r="CN527" s="528"/>
      <c r="CO527" s="567" t="str">
        <f t="shared" si="77"/>
        <v xml:space="preserve"> </v>
      </c>
      <c r="CP527" s="567" t="str">
        <f t="shared" si="81"/>
        <v xml:space="preserve"> </v>
      </c>
      <c r="CQ527" s="567" t="str">
        <f t="shared" si="82"/>
        <v xml:space="preserve"> </v>
      </c>
      <c r="CR527" s="567" t="str">
        <f t="shared" si="83"/>
        <v xml:space="preserve"> </v>
      </c>
      <c r="CS527" s="82"/>
      <c r="CT527" s="520"/>
    </row>
    <row r="528" spans="2:98" ht="12.75" x14ac:dyDescent="0.25">
      <c r="B528" s="150">
        <f>Demografia!B527</f>
        <v>0</v>
      </c>
      <c r="C528" s="150">
        <f>Demografia!C527</f>
        <v>0</v>
      </c>
      <c r="D528" s="151">
        <f>Demografia!D527</f>
        <v>0</v>
      </c>
      <c r="E528" s="151">
        <f>Demografia!E527</f>
        <v>0</v>
      </c>
      <c r="F528" s="151">
        <f>Demografia!F527</f>
        <v>0</v>
      </c>
      <c r="G528" s="82"/>
      <c r="H528" s="260"/>
      <c r="I528" s="261"/>
      <c r="J528" s="261"/>
      <c r="K528" s="260"/>
      <c r="L528" s="244"/>
      <c r="M528" s="261"/>
      <c r="N528" s="260"/>
      <c r="O528" s="244"/>
      <c r="P528" s="265"/>
      <c r="Q528" s="265"/>
      <c r="R528" s="265"/>
      <c r="S528" s="265"/>
      <c r="T528" s="265"/>
      <c r="U528" s="527"/>
      <c r="V528" s="260"/>
      <c r="W528" s="242"/>
      <c r="X528" s="242"/>
      <c r="Y528" s="82"/>
      <c r="Z528" s="260"/>
      <c r="AA528" s="153"/>
      <c r="AB528" s="153"/>
      <c r="AC528" s="82"/>
      <c r="AD528" s="244"/>
      <c r="AE528" s="244"/>
      <c r="AF528" s="260"/>
      <c r="AG528" s="244"/>
      <c r="AH528" s="260"/>
      <c r="AI528" s="260"/>
      <c r="AJ528" s="260"/>
      <c r="AK528" s="249"/>
      <c r="AL528" s="249"/>
      <c r="AM528" s="249"/>
      <c r="AN528" s="249"/>
      <c r="AO528" s="249"/>
      <c r="AP528" s="528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49"/>
      <c r="BA528" s="249"/>
      <c r="BB528" s="249"/>
      <c r="BC528" s="249"/>
      <c r="BD528" s="249"/>
      <c r="BE528" s="251"/>
      <c r="BF528" s="528"/>
      <c r="BG528" s="566" t="str">
        <f t="shared" si="76"/>
        <v xml:space="preserve"> </v>
      </c>
      <c r="BH528" s="566" t="str">
        <f t="shared" si="78"/>
        <v xml:space="preserve"> </v>
      </c>
      <c r="BI528" s="566" t="str">
        <f t="shared" si="79"/>
        <v xml:space="preserve"> </v>
      </c>
      <c r="BJ528" s="566" t="str">
        <f t="shared" si="80"/>
        <v xml:space="preserve"> </v>
      </c>
      <c r="BK528" s="528"/>
      <c r="BL528" s="244"/>
      <c r="BM528" s="244"/>
      <c r="BN528" s="260"/>
      <c r="BO528" s="244"/>
      <c r="BP528" s="260"/>
      <c r="BQ528" s="260"/>
      <c r="BR528" s="260"/>
      <c r="BS528" s="249"/>
      <c r="BT528" s="249"/>
      <c r="BU528" s="249"/>
      <c r="BV528" s="249"/>
      <c r="BW528" s="249"/>
      <c r="BX528" s="528"/>
      <c r="BY528" s="249"/>
      <c r="BZ528" s="249"/>
      <c r="CA528" s="249"/>
      <c r="CB528" s="249"/>
      <c r="CC528" s="249"/>
      <c r="CD528" s="249"/>
      <c r="CE528" s="249"/>
      <c r="CF528" s="249"/>
      <c r="CG528" s="249"/>
      <c r="CH528" s="249"/>
      <c r="CI528" s="249"/>
      <c r="CJ528" s="249"/>
      <c r="CK528" s="249"/>
      <c r="CL528" s="249"/>
      <c r="CM528" s="251"/>
      <c r="CN528" s="528"/>
      <c r="CO528" s="566" t="str">
        <f t="shared" si="77"/>
        <v xml:space="preserve"> </v>
      </c>
      <c r="CP528" s="566" t="str">
        <f t="shared" si="81"/>
        <v xml:space="preserve"> </v>
      </c>
      <c r="CQ528" s="566" t="str">
        <f t="shared" si="82"/>
        <v xml:space="preserve"> </v>
      </c>
      <c r="CR528" s="566" t="str">
        <f t="shared" si="83"/>
        <v xml:space="preserve"> </v>
      </c>
      <c r="CS528" s="82"/>
      <c r="CT528" s="258"/>
    </row>
    <row r="529" spans="2:98" ht="12.75" x14ac:dyDescent="0.25">
      <c r="B529" s="366">
        <f>Demografia!B528</f>
        <v>0</v>
      </c>
      <c r="C529" s="366">
        <f>Demografia!C528</f>
        <v>0</v>
      </c>
      <c r="D529" s="367">
        <f>Demografia!D528</f>
        <v>0</v>
      </c>
      <c r="E529" s="367">
        <f>Demografia!E528</f>
        <v>0</v>
      </c>
      <c r="F529" s="367">
        <f>Demografia!F528</f>
        <v>0</v>
      </c>
      <c r="G529" s="82"/>
      <c r="H529" s="245"/>
      <c r="I529" s="483"/>
      <c r="J529" s="483"/>
      <c r="K529" s="245"/>
      <c r="L529" s="246"/>
      <c r="M529" s="483"/>
      <c r="N529" s="245"/>
      <c r="O529" s="246"/>
      <c r="P529" s="247"/>
      <c r="Q529" s="247"/>
      <c r="R529" s="247"/>
      <c r="S529" s="247"/>
      <c r="T529" s="247"/>
      <c r="U529" s="529"/>
      <c r="V529" s="245"/>
      <c r="W529" s="420"/>
      <c r="X529" s="420"/>
      <c r="Y529" s="82"/>
      <c r="Z529" s="245"/>
      <c r="AA529" s="421"/>
      <c r="AB529" s="421"/>
      <c r="AC529" s="82"/>
      <c r="AD529" s="246"/>
      <c r="AE529" s="246"/>
      <c r="AF529" s="245"/>
      <c r="AG529" s="246"/>
      <c r="AH529" s="245"/>
      <c r="AI529" s="245"/>
      <c r="AJ529" s="245"/>
      <c r="AK529" s="250"/>
      <c r="AL529" s="250"/>
      <c r="AM529" s="250"/>
      <c r="AN529" s="250"/>
      <c r="AO529" s="250"/>
      <c r="AP529" s="528"/>
      <c r="AQ529" s="250"/>
      <c r="AR529" s="250"/>
      <c r="AS529" s="250"/>
      <c r="AT529" s="250"/>
      <c r="AU529" s="250"/>
      <c r="AV529" s="250"/>
      <c r="AW529" s="250"/>
      <c r="AX529" s="250"/>
      <c r="AY529" s="250"/>
      <c r="AZ529" s="250"/>
      <c r="BA529" s="250"/>
      <c r="BB529" s="250"/>
      <c r="BC529" s="250"/>
      <c r="BD529" s="250"/>
      <c r="BE529" s="252"/>
      <c r="BF529" s="528"/>
      <c r="BG529" s="567" t="str">
        <f t="shared" ref="BG529:BG592" si="84">IF(AI529=0," ",AQ529/AK529)</f>
        <v xml:space="preserve"> </v>
      </c>
      <c r="BH529" s="567" t="str">
        <f t="shared" si="78"/>
        <v xml:space="preserve"> </v>
      </c>
      <c r="BI529" s="567" t="str">
        <f t="shared" si="79"/>
        <v xml:space="preserve"> </v>
      </c>
      <c r="BJ529" s="567" t="str">
        <f t="shared" si="80"/>
        <v xml:space="preserve"> </v>
      </c>
      <c r="BK529" s="528"/>
      <c r="BL529" s="246"/>
      <c r="BM529" s="246"/>
      <c r="BN529" s="245"/>
      <c r="BO529" s="246"/>
      <c r="BP529" s="245"/>
      <c r="BQ529" s="245"/>
      <c r="BR529" s="245"/>
      <c r="BS529" s="250"/>
      <c r="BT529" s="250"/>
      <c r="BU529" s="250"/>
      <c r="BV529" s="250"/>
      <c r="BW529" s="250"/>
      <c r="BX529" s="528"/>
      <c r="BY529" s="250"/>
      <c r="BZ529" s="250"/>
      <c r="CA529" s="250"/>
      <c r="CB529" s="250"/>
      <c r="CC529" s="250"/>
      <c r="CD529" s="250"/>
      <c r="CE529" s="250"/>
      <c r="CF529" s="250"/>
      <c r="CG529" s="250"/>
      <c r="CH529" s="250"/>
      <c r="CI529" s="250"/>
      <c r="CJ529" s="250"/>
      <c r="CK529" s="250"/>
      <c r="CL529" s="250"/>
      <c r="CM529" s="252"/>
      <c r="CN529" s="528"/>
      <c r="CO529" s="567" t="str">
        <f t="shared" ref="CO529:CO592" si="85">IF(BQ529=0," ",BY529/BS529)</f>
        <v xml:space="preserve"> </v>
      </c>
      <c r="CP529" s="567" t="str">
        <f t="shared" si="81"/>
        <v xml:space="preserve"> </v>
      </c>
      <c r="CQ529" s="567" t="str">
        <f t="shared" si="82"/>
        <v xml:space="preserve"> </v>
      </c>
      <c r="CR529" s="567" t="str">
        <f t="shared" si="83"/>
        <v xml:space="preserve"> </v>
      </c>
      <c r="CS529" s="82"/>
      <c r="CT529" s="520"/>
    </row>
    <row r="530" spans="2:98" ht="12.75" x14ac:dyDescent="0.25">
      <c r="B530" s="150">
        <f>Demografia!B529</f>
        <v>0</v>
      </c>
      <c r="C530" s="150">
        <f>Demografia!C529</f>
        <v>0</v>
      </c>
      <c r="D530" s="151">
        <f>Demografia!D529</f>
        <v>0</v>
      </c>
      <c r="E530" s="151">
        <f>Demografia!E529</f>
        <v>0</v>
      </c>
      <c r="F530" s="151">
        <f>Demografia!F529</f>
        <v>0</v>
      </c>
      <c r="G530" s="82"/>
      <c r="H530" s="260"/>
      <c r="I530" s="261"/>
      <c r="J530" s="261"/>
      <c r="K530" s="260"/>
      <c r="L530" s="244"/>
      <c r="M530" s="261"/>
      <c r="N530" s="260"/>
      <c r="O530" s="244"/>
      <c r="P530" s="265"/>
      <c r="Q530" s="265"/>
      <c r="R530" s="265"/>
      <c r="S530" s="265"/>
      <c r="T530" s="265"/>
      <c r="U530" s="527"/>
      <c r="V530" s="260"/>
      <c r="W530" s="242"/>
      <c r="X530" s="242"/>
      <c r="Y530" s="82"/>
      <c r="Z530" s="260"/>
      <c r="AA530" s="153"/>
      <c r="AB530" s="153"/>
      <c r="AC530" s="82"/>
      <c r="AD530" s="244"/>
      <c r="AE530" s="244"/>
      <c r="AF530" s="260"/>
      <c r="AG530" s="244"/>
      <c r="AH530" s="260"/>
      <c r="AI530" s="260"/>
      <c r="AJ530" s="260"/>
      <c r="AK530" s="249"/>
      <c r="AL530" s="249"/>
      <c r="AM530" s="249"/>
      <c r="AN530" s="249"/>
      <c r="AO530" s="249"/>
      <c r="AP530" s="528"/>
      <c r="AQ530" s="249"/>
      <c r="AR530" s="249"/>
      <c r="AS530" s="249"/>
      <c r="AT530" s="249"/>
      <c r="AU530" s="249"/>
      <c r="AV530" s="249"/>
      <c r="AW530" s="249"/>
      <c r="AX530" s="249"/>
      <c r="AY530" s="249"/>
      <c r="AZ530" s="249"/>
      <c r="BA530" s="249"/>
      <c r="BB530" s="249"/>
      <c r="BC530" s="249"/>
      <c r="BD530" s="249"/>
      <c r="BE530" s="251"/>
      <c r="BF530" s="528"/>
      <c r="BG530" s="566" t="str">
        <f t="shared" si="84"/>
        <v xml:space="preserve"> </v>
      </c>
      <c r="BH530" s="566" t="str">
        <f t="shared" si="78"/>
        <v xml:space="preserve"> </v>
      </c>
      <c r="BI530" s="566" t="str">
        <f t="shared" si="79"/>
        <v xml:space="preserve"> </v>
      </c>
      <c r="BJ530" s="566" t="str">
        <f t="shared" si="80"/>
        <v xml:space="preserve"> </v>
      </c>
      <c r="BK530" s="528"/>
      <c r="BL530" s="244"/>
      <c r="BM530" s="244"/>
      <c r="BN530" s="260"/>
      <c r="BO530" s="244"/>
      <c r="BP530" s="260"/>
      <c r="BQ530" s="260"/>
      <c r="BR530" s="260"/>
      <c r="BS530" s="249"/>
      <c r="BT530" s="249"/>
      <c r="BU530" s="249"/>
      <c r="BV530" s="249"/>
      <c r="BW530" s="249"/>
      <c r="BX530" s="528"/>
      <c r="BY530" s="249"/>
      <c r="BZ530" s="249"/>
      <c r="CA530" s="249"/>
      <c r="CB530" s="249"/>
      <c r="CC530" s="249"/>
      <c r="CD530" s="249"/>
      <c r="CE530" s="249"/>
      <c r="CF530" s="249"/>
      <c r="CG530" s="249"/>
      <c r="CH530" s="249"/>
      <c r="CI530" s="249"/>
      <c r="CJ530" s="249"/>
      <c r="CK530" s="249"/>
      <c r="CL530" s="249"/>
      <c r="CM530" s="251"/>
      <c r="CN530" s="528"/>
      <c r="CO530" s="566" t="str">
        <f t="shared" si="85"/>
        <v xml:space="preserve"> </v>
      </c>
      <c r="CP530" s="566" t="str">
        <f t="shared" si="81"/>
        <v xml:space="preserve"> </v>
      </c>
      <c r="CQ530" s="566" t="str">
        <f t="shared" si="82"/>
        <v xml:space="preserve"> </v>
      </c>
      <c r="CR530" s="566" t="str">
        <f t="shared" si="83"/>
        <v xml:space="preserve"> </v>
      </c>
      <c r="CS530" s="82"/>
      <c r="CT530" s="258"/>
    </row>
    <row r="531" spans="2:98" ht="12.75" x14ac:dyDescent="0.25">
      <c r="B531" s="366">
        <f>Demografia!B530</f>
        <v>0</v>
      </c>
      <c r="C531" s="366">
        <f>Demografia!C530</f>
        <v>0</v>
      </c>
      <c r="D531" s="367">
        <f>Demografia!D530</f>
        <v>0</v>
      </c>
      <c r="E531" s="367">
        <f>Demografia!E530</f>
        <v>0</v>
      </c>
      <c r="F531" s="367">
        <f>Demografia!F530</f>
        <v>0</v>
      </c>
      <c r="G531" s="82"/>
      <c r="H531" s="245"/>
      <c r="I531" s="483"/>
      <c r="J531" s="483"/>
      <c r="K531" s="245"/>
      <c r="L531" s="246"/>
      <c r="M531" s="483"/>
      <c r="N531" s="245"/>
      <c r="O531" s="246"/>
      <c r="P531" s="247"/>
      <c r="Q531" s="247"/>
      <c r="R531" s="247"/>
      <c r="S531" s="247"/>
      <c r="T531" s="247"/>
      <c r="U531" s="529"/>
      <c r="V531" s="245"/>
      <c r="W531" s="420"/>
      <c r="X531" s="420"/>
      <c r="Y531" s="82"/>
      <c r="Z531" s="245"/>
      <c r="AA531" s="421"/>
      <c r="AB531" s="421"/>
      <c r="AC531" s="82"/>
      <c r="AD531" s="246"/>
      <c r="AE531" s="246"/>
      <c r="AF531" s="245"/>
      <c r="AG531" s="246"/>
      <c r="AH531" s="245"/>
      <c r="AI531" s="245"/>
      <c r="AJ531" s="245"/>
      <c r="AK531" s="250"/>
      <c r="AL531" s="250"/>
      <c r="AM531" s="250"/>
      <c r="AN531" s="250"/>
      <c r="AO531" s="250"/>
      <c r="AP531" s="528"/>
      <c r="AQ531" s="250"/>
      <c r="AR531" s="250"/>
      <c r="AS531" s="250"/>
      <c r="AT531" s="250"/>
      <c r="AU531" s="250"/>
      <c r="AV531" s="250"/>
      <c r="AW531" s="250"/>
      <c r="AX531" s="250"/>
      <c r="AY531" s="250"/>
      <c r="AZ531" s="250"/>
      <c r="BA531" s="250"/>
      <c r="BB531" s="250"/>
      <c r="BC531" s="250"/>
      <c r="BD531" s="250"/>
      <c r="BE531" s="252"/>
      <c r="BF531" s="528"/>
      <c r="BG531" s="567" t="str">
        <f t="shared" si="84"/>
        <v xml:space="preserve"> </v>
      </c>
      <c r="BH531" s="567" t="str">
        <f t="shared" ref="BH531:BH594" si="86">IF(OR(AI531=0,P531=0)," ",AQ531/P531)</f>
        <v xml:space="preserve"> </v>
      </c>
      <c r="BI531" s="567" t="str">
        <f t="shared" ref="BI531:BI594" si="87">IF(OR(AI531&gt;5,AI531&lt;1)," ",AR531/AL531)</f>
        <v xml:space="preserve"> </v>
      </c>
      <c r="BJ531" s="567" t="str">
        <f t="shared" ref="BJ531:BJ594" si="88">IF(OR(AI531&gt;5,AI531&lt;1,P531=0)," ",AR531/P531)</f>
        <v xml:space="preserve"> </v>
      </c>
      <c r="BK531" s="528"/>
      <c r="BL531" s="246"/>
      <c r="BM531" s="246"/>
      <c r="BN531" s="245"/>
      <c r="BO531" s="246"/>
      <c r="BP531" s="245"/>
      <c r="BQ531" s="245"/>
      <c r="BR531" s="245"/>
      <c r="BS531" s="250"/>
      <c r="BT531" s="250"/>
      <c r="BU531" s="250"/>
      <c r="BV531" s="250"/>
      <c r="BW531" s="250"/>
      <c r="BX531" s="528"/>
      <c r="BY531" s="250"/>
      <c r="BZ531" s="250"/>
      <c r="CA531" s="250"/>
      <c r="CB531" s="250"/>
      <c r="CC531" s="250"/>
      <c r="CD531" s="250"/>
      <c r="CE531" s="250"/>
      <c r="CF531" s="250"/>
      <c r="CG531" s="250"/>
      <c r="CH531" s="250"/>
      <c r="CI531" s="250"/>
      <c r="CJ531" s="250"/>
      <c r="CK531" s="250"/>
      <c r="CL531" s="250"/>
      <c r="CM531" s="252"/>
      <c r="CN531" s="528"/>
      <c r="CO531" s="567" t="str">
        <f t="shared" si="85"/>
        <v xml:space="preserve"> </v>
      </c>
      <c r="CP531" s="567" t="str">
        <f t="shared" ref="CP531:CP594" si="89">IF(OR(BQ531=0,P531=0)," ",BY531/P531)</f>
        <v xml:space="preserve"> </v>
      </c>
      <c r="CQ531" s="567" t="str">
        <f t="shared" ref="CQ531:CQ594" si="90">IF(OR(BQ531&gt;5,BQ531&lt;1)," ",BZ531/BT531)</f>
        <v xml:space="preserve"> </v>
      </c>
      <c r="CR531" s="567" t="str">
        <f t="shared" ref="CR531:CR594" si="91">IF(OR(BQ531&gt;5,BQ531&lt;1,P531=0)," ",BZ531/P531)</f>
        <v xml:space="preserve"> </v>
      </c>
      <c r="CS531" s="82"/>
      <c r="CT531" s="520"/>
    </row>
    <row r="532" spans="2:98" ht="12.75" x14ac:dyDescent="0.25">
      <c r="B532" s="150">
        <f>Demografia!B531</f>
        <v>0</v>
      </c>
      <c r="C532" s="150">
        <f>Demografia!C531</f>
        <v>0</v>
      </c>
      <c r="D532" s="151">
        <f>Demografia!D531</f>
        <v>0</v>
      </c>
      <c r="E532" s="151">
        <f>Demografia!E531</f>
        <v>0</v>
      </c>
      <c r="F532" s="151">
        <f>Demografia!F531</f>
        <v>0</v>
      </c>
      <c r="G532" s="82"/>
      <c r="H532" s="260"/>
      <c r="I532" s="261"/>
      <c r="J532" s="261"/>
      <c r="K532" s="260"/>
      <c r="L532" s="244"/>
      <c r="M532" s="261"/>
      <c r="N532" s="260"/>
      <c r="O532" s="244"/>
      <c r="P532" s="265"/>
      <c r="Q532" s="265"/>
      <c r="R532" s="265"/>
      <c r="S532" s="265"/>
      <c r="T532" s="265"/>
      <c r="U532" s="527"/>
      <c r="V532" s="260"/>
      <c r="W532" s="242"/>
      <c r="X532" s="242"/>
      <c r="Y532" s="82"/>
      <c r="Z532" s="260"/>
      <c r="AA532" s="153"/>
      <c r="AB532" s="153"/>
      <c r="AC532" s="82"/>
      <c r="AD532" s="244"/>
      <c r="AE532" s="244"/>
      <c r="AF532" s="260"/>
      <c r="AG532" s="244"/>
      <c r="AH532" s="260"/>
      <c r="AI532" s="260"/>
      <c r="AJ532" s="260"/>
      <c r="AK532" s="249"/>
      <c r="AL532" s="249"/>
      <c r="AM532" s="249"/>
      <c r="AN532" s="249"/>
      <c r="AO532" s="249"/>
      <c r="AP532" s="528"/>
      <c r="AQ532" s="249"/>
      <c r="AR532" s="249"/>
      <c r="AS532" s="249"/>
      <c r="AT532" s="249"/>
      <c r="AU532" s="249"/>
      <c r="AV532" s="249"/>
      <c r="AW532" s="249"/>
      <c r="AX532" s="249"/>
      <c r="AY532" s="249"/>
      <c r="AZ532" s="249"/>
      <c r="BA532" s="249"/>
      <c r="BB532" s="249"/>
      <c r="BC532" s="249"/>
      <c r="BD532" s="249"/>
      <c r="BE532" s="251"/>
      <c r="BF532" s="528"/>
      <c r="BG532" s="566" t="str">
        <f t="shared" si="84"/>
        <v xml:space="preserve"> </v>
      </c>
      <c r="BH532" s="566" t="str">
        <f t="shared" si="86"/>
        <v xml:space="preserve"> </v>
      </c>
      <c r="BI532" s="566" t="str">
        <f t="shared" si="87"/>
        <v xml:space="preserve"> </v>
      </c>
      <c r="BJ532" s="566" t="str">
        <f t="shared" si="88"/>
        <v xml:space="preserve"> </v>
      </c>
      <c r="BK532" s="528"/>
      <c r="BL532" s="244"/>
      <c r="BM532" s="244"/>
      <c r="BN532" s="260"/>
      <c r="BO532" s="244"/>
      <c r="BP532" s="260"/>
      <c r="BQ532" s="260"/>
      <c r="BR532" s="260"/>
      <c r="BS532" s="249"/>
      <c r="BT532" s="249"/>
      <c r="BU532" s="249"/>
      <c r="BV532" s="249"/>
      <c r="BW532" s="249"/>
      <c r="BX532" s="528"/>
      <c r="BY532" s="249"/>
      <c r="BZ532" s="249"/>
      <c r="CA532" s="249"/>
      <c r="CB532" s="249"/>
      <c r="CC532" s="249"/>
      <c r="CD532" s="249"/>
      <c r="CE532" s="249"/>
      <c r="CF532" s="249"/>
      <c r="CG532" s="249"/>
      <c r="CH532" s="249"/>
      <c r="CI532" s="249"/>
      <c r="CJ532" s="249"/>
      <c r="CK532" s="249"/>
      <c r="CL532" s="249"/>
      <c r="CM532" s="251"/>
      <c r="CN532" s="528"/>
      <c r="CO532" s="566" t="str">
        <f t="shared" si="85"/>
        <v xml:space="preserve"> </v>
      </c>
      <c r="CP532" s="566" t="str">
        <f t="shared" si="89"/>
        <v xml:space="preserve"> </v>
      </c>
      <c r="CQ532" s="566" t="str">
        <f t="shared" si="90"/>
        <v xml:space="preserve"> </v>
      </c>
      <c r="CR532" s="566" t="str">
        <f t="shared" si="91"/>
        <v xml:space="preserve"> </v>
      </c>
      <c r="CS532" s="82"/>
      <c r="CT532" s="258"/>
    </row>
    <row r="533" spans="2:98" ht="12.75" x14ac:dyDescent="0.25">
      <c r="B533" s="366">
        <f>Demografia!B532</f>
        <v>0</v>
      </c>
      <c r="C533" s="366">
        <f>Demografia!C532</f>
        <v>0</v>
      </c>
      <c r="D533" s="367">
        <f>Demografia!D532</f>
        <v>0</v>
      </c>
      <c r="E533" s="367">
        <f>Demografia!E532</f>
        <v>0</v>
      </c>
      <c r="F533" s="367">
        <f>Demografia!F532</f>
        <v>0</v>
      </c>
      <c r="G533" s="82"/>
      <c r="H533" s="245"/>
      <c r="I533" s="483"/>
      <c r="J533" s="483"/>
      <c r="K533" s="245"/>
      <c r="L533" s="246"/>
      <c r="M533" s="483"/>
      <c r="N533" s="245"/>
      <c r="O533" s="246"/>
      <c r="P533" s="247"/>
      <c r="Q533" s="247"/>
      <c r="R533" s="247"/>
      <c r="S533" s="247"/>
      <c r="T533" s="247"/>
      <c r="U533" s="529"/>
      <c r="V533" s="245"/>
      <c r="W533" s="420"/>
      <c r="X533" s="420"/>
      <c r="Y533" s="82"/>
      <c r="Z533" s="245"/>
      <c r="AA533" s="421"/>
      <c r="AB533" s="421"/>
      <c r="AC533" s="82"/>
      <c r="AD533" s="246"/>
      <c r="AE533" s="246"/>
      <c r="AF533" s="245"/>
      <c r="AG533" s="246"/>
      <c r="AH533" s="245"/>
      <c r="AI533" s="245"/>
      <c r="AJ533" s="245"/>
      <c r="AK533" s="250"/>
      <c r="AL533" s="250"/>
      <c r="AM533" s="250"/>
      <c r="AN533" s="250"/>
      <c r="AO533" s="250"/>
      <c r="AP533" s="528"/>
      <c r="AQ533" s="250"/>
      <c r="AR533" s="250"/>
      <c r="AS533" s="250"/>
      <c r="AT533" s="250"/>
      <c r="AU533" s="250"/>
      <c r="AV533" s="250"/>
      <c r="AW533" s="250"/>
      <c r="AX533" s="250"/>
      <c r="AY533" s="250"/>
      <c r="AZ533" s="250"/>
      <c r="BA533" s="250"/>
      <c r="BB533" s="250"/>
      <c r="BC533" s="250"/>
      <c r="BD533" s="250"/>
      <c r="BE533" s="252"/>
      <c r="BF533" s="528"/>
      <c r="BG533" s="567" t="str">
        <f t="shared" si="84"/>
        <v xml:space="preserve"> </v>
      </c>
      <c r="BH533" s="567" t="str">
        <f t="shared" si="86"/>
        <v xml:space="preserve"> </v>
      </c>
      <c r="BI533" s="567" t="str">
        <f t="shared" si="87"/>
        <v xml:space="preserve"> </v>
      </c>
      <c r="BJ533" s="567" t="str">
        <f t="shared" si="88"/>
        <v xml:space="preserve"> </v>
      </c>
      <c r="BK533" s="528"/>
      <c r="BL533" s="246"/>
      <c r="BM533" s="246"/>
      <c r="BN533" s="245"/>
      <c r="BO533" s="246"/>
      <c r="BP533" s="245"/>
      <c r="BQ533" s="245"/>
      <c r="BR533" s="245"/>
      <c r="BS533" s="250"/>
      <c r="BT533" s="250"/>
      <c r="BU533" s="250"/>
      <c r="BV533" s="250"/>
      <c r="BW533" s="250"/>
      <c r="BX533" s="528"/>
      <c r="BY533" s="250"/>
      <c r="BZ533" s="250"/>
      <c r="CA533" s="250"/>
      <c r="CB533" s="250"/>
      <c r="CC533" s="250"/>
      <c r="CD533" s="250"/>
      <c r="CE533" s="250"/>
      <c r="CF533" s="250"/>
      <c r="CG533" s="250"/>
      <c r="CH533" s="250"/>
      <c r="CI533" s="250"/>
      <c r="CJ533" s="250"/>
      <c r="CK533" s="250"/>
      <c r="CL533" s="250"/>
      <c r="CM533" s="252"/>
      <c r="CN533" s="528"/>
      <c r="CO533" s="567" t="str">
        <f t="shared" si="85"/>
        <v xml:space="preserve"> </v>
      </c>
      <c r="CP533" s="567" t="str">
        <f t="shared" si="89"/>
        <v xml:space="preserve"> </v>
      </c>
      <c r="CQ533" s="567" t="str">
        <f t="shared" si="90"/>
        <v xml:space="preserve"> </v>
      </c>
      <c r="CR533" s="567" t="str">
        <f t="shared" si="91"/>
        <v xml:space="preserve"> </v>
      </c>
      <c r="CS533" s="82"/>
      <c r="CT533" s="520"/>
    </row>
    <row r="534" spans="2:98" ht="12.75" x14ac:dyDescent="0.25">
      <c r="B534" s="150">
        <f>Demografia!B533</f>
        <v>0</v>
      </c>
      <c r="C534" s="150">
        <f>Demografia!C533</f>
        <v>0</v>
      </c>
      <c r="D534" s="151">
        <f>Demografia!D533</f>
        <v>0</v>
      </c>
      <c r="E534" s="151">
        <f>Demografia!E533</f>
        <v>0</v>
      </c>
      <c r="F534" s="151">
        <f>Demografia!F533</f>
        <v>0</v>
      </c>
      <c r="G534" s="82"/>
      <c r="H534" s="260"/>
      <c r="I534" s="261"/>
      <c r="J534" s="261"/>
      <c r="K534" s="260"/>
      <c r="L534" s="244"/>
      <c r="M534" s="261"/>
      <c r="N534" s="260"/>
      <c r="O534" s="244"/>
      <c r="P534" s="265"/>
      <c r="Q534" s="265"/>
      <c r="R534" s="265"/>
      <c r="S534" s="265"/>
      <c r="T534" s="265"/>
      <c r="U534" s="527"/>
      <c r="V534" s="260"/>
      <c r="W534" s="242"/>
      <c r="X534" s="242"/>
      <c r="Y534" s="82"/>
      <c r="Z534" s="260"/>
      <c r="AA534" s="153"/>
      <c r="AB534" s="153"/>
      <c r="AC534" s="82"/>
      <c r="AD534" s="244"/>
      <c r="AE534" s="244"/>
      <c r="AF534" s="260"/>
      <c r="AG534" s="244"/>
      <c r="AH534" s="260"/>
      <c r="AI534" s="260"/>
      <c r="AJ534" s="260"/>
      <c r="AK534" s="249"/>
      <c r="AL534" s="249"/>
      <c r="AM534" s="249"/>
      <c r="AN534" s="249"/>
      <c r="AO534" s="249"/>
      <c r="AP534" s="528"/>
      <c r="AQ534" s="249"/>
      <c r="AR534" s="249"/>
      <c r="AS534" s="249"/>
      <c r="AT534" s="249"/>
      <c r="AU534" s="249"/>
      <c r="AV534" s="249"/>
      <c r="AW534" s="249"/>
      <c r="AX534" s="249"/>
      <c r="AY534" s="249"/>
      <c r="AZ534" s="249"/>
      <c r="BA534" s="249"/>
      <c r="BB534" s="249"/>
      <c r="BC534" s="249"/>
      <c r="BD534" s="249"/>
      <c r="BE534" s="251"/>
      <c r="BF534" s="528"/>
      <c r="BG534" s="566" t="str">
        <f t="shared" si="84"/>
        <v xml:space="preserve"> </v>
      </c>
      <c r="BH534" s="566" t="str">
        <f t="shared" si="86"/>
        <v xml:space="preserve"> </v>
      </c>
      <c r="BI534" s="566" t="str">
        <f t="shared" si="87"/>
        <v xml:space="preserve"> </v>
      </c>
      <c r="BJ534" s="566" t="str">
        <f t="shared" si="88"/>
        <v xml:space="preserve"> </v>
      </c>
      <c r="BK534" s="528"/>
      <c r="BL534" s="244"/>
      <c r="BM534" s="244"/>
      <c r="BN534" s="260"/>
      <c r="BO534" s="244"/>
      <c r="BP534" s="260"/>
      <c r="BQ534" s="260"/>
      <c r="BR534" s="260"/>
      <c r="BS534" s="249"/>
      <c r="BT534" s="249"/>
      <c r="BU534" s="249"/>
      <c r="BV534" s="249"/>
      <c r="BW534" s="249"/>
      <c r="BX534" s="528"/>
      <c r="BY534" s="249"/>
      <c r="BZ534" s="249"/>
      <c r="CA534" s="249"/>
      <c r="CB534" s="249"/>
      <c r="CC534" s="249"/>
      <c r="CD534" s="249"/>
      <c r="CE534" s="249"/>
      <c r="CF534" s="249"/>
      <c r="CG534" s="249"/>
      <c r="CH534" s="249"/>
      <c r="CI534" s="249"/>
      <c r="CJ534" s="249"/>
      <c r="CK534" s="249"/>
      <c r="CL534" s="249"/>
      <c r="CM534" s="251"/>
      <c r="CN534" s="528"/>
      <c r="CO534" s="566" t="str">
        <f t="shared" si="85"/>
        <v xml:space="preserve"> </v>
      </c>
      <c r="CP534" s="566" t="str">
        <f t="shared" si="89"/>
        <v xml:space="preserve"> </v>
      </c>
      <c r="CQ534" s="566" t="str">
        <f t="shared" si="90"/>
        <v xml:space="preserve"> </v>
      </c>
      <c r="CR534" s="566" t="str">
        <f t="shared" si="91"/>
        <v xml:space="preserve"> </v>
      </c>
      <c r="CS534" s="82"/>
      <c r="CT534" s="258"/>
    </row>
    <row r="535" spans="2:98" ht="12.75" x14ac:dyDescent="0.25">
      <c r="B535" s="366">
        <f>Demografia!B534</f>
        <v>0</v>
      </c>
      <c r="C535" s="366">
        <f>Demografia!C534</f>
        <v>0</v>
      </c>
      <c r="D535" s="367">
        <f>Demografia!D534</f>
        <v>0</v>
      </c>
      <c r="E535" s="367">
        <f>Demografia!E534</f>
        <v>0</v>
      </c>
      <c r="F535" s="367">
        <f>Demografia!F534</f>
        <v>0</v>
      </c>
      <c r="G535" s="82"/>
      <c r="H535" s="245"/>
      <c r="I535" s="483"/>
      <c r="J535" s="483"/>
      <c r="K535" s="245"/>
      <c r="L535" s="246"/>
      <c r="M535" s="483"/>
      <c r="N535" s="245"/>
      <c r="O535" s="246"/>
      <c r="P535" s="247"/>
      <c r="Q535" s="247"/>
      <c r="R535" s="247"/>
      <c r="S535" s="247"/>
      <c r="T535" s="247"/>
      <c r="U535" s="529"/>
      <c r="V535" s="245"/>
      <c r="W535" s="420"/>
      <c r="X535" s="420"/>
      <c r="Y535" s="82"/>
      <c r="Z535" s="245"/>
      <c r="AA535" s="421"/>
      <c r="AB535" s="421"/>
      <c r="AC535" s="82"/>
      <c r="AD535" s="246"/>
      <c r="AE535" s="246"/>
      <c r="AF535" s="245"/>
      <c r="AG535" s="246"/>
      <c r="AH535" s="245"/>
      <c r="AI535" s="245"/>
      <c r="AJ535" s="245"/>
      <c r="AK535" s="250"/>
      <c r="AL535" s="250"/>
      <c r="AM535" s="250"/>
      <c r="AN535" s="250"/>
      <c r="AO535" s="250"/>
      <c r="AP535" s="528"/>
      <c r="AQ535" s="250"/>
      <c r="AR535" s="250"/>
      <c r="AS535" s="250"/>
      <c r="AT535" s="250"/>
      <c r="AU535" s="250"/>
      <c r="AV535" s="250"/>
      <c r="AW535" s="250"/>
      <c r="AX535" s="250"/>
      <c r="AY535" s="250"/>
      <c r="AZ535" s="250"/>
      <c r="BA535" s="250"/>
      <c r="BB535" s="250"/>
      <c r="BC535" s="250"/>
      <c r="BD535" s="250"/>
      <c r="BE535" s="252"/>
      <c r="BF535" s="528"/>
      <c r="BG535" s="567" t="str">
        <f t="shared" si="84"/>
        <v xml:space="preserve"> </v>
      </c>
      <c r="BH535" s="567" t="str">
        <f t="shared" si="86"/>
        <v xml:space="preserve"> </v>
      </c>
      <c r="BI535" s="567" t="str">
        <f t="shared" si="87"/>
        <v xml:space="preserve"> </v>
      </c>
      <c r="BJ535" s="567" t="str">
        <f t="shared" si="88"/>
        <v xml:space="preserve"> </v>
      </c>
      <c r="BK535" s="528"/>
      <c r="BL535" s="246"/>
      <c r="BM535" s="246"/>
      <c r="BN535" s="245"/>
      <c r="BO535" s="246"/>
      <c r="BP535" s="245"/>
      <c r="BQ535" s="245"/>
      <c r="BR535" s="245"/>
      <c r="BS535" s="250"/>
      <c r="BT535" s="250"/>
      <c r="BU535" s="250"/>
      <c r="BV535" s="250"/>
      <c r="BW535" s="250"/>
      <c r="BX535" s="528"/>
      <c r="BY535" s="250"/>
      <c r="BZ535" s="250"/>
      <c r="CA535" s="250"/>
      <c r="CB535" s="250"/>
      <c r="CC535" s="250"/>
      <c r="CD535" s="250"/>
      <c r="CE535" s="250"/>
      <c r="CF535" s="250"/>
      <c r="CG535" s="250"/>
      <c r="CH535" s="250"/>
      <c r="CI535" s="250"/>
      <c r="CJ535" s="250"/>
      <c r="CK535" s="250"/>
      <c r="CL535" s="250"/>
      <c r="CM535" s="252"/>
      <c r="CN535" s="528"/>
      <c r="CO535" s="567" t="str">
        <f t="shared" si="85"/>
        <v xml:space="preserve"> </v>
      </c>
      <c r="CP535" s="567" t="str">
        <f t="shared" si="89"/>
        <v xml:space="preserve"> </v>
      </c>
      <c r="CQ535" s="567" t="str">
        <f t="shared" si="90"/>
        <v xml:space="preserve"> </v>
      </c>
      <c r="CR535" s="567" t="str">
        <f t="shared" si="91"/>
        <v xml:space="preserve"> </v>
      </c>
      <c r="CS535" s="82"/>
      <c r="CT535" s="520"/>
    </row>
    <row r="536" spans="2:98" ht="12.75" x14ac:dyDescent="0.25">
      <c r="B536" s="150">
        <f>Demografia!B535</f>
        <v>0</v>
      </c>
      <c r="C536" s="150">
        <f>Demografia!C535</f>
        <v>0</v>
      </c>
      <c r="D536" s="151">
        <f>Demografia!D535</f>
        <v>0</v>
      </c>
      <c r="E536" s="151">
        <f>Demografia!E535</f>
        <v>0</v>
      </c>
      <c r="F536" s="151">
        <f>Demografia!F535</f>
        <v>0</v>
      </c>
      <c r="G536" s="82"/>
      <c r="H536" s="260"/>
      <c r="I536" s="261"/>
      <c r="J536" s="261"/>
      <c r="K536" s="260"/>
      <c r="L536" s="244"/>
      <c r="M536" s="261"/>
      <c r="N536" s="260"/>
      <c r="O536" s="244"/>
      <c r="P536" s="265"/>
      <c r="Q536" s="265"/>
      <c r="R536" s="265"/>
      <c r="S536" s="265"/>
      <c r="T536" s="265"/>
      <c r="U536" s="527"/>
      <c r="V536" s="260"/>
      <c r="W536" s="242"/>
      <c r="X536" s="242"/>
      <c r="Y536" s="82"/>
      <c r="Z536" s="260"/>
      <c r="AA536" s="153"/>
      <c r="AB536" s="153"/>
      <c r="AC536" s="82"/>
      <c r="AD536" s="244"/>
      <c r="AE536" s="244"/>
      <c r="AF536" s="260"/>
      <c r="AG536" s="244"/>
      <c r="AH536" s="260"/>
      <c r="AI536" s="260"/>
      <c r="AJ536" s="260"/>
      <c r="AK536" s="249"/>
      <c r="AL536" s="249"/>
      <c r="AM536" s="249"/>
      <c r="AN536" s="249"/>
      <c r="AO536" s="249"/>
      <c r="AP536" s="528"/>
      <c r="AQ536" s="249"/>
      <c r="AR536" s="249"/>
      <c r="AS536" s="249"/>
      <c r="AT536" s="249"/>
      <c r="AU536" s="249"/>
      <c r="AV536" s="249"/>
      <c r="AW536" s="249"/>
      <c r="AX536" s="249"/>
      <c r="AY536" s="249"/>
      <c r="AZ536" s="249"/>
      <c r="BA536" s="249"/>
      <c r="BB536" s="249"/>
      <c r="BC536" s="249"/>
      <c r="BD536" s="249"/>
      <c r="BE536" s="251"/>
      <c r="BF536" s="528"/>
      <c r="BG536" s="566" t="str">
        <f t="shared" si="84"/>
        <v xml:space="preserve"> </v>
      </c>
      <c r="BH536" s="566" t="str">
        <f t="shared" si="86"/>
        <v xml:space="preserve"> </v>
      </c>
      <c r="BI536" s="566" t="str">
        <f t="shared" si="87"/>
        <v xml:space="preserve"> </v>
      </c>
      <c r="BJ536" s="566" t="str">
        <f t="shared" si="88"/>
        <v xml:space="preserve"> </v>
      </c>
      <c r="BK536" s="528"/>
      <c r="BL536" s="244"/>
      <c r="BM536" s="244"/>
      <c r="BN536" s="260"/>
      <c r="BO536" s="244"/>
      <c r="BP536" s="260"/>
      <c r="BQ536" s="260"/>
      <c r="BR536" s="260"/>
      <c r="BS536" s="249"/>
      <c r="BT536" s="249"/>
      <c r="BU536" s="249"/>
      <c r="BV536" s="249"/>
      <c r="BW536" s="249"/>
      <c r="BX536" s="528"/>
      <c r="BY536" s="249"/>
      <c r="BZ536" s="249"/>
      <c r="CA536" s="249"/>
      <c r="CB536" s="249"/>
      <c r="CC536" s="249"/>
      <c r="CD536" s="249"/>
      <c r="CE536" s="249"/>
      <c r="CF536" s="249"/>
      <c r="CG536" s="249"/>
      <c r="CH536" s="249"/>
      <c r="CI536" s="249"/>
      <c r="CJ536" s="249"/>
      <c r="CK536" s="249"/>
      <c r="CL536" s="249"/>
      <c r="CM536" s="251"/>
      <c r="CN536" s="528"/>
      <c r="CO536" s="566" t="str">
        <f t="shared" si="85"/>
        <v xml:space="preserve"> </v>
      </c>
      <c r="CP536" s="566" t="str">
        <f t="shared" si="89"/>
        <v xml:space="preserve"> </v>
      </c>
      <c r="CQ536" s="566" t="str">
        <f t="shared" si="90"/>
        <v xml:space="preserve"> </v>
      </c>
      <c r="CR536" s="566" t="str">
        <f t="shared" si="91"/>
        <v xml:space="preserve"> </v>
      </c>
      <c r="CS536" s="82"/>
      <c r="CT536" s="258"/>
    </row>
    <row r="537" spans="2:98" ht="12.75" x14ac:dyDescent="0.25">
      <c r="B537" s="366">
        <f>Demografia!B536</f>
        <v>0</v>
      </c>
      <c r="C537" s="366">
        <f>Demografia!C536</f>
        <v>0</v>
      </c>
      <c r="D537" s="367">
        <f>Demografia!D536</f>
        <v>0</v>
      </c>
      <c r="E537" s="367">
        <f>Demografia!E536</f>
        <v>0</v>
      </c>
      <c r="F537" s="367">
        <f>Demografia!F536</f>
        <v>0</v>
      </c>
      <c r="G537" s="82"/>
      <c r="H537" s="245"/>
      <c r="I537" s="483"/>
      <c r="J537" s="483"/>
      <c r="K537" s="245"/>
      <c r="L537" s="246"/>
      <c r="M537" s="483"/>
      <c r="N537" s="245"/>
      <c r="O537" s="246"/>
      <c r="P537" s="247"/>
      <c r="Q537" s="247"/>
      <c r="R537" s="247"/>
      <c r="S537" s="247"/>
      <c r="T537" s="247"/>
      <c r="U537" s="529"/>
      <c r="V537" s="245"/>
      <c r="W537" s="420"/>
      <c r="X537" s="420"/>
      <c r="Y537" s="82"/>
      <c r="Z537" s="245"/>
      <c r="AA537" s="421"/>
      <c r="AB537" s="421"/>
      <c r="AC537" s="82"/>
      <c r="AD537" s="246"/>
      <c r="AE537" s="246"/>
      <c r="AF537" s="245"/>
      <c r="AG537" s="246"/>
      <c r="AH537" s="245"/>
      <c r="AI537" s="245"/>
      <c r="AJ537" s="245"/>
      <c r="AK537" s="250"/>
      <c r="AL537" s="250"/>
      <c r="AM537" s="250"/>
      <c r="AN537" s="250"/>
      <c r="AO537" s="250"/>
      <c r="AP537" s="528"/>
      <c r="AQ537" s="250"/>
      <c r="AR537" s="250"/>
      <c r="AS537" s="250"/>
      <c r="AT537" s="250"/>
      <c r="AU537" s="250"/>
      <c r="AV537" s="250"/>
      <c r="AW537" s="250"/>
      <c r="AX537" s="250"/>
      <c r="AY537" s="250"/>
      <c r="AZ537" s="250"/>
      <c r="BA537" s="250"/>
      <c r="BB537" s="250"/>
      <c r="BC537" s="250"/>
      <c r="BD537" s="250"/>
      <c r="BE537" s="252"/>
      <c r="BF537" s="528"/>
      <c r="BG537" s="567" t="str">
        <f t="shared" si="84"/>
        <v xml:space="preserve"> </v>
      </c>
      <c r="BH537" s="567" t="str">
        <f t="shared" si="86"/>
        <v xml:space="preserve"> </v>
      </c>
      <c r="BI537" s="567" t="str">
        <f t="shared" si="87"/>
        <v xml:space="preserve"> </v>
      </c>
      <c r="BJ537" s="567" t="str">
        <f t="shared" si="88"/>
        <v xml:space="preserve"> </v>
      </c>
      <c r="BK537" s="528"/>
      <c r="BL537" s="246"/>
      <c r="BM537" s="246"/>
      <c r="BN537" s="245"/>
      <c r="BO537" s="246"/>
      <c r="BP537" s="245"/>
      <c r="BQ537" s="245"/>
      <c r="BR537" s="245"/>
      <c r="BS537" s="250"/>
      <c r="BT537" s="250"/>
      <c r="BU537" s="250"/>
      <c r="BV537" s="250"/>
      <c r="BW537" s="250"/>
      <c r="BX537" s="528"/>
      <c r="BY537" s="250"/>
      <c r="BZ537" s="250"/>
      <c r="CA537" s="250"/>
      <c r="CB537" s="250"/>
      <c r="CC537" s="250"/>
      <c r="CD537" s="250"/>
      <c r="CE537" s="250"/>
      <c r="CF537" s="250"/>
      <c r="CG537" s="250"/>
      <c r="CH537" s="250"/>
      <c r="CI537" s="250"/>
      <c r="CJ537" s="250"/>
      <c r="CK537" s="250"/>
      <c r="CL537" s="250"/>
      <c r="CM537" s="252"/>
      <c r="CN537" s="528"/>
      <c r="CO537" s="567" t="str">
        <f t="shared" si="85"/>
        <v xml:space="preserve"> </v>
      </c>
      <c r="CP537" s="567" t="str">
        <f t="shared" si="89"/>
        <v xml:space="preserve"> </v>
      </c>
      <c r="CQ537" s="567" t="str">
        <f t="shared" si="90"/>
        <v xml:space="preserve"> </v>
      </c>
      <c r="CR537" s="567" t="str">
        <f t="shared" si="91"/>
        <v xml:space="preserve"> </v>
      </c>
      <c r="CS537" s="82"/>
      <c r="CT537" s="520"/>
    </row>
    <row r="538" spans="2:98" ht="12.75" x14ac:dyDescent="0.25">
      <c r="B538" s="150">
        <f>Demografia!B537</f>
        <v>0</v>
      </c>
      <c r="C538" s="150">
        <f>Demografia!C537</f>
        <v>0</v>
      </c>
      <c r="D538" s="151">
        <f>Demografia!D537</f>
        <v>0</v>
      </c>
      <c r="E538" s="151">
        <f>Demografia!E537</f>
        <v>0</v>
      </c>
      <c r="F538" s="151">
        <f>Demografia!F537</f>
        <v>0</v>
      </c>
      <c r="G538" s="82"/>
      <c r="H538" s="260"/>
      <c r="I538" s="261"/>
      <c r="J538" s="261"/>
      <c r="K538" s="260"/>
      <c r="L538" s="244"/>
      <c r="M538" s="261"/>
      <c r="N538" s="260"/>
      <c r="O538" s="244"/>
      <c r="P538" s="265"/>
      <c r="Q538" s="265"/>
      <c r="R538" s="265"/>
      <c r="S538" s="265"/>
      <c r="T538" s="265"/>
      <c r="U538" s="527"/>
      <c r="V538" s="260"/>
      <c r="W538" s="242"/>
      <c r="X538" s="242"/>
      <c r="Y538" s="82"/>
      <c r="Z538" s="260"/>
      <c r="AA538" s="153"/>
      <c r="AB538" s="153"/>
      <c r="AC538" s="82"/>
      <c r="AD538" s="244"/>
      <c r="AE538" s="244"/>
      <c r="AF538" s="260"/>
      <c r="AG538" s="244"/>
      <c r="AH538" s="260"/>
      <c r="AI538" s="260"/>
      <c r="AJ538" s="260"/>
      <c r="AK538" s="249"/>
      <c r="AL538" s="249"/>
      <c r="AM538" s="249"/>
      <c r="AN538" s="249"/>
      <c r="AO538" s="249"/>
      <c r="AP538" s="528"/>
      <c r="AQ538" s="249"/>
      <c r="AR538" s="249"/>
      <c r="AS538" s="249"/>
      <c r="AT538" s="249"/>
      <c r="AU538" s="249"/>
      <c r="AV538" s="249"/>
      <c r="AW538" s="249"/>
      <c r="AX538" s="249"/>
      <c r="AY538" s="249"/>
      <c r="AZ538" s="249"/>
      <c r="BA538" s="249"/>
      <c r="BB538" s="249"/>
      <c r="BC538" s="249"/>
      <c r="BD538" s="249"/>
      <c r="BE538" s="251"/>
      <c r="BF538" s="528"/>
      <c r="BG538" s="566" t="str">
        <f t="shared" si="84"/>
        <v xml:space="preserve"> </v>
      </c>
      <c r="BH538" s="566" t="str">
        <f t="shared" si="86"/>
        <v xml:space="preserve"> </v>
      </c>
      <c r="BI538" s="566" t="str">
        <f t="shared" si="87"/>
        <v xml:space="preserve"> </v>
      </c>
      <c r="BJ538" s="566" t="str">
        <f t="shared" si="88"/>
        <v xml:space="preserve"> </v>
      </c>
      <c r="BK538" s="528"/>
      <c r="BL538" s="244"/>
      <c r="BM538" s="244"/>
      <c r="BN538" s="260"/>
      <c r="BO538" s="244"/>
      <c r="BP538" s="260"/>
      <c r="BQ538" s="260"/>
      <c r="BR538" s="260"/>
      <c r="BS538" s="249"/>
      <c r="BT538" s="249"/>
      <c r="BU538" s="249"/>
      <c r="BV538" s="249"/>
      <c r="BW538" s="249"/>
      <c r="BX538" s="528"/>
      <c r="BY538" s="249"/>
      <c r="BZ538" s="249"/>
      <c r="CA538" s="249"/>
      <c r="CB538" s="249"/>
      <c r="CC538" s="249"/>
      <c r="CD538" s="249"/>
      <c r="CE538" s="249"/>
      <c r="CF538" s="249"/>
      <c r="CG538" s="249"/>
      <c r="CH538" s="249"/>
      <c r="CI538" s="249"/>
      <c r="CJ538" s="249"/>
      <c r="CK538" s="249"/>
      <c r="CL538" s="249"/>
      <c r="CM538" s="251"/>
      <c r="CN538" s="528"/>
      <c r="CO538" s="566" t="str">
        <f t="shared" si="85"/>
        <v xml:space="preserve"> </v>
      </c>
      <c r="CP538" s="566" t="str">
        <f t="shared" si="89"/>
        <v xml:space="preserve"> </v>
      </c>
      <c r="CQ538" s="566" t="str">
        <f t="shared" si="90"/>
        <v xml:space="preserve"> </v>
      </c>
      <c r="CR538" s="566" t="str">
        <f t="shared" si="91"/>
        <v xml:space="preserve"> </v>
      </c>
      <c r="CS538" s="82"/>
      <c r="CT538" s="258"/>
    </row>
    <row r="539" spans="2:98" ht="12.75" x14ac:dyDescent="0.25">
      <c r="B539" s="366">
        <f>Demografia!B538</f>
        <v>0</v>
      </c>
      <c r="C539" s="366">
        <f>Demografia!C538</f>
        <v>0</v>
      </c>
      <c r="D539" s="367">
        <f>Demografia!D538</f>
        <v>0</v>
      </c>
      <c r="E539" s="367">
        <f>Demografia!E538</f>
        <v>0</v>
      </c>
      <c r="F539" s="367">
        <f>Demografia!F538</f>
        <v>0</v>
      </c>
      <c r="G539" s="82"/>
      <c r="H539" s="245"/>
      <c r="I539" s="483"/>
      <c r="J539" s="483"/>
      <c r="K539" s="245"/>
      <c r="L539" s="246"/>
      <c r="M539" s="483"/>
      <c r="N539" s="245"/>
      <c r="O539" s="246"/>
      <c r="P539" s="247"/>
      <c r="Q539" s="247"/>
      <c r="R539" s="247"/>
      <c r="S539" s="247"/>
      <c r="T539" s="247"/>
      <c r="U539" s="529"/>
      <c r="V539" s="245"/>
      <c r="W539" s="420"/>
      <c r="X539" s="420"/>
      <c r="Y539" s="82"/>
      <c r="Z539" s="245"/>
      <c r="AA539" s="421"/>
      <c r="AB539" s="421"/>
      <c r="AC539" s="82"/>
      <c r="AD539" s="246"/>
      <c r="AE539" s="246"/>
      <c r="AF539" s="245"/>
      <c r="AG539" s="246"/>
      <c r="AH539" s="245"/>
      <c r="AI539" s="245"/>
      <c r="AJ539" s="245"/>
      <c r="AK539" s="250"/>
      <c r="AL539" s="250"/>
      <c r="AM539" s="250"/>
      <c r="AN539" s="250"/>
      <c r="AO539" s="250"/>
      <c r="AP539" s="528"/>
      <c r="AQ539" s="250"/>
      <c r="AR539" s="250"/>
      <c r="AS539" s="250"/>
      <c r="AT539" s="250"/>
      <c r="AU539" s="250"/>
      <c r="AV539" s="250"/>
      <c r="AW539" s="250"/>
      <c r="AX539" s="250"/>
      <c r="AY539" s="250"/>
      <c r="AZ539" s="250"/>
      <c r="BA539" s="250"/>
      <c r="BB539" s="250"/>
      <c r="BC539" s="250"/>
      <c r="BD539" s="250"/>
      <c r="BE539" s="252"/>
      <c r="BF539" s="528"/>
      <c r="BG539" s="567" t="str">
        <f t="shared" si="84"/>
        <v xml:space="preserve"> </v>
      </c>
      <c r="BH539" s="567" t="str">
        <f t="shared" si="86"/>
        <v xml:space="preserve"> </v>
      </c>
      <c r="BI539" s="567" t="str">
        <f t="shared" si="87"/>
        <v xml:space="preserve"> </v>
      </c>
      <c r="BJ539" s="567" t="str">
        <f t="shared" si="88"/>
        <v xml:space="preserve"> </v>
      </c>
      <c r="BK539" s="528"/>
      <c r="BL539" s="246"/>
      <c r="BM539" s="246"/>
      <c r="BN539" s="245"/>
      <c r="BO539" s="246"/>
      <c r="BP539" s="245"/>
      <c r="BQ539" s="245"/>
      <c r="BR539" s="245"/>
      <c r="BS539" s="250"/>
      <c r="BT539" s="250"/>
      <c r="BU539" s="250"/>
      <c r="BV539" s="250"/>
      <c r="BW539" s="250"/>
      <c r="BX539" s="528"/>
      <c r="BY539" s="250"/>
      <c r="BZ539" s="250"/>
      <c r="CA539" s="250"/>
      <c r="CB539" s="250"/>
      <c r="CC539" s="250"/>
      <c r="CD539" s="250"/>
      <c r="CE539" s="250"/>
      <c r="CF539" s="250"/>
      <c r="CG539" s="250"/>
      <c r="CH539" s="250"/>
      <c r="CI539" s="250"/>
      <c r="CJ539" s="250"/>
      <c r="CK539" s="250"/>
      <c r="CL539" s="250"/>
      <c r="CM539" s="252"/>
      <c r="CN539" s="528"/>
      <c r="CO539" s="567" t="str">
        <f t="shared" si="85"/>
        <v xml:space="preserve"> </v>
      </c>
      <c r="CP539" s="567" t="str">
        <f t="shared" si="89"/>
        <v xml:space="preserve"> </v>
      </c>
      <c r="CQ539" s="567" t="str">
        <f t="shared" si="90"/>
        <v xml:space="preserve"> </v>
      </c>
      <c r="CR539" s="567" t="str">
        <f t="shared" si="91"/>
        <v xml:space="preserve"> </v>
      </c>
      <c r="CS539" s="82"/>
      <c r="CT539" s="520"/>
    </row>
    <row r="540" spans="2:98" ht="12.75" x14ac:dyDescent="0.25">
      <c r="B540" s="150">
        <f>Demografia!B539</f>
        <v>0</v>
      </c>
      <c r="C540" s="150">
        <f>Demografia!C539</f>
        <v>0</v>
      </c>
      <c r="D540" s="151">
        <f>Demografia!D539</f>
        <v>0</v>
      </c>
      <c r="E540" s="151">
        <f>Demografia!E539</f>
        <v>0</v>
      </c>
      <c r="F540" s="151">
        <f>Demografia!F539</f>
        <v>0</v>
      </c>
      <c r="G540" s="82"/>
      <c r="H540" s="260"/>
      <c r="I540" s="261"/>
      <c r="J540" s="261"/>
      <c r="K540" s="260"/>
      <c r="L540" s="244"/>
      <c r="M540" s="261"/>
      <c r="N540" s="260"/>
      <c r="O540" s="244"/>
      <c r="P540" s="265"/>
      <c r="Q540" s="265"/>
      <c r="R540" s="265"/>
      <c r="S540" s="265"/>
      <c r="T540" s="265"/>
      <c r="U540" s="527"/>
      <c r="V540" s="260"/>
      <c r="W540" s="242"/>
      <c r="X540" s="242"/>
      <c r="Y540" s="82"/>
      <c r="Z540" s="260"/>
      <c r="AA540" s="153"/>
      <c r="AB540" s="153"/>
      <c r="AC540" s="82"/>
      <c r="AD540" s="244"/>
      <c r="AE540" s="244"/>
      <c r="AF540" s="260"/>
      <c r="AG540" s="244"/>
      <c r="AH540" s="260"/>
      <c r="AI540" s="260"/>
      <c r="AJ540" s="260"/>
      <c r="AK540" s="249"/>
      <c r="AL540" s="249"/>
      <c r="AM540" s="249"/>
      <c r="AN540" s="249"/>
      <c r="AO540" s="249"/>
      <c r="AP540" s="528"/>
      <c r="AQ540" s="249"/>
      <c r="AR540" s="249"/>
      <c r="AS540" s="249"/>
      <c r="AT540" s="249"/>
      <c r="AU540" s="249"/>
      <c r="AV540" s="249"/>
      <c r="AW540" s="249"/>
      <c r="AX540" s="249"/>
      <c r="AY540" s="249"/>
      <c r="AZ540" s="249"/>
      <c r="BA540" s="249"/>
      <c r="BB540" s="249"/>
      <c r="BC540" s="249"/>
      <c r="BD540" s="249"/>
      <c r="BE540" s="251"/>
      <c r="BF540" s="528"/>
      <c r="BG540" s="566" t="str">
        <f t="shared" si="84"/>
        <v xml:space="preserve"> </v>
      </c>
      <c r="BH540" s="566" t="str">
        <f t="shared" si="86"/>
        <v xml:space="preserve"> </v>
      </c>
      <c r="BI540" s="566" t="str">
        <f t="shared" si="87"/>
        <v xml:space="preserve"> </v>
      </c>
      <c r="BJ540" s="566" t="str">
        <f t="shared" si="88"/>
        <v xml:space="preserve"> </v>
      </c>
      <c r="BK540" s="528"/>
      <c r="BL540" s="244"/>
      <c r="BM540" s="244"/>
      <c r="BN540" s="260"/>
      <c r="BO540" s="244"/>
      <c r="BP540" s="260"/>
      <c r="BQ540" s="260"/>
      <c r="BR540" s="260"/>
      <c r="BS540" s="249"/>
      <c r="BT540" s="249"/>
      <c r="BU540" s="249"/>
      <c r="BV540" s="249"/>
      <c r="BW540" s="249"/>
      <c r="BX540" s="528"/>
      <c r="BY540" s="249"/>
      <c r="BZ540" s="249"/>
      <c r="CA540" s="249"/>
      <c r="CB540" s="249"/>
      <c r="CC540" s="249"/>
      <c r="CD540" s="249"/>
      <c r="CE540" s="249"/>
      <c r="CF540" s="249"/>
      <c r="CG540" s="249"/>
      <c r="CH540" s="249"/>
      <c r="CI540" s="249"/>
      <c r="CJ540" s="249"/>
      <c r="CK540" s="249"/>
      <c r="CL540" s="249"/>
      <c r="CM540" s="251"/>
      <c r="CN540" s="528"/>
      <c r="CO540" s="566" t="str">
        <f t="shared" si="85"/>
        <v xml:space="preserve"> </v>
      </c>
      <c r="CP540" s="566" t="str">
        <f t="shared" si="89"/>
        <v xml:space="preserve"> </v>
      </c>
      <c r="CQ540" s="566" t="str">
        <f t="shared" si="90"/>
        <v xml:space="preserve"> </v>
      </c>
      <c r="CR540" s="566" t="str">
        <f t="shared" si="91"/>
        <v xml:space="preserve"> </v>
      </c>
      <c r="CS540" s="82"/>
      <c r="CT540" s="258"/>
    </row>
    <row r="541" spans="2:98" ht="12.75" x14ac:dyDescent="0.25">
      <c r="B541" s="366">
        <f>Demografia!B540</f>
        <v>0</v>
      </c>
      <c r="C541" s="366">
        <f>Demografia!C540</f>
        <v>0</v>
      </c>
      <c r="D541" s="367">
        <f>Demografia!D540</f>
        <v>0</v>
      </c>
      <c r="E541" s="367">
        <f>Demografia!E540</f>
        <v>0</v>
      </c>
      <c r="F541" s="367">
        <f>Demografia!F540</f>
        <v>0</v>
      </c>
      <c r="G541" s="82"/>
      <c r="H541" s="245"/>
      <c r="I541" s="483"/>
      <c r="J541" s="483"/>
      <c r="K541" s="245"/>
      <c r="L541" s="246"/>
      <c r="M541" s="483"/>
      <c r="N541" s="245"/>
      <c r="O541" s="246"/>
      <c r="P541" s="247"/>
      <c r="Q541" s="247"/>
      <c r="R541" s="247"/>
      <c r="S541" s="247"/>
      <c r="T541" s="247"/>
      <c r="U541" s="529"/>
      <c r="V541" s="245"/>
      <c r="W541" s="420"/>
      <c r="X541" s="420"/>
      <c r="Y541" s="82"/>
      <c r="Z541" s="245"/>
      <c r="AA541" s="421"/>
      <c r="AB541" s="421"/>
      <c r="AC541" s="82"/>
      <c r="AD541" s="246"/>
      <c r="AE541" s="246"/>
      <c r="AF541" s="245"/>
      <c r="AG541" s="246"/>
      <c r="AH541" s="245"/>
      <c r="AI541" s="245"/>
      <c r="AJ541" s="245"/>
      <c r="AK541" s="250"/>
      <c r="AL541" s="250"/>
      <c r="AM541" s="250"/>
      <c r="AN541" s="250"/>
      <c r="AO541" s="250"/>
      <c r="AP541" s="528"/>
      <c r="AQ541" s="250"/>
      <c r="AR541" s="250"/>
      <c r="AS541" s="250"/>
      <c r="AT541" s="250"/>
      <c r="AU541" s="250"/>
      <c r="AV541" s="250"/>
      <c r="AW541" s="250"/>
      <c r="AX541" s="250"/>
      <c r="AY541" s="250"/>
      <c r="AZ541" s="250"/>
      <c r="BA541" s="250"/>
      <c r="BB541" s="250"/>
      <c r="BC541" s="250"/>
      <c r="BD541" s="250"/>
      <c r="BE541" s="252"/>
      <c r="BF541" s="528"/>
      <c r="BG541" s="567" t="str">
        <f t="shared" si="84"/>
        <v xml:space="preserve"> </v>
      </c>
      <c r="BH541" s="567" t="str">
        <f t="shared" si="86"/>
        <v xml:space="preserve"> </v>
      </c>
      <c r="BI541" s="567" t="str">
        <f t="shared" si="87"/>
        <v xml:space="preserve"> </v>
      </c>
      <c r="BJ541" s="567" t="str">
        <f t="shared" si="88"/>
        <v xml:space="preserve"> </v>
      </c>
      <c r="BK541" s="528"/>
      <c r="BL541" s="246"/>
      <c r="BM541" s="246"/>
      <c r="BN541" s="245"/>
      <c r="BO541" s="246"/>
      <c r="BP541" s="245"/>
      <c r="BQ541" s="245"/>
      <c r="BR541" s="245"/>
      <c r="BS541" s="250"/>
      <c r="BT541" s="250"/>
      <c r="BU541" s="250"/>
      <c r="BV541" s="250"/>
      <c r="BW541" s="250"/>
      <c r="BX541" s="528"/>
      <c r="BY541" s="250"/>
      <c r="BZ541" s="250"/>
      <c r="CA541" s="250"/>
      <c r="CB541" s="250"/>
      <c r="CC541" s="250"/>
      <c r="CD541" s="250"/>
      <c r="CE541" s="250"/>
      <c r="CF541" s="250"/>
      <c r="CG541" s="250"/>
      <c r="CH541" s="250"/>
      <c r="CI541" s="250"/>
      <c r="CJ541" s="250"/>
      <c r="CK541" s="250"/>
      <c r="CL541" s="250"/>
      <c r="CM541" s="252"/>
      <c r="CN541" s="528"/>
      <c r="CO541" s="567" t="str">
        <f t="shared" si="85"/>
        <v xml:space="preserve"> </v>
      </c>
      <c r="CP541" s="567" t="str">
        <f t="shared" si="89"/>
        <v xml:space="preserve"> </v>
      </c>
      <c r="CQ541" s="567" t="str">
        <f t="shared" si="90"/>
        <v xml:space="preserve"> </v>
      </c>
      <c r="CR541" s="567" t="str">
        <f t="shared" si="91"/>
        <v xml:space="preserve"> </v>
      </c>
      <c r="CS541" s="82"/>
      <c r="CT541" s="520"/>
    </row>
    <row r="542" spans="2:98" ht="12.75" x14ac:dyDescent="0.25">
      <c r="B542" s="150">
        <f>Demografia!B541</f>
        <v>0</v>
      </c>
      <c r="C542" s="150">
        <f>Demografia!C541</f>
        <v>0</v>
      </c>
      <c r="D542" s="151">
        <f>Demografia!D541</f>
        <v>0</v>
      </c>
      <c r="E542" s="151">
        <f>Demografia!E541</f>
        <v>0</v>
      </c>
      <c r="F542" s="151">
        <f>Demografia!F541</f>
        <v>0</v>
      </c>
      <c r="G542" s="82"/>
      <c r="H542" s="260"/>
      <c r="I542" s="261"/>
      <c r="J542" s="261"/>
      <c r="K542" s="260"/>
      <c r="L542" s="244"/>
      <c r="M542" s="261"/>
      <c r="N542" s="260"/>
      <c r="O542" s="244"/>
      <c r="P542" s="265"/>
      <c r="Q542" s="265"/>
      <c r="R542" s="265"/>
      <c r="S542" s="265"/>
      <c r="T542" s="265"/>
      <c r="U542" s="527"/>
      <c r="V542" s="260"/>
      <c r="W542" s="242"/>
      <c r="X542" s="242"/>
      <c r="Y542" s="82"/>
      <c r="Z542" s="260"/>
      <c r="AA542" s="153"/>
      <c r="AB542" s="153"/>
      <c r="AC542" s="82"/>
      <c r="AD542" s="244"/>
      <c r="AE542" s="244"/>
      <c r="AF542" s="260"/>
      <c r="AG542" s="244"/>
      <c r="AH542" s="260"/>
      <c r="AI542" s="260"/>
      <c r="AJ542" s="260"/>
      <c r="AK542" s="249"/>
      <c r="AL542" s="249"/>
      <c r="AM542" s="249"/>
      <c r="AN542" s="249"/>
      <c r="AO542" s="249"/>
      <c r="AP542" s="528"/>
      <c r="AQ542" s="249"/>
      <c r="AR542" s="249"/>
      <c r="AS542" s="249"/>
      <c r="AT542" s="249"/>
      <c r="AU542" s="249"/>
      <c r="AV542" s="249"/>
      <c r="AW542" s="249"/>
      <c r="AX542" s="249"/>
      <c r="AY542" s="249"/>
      <c r="AZ542" s="249"/>
      <c r="BA542" s="249"/>
      <c r="BB542" s="249"/>
      <c r="BC542" s="249"/>
      <c r="BD542" s="249"/>
      <c r="BE542" s="251"/>
      <c r="BF542" s="528"/>
      <c r="BG542" s="566" t="str">
        <f t="shared" si="84"/>
        <v xml:space="preserve"> </v>
      </c>
      <c r="BH542" s="566" t="str">
        <f t="shared" si="86"/>
        <v xml:space="preserve"> </v>
      </c>
      <c r="BI542" s="566" t="str">
        <f t="shared" si="87"/>
        <v xml:space="preserve"> </v>
      </c>
      <c r="BJ542" s="566" t="str">
        <f t="shared" si="88"/>
        <v xml:space="preserve"> </v>
      </c>
      <c r="BK542" s="528"/>
      <c r="BL542" s="244"/>
      <c r="BM542" s="244"/>
      <c r="BN542" s="260"/>
      <c r="BO542" s="244"/>
      <c r="BP542" s="260"/>
      <c r="BQ542" s="260"/>
      <c r="BR542" s="260"/>
      <c r="BS542" s="249"/>
      <c r="BT542" s="249"/>
      <c r="BU542" s="249"/>
      <c r="BV542" s="249"/>
      <c r="BW542" s="249"/>
      <c r="BX542" s="528"/>
      <c r="BY542" s="249"/>
      <c r="BZ542" s="249"/>
      <c r="CA542" s="249"/>
      <c r="CB542" s="249"/>
      <c r="CC542" s="249"/>
      <c r="CD542" s="249"/>
      <c r="CE542" s="249"/>
      <c r="CF542" s="249"/>
      <c r="CG542" s="249"/>
      <c r="CH542" s="249"/>
      <c r="CI542" s="249"/>
      <c r="CJ542" s="249"/>
      <c r="CK542" s="249"/>
      <c r="CL542" s="249"/>
      <c r="CM542" s="251"/>
      <c r="CN542" s="528"/>
      <c r="CO542" s="566" t="str">
        <f t="shared" si="85"/>
        <v xml:space="preserve"> </v>
      </c>
      <c r="CP542" s="566" t="str">
        <f t="shared" si="89"/>
        <v xml:space="preserve"> </v>
      </c>
      <c r="CQ542" s="566" t="str">
        <f t="shared" si="90"/>
        <v xml:space="preserve"> </v>
      </c>
      <c r="CR542" s="566" t="str">
        <f t="shared" si="91"/>
        <v xml:space="preserve"> </v>
      </c>
      <c r="CS542" s="82"/>
      <c r="CT542" s="258"/>
    </row>
    <row r="543" spans="2:98" ht="12.75" x14ac:dyDescent="0.25">
      <c r="B543" s="366">
        <f>Demografia!B542</f>
        <v>0</v>
      </c>
      <c r="C543" s="366">
        <f>Demografia!C542</f>
        <v>0</v>
      </c>
      <c r="D543" s="367">
        <f>Demografia!D542</f>
        <v>0</v>
      </c>
      <c r="E543" s="367">
        <f>Demografia!E542</f>
        <v>0</v>
      </c>
      <c r="F543" s="367">
        <f>Demografia!F542</f>
        <v>0</v>
      </c>
      <c r="G543" s="82"/>
      <c r="H543" s="245"/>
      <c r="I543" s="483"/>
      <c r="J543" s="483"/>
      <c r="K543" s="245"/>
      <c r="L543" s="246"/>
      <c r="M543" s="483"/>
      <c r="N543" s="245"/>
      <c r="O543" s="246"/>
      <c r="P543" s="247"/>
      <c r="Q543" s="247"/>
      <c r="R543" s="247"/>
      <c r="S543" s="247"/>
      <c r="T543" s="247"/>
      <c r="U543" s="529"/>
      <c r="V543" s="245"/>
      <c r="W543" s="420"/>
      <c r="X543" s="420"/>
      <c r="Y543" s="82"/>
      <c r="Z543" s="245"/>
      <c r="AA543" s="421"/>
      <c r="AB543" s="421"/>
      <c r="AC543" s="82"/>
      <c r="AD543" s="246"/>
      <c r="AE543" s="246"/>
      <c r="AF543" s="245"/>
      <c r="AG543" s="246"/>
      <c r="AH543" s="245"/>
      <c r="AI543" s="245"/>
      <c r="AJ543" s="245"/>
      <c r="AK543" s="250"/>
      <c r="AL543" s="250"/>
      <c r="AM543" s="250"/>
      <c r="AN543" s="250"/>
      <c r="AO543" s="250"/>
      <c r="AP543" s="528"/>
      <c r="AQ543" s="250"/>
      <c r="AR543" s="250"/>
      <c r="AS543" s="250"/>
      <c r="AT543" s="250"/>
      <c r="AU543" s="250"/>
      <c r="AV543" s="250"/>
      <c r="AW543" s="250"/>
      <c r="AX543" s="250"/>
      <c r="AY543" s="250"/>
      <c r="AZ543" s="250"/>
      <c r="BA543" s="250"/>
      <c r="BB543" s="250"/>
      <c r="BC543" s="250"/>
      <c r="BD543" s="250"/>
      <c r="BE543" s="252"/>
      <c r="BF543" s="528"/>
      <c r="BG543" s="567" t="str">
        <f t="shared" si="84"/>
        <v xml:space="preserve"> </v>
      </c>
      <c r="BH543" s="567" t="str">
        <f t="shared" si="86"/>
        <v xml:space="preserve"> </v>
      </c>
      <c r="BI543" s="567" t="str">
        <f t="shared" si="87"/>
        <v xml:space="preserve"> </v>
      </c>
      <c r="BJ543" s="567" t="str">
        <f t="shared" si="88"/>
        <v xml:space="preserve"> </v>
      </c>
      <c r="BK543" s="528"/>
      <c r="BL543" s="246"/>
      <c r="BM543" s="246"/>
      <c r="BN543" s="245"/>
      <c r="BO543" s="246"/>
      <c r="BP543" s="245"/>
      <c r="BQ543" s="245"/>
      <c r="BR543" s="245"/>
      <c r="BS543" s="250"/>
      <c r="BT543" s="250"/>
      <c r="BU543" s="250"/>
      <c r="BV543" s="250"/>
      <c r="BW543" s="250"/>
      <c r="BX543" s="528"/>
      <c r="BY543" s="250"/>
      <c r="BZ543" s="250"/>
      <c r="CA543" s="250"/>
      <c r="CB543" s="250"/>
      <c r="CC543" s="250"/>
      <c r="CD543" s="250"/>
      <c r="CE543" s="250"/>
      <c r="CF543" s="250"/>
      <c r="CG543" s="250"/>
      <c r="CH543" s="250"/>
      <c r="CI543" s="250"/>
      <c r="CJ543" s="250"/>
      <c r="CK543" s="250"/>
      <c r="CL543" s="250"/>
      <c r="CM543" s="252"/>
      <c r="CN543" s="528"/>
      <c r="CO543" s="567" t="str">
        <f t="shared" si="85"/>
        <v xml:space="preserve"> </v>
      </c>
      <c r="CP543" s="567" t="str">
        <f t="shared" si="89"/>
        <v xml:space="preserve"> </v>
      </c>
      <c r="CQ543" s="567" t="str">
        <f t="shared" si="90"/>
        <v xml:space="preserve"> </v>
      </c>
      <c r="CR543" s="567" t="str">
        <f t="shared" si="91"/>
        <v xml:space="preserve"> </v>
      </c>
      <c r="CS543" s="82"/>
      <c r="CT543" s="520"/>
    </row>
    <row r="544" spans="2:98" ht="12.75" x14ac:dyDescent="0.25">
      <c r="B544" s="150">
        <f>Demografia!B543</f>
        <v>0</v>
      </c>
      <c r="C544" s="150">
        <f>Demografia!C543</f>
        <v>0</v>
      </c>
      <c r="D544" s="151">
        <f>Demografia!D543</f>
        <v>0</v>
      </c>
      <c r="E544" s="151">
        <f>Demografia!E543</f>
        <v>0</v>
      </c>
      <c r="F544" s="151">
        <f>Demografia!F543</f>
        <v>0</v>
      </c>
      <c r="G544" s="82"/>
      <c r="H544" s="260"/>
      <c r="I544" s="261"/>
      <c r="J544" s="261"/>
      <c r="K544" s="260"/>
      <c r="L544" s="244"/>
      <c r="M544" s="261"/>
      <c r="N544" s="260"/>
      <c r="O544" s="244"/>
      <c r="P544" s="265"/>
      <c r="Q544" s="265"/>
      <c r="R544" s="265"/>
      <c r="S544" s="265"/>
      <c r="T544" s="265"/>
      <c r="U544" s="527"/>
      <c r="V544" s="260"/>
      <c r="W544" s="242"/>
      <c r="X544" s="242"/>
      <c r="Y544" s="82"/>
      <c r="Z544" s="260"/>
      <c r="AA544" s="153"/>
      <c r="AB544" s="153"/>
      <c r="AC544" s="82"/>
      <c r="AD544" s="244"/>
      <c r="AE544" s="244"/>
      <c r="AF544" s="260"/>
      <c r="AG544" s="244"/>
      <c r="AH544" s="260"/>
      <c r="AI544" s="260"/>
      <c r="AJ544" s="260"/>
      <c r="AK544" s="249"/>
      <c r="AL544" s="249"/>
      <c r="AM544" s="249"/>
      <c r="AN544" s="249"/>
      <c r="AO544" s="249"/>
      <c r="AP544" s="528"/>
      <c r="AQ544" s="249"/>
      <c r="AR544" s="249"/>
      <c r="AS544" s="249"/>
      <c r="AT544" s="249"/>
      <c r="AU544" s="249"/>
      <c r="AV544" s="249"/>
      <c r="AW544" s="249"/>
      <c r="AX544" s="249"/>
      <c r="AY544" s="249"/>
      <c r="AZ544" s="249"/>
      <c r="BA544" s="249"/>
      <c r="BB544" s="249"/>
      <c r="BC544" s="249"/>
      <c r="BD544" s="249"/>
      <c r="BE544" s="251"/>
      <c r="BF544" s="528"/>
      <c r="BG544" s="566" t="str">
        <f t="shared" si="84"/>
        <v xml:space="preserve"> </v>
      </c>
      <c r="BH544" s="566" t="str">
        <f t="shared" si="86"/>
        <v xml:space="preserve"> </v>
      </c>
      <c r="BI544" s="566" t="str">
        <f t="shared" si="87"/>
        <v xml:space="preserve"> </v>
      </c>
      <c r="BJ544" s="566" t="str">
        <f t="shared" si="88"/>
        <v xml:space="preserve"> </v>
      </c>
      <c r="BK544" s="528"/>
      <c r="BL544" s="244"/>
      <c r="BM544" s="244"/>
      <c r="BN544" s="260"/>
      <c r="BO544" s="244"/>
      <c r="BP544" s="260"/>
      <c r="BQ544" s="260"/>
      <c r="BR544" s="260"/>
      <c r="BS544" s="249"/>
      <c r="BT544" s="249"/>
      <c r="BU544" s="249"/>
      <c r="BV544" s="249"/>
      <c r="BW544" s="249"/>
      <c r="BX544" s="528"/>
      <c r="BY544" s="249"/>
      <c r="BZ544" s="249"/>
      <c r="CA544" s="249"/>
      <c r="CB544" s="249"/>
      <c r="CC544" s="249"/>
      <c r="CD544" s="249"/>
      <c r="CE544" s="249"/>
      <c r="CF544" s="249"/>
      <c r="CG544" s="249"/>
      <c r="CH544" s="249"/>
      <c r="CI544" s="249"/>
      <c r="CJ544" s="249"/>
      <c r="CK544" s="249"/>
      <c r="CL544" s="249"/>
      <c r="CM544" s="251"/>
      <c r="CN544" s="528"/>
      <c r="CO544" s="566" t="str">
        <f t="shared" si="85"/>
        <v xml:space="preserve"> </v>
      </c>
      <c r="CP544" s="566" t="str">
        <f t="shared" si="89"/>
        <v xml:space="preserve"> </v>
      </c>
      <c r="CQ544" s="566" t="str">
        <f t="shared" si="90"/>
        <v xml:space="preserve"> </v>
      </c>
      <c r="CR544" s="566" t="str">
        <f t="shared" si="91"/>
        <v xml:space="preserve"> </v>
      </c>
      <c r="CS544" s="82"/>
      <c r="CT544" s="258"/>
    </row>
    <row r="545" spans="2:98" ht="12.75" x14ac:dyDescent="0.25">
      <c r="B545" s="366">
        <f>Demografia!B544</f>
        <v>0</v>
      </c>
      <c r="C545" s="366">
        <f>Demografia!C544</f>
        <v>0</v>
      </c>
      <c r="D545" s="367">
        <f>Demografia!D544</f>
        <v>0</v>
      </c>
      <c r="E545" s="367">
        <f>Demografia!E544</f>
        <v>0</v>
      </c>
      <c r="F545" s="367">
        <f>Demografia!F544</f>
        <v>0</v>
      </c>
      <c r="G545" s="82"/>
      <c r="H545" s="245"/>
      <c r="I545" s="483"/>
      <c r="J545" s="483"/>
      <c r="K545" s="245"/>
      <c r="L545" s="246"/>
      <c r="M545" s="483"/>
      <c r="N545" s="245"/>
      <c r="O545" s="246"/>
      <c r="P545" s="247"/>
      <c r="Q545" s="247"/>
      <c r="R545" s="247"/>
      <c r="S545" s="247"/>
      <c r="T545" s="247"/>
      <c r="U545" s="529"/>
      <c r="V545" s="245"/>
      <c r="W545" s="420"/>
      <c r="X545" s="420"/>
      <c r="Y545" s="82"/>
      <c r="Z545" s="245"/>
      <c r="AA545" s="421"/>
      <c r="AB545" s="421"/>
      <c r="AC545" s="82"/>
      <c r="AD545" s="246"/>
      <c r="AE545" s="246"/>
      <c r="AF545" s="245"/>
      <c r="AG545" s="246"/>
      <c r="AH545" s="245"/>
      <c r="AI545" s="245"/>
      <c r="AJ545" s="245"/>
      <c r="AK545" s="250"/>
      <c r="AL545" s="250"/>
      <c r="AM545" s="250"/>
      <c r="AN545" s="250"/>
      <c r="AO545" s="250"/>
      <c r="AP545" s="528"/>
      <c r="AQ545" s="250"/>
      <c r="AR545" s="250"/>
      <c r="AS545" s="250"/>
      <c r="AT545" s="250"/>
      <c r="AU545" s="250"/>
      <c r="AV545" s="250"/>
      <c r="AW545" s="250"/>
      <c r="AX545" s="250"/>
      <c r="AY545" s="250"/>
      <c r="AZ545" s="250"/>
      <c r="BA545" s="250"/>
      <c r="BB545" s="250"/>
      <c r="BC545" s="250"/>
      <c r="BD545" s="250"/>
      <c r="BE545" s="252"/>
      <c r="BF545" s="528"/>
      <c r="BG545" s="567" t="str">
        <f t="shared" si="84"/>
        <v xml:space="preserve"> </v>
      </c>
      <c r="BH545" s="567" t="str">
        <f t="shared" si="86"/>
        <v xml:space="preserve"> </v>
      </c>
      <c r="BI545" s="567" t="str">
        <f t="shared" si="87"/>
        <v xml:space="preserve"> </v>
      </c>
      <c r="BJ545" s="567" t="str">
        <f t="shared" si="88"/>
        <v xml:space="preserve"> </v>
      </c>
      <c r="BK545" s="528"/>
      <c r="BL545" s="246"/>
      <c r="BM545" s="246"/>
      <c r="BN545" s="245"/>
      <c r="BO545" s="246"/>
      <c r="BP545" s="245"/>
      <c r="BQ545" s="245"/>
      <c r="BR545" s="245"/>
      <c r="BS545" s="250"/>
      <c r="BT545" s="250"/>
      <c r="BU545" s="250"/>
      <c r="BV545" s="250"/>
      <c r="BW545" s="250"/>
      <c r="BX545" s="528"/>
      <c r="BY545" s="250"/>
      <c r="BZ545" s="250"/>
      <c r="CA545" s="250"/>
      <c r="CB545" s="250"/>
      <c r="CC545" s="250"/>
      <c r="CD545" s="250"/>
      <c r="CE545" s="250"/>
      <c r="CF545" s="250"/>
      <c r="CG545" s="250"/>
      <c r="CH545" s="250"/>
      <c r="CI545" s="250"/>
      <c r="CJ545" s="250"/>
      <c r="CK545" s="250"/>
      <c r="CL545" s="250"/>
      <c r="CM545" s="252"/>
      <c r="CN545" s="528"/>
      <c r="CO545" s="567" t="str">
        <f t="shared" si="85"/>
        <v xml:space="preserve"> </v>
      </c>
      <c r="CP545" s="567" t="str">
        <f t="shared" si="89"/>
        <v xml:space="preserve"> </v>
      </c>
      <c r="CQ545" s="567" t="str">
        <f t="shared" si="90"/>
        <v xml:space="preserve"> </v>
      </c>
      <c r="CR545" s="567" t="str">
        <f t="shared" si="91"/>
        <v xml:space="preserve"> </v>
      </c>
      <c r="CS545" s="82"/>
      <c r="CT545" s="520"/>
    </row>
    <row r="546" spans="2:98" ht="12.75" x14ac:dyDescent="0.25">
      <c r="B546" s="150">
        <f>Demografia!B545</f>
        <v>0</v>
      </c>
      <c r="C546" s="150">
        <f>Demografia!C545</f>
        <v>0</v>
      </c>
      <c r="D546" s="151">
        <f>Demografia!D545</f>
        <v>0</v>
      </c>
      <c r="E546" s="151">
        <f>Demografia!E545</f>
        <v>0</v>
      </c>
      <c r="F546" s="151">
        <f>Demografia!F545</f>
        <v>0</v>
      </c>
      <c r="G546" s="82"/>
      <c r="H546" s="260"/>
      <c r="I546" s="261"/>
      <c r="J546" s="261"/>
      <c r="K546" s="260"/>
      <c r="L546" s="244"/>
      <c r="M546" s="261"/>
      <c r="N546" s="260"/>
      <c r="O546" s="244"/>
      <c r="P546" s="265"/>
      <c r="Q546" s="265"/>
      <c r="R546" s="265"/>
      <c r="S546" s="265"/>
      <c r="T546" s="265"/>
      <c r="U546" s="527"/>
      <c r="V546" s="260"/>
      <c r="W546" s="242"/>
      <c r="X546" s="242"/>
      <c r="Y546" s="82"/>
      <c r="Z546" s="260"/>
      <c r="AA546" s="153"/>
      <c r="AB546" s="153"/>
      <c r="AC546" s="82"/>
      <c r="AD546" s="244"/>
      <c r="AE546" s="244"/>
      <c r="AF546" s="260"/>
      <c r="AG546" s="244"/>
      <c r="AH546" s="260"/>
      <c r="AI546" s="260"/>
      <c r="AJ546" s="260"/>
      <c r="AK546" s="249"/>
      <c r="AL546" s="249"/>
      <c r="AM546" s="249"/>
      <c r="AN546" s="249"/>
      <c r="AO546" s="249"/>
      <c r="AP546" s="528"/>
      <c r="AQ546" s="249"/>
      <c r="AR546" s="249"/>
      <c r="AS546" s="249"/>
      <c r="AT546" s="249"/>
      <c r="AU546" s="249"/>
      <c r="AV546" s="249"/>
      <c r="AW546" s="249"/>
      <c r="AX546" s="249"/>
      <c r="AY546" s="249"/>
      <c r="AZ546" s="249"/>
      <c r="BA546" s="249"/>
      <c r="BB546" s="249"/>
      <c r="BC546" s="249"/>
      <c r="BD546" s="249"/>
      <c r="BE546" s="251"/>
      <c r="BF546" s="528"/>
      <c r="BG546" s="566" t="str">
        <f t="shared" si="84"/>
        <v xml:space="preserve"> </v>
      </c>
      <c r="BH546" s="566" t="str">
        <f t="shared" si="86"/>
        <v xml:space="preserve"> </v>
      </c>
      <c r="BI546" s="566" t="str">
        <f t="shared" si="87"/>
        <v xml:space="preserve"> </v>
      </c>
      <c r="BJ546" s="566" t="str">
        <f t="shared" si="88"/>
        <v xml:space="preserve"> </v>
      </c>
      <c r="BK546" s="528"/>
      <c r="BL546" s="244"/>
      <c r="BM546" s="244"/>
      <c r="BN546" s="260"/>
      <c r="BO546" s="244"/>
      <c r="BP546" s="260"/>
      <c r="BQ546" s="260"/>
      <c r="BR546" s="260"/>
      <c r="BS546" s="249"/>
      <c r="BT546" s="249"/>
      <c r="BU546" s="249"/>
      <c r="BV546" s="249"/>
      <c r="BW546" s="249"/>
      <c r="BX546" s="528"/>
      <c r="BY546" s="249"/>
      <c r="BZ546" s="249"/>
      <c r="CA546" s="249"/>
      <c r="CB546" s="249"/>
      <c r="CC546" s="249"/>
      <c r="CD546" s="249"/>
      <c r="CE546" s="249"/>
      <c r="CF546" s="249"/>
      <c r="CG546" s="249"/>
      <c r="CH546" s="249"/>
      <c r="CI546" s="249"/>
      <c r="CJ546" s="249"/>
      <c r="CK546" s="249"/>
      <c r="CL546" s="249"/>
      <c r="CM546" s="251"/>
      <c r="CN546" s="528"/>
      <c r="CO546" s="566" t="str">
        <f t="shared" si="85"/>
        <v xml:space="preserve"> </v>
      </c>
      <c r="CP546" s="566" t="str">
        <f t="shared" si="89"/>
        <v xml:space="preserve"> </v>
      </c>
      <c r="CQ546" s="566" t="str">
        <f t="shared" si="90"/>
        <v xml:space="preserve"> </v>
      </c>
      <c r="CR546" s="566" t="str">
        <f t="shared" si="91"/>
        <v xml:space="preserve"> </v>
      </c>
      <c r="CS546" s="82"/>
      <c r="CT546" s="258"/>
    </row>
    <row r="547" spans="2:98" ht="12.75" x14ac:dyDescent="0.25">
      <c r="B547" s="366">
        <f>Demografia!B546</f>
        <v>0</v>
      </c>
      <c r="C547" s="366">
        <f>Demografia!C546</f>
        <v>0</v>
      </c>
      <c r="D547" s="367">
        <f>Demografia!D546</f>
        <v>0</v>
      </c>
      <c r="E547" s="367">
        <f>Demografia!E546</f>
        <v>0</v>
      </c>
      <c r="F547" s="367">
        <f>Demografia!F546</f>
        <v>0</v>
      </c>
      <c r="G547" s="82"/>
      <c r="H547" s="245"/>
      <c r="I547" s="483"/>
      <c r="J547" s="483"/>
      <c r="K547" s="245"/>
      <c r="L547" s="246"/>
      <c r="M547" s="483"/>
      <c r="N547" s="245"/>
      <c r="O547" s="246"/>
      <c r="P547" s="247"/>
      <c r="Q547" s="247"/>
      <c r="R547" s="247"/>
      <c r="S547" s="247"/>
      <c r="T547" s="247"/>
      <c r="U547" s="529"/>
      <c r="V547" s="245"/>
      <c r="W547" s="420"/>
      <c r="X547" s="420"/>
      <c r="Y547" s="82"/>
      <c r="Z547" s="245"/>
      <c r="AA547" s="421"/>
      <c r="AB547" s="421"/>
      <c r="AC547" s="82"/>
      <c r="AD547" s="246"/>
      <c r="AE547" s="246"/>
      <c r="AF547" s="245"/>
      <c r="AG547" s="246"/>
      <c r="AH547" s="245"/>
      <c r="AI547" s="245"/>
      <c r="AJ547" s="245"/>
      <c r="AK547" s="250"/>
      <c r="AL547" s="250"/>
      <c r="AM547" s="250"/>
      <c r="AN547" s="250"/>
      <c r="AO547" s="250"/>
      <c r="AP547" s="528"/>
      <c r="AQ547" s="250"/>
      <c r="AR547" s="250"/>
      <c r="AS547" s="250"/>
      <c r="AT547" s="250"/>
      <c r="AU547" s="250"/>
      <c r="AV547" s="250"/>
      <c r="AW547" s="250"/>
      <c r="AX547" s="250"/>
      <c r="AY547" s="250"/>
      <c r="AZ547" s="250"/>
      <c r="BA547" s="250"/>
      <c r="BB547" s="250"/>
      <c r="BC547" s="250"/>
      <c r="BD547" s="250"/>
      <c r="BE547" s="252"/>
      <c r="BF547" s="528"/>
      <c r="BG547" s="567" t="str">
        <f t="shared" si="84"/>
        <v xml:space="preserve"> </v>
      </c>
      <c r="BH547" s="567" t="str">
        <f t="shared" si="86"/>
        <v xml:space="preserve"> </v>
      </c>
      <c r="BI547" s="567" t="str">
        <f t="shared" si="87"/>
        <v xml:space="preserve"> </v>
      </c>
      <c r="BJ547" s="567" t="str">
        <f t="shared" si="88"/>
        <v xml:space="preserve"> </v>
      </c>
      <c r="BK547" s="528"/>
      <c r="BL547" s="246"/>
      <c r="BM547" s="246"/>
      <c r="BN547" s="245"/>
      <c r="BO547" s="246"/>
      <c r="BP547" s="245"/>
      <c r="BQ547" s="245"/>
      <c r="BR547" s="245"/>
      <c r="BS547" s="250"/>
      <c r="BT547" s="250"/>
      <c r="BU547" s="250"/>
      <c r="BV547" s="250"/>
      <c r="BW547" s="250"/>
      <c r="BX547" s="528"/>
      <c r="BY547" s="250"/>
      <c r="BZ547" s="250"/>
      <c r="CA547" s="250"/>
      <c r="CB547" s="250"/>
      <c r="CC547" s="250"/>
      <c r="CD547" s="250"/>
      <c r="CE547" s="250"/>
      <c r="CF547" s="250"/>
      <c r="CG547" s="250"/>
      <c r="CH547" s="250"/>
      <c r="CI547" s="250"/>
      <c r="CJ547" s="250"/>
      <c r="CK547" s="250"/>
      <c r="CL547" s="250"/>
      <c r="CM547" s="252"/>
      <c r="CN547" s="528"/>
      <c r="CO547" s="567" t="str">
        <f t="shared" si="85"/>
        <v xml:space="preserve"> </v>
      </c>
      <c r="CP547" s="567" t="str">
        <f t="shared" si="89"/>
        <v xml:space="preserve"> </v>
      </c>
      <c r="CQ547" s="567" t="str">
        <f t="shared" si="90"/>
        <v xml:space="preserve"> </v>
      </c>
      <c r="CR547" s="567" t="str">
        <f t="shared" si="91"/>
        <v xml:space="preserve"> </v>
      </c>
      <c r="CS547" s="82"/>
      <c r="CT547" s="520"/>
    </row>
    <row r="548" spans="2:98" ht="12.75" x14ac:dyDescent="0.25">
      <c r="B548" s="150">
        <f>Demografia!B547</f>
        <v>0</v>
      </c>
      <c r="C548" s="150">
        <f>Demografia!C547</f>
        <v>0</v>
      </c>
      <c r="D548" s="151">
        <f>Demografia!D547</f>
        <v>0</v>
      </c>
      <c r="E548" s="151">
        <f>Demografia!E547</f>
        <v>0</v>
      </c>
      <c r="F548" s="151">
        <f>Demografia!F547</f>
        <v>0</v>
      </c>
      <c r="G548" s="82"/>
      <c r="H548" s="260"/>
      <c r="I548" s="261"/>
      <c r="J548" s="261"/>
      <c r="K548" s="260"/>
      <c r="L548" s="244"/>
      <c r="M548" s="261"/>
      <c r="N548" s="260"/>
      <c r="O548" s="244"/>
      <c r="P548" s="265"/>
      <c r="Q548" s="265"/>
      <c r="R548" s="265"/>
      <c r="S548" s="265"/>
      <c r="T548" s="265"/>
      <c r="U548" s="527"/>
      <c r="V548" s="260"/>
      <c r="W548" s="242"/>
      <c r="X548" s="242"/>
      <c r="Y548" s="82"/>
      <c r="Z548" s="260"/>
      <c r="AA548" s="153"/>
      <c r="AB548" s="153"/>
      <c r="AC548" s="82"/>
      <c r="AD548" s="244"/>
      <c r="AE548" s="244"/>
      <c r="AF548" s="260"/>
      <c r="AG548" s="244"/>
      <c r="AH548" s="260"/>
      <c r="AI548" s="260"/>
      <c r="AJ548" s="260"/>
      <c r="AK548" s="249"/>
      <c r="AL548" s="249"/>
      <c r="AM548" s="249"/>
      <c r="AN548" s="249"/>
      <c r="AO548" s="249"/>
      <c r="AP548" s="528"/>
      <c r="AQ548" s="249"/>
      <c r="AR548" s="249"/>
      <c r="AS548" s="249"/>
      <c r="AT548" s="249"/>
      <c r="AU548" s="249"/>
      <c r="AV548" s="249"/>
      <c r="AW548" s="249"/>
      <c r="AX548" s="249"/>
      <c r="AY548" s="249"/>
      <c r="AZ548" s="249"/>
      <c r="BA548" s="249"/>
      <c r="BB548" s="249"/>
      <c r="BC548" s="249"/>
      <c r="BD548" s="249"/>
      <c r="BE548" s="251"/>
      <c r="BF548" s="528"/>
      <c r="BG548" s="566" t="str">
        <f t="shared" si="84"/>
        <v xml:space="preserve"> </v>
      </c>
      <c r="BH548" s="566" t="str">
        <f t="shared" si="86"/>
        <v xml:space="preserve"> </v>
      </c>
      <c r="BI548" s="566" t="str">
        <f t="shared" si="87"/>
        <v xml:space="preserve"> </v>
      </c>
      <c r="BJ548" s="566" t="str">
        <f t="shared" si="88"/>
        <v xml:space="preserve"> </v>
      </c>
      <c r="BK548" s="528"/>
      <c r="BL548" s="244"/>
      <c r="BM548" s="244"/>
      <c r="BN548" s="260"/>
      <c r="BO548" s="244"/>
      <c r="BP548" s="260"/>
      <c r="BQ548" s="260"/>
      <c r="BR548" s="260"/>
      <c r="BS548" s="249"/>
      <c r="BT548" s="249"/>
      <c r="BU548" s="249"/>
      <c r="BV548" s="249"/>
      <c r="BW548" s="249"/>
      <c r="BX548" s="528"/>
      <c r="BY548" s="249"/>
      <c r="BZ548" s="249"/>
      <c r="CA548" s="249"/>
      <c r="CB548" s="249"/>
      <c r="CC548" s="249"/>
      <c r="CD548" s="249"/>
      <c r="CE548" s="249"/>
      <c r="CF548" s="249"/>
      <c r="CG548" s="249"/>
      <c r="CH548" s="249"/>
      <c r="CI548" s="249"/>
      <c r="CJ548" s="249"/>
      <c r="CK548" s="249"/>
      <c r="CL548" s="249"/>
      <c r="CM548" s="251"/>
      <c r="CN548" s="528"/>
      <c r="CO548" s="566" t="str">
        <f t="shared" si="85"/>
        <v xml:space="preserve"> </v>
      </c>
      <c r="CP548" s="566" t="str">
        <f t="shared" si="89"/>
        <v xml:space="preserve"> </v>
      </c>
      <c r="CQ548" s="566" t="str">
        <f t="shared" si="90"/>
        <v xml:space="preserve"> </v>
      </c>
      <c r="CR548" s="566" t="str">
        <f t="shared" si="91"/>
        <v xml:space="preserve"> </v>
      </c>
      <c r="CS548" s="82"/>
      <c r="CT548" s="258"/>
    </row>
    <row r="549" spans="2:98" ht="12.75" x14ac:dyDescent="0.25">
      <c r="B549" s="366">
        <f>Demografia!B548</f>
        <v>0</v>
      </c>
      <c r="C549" s="366">
        <f>Demografia!C548</f>
        <v>0</v>
      </c>
      <c r="D549" s="367">
        <f>Demografia!D548</f>
        <v>0</v>
      </c>
      <c r="E549" s="367">
        <f>Demografia!E548</f>
        <v>0</v>
      </c>
      <c r="F549" s="367">
        <f>Demografia!F548</f>
        <v>0</v>
      </c>
      <c r="G549" s="82"/>
      <c r="H549" s="245"/>
      <c r="I549" s="483"/>
      <c r="J549" s="483"/>
      <c r="K549" s="245"/>
      <c r="L549" s="246"/>
      <c r="M549" s="483"/>
      <c r="N549" s="245"/>
      <c r="O549" s="246"/>
      <c r="P549" s="247"/>
      <c r="Q549" s="247"/>
      <c r="R549" s="247"/>
      <c r="S549" s="247"/>
      <c r="T549" s="247"/>
      <c r="U549" s="529"/>
      <c r="V549" s="245"/>
      <c r="W549" s="420"/>
      <c r="X549" s="420"/>
      <c r="Y549" s="82"/>
      <c r="Z549" s="245"/>
      <c r="AA549" s="421"/>
      <c r="AB549" s="421"/>
      <c r="AC549" s="82"/>
      <c r="AD549" s="246"/>
      <c r="AE549" s="246"/>
      <c r="AF549" s="245"/>
      <c r="AG549" s="246"/>
      <c r="AH549" s="245"/>
      <c r="AI549" s="245"/>
      <c r="AJ549" s="245"/>
      <c r="AK549" s="250"/>
      <c r="AL549" s="250"/>
      <c r="AM549" s="250"/>
      <c r="AN549" s="250"/>
      <c r="AO549" s="250"/>
      <c r="AP549" s="528"/>
      <c r="AQ549" s="250"/>
      <c r="AR549" s="250"/>
      <c r="AS549" s="250"/>
      <c r="AT549" s="250"/>
      <c r="AU549" s="250"/>
      <c r="AV549" s="250"/>
      <c r="AW549" s="250"/>
      <c r="AX549" s="250"/>
      <c r="AY549" s="250"/>
      <c r="AZ549" s="250"/>
      <c r="BA549" s="250"/>
      <c r="BB549" s="250"/>
      <c r="BC549" s="250"/>
      <c r="BD549" s="250"/>
      <c r="BE549" s="252"/>
      <c r="BF549" s="528"/>
      <c r="BG549" s="567" t="str">
        <f t="shared" si="84"/>
        <v xml:space="preserve"> </v>
      </c>
      <c r="BH549" s="567" t="str">
        <f t="shared" si="86"/>
        <v xml:space="preserve"> </v>
      </c>
      <c r="BI549" s="567" t="str">
        <f t="shared" si="87"/>
        <v xml:space="preserve"> </v>
      </c>
      <c r="BJ549" s="567" t="str">
        <f t="shared" si="88"/>
        <v xml:space="preserve"> </v>
      </c>
      <c r="BK549" s="528"/>
      <c r="BL549" s="246"/>
      <c r="BM549" s="246"/>
      <c r="BN549" s="245"/>
      <c r="BO549" s="246"/>
      <c r="BP549" s="245"/>
      <c r="BQ549" s="245"/>
      <c r="BR549" s="245"/>
      <c r="BS549" s="250"/>
      <c r="BT549" s="250"/>
      <c r="BU549" s="250"/>
      <c r="BV549" s="250"/>
      <c r="BW549" s="250"/>
      <c r="BX549" s="528"/>
      <c r="BY549" s="250"/>
      <c r="BZ549" s="250"/>
      <c r="CA549" s="250"/>
      <c r="CB549" s="250"/>
      <c r="CC549" s="250"/>
      <c r="CD549" s="250"/>
      <c r="CE549" s="250"/>
      <c r="CF549" s="250"/>
      <c r="CG549" s="250"/>
      <c r="CH549" s="250"/>
      <c r="CI549" s="250"/>
      <c r="CJ549" s="250"/>
      <c r="CK549" s="250"/>
      <c r="CL549" s="250"/>
      <c r="CM549" s="252"/>
      <c r="CN549" s="528"/>
      <c r="CO549" s="567" t="str">
        <f t="shared" si="85"/>
        <v xml:space="preserve"> </v>
      </c>
      <c r="CP549" s="567" t="str">
        <f t="shared" si="89"/>
        <v xml:space="preserve"> </v>
      </c>
      <c r="CQ549" s="567" t="str">
        <f t="shared" si="90"/>
        <v xml:space="preserve"> </v>
      </c>
      <c r="CR549" s="567" t="str">
        <f t="shared" si="91"/>
        <v xml:space="preserve"> </v>
      </c>
      <c r="CS549" s="82"/>
      <c r="CT549" s="520"/>
    </row>
    <row r="550" spans="2:98" ht="12.75" x14ac:dyDescent="0.25">
      <c r="B550" s="150">
        <f>Demografia!B549</f>
        <v>0</v>
      </c>
      <c r="C550" s="150">
        <f>Demografia!C549</f>
        <v>0</v>
      </c>
      <c r="D550" s="151">
        <f>Demografia!D549</f>
        <v>0</v>
      </c>
      <c r="E550" s="151">
        <f>Demografia!E549</f>
        <v>0</v>
      </c>
      <c r="F550" s="151">
        <f>Demografia!F549</f>
        <v>0</v>
      </c>
      <c r="G550" s="82"/>
      <c r="H550" s="260"/>
      <c r="I550" s="261"/>
      <c r="J550" s="261"/>
      <c r="K550" s="260"/>
      <c r="L550" s="244"/>
      <c r="M550" s="261"/>
      <c r="N550" s="260"/>
      <c r="O550" s="244"/>
      <c r="P550" s="265"/>
      <c r="Q550" s="265"/>
      <c r="R550" s="265"/>
      <c r="S550" s="265"/>
      <c r="T550" s="265"/>
      <c r="U550" s="527"/>
      <c r="V550" s="260"/>
      <c r="W550" s="242"/>
      <c r="X550" s="242"/>
      <c r="Y550" s="82"/>
      <c r="Z550" s="260"/>
      <c r="AA550" s="153"/>
      <c r="AB550" s="153"/>
      <c r="AC550" s="82"/>
      <c r="AD550" s="244"/>
      <c r="AE550" s="244"/>
      <c r="AF550" s="260"/>
      <c r="AG550" s="244"/>
      <c r="AH550" s="260"/>
      <c r="AI550" s="260"/>
      <c r="AJ550" s="260"/>
      <c r="AK550" s="249"/>
      <c r="AL550" s="249"/>
      <c r="AM550" s="249"/>
      <c r="AN550" s="249"/>
      <c r="AO550" s="249"/>
      <c r="AP550" s="528"/>
      <c r="AQ550" s="249"/>
      <c r="AR550" s="249"/>
      <c r="AS550" s="249"/>
      <c r="AT550" s="249"/>
      <c r="AU550" s="249"/>
      <c r="AV550" s="249"/>
      <c r="AW550" s="249"/>
      <c r="AX550" s="249"/>
      <c r="AY550" s="249"/>
      <c r="AZ550" s="249"/>
      <c r="BA550" s="249"/>
      <c r="BB550" s="249"/>
      <c r="BC550" s="249"/>
      <c r="BD550" s="249"/>
      <c r="BE550" s="251"/>
      <c r="BF550" s="528"/>
      <c r="BG550" s="566" t="str">
        <f t="shared" si="84"/>
        <v xml:space="preserve"> </v>
      </c>
      <c r="BH550" s="566" t="str">
        <f t="shared" si="86"/>
        <v xml:space="preserve"> </v>
      </c>
      <c r="BI550" s="566" t="str">
        <f t="shared" si="87"/>
        <v xml:space="preserve"> </v>
      </c>
      <c r="BJ550" s="566" t="str">
        <f t="shared" si="88"/>
        <v xml:space="preserve"> </v>
      </c>
      <c r="BK550" s="528"/>
      <c r="BL550" s="244"/>
      <c r="BM550" s="244"/>
      <c r="BN550" s="260"/>
      <c r="BO550" s="244"/>
      <c r="BP550" s="260"/>
      <c r="BQ550" s="260"/>
      <c r="BR550" s="260"/>
      <c r="BS550" s="249"/>
      <c r="BT550" s="249"/>
      <c r="BU550" s="249"/>
      <c r="BV550" s="249"/>
      <c r="BW550" s="249"/>
      <c r="BX550" s="528"/>
      <c r="BY550" s="249"/>
      <c r="BZ550" s="249"/>
      <c r="CA550" s="249"/>
      <c r="CB550" s="249"/>
      <c r="CC550" s="249"/>
      <c r="CD550" s="249"/>
      <c r="CE550" s="249"/>
      <c r="CF550" s="249"/>
      <c r="CG550" s="249"/>
      <c r="CH550" s="249"/>
      <c r="CI550" s="249"/>
      <c r="CJ550" s="249"/>
      <c r="CK550" s="249"/>
      <c r="CL550" s="249"/>
      <c r="CM550" s="251"/>
      <c r="CN550" s="528"/>
      <c r="CO550" s="566" t="str">
        <f t="shared" si="85"/>
        <v xml:space="preserve"> </v>
      </c>
      <c r="CP550" s="566" t="str">
        <f t="shared" si="89"/>
        <v xml:space="preserve"> </v>
      </c>
      <c r="CQ550" s="566" t="str">
        <f t="shared" si="90"/>
        <v xml:space="preserve"> </v>
      </c>
      <c r="CR550" s="566" t="str">
        <f t="shared" si="91"/>
        <v xml:space="preserve"> </v>
      </c>
      <c r="CS550" s="82"/>
      <c r="CT550" s="258"/>
    </row>
    <row r="551" spans="2:98" ht="12.75" x14ac:dyDescent="0.25">
      <c r="B551" s="366">
        <f>Demografia!B550</f>
        <v>0</v>
      </c>
      <c r="C551" s="366">
        <f>Demografia!C550</f>
        <v>0</v>
      </c>
      <c r="D551" s="367">
        <f>Demografia!D550</f>
        <v>0</v>
      </c>
      <c r="E551" s="367">
        <f>Demografia!E550</f>
        <v>0</v>
      </c>
      <c r="F551" s="367">
        <f>Demografia!F550</f>
        <v>0</v>
      </c>
      <c r="G551" s="82"/>
      <c r="H551" s="245"/>
      <c r="I551" s="483"/>
      <c r="J551" s="483"/>
      <c r="K551" s="245"/>
      <c r="L551" s="246"/>
      <c r="M551" s="483"/>
      <c r="N551" s="245"/>
      <c r="O551" s="246"/>
      <c r="P551" s="247"/>
      <c r="Q551" s="247"/>
      <c r="R551" s="247"/>
      <c r="S551" s="247"/>
      <c r="T551" s="247"/>
      <c r="U551" s="529"/>
      <c r="V551" s="245"/>
      <c r="W551" s="420"/>
      <c r="X551" s="420"/>
      <c r="Y551" s="82"/>
      <c r="Z551" s="245"/>
      <c r="AA551" s="421"/>
      <c r="AB551" s="421"/>
      <c r="AC551" s="82"/>
      <c r="AD551" s="246"/>
      <c r="AE551" s="246"/>
      <c r="AF551" s="245"/>
      <c r="AG551" s="246"/>
      <c r="AH551" s="245"/>
      <c r="AI551" s="245"/>
      <c r="AJ551" s="245"/>
      <c r="AK551" s="250"/>
      <c r="AL551" s="250"/>
      <c r="AM551" s="250"/>
      <c r="AN551" s="250"/>
      <c r="AO551" s="250"/>
      <c r="AP551" s="528"/>
      <c r="AQ551" s="250"/>
      <c r="AR551" s="250"/>
      <c r="AS551" s="250"/>
      <c r="AT551" s="250"/>
      <c r="AU551" s="250"/>
      <c r="AV551" s="250"/>
      <c r="AW551" s="250"/>
      <c r="AX551" s="250"/>
      <c r="AY551" s="250"/>
      <c r="AZ551" s="250"/>
      <c r="BA551" s="250"/>
      <c r="BB551" s="250"/>
      <c r="BC551" s="250"/>
      <c r="BD551" s="250"/>
      <c r="BE551" s="252"/>
      <c r="BF551" s="528"/>
      <c r="BG551" s="567" t="str">
        <f t="shared" si="84"/>
        <v xml:space="preserve"> </v>
      </c>
      <c r="BH551" s="567" t="str">
        <f t="shared" si="86"/>
        <v xml:space="preserve"> </v>
      </c>
      <c r="BI551" s="567" t="str">
        <f t="shared" si="87"/>
        <v xml:space="preserve"> </v>
      </c>
      <c r="BJ551" s="567" t="str">
        <f t="shared" si="88"/>
        <v xml:space="preserve"> </v>
      </c>
      <c r="BK551" s="528"/>
      <c r="BL551" s="246"/>
      <c r="BM551" s="246"/>
      <c r="BN551" s="245"/>
      <c r="BO551" s="246"/>
      <c r="BP551" s="245"/>
      <c r="BQ551" s="245"/>
      <c r="BR551" s="245"/>
      <c r="BS551" s="250"/>
      <c r="BT551" s="250"/>
      <c r="BU551" s="250"/>
      <c r="BV551" s="250"/>
      <c r="BW551" s="250"/>
      <c r="BX551" s="528"/>
      <c r="BY551" s="250"/>
      <c r="BZ551" s="250"/>
      <c r="CA551" s="250"/>
      <c r="CB551" s="250"/>
      <c r="CC551" s="250"/>
      <c r="CD551" s="250"/>
      <c r="CE551" s="250"/>
      <c r="CF551" s="250"/>
      <c r="CG551" s="250"/>
      <c r="CH551" s="250"/>
      <c r="CI551" s="250"/>
      <c r="CJ551" s="250"/>
      <c r="CK551" s="250"/>
      <c r="CL551" s="250"/>
      <c r="CM551" s="252"/>
      <c r="CN551" s="528"/>
      <c r="CO551" s="567" t="str">
        <f t="shared" si="85"/>
        <v xml:space="preserve"> </v>
      </c>
      <c r="CP551" s="567" t="str">
        <f t="shared" si="89"/>
        <v xml:space="preserve"> </v>
      </c>
      <c r="CQ551" s="567" t="str">
        <f t="shared" si="90"/>
        <v xml:space="preserve"> </v>
      </c>
      <c r="CR551" s="567" t="str">
        <f t="shared" si="91"/>
        <v xml:space="preserve"> </v>
      </c>
      <c r="CS551" s="82"/>
      <c r="CT551" s="520"/>
    </row>
    <row r="552" spans="2:98" ht="12.75" x14ac:dyDescent="0.25">
      <c r="B552" s="150">
        <f>Demografia!B551</f>
        <v>0</v>
      </c>
      <c r="C552" s="150">
        <f>Demografia!C551</f>
        <v>0</v>
      </c>
      <c r="D552" s="151">
        <f>Demografia!D551</f>
        <v>0</v>
      </c>
      <c r="E552" s="151">
        <f>Demografia!E551</f>
        <v>0</v>
      </c>
      <c r="F552" s="151">
        <f>Demografia!F551</f>
        <v>0</v>
      </c>
      <c r="G552" s="82"/>
      <c r="H552" s="260"/>
      <c r="I552" s="261"/>
      <c r="J552" s="261"/>
      <c r="K552" s="260"/>
      <c r="L552" s="244"/>
      <c r="M552" s="261"/>
      <c r="N552" s="260"/>
      <c r="O552" s="244"/>
      <c r="P552" s="265"/>
      <c r="Q552" s="265"/>
      <c r="R552" s="265"/>
      <c r="S552" s="265"/>
      <c r="T552" s="265"/>
      <c r="U552" s="527"/>
      <c r="V552" s="260"/>
      <c r="W552" s="242"/>
      <c r="X552" s="242"/>
      <c r="Y552" s="82"/>
      <c r="Z552" s="260"/>
      <c r="AA552" s="153"/>
      <c r="AB552" s="153"/>
      <c r="AC552" s="82"/>
      <c r="AD552" s="244"/>
      <c r="AE552" s="244"/>
      <c r="AF552" s="260"/>
      <c r="AG552" s="244"/>
      <c r="AH552" s="260"/>
      <c r="AI552" s="260"/>
      <c r="AJ552" s="260"/>
      <c r="AK552" s="249"/>
      <c r="AL552" s="249"/>
      <c r="AM552" s="249"/>
      <c r="AN552" s="249"/>
      <c r="AO552" s="249"/>
      <c r="AP552" s="528"/>
      <c r="AQ552" s="249"/>
      <c r="AR552" s="249"/>
      <c r="AS552" s="249"/>
      <c r="AT552" s="249"/>
      <c r="AU552" s="249"/>
      <c r="AV552" s="249"/>
      <c r="AW552" s="249"/>
      <c r="AX552" s="249"/>
      <c r="AY552" s="249"/>
      <c r="AZ552" s="249"/>
      <c r="BA552" s="249"/>
      <c r="BB552" s="249"/>
      <c r="BC552" s="249"/>
      <c r="BD552" s="249"/>
      <c r="BE552" s="251"/>
      <c r="BF552" s="528"/>
      <c r="BG552" s="566" t="str">
        <f t="shared" si="84"/>
        <v xml:space="preserve"> </v>
      </c>
      <c r="BH552" s="566" t="str">
        <f t="shared" si="86"/>
        <v xml:space="preserve"> </v>
      </c>
      <c r="BI552" s="566" t="str">
        <f t="shared" si="87"/>
        <v xml:space="preserve"> </v>
      </c>
      <c r="BJ552" s="566" t="str">
        <f t="shared" si="88"/>
        <v xml:space="preserve"> </v>
      </c>
      <c r="BK552" s="528"/>
      <c r="BL552" s="244"/>
      <c r="BM552" s="244"/>
      <c r="BN552" s="260"/>
      <c r="BO552" s="244"/>
      <c r="BP552" s="260"/>
      <c r="BQ552" s="260"/>
      <c r="BR552" s="260"/>
      <c r="BS552" s="249"/>
      <c r="BT552" s="249"/>
      <c r="BU552" s="249"/>
      <c r="BV552" s="249"/>
      <c r="BW552" s="249"/>
      <c r="BX552" s="528"/>
      <c r="BY552" s="249"/>
      <c r="BZ552" s="249"/>
      <c r="CA552" s="249"/>
      <c r="CB552" s="249"/>
      <c r="CC552" s="249"/>
      <c r="CD552" s="249"/>
      <c r="CE552" s="249"/>
      <c r="CF552" s="249"/>
      <c r="CG552" s="249"/>
      <c r="CH552" s="249"/>
      <c r="CI552" s="249"/>
      <c r="CJ552" s="249"/>
      <c r="CK552" s="249"/>
      <c r="CL552" s="249"/>
      <c r="CM552" s="251"/>
      <c r="CN552" s="528"/>
      <c r="CO552" s="566" t="str">
        <f t="shared" si="85"/>
        <v xml:space="preserve"> </v>
      </c>
      <c r="CP552" s="566" t="str">
        <f t="shared" si="89"/>
        <v xml:space="preserve"> </v>
      </c>
      <c r="CQ552" s="566" t="str">
        <f t="shared" si="90"/>
        <v xml:space="preserve"> </v>
      </c>
      <c r="CR552" s="566" t="str">
        <f t="shared" si="91"/>
        <v xml:space="preserve"> </v>
      </c>
      <c r="CS552" s="82"/>
      <c r="CT552" s="258"/>
    </row>
    <row r="553" spans="2:98" ht="12.75" x14ac:dyDescent="0.25">
      <c r="B553" s="366">
        <f>Demografia!B552</f>
        <v>0</v>
      </c>
      <c r="C553" s="366">
        <f>Demografia!C552</f>
        <v>0</v>
      </c>
      <c r="D553" s="367">
        <f>Demografia!D552</f>
        <v>0</v>
      </c>
      <c r="E553" s="367">
        <f>Demografia!E552</f>
        <v>0</v>
      </c>
      <c r="F553" s="367">
        <f>Demografia!F552</f>
        <v>0</v>
      </c>
      <c r="G553" s="82"/>
      <c r="H553" s="245"/>
      <c r="I553" s="483"/>
      <c r="J553" s="483"/>
      <c r="K553" s="245"/>
      <c r="L553" s="246"/>
      <c r="M553" s="483"/>
      <c r="N553" s="245"/>
      <c r="O553" s="246"/>
      <c r="P553" s="247"/>
      <c r="Q553" s="247"/>
      <c r="R553" s="247"/>
      <c r="S553" s="247"/>
      <c r="T553" s="247"/>
      <c r="U553" s="529"/>
      <c r="V553" s="245"/>
      <c r="W553" s="420"/>
      <c r="X553" s="420"/>
      <c r="Y553" s="82"/>
      <c r="Z553" s="245"/>
      <c r="AA553" s="421"/>
      <c r="AB553" s="421"/>
      <c r="AC553" s="82"/>
      <c r="AD553" s="246"/>
      <c r="AE553" s="246"/>
      <c r="AF553" s="245"/>
      <c r="AG553" s="246"/>
      <c r="AH553" s="245"/>
      <c r="AI553" s="245"/>
      <c r="AJ553" s="245"/>
      <c r="AK553" s="250"/>
      <c r="AL553" s="250"/>
      <c r="AM553" s="250"/>
      <c r="AN553" s="250"/>
      <c r="AO553" s="250"/>
      <c r="AP553" s="528"/>
      <c r="AQ553" s="250"/>
      <c r="AR553" s="250"/>
      <c r="AS553" s="250"/>
      <c r="AT553" s="250"/>
      <c r="AU553" s="250"/>
      <c r="AV553" s="250"/>
      <c r="AW553" s="250"/>
      <c r="AX553" s="250"/>
      <c r="AY553" s="250"/>
      <c r="AZ553" s="250"/>
      <c r="BA553" s="250"/>
      <c r="BB553" s="250"/>
      <c r="BC553" s="250"/>
      <c r="BD553" s="250"/>
      <c r="BE553" s="252"/>
      <c r="BF553" s="528"/>
      <c r="BG553" s="567" t="str">
        <f t="shared" si="84"/>
        <v xml:space="preserve"> </v>
      </c>
      <c r="BH553" s="567" t="str">
        <f t="shared" si="86"/>
        <v xml:space="preserve"> </v>
      </c>
      <c r="BI553" s="567" t="str">
        <f t="shared" si="87"/>
        <v xml:space="preserve"> </v>
      </c>
      <c r="BJ553" s="567" t="str">
        <f t="shared" si="88"/>
        <v xml:space="preserve"> </v>
      </c>
      <c r="BK553" s="528"/>
      <c r="BL553" s="246"/>
      <c r="BM553" s="246"/>
      <c r="BN553" s="245"/>
      <c r="BO553" s="246"/>
      <c r="BP553" s="245"/>
      <c r="BQ553" s="245"/>
      <c r="BR553" s="245"/>
      <c r="BS553" s="250"/>
      <c r="BT553" s="250"/>
      <c r="BU553" s="250"/>
      <c r="BV553" s="250"/>
      <c r="BW553" s="250"/>
      <c r="BX553" s="528"/>
      <c r="BY553" s="250"/>
      <c r="BZ553" s="250"/>
      <c r="CA553" s="250"/>
      <c r="CB553" s="250"/>
      <c r="CC553" s="250"/>
      <c r="CD553" s="250"/>
      <c r="CE553" s="250"/>
      <c r="CF553" s="250"/>
      <c r="CG553" s="250"/>
      <c r="CH553" s="250"/>
      <c r="CI553" s="250"/>
      <c r="CJ553" s="250"/>
      <c r="CK553" s="250"/>
      <c r="CL553" s="250"/>
      <c r="CM553" s="252"/>
      <c r="CN553" s="528"/>
      <c r="CO553" s="567" t="str">
        <f t="shared" si="85"/>
        <v xml:space="preserve"> </v>
      </c>
      <c r="CP553" s="567" t="str">
        <f t="shared" si="89"/>
        <v xml:space="preserve"> </v>
      </c>
      <c r="CQ553" s="567" t="str">
        <f t="shared" si="90"/>
        <v xml:space="preserve"> </v>
      </c>
      <c r="CR553" s="567" t="str">
        <f t="shared" si="91"/>
        <v xml:space="preserve"> </v>
      </c>
      <c r="CS553" s="82"/>
      <c r="CT553" s="520"/>
    </row>
    <row r="554" spans="2:98" ht="12.75" x14ac:dyDescent="0.25">
      <c r="B554" s="150">
        <f>Demografia!B553</f>
        <v>0</v>
      </c>
      <c r="C554" s="150">
        <f>Demografia!C553</f>
        <v>0</v>
      </c>
      <c r="D554" s="151">
        <f>Demografia!D553</f>
        <v>0</v>
      </c>
      <c r="E554" s="151">
        <f>Demografia!E553</f>
        <v>0</v>
      </c>
      <c r="F554" s="151">
        <f>Demografia!F553</f>
        <v>0</v>
      </c>
      <c r="G554" s="82"/>
      <c r="H554" s="260"/>
      <c r="I554" s="261"/>
      <c r="J554" s="261"/>
      <c r="K554" s="260"/>
      <c r="L554" s="244"/>
      <c r="M554" s="261"/>
      <c r="N554" s="260"/>
      <c r="O554" s="244"/>
      <c r="P554" s="265"/>
      <c r="Q554" s="265"/>
      <c r="R554" s="265"/>
      <c r="S554" s="265"/>
      <c r="T554" s="265"/>
      <c r="U554" s="527"/>
      <c r="V554" s="260"/>
      <c r="W554" s="242"/>
      <c r="X554" s="242"/>
      <c r="Y554" s="82"/>
      <c r="Z554" s="260"/>
      <c r="AA554" s="153"/>
      <c r="AB554" s="153"/>
      <c r="AC554" s="82"/>
      <c r="AD554" s="244"/>
      <c r="AE554" s="244"/>
      <c r="AF554" s="260"/>
      <c r="AG554" s="244"/>
      <c r="AH554" s="260"/>
      <c r="AI554" s="260"/>
      <c r="AJ554" s="260"/>
      <c r="AK554" s="249"/>
      <c r="AL554" s="249"/>
      <c r="AM554" s="249"/>
      <c r="AN554" s="249"/>
      <c r="AO554" s="249"/>
      <c r="AP554" s="528"/>
      <c r="AQ554" s="249"/>
      <c r="AR554" s="249"/>
      <c r="AS554" s="249"/>
      <c r="AT554" s="249"/>
      <c r="AU554" s="249"/>
      <c r="AV554" s="249"/>
      <c r="AW554" s="249"/>
      <c r="AX554" s="249"/>
      <c r="AY554" s="249"/>
      <c r="AZ554" s="249"/>
      <c r="BA554" s="249"/>
      <c r="BB554" s="249"/>
      <c r="BC554" s="249"/>
      <c r="BD554" s="249"/>
      <c r="BE554" s="251"/>
      <c r="BF554" s="528"/>
      <c r="BG554" s="566" t="str">
        <f t="shared" si="84"/>
        <v xml:space="preserve"> </v>
      </c>
      <c r="BH554" s="566" t="str">
        <f t="shared" si="86"/>
        <v xml:space="preserve"> </v>
      </c>
      <c r="BI554" s="566" t="str">
        <f t="shared" si="87"/>
        <v xml:space="preserve"> </v>
      </c>
      <c r="BJ554" s="566" t="str">
        <f t="shared" si="88"/>
        <v xml:space="preserve"> </v>
      </c>
      <c r="BK554" s="528"/>
      <c r="BL554" s="244"/>
      <c r="BM554" s="244"/>
      <c r="BN554" s="260"/>
      <c r="BO554" s="244"/>
      <c r="BP554" s="260"/>
      <c r="BQ554" s="260"/>
      <c r="BR554" s="260"/>
      <c r="BS554" s="249"/>
      <c r="BT554" s="249"/>
      <c r="BU554" s="249"/>
      <c r="BV554" s="249"/>
      <c r="BW554" s="249"/>
      <c r="BX554" s="528"/>
      <c r="BY554" s="249"/>
      <c r="BZ554" s="249"/>
      <c r="CA554" s="249"/>
      <c r="CB554" s="249"/>
      <c r="CC554" s="249"/>
      <c r="CD554" s="249"/>
      <c r="CE554" s="249"/>
      <c r="CF554" s="249"/>
      <c r="CG554" s="249"/>
      <c r="CH554" s="249"/>
      <c r="CI554" s="249"/>
      <c r="CJ554" s="249"/>
      <c r="CK554" s="249"/>
      <c r="CL554" s="249"/>
      <c r="CM554" s="251"/>
      <c r="CN554" s="528"/>
      <c r="CO554" s="566" t="str">
        <f t="shared" si="85"/>
        <v xml:space="preserve"> </v>
      </c>
      <c r="CP554" s="566" t="str">
        <f t="shared" si="89"/>
        <v xml:space="preserve"> </v>
      </c>
      <c r="CQ554" s="566" t="str">
        <f t="shared" si="90"/>
        <v xml:space="preserve"> </v>
      </c>
      <c r="CR554" s="566" t="str">
        <f t="shared" si="91"/>
        <v xml:space="preserve"> </v>
      </c>
      <c r="CS554" s="82"/>
      <c r="CT554" s="258"/>
    </row>
    <row r="555" spans="2:98" ht="12.75" x14ac:dyDescent="0.25">
      <c r="B555" s="366">
        <f>Demografia!B554</f>
        <v>0</v>
      </c>
      <c r="C555" s="366">
        <f>Demografia!C554</f>
        <v>0</v>
      </c>
      <c r="D555" s="367">
        <f>Demografia!D554</f>
        <v>0</v>
      </c>
      <c r="E555" s="367">
        <f>Demografia!E554</f>
        <v>0</v>
      </c>
      <c r="F555" s="367">
        <f>Demografia!F554</f>
        <v>0</v>
      </c>
      <c r="G555" s="82"/>
      <c r="H555" s="245"/>
      <c r="I555" s="483"/>
      <c r="J555" s="483"/>
      <c r="K555" s="245"/>
      <c r="L555" s="246"/>
      <c r="M555" s="483"/>
      <c r="N555" s="245"/>
      <c r="O555" s="246"/>
      <c r="P555" s="247"/>
      <c r="Q555" s="247"/>
      <c r="R555" s="247"/>
      <c r="S555" s="247"/>
      <c r="T555" s="247"/>
      <c r="U555" s="529"/>
      <c r="V555" s="245"/>
      <c r="W555" s="420"/>
      <c r="X555" s="420"/>
      <c r="Y555" s="82"/>
      <c r="Z555" s="245"/>
      <c r="AA555" s="421"/>
      <c r="AB555" s="421"/>
      <c r="AC555" s="82"/>
      <c r="AD555" s="246"/>
      <c r="AE555" s="246"/>
      <c r="AF555" s="245"/>
      <c r="AG555" s="246"/>
      <c r="AH555" s="245"/>
      <c r="AI555" s="245"/>
      <c r="AJ555" s="245"/>
      <c r="AK555" s="250"/>
      <c r="AL555" s="250"/>
      <c r="AM555" s="250"/>
      <c r="AN555" s="250"/>
      <c r="AO555" s="250"/>
      <c r="AP555" s="528"/>
      <c r="AQ555" s="250"/>
      <c r="AR555" s="250"/>
      <c r="AS555" s="250"/>
      <c r="AT555" s="250"/>
      <c r="AU555" s="250"/>
      <c r="AV555" s="250"/>
      <c r="AW555" s="250"/>
      <c r="AX555" s="250"/>
      <c r="AY555" s="250"/>
      <c r="AZ555" s="250"/>
      <c r="BA555" s="250"/>
      <c r="BB555" s="250"/>
      <c r="BC555" s="250"/>
      <c r="BD555" s="250"/>
      <c r="BE555" s="252"/>
      <c r="BF555" s="528"/>
      <c r="BG555" s="567" t="str">
        <f t="shared" si="84"/>
        <v xml:space="preserve"> </v>
      </c>
      <c r="BH555" s="567" t="str">
        <f t="shared" si="86"/>
        <v xml:space="preserve"> </v>
      </c>
      <c r="BI555" s="567" t="str">
        <f t="shared" si="87"/>
        <v xml:space="preserve"> </v>
      </c>
      <c r="BJ555" s="567" t="str">
        <f t="shared" si="88"/>
        <v xml:space="preserve"> </v>
      </c>
      <c r="BK555" s="528"/>
      <c r="BL555" s="246"/>
      <c r="BM555" s="246"/>
      <c r="BN555" s="245"/>
      <c r="BO555" s="246"/>
      <c r="BP555" s="245"/>
      <c r="BQ555" s="245"/>
      <c r="BR555" s="245"/>
      <c r="BS555" s="250"/>
      <c r="BT555" s="250"/>
      <c r="BU555" s="250"/>
      <c r="BV555" s="250"/>
      <c r="BW555" s="250"/>
      <c r="BX555" s="528"/>
      <c r="BY555" s="250"/>
      <c r="BZ555" s="250"/>
      <c r="CA555" s="250"/>
      <c r="CB555" s="250"/>
      <c r="CC555" s="250"/>
      <c r="CD555" s="250"/>
      <c r="CE555" s="250"/>
      <c r="CF555" s="250"/>
      <c r="CG555" s="250"/>
      <c r="CH555" s="250"/>
      <c r="CI555" s="250"/>
      <c r="CJ555" s="250"/>
      <c r="CK555" s="250"/>
      <c r="CL555" s="250"/>
      <c r="CM555" s="252"/>
      <c r="CN555" s="528"/>
      <c r="CO555" s="567" t="str">
        <f t="shared" si="85"/>
        <v xml:space="preserve"> </v>
      </c>
      <c r="CP555" s="567" t="str">
        <f t="shared" si="89"/>
        <v xml:space="preserve"> </v>
      </c>
      <c r="CQ555" s="567" t="str">
        <f t="shared" si="90"/>
        <v xml:space="preserve"> </v>
      </c>
      <c r="CR555" s="567" t="str">
        <f t="shared" si="91"/>
        <v xml:space="preserve"> </v>
      </c>
      <c r="CS555" s="82"/>
      <c r="CT555" s="520"/>
    </row>
    <row r="556" spans="2:98" ht="12.75" x14ac:dyDescent="0.25">
      <c r="B556" s="150">
        <f>Demografia!B555</f>
        <v>0</v>
      </c>
      <c r="C556" s="150">
        <f>Demografia!C555</f>
        <v>0</v>
      </c>
      <c r="D556" s="151">
        <f>Demografia!D555</f>
        <v>0</v>
      </c>
      <c r="E556" s="151">
        <f>Demografia!E555</f>
        <v>0</v>
      </c>
      <c r="F556" s="151">
        <f>Demografia!F555</f>
        <v>0</v>
      </c>
      <c r="G556" s="82"/>
      <c r="H556" s="260"/>
      <c r="I556" s="261"/>
      <c r="J556" s="261"/>
      <c r="K556" s="260"/>
      <c r="L556" s="244"/>
      <c r="M556" s="261"/>
      <c r="N556" s="260"/>
      <c r="O556" s="244"/>
      <c r="P556" s="265"/>
      <c r="Q556" s="265"/>
      <c r="R556" s="265"/>
      <c r="S556" s="265"/>
      <c r="T556" s="265"/>
      <c r="U556" s="527"/>
      <c r="V556" s="260"/>
      <c r="W556" s="242"/>
      <c r="X556" s="242"/>
      <c r="Y556" s="82"/>
      <c r="Z556" s="260"/>
      <c r="AA556" s="153"/>
      <c r="AB556" s="153"/>
      <c r="AC556" s="82"/>
      <c r="AD556" s="244"/>
      <c r="AE556" s="244"/>
      <c r="AF556" s="260"/>
      <c r="AG556" s="244"/>
      <c r="AH556" s="260"/>
      <c r="AI556" s="260"/>
      <c r="AJ556" s="260"/>
      <c r="AK556" s="249"/>
      <c r="AL556" s="249"/>
      <c r="AM556" s="249"/>
      <c r="AN556" s="249"/>
      <c r="AO556" s="249"/>
      <c r="AP556" s="528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49"/>
      <c r="BA556" s="249"/>
      <c r="BB556" s="249"/>
      <c r="BC556" s="249"/>
      <c r="BD556" s="249"/>
      <c r="BE556" s="251"/>
      <c r="BF556" s="528"/>
      <c r="BG556" s="566" t="str">
        <f t="shared" si="84"/>
        <v xml:space="preserve"> </v>
      </c>
      <c r="BH556" s="566" t="str">
        <f t="shared" si="86"/>
        <v xml:space="preserve"> </v>
      </c>
      <c r="BI556" s="566" t="str">
        <f t="shared" si="87"/>
        <v xml:space="preserve"> </v>
      </c>
      <c r="BJ556" s="566" t="str">
        <f t="shared" si="88"/>
        <v xml:space="preserve"> </v>
      </c>
      <c r="BK556" s="528"/>
      <c r="BL556" s="244"/>
      <c r="BM556" s="244"/>
      <c r="BN556" s="260"/>
      <c r="BO556" s="244"/>
      <c r="BP556" s="260"/>
      <c r="BQ556" s="260"/>
      <c r="BR556" s="260"/>
      <c r="BS556" s="249"/>
      <c r="BT556" s="249"/>
      <c r="BU556" s="249"/>
      <c r="BV556" s="249"/>
      <c r="BW556" s="249"/>
      <c r="BX556" s="528"/>
      <c r="BY556" s="249"/>
      <c r="BZ556" s="249"/>
      <c r="CA556" s="249"/>
      <c r="CB556" s="249"/>
      <c r="CC556" s="249"/>
      <c r="CD556" s="249"/>
      <c r="CE556" s="249"/>
      <c r="CF556" s="249"/>
      <c r="CG556" s="249"/>
      <c r="CH556" s="249"/>
      <c r="CI556" s="249"/>
      <c r="CJ556" s="249"/>
      <c r="CK556" s="249"/>
      <c r="CL556" s="249"/>
      <c r="CM556" s="251"/>
      <c r="CN556" s="528"/>
      <c r="CO556" s="566" t="str">
        <f t="shared" si="85"/>
        <v xml:space="preserve"> </v>
      </c>
      <c r="CP556" s="566" t="str">
        <f t="shared" si="89"/>
        <v xml:space="preserve"> </v>
      </c>
      <c r="CQ556" s="566" t="str">
        <f t="shared" si="90"/>
        <v xml:space="preserve"> </v>
      </c>
      <c r="CR556" s="566" t="str">
        <f t="shared" si="91"/>
        <v xml:space="preserve"> </v>
      </c>
      <c r="CS556" s="82"/>
      <c r="CT556" s="258"/>
    </row>
    <row r="557" spans="2:98" ht="12.75" x14ac:dyDescent="0.25">
      <c r="B557" s="366">
        <f>Demografia!B556</f>
        <v>0</v>
      </c>
      <c r="C557" s="366">
        <f>Demografia!C556</f>
        <v>0</v>
      </c>
      <c r="D557" s="367">
        <f>Demografia!D556</f>
        <v>0</v>
      </c>
      <c r="E557" s="367">
        <f>Demografia!E556</f>
        <v>0</v>
      </c>
      <c r="F557" s="367">
        <f>Demografia!F556</f>
        <v>0</v>
      </c>
      <c r="G557" s="82"/>
      <c r="H557" s="245"/>
      <c r="I557" s="483"/>
      <c r="J557" s="483"/>
      <c r="K557" s="245"/>
      <c r="L557" s="246"/>
      <c r="M557" s="483"/>
      <c r="N557" s="245"/>
      <c r="O557" s="246"/>
      <c r="P557" s="247"/>
      <c r="Q557" s="247"/>
      <c r="R557" s="247"/>
      <c r="S557" s="247"/>
      <c r="T557" s="247"/>
      <c r="U557" s="529"/>
      <c r="V557" s="245"/>
      <c r="W557" s="420"/>
      <c r="X557" s="420"/>
      <c r="Y557" s="82"/>
      <c r="Z557" s="245"/>
      <c r="AA557" s="421"/>
      <c r="AB557" s="421"/>
      <c r="AC557" s="82"/>
      <c r="AD557" s="246"/>
      <c r="AE557" s="246"/>
      <c r="AF557" s="245"/>
      <c r="AG557" s="246"/>
      <c r="AH557" s="245"/>
      <c r="AI557" s="245"/>
      <c r="AJ557" s="245"/>
      <c r="AK557" s="250"/>
      <c r="AL557" s="250"/>
      <c r="AM557" s="250"/>
      <c r="AN557" s="250"/>
      <c r="AO557" s="250"/>
      <c r="AP557" s="528"/>
      <c r="AQ557" s="250"/>
      <c r="AR557" s="250"/>
      <c r="AS557" s="250"/>
      <c r="AT557" s="250"/>
      <c r="AU557" s="250"/>
      <c r="AV557" s="250"/>
      <c r="AW557" s="250"/>
      <c r="AX557" s="250"/>
      <c r="AY557" s="250"/>
      <c r="AZ557" s="250"/>
      <c r="BA557" s="250"/>
      <c r="BB557" s="250"/>
      <c r="BC557" s="250"/>
      <c r="BD557" s="250"/>
      <c r="BE557" s="252"/>
      <c r="BF557" s="528"/>
      <c r="BG557" s="567" t="str">
        <f t="shared" si="84"/>
        <v xml:space="preserve"> </v>
      </c>
      <c r="BH557" s="567" t="str">
        <f t="shared" si="86"/>
        <v xml:space="preserve"> </v>
      </c>
      <c r="BI557" s="567" t="str">
        <f t="shared" si="87"/>
        <v xml:space="preserve"> </v>
      </c>
      <c r="BJ557" s="567" t="str">
        <f t="shared" si="88"/>
        <v xml:space="preserve"> </v>
      </c>
      <c r="BK557" s="528"/>
      <c r="BL557" s="246"/>
      <c r="BM557" s="246"/>
      <c r="BN557" s="245"/>
      <c r="BO557" s="246"/>
      <c r="BP557" s="245"/>
      <c r="BQ557" s="245"/>
      <c r="BR557" s="245"/>
      <c r="BS557" s="250"/>
      <c r="BT557" s="250"/>
      <c r="BU557" s="250"/>
      <c r="BV557" s="250"/>
      <c r="BW557" s="250"/>
      <c r="BX557" s="528"/>
      <c r="BY557" s="250"/>
      <c r="BZ557" s="250"/>
      <c r="CA557" s="250"/>
      <c r="CB557" s="250"/>
      <c r="CC557" s="250"/>
      <c r="CD557" s="250"/>
      <c r="CE557" s="250"/>
      <c r="CF557" s="250"/>
      <c r="CG557" s="250"/>
      <c r="CH557" s="250"/>
      <c r="CI557" s="250"/>
      <c r="CJ557" s="250"/>
      <c r="CK557" s="250"/>
      <c r="CL557" s="250"/>
      <c r="CM557" s="252"/>
      <c r="CN557" s="528"/>
      <c r="CO557" s="567" t="str">
        <f t="shared" si="85"/>
        <v xml:space="preserve"> </v>
      </c>
      <c r="CP557" s="567" t="str">
        <f t="shared" si="89"/>
        <v xml:space="preserve"> </v>
      </c>
      <c r="CQ557" s="567" t="str">
        <f t="shared" si="90"/>
        <v xml:space="preserve"> </v>
      </c>
      <c r="CR557" s="567" t="str">
        <f t="shared" si="91"/>
        <v xml:space="preserve"> </v>
      </c>
      <c r="CS557" s="82"/>
      <c r="CT557" s="520"/>
    </row>
    <row r="558" spans="2:98" ht="12.75" x14ac:dyDescent="0.25">
      <c r="B558" s="150">
        <f>Demografia!B557</f>
        <v>0</v>
      </c>
      <c r="C558" s="150">
        <f>Demografia!C557</f>
        <v>0</v>
      </c>
      <c r="D558" s="151">
        <f>Demografia!D557</f>
        <v>0</v>
      </c>
      <c r="E558" s="151">
        <f>Demografia!E557</f>
        <v>0</v>
      </c>
      <c r="F558" s="151">
        <f>Demografia!F557</f>
        <v>0</v>
      </c>
      <c r="G558" s="82"/>
      <c r="H558" s="260"/>
      <c r="I558" s="261"/>
      <c r="J558" s="261"/>
      <c r="K558" s="260"/>
      <c r="L558" s="244"/>
      <c r="M558" s="261"/>
      <c r="N558" s="260"/>
      <c r="O558" s="244"/>
      <c r="P558" s="265"/>
      <c r="Q558" s="265"/>
      <c r="R558" s="265"/>
      <c r="S558" s="265"/>
      <c r="T558" s="265"/>
      <c r="U558" s="527"/>
      <c r="V558" s="260"/>
      <c r="W558" s="242"/>
      <c r="X558" s="242"/>
      <c r="Y558" s="82"/>
      <c r="Z558" s="260"/>
      <c r="AA558" s="153"/>
      <c r="AB558" s="153"/>
      <c r="AC558" s="82"/>
      <c r="AD558" s="244"/>
      <c r="AE558" s="244"/>
      <c r="AF558" s="260"/>
      <c r="AG558" s="244"/>
      <c r="AH558" s="260"/>
      <c r="AI558" s="260"/>
      <c r="AJ558" s="260"/>
      <c r="AK558" s="249"/>
      <c r="AL558" s="249"/>
      <c r="AM558" s="249"/>
      <c r="AN558" s="249"/>
      <c r="AO558" s="249"/>
      <c r="AP558" s="528"/>
      <c r="AQ558" s="249"/>
      <c r="AR558" s="249"/>
      <c r="AS558" s="249"/>
      <c r="AT558" s="249"/>
      <c r="AU558" s="249"/>
      <c r="AV558" s="249"/>
      <c r="AW558" s="249"/>
      <c r="AX558" s="249"/>
      <c r="AY558" s="249"/>
      <c r="AZ558" s="249"/>
      <c r="BA558" s="249"/>
      <c r="BB558" s="249"/>
      <c r="BC558" s="249"/>
      <c r="BD558" s="249"/>
      <c r="BE558" s="251"/>
      <c r="BF558" s="528"/>
      <c r="BG558" s="566" t="str">
        <f t="shared" si="84"/>
        <v xml:space="preserve"> </v>
      </c>
      <c r="BH558" s="566" t="str">
        <f t="shared" si="86"/>
        <v xml:space="preserve"> </v>
      </c>
      <c r="BI558" s="566" t="str">
        <f t="shared" si="87"/>
        <v xml:space="preserve"> </v>
      </c>
      <c r="BJ558" s="566" t="str">
        <f t="shared" si="88"/>
        <v xml:space="preserve"> </v>
      </c>
      <c r="BK558" s="528"/>
      <c r="BL558" s="244"/>
      <c r="BM558" s="244"/>
      <c r="BN558" s="260"/>
      <c r="BO558" s="244"/>
      <c r="BP558" s="260"/>
      <c r="BQ558" s="260"/>
      <c r="BR558" s="260"/>
      <c r="BS558" s="249"/>
      <c r="BT558" s="249"/>
      <c r="BU558" s="249"/>
      <c r="BV558" s="249"/>
      <c r="BW558" s="249"/>
      <c r="BX558" s="528"/>
      <c r="BY558" s="249"/>
      <c r="BZ558" s="249"/>
      <c r="CA558" s="249"/>
      <c r="CB558" s="249"/>
      <c r="CC558" s="249"/>
      <c r="CD558" s="249"/>
      <c r="CE558" s="249"/>
      <c r="CF558" s="249"/>
      <c r="CG558" s="249"/>
      <c r="CH558" s="249"/>
      <c r="CI558" s="249"/>
      <c r="CJ558" s="249"/>
      <c r="CK558" s="249"/>
      <c r="CL558" s="249"/>
      <c r="CM558" s="251"/>
      <c r="CN558" s="528"/>
      <c r="CO558" s="566" t="str">
        <f t="shared" si="85"/>
        <v xml:space="preserve"> </v>
      </c>
      <c r="CP558" s="566" t="str">
        <f t="shared" si="89"/>
        <v xml:space="preserve"> </v>
      </c>
      <c r="CQ558" s="566" t="str">
        <f t="shared" si="90"/>
        <v xml:space="preserve"> </v>
      </c>
      <c r="CR558" s="566" t="str">
        <f t="shared" si="91"/>
        <v xml:space="preserve"> </v>
      </c>
      <c r="CS558" s="82"/>
      <c r="CT558" s="258"/>
    </row>
    <row r="559" spans="2:98" ht="12.75" x14ac:dyDescent="0.25">
      <c r="B559" s="366">
        <f>Demografia!B558</f>
        <v>0</v>
      </c>
      <c r="C559" s="366">
        <f>Demografia!C558</f>
        <v>0</v>
      </c>
      <c r="D559" s="367">
        <f>Demografia!D558</f>
        <v>0</v>
      </c>
      <c r="E559" s="367">
        <f>Demografia!E558</f>
        <v>0</v>
      </c>
      <c r="F559" s="367">
        <f>Demografia!F558</f>
        <v>0</v>
      </c>
      <c r="G559" s="82"/>
      <c r="H559" s="245"/>
      <c r="I559" s="483"/>
      <c r="J559" s="483"/>
      <c r="K559" s="245"/>
      <c r="L559" s="246"/>
      <c r="M559" s="483"/>
      <c r="N559" s="245"/>
      <c r="O559" s="246"/>
      <c r="P559" s="247"/>
      <c r="Q559" s="247"/>
      <c r="R559" s="247"/>
      <c r="S559" s="247"/>
      <c r="T559" s="247"/>
      <c r="U559" s="529"/>
      <c r="V559" s="245"/>
      <c r="W559" s="420"/>
      <c r="X559" s="420"/>
      <c r="Y559" s="82"/>
      <c r="Z559" s="245"/>
      <c r="AA559" s="421"/>
      <c r="AB559" s="421"/>
      <c r="AC559" s="82"/>
      <c r="AD559" s="246"/>
      <c r="AE559" s="246"/>
      <c r="AF559" s="245"/>
      <c r="AG559" s="246"/>
      <c r="AH559" s="245"/>
      <c r="AI559" s="245"/>
      <c r="AJ559" s="245"/>
      <c r="AK559" s="250"/>
      <c r="AL559" s="250"/>
      <c r="AM559" s="250"/>
      <c r="AN559" s="250"/>
      <c r="AO559" s="250"/>
      <c r="AP559" s="528"/>
      <c r="AQ559" s="250"/>
      <c r="AR559" s="250"/>
      <c r="AS559" s="250"/>
      <c r="AT559" s="250"/>
      <c r="AU559" s="250"/>
      <c r="AV559" s="250"/>
      <c r="AW559" s="250"/>
      <c r="AX559" s="250"/>
      <c r="AY559" s="250"/>
      <c r="AZ559" s="250"/>
      <c r="BA559" s="250"/>
      <c r="BB559" s="250"/>
      <c r="BC559" s="250"/>
      <c r="BD559" s="250"/>
      <c r="BE559" s="252"/>
      <c r="BF559" s="528"/>
      <c r="BG559" s="567" t="str">
        <f t="shared" si="84"/>
        <v xml:space="preserve"> </v>
      </c>
      <c r="BH559" s="567" t="str">
        <f t="shared" si="86"/>
        <v xml:space="preserve"> </v>
      </c>
      <c r="BI559" s="567" t="str">
        <f t="shared" si="87"/>
        <v xml:space="preserve"> </v>
      </c>
      <c r="BJ559" s="567" t="str">
        <f t="shared" si="88"/>
        <v xml:space="preserve"> </v>
      </c>
      <c r="BK559" s="528"/>
      <c r="BL559" s="246"/>
      <c r="BM559" s="246"/>
      <c r="BN559" s="245"/>
      <c r="BO559" s="246"/>
      <c r="BP559" s="245"/>
      <c r="BQ559" s="245"/>
      <c r="BR559" s="245"/>
      <c r="BS559" s="250"/>
      <c r="BT559" s="250"/>
      <c r="BU559" s="250"/>
      <c r="BV559" s="250"/>
      <c r="BW559" s="250"/>
      <c r="BX559" s="528"/>
      <c r="BY559" s="250"/>
      <c r="BZ559" s="250"/>
      <c r="CA559" s="250"/>
      <c r="CB559" s="250"/>
      <c r="CC559" s="250"/>
      <c r="CD559" s="250"/>
      <c r="CE559" s="250"/>
      <c r="CF559" s="250"/>
      <c r="CG559" s="250"/>
      <c r="CH559" s="250"/>
      <c r="CI559" s="250"/>
      <c r="CJ559" s="250"/>
      <c r="CK559" s="250"/>
      <c r="CL559" s="250"/>
      <c r="CM559" s="252"/>
      <c r="CN559" s="528"/>
      <c r="CO559" s="567" t="str">
        <f t="shared" si="85"/>
        <v xml:space="preserve"> </v>
      </c>
      <c r="CP559" s="567" t="str">
        <f t="shared" si="89"/>
        <v xml:space="preserve"> </v>
      </c>
      <c r="CQ559" s="567" t="str">
        <f t="shared" si="90"/>
        <v xml:space="preserve"> </v>
      </c>
      <c r="CR559" s="567" t="str">
        <f t="shared" si="91"/>
        <v xml:space="preserve"> </v>
      </c>
      <c r="CS559" s="82"/>
      <c r="CT559" s="520"/>
    </row>
    <row r="560" spans="2:98" ht="12.75" x14ac:dyDescent="0.25">
      <c r="B560" s="150">
        <f>Demografia!B559</f>
        <v>0</v>
      </c>
      <c r="C560" s="150">
        <f>Demografia!C559</f>
        <v>0</v>
      </c>
      <c r="D560" s="151">
        <f>Demografia!D559</f>
        <v>0</v>
      </c>
      <c r="E560" s="151">
        <f>Demografia!E559</f>
        <v>0</v>
      </c>
      <c r="F560" s="151">
        <f>Demografia!F559</f>
        <v>0</v>
      </c>
      <c r="G560" s="82"/>
      <c r="H560" s="260"/>
      <c r="I560" s="261"/>
      <c r="J560" s="261"/>
      <c r="K560" s="260"/>
      <c r="L560" s="244"/>
      <c r="M560" s="261"/>
      <c r="N560" s="260"/>
      <c r="O560" s="244"/>
      <c r="P560" s="265"/>
      <c r="Q560" s="265"/>
      <c r="R560" s="265"/>
      <c r="S560" s="265"/>
      <c r="T560" s="265"/>
      <c r="U560" s="527"/>
      <c r="V560" s="260"/>
      <c r="W560" s="242"/>
      <c r="X560" s="242"/>
      <c r="Y560" s="82"/>
      <c r="Z560" s="260"/>
      <c r="AA560" s="153"/>
      <c r="AB560" s="153"/>
      <c r="AC560" s="82"/>
      <c r="AD560" s="244"/>
      <c r="AE560" s="244"/>
      <c r="AF560" s="260"/>
      <c r="AG560" s="244"/>
      <c r="AH560" s="260"/>
      <c r="AI560" s="260"/>
      <c r="AJ560" s="260"/>
      <c r="AK560" s="249"/>
      <c r="AL560" s="249"/>
      <c r="AM560" s="249"/>
      <c r="AN560" s="249"/>
      <c r="AO560" s="249"/>
      <c r="AP560" s="528"/>
      <c r="AQ560" s="249"/>
      <c r="AR560" s="249"/>
      <c r="AS560" s="249"/>
      <c r="AT560" s="249"/>
      <c r="AU560" s="249"/>
      <c r="AV560" s="249"/>
      <c r="AW560" s="249"/>
      <c r="AX560" s="249"/>
      <c r="AY560" s="249"/>
      <c r="AZ560" s="249"/>
      <c r="BA560" s="249"/>
      <c r="BB560" s="249"/>
      <c r="BC560" s="249"/>
      <c r="BD560" s="249"/>
      <c r="BE560" s="251"/>
      <c r="BF560" s="528"/>
      <c r="BG560" s="566" t="str">
        <f t="shared" si="84"/>
        <v xml:space="preserve"> </v>
      </c>
      <c r="BH560" s="566" t="str">
        <f t="shared" si="86"/>
        <v xml:space="preserve"> </v>
      </c>
      <c r="BI560" s="566" t="str">
        <f t="shared" si="87"/>
        <v xml:space="preserve"> </v>
      </c>
      <c r="BJ560" s="566" t="str">
        <f t="shared" si="88"/>
        <v xml:space="preserve"> </v>
      </c>
      <c r="BK560" s="528"/>
      <c r="BL560" s="244"/>
      <c r="BM560" s="244"/>
      <c r="BN560" s="260"/>
      <c r="BO560" s="244"/>
      <c r="BP560" s="260"/>
      <c r="BQ560" s="260"/>
      <c r="BR560" s="260"/>
      <c r="BS560" s="249"/>
      <c r="BT560" s="249"/>
      <c r="BU560" s="249"/>
      <c r="BV560" s="249"/>
      <c r="BW560" s="249"/>
      <c r="BX560" s="528"/>
      <c r="BY560" s="249"/>
      <c r="BZ560" s="249"/>
      <c r="CA560" s="249"/>
      <c r="CB560" s="249"/>
      <c r="CC560" s="249"/>
      <c r="CD560" s="249"/>
      <c r="CE560" s="249"/>
      <c r="CF560" s="249"/>
      <c r="CG560" s="249"/>
      <c r="CH560" s="249"/>
      <c r="CI560" s="249"/>
      <c r="CJ560" s="249"/>
      <c r="CK560" s="249"/>
      <c r="CL560" s="249"/>
      <c r="CM560" s="251"/>
      <c r="CN560" s="528"/>
      <c r="CO560" s="566" t="str">
        <f t="shared" si="85"/>
        <v xml:space="preserve"> </v>
      </c>
      <c r="CP560" s="566" t="str">
        <f t="shared" si="89"/>
        <v xml:space="preserve"> </v>
      </c>
      <c r="CQ560" s="566" t="str">
        <f t="shared" si="90"/>
        <v xml:space="preserve"> </v>
      </c>
      <c r="CR560" s="566" t="str">
        <f t="shared" si="91"/>
        <v xml:space="preserve"> </v>
      </c>
      <c r="CS560" s="82"/>
      <c r="CT560" s="258"/>
    </row>
    <row r="561" spans="2:98" ht="12.75" x14ac:dyDescent="0.25">
      <c r="B561" s="366">
        <f>Demografia!B560</f>
        <v>0</v>
      </c>
      <c r="C561" s="366">
        <f>Demografia!C560</f>
        <v>0</v>
      </c>
      <c r="D561" s="367">
        <f>Demografia!D560</f>
        <v>0</v>
      </c>
      <c r="E561" s="367">
        <f>Demografia!E560</f>
        <v>0</v>
      </c>
      <c r="F561" s="367">
        <f>Demografia!F560</f>
        <v>0</v>
      </c>
      <c r="G561" s="82"/>
      <c r="H561" s="245"/>
      <c r="I561" s="483"/>
      <c r="J561" s="483"/>
      <c r="K561" s="245"/>
      <c r="L561" s="246"/>
      <c r="M561" s="483"/>
      <c r="N561" s="245"/>
      <c r="O561" s="246"/>
      <c r="P561" s="247"/>
      <c r="Q561" s="247"/>
      <c r="R561" s="247"/>
      <c r="S561" s="247"/>
      <c r="T561" s="247"/>
      <c r="U561" s="529"/>
      <c r="V561" s="245"/>
      <c r="W561" s="420"/>
      <c r="X561" s="420"/>
      <c r="Y561" s="82"/>
      <c r="Z561" s="245"/>
      <c r="AA561" s="421"/>
      <c r="AB561" s="421"/>
      <c r="AC561" s="82"/>
      <c r="AD561" s="246"/>
      <c r="AE561" s="246"/>
      <c r="AF561" s="245"/>
      <c r="AG561" s="246"/>
      <c r="AH561" s="245"/>
      <c r="AI561" s="245"/>
      <c r="AJ561" s="245"/>
      <c r="AK561" s="250"/>
      <c r="AL561" s="250"/>
      <c r="AM561" s="250"/>
      <c r="AN561" s="250"/>
      <c r="AO561" s="250"/>
      <c r="AP561" s="528"/>
      <c r="AQ561" s="250"/>
      <c r="AR561" s="250"/>
      <c r="AS561" s="250"/>
      <c r="AT561" s="250"/>
      <c r="AU561" s="250"/>
      <c r="AV561" s="250"/>
      <c r="AW561" s="250"/>
      <c r="AX561" s="250"/>
      <c r="AY561" s="250"/>
      <c r="AZ561" s="250"/>
      <c r="BA561" s="250"/>
      <c r="BB561" s="250"/>
      <c r="BC561" s="250"/>
      <c r="BD561" s="250"/>
      <c r="BE561" s="252"/>
      <c r="BF561" s="528"/>
      <c r="BG561" s="567" t="str">
        <f t="shared" si="84"/>
        <v xml:space="preserve"> </v>
      </c>
      <c r="BH561" s="567" t="str">
        <f t="shared" si="86"/>
        <v xml:space="preserve"> </v>
      </c>
      <c r="BI561" s="567" t="str">
        <f t="shared" si="87"/>
        <v xml:space="preserve"> </v>
      </c>
      <c r="BJ561" s="567" t="str">
        <f t="shared" si="88"/>
        <v xml:space="preserve"> </v>
      </c>
      <c r="BK561" s="528"/>
      <c r="BL561" s="246"/>
      <c r="BM561" s="246"/>
      <c r="BN561" s="245"/>
      <c r="BO561" s="246"/>
      <c r="BP561" s="245"/>
      <c r="BQ561" s="245"/>
      <c r="BR561" s="245"/>
      <c r="BS561" s="250"/>
      <c r="BT561" s="250"/>
      <c r="BU561" s="250"/>
      <c r="BV561" s="250"/>
      <c r="BW561" s="250"/>
      <c r="BX561" s="528"/>
      <c r="BY561" s="250"/>
      <c r="BZ561" s="250"/>
      <c r="CA561" s="250"/>
      <c r="CB561" s="250"/>
      <c r="CC561" s="250"/>
      <c r="CD561" s="250"/>
      <c r="CE561" s="250"/>
      <c r="CF561" s="250"/>
      <c r="CG561" s="250"/>
      <c r="CH561" s="250"/>
      <c r="CI561" s="250"/>
      <c r="CJ561" s="250"/>
      <c r="CK561" s="250"/>
      <c r="CL561" s="250"/>
      <c r="CM561" s="252"/>
      <c r="CN561" s="528"/>
      <c r="CO561" s="567" t="str">
        <f t="shared" si="85"/>
        <v xml:space="preserve"> </v>
      </c>
      <c r="CP561" s="567" t="str">
        <f t="shared" si="89"/>
        <v xml:space="preserve"> </v>
      </c>
      <c r="CQ561" s="567" t="str">
        <f t="shared" si="90"/>
        <v xml:space="preserve"> </v>
      </c>
      <c r="CR561" s="567" t="str">
        <f t="shared" si="91"/>
        <v xml:space="preserve"> </v>
      </c>
      <c r="CS561" s="82"/>
      <c r="CT561" s="520"/>
    </row>
    <row r="562" spans="2:98" ht="12.75" x14ac:dyDescent="0.25">
      <c r="B562" s="150">
        <f>Demografia!B561</f>
        <v>0</v>
      </c>
      <c r="C562" s="150">
        <f>Demografia!C561</f>
        <v>0</v>
      </c>
      <c r="D562" s="151">
        <f>Demografia!D561</f>
        <v>0</v>
      </c>
      <c r="E562" s="151">
        <f>Demografia!E561</f>
        <v>0</v>
      </c>
      <c r="F562" s="151">
        <f>Demografia!F561</f>
        <v>0</v>
      </c>
      <c r="G562" s="82"/>
      <c r="H562" s="260"/>
      <c r="I562" s="261"/>
      <c r="J562" s="261"/>
      <c r="K562" s="260"/>
      <c r="L562" s="244"/>
      <c r="M562" s="261"/>
      <c r="N562" s="260"/>
      <c r="O562" s="244"/>
      <c r="P562" s="265"/>
      <c r="Q562" s="265"/>
      <c r="R562" s="265"/>
      <c r="S562" s="265"/>
      <c r="T562" s="265"/>
      <c r="U562" s="527"/>
      <c r="V562" s="260"/>
      <c r="W562" s="242"/>
      <c r="X562" s="242"/>
      <c r="Y562" s="82"/>
      <c r="Z562" s="260"/>
      <c r="AA562" s="153"/>
      <c r="AB562" s="153"/>
      <c r="AC562" s="82"/>
      <c r="AD562" s="244"/>
      <c r="AE562" s="244"/>
      <c r="AF562" s="260"/>
      <c r="AG562" s="244"/>
      <c r="AH562" s="260"/>
      <c r="AI562" s="260"/>
      <c r="AJ562" s="260"/>
      <c r="AK562" s="249"/>
      <c r="AL562" s="249"/>
      <c r="AM562" s="249"/>
      <c r="AN562" s="249"/>
      <c r="AO562" s="249"/>
      <c r="AP562" s="528"/>
      <c r="AQ562" s="249"/>
      <c r="AR562" s="249"/>
      <c r="AS562" s="249"/>
      <c r="AT562" s="249"/>
      <c r="AU562" s="249"/>
      <c r="AV562" s="249"/>
      <c r="AW562" s="249"/>
      <c r="AX562" s="249"/>
      <c r="AY562" s="249"/>
      <c r="AZ562" s="249"/>
      <c r="BA562" s="249"/>
      <c r="BB562" s="249"/>
      <c r="BC562" s="249"/>
      <c r="BD562" s="249"/>
      <c r="BE562" s="251"/>
      <c r="BF562" s="528"/>
      <c r="BG562" s="566" t="str">
        <f t="shared" si="84"/>
        <v xml:space="preserve"> </v>
      </c>
      <c r="BH562" s="566" t="str">
        <f t="shared" si="86"/>
        <v xml:space="preserve"> </v>
      </c>
      <c r="BI562" s="566" t="str">
        <f t="shared" si="87"/>
        <v xml:space="preserve"> </v>
      </c>
      <c r="BJ562" s="566" t="str">
        <f t="shared" si="88"/>
        <v xml:space="preserve"> </v>
      </c>
      <c r="BK562" s="528"/>
      <c r="BL562" s="244"/>
      <c r="BM562" s="244"/>
      <c r="BN562" s="260"/>
      <c r="BO562" s="244"/>
      <c r="BP562" s="260"/>
      <c r="BQ562" s="260"/>
      <c r="BR562" s="260"/>
      <c r="BS562" s="249"/>
      <c r="BT562" s="249"/>
      <c r="BU562" s="249"/>
      <c r="BV562" s="249"/>
      <c r="BW562" s="249"/>
      <c r="BX562" s="528"/>
      <c r="BY562" s="249"/>
      <c r="BZ562" s="249"/>
      <c r="CA562" s="249"/>
      <c r="CB562" s="249"/>
      <c r="CC562" s="249"/>
      <c r="CD562" s="249"/>
      <c r="CE562" s="249"/>
      <c r="CF562" s="249"/>
      <c r="CG562" s="249"/>
      <c r="CH562" s="249"/>
      <c r="CI562" s="249"/>
      <c r="CJ562" s="249"/>
      <c r="CK562" s="249"/>
      <c r="CL562" s="249"/>
      <c r="CM562" s="251"/>
      <c r="CN562" s="528"/>
      <c r="CO562" s="566" t="str">
        <f t="shared" si="85"/>
        <v xml:space="preserve"> </v>
      </c>
      <c r="CP562" s="566" t="str">
        <f t="shared" si="89"/>
        <v xml:space="preserve"> </v>
      </c>
      <c r="CQ562" s="566" t="str">
        <f t="shared" si="90"/>
        <v xml:space="preserve"> </v>
      </c>
      <c r="CR562" s="566" t="str">
        <f t="shared" si="91"/>
        <v xml:space="preserve"> </v>
      </c>
      <c r="CS562" s="82"/>
      <c r="CT562" s="258"/>
    </row>
    <row r="563" spans="2:98" ht="12.75" x14ac:dyDescent="0.25">
      <c r="B563" s="366">
        <f>Demografia!B562</f>
        <v>0</v>
      </c>
      <c r="C563" s="366">
        <f>Demografia!C562</f>
        <v>0</v>
      </c>
      <c r="D563" s="367">
        <f>Demografia!D562</f>
        <v>0</v>
      </c>
      <c r="E563" s="367">
        <f>Demografia!E562</f>
        <v>0</v>
      </c>
      <c r="F563" s="367">
        <f>Demografia!F562</f>
        <v>0</v>
      </c>
      <c r="G563" s="82"/>
      <c r="H563" s="245"/>
      <c r="I563" s="483"/>
      <c r="J563" s="483"/>
      <c r="K563" s="245"/>
      <c r="L563" s="246"/>
      <c r="M563" s="483"/>
      <c r="N563" s="245"/>
      <c r="O563" s="246"/>
      <c r="P563" s="247"/>
      <c r="Q563" s="247"/>
      <c r="R563" s="247"/>
      <c r="S563" s="247"/>
      <c r="T563" s="247"/>
      <c r="U563" s="529"/>
      <c r="V563" s="245"/>
      <c r="W563" s="420"/>
      <c r="X563" s="420"/>
      <c r="Y563" s="82"/>
      <c r="Z563" s="245"/>
      <c r="AA563" s="421"/>
      <c r="AB563" s="421"/>
      <c r="AC563" s="82"/>
      <c r="AD563" s="246"/>
      <c r="AE563" s="246"/>
      <c r="AF563" s="245"/>
      <c r="AG563" s="246"/>
      <c r="AH563" s="245"/>
      <c r="AI563" s="245"/>
      <c r="AJ563" s="245"/>
      <c r="AK563" s="250"/>
      <c r="AL563" s="250"/>
      <c r="AM563" s="250"/>
      <c r="AN563" s="250"/>
      <c r="AO563" s="250"/>
      <c r="AP563" s="528"/>
      <c r="AQ563" s="250"/>
      <c r="AR563" s="250"/>
      <c r="AS563" s="250"/>
      <c r="AT563" s="250"/>
      <c r="AU563" s="250"/>
      <c r="AV563" s="250"/>
      <c r="AW563" s="250"/>
      <c r="AX563" s="250"/>
      <c r="AY563" s="250"/>
      <c r="AZ563" s="250"/>
      <c r="BA563" s="250"/>
      <c r="BB563" s="250"/>
      <c r="BC563" s="250"/>
      <c r="BD563" s="250"/>
      <c r="BE563" s="252"/>
      <c r="BF563" s="528"/>
      <c r="BG563" s="567" t="str">
        <f t="shared" si="84"/>
        <v xml:space="preserve"> </v>
      </c>
      <c r="BH563" s="567" t="str">
        <f t="shared" si="86"/>
        <v xml:space="preserve"> </v>
      </c>
      <c r="BI563" s="567" t="str">
        <f t="shared" si="87"/>
        <v xml:space="preserve"> </v>
      </c>
      <c r="BJ563" s="567" t="str">
        <f t="shared" si="88"/>
        <v xml:space="preserve"> </v>
      </c>
      <c r="BK563" s="528"/>
      <c r="BL563" s="246"/>
      <c r="BM563" s="246"/>
      <c r="BN563" s="245"/>
      <c r="BO563" s="246"/>
      <c r="BP563" s="245"/>
      <c r="BQ563" s="245"/>
      <c r="BR563" s="245"/>
      <c r="BS563" s="250"/>
      <c r="BT563" s="250"/>
      <c r="BU563" s="250"/>
      <c r="BV563" s="250"/>
      <c r="BW563" s="250"/>
      <c r="BX563" s="528"/>
      <c r="BY563" s="250"/>
      <c r="BZ563" s="250"/>
      <c r="CA563" s="250"/>
      <c r="CB563" s="250"/>
      <c r="CC563" s="250"/>
      <c r="CD563" s="250"/>
      <c r="CE563" s="250"/>
      <c r="CF563" s="250"/>
      <c r="CG563" s="250"/>
      <c r="CH563" s="250"/>
      <c r="CI563" s="250"/>
      <c r="CJ563" s="250"/>
      <c r="CK563" s="250"/>
      <c r="CL563" s="250"/>
      <c r="CM563" s="252"/>
      <c r="CN563" s="528"/>
      <c r="CO563" s="567" t="str">
        <f t="shared" si="85"/>
        <v xml:space="preserve"> </v>
      </c>
      <c r="CP563" s="567" t="str">
        <f t="shared" si="89"/>
        <v xml:space="preserve"> </v>
      </c>
      <c r="CQ563" s="567" t="str">
        <f t="shared" si="90"/>
        <v xml:space="preserve"> </v>
      </c>
      <c r="CR563" s="567" t="str">
        <f t="shared" si="91"/>
        <v xml:space="preserve"> </v>
      </c>
      <c r="CS563" s="82"/>
      <c r="CT563" s="520"/>
    </row>
    <row r="564" spans="2:98" ht="12.75" x14ac:dyDescent="0.25">
      <c r="B564" s="150">
        <f>Demografia!B563</f>
        <v>0</v>
      </c>
      <c r="C564" s="150">
        <f>Demografia!C563</f>
        <v>0</v>
      </c>
      <c r="D564" s="151">
        <f>Demografia!D563</f>
        <v>0</v>
      </c>
      <c r="E564" s="151">
        <f>Demografia!E563</f>
        <v>0</v>
      </c>
      <c r="F564" s="151">
        <f>Demografia!F563</f>
        <v>0</v>
      </c>
      <c r="G564" s="82"/>
      <c r="H564" s="260"/>
      <c r="I564" s="261"/>
      <c r="J564" s="261"/>
      <c r="K564" s="260"/>
      <c r="L564" s="244"/>
      <c r="M564" s="261"/>
      <c r="N564" s="260"/>
      <c r="O564" s="244"/>
      <c r="P564" s="265"/>
      <c r="Q564" s="265"/>
      <c r="R564" s="265"/>
      <c r="S564" s="265"/>
      <c r="T564" s="265"/>
      <c r="U564" s="527"/>
      <c r="V564" s="260"/>
      <c r="W564" s="242"/>
      <c r="X564" s="242"/>
      <c r="Y564" s="82"/>
      <c r="Z564" s="260"/>
      <c r="AA564" s="153"/>
      <c r="AB564" s="153"/>
      <c r="AC564" s="82"/>
      <c r="AD564" s="244"/>
      <c r="AE564" s="244"/>
      <c r="AF564" s="260"/>
      <c r="AG564" s="244"/>
      <c r="AH564" s="260"/>
      <c r="AI564" s="260"/>
      <c r="AJ564" s="260"/>
      <c r="AK564" s="249"/>
      <c r="AL564" s="249"/>
      <c r="AM564" s="249"/>
      <c r="AN564" s="249"/>
      <c r="AO564" s="249"/>
      <c r="AP564" s="528"/>
      <c r="AQ564" s="249"/>
      <c r="AR564" s="249"/>
      <c r="AS564" s="249"/>
      <c r="AT564" s="249"/>
      <c r="AU564" s="249"/>
      <c r="AV564" s="249"/>
      <c r="AW564" s="249"/>
      <c r="AX564" s="249"/>
      <c r="AY564" s="249"/>
      <c r="AZ564" s="249"/>
      <c r="BA564" s="249"/>
      <c r="BB564" s="249"/>
      <c r="BC564" s="249"/>
      <c r="BD564" s="249"/>
      <c r="BE564" s="251"/>
      <c r="BF564" s="528"/>
      <c r="BG564" s="566" t="str">
        <f t="shared" si="84"/>
        <v xml:space="preserve"> </v>
      </c>
      <c r="BH564" s="566" t="str">
        <f t="shared" si="86"/>
        <v xml:space="preserve"> </v>
      </c>
      <c r="BI564" s="566" t="str">
        <f t="shared" si="87"/>
        <v xml:space="preserve"> </v>
      </c>
      <c r="BJ564" s="566" t="str">
        <f t="shared" si="88"/>
        <v xml:space="preserve"> </v>
      </c>
      <c r="BK564" s="528"/>
      <c r="BL564" s="244"/>
      <c r="BM564" s="244"/>
      <c r="BN564" s="260"/>
      <c r="BO564" s="244"/>
      <c r="BP564" s="260"/>
      <c r="BQ564" s="260"/>
      <c r="BR564" s="260"/>
      <c r="BS564" s="249"/>
      <c r="BT564" s="249"/>
      <c r="BU564" s="249"/>
      <c r="BV564" s="249"/>
      <c r="BW564" s="249"/>
      <c r="BX564" s="528"/>
      <c r="BY564" s="249"/>
      <c r="BZ564" s="249"/>
      <c r="CA564" s="249"/>
      <c r="CB564" s="249"/>
      <c r="CC564" s="249"/>
      <c r="CD564" s="249"/>
      <c r="CE564" s="249"/>
      <c r="CF564" s="249"/>
      <c r="CG564" s="249"/>
      <c r="CH564" s="249"/>
      <c r="CI564" s="249"/>
      <c r="CJ564" s="249"/>
      <c r="CK564" s="249"/>
      <c r="CL564" s="249"/>
      <c r="CM564" s="251"/>
      <c r="CN564" s="528"/>
      <c r="CO564" s="566" t="str">
        <f t="shared" si="85"/>
        <v xml:space="preserve"> </v>
      </c>
      <c r="CP564" s="566" t="str">
        <f t="shared" si="89"/>
        <v xml:space="preserve"> </v>
      </c>
      <c r="CQ564" s="566" t="str">
        <f t="shared" si="90"/>
        <v xml:space="preserve"> </v>
      </c>
      <c r="CR564" s="566" t="str">
        <f t="shared" si="91"/>
        <v xml:space="preserve"> </v>
      </c>
      <c r="CS564" s="82"/>
      <c r="CT564" s="258"/>
    </row>
    <row r="565" spans="2:98" ht="12.75" x14ac:dyDescent="0.25">
      <c r="B565" s="366">
        <f>Demografia!B564</f>
        <v>0</v>
      </c>
      <c r="C565" s="366">
        <f>Demografia!C564</f>
        <v>0</v>
      </c>
      <c r="D565" s="367">
        <f>Demografia!D564</f>
        <v>0</v>
      </c>
      <c r="E565" s="367">
        <f>Demografia!E564</f>
        <v>0</v>
      </c>
      <c r="F565" s="367">
        <f>Demografia!F564</f>
        <v>0</v>
      </c>
      <c r="G565" s="82"/>
      <c r="H565" s="245"/>
      <c r="I565" s="483"/>
      <c r="J565" s="483"/>
      <c r="K565" s="245"/>
      <c r="L565" s="246"/>
      <c r="M565" s="483"/>
      <c r="N565" s="245"/>
      <c r="O565" s="246"/>
      <c r="P565" s="247"/>
      <c r="Q565" s="247"/>
      <c r="R565" s="247"/>
      <c r="S565" s="247"/>
      <c r="T565" s="247"/>
      <c r="U565" s="529"/>
      <c r="V565" s="245"/>
      <c r="W565" s="420"/>
      <c r="X565" s="420"/>
      <c r="Y565" s="82"/>
      <c r="Z565" s="245"/>
      <c r="AA565" s="421"/>
      <c r="AB565" s="421"/>
      <c r="AC565" s="82"/>
      <c r="AD565" s="246"/>
      <c r="AE565" s="246"/>
      <c r="AF565" s="245"/>
      <c r="AG565" s="246"/>
      <c r="AH565" s="245"/>
      <c r="AI565" s="245"/>
      <c r="AJ565" s="245"/>
      <c r="AK565" s="250"/>
      <c r="AL565" s="250"/>
      <c r="AM565" s="250"/>
      <c r="AN565" s="250"/>
      <c r="AO565" s="250"/>
      <c r="AP565" s="528"/>
      <c r="AQ565" s="250"/>
      <c r="AR565" s="250"/>
      <c r="AS565" s="250"/>
      <c r="AT565" s="250"/>
      <c r="AU565" s="250"/>
      <c r="AV565" s="250"/>
      <c r="AW565" s="250"/>
      <c r="AX565" s="250"/>
      <c r="AY565" s="250"/>
      <c r="AZ565" s="250"/>
      <c r="BA565" s="250"/>
      <c r="BB565" s="250"/>
      <c r="BC565" s="250"/>
      <c r="BD565" s="250"/>
      <c r="BE565" s="252"/>
      <c r="BF565" s="528"/>
      <c r="BG565" s="567" t="str">
        <f t="shared" si="84"/>
        <v xml:space="preserve"> </v>
      </c>
      <c r="BH565" s="567" t="str">
        <f t="shared" si="86"/>
        <v xml:space="preserve"> </v>
      </c>
      <c r="BI565" s="567" t="str">
        <f t="shared" si="87"/>
        <v xml:space="preserve"> </v>
      </c>
      <c r="BJ565" s="567" t="str">
        <f t="shared" si="88"/>
        <v xml:space="preserve"> </v>
      </c>
      <c r="BK565" s="528"/>
      <c r="BL565" s="246"/>
      <c r="BM565" s="246"/>
      <c r="BN565" s="245"/>
      <c r="BO565" s="246"/>
      <c r="BP565" s="245"/>
      <c r="BQ565" s="245"/>
      <c r="BR565" s="245"/>
      <c r="BS565" s="250"/>
      <c r="BT565" s="250"/>
      <c r="BU565" s="250"/>
      <c r="BV565" s="250"/>
      <c r="BW565" s="250"/>
      <c r="BX565" s="528"/>
      <c r="BY565" s="250"/>
      <c r="BZ565" s="250"/>
      <c r="CA565" s="250"/>
      <c r="CB565" s="250"/>
      <c r="CC565" s="250"/>
      <c r="CD565" s="250"/>
      <c r="CE565" s="250"/>
      <c r="CF565" s="250"/>
      <c r="CG565" s="250"/>
      <c r="CH565" s="250"/>
      <c r="CI565" s="250"/>
      <c r="CJ565" s="250"/>
      <c r="CK565" s="250"/>
      <c r="CL565" s="250"/>
      <c r="CM565" s="252"/>
      <c r="CN565" s="528"/>
      <c r="CO565" s="567" t="str">
        <f t="shared" si="85"/>
        <v xml:space="preserve"> </v>
      </c>
      <c r="CP565" s="567" t="str">
        <f t="shared" si="89"/>
        <v xml:space="preserve"> </v>
      </c>
      <c r="CQ565" s="567" t="str">
        <f t="shared" si="90"/>
        <v xml:space="preserve"> </v>
      </c>
      <c r="CR565" s="567" t="str">
        <f t="shared" si="91"/>
        <v xml:space="preserve"> </v>
      </c>
      <c r="CS565" s="82"/>
      <c r="CT565" s="520"/>
    </row>
    <row r="566" spans="2:98" ht="12.75" x14ac:dyDescent="0.25">
      <c r="B566" s="150">
        <f>Demografia!B565</f>
        <v>0</v>
      </c>
      <c r="C566" s="150">
        <f>Demografia!C565</f>
        <v>0</v>
      </c>
      <c r="D566" s="151">
        <f>Demografia!D565</f>
        <v>0</v>
      </c>
      <c r="E566" s="151">
        <f>Demografia!E565</f>
        <v>0</v>
      </c>
      <c r="F566" s="151">
        <f>Demografia!F565</f>
        <v>0</v>
      </c>
      <c r="G566" s="82"/>
      <c r="H566" s="260"/>
      <c r="I566" s="261"/>
      <c r="J566" s="261"/>
      <c r="K566" s="260"/>
      <c r="L566" s="244"/>
      <c r="M566" s="261"/>
      <c r="N566" s="260"/>
      <c r="O566" s="244"/>
      <c r="P566" s="265"/>
      <c r="Q566" s="265"/>
      <c r="R566" s="265"/>
      <c r="S566" s="265"/>
      <c r="T566" s="265"/>
      <c r="U566" s="527"/>
      <c r="V566" s="260"/>
      <c r="W566" s="242"/>
      <c r="X566" s="242"/>
      <c r="Y566" s="82"/>
      <c r="Z566" s="260"/>
      <c r="AA566" s="153"/>
      <c r="AB566" s="153"/>
      <c r="AC566" s="82"/>
      <c r="AD566" s="244"/>
      <c r="AE566" s="244"/>
      <c r="AF566" s="260"/>
      <c r="AG566" s="244"/>
      <c r="AH566" s="260"/>
      <c r="AI566" s="260"/>
      <c r="AJ566" s="260"/>
      <c r="AK566" s="249"/>
      <c r="AL566" s="249"/>
      <c r="AM566" s="249"/>
      <c r="AN566" s="249"/>
      <c r="AO566" s="249"/>
      <c r="AP566" s="528"/>
      <c r="AQ566" s="249"/>
      <c r="AR566" s="249"/>
      <c r="AS566" s="249"/>
      <c r="AT566" s="249"/>
      <c r="AU566" s="249"/>
      <c r="AV566" s="249"/>
      <c r="AW566" s="249"/>
      <c r="AX566" s="249"/>
      <c r="AY566" s="249"/>
      <c r="AZ566" s="249"/>
      <c r="BA566" s="249"/>
      <c r="BB566" s="249"/>
      <c r="BC566" s="249"/>
      <c r="BD566" s="249"/>
      <c r="BE566" s="251"/>
      <c r="BF566" s="528"/>
      <c r="BG566" s="566" t="str">
        <f t="shared" si="84"/>
        <v xml:space="preserve"> </v>
      </c>
      <c r="BH566" s="566" t="str">
        <f t="shared" si="86"/>
        <v xml:space="preserve"> </v>
      </c>
      <c r="BI566" s="566" t="str">
        <f t="shared" si="87"/>
        <v xml:space="preserve"> </v>
      </c>
      <c r="BJ566" s="566" t="str">
        <f t="shared" si="88"/>
        <v xml:space="preserve"> </v>
      </c>
      <c r="BK566" s="528"/>
      <c r="BL566" s="244"/>
      <c r="BM566" s="244"/>
      <c r="BN566" s="260"/>
      <c r="BO566" s="244"/>
      <c r="BP566" s="260"/>
      <c r="BQ566" s="260"/>
      <c r="BR566" s="260"/>
      <c r="BS566" s="249"/>
      <c r="BT566" s="249"/>
      <c r="BU566" s="249"/>
      <c r="BV566" s="249"/>
      <c r="BW566" s="249"/>
      <c r="BX566" s="528"/>
      <c r="BY566" s="249"/>
      <c r="BZ566" s="249"/>
      <c r="CA566" s="249"/>
      <c r="CB566" s="249"/>
      <c r="CC566" s="249"/>
      <c r="CD566" s="249"/>
      <c r="CE566" s="249"/>
      <c r="CF566" s="249"/>
      <c r="CG566" s="249"/>
      <c r="CH566" s="249"/>
      <c r="CI566" s="249"/>
      <c r="CJ566" s="249"/>
      <c r="CK566" s="249"/>
      <c r="CL566" s="249"/>
      <c r="CM566" s="251"/>
      <c r="CN566" s="528"/>
      <c r="CO566" s="566" t="str">
        <f t="shared" si="85"/>
        <v xml:space="preserve"> </v>
      </c>
      <c r="CP566" s="566" t="str">
        <f t="shared" si="89"/>
        <v xml:space="preserve"> </v>
      </c>
      <c r="CQ566" s="566" t="str">
        <f t="shared" si="90"/>
        <v xml:space="preserve"> </v>
      </c>
      <c r="CR566" s="566" t="str">
        <f t="shared" si="91"/>
        <v xml:space="preserve"> </v>
      </c>
      <c r="CS566" s="82"/>
      <c r="CT566" s="258"/>
    </row>
    <row r="567" spans="2:98" ht="12.75" x14ac:dyDescent="0.25">
      <c r="B567" s="366">
        <f>Demografia!B566</f>
        <v>0</v>
      </c>
      <c r="C567" s="366">
        <f>Demografia!C566</f>
        <v>0</v>
      </c>
      <c r="D567" s="367">
        <f>Demografia!D566</f>
        <v>0</v>
      </c>
      <c r="E567" s="367">
        <f>Demografia!E566</f>
        <v>0</v>
      </c>
      <c r="F567" s="367">
        <f>Demografia!F566</f>
        <v>0</v>
      </c>
      <c r="G567" s="82"/>
      <c r="H567" s="245"/>
      <c r="I567" s="483"/>
      <c r="J567" s="483"/>
      <c r="K567" s="245"/>
      <c r="L567" s="246"/>
      <c r="M567" s="483"/>
      <c r="N567" s="245"/>
      <c r="O567" s="246"/>
      <c r="P567" s="247"/>
      <c r="Q567" s="247"/>
      <c r="R567" s="247"/>
      <c r="S567" s="247"/>
      <c r="T567" s="247"/>
      <c r="U567" s="529"/>
      <c r="V567" s="245"/>
      <c r="W567" s="420"/>
      <c r="X567" s="420"/>
      <c r="Y567" s="82"/>
      <c r="Z567" s="245"/>
      <c r="AA567" s="421"/>
      <c r="AB567" s="421"/>
      <c r="AC567" s="82"/>
      <c r="AD567" s="246"/>
      <c r="AE567" s="246"/>
      <c r="AF567" s="245"/>
      <c r="AG567" s="246"/>
      <c r="AH567" s="245"/>
      <c r="AI567" s="245"/>
      <c r="AJ567" s="245"/>
      <c r="AK567" s="250"/>
      <c r="AL567" s="250"/>
      <c r="AM567" s="250"/>
      <c r="AN567" s="250"/>
      <c r="AO567" s="250"/>
      <c r="AP567" s="528"/>
      <c r="AQ567" s="250"/>
      <c r="AR567" s="250"/>
      <c r="AS567" s="250"/>
      <c r="AT567" s="250"/>
      <c r="AU567" s="250"/>
      <c r="AV567" s="250"/>
      <c r="AW567" s="250"/>
      <c r="AX567" s="250"/>
      <c r="AY567" s="250"/>
      <c r="AZ567" s="250"/>
      <c r="BA567" s="250"/>
      <c r="BB567" s="250"/>
      <c r="BC567" s="250"/>
      <c r="BD567" s="250"/>
      <c r="BE567" s="252"/>
      <c r="BF567" s="528"/>
      <c r="BG567" s="567" t="str">
        <f t="shared" si="84"/>
        <v xml:space="preserve"> </v>
      </c>
      <c r="BH567" s="567" t="str">
        <f t="shared" si="86"/>
        <v xml:space="preserve"> </v>
      </c>
      <c r="BI567" s="567" t="str">
        <f t="shared" si="87"/>
        <v xml:space="preserve"> </v>
      </c>
      <c r="BJ567" s="567" t="str">
        <f t="shared" si="88"/>
        <v xml:space="preserve"> </v>
      </c>
      <c r="BK567" s="528"/>
      <c r="BL567" s="246"/>
      <c r="BM567" s="246"/>
      <c r="BN567" s="245"/>
      <c r="BO567" s="246"/>
      <c r="BP567" s="245"/>
      <c r="BQ567" s="245"/>
      <c r="BR567" s="245"/>
      <c r="BS567" s="250"/>
      <c r="BT567" s="250"/>
      <c r="BU567" s="250"/>
      <c r="BV567" s="250"/>
      <c r="BW567" s="250"/>
      <c r="BX567" s="528"/>
      <c r="BY567" s="250"/>
      <c r="BZ567" s="250"/>
      <c r="CA567" s="250"/>
      <c r="CB567" s="250"/>
      <c r="CC567" s="250"/>
      <c r="CD567" s="250"/>
      <c r="CE567" s="250"/>
      <c r="CF567" s="250"/>
      <c r="CG567" s="250"/>
      <c r="CH567" s="250"/>
      <c r="CI567" s="250"/>
      <c r="CJ567" s="250"/>
      <c r="CK567" s="250"/>
      <c r="CL567" s="250"/>
      <c r="CM567" s="252"/>
      <c r="CN567" s="528"/>
      <c r="CO567" s="567" t="str">
        <f t="shared" si="85"/>
        <v xml:space="preserve"> </v>
      </c>
      <c r="CP567" s="567" t="str">
        <f t="shared" si="89"/>
        <v xml:space="preserve"> </v>
      </c>
      <c r="CQ567" s="567" t="str">
        <f t="shared" si="90"/>
        <v xml:space="preserve"> </v>
      </c>
      <c r="CR567" s="567" t="str">
        <f t="shared" si="91"/>
        <v xml:space="preserve"> </v>
      </c>
      <c r="CS567" s="82"/>
      <c r="CT567" s="520"/>
    </row>
    <row r="568" spans="2:98" ht="12.75" x14ac:dyDescent="0.25">
      <c r="B568" s="150">
        <f>Demografia!B567</f>
        <v>0</v>
      </c>
      <c r="C568" s="150">
        <f>Demografia!C567</f>
        <v>0</v>
      </c>
      <c r="D568" s="151">
        <f>Demografia!D567</f>
        <v>0</v>
      </c>
      <c r="E568" s="151">
        <f>Demografia!E567</f>
        <v>0</v>
      </c>
      <c r="F568" s="151">
        <f>Demografia!F567</f>
        <v>0</v>
      </c>
      <c r="G568" s="82"/>
      <c r="H568" s="260"/>
      <c r="I568" s="261"/>
      <c r="J568" s="261"/>
      <c r="K568" s="260"/>
      <c r="L568" s="244"/>
      <c r="M568" s="261"/>
      <c r="N568" s="260"/>
      <c r="O568" s="244"/>
      <c r="P568" s="265"/>
      <c r="Q568" s="265"/>
      <c r="R568" s="265"/>
      <c r="S568" s="265"/>
      <c r="T568" s="265"/>
      <c r="U568" s="527"/>
      <c r="V568" s="260"/>
      <c r="W568" s="242"/>
      <c r="X568" s="242"/>
      <c r="Y568" s="82"/>
      <c r="Z568" s="260"/>
      <c r="AA568" s="153"/>
      <c r="AB568" s="153"/>
      <c r="AC568" s="82"/>
      <c r="AD568" s="244"/>
      <c r="AE568" s="244"/>
      <c r="AF568" s="260"/>
      <c r="AG568" s="244"/>
      <c r="AH568" s="260"/>
      <c r="AI568" s="260"/>
      <c r="AJ568" s="260"/>
      <c r="AK568" s="249"/>
      <c r="AL568" s="249"/>
      <c r="AM568" s="249"/>
      <c r="AN568" s="249"/>
      <c r="AO568" s="249"/>
      <c r="AP568" s="528"/>
      <c r="AQ568" s="249"/>
      <c r="AR568" s="249"/>
      <c r="AS568" s="249"/>
      <c r="AT568" s="249"/>
      <c r="AU568" s="249"/>
      <c r="AV568" s="249"/>
      <c r="AW568" s="249"/>
      <c r="AX568" s="249"/>
      <c r="AY568" s="249"/>
      <c r="AZ568" s="249"/>
      <c r="BA568" s="249"/>
      <c r="BB568" s="249"/>
      <c r="BC568" s="249"/>
      <c r="BD568" s="249"/>
      <c r="BE568" s="251"/>
      <c r="BF568" s="528"/>
      <c r="BG568" s="566" t="str">
        <f t="shared" si="84"/>
        <v xml:space="preserve"> </v>
      </c>
      <c r="BH568" s="566" t="str">
        <f t="shared" si="86"/>
        <v xml:space="preserve"> </v>
      </c>
      <c r="BI568" s="566" t="str">
        <f t="shared" si="87"/>
        <v xml:space="preserve"> </v>
      </c>
      <c r="BJ568" s="566" t="str">
        <f t="shared" si="88"/>
        <v xml:space="preserve"> </v>
      </c>
      <c r="BK568" s="528"/>
      <c r="BL568" s="244"/>
      <c r="BM568" s="244"/>
      <c r="BN568" s="260"/>
      <c r="BO568" s="244"/>
      <c r="BP568" s="260"/>
      <c r="BQ568" s="260"/>
      <c r="BR568" s="260"/>
      <c r="BS568" s="249"/>
      <c r="BT568" s="249"/>
      <c r="BU568" s="249"/>
      <c r="BV568" s="249"/>
      <c r="BW568" s="249"/>
      <c r="BX568" s="528"/>
      <c r="BY568" s="249"/>
      <c r="BZ568" s="249"/>
      <c r="CA568" s="249"/>
      <c r="CB568" s="249"/>
      <c r="CC568" s="249"/>
      <c r="CD568" s="249"/>
      <c r="CE568" s="249"/>
      <c r="CF568" s="249"/>
      <c r="CG568" s="249"/>
      <c r="CH568" s="249"/>
      <c r="CI568" s="249"/>
      <c r="CJ568" s="249"/>
      <c r="CK568" s="249"/>
      <c r="CL568" s="249"/>
      <c r="CM568" s="251"/>
      <c r="CN568" s="528"/>
      <c r="CO568" s="566" t="str">
        <f t="shared" si="85"/>
        <v xml:space="preserve"> </v>
      </c>
      <c r="CP568" s="566" t="str">
        <f t="shared" si="89"/>
        <v xml:space="preserve"> </v>
      </c>
      <c r="CQ568" s="566" t="str">
        <f t="shared" si="90"/>
        <v xml:space="preserve"> </v>
      </c>
      <c r="CR568" s="566" t="str">
        <f t="shared" si="91"/>
        <v xml:space="preserve"> </v>
      </c>
      <c r="CS568" s="82"/>
      <c r="CT568" s="258"/>
    </row>
    <row r="569" spans="2:98" ht="12.75" x14ac:dyDescent="0.25">
      <c r="B569" s="366">
        <f>Demografia!B568</f>
        <v>0</v>
      </c>
      <c r="C569" s="366">
        <f>Demografia!C568</f>
        <v>0</v>
      </c>
      <c r="D569" s="367">
        <f>Demografia!D568</f>
        <v>0</v>
      </c>
      <c r="E569" s="367">
        <f>Demografia!E568</f>
        <v>0</v>
      </c>
      <c r="F569" s="367">
        <f>Demografia!F568</f>
        <v>0</v>
      </c>
      <c r="G569" s="82"/>
      <c r="H569" s="245"/>
      <c r="I569" s="483"/>
      <c r="J569" s="483"/>
      <c r="K569" s="245"/>
      <c r="L569" s="246"/>
      <c r="M569" s="483"/>
      <c r="N569" s="245"/>
      <c r="O569" s="246"/>
      <c r="P569" s="247"/>
      <c r="Q569" s="247"/>
      <c r="R569" s="247"/>
      <c r="S569" s="247"/>
      <c r="T569" s="247"/>
      <c r="U569" s="529"/>
      <c r="V569" s="245"/>
      <c r="W569" s="420"/>
      <c r="X569" s="420"/>
      <c r="Y569" s="82"/>
      <c r="Z569" s="245"/>
      <c r="AA569" s="421"/>
      <c r="AB569" s="421"/>
      <c r="AC569" s="82"/>
      <c r="AD569" s="246"/>
      <c r="AE569" s="246"/>
      <c r="AF569" s="245"/>
      <c r="AG569" s="246"/>
      <c r="AH569" s="245"/>
      <c r="AI569" s="245"/>
      <c r="AJ569" s="245"/>
      <c r="AK569" s="250"/>
      <c r="AL569" s="250"/>
      <c r="AM569" s="250"/>
      <c r="AN569" s="250"/>
      <c r="AO569" s="250"/>
      <c r="AP569" s="528"/>
      <c r="AQ569" s="250"/>
      <c r="AR569" s="250"/>
      <c r="AS569" s="250"/>
      <c r="AT569" s="250"/>
      <c r="AU569" s="250"/>
      <c r="AV569" s="250"/>
      <c r="AW569" s="250"/>
      <c r="AX569" s="250"/>
      <c r="AY569" s="250"/>
      <c r="AZ569" s="250"/>
      <c r="BA569" s="250"/>
      <c r="BB569" s="250"/>
      <c r="BC569" s="250"/>
      <c r="BD569" s="250"/>
      <c r="BE569" s="252"/>
      <c r="BF569" s="528"/>
      <c r="BG569" s="567" t="str">
        <f t="shared" si="84"/>
        <v xml:space="preserve"> </v>
      </c>
      <c r="BH569" s="567" t="str">
        <f t="shared" si="86"/>
        <v xml:space="preserve"> </v>
      </c>
      <c r="BI569" s="567" t="str">
        <f t="shared" si="87"/>
        <v xml:space="preserve"> </v>
      </c>
      <c r="BJ569" s="567" t="str">
        <f t="shared" si="88"/>
        <v xml:space="preserve"> </v>
      </c>
      <c r="BK569" s="528"/>
      <c r="BL569" s="246"/>
      <c r="BM569" s="246"/>
      <c r="BN569" s="245"/>
      <c r="BO569" s="246"/>
      <c r="BP569" s="245"/>
      <c r="BQ569" s="245"/>
      <c r="BR569" s="245"/>
      <c r="BS569" s="250"/>
      <c r="BT569" s="250"/>
      <c r="BU569" s="250"/>
      <c r="BV569" s="250"/>
      <c r="BW569" s="250"/>
      <c r="BX569" s="528"/>
      <c r="BY569" s="250"/>
      <c r="BZ569" s="250"/>
      <c r="CA569" s="250"/>
      <c r="CB569" s="250"/>
      <c r="CC569" s="250"/>
      <c r="CD569" s="250"/>
      <c r="CE569" s="250"/>
      <c r="CF569" s="250"/>
      <c r="CG569" s="250"/>
      <c r="CH569" s="250"/>
      <c r="CI569" s="250"/>
      <c r="CJ569" s="250"/>
      <c r="CK569" s="250"/>
      <c r="CL569" s="250"/>
      <c r="CM569" s="252"/>
      <c r="CN569" s="528"/>
      <c r="CO569" s="567" t="str">
        <f t="shared" si="85"/>
        <v xml:space="preserve"> </v>
      </c>
      <c r="CP569" s="567" t="str">
        <f t="shared" si="89"/>
        <v xml:space="preserve"> </v>
      </c>
      <c r="CQ569" s="567" t="str">
        <f t="shared" si="90"/>
        <v xml:space="preserve"> </v>
      </c>
      <c r="CR569" s="567" t="str">
        <f t="shared" si="91"/>
        <v xml:space="preserve"> </v>
      </c>
      <c r="CS569" s="82"/>
      <c r="CT569" s="520"/>
    </row>
    <row r="570" spans="2:98" ht="12.75" x14ac:dyDescent="0.25">
      <c r="B570" s="150">
        <f>Demografia!B569</f>
        <v>0</v>
      </c>
      <c r="C570" s="150">
        <f>Demografia!C569</f>
        <v>0</v>
      </c>
      <c r="D570" s="151">
        <f>Demografia!D569</f>
        <v>0</v>
      </c>
      <c r="E570" s="151">
        <f>Demografia!E569</f>
        <v>0</v>
      </c>
      <c r="F570" s="151">
        <f>Demografia!F569</f>
        <v>0</v>
      </c>
      <c r="G570" s="82"/>
      <c r="H570" s="260"/>
      <c r="I570" s="261"/>
      <c r="J570" s="261"/>
      <c r="K570" s="260"/>
      <c r="L570" s="244"/>
      <c r="M570" s="261"/>
      <c r="N570" s="260"/>
      <c r="O570" s="244"/>
      <c r="P570" s="265"/>
      <c r="Q570" s="265"/>
      <c r="R570" s="265"/>
      <c r="S570" s="265"/>
      <c r="T570" s="265"/>
      <c r="U570" s="527"/>
      <c r="V570" s="260"/>
      <c r="W570" s="242"/>
      <c r="X570" s="242"/>
      <c r="Y570" s="82"/>
      <c r="Z570" s="260"/>
      <c r="AA570" s="153"/>
      <c r="AB570" s="153"/>
      <c r="AC570" s="82"/>
      <c r="AD570" s="244"/>
      <c r="AE570" s="244"/>
      <c r="AF570" s="260"/>
      <c r="AG570" s="244"/>
      <c r="AH570" s="260"/>
      <c r="AI570" s="260"/>
      <c r="AJ570" s="260"/>
      <c r="AK570" s="249"/>
      <c r="AL570" s="249"/>
      <c r="AM570" s="249"/>
      <c r="AN570" s="249"/>
      <c r="AO570" s="249"/>
      <c r="AP570" s="528"/>
      <c r="AQ570" s="249"/>
      <c r="AR570" s="249"/>
      <c r="AS570" s="249"/>
      <c r="AT570" s="249"/>
      <c r="AU570" s="249"/>
      <c r="AV570" s="249"/>
      <c r="AW570" s="249"/>
      <c r="AX570" s="249"/>
      <c r="AY570" s="249"/>
      <c r="AZ570" s="249"/>
      <c r="BA570" s="249"/>
      <c r="BB570" s="249"/>
      <c r="BC570" s="249"/>
      <c r="BD570" s="249"/>
      <c r="BE570" s="251"/>
      <c r="BF570" s="528"/>
      <c r="BG570" s="566" t="str">
        <f t="shared" si="84"/>
        <v xml:space="preserve"> </v>
      </c>
      <c r="BH570" s="566" t="str">
        <f t="shared" si="86"/>
        <v xml:space="preserve"> </v>
      </c>
      <c r="BI570" s="566" t="str">
        <f t="shared" si="87"/>
        <v xml:space="preserve"> </v>
      </c>
      <c r="BJ570" s="566" t="str">
        <f t="shared" si="88"/>
        <v xml:space="preserve"> </v>
      </c>
      <c r="BK570" s="528"/>
      <c r="BL570" s="244"/>
      <c r="BM570" s="244"/>
      <c r="BN570" s="260"/>
      <c r="BO570" s="244"/>
      <c r="BP570" s="260"/>
      <c r="BQ570" s="260"/>
      <c r="BR570" s="260"/>
      <c r="BS570" s="249"/>
      <c r="BT570" s="249"/>
      <c r="BU570" s="249"/>
      <c r="BV570" s="249"/>
      <c r="BW570" s="249"/>
      <c r="BX570" s="528"/>
      <c r="BY570" s="249"/>
      <c r="BZ570" s="249"/>
      <c r="CA570" s="249"/>
      <c r="CB570" s="249"/>
      <c r="CC570" s="249"/>
      <c r="CD570" s="249"/>
      <c r="CE570" s="249"/>
      <c r="CF570" s="249"/>
      <c r="CG570" s="249"/>
      <c r="CH570" s="249"/>
      <c r="CI570" s="249"/>
      <c r="CJ570" s="249"/>
      <c r="CK570" s="249"/>
      <c r="CL570" s="249"/>
      <c r="CM570" s="251"/>
      <c r="CN570" s="528"/>
      <c r="CO570" s="566" t="str">
        <f t="shared" si="85"/>
        <v xml:space="preserve"> </v>
      </c>
      <c r="CP570" s="566" t="str">
        <f t="shared" si="89"/>
        <v xml:space="preserve"> </v>
      </c>
      <c r="CQ570" s="566" t="str">
        <f t="shared" si="90"/>
        <v xml:space="preserve"> </v>
      </c>
      <c r="CR570" s="566" t="str">
        <f t="shared" si="91"/>
        <v xml:space="preserve"> </v>
      </c>
      <c r="CS570" s="82"/>
      <c r="CT570" s="258"/>
    </row>
    <row r="571" spans="2:98" ht="12.75" x14ac:dyDescent="0.25">
      <c r="B571" s="366">
        <f>Demografia!B570</f>
        <v>0</v>
      </c>
      <c r="C571" s="366">
        <f>Demografia!C570</f>
        <v>0</v>
      </c>
      <c r="D571" s="367">
        <f>Demografia!D570</f>
        <v>0</v>
      </c>
      <c r="E571" s="367">
        <f>Demografia!E570</f>
        <v>0</v>
      </c>
      <c r="F571" s="367">
        <f>Demografia!F570</f>
        <v>0</v>
      </c>
      <c r="G571" s="82"/>
      <c r="H571" s="245"/>
      <c r="I571" s="483"/>
      <c r="J571" s="483"/>
      <c r="K571" s="245"/>
      <c r="L571" s="246"/>
      <c r="M571" s="483"/>
      <c r="N571" s="245"/>
      <c r="O571" s="246"/>
      <c r="P571" s="247"/>
      <c r="Q571" s="247"/>
      <c r="R571" s="247"/>
      <c r="S571" s="247"/>
      <c r="T571" s="247"/>
      <c r="U571" s="529"/>
      <c r="V571" s="245"/>
      <c r="W571" s="420"/>
      <c r="X571" s="420"/>
      <c r="Y571" s="82"/>
      <c r="Z571" s="245"/>
      <c r="AA571" s="421"/>
      <c r="AB571" s="421"/>
      <c r="AC571" s="82"/>
      <c r="AD571" s="246"/>
      <c r="AE571" s="246"/>
      <c r="AF571" s="245"/>
      <c r="AG571" s="246"/>
      <c r="AH571" s="245"/>
      <c r="AI571" s="245"/>
      <c r="AJ571" s="245"/>
      <c r="AK571" s="250"/>
      <c r="AL571" s="250"/>
      <c r="AM571" s="250"/>
      <c r="AN571" s="250"/>
      <c r="AO571" s="250"/>
      <c r="AP571" s="528"/>
      <c r="AQ571" s="250"/>
      <c r="AR571" s="250"/>
      <c r="AS571" s="250"/>
      <c r="AT571" s="250"/>
      <c r="AU571" s="250"/>
      <c r="AV571" s="250"/>
      <c r="AW571" s="250"/>
      <c r="AX571" s="250"/>
      <c r="AY571" s="250"/>
      <c r="AZ571" s="250"/>
      <c r="BA571" s="250"/>
      <c r="BB571" s="250"/>
      <c r="BC571" s="250"/>
      <c r="BD571" s="250"/>
      <c r="BE571" s="252"/>
      <c r="BF571" s="528"/>
      <c r="BG571" s="567" t="str">
        <f t="shared" si="84"/>
        <v xml:space="preserve"> </v>
      </c>
      <c r="BH571" s="567" t="str">
        <f t="shared" si="86"/>
        <v xml:space="preserve"> </v>
      </c>
      <c r="BI571" s="567" t="str">
        <f t="shared" si="87"/>
        <v xml:space="preserve"> </v>
      </c>
      <c r="BJ571" s="567" t="str">
        <f t="shared" si="88"/>
        <v xml:space="preserve"> </v>
      </c>
      <c r="BK571" s="528"/>
      <c r="BL571" s="246"/>
      <c r="BM571" s="246"/>
      <c r="BN571" s="245"/>
      <c r="BO571" s="246"/>
      <c r="BP571" s="245"/>
      <c r="BQ571" s="245"/>
      <c r="BR571" s="245"/>
      <c r="BS571" s="250"/>
      <c r="BT571" s="250"/>
      <c r="BU571" s="250"/>
      <c r="BV571" s="250"/>
      <c r="BW571" s="250"/>
      <c r="BX571" s="528"/>
      <c r="BY571" s="250"/>
      <c r="BZ571" s="250"/>
      <c r="CA571" s="250"/>
      <c r="CB571" s="250"/>
      <c r="CC571" s="250"/>
      <c r="CD571" s="250"/>
      <c r="CE571" s="250"/>
      <c r="CF571" s="250"/>
      <c r="CG571" s="250"/>
      <c r="CH571" s="250"/>
      <c r="CI571" s="250"/>
      <c r="CJ571" s="250"/>
      <c r="CK571" s="250"/>
      <c r="CL571" s="250"/>
      <c r="CM571" s="252"/>
      <c r="CN571" s="528"/>
      <c r="CO571" s="567" t="str">
        <f t="shared" si="85"/>
        <v xml:space="preserve"> </v>
      </c>
      <c r="CP571" s="567" t="str">
        <f t="shared" si="89"/>
        <v xml:space="preserve"> </v>
      </c>
      <c r="CQ571" s="567" t="str">
        <f t="shared" si="90"/>
        <v xml:space="preserve"> </v>
      </c>
      <c r="CR571" s="567" t="str">
        <f t="shared" si="91"/>
        <v xml:space="preserve"> </v>
      </c>
      <c r="CS571" s="82"/>
      <c r="CT571" s="520"/>
    </row>
    <row r="572" spans="2:98" ht="12.75" x14ac:dyDescent="0.25">
      <c r="B572" s="150">
        <f>Demografia!B571</f>
        <v>0</v>
      </c>
      <c r="C572" s="150">
        <f>Demografia!C571</f>
        <v>0</v>
      </c>
      <c r="D572" s="151">
        <f>Demografia!D571</f>
        <v>0</v>
      </c>
      <c r="E572" s="151">
        <f>Demografia!E571</f>
        <v>0</v>
      </c>
      <c r="F572" s="151">
        <f>Demografia!F571</f>
        <v>0</v>
      </c>
      <c r="G572" s="82"/>
      <c r="H572" s="260"/>
      <c r="I572" s="261"/>
      <c r="J572" s="261"/>
      <c r="K572" s="260"/>
      <c r="L572" s="244"/>
      <c r="M572" s="261"/>
      <c r="N572" s="260"/>
      <c r="O572" s="244"/>
      <c r="P572" s="265"/>
      <c r="Q572" s="265"/>
      <c r="R572" s="265"/>
      <c r="S572" s="265"/>
      <c r="T572" s="265"/>
      <c r="U572" s="527"/>
      <c r="V572" s="260"/>
      <c r="W572" s="242"/>
      <c r="X572" s="242"/>
      <c r="Y572" s="82"/>
      <c r="Z572" s="260"/>
      <c r="AA572" s="153"/>
      <c r="AB572" s="153"/>
      <c r="AC572" s="82"/>
      <c r="AD572" s="244"/>
      <c r="AE572" s="244"/>
      <c r="AF572" s="260"/>
      <c r="AG572" s="244"/>
      <c r="AH572" s="260"/>
      <c r="AI572" s="260"/>
      <c r="AJ572" s="260"/>
      <c r="AK572" s="249"/>
      <c r="AL572" s="249"/>
      <c r="AM572" s="249"/>
      <c r="AN572" s="249"/>
      <c r="AO572" s="249"/>
      <c r="AP572" s="528"/>
      <c r="AQ572" s="249"/>
      <c r="AR572" s="249"/>
      <c r="AS572" s="249"/>
      <c r="AT572" s="249"/>
      <c r="AU572" s="249"/>
      <c r="AV572" s="249"/>
      <c r="AW572" s="249"/>
      <c r="AX572" s="249"/>
      <c r="AY572" s="249"/>
      <c r="AZ572" s="249"/>
      <c r="BA572" s="249"/>
      <c r="BB572" s="249"/>
      <c r="BC572" s="249"/>
      <c r="BD572" s="249"/>
      <c r="BE572" s="251"/>
      <c r="BF572" s="528"/>
      <c r="BG572" s="566" t="str">
        <f t="shared" si="84"/>
        <v xml:space="preserve"> </v>
      </c>
      <c r="BH572" s="566" t="str">
        <f t="shared" si="86"/>
        <v xml:space="preserve"> </v>
      </c>
      <c r="BI572" s="566" t="str">
        <f t="shared" si="87"/>
        <v xml:space="preserve"> </v>
      </c>
      <c r="BJ572" s="566" t="str">
        <f t="shared" si="88"/>
        <v xml:space="preserve"> </v>
      </c>
      <c r="BK572" s="528"/>
      <c r="BL572" s="244"/>
      <c r="BM572" s="244"/>
      <c r="BN572" s="260"/>
      <c r="BO572" s="244"/>
      <c r="BP572" s="260"/>
      <c r="BQ572" s="260"/>
      <c r="BR572" s="260"/>
      <c r="BS572" s="249"/>
      <c r="BT572" s="249"/>
      <c r="BU572" s="249"/>
      <c r="BV572" s="249"/>
      <c r="BW572" s="249"/>
      <c r="BX572" s="528"/>
      <c r="BY572" s="249"/>
      <c r="BZ572" s="249"/>
      <c r="CA572" s="249"/>
      <c r="CB572" s="249"/>
      <c r="CC572" s="249"/>
      <c r="CD572" s="249"/>
      <c r="CE572" s="249"/>
      <c r="CF572" s="249"/>
      <c r="CG572" s="249"/>
      <c r="CH572" s="249"/>
      <c r="CI572" s="249"/>
      <c r="CJ572" s="249"/>
      <c r="CK572" s="249"/>
      <c r="CL572" s="249"/>
      <c r="CM572" s="251"/>
      <c r="CN572" s="528"/>
      <c r="CO572" s="566" t="str">
        <f t="shared" si="85"/>
        <v xml:space="preserve"> </v>
      </c>
      <c r="CP572" s="566" t="str">
        <f t="shared" si="89"/>
        <v xml:space="preserve"> </v>
      </c>
      <c r="CQ572" s="566" t="str">
        <f t="shared" si="90"/>
        <v xml:space="preserve"> </v>
      </c>
      <c r="CR572" s="566" t="str">
        <f t="shared" si="91"/>
        <v xml:space="preserve"> </v>
      </c>
      <c r="CS572" s="82"/>
      <c r="CT572" s="258"/>
    </row>
    <row r="573" spans="2:98" ht="12.75" x14ac:dyDescent="0.25">
      <c r="B573" s="366">
        <f>Demografia!B572</f>
        <v>0</v>
      </c>
      <c r="C573" s="366">
        <f>Demografia!C572</f>
        <v>0</v>
      </c>
      <c r="D573" s="367">
        <f>Demografia!D572</f>
        <v>0</v>
      </c>
      <c r="E573" s="367">
        <f>Demografia!E572</f>
        <v>0</v>
      </c>
      <c r="F573" s="367">
        <f>Demografia!F572</f>
        <v>0</v>
      </c>
      <c r="G573" s="82"/>
      <c r="H573" s="245"/>
      <c r="I573" s="483"/>
      <c r="J573" s="483"/>
      <c r="K573" s="245"/>
      <c r="L573" s="246"/>
      <c r="M573" s="483"/>
      <c r="N573" s="245"/>
      <c r="O573" s="246"/>
      <c r="P573" s="247"/>
      <c r="Q573" s="247"/>
      <c r="R573" s="247"/>
      <c r="S573" s="247"/>
      <c r="T573" s="247"/>
      <c r="U573" s="529"/>
      <c r="V573" s="245"/>
      <c r="W573" s="420"/>
      <c r="X573" s="420"/>
      <c r="Y573" s="82"/>
      <c r="Z573" s="245"/>
      <c r="AA573" s="421"/>
      <c r="AB573" s="421"/>
      <c r="AC573" s="82"/>
      <c r="AD573" s="246"/>
      <c r="AE573" s="246"/>
      <c r="AF573" s="245"/>
      <c r="AG573" s="246"/>
      <c r="AH573" s="245"/>
      <c r="AI573" s="245"/>
      <c r="AJ573" s="245"/>
      <c r="AK573" s="250"/>
      <c r="AL573" s="250"/>
      <c r="AM573" s="250"/>
      <c r="AN573" s="250"/>
      <c r="AO573" s="250"/>
      <c r="AP573" s="528"/>
      <c r="AQ573" s="250"/>
      <c r="AR573" s="250"/>
      <c r="AS573" s="250"/>
      <c r="AT573" s="250"/>
      <c r="AU573" s="250"/>
      <c r="AV573" s="250"/>
      <c r="AW573" s="250"/>
      <c r="AX573" s="250"/>
      <c r="AY573" s="250"/>
      <c r="AZ573" s="250"/>
      <c r="BA573" s="250"/>
      <c r="BB573" s="250"/>
      <c r="BC573" s="250"/>
      <c r="BD573" s="250"/>
      <c r="BE573" s="252"/>
      <c r="BF573" s="528"/>
      <c r="BG573" s="567" t="str">
        <f t="shared" si="84"/>
        <v xml:space="preserve"> </v>
      </c>
      <c r="BH573" s="567" t="str">
        <f t="shared" si="86"/>
        <v xml:space="preserve"> </v>
      </c>
      <c r="BI573" s="567" t="str">
        <f t="shared" si="87"/>
        <v xml:space="preserve"> </v>
      </c>
      <c r="BJ573" s="567" t="str">
        <f t="shared" si="88"/>
        <v xml:space="preserve"> </v>
      </c>
      <c r="BK573" s="528"/>
      <c r="BL573" s="246"/>
      <c r="BM573" s="246"/>
      <c r="BN573" s="245"/>
      <c r="BO573" s="246"/>
      <c r="BP573" s="245"/>
      <c r="BQ573" s="245"/>
      <c r="BR573" s="245"/>
      <c r="BS573" s="250"/>
      <c r="BT573" s="250"/>
      <c r="BU573" s="250"/>
      <c r="BV573" s="250"/>
      <c r="BW573" s="250"/>
      <c r="BX573" s="528"/>
      <c r="BY573" s="250"/>
      <c r="BZ573" s="250"/>
      <c r="CA573" s="250"/>
      <c r="CB573" s="250"/>
      <c r="CC573" s="250"/>
      <c r="CD573" s="250"/>
      <c r="CE573" s="250"/>
      <c r="CF573" s="250"/>
      <c r="CG573" s="250"/>
      <c r="CH573" s="250"/>
      <c r="CI573" s="250"/>
      <c r="CJ573" s="250"/>
      <c r="CK573" s="250"/>
      <c r="CL573" s="250"/>
      <c r="CM573" s="252"/>
      <c r="CN573" s="528"/>
      <c r="CO573" s="567" t="str">
        <f t="shared" si="85"/>
        <v xml:space="preserve"> </v>
      </c>
      <c r="CP573" s="567" t="str">
        <f t="shared" si="89"/>
        <v xml:space="preserve"> </v>
      </c>
      <c r="CQ573" s="567" t="str">
        <f t="shared" si="90"/>
        <v xml:space="preserve"> </v>
      </c>
      <c r="CR573" s="567" t="str">
        <f t="shared" si="91"/>
        <v xml:space="preserve"> </v>
      </c>
      <c r="CS573" s="82"/>
      <c r="CT573" s="520"/>
    </row>
    <row r="574" spans="2:98" ht="12.75" x14ac:dyDescent="0.25">
      <c r="B574" s="150">
        <f>Demografia!B573</f>
        <v>0</v>
      </c>
      <c r="C574" s="150">
        <f>Demografia!C573</f>
        <v>0</v>
      </c>
      <c r="D574" s="151">
        <f>Demografia!D573</f>
        <v>0</v>
      </c>
      <c r="E574" s="151">
        <f>Demografia!E573</f>
        <v>0</v>
      </c>
      <c r="F574" s="151">
        <f>Demografia!F573</f>
        <v>0</v>
      </c>
      <c r="G574" s="82"/>
      <c r="H574" s="260"/>
      <c r="I574" s="261"/>
      <c r="J574" s="261"/>
      <c r="K574" s="260"/>
      <c r="L574" s="244"/>
      <c r="M574" s="261"/>
      <c r="N574" s="260"/>
      <c r="O574" s="244"/>
      <c r="P574" s="265"/>
      <c r="Q574" s="265"/>
      <c r="R574" s="265"/>
      <c r="S574" s="265"/>
      <c r="T574" s="265"/>
      <c r="U574" s="527"/>
      <c r="V574" s="260"/>
      <c r="W574" s="242"/>
      <c r="X574" s="242"/>
      <c r="Y574" s="82"/>
      <c r="Z574" s="260"/>
      <c r="AA574" s="153"/>
      <c r="AB574" s="153"/>
      <c r="AC574" s="82"/>
      <c r="AD574" s="244"/>
      <c r="AE574" s="244"/>
      <c r="AF574" s="260"/>
      <c r="AG574" s="244"/>
      <c r="AH574" s="260"/>
      <c r="AI574" s="260"/>
      <c r="AJ574" s="260"/>
      <c r="AK574" s="249"/>
      <c r="AL574" s="249"/>
      <c r="AM574" s="249"/>
      <c r="AN574" s="249"/>
      <c r="AO574" s="249"/>
      <c r="AP574" s="528"/>
      <c r="AQ574" s="249"/>
      <c r="AR574" s="249"/>
      <c r="AS574" s="249"/>
      <c r="AT574" s="249"/>
      <c r="AU574" s="249"/>
      <c r="AV574" s="249"/>
      <c r="AW574" s="249"/>
      <c r="AX574" s="249"/>
      <c r="AY574" s="249"/>
      <c r="AZ574" s="249"/>
      <c r="BA574" s="249"/>
      <c r="BB574" s="249"/>
      <c r="BC574" s="249"/>
      <c r="BD574" s="249"/>
      <c r="BE574" s="251"/>
      <c r="BF574" s="528"/>
      <c r="BG574" s="566" t="str">
        <f t="shared" si="84"/>
        <v xml:space="preserve"> </v>
      </c>
      <c r="BH574" s="566" t="str">
        <f t="shared" si="86"/>
        <v xml:space="preserve"> </v>
      </c>
      <c r="BI574" s="566" t="str">
        <f t="shared" si="87"/>
        <v xml:space="preserve"> </v>
      </c>
      <c r="BJ574" s="566" t="str">
        <f t="shared" si="88"/>
        <v xml:space="preserve"> </v>
      </c>
      <c r="BK574" s="528"/>
      <c r="BL574" s="244"/>
      <c r="BM574" s="244"/>
      <c r="BN574" s="260"/>
      <c r="BO574" s="244"/>
      <c r="BP574" s="260"/>
      <c r="BQ574" s="260"/>
      <c r="BR574" s="260"/>
      <c r="BS574" s="249"/>
      <c r="BT574" s="249"/>
      <c r="BU574" s="249"/>
      <c r="BV574" s="249"/>
      <c r="BW574" s="249"/>
      <c r="BX574" s="528"/>
      <c r="BY574" s="249"/>
      <c r="BZ574" s="249"/>
      <c r="CA574" s="249"/>
      <c r="CB574" s="249"/>
      <c r="CC574" s="249"/>
      <c r="CD574" s="249"/>
      <c r="CE574" s="249"/>
      <c r="CF574" s="249"/>
      <c r="CG574" s="249"/>
      <c r="CH574" s="249"/>
      <c r="CI574" s="249"/>
      <c r="CJ574" s="249"/>
      <c r="CK574" s="249"/>
      <c r="CL574" s="249"/>
      <c r="CM574" s="251"/>
      <c r="CN574" s="528"/>
      <c r="CO574" s="566" t="str">
        <f t="shared" si="85"/>
        <v xml:space="preserve"> </v>
      </c>
      <c r="CP574" s="566" t="str">
        <f t="shared" si="89"/>
        <v xml:space="preserve"> </v>
      </c>
      <c r="CQ574" s="566" t="str">
        <f t="shared" si="90"/>
        <v xml:space="preserve"> </v>
      </c>
      <c r="CR574" s="566" t="str">
        <f t="shared" si="91"/>
        <v xml:space="preserve"> </v>
      </c>
      <c r="CS574" s="82"/>
      <c r="CT574" s="258"/>
    </row>
    <row r="575" spans="2:98" ht="12.75" x14ac:dyDescent="0.25">
      <c r="B575" s="366">
        <f>Demografia!B574</f>
        <v>0</v>
      </c>
      <c r="C575" s="366">
        <f>Demografia!C574</f>
        <v>0</v>
      </c>
      <c r="D575" s="367">
        <f>Demografia!D574</f>
        <v>0</v>
      </c>
      <c r="E575" s="367">
        <f>Demografia!E574</f>
        <v>0</v>
      </c>
      <c r="F575" s="367">
        <f>Demografia!F574</f>
        <v>0</v>
      </c>
      <c r="G575" s="82"/>
      <c r="H575" s="245"/>
      <c r="I575" s="483"/>
      <c r="J575" s="483"/>
      <c r="K575" s="245"/>
      <c r="L575" s="246"/>
      <c r="M575" s="483"/>
      <c r="N575" s="245"/>
      <c r="O575" s="246"/>
      <c r="P575" s="247"/>
      <c r="Q575" s="247"/>
      <c r="R575" s="247"/>
      <c r="S575" s="247"/>
      <c r="T575" s="247"/>
      <c r="U575" s="529"/>
      <c r="V575" s="245"/>
      <c r="W575" s="420"/>
      <c r="X575" s="420"/>
      <c r="Y575" s="82"/>
      <c r="Z575" s="245"/>
      <c r="AA575" s="421"/>
      <c r="AB575" s="421"/>
      <c r="AC575" s="82"/>
      <c r="AD575" s="246"/>
      <c r="AE575" s="246"/>
      <c r="AF575" s="245"/>
      <c r="AG575" s="246"/>
      <c r="AH575" s="245"/>
      <c r="AI575" s="245"/>
      <c r="AJ575" s="245"/>
      <c r="AK575" s="250"/>
      <c r="AL575" s="250"/>
      <c r="AM575" s="250"/>
      <c r="AN575" s="250"/>
      <c r="AO575" s="250"/>
      <c r="AP575" s="528"/>
      <c r="AQ575" s="250"/>
      <c r="AR575" s="250"/>
      <c r="AS575" s="250"/>
      <c r="AT575" s="250"/>
      <c r="AU575" s="250"/>
      <c r="AV575" s="250"/>
      <c r="AW575" s="250"/>
      <c r="AX575" s="250"/>
      <c r="AY575" s="250"/>
      <c r="AZ575" s="250"/>
      <c r="BA575" s="250"/>
      <c r="BB575" s="250"/>
      <c r="BC575" s="250"/>
      <c r="BD575" s="250"/>
      <c r="BE575" s="252"/>
      <c r="BF575" s="528"/>
      <c r="BG575" s="567" t="str">
        <f t="shared" si="84"/>
        <v xml:space="preserve"> </v>
      </c>
      <c r="BH575" s="567" t="str">
        <f t="shared" si="86"/>
        <v xml:space="preserve"> </v>
      </c>
      <c r="BI575" s="567" t="str">
        <f t="shared" si="87"/>
        <v xml:space="preserve"> </v>
      </c>
      <c r="BJ575" s="567" t="str">
        <f t="shared" si="88"/>
        <v xml:space="preserve"> </v>
      </c>
      <c r="BK575" s="528"/>
      <c r="BL575" s="246"/>
      <c r="BM575" s="246"/>
      <c r="BN575" s="245"/>
      <c r="BO575" s="246"/>
      <c r="BP575" s="245"/>
      <c r="BQ575" s="245"/>
      <c r="BR575" s="245"/>
      <c r="BS575" s="250"/>
      <c r="BT575" s="250"/>
      <c r="BU575" s="250"/>
      <c r="BV575" s="250"/>
      <c r="BW575" s="250"/>
      <c r="BX575" s="528"/>
      <c r="BY575" s="250"/>
      <c r="BZ575" s="250"/>
      <c r="CA575" s="250"/>
      <c r="CB575" s="250"/>
      <c r="CC575" s="250"/>
      <c r="CD575" s="250"/>
      <c r="CE575" s="250"/>
      <c r="CF575" s="250"/>
      <c r="CG575" s="250"/>
      <c r="CH575" s="250"/>
      <c r="CI575" s="250"/>
      <c r="CJ575" s="250"/>
      <c r="CK575" s="250"/>
      <c r="CL575" s="250"/>
      <c r="CM575" s="252"/>
      <c r="CN575" s="528"/>
      <c r="CO575" s="567" t="str">
        <f t="shared" si="85"/>
        <v xml:space="preserve"> </v>
      </c>
      <c r="CP575" s="567" t="str">
        <f t="shared" si="89"/>
        <v xml:space="preserve"> </v>
      </c>
      <c r="CQ575" s="567" t="str">
        <f t="shared" si="90"/>
        <v xml:space="preserve"> </v>
      </c>
      <c r="CR575" s="567" t="str">
        <f t="shared" si="91"/>
        <v xml:space="preserve"> </v>
      </c>
      <c r="CS575" s="82"/>
      <c r="CT575" s="520"/>
    </row>
    <row r="576" spans="2:98" ht="12.75" x14ac:dyDescent="0.25">
      <c r="B576" s="150">
        <f>Demografia!B575</f>
        <v>0</v>
      </c>
      <c r="C576" s="150">
        <f>Demografia!C575</f>
        <v>0</v>
      </c>
      <c r="D576" s="151">
        <f>Demografia!D575</f>
        <v>0</v>
      </c>
      <c r="E576" s="151">
        <f>Demografia!E575</f>
        <v>0</v>
      </c>
      <c r="F576" s="151">
        <f>Demografia!F575</f>
        <v>0</v>
      </c>
      <c r="G576" s="82"/>
      <c r="H576" s="260"/>
      <c r="I576" s="261"/>
      <c r="J576" s="261"/>
      <c r="K576" s="260"/>
      <c r="L576" s="244"/>
      <c r="M576" s="261"/>
      <c r="N576" s="260"/>
      <c r="O576" s="244"/>
      <c r="P576" s="265"/>
      <c r="Q576" s="265"/>
      <c r="R576" s="265"/>
      <c r="S576" s="265"/>
      <c r="T576" s="265"/>
      <c r="U576" s="527"/>
      <c r="V576" s="260"/>
      <c r="W576" s="242"/>
      <c r="X576" s="242"/>
      <c r="Y576" s="82"/>
      <c r="Z576" s="260"/>
      <c r="AA576" s="153"/>
      <c r="AB576" s="153"/>
      <c r="AC576" s="82"/>
      <c r="AD576" s="244"/>
      <c r="AE576" s="244"/>
      <c r="AF576" s="260"/>
      <c r="AG576" s="244"/>
      <c r="AH576" s="260"/>
      <c r="AI576" s="260"/>
      <c r="AJ576" s="260"/>
      <c r="AK576" s="249"/>
      <c r="AL576" s="249"/>
      <c r="AM576" s="249"/>
      <c r="AN576" s="249"/>
      <c r="AO576" s="249"/>
      <c r="AP576" s="528"/>
      <c r="AQ576" s="249"/>
      <c r="AR576" s="249"/>
      <c r="AS576" s="249"/>
      <c r="AT576" s="249"/>
      <c r="AU576" s="249"/>
      <c r="AV576" s="249"/>
      <c r="AW576" s="249"/>
      <c r="AX576" s="249"/>
      <c r="AY576" s="249"/>
      <c r="AZ576" s="249"/>
      <c r="BA576" s="249"/>
      <c r="BB576" s="249"/>
      <c r="BC576" s="249"/>
      <c r="BD576" s="249"/>
      <c r="BE576" s="251"/>
      <c r="BF576" s="528"/>
      <c r="BG576" s="566" t="str">
        <f t="shared" si="84"/>
        <v xml:space="preserve"> </v>
      </c>
      <c r="BH576" s="566" t="str">
        <f t="shared" si="86"/>
        <v xml:space="preserve"> </v>
      </c>
      <c r="BI576" s="566" t="str">
        <f t="shared" si="87"/>
        <v xml:space="preserve"> </v>
      </c>
      <c r="BJ576" s="566" t="str">
        <f t="shared" si="88"/>
        <v xml:space="preserve"> </v>
      </c>
      <c r="BK576" s="528"/>
      <c r="BL576" s="244"/>
      <c r="BM576" s="244"/>
      <c r="BN576" s="260"/>
      <c r="BO576" s="244"/>
      <c r="BP576" s="260"/>
      <c r="BQ576" s="260"/>
      <c r="BR576" s="260"/>
      <c r="BS576" s="249"/>
      <c r="BT576" s="249"/>
      <c r="BU576" s="249"/>
      <c r="BV576" s="249"/>
      <c r="BW576" s="249"/>
      <c r="BX576" s="528"/>
      <c r="BY576" s="249"/>
      <c r="BZ576" s="249"/>
      <c r="CA576" s="249"/>
      <c r="CB576" s="249"/>
      <c r="CC576" s="249"/>
      <c r="CD576" s="249"/>
      <c r="CE576" s="249"/>
      <c r="CF576" s="249"/>
      <c r="CG576" s="249"/>
      <c r="CH576" s="249"/>
      <c r="CI576" s="249"/>
      <c r="CJ576" s="249"/>
      <c r="CK576" s="249"/>
      <c r="CL576" s="249"/>
      <c r="CM576" s="251"/>
      <c r="CN576" s="528"/>
      <c r="CO576" s="566" t="str">
        <f t="shared" si="85"/>
        <v xml:space="preserve"> </v>
      </c>
      <c r="CP576" s="566" t="str">
        <f t="shared" si="89"/>
        <v xml:space="preserve"> </v>
      </c>
      <c r="CQ576" s="566" t="str">
        <f t="shared" si="90"/>
        <v xml:space="preserve"> </v>
      </c>
      <c r="CR576" s="566" t="str">
        <f t="shared" si="91"/>
        <v xml:space="preserve"> </v>
      </c>
      <c r="CS576" s="82"/>
      <c r="CT576" s="258"/>
    </row>
    <row r="577" spans="1:98" ht="12.75" x14ac:dyDescent="0.25">
      <c r="B577" s="366">
        <f>Demografia!B576</f>
        <v>0</v>
      </c>
      <c r="C577" s="366">
        <f>Demografia!C576</f>
        <v>0</v>
      </c>
      <c r="D577" s="367">
        <f>Demografia!D576</f>
        <v>0</v>
      </c>
      <c r="E577" s="367">
        <f>Demografia!E576</f>
        <v>0</v>
      </c>
      <c r="F577" s="367">
        <f>Demografia!F576</f>
        <v>0</v>
      </c>
      <c r="G577" s="82"/>
      <c r="H577" s="245"/>
      <c r="I577" s="483"/>
      <c r="J577" s="483"/>
      <c r="K577" s="245"/>
      <c r="L577" s="246"/>
      <c r="M577" s="483"/>
      <c r="N577" s="245"/>
      <c r="O577" s="246"/>
      <c r="P577" s="247"/>
      <c r="Q577" s="247"/>
      <c r="R577" s="247"/>
      <c r="S577" s="247"/>
      <c r="T577" s="247"/>
      <c r="U577" s="529"/>
      <c r="V577" s="245"/>
      <c r="W577" s="420"/>
      <c r="X577" s="420"/>
      <c r="Y577" s="82"/>
      <c r="Z577" s="245"/>
      <c r="AA577" s="421"/>
      <c r="AB577" s="421"/>
      <c r="AC577" s="82"/>
      <c r="AD577" s="246"/>
      <c r="AE577" s="246"/>
      <c r="AF577" s="245"/>
      <c r="AG577" s="246"/>
      <c r="AH577" s="245"/>
      <c r="AI577" s="245"/>
      <c r="AJ577" s="245"/>
      <c r="AK577" s="250"/>
      <c r="AL577" s="250"/>
      <c r="AM577" s="250"/>
      <c r="AN577" s="250"/>
      <c r="AO577" s="250"/>
      <c r="AP577" s="528"/>
      <c r="AQ577" s="250"/>
      <c r="AR577" s="250"/>
      <c r="AS577" s="250"/>
      <c r="AT577" s="250"/>
      <c r="AU577" s="250"/>
      <c r="AV577" s="250"/>
      <c r="AW577" s="250"/>
      <c r="AX577" s="250"/>
      <c r="AY577" s="250"/>
      <c r="AZ577" s="250"/>
      <c r="BA577" s="250"/>
      <c r="BB577" s="250"/>
      <c r="BC577" s="250"/>
      <c r="BD577" s="250"/>
      <c r="BE577" s="252"/>
      <c r="BF577" s="528"/>
      <c r="BG577" s="567" t="str">
        <f t="shared" si="84"/>
        <v xml:space="preserve"> </v>
      </c>
      <c r="BH577" s="567" t="str">
        <f t="shared" si="86"/>
        <v xml:space="preserve"> </v>
      </c>
      <c r="BI577" s="567" t="str">
        <f t="shared" si="87"/>
        <v xml:space="preserve"> </v>
      </c>
      <c r="BJ577" s="567" t="str">
        <f t="shared" si="88"/>
        <v xml:space="preserve"> </v>
      </c>
      <c r="BK577" s="528"/>
      <c r="BL577" s="246"/>
      <c r="BM577" s="246"/>
      <c r="BN577" s="245"/>
      <c r="BO577" s="246"/>
      <c r="BP577" s="245"/>
      <c r="BQ577" s="245"/>
      <c r="BR577" s="245"/>
      <c r="BS577" s="250"/>
      <c r="BT577" s="250"/>
      <c r="BU577" s="250"/>
      <c r="BV577" s="250"/>
      <c r="BW577" s="250"/>
      <c r="BX577" s="528"/>
      <c r="BY577" s="250"/>
      <c r="BZ577" s="250"/>
      <c r="CA577" s="250"/>
      <c r="CB577" s="250"/>
      <c r="CC577" s="250"/>
      <c r="CD577" s="250"/>
      <c r="CE577" s="250"/>
      <c r="CF577" s="250"/>
      <c r="CG577" s="250"/>
      <c r="CH577" s="250"/>
      <c r="CI577" s="250"/>
      <c r="CJ577" s="250"/>
      <c r="CK577" s="250"/>
      <c r="CL577" s="250"/>
      <c r="CM577" s="252"/>
      <c r="CN577" s="528"/>
      <c r="CO577" s="567" t="str">
        <f t="shared" si="85"/>
        <v xml:space="preserve"> </v>
      </c>
      <c r="CP577" s="567" t="str">
        <f t="shared" si="89"/>
        <v xml:space="preserve"> </v>
      </c>
      <c r="CQ577" s="567" t="str">
        <f t="shared" si="90"/>
        <v xml:space="preserve"> </v>
      </c>
      <c r="CR577" s="567" t="str">
        <f t="shared" si="91"/>
        <v xml:space="preserve"> </v>
      </c>
      <c r="CS577" s="82"/>
      <c r="CT577" s="520"/>
    </row>
    <row r="578" spans="1:98" ht="12.75" x14ac:dyDescent="0.25">
      <c r="B578" s="150">
        <f>Demografia!B577</f>
        <v>0</v>
      </c>
      <c r="C578" s="150">
        <f>Demografia!C577</f>
        <v>0</v>
      </c>
      <c r="D578" s="151">
        <f>Demografia!D577</f>
        <v>0</v>
      </c>
      <c r="E578" s="151">
        <f>Demografia!E577</f>
        <v>0</v>
      </c>
      <c r="F578" s="151">
        <f>Demografia!F577</f>
        <v>0</v>
      </c>
      <c r="G578" s="82"/>
      <c r="H578" s="260"/>
      <c r="I578" s="261"/>
      <c r="J578" s="261"/>
      <c r="K578" s="260"/>
      <c r="L578" s="244"/>
      <c r="M578" s="261"/>
      <c r="N578" s="260"/>
      <c r="O578" s="244"/>
      <c r="P578" s="265"/>
      <c r="Q578" s="265"/>
      <c r="R578" s="265"/>
      <c r="S578" s="265"/>
      <c r="T578" s="265"/>
      <c r="U578" s="527"/>
      <c r="V578" s="260"/>
      <c r="W578" s="242"/>
      <c r="X578" s="242"/>
      <c r="Y578" s="82"/>
      <c r="Z578" s="260"/>
      <c r="AA578" s="153"/>
      <c r="AB578" s="153"/>
      <c r="AC578" s="82"/>
      <c r="AD578" s="244"/>
      <c r="AE578" s="244"/>
      <c r="AF578" s="260"/>
      <c r="AG578" s="244"/>
      <c r="AH578" s="260"/>
      <c r="AI578" s="260"/>
      <c r="AJ578" s="260"/>
      <c r="AK578" s="249"/>
      <c r="AL578" s="249"/>
      <c r="AM578" s="249"/>
      <c r="AN578" s="249"/>
      <c r="AO578" s="249"/>
      <c r="AP578" s="528"/>
      <c r="AQ578" s="249"/>
      <c r="AR578" s="249"/>
      <c r="AS578" s="249"/>
      <c r="AT578" s="249"/>
      <c r="AU578" s="249"/>
      <c r="AV578" s="249"/>
      <c r="AW578" s="249"/>
      <c r="AX578" s="249"/>
      <c r="AY578" s="249"/>
      <c r="AZ578" s="249"/>
      <c r="BA578" s="249"/>
      <c r="BB578" s="249"/>
      <c r="BC578" s="249"/>
      <c r="BD578" s="249"/>
      <c r="BE578" s="251"/>
      <c r="BF578" s="528"/>
      <c r="BG578" s="566" t="str">
        <f t="shared" si="84"/>
        <v xml:space="preserve"> </v>
      </c>
      <c r="BH578" s="566" t="str">
        <f t="shared" si="86"/>
        <v xml:space="preserve"> </v>
      </c>
      <c r="BI578" s="566" t="str">
        <f t="shared" si="87"/>
        <v xml:space="preserve"> </v>
      </c>
      <c r="BJ578" s="566" t="str">
        <f t="shared" si="88"/>
        <v xml:space="preserve"> </v>
      </c>
      <c r="BK578" s="528"/>
      <c r="BL578" s="244"/>
      <c r="BM578" s="244"/>
      <c r="BN578" s="260"/>
      <c r="BO578" s="244"/>
      <c r="BP578" s="260"/>
      <c r="BQ578" s="260"/>
      <c r="BR578" s="260"/>
      <c r="BS578" s="249"/>
      <c r="BT578" s="249"/>
      <c r="BU578" s="249"/>
      <c r="BV578" s="249"/>
      <c r="BW578" s="249"/>
      <c r="BX578" s="528"/>
      <c r="BY578" s="249"/>
      <c r="BZ578" s="249"/>
      <c r="CA578" s="249"/>
      <c r="CB578" s="249"/>
      <c r="CC578" s="249"/>
      <c r="CD578" s="249"/>
      <c r="CE578" s="249"/>
      <c r="CF578" s="249"/>
      <c r="CG578" s="249"/>
      <c r="CH578" s="249"/>
      <c r="CI578" s="249"/>
      <c r="CJ578" s="249"/>
      <c r="CK578" s="249"/>
      <c r="CL578" s="249"/>
      <c r="CM578" s="251"/>
      <c r="CN578" s="528"/>
      <c r="CO578" s="566" t="str">
        <f t="shared" si="85"/>
        <v xml:space="preserve"> </v>
      </c>
      <c r="CP578" s="566" t="str">
        <f t="shared" si="89"/>
        <v xml:space="preserve"> </v>
      </c>
      <c r="CQ578" s="566" t="str">
        <f t="shared" si="90"/>
        <v xml:space="preserve"> </v>
      </c>
      <c r="CR578" s="566" t="str">
        <f t="shared" si="91"/>
        <v xml:space="preserve"> </v>
      </c>
      <c r="CS578" s="82"/>
      <c r="CT578" s="258"/>
    </row>
    <row r="579" spans="1:98" ht="12.75" x14ac:dyDescent="0.25">
      <c r="B579" s="366">
        <f>Demografia!B578</f>
        <v>0</v>
      </c>
      <c r="C579" s="366">
        <f>Demografia!C578</f>
        <v>0</v>
      </c>
      <c r="D579" s="367">
        <f>Demografia!D578</f>
        <v>0</v>
      </c>
      <c r="E579" s="367">
        <f>Demografia!E578</f>
        <v>0</v>
      </c>
      <c r="F579" s="367">
        <f>Demografia!F578</f>
        <v>0</v>
      </c>
      <c r="G579" s="82"/>
      <c r="H579" s="245"/>
      <c r="I579" s="483"/>
      <c r="J579" s="483"/>
      <c r="K579" s="245"/>
      <c r="L579" s="246"/>
      <c r="M579" s="483"/>
      <c r="N579" s="245"/>
      <c r="O579" s="246"/>
      <c r="P579" s="247"/>
      <c r="Q579" s="247"/>
      <c r="R579" s="247"/>
      <c r="S579" s="247"/>
      <c r="T579" s="247"/>
      <c r="U579" s="529"/>
      <c r="V579" s="245"/>
      <c r="W579" s="420"/>
      <c r="X579" s="420"/>
      <c r="Y579" s="82"/>
      <c r="Z579" s="245"/>
      <c r="AA579" s="421"/>
      <c r="AB579" s="421"/>
      <c r="AC579" s="82"/>
      <c r="AD579" s="246"/>
      <c r="AE579" s="246"/>
      <c r="AF579" s="245"/>
      <c r="AG579" s="246"/>
      <c r="AH579" s="245"/>
      <c r="AI579" s="245"/>
      <c r="AJ579" s="245"/>
      <c r="AK579" s="250"/>
      <c r="AL579" s="250"/>
      <c r="AM579" s="250"/>
      <c r="AN579" s="250"/>
      <c r="AO579" s="250"/>
      <c r="AP579" s="528"/>
      <c r="AQ579" s="250"/>
      <c r="AR579" s="250"/>
      <c r="AS579" s="250"/>
      <c r="AT579" s="250"/>
      <c r="AU579" s="250"/>
      <c r="AV579" s="250"/>
      <c r="AW579" s="250"/>
      <c r="AX579" s="250"/>
      <c r="AY579" s="250"/>
      <c r="AZ579" s="250"/>
      <c r="BA579" s="250"/>
      <c r="BB579" s="250"/>
      <c r="BC579" s="250"/>
      <c r="BD579" s="250"/>
      <c r="BE579" s="252"/>
      <c r="BF579" s="528"/>
      <c r="BG579" s="567" t="str">
        <f t="shared" si="84"/>
        <v xml:space="preserve"> </v>
      </c>
      <c r="BH579" s="567" t="str">
        <f t="shared" si="86"/>
        <v xml:space="preserve"> </v>
      </c>
      <c r="BI579" s="567" t="str">
        <f t="shared" si="87"/>
        <v xml:space="preserve"> </v>
      </c>
      <c r="BJ579" s="567" t="str">
        <f t="shared" si="88"/>
        <v xml:space="preserve"> </v>
      </c>
      <c r="BK579" s="528"/>
      <c r="BL579" s="246"/>
      <c r="BM579" s="246"/>
      <c r="BN579" s="245"/>
      <c r="BO579" s="246"/>
      <c r="BP579" s="245"/>
      <c r="BQ579" s="245"/>
      <c r="BR579" s="245"/>
      <c r="BS579" s="250"/>
      <c r="BT579" s="250"/>
      <c r="BU579" s="250"/>
      <c r="BV579" s="250"/>
      <c r="BW579" s="250"/>
      <c r="BX579" s="528"/>
      <c r="BY579" s="250"/>
      <c r="BZ579" s="250"/>
      <c r="CA579" s="250"/>
      <c r="CB579" s="250"/>
      <c r="CC579" s="250"/>
      <c r="CD579" s="250"/>
      <c r="CE579" s="250"/>
      <c r="CF579" s="250"/>
      <c r="CG579" s="250"/>
      <c r="CH579" s="250"/>
      <c r="CI579" s="250"/>
      <c r="CJ579" s="250"/>
      <c r="CK579" s="250"/>
      <c r="CL579" s="250"/>
      <c r="CM579" s="252"/>
      <c r="CN579" s="528"/>
      <c r="CO579" s="567" t="str">
        <f t="shared" si="85"/>
        <v xml:space="preserve"> </v>
      </c>
      <c r="CP579" s="567" t="str">
        <f t="shared" si="89"/>
        <v xml:space="preserve"> </v>
      </c>
      <c r="CQ579" s="567" t="str">
        <f t="shared" si="90"/>
        <v xml:space="preserve"> </v>
      </c>
      <c r="CR579" s="567" t="str">
        <f t="shared" si="91"/>
        <v xml:space="preserve"> </v>
      </c>
      <c r="CS579" s="82"/>
      <c r="CT579" s="520"/>
    </row>
    <row r="580" spans="1:98" ht="12.75" x14ac:dyDescent="0.25">
      <c r="B580" s="150">
        <f>Demografia!B579</f>
        <v>0</v>
      </c>
      <c r="C580" s="150">
        <f>Demografia!C579</f>
        <v>0</v>
      </c>
      <c r="D580" s="151">
        <f>Demografia!D579</f>
        <v>0</v>
      </c>
      <c r="E580" s="151">
        <f>Demografia!E579</f>
        <v>0</v>
      </c>
      <c r="F580" s="151">
        <f>Demografia!F579</f>
        <v>0</v>
      </c>
      <c r="G580" s="82"/>
      <c r="H580" s="260"/>
      <c r="I580" s="261"/>
      <c r="J580" s="261"/>
      <c r="K580" s="260"/>
      <c r="L580" s="244"/>
      <c r="M580" s="261"/>
      <c r="N580" s="260"/>
      <c r="O580" s="244"/>
      <c r="P580" s="265"/>
      <c r="Q580" s="265"/>
      <c r="R580" s="265"/>
      <c r="S580" s="265"/>
      <c r="T580" s="265"/>
      <c r="U580" s="527"/>
      <c r="V580" s="260"/>
      <c r="W580" s="242"/>
      <c r="X580" s="242"/>
      <c r="Y580" s="82"/>
      <c r="Z580" s="260"/>
      <c r="AA580" s="153"/>
      <c r="AB580" s="153"/>
      <c r="AC580" s="82"/>
      <c r="AD580" s="244"/>
      <c r="AE580" s="244"/>
      <c r="AF580" s="260"/>
      <c r="AG580" s="244"/>
      <c r="AH580" s="260"/>
      <c r="AI580" s="260"/>
      <c r="AJ580" s="260"/>
      <c r="AK580" s="249"/>
      <c r="AL580" s="249"/>
      <c r="AM580" s="249"/>
      <c r="AN580" s="249"/>
      <c r="AO580" s="249"/>
      <c r="AP580" s="528"/>
      <c r="AQ580" s="249"/>
      <c r="AR580" s="249"/>
      <c r="AS580" s="249"/>
      <c r="AT580" s="249"/>
      <c r="AU580" s="249"/>
      <c r="AV580" s="249"/>
      <c r="AW580" s="249"/>
      <c r="AX580" s="249"/>
      <c r="AY580" s="249"/>
      <c r="AZ580" s="249"/>
      <c r="BA580" s="249"/>
      <c r="BB580" s="249"/>
      <c r="BC580" s="249"/>
      <c r="BD580" s="249"/>
      <c r="BE580" s="251"/>
      <c r="BF580" s="528"/>
      <c r="BG580" s="566" t="str">
        <f t="shared" si="84"/>
        <v xml:space="preserve"> </v>
      </c>
      <c r="BH580" s="566" t="str">
        <f t="shared" si="86"/>
        <v xml:space="preserve"> </v>
      </c>
      <c r="BI580" s="566" t="str">
        <f t="shared" si="87"/>
        <v xml:space="preserve"> </v>
      </c>
      <c r="BJ580" s="566" t="str">
        <f t="shared" si="88"/>
        <v xml:space="preserve"> </v>
      </c>
      <c r="BK580" s="528"/>
      <c r="BL580" s="244"/>
      <c r="BM580" s="244"/>
      <c r="BN580" s="260"/>
      <c r="BO580" s="244"/>
      <c r="BP580" s="260"/>
      <c r="BQ580" s="260"/>
      <c r="BR580" s="260"/>
      <c r="BS580" s="249"/>
      <c r="BT580" s="249"/>
      <c r="BU580" s="249"/>
      <c r="BV580" s="249"/>
      <c r="BW580" s="249"/>
      <c r="BX580" s="528"/>
      <c r="BY580" s="249"/>
      <c r="BZ580" s="249"/>
      <c r="CA580" s="249"/>
      <c r="CB580" s="249"/>
      <c r="CC580" s="249"/>
      <c r="CD580" s="249"/>
      <c r="CE580" s="249"/>
      <c r="CF580" s="249"/>
      <c r="CG580" s="249"/>
      <c r="CH580" s="249"/>
      <c r="CI580" s="249"/>
      <c r="CJ580" s="249"/>
      <c r="CK580" s="249"/>
      <c r="CL580" s="249"/>
      <c r="CM580" s="251"/>
      <c r="CN580" s="528"/>
      <c r="CO580" s="566" t="str">
        <f t="shared" si="85"/>
        <v xml:space="preserve"> </v>
      </c>
      <c r="CP580" s="566" t="str">
        <f t="shared" si="89"/>
        <v xml:space="preserve"> </v>
      </c>
      <c r="CQ580" s="566" t="str">
        <f t="shared" si="90"/>
        <v xml:space="preserve"> </v>
      </c>
      <c r="CR580" s="566" t="str">
        <f t="shared" si="91"/>
        <v xml:space="preserve"> </v>
      </c>
      <c r="CS580" s="82"/>
      <c r="CT580" s="258"/>
    </row>
    <row r="581" spans="1:98" ht="12.75" x14ac:dyDescent="0.25">
      <c r="B581" s="366">
        <f>Demografia!B580</f>
        <v>0</v>
      </c>
      <c r="C581" s="366">
        <f>Demografia!C580</f>
        <v>0</v>
      </c>
      <c r="D581" s="367">
        <f>Demografia!D580</f>
        <v>0</v>
      </c>
      <c r="E581" s="367">
        <f>Demografia!E580</f>
        <v>0</v>
      </c>
      <c r="F581" s="367">
        <f>Demografia!F580</f>
        <v>0</v>
      </c>
      <c r="G581" s="82"/>
      <c r="H581" s="245"/>
      <c r="I581" s="483"/>
      <c r="J581" s="483"/>
      <c r="K581" s="245"/>
      <c r="L581" s="246"/>
      <c r="M581" s="483"/>
      <c r="N581" s="245"/>
      <c r="O581" s="246"/>
      <c r="P581" s="247"/>
      <c r="Q581" s="247"/>
      <c r="R581" s="247"/>
      <c r="S581" s="247"/>
      <c r="T581" s="247"/>
      <c r="U581" s="529"/>
      <c r="V581" s="245"/>
      <c r="W581" s="420"/>
      <c r="X581" s="420"/>
      <c r="Y581" s="82"/>
      <c r="Z581" s="245"/>
      <c r="AA581" s="421"/>
      <c r="AB581" s="421"/>
      <c r="AC581" s="82"/>
      <c r="AD581" s="246"/>
      <c r="AE581" s="246"/>
      <c r="AF581" s="245"/>
      <c r="AG581" s="246"/>
      <c r="AH581" s="245"/>
      <c r="AI581" s="245"/>
      <c r="AJ581" s="245"/>
      <c r="AK581" s="250"/>
      <c r="AL581" s="250"/>
      <c r="AM581" s="250"/>
      <c r="AN581" s="250"/>
      <c r="AO581" s="250"/>
      <c r="AP581" s="528"/>
      <c r="AQ581" s="250"/>
      <c r="AR581" s="250"/>
      <c r="AS581" s="250"/>
      <c r="AT581" s="250"/>
      <c r="AU581" s="250"/>
      <c r="AV581" s="250"/>
      <c r="AW581" s="250"/>
      <c r="AX581" s="250"/>
      <c r="AY581" s="250"/>
      <c r="AZ581" s="250"/>
      <c r="BA581" s="250"/>
      <c r="BB581" s="250"/>
      <c r="BC581" s="250"/>
      <c r="BD581" s="250"/>
      <c r="BE581" s="252"/>
      <c r="BF581" s="528"/>
      <c r="BG581" s="567" t="str">
        <f t="shared" si="84"/>
        <v xml:space="preserve"> </v>
      </c>
      <c r="BH581" s="567" t="str">
        <f t="shared" si="86"/>
        <v xml:space="preserve"> </v>
      </c>
      <c r="BI581" s="567" t="str">
        <f t="shared" si="87"/>
        <v xml:space="preserve"> </v>
      </c>
      <c r="BJ581" s="567" t="str">
        <f t="shared" si="88"/>
        <v xml:space="preserve"> </v>
      </c>
      <c r="BK581" s="528"/>
      <c r="BL581" s="246"/>
      <c r="BM581" s="246"/>
      <c r="BN581" s="245"/>
      <c r="BO581" s="246"/>
      <c r="BP581" s="245"/>
      <c r="BQ581" s="245"/>
      <c r="BR581" s="245"/>
      <c r="BS581" s="250"/>
      <c r="BT581" s="250"/>
      <c r="BU581" s="250"/>
      <c r="BV581" s="250"/>
      <c r="BW581" s="250"/>
      <c r="BX581" s="528"/>
      <c r="BY581" s="250"/>
      <c r="BZ581" s="250"/>
      <c r="CA581" s="250"/>
      <c r="CB581" s="250"/>
      <c r="CC581" s="250"/>
      <c r="CD581" s="250"/>
      <c r="CE581" s="250"/>
      <c r="CF581" s="250"/>
      <c r="CG581" s="250"/>
      <c r="CH581" s="250"/>
      <c r="CI581" s="250"/>
      <c r="CJ581" s="250"/>
      <c r="CK581" s="250"/>
      <c r="CL581" s="250"/>
      <c r="CM581" s="252"/>
      <c r="CN581" s="528"/>
      <c r="CO581" s="567" t="str">
        <f t="shared" si="85"/>
        <v xml:space="preserve"> </v>
      </c>
      <c r="CP581" s="567" t="str">
        <f t="shared" si="89"/>
        <v xml:space="preserve"> </v>
      </c>
      <c r="CQ581" s="567" t="str">
        <f t="shared" si="90"/>
        <v xml:space="preserve"> </v>
      </c>
      <c r="CR581" s="567" t="str">
        <f t="shared" si="91"/>
        <v xml:space="preserve"> </v>
      </c>
      <c r="CS581" s="82"/>
      <c r="CT581" s="520"/>
    </row>
    <row r="582" spans="1:98" ht="12.75" x14ac:dyDescent="0.25">
      <c r="B582" s="150">
        <f>Demografia!B581</f>
        <v>0</v>
      </c>
      <c r="C582" s="150">
        <f>Demografia!C581</f>
        <v>0</v>
      </c>
      <c r="D582" s="151">
        <f>Demografia!D581</f>
        <v>0</v>
      </c>
      <c r="E582" s="151">
        <f>Demografia!E581</f>
        <v>0</v>
      </c>
      <c r="F582" s="151">
        <f>Demografia!F581</f>
        <v>0</v>
      </c>
      <c r="G582" s="82"/>
      <c r="H582" s="260"/>
      <c r="I582" s="261"/>
      <c r="J582" s="261"/>
      <c r="K582" s="260"/>
      <c r="L582" s="244"/>
      <c r="M582" s="261"/>
      <c r="N582" s="260"/>
      <c r="O582" s="244"/>
      <c r="P582" s="265"/>
      <c r="Q582" s="265"/>
      <c r="R582" s="265"/>
      <c r="S582" s="265"/>
      <c r="T582" s="265"/>
      <c r="U582" s="527"/>
      <c r="V582" s="260"/>
      <c r="W582" s="242"/>
      <c r="X582" s="242"/>
      <c r="Y582" s="82"/>
      <c r="Z582" s="260"/>
      <c r="AA582" s="153"/>
      <c r="AB582" s="153"/>
      <c r="AC582" s="82"/>
      <c r="AD582" s="244"/>
      <c r="AE582" s="244"/>
      <c r="AF582" s="260"/>
      <c r="AG582" s="244"/>
      <c r="AH582" s="260"/>
      <c r="AI582" s="260"/>
      <c r="AJ582" s="260"/>
      <c r="AK582" s="249"/>
      <c r="AL582" s="249"/>
      <c r="AM582" s="249"/>
      <c r="AN582" s="249"/>
      <c r="AO582" s="249"/>
      <c r="AP582" s="528"/>
      <c r="AQ582" s="249"/>
      <c r="AR582" s="249"/>
      <c r="AS582" s="249"/>
      <c r="AT582" s="249"/>
      <c r="AU582" s="249"/>
      <c r="AV582" s="249"/>
      <c r="AW582" s="249"/>
      <c r="AX582" s="249"/>
      <c r="AY582" s="249"/>
      <c r="AZ582" s="249"/>
      <c r="BA582" s="249"/>
      <c r="BB582" s="249"/>
      <c r="BC582" s="249"/>
      <c r="BD582" s="249"/>
      <c r="BE582" s="251"/>
      <c r="BF582" s="528"/>
      <c r="BG582" s="566" t="str">
        <f t="shared" si="84"/>
        <v xml:space="preserve"> </v>
      </c>
      <c r="BH582" s="566" t="str">
        <f t="shared" si="86"/>
        <v xml:space="preserve"> </v>
      </c>
      <c r="BI582" s="566" t="str">
        <f t="shared" si="87"/>
        <v xml:space="preserve"> </v>
      </c>
      <c r="BJ582" s="566" t="str">
        <f t="shared" si="88"/>
        <v xml:space="preserve"> </v>
      </c>
      <c r="BK582" s="528"/>
      <c r="BL582" s="244"/>
      <c r="BM582" s="244"/>
      <c r="BN582" s="260"/>
      <c r="BO582" s="244"/>
      <c r="BP582" s="260"/>
      <c r="BQ582" s="260"/>
      <c r="BR582" s="260"/>
      <c r="BS582" s="249"/>
      <c r="BT582" s="249"/>
      <c r="BU582" s="249"/>
      <c r="BV582" s="249"/>
      <c r="BW582" s="249"/>
      <c r="BX582" s="528"/>
      <c r="BY582" s="249"/>
      <c r="BZ582" s="249"/>
      <c r="CA582" s="249"/>
      <c r="CB582" s="249"/>
      <c r="CC582" s="249"/>
      <c r="CD582" s="249"/>
      <c r="CE582" s="249"/>
      <c r="CF582" s="249"/>
      <c r="CG582" s="249"/>
      <c r="CH582" s="249"/>
      <c r="CI582" s="249"/>
      <c r="CJ582" s="249"/>
      <c r="CK582" s="249"/>
      <c r="CL582" s="249"/>
      <c r="CM582" s="251"/>
      <c r="CN582" s="528"/>
      <c r="CO582" s="566" t="str">
        <f t="shared" si="85"/>
        <v xml:space="preserve"> </v>
      </c>
      <c r="CP582" s="566" t="str">
        <f t="shared" si="89"/>
        <v xml:space="preserve"> </v>
      </c>
      <c r="CQ582" s="566" t="str">
        <f t="shared" si="90"/>
        <v xml:space="preserve"> </v>
      </c>
      <c r="CR582" s="566" t="str">
        <f t="shared" si="91"/>
        <v xml:space="preserve"> </v>
      </c>
      <c r="CS582" s="82"/>
      <c r="CT582" s="258"/>
    </row>
    <row r="583" spans="1:98" ht="12.75" x14ac:dyDescent="0.25">
      <c r="B583" s="366">
        <f>Demografia!B582</f>
        <v>0</v>
      </c>
      <c r="C583" s="366">
        <f>Demografia!C582</f>
        <v>0</v>
      </c>
      <c r="D583" s="367">
        <f>Demografia!D582</f>
        <v>0</v>
      </c>
      <c r="E583" s="367">
        <f>Demografia!E582</f>
        <v>0</v>
      </c>
      <c r="F583" s="367">
        <f>Demografia!F582</f>
        <v>0</v>
      </c>
      <c r="G583" s="82"/>
      <c r="H583" s="245"/>
      <c r="I583" s="483"/>
      <c r="J583" s="483"/>
      <c r="K583" s="245"/>
      <c r="L583" s="246"/>
      <c r="M583" s="483"/>
      <c r="N583" s="245"/>
      <c r="O583" s="246"/>
      <c r="P583" s="247"/>
      <c r="Q583" s="247"/>
      <c r="R583" s="247"/>
      <c r="S583" s="247"/>
      <c r="T583" s="247"/>
      <c r="U583" s="529"/>
      <c r="V583" s="245"/>
      <c r="W583" s="420"/>
      <c r="X583" s="420"/>
      <c r="Y583" s="82"/>
      <c r="Z583" s="245"/>
      <c r="AA583" s="421"/>
      <c r="AB583" s="421"/>
      <c r="AC583" s="82"/>
      <c r="AD583" s="246"/>
      <c r="AE583" s="246"/>
      <c r="AF583" s="245"/>
      <c r="AG583" s="246"/>
      <c r="AH583" s="245"/>
      <c r="AI583" s="245"/>
      <c r="AJ583" s="245"/>
      <c r="AK583" s="250"/>
      <c r="AL583" s="250"/>
      <c r="AM583" s="250"/>
      <c r="AN583" s="250"/>
      <c r="AO583" s="250"/>
      <c r="AP583" s="528"/>
      <c r="AQ583" s="250"/>
      <c r="AR583" s="250"/>
      <c r="AS583" s="250"/>
      <c r="AT583" s="250"/>
      <c r="AU583" s="250"/>
      <c r="AV583" s="250"/>
      <c r="AW583" s="250"/>
      <c r="AX583" s="250"/>
      <c r="AY583" s="250"/>
      <c r="AZ583" s="250"/>
      <c r="BA583" s="250"/>
      <c r="BB583" s="250"/>
      <c r="BC583" s="250"/>
      <c r="BD583" s="250"/>
      <c r="BE583" s="252"/>
      <c r="BF583" s="528"/>
      <c r="BG583" s="567" t="str">
        <f t="shared" si="84"/>
        <v xml:space="preserve"> </v>
      </c>
      <c r="BH583" s="567" t="str">
        <f t="shared" si="86"/>
        <v xml:space="preserve"> </v>
      </c>
      <c r="BI583" s="567" t="str">
        <f t="shared" si="87"/>
        <v xml:space="preserve"> </v>
      </c>
      <c r="BJ583" s="567" t="str">
        <f t="shared" si="88"/>
        <v xml:space="preserve"> </v>
      </c>
      <c r="BK583" s="528"/>
      <c r="BL583" s="246"/>
      <c r="BM583" s="246"/>
      <c r="BN583" s="245"/>
      <c r="BO583" s="246"/>
      <c r="BP583" s="245"/>
      <c r="BQ583" s="245"/>
      <c r="BR583" s="245"/>
      <c r="BS583" s="250"/>
      <c r="BT583" s="250"/>
      <c r="BU583" s="250"/>
      <c r="BV583" s="250"/>
      <c r="BW583" s="250"/>
      <c r="BX583" s="528"/>
      <c r="BY583" s="250"/>
      <c r="BZ583" s="250"/>
      <c r="CA583" s="250"/>
      <c r="CB583" s="250"/>
      <c r="CC583" s="250"/>
      <c r="CD583" s="250"/>
      <c r="CE583" s="250"/>
      <c r="CF583" s="250"/>
      <c r="CG583" s="250"/>
      <c r="CH583" s="250"/>
      <c r="CI583" s="250"/>
      <c r="CJ583" s="250"/>
      <c r="CK583" s="250"/>
      <c r="CL583" s="250"/>
      <c r="CM583" s="252"/>
      <c r="CN583" s="528"/>
      <c r="CO583" s="567" t="str">
        <f t="shared" si="85"/>
        <v xml:space="preserve"> </v>
      </c>
      <c r="CP583" s="567" t="str">
        <f t="shared" si="89"/>
        <v xml:space="preserve"> </v>
      </c>
      <c r="CQ583" s="567" t="str">
        <f t="shared" si="90"/>
        <v xml:space="preserve"> </v>
      </c>
      <c r="CR583" s="567" t="str">
        <f t="shared" si="91"/>
        <v xml:space="preserve"> </v>
      </c>
      <c r="CS583" s="82"/>
      <c r="CT583" s="520"/>
    </row>
    <row r="584" spans="1:98" ht="12.75" x14ac:dyDescent="0.25">
      <c r="B584" s="150">
        <f>Demografia!B583</f>
        <v>0</v>
      </c>
      <c r="C584" s="150">
        <f>Demografia!C583</f>
        <v>0</v>
      </c>
      <c r="D584" s="151">
        <f>Demografia!D583</f>
        <v>0</v>
      </c>
      <c r="E584" s="151">
        <f>Demografia!E583</f>
        <v>0</v>
      </c>
      <c r="F584" s="151">
        <f>Demografia!F583</f>
        <v>0</v>
      </c>
      <c r="G584" s="82"/>
      <c r="H584" s="260"/>
      <c r="I584" s="261"/>
      <c r="J584" s="261"/>
      <c r="K584" s="260"/>
      <c r="L584" s="244"/>
      <c r="M584" s="261"/>
      <c r="N584" s="260"/>
      <c r="O584" s="244"/>
      <c r="P584" s="265"/>
      <c r="Q584" s="265"/>
      <c r="R584" s="265"/>
      <c r="S584" s="265"/>
      <c r="T584" s="265"/>
      <c r="U584" s="527"/>
      <c r="V584" s="260"/>
      <c r="W584" s="242"/>
      <c r="X584" s="242"/>
      <c r="Y584" s="82"/>
      <c r="Z584" s="260"/>
      <c r="AA584" s="153"/>
      <c r="AB584" s="153"/>
      <c r="AC584" s="82"/>
      <c r="AD584" s="244"/>
      <c r="AE584" s="244"/>
      <c r="AF584" s="260"/>
      <c r="AG584" s="244"/>
      <c r="AH584" s="260"/>
      <c r="AI584" s="260"/>
      <c r="AJ584" s="260"/>
      <c r="AK584" s="249"/>
      <c r="AL584" s="249"/>
      <c r="AM584" s="249"/>
      <c r="AN584" s="249"/>
      <c r="AO584" s="249"/>
      <c r="AP584" s="528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49"/>
      <c r="BA584" s="249"/>
      <c r="BB584" s="249"/>
      <c r="BC584" s="249"/>
      <c r="BD584" s="249"/>
      <c r="BE584" s="251"/>
      <c r="BF584" s="528"/>
      <c r="BG584" s="566" t="str">
        <f t="shared" si="84"/>
        <v xml:space="preserve"> </v>
      </c>
      <c r="BH584" s="566" t="str">
        <f t="shared" si="86"/>
        <v xml:space="preserve"> </v>
      </c>
      <c r="BI584" s="566" t="str">
        <f t="shared" si="87"/>
        <v xml:space="preserve"> </v>
      </c>
      <c r="BJ584" s="566" t="str">
        <f t="shared" si="88"/>
        <v xml:space="preserve"> </v>
      </c>
      <c r="BK584" s="528"/>
      <c r="BL584" s="244"/>
      <c r="BM584" s="244"/>
      <c r="BN584" s="260"/>
      <c r="BO584" s="244"/>
      <c r="BP584" s="260"/>
      <c r="BQ584" s="260"/>
      <c r="BR584" s="260"/>
      <c r="BS584" s="249"/>
      <c r="BT584" s="249"/>
      <c r="BU584" s="249"/>
      <c r="BV584" s="249"/>
      <c r="BW584" s="249"/>
      <c r="BX584" s="528"/>
      <c r="BY584" s="249"/>
      <c r="BZ584" s="249"/>
      <c r="CA584" s="249"/>
      <c r="CB584" s="249"/>
      <c r="CC584" s="249"/>
      <c r="CD584" s="249"/>
      <c r="CE584" s="249"/>
      <c r="CF584" s="249"/>
      <c r="CG584" s="249"/>
      <c r="CH584" s="249"/>
      <c r="CI584" s="249"/>
      <c r="CJ584" s="249"/>
      <c r="CK584" s="249"/>
      <c r="CL584" s="249"/>
      <c r="CM584" s="251"/>
      <c r="CN584" s="528"/>
      <c r="CO584" s="566" t="str">
        <f t="shared" si="85"/>
        <v xml:space="preserve"> </v>
      </c>
      <c r="CP584" s="566" t="str">
        <f t="shared" si="89"/>
        <v xml:space="preserve"> </v>
      </c>
      <c r="CQ584" s="566" t="str">
        <f t="shared" si="90"/>
        <v xml:space="preserve"> </v>
      </c>
      <c r="CR584" s="566" t="str">
        <f t="shared" si="91"/>
        <v xml:space="preserve"> </v>
      </c>
      <c r="CS584" s="82"/>
      <c r="CT584" s="258"/>
    </row>
    <row r="585" spans="1:98" ht="12.75" x14ac:dyDescent="0.25">
      <c r="B585" s="366">
        <f>Demografia!B584</f>
        <v>0</v>
      </c>
      <c r="C585" s="366">
        <f>Demografia!C584</f>
        <v>0</v>
      </c>
      <c r="D585" s="367">
        <f>Demografia!D584</f>
        <v>0</v>
      </c>
      <c r="E585" s="367">
        <f>Demografia!E584</f>
        <v>0</v>
      </c>
      <c r="F585" s="367">
        <f>Demografia!F584</f>
        <v>0</v>
      </c>
      <c r="G585" s="82"/>
      <c r="H585" s="245"/>
      <c r="I585" s="483"/>
      <c r="J585" s="483"/>
      <c r="K585" s="245"/>
      <c r="L585" s="246"/>
      <c r="M585" s="483"/>
      <c r="N585" s="245"/>
      <c r="O585" s="246"/>
      <c r="P585" s="247"/>
      <c r="Q585" s="247"/>
      <c r="R585" s="247"/>
      <c r="S585" s="247"/>
      <c r="T585" s="247"/>
      <c r="U585" s="529"/>
      <c r="V585" s="245"/>
      <c r="W585" s="420"/>
      <c r="X585" s="420"/>
      <c r="Y585" s="82"/>
      <c r="Z585" s="245"/>
      <c r="AA585" s="421"/>
      <c r="AB585" s="421"/>
      <c r="AC585" s="82"/>
      <c r="AD585" s="246"/>
      <c r="AE585" s="246"/>
      <c r="AF585" s="245"/>
      <c r="AG585" s="246"/>
      <c r="AH585" s="245"/>
      <c r="AI585" s="245"/>
      <c r="AJ585" s="245"/>
      <c r="AK585" s="250"/>
      <c r="AL585" s="250"/>
      <c r="AM585" s="250"/>
      <c r="AN585" s="250"/>
      <c r="AO585" s="250"/>
      <c r="AP585" s="528"/>
      <c r="AQ585" s="250"/>
      <c r="AR585" s="250"/>
      <c r="AS585" s="250"/>
      <c r="AT585" s="250"/>
      <c r="AU585" s="250"/>
      <c r="AV585" s="250"/>
      <c r="AW585" s="250"/>
      <c r="AX585" s="250"/>
      <c r="AY585" s="250"/>
      <c r="AZ585" s="250"/>
      <c r="BA585" s="250"/>
      <c r="BB585" s="250"/>
      <c r="BC585" s="250"/>
      <c r="BD585" s="250"/>
      <c r="BE585" s="252"/>
      <c r="BF585" s="528"/>
      <c r="BG585" s="567" t="str">
        <f t="shared" si="84"/>
        <v xml:space="preserve"> </v>
      </c>
      <c r="BH585" s="567" t="str">
        <f t="shared" si="86"/>
        <v xml:space="preserve"> </v>
      </c>
      <c r="BI585" s="567" t="str">
        <f t="shared" si="87"/>
        <v xml:space="preserve"> </v>
      </c>
      <c r="BJ585" s="567" t="str">
        <f t="shared" si="88"/>
        <v xml:space="preserve"> </v>
      </c>
      <c r="BK585" s="528"/>
      <c r="BL585" s="246"/>
      <c r="BM585" s="246"/>
      <c r="BN585" s="245"/>
      <c r="BO585" s="246"/>
      <c r="BP585" s="245"/>
      <c r="BQ585" s="245"/>
      <c r="BR585" s="245"/>
      <c r="BS585" s="250"/>
      <c r="BT585" s="250"/>
      <c r="BU585" s="250"/>
      <c r="BV585" s="250"/>
      <c r="BW585" s="250"/>
      <c r="BX585" s="528"/>
      <c r="BY585" s="250"/>
      <c r="BZ585" s="250"/>
      <c r="CA585" s="250"/>
      <c r="CB585" s="250"/>
      <c r="CC585" s="250"/>
      <c r="CD585" s="250"/>
      <c r="CE585" s="250"/>
      <c r="CF585" s="250"/>
      <c r="CG585" s="250"/>
      <c r="CH585" s="250"/>
      <c r="CI585" s="250"/>
      <c r="CJ585" s="250"/>
      <c r="CK585" s="250"/>
      <c r="CL585" s="250"/>
      <c r="CM585" s="252"/>
      <c r="CN585" s="528"/>
      <c r="CO585" s="567" t="str">
        <f t="shared" si="85"/>
        <v xml:space="preserve"> </v>
      </c>
      <c r="CP585" s="567" t="str">
        <f t="shared" si="89"/>
        <v xml:space="preserve"> </v>
      </c>
      <c r="CQ585" s="567" t="str">
        <f t="shared" si="90"/>
        <v xml:space="preserve"> </v>
      </c>
      <c r="CR585" s="567" t="str">
        <f t="shared" si="91"/>
        <v xml:space="preserve"> </v>
      </c>
      <c r="CS585" s="82"/>
      <c r="CT585" s="520"/>
    </row>
    <row r="586" spans="1:98" ht="12.75" x14ac:dyDescent="0.25">
      <c r="B586" s="150">
        <f>Demografia!B585</f>
        <v>0</v>
      </c>
      <c r="C586" s="150">
        <f>Demografia!C585</f>
        <v>0</v>
      </c>
      <c r="D586" s="151">
        <f>Demografia!D585</f>
        <v>0</v>
      </c>
      <c r="E586" s="151">
        <f>Demografia!E585</f>
        <v>0</v>
      </c>
      <c r="F586" s="151">
        <f>Demografia!F585</f>
        <v>0</v>
      </c>
      <c r="G586" s="82"/>
      <c r="H586" s="260"/>
      <c r="I586" s="261"/>
      <c r="J586" s="261"/>
      <c r="K586" s="260"/>
      <c r="L586" s="244"/>
      <c r="M586" s="261"/>
      <c r="N586" s="260"/>
      <c r="O586" s="244"/>
      <c r="P586" s="265"/>
      <c r="Q586" s="265"/>
      <c r="R586" s="265"/>
      <c r="S586" s="265"/>
      <c r="T586" s="265"/>
      <c r="U586" s="527"/>
      <c r="V586" s="260"/>
      <c r="W586" s="242"/>
      <c r="X586" s="242"/>
      <c r="Y586" s="82"/>
      <c r="Z586" s="260"/>
      <c r="AA586" s="153"/>
      <c r="AB586" s="153"/>
      <c r="AC586" s="82"/>
      <c r="AD586" s="244"/>
      <c r="AE586" s="244"/>
      <c r="AF586" s="260"/>
      <c r="AG586" s="244"/>
      <c r="AH586" s="260"/>
      <c r="AI586" s="260"/>
      <c r="AJ586" s="260"/>
      <c r="AK586" s="249"/>
      <c r="AL586" s="249"/>
      <c r="AM586" s="249"/>
      <c r="AN586" s="249"/>
      <c r="AO586" s="249"/>
      <c r="AP586" s="528"/>
      <c r="AQ586" s="249"/>
      <c r="AR586" s="249"/>
      <c r="AS586" s="249"/>
      <c r="AT586" s="249"/>
      <c r="AU586" s="249"/>
      <c r="AV586" s="249"/>
      <c r="AW586" s="249"/>
      <c r="AX586" s="249"/>
      <c r="AY586" s="249"/>
      <c r="AZ586" s="249"/>
      <c r="BA586" s="249"/>
      <c r="BB586" s="249"/>
      <c r="BC586" s="249"/>
      <c r="BD586" s="249"/>
      <c r="BE586" s="251"/>
      <c r="BF586" s="528"/>
      <c r="BG586" s="566" t="str">
        <f t="shared" si="84"/>
        <v xml:space="preserve"> </v>
      </c>
      <c r="BH586" s="566" t="str">
        <f t="shared" si="86"/>
        <v xml:space="preserve"> </v>
      </c>
      <c r="BI586" s="566" t="str">
        <f t="shared" si="87"/>
        <v xml:space="preserve"> </v>
      </c>
      <c r="BJ586" s="566" t="str">
        <f t="shared" si="88"/>
        <v xml:space="preserve"> </v>
      </c>
      <c r="BK586" s="528"/>
      <c r="BL586" s="244"/>
      <c r="BM586" s="244"/>
      <c r="BN586" s="260"/>
      <c r="BO586" s="244"/>
      <c r="BP586" s="260"/>
      <c r="BQ586" s="260"/>
      <c r="BR586" s="260"/>
      <c r="BS586" s="249"/>
      <c r="BT586" s="249"/>
      <c r="BU586" s="249"/>
      <c r="BV586" s="249"/>
      <c r="BW586" s="249"/>
      <c r="BX586" s="528"/>
      <c r="BY586" s="249"/>
      <c r="BZ586" s="249"/>
      <c r="CA586" s="249"/>
      <c r="CB586" s="249"/>
      <c r="CC586" s="249"/>
      <c r="CD586" s="249"/>
      <c r="CE586" s="249"/>
      <c r="CF586" s="249"/>
      <c r="CG586" s="249"/>
      <c r="CH586" s="249"/>
      <c r="CI586" s="249"/>
      <c r="CJ586" s="249"/>
      <c r="CK586" s="249"/>
      <c r="CL586" s="249"/>
      <c r="CM586" s="251"/>
      <c r="CN586" s="528"/>
      <c r="CO586" s="566" t="str">
        <f t="shared" si="85"/>
        <v xml:space="preserve"> </v>
      </c>
      <c r="CP586" s="566" t="str">
        <f t="shared" si="89"/>
        <v xml:space="preserve"> </v>
      </c>
      <c r="CQ586" s="566" t="str">
        <f t="shared" si="90"/>
        <v xml:space="preserve"> </v>
      </c>
      <c r="CR586" s="566" t="str">
        <f t="shared" si="91"/>
        <v xml:space="preserve"> </v>
      </c>
      <c r="CS586" s="82"/>
      <c r="CT586" s="258"/>
    </row>
    <row r="587" spans="1:98" ht="12.75" x14ac:dyDescent="0.25">
      <c r="B587" s="366">
        <f>Demografia!B586</f>
        <v>0</v>
      </c>
      <c r="C587" s="366">
        <f>Demografia!C586</f>
        <v>0</v>
      </c>
      <c r="D587" s="367">
        <f>Demografia!D586</f>
        <v>0</v>
      </c>
      <c r="E587" s="367">
        <f>Demografia!E586</f>
        <v>0</v>
      </c>
      <c r="F587" s="367">
        <f>Demografia!F586</f>
        <v>0</v>
      </c>
      <c r="G587" s="82"/>
      <c r="H587" s="245"/>
      <c r="I587" s="483"/>
      <c r="J587" s="483"/>
      <c r="K587" s="245"/>
      <c r="L587" s="246"/>
      <c r="M587" s="483"/>
      <c r="N587" s="245"/>
      <c r="O587" s="246"/>
      <c r="P587" s="247"/>
      <c r="Q587" s="247"/>
      <c r="R587" s="247"/>
      <c r="S587" s="247"/>
      <c r="T587" s="247"/>
      <c r="U587" s="529"/>
      <c r="V587" s="245"/>
      <c r="W587" s="420"/>
      <c r="X587" s="420"/>
      <c r="Y587" s="82"/>
      <c r="Z587" s="245"/>
      <c r="AA587" s="421"/>
      <c r="AB587" s="421"/>
      <c r="AC587" s="82"/>
      <c r="AD587" s="246"/>
      <c r="AE587" s="246"/>
      <c r="AF587" s="245"/>
      <c r="AG587" s="246"/>
      <c r="AH587" s="245"/>
      <c r="AI587" s="245"/>
      <c r="AJ587" s="245"/>
      <c r="AK587" s="250"/>
      <c r="AL587" s="250"/>
      <c r="AM587" s="250"/>
      <c r="AN587" s="250"/>
      <c r="AO587" s="250"/>
      <c r="AP587" s="528"/>
      <c r="AQ587" s="250"/>
      <c r="AR587" s="250"/>
      <c r="AS587" s="250"/>
      <c r="AT587" s="250"/>
      <c r="AU587" s="250"/>
      <c r="AV587" s="250"/>
      <c r="AW587" s="250"/>
      <c r="AX587" s="250"/>
      <c r="AY587" s="250"/>
      <c r="AZ587" s="250"/>
      <c r="BA587" s="250"/>
      <c r="BB587" s="250"/>
      <c r="BC587" s="250"/>
      <c r="BD587" s="250"/>
      <c r="BE587" s="252"/>
      <c r="BF587" s="528"/>
      <c r="BG587" s="567" t="str">
        <f t="shared" si="84"/>
        <v xml:space="preserve"> </v>
      </c>
      <c r="BH587" s="567" t="str">
        <f t="shared" si="86"/>
        <v xml:space="preserve"> </v>
      </c>
      <c r="BI587" s="567" t="str">
        <f t="shared" si="87"/>
        <v xml:space="preserve"> </v>
      </c>
      <c r="BJ587" s="567" t="str">
        <f t="shared" si="88"/>
        <v xml:space="preserve"> </v>
      </c>
      <c r="BK587" s="528"/>
      <c r="BL587" s="246"/>
      <c r="BM587" s="246"/>
      <c r="BN587" s="245"/>
      <c r="BO587" s="246"/>
      <c r="BP587" s="245"/>
      <c r="BQ587" s="245"/>
      <c r="BR587" s="245"/>
      <c r="BS587" s="250"/>
      <c r="BT587" s="250"/>
      <c r="BU587" s="250"/>
      <c r="BV587" s="250"/>
      <c r="BW587" s="250"/>
      <c r="BX587" s="528"/>
      <c r="BY587" s="250"/>
      <c r="BZ587" s="250"/>
      <c r="CA587" s="250"/>
      <c r="CB587" s="250"/>
      <c r="CC587" s="250"/>
      <c r="CD587" s="250"/>
      <c r="CE587" s="250"/>
      <c r="CF587" s="250"/>
      <c r="CG587" s="250"/>
      <c r="CH587" s="250"/>
      <c r="CI587" s="250"/>
      <c r="CJ587" s="250"/>
      <c r="CK587" s="250"/>
      <c r="CL587" s="250"/>
      <c r="CM587" s="252"/>
      <c r="CN587" s="528"/>
      <c r="CO587" s="567" t="str">
        <f t="shared" si="85"/>
        <v xml:space="preserve"> </v>
      </c>
      <c r="CP587" s="567" t="str">
        <f t="shared" si="89"/>
        <v xml:space="preserve"> </v>
      </c>
      <c r="CQ587" s="567" t="str">
        <f t="shared" si="90"/>
        <v xml:space="preserve"> </v>
      </c>
      <c r="CR587" s="567" t="str">
        <f t="shared" si="91"/>
        <v xml:space="preserve"> </v>
      </c>
      <c r="CS587" s="82"/>
      <c r="CT587" s="520"/>
    </row>
    <row r="588" spans="1:98" ht="12.75" x14ac:dyDescent="0.25">
      <c r="B588" s="150">
        <f>Demografia!B587</f>
        <v>0</v>
      </c>
      <c r="C588" s="150">
        <f>Demografia!C587</f>
        <v>0</v>
      </c>
      <c r="D588" s="151">
        <f>Demografia!D587</f>
        <v>0</v>
      </c>
      <c r="E588" s="151">
        <f>Demografia!E587</f>
        <v>0</v>
      </c>
      <c r="F588" s="151">
        <f>Demografia!F587</f>
        <v>0</v>
      </c>
      <c r="G588" s="82"/>
      <c r="H588" s="260"/>
      <c r="I588" s="261"/>
      <c r="J588" s="261"/>
      <c r="K588" s="260"/>
      <c r="L588" s="244"/>
      <c r="M588" s="261"/>
      <c r="N588" s="260"/>
      <c r="O588" s="244"/>
      <c r="P588" s="265"/>
      <c r="Q588" s="265"/>
      <c r="R588" s="265"/>
      <c r="S588" s="265"/>
      <c r="T588" s="265"/>
      <c r="U588" s="527"/>
      <c r="V588" s="260"/>
      <c r="W588" s="242"/>
      <c r="X588" s="242"/>
      <c r="Y588" s="82"/>
      <c r="Z588" s="260"/>
      <c r="AA588" s="153"/>
      <c r="AB588" s="153"/>
      <c r="AC588" s="82"/>
      <c r="AD588" s="244"/>
      <c r="AE588" s="244"/>
      <c r="AF588" s="260"/>
      <c r="AG588" s="244"/>
      <c r="AH588" s="260"/>
      <c r="AI588" s="260"/>
      <c r="AJ588" s="260"/>
      <c r="AK588" s="249"/>
      <c r="AL588" s="249"/>
      <c r="AM588" s="249"/>
      <c r="AN588" s="249"/>
      <c r="AO588" s="249"/>
      <c r="AP588" s="528"/>
      <c r="AQ588" s="249"/>
      <c r="AR588" s="249"/>
      <c r="AS588" s="249"/>
      <c r="AT588" s="249"/>
      <c r="AU588" s="249"/>
      <c r="AV588" s="249"/>
      <c r="AW588" s="249"/>
      <c r="AX588" s="249"/>
      <c r="AY588" s="249"/>
      <c r="AZ588" s="249"/>
      <c r="BA588" s="249"/>
      <c r="BB588" s="249"/>
      <c r="BC588" s="249"/>
      <c r="BD588" s="249"/>
      <c r="BE588" s="251"/>
      <c r="BF588" s="528"/>
      <c r="BG588" s="566" t="str">
        <f t="shared" si="84"/>
        <v xml:space="preserve"> </v>
      </c>
      <c r="BH588" s="566" t="str">
        <f t="shared" si="86"/>
        <v xml:space="preserve"> </v>
      </c>
      <c r="BI588" s="566" t="str">
        <f t="shared" si="87"/>
        <v xml:space="preserve"> </v>
      </c>
      <c r="BJ588" s="566" t="str">
        <f t="shared" si="88"/>
        <v xml:space="preserve"> </v>
      </c>
      <c r="BK588" s="528"/>
      <c r="BL588" s="244"/>
      <c r="BM588" s="244"/>
      <c r="BN588" s="260"/>
      <c r="BO588" s="244"/>
      <c r="BP588" s="260"/>
      <c r="BQ588" s="260"/>
      <c r="BR588" s="260"/>
      <c r="BS588" s="249"/>
      <c r="BT588" s="249"/>
      <c r="BU588" s="249"/>
      <c r="BV588" s="249"/>
      <c r="BW588" s="249"/>
      <c r="BX588" s="528"/>
      <c r="BY588" s="249"/>
      <c r="BZ588" s="249"/>
      <c r="CA588" s="249"/>
      <c r="CB588" s="249"/>
      <c r="CC588" s="249"/>
      <c r="CD588" s="249"/>
      <c r="CE588" s="249"/>
      <c r="CF588" s="249"/>
      <c r="CG588" s="249"/>
      <c r="CH588" s="249"/>
      <c r="CI588" s="249"/>
      <c r="CJ588" s="249"/>
      <c r="CK588" s="249"/>
      <c r="CL588" s="249"/>
      <c r="CM588" s="251"/>
      <c r="CN588" s="528"/>
      <c r="CO588" s="566" t="str">
        <f t="shared" si="85"/>
        <v xml:space="preserve"> </v>
      </c>
      <c r="CP588" s="566" t="str">
        <f t="shared" si="89"/>
        <v xml:space="preserve"> </v>
      </c>
      <c r="CQ588" s="566" t="str">
        <f t="shared" si="90"/>
        <v xml:space="preserve"> </v>
      </c>
      <c r="CR588" s="566" t="str">
        <f t="shared" si="91"/>
        <v xml:space="preserve"> </v>
      </c>
      <c r="CS588" s="82"/>
      <c r="CT588" s="258"/>
    </row>
    <row r="589" spans="1:98" ht="12.75" x14ac:dyDescent="0.25">
      <c r="B589" s="366">
        <f>Demografia!B588</f>
        <v>0</v>
      </c>
      <c r="C589" s="366">
        <f>Demografia!C588</f>
        <v>0</v>
      </c>
      <c r="D589" s="367">
        <f>Demografia!D588</f>
        <v>0</v>
      </c>
      <c r="E589" s="367">
        <f>Demografia!E588</f>
        <v>0</v>
      </c>
      <c r="F589" s="367">
        <f>Demografia!F588</f>
        <v>0</v>
      </c>
      <c r="G589" s="82"/>
      <c r="H589" s="245"/>
      <c r="I589" s="483"/>
      <c r="J589" s="483"/>
      <c r="K589" s="245"/>
      <c r="L589" s="246"/>
      <c r="M589" s="483"/>
      <c r="N589" s="245"/>
      <c r="O589" s="246"/>
      <c r="P589" s="247"/>
      <c r="Q589" s="247"/>
      <c r="R589" s="247"/>
      <c r="S589" s="247"/>
      <c r="T589" s="247"/>
      <c r="U589" s="529"/>
      <c r="V589" s="245"/>
      <c r="W589" s="420"/>
      <c r="X589" s="420"/>
      <c r="Y589" s="82"/>
      <c r="Z589" s="245"/>
      <c r="AA589" s="421"/>
      <c r="AB589" s="421"/>
      <c r="AC589" s="82"/>
      <c r="AD589" s="246"/>
      <c r="AE589" s="246"/>
      <c r="AF589" s="245"/>
      <c r="AG589" s="246"/>
      <c r="AH589" s="245"/>
      <c r="AI589" s="245"/>
      <c r="AJ589" s="245"/>
      <c r="AK589" s="250"/>
      <c r="AL589" s="250"/>
      <c r="AM589" s="250"/>
      <c r="AN589" s="250"/>
      <c r="AO589" s="250"/>
      <c r="AP589" s="528"/>
      <c r="AQ589" s="250"/>
      <c r="AR589" s="250"/>
      <c r="AS589" s="250"/>
      <c r="AT589" s="250"/>
      <c r="AU589" s="250"/>
      <c r="AV589" s="250"/>
      <c r="AW589" s="250"/>
      <c r="AX589" s="250"/>
      <c r="AY589" s="250"/>
      <c r="AZ589" s="250"/>
      <c r="BA589" s="250"/>
      <c r="BB589" s="250"/>
      <c r="BC589" s="250"/>
      <c r="BD589" s="250"/>
      <c r="BE589" s="252"/>
      <c r="BF589" s="528"/>
      <c r="BG589" s="567" t="str">
        <f t="shared" si="84"/>
        <v xml:space="preserve"> </v>
      </c>
      <c r="BH589" s="567" t="str">
        <f t="shared" si="86"/>
        <v xml:space="preserve"> </v>
      </c>
      <c r="BI589" s="567" t="str">
        <f t="shared" si="87"/>
        <v xml:space="preserve"> </v>
      </c>
      <c r="BJ589" s="567" t="str">
        <f t="shared" si="88"/>
        <v xml:space="preserve"> </v>
      </c>
      <c r="BK589" s="528"/>
      <c r="BL589" s="246"/>
      <c r="BM589" s="246"/>
      <c r="BN589" s="245"/>
      <c r="BO589" s="246"/>
      <c r="BP589" s="245"/>
      <c r="BQ589" s="245"/>
      <c r="BR589" s="245"/>
      <c r="BS589" s="250"/>
      <c r="BT589" s="250"/>
      <c r="BU589" s="250"/>
      <c r="BV589" s="250"/>
      <c r="BW589" s="250"/>
      <c r="BX589" s="528"/>
      <c r="BY589" s="250"/>
      <c r="BZ589" s="250"/>
      <c r="CA589" s="250"/>
      <c r="CB589" s="250"/>
      <c r="CC589" s="250"/>
      <c r="CD589" s="250"/>
      <c r="CE589" s="250"/>
      <c r="CF589" s="250"/>
      <c r="CG589" s="250"/>
      <c r="CH589" s="250"/>
      <c r="CI589" s="250"/>
      <c r="CJ589" s="250"/>
      <c r="CK589" s="250"/>
      <c r="CL589" s="250"/>
      <c r="CM589" s="252"/>
      <c r="CN589" s="528"/>
      <c r="CO589" s="567" t="str">
        <f t="shared" si="85"/>
        <v xml:space="preserve"> </v>
      </c>
      <c r="CP589" s="567" t="str">
        <f t="shared" si="89"/>
        <v xml:space="preserve"> </v>
      </c>
      <c r="CQ589" s="567" t="str">
        <f t="shared" si="90"/>
        <v xml:space="preserve"> </v>
      </c>
      <c r="CR589" s="567" t="str">
        <f t="shared" si="91"/>
        <v xml:space="preserve"> </v>
      </c>
      <c r="CS589" s="82"/>
      <c r="CT589" s="520"/>
    </row>
    <row r="590" spans="1:98" s="87" customFormat="1" ht="12.75" x14ac:dyDescent="0.25">
      <c r="A590" s="370"/>
      <c r="B590" s="150">
        <f>Demografia!B589</f>
        <v>0</v>
      </c>
      <c r="C590" s="150">
        <f>Demografia!C589</f>
        <v>0</v>
      </c>
      <c r="D590" s="151">
        <f>Demografia!D589</f>
        <v>0</v>
      </c>
      <c r="E590" s="151">
        <f>Demografia!E589</f>
        <v>0</v>
      </c>
      <c r="F590" s="151">
        <f>Demografia!F589</f>
        <v>0</v>
      </c>
      <c r="G590" s="82"/>
      <c r="H590" s="260"/>
      <c r="I590" s="261"/>
      <c r="J590" s="261"/>
      <c r="K590" s="260"/>
      <c r="L590" s="244"/>
      <c r="M590" s="261"/>
      <c r="N590" s="260"/>
      <c r="O590" s="244"/>
      <c r="P590" s="265"/>
      <c r="Q590" s="265"/>
      <c r="R590" s="265"/>
      <c r="S590" s="265"/>
      <c r="T590" s="265"/>
      <c r="U590" s="527"/>
      <c r="V590" s="260"/>
      <c r="W590" s="242"/>
      <c r="X590" s="242"/>
      <c r="Y590" s="82"/>
      <c r="Z590" s="260"/>
      <c r="AA590" s="153"/>
      <c r="AB590" s="153"/>
      <c r="AC590" s="82"/>
      <c r="AD590" s="244"/>
      <c r="AE590" s="244"/>
      <c r="AF590" s="260"/>
      <c r="AG590" s="244"/>
      <c r="AH590" s="260"/>
      <c r="AI590" s="260"/>
      <c r="AJ590" s="260"/>
      <c r="AK590" s="249"/>
      <c r="AL590" s="249"/>
      <c r="AM590" s="249"/>
      <c r="AN590" s="249"/>
      <c r="AO590" s="249"/>
      <c r="AP590" s="528"/>
      <c r="AQ590" s="249"/>
      <c r="AR590" s="249"/>
      <c r="AS590" s="249"/>
      <c r="AT590" s="249"/>
      <c r="AU590" s="249"/>
      <c r="AV590" s="249"/>
      <c r="AW590" s="249"/>
      <c r="AX590" s="249"/>
      <c r="AY590" s="249"/>
      <c r="AZ590" s="249"/>
      <c r="BA590" s="249"/>
      <c r="BB590" s="249"/>
      <c r="BC590" s="249"/>
      <c r="BD590" s="249"/>
      <c r="BE590" s="251"/>
      <c r="BF590" s="528"/>
      <c r="BG590" s="566" t="str">
        <f t="shared" si="84"/>
        <v xml:space="preserve"> </v>
      </c>
      <c r="BH590" s="566" t="str">
        <f t="shared" si="86"/>
        <v xml:space="preserve"> </v>
      </c>
      <c r="BI590" s="566" t="str">
        <f t="shared" si="87"/>
        <v xml:space="preserve"> </v>
      </c>
      <c r="BJ590" s="566" t="str">
        <f t="shared" si="88"/>
        <v xml:space="preserve"> </v>
      </c>
      <c r="BK590" s="528"/>
      <c r="BL590" s="244"/>
      <c r="BM590" s="244"/>
      <c r="BN590" s="260"/>
      <c r="BO590" s="244"/>
      <c r="BP590" s="260"/>
      <c r="BQ590" s="260"/>
      <c r="BR590" s="260"/>
      <c r="BS590" s="249"/>
      <c r="BT590" s="249"/>
      <c r="BU590" s="249"/>
      <c r="BV590" s="249"/>
      <c r="BW590" s="249"/>
      <c r="BX590" s="528"/>
      <c r="BY590" s="249"/>
      <c r="BZ590" s="249"/>
      <c r="CA590" s="249"/>
      <c r="CB590" s="249"/>
      <c r="CC590" s="249"/>
      <c r="CD590" s="249"/>
      <c r="CE590" s="249"/>
      <c r="CF590" s="249"/>
      <c r="CG590" s="249"/>
      <c r="CH590" s="249"/>
      <c r="CI590" s="249"/>
      <c r="CJ590" s="249"/>
      <c r="CK590" s="249"/>
      <c r="CL590" s="249"/>
      <c r="CM590" s="251"/>
      <c r="CN590" s="528"/>
      <c r="CO590" s="566" t="str">
        <f t="shared" si="85"/>
        <v xml:space="preserve"> </v>
      </c>
      <c r="CP590" s="566" t="str">
        <f t="shared" si="89"/>
        <v xml:space="preserve"> </v>
      </c>
      <c r="CQ590" s="566" t="str">
        <f t="shared" si="90"/>
        <v xml:space="preserve"> </v>
      </c>
      <c r="CR590" s="566" t="str">
        <f t="shared" si="91"/>
        <v xml:space="preserve"> </v>
      </c>
      <c r="CS590" s="82"/>
      <c r="CT590" s="258"/>
    </row>
    <row r="591" spans="1:98" s="87" customFormat="1" ht="12.75" x14ac:dyDescent="0.25">
      <c r="A591" s="370"/>
      <c r="B591" s="366">
        <f>Demografia!B590</f>
        <v>0</v>
      </c>
      <c r="C591" s="366">
        <f>Demografia!C590</f>
        <v>0</v>
      </c>
      <c r="D591" s="367">
        <f>Demografia!D590</f>
        <v>0</v>
      </c>
      <c r="E591" s="367">
        <f>Demografia!E590</f>
        <v>0</v>
      </c>
      <c r="F591" s="367">
        <f>Demografia!F590</f>
        <v>0</v>
      </c>
      <c r="G591" s="82"/>
      <c r="H591" s="245"/>
      <c r="I591" s="483"/>
      <c r="J591" s="483"/>
      <c r="K591" s="245"/>
      <c r="L591" s="246"/>
      <c r="M591" s="483"/>
      <c r="N591" s="245"/>
      <c r="O591" s="246"/>
      <c r="P591" s="247"/>
      <c r="Q591" s="247"/>
      <c r="R591" s="247"/>
      <c r="S591" s="247"/>
      <c r="T591" s="247"/>
      <c r="U591" s="529"/>
      <c r="V591" s="245"/>
      <c r="W591" s="420"/>
      <c r="X591" s="420"/>
      <c r="Y591" s="82"/>
      <c r="Z591" s="245"/>
      <c r="AA591" s="421"/>
      <c r="AB591" s="421"/>
      <c r="AC591" s="82"/>
      <c r="AD591" s="246"/>
      <c r="AE591" s="246"/>
      <c r="AF591" s="245"/>
      <c r="AG591" s="246"/>
      <c r="AH591" s="245"/>
      <c r="AI591" s="245"/>
      <c r="AJ591" s="245"/>
      <c r="AK591" s="250"/>
      <c r="AL591" s="250"/>
      <c r="AM591" s="250"/>
      <c r="AN591" s="250"/>
      <c r="AO591" s="250"/>
      <c r="AP591" s="528"/>
      <c r="AQ591" s="250"/>
      <c r="AR591" s="250"/>
      <c r="AS591" s="250"/>
      <c r="AT591" s="250"/>
      <c r="AU591" s="250"/>
      <c r="AV591" s="250"/>
      <c r="AW591" s="250"/>
      <c r="AX591" s="250"/>
      <c r="AY591" s="250"/>
      <c r="AZ591" s="250"/>
      <c r="BA591" s="250"/>
      <c r="BB591" s="250"/>
      <c r="BC591" s="250"/>
      <c r="BD591" s="250"/>
      <c r="BE591" s="252"/>
      <c r="BF591" s="528"/>
      <c r="BG591" s="567" t="str">
        <f t="shared" si="84"/>
        <v xml:space="preserve"> </v>
      </c>
      <c r="BH591" s="567" t="str">
        <f t="shared" si="86"/>
        <v xml:space="preserve"> </v>
      </c>
      <c r="BI591" s="567" t="str">
        <f t="shared" si="87"/>
        <v xml:space="preserve"> </v>
      </c>
      <c r="BJ591" s="567" t="str">
        <f t="shared" si="88"/>
        <v xml:space="preserve"> </v>
      </c>
      <c r="BK591" s="528"/>
      <c r="BL591" s="246"/>
      <c r="BM591" s="246"/>
      <c r="BN591" s="245"/>
      <c r="BO591" s="246"/>
      <c r="BP591" s="245"/>
      <c r="BQ591" s="245"/>
      <c r="BR591" s="245"/>
      <c r="BS591" s="250"/>
      <c r="BT591" s="250"/>
      <c r="BU591" s="250"/>
      <c r="BV591" s="250"/>
      <c r="BW591" s="250"/>
      <c r="BX591" s="528"/>
      <c r="BY591" s="250"/>
      <c r="BZ591" s="250"/>
      <c r="CA591" s="250"/>
      <c r="CB591" s="250"/>
      <c r="CC591" s="250"/>
      <c r="CD591" s="250"/>
      <c r="CE591" s="250"/>
      <c r="CF591" s="250"/>
      <c r="CG591" s="250"/>
      <c r="CH591" s="250"/>
      <c r="CI591" s="250"/>
      <c r="CJ591" s="250"/>
      <c r="CK591" s="250"/>
      <c r="CL591" s="250"/>
      <c r="CM591" s="252"/>
      <c r="CN591" s="528"/>
      <c r="CO591" s="567" t="str">
        <f t="shared" si="85"/>
        <v xml:space="preserve"> </v>
      </c>
      <c r="CP591" s="567" t="str">
        <f t="shared" si="89"/>
        <v xml:space="preserve"> </v>
      </c>
      <c r="CQ591" s="567" t="str">
        <f t="shared" si="90"/>
        <v xml:space="preserve"> </v>
      </c>
      <c r="CR591" s="567" t="str">
        <f t="shared" si="91"/>
        <v xml:space="preserve"> </v>
      </c>
      <c r="CS591" s="82"/>
      <c r="CT591" s="520"/>
    </row>
    <row r="592" spans="1:98" s="87" customFormat="1" ht="12.75" x14ac:dyDescent="0.25">
      <c r="A592" s="370"/>
      <c r="B592" s="150">
        <f>Demografia!B591</f>
        <v>0</v>
      </c>
      <c r="C592" s="150">
        <f>Demografia!C591</f>
        <v>0</v>
      </c>
      <c r="D592" s="151">
        <f>Demografia!D591</f>
        <v>0</v>
      </c>
      <c r="E592" s="151">
        <f>Demografia!E591</f>
        <v>0</v>
      </c>
      <c r="F592" s="151">
        <f>Demografia!F591</f>
        <v>0</v>
      </c>
      <c r="G592" s="82"/>
      <c r="H592" s="260"/>
      <c r="I592" s="261"/>
      <c r="J592" s="261"/>
      <c r="K592" s="260"/>
      <c r="L592" s="244"/>
      <c r="M592" s="261"/>
      <c r="N592" s="260"/>
      <c r="O592" s="244"/>
      <c r="P592" s="265"/>
      <c r="Q592" s="265"/>
      <c r="R592" s="265"/>
      <c r="S592" s="265"/>
      <c r="T592" s="265"/>
      <c r="U592" s="527"/>
      <c r="V592" s="260"/>
      <c r="W592" s="242"/>
      <c r="X592" s="242"/>
      <c r="Y592" s="82"/>
      <c r="Z592" s="260"/>
      <c r="AA592" s="153"/>
      <c r="AB592" s="153"/>
      <c r="AC592" s="82"/>
      <c r="AD592" s="244"/>
      <c r="AE592" s="244"/>
      <c r="AF592" s="260"/>
      <c r="AG592" s="244"/>
      <c r="AH592" s="260"/>
      <c r="AI592" s="260"/>
      <c r="AJ592" s="260"/>
      <c r="AK592" s="249"/>
      <c r="AL592" s="249"/>
      <c r="AM592" s="249"/>
      <c r="AN592" s="249"/>
      <c r="AO592" s="249"/>
      <c r="AP592" s="528"/>
      <c r="AQ592" s="249"/>
      <c r="AR592" s="249"/>
      <c r="AS592" s="249"/>
      <c r="AT592" s="249"/>
      <c r="AU592" s="249"/>
      <c r="AV592" s="249"/>
      <c r="AW592" s="249"/>
      <c r="AX592" s="249"/>
      <c r="AY592" s="249"/>
      <c r="AZ592" s="249"/>
      <c r="BA592" s="249"/>
      <c r="BB592" s="249"/>
      <c r="BC592" s="249"/>
      <c r="BD592" s="249"/>
      <c r="BE592" s="251"/>
      <c r="BF592" s="528"/>
      <c r="BG592" s="566" t="str">
        <f t="shared" si="84"/>
        <v xml:space="preserve"> </v>
      </c>
      <c r="BH592" s="566" t="str">
        <f t="shared" si="86"/>
        <v xml:space="preserve"> </v>
      </c>
      <c r="BI592" s="566" t="str">
        <f t="shared" si="87"/>
        <v xml:space="preserve"> </v>
      </c>
      <c r="BJ592" s="566" t="str">
        <f t="shared" si="88"/>
        <v xml:space="preserve"> </v>
      </c>
      <c r="BK592" s="528"/>
      <c r="BL592" s="244"/>
      <c r="BM592" s="244"/>
      <c r="BN592" s="260"/>
      <c r="BO592" s="244"/>
      <c r="BP592" s="260"/>
      <c r="BQ592" s="260"/>
      <c r="BR592" s="260"/>
      <c r="BS592" s="249"/>
      <c r="BT592" s="249"/>
      <c r="BU592" s="249"/>
      <c r="BV592" s="249"/>
      <c r="BW592" s="249"/>
      <c r="BX592" s="528"/>
      <c r="BY592" s="249"/>
      <c r="BZ592" s="249"/>
      <c r="CA592" s="249"/>
      <c r="CB592" s="249"/>
      <c r="CC592" s="249"/>
      <c r="CD592" s="249"/>
      <c r="CE592" s="249"/>
      <c r="CF592" s="249"/>
      <c r="CG592" s="249"/>
      <c r="CH592" s="249"/>
      <c r="CI592" s="249"/>
      <c r="CJ592" s="249"/>
      <c r="CK592" s="249"/>
      <c r="CL592" s="249"/>
      <c r="CM592" s="251"/>
      <c r="CN592" s="528"/>
      <c r="CO592" s="566" t="str">
        <f t="shared" si="85"/>
        <v xml:space="preserve"> </v>
      </c>
      <c r="CP592" s="566" t="str">
        <f t="shared" si="89"/>
        <v xml:space="preserve"> </v>
      </c>
      <c r="CQ592" s="566" t="str">
        <f t="shared" si="90"/>
        <v xml:space="preserve"> </v>
      </c>
      <c r="CR592" s="566" t="str">
        <f t="shared" si="91"/>
        <v xml:space="preserve"> </v>
      </c>
      <c r="CS592" s="82"/>
      <c r="CT592" s="258"/>
    </row>
    <row r="593" spans="1:98" s="87" customFormat="1" ht="12.75" x14ac:dyDescent="0.25">
      <c r="A593" s="370"/>
      <c r="B593" s="366">
        <f>Demografia!B592</f>
        <v>0</v>
      </c>
      <c r="C593" s="366">
        <f>Demografia!C592</f>
        <v>0</v>
      </c>
      <c r="D593" s="367">
        <f>Demografia!D592</f>
        <v>0</v>
      </c>
      <c r="E593" s="367">
        <f>Demografia!E592</f>
        <v>0</v>
      </c>
      <c r="F593" s="367">
        <f>Demografia!F592</f>
        <v>0</v>
      </c>
      <c r="G593" s="82"/>
      <c r="H593" s="245"/>
      <c r="I593" s="483"/>
      <c r="J593" s="483"/>
      <c r="K593" s="245"/>
      <c r="L593" s="246"/>
      <c r="M593" s="483"/>
      <c r="N593" s="245"/>
      <c r="O593" s="246"/>
      <c r="P593" s="247"/>
      <c r="Q593" s="247"/>
      <c r="R593" s="247"/>
      <c r="S593" s="247"/>
      <c r="T593" s="247"/>
      <c r="U593" s="529"/>
      <c r="V593" s="245"/>
      <c r="W593" s="420"/>
      <c r="X593" s="420"/>
      <c r="Y593" s="82"/>
      <c r="Z593" s="245"/>
      <c r="AA593" s="421"/>
      <c r="AB593" s="421"/>
      <c r="AC593" s="82"/>
      <c r="AD593" s="246"/>
      <c r="AE593" s="246"/>
      <c r="AF593" s="245"/>
      <c r="AG593" s="246"/>
      <c r="AH593" s="245"/>
      <c r="AI593" s="245"/>
      <c r="AJ593" s="245"/>
      <c r="AK593" s="250"/>
      <c r="AL593" s="250"/>
      <c r="AM593" s="250"/>
      <c r="AN593" s="250"/>
      <c r="AO593" s="250"/>
      <c r="AP593" s="528"/>
      <c r="AQ593" s="250"/>
      <c r="AR593" s="250"/>
      <c r="AS593" s="250"/>
      <c r="AT593" s="250"/>
      <c r="AU593" s="250"/>
      <c r="AV593" s="250"/>
      <c r="AW593" s="250"/>
      <c r="AX593" s="250"/>
      <c r="AY593" s="250"/>
      <c r="AZ593" s="250"/>
      <c r="BA593" s="250"/>
      <c r="BB593" s="250"/>
      <c r="BC593" s="250"/>
      <c r="BD593" s="250"/>
      <c r="BE593" s="252"/>
      <c r="BF593" s="528"/>
      <c r="BG593" s="567" t="str">
        <f t="shared" ref="BG593:BG656" si="92">IF(AI593=0," ",AQ593/AK593)</f>
        <v xml:space="preserve"> </v>
      </c>
      <c r="BH593" s="567" t="str">
        <f t="shared" si="86"/>
        <v xml:space="preserve"> </v>
      </c>
      <c r="BI593" s="567" t="str">
        <f t="shared" si="87"/>
        <v xml:space="preserve"> </v>
      </c>
      <c r="BJ593" s="567" t="str">
        <f t="shared" si="88"/>
        <v xml:space="preserve"> </v>
      </c>
      <c r="BK593" s="528"/>
      <c r="BL593" s="246"/>
      <c r="BM593" s="246"/>
      <c r="BN593" s="245"/>
      <c r="BO593" s="246"/>
      <c r="BP593" s="245"/>
      <c r="BQ593" s="245"/>
      <c r="BR593" s="245"/>
      <c r="BS593" s="250"/>
      <c r="BT593" s="250"/>
      <c r="BU593" s="250"/>
      <c r="BV593" s="250"/>
      <c r="BW593" s="250"/>
      <c r="BX593" s="528"/>
      <c r="BY593" s="250"/>
      <c r="BZ593" s="250"/>
      <c r="CA593" s="250"/>
      <c r="CB593" s="250"/>
      <c r="CC593" s="250"/>
      <c r="CD593" s="250"/>
      <c r="CE593" s="250"/>
      <c r="CF593" s="250"/>
      <c r="CG593" s="250"/>
      <c r="CH593" s="250"/>
      <c r="CI593" s="250"/>
      <c r="CJ593" s="250"/>
      <c r="CK593" s="250"/>
      <c r="CL593" s="250"/>
      <c r="CM593" s="252"/>
      <c r="CN593" s="528"/>
      <c r="CO593" s="567" t="str">
        <f t="shared" ref="CO593:CO656" si="93">IF(BQ593=0," ",BY593/BS593)</f>
        <v xml:space="preserve"> </v>
      </c>
      <c r="CP593" s="567" t="str">
        <f t="shared" si="89"/>
        <v xml:space="preserve"> </v>
      </c>
      <c r="CQ593" s="567" t="str">
        <f t="shared" si="90"/>
        <v xml:space="preserve"> </v>
      </c>
      <c r="CR593" s="567" t="str">
        <f t="shared" si="91"/>
        <v xml:space="preserve"> </v>
      </c>
      <c r="CS593" s="82"/>
      <c r="CT593" s="520"/>
    </row>
    <row r="594" spans="1:98" s="87" customFormat="1" ht="12.75" x14ac:dyDescent="0.25">
      <c r="A594" s="370"/>
      <c r="B594" s="150">
        <f>Demografia!B593</f>
        <v>0</v>
      </c>
      <c r="C594" s="150">
        <f>Demografia!C593</f>
        <v>0</v>
      </c>
      <c r="D594" s="151">
        <f>Demografia!D593</f>
        <v>0</v>
      </c>
      <c r="E594" s="151">
        <f>Demografia!E593</f>
        <v>0</v>
      </c>
      <c r="F594" s="151">
        <f>Demografia!F593</f>
        <v>0</v>
      </c>
      <c r="G594" s="82"/>
      <c r="H594" s="260"/>
      <c r="I594" s="261"/>
      <c r="J594" s="261"/>
      <c r="K594" s="260"/>
      <c r="L594" s="244"/>
      <c r="M594" s="261"/>
      <c r="N594" s="260"/>
      <c r="O594" s="244"/>
      <c r="P594" s="265"/>
      <c r="Q594" s="265"/>
      <c r="R594" s="265"/>
      <c r="S594" s="265"/>
      <c r="T594" s="265"/>
      <c r="U594" s="527"/>
      <c r="V594" s="260"/>
      <c r="W594" s="242"/>
      <c r="X594" s="242"/>
      <c r="Y594" s="82"/>
      <c r="Z594" s="260"/>
      <c r="AA594" s="153"/>
      <c r="AB594" s="153"/>
      <c r="AC594" s="82"/>
      <c r="AD594" s="244"/>
      <c r="AE594" s="244"/>
      <c r="AF594" s="260"/>
      <c r="AG594" s="244"/>
      <c r="AH594" s="260"/>
      <c r="AI594" s="260"/>
      <c r="AJ594" s="260"/>
      <c r="AK594" s="249"/>
      <c r="AL594" s="249"/>
      <c r="AM594" s="249"/>
      <c r="AN594" s="249"/>
      <c r="AO594" s="249"/>
      <c r="AP594" s="528"/>
      <c r="AQ594" s="249"/>
      <c r="AR594" s="249"/>
      <c r="AS594" s="249"/>
      <c r="AT594" s="249"/>
      <c r="AU594" s="249"/>
      <c r="AV594" s="249"/>
      <c r="AW594" s="249"/>
      <c r="AX594" s="249"/>
      <c r="AY594" s="249"/>
      <c r="AZ594" s="249"/>
      <c r="BA594" s="249"/>
      <c r="BB594" s="249"/>
      <c r="BC594" s="249"/>
      <c r="BD594" s="249"/>
      <c r="BE594" s="251"/>
      <c r="BF594" s="528"/>
      <c r="BG594" s="566" t="str">
        <f t="shared" si="92"/>
        <v xml:space="preserve"> </v>
      </c>
      <c r="BH594" s="566" t="str">
        <f t="shared" si="86"/>
        <v xml:space="preserve"> </v>
      </c>
      <c r="BI594" s="566" t="str">
        <f t="shared" si="87"/>
        <v xml:space="preserve"> </v>
      </c>
      <c r="BJ594" s="566" t="str">
        <f t="shared" si="88"/>
        <v xml:space="preserve"> </v>
      </c>
      <c r="BK594" s="528"/>
      <c r="BL594" s="244"/>
      <c r="BM594" s="244"/>
      <c r="BN594" s="260"/>
      <c r="BO594" s="244"/>
      <c r="BP594" s="260"/>
      <c r="BQ594" s="260"/>
      <c r="BR594" s="260"/>
      <c r="BS594" s="249"/>
      <c r="BT594" s="249"/>
      <c r="BU594" s="249"/>
      <c r="BV594" s="249"/>
      <c r="BW594" s="249"/>
      <c r="BX594" s="528"/>
      <c r="BY594" s="249"/>
      <c r="BZ594" s="249"/>
      <c r="CA594" s="249"/>
      <c r="CB594" s="249"/>
      <c r="CC594" s="249"/>
      <c r="CD594" s="249"/>
      <c r="CE594" s="249"/>
      <c r="CF594" s="249"/>
      <c r="CG594" s="249"/>
      <c r="CH594" s="249"/>
      <c r="CI594" s="249"/>
      <c r="CJ594" s="249"/>
      <c r="CK594" s="249"/>
      <c r="CL594" s="249"/>
      <c r="CM594" s="251"/>
      <c r="CN594" s="528"/>
      <c r="CO594" s="566" t="str">
        <f t="shared" si="93"/>
        <v xml:space="preserve"> </v>
      </c>
      <c r="CP594" s="566" t="str">
        <f t="shared" si="89"/>
        <v xml:space="preserve"> </v>
      </c>
      <c r="CQ594" s="566" t="str">
        <f t="shared" si="90"/>
        <v xml:space="preserve"> </v>
      </c>
      <c r="CR594" s="566" t="str">
        <f t="shared" si="91"/>
        <v xml:space="preserve"> </v>
      </c>
      <c r="CS594" s="82"/>
      <c r="CT594" s="258"/>
    </row>
    <row r="595" spans="1:98" s="87" customFormat="1" ht="12.75" x14ac:dyDescent="0.25">
      <c r="A595" s="370"/>
      <c r="B595" s="366">
        <f>Demografia!B594</f>
        <v>0</v>
      </c>
      <c r="C595" s="366">
        <f>Demografia!C594</f>
        <v>0</v>
      </c>
      <c r="D595" s="367">
        <f>Demografia!D594</f>
        <v>0</v>
      </c>
      <c r="E595" s="367">
        <f>Demografia!E594</f>
        <v>0</v>
      </c>
      <c r="F595" s="367">
        <f>Demografia!F594</f>
        <v>0</v>
      </c>
      <c r="G595" s="82"/>
      <c r="H595" s="245"/>
      <c r="I595" s="483"/>
      <c r="J595" s="483"/>
      <c r="K595" s="245"/>
      <c r="L595" s="246"/>
      <c r="M595" s="483"/>
      <c r="N595" s="245"/>
      <c r="O595" s="246"/>
      <c r="P595" s="247"/>
      <c r="Q595" s="247"/>
      <c r="R595" s="247"/>
      <c r="S595" s="247"/>
      <c r="T595" s="247"/>
      <c r="U595" s="529"/>
      <c r="V595" s="245"/>
      <c r="W595" s="420"/>
      <c r="X595" s="420"/>
      <c r="Y595" s="82"/>
      <c r="Z595" s="245"/>
      <c r="AA595" s="421"/>
      <c r="AB595" s="421"/>
      <c r="AC595" s="82"/>
      <c r="AD595" s="246"/>
      <c r="AE595" s="246"/>
      <c r="AF595" s="245"/>
      <c r="AG595" s="246"/>
      <c r="AH595" s="245"/>
      <c r="AI595" s="245"/>
      <c r="AJ595" s="245"/>
      <c r="AK595" s="250"/>
      <c r="AL595" s="250"/>
      <c r="AM595" s="250"/>
      <c r="AN595" s="250"/>
      <c r="AO595" s="250"/>
      <c r="AP595" s="528"/>
      <c r="AQ595" s="250"/>
      <c r="AR595" s="250"/>
      <c r="AS595" s="250"/>
      <c r="AT595" s="250"/>
      <c r="AU595" s="250"/>
      <c r="AV595" s="250"/>
      <c r="AW595" s="250"/>
      <c r="AX595" s="250"/>
      <c r="AY595" s="250"/>
      <c r="AZ595" s="250"/>
      <c r="BA595" s="250"/>
      <c r="BB595" s="250"/>
      <c r="BC595" s="250"/>
      <c r="BD595" s="250"/>
      <c r="BE595" s="252"/>
      <c r="BF595" s="528"/>
      <c r="BG595" s="567" t="str">
        <f t="shared" si="92"/>
        <v xml:space="preserve"> </v>
      </c>
      <c r="BH595" s="567" t="str">
        <f t="shared" ref="BH595:BH658" si="94">IF(OR(AI595=0,P595=0)," ",AQ595/P595)</f>
        <v xml:space="preserve"> </v>
      </c>
      <c r="BI595" s="567" t="str">
        <f t="shared" ref="BI595:BI658" si="95">IF(OR(AI595&gt;5,AI595&lt;1)," ",AR595/AL595)</f>
        <v xml:space="preserve"> </v>
      </c>
      <c r="BJ595" s="567" t="str">
        <f t="shared" ref="BJ595:BJ658" si="96">IF(OR(AI595&gt;5,AI595&lt;1,P595=0)," ",AR595/P595)</f>
        <v xml:space="preserve"> </v>
      </c>
      <c r="BK595" s="528"/>
      <c r="BL595" s="246"/>
      <c r="BM595" s="246"/>
      <c r="BN595" s="245"/>
      <c r="BO595" s="246"/>
      <c r="BP595" s="245"/>
      <c r="BQ595" s="245"/>
      <c r="BR595" s="245"/>
      <c r="BS595" s="250"/>
      <c r="BT595" s="250"/>
      <c r="BU595" s="250"/>
      <c r="BV595" s="250"/>
      <c r="BW595" s="250"/>
      <c r="BX595" s="528"/>
      <c r="BY595" s="250"/>
      <c r="BZ595" s="250"/>
      <c r="CA595" s="250"/>
      <c r="CB595" s="250"/>
      <c r="CC595" s="250"/>
      <c r="CD595" s="250"/>
      <c r="CE595" s="250"/>
      <c r="CF595" s="250"/>
      <c r="CG595" s="250"/>
      <c r="CH595" s="250"/>
      <c r="CI595" s="250"/>
      <c r="CJ595" s="250"/>
      <c r="CK595" s="250"/>
      <c r="CL595" s="250"/>
      <c r="CM595" s="252"/>
      <c r="CN595" s="528"/>
      <c r="CO595" s="567" t="str">
        <f t="shared" si="93"/>
        <v xml:space="preserve"> </v>
      </c>
      <c r="CP595" s="567" t="str">
        <f t="shared" ref="CP595:CP658" si="97">IF(OR(BQ595=0,P595=0)," ",BY595/P595)</f>
        <v xml:space="preserve"> </v>
      </c>
      <c r="CQ595" s="567" t="str">
        <f t="shared" ref="CQ595:CQ658" si="98">IF(OR(BQ595&gt;5,BQ595&lt;1)," ",BZ595/BT595)</f>
        <v xml:space="preserve"> </v>
      </c>
      <c r="CR595" s="567" t="str">
        <f t="shared" ref="CR595:CR658" si="99">IF(OR(BQ595&gt;5,BQ595&lt;1,P595=0)," ",BZ595/P595)</f>
        <v xml:space="preserve"> </v>
      </c>
      <c r="CS595" s="82"/>
      <c r="CT595" s="520"/>
    </row>
    <row r="596" spans="1:98" s="87" customFormat="1" ht="12.75" x14ac:dyDescent="0.25">
      <c r="A596" s="370"/>
      <c r="B596" s="150">
        <f>Demografia!B595</f>
        <v>0</v>
      </c>
      <c r="C596" s="150">
        <f>Demografia!C595</f>
        <v>0</v>
      </c>
      <c r="D596" s="151">
        <f>Demografia!D595</f>
        <v>0</v>
      </c>
      <c r="E596" s="151">
        <f>Demografia!E595</f>
        <v>0</v>
      </c>
      <c r="F596" s="151">
        <f>Demografia!F595</f>
        <v>0</v>
      </c>
      <c r="G596" s="82"/>
      <c r="H596" s="260"/>
      <c r="I596" s="261"/>
      <c r="J596" s="261"/>
      <c r="K596" s="260"/>
      <c r="L596" s="244"/>
      <c r="M596" s="261"/>
      <c r="N596" s="260"/>
      <c r="O596" s="244"/>
      <c r="P596" s="265"/>
      <c r="Q596" s="265"/>
      <c r="R596" s="265"/>
      <c r="S596" s="265"/>
      <c r="T596" s="265"/>
      <c r="U596" s="527"/>
      <c r="V596" s="260"/>
      <c r="W596" s="242"/>
      <c r="X596" s="242"/>
      <c r="Y596" s="82"/>
      <c r="Z596" s="260"/>
      <c r="AA596" s="153"/>
      <c r="AB596" s="153"/>
      <c r="AC596" s="82"/>
      <c r="AD596" s="244"/>
      <c r="AE596" s="244"/>
      <c r="AF596" s="260"/>
      <c r="AG596" s="244"/>
      <c r="AH596" s="260"/>
      <c r="AI596" s="260"/>
      <c r="AJ596" s="260"/>
      <c r="AK596" s="249"/>
      <c r="AL596" s="249"/>
      <c r="AM596" s="249"/>
      <c r="AN596" s="249"/>
      <c r="AO596" s="249"/>
      <c r="AP596" s="528"/>
      <c r="AQ596" s="249"/>
      <c r="AR596" s="249"/>
      <c r="AS596" s="249"/>
      <c r="AT596" s="249"/>
      <c r="AU596" s="249"/>
      <c r="AV596" s="249"/>
      <c r="AW596" s="249"/>
      <c r="AX596" s="249"/>
      <c r="AY596" s="249"/>
      <c r="AZ596" s="249"/>
      <c r="BA596" s="249"/>
      <c r="BB596" s="249"/>
      <c r="BC596" s="249"/>
      <c r="BD596" s="249"/>
      <c r="BE596" s="251"/>
      <c r="BF596" s="528"/>
      <c r="BG596" s="566" t="str">
        <f t="shared" si="92"/>
        <v xml:space="preserve"> </v>
      </c>
      <c r="BH596" s="566" t="str">
        <f t="shared" si="94"/>
        <v xml:space="preserve"> </v>
      </c>
      <c r="BI596" s="566" t="str">
        <f t="shared" si="95"/>
        <v xml:space="preserve"> </v>
      </c>
      <c r="BJ596" s="566" t="str">
        <f t="shared" si="96"/>
        <v xml:space="preserve"> </v>
      </c>
      <c r="BK596" s="528"/>
      <c r="BL596" s="244"/>
      <c r="BM596" s="244"/>
      <c r="BN596" s="260"/>
      <c r="BO596" s="244"/>
      <c r="BP596" s="260"/>
      <c r="BQ596" s="260"/>
      <c r="BR596" s="260"/>
      <c r="BS596" s="249"/>
      <c r="BT596" s="249"/>
      <c r="BU596" s="249"/>
      <c r="BV596" s="249"/>
      <c r="BW596" s="249"/>
      <c r="BX596" s="528"/>
      <c r="BY596" s="249"/>
      <c r="BZ596" s="249"/>
      <c r="CA596" s="249"/>
      <c r="CB596" s="249"/>
      <c r="CC596" s="249"/>
      <c r="CD596" s="249"/>
      <c r="CE596" s="249"/>
      <c r="CF596" s="249"/>
      <c r="CG596" s="249"/>
      <c r="CH596" s="249"/>
      <c r="CI596" s="249"/>
      <c r="CJ596" s="249"/>
      <c r="CK596" s="249"/>
      <c r="CL596" s="249"/>
      <c r="CM596" s="251"/>
      <c r="CN596" s="528"/>
      <c r="CO596" s="566" t="str">
        <f t="shared" si="93"/>
        <v xml:space="preserve"> </v>
      </c>
      <c r="CP596" s="566" t="str">
        <f t="shared" si="97"/>
        <v xml:space="preserve"> </v>
      </c>
      <c r="CQ596" s="566" t="str">
        <f t="shared" si="98"/>
        <v xml:space="preserve"> </v>
      </c>
      <c r="CR596" s="566" t="str">
        <f t="shared" si="99"/>
        <v xml:space="preserve"> </v>
      </c>
      <c r="CS596" s="82"/>
      <c r="CT596" s="258"/>
    </row>
    <row r="597" spans="1:98" s="87" customFormat="1" ht="12.75" x14ac:dyDescent="0.25">
      <c r="A597" s="370"/>
      <c r="B597" s="366">
        <f>Demografia!B596</f>
        <v>0</v>
      </c>
      <c r="C597" s="366">
        <f>Demografia!C596</f>
        <v>0</v>
      </c>
      <c r="D597" s="367">
        <f>Demografia!D596</f>
        <v>0</v>
      </c>
      <c r="E597" s="367">
        <f>Demografia!E596</f>
        <v>0</v>
      </c>
      <c r="F597" s="367">
        <f>Demografia!F596</f>
        <v>0</v>
      </c>
      <c r="G597" s="82"/>
      <c r="H597" s="245"/>
      <c r="I597" s="483"/>
      <c r="J597" s="483"/>
      <c r="K597" s="245"/>
      <c r="L597" s="246"/>
      <c r="M597" s="483"/>
      <c r="N597" s="245"/>
      <c r="O597" s="246"/>
      <c r="P597" s="247"/>
      <c r="Q597" s="247"/>
      <c r="R597" s="247"/>
      <c r="S597" s="247"/>
      <c r="T597" s="247"/>
      <c r="U597" s="529"/>
      <c r="V597" s="245"/>
      <c r="W597" s="420"/>
      <c r="X597" s="420"/>
      <c r="Y597" s="82"/>
      <c r="Z597" s="245"/>
      <c r="AA597" s="421"/>
      <c r="AB597" s="421"/>
      <c r="AC597" s="82"/>
      <c r="AD597" s="246"/>
      <c r="AE597" s="246"/>
      <c r="AF597" s="245"/>
      <c r="AG597" s="246"/>
      <c r="AH597" s="245"/>
      <c r="AI597" s="245"/>
      <c r="AJ597" s="245"/>
      <c r="AK597" s="250"/>
      <c r="AL597" s="250"/>
      <c r="AM597" s="250"/>
      <c r="AN597" s="250"/>
      <c r="AO597" s="250"/>
      <c r="AP597" s="528"/>
      <c r="AQ597" s="250"/>
      <c r="AR597" s="250"/>
      <c r="AS597" s="250"/>
      <c r="AT597" s="250"/>
      <c r="AU597" s="250"/>
      <c r="AV597" s="250"/>
      <c r="AW597" s="250"/>
      <c r="AX597" s="250"/>
      <c r="AY597" s="250"/>
      <c r="AZ597" s="250"/>
      <c r="BA597" s="250"/>
      <c r="BB597" s="250"/>
      <c r="BC597" s="250"/>
      <c r="BD597" s="250"/>
      <c r="BE597" s="252"/>
      <c r="BF597" s="528"/>
      <c r="BG597" s="567" t="str">
        <f t="shared" si="92"/>
        <v xml:space="preserve"> </v>
      </c>
      <c r="BH597" s="567" t="str">
        <f t="shared" si="94"/>
        <v xml:space="preserve"> </v>
      </c>
      <c r="BI597" s="567" t="str">
        <f t="shared" si="95"/>
        <v xml:space="preserve"> </v>
      </c>
      <c r="BJ597" s="567" t="str">
        <f t="shared" si="96"/>
        <v xml:space="preserve"> </v>
      </c>
      <c r="BK597" s="528"/>
      <c r="BL597" s="246"/>
      <c r="BM597" s="246"/>
      <c r="BN597" s="245"/>
      <c r="BO597" s="246"/>
      <c r="BP597" s="245"/>
      <c r="BQ597" s="245"/>
      <c r="BR597" s="245"/>
      <c r="BS597" s="250"/>
      <c r="BT597" s="250"/>
      <c r="BU597" s="250"/>
      <c r="BV597" s="250"/>
      <c r="BW597" s="250"/>
      <c r="BX597" s="528"/>
      <c r="BY597" s="250"/>
      <c r="BZ597" s="250"/>
      <c r="CA597" s="250"/>
      <c r="CB597" s="250"/>
      <c r="CC597" s="250"/>
      <c r="CD597" s="250"/>
      <c r="CE597" s="250"/>
      <c r="CF597" s="250"/>
      <c r="CG597" s="250"/>
      <c r="CH597" s="250"/>
      <c r="CI597" s="250"/>
      <c r="CJ597" s="250"/>
      <c r="CK597" s="250"/>
      <c r="CL597" s="250"/>
      <c r="CM597" s="252"/>
      <c r="CN597" s="528"/>
      <c r="CO597" s="567" t="str">
        <f t="shared" si="93"/>
        <v xml:space="preserve"> </v>
      </c>
      <c r="CP597" s="567" t="str">
        <f t="shared" si="97"/>
        <v xml:space="preserve"> </v>
      </c>
      <c r="CQ597" s="567" t="str">
        <f t="shared" si="98"/>
        <v xml:space="preserve"> </v>
      </c>
      <c r="CR597" s="567" t="str">
        <f t="shared" si="99"/>
        <v xml:space="preserve"> </v>
      </c>
      <c r="CS597" s="82"/>
      <c r="CT597" s="520"/>
    </row>
    <row r="598" spans="1:98" s="87" customFormat="1" ht="12.75" x14ac:dyDescent="0.25">
      <c r="A598" s="370"/>
      <c r="B598" s="150">
        <f>Demografia!B597</f>
        <v>0</v>
      </c>
      <c r="C598" s="150">
        <f>Demografia!C597</f>
        <v>0</v>
      </c>
      <c r="D598" s="151">
        <f>Demografia!D597</f>
        <v>0</v>
      </c>
      <c r="E598" s="151">
        <f>Demografia!E597</f>
        <v>0</v>
      </c>
      <c r="F598" s="151">
        <f>Demografia!F597</f>
        <v>0</v>
      </c>
      <c r="G598" s="82"/>
      <c r="H598" s="260"/>
      <c r="I598" s="261"/>
      <c r="J598" s="261"/>
      <c r="K598" s="260"/>
      <c r="L598" s="244"/>
      <c r="M598" s="261"/>
      <c r="N598" s="260"/>
      <c r="O598" s="244"/>
      <c r="P598" s="265"/>
      <c r="Q598" s="265"/>
      <c r="R598" s="265"/>
      <c r="S598" s="265"/>
      <c r="T598" s="265"/>
      <c r="U598" s="527"/>
      <c r="V598" s="260"/>
      <c r="W598" s="242"/>
      <c r="X598" s="242"/>
      <c r="Y598" s="82"/>
      <c r="Z598" s="260"/>
      <c r="AA598" s="153"/>
      <c r="AB598" s="153"/>
      <c r="AC598" s="82"/>
      <c r="AD598" s="244"/>
      <c r="AE598" s="244"/>
      <c r="AF598" s="260"/>
      <c r="AG598" s="244"/>
      <c r="AH598" s="260"/>
      <c r="AI598" s="260"/>
      <c r="AJ598" s="260"/>
      <c r="AK598" s="249"/>
      <c r="AL598" s="249"/>
      <c r="AM598" s="249"/>
      <c r="AN598" s="249"/>
      <c r="AO598" s="249"/>
      <c r="AP598" s="528"/>
      <c r="AQ598" s="249"/>
      <c r="AR598" s="249"/>
      <c r="AS598" s="249"/>
      <c r="AT598" s="249"/>
      <c r="AU598" s="249"/>
      <c r="AV598" s="249"/>
      <c r="AW598" s="249"/>
      <c r="AX598" s="249"/>
      <c r="AY598" s="249"/>
      <c r="AZ598" s="249"/>
      <c r="BA598" s="249"/>
      <c r="BB598" s="249"/>
      <c r="BC598" s="249"/>
      <c r="BD598" s="249"/>
      <c r="BE598" s="251"/>
      <c r="BF598" s="528"/>
      <c r="BG598" s="566" t="str">
        <f t="shared" si="92"/>
        <v xml:space="preserve"> </v>
      </c>
      <c r="BH598" s="566" t="str">
        <f t="shared" si="94"/>
        <v xml:space="preserve"> </v>
      </c>
      <c r="BI598" s="566" t="str">
        <f t="shared" si="95"/>
        <v xml:space="preserve"> </v>
      </c>
      <c r="BJ598" s="566" t="str">
        <f t="shared" si="96"/>
        <v xml:space="preserve"> </v>
      </c>
      <c r="BK598" s="528"/>
      <c r="BL598" s="244"/>
      <c r="BM598" s="244"/>
      <c r="BN598" s="260"/>
      <c r="BO598" s="244"/>
      <c r="BP598" s="260"/>
      <c r="BQ598" s="260"/>
      <c r="BR598" s="260"/>
      <c r="BS598" s="249"/>
      <c r="BT598" s="249"/>
      <c r="BU598" s="249"/>
      <c r="BV598" s="249"/>
      <c r="BW598" s="249"/>
      <c r="BX598" s="528"/>
      <c r="BY598" s="249"/>
      <c r="BZ598" s="249"/>
      <c r="CA598" s="249"/>
      <c r="CB598" s="249"/>
      <c r="CC598" s="249"/>
      <c r="CD598" s="249"/>
      <c r="CE598" s="249"/>
      <c r="CF598" s="249"/>
      <c r="CG598" s="249"/>
      <c r="CH598" s="249"/>
      <c r="CI598" s="249"/>
      <c r="CJ598" s="249"/>
      <c r="CK598" s="249"/>
      <c r="CL598" s="249"/>
      <c r="CM598" s="251"/>
      <c r="CN598" s="528"/>
      <c r="CO598" s="566" t="str">
        <f t="shared" si="93"/>
        <v xml:space="preserve"> </v>
      </c>
      <c r="CP598" s="566" t="str">
        <f t="shared" si="97"/>
        <v xml:space="preserve"> </v>
      </c>
      <c r="CQ598" s="566" t="str">
        <f t="shared" si="98"/>
        <v xml:space="preserve"> </v>
      </c>
      <c r="CR598" s="566" t="str">
        <f t="shared" si="99"/>
        <v xml:space="preserve"> </v>
      </c>
      <c r="CS598" s="82"/>
      <c r="CT598" s="258"/>
    </row>
    <row r="599" spans="1:98" s="87" customFormat="1" ht="12.75" x14ac:dyDescent="0.25">
      <c r="A599" s="370"/>
      <c r="B599" s="366">
        <f>Demografia!B598</f>
        <v>0</v>
      </c>
      <c r="C599" s="366">
        <f>Demografia!C598</f>
        <v>0</v>
      </c>
      <c r="D599" s="367">
        <f>Demografia!D598</f>
        <v>0</v>
      </c>
      <c r="E599" s="367">
        <f>Demografia!E598</f>
        <v>0</v>
      </c>
      <c r="F599" s="367">
        <f>Demografia!F598</f>
        <v>0</v>
      </c>
      <c r="G599" s="82"/>
      <c r="H599" s="245"/>
      <c r="I599" s="483"/>
      <c r="J599" s="483"/>
      <c r="K599" s="245"/>
      <c r="L599" s="246"/>
      <c r="M599" s="483"/>
      <c r="N599" s="245"/>
      <c r="O599" s="246"/>
      <c r="P599" s="247"/>
      <c r="Q599" s="247"/>
      <c r="R599" s="247"/>
      <c r="S599" s="247"/>
      <c r="T599" s="247"/>
      <c r="U599" s="529"/>
      <c r="V599" s="245"/>
      <c r="W599" s="420"/>
      <c r="X599" s="420"/>
      <c r="Y599" s="82"/>
      <c r="Z599" s="245"/>
      <c r="AA599" s="421"/>
      <c r="AB599" s="421"/>
      <c r="AC599" s="82"/>
      <c r="AD599" s="246"/>
      <c r="AE599" s="246"/>
      <c r="AF599" s="245"/>
      <c r="AG599" s="246"/>
      <c r="AH599" s="245"/>
      <c r="AI599" s="245"/>
      <c r="AJ599" s="245"/>
      <c r="AK599" s="250"/>
      <c r="AL599" s="250"/>
      <c r="AM599" s="250"/>
      <c r="AN599" s="250"/>
      <c r="AO599" s="250"/>
      <c r="AP599" s="528"/>
      <c r="AQ599" s="250"/>
      <c r="AR599" s="250"/>
      <c r="AS599" s="250"/>
      <c r="AT599" s="250"/>
      <c r="AU599" s="250"/>
      <c r="AV599" s="250"/>
      <c r="AW599" s="250"/>
      <c r="AX599" s="250"/>
      <c r="AY599" s="250"/>
      <c r="AZ599" s="250"/>
      <c r="BA599" s="250"/>
      <c r="BB599" s="250"/>
      <c r="BC599" s="250"/>
      <c r="BD599" s="250"/>
      <c r="BE599" s="252"/>
      <c r="BF599" s="528"/>
      <c r="BG599" s="567" t="str">
        <f t="shared" si="92"/>
        <v xml:space="preserve"> </v>
      </c>
      <c r="BH599" s="567" t="str">
        <f t="shared" si="94"/>
        <v xml:space="preserve"> </v>
      </c>
      <c r="BI599" s="567" t="str">
        <f t="shared" si="95"/>
        <v xml:space="preserve"> </v>
      </c>
      <c r="BJ599" s="567" t="str">
        <f t="shared" si="96"/>
        <v xml:space="preserve"> </v>
      </c>
      <c r="BK599" s="528"/>
      <c r="BL599" s="246"/>
      <c r="BM599" s="246"/>
      <c r="BN599" s="245"/>
      <c r="BO599" s="246"/>
      <c r="BP599" s="245"/>
      <c r="BQ599" s="245"/>
      <c r="BR599" s="245"/>
      <c r="BS599" s="250"/>
      <c r="BT599" s="250"/>
      <c r="BU599" s="250"/>
      <c r="BV599" s="250"/>
      <c r="BW599" s="250"/>
      <c r="BX599" s="528"/>
      <c r="BY599" s="250"/>
      <c r="BZ599" s="250"/>
      <c r="CA599" s="250"/>
      <c r="CB599" s="250"/>
      <c r="CC599" s="250"/>
      <c r="CD599" s="250"/>
      <c r="CE599" s="250"/>
      <c r="CF599" s="250"/>
      <c r="CG599" s="250"/>
      <c r="CH599" s="250"/>
      <c r="CI599" s="250"/>
      <c r="CJ599" s="250"/>
      <c r="CK599" s="250"/>
      <c r="CL599" s="250"/>
      <c r="CM599" s="252"/>
      <c r="CN599" s="528"/>
      <c r="CO599" s="567" t="str">
        <f t="shared" si="93"/>
        <v xml:space="preserve"> </v>
      </c>
      <c r="CP599" s="567" t="str">
        <f t="shared" si="97"/>
        <v xml:space="preserve"> </v>
      </c>
      <c r="CQ599" s="567" t="str">
        <f t="shared" si="98"/>
        <v xml:space="preserve"> </v>
      </c>
      <c r="CR599" s="567" t="str">
        <f t="shared" si="99"/>
        <v xml:space="preserve"> </v>
      </c>
      <c r="CS599" s="82"/>
      <c r="CT599" s="520"/>
    </row>
    <row r="600" spans="1:98" s="87" customFormat="1" ht="12.75" x14ac:dyDescent="0.25">
      <c r="A600" s="370"/>
      <c r="B600" s="150">
        <f>Demografia!B599</f>
        <v>0</v>
      </c>
      <c r="C600" s="150">
        <f>Demografia!C599</f>
        <v>0</v>
      </c>
      <c r="D600" s="151">
        <f>Demografia!D599</f>
        <v>0</v>
      </c>
      <c r="E600" s="151">
        <f>Demografia!E599</f>
        <v>0</v>
      </c>
      <c r="F600" s="151">
        <f>Demografia!F599</f>
        <v>0</v>
      </c>
      <c r="G600" s="82"/>
      <c r="H600" s="260"/>
      <c r="I600" s="261"/>
      <c r="J600" s="261"/>
      <c r="K600" s="260"/>
      <c r="L600" s="244"/>
      <c r="M600" s="261"/>
      <c r="N600" s="260"/>
      <c r="O600" s="244"/>
      <c r="P600" s="265"/>
      <c r="Q600" s="265"/>
      <c r="R600" s="265"/>
      <c r="S600" s="265"/>
      <c r="T600" s="265"/>
      <c r="U600" s="527"/>
      <c r="V600" s="260"/>
      <c r="W600" s="242"/>
      <c r="X600" s="242"/>
      <c r="Y600" s="82"/>
      <c r="Z600" s="260"/>
      <c r="AA600" s="153"/>
      <c r="AB600" s="153"/>
      <c r="AC600" s="82"/>
      <c r="AD600" s="244"/>
      <c r="AE600" s="244"/>
      <c r="AF600" s="260"/>
      <c r="AG600" s="244"/>
      <c r="AH600" s="260"/>
      <c r="AI600" s="260"/>
      <c r="AJ600" s="260"/>
      <c r="AK600" s="249"/>
      <c r="AL600" s="249"/>
      <c r="AM600" s="249"/>
      <c r="AN600" s="249"/>
      <c r="AO600" s="249"/>
      <c r="AP600" s="528"/>
      <c r="AQ600" s="249"/>
      <c r="AR600" s="249"/>
      <c r="AS600" s="249"/>
      <c r="AT600" s="249"/>
      <c r="AU600" s="249"/>
      <c r="AV600" s="249"/>
      <c r="AW600" s="249"/>
      <c r="AX600" s="249"/>
      <c r="AY600" s="249"/>
      <c r="AZ600" s="249"/>
      <c r="BA600" s="249"/>
      <c r="BB600" s="249"/>
      <c r="BC600" s="249"/>
      <c r="BD600" s="249"/>
      <c r="BE600" s="251"/>
      <c r="BF600" s="528"/>
      <c r="BG600" s="566" t="str">
        <f t="shared" si="92"/>
        <v xml:space="preserve"> </v>
      </c>
      <c r="BH600" s="566" t="str">
        <f t="shared" si="94"/>
        <v xml:space="preserve"> </v>
      </c>
      <c r="BI600" s="566" t="str">
        <f t="shared" si="95"/>
        <v xml:space="preserve"> </v>
      </c>
      <c r="BJ600" s="566" t="str">
        <f t="shared" si="96"/>
        <v xml:space="preserve"> </v>
      </c>
      <c r="BK600" s="528"/>
      <c r="BL600" s="244"/>
      <c r="BM600" s="244"/>
      <c r="BN600" s="260"/>
      <c r="BO600" s="244"/>
      <c r="BP600" s="260"/>
      <c r="BQ600" s="260"/>
      <c r="BR600" s="260"/>
      <c r="BS600" s="249"/>
      <c r="BT600" s="249"/>
      <c r="BU600" s="249"/>
      <c r="BV600" s="249"/>
      <c r="BW600" s="249"/>
      <c r="BX600" s="528"/>
      <c r="BY600" s="249"/>
      <c r="BZ600" s="249"/>
      <c r="CA600" s="249"/>
      <c r="CB600" s="249"/>
      <c r="CC600" s="249"/>
      <c r="CD600" s="249"/>
      <c r="CE600" s="249"/>
      <c r="CF600" s="249"/>
      <c r="CG600" s="249"/>
      <c r="CH600" s="249"/>
      <c r="CI600" s="249"/>
      <c r="CJ600" s="249"/>
      <c r="CK600" s="249"/>
      <c r="CL600" s="249"/>
      <c r="CM600" s="251"/>
      <c r="CN600" s="528"/>
      <c r="CO600" s="566" t="str">
        <f t="shared" si="93"/>
        <v xml:space="preserve"> </v>
      </c>
      <c r="CP600" s="566" t="str">
        <f t="shared" si="97"/>
        <v xml:space="preserve"> </v>
      </c>
      <c r="CQ600" s="566" t="str">
        <f t="shared" si="98"/>
        <v xml:space="preserve"> </v>
      </c>
      <c r="CR600" s="566" t="str">
        <f t="shared" si="99"/>
        <v xml:space="preserve"> </v>
      </c>
      <c r="CS600" s="82"/>
      <c r="CT600" s="258"/>
    </row>
    <row r="601" spans="1:98" s="87" customFormat="1" ht="12.75" x14ac:dyDescent="0.25">
      <c r="A601" s="370"/>
      <c r="B601" s="366">
        <f>Demografia!B600</f>
        <v>0</v>
      </c>
      <c r="C601" s="366">
        <f>Demografia!C600</f>
        <v>0</v>
      </c>
      <c r="D601" s="367">
        <f>Demografia!D600</f>
        <v>0</v>
      </c>
      <c r="E601" s="367">
        <f>Demografia!E600</f>
        <v>0</v>
      </c>
      <c r="F601" s="367">
        <f>Demografia!F600</f>
        <v>0</v>
      </c>
      <c r="G601" s="82"/>
      <c r="H601" s="245"/>
      <c r="I601" s="483"/>
      <c r="J601" s="483"/>
      <c r="K601" s="245"/>
      <c r="L601" s="246"/>
      <c r="M601" s="483"/>
      <c r="N601" s="245"/>
      <c r="O601" s="246"/>
      <c r="P601" s="247"/>
      <c r="Q601" s="247"/>
      <c r="R601" s="247"/>
      <c r="S601" s="247"/>
      <c r="T601" s="247"/>
      <c r="U601" s="529"/>
      <c r="V601" s="245"/>
      <c r="W601" s="420"/>
      <c r="X601" s="420"/>
      <c r="Y601" s="82"/>
      <c r="Z601" s="245"/>
      <c r="AA601" s="421"/>
      <c r="AB601" s="421"/>
      <c r="AC601" s="82"/>
      <c r="AD601" s="246"/>
      <c r="AE601" s="246"/>
      <c r="AF601" s="245"/>
      <c r="AG601" s="246"/>
      <c r="AH601" s="245"/>
      <c r="AI601" s="245"/>
      <c r="AJ601" s="245"/>
      <c r="AK601" s="250"/>
      <c r="AL601" s="250"/>
      <c r="AM601" s="250"/>
      <c r="AN601" s="250"/>
      <c r="AO601" s="250"/>
      <c r="AP601" s="528"/>
      <c r="AQ601" s="250"/>
      <c r="AR601" s="250"/>
      <c r="AS601" s="250"/>
      <c r="AT601" s="250"/>
      <c r="AU601" s="250"/>
      <c r="AV601" s="250"/>
      <c r="AW601" s="250"/>
      <c r="AX601" s="250"/>
      <c r="AY601" s="250"/>
      <c r="AZ601" s="250"/>
      <c r="BA601" s="250"/>
      <c r="BB601" s="250"/>
      <c r="BC601" s="250"/>
      <c r="BD601" s="250"/>
      <c r="BE601" s="252"/>
      <c r="BF601" s="528"/>
      <c r="BG601" s="567" t="str">
        <f t="shared" si="92"/>
        <v xml:space="preserve"> </v>
      </c>
      <c r="BH601" s="567" t="str">
        <f t="shared" si="94"/>
        <v xml:space="preserve"> </v>
      </c>
      <c r="BI601" s="567" t="str">
        <f t="shared" si="95"/>
        <v xml:space="preserve"> </v>
      </c>
      <c r="BJ601" s="567" t="str">
        <f t="shared" si="96"/>
        <v xml:space="preserve"> </v>
      </c>
      <c r="BK601" s="528"/>
      <c r="BL601" s="246"/>
      <c r="BM601" s="246"/>
      <c r="BN601" s="245"/>
      <c r="BO601" s="246"/>
      <c r="BP601" s="245"/>
      <c r="BQ601" s="245"/>
      <c r="BR601" s="245"/>
      <c r="BS601" s="250"/>
      <c r="BT601" s="250"/>
      <c r="BU601" s="250"/>
      <c r="BV601" s="250"/>
      <c r="BW601" s="250"/>
      <c r="BX601" s="528"/>
      <c r="BY601" s="250"/>
      <c r="BZ601" s="250"/>
      <c r="CA601" s="250"/>
      <c r="CB601" s="250"/>
      <c r="CC601" s="250"/>
      <c r="CD601" s="250"/>
      <c r="CE601" s="250"/>
      <c r="CF601" s="250"/>
      <c r="CG601" s="250"/>
      <c r="CH601" s="250"/>
      <c r="CI601" s="250"/>
      <c r="CJ601" s="250"/>
      <c r="CK601" s="250"/>
      <c r="CL601" s="250"/>
      <c r="CM601" s="252"/>
      <c r="CN601" s="528"/>
      <c r="CO601" s="567" t="str">
        <f t="shared" si="93"/>
        <v xml:space="preserve"> </v>
      </c>
      <c r="CP601" s="567" t="str">
        <f t="shared" si="97"/>
        <v xml:space="preserve"> </v>
      </c>
      <c r="CQ601" s="567" t="str">
        <f t="shared" si="98"/>
        <v xml:space="preserve"> </v>
      </c>
      <c r="CR601" s="567" t="str">
        <f t="shared" si="99"/>
        <v xml:space="preserve"> </v>
      </c>
      <c r="CS601" s="82"/>
      <c r="CT601" s="520"/>
    </row>
    <row r="602" spans="1:98" s="87" customFormat="1" ht="12.75" x14ac:dyDescent="0.25">
      <c r="A602" s="370"/>
      <c r="B602" s="150">
        <f>Demografia!B601</f>
        <v>0</v>
      </c>
      <c r="C602" s="150">
        <f>Demografia!C601</f>
        <v>0</v>
      </c>
      <c r="D602" s="151">
        <f>Demografia!D601</f>
        <v>0</v>
      </c>
      <c r="E602" s="151">
        <f>Demografia!E601</f>
        <v>0</v>
      </c>
      <c r="F602" s="151">
        <f>Demografia!F601</f>
        <v>0</v>
      </c>
      <c r="G602" s="82"/>
      <c r="H602" s="260"/>
      <c r="I602" s="261"/>
      <c r="J602" s="261"/>
      <c r="K602" s="260"/>
      <c r="L602" s="244"/>
      <c r="M602" s="261"/>
      <c r="N602" s="260"/>
      <c r="O602" s="244"/>
      <c r="P602" s="265"/>
      <c r="Q602" s="265"/>
      <c r="R602" s="265"/>
      <c r="S602" s="265"/>
      <c r="T602" s="265"/>
      <c r="U602" s="527"/>
      <c r="V602" s="260"/>
      <c r="W602" s="242"/>
      <c r="X602" s="242"/>
      <c r="Y602" s="82"/>
      <c r="Z602" s="260"/>
      <c r="AA602" s="153"/>
      <c r="AB602" s="153"/>
      <c r="AC602" s="82"/>
      <c r="AD602" s="244"/>
      <c r="AE602" s="244"/>
      <c r="AF602" s="260"/>
      <c r="AG602" s="244"/>
      <c r="AH602" s="260"/>
      <c r="AI602" s="260"/>
      <c r="AJ602" s="260"/>
      <c r="AK602" s="249"/>
      <c r="AL602" s="249"/>
      <c r="AM602" s="249"/>
      <c r="AN602" s="249"/>
      <c r="AO602" s="249"/>
      <c r="AP602" s="528"/>
      <c r="AQ602" s="249"/>
      <c r="AR602" s="249"/>
      <c r="AS602" s="249"/>
      <c r="AT602" s="249"/>
      <c r="AU602" s="249"/>
      <c r="AV602" s="249"/>
      <c r="AW602" s="249"/>
      <c r="AX602" s="249"/>
      <c r="AY602" s="249"/>
      <c r="AZ602" s="249"/>
      <c r="BA602" s="249"/>
      <c r="BB602" s="249"/>
      <c r="BC602" s="249"/>
      <c r="BD602" s="249"/>
      <c r="BE602" s="251"/>
      <c r="BF602" s="528"/>
      <c r="BG602" s="566" t="str">
        <f t="shared" si="92"/>
        <v xml:space="preserve"> </v>
      </c>
      <c r="BH602" s="566" t="str">
        <f t="shared" si="94"/>
        <v xml:space="preserve"> </v>
      </c>
      <c r="BI602" s="566" t="str">
        <f t="shared" si="95"/>
        <v xml:space="preserve"> </v>
      </c>
      <c r="BJ602" s="566" t="str">
        <f t="shared" si="96"/>
        <v xml:space="preserve"> </v>
      </c>
      <c r="BK602" s="528"/>
      <c r="BL602" s="244"/>
      <c r="BM602" s="244"/>
      <c r="BN602" s="260"/>
      <c r="BO602" s="244"/>
      <c r="BP602" s="260"/>
      <c r="BQ602" s="260"/>
      <c r="BR602" s="260"/>
      <c r="BS602" s="249"/>
      <c r="BT602" s="249"/>
      <c r="BU602" s="249"/>
      <c r="BV602" s="249"/>
      <c r="BW602" s="249"/>
      <c r="BX602" s="528"/>
      <c r="BY602" s="249"/>
      <c r="BZ602" s="249"/>
      <c r="CA602" s="249"/>
      <c r="CB602" s="249"/>
      <c r="CC602" s="249"/>
      <c r="CD602" s="249"/>
      <c r="CE602" s="249"/>
      <c r="CF602" s="249"/>
      <c r="CG602" s="249"/>
      <c r="CH602" s="249"/>
      <c r="CI602" s="249"/>
      <c r="CJ602" s="249"/>
      <c r="CK602" s="249"/>
      <c r="CL602" s="249"/>
      <c r="CM602" s="251"/>
      <c r="CN602" s="528"/>
      <c r="CO602" s="566" t="str">
        <f t="shared" si="93"/>
        <v xml:space="preserve"> </v>
      </c>
      <c r="CP602" s="566" t="str">
        <f t="shared" si="97"/>
        <v xml:space="preserve"> </v>
      </c>
      <c r="CQ602" s="566" t="str">
        <f t="shared" si="98"/>
        <v xml:space="preserve"> </v>
      </c>
      <c r="CR602" s="566" t="str">
        <f t="shared" si="99"/>
        <v xml:space="preserve"> </v>
      </c>
      <c r="CS602" s="82"/>
      <c r="CT602" s="258"/>
    </row>
    <row r="603" spans="1:98" s="87" customFormat="1" ht="12.75" x14ac:dyDescent="0.25">
      <c r="A603" s="370"/>
      <c r="B603" s="366">
        <f>Demografia!B602</f>
        <v>0</v>
      </c>
      <c r="C603" s="366">
        <f>Demografia!C602</f>
        <v>0</v>
      </c>
      <c r="D603" s="367">
        <f>Demografia!D602</f>
        <v>0</v>
      </c>
      <c r="E603" s="367">
        <f>Demografia!E602</f>
        <v>0</v>
      </c>
      <c r="F603" s="367">
        <f>Demografia!F602</f>
        <v>0</v>
      </c>
      <c r="G603" s="82"/>
      <c r="H603" s="245"/>
      <c r="I603" s="483"/>
      <c r="J603" s="483"/>
      <c r="K603" s="245"/>
      <c r="L603" s="246"/>
      <c r="M603" s="483"/>
      <c r="N603" s="245"/>
      <c r="O603" s="246"/>
      <c r="P603" s="247"/>
      <c r="Q603" s="247"/>
      <c r="R603" s="247"/>
      <c r="S603" s="247"/>
      <c r="T603" s="247"/>
      <c r="U603" s="529"/>
      <c r="V603" s="245"/>
      <c r="W603" s="420"/>
      <c r="X603" s="420"/>
      <c r="Y603" s="82"/>
      <c r="Z603" s="245"/>
      <c r="AA603" s="421"/>
      <c r="AB603" s="421"/>
      <c r="AC603" s="82"/>
      <c r="AD603" s="246"/>
      <c r="AE603" s="246"/>
      <c r="AF603" s="245"/>
      <c r="AG603" s="246"/>
      <c r="AH603" s="245"/>
      <c r="AI603" s="245"/>
      <c r="AJ603" s="245"/>
      <c r="AK603" s="250"/>
      <c r="AL603" s="250"/>
      <c r="AM603" s="250"/>
      <c r="AN603" s="250"/>
      <c r="AO603" s="250"/>
      <c r="AP603" s="528"/>
      <c r="AQ603" s="250"/>
      <c r="AR603" s="250"/>
      <c r="AS603" s="250"/>
      <c r="AT603" s="250"/>
      <c r="AU603" s="250"/>
      <c r="AV603" s="250"/>
      <c r="AW603" s="250"/>
      <c r="AX603" s="250"/>
      <c r="AY603" s="250"/>
      <c r="AZ603" s="250"/>
      <c r="BA603" s="250"/>
      <c r="BB603" s="250"/>
      <c r="BC603" s="250"/>
      <c r="BD603" s="250"/>
      <c r="BE603" s="252"/>
      <c r="BF603" s="528"/>
      <c r="BG603" s="567" t="str">
        <f t="shared" si="92"/>
        <v xml:space="preserve"> </v>
      </c>
      <c r="BH603" s="567" t="str">
        <f t="shared" si="94"/>
        <v xml:space="preserve"> </v>
      </c>
      <c r="BI603" s="567" t="str">
        <f t="shared" si="95"/>
        <v xml:space="preserve"> </v>
      </c>
      <c r="BJ603" s="567" t="str">
        <f t="shared" si="96"/>
        <v xml:space="preserve"> </v>
      </c>
      <c r="BK603" s="528"/>
      <c r="BL603" s="246"/>
      <c r="BM603" s="246"/>
      <c r="BN603" s="245"/>
      <c r="BO603" s="246"/>
      <c r="BP603" s="245"/>
      <c r="BQ603" s="245"/>
      <c r="BR603" s="245"/>
      <c r="BS603" s="250"/>
      <c r="BT603" s="250"/>
      <c r="BU603" s="250"/>
      <c r="BV603" s="250"/>
      <c r="BW603" s="250"/>
      <c r="BX603" s="528"/>
      <c r="BY603" s="250"/>
      <c r="BZ603" s="250"/>
      <c r="CA603" s="250"/>
      <c r="CB603" s="250"/>
      <c r="CC603" s="250"/>
      <c r="CD603" s="250"/>
      <c r="CE603" s="250"/>
      <c r="CF603" s="250"/>
      <c r="CG603" s="250"/>
      <c r="CH603" s="250"/>
      <c r="CI603" s="250"/>
      <c r="CJ603" s="250"/>
      <c r="CK603" s="250"/>
      <c r="CL603" s="250"/>
      <c r="CM603" s="252"/>
      <c r="CN603" s="528"/>
      <c r="CO603" s="567" t="str">
        <f t="shared" si="93"/>
        <v xml:space="preserve"> </v>
      </c>
      <c r="CP603" s="567" t="str">
        <f t="shared" si="97"/>
        <v xml:space="preserve"> </v>
      </c>
      <c r="CQ603" s="567" t="str">
        <f t="shared" si="98"/>
        <v xml:space="preserve"> </v>
      </c>
      <c r="CR603" s="567" t="str">
        <f t="shared" si="99"/>
        <v xml:space="preserve"> </v>
      </c>
      <c r="CS603" s="82"/>
      <c r="CT603" s="520"/>
    </row>
    <row r="604" spans="1:98" s="87" customFormat="1" ht="12.75" x14ac:dyDescent="0.25">
      <c r="A604" s="370"/>
      <c r="B604" s="150">
        <f>Demografia!B603</f>
        <v>0</v>
      </c>
      <c r="C604" s="150">
        <f>Demografia!C603</f>
        <v>0</v>
      </c>
      <c r="D604" s="151">
        <f>Demografia!D603</f>
        <v>0</v>
      </c>
      <c r="E604" s="151">
        <f>Demografia!E603</f>
        <v>0</v>
      </c>
      <c r="F604" s="151">
        <f>Demografia!F603</f>
        <v>0</v>
      </c>
      <c r="G604" s="82"/>
      <c r="H604" s="260"/>
      <c r="I604" s="261"/>
      <c r="J604" s="261"/>
      <c r="K604" s="260"/>
      <c r="L604" s="244"/>
      <c r="M604" s="261"/>
      <c r="N604" s="260"/>
      <c r="O604" s="244"/>
      <c r="P604" s="265"/>
      <c r="Q604" s="265"/>
      <c r="R604" s="265"/>
      <c r="S604" s="265"/>
      <c r="T604" s="265"/>
      <c r="U604" s="527"/>
      <c r="V604" s="260"/>
      <c r="W604" s="242"/>
      <c r="X604" s="242"/>
      <c r="Y604" s="82"/>
      <c r="Z604" s="260"/>
      <c r="AA604" s="153"/>
      <c r="AB604" s="153"/>
      <c r="AC604" s="82"/>
      <c r="AD604" s="244"/>
      <c r="AE604" s="244"/>
      <c r="AF604" s="260"/>
      <c r="AG604" s="244"/>
      <c r="AH604" s="260"/>
      <c r="AI604" s="260"/>
      <c r="AJ604" s="260"/>
      <c r="AK604" s="249"/>
      <c r="AL604" s="249"/>
      <c r="AM604" s="249"/>
      <c r="AN604" s="249"/>
      <c r="AO604" s="249"/>
      <c r="AP604" s="528"/>
      <c r="AQ604" s="249"/>
      <c r="AR604" s="249"/>
      <c r="AS604" s="249"/>
      <c r="AT604" s="249"/>
      <c r="AU604" s="249"/>
      <c r="AV604" s="249"/>
      <c r="AW604" s="249"/>
      <c r="AX604" s="249"/>
      <c r="AY604" s="249"/>
      <c r="AZ604" s="249"/>
      <c r="BA604" s="249"/>
      <c r="BB604" s="249"/>
      <c r="BC604" s="249"/>
      <c r="BD604" s="249"/>
      <c r="BE604" s="251"/>
      <c r="BF604" s="528"/>
      <c r="BG604" s="566" t="str">
        <f t="shared" si="92"/>
        <v xml:space="preserve"> </v>
      </c>
      <c r="BH604" s="566" t="str">
        <f t="shared" si="94"/>
        <v xml:space="preserve"> </v>
      </c>
      <c r="BI604" s="566" t="str">
        <f t="shared" si="95"/>
        <v xml:space="preserve"> </v>
      </c>
      <c r="BJ604" s="566" t="str">
        <f t="shared" si="96"/>
        <v xml:space="preserve"> </v>
      </c>
      <c r="BK604" s="528"/>
      <c r="BL604" s="244"/>
      <c r="BM604" s="244"/>
      <c r="BN604" s="260"/>
      <c r="BO604" s="244"/>
      <c r="BP604" s="260"/>
      <c r="BQ604" s="260"/>
      <c r="BR604" s="260"/>
      <c r="BS604" s="249"/>
      <c r="BT604" s="249"/>
      <c r="BU604" s="249"/>
      <c r="BV604" s="249"/>
      <c r="BW604" s="249"/>
      <c r="BX604" s="528"/>
      <c r="BY604" s="249"/>
      <c r="BZ604" s="249"/>
      <c r="CA604" s="249"/>
      <c r="CB604" s="249"/>
      <c r="CC604" s="249"/>
      <c r="CD604" s="249"/>
      <c r="CE604" s="249"/>
      <c r="CF604" s="249"/>
      <c r="CG604" s="249"/>
      <c r="CH604" s="249"/>
      <c r="CI604" s="249"/>
      <c r="CJ604" s="249"/>
      <c r="CK604" s="249"/>
      <c r="CL604" s="249"/>
      <c r="CM604" s="251"/>
      <c r="CN604" s="528"/>
      <c r="CO604" s="566" t="str">
        <f t="shared" si="93"/>
        <v xml:space="preserve"> </v>
      </c>
      <c r="CP604" s="566" t="str">
        <f t="shared" si="97"/>
        <v xml:space="preserve"> </v>
      </c>
      <c r="CQ604" s="566" t="str">
        <f t="shared" si="98"/>
        <v xml:space="preserve"> </v>
      </c>
      <c r="CR604" s="566" t="str">
        <f t="shared" si="99"/>
        <v xml:space="preserve"> </v>
      </c>
      <c r="CS604" s="82"/>
      <c r="CT604" s="258"/>
    </row>
    <row r="605" spans="1:98" s="87" customFormat="1" ht="12.75" x14ac:dyDescent="0.25">
      <c r="A605" s="370"/>
      <c r="B605" s="366">
        <f>Demografia!B604</f>
        <v>0</v>
      </c>
      <c r="C605" s="366">
        <f>Demografia!C604</f>
        <v>0</v>
      </c>
      <c r="D605" s="367">
        <f>Demografia!D604</f>
        <v>0</v>
      </c>
      <c r="E605" s="367">
        <f>Demografia!E604</f>
        <v>0</v>
      </c>
      <c r="F605" s="367">
        <f>Demografia!F604</f>
        <v>0</v>
      </c>
      <c r="G605" s="82"/>
      <c r="H605" s="245"/>
      <c r="I605" s="483"/>
      <c r="J605" s="483"/>
      <c r="K605" s="245"/>
      <c r="L605" s="246"/>
      <c r="M605" s="483"/>
      <c r="N605" s="245"/>
      <c r="O605" s="246"/>
      <c r="P605" s="247"/>
      <c r="Q605" s="247"/>
      <c r="R605" s="247"/>
      <c r="S605" s="247"/>
      <c r="T605" s="247"/>
      <c r="U605" s="529"/>
      <c r="V605" s="245"/>
      <c r="W605" s="420"/>
      <c r="X605" s="420"/>
      <c r="Y605" s="82"/>
      <c r="Z605" s="245"/>
      <c r="AA605" s="421"/>
      <c r="AB605" s="421"/>
      <c r="AC605" s="82"/>
      <c r="AD605" s="246"/>
      <c r="AE605" s="246"/>
      <c r="AF605" s="245"/>
      <c r="AG605" s="246"/>
      <c r="AH605" s="245"/>
      <c r="AI605" s="245"/>
      <c r="AJ605" s="245"/>
      <c r="AK605" s="250"/>
      <c r="AL605" s="250"/>
      <c r="AM605" s="250"/>
      <c r="AN605" s="250"/>
      <c r="AO605" s="250"/>
      <c r="AP605" s="528"/>
      <c r="AQ605" s="250"/>
      <c r="AR605" s="250"/>
      <c r="AS605" s="250"/>
      <c r="AT605" s="250"/>
      <c r="AU605" s="250"/>
      <c r="AV605" s="250"/>
      <c r="AW605" s="250"/>
      <c r="AX605" s="250"/>
      <c r="AY605" s="250"/>
      <c r="AZ605" s="250"/>
      <c r="BA605" s="250"/>
      <c r="BB605" s="250"/>
      <c r="BC605" s="250"/>
      <c r="BD605" s="250"/>
      <c r="BE605" s="252"/>
      <c r="BF605" s="528"/>
      <c r="BG605" s="567" t="str">
        <f t="shared" si="92"/>
        <v xml:space="preserve"> </v>
      </c>
      <c r="BH605" s="567" t="str">
        <f t="shared" si="94"/>
        <v xml:space="preserve"> </v>
      </c>
      <c r="BI605" s="567" t="str">
        <f t="shared" si="95"/>
        <v xml:space="preserve"> </v>
      </c>
      <c r="BJ605" s="567" t="str">
        <f t="shared" si="96"/>
        <v xml:space="preserve"> </v>
      </c>
      <c r="BK605" s="528"/>
      <c r="BL605" s="246"/>
      <c r="BM605" s="246"/>
      <c r="BN605" s="245"/>
      <c r="BO605" s="246"/>
      <c r="BP605" s="245"/>
      <c r="BQ605" s="245"/>
      <c r="BR605" s="245"/>
      <c r="BS605" s="250"/>
      <c r="BT605" s="250"/>
      <c r="BU605" s="250"/>
      <c r="BV605" s="250"/>
      <c r="BW605" s="250"/>
      <c r="BX605" s="528"/>
      <c r="BY605" s="250"/>
      <c r="BZ605" s="250"/>
      <c r="CA605" s="250"/>
      <c r="CB605" s="250"/>
      <c r="CC605" s="250"/>
      <c r="CD605" s="250"/>
      <c r="CE605" s="250"/>
      <c r="CF605" s="250"/>
      <c r="CG605" s="250"/>
      <c r="CH605" s="250"/>
      <c r="CI605" s="250"/>
      <c r="CJ605" s="250"/>
      <c r="CK605" s="250"/>
      <c r="CL605" s="250"/>
      <c r="CM605" s="252"/>
      <c r="CN605" s="528"/>
      <c r="CO605" s="567" t="str">
        <f t="shared" si="93"/>
        <v xml:space="preserve"> </v>
      </c>
      <c r="CP605" s="567" t="str">
        <f t="shared" si="97"/>
        <v xml:space="preserve"> </v>
      </c>
      <c r="CQ605" s="567" t="str">
        <f t="shared" si="98"/>
        <v xml:space="preserve"> </v>
      </c>
      <c r="CR605" s="567" t="str">
        <f t="shared" si="99"/>
        <v xml:space="preserve"> </v>
      </c>
      <c r="CS605" s="82"/>
      <c r="CT605" s="520"/>
    </row>
    <row r="606" spans="1:98" s="87" customFormat="1" ht="12.75" x14ac:dyDescent="0.25">
      <c r="A606" s="370"/>
      <c r="B606" s="150">
        <f>Demografia!B605</f>
        <v>0</v>
      </c>
      <c r="C606" s="150">
        <f>Demografia!C605</f>
        <v>0</v>
      </c>
      <c r="D606" s="151">
        <f>Demografia!D605</f>
        <v>0</v>
      </c>
      <c r="E606" s="151">
        <f>Demografia!E605</f>
        <v>0</v>
      </c>
      <c r="F606" s="151">
        <f>Demografia!F605</f>
        <v>0</v>
      </c>
      <c r="G606" s="82"/>
      <c r="H606" s="260"/>
      <c r="I606" s="261"/>
      <c r="J606" s="261"/>
      <c r="K606" s="260"/>
      <c r="L606" s="244"/>
      <c r="M606" s="261"/>
      <c r="N606" s="260"/>
      <c r="O606" s="244"/>
      <c r="P606" s="265"/>
      <c r="Q606" s="265"/>
      <c r="R606" s="265"/>
      <c r="S606" s="265"/>
      <c r="T606" s="265"/>
      <c r="U606" s="527"/>
      <c r="V606" s="260"/>
      <c r="W606" s="242"/>
      <c r="X606" s="242"/>
      <c r="Y606" s="82"/>
      <c r="Z606" s="260"/>
      <c r="AA606" s="153"/>
      <c r="AB606" s="153"/>
      <c r="AC606" s="82"/>
      <c r="AD606" s="244"/>
      <c r="AE606" s="244"/>
      <c r="AF606" s="260"/>
      <c r="AG606" s="244"/>
      <c r="AH606" s="260"/>
      <c r="AI606" s="260"/>
      <c r="AJ606" s="260"/>
      <c r="AK606" s="249"/>
      <c r="AL606" s="249"/>
      <c r="AM606" s="249"/>
      <c r="AN606" s="249"/>
      <c r="AO606" s="249"/>
      <c r="AP606" s="528"/>
      <c r="AQ606" s="249"/>
      <c r="AR606" s="249"/>
      <c r="AS606" s="249"/>
      <c r="AT606" s="249"/>
      <c r="AU606" s="249"/>
      <c r="AV606" s="249"/>
      <c r="AW606" s="249"/>
      <c r="AX606" s="249"/>
      <c r="AY606" s="249"/>
      <c r="AZ606" s="249"/>
      <c r="BA606" s="249"/>
      <c r="BB606" s="249"/>
      <c r="BC606" s="249"/>
      <c r="BD606" s="249"/>
      <c r="BE606" s="251"/>
      <c r="BF606" s="528"/>
      <c r="BG606" s="566" t="str">
        <f t="shared" si="92"/>
        <v xml:space="preserve"> </v>
      </c>
      <c r="BH606" s="566" t="str">
        <f t="shared" si="94"/>
        <v xml:space="preserve"> </v>
      </c>
      <c r="BI606" s="566" t="str">
        <f t="shared" si="95"/>
        <v xml:space="preserve"> </v>
      </c>
      <c r="BJ606" s="566" t="str">
        <f t="shared" si="96"/>
        <v xml:space="preserve"> </v>
      </c>
      <c r="BK606" s="528"/>
      <c r="BL606" s="244"/>
      <c r="BM606" s="244"/>
      <c r="BN606" s="260"/>
      <c r="BO606" s="244"/>
      <c r="BP606" s="260"/>
      <c r="BQ606" s="260"/>
      <c r="BR606" s="260"/>
      <c r="BS606" s="249"/>
      <c r="BT606" s="249"/>
      <c r="BU606" s="249"/>
      <c r="BV606" s="249"/>
      <c r="BW606" s="249"/>
      <c r="BX606" s="528"/>
      <c r="BY606" s="249"/>
      <c r="BZ606" s="249"/>
      <c r="CA606" s="249"/>
      <c r="CB606" s="249"/>
      <c r="CC606" s="249"/>
      <c r="CD606" s="249"/>
      <c r="CE606" s="249"/>
      <c r="CF606" s="249"/>
      <c r="CG606" s="249"/>
      <c r="CH606" s="249"/>
      <c r="CI606" s="249"/>
      <c r="CJ606" s="249"/>
      <c r="CK606" s="249"/>
      <c r="CL606" s="249"/>
      <c r="CM606" s="251"/>
      <c r="CN606" s="528"/>
      <c r="CO606" s="566" t="str">
        <f t="shared" si="93"/>
        <v xml:space="preserve"> </v>
      </c>
      <c r="CP606" s="566" t="str">
        <f t="shared" si="97"/>
        <v xml:space="preserve"> </v>
      </c>
      <c r="CQ606" s="566" t="str">
        <f t="shared" si="98"/>
        <v xml:space="preserve"> </v>
      </c>
      <c r="CR606" s="566" t="str">
        <f t="shared" si="99"/>
        <v xml:space="preserve"> </v>
      </c>
      <c r="CS606" s="82"/>
      <c r="CT606" s="258"/>
    </row>
    <row r="607" spans="1:98" s="87" customFormat="1" ht="12.75" x14ac:dyDescent="0.25">
      <c r="A607" s="370"/>
      <c r="B607" s="366">
        <f>Demografia!B606</f>
        <v>0</v>
      </c>
      <c r="C607" s="366">
        <f>Demografia!C606</f>
        <v>0</v>
      </c>
      <c r="D607" s="367">
        <f>Demografia!D606</f>
        <v>0</v>
      </c>
      <c r="E607" s="367">
        <f>Demografia!E606</f>
        <v>0</v>
      </c>
      <c r="F607" s="367">
        <f>Demografia!F606</f>
        <v>0</v>
      </c>
      <c r="G607" s="82"/>
      <c r="H607" s="245"/>
      <c r="I607" s="483"/>
      <c r="J607" s="483"/>
      <c r="K607" s="245"/>
      <c r="L607" s="246"/>
      <c r="M607" s="483"/>
      <c r="N607" s="245"/>
      <c r="O607" s="246"/>
      <c r="P607" s="247"/>
      <c r="Q607" s="247"/>
      <c r="R607" s="247"/>
      <c r="S607" s="247"/>
      <c r="T607" s="247"/>
      <c r="U607" s="529"/>
      <c r="V607" s="245"/>
      <c r="W607" s="420"/>
      <c r="X607" s="420"/>
      <c r="Y607" s="82"/>
      <c r="Z607" s="245"/>
      <c r="AA607" s="421"/>
      <c r="AB607" s="421"/>
      <c r="AC607" s="82"/>
      <c r="AD607" s="246"/>
      <c r="AE607" s="246"/>
      <c r="AF607" s="245"/>
      <c r="AG607" s="246"/>
      <c r="AH607" s="245"/>
      <c r="AI607" s="245"/>
      <c r="AJ607" s="245"/>
      <c r="AK607" s="250"/>
      <c r="AL607" s="250"/>
      <c r="AM607" s="250"/>
      <c r="AN607" s="250"/>
      <c r="AO607" s="250"/>
      <c r="AP607" s="528"/>
      <c r="AQ607" s="250"/>
      <c r="AR607" s="250"/>
      <c r="AS607" s="250"/>
      <c r="AT607" s="250"/>
      <c r="AU607" s="250"/>
      <c r="AV607" s="250"/>
      <c r="AW607" s="250"/>
      <c r="AX607" s="250"/>
      <c r="AY607" s="250"/>
      <c r="AZ607" s="250"/>
      <c r="BA607" s="250"/>
      <c r="BB607" s="250"/>
      <c r="BC607" s="250"/>
      <c r="BD607" s="250"/>
      <c r="BE607" s="252"/>
      <c r="BF607" s="528"/>
      <c r="BG607" s="567" t="str">
        <f t="shared" si="92"/>
        <v xml:space="preserve"> </v>
      </c>
      <c r="BH607" s="567" t="str">
        <f t="shared" si="94"/>
        <v xml:space="preserve"> </v>
      </c>
      <c r="BI607" s="567" t="str">
        <f t="shared" si="95"/>
        <v xml:space="preserve"> </v>
      </c>
      <c r="BJ607" s="567" t="str">
        <f t="shared" si="96"/>
        <v xml:space="preserve"> </v>
      </c>
      <c r="BK607" s="528"/>
      <c r="BL607" s="246"/>
      <c r="BM607" s="246"/>
      <c r="BN607" s="245"/>
      <c r="BO607" s="246"/>
      <c r="BP607" s="245"/>
      <c r="BQ607" s="245"/>
      <c r="BR607" s="245"/>
      <c r="BS607" s="250"/>
      <c r="BT607" s="250"/>
      <c r="BU607" s="250"/>
      <c r="BV607" s="250"/>
      <c r="BW607" s="250"/>
      <c r="BX607" s="528"/>
      <c r="BY607" s="250"/>
      <c r="BZ607" s="250"/>
      <c r="CA607" s="250"/>
      <c r="CB607" s="250"/>
      <c r="CC607" s="250"/>
      <c r="CD607" s="250"/>
      <c r="CE607" s="250"/>
      <c r="CF607" s="250"/>
      <c r="CG607" s="250"/>
      <c r="CH607" s="250"/>
      <c r="CI607" s="250"/>
      <c r="CJ607" s="250"/>
      <c r="CK607" s="250"/>
      <c r="CL607" s="250"/>
      <c r="CM607" s="252"/>
      <c r="CN607" s="528"/>
      <c r="CO607" s="567" t="str">
        <f t="shared" si="93"/>
        <v xml:space="preserve"> </v>
      </c>
      <c r="CP607" s="567" t="str">
        <f t="shared" si="97"/>
        <v xml:space="preserve"> </v>
      </c>
      <c r="CQ607" s="567" t="str">
        <f t="shared" si="98"/>
        <v xml:space="preserve"> </v>
      </c>
      <c r="CR607" s="567" t="str">
        <f t="shared" si="99"/>
        <v xml:space="preserve"> </v>
      </c>
      <c r="CS607" s="82"/>
      <c r="CT607" s="520"/>
    </row>
    <row r="608" spans="1:98" s="87" customFormat="1" ht="12.75" x14ac:dyDescent="0.25">
      <c r="A608" s="370"/>
      <c r="B608" s="150">
        <f>Demografia!B607</f>
        <v>0</v>
      </c>
      <c r="C608" s="150">
        <f>Demografia!C607</f>
        <v>0</v>
      </c>
      <c r="D608" s="151">
        <f>Demografia!D607</f>
        <v>0</v>
      </c>
      <c r="E608" s="151">
        <f>Demografia!E607</f>
        <v>0</v>
      </c>
      <c r="F608" s="151">
        <f>Demografia!F607</f>
        <v>0</v>
      </c>
      <c r="G608" s="82"/>
      <c r="H608" s="260"/>
      <c r="I608" s="261"/>
      <c r="J608" s="261"/>
      <c r="K608" s="260"/>
      <c r="L608" s="244"/>
      <c r="M608" s="261"/>
      <c r="N608" s="260"/>
      <c r="O608" s="244"/>
      <c r="P608" s="265"/>
      <c r="Q608" s="265"/>
      <c r="R608" s="265"/>
      <c r="S608" s="265"/>
      <c r="T608" s="265"/>
      <c r="U608" s="527"/>
      <c r="V608" s="260"/>
      <c r="W608" s="242"/>
      <c r="X608" s="242"/>
      <c r="Y608" s="82"/>
      <c r="Z608" s="260"/>
      <c r="AA608" s="153"/>
      <c r="AB608" s="153"/>
      <c r="AC608" s="82"/>
      <c r="AD608" s="244"/>
      <c r="AE608" s="244"/>
      <c r="AF608" s="260"/>
      <c r="AG608" s="244"/>
      <c r="AH608" s="260"/>
      <c r="AI608" s="260"/>
      <c r="AJ608" s="260"/>
      <c r="AK608" s="249"/>
      <c r="AL608" s="249"/>
      <c r="AM608" s="249"/>
      <c r="AN608" s="249"/>
      <c r="AO608" s="249"/>
      <c r="AP608" s="528"/>
      <c r="AQ608" s="249"/>
      <c r="AR608" s="249"/>
      <c r="AS608" s="249"/>
      <c r="AT608" s="249"/>
      <c r="AU608" s="249"/>
      <c r="AV608" s="249"/>
      <c r="AW608" s="249"/>
      <c r="AX608" s="249"/>
      <c r="AY608" s="249"/>
      <c r="AZ608" s="249"/>
      <c r="BA608" s="249"/>
      <c r="BB608" s="249"/>
      <c r="BC608" s="249"/>
      <c r="BD608" s="249"/>
      <c r="BE608" s="251"/>
      <c r="BF608" s="528"/>
      <c r="BG608" s="566" t="str">
        <f t="shared" si="92"/>
        <v xml:space="preserve"> </v>
      </c>
      <c r="BH608" s="566" t="str">
        <f t="shared" si="94"/>
        <v xml:space="preserve"> </v>
      </c>
      <c r="BI608" s="566" t="str">
        <f t="shared" si="95"/>
        <v xml:space="preserve"> </v>
      </c>
      <c r="BJ608" s="566" t="str">
        <f t="shared" si="96"/>
        <v xml:space="preserve"> </v>
      </c>
      <c r="BK608" s="528"/>
      <c r="BL608" s="244"/>
      <c r="BM608" s="244"/>
      <c r="BN608" s="260"/>
      <c r="BO608" s="244"/>
      <c r="BP608" s="260"/>
      <c r="BQ608" s="260"/>
      <c r="BR608" s="260"/>
      <c r="BS608" s="249"/>
      <c r="BT608" s="249"/>
      <c r="BU608" s="249"/>
      <c r="BV608" s="249"/>
      <c r="BW608" s="249"/>
      <c r="BX608" s="528"/>
      <c r="BY608" s="249"/>
      <c r="BZ608" s="249"/>
      <c r="CA608" s="249"/>
      <c r="CB608" s="249"/>
      <c r="CC608" s="249"/>
      <c r="CD608" s="249"/>
      <c r="CE608" s="249"/>
      <c r="CF608" s="249"/>
      <c r="CG608" s="249"/>
      <c r="CH608" s="249"/>
      <c r="CI608" s="249"/>
      <c r="CJ608" s="249"/>
      <c r="CK608" s="249"/>
      <c r="CL608" s="249"/>
      <c r="CM608" s="251"/>
      <c r="CN608" s="528"/>
      <c r="CO608" s="566" t="str">
        <f t="shared" si="93"/>
        <v xml:space="preserve"> </v>
      </c>
      <c r="CP608" s="566" t="str">
        <f t="shared" si="97"/>
        <v xml:space="preserve"> </v>
      </c>
      <c r="CQ608" s="566" t="str">
        <f t="shared" si="98"/>
        <v xml:space="preserve"> </v>
      </c>
      <c r="CR608" s="566" t="str">
        <f t="shared" si="99"/>
        <v xml:space="preserve"> </v>
      </c>
      <c r="CS608" s="82"/>
      <c r="CT608" s="258"/>
    </row>
    <row r="609" spans="1:98" s="87" customFormat="1" ht="12.75" x14ac:dyDescent="0.25">
      <c r="A609" s="370"/>
      <c r="B609" s="366">
        <f>Demografia!B608</f>
        <v>0</v>
      </c>
      <c r="C609" s="366">
        <f>Demografia!C608</f>
        <v>0</v>
      </c>
      <c r="D609" s="367">
        <f>Demografia!D608</f>
        <v>0</v>
      </c>
      <c r="E609" s="367">
        <f>Demografia!E608</f>
        <v>0</v>
      </c>
      <c r="F609" s="367">
        <f>Demografia!F608</f>
        <v>0</v>
      </c>
      <c r="G609" s="82"/>
      <c r="H609" s="245"/>
      <c r="I609" s="483"/>
      <c r="J609" s="483"/>
      <c r="K609" s="245"/>
      <c r="L609" s="246"/>
      <c r="M609" s="483"/>
      <c r="N609" s="245"/>
      <c r="O609" s="246"/>
      <c r="P609" s="247"/>
      <c r="Q609" s="247"/>
      <c r="R609" s="247"/>
      <c r="S609" s="247"/>
      <c r="T609" s="247"/>
      <c r="U609" s="529"/>
      <c r="V609" s="245"/>
      <c r="W609" s="420"/>
      <c r="X609" s="420"/>
      <c r="Y609" s="82"/>
      <c r="Z609" s="245"/>
      <c r="AA609" s="421"/>
      <c r="AB609" s="421"/>
      <c r="AC609" s="82"/>
      <c r="AD609" s="246"/>
      <c r="AE609" s="246"/>
      <c r="AF609" s="245"/>
      <c r="AG609" s="246"/>
      <c r="AH609" s="245"/>
      <c r="AI609" s="245"/>
      <c r="AJ609" s="245"/>
      <c r="AK609" s="250"/>
      <c r="AL609" s="250"/>
      <c r="AM609" s="250"/>
      <c r="AN609" s="250"/>
      <c r="AO609" s="250"/>
      <c r="AP609" s="528"/>
      <c r="AQ609" s="250"/>
      <c r="AR609" s="250"/>
      <c r="AS609" s="250"/>
      <c r="AT609" s="250"/>
      <c r="AU609" s="250"/>
      <c r="AV609" s="250"/>
      <c r="AW609" s="250"/>
      <c r="AX609" s="250"/>
      <c r="AY609" s="250"/>
      <c r="AZ609" s="250"/>
      <c r="BA609" s="250"/>
      <c r="BB609" s="250"/>
      <c r="BC609" s="250"/>
      <c r="BD609" s="250"/>
      <c r="BE609" s="252"/>
      <c r="BF609" s="528"/>
      <c r="BG609" s="567" t="str">
        <f t="shared" si="92"/>
        <v xml:space="preserve"> </v>
      </c>
      <c r="BH609" s="567" t="str">
        <f t="shared" si="94"/>
        <v xml:space="preserve"> </v>
      </c>
      <c r="BI609" s="567" t="str">
        <f t="shared" si="95"/>
        <v xml:space="preserve"> </v>
      </c>
      <c r="BJ609" s="567" t="str">
        <f t="shared" si="96"/>
        <v xml:space="preserve"> </v>
      </c>
      <c r="BK609" s="528"/>
      <c r="BL609" s="246"/>
      <c r="BM609" s="246"/>
      <c r="BN609" s="245"/>
      <c r="BO609" s="246"/>
      <c r="BP609" s="245"/>
      <c r="BQ609" s="245"/>
      <c r="BR609" s="245"/>
      <c r="BS609" s="250"/>
      <c r="BT609" s="250"/>
      <c r="BU609" s="250"/>
      <c r="BV609" s="250"/>
      <c r="BW609" s="250"/>
      <c r="BX609" s="528"/>
      <c r="BY609" s="250"/>
      <c r="BZ609" s="250"/>
      <c r="CA609" s="250"/>
      <c r="CB609" s="250"/>
      <c r="CC609" s="250"/>
      <c r="CD609" s="250"/>
      <c r="CE609" s="250"/>
      <c r="CF609" s="250"/>
      <c r="CG609" s="250"/>
      <c r="CH609" s="250"/>
      <c r="CI609" s="250"/>
      <c r="CJ609" s="250"/>
      <c r="CK609" s="250"/>
      <c r="CL609" s="250"/>
      <c r="CM609" s="252"/>
      <c r="CN609" s="528"/>
      <c r="CO609" s="567" t="str">
        <f t="shared" si="93"/>
        <v xml:space="preserve"> </v>
      </c>
      <c r="CP609" s="567" t="str">
        <f t="shared" si="97"/>
        <v xml:space="preserve"> </v>
      </c>
      <c r="CQ609" s="567" t="str">
        <f t="shared" si="98"/>
        <v xml:space="preserve"> </v>
      </c>
      <c r="CR609" s="567" t="str">
        <f t="shared" si="99"/>
        <v xml:space="preserve"> </v>
      </c>
      <c r="CS609" s="82"/>
      <c r="CT609" s="520"/>
    </row>
    <row r="610" spans="1:98" s="87" customFormat="1" ht="12.75" x14ac:dyDescent="0.25">
      <c r="A610" s="370"/>
      <c r="B610" s="150">
        <f>Demografia!B609</f>
        <v>0</v>
      </c>
      <c r="C610" s="150">
        <f>Demografia!C609</f>
        <v>0</v>
      </c>
      <c r="D610" s="151">
        <f>Demografia!D609</f>
        <v>0</v>
      </c>
      <c r="E610" s="151">
        <f>Demografia!E609</f>
        <v>0</v>
      </c>
      <c r="F610" s="151">
        <f>Demografia!F609</f>
        <v>0</v>
      </c>
      <c r="G610" s="82"/>
      <c r="H610" s="260"/>
      <c r="I610" s="261"/>
      <c r="J610" s="261"/>
      <c r="K610" s="260"/>
      <c r="L610" s="244"/>
      <c r="M610" s="261"/>
      <c r="N610" s="260"/>
      <c r="O610" s="244"/>
      <c r="P610" s="265"/>
      <c r="Q610" s="265"/>
      <c r="R610" s="265"/>
      <c r="S610" s="265"/>
      <c r="T610" s="265"/>
      <c r="U610" s="527"/>
      <c r="V610" s="260"/>
      <c r="W610" s="242"/>
      <c r="X610" s="242"/>
      <c r="Y610" s="82"/>
      <c r="Z610" s="260"/>
      <c r="AA610" s="153"/>
      <c r="AB610" s="153"/>
      <c r="AC610" s="82"/>
      <c r="AD610" s="244"/>
      <c r="AE610" s="244"/>
      <c r="AF610" s="260"/>
      <c r="AG610" s="244"/>
      <c r="AH610" s="260"/>
      <c r="AI610" s="260"/>
      <c r="AJ610" s="260"/>
      <c r="AK610" s="249"/>
      <c r="AL610" s="249"/>
      <c r="AM610" s="249"/>
      <c r="AN610" s="249"/>
      <c r="AO610" s="249"/>
      <c r="AP610" s="528"/>
      <c r="AQ610" s="249"/>
      <c r="AR610" s="249"/>
      <c r="AS610" s="249"/>
      <c r="AT610" s="249"/>
      <c r="AU610" s="249"/>
      <c r="AV610" s="249"/>
      <c r="AW610" s="249"/>
      <c r="AX610" s="249"/>
      <c r="AY610" s="249"/>
      <c r="AZ610" s="249"/>
      <c r="BA610" s="249"/>
      <c r="BB610" s="249"/>
      <c r="BC610" s="249"/>
      <c r="BD610" s="249"/>
      <c r="BE610" s="251"/>
      <c r="BF610" s="528"/>
      <c r="BG610" s="566" t="str">
        <f t="shared" si="92"/>
        <v xml:space="preserve"> </v>
      </c>
      <c r="BH610" s="566" t="str">
        <f t="shared" si="94"/>
        <v xml:space="preserve"> </v>
      </c>
      <c r="BI610" s="566" t="str">
        <f t="shared" si="95"/>
        <v xml:space="preserve"> </v>
      </c>
      <c r="BJ610" s="566" t="str">
        <f t="shared" si="96"/>
        <v xml:space="preserve"> </v>
      </c>
      <c r="BK610" s="528"/>
      <c r="BL610" s="244"/>
      <c r="BM610" s="244"/>
      <c r="BN610" s="260"/>
      <c r="BO610" s="244"/>
      <c r="BP610" s="260"/>
      <c r="BQ610" s="260"/>
      <c r="BR610" s="260"/>
      <c r="BS610" s="249"/>
      <c r="BT610" s="249"/>
      <c r="BU610" s="249"/>
      <c r="BV610" s="249"/>
      <c r="BW610" s="249"/>
      <c r="BX610" s="528"/>
      <c r="BY610" s="249"/>
      <c r="BZ610" s="249"/>
      <c r="CA610" s="249"/>
      <c r="CB610" s="249"/>
      <c r="CC610" s="249"/>
      <c r="CD610" s="249"/>
      <c r="CE610" s="249"/>
      <c r="CF610" s="249"/>
      <c r="CG610" s="249"/>
      <c r="CH610" s="249"/>
      <c r="CI610" s="249"/>
      <c r="CJ610" s="249"/>
      <c r="CK610" s="249"/>
      <c r="CL610" s="249"/>
      <c r="CM610" s="251"/>
      <c r="CN610" s="528"/>
      <c r="CO610" s="566" t="str">
        <f t="shared" si="93"/>
        <v xml:space="preserve"> </v>
      </c>
      <c r="CP610" s="566" t="str">
        <f t="shared" si="97"/>
        <v xml:space="preserve"> </v>
      </c>
      <c r="CQ610" s="566" t="str">
        <f t="shared" si="98"/>
        <v xml:space="preserve"> </v>
      </c>
      <c r="CR610" s="566" t="str">
        <f t="shared" si="99"/>
        <v xml:space="preserve"> </v>
      </c>
      <c r="CS610" s="82"/>
      <c r="CT610" s="258"/>
    </row>
    <row r="611" spans="1:98" s="87" customFormat="1" ht="12.75" x14ac:dyDescent="0.25">
      <c r="A611" s="370"/>
      <c r="B611" s="366">
        <f>Demografia!B610</f>
        <v>0</v>
      </c>
      <c r="C611" s="366">
        <f>Demografia!C610</f>
        <v>0</v>
      </c>
      <c r="D611" s="367">
        <f>Demografia!D610</f>
        <v>0</v>
      </c>
      <c r="E611" s="367">
        <f>Demografia!E610</f>
        <v>0</v>
      </c>
      <c r="F611" s="367">
        <f>Demografia!F610</f>
        <v>0</v>
      </c>
      <c r="G611" s="82"/>
      <c r="H611" s="245"/>
      <c r="I611" s="483"/>
      <c r="J611" s="483"/>
      <c r="K611" s="245"/>
      <c r="L611" s="246"/>
      <c r="M611" s="483"/>
      <c r="N611" s="245"/>
      <c r="O611" s="246"/>
      <c r="P611" s="247"/>
      <c r="Q611" s="247"/>
      <c r="R611" s="247"/>
      <c r="S611" s="247"/>
      <c r="T611" s="247"/>
      <c r="U611" s="529"/>
      <c r="V611" s="245"/>
      <c r="W611" s="420"/>
      <c r="X611" s="420"/>
      <c r="Y611" s="82"/>
      <c r="Z611" s="245"/>
      <c r="AA611" s="421"/>
      <c r="AB611" s="421"/>
      <c r="AC611" s="82"/>
      <c r="AD611" s="246"/>
      <c r="AE611" s="246"/>
      <c r="AF611" s="245"/>
      <c r="AG611" s="246"/>
      <c r="AH611" s="245"/>
      <c r="AI611" s="245"/>
      <c r="AJ611" s="245"/>
      <c r="AK611" s="250"/>
      <c r="AL611" s="250"/>
      <c r="AM611" s="250"/>
      <c r="AN611" s="250"/>
      <c r="AO611" s="250"/>
      <c r="AP611" s="528"/>
      <c r="AQ611" s="250"/>
      <c r="AR611" s="250"/>
      <c r="AS611" s="250"/>
      <c r="AT611" s="250"/>
      <c r="AU611" s="250"/>
      <c r="AV611" s="250"/>
      <c r="AW611" s="250"/>
      <c r="AX611" s="250"/>
      <c r="AY611" s="250"/>
      <c r="AZ611" s="250"/>
      <c r="BA611" s="250"/>
      <c r="BB611" s="250"/>
      <c r="BC611" s="250"/>
      <c r="BD611" s="250"/>
      <c r="BE611" s="252"/>
      <c r="BF611" s="528"/>
      <c r="BG611" s="567" t="str">
        <f t="shared" si="92"/>
        <v xml:space="preserve"> </v>
      </c>
      <c r="BH611" s="567" t="str">
        <f t="shared" si="94"/>
        <v xml:space="preserve"> </v>
      </c>
      <c r="BI611" s="567" t="str">
        <f t="shared" si="95"/>
        <v xml:space="preserve"> </v>
      </c>
      <c r="BJ611" s="567" t="str">
        <f t="shared" si="96"/>
        <v xml:space="preserve"> </v>
      </c>
      <c r="BK611" s="528"/>
      <c r="BL611" s="246"/>
      <c r="BM611" s="246"/>
      <c r="BN611" s="245"/>
      <c r="BO611" s="246"/>
      <c r="BP611" s="245"/>
      <c r="BQ611" s="245"/>
      <c r="BR611" s="245"/>
      <c r="BS611" s="250"/>
      <c r="BT611" s="250"/>
      <c r="BU611" s="250"/>
      <c r="BV611" s="250"/>
      <c r="BW611" s="250"/>
      <c r="BX611" s="528"/>
      <c r="BY611" s="250"/>
      <c r="BZ611" s="250"/>
      <c r="CA611" s="250"/>
      <c r="CB611" s="250"/>
      <c r="CC611" s="250"/>
      <c r="CD611" s="250"/>
      <c r="CE611" s="250"/>
      <c r="CF611" s="250"/>
      <c r="CG611" s="250"/>
      <c r="CH611" s="250"/>
      <c r="CI611" s="250"/>
      <c r="CJ611" s="250"/>
      <c r="CK611" s="250"/>
      <c r="CL611" s="250"/>
      <c r="CM611" s="252"/>
      <c r="CN611" s="528"/>
      <c r="CO611" s="567" t="str">
        <f t="shared" si="93"/>
        <v xml:space="preserve"> </v>
      </c>
      <c r="CP611" s="567" t="str">
        <f t="shared" si="97"/>
        <v xml:space="preserve"> </v>
      </c>
      <c r="CQ611" s="567" t="str">
        <f t="shared" si="98"/>
        <v xml:space="preserve"> </v>
      </c>
      <c r="CR611" s="567" t="str">
        <f t="shared" si="99"/>
        <v xml:space="preserve"> </v>
      </c>
      <c r="CS611" s="82"/>
      <c r="CT611" s="520"/>
    </row>
    <row r="612" spans="1:98" s="87" customFormat="1" ht="12.75" x14ac:dyDescent="0.25">
      <c r="A612" s="370"/>
      <c r="B612" s="150">
        <f>Demografia!B611</f>
        <v>0</v>
      </c>
      <c r="C612" s="150">
        <f>Demografia!C611</f>
        <v>0</v>
      </c>
      <c r="D612" s="151">
        <f>Demografia!D611</f>
        <v>0</v>
      </c>
      <c r="E612" s="151">
        <f>Demografia!E611</f>
        <v>0</v>
      </c>
      <c r="F612" s="151">
        <f>Demografia!F611</f>
        <v>0</v>
      </c>
      <c r="G612" s="82"/>
      <c r="H612" s="260"/>
      <c r="I612" s="261"/>
      <c r="J612" s="261"/>
      <c r="K612" s="260"/>
      <c r="L612" s="244"/>
      <c r="M612" s="261"/>
      <c r="N612" s="260"/>
      <c r="O612" s="244"/>
      <c r="P612" s="265"/>
      <c r="Q612" s="265"/>
      <c r="R612" s="265"/>
      <c r="S612" s="265"/>
      <c r="T612" s="265"/>
      <c r="U612" s="527"/>
      <c r="V612" s="260"/>
      <c r="W612" s="242"/>
      <c r="X612" s="242"/>
      <c r="Y612" s="82"/>
      <c r="Z612" s="260"/>
      <c r="AA612" s="153"/>
      <c r="AB612" s="153"/>
      <c r="AC612" s="82"/>
      <c r="AD612" s="244"/>
      <c r="AE612" s="244"/>
      <c r="AF612" s="260"/>
      <c r="AG612" s="244"/>
      <c r="AH612" s="260"/>
      <c r="AI612" s="260"/>
      <c r="AJ612" s="260"/>
      <c r="AK612" s="249"/>
      <c r="AL612" s="249"/>
      <c r="AM612" s="249"/>
      <c r="AN612" s="249"/>
      <c r="AO612" s="249"/>
      <c r="AP612" s="528"/>
      <c r="AQ612" s="249"/>
      <c r="AR612" s="249"/>
      <c r="AS612" s="249"/>
      <c r="AT612" s="249"/>
      <c r="AU612" s="249"/>
      <c r="AV612" s="249"/>
      <c r="AW612" s="249"/>
      <c r="AX612" s="249"/>
      <c r="AY612" s="249"/>
      <c r="AZ612" s="249"/>
      <c r="BA612" s="249"/>
      <c r="BB612" s="249"/>
      <c r="BC612" s="249"/>
      <c r="BD612" s="249"/>
      <c r="BE612" s="251"/>
      <c r="BF612" s="528"/>
      <c r="BG612" s="566" t="str">
        <f t="shared" si="92"/>
        <v xml:space="preserve"> </v>
      </c>
      <c r="BH612" s="566" t="str">
        <f t="shared" si="94"/>
        <v xml:space="preserve"> </v>
      </c>
      <c r="BI612" s="566" t="str">
        <f t="shared" si="95"/>
        <v xml:space="preserve"> </v>
      </c>
      <c r="BJ612" s="566" t="str">
        <f t="shared" si="96"/>
        <v xml:space="preserve"> </v>
      </c>
      <c r="BK612" s="528"/>
      <c r="BL612" s="244"/>
      <c r="BM612" s="244"/>
      <c r="BN612" s="260"/>
      <c r="BO612" s="244"/>
      <c r="BP612" s="260"/>
      <c r="BQ612" s="260"/>
      <c r="BR612" s="260"/>
      <c r="BS612" s="249"/>
      <c r="BT612" s="249"/>
      <c r="BU612" s="249"/>
      <c r="BV612" s="249"/>
      <c r="BW612" s="249"/>
      <c r="BX612" s="528"/>
      <c r="BY612" s="249"/>
      <c r="BZ612" s="249"/>
      <c r="CA612" s="249"/>
      <c r="CB612" s="249"/>
      <c r="CC612" s="249"/>
      <c r="CD612" s="249"/>
      <c r="CE612" s="249"/>
      <c r="CF612" s="249"/>
      <c r="CG612" s="249"/>
      <c r="CH612" s="249"/>
      <c r="CI612" s="249"/>
      <c r="CJ612" s="249"/>
      <c r="CK612" s="249"/>
      <c r="CL612" s="249"/>
      <c r="CM612" s="251"/>
      <c r="CN612" s="528"/>
      <c r="CO612" s="566" t="str">
        <f t="shared" si="93"/>
        <v xml:space="preserve"> </v>
      </c>
      <c r="CP612" s="566" t="str">
        <f t="shared" si="97"/>
        <v xml:space="preserve"> </v>
      </c>
      <c r="CQ612" s="566" t="str">
        <f t="shared" si="98"/>
        <v xml:space="preserve"> </v>
      </c>
      <c r="CR612" s="566" t="str">
        <f t="shared" si="99"/>
        <v xml:space="preserve"> </v>
      </c>
      <c r="CS612" s="82"/>
      <c r="CT612" s="258"/>
    </row>
    <row r="613" spans="1:98" s="87" customFormat="1" ht="12.75" x14ac:dyDescent="0.25">
      <c r="A613" s="370"/>
      <c r="B613" s="366">
        <f>Demografia!B612</f>
        <v>0</v>
      </c>
      <c r="C613" s="366">
        <f>Demografia!C612</f>
        <v>0</v>
      </c>
      <c r="D613" s="367">
        <f>Demografia!D612</f>
        <v>0</v>
      </c>
      <c r="E613" s="367">
        <f>Demografia!E612</f>
        <v>0</v>
      </c>
      <c r="F613" s="367">
        <f>Demografia!F612</f>
        <v>0</v>
      </c>
      <c r="G613" s="82"/>
      <c r="H613" s="245"/>
      <c r="I613" s="483"/>
      <c r="J613" s="483"/>
      <c r="K613" s="245"/>
      <c r="L613" s="246"/>
      <c r="M613" s="483"/>
      <c r="N613" s="245"/>
      <c r="O613" s="246"/>
      <c r="P613" s="247"/>
      <c r="Q613" s="247"/>
      <c r="R613" s="247"/>
      <c r="S613" s="247"/>
      <c r="T613" s="247"/>
      <c r="U613" s="529"/>
      <c r="V613" s="245"/>
      <c r="W613" s="420"/>
      <c r="X613" s="420"/>
      <c r="Y613" s="82"/>
      <c r="Z613" s="245"/>
      <c r="AA613" s="421"/>
      <c r="AB613" s="421"/>
      <c r="AC613" s="82"/>
      <c r="AD613" s="246"/>
      <c r="AE613" s="246"/>
      <c r="AF613" s="245"/>
      <c r="AG613" s="246"/>
      <c r="AH613" s="245"/>
      <c r="AI613" s="245"/>
      <c r="AJ613" s="245"/>
      <c r="AK613" s="250"/>
      <c r="AL613" s="250"/>
      <c r="AM613" s="250"/>
      <c r="AN613" s="250"/>
      <c r="AO613" s="250"/>
      <c r="AP613" s="528"/>
      <c r="AQ613" s="250"/>
      <c r="AR613" s="250"/>
      <c r="AS613" s="250"/>
      <c r="AT613" s="250"/>
      <c r="AU613" s="250"/>
      <c r="AV613" s="250"/>
      <c r="AW613" s="250"/>
      <c r="AX613" s="250"/>
      <c r="AY613" s="250"/>
      <c r="AZ613" s="250"/>
      <c r="BA613" s="250"/>
      <c r="BB613" s="250"/>
      <c r="BC613" s="250"/>
      <c r="BD613" s="250"/>
      <c r="BE613" s="252"/>
      <c r="BF613" s="528"/>
      <c r="BG613" s="567" t="str">
        <f t="shared" si="92"/>
        <v xml:space="preserve"> </v>
      </c>
      <c r="BH613" s="567" t="str">
        <f t="shared" si="94"/>
        <v xml:space="preserve"> </v>
      </c>
      <c r="BI613" s="567" t="str">
        <f t="shared" si="95"/>
        <v xml:space="preserve"> </v>
      </c>
      <c r="BJ613" s="567" t="str">
        <f t="shared" si="96"/>
        <v xml:space="preserve"> </v>
      </c>
      <c r="BK613" s="528"/>
      <c r="BL613" s="246"/>
      <c r="BM613" s="246"/>
      <c r="BN613" s="245"/>
      <c r="BO613" s="246"/>
      <c r="BP613" s="245"/>
      <c r="BQ613" s="245"/>
      <c r="BR613" s="245"/>
      <c r="BS613" s="250"/>
      <c r="BT613" s="250"/>
      <c r="BU613" s="250"/>
      <c r="BV613" s="250"/>
      <c r="BW613" s="250"/>
      <c r="BX613" s="528"/>
      <c r="BY613" s="250"/>
      <c r="BZ613" s="250"/>
      <c r="CA613" s="250"/>
      <c r="CB613" s="250"/>
      <c r="CC613" s="250"/>
      <c r="CD613" s="250"/>
      <c r="CE613" s="250"/>
      <c r="CF613" s="250"/>
      <c r="CG613" s="250"/>
      <c r="CH613" s="250"/>
      <c r="CI613" s="250"/>
      <c r="CJ613" s="250"/>
      <c r="CK613" s="250"/>
      <c r="CL613" s="250"/>
      <c r="CM613" s="252"/>
      <c r="CN613" s="528"/>
      <c r="CO613" s="567" t="str">
        <f t="shared" si="93"/>
        <v xml:space="preserve"> </v>
      </c>
      <c r="CP613" s="567" t="str">
        <f t="shared" si="97"/>
        <v xml:space="preserve"> </v>
      </c>
      <c r="CQ613" s="567" t="str">
        <f t="shared" si="98"/>
        <v xml:space="preserve"> </v>
      </c>
      <c r="CR613" s="567" t="str">
        <f t="shared" si="99"/>
        <v xml:space="preserve"> </v>
      </c>
      <c r="CS613" s="82"/>
      <c r="CT613" s="520"/>
    </row>
    <row r="614" spans="1:98" s="87" customFormat="1" ht="12.75" x14ac:dyDescent="0.25">
      <c r="A614" s="370"/>
      <c r="B614" s="150">
        <f>Demografia!B613</f>
        <v>0</v>
      </c>
      <c r="C614" s="150">
        <f>Demografia!C613</f>
        <v>0</v>
      </c>
      <c r="D614" s="151">
        <f>Demografia!D613</f>
        <v>0</v>
      </c>
      <c r="E614" s="151">
        <f>Demografia!E613</f>
        <v>0</v>
      </c>
      <c r="F614" s="151">
        <f>Demografia!F613</f>
        <v>0</v>
      </c>
      <c r="G614" s="82"/>
      <c r="H614" s="260"/>
      <c r="I614" s="261"/>
      <c r="J614" s="261"/>
      <c r="K614" s="260"/>
      <c r="L614" s="244"/>
      <c r="M614" s="261"/>
      <c r="N614" s="260"/>
      <c r="O614" s="244"/>
      <c r="P614" s="265"/>
      <c r="Q614" s="265"/>
      <c r="R614" s="265"/>
      <c r="S614" s="265"/>
      <c r="T614" s="265"/>
      <c r="U614" s="527"/>
      <c r="V614" s="260"/>
      <c r="W614" s="242"/>
      <c r="X614" s="242"/>
      <c r="Y614" s="82"/>
      <c r="Z614" s="260"/>
      <c r="AA614" s="153"/>
      <c r="AB614" s="153"/>
      <c r="AC614" s="82"/>
      <c r="AD614" s="244"/>
      <c r="AE614" s="244"/>
      <c r="AF614" s="260"/>
      <c r="AG614" s="244"/>
      <c r="AH614" s="260"/>
      <c r="AI614" s="260"/>
      <c r="AJ614" s="260"/>
      <c r="AK614" s="249"/>
      <c r="AL614" s="249"/>
      <c r="AM614" s="249"/>
      <c r="AN614" s="249"/>
      <c r="AO614" s="249"/>
      <c r="AP614" s="528"/>
      <c r="AQ614" s="249"/>
      <c r="AR614" s="249"/>
      <c r="AS614" s="249"/>
      <c r="AT614" s="249"/>
      <c r="AU614" s="249"/>
      <c r="AV614" s="249"/>
      <c r="AW614" s="249"/>
      <c r="AX614" s="249"/>
      <c r="AY614" s="249"/>
      <c r="AZ614" s="249"/>
      <c r="BA614" s="249"/>
      <c r="BB614" s="249"/>
      <c r="BC614" s="249"/>
      <c r="BD614" s="249"/>
      <c r="BE614" s="251"/>
      <c r="BF614" s="528"/>
      <c r="BG614" s="566" t="str">
        <f t="shared" si="92"/>
        <v xml:space="preserve"> </v>
      </c>
      <c r="BH614" s="566" t="str">
        <f t="shared" si="94"/>
        <v xml:space="preserve"> </v>
      </c>
      <c r="BI614" s="566" t="str">
        <f t="shared" si="95"/>
        <v xml:space="preserve"> </v>
      </c>
      <c r="BJ614" s="566" t="str">
        <f t="shared" si="96"/>
        <v xml:space="preserve"> </v>
      </c>
      <c r="BK614" s="528"/>
      <c r="BL614" s="244"/>
      <c r="BM614" s="244"/>
      <c r="BN614" s="260"/>
      <c r="BO614" s="244"/>
      <c r="BP614" s="260"/>
      <c r="BQ614" s="260"/>
      <c r="BR614" s="260"/>
      <c r="BS614" s="249"/>
      <c r="BT614" s="249"/>
      <c r="BU614" s="249"/>
      <c r="BV614" s="249"/>
      <c r="BW614" s="249"/>
      <c r="BX614" s="528"/>
      <c r="BY614" s="249"/>
      <c r="BZ614" s="249"/>
      <c r="CA614" s="249"/>
      <c r="CB614" s="249"/>
      <c r="CC614" s="249"/>
      <c r="CD614" s="249"/>
      <c r="CE614" s="249"/>
      <c r="CF614" s="249"/>
      <c r="CG614" s="249"/>
      <c r="CH614" s="249"/>
      <c r="CI614" s="249"/>
      <c r="CJ614" s="249"/>
      <c r="CK614" s="249"/>
      <c r="CL614" s="249"/>
      <c r="CM614" s="251"/>
      <c r="CN614" s="528"/>
      <c r="CO614" s="566" t="str">
        <f t="shared" si="93"/>
        <v xml:space="preserve"> </v>
      </c>
      <c r="CP614" s="566" t="str">
        <f t="shared" si="97"/>
        <v xml:space="preserve"> </v>
      </c>
      <c r="CQ614" s="566" t="str">
        <f t="shared" si="98"/>
        <v xml:space="preserve"> </v>
      </c>
      <c r="CR614" s="566" t="str">
        <f t="shared" si="99"/>
        <v xml:space="preserve"> </v>
      </c>
      <c r="CS614" s="82"/>
      <c r="CT614" s="258"/>
    </row>
    <row r="615" spans="1:98" s="87" customFormat="1" ht="12.75" x14ac:dyDescent="0.25">
      <c r="A615" s="370"/>
      <c r="B615" s="366">
        <f>Demografia!B614</f>
        <v>0</v>
      </c>
      <c r="C615" s="366">
        <f>Demografia!C614</f>
        <v>0</v>
      </c>
      <c r="D615" s="367">
        <f>Demografia!D614</f>
        <v>0</v>
      </c>
      <c r="E615" s="367">
        <f>Demografia!E614</f>
        <v>0</v>
      </c>
      <c r="F615" s="367">
        <f>Demografia!F614</f>
        <v>0</v>
      </c>
      <c r="G615" s="82"/>
      <c r="H615" s="245"/>
      <c r="I615" s="483"/>
      <c r="J615" s="483"/>
      <c r="K615" s="245"/>
      <c r="L615" s="246"/>
      <c r="M615" s="483"/>
      <c r="N615" s="245"/>
      <c r="O615" s="246"/>
      <c r="P615" s="247"/>
      <c r="Q615" s="247"/>
      <c r="R615" s="247"/>
      <c r="S615" s="247"/>
      <c r="T615" s="247"/>
      <c r="U615" s="529"/>
      <c r="V615" s="245"/>
      <c r="W615" s="420"/>
      <c r="X615" s="420"/>
      <c r="Y615" s="82"/>
      <c r="Z615" s="245"/>
      <c r="AA615" s="421"/>
      <c r="AB615" s="421"/>
      <c r="AC615" s="82"/>
      <c r="AD615" s="246"/>
      <c r="AE615" s="246"/>
      <c r="AF615" s="245"/>
      <c r="AG615" s="246"/>
      <c r="AH615" s="245"/>
      <c r="AI615" s="245"/>
      <c r="AJ615" s="245"/>
      <c r="AK615" s="250"/>
      <c r="AL615" s="250"/>
      <c r="AM615" s="250"/>
      <c r="AN615" s="250"/>
      <c r="AO615" s="250"/>
      <c r="AP615" s="528"/>
      <c r="AQ615" s="250"/>
      <c r="AR615" s="250"/>
      <c r="AS615" s="250"/>
      <c r="AT615" s="250"/>
      <c r="AU615" s="250"/>
      <c r="AV615" s="250"/>
      <c r="AW615" s="250"/>
      <c r="AX615" s="250"/>
      <c r="AY615" s="250"/>
      <c r="AZ615" s="250"/>
      <c r="BA615" s="250"/>
      <c r="BB615" s="250"/>
      <c r="BC615" s="250"/>
      <c r="BD615" s="250"/>
      <c r="BE615" s="252"/>
      <c r="BF615" s="528"/>
      <c r="BG615" s="567" t="str">
        <f t="shared" si="92"/>
        <v xml:space="preserve"> </v>
      </c>
      <c r="BH615" s="567" t="str">
        <f t="shared" si="94"/>
        <v xml:space="preserve"> </v>
      </c>
      <c r="BI615" s="567" t="str">
        <f t="shared" si="95"/>
        <v xml:space="preserve"> </v>
      </c>
      <c r="BJ615" s="567" t="str">
        <f t="shared" si="96"/>
        <v xml:space="preserve"> </v>
      </c>
      <c r="BK615" s="528"/>
      <c r="BL615" s="246"/>
      <c r="BM615" s="246"/>
      <c r="BN615" s="245"/>
      <c r="BO615" s="246"/>
      <c r="BP615" s="245"/>
      <c r="BQ615" s="245"/>
      <c r="BR615" s="245"/>
      <c r="BS615" s="250"/>
      <c r="BT615" s="250"/>
      <c r="BU615" s="250"/>
      <c r="BV615" s="250"/>
      <c r="BW615" s="250"/>
      <c r="BX615" s="528"/>
      <c r="BY615" s="250"/>
      <c r="BZ615" s="250"/>
      <c r="CA615" s="250"/>
      <c r="CB615" s="250"/>
      <c r="CC615" s="250"/>
      <c r="CD615" s="250"/>
      <c r="CE615" s="250"/>
      <c r="CF615" s="250"/>
      <c r="CG615" s="250"/>
      <c r="CH615" s="250"/>
      <c r="CI615" s="250"/>
      <c r="CJ615" s="250"/>
      <c r="CK615" s="250"/>
      <c r="CL615" s="250"/>
      <c r="CM615" s="252"/>
      <c r="CN615" s="528"/>
      <c r="CO615" s="567" t="str">
        <f t="shared" si="93"/>
        <v xml:space="preserve"> </v>
      </c>
      <c r="CP615" s="567" t="str">
        <f t="shared" si="97"/>
        <v xml:space="preserve"> </v>
      </c>
      <c r="CQ615" s="567" t="str">
        <f t="shared" si="98"/>
        <v xml:space="preserve"> </v>
      </c>
      <c r="CR615" s="567" t="str">
        <f t="shared" si="99"/>
        <v xml:space="preserve"> </v>
      </c>
      <c r="CS615" s="82"/>
      <c r="CT615" s="520"/>
    </row>
    <row r="616" spans="1:98" s="87" customFormat="1" ht="12.75" x14ac:dyDescent="0.25">
      <c r="A616" s="370"/>
      <c r="B616" s="150">
        <f>Demografia!B615</f>
        <v>0</v>
      </c>
      <c r="C616" s="150">
        <f>Demografia!C615</f>
        <v>0</v>
      </c>
      <c r="D616" s="151">
        <f>Demografia!D615</f>
        <v>0</v>
      </c>
      <c r="E616" s="151">
        <f>Demografia!E615</f>
        <v>0</v>
      </c>
      <c r="F616" s="151">
        <f>Demografia!F615</f>
        <v>0</v>
      </c>
      <c r="G616" s="82"/>
      <c r="H616" s="260"/>
      <c r="I616" s="261"/>
      <c r="J616" s="261"/>
      <c r="K616" s="260"/>
      <c r="L616" s="244"/>
      <c r="M616" s="261"/>
      <c r="N616" s="260"/>
      <c r="O616" s="244"/>
      <c r="P616" s="265"/>
      <c r="Q616" s="265"/>
      <c r="R616" s="265"/>
      <c r="S616" s="265"/>
      <c r="T616" s="265"/>
      <c r="U616" s="527"/>
      <c r="V616" s="260"/>
      <c r="W616" s="242"/>
      <c r="X616" s="242"/>
      <c r="Y616" s="82"/>
      <c r="Z616" s="260"/>
      <c r="AA616" s="153"/>
      <c r="AB616" s="153"/>
      <c r="AC616" s="82"/>
      <c r="AD616" s="244"/>
      <c r="AE616" s="244"/>
      <c r="AF616" s="260"/>
      <c r="AG616" s="244"/>
      <c r="AH616" s="260"/>
      <c r="AI616" s="260"/>
      <c r="AJ616" s="260"/>
      <c r="AK616" s="249"/>
      <c r="AL616" s="249"/>
      <c r="AM616" s="249"/>
      <c r="AN616" s="249"/>
      <c r="AO616" s="249"/>
      <c r="AP616" s="528"/>
      <c r="AQ616" s="249"/>
      <c r="AR616" s="249"/>
      <c r="AS616" s="249"/>
      <c r="AT616" s="249"/>
      <c r="AU616" s="249"/>
      <c r="AV616" s="249"/>
      <c r="AW616" s="249"/>
      <c r="AX616" s="249"/>
      <c r="AY616" s="249"/>
      <c r="AZ616" s="249"/>
      <c r="BA616" s="249"/>
      <c r="BB616" s="249"/>
      <c r="BC616" s="249"/>
      <c r="BD616" s="249"/>
      <c r="BE616" s="251"/>
      <c r="BF616" s="528"/>
      <c r="BG616" s="566" t="str">
        <f t="shared" si="92"/>
        <v xml:space="preserve"> </v>
      </c>
      <c r="BH616" s="566" t="str">
        <f t="shared" si="94"/>
        <v xml:space="preserve"> </v>
      </c>
      <c r="BI616" s="566" t="str">
        <f t="shared" si="95"/>
        <v xml:space="preserve"> </v>
      </c>
      <c r="BJ616" s="566" t="str">
        <f t="shared" si="96"/>
        <v xml:space="preserve"> </v>
      </c>
      <c r="BK616" s="528"/>
      <c r="BL616" s="244"/>
      <c r="BM616" s="244"/>
      <c r="BN616" s="260"/>
      <c r="BO616" s="244"/>
      <c r="BP616" s="260"/>
      <c r="BQ616" s="260"/>
      <c r="BR616" s="260"/>
      <c r="BS616" s="249"/>
      <c r="BT616" s="249"/>
      <c r="BU616" s="249"/>
      <c r="BV616" s="249"/>
      <c r="BW616" s="249"/>
      <c r="BX616" s="528"/>
      <c r="BY616" s="249"/>
      <c r="BZ616" s="249"/>
      <c r="CA616" s="249"/>
      <c r="CB616" s="249"/>
      <c r="CC616" s="249"/>
      <c r="CD616" s="249"/>
      <c r="CE616" s="249"/>
      <c r="CF616" s="249"/>
      <c r="CG616" s="249"/>
      <c r="CH616" s="249"/>
      <c r="CI616" s="249"/>
      <c r="CJ616" s="249"/>
      <c r="CK616" s="249"/>
      <c r="CL616" s="249"/>
      <c r="CM616" s="251"/>
      <c r="CN616" s="528"/>
      <c r="CO616" s="566" t="str">
        <f t="shared" si="93"/>
        <v xml:space="preserve"> </v>
      </c>
      <c r="CP616" s="566" t="str">
        <f t="shared" si="97"/>
        <v xml:space="preserve"> </v>
      </c>
      <c r="CQ616" s="566" t="str">
        <f t="shared" si="98"/>
        <v xml:space="preserve"> </v>
      </c>
      <c r="CR616" s="566" t="str">
        <f t="shared" si="99"/>
        <v xml:space="preserve"> </v>
      </c>
      <c r="CS616" s="82"/>
      <c r="CT616" s="258"/>
    </row>
    <row r="617" spans="1:98" s="87" customFormat="1" ht="12.75" x14ac:dyDescent="0.25">
      <c r="A617" s="370"/>
      <c r="B617" s="366">
        <f>Demografia!B616</f>
        <v>0</v>
      </c>
      <c r="C617" s="366">
        <f>Demografia!C616</f>
        <v>0</v>
      </c>
      <c r="D617" s="367">
        <f>Demografia!D616</f>
        <v>0</v>
      </c>
      <c r="E617" s="367">
        <f>Demografia!E616</f>
        <v>0</v>
      </c>
      <c r="F617" s="367">
        <f>Demografia!F616</f>
        <v>0</v>
      </c>
      <c r="G617" s="82"/>
      <c r="H617" s="245"/>
      <c r="I617" s="483"/>
      <c r="J617" s="483"/>
      <c r="K617" s="245"/>
      <c r="L617" s="246"/>
      <c r="M617" s="483"/>
      <c r="N617" s="245"/>
      <c r="O617" s="246"/>
      <c r="P617" s="247"/>
      <c r="Q617" s="247"/>
      <c r="R617" s="247"/>
      <c r="S617" s="247"/>
      <c r="T617" s="247"/>
      <c r="U617" s="529"/>
      <c r="V617" s="245"/>
      <c r="W617" s="420"/>
      <c r="X617" s="420"/>
      <c r="Y617" s="82"/>
      <c r="Z617" s="245"/>
      <c r="AA617" s="421"/>
      <c r="AB617" s="421"/>
      <c r="AC617" s="82"/>
      <c r="AD617" s="246"/>
      <c r="AE617" s="246"/>
      <c r="AF617" s="245"/>
      <c r="AG617" s="246"/>
      <c r="AH617" s="245"/>
      <c r="AI617" s="245"/>
      <c r="AJ617" s="245"/>
      <c r="AK617" s="250"/>
      <c r="AL617" s="250"/>
      <c r="AM617" s="250"/>
      <c r="AN617" s="250"/>
      <c r="AO617" s="250"/>
      <c r="AP617" s="528"/>
      <c r="AQ617" s="250"/>
      <c r="AR617" s="250"/>
      <c r="AS617" s="250"/>
      <c r="AT617" s="250"/>
      <c r="AU617" s="250"/>
      <c r="AV617" s="250"/>
      <c r="AW617" s="250"/>
      <c r="AX617" s="250"/>
      <c r="AY617" s="250"/>
      <c r="AZ617" s="250"/>
      <c r="BA617" s="250"/>
      <c r="BB617" s="250"/>
      <c r="BC617" s="250"/>
      <c r="BD617" s="250"/>
      <c r="BE617" s="252"/>
      <c r="BF617" s="528"/>
      <c r="BG617" s="567" t="str">
        <f t="shared" si="92"/>
        <v xml:space="preserve"> </v>
      </c>
      <c r="BH617" s="567" t="str">
        <f t="shared" si="94"/>
        <v xml:space="preserve"> </v>
      </c>
      <c r="BI617" s="567" t="str">
        <f t="shared" si="95"/>
        <v xml:space="preserve"> </v>
      </c>
      <c r="BJ617" s="567" t="str">
        <f t="shared" si="96"/>
        <v xml:space="preserve"> </v>
      </c>
      <c r="BK617" s="528"/>
      <c r="BL617" s="246"/>
      <c r="BM617" s="246"/>
      <c r="BN617" s="245"/>
      <c r="BO617" s="246"/>
      <c r="BP617" s="245"/>
      <c r="BQ617" s="245"/>
      <c r="BR617" s="245"/>
      <c r="BS617" s="250"/>
      <c r="BT617" s="250"/>
      <c r="BU617" s="250"/>
      <c r="BV617" s="250"/>
      <c r="BW617" s="250"/>
      <c r="BX617" s="528"/>
      <c r="BY617" s="250"/>
      <c r="BZ617" s="250"/>
      <c r="CA617" s="250"/>
      <c r="CB617" s="250"/>
      <c r="CC617" s="250"/>
      <c r="CD617" s="250"/>
      <c r="CE617" s="250"/>
      <c r="CF617" s="250"/>
      <c r="CG617" s="250"/>
      <c r="CH617" s="250"/>
      <c r="CI617" s="250"/>
      <c r="CJ617" s="250"/>
      <c r="CK617" s="250"/>
      <c r="CL617" s="250"/>
      <c r="CM617" s="252"/>
      <c r="CN617" s="528"/>
      <c r="CO617" s="567" t="str">
        <f t="shared" si="93"/>
        <v xml:space="preserve"> </v>
      </c>
      <c r="CP617" s="567" t="str">
        <f t="shared" si="97"/>
        <v xml:space="preserve"> </v>
      </c>
      <c r="CQ617" s="567" t="str">
        <f t="shared" si="98"/>
        <v xml:space="preserve"> </v>
      </c>
      <c r="CR617" s="567" t="str">
        <f t="shared" si="99"/>
        <v xml:space="preserve"> </v>
      </c>
      <c r="CS617" s="82"/>
      <c r="CT617" s="520"/>
    </row>
    <row r="618" spans="1:98" s="87" customFormat="1" ht="12.75" x14ac:dyDescent="0.25">
      <c r="A618" s="370"/>
      <c r="B618" s="150">
        <f>Demografia!B617</f>
        <v>0</v>
      </c>
      <c r="C618" s="150">
        <f>Demografia!C617</f>
        <v>0</v>
      </c>
      <c r="D618" s="151">
        <f>Demografia!D617</f>
        <v>0</v>
      </c>
      <c r="E618" s="151">
        <f>Demografia!E617</f>
        <v>0</v>
      </c>
      <c r="F618" s="151">
        <f>Demografia!F617</f>
        <v>0</v>
      </c>
      <c r="G618" s="82"/>
      <c r="H618" s="260"/>
      <c r="I618" s="261"/>
      <c r="J618" s="261"/>
      <c r="K618" s="260"/>
      <c r="L618" s="244"/>
      <c r="M618" s="261"/>
      <c r="N618" s="260"/>
      <c r="O618" s="244"/>
      <c r="P618" s="265"/>
      <c r="Q618" s="265"/>
      <c r="R618" s="265"/>
      <c r="S618" s="265"/>
      <c r="T618" s="265"/>
      <c r="U618" s="527"/>
      <c r="V618" s="260"/>
      <c r="W618" s="242"/>
      <c r="X618" s="242"/>
      <c r="Y618" s="82"/>
      <c r="Z618" s="260"/>
      <c r="AA618" s="153"/>
      <c r="AB618" s="153"/>
      <c r="AC618" s="82"/>
      <c r="AD618" s="244"/>
      <c r="AE618" s="244"/>
      <c r="AF618" s="260"/>
      <c r="AG618" s="244"/>
      <c r="AH618" s="260"/>
      <c r="AI618" s="260"/>
      <c r="AJ618" s="260"/>
      <c r="AK618" s="249"/>
      <c r="AL618" s="249"/>
      <c r="AM618" s="249"/>
      <c r="AN618" s="249"/>
      <c r="AO618" s="249"/>
      <c r="AP618" s="528"/>
      <c r="AQ618" s="249"/>
      <c r="AR618" s="249"/>
      <c r="AS618" s="249"/>
      <c r="AT618" s="249"/>
      <c r="AU618" s="249"/>
      <c r="AV618" s="249"/>
      <c r="AW618" s="249"/>
      <c r="AX618" s="249"/>
      <c r="AY618" s="249"/>
      <c r="AZ618" s="249"/>
      <c r="BA618" s="249"/>
      <c r="BB618" s="249"/>
      <c r="BC618" s="249"/>
      <c r="BD618" s="249"/>
      <c r="BE618" s="251"/>
      <c r="BF618" s="528"/>
      <c r="BG618" s="566" t="str">
        <f t="shared" si="92"/>
        <v xml:space="preserve"> </v>
      </c>
      <c r="BH618" s="566" t="str">
        <f t="shared" si="94"/>
        <v xml:space="preserve"> </v>
      </c>
      <c r="BI618" s="566" t="str">
        <f t="shared" si="95"/>
        <v xml:space="preserve"> </v>
      </c>
      <c r="BJ618" s="566" t="str">
        <f t="shared" si="96"/>
        <v xml:space="preserve"> </v>
      </c>
      <c r="BK618" s="528"/>
      <c r="BL618" s="244"/>
      <c r="BM618" s="244"/>
      <c r="BN618" s="260"/>
      <c r="BO618" s="244"/>
      <c r="BP618" s="260"/>
      <c r="BQ618" s="260"/>
      <c r="BR618" s="260"/>
      <c r="BS618" s="249"/>
      <c r="BT618" s="249"/>
      <c r="BU618" s="249"/>
      <c r="BV618" s="249"/>
      <c r="BW618" s="249"/>
      <c r="BX618" s="528"/>
      <c r="BY618" s="249"/>
      <c r="BZ618" s="249"/>
      <c r="CA618" s="249"/>
      <c r="CB618" s="249"/>
      <c r="CC618" s="249"/>
      <c r="CD618" s="249"/>
      <c r="CE618" s="249"/>
      <c r="CF618" s="249"/>
      <c r="CG618" s="249"/>
      <c r="CH618" s="249"/>
      <c r="CI618" s="249"/>
      <c r="CJ618" s="249"/>
      <c r="CK618" s="249"/>
      <c r="CL618" s="249"/>
      <c r="CM618" s="251"/>
      <c r="CN618" s="528"/>
      <c r="CO618" s="566" t="str">
        <f t="shared" si="93"/>
        <v xml:space="preserve"> </v>
      </c>
      <c r="CP618" s="566" t="str">
        <f t="shared" si="97"/>
        <v xml:space="preserve"> </v>
      </c>
      <c r="CQ618" s="566" t="str">
        <f t="shared" si="98"/>
        <v xml:space="preserve"> </v>
      </c>
      <c r="CR618" s="566" t="str">
        <f t="shared" si="99"/>
        <v xml:space="preserve"> </v>
      </c>
      <c r="CS618" s="82"/>
      <c r="CT618" s="258"/>
    </row>
    <row r="619" spans="1:98" s="87" customFormat="1" ht="12.75" x14ac:dyDescent="0.25">
      <c r="A619" s="370"/>
      <c r="B619" s="366">
        <f>Demografia!B618</f>
        <v>0</v>
      </c>
      <c r="C619" s="366">
        <f>Demografia!C618</f>
        <v>0</v>
      </c>
      <c r="D619" s="367">
        <f>Demografia!D618</f>
        <v>0</v>
      </c>
      <c r="E619" s="367">
        <f>Demografia!E618</f>
        <v>0</v>
      </c>
      <c r="F619" s="367">
        <f>Demografia!F618</f>
        <v>0</v>
      </c>
      <c r="G619" s="82"/>
      <c r="H619" s="245"/>
      <c r="I619" s="483"/>
      <c r="J619" s="483"/>
      <c r="K619" s="245"/>
      <c r="L619" s="246"/>
      <c r="M619" s="483"/>
      <c r="N619" s="245"/>
      <c r="O619" s="246"/>
      <c r="P619" s="247"/>
      <c r="Q619" s="247"/>
      <c r="R619" s="247"/>
      <c r="S619" s="247"/>
      <c r="T619" s="247"/>
      <c r="U619" s="529"/>
      <c r="V619" s="245"/>
      <c r="W619" s="420"/>
      <c r="X619" s="420"/>
      <c r="Y619" s="82"/>
      <c r="Z619" s="245"/>
      <c r="AA619" s="421"/>
      <c r="AB619" s="421"/>
      <c r="AC619" s="82"/>
      <c r="AD619" s="246"/>
      <c r="AE619" s="246"/>
      <c r="AF619" s="245"/>
      <c r="AG619" s="246"/>
      <c r="AH619" s="245"/>
      <c r="AI619" s="245"/>
      <c r="AJ619" s="245"/>
      <c r="AK619" s="250"/>
      <c r="AL619" s="250"/>
      <c r="AM619" s="250"/>
      <c r="AN619" s="250"/>
      <c r="AO619" s="250"/>
      <c r="AP619" s="528"/>
      <c r="AQ619" s="250"/>
      <c r="AR619" s="250"/>
      <c r="AS619" s="250"/>
      <c r="AT619" s="250"/>
      <c r="AU619" s="250"/>
      <c r="AV619" s="250"/>
      <c r="AW619" s="250"/>
      <c r="AX619" s="250"/>
      <c r="AY619" s="250"/>
      <c r="AZ619" s="250"/>
      <c r="BA619" s="250"/>
      <c r="BB619" s="250"/>
      <c r="BC619" s="250"/>
      <c r="BD619" s="250"/>
      <c r="BE619" s="252"/>
      <c r="BF619" s="528"/>
      <c r="BG619" s="567" t="str">
        <f t="shared" si="92"/>
        <v xml:space="preserve"> </v>
      </c>
      <c r="BH619" s="567" t="str">
        <f t="shared" si="94"/>
        <v xml:space="preserve"> </v>
      </c>
      <c r="BI619" s="567" t="str">
        <f t="shared" si="95"/>
        <v xml:space="preserve"> </v>
      </c>
      <c r="BJ619" s="567" t="str">
        <f t="shared" si="96"/>
        <v xml:space="preserve"> </v>
      </c>
      <c r="BK619" s="528"/>
      <c r="BL619" s="246"/>
      <c r="BM619" s="246"/>
      <c r="BN619" s="245"/>
      <c r="BO619" s="246"/>
      <c r="BP619" s="245"/>
      <c r="BQ619" s="245"/>
      <c r="BR619" s="245"/>
      <c r="BS619" s="250"/>
      <c r="BT619" s="250"/>
      <c r="BU619" s="250"/>
      <c r="BV619" s="250"/>
      <c r="BW619" s="250"/>
      <c r="BX619" s="528"/>
      <c r="BY619" s="250"/>
      <c r="BZ619" s="250"/>
      <c r="CA619" s="250"/>
      <c r="CB619" s="250"/>
      <c r="CC619" s="250"/>
      <c r="CD619" s="250"/>
      <c r="CE619" s="250"/>
      <c r="CF619" s="250"/>
      <c r="CG619" s="250"/>
      <c r="CH619" s="250"/>
      <c r="CI619" s="250"/>
      <c r="CJ619" s="250"/>
      <c r="CK619" s="250"/>
      <c r="CL619" s="250"/>
      <c r="CM619" s="252"/>
      <c r="CN619" s="528"/>
      <c r="CO619" s="567" t="str">
        <f t="shared" si="93"/>
        <v xml:space="preserve"> </v>
      </c>
      <c r="CP619" s="567" t="str">
        <f t="shared" si="97"/>
        <v xml:space="preserve"> </v>
      </c>
      <c r="CQ619" s="567" t="str">
        <f t="shared" si="98"/>
        <v xml:space="preserve"> </v>
      </c>
      <c r="CR619" s="567" t="str">
        <f t="shared" si="99"/>
        <v xml:space="preserve"> </v>
      </c>
      <c r="CS619" s="82"/>
      <c r="CT619" s="520"/>
    </row>
    <row r="620" spans="1:98" s="87" customFormat="1" ht="12.75" x14ac:dyDescent="0.25">
      <c r="A620" s="370"/>
      <c r="B620" s="150">
        <f>Demografia!B619</f>
        <v>0</v>
      </c>
      <c r="C620" s="150">
        <f>Demografia!C619</f>
        <v>0</v>
      </c>
      <c r="D620" s="151">
        <f>Demografia!D619</f>
        <v>0</v>
      </c>
      <c r="E620" s="151">
        <f>Demografia!E619</f>
        <v>0</v>
      </c>
      <c r="F620" s="151">
        <f>Demografia!F619</f>
        <v>0</v>
      </c>
      <c r="G620" s="82"/>
      <c r="H620" s="260"/>
      <c r="I620" s="261"/>
      <c r="J620" s="261"/>
      <c r="K620" s="260"/>
      <c r="L620" s="244"/>
      <c r="M620" s="261"/>
      <c r="N620" s="260"/>
      <c r="O620" s="244"/>
      <c r="P620" s="265"/>
      <c r="Q620" s="265"/>
      <c r="R620" s="265"/>
      <c r="S620" s="265"/>
      <c r="T620" s="265"/>
      <c r="U620" s="527"/>
      <c r="V620" s="260"/>
      <c r="W620" s="242"/>
      <c r="X620" s="242"/>
      <c r="Y620" s="82"/>
      <c r="Z620" s="260"/>
      <c r="AA620" s="153"/>
      <c r="AB620" s="153"/>
      <c r="AC620" s="82"/>
      <c r="AD620" s="244"/>
      <c r="AE620" s="244"/>
      <c r="AF620" s="260"/>
      <c r="AG620" s="244"/>
      <c r="AH620" s="260"/>
      <c r="AI620" s="260"/>
      <c r="AJ620" s="260"/>
      <c r="AK620" s="249"/>
      <c r="AL620" s="249"/>
      <c r="AM620" s="249"/>
      <c r="AN620" s="249"/>
      <c r="AO620" s="249"/>
      <c r="AP620" s="528"/>
      <c r="AQ620" s="249"/>
      <c r="AR620" s="249"/>
      <c r="AS620" s="249"/>
      <c r="AT620" s="249"/>
      <c r="AU620" s="249"/>
      <c r="AV620" s="249"/>
      <c r="AW620" s="249"/>
      <c r="AX620" s="249"/>
      <c r="AY620" s="249"/>
      <c r="AZ620" s="249"/>
      <c r="BA620" s="249"/>
      <c r="BB620" s="249"/>
      <c r="BC620" s="249"/>
      <c r="BD620" s="249"/>
      <c r="BE620" s="251"/>
      <c r="BF620" s="528"/>
      <c r="BG620" s="566" t="str">
        <f t="shared" si="92"/>
        <v xml:space="preserve"> </v>
      </c>
      <c r="BH620" s="566" t="str">
        <f t="shared" si="94"/>
        <v xml:space="preserve"> </v>
      </c>
      <c r="BI620" s="566" t="str">
        <f t="shared" si="95"/>
        <v xml:space="preserve"> </v>
      </c>
      <c r="BJ620" s="566" t="str">
        <f t="shared" si="96"/>
        <v xml:space="preserve"> </v>
      </c>
      <c r="BK620" s="528"/>
      <c r="BL620" s="244"/>
      <c r="BM620" s="244"/>
      <c r="BN620" s="260"/>
      <c r="BO620" s="244"/>
      <c r="BP620" s="260"/>
      <c r="BQ620" s="260"/>
      <c r="BR620" s="260"/>
      <c r="BS620" s="249"/>
      <c r="BT620" s="249"/>
      <c r="BU620" s="249"/>
      <c r="BV620" s="249"/>
      <c r="BW620" s="249"/>
      <c r="BX620" s="528"/>
      <c r="BY620" s="249"/>
      <c r="BZ620" s="249"/>
      <c r="CA620" s="249"/>
      <c r="CB620" s="249"/>
      <c r="CC620" s="249"/>
      <c r="CD620" s="249"/>
      <c r="CE620" s="249"/>
      <c r="CF620" s="249"/>
      <c r="CG620" s="249"/>
      <c r="CH620" s="249"/>
      <c r="CI620" s="249"/>
      <c r="CJ620" s="249"/>
      <c r="CK620" s="249"/>
      <c r="CL620" s="249"/>
      <c r="CM620" s="251"/>
      <c r="CN620" s="528"/>
      <c r="CO620" s="566" t="str">
        <f t="shared" si="93"/>
        <v xml:space="preserve"> </v>
      </c>
      <c r="CP620" s="566" t="str">
        <f t="shared" si="97"/>
        <v xml:space="preserve"> </v>
      </c>
      <c r="CQ620" s="566" t="str">
        <f t="shared" si="98"/>
        <v xml:space="preserve"> </v>
      </c>
      <c r="CR620" s="566" t="str">
        <f t="shared" si="99"/>
        <v xml:space="preserve"> </v>
      </c>
      <c r="CS620" s="82"/>
      <c r="CT620" s="258"/>
    </row>
    <row r="621" spans="1:98" s="87" customFormat="1" ht="12.75" x14ac:dyDescent="0.25">
      <c r="A621" s="370"/>
      <c r="B621" s="366">
        <f>Demografia!B620</f>
        <v>0</v>
      </c>
      <c r="C621" s="366">
        <f>Demografia!C620</f>
        <v>0</v>
      </c>
      <c r="D621" s="367">
        <f>Demografia!D620</f>
        <v>0</v>
      </c>
      <c r="E621" s="367">
        <f>Demografia!E620</f>
        <v>0</v>
      </c>
      <c r="F621" s="367">
        <f>Demografia!F620</f>
        <v>0</v>
      </c>
      <c r="G621" s="82"/>
      <c r="H621" s="245"/>
      <c r="I621" s="483"/>
      <c r="J621" s="483"/>
      <c r="K621" s="245"/>
      <c r="L621" s="246"/>
      <c r="M621" s="483"/>
      <c r="N621" s="245"/>
      <c r="O621" s="246"/>
      <c r="P621" s="247"/>
      <c r="Q621" s="247"/>
      <c r="R621" s="247"/>
      <c r="S621" s="247"/>
      <c r="T621" s="247"/>
      <c r="U621" s="529"/>
      <c r="V621" s="245"/>
      <c r="W621" s="420"/>
      <c r="X621" s="420"/>
      <c r="Y621" s="82"/>
      <c r="Z621" s="245"/>
      <c r="AA621" s="421"/>
      <c r="AB621" s="421"/>
      <c r="AC621" s="82"/>
      <c r="AD621" s="246"/>
      <c r="AE621" s="246"/>
      <c r="AF621" s="245"/>
      <c r="AG621" s="246"/>
      <c r="AH621" s="245"/>
      <c r="AI621" s="245"/>
      <c r="AJ621" s="245"/>
      <c r="AK621" s="250"/>
      <c r="AL621" s="250"/>
      <c r="AM621" s="250"/>
      <c r="AN621" s="250"/>
      <c r="AO621" s="250"/>
      <c r="AP621" s="528"/>
      <c r="AQ621" s="250"/>
      <c r="AR621" s="250"/>
      <c r="AS621" s="250"/>
      <c r="AT621" s="250"/>
      <c r="AU621" s="250"/>
      <c r="AV621" s="250"/>
      <c r="AW621" s="250"/>
      <c r="AX621" s="250"/>
      <c r="AY621" s="250"/>
      <c r="AZ621" s="250"/>
      <c r="BA621" s="250"/>
      <c r="BB621" s="250"/>
      <c r="BC621" s="250"/>
      <c r="BD621" s="250"/>
      <c r="BE621" s="252"/>
      <c r="BF621" s="528"/>
      <c r="BG621" s="567" t="str">
        <f t="shared" si="92"/>
        <v xml:space="preserve"> </v>
      </c>
      <c r="BH621" s="567" t="str">
        <f t="shared" si="94"/>
        <v xml:space="preserve"> </v>
      </c>
      <c r="BI621" s="567" t="str">
        <f t="shared" si="95"/>
        <v xml:space="preserve"> </v>
      </c>
      <c r="BJ621" s="567" t="str">
        <f t="shared" si="96"/>
        <v xml:space="preserve"> </v>
      </c>
      <c r="BK621" s="528"/>
      <c r="BL621" s="246"/>
      <c r="BM621" s="246"/>
      <c r="BN621" s="245"/>
      <c r="BO621" s="246"/>
      <c r="BP621" s="245"/>
      <c r="BQ621" s="245"/>
      <c r="BR621" s="245"/>
      <c r="BS621" s="250"/>
      <c r="BT621" s="250"/>
      <c r="BU621" s="250"/>
      <c r="BV621" s="250"/>
      <c r="BW621" s="250"/>
      <c r="BX621" s="528"/>
      <c r="BY621" s="250"/>
      <c r="BZ621" s="250"/>
      <c r="CA621" s="250"/>
      <c r="CB621" s="250"/>
      <c r="CC621" s="250"/>
      <c r="CD621" s="250"/>
      <c r="CE621" s="250"/>
      <c r="CF621" s="250"/>
      <c r="CG621" s="250"/>
      <c r="CH621" s="250"/>
      <c r="CI621" s="250"/>
      <c r="CJ621" s="250"/>
      <c r="CK621" s="250"/>
      <c r="CL621" s="250"/>
      <c r="CM621" s="252"/>
      <c r="CN621" s="528"/>
      <c r="CO621" s="567" t="str">
        <f t="shared" si="93"/>
        <v xml:space="preserve"> </v>
      </c>
      <c r="CP621" s="567" t="str">
        <f t="shared" si="97"/>
        <v xml:space="preserve"> </v>
      </c>
      <c r="CQ621" s="567" t="str">
        <f t="shared" si="98"/>
        <v xml:space="preserve"> </v>
      </c>
      <c r="CR621" s="567" t="str">
        <f t="shared" si="99"/>
        <v xml:space="preserve"> </v>
      </c>
      <c r="CS621" s="82"/>
      <c r="CT621" s="520"/>
    </row>
    <row r="622" spans="1:98" s="87" customFormat="1" ht="12.75" x14ac:dyDescent="0.25">
      <c r="A622" s="370"/>
      <c r="B622" s="150">
        <f>Demografia!B621</f>
        <v>0</v>
      </c>
      <c r="C622" s="150">
        <f>Demografia!C621</f>
        <v>0</v>
      </c>
      <c r="D622" s="151">
        <f>Demografia!D621</f>
        <v>0</v>
      </c>
      <c r="E622" s="151">
        <f>Demografia!E621</f>
        <v>0</v>
      </c>
      <c r="F622" s="151">
        <f>Demografia!F621</f>
        <v>0</v>
      </c>
      <c r="G622" s="82"/>
      <c r="H622" s="260"/>
      <c r="I622" s="261"/>
      <c r="J622" s="261"/>
      <c r="K622" s="260"/>
      <c r="L622" s="244"/>
      <c r="M622" s="261"/>
      <c r="N622" s="260"/>
      <c r="O622" s="244"/>
      <c r="P622" s="265"/>
      <c r="Q622" s="265"/>
      <c r="R622" s="265"/>
      <c r="S622" s="265"/>
      <c r="T622" s="265"/>
      <c r="U622" s="527"/>
      <c r="V622" s="260"/>
      <c r="W622" s="242"/>
      <c r="X622" s="242"/>
      <c r="Y622" s="82"/>
      <c r="Z622" s="260"/>
      <c r="AA622" s="153"/>
      <c r="AB622" s="153"/>
      <c r="AC622" s="82"/>
      <c r="AD622" s="244"/>
      <c r="AE622" s="244"/>
      <c r="AF622" s="260"/>
      <c r="AG622" s="244"/>
      <c r="AH622" s="260"/>
      <c r="AI622" s="260"/>
      <c r="AJ622" s="260"/>
      <c r="AK622" s="249"/>
      <c r="AL622" s="249"/>
      <c r="AM622" s="249"/>
      <c r="AN622" s="249"/>
      <c r="AO622" s="249"/>
      <c r="AP622" s="528"/>
      <c r="AQ622" s="249"/>
      <c r="AR622" s="249"/>
      <c r="AS622" s="249"/>
      <c r="AT622" s="249"/>
      <c r="AU622" s="249"/>
      <c r="AV622" s="249"/>
      <c r="AW622" s="249"/>
      <c r="AX622" s="249"/>
      <c r="AY622" s="249"/>
      <c r="AZ622" s="249"/>
      <c r="BA622" s="249"/>
      <c r="BB622" s="249"/>
      <c r="BC622" s="249"/>
      <c r="BD622" s="249"/>
      <c r="BE622" s="251"/>
      <c r="BF622" s="528"/>
      <c r="BG622" s="566" t="str">
        <f t="shared" si="92"/>
        <v xml:space="preserve"> </v>
      </c>
      <c r="BH622" s="566" t="str">
        <f t="shared" si="94"/>
        <v xml:space="preserve"> </v>
      </c>
      <c r="BI622" s="566" t="str">
        <f t="shared" si="95"/>
        <v xml:space="preserve"> </v>
      </c>
      <c r="BJ622" s="566" t="str">
        <f t="shared" si="96"/>
        <v xml:space="preserve"> </v>
      </c>
      <c r="BK622" s="528"/>
      <c r="BL622" s="244"/>
      <c r="BM622" s="244"/>
      <c r="BN622" s="260"/>
      <c r="BO622" s="244"/>
      <c r="BP622" s="260"/>
      <c r="BQ622" s="260"/>
      <c r="BR622" s="260"/>
      <c r="BS622" s="249"/>
      <c r="BT622" s="249"/>
      <c r="BU622" s="249"/>
      <c r="BV622" s="249"/>
      <c r="BW622" s="249"/>
      <c r="BX622" s="528"/>
      <c r="BY622" s="249"/>
      <c r="BZ622" s="249"/>
      <c r="CA622" s="249"/>
      <c r="CB622" s="249"/>
      <c r="CC622" s="249"/>
      <c r="CD622" s="249"/>
      <c r="CE622" s="249"/>
      <c r="CF622" s="249"/>
      <c r="CG622" s="249"/>
      <c r="CH622" s="249"/>
      <c r="CI622" s="249"/>
      <c r="CJ622" s="249"/>
      <c r="CK622" s="249"/>
      <c r="CL622" s="249"/>
      <c r="CM622" s="251"/>
      <c r="CN622" s="528"/>
      <c r="CO622" s="566" t="str">
        <f t="shared" si="93"/>
        <v xml:space="preserve"> </v>
      </c>
      <c r="CP622" s="566" t="str">
        <f t="shared" si="97"/>
        <v xml:space="preserve"> </v>
      </c>
      <c r="CQ622" s="566" t="str">
        <f t="shared" si="98"/>
        <v xml:space="preserve"> </v>
      </c>
      <c r="CR622" s="566" t="str">
        <f t="shared" si="99"/>
        <v xml:space="preserve"> </v>
      </c>
      <c r="CS622" s="82"/>
      <c r="CT622" s="258"/>
    </row>
    <row r="623" spans="1:98" s="87" customFormat="1" ht="12.75" x14ac:dyDescent="0.25">
      <c r="A623" s="370"/>
      <c r="B623" s="366">
        <f>Demografia!B622</f>
        <v>0</v>
      </c>
      <c r="C623" s="366">
        <f>Demografia!C622</f>
        <v>0</v>
      </c>
      <c r="D623" s="367">
        <f>Demografia!D622</f>
        <v>0</v>
      </c>
      <c r="E623" s="367">
        <f>Demografia!E622</f>
        <v>0</v>
      </c>
      <c r="F623" s="367">
        <f>Demografia!F622</f>
        <v>0</v>
      </c>
      <c r="G623" s="82"/>
      <c r="H623" s="245"/>
      <c r="I623" s="483"/>
      <c r="J623" s="483"/>
      <c r="K623" s="245"/>
      <c r="L623" s="246"/>
      <c r="M623" s="483"/>
      <c r="N623" s="245"/>
      <c r="O623" s="246"/>
      <c r="P623" s="247"/>
      <c r="Q623" s="247"/>
      <c r="R623" s="247"/>
      <c r="S623" s="247"/>
      <c r="T623" s="247"/>
      <c r="U623" s="529"/>
      <c r="V623" s="245"/>
      <c r="W623" s="420"/>
      <c r="X623" s="420"/>
      <c r="Y623" s="82"/>
      <c r="Z623" s="245"/>
      <c r="AA623" s="421"/>
      <c r="AB623" s="421"/>
      <c r="AC623" s="82"/>
      <c r="AD623" s="246"/>
      <c r="AE623" s="246"/>
      <c r="AF623" s="245"/>
      <c r="AG623" s="246"/>
      <c r="AH623" s="245"/>
      <c r="AI623" s="245"/>
      <c r="AJ623" s="245"/>
      <c r="AK623" s="250"/>
      <c r="AL623" s="250"/>
      <c r="AM623" s="250"/>
      <c r="AN623" s="250"/>
      <c r="AO623" s="250"/>
      <c r="AP623" s="528"/>
      <c r="AQ623" s="250"/>
      <c r="AR623" s="250"/>
      <c r="AS623" s="250"/>
      <c r="AT623" s="250"/>
      <c r="AU623" s="250"/>
      <c r="AV623" s="250"/>
      <c r="AW623" s="250"/>
      <c r="AX623" s="250"/>
      <c r="AY623" s="250"/>
      <c r="AZ623" s="250"/>
      <c r="BA623" s="250"/>
      <c r="BB623" s="250"/>
      <c r="BC623" s="250"/>
      <c r="BD623" s="250"/>
      <c r="BE623" s="252"/>
      <c r="BF623" s="528"/>
      <c r="BG623" s="567" t="str">
        <f t="shared" si="92"/>
        <v xml:space="preserve"> </v>
      </c>
      <c r="BH623" s="567" t="str">
        <f t="shared" si="94"/>
        <v xml:space="preserve"> </v>
      </c>
      <c r="BI623" s="567" t="str">
        <f t="shared" si="95"/>
        <v xml:space="preserve"> </v>
      </c>
      <c r="BJ623" s="567" t="str">
        <f t="shared" si="96"/>
        <v xml:space="preserve"> </v>
      </c>
      <c r="BK623" s="528"/>
      <c r="BL623" s="246"/>
      <c r="BM623" s="246"/>
      <c r="BN623" s="245"/>
      <c r="BO623" s="246"/>
      <c r="BP623" s="245"/>
      <c r="BQ623" s="245"/>
      <c r="BR623" s="245"/>
      <c r="BS623" s="250"/>
      <c r="BT623" s="250"/>
      <c r="BU623" s="250"/>
      <c r="BV623" s="250"/>
      <c r="BW623" s="250"/>
      <c r="BX623" s="528"/>
      <c r="BY623" s="250"/>
      <c r="BZ623" s="250"/>
      <c r="CA623" s="250"/>
      <c r="CB623" s="250"/>
      <c r="CC623" s="250"/>
      <c r="CD623" s="250"/>
      <c r="CE623" s="250"/>
      <c r="CF623" s="250"/>
      <c r="CG623" s="250"/>
      <c r="CH623" s="250"/>
      <c r="CI623" s="250"/>
      <c r="CJ623" s="250"/>
      <c r="CK623" s="250"/>
      <c r="CL623" s="250"/>
      <c r="CM623" s="252"/>
      <c r="CN623" s="528"/>
      <c r="CO623" s="567" t="str">
        <f t="shared" si="93"/>
        <v xml:space="preserve"> </v>
      </c>
      <c r="CP623" s="567" t="str">
        <f t="shared" si="97"/>
        <v xml:space="preserve"> </v>
      </c>
      <c r="CQ623" s="567" t="str">
        <f t="shared" si="98"/>
        <v xml:space="preserve"> </v>
      </c>
      <c r="CR623" s="567" t="str">
        <f t="shared" si="99"/>
        <v xml:space="preserve"> </v>
      </c>
      <c r="CS623" s="82"/>
      <c r="CT623" s="520"/>
    </row>
    <row r="624" spans="1:98" s="87" customFormat="1" ht="12.75" x14ac:dyDescent="0.25">
      <c r="A624" s="370"/>
      <c r="B624" s="150">
        <f>Demografia!B623</f>
        <v>0</v>
      </c>
      <c r="C624" s="150">
        <f>Demografia!C623</f>
        <v>0</v>
      </c>
      <c r="D624" s="151">
        <f>Demografia!D623</f>
        <v>0</v>
      </c>
      <c r="E624" s="151">
        <f>Demografia!E623</f>
        <v>0</v>
      </c>
      <c r="F624" s="151">
        <f>Demografia!F623</f>
        <v>0</v>
      </c>
      <c r="G624" s="82"/>
      <c r="H624" s="260"/>
      <c r="I624" s="261"/>
      <c r="J624" s="261"/>
      <c r="K624" s="260"/>
      <c r="L624" s="244"/>
      <c r="M624" s="261"/>
      <c r="N624" s="260"/>
      <c r="O624" s="244"/>
      <c r="P624" s="265"/>
      <c r="Q624" s="265"/>
      <c r="R624" s="265"/>
      <c r="S624" s="265"/>
      <c r="T624" s="265"/>
      <c r="U624" s="527"/>
      <c r="V624" s="260"/>
      <c r="W624" s="242"/>
      <c r="X624" s="242"/>
      <c r="Y624" s="82"/>
      <c r="Z624" s="260"/>
      <c r="AA624" s="153"/>
      <c r="AB624" s="153"/>
      <c r="AC624" s="82"/>
      <c r="AD624" s="244"/>
      <c r="AE624" s="244"/>
      <c r="AF624" s="260"/>
      <c r="AG624" s="244"/>
      <c r="AH624" s="260"/>
      <c r="AI624" s="260"/>
      <c r="AJ624" s="260"/>
      <c r="AK624" s="249"/>
      <c r="AL624" s="249"/>
      <c r="AM624" s="249"/>
      <c r="AN624" s="249"/>
      <c r="AO624" s="249"/>
      <c r="AP624" s="528"/>
      <c r="AQ624" s="249"/>
      <c r="AR624" s="249"/>
      <c r="AS624" s="249"/>
      <c r="AT624" s="249"/>
      <c r="AU624" s="249"/>
      <c r="AV624" s="249"/>
      <c r="AW624" s="249"/>
      <c r="AX624" s="249"/>
      <c r="AY624" s="249"/>
      <c r="AZ624" s="249"/>
      <c r="BA624" s="249"/>
      <c r="BB624" s="249"/>
      <c r="BC624" s="249"/>
      <c r="BD624" s="249"/>
      <c r="BE624" s="251"/>
      <c r="BF624" s="528"/>
      <c r="BG624" s="566" t="str">
        <f t="shared" si="92"/>
        <v xml:space="preserve"> </v>
      </c>
      <c r="BH624" s="566" t="str">
        <f t="shared" si="94"/>
        <v xml:space="preserve"> </v>
      </c>
      <c r="BI624" s="566" t="str">
        <f t="shared" si="95"/>
        <v xml:space="preserve"> </v>
      </c>
      <c r="BJ624" s="566" t="str">
        <f t="shared" si="96"/>
        <v xml:space="preserve"> </v>
      </c>
      <c r="BK624" s="528"/>
      <c r="BL624" s="244"/>
      <c r="BM624" s="244"/>
      <c r="BN624" s="260"/>
      <c r="BO624" s="244"/>
      <c r="BP624" s="260"/>
      <c r="BQ624" s="260"/>
      <c r="BR624" s="260"/>
      <c r="BS624" s="249"/>
      <c r="BT624" s="249"/>
      <c r="BU624" s="249"/>
      <c r="BV624" s="249"/>
      <c r="BW624" s="249"/>
      <c r="BX624" s="528"/>
      <c r="BY624" s="249"/>
      <c r="BZ624" s="249"/>
      <c r="CA624" s="249"/>
      <c r="CB624" s="249"/>
      <c r="CC624" s="249"/>
      <c r="CD624" s="249"/>
      <c r="CE624" s="249"/>
      <c r="CF624" s="249"/>
      <c r="CG624" s="249"/>
      <c r="CH624" s="249"/>
      <c r="CI624" s="249"/>
      <c r="CJ624" s="249"/>
      <c r="CK624" s="249"/>
      <c r="CL624" s="249"/>
      <c r="CM624" s="251"/>
      <c r="CN624" s="528"/>
      <c r="CO624" s="566" t="str">
        <f t="shared" si="93"/>
        <v xml:space="preserve"> </v>
      </c>
      <c r="CP624" s="566" t="str">
        <f t="shared" si="97"/>
        <v xml:space="preserve"> </v>
      </c>
      <c r="CQ624" s="566" t="str">
        <f t="shared" si="98"/>
        <v xml:space="preserve"> </v>
      </c>
      <c r="CR624" s="566" t="str">
        <f t="shared" si="99"/>
        <v xml:space="preserve"> </v>
      </c>
      <c r="CS624" s="82"/>
      <c r="CT624" s="258"/>
    </row>
    <row r="625" spans="1:98" s="87" customFormat="1" ht="12.75" x14ac:dyDescent="0.25">
      <c r="A625" s="370"/>
      <c r="B625" s="366">
        <f>Demografia!B624</f>
        <v>0</v>
      </c>
      <c r="C625" s="366">
        <f>Demografia!C624</f>
        <v>0</v>
      </c>
      <c r="D625" s="367">
        <f>Demografia!D624</f>
        <v>0</v>
      </c>
      <c r="E625" s="367">
        <f>Demografia!E624</f>
        <v>0</v>
      </c>
      <c r="F625" s="367">
        <f>Demografia!F624</f>
        <v>0</v>
      </c>
      <c r="G625" s="82"/>
      <c r="H625" s="245"/>
      <c r="I625" s="483"/>
      <c r="J625" s="483"/>
      <c r="K625" s="245"/>
      <c r="L625" s="246"/>
      <c r="M625" s="483"/>
      <c r="N625" s="245"/>
      <c r="O625" s="246"/>
      <c r="P625" s="247"/>
      <c r="Q625" s="247"/>
      <c r="R625" s="247"/>
      <c r="S625" s="247"/>
      <c r="T625" s="247"/>
      <c r="U625" s="529"/>
      <c r="V625" s="245"/>
      <c r="W625" s="420"/>
      <c r="X625" s="420"/>
      <c r="Y625" s="82"/>
      <c r="Z625" s="245"/>
      <c r="AA625" s="421"/>
      <c r="AB625" s="421"/>
      <c r="AC625" s="82"/>
      <c r="AD625" s="246"/>
      <c r="AE625" s="246"/>
      <c r="AF625" s="245"/>
      <c r="AG625" s="246"/>
      <c r="AH625" s="245"/>
      <c r="AI625" s="245"/>
      <c r="AJ625" s="245"/>
      <c r="AK625" s="250"/>
      <c r="AL625" s="250"/>
      <c r="AM625" s="250"/>
      <c r="AN625" s="250"/>
      <c r="AO625" s="250"/>
      <c r="AP625" s="528"/>
      <c r="AQ625" s="250"/>
      <c r="AR625" s="250"/>
      <c r="AS625" s="250"/>
      <c r="AT625" s="250"/>
      <c r="AU625" s="250"/>
      <c r="AV625" s="250"/>
      <c r="AW625" s="250"/>
      <c r="AX625" s="250"/>
      <c r="AY625" s="250"/>
      <c r="AZ625" s="250"/>
      <c r="BA625" s="250"/>
      <c r="BB625" s="250"/>
      <c r="BC625" s="250"/>
      <c r="BD625" s="250"/>
      <c r="BE625" s="252"/>
      <c r="BF625" s="528"/>
      <c r="BG625" s="567" t="str">
        <f t="shared" si="92"/>
        <v xml:space="preserve"> </v>
      </c>
      <c r="BH625" s="567" t="str">
        <f t="shared" si="94"/>
        <v xml:space="preserve"> </v>
      </c>
      <c r="BI625" s="567" t="str">
        <f t="shared" si="95"/>
        <v xml:space="preserve"> </v>
      </c>
      <c r="BJ625" s="567" t="str">
        <f t="shared" si="96"/>
        <v xml:space="preserve"> </v>
      </c>
      <c r="BK625" s="528"/>
      <c r="BL625" s="246"/>
      <c r="BM625" s="246"/>
      <c r="BN625" s="245"/>
      <c r="BO625" s="246"/>
      <c r="BP625" s="245"/>
      <c r="BQ625" s="245"/>
      <c r="BR625" s="245"/>
      <c r="BS625" s="250"/>
      <c r="BT625" s="250"/>
      <c r="BU625" s="250"/>
      <c r="BV625" s="250"/>
      <c r="BW625" s="250"/>
      <c r="BX625" s="528"/>
      <c r="BY625" s="250"/>
      <c r="BZ625" s="250"/>
      <c r="CA625" s="250"/>
      <c r="CB625" s="250"/>
      <c r="CC625" s="250"/>
      <c r="CD625" s="250"/>
      <c r="CE625" s="250"/>
      <c r="CF625" s="250"/>
      <c r="CG625" s="250"/>
      <c r="CH625" s="250"/>
      <c r="CI625" s="250"/>
      <c r="CJ625" s="250"/>
      <c r="CK625" s="250"/>
      <c r="CL625" s="250"/>
      <c r="CM625" s="252"/>
      <c r="CN625" s="528"/>
      <c r="CO625" s="567" t="str">
        <f t="shared" si="93"/>
        <v xml:space="preserve"> </v>
      </c>
      <c r="CP625" s="567" t="str">
        <f t="shared" si="97"/>
        <v xml:space="preserve"> </v>
      </c>
      <c r="CQ625" s="567" t="str">
        <f t="shared" si="98"/>
        <v xml:space="preserve"> </v>
      </c>
      <c r="CR625" s="567" t="str">
        <f t="shared" si="99"/>
        <v xml:space="preserve"> </v>
      </c>
      <c r="CS625" s="82"/>
      <c r="CT625" s="520"/>
    </row>
    <row r="626" spans="1:98" s="87" customFormat="1" ht="12.75" x14ac:dyDescent="0.25">
      <c r="A626" s="370"/>
      <c r="B626" s="150">
        <f>Demografia!B625</f>
        <v>0</v>
      </c>
      <c r="C626" s="150">
        <f>Demografia!C625</f>
        <v>0</v>
      </c>
      <c r="D626" s="151">
        <f>Demografia!D625</f>
        <v>0</v>
      </c>
      <c r="E626" s="151">
        <f>Demografia!E625</f>
        <v>0</v>
      </c>
      <c r="F626" s="151">
        <f>Demografia!F625</f>
        <v>0</v>
      </c>
      <c r="G626" s="82"/>
      <c r="H626" s="260"/>
      <c r="I626" s="261"/>
      <c r="J626" s="261"/>
      <c r="K626" s="260"/>
      <c r="L626" s="244"/>
      <c r="M626" s="261"/>
      <c r="N626" s="260"/>
      <c r="O626" s="244"/>
      <c r="P626" s="265"/>
      <c r="Q626" s="265"/>
      <c r="R626" s="265"/>
      <c r="S626" s="265"/>
      <c r="T626" s="265"/>
      <c r="U626" s="527"/>
      <c r="V626" s="260"/>
      <c r="W626" s="242"/>
      <c r="X626" s="242"/>
      <c r="Y626" s="82"/>
      <c r="Z626" s="260"/>
      <c r="AA626" s="153"/>
      <c r="AB626" s="153"/>
      <c r="AC626" s="82"/>
      <c r="AD626" s="244"/>
      <c r="AE626" s="244"/>
      <c r="AF626" s="260"/>
      <c r="AG626" s="244"/>
      <c r="AH626" s="260"/>
      <c r="AI626" s="260"/>
      <c r="AJ626" s="260"/>
      <c r="AK626" s="249"/>
      <c r="AL626" s="249"/>
      <c r="AM626" s="249"/>
      <c r="AN626" s="249"/>
      <c r="AO626" s="249"/>
      <c r="AP626" s="528"/>
      <c r="AQ626" s="249"/>
      <c r="AR626" s="249"/>
      <c r="AS626" s="249"/>
      <c r="AT626" s="249"/>
      <c r="AU626" s="249"/>
      <c r="AV626" s="249"/>
      <c r="AW626" s="249"/>
      <c r="AX626" s="249"/>
      <c r="AY626" s="249"/>
      <c r="AZ626" s="249"/>
      <c r="BA626" s="249"/>
      <c r="BB626" s="249"/>
      <c r="BC626" s="249"/>
      <c r="BD626" s="249"/>
      <c r="BE626" s="251"/>
      <c r="BF626" s="528"/>
      <c r="BG626" s="566" t="str">
        <f t="shared" si="92"/>
        <v xml:space="preserve"> </v>
      </c>
      <c r="BH626" s="566" t="str">
        <f t="shared" si="94"/>
        <v xml:space="preserve"> </v>
      </c>
      <c r="BI626" s="566" t="str">
        <f t="shared" si="95"/>
        <v xml:space="preserve"> </v>
      </c>
      <c r="BJ626" s="566" t="str">
        <f t="shared" si="96"/>
        <v xml:space="preserve"> </v>
      </c>
      <c r="BK626" s="528"/>
      <c r="BL626" s="244"/>
      <c r="BM626" s="244"/>
      <c r="BN626" s="260"/>
      <c r="BO626" s="244"/>
      <c r="BP626" s="260"/>
      <c r="BQ626" s="260"/>
      <c r="BR626" s="260"/>
      <c r="BS626" s="249"/>
      <c r="BT626" s="249"/>
      <c r="BU626" s="249"/>
      <c r="BV626" s="249"/>
      <c r="BW626" s="249"/>
      <c r="BX626" s="528"/>
      <c r="BY626" s="249"/>
      <c r="BZ626" s="249"/>
      <c r="CA626" s="249"/>
      <c r="CB626" s="249"/>
      <c r="CC626" s="249"/>
      <c r="CD626" s="249"/>
      <c r="CE626" s="249"/>
      <c r="CF626" s="249"/>
      <c r="CG626" s="249"/>
      <c r="CH626" s="249"/>
      <c r="CI626" s="249"/>
      <c r="CJ626" s="249"/>
      <c r="CK626" s="249"/>
      <c r="CL626" s="249"/>
      <c r="CM626" s="251"/>
      <c r="CN626" s="528"/>
      <c r="CO626" s="566" t="str">
        <f t="shared" si="93"/>
        <v xml:space="preserve"> </v>
      </c>
      <c r="CP626" s="566" t="str">
        <f t="shared" si="97"/>
        <v xml:space="preserve"> </v>
      </c>
      <c r="CQ626" s="566" t="str">
        <f t="shared" si="98"/>
        <v xml:space="preserve"> </v>
      </c>
      <c r="CR626" s="566" t="str">
        <f t="shared" si="99"/>
        <v xml:space="preserve"> </v>
      </c>
      <c r="CS626" s="82"/>
      <c r="CT626" s="258"/>
    </row>
    <row r="627" spans="1:98" s="87" customFormat="1" ht="12.75" x14ac:dyDescent="0.25">
      <c r="A627" s="370"/>
      <c r="B627" s="366">
        <f>Demografia!B626</f>
        <v>0</v>
      </c>
      <c r="C627" s="366">
        <f>Demografia!C626</f>
        <v>0</v>
      </c>
      <c r="D627" s="367">
        <f>Demografia!D626</f>
        <v>0</v>
      </c>
      <c r="E627" s="367">
        <f>Demografia!E626</f>
        <v>0</v>
      </c>
      <c r="F627" s="367">
        <f>Demografia!F626</f>
        <v>0</v>
      </c>
      <c r="G627" s="82"/>
      <c r="H627" s="245"/>
      <c r="I627" s="483"/>
      <c r="J627" s="483"/>
      <c r="K627" s="245"/>
      <c r="L627" s="246"/>
      <c r="M627" s="483"/>
      <c r="N627" s="245"/>
      <c r="O627" s="246"/>
      <c r="P627" s="247"/>
      <c r="Q627" s="247"/>
      <c r="R627" s="247"/>
      <c r="S627" s="247"/>
      <c r="T627" s="247"/>
      <c r="U627" s="529"/>
      <c r="V627" s="245"/>
      <c r="W627" s="420"/>
      <c r="X627" s="420"/>
      <c r="Y627" s="82"/>
      <c r="Z627" s="245"/>
      <c r="AA627" s="421"/>
      <c r="AB627" s="421"/>
      <c r="AC627" s="82"/>
      <c r="AD627" s="246"/>
      <c r="AE627" s="246"/>
      <c r="AF627" s="245"/>
      <c r="AG627" s="246"/>
      <c r="AH627" s="245"/>
      <c r="AI627" s="245"/>
      <c r="AJ627" s="245"/>
      <c r="AK627" s="250"/>
      <c r="AL627" s="250"/>
      <c r="AM627" s="250"/>
      <c r="AN627" s="250"/>
      <c r="AO627" s="250"/>
      <c r="AP627" s="528"/>
      <c r="AQ627" s="250"/>
      <c r="AR627" s="250"/>
      <c r="AS627" s="250"/>
      <c r="AT627" s="250"/>
      <c r="AU627" s="250"/>
      <c r="AV627" s="250"/>
      <c r="AW627" s="250"/>
      <c r="AX627" s="250"/>
      <c r="AY627" s="250"/>
      <c r="AZ627" s="250"/>
      <c r="BA627" s="250"/>
      <c r="BB627" s="250"/>
      <c r="BC627" s="250"/>
      <c r="BD627" s="250"/>
      <c r="BE627" s="252"/>
      <c r="BF627" s="528"/>
      <c r="BG627" s="567" t="str">
        <f t="shared" si="92"/>
        <v xml:space="preserve"> </v>
      </c>
      <c r="BH627" s="567" t="str">
        <f t="shared" si="94"/>
        <v xml:space="preserve"> </v>
      </c>
      <c r="BI627" s="567" t="str">
        <f t="shared" si="95"/>
        <v xml:space="preserve"> </v>
      </c>
      <c r="BJ627" s="567" t="str">
        <f t="shared" si="96"/>
        <v xml:space="preserve"> </v>
      </c>
      <c r="BK627" s="528"/>
      <c r="BL627" s="246"/>
      <c r="BM627" s="246"/>
      <c r="BN627" s="245"/>
      <c r="BO627" s="246"/>
      <c r="BP627" s="245"/>
      <c r="BQ627" s="245"/>
      <c r="BR627" s="245"/>
      <c r="BS627" s="250"/>
      <c r="BT627" s="250"/>
      <c r="BU627" s="250"/>
      <c r="BV627" s="250"/>
      <c r="BW627" s="250"/>
      <c r="BX627" s="528"/>
      <c r="BY627" s="250"/>
      <c r="BZ627" s="250"/>
      <c r="CA627" s="250"/>
      <c r="CB627" s="250"/>
      <c r="CC627" s="250"/>
      <c r="CD627" s="250"/>
      <c r="CE627" s="250"/>
      <c r="CF627" s="250"/>
      <c r="CG627" s="250"/>
      <c r="CH627" s="250"/>
      <c r="CI627" s="250"/>
      <c r="CJ627" s="250"/>
      <c r="CK627" s="250"/>
      <c r="CL627" s="250"/>
      <c r="CM627" s="252"/>
      <c r="CN627" s="528"/>
      <c r="CO627" s="567" t="str">
        <f t="shared" si="93"/>
        <v xml:space="preserve"> </v>
      </c>
      <c r="CP627" s="567" t="str">
        <f t="shared" si="97"/>
        <v xml:space="preserve"> </v>
      </c>
      <c r="CQ627" s="567" t="str">
        <f t="shared" si="98"/>
        <v xml:space="preserve"> </v>
      </c>
      <c r="CR627" s="567" t="str">
        <f t="shared" si="99"/>
        <v xml:space="preserve"> </v>
      </c>
      <c r="CS627" s="82"/>
      <c r="CT627" s="520"/>
    </row>
    <row r="628" spans="1:98" s="87" customFormat="1" ht="12.75" x14ac:dyDescent="0.25">
      <c r="A628" s="370"/>
      <c r="B628" s="150">
        <f>Demografia!B627</f>
        <v>0</v>
      </c>
      <c r="C628" s="150">
        <f>Demografia!C627</f>
        <v>0</v>
      </c>
      <c r="D628" s="151">
        <f>Demografia!D627</f>
        <v>0</v>
      </c>
      <c r="E628" s="151">
        <f>Demografia!E627</f>
        <v>0</v>
      </c>
      <c r="F628" s="151">
        <f>Demografia!F627</f>
        <v>0</v>
      </c>
      <c r="G628" s="82"/>
      <c r="H628" s="260"/>
      <c r="I628" s="261"/>
      <c r="J628" s="261"/>
      <c r="K628" s="260"/>
      <c r="L628" s="244"/>
      <c r="M628" s="261"/>
      <c r="N628" s="260"/>
      <c r="O628" s="244"/>
      <c r="P628" s="265"/>
      <c r="Q628" s="265"/>
      <c r="R628" s="265"/>
      <c r="S628" s="265"/>
      <c r="T628" s="265"/>
      <c r="U628" s="527"/>
      <c r="V628" s="260"/>
      <c r="W628" s="242"/>
      <c r="X628" s="242"/>
      <c r="Y628" s="82"/>
      <c r="Z628" s="260"/>
      <c r="AA628" s="153"/>
      <c r="AB628" s="153"/>
      <c r="AC628" s="82"/>
      <c r="AD628" s="244"/>
      <c r="AE628" s="244"/>
      <c r="AF628" s="260"/>
      <c r="AG628" s="244"/>
      <c r="AH628" s="260"/>
      <c r="AI628" s="260"/>
      <c r="AJ628" s="260"/>
      <c r="AK628" s="249"/>
      <c r="AL628" s="249"/>
      <c r="AM628" s="249"/>
      <c r="AN628" s="249"/>
      <c r="AO628" s="249"/>
      <c r="AP628" s="528"/>
      <c r="AQ628" s="249"/>
      <c r="AR628" s="249"/>
      <c r="AS628" s="249"/>
      <c r="AT628" s="249"/>
      <c r="AU628" s="249"/>
      <c r="AV628" s="249"/>
      <c r="AW628" s="249"/>
      <c r="AX628" s="249"/>
      <c r="AY628" s="249"/>
      <c r="AZ628" s="249"/>
      <c r="BA628" s="249"/>
      <c r="BB628" s="249"/>
      <c r="BC628" s="249"/>
      <c r="BD628" s="249"/>
      <c r="BE628" s="251"/>
      <c r="BF628" s="528"/>
      <c r="BG628" s="566" t="str">
        <f t="shared" si="92"/>
        <v xml:space="preserve"> </v>
      </c>
      <c r="BH628" s="566" t="str">
        <f t="shared" si="94"/>
        <v xml:space="preserve"> </v>
      </c>
      <c r="BI628" s="566" t="str">
        <f t="shared" si="95"/>
        <v xml:space="preserve"> </v>
      </c>
      <c r="BJ628" s="566" t="str">
        <f t="shared" si="96"/>
        <v xml:space="preserve"> </v>
      </c>
      <c r="BK628" s="528"/>
      <c r="BL628" s="244"/>
      <c r="BM628" s="244"/>
      <c r="BN628" s="260"/>
      <c r="BO628" s="244"/>
      <c r="BP628" s="260"/>
      <c r="BQ628" s="260"/>
      <c r="BR628" s="260"/>
      <c r="BS628" s="249"/>
      <c r="BT628" s="249"/>
      <c r="BU628" s="249"/>
      <c r="BV628" s="249"/>
      <c r="BW628" s="249"/>
      <c r="BX628" s="528"/>
      <c r="BY628" s="249"/>
      <c r="BZ628" s="249"/>
      <c r="CA628" s="249"/>
      <c r="CB628" s="249"/>
      <c r="CC628" s="249"/>
      <c r="CD628" s="249"/>
      <c r="CE628" s="249"/>
      <c r="CF628" s="249"/>
      <c r="CG628" s="249"/>
      <c r="CH628" s="249"/>
      <c r="CI628" s="249"/>
      <c r="CJ628" s="249"/>
      <c r="CK628" s="249"/>
      <c r="CL628" s="249"/>
      <c r="CM628" s="251"/>
      <c r="CN628" s="528"/>
      <c r="CO628" s="566" t="str">
        <f t="shared" si="93"/>
        <v xml:space="preserve"> </v>
      </c>
      <c r="CP628" s="566" t="str">
        <f t="shared" si="97"/>
        <v xml:space="preserve"> </v>
      </c>
      <c r="CQ628" s="566" t="str">
        <f t="shared" si="98"/>
        <v xml:space="preserve"> </v>
      </c>
      <c r="CR628" s="566" t="str">
        <f t="shared" si="99"/>
        <v xml:space="preserve"> </v>
      </c>
      <c r="CS628" s="82"/>
      <c r="CT628" s="258"/>
    </row>
    <row r="629" spans="1:98" s="87" customFormat="1" ht="12.75" x14ac:dyDescent="0.25">
      <c r="A629" s="370"/>
      <c r="B629" s="366">
        <f>Demografia!B628</f>
        <v>0</v>
      </c>
      <c r="C629" s="366">
        <f>Demografia!C628</f>
        <v>0</v>
      </c>
      <c r="D629" s="367">
        <f>Demografia!D628</f>
        <v>0</v>
      </c>
      <c r="E629" s="367">
        <f>Demografia!E628</f>
        <v>0</v>
      </c>
      <c r="F629" s="367">
        <f>Demografia!F628</f>
        <v>0</v>
      </c>
      <c r="G629" s="82"/>
      <c r="H629" s="245"/>
      <c r="I629" s="483"/>
      <c r="J629" s="483"/>
      <c r="K629" s="245"/>
      <c r="L629" s="246"/>
      <c r="M629" s="483"/>
      <c r="N629" s="245"/>
      <c r="O629" s="246"/>
      <c r="P629" s="247"/>
      <c r="Q629" s="247"/>
      <c r="R629" s="247"/>
      <c r="S629" s="247"/>
      <c r="T629" s="247"/>
      <c r="U629" s="529"/>
      <c r="V629" s="245"/>
      <c r="W629" s="420"/>
      <c r="X629" s="420"/>
      <c r="Y629" s="82"/>
      <c r="Z629" s="245"/>
      <c r="AA629" s="421"/>
      <c r="AB629" s="421"/>
      <c r="AC629" s="82"/>
      <c r="AD629" s="246"/>
      <c r="AE629" s="246"/>
      <c r="AF629" s="245"/>
      <c r="AG629" s="246"/>
      <c r="AH629" s="245"/>
      <c r="AI629" s="245"/>
      <c r="AJ629" s="245"/>
      <c r="AK629" s="250"/>
      <c r="AL629" s="250"/>
      <c r="AM629" s="250"/>
      <c r="AN629" s="250"/>
      <c r="AO629" s="250"/>
      <c r="AP629" s="528"/>
      <c r="AQ629" s="250"/>
      <c r="AR629" s="250"/>
      <c r="AS629" s="250"/>
      <c r="AT629" s="250"/>
      <c r="AU629" s="250"/>
      <c r="AV629" s="250"/>
      <c r="AW629" s="250"/>
      <c r="AX629" s="250"/>
      <c r="AY629" s="250"/>
      <c r="AZ629" s="250"/>
      <c r="BA629" s="250"/>
      <c r="BB629" s="250"/>
      <c r="BC629" s="250"/>
      <c r="BD629" s="250"/>
      <c r="BE629" s="252"/>
      <c r="BF629" s="528"/>
      <c r="BG629" s="567" t="str">
        <f t="shared" si="92"/>
        <v xml:space="preserve"> </v>
      </c>
      <c r="BH629" s="567" t="str">
        <f t="shared" si="94"/>
        <v xml:space="preserve"> </v>
      </c>
      <c r="BI629" s="567" t="str">
        <f t="shared" si="95"/>
        <v xml:space="preserve"> </v>
      </c>
      <c r="BJ629" s="567" t="str">
        <f t="shared" si="96"/>
        <v xml:space="preserve"> </v>
      </c>
      <c r="BK629" s="528"/>
      <c r="BL629" s="246"/>
      <c r="BM629" s="246"/>
      <c r="BN629" s="245"/>
      <c r="BO629" s="246"/>
      <c r="BP629" s="245"/>
      <c r="BQ629" s="245"/>
      <c r="BR629" s="245"/>
      <c r="BS629" s="250"/>
      <c r="BT629" s="250"/>
      <c r="BU629" s="250"/>
      <c r="BV629" s="250"/>
      <c r="BW629" s="250"/>
      <c r="BX629" s="528"/>
      <c r="BY629" s="250"/>
      <c r="BZ629" s="250"/>
      <c r="CA629" s="250"/>
      <c r="CB629" s="250"/>
      <c r="CC629" s="250"/>
      <c r="CD629" s="250"/>
      <c r="CE629" s="250"/>
      <c r="CF629" s="250"/>
      <c r="CG629" s="250"/>
      <c r="CH629" s="250"/>
      <c r="CI629" s="250"/>
      <c r="CJ629" s="250"/>
      <c r="CK629" s="250"/>
      <c r="CL629" s="250"/>
      <c r="CM629" s="252"/>
      <c r="CN629" s="528"/>
      <c r="CO629" s="567" t="str">
        <f t="shared" si="93"/>
        <v xml:space="preserve"> </v>
      </c>
      <c r="CP629" s="567" t="str">
        <f t="shared" si="97"/>
        <v xml:space="preserve"> </v>
      </c>
      <c r="CQ629" s="567" t="str">
        <f t="shared" si="98"/>
        <v xml:space="preserve"> </v>
      </c>
      <c r="CR629" s="567" t="str">
        <f t="shared" si="99"/>
        <v xml:space="preserve"> </v>
      </c>
      <c r="CS629" s="82"/>
      <c r="CT629" s="520"/>
    </row>
    <row r="630" spans="1:98" s="87" customFormat="1" ht="12.75" x14ac:dyDescent="0.25">
      <c r="A630" s="370"/>
      <c r="B630" s="150">
        <f>Demografia!B629</f>
        <v>0</v>
      </c>
      <c r="C630" s="150">
        <f>Demografia!C629</f>
        <v>0</v>
      </c>
      <c r="D630" s="151">
        <f>Demografia!D629</f>
        <v>0</v>
      </c>
      <c r="E630" s="151">
        <f>Demografia!E629</f>
        <v>0</v>
      </c>
      <c r="F630" s="151">
        <f>Demografia!F629</f>
        <v>0</v>
      </c>
      <c r="G630" s="82"/>
      <c r="H630" s="260"/>
      <c r="I630" s="261"/>
      <c r="J630" s="261"/>
      <c r="K630" s="260"/>
      <c r="L630" s="244"/>
      <c r="M630" s="261"/>
      <c r="N630" s="260"/>
      <c r="O630" s="244"/>
      <c r="P630" s="265"/>
      <c r="Q630" s="265"/>
      <c r="R630" s="265"/>
      <c r="S630" s="265"/>
      <c r="T630" s="265"/>
      <c r="U630" s="527"/>
      <c r="V630" s="260"/>
      <c r="W630" s="242"/>
      <c r="X630" s="242"/>
      <c r="Y630" s="82"/>
      <c r="Z630" s="260"/>
      <c r="AA630" s="153"/>
      <c r="AB630" s="153"/>
      <c r="AC630" s="82"/>
      <c r="AD630" s="244"/>
      <c r="AE630" s="244"/>
      <c r="AF630" s="260"/>
      <c r="AG630" s="244"/>
      <c r="AH630" s="260"/>
      <c r="AI630" s="260"/>
      <c r="AJ630" s="260"/>
      <c r="AK630" s="249"/>
      <c r="AL630" s="249"/>
      <c r="AM630" s="249"/>
      <c r="AN630" s="249"/>
      <c r="AO630" s="249"/>
      <c r="AP630" s="528"/>
      <c r="AQ630" s="249"/>
      <c r="AR630" s="249"/>
      <c r="AS630" s="249"/>
      <c r="AT630" s="249"/>
      <c r="AU630" s="249"/>
      <c r="AV630" s="249"/>
      <c r="AW630" s="249"/>
      <c r="AX630" s="249"/>
      <c r="AY630" s="249"/>
      <c r="AZ630" s="249"/>
      <c r="BA630" s="249"/>
      <c r="BB630" s="249"/>
      <c r="BC630" s="249"/>
      <c r="BD630" s="249"/>
      <c r="BE630" s="251"/>
      <c r="BF630" s="528"/>
      <c r="BG630" s="566" t="str">
        <f t="shared" si="92"/>
        <v xml:space="preserve"> </v>
      </c>
      <c r="BH630" s="566" t="str">
        <f t="shared" si="94"/>
        <v xml:space="preserve"> </v>
      </c>
      <c r="BI630" s="566" t="str">
        <f t="shared" si="95"/>
        <v xml:space="preserve"> </v>
      </c>
      <c r="BJ630" s="566" t="str">
        <f t="shared" si="96"/>
        <v xml:space="preserve"> </v>
      </c>
      <c r="BK630" s="528"/>
      <c r="BL630" s="244"/>
      <c r="BM630" s="244"/>
      <c r="BN630" s="260"/>
      <c r="BO630" s="244"/>
      <c r="BP630" s="260"/>
      <c r="BQ630" s="260"/>
      <c r="BR630" s="260"/>
      <c r="BS630" s="249"/>
      <c r="BT630" s="249"/>
      <c r="BU630" s="249"/>
      <c r="BV630" s="249"/>
      <c r="BW630" s="249"/>
      <c r="BX630" s="528"/>
      <c r="BY630" s="249"/>
      <c r="BZ630" s="249"/>
      <c r="CA630" s="249"/>
      <c r="CB630" s="249"/>
      <c r="CC630" s="249"/>
      <c r="CD630" s="249"/>
      <c r="CE630" s="249"/>
      <c r="CF630" s="249"/>
      <c r="CG630" s="249"/>
      <c r="CH630" s="249"/>
      <c r="CI630" s="249"/>
      <c r="CJ630" s="249"/>
      <c r="CK630" s="249"/>
      <c r="CL630" s="249"/>
      <c r="CM630" s="251"/>
      <c r="CN630" s="528"/>
      <c r="CO630" s="566" t="str">
        <f t="shared" si="93"/>
        <v xml:space="preserve"> </v>
      </c>
      <c r="CP630" s="566" t="str">
        <f t="shared" si="97"/>
        <v xml:space="preserve"> </v>
      </c>
      <c r="CQ630" s="566" t="str">
        <f t="shared" si="98"/>
        <v xml:space="preserve"> </v>
      </c>
      <c r="CR630" s="566" t="str">
        <f t="shared" si="99"/>
        <v xml:space="preserve"> </v>
      </c>
      <c r="CS630" s="82"/>
      <c r="CT630" s="258"/>
    </row>
    <row r="631" spans="1:98" s="87" customFormat="1" ht="12.75" x14ac:dyDescent="0.25">
      <c r="A631" s="370"/>
      <c r="B631" s="366">
        <f>Demografia!B630</f>
        <v>0</v>
      </c>
      <c r="C631" s="366">
        <f>Demografia!C630</f>
        <v>0</v>
      </c>
      <c r="D631" s="367">
        <f>Demografia!D630</f>
        <v>0</v>
      </c>
      <c r="E631" s="367">
        <f>Demografia!E630</f>
        <v>0</v>
      </c>
      <c r="F631" s="367">
        <f>Demografia!F630</f>
        <v>0</v>
      </c>
      <c r="G631" s="82"/>
      <c r="H631" s="245"/>
      <c r="I631" s="483"/>
      <c r="J631" s="483"/>
      <c r="K631" s="245"/>
      <c r="L631" s="246"/>
      <c r="M631" s="483"/>
      <c r="N631" s="245"/>
      <c r="O631" s="246"/>
      <c r="P631" s="247"/>
      <c r="Q631" s="247"/>
      <c r="R631" s="247"/>
      <c r="S631" s="247"/>
      <c r="T631" s="247"/>
      <c r="U631" s="529"/>
      <c r="V631" s="245"/>
      <c r="W631" s="420"/>
      <c r="X631" s="420"/>
      <c r="Y631" s="82"/>
      <c r="Z631" s="245"/>
      <c r="AA631" s="421"/>
      <c r="AB631" s="421"/>
      <c r="AC631" s="82"/>
      <c r="AD631" s="246"/>
      <c r="AE631" s="246"/>
      <c r="AF631" s="245"/>
      <c r="AG631" s="246"/>
      <c r="AH631" s="245"/>
      <c r="AI631" s="245"/>
      <c r="AJ631" s="245"/>
      <c r="AK631" s="250"/>
      <c r="AL631" s="250"/>
      <c r="AM631" s="250"/>
      <c r="AN631" s="250"/>
      <c r="AO631" s="250"/>
      <c r="AP631" s="528"/>
      <c r="AQ631" s="250"/>
      <c r="AR631" s="250"/>
      <c r="AS631" s="250"/>
      <c r="AT631" s="250"/>
      <c r="AU631" s="250"/>
      <c r="AV631" s="250"/>
      <c r="AW631" s="250"/>
      <c r="AX631" s="250"/>
      <c r="AY631" s="250"/>
      <c r="AZ631" s="250"/>
      <c r="BA631" s="250"/>
      <c r="BB631" s="250"/>
      <c r="BC631" s="250"/>
      <c r="BD631" s="250"/>
      <c r="BE631" s="252"/>
      <c r="BF631" s="528"/>
      <c r="BG631" s="567" t="str">
        <f t="shared" si="92"/>
        <v xml:space="preserve"> </v>
      </c>
      <c r="BH631" s="567" t="str">
        <f t="shared" si="94"/>
        <v xml:space="preserve"> </v>
      </c>
      <c r="BI631" s="567" t="str">
        <f t="shared" si="95"/>
        <v xml:space="preserve"> </v>
      </c>
      <c r="BJ631" s="567" t="str">
        <f t="shared" si="96"/>
        <v xml:space="preserve"> </v>
      </c>
      <c r="BK631" s="528"/>
      <c r="BL631" s="246"/>
      <c r="BM631" s="246"/>
      <c r="BN631" s="245"/>
      <c r="BO631" s="246"/>
      <c r="BP631" s="245"/>
      <c r="BQ631" s="245"/>
      <c r="BR631" s="245"/>
      <c r="BS631" s="250"/>
      <c r="BT631" s="250"/>
      <c r="BU631" s="250"/>
      <c r="BV631" s="250"/>
      <c r="BW631" s="250"/>
      <c r="BX631" s="528"/>
      <c r="BY631" s="250"/>
      <c r="BZ631" s="250"/>
      <c r="CA631" s="250"/>
      <c r="CB631" s="250"/>
      <c r="CC631" s="250"/>
      <c r="CD631" s="250"/>
      <c r="CE631" s="250"/>
      <c r="CF631" s="250"/>
      <c r="CG631" s="250"/>
      <c r="CH631" s="250"/>
      <c r="CI631" s="250"/>
      <c r="CJ631" s="250"/>
      <c r="CK631" s="250"/>
      <c r="CL631" s="250"/>
      <c r="CM631" s="252"/>
      <c r="CN631" s="528"/>
      <c r="CO631" s="567" t="str">
        <f t="shared" si="93"/>
        <v xml:space="preserve"> </v>
      </c>
      <c r="CP631" s="567" t="str">
        <f t="shared" si="97"/>
        <v xml:space="preserve"> </v>
      </c>
      <c r="CQ631" s="567" t="str">
        <f t="shared" si="98"/>
        <v xml:space="preserve"> </v>
      </c>
      <c r="CR631" s="567" t="str">
        <f t="shared" si="99"/>
        <v xml:space="preserve"> </v>
      </c>
      <c r="CS631" s="82"/>
      <c r="CT631" s="520"/>
    </row>
    <row r="632" spans="1:98" s="87" customFormat="1" ht="12.75" x14ac:dyDescent="0.25">
      <c r="A632" s="370"/>
      <c r="B632" s="150">
        <f>Demografia!B631</f>
        <v>0</v>
      </c>
      <c r="C632" s="150">
        <f>Demografia!C631</f>
        <v>0</v>
      </c>
      <c r="D632" s="151">
        <f>Demografia!D631</f>
        <v>0</v>
      </c>
      <c r="E632" s="151">
        <f>Demografia!E631</f>
        <v>0</v>
      </c>
      <c r="F632" s="151">
        <f>Demografia!F631</f>
        <v>0</v>
      </c>
      <c r="G632" s="82"/>
      <c r="H632" s="260"/>
      <c r="I632" s="261"/>
      <c r="J632" s="261"/>
      <c r="K632" s="260"/>
      <c r="L632" s="244"/>
      <c r="M632" s="261"/>
      <c r="N632" s="260"/>
      <c r="O632" s="244"/>
      <c r="P632" s="265"/>
      <c r="Q632" s="265"/>
      <c r="R632" s="265"/>
      <c r="S632" s="265"/>
      <c r="T632" s="265"/>
      <c r="U632" s="527"/>
      <c r="V632" s="260"/>
      <c r="W632" s="242"/>
      <c r="X632" s="242"/>
      <c r="Y632" s="82"/>
      <c r="Z632" s="260"/>
      <c r="AA632" s="153"/>
      <c r="AB632" s="153"/>
      <c r="AC632" s="82"/>
      <c r="AD632" s="244"/>
      <c r="AE632" s="244"/>
      <c r="AF632" s="260"/>
      <c r="AG632" s="244"/>
      <c r="AH632" s="260"/>
      <c r="AI632" s="260"/>
      <c r="AJ632" s="260"/>
      <c r="AK632" s="249"/>
      <c r="AL632" s="249"/>
      <c r="AM632" s="249"/>
      <c r="AN632" s="249"/>
      <c r="AO632" s="249"/>
      <c r="AP632" s="528"/>
      <c r="AQ632" s="249"/>
      <c r="AR632" s="249"/>
      <c r="AS632" s="249"/>
      <c r="AT632" s="249"/>
      <c r="AU632" s="249"/>
      <c r="AV632" s="249"/>
      <c r="AW632" s="249"/>
      <c r="AX632" s="249"/>
      <c r="AY632" s="249"/>
      <c r="AZ632" s="249"/>
      <c r="BA632" s="249"/>
      <c r="BB632" s="249"/>
      <c r="BC632" s="249"/>
      <c r="BD632" s="249"/>
      <c r="BE632" s="251"/>
      <c r="BF632" s="528"/>
      <c r="BG632" s="566" t="str">
        <f t="shared" si="92"/>
        <v xml:space="preserve"> </v>
      </c>
      <c r="BH632" s="566" t="str">
        <f t="shared" si="94"/>
        <v xml:space="preserve"> </v>
      </c>
      <c r="BI632" s="566" t="str">
        <f t="shared" si="95"/>
        <v xml:space="preserve"> </v>
      </c>
      <c r="BJ632" s="566" t="str">
        <f t="shared" si="96"/>
        <v xml:space="preserve"> </v>
      </c>
      <c r="BK632" s="528"/>
      <c r="BL632" s="244"/>
      <c r="BM632" s="244"/>
      <c r="BN632" s="260"/>
      <c r="BO632" s="244"/>
      <c r="BP632" s="260"/>
      <c r="BQ632" s="260"/>
      <c r="BR632" s="260"/>
      <c r="BS632" s="249"/>
      <c r="BT632" s="249"/>
      <c r="BU632" s="249"/>
      <c r="BV632" s="249"/>
      <c r="BW632" s="249"/>
      <c r="BX632" s="528"/>
      <c r="BY632" s="249"/>
      <c r="BZ632" s="249"/>
      <c r="CA632" s="249"/>
      <c r="CB632" s="249"/>
      <c r="CC632" s="249"/>
      <c r="CD632" s="249"/>
      <c r="CE632" s="249"/>
      <c r="CF632" s="249"/>
      <c r="CG632" s="249"/>
      <c r="CH632" s="249"/>
      <c r="CI632" s="249"/>
      <c r="CJ632" s="249"/>
      <c r="CK632" s="249"/>
      <c r="CL632" s="249"/>
      <c r="CM632" s="251"/>
      <c r="CN632" s="528"/>
      <c r="CO632" s="566" t="str">
        <f t="shared" si="93"/>
        <v xml:space="preserve"> </v>
      </c>
      <c r="CP632" s="566" t="str">
        <f t="shared" si="97"/>
        <v xml:space="preserve"> </v>
      </c>
      <c r="CQ632" s="566" t="str">
        <f t="shared" si="98"/>
        <v xml:space="preserve"> </v>
      </c>
      <c r="CR632" s="566" t="str">
        <f t="shared" si="99"/>
        <v xml:space="preserve"> </v>
      </c>
      <c r="CS632" s="82"/>
      <c r="CT632" s="258"/>
    </row>
    <row r="633" spans="1:98" s="87" customFormat="1" ht="12.75" x14ac:dyDescent="0.25">
      <c r="A633" s="370"/>
      <c r="B633" s="366">
        <f>Demografia!B632</f>
        <v>0</v>
      </c>
      <c r="C633" s="366">
        <f>Demografia!C632</f>
        <v>0</v>
      </c>
      <c r="D633" s="367">
        <f>Demografia!D632</f>
        <v>0</v>
      </c>
      <c r="E633" s="367">
        <f>Demografia!E632</f>
        <v>0</v>
      </c>
      <c r="F633" s="367">
        <f>Demografia!F632</f>
        <v>0</v>
      </c>
      <c r="G633" s="82"/>
      <c r="H633" s="245"/>
      <c r="I633" s="483"/>
      <c r="J633" s="483"/>
      <c r="K633" s="245"/>
      <c r="L633" s="246"/>
      <c r="M633" s="483"/>
      <c r="N633" s="245"/>
      <c r="O633" s="246"/>
      <c r="P633" s="247"/>
      <c r="Q633" s="247"/>
      <c r="R633" s="247"/>
      <c r="S633" s="247"/>
      <c r="T633" s="247"/>
      <c r="U633" s="529"/>
      <c r="V633" s="245"/>
      <c r="W633" s="420"/>
      <c r="X633" s="420"/>
      <c r="Y633" s="82"/>
      <c r="Z633" s="245"/>
      <c r="AA633" s="421"/>
      <c r="AB633" s="421"/>
      <c r="AC633" s="82"/>
      <c r="AD633" s="246"/>
      <c r="AE633" s="246"/>
      <c r="AF633" s="245"/>
      <c r="AG633" s="246"/>
      <c r="AH633" s="245"/>
      <c r="AI633" s="245"/>
      <c r="AJ633" s="245"/>
      <c r="AK633" s="250"/>
      <c r="AL633" s="250"/>
      <c r="AM633" s="250"/>
      <c r="AN633" s="250"/>
      <c r="AO633" s="250"/>
      <c r="AP633" s="528"/>
      <c r="AQ633" s="250"/>
      <c r="AR633" s="250"/>
      <c r="AS633" s="250"/>
      <c r="AT633" s="250"/>
      <c r="AU633" s="250"/>
      <c r="AV633" s="250"/>
      <c r="AW633" s="250"/>
      <c r="AX633" s="250"/>
      <c r="AY633" s="250"/>
      <c r="AZ633" s="250"/>
      <c r="BA633" s="250"/>
      <c r="BB633" s="250"/>
      <c r="BC633" s="250"/>
      <c r="BD633" s="250"/>
      <c r="BE633" s="252"/>
      <c r="BF633" s="528"/>
      <c r="BG633" s="567" t="str">
        <f t="shared" si="92"/>
        <v xml:space="preserve"> </v>
      </c>
      <c r="BH633" s="567" t="str">
        <f t="shared" si="94"/>
        <v xml:space="preserve"> </v>
      </c>
      <c r="BI633" s="567" t="str">
        <f t="shared" si="95"/>
        <v xml:space="preserve"> </v>
      </c>
      <c r="BJ633" s="567" t="str">
        <f t="shared" si="96"/>
        <v xml:space="preserve"> </v>
      </c>
      <c r="BK633" s="528"/>
      <c r="BL633" s="246"/>
      <c r="BM633" s="246"/>
      <c r="BN633" s="245"/>
      <c r="BO633" s="246"/>
      <c r="BP633" s="245"/>
      <c r="BQ633" s="245"/>
      <c r="BR633" s="245"/>
      <c r="BS633" s="250"/>
      <c r="BT633" s="250"/>
      <c r="BU633" s="250"/>
      <c r="BV633" s="250"/>
      <c r="BW633" s="250"/>
      <c r="BX633" s="528"/>
      <c r="BY633" s="250"/>
      <c r="BZ633" s="250"/>
      <c r="CA633" s="250"/>
      <c r="CB633" s="250"/>
      <c r="CC633" s="250"/>
      <c r="CD633" s="250"/>
      <c r="CE633" s="250"/>
      <c r="CF633" s="250"/>
      <c r="CG633" s="250"/>
      <c r="CH633" s="250"/>
      <c r="CI633" s="250"/>
      <c r="CJ633" s="250"/>
      <c r="CK633" s="250"/>
      <c r="CL633" s="250"/>
      <c r="CM633" s="252"/>
      <c r="CN633" s="528"/>
      <c r="CO633" s="567" t="str">
        <f t="shared" si="93"/>
        <v xml:space="preserve"> </v>
      </c>
      <c r="CP633" s="567" t="str">
        <f t="shared" si="97"/>
        <v xml:space="preserve"> </v>
      </c>
      <c r="CQ633" s="567" t="str">
        <f t="shared" si="98"/>
        <v xml:space="preserve"> </v>
      </c>
      <c r="CR633" s="567" t="str">
        <f t="shared" si="99"/>
        <v xml:space="preserve"> </v>
      </c>
      <c r="CS633" s="82"/>
      <c r="CT633" s="520"/>
    </row>
    <row r="634" spans="1:98" s="87" customFormat="1" ht="12.75" x14ac:dyDescent="0.25">
      <c r="A634" s="370"/>
      <c r="B634" s="150">
        <f>Demografia!B633</f>
        <v>0</v>
      </c>
      <c r="C634" s="150">
        <f>Demografia!C633</f>
        <v>0</v>
      </c>
      <c r="D634" s="151">
        <f>Demografia!D633</f>
        <v>0</v>
      </c>
      <c r="E634" s="151">
        <f>Demografia!E633</f>
        <v>0</v>
      </c>
      <c r="F634" s="151">
        <f>Demografia!F633</f>
        <v>0</v>
      </c>
      <c r="G634" s="82"/>
      <c r="H634" s="260"/>
      <c r="I634" s="261"/>
      <c r="J634" s="261"/>
      <c r="K634" s="260"/>
      <c r="L634" s="244"/>
      <c r="M634" s="261"/>
      <c r="N634" s="260"/>
      <c r="O634" s="244"/>
      <c r="P634" s="265"/>
      <c r="Q634" s="265"/>
      <c r="R634" s="265"/>
      <c r="S634" s="265"/>
      <c r="T634" s="265"/>
      <c r="U634" s="527"/>
      <c r="V634" s="260"/>
      <c r="W634" s="242"/>
      <c r="X634" s="242"/>
      <c r="Y634" s="82"/>
      <c r="Z634" s="260"/>
      <c r="AA634" s="153"/>
      <c r="AB634" s="153"/>
      <c r="AC634" s="82"/>
      <c r="AD634" s="244"/>
      <c r="AE634" s="244"/>
      <c r="AF634" s="260"/>
      <c r="AG634" s="244"/>
      <c r="AH634" s="260"/>
      <c r="AI634" s="260"/>
      <c r="AJ634" s="260"/>
      <c r="AK634" s="249"/>
      <c r="AL634" s="249"/>
      <c r="AM634" s="249"/>
      <c r="AN634" s="249"/>
      <c r="AO634" s="249"/>
      <c r="AP634" s="528"/>
      <c r="AQ634" s="249"/>
      <c r="AR634" s="249"/>
      <c r="AS634" s="249"/>
      <c r="AT634" s="249"/>
      <c r="AU634" s="249"/>
      <c r="AV634" s="249"/>
      <c r="AW634" s="249"/>
      <c r="AX634" s="249"/>
      <c r="AY634" s="249"/>
      <c r="AZ634" s="249"/>
      <c r="BA634" s="249"/>
      <c r="BB634" s="249"/>
      <c r="BC634" s="249"/>
      <c r="BD634" s="249"/>
      <c r="BE634" s="251"/>
      <c r="BF634" s="528"/>
      <c r="BG634" s="566" t="str">
        <f t="shared" si="92"/>
        <v xml:space="preserve"> </v>
      </c>
      <c r="BH634" s="566" t="str">
        <f t="shared" si="94"/>
        <v xml:space="preserve"> </v>
      </c>
      <c r="BI634" s="566" t="str">
        <f t="shared" si="95"/>
        <v xml:space="preserve"> </v>
      </c>
      <c r="BJ634" s="566" t="str">
        <f t="shared" si="96"/>
        <v xml:space="preserve"> </v>
      </c>
      <c r="BK634" s="528"/>
      <c r="BL634" s="244"/>
      <c r="BM634" s="244"/>
      <c r="BN634" s="260"/>
      <c r="BO634" s="244"/>
      <c r="BP634" s="260"/>
      <c r="BQ634" s="260"/>
      <c r="BR634" s="260"/>
      <c r="BS634" s="249"/>
      <c r="BT634" s="249"/>
      <c r="BU634" s="249"/>
      <c r="BV634" s="249"/>
      <c r="BW634" s="249"/>
      <c r="BX634" s="528"/>
      <c r="BY634" s="249"/>
      <c r="BZ634" s="249"/>
      <c r="CA634" s="249"/>
      <c r="CB634" s="249"/>
      <c r="CC634" s="249"/>
      <c r="CD634" s="249"/>
      <c r="CE634" s="249"/>
      <c r="CF634" s="249"/>
      <c r="CG634" s="249"/>
      <c r="CH634" s="249"/>
      <c r="CI634" s="249"/>
      <c r="CJ634" s="249"/>
      <c r="CK634" s="249"/>
      <c r="CL634" s="249"/>
      <c r="CM634" s="251"/>
      <c r="CN634" s="528"/>
      <c r="CO634" s="566" t="str">
        <f t="shared" si="93"/>
        <v xml:space="preserve"> </v>
      </c>
      <c r="CP634" s="566" t="str">
        <f t="shared" si="97"/>
        <v xml:space="preserve"> </v>
      </c>
      <c r="CQ634" s="566" t="str">
        <f t="shared" si="98"/>
        <v xml:space="preserve"> </v>
      </c>
      <c r="CR634" s="566" t="str">
        <f t="shared" si="99"/>
        <v xml:space="preserve"> </v>
      </c>
      <c r="CS634" s="82"/>
      <c r="CT634" s="258"/>
    </row>
    <row r="635" spans="1:98" s="87" customFormat="1" ht="12.75" x14ac:dyDescent="0.25">
      <c r="A635" s="370"/>
      <c r="B635" s="366">
        <f>Demografia!B634</f>
        <v>0</v>
      </c>
      <c r="C635" s="366">
        <f>Demografia!C634</f>
        <v>0</v>
      </c>
      <c r="D635" s="367">
        <f>Demografia!D634</f>
        <v>0</v>
      </c>
      <c r="E635" s="367">
        <f>Demografia!E634</f>
        <v>0</v>
      </c>
      <c r="F635" s="367">
        <f>Demografia!F634</f>
        <v>0</v>
      </c>
      <c r="G635" s="82"/>
      <c r="H635" s="245"/>
      <c r="I635" s="483"/>
      <c r="J635" s="483"/>
      <c r="K635" s="245"/>
      <c r="L635" s="246"/>
      <c r="M635" s="483"/>
      <c r="N635" s="245"/>
      <c r="O635" s="246"/>
      <c r="P635" s="247"/>
      <c r="Q635" s="247"/>
      <c r="R635" s="247"/>
      <c r="S635" s="247"/>
      <c r="T635" s="247"/>
      <c r="U635" s="529"/>
      <c r="V635" s="245"/>
      <c r="W635" s="420"/>
      <c r="X635" s="420"/>
      <c r="Y635" s="82"/>
      <c r="Z635" s="245"/>
      <c r="AA635" s="421"/>
      <c r="AB635" s="421"/>
      <c r="AC635" s="82"/>
      <c r="AD635" s="246"/>
      <c r="AE635" s="246"/>
      <c r="AF635" s="245"/>
      <c r="AG635" s="246"/>
      <c r="AH635" s="245"/>
      <c r="AI635" s="245"/>
      <c r="AJ635" s="245"/>
      <c r="AK635" s="250"/>
      <c r="AL635" s="250"/>
      <c r="AM635" s="250"/>
      <c r="AN635" s="250"/>
      <c r="AO635" s="250"/>
      <c r="AP635" s="528"/>
      <c r="AQ635" s="250"/>
      <c r="AR635" s="250"/>
      <c r="AS635" s="250"/>
      <c r="AT635" s="250"/>
      <c r="AU635" s="250"/>
      <c r="AV635" s="250"/>
      <c r="AW635" s="250"/>
      <c r="AX635" s="250"/>
      <c r="AY635" s="250"/>
      <c r="AZ635" s="250"/>
      <c r="BA635" s="250"/>
      <c r="BB635" s="250"/>
      <c r="BC635" s="250"/>
      <c r="BD635" s="250"/>
      <c r="BE635" s="252"/>
      <c r="BF635" s="528"/>
      <c r="BG635" s="567" t="str">
        <f t="shared" si="92"/>
        <v xml:space="preserve"> </v>
      </c>
      <c r="BH635" s="567" t="str">
        <f t="shared" si="94"/>
        <v xml:space="preserve"> </v>
      </c>
      <c r="BI635" s="567" t="str">
        <f t="shared" si="95"/>
        <v xml:space="preserve"> </v>
      </c>
      <c r="BJ635" s="567" t="str">
        <f t="shared" si="96"/>
        <v xml:space="preserve"> </v>
      </c>
      <c r="BK635" s="528"/>
      <c r="BL635" s="246"/>
      <c r="BM635" s="246"/>
      <c r="BN635" s="245"/>
      <c r="BO635" s="246"/>
      <c r="BP635" s="245"/>
      <c r="BQ635" s="245"/>
      <c r="BR635" s="245"/>
      <c r="BS635" s="250"/>
      <c r="BT635" s="250"/>
      <c r="BU635" s="250"/>
      <c r="BV635" s="250"/>
      <c r="BW635" s="250"/>
      <c r="BX635" s="528"/>
      <c r="BY635" s="250"/>
      <c r="BZ635" s="250"/>
      <c r="CA635" s="250"/>
      <c r="CB635" s="250"/>
      <c r="CC635" s="250"/>
      <c r="CD635" s="250"/>
      <c r="CE635" s="250"/>
      <c r="CF635" s="250"/>
      <c r="CG635" s="250"/>
      <c r="CH635" s="250"/>
      <c r="CI635" s="250"/>
      <c r="CJ635" s="250"/>
      <c r="CK635" s="250"/>
      <c r="CL635" s="250"/>
      <c r="CM635" s="252"/>
      <c r="CN635" s="528"/>
      <c r="CO635" s="567" t="str">
        <f t="shared" si="93"/>
        <v xml:space="preserve"> </v>
      </c>
      <c r="CP635" s="567" t="str">
        <f t="shared" si="97"/>
        <v xml:space="preserve"> </v>
      </c>
      <c r="CQ635" s="567" t="str">
        <f t="shared" si="98"/>
        <v xml:space="preserve"> </v>
      </c>
      <c r="CR635" s="567" t="str">
        <f t="shared" si="99"/>
        <v xml:space="preserve"> </v>
      </c>
      <c r="CS635" s="82"/>
      <c r="CT635" s="520"/>
    </row>
    <row r="636" spans="1:98" s="87" customFormat="1" ht="12.75" x14ac:dyDescent="0.25">
      <c r="A636" s="370"/>
      <c r="B636" s="150">
        <f>Demografia!B635</f>
        <v>0</v>
      </c>
      <c r="C636" s="150">
        <f>Demografia!C635</f>
        <v>0</v>
      </c>
      <c r="D636" s="151">
        <f>Demografia!D635</f>
        <v>0</v>
      </c>
      <c r="E636" s="151">
        <f>Demografia!E635</f>
        <v>0</v>
      </c>
      <c r="F636" s="151">
        <f>Demografia!F635</f>
        <v>0</v>
      </c>
      <c r="G636" s="82"/>
      <c r="H636" s="260"/>
      <c r="I636" s="261"/>
      <c r="J636" s="261"/>
      <c r="K636" s="260"/>
      <c r="L636" s="244"/>
      <c r="M636" s="261"/>
      <c r="N636" s="260"/>
      <c r="O636" s="244"/>
      <c r="P636" s="265"/>
      <c r="Q636" s="265"/>
      <c r="R636" s="265"/>
      <c r="S636" s="265"/>
      <c r="T636" s="265"/>
      <c r="U636" s="527"/>
      <c r="V636" s="260"/>
      <c r="W636" s="242"/>
      <c r="X636" s="242"/>
      <c r="Y636" s="82"/>
      <c r="Z636" s="260"/>
      <c r="AA636" s="153"/>
      <c r="AB636" s="153"/>
      <c r="AC636" s="82"/>
      <c r="AD636" s="244"/>
      <c r="AE636" s="244"/>
      <c r="AF636" s="260"/>
      <c r="AG636" s="244"/>
      <c r="AH636" s="260"/>
      <c r="AI636" s="260"/>
      <c r="AJ636" s="260"/>
      <c r="AK636" s="249"/>
      <c r="AL636" s="249"/>
      <c r="AM636" s="249"/>
      <c r="AN636" s="249"/>
      <c r="AO636" s="249"/>
      <c r="AP636" s="528"/>
      <c r="AQ636" s="249"/>
      <c r="AR636" s="249"/>
      <c r="AS636" s="249"/>
      <c r="AT636" s="249"/>
      <c r="AU636" s="249"/>
      <c r="AV636" s="249"/>
      <c r="AW636" s="249"/>
      <c r="AX636" s="249"/>
      <c r="AY636" s="249"/>
      <c r="AZ636" s="249"/>
      <c r="BA636" s="249"/>
      <c r="BB636" s="249"/>
      <c r="BC636" s="249"/>
      <c r="BD636" s="249"/>
      <c r="BE636" s="251"/>
      <c r="BF636" s="528"/>
      <c r="BG636" s="566" t="str">
        <f t="shared" si="92"/>
        <v xml:space="preserve"> </v>
      </c>
      <c r="BH636" s="566" t="str">
        <f t="shared" si="94"/>
        <v xml:space="preserve"> </v>
      </c>
      <c r="BI636" s="566" t="str">
        <f t="shared" si="95"/>
        <v xml:space="preserve"> </v>
      </c>
      <c r="BJ636" s="566" t="str">
        <f t="shared" si="96"/>
        <v xml:space="preserve"> </v>
      </c>
      <c r="BK636" s="528"/>
      <c r="BL636" s="244"/>
      <c r="BM636" s="244"/>
      <c r="BN636" s="260"/>
      <c r="BO636" s="244"/>
      <c r="BP636" s="260"/>
      <c r="BQ636" s="260"/>
      <c r="BR636" s="260"/>
      <c r="BS636" s="249"/>
      <c r="BT636" s="249"/>
      <c r="BU636" s="249"/>
      <c r="BV636" s="249"/>
      <c r="BW636" s="249"/>
      <c r="BX636" s="528"/>
      <c r="BY636" s="249"/>
      <c r="BZ636" s="249"/>
      <c r="CA636" s="249"/>
      <c r="CB636" s="249"/>
      <c r="CC636" s="249"/>
      <c r="CD636" s="249"/>
      <c r="CE636" s="249"/>
      <c r="CF636" s="249"/>
      <c r="CG636" s="249"/>
      <c r="CH636" s="249"/>
      <c r="CI636" s="249"/>
      <c r="CJ636" s="249"/>
      <c r="CK636" s="249"/>
      <c r="CL636" s="249"/>
      <c r="CM636" s="251"/>
      <c r="CN636" s="528"/>
      <c r="CO636" s="566" t="str">
        <f t="shared" si="93"/>
        <v xml:space="preserve"> </v>
      </c>
      <c r="CP636" s="566" t="str">
        <f t="shared" si="97"/>
        <v xml:space="preserve"> </v>
      </c>
      <c r="CQ636" s="566" t="str">
        <f t="shared" si="98"/>
        <v xml:space="preserve"> </v>
      </c>
      <c r="CR636" s="566" t="str">
        <f t="shared" si="99"/>
        <v xml:space="preserve"> </v>
      </c>
      <c r="CS636" s="82"/>
      <c r="CT636" s="258"/>
    </row>
    <row r="637" spans="1:98" s="87" customFormat="1" ht="12.75" x14ac:dyDescent="0.25">
      <c r="A637" s="370"/>
      <c r="B637" s="366">
        <f>Demografia!B636</f>
        <v>0</v>
      </c>
      <c r="C637" s="366">
        <f>Demografia!C636</f>
        <v>0</v>
      </c>
      <c r="D637" s="367">
        <f>Demografia!D636</f>
        <v>0</v>
      </c>
      <c r="E637" s="367">
        <f>Demografia!E636</f>
        <v>0</v>
      </c>
      <c r="F637" s="367">
        <f>Demografia!F636</f>
        <v>0</v>
      </c>
      <c r="G637" s="82"/>
      <c r="H637" s="245"/>
      <c r="I637" s="483"/>
      <c r="J637" s="483"/>
      <c r="K637" s="245"/>
      <c r="L637" s="246"/>
      <c r="M637" s="483"/>
      <c r="N637" s="245"/>
      <c r="O637" s="246"/>
      <c r="P637" s="247"/>
      <c r="Q637" s="247"/>
      <c r="R637" s="247"/>
      <c r="S637" s="247"/>
      <c r="T637" s="247"/>
      <c r="U637" s="529"/>
      <c r="V637" s="245"/>
      <c r="W637" s="420"/>
      <c r="X637" s="420"/>
      <c r="Y637" s="82"/>
      <c r="Z637" s="245"/>
      <c r="AA637" s="421"/>
      <c r="AB637" s="421"/>
      <c r="AC637" s="82"/>
      <c r="AD637" s="246"/>
      <c r="AE637" s="246"/>
      <c r="AF637" s="245"/>
      <c r="AG637" s="246"/>
      <c r="AH637" s="245"/>
      <c r="AI637" s="245"/>
      <c r="AJ637" s="245"/>
      <c r="AK637" s="250"/>
      <c r="AL637" s="250"/>
      <c r="AM637" s="250"/>
      <c r="AN637" s="250"/>
      <c r="AO637" s="250"/>
      <c r="AP637" s="528"/>
      <c r="AQ637" s="250"/>
      <c r="AR637" s="250"/>
      <c r="AS637" s="250"/>
      <c r="AT637" s="250"/>
      <c r="AU637" s="250"/>
      <c r="AV637" s="250"/>
      <c r="AW637" s="250"/>
      <c r="AX637" s="250"/>
      <c r="AY637" s="250"/>
      <c r="AZ637" s="250"/>
      <c r="BA637" s="250"/>
      <c r="BB637" s="250"/>
      <c r="BC637" s="250"/>
      <c r="BD637" s="250"/>
      <c r="BE637" s="252"/>
      <c r="BF637" s="528"/>
      <c r="BG637" s="567" t="str">
        <f t="shared" si="92"/>
        <v xml:space="preserve"> </v>
      </c>
      <c r="BH637" s="567" t="str">
        <f t="shared" si="94"/>
        <v xml:space="preserve"> </v>
      </c>
      <c r="BI637" s="567" t="str">
        <f t="shared" si="95"/>
        <v xml:space="preserve"> </v>
      </c>
      <c r="BJ637" s="567" t="str">
        <f t="shared" si="96"/>
        <v xml:space="preserve"> </v>
      </c>
      <c r="BK637" s="528"/>
      <c r="BL637" s="246"/>
      <c r="BM637" s="246"/>
      <c r="BN637" s="245"/>
      <c r="BO637" s="246"/>
      <c r="BP637" s="245"/>
      <c r="BQ637" s="245"/>
      <c r="BR637" s="245"/>
      <c r="BS637" s="250"/>
      <c r="BT637" s="250"/>
      <c r="BU637" s="250"/>
      <c r="BV637" s="250"/>
      <c r="BW637" s="250"/>
      <c r="BX637" s="528"/>
      <c r="BY637" s="250"/>
      <c r="BZ637" s="250"/>
      <c r="CA637" s="250"/>
      <c r="CB637" s="250"/>
      <c r="CC637" s="250"/>
      <c r="CD637" s="250"/>
      <c r="CE637" s="250"/>
      <c r="CF637" s="250"/>
      <c r="CG637" s="250"/>
      <c r="CH637" s="250"/>
      <c r="CI637" s="250"/>
      <c r="CJ637" s="250"/>
      <c r="CK637" s="250"/>
      <c r="CL637" s="250"/>
      <c r="CM637" s="252"/>
      <c r="CN637" s="528"/>
      <c r="CO637" s="567" t="str">
        <f t="shared" si="93"/>
        <v xml:space="preserve"> </v>
      </c>
      <c r="CP637" s="567" t="str">
        <f t="shared" si="97"/>
        <v xml:space="preserve"> </v>
      </c>
      <c r="CQ637" s="567" t="str">
        <f t="shared" si="98"/>
        <v xml:space="preserve"> </v>
      </c>
      <c r="CR637" s="567" t="str">
        <f t="shared" si="99"/>
        <v xml:space="preserve"> </v>
      </c>
      <c r="CS637" s="82"/>
      <c r="CT637" s="520"/>
    </row>
    <row r="638" spans="1:98" s="87" customFormat="1" ht="12.75" x14ac:dyDescent="0.25">
      <c r="A638" s="370"/>
      <c r="B638" s="150">
        <f>Demografia!B637</f>
        <v>0</v>
      </c>
      <c r="C638" s="150">
        <f>Demografia!C637</f>
        <v>0</v>
      </c>
      <c r="D638" s="151">
        <f>Demografia!D637</f>
        <v>0</v>
      </c>
      <c r="E638" s="151">
        <f>Demografia!E637</f>
        <v>0</v>
      </c>
      <c r="F638" s="151">
        <f>Demografia!F637</f>
        <v>0</v>
      </c>
      <c r="G638" s="82"/>
      <c r="H638" s="260"/>
      <c r="I638" s="261"/>
      <c r="J638" s="261"/>
      <c r="K638" s="260"/>
      <c r="L638" s="244"/>
      <c r="M638" s="261"/>
      <c r="N638" s="260"/>
      <c r="O638" s="244"/>
      <c r="P638" s="265"/>
      <c r="Q638" s="265"/>
      <c r="R638" s="265"/>
      <c r="S638" s="265"/>
      <c r="T638" s="265"/>
      <c r="U638" s="527"/>
      <c r="V638" s="260"/>
      <c r="W638" s="242"/>
      <c r="X638" s="242"/>
      <c r="Y638" s="82"/>
      <c r="Z638" s="260"/>
      <c r="AA638" s="153"/>
      <c r="AB638" s="153"/>
      <c r="AC638" s="82"/>
      <c r="AD638" s="244"/>
      <c r="AE638" s="244"/>
      <c r="AF638" s="260"/>
      <c r="AG638" s="244"/>
      <c r="AH638" s="260"/>
      <c r="AI638" s="260"/>
      <c r="AJ638" s="260"/>
      <c r="AK638" s="249"/>
      <c r="AL638" s="249"/>
      <c r="AM638" s="249"/>
      <c r="AN638" s="249"/>
      <c r="AO638" s="249"/>
      <c r="AP638" s="528"/>
      <c r="AQ638" s="249"/>
      <c r="AR638" s="249"/>
      <c r="AS638" s="249"/>
      <c r="AT638" s="249"/>
      <c r="AU638" s="249"/>
      <c r="AV638" s="249"/>
      <c r="AW638" s="249"/>
      <c r="AX638" s="249"/>
      <c r="AY638" s="249"/>
      <c r="AZ638" s="249"/>
      <c r="BA638" s="249"/>
      <c r="BB638" s="249"/>
      <c r="BC638" s="249"/>
      <c r="BD638" s="249"/>
      <c r="BE638" s="251"/>
      <c r="BF638" s="528"/>
      <c r="BG638" s="566" t="str">
        <f t="shared" si="92"/>
        <v xml:space="preserve"> </v>
      </c>
      <c r="BH638" s="566" t="str">
        <f t="shared" si="94"/>
        <v xml:space="preserve"> </v>
      </c>
      <c r="BI638" s="566" t="str">
        <f t="shared" si="95"/>
        <v xml:space="preserve"> </v>
      </c>
      <c r="BJ638" s="566" t="str">
        <f t="shared" si="96"/>
        <v xml:space="preserve"> </v>
      </c>
      <c r="BK638" s="528"/>
      <c r="BL638" s="244"/>
      <c r="BM638" s="244"/>
      <c r="BN638" s="260"/>
      <c r="BO638" s="244"/>
      <c r="BP638" s="260"/>
      <c r="BQ638" s="260"/>
      <c r="BR638" s="260"/>
      <c r="BS638" s="249"/>
      <c r="BT638" s="249"/>
      <c r="BU638" s="249"/>
      <c r="BV638" s="249"/>
      <c r="BW638" s="249"/>
      <c r="BX638" s="528"/>
      <c r="BY638" s="249"/>
      <c r="BZ638" s="249"/>
      <c r="CA638" s="249"/>
      <c r="CB638" s="249"/>
      <c r="CC638" s="249"/>
      <c r="CD638" s="249"/>
      <c r="CE638" s="249"/>
      <c r="CF638" s="249"/>
      <c r="CG638" s="249"/>
      <c r="CH638" s="249"/>
      <c r="CI638" s="249"/>
      <c r="CJ638" s="249"/>
      <c r="CK638" s="249"/>
      <c r="CL638" s="249"/>
      <c r="CM638" s="251"/>
      <c r="CN638" s="528"/>
      <c r="CO638" s="566" t="str">
        <f t="shared" si="93"/>
        <v xml:space="preserve"> </v>
      </c>
      <c r="CP638" s="566" t="str">
        <f t="shared" si="97"/>
        <v xml:space="preserve"> </v>
      </c>
      <c r="CQ638" s="566" t="str">
        <f t="shared" si="98"/>
        <v xml:space="preserve"> </v>
      </c>
      <c r="CR638" s="566" t="str">
        <f t="shared" si="99"/>
        <v xml:space="preserve"> </v>
      </c>
      <c r="CS638" s="82"/>
      <c r="CT638" s="258"/>
    </row>
    <row r="639" spans="1:98" s="87" customFormat="1" ht="12.75" x14ac:dyDescent="0.25">
      <c r="A639" s="370"/>
      <c r="B639" s="366">
        <f>Demografia!B638</f>
        <v>0</v>
      </c>
      <c r="C639" s="366">
        <f>Demografia!C638</f>
        <v>0</v>
      </c>
      <c r="D639" s="367">
        <f>Demografia!D638</f>
        <v>0</v>
      </c>
      <c r="E639" s="367">
        <f>Demografia!E638</f>
        <v>0</v>
      </c>
      <c r="F639" s="367">
        <f>Demografia!F638</f>
        <v>0</v>
      </c>
      <c r="G639" s="82"/>
      <c r="H639" s="245"/>
      <c r="I639" s="483"/>
      <c r="J639" s="483"/>
      <c r="K639" s="245"/>
      <c r="L639" s="246"/>
      <c r="M639" s="483"/>
      <c r="N639" s="245"/>
      <c r="O639" s="246"/>
      <c r="P639" s="247"/>
      <c r="Q639" s="247"/>
      <c r="R639" s="247"/>
      <c r="S639" s="247"/>
      <c r="T639" s="247"/>
      <c r="U639" s="529"/>
      <c r="V639" s="245"/>
      <c r="W639" s="420"/>
      <c r="X639" s="420"/>
      <c r="Y639" s="82"/>
      <c r="Z639" s="245"/>
      <c r="AA639" s="421"/>
      <c r="AB639" s="421"/>
      <c r="AC639" s="82"/>
      <c r="AD639" s="246"/>
      <c r="AE639" s="246"/>
      <c r="AF639" s="245"/>
      <c r="AG639" s="246"/>
      <c r="AH639" s="245"/>
      <c r="AI639" s="245"/>
      <c r="AJ639" s="245"/>
      <c r="AK639" s="250"/>
      <c r="AL639" s="250"/>
      <c r="AM639" s="250"/>
      <c r="AN639" s="250"/>
      <c r="AO639" s="250"/>
      <c r="AP639" s="528"/>
      <c r="AQ639" s="250"/>
      <c r="AR639" s="250"/>
      <c r="AS639" s="250"/>
      <c r="AT639" s="250"/>
      <c r="AU639" s="250"/>
      <c r="AV639" s="250"/>
      <c r="AW639" s="250"/>
      <c r="AX639" s="250"/>
      <c r="AY639" s="250"/>
      <c r="AZ639" s="250"/>
      <c r="BA639" s="250"/>
      <c r="BB639" s="250"/>
      <c r="BC639" s="250"/>
      <c r="BD639" s="250"/>
      <c r="BE639" s="252"/>
      <c r="BF639" s="528"/>
      <c r="BG639" s="567" t="str">
        <f t="shared" si="92"/>
        <v xml:space="preserve"> </v>
      </c>
      <c r="BH639" s="567" t="str">
        <f t="shared" si="94"/>
        <v xml:space="preserve"> </v>
      </c>
      <c r="BI639" s="567" t="str">
        <f t="shared" si="95"/>
        <v xml:space="preserve"> </v>
      </c>
      <c r="BJ639" s="567" t="str">
        <f t="shared" si="96"/>
        <v xml:space="preserve"> </v>
      </c>
      <c r="BK639" s="528"/>
      <c r="BL639" s="246"/>
      <c r="BM639" s="246"/>
      <c r="BN639" s="245"/>
      <c r="BO639" s="246"/>
      <c r="BP639" s="245"/>
      <c r="BQ639" s="245"/>
      <c r="BR639" s="245"/>
      <c r="BS639" s="250"/>
      <c r="BT639" s="250"/>
      <c r="BU639" s="250"/>
      <c r="BV639" s="250"/>
      <c r="BW639" s="250"/>
      <c r="BX639" s="528"/>
      <c r="BY639" s="250"/>
      <c r="BZ639" s="250"/>
      <c r="CA639" s="250"/>
      <c r="CB639" s="250"/>
      <c r="CC639" s="250"/>
      <c r="CD639" s="250"/>
      <c r="CE639" s="250"/>
      <c r="CF639" s="250"/>
      <c r="CG639" s="250"/>
      <c r="CH639" s="250"/>
      <c r="CI639" s="250"/>
      <c r="CJ639" s="250"/>
      <c r="CK639" s="250"/>
      <c r="CL639" s="250"/>
      <c r="CM639" s="252"/>
      <c r="CN639" s="528"/>
      <c r="CO639" s="567" t="str">
        <f t="shared" si="93"/>
        <v xml:space="preserve"> </v>
      </c>
      <c r="CP639" s="567" t="str">
        <f t="shared" si="97"/>
        <v xml:space="preserve"> </v>
      </c>
      <c r="CQ639" s="567" t="str">
        <f t="shared" si="98"/>
        <v xml:space="preserve"> </v>
      </c>
      <c r="CR639" s="567" t="str">
        <f t="shared" si="99"/>
        <v xml:space="preserve"> </v>
      </c>
      <c r="CS639" s="82"/>
      <c r="CT639" s="520"/>
    </row>
    <row r="640" spans="1:98" s="87" customFormat="1" ht="12.75" x14ac:dyDescent="0.25">
      <c r="A640" s="370"/>
      <c r="B640" s="150">
        <f>Demografia!B639</f>
        <v>0</v>
      </c>
      <c r="C640" s="150">
        <f>Demografia!C639</f>
        <v>0</v>
      </c>
      <c r="D640" s="151">
        <f>Demografia!D639</f>
        <v>0</v>
      </c>
      <c r="E640" s="151">
        <f>Demografia!E639</f>
        <v>0</v>
      </c>
      <c r="F640" s="151">
        <f>Demografia!F639</f>
        <v>0</v>
      </c>
      <c r="G640" s="82"/>
      <c r="H640" s="260"/>
      <c r="I640" s="261"/>
      <c r="J640" s="261"/>
      <c r="K640" s="260"/>
      <c r="L640" s="244"/>
      <c r="M640" s="261"/>
      <c r="N640" s="260"/>
      <c r="O640" s="244"/>
      <c r="P640" s="265"/>
      <c r="Q640" s="265"/>
      <c r="R640" s="265"/>
      <c r="S640" s="265"/>
      <c r="T640" s="265"/>
      <c r="U640" s="527"/>
      <c r="V640" s="260"/>
      <c r="W640" s="242"/>
      <c r="X640" s="242"/>
      <c r="Y640" s="82"/>
      <c r="Z640" s="260"/>
      <c r="AA640" s="153"/>
      <c r="AB640" s="153"/>
      <c r="AC640" s="82"/>
      <c r="AD640" s="244"/>
      <c r="AE640" s="244"/>
      <c r="AF640" s="260"/>
      <c r="AG640" s="244"/>
      <c r="AH640" s="260"/>
      <c r="AI640" s="260"/>
      <c r="AJ640" s="260"/>
      <c r="AK640" s="249"/>
      <c r="AL640" s="249"/>
      <c r="AM640" s="249"/>
      <c r="AN640" s="249"/>
      <c r="AO640" s="249"/>
      <c r="AP640" s="528"/>
      <c r="AQ640" s="249"/>
      <c r="AR640" s="249"/>
      <c r="AS640" s="249"/>
      <c r="AT640" s="249"/>
      <c r="AU640" s="249"/>
      <c r="AV640" s="249"/>
      <c r="AW640" s="249"/>
      <c r="AX640" s="249"/>
      <c r="AY640" s="249"/>
      <c r="AZ640" s="249"/>
      <c r="BA640" s="249"/>
      <c r="BB640" s="249"/>
      <c r="BC640" s="249"/>
      <c r="BD640" s="249"/>
      <c r="BE640" s="251"/>
      <c r="BF640" s="528"/>
      <c r="BG640" s="566" t="str">
        <f t="shared" si="92"/>
        <v xml:space="preserve"> </v>
      </c>
      <c r="BH640" s="566" t="str">
        <f t="shared" si="94"/>
        <v xml:space="preserve"> </v>
      </c>
      <c r="BI640" s="566" t="str">
        <f t="shared" si="95"/>
        <v xml:space="preserve"> </v>
      </c>
      <c r="BJ640" s="566" t="str">
        <f t="shared" si="96"/>
        <v xml:space="preserve"> </v>
      </c>
      <c r="BK640" s="528"/>
      <c r="BL640" s="244"/>
      <c r="BM640" s="244"/>
      <c r="BN640" s="260"/>
      <c r="BO640" s="244"/>
      <c r="BP640" s="260"/>
      <c r="BQ640" s="260"/>
      <c r="BR640" s="260"/>
      <c r="BS640" s="249"/>
      <c r="BT640" s="249"/>
      <c r="BU640" s="249"/>
      <c r="BV640" s="249"/>
      <c r="BW640" s="249"/>
      <c r="BX640" s="528"/>
      <c r="BY640" s="249"/>
      <c r="BZ640" s="249"/>
      <c r="CA640" s="249"/>
      <c r="CB640" s="249"/>
      <c r="CC640" s="249"/>
      <c r="CD640" s="249"/>
      <c r="CE640" s="249"/>
      <c r="CF640" s="249"/>
      <c r="CG640" s="249"/>
      <c r="CH640" s="249"/>
      <c r="CI640" s="249"/>
      <c r="CJ640" s="249"/>
      <c r="CK640" s="249"/>
      <c r="CL640" s="249"/>
      <c r="CM640" s="251"/>
      <c r="CN640" s="528"/>
      <c r="CO640" s="566" t="str">
        <f t="shared" si="93"/>
        <v xml:space="preserve"> </v>
      </c>
      <c r="CP640" s="566" t="str">
        <f t="shared" si="97"/>
        <v xml:space="preserve"> </v>
      </c>
      <c r="CQ640" s="566" t="str">
        <f t="shared" si="98"/>
        <v xml:space="preserve"> </v>
      </c>
      <c r="CR640" s="566" t="str">
        <f t="shared" si="99"/>
        <v xml:space="preserve"> </v>
      </c>
      <c r="CS640" s="82"/>
      <c r="CT640" s="258"/>
    </row>
    <row r="641" spans="1:98" s="87" customFormat="1" ht="12.75" x14ac:dyDescent="0.25">
      <c r="A641" s="370"/>
      <c r="B641" s="366">
        <f>Demografia!B640</f>
        <v>0</v>
      </c>
      <c r="C641" s="366">
        <f>Demografia!C640</f>
        <v>0</v>
      </c>
      <c r="D641" s="367">
        <f>Demografia!D640</f>
        <v>0</v>
      </c>
      <c r="E641" s="367">
        <f>Demografia!E640</f>
        <v>0</v>
      </c>
      <c r="F641" s="367">
        <f>Demografia!F640</f>
        <v>0</v>
      </c>
      <c r="G641" s="82"/>
      <c r="H641" s="245"/>
      <c r="I641" s="483"/>
      <c r="J641" s="483"/>
      <c r="K641" s="245"/>
      <c r="L641" s="246"/>
      <c r="M641" s="483"/>
      <c r="N641" s="245"/>
      <c r="O641" s="246"/>
      <c r="P641" s="247"/>
      <c r="Q641" s="247"/>
      <c r="R641" s="247"/>
      <c r="S641" s="247"/>
      <c r="T641" s="247"/>
      <c r="U641" s="529"/>
      <c r="V641" s="245"/>
      <c r="W641" s="420"/>
      <c r="X641" s="420"/>
      <c r="Y641" s="82"/>
      <c r="Z641" s="245"/>
      <c r="AA641" s="421"/>
      <c r="AB641" s="421"/>
      <c r="AC641" s="82"/>
      <c r="AD641" s="246"/>
      <c r="AE641" s="246"/>
      <c r="AF641" s="245"/>
      <c r="AG641" s="246"/>
      <c r="AH641" s="245"/>
      <c r="AI641" s="245"/>
      <c r="AJ641" s="245"/>
      <c r="AK641" s="250"/>
      <c r="AL641" s="250"/>
      <c r="AM641" s="250"/>
      <c r="AN641" s="250"/>
      <c r="AO641" s="250"/>
      <c r="AP641" s="528"/>
      <c r="AQ641" s="250"/>
      <c r="AR641" s="250"/>
      <c r="AS641" s="250"/>
      <c r="AT641" s="250"/>
      <c r="AU641" s="250"/>
      <c r="AV641" s="250"/>
      <c r="AW641" s="250"/>
      <c r="AX641" s="250"/>
      <c r="AY641" s="250"/>
      <c r="AZ641" s="250"/>
      <c r="BA641" s="250"/>
      <c r="BB641" s="250"/>
      <c r="BC641" s="250"/>
      <c r="BD641" s="250"/>
      <c r="BE641" s="252"/>
      <c r="BF641" s="528"/>
      <c r="BG641" s="567" t="str">
        <f t="shared" si="92"/>
        <v xml:space="preserve"> </v>
      </c>
      <c r="BH641" s="567" t="str">
        <f t="shared" si="94"/>
        <v xml:space="preserve"> </v>
      </c>
      <c r="BI641" s="567" t="str">
        <f t="shared" si="95"/>
        <v xml:space="preserve"> </v>
      </c>
      <c r="BJ641" s="567" t="str">
        <f t="shared" si="96"/>
        <v xml:space="preserve"> </v>
      </c>
      <c r="BK641" s="528"/>
      <c r="BL641" s="246"/>
      <c r="BM641" s="246"/>
      <c r="BN641" s="245"/>
      <c r="BO641" s="246"/>
      <c r="BP641" s="245"/>
      <c r="BQ641" s="245"/>
      <c r="BR641" s="245"/>
      <c r="BS641" s="250"/>
      <c r="BT641" s="250"/>
      <c r="BU641" s="250"/>
      <c r="BV641" s="250"/>
      <c r="BW641" s="250"/>
      <c r="BX641" s="528"/>
      <c r="BY641" s="250"/>
      <c r="BZ641" s="250"/>
      <c r="CA641" s="250"/>
      <c r="CB641" s="250"/>
      <c r="CC641" s="250"/>
      <c r="CD641" s="250"/>
      <c r="CE641" s="250"/>
      <c r="CF641" s="250"/>
      <c r="CG641" s="250"/>
      <c r="CH641" s="250"/>
      <c r="CI641" s="250"/>
      <c r="CJ641" s="250"/>
      <c r="CK641" s="250"/>
      <c r="CL641" s="250"/>
      <c r="CM641" s="252"/>
      <c r="CN641" s="528"/>
      <c r="CO641" s="567" t="str">
        <f t="shared" si="93"/>
        <v xml:space="preserve"> </v>
      </c>
      <c r="CP641" s="567" t="str">
        <f t="shared" si="97"/>
        <v xml:space="preserve"> </v>
      </c>
      <c r="CQ641" s="567" t="str">
        <f t="shared" si="98"/>
        <v xml:space="preserve"> </v>
      </c>
      <c r="CR641" s="567" t="str">
        <f t="shared" si="99"/>
        <v xml:space="preserve"> </v>
      </c>
      <c r="CS641" s="82"/>
      <c r="CT641" s="520"/>
    </row>
    <row r="642" spans="1:98" s="87" customFormat="1" ht="12.75" x14ac:dyDescent="0.25">
      <c r="A642" s="370"/>
      <c r="B642" s="150">
        <f>Demografia!B641</f>
        <v>0</v>
      </c>
      <c r="C642" s="150">
        <f>Demografia!C641</f>
        <v>0</v>
      </c>
      <c r="D642" s="151">
        <f>Demografia!D641</f>
        <v>0</v>
      </c>
      <c r="E642" s="151">
        <f>Demografia!E641</f>
        <v>0</v>
      </c>
      <c r="F642" s="151">
        <f>Demografia!F641</f>
        <v>0</v>
      </c>
      <c r="G642" s="82"/>
      <c r="H642" s="260"/>
      <c r="I642" s="261"/>
      <c r="J642" s="261"/>
      <c r="K642" s="260"/>
      <c r="L642" s="244"/>
      <c r="M642" s="261"/>
      <c r="N642" s="260"/>
      <c r="O642" s="244"/>
      <c r="P642" s="265"/>
      <c r="Q642" s="265"/>
      <c r="R642" s="265"/>
      <c r="S642" s="265"/>
      <c r="T642" s="265"/>
      <c r="U642" s="527"/>
      <c r="V642" s="260"/>
      <c r="W642" s="242"/>
      <c r="X642" s="242"/>
      <c r="Y642" s="82"/>
      <c r="Z642" s="260"/>
      <c r="AA642" s="153"/>
      <c r="AB642" s="153"/>
      <c r="AC642" s="82"/>
      <c r="AD642" s="244"/>
      <c r="AE642" s="244"/>
      <c r="AF642" s="260"/>
      <c r="AG642" s="244"/>
      <c r="AH642" s="260"/>
      <c r="AI642" s="260"/>
      <c r="AJ642" s="260"/>
      <c r="AK642" s="249"/>
      <c r="AL642" s="249"/>
      <c r="AM642" s="249"/>
      <c r="AN642" s="249"/>
      <c r="AO642" s="249"/>
      <c r="AP642" s="528"/>
      <c r="AQ642" s="249"/>
      <c r="AR642" s="249"/>
      <c r="AS642" s="249"/>
      <c r="AT642" s="249"/>
      <c r="AU642" s="249"/>
      <c r="AV642" s="249"/>
      <c r="AW642" s="249"/>
      <c r="AX642" s="249"/>
      <c r="AY642" s="249"/>
      <c r="AZ642" s="249"/>
      <c r="BA642" s="249"/>
      <c r="BB642" s="249"/>
      <c r="BC642" s="249"/>
      <c r="BD642" s="249"/>
      <c r="BE642" s="251"/>
      <c r="BF642" s="528"/>
      <c r="BG642" s="566" t="str">
        <f t="shared" si="92"/>
        <v xml:space="preserve"> </v>
      </c>
      <c r="BH642" s="566" t="str">
        <f t="shared" si="94"/>
        <v xml:space="preserve"> </v>
      </c>
      <c r="BI642" s="566" t="str">
        <f t="shared" si="95"/>
        <v xml:space="preserve"> </v>
      </c>
      <c r="BJ642" s="566" t="str">
        <f t="shared" si="96"/>
        <v xml:space="preserve"> </v>
      </c>
      <c r="BK642" s="528"/>
      <c r="BL642" s="244"/>
      <c r="BM642" s="244"/>
      <c r="BN642" s="260"/>
      <c r="BO642" s="244"/>
      <c r="BP642" s="260"/>
      <c r="BQ642" s="260"/>
      <c r="BR642" s="260"/>
      <c r="BS642" s="249"/>
      <c r="BT642" s="249"/>
      <c r="BU642" s="249"/>
      <c r="BV642" s="249"/>
      <c r="BW642" s="249"/>
      <c r="BX642" s="528"/>
      <c r="BY642" s="249"/>
      <c r="BZ642" s="249"/>
      <c r="CA642" s="249"/>
      <c r="CB642" s="249"/>
      <c r="CC642" s="249"/>
      <c r="CD642" s="249"/>
      <c r="CE642" s="249"/>
      <c r="CF642" s="249"/>
      <c r="CG642" s="249"/>
      <c r="CH642" s="249"/>
      <c r="CI642" s="249"/>
      <c r="CJ642" s="249"/>
      <c r="CK642" s="249"/>
      <c r="CL642" s="249"/>
      <c r="CM642" s="251"/>
      <c r="CN642" s="528"/>
      <c r="CO642" s="566" t="str">
        <f t="shared" si="93"/>
        <v xml:space="preserve"> </v>
      </c>
      <c r="CP642" s="566" t="str">
        <f t="shared" si="97"/>
        <v xml:space="preserve"> </v>
      </c>
      <c r="CQ642" s="566" t="str">
        <f t="shared" si="98"/>
        <v xml:space="preserve"> </v>
      </c>
      <c r="CR642" s="566" t="str">
        <f t="shared" si="99"/>
        <v xml:space="preserve"> </v>
      </c>
      <c r="CS642" s="82"/>
      <c r="CT642" s="258"/>
    </row>
    <row r="643" spans="1:98" s="87" customFormat="1" ht="12.75" x14ac:dyDescent="0.25">
      <c r="A643" s="370"/>
      <c r="B643" s="366">
        <f>Demografia!B642</f>
        <v>0</v>
      </c>
      <c r="C643" s="366">
        <f>Demografia!C642</f>
        <v>0</v>
      </c>
      <c r="D643" s="367">
        <f>Demografia!D642</f>
        <v>0</v>
      </c>
      <c r="E643" s="367">
        <f>Demografia!E642</f>
        <v>0</v>
      </c>
      <c r="F643" s="367">
        <f>Demografia!F642</f>
        <v>0</v>
      </c>
      <c r="G643" s="82"/>
      <c r="H643" s="245"/>
      <c r="I643" s="483"/>
      <c r="J643" s="483"/>
      <c r="K643" s="245"/>
      <c r="L643" s="246"/>
      <c r="M643" s="483"/>
      <c r="N643" s="245"/>
      <c r="O643" s="246"/>
      <c r="P643" s="247"/>
      <c r="Q643" s="247"/>
      <c r="R643" s="247"/>
      <c r="S643" s="247"/>
      <c r="T643" s="247"/>
      <c r="U643" s="529"/>
      <c r="V643" s="245"/>
      <c r="W643" s="420"/>
      <c r="X643" s="420"/>
      <c r="Y643" s="82"/>
      <c r="Z643" s="245"/>
      <c r="AA643" s="421"/>
      <c r="AB643" s="421"/>
      <c r="AC643" s="82"/>
      <c r="AD643" s="246"/>
      <c r="AE643" s="246"/>
      <c r="AF643" s="245"/>
      <c r="AG643" s="246"/>
      <c r="AH643" s="245"/>
      <c r="AI643" s="245"/>
      <c r="AJ643" s="245"/>
      <c r="AK643" s="250"/>
      <c r="AL643" s="250"/>
      <c r="AM643" s="250"/>
      <c r="AN643" s="250"/>
      <c r="AO643" s="250"/>
      <c r="AP643" s="528"/>
      <c r="AQ643" s="250"/>
      <c r="AR643" s="250"/>
      <c r="AS643" s="250"/>
      <c r="AT643" s="250"/>
      <c r="AU643" s="250"/>
      <c r="AV643" s="250"/>
      <c r="AW643" s="250"/>
      <c r="AX643" s="250"/>
      <c r="AY643" s="250"/>
      <c r="AZ643" s="250"/>
      <c r="BA643" s="250"/>
      <c r="BB643" s="250"/>
      <c r="BC643" s="250"/>
      <c r="BD643" s="250"/>
      <c r="BE643" s="252"/>
      <c r="BF643" s="528"/>
      <c r="BG643" s="567" t="str">
        <f t="shared" si="92"/>
        <v xml:space="preserve"> </v>
      </c>
      <c r="BH643" s="567" t="str">
        <f t="shared" si="94"/>
        <v xml:space="preserve"> </v>
      </c>
      <c r="BI643" s="567" t="str">
        <f t="shared" si="95"/>
        <v xml:space="preserve"> </v>
      </c>
      <c r="BJ643" s="567" t="str">
        <f t="shared" si="96"/>
        <v xml:space="preserve"> </v>
      </c>
      <c r="BK643" s="528"/>
      <c r="BL643" s="246"/>
      <c r="BM643" s="246"/>
      <c r="BN643" s="245"/>
      <c r="BO643" s="246"/>
      <c r="BP643" s="245"/>
      <c r="BQ643" s="245"/>
      <c r="BR643" s="245"/>
      <c r="BS643" s="250"/>
      <c r="BT643" s="250"/>
      <c r="BU643" s="250"/>
      <c r="BV643" s="250"/>
      <c r="BW643" s="250"/>
      <c r="BX643" s="528"/>
      <c r="BY643" s="250"/>
      <c r="BZ643" s="250"/>
      <c r="CA643" s="250"/>
      <c r="CB643" s="250"/>
      <c r="CC643" s="250"/>
      <c r="CD643" s="250"/>
      <c r="CE643" s="250"/>
      <c r="CF643" s="250"/>
      <c r="CG643" s="250"/>
      <c r="CH643" s="250"/>
      <c r="CI643" s="250"/>
      <c r="CJ643" s="250"/>
      <c r="CK643" s="250"/>
      <c r="CL643" s="250"/>
      <c r="CM643" s="252"/>
      <c r="CN643" s="528"/>
      <c r="CO643" s="567" t="str">
        <f t="shared" si="93"/>
        <v xml:space="preserve"> </v>
      </c>
      <c r="CP643" s="567" t="str">
        <f t="shared" si="97"/>
        <v xml:space="preserve"> </v>
      </c>
      <c r="CQ643" s="567" t="str">
        <f t="shared" si="98"/>
        <v xml:space="preserve"> </v>
      </c>
      <c r="CR643" s="567" t="str">
        <f t="shared" si="99"/>
        <v xml:space="preserve"> </v>
      </c>
      <c r="CS643" s="82"/>
      <c r="CT643" s="520"/>
    </row>
    <row r="644" spans="1:98" s="87" customFormat="1" ht="12.75" x14ac:dyDescent="0.25">
      <c r="A644" s="370"/>
      <c r="B644" s="150">
        <f>Demografia!B643</f>
        <v>0</v>
      </c>
      <c r="C644" s="150">
        <f>Demografia!C643</f>
        <v>0</v>
      </c>
      <c r="D644" s="151">
        <f>Demografia!D643</f>
        <v>0</v>
      </c>
      <c r="E644" s="151">
        <f>Demografia!E643</f>
        <v>0</v>
      </c>
      <c r="F644" s="151">
        <f>Demografia!F643</f>
        <v>0</v>
      </c>
      <c r="G644" s="82"/>
      <c r="H644" s="260"/>
      <c r="I644" s="261"/>
      <c r="J644" s="261"/>
      <c r="K644" s="260"/>
      <c r="L644" s="244"/>
      <c r="M644" s="261"/>
      <c r="N644" s="260"/>
      <c r="O644" s="244"/>
      <c r="P644" s="265"/>
      <c r="Q644" s="265"/>
      <c r="R644" s="265"/>
      <c r="S644" s="265"/>
      <c r="T644" s="265"/>
      <c r="U644" s="527"/>
      <c r="V644" s="260"/>
      <c r="W644" s="242"/>
      <c r="X644" s="242"/>
      <c r="Y644" s="82"/>
      <c r="Z644" s="260"/>
      <c r="AA644" s="153"/>
      <c r="AB644" s="153"/>
      <c r="AC644" s="82"/>
      <c r="AD644" s="244"/>
      <c r="AE644" s="244"/>
      <c r="AF644" s="260"/>
      <c r="AG644" s="244"/>
      <c r="AH644" s="260"/>
      <c r="AI644" s="260"/>
      <c r="AJ644" s="260"/>
      <c r="AK644" s="249"/>
      <c r="AL644" s="249"/>
      <c r="AM644" s="249"/>
      <c r="AN644" s="249"/>
      <c r="AO644" s="249"/>
      <c r="AP644" s="528"/>
      <c r="AQ644" s="249"/>
      <c r="AR644" s="249"/>
      <c r="AS644" s="249"/>
      <c r="AT644" s="249"/>
      <c r="AU644" s="249"/>
      <c r="AV644" s="249"/>
      <c r="AW644" s="249"/>
      <c r="AX644" s="249"/>
      <c r="AY644" s="249"/>
      <c r="AZ644" s="249"/>
      <c r="BA644" s="249"/>
      <c r="BB644" s="249"/>
      <c r="BC644" s="249"/>
      <c r="BD644" s="249"/>
      <c r="BE644" s="251"/>
      <c r="BF644" s="528"/>
      <c r="BG644" s="566" t="str">
        <f t="shared" si="92"/>
        <v xml:space="preserve"> </v>
      </c>
      <c r="BH644" s="566" t="str">
        <f t="shared" si="94"/>
        <v xml:space="preserve"> </v>
      </c>
      <c r="BI644" s="566" t="str">
        <f t="shared" si="95"/>
        <v xml:space="preserve"> </v>
      </c>
      <c r="BJ644" s="566" t="str">
        <f t="shared" si="96"/>
        <v xml:space="preserve"> </v>
      </c>
      <c r="BK644" s="528"/>
      <c r="BL644" s="244"/>
      <c r="BM644" s="244"/>
      <c r="BN644" s="260"/>
      <c r="BO644" s="244"/>
      <c r="BP644" s="260"/>
      <c r="BQ644" s="260"/>
      <c r="BR644" s="260"/>
      <c r="BS644" s="249"/>
      <c r="BT644" s="249"/>
      <c r="BU644" s="249"/>
      <c r="BV644" s="249"/>
      <c r="BW644" s="249"/>
      <c r="BX644" s="528"/>
      <c r="BY644" s="249"/>
      <c r="BZ644" s="249"/>
      <c r="CA644" s="249"/>
      <c r="CB644" s="249"/>
      <c r="CC644" s="249"/>
      <c r="CD644" s="249"/>
      <c r="CE644" s="249"/>
      <c r="CF644" s="249"/>
      <c r="CG644" s="249"/>
      <c r="CH644" s="249"/>
      <c r="CI644" s="249"/>
      <c r="CJ644" s="249"/>
      <c r="CK644" s="249"/>
      <c r="CL644" s="249"/>
      <c r="CM644" s="251"/>
      <c r="CN644" s="528"/>
      <c r="CO644" s="566" t="str">
        <f t="shared" si="93"/>
        <v xml:space="preserve"> </v>
      </c>
      <c r="CP644" s="566" t="str">
        <f t="shared" si="97"/>
        <v xml:space="preserve"> </v>
      </c>
      <c r="CQ644" s="566" t="str">
        <f t="shared" si="98"/>
        <v xml:space="preserve"> </v>
      </c>
      <c r="CR644" s="566" t="str">
        <f t="shared" si="99"/>
        <v xml:space="preserve"> </v>
      </c>
      <c r="CS644" s="82"/>
      <c r="CT644" s="258"/>
    </row>
    <row r="645" spans="1:98" s="87" customFormat="1" ht="12.75" x14ac:dyDescent="0.25">
      <c r="A645" s="370"/>
      <c r="B645" s="366">
        <f>Demografia!B644</f>
        <v>0</v>
      </c>
      <c r="C645" s="366">
        <f>Demografia!C644</f>
        <v>0</v>
      </c>
      <c r="D645" s="367">
        <f>Demografia!D644</f>
        <v>0</v>
      </c>
      <c r="E645" s="367">
        <f>Demografia!E644</f>
        <v>0</v>
      </c>
      <c r="F645" s="367">
        <f>Demografia!F644</f>
        <v>0</v>
      </c>
      <c r="G645" s="82"/>
      <c r="H645" s="245"/>
      <c r="I645" s="483"/>
      <c r="J645" s="483"/>
      <c r="K645" s="245"/>
      <c r="L645" s="246"/>
      <c r="M645" s="483"/>
      <c r="N645" s="245"/>
      <c r="O645" s="246"/>
      <c r="P645" s="247"/>
      <c r="Q645" s="247"/>
      <c r="R645" s="247"/>
      <c r="S645" s="247"/>
      <c r="T645" s="247"/>
      <c r="U645" s="529"/>
      <c r="V645" s="245"/>
      <c r="W645" s="420"/>
      <c r="X645" s="420"/>
      <c r="Y645" s="82"/>
      <c r="Z645" s="245"/>
      <c r="AA645" s="421"/>
      <c r="AB645" s="421"/>
      <c r="AC645" s="82"/>
      <c r="AD645" s="246"/>
      <c r="AE645" s="246"/>
      <c r="AF645" s="245"/>
      <c r="AG645" s="246"/>
      <c r="AH645" s="245"/>
      <c r="AI645" s="245"/>
      <c r="AJ645" s="245"/>
      <c r="AK645" s="250"/>
      <c r="AL645" s="250"/>
      <c r="AM645" s="250"/>
      <c r="AN645" s="250"/>
      <c r="AO645" s="250"/>
      <c r="AP645" s="528"/>
      <c r="AQ645" s="250"/>
      <c r="AR645" s="250"/>
      <c r="AS645" s="250"/>
      <c r="AT645" s="250"/>
      <c r="AU645" s="250"/>
      <c r="AV645" s="250"/>
      <c r="AW645" s="250"/>
      <c r="AX645" s="250"/>
      <c r="AY645" s="250"/>
      <c r="AZ645" s="250"/>
      <c r="BA645" s="250"/>
      <c r="BB645" s="250"/>
      <c r="BC645" s="250"/>
      <c r="BD645" s="250"/>
      <c r="BE645" s="252"/>
      <c r="BF645" s="528"/>
      <c r="BG645" s="567" t="str">
        <f t="shared" si="92"/>
        <v xml:space="preserve"> </v>
      </c>
      <c r="BH645" s="567" t="str">
        <f t="shared" si="94"/>
        <v xml:space="preserve"> </v>
      </c>
      <c r="BI645" s="567" t="str">
        <f t="shared" si="95"/>
        <v xml:space="preserve"> </v>
      </c>
      <c r="BJ645" s="567" t="str">
        <f t="shared" si="96"/>
        <v xml:space="preserve"> </v>
      </c>
      <c r="BK645" s="528"/>
      <c r="BL645" s="246"/>
      <c r="BM645" s="246"/>
      <c r="BN645" s="245"/>
      <c r="BO645" s="246"/>
      <c r="BP645" s="245"/>
      <c r="BQ645" s="245"/>
      <c r="BR645" s="245"/>
      <c r="BS645" s="250"/>
      <c r="BT645" s="250"/>
      <c r="BU645" s="250"/>
      <c r="BV645" s="250"/>
      <c r="BW645" s="250"/>
      <c r="BX645" s="528"/>
      <c r="BY645" s="250"/>
      <c r="BZ645" s="250"/>
      <c r="CA645" s="250"/>
      <c r="CB645" s="250"/>
      <c r="CC645" s="250"/>
      <c r="CD645" s="250"/>
      <c r="CE645" s="250"/>
      <c r="CF645" s="250"/>
      <c r="CG645" s="250"/>
      <c r="CH645" s="250"/>
      <c r="CI645" s="250"/>
      <c r="CJ645" s="250"/>
      <c r="CK645" s="250"/>
      <c r="CL645" s="250"/>
      <c r="CM645" s="252"/>
      <c r="CN645" s="528"/>
      <c r="CO645" s="567" t="str">
        <f t="shared" si="93"/>
        <v xml:space="preserve"> </v>
      </c>
      <c r="CP645" s="567" t="str">
        <f t="shared" si="97"/>
        <v xml:space="preserve"> </v>
      </c>
      <c r="CQ645" s="567" t="str">
        <f t="shared" si="98"/>
        <v xml:space="preserve"> </v>
      </c>
      <c r="CR645" s="567" t="str">
        <f t="shared" si="99"/>
        <v xml:space="preserve"> </v>
      </c>
      <c r="CS645" s="82"/>
      <c r="CT645" s="520"/>
    </row>
    <row r="646" spans="1:98" s="87" customFormat="1" ht="12.75" x14ac:dyDescent="0.25">
      <c r="A646" s="370"/>
      <c r="B646" s="150">
        <f>Demografia!B645</f>
        <v>0</v>
      </c>
      <c r="C646" s="150">
        <f>Demografia!C645</f>
        <v>0</v>
      </c>
      <c r="D646" s="151">
        <f>Demografia!D645</f>
        <v>0</v>
      </c>
      <c r="E646" s="151">
        <f>Demografia!E645</f>
        <v>0</v>
      </c>
      <c r="F646" s="151">
        <f>Demografia!F645</f>
        <v>0</v>
      </c>
      <c r="G646" s="82"/>
      <c r="H646" s="260"/>
      <c r="I646" s="261"/>
      <c r="J646" s="261"/>
      <c r="K646" s="260"/>
      <c r="L646" s="244"/>
      <c r="M646" s="261"/>
      <c r="N646" s="260"/>
      <c r="O646" s="244"/>
      <c r="P646" s="265"/>
      <c r="Q646" s="265"/>
      <c r="R646" s="265"/>
      <c r="S646" s="265"/>
      <c r="T646" s="265"/>
      <c r="U646" s="527"/>
      <c r="V646" s="260"/>
      <c r="W646" s="242"/>
      <c r="X646" s="242"/>
      <c r="Y646" s="82"/>
      <c r="Z646" s="260"/>
      <c r="AA646" s="153"/>
      <c r="AB646" s="153"/>
      <c r="AC646" s="82"/>
      <c r="AD646" s="244"/>
      <c r="AE646" s="244"/>
      <c r="AF646" s="260"/>
      <c r="AG646" s="244"/>
      <c r="AH646" s="260"/>
      <c r="AI646" s="260"/>
      <c r="AJ646" s="260"/>
      <c r="AK646" s="249"/>
      <c r="AL646" s="249"/>
      <c r="AM646" s="249"/>
      <c r="AN646" s="249"/>
      <c r="AO646" s="249"/>
      <c r="AP646" s="528"/>
      <c r="AQ646" s="249"/>
      <c r="AR646" s="249"/>
      <c r="AS646" s="249"/>
      <c r="AT646" s="249"/>
      <c r="AU646" s="249"/>
      <c r="AV646" s="249"/>
      <c r="AW646" s="249"/>
      <c r="AX646" s="249"/>
      <c r="AY646" s="249"/>
      <c r="AZ646" s="249"/>
      <c r="BA646" s="249"/>
      <c r="BB646" s="249"/>
      <c r="BC646" s="249"/>
      <c r="BD646" s="249"/>
      <c r="BE646" s="251"/>
      <c r="BF646" s="528"/>
      <c r="BG646" s="566" t="str">
        <f t="shared" si="92"/>
        <v xml:space="preserve"> </v>
      </c>
      <c r="BH646" s="566" t="str">
        <f t="shared" si="94"/>
        <v xml:space="preserve"> </v>
      </c>
      <c r="BI646" s="566" t="str">
        <f t="shared" si="95"/>
        <v xml:space="preserve"> </v>
      </c>
      <c r="BJ646" s="566" t="str">
        <f t="shared" si="96"/>
        <v xml:space="preserve"> </v>
      </c>
      <c r="BK646" s="528"/>
      <c r="BL646" s="244"/>
      <c r="BM646" s="244"/>
      <c r="BN646" s="260"/>
      <c r="BO646" s="244"/>
      <c r="BP646" s="260"/>
      <c r="BQ646" s="260"/>
      <c r="BR646" s="260"/>
      <c r="BS646" s="249"/>
      <c r="BT646" s="249"/>
      <c r="BU646" s="249"/>
      <c r="BV646" s="249"/>
      <c r="BW646" s="249"/>
      <c r="BX646" s="528"/>
      <c r="BY646" s="249"/>
      <c r="BZ646" s="249"/>
      <c r="CA646" s="249"/>
      <c r="CB646" s="249"/>
      <c r="CC646" s="249"/>
      <c r="CD646" s="249"/>
      <c r="CE646" s="249"/>
      <c r="CF646" s="249"/>
      <c r="CG646" s="249"/>
      <c r="CH646" s="249"/>
      <c r="CI646" s="249"/>
      <c r="CJ646" s="249"/>
      <c r="CK646" s="249"/>
      <c r="CL646" s="249"/>
      <c r="CM646" s="251"/>
      <c r="CN646" s="528"/>
      <c r="CO646" s="566" t="str">
        <f t="shared" si="93"/>
        <v xml:space="preserve"> </v>
      </c>
      <c r="CP646" s="566" t="str">
        <f t="shared" si="97"/>
        <v xml:space="preserve"> </v>
      </c>
      <c r="CQ646" s="566" t="str">
        <f t="shared" si="98"/>
        <v xml:space="preserve"> </v>
      </c>
      <c r="CR646" s="566" t="str">
        <f t="shared" si="99"/>
        <v xml:space="preserve"> </v>
      </c>
      <c r="CS646" s="82"/>
      <c r="CT646" s="258"/>
    </row>
    <row r="647" spans="1:98" s="87" customFormat="1" ht="12.75" x14ac:dyDescent="0.25">
      <c r="A647" s="370"/>
      <c r="B647" s="366">
        <f>Demografia!B646</f>
        <v>0</v>
      </c>
      <c r="C647" s="366">
        <f>Demografia!C646</f>
        <v>0</v>
      </c>
      <c r="D647" s="367">
        <f>Demografia!D646</f>
        <v>0</v>
      </c>
      <c r="E647" s="367">
        <f>Demografia!E646</f>
        <v>0</v>
      </c>
      <c r="F647" s="367">
        <f>Demografia!F646</f>
        <v>0</v>
      </c>
      <c r="G647" s="82"/>
      <c r="H647" s="245"/>
      <c r="I647" s="483"/>
      <c r="J647" s="483"/>
      <c r="K647" s="245"/>
      <c r="L647" s="246"/>
      <c r="M647" s="483"/>
      <c r="N647" s="245"/>
      <c r="O647" s="246"/>
      <c r="P647" s="247"/>
      <c r="Q647" s="247"/>
      <c r="R647" s="247"/>
      <c r="S647" s="247"/>
      <c r="T647" s="247"/>
      <c r="U647" s="529"/>
      <c r="V647" s="245"/>
      <c r="W647" s="420"/>
      <c r="X647" s="420"/>
      <c r="Y647" s="82"/>
      <c r="Z647" s="245"/>
      <c r="AA647" s="421"/>
      <c r="AB647" s="421"/>
      <c r="AC647" s="82"/>
      <c r="AD647" s="246"/>
      <c r="AE647" s="246"/>
      <c r="AF647" s="245"/>
      <c r="AG647" s="246"/>
      <c r="AH647" s="245"/>
      <c r="AI647" s="245"/>
      <c r="AJ647" s="245"/>
      <c r="AK647" s="250"/>
      <c r="AL647" s="250"/>
      <c r="AM647" s="250"/>
      <c r="AN647" s="250"/>
      <c r="AO647" s="250"/>
      <c r="AP647" s="528"/>
      <c r="AQ647" s="250"/>
      <c r="AR647" s="250"/>
      <c r="AS647" s="250"/>
      <c r="AT647" s="250"/>
      <c r="AU647" s="250"/>
      <c r="AV647" s="250"/>
      <c r="AW647" s="250"/>
      <c r="AX647" s="250"/>
      <c r="AY647" s="250"/>
      <c r="AZ647" s="250"/>
      <c r="BA647" s="250"/>
      <c r="BB647" s="250"/>
      <c r="BC647" s="250"/>
      <c r="BD647" s="250"/>
      <c r="BE647" s="252"/>
      <c r="BF647" s="528"/>
      <c r="BG647" s="567" t="str">
        <f t="shared" si="92"/>
        <v xml:space="preserve"> </v>
      </c>
      <c r="BH647" s="567" t="str">
        <f t="shared" si="94"/>
        <v xml:space="preserve"> </v>
      </c>
      <c r="BI647" s="567" t="str">
        <f t="shared" si="95"/>
        <v xml:space="preserve"> </v>
      </c>
      <c r="BJ647" s="567" t="str">
        <f t="shared" si="96"/>
        <v xml:space="preserve"> </v>
      </c>
      <c r="BK647" s="528"/>
      <c r="BL647" s="246"/>
      <c r="BM647" s="246"/>
      <c r="BN647" s="245"/>
      <c r="BO647" s="246"/>
      <c r="BP647" s="245"/>
      <c r="BQ647" s="245"/>
      <c r="BR647" s="245"/>
      <c r="BS647" s="250"/>
      <c r="BT647" s="250"/>
      <c r="BU647" s="250"/>
      <c r="BV647" s="250"/>
      <c r="BW647" s="250"/>
      <c r="BX647" s="528"/>
      <c r="BY647" s="250"/>
      <c r="BZ647" s="250"/>
      <c r="CA647" s="250"/>
      <c r="CB647" s="250"/>
      <c r="CC647" s="250"/>
      <c r="CD647" s="250"/>
      <c r="CE647" s="250"/>
      <c r="CF647" s="250"/>
      <c r="CG647" s="250"/>
      <c r="CH647" s="250"/>
      <c r="CI647" s="250"/>
      <c r="CJ647" s="250"/>
      <c r="CK647" s="250"/>
      <c r="CL647" s="250"/>
      <c r="CM647" s="252"/>
      <c r="CN647" s="528"/>
      <c r="CO647" s="567" t="str">
        <f t="shared" si="93"/>
        <v xml:space="preserve"> </v>
      </c>
      <c r="CP647" s="567" t="str">
        <f t="shared" si="97"/>
        <v xml:space="preserve"> </v>
      </c>
      <c r="CQ647" s="567" t="str">
        <f t="shared" si="98"/>
        <v xml:space="preserve"> </v>
      </c>
      <c r="CR647" s="567" t="str">
        <f t="shared" si="99"/>
        <v xml:space="preserve"> </v>
      </c>
      <c r="CS647" s="82"/>
      <c r="CT647" s="520"/>
    </row>
    <row r="648" spans="1:98" s="87" customFormat="1" ht="12.75" x14ac:dyDescent="0.25">
      <c r="A648" s="370"/>
      <c r="B648" s="150">
        <f>Demografia!B647</f>
        <v>0</v>
      </c>
      <c r="C648" s="150">
        <f>Demografia!C647</f>
        <v>0</v>
      </c>
      <c r="D648" s="151">
        <f>Demografia!D647</f>
        <v>0</v>
      </c>
      <c r="E648" s="151">
        <f>Demografia!E647</f>
        <v>0</v>
      </c>
      <c r="F648" s="151">
        <f>Demografia!F647</f>
        <v>0</v>
      </c>
      <c r="G648" s="82"/>
      <c r="H648" s="260"/>
      <c r="I648" s="261"/>
      <c r="J648" s="261"/>
      <c r="K648" s="260"/>
      <c r="L648" s="244"/>
      <c r="M648" s="261"/>
      <c r="N648" s="260"/>
      <c r="O648" s="244"/>
      <c r="P648" s="265"/>
      <c r="Q648" s="265"/>
      <c r="R648" s="265"/>
      <c r="S648" s="265"/>
      <c r="T648" s="265"/>
      <c r="U648" s="527"/>
      <c r="V648" s="260"/>
      <c r="W648" s="242"/>
      <c r="X648" s="242"/>
      <c r="Y648" s="82"/>
      <c r="Z648" s="260"/>
      <c r="AA648" s="153"/>
      <c r="AB648" s="153"/>
      <c r="AC648" s="82"/>
      <c r="AD648" s="244"/>
      <c r="AE648" s="244"/>
      <c r="AF648" s="260"/>
      <c r="AG648" s="244"/>
      <c r="AH648" s="260"/>
      <c r="AI648" s="260"/>
      <c r="AJ648" s="260"/>
      <c r="AK648" s="249"/>
      <c r="AL648" s="249"/>
      <c r="AM648" s="249"/>
      <c r="AN648" s="249"/>
      <c r="AO648" s="249"/>
      <c r="AP648" s="528"/>
      <c r="AQ648" s="249"/>
      <c r="AR648" s="249"/>
      <c r="AS648" s="249"/>
      <c r="AT648" s="249"/>
      <c r="AU648" s="249"/>
      <c r="AV648" s="249"/>
      <c r="AW648" s="249"/>
      <c r="AX648" s="249"/>
      <c r="AY648" s="249"/>
      <c r="AZ648" s="249"/>
      <c r="BA648" s="249"/>
      <c r="BB648" s="249"/>
      <c r="BC648" s="249"/>
      <c r="BD648" s="249"/>
      <c r="BE648" s="251"/>
      <c r="BF648" s="528"/>
      <c r="BG648" s="566" t="str">
        <f t="shared" si="92"/>
        <v xml:space="preserve"> </v>
      </c>
      <c r="BH648" s="566" t="str">
        <f t="shared" si="94"/>
        <v xml:space="preserve"> </v>
      </c>
      <c r="BI648" s="566" t="str">
        <f t="shared" si="95"/>
        <v xml:space="preserve"> </v>
      </c>
      <c r="BJ648" s="566" t="str">
        <f t="shared" si="96"/>
        <v xml:space="preserve"> </v>
      </c>
      <c r="BK648" s="528"/>
      <c r="BL648" s="244"/>
      <c r="BM648" s="244"/>
      <c r="BN648" s="260"/>
      <c r="BO648" s="244"/>
      <c r="BP648" s="260"/>
      <c r="BQ648" s="260"/>
      <c r="BR648" s="260"/>
      <c r="BS648" s="249"/>
      <c r="BT648" s="249"/>
      <c r="BU648" s="249"/>
      <c r="BV648" s="249"/>
      <c r="BW648" s="249"/>
      <c r="BX648" s="528"/>
      <c r="BY648" s="249"/>
      <c r="BZ648" s="249"/>
      <c r="CA648" s="249"/>
      <c r="CB648" s="249"/>
      <c r="CC648" s="249"/>
      <c r="CD648" s="249"/>
      <c r="CE648" s="249"/>
      <c r="CF648" s="249"/>
      <c r="CG648" s="249"/>
      <c r="CH648" s="249"/>
      <c r="CI648" s="249"/>
      <c r="CJ648" s="249"/>
      <c r="CK648" s="249"/>
      <c r="CL648" s="249"/>
      <c r="CM648" s="251"/>
      <c r="CN648" s="528"/>
      <c r="CO648" s="566" t="str">
        <f t="shared" si="93"/>
        <v xml:space="preserve"> </v>
      </c>
      <c r="CP648" s="566" t="str">
        <f t="shared" si="97"/>
        <v xml:space="preserve"> </v>
      </c>
      <c r="CQ648" s="566" t="str">
        <f t="shared" si="98"/>
        <v xml:space="preserve"> </v>
      </c>
      <c r="CR648" s="566" t="str">
        <f t="shared" si="99"/>
        <v xml:space="preserve"> </v>
      </c>
      <c r="CS648" s="82"/>
      <c r="CT648" s="258"/>
    </row>
    <row r="649" spans="1:98" s="87" customFormat="1" ht="12.75" x14ac:dyDescent="0.25">
      <c r="A649" s="370"/>
      <c r="B649" s="366">
        <f>Demografia!B648</f>
        <v>0</v>
      </c>
      <c r="C649" s="366">
        <f>Demografia!C648</f>
        <v>0</v>
      </c>
      <c r="D649" s="367">
        <f>Demografia!D648</f>
        <v>0</v>
      </c>
      <c r="E649" s="367">
        <f>Demografia!E648</f>
        <v>0</v>
      </c>
      <c r="F649" s="367">
        <f>Demografia!F648</f>
        <v>0</v>
      </c>
      <c r="G649" s="82"/>
      <c r="H649" s="245"/>
      <c r="I649" s="483"/>
      <c r="J649" s="483"/>
      <c r="K649" s="245"/>
      <c r="L649" s="246"/>
      <c r="M649" s="483"/>
      <c r="N649" s="245"/>
      <c r="O649" s="246"/>
      <c r="P649" s="247"/>
      <c r="Q649" s="247"/>
      <c r="R649" s="247"/>
      <c r="S649" s="247"/>
      <c r="T649" s="247"/>
      <c r="U649" s="529"/>
      <c r="V649" s="245"/>
      <c r="W649" s="420"/>
      <c r="X649" s="420"/>
      <c r="Y649" s="82"/>
      <c r="Z649" s="245"/>
      <c r="AA649" s="421"/>
      <c r="AB649" s="421"/>
      <c r="AC649" s="82"/>
      <c r="AD649" s="246"/>
      <c r="AE649" s="246"/>
      <c r="AF649" s="245"/>
      <c r="AG649" s="246"/>
      <c r="AH649" s="245"/>
      <c r="AI649" s="245"/>
      <c r="AJ649" s="245"/>
      <c r="AK649" s="250"/>
      <c r="AL649" s="250"/>
      <c r="AM649" s="250"/>
      <c r="AN649" s="250"/>
      <c r="AO649" s="250"/>
      <c r="AP649" s="528"/>
      <c r="AQ649" s="250"/>
      <c r="AR649" s="250"/>
      <c r="AS649" s="250"/>
      <c r="AT649" s="250"/>
      <c r="AU649" s="250"/>
      <c r="AV649" s="250"/>
      <c r="AW649" s="250"/>
      <c r="AX649" s="250"/>
      <c r="AY649" s="250"/>
      <c r="AZ649" s="250"/>
      <c r="BA649" s="250"/>
      <c r="BB649" s="250"/>
      <c r="BC649" s="250"/>
      <c r="BD649" s="250"/>
      <c r="BE649" s="252"/>
      <c r="BF649" s="528"/>
      <c r="BG649" s="567" t="str">
        <f t="shared" si="92"/>
        <v xml:space="preserve"> </v>
      </c>
      <c r="BH649" s="567" t="str">
        <f t="shared" si="94"/>
        <v xml:space="preserve"> </v>
      </c>
      <c r="BI649" s="567" t="str">
        <f t="shared" si="95"/>
        <v xml:space="preserve"> </v>
      </c>
      <c r="BJ649" s="567" t="str">
        <f t="shared" si="96"/>
        <v xml:space="preserve"> </v>
      </c>
      <c r="BK649" s="528"/>
      <c r="BL649" s="246"/>
      <c r="BM649" s="246"/>
      <c r="BN649" s="245"/>
      <c r="BO649" s="246"/>
      <c r="BP649" s="245"/>
      <c r="BQ649" s="245"/>
      <c r="BR649" s="245"/>
      <c r="BS649" s="250"/>
      <c r="BT649" s="250"/>
      <c r="BU649" s="250"/>
      <c r="BV649" s="250"/>
      <c r="BW649" s="250"/>
      <c r="BX649" s="528"/>
      <c r="BY649" s="250"/>
      <c r="BZ649" s="250"/>
      <c r="CA649" s="250"/>
      <c r="CB649" s="250"/>
      <c r="CC649" s="250"/>
      <c r="CD649" s="250"/>
      <c r="CE649" s="250"/>
      <c r="CF649" s="250"/>
      <c r="CG649" s="250"/>
      <c r="CH649" s="250"/>
      <c r="CI649" s="250"/>
      <c r="CJ649" s="250"/>
      <c r="CK649" s="250"/>
      <c r="CL649" s="250"/>
      <c r="CM649" s="252"/>
      <c r="CN649" s="528"/>
      <c r="CO649" s="567" t="str">
        <f t="shared" si="93"/>
        <v xml:space="preserve"> </v>
      </c>
      <c r="CP649" s="567" t="str">
        <f t="shared" si="97"/>
        <v xml:space="preserve"> </v>
      </c>
      <c r="CQ649" s="567" t="str">
        <f t="shared" si="98"/>
        <v xml:space="preserve"> </v>
      </c>
      <c r="CR649" s="567" t="str">
        <f t="shared" si="99"/>
        <v xml:space="preserve"> </v>
      </c>
      <c r="CS649" s="82"/>
      <c r="CT649" s="520"/>
    </row>
    <row r="650" spans="1:98" s="87" customFormat="1" ht="12.75" x14ac:dyDescent="0.25">
      <c r="A650" s="370"/>
      <c r="B650" s="150">
        <f>Demografia!B649</f>
        <v>0</v>
      </c>
      <c r="C650" s="150">
        <f>Demografia!C649</f>
        <v>0</v>
      </c>
      <c r="D650" s="151">
        <f>Demografia!D649</f>
        <v>0</v>
      </c>
      <c r="E650" s="151">
        <f>Demografia!E649</f>
        <v>0</v>
      </c>
      <c r="F650" s="151">
        <f>Demografia!F649</f>
        <v>0</v>
      </c>
      <c r="G650" s="82"/>
      <c r="H650" s="260"/>
      <c r="I650" s="261"/>
      <c r="J650" s="261"/>
      <c r="K650" s="260"/>
      <c r="L650" s="244"/>
      <c r="M650" s="261"/>
      <c r="N650" s="260"/>
      <c r="O650" s="244"/>
      <c r="P650" s="265"/>
      <c r="Q650" s="265"/>
      <c r="R650" s="265"/>
      <c r="S650" s="265"/>
      <c r="T650" s="265"/>
      <c r="U650" s="527"/>
      <c r="V650" s="260"/>
      <c r="W650" s="242"/>
      <c r="X650" s="242"/>
      <c r="Y650" s="82"/>
      <c r="Z650" s="260"/>
      <c r="AA650" s="153"/>
      <c r="AB650" s="153"/>
      <c r="AC650" s="82"/>
      <c r="AD650" s="244"/>
      <c r="AE650" s="244"/>
      <c r="AF650" s="260"/>
      <c r="AG650" s="244"/>
      <c r="AH650" s="260"/>
      <c r="AI650" s="260"/>
      <c r="AJ650" s="260"/>
      <c r="AK650" s="249"/>
      <c r="AL650" s="249"/>
      <c r="AM650" s="249"/>
      <c r="AN650" s="249"/>
      <c r="AO650" s="249"/>
      <c r="AP650" s="528"/>
      <c r="AQ650" s="249"/>
      <c r="AR650" s="249"/>
      <c r="AS650" s="249"/>
      <c r="AT650" s="249"/>
      <c r="AU650" s="249"/>
      <c r="AV650" s="249"/>
      <c r="AW650" s="249"/>
      <c r="AX650" s="249"/>
      <c r="AY650" s="249"/>
      <c r="AZ650" s="249"/>
      <c r="BA650" s="249"/>
      <c r="BB650" s="249"/>
      <c r="BC650" s="249"/>
      <c r="BD650" s="249"/>
      <c r="BE650" s="251"/>
      <c r="BF650" s="528"/>
      <c r="BG650" s="566" t="str">
        <f t="shared" si="92"/>
        <v xml:space="preserve"> </v>
      </c>
      <c r="BH650" s="566" t="str">
        <f t="shared" si="94"/>
        <v xml:space="preserve"> </v>
      </c>
      <c r="BI650" s="566" t="str">
        <f t="shared" si="95"/>
        <v xml:space="preserve"> </v>
      </c>
      <c r="BJ650" s="566" t="str">
        <f t="shared" si="96"/>
        <v xml:space="preserve"> </v>
      </c>
      <c r="BK650" s="528"/>
      <c r="BL650" s="244"/>
      <c r="BM650" s="244"/>
      <c r="BN650" s="260"/>
      <c r="BO650" s="244"/>
      <c r="BP650" s="260"/>
      <c r="BQ650" s="260"/>
      <c r="BR650" s="260"/>
      <c r="BS650" s="249"/>
      <c r="BT650" s="249"/>
      <c r="BU650" s="249"/>
      <c r="BV650" s="249"/>
      <c r="BW650" s="249"/>
      <c r="BX650" s="528"/>
      <c r="BY650" s="249"/>
      <c r="BZ650" s="249"/>
      <c r="CA650" s="249"/>
      <c r="CB650" s="249"/>
      <c r="CC650" s="249"/>
      <c r="CD650" s="249"/>
      <c r="CE650" s="249"/>
      <c r="CF650" s="249"/>
      <c r="CG650" s="249"/>
      <c r="CH650" s="249"/>
      <c r="CI650" s="249"/>
      <c r="CJ650" s="249"/>
      <c r="CK650" s="249"/>
      <c r="CL650" s="249"/>
      <c r="CM650" s="251"/>
      <c r="CN650" s="528"/>
      <c r="CO650" s="566" t="str">
        <f t="shared" si="93"/>
        <v xml:space="preserve"> </v>
      </c>
      <c r="CP650" s="566" t="str">
        <f t="shared" si="97"/>
        <v xml:space="preserve"> </v>
      </c>
      <c r="CQ650" s="566" t="str">
        <f t="shared" si="98"/>
        <v xml:space="preserve"> </v>
      </c>
      <c r="CR650" s="566" t="str">
        <f t="shared" si="99"/>
        <v xml:space="preserve"> </v>
      </c>
      <c r="CS650" s="82"/>
      <c r="CT650" s="258"/>
    </row>
    <row r="651" spans="1:98" s="87" customFormat="1" ht="12.75" x14ac:dyDescent="0.25">
      <c r="A651" s="370"/>
      <c r="B651" s="366">
        <f>Demografia!B650</f>
        <v>0</v>
      </c>
      <c r="C651" s="366">
        <f>Demografia!C650</f>
        <v>0</v>
      </c>
      <c r="D651" s="367">
        <f>Demografia!D650</f>
        <v>0</v>
      </c>
      <c r="E651" s="367">
        <f>Demografia!E650</f>
        <v>0</v>
      </c>
      <c r="F651" s="367">
        <f>Demografia!F650</f>
        <v>0</v>
      </c>
      <c r="G651" s="82"/>
      <c r="H651" s="245"/>
      <c r="I651" s="483"/>
      <c r="J651" s="483"/>
      <c r="K651" s="245"/>
      <c r="L651" s="246"/>
      <c r="M651" s="483"/>
      <c r="N651" s="245"/>
      <c r="O651" s="246"/>
      <c r="P651" s="247"/>
      <c r="Q651" s="247"/>
      <c r="R651" s="247"/>
      <c r="S651" s="247"/>
      <c r="T651" s="247"/>
      <c r="U651" s="529"/>
      <c r="V651" s="245"/>
      <c r="W651" s="420"/>
      <c r="X651" s="420"/>
      <c r="Y651" s="82"/>
      <c r="Z651" s="245"/>
      <c r="AA651" s="421"/>
      <c r="AB651" s="421"/>
      <c r="AC651" s="82"/>
      <c r="AD651" s="246"/>
      <c r="AE651" s="246"/>
      <c r="AF651" s="245"/>
      <c r="AG651" s="246"/>
      <c r="AH651" s="245"/>
      <c r="AI651" s="245"/>
      <c r="AJ651" s="245"/>
      <c r="AK651" s="250"/>
      <c r="AL651" s="250"/>
      <c r="AM651" s="250"/>
      <c r="AN651" s="250"/>
      <c r="AO651" s="250"/>
      <c r="AP651" s="528"/>
      <c r="AQ651" s="250"/>
      <c r="AR651" s="250"/>
      <c r="AS651" s="250"/>
      <c r="AT651" s="250"/>
      <c r="AU651" s="250"/>
      <c r="AV651" s="250"/>
      <c r="AW651" s="250"/>
      <c r="AX651" s="250"/>
      <c r="AY651" s="250"/>
      <c r="AZ651" s="250"/>
      <c r="BA651" s="250"/>
      <c r="BB651" s="250"/>
      <c r="BC651" s="250"/>
      <c r="BD651" s="250"/>
      <c r="BE651" s="252"/>
      <c r="BF651" s="528"/>
      <c r="BG651" s="567" t="str">
        <f t="shared" si="92"/>
        <v xml:space="preserve"> </v>
      </c>
      <c r="BH651" s="567" t="str">
        <f t="shared" si="94"/>
        <v xml:space="preserve"> </v>
      </c>
      <c r="BI651" s="567" t="str">
        <f t="shared" si="95"/>
        <v xml:space="preserve"> </v>
      </c>
      <c r="BJ651" s="567" t="str">
        <f t="shared" si="96"/>
        <v xml:space="preserve"> </v>
      </c>
      <c r="BK651" s="528"/>
      <c r="BL651" s="246"/>
      <c r="BM651" s="246"/>
      <c r="BN651" s="245"/>
      <c r="BO651" s="246"/>
      <c r="BP651" s="245"/>
      <c r="BQ651" s="245"/>
      <c r="BR651" s="245"/>
      <c r="BS651" s="250"/>
      <c r="BT651" s="250"/>
      <c r="BU651" s="250"/>
      <c r="BV651" s="250"/>
      <c r="BW651" s="250"/>
      <c r="BX651" s="528"/>
      <c r="BY651" s="250"/>
      <c r="BZ651" s="250"/>
      <c r="CA651" s="250"/>
      <c r="CB651" s="250"/>
      <c r="CC651" s="250"/>
      <c r="CD651" s="250"/>
      <c r="CE651" s="250"/>
      <c r="CF651" s="250"/>
      <c r="CG651" s="250"/>
      <c r="CH651" s="250"/>
      <c r="CI651" s="250"/>
      <c r="CJ651" s="250"/>
      <c r="CK651" s="250"/>
      <c r="CL651" s="250"/>
      <c r="CM651" s="252"/>
      <c r="CN651" s="528"/>
      <c r="CO651" s="567" t="str">
        <f t="shared" si="93"/>
        <v xml:space="preserve"> </v>
      </c>
      <c r="CP651" s="567" t="str">
        <f t="shared" si="97"/>
        <v xml:space="preserve"> </v>
      </c>
      <c r="CQ651" s="567" t="str">
        <f t="shared" si="98"/>
        <v xml:space="preserve"> </v>
      </c>
      <c r="CR651" s="567" t="str">
        <f t="shared" si="99"/>
        <v xml:space="preserve"> </v>
      </c>
      <c r="CS651" s="82"/>
      <c r="CT651" s="520"/>
    </row>
    <row r="652" spans="1:98" s="87" customFormat="1" ht="12.75" x14ac:dyDescent="0.25">
      <c r="A652" s="370"/>
      <c r="B652" s="150">
        <f>Demografia!B651</f>
        <v>0</v>
      </c>
      <c r="C652" s="150">
        <f>Demografia!C651</f>
        <v>0</v>
      </c>
      <c r="D652" s="151">
        <f>Demografia!D651</f>
        <v>0</v>
      </c>
      <c r="E652" s="151">
        <f>Demografia!E651</f>
        <v>0</v>
      </c>
      <c r="F652" s="151">
        <f>Demografia!F651</f>
        <v>0</v>
      </c>
      <c r="G652" s="82"/>
      <c r="H652" s="260"/>
      <c r="I652" s="261"/>
      <c r="J652" s="261"/>
      <c r="K652" s="260"/>
      <c r="L652" s="244"/>
      <c r="M652" s="261"/>
      <c r="N652" s="260"/>
      <c r="O652" s="244"/>
      <c r="P652" s="265"/>
      <c r="Q652" s="265"/>
      <c r="R652" s="265"/>
      <c r="S652" s="265"/>
      <c r="T652" s="265"/>
      <c r="U652" s="527"/>
      <c r="V652" s="260"/>
      <c r="W652" s="242"/>
      <c r="X652" s="242"/>
      <c r="Y652" s="82"/>
      <c r="Z652" s="260"/>
      <c r="AA652" s="153"/>
      <c r="AB652" s="153"/>
      <c r="AC652" s="82"/>
      <c r="AD652" s="244"/>
      <c r="AE652" s="244"/>
      <c r="AF652" s="260"/>
      <c r="AG652" s="244"/>
      <c r="AH652" s="260"/>
      <c r="AI652" s="260"/>
      <c r="AJ652" s="260"/>
      <c r="AK652" s="249"/>
      <c r="AL652" s="249"/>
      <c r="AM652" s="249"/>
      <c r="AN652" s="249"/>
      <c r="AO652" s="249"/>
      <c r="AP652" s="528"/>
      <c r="AQ652" s="249"/>
      <c r="AR652" s="249"/>
      <c r="AS652" s="249"/>
      <c r="AT652" s="249"/>
      <c r="AU652" s="249"/>
      <c r="AV652" s="249"/>
      <c r="AW652" s="249"/>
      <c r="AX652" s="249"/>
      <c r="AY652" s="249"/>
      <c r="AZ652" s="249"/>
      <c r="BA652" s="249"/>
      <c r="BB652" s="249"/>
      <c r="BC652" s="249"/>
      <c r="BD652" s="249"/>
      <c r="BE652" s="251"/>
      <c r="BF652" s="528"/>
      <c r="BG652" s="566" t="str">
        <f t="shared" si="92"/>
        <v xml:space="preserve"> </v>
      </c>
      <c r="BH652" s="566" t="str">
        <f t="shared" si="94"/>
        <v xml:space="preserve"> </v>
      </c>
      <c r="BI652" s="566" t="str">
        <f t="shared" si="95"/>
        <v xml:space="preserve"> </v>
      </c>
      <c r="BJ652" s="566" t="str">
        <f t="shared" si="96"/>
        <v xml:space="preserve"> </v>
      </c>
      <c r="BK652" s="528"/>
      <c r="BL652" s="244"/>
      <c r="BM652" s="244"/>
      <c r="BN652" s="260"/>
      <c r="BO652" s="244"/>
      <c r="BP652" s="260"/>
      <c r="BQ652" s="260"/>
      <c r="BR652" s="260"/>
      <c r="BS652" s="249"/>
      <c r="BT652" s="249"/>
      <c r="BU652" s="249"/>
      <c r="BV652" s="249"/>
      <c r="BW652" s="249"/>
      <c r="BX652" s="528"/>
      <c r="BY652" s="249"/>
      <c r="BZ652" s="249"/>
      <c r="CA652" s="249"/>
      <c r="CB652" s="249"/>
      <c r="CC652" s="249"/>
      <c r="CD652" s="249"/>
      <c r="CE652" s="249"/>
      <c r="CF652" s="249"/>
      <c r="CG652" s="249"/>
      <c r="CH652" s="249"/>
      <c r="CI652" s="249"/>
      <c r="CJ652" s="249"/>
      <c r="CK652" s="249"/>
      <c r="CL652" s="249"/>
      <c r="CM652" s="251"/>
      <c r="CN652" s="528"/>
      <c r="CO652" s="566" t="str">
        <f t="shared" si="93"/>
        <v xml:space="preserve"> </v>
      </c>
      <c r="CP652" s="566" t="str">
        <f t="shared" si="97"/>
        <v xml:space="preserve"> </v>
      </c>
      <c r="CQ652" s="566" t="str">
        <f t="shared" si="98"/>
        <v xml:space="preserve"> </v>
      </c>
      <c r="CR652" s="566" t="str">
        <f t="shared" si="99"/>
        <v xml:space="preserve"> </v>
      </c>
      <c r="CS652" s="82"/>
      <c r="CT652" s="258"/>
    </row>
    <row r="653" spans="1:98" s="87" customFormat="1" ht="12.75" x14ac:dyDescent="0.25">
      <c r="A653" s="370"/>
      <c r="B653" s="366">
        <f>Demografia!B652</f>
        <v>0</v>
      </c>
      <c r="C653" s="366">
        <f>Demografia!C652</f>
        <v>0</v>
      </c>
      <c r="D653" s="367">
        <f>Demografia!D652</f>
        <v>0</v>
      </c>
      <c r="E653" s="367">
        <f>Demografia!E652</f>
        <v>0</v>
      </c>
      <c r="F653" s="367">
        <f>Demografia!F652</f>
        <v>0</v>
      </c>
      <c r="G653" s="82"/>
      <c r="H653" s="245"/>
      <c r="I653" s="483"/>
      <c r="J653" s="483"/>
      <c r="K653" s="245"/>
      <c r="L653" s="246"/>
      <c r="M653" s="483"/>
      <c r="N653" s="245"/>
      <c r="O653" s="246"/>
      <c r="P653" s="247"/>
      <c r="Q653" s="247"/>
      <c r="R653" s="247"/>
      <c r="S653" s="247"/>
      <c r="T653" s="247"/>
      <c r="U653" s="529"/>
      <c r="V653" s="245"/>
      <c r="W653" s="420"/>
      <c r="X653" s="420"/>
      <c r="Y653" s="82"/>
      <c r="Z653" s="245"/>
      <c r="AA653" s="421"/>
      <c r="AB653" s="421"/>
      <c r="AC653" s="82"/>
      <c r="AD653" s="246"/>
      <c r="AE653" s="246"/>
      <c r="AF653" s="245"/>
      <c r="AG653" s="246"/>
      <c r="AH653" s="245"/>
      <c r="AI653" s="245"/>
      <c r="AJ653" s="245"/>
      <c r="AK653" s="250"/>
      <c r="AL653" s="250"/>
      <c r="AM653" s="250"/>
      <c r="AN653" s="250"/>
      <c r="AO653" s="250"/>
      <c r="AP653" s="528"/>
      <c r="AQ653" s="250"/>
      <c r="AR653" s="250"/>
      <c r="AS653" s="250"/>
      <c r="AT653" s="250"/>
      <c r="AU653" s="250"/>
      <c r="AV653" s="250"/>
      <c r="AW653" s="250"/>
      <c r="AX653" s="250"/>
      <c r="AY653" s="250"/>
      <c r="AZ653" s="250"/>
      <c r="BA653" s="250"/>
      <c r="BB653" s="250"/>
      <c r="BC653" s="250"/>
      <c r="BD653" s="250"/>
      <c r="BE653" s="252"/>
      <c r="BF653" s="528"/>
      <c r="BG653" s="567" t="str">
        <f t="shared" si="92"/>
        <v xml:space="preserve"> </v>
      </c>
      <c r="BH653" s="567" t="str">
        <f t="shared" si="94"/>
        <v xml:space="preserve"> </v>
      </c>
      <c r="BI653" s="567" t="str">
        <f t="shared" si="95"/>
        <v xml:space="preserve"> </v>
      </c>
      <c r="BJ653" s="567" t="str">
        <f t="shared" si="96"/>
        <v xml:space="preserve"> </v>
      </c>
      <c r="BK653" s="528"/>
      <c r="BL653" s="246"/>
      <c r="BM653" s="246"/>
      <c r="BN653" s="245"/>
      <c r="BO653" s="246"/>
      <c r="BP653" s="245"/>
      <c r="BQ653" s="245"/>
      <c r="BR653" s="245"/>
      <c r="BS653" s="250"/>
      <c r="BT653" s="250"/>
      <c r="BU653" s="250"/>
      <c r="BV653" s="250"/>
      <c r="BW653" s="250"/>
      <c r="BX653" s="528"/>
      <c r="BY653" s="250"/>
      <c r="BZ653" s="250"/>
      <c r="CA653" s="250"/>
      <c r="CB653" s="250"/>
      <c r="CC653" s="250"/>
      <c r="CD653" s="250"/>
      <c r="CE653" s="250"/>
      <c r="CF653" s="250"/>
      <c r="CG653" s="250"/>
      <c r="CH653" s="250"/>
      <c r="CI653" s="250"/>
      <c r="CJ653" s="250"/>
      <c r="CK653" s="250"/>
      <c r="CL653" s="250"/>
      <c r="CM653" s="252"/>
      <c r="CN653" s="528"/>
      <c r="CO653" s="567" t="str">
        <f t="shared" si="93"/>
        <v xml:space="preserve"> </v>
      </c>
      <c r="CP653" s="567" t="str">
        <f t="shared" si="97"/>
        <v xml:space="preserve"> </v>
      </c>
      <c r="CQ653" s="567" t="str">
        <f t="shared" si="98"/>
        <v xml:space="preserve"> </v>
      </c>
      <c r="CR653" s="567" t="str">
        <f t="shared" si="99"/>
        <v xml:space="preserve"> </v>
      </c>
      <c r="CS653" s="82"/>
      <c r="CT653" s="520"/>
    </row>
    <row r="654" spans="1:98" s="87" customFormat="1" ht="12.75" x14ac:dyDescent="0.25">
      <c r="A654" s="370"/>
      <c r="B654" s="150">
        <f>Demografia!B653</f>
        <v>0</v>
      </c>
      <c r="C654" s="150">
        <f>Demografia!C653</f>
        <v>0</v>
      </c>
      <c r="D654" s="151">
        <f>Demografia!D653</f>
        <v>0</v>
      </c>
      <c r="E654" s="151">
        <f>Demografia!E653</f>
        <v>0</v>
      </c>
      <c r="F654" s="151">
        <f>Demografia!F653</f>
        <v>0</v>
      </c>
      <c r="G654" s="82"/>
      <c r="H654" s="260"/>
      <c r="I654" s="261"/>
      <c r="J654" s="261"/>
      <c r="K654" s="260"/>
      <c r="L654" s="244"/>
      <c r="M654" s="261"/>
      <c r="N654" s="260"/>
      <c r="O654" s="244"/>
      <c r="P654" s="265"/>
      <c r="Q654" s="265"/>
      <c r="R654" s="265"/>
      <c r="S654" s="265"/>
      <c r="T654" s="265"/>
      <c r="U654" s="527"/>
      <c r="V654" s="260"/>
      <c r="W654" s="242"/>
      <c r="X654" s="242"/>
      <c r="Y654" s="82"/>
      <c r="Z654" s="260"/>
      <c r="AA654" s="153"/>
      <c r="AB654" s="153"/>
      <c r="AC654" s="82"/>
      <c r="AD654" s="244"/>
      <c r="AE654" s="244"/>
      <c r="AF654" s="260"/>
      <c r="AG654" s="244"/>
      <c r="AH654" s="260"/>
      <c r="AI654" s="260"/>
      <c r="AJ654" s="260"/>
      <c r="AK654" s="249"/>
      <c r="AL654" s="249"/>
      <c r="AM654" s="249"/>
      <c r="AN654" s="249"/>
      <c r="AO654" s="249"/>
      <c r="AP654" s="528"/>
      <c r="AQ654" s="249"/>
      <c r="AR654" s="249"/>
      <c r="AS654" s="249"/>
      <c r="AT654" s="249"/>
      <c r="AU654" s="249"/>
      <c r="AV654" s="249"/>
      <c r="AW654" s="249"/>
      <c r="AX654" s="249"/>
      <c r="AY654" s="249"/>
      <c r="AZ654" s="249"/>
      <c r="BA654" s="249"/>
      <c r="BB654" s="249"/>
      <c r="BC654" s="249"/>
      <c r="BD654" s="249"/>
      <c r="BE654" s="251"/>
      <c r="BF654" s="528"/>
      <c r="BG654" s="566" t="str">
        <f t="shared" si="92"/>
        <v xml:space="preserve"> </v>
      </c>
      <c r="BH654" s="566" t="str">
        <f t="shared" si="94"/>
        <v xml:space="preserve"> </v>
      </c>
      <c r="BI654" s="566" t="str">
        <f t="shared" si="95"/>
        <v xml:space="preserve"> </v>
      </c>
      <c r="BJ654" s="566" t="str">
        <f t="shared" si="96"/>
        <v xml:space="preserve"> </v>
      </c>
      <c r="BK654" s="528"/>
      <c r="BL654" s="244"/>
      <c r="BM654" s="244"/>
      <c r="BN654" s="260"/>
      <c r="BO654" s="244"/>
      <c r="BP654" s="260"/>
      <c r="BQ654" s="260"/>
      <c r="BR654" s="260"/>
      <c r="BS654" s="249"/>
      <c r="BT654" s="249"/>
      <c r="BU654" s="249"/>
      <c r="BV654" s="249"/>
      <c r="BW654" s="249"/>
      <c r="BX654" s="528"/>
      <c r="BY654" s="249"/>
      <c r="BZ654" s="249"/>
      <c r="CA654" s="249"/>
      <c r="CB654" s="249"/>
      <c r="CC654" s="249"/>
      <c r="CD654" s="249"/>
      <c r="CE654" s="249"/>
      <c r="CF654" s="249"/>
      <c r="CG654" s="249"/>
      <c r="CH654" s="249"/>
      <c r="CI654" s="249"/>
      <c r="CJ654" s="249"/>
      <c r="CK654" s="249"/>
      <c r="CL654" s="249"/>
      <c r="CM654" s="251"/>
      <c r="CN654" s="528"/>
      <c r="CO654" s="566" t="str">
        <f t="shared" si="93"/>
        <v xml:space="preserve"> </v>
      </c>
      <c r="CP654" s="566" t="str">
        <f t="shared" si="97"/>
        <v xml:space="preserve"> </v>
      </c>
      <c r="CQ654" s="566" t="str">
        <f t="shared" si="98"/>
        <v xml:space="preserve"> </v>
      </c>
      <c r="CR654" s="566" t="str">
        <f t="shared" si="99"/>
        <v xml:space="preserve"> </v>
      </c>
      <c r="CS654" s="82"/>
      <c r="CT654" s="258"/>
    </row>
    <row r="655" spans="1:98" s="87" customFormat="1" ht="12.75" x14ac:dyDescent="0.25">
      <c r="A655" s="370"/>
      <c r="B655" s="366">
        <f>Demografia!B654</f>
        <v>0</v>
      </c>
      <c r="C655" s="366">
        <f>Demografia!C654</f>
        <v>0</v>
      </c>
      <c r="D655" s="367">
        <f>Demografia!D654</f>
        <v>0</v>
      </c>
      <c r="E655" s="367">
        <f>Demografia!E654</f>
        <v>0</v>
      </c>
      <c r="F655" s="367">
        <f>Demografia!F654</f>
        <v>0</v>
      </c>
      <c r="G655" s="82"/>
      <c r="H655" s="245"/>
      <c r="I655" s="483"/>
      <c r="J655" s="483"/>
      <c r="K655" s="245"/>
      <c r="L655" s="246"/>
      <c r="M655" s="483"/>
      <c r="N655" s="245"/>
      <c r="O655" s="246"/>
      <c r="P655" s="247"/>
      <c r="Q655" s="247"/>
      <c r="R655" s="247"/>
      <c r="S655" s="247"/>
      <c r="T655" s="247"/>
      <c r="U655" s="529"/>
      <c r="V655" s="245"/>
      <c r="W655" s="420"/>
      <c r="X655" s="420"/>
      <c r="Y655" s="82"/>
      <c r="Z655" s="245"/>
      <c r="AA655" s="421"/>
      <c r="AB655" s="421"/>
      <c r="AC655" s="82"/>
      <c r="AD655" s="246"/>
      <c r="AE655" s="246"/>
      <c r="AF655" s="245"/>
      <c r="AG655" s="246"/>
      <c r="AH655" s="245"/>
      <c r="AI655" s="245"/>
      <c r="AJ655" s="245"/>
      <c r="AK655" s="250"/>
      <c r="AL655" s="250"/>
      <c r="AM655" s="250"/>
      <c r="AN655" s="250"/>
      <c r="AO655" s="250"/>
      <c r="AP655" s="528"/>
      <c r="AQ655" s="250"/>
      <c r="AR655" s="250"/>
      <c r="AS655" s="250"/>
      <c r="AT655" s="250"/>
      <c r="AU655" s="250"/>
      <c r="AV655" s="250"/>
      <c r="AW655" s="250"/>
      <c r="AX655" s="250"/>
      <c r="AY655" s="250"/>
      <c r="AZ655" s="250"/>
      <c r="BA655" s="250"/>
      <c r="BB655" s="250"/>
      <c r="BC655" s="250"/>
      <c r="BD655" s="250"/>
      <c r="BE655" s="252"/>
      <c r="BF655" s="528"/>
      <c r="BG655" s="567" t="str">
        <f t="shared" si="92"/>
        <v xml:space="preserve"> </v>
      </c>
      <c r="BH655" s="567" t="str">
        <f t="shared" si="94"/>
        <v xml:space="preserve"> </v>
      </c>
      <c r="BI655" s="567" t="str">
        <f t="shared" si="95"/>
        <v xml:space="preserve"> </v>
      </c>
      <c r="BJ655" s="567" t="str">
        <f t="shared" si="96"/>
        <v xml:space="preserve"> </v>
      </c>
      <c r="BK655" s="528"/>
      <c r="BL655" s="246"/>
      <c r="BM655" s="246"/>
      <c r="BN655" s="245"/>
      <c r="BO655" s="246"/>
      <c r="BP655" s="245"/>
      <c r="BQ655" s="245"/>
      <c r="BR655" s="245"/>
      <c r="BS655" s="250"/>
      <c r="BT655" s="250"/>
      <c r="BU655" s="250"/>
      <c r="BV655" s="250"/>
      <c r="BW655" s="250"/>
      <c r="BX655" s="528"/>
      <c r="BY655" s="250"/>
      <c r="BZ655" s="250"/>
      <c r="CA655" s="250"/>
      <c r="CB655" s="250"/>
      <c r="CC655" s="250"/>
      <c r="CD655" s="250"/>
      <c r="CE655" s="250"/>
      <c r="CF655" s="250"/>
      <c r="CG655" s="250"/>
      <c r="CH655" s="250"/>
      <c r="CI655" s="250"/>
      <c r="CJ655" s="250"/>
      <c r="CK655" s="250"/>
      <c r="CL655" s="250"/>
      <c r="CM655" s="252"/>
      <c r="CN655" s="528"/>
      <c r="CO655" s="567" t="str">
        <f t="shared" si="93"/>
        <v xml:space="preserve"> </v>
      </c>
      <c r="CP655" s="567" t="str">
        <f t="shared" si="97"/>
        <v xml:space="preserve"> </v>
      </c>
      <c r="CQ655" s="567" t="str">
        <f t="shared" si="98"/>
        <v xml:space="preserve"> </v>
      </c>
      <c r="CR655" s="567" t="str">
        <f t="shared" si="99"/>
        <v xml:space="preserve"> </v>
      </c>
      <c r="CS655" s="82"/>
      <c r="CT655" s="520"/>
    </row>
    <row r="656" spans="1:98" s="87" customFormat="1" ht="12.75" x14ac:dyDescent="0.25">
      <c r="A656" s="370"/>
      <c r="B656" s="150">
        <f>Demografia!B655</f>
        <v>0</v>
      </c>
      <c r="C656" s="150">
        <f>Demografia!C655</f>
        <v>0</v>
      </c>
      <c r="D656" s="151">
        <f>Demografia!D655</f>
        <v>0</v>
      </c>
      <c r="E656" s="151">
        <f>Demografia!E655</f>
        <v>0</v>
      </c>
      <c r="F656" s="151">
        <f>Demografia!F655</f>
        <v>0</v>
      </c>
      <c r="G656" s="82"/>
      <c r="H656" s="260"/>
      <c r="I656" s="261"/>
      <c r="J656" s="261"/>
      <c r="K656" s="260"/>
      <c r="L656" s="244"/>
      <c r="M656" s="261"/>
      <c r="N656" s="260"/>
      <c r="O656" s="244"/>
      <c r="P656" s="265"/>
      <c r="Q656" s="265"/>
      <c r="R656" s="265"/>
      <c r="S656" s="265"/>
      <c r="T656" s="265"/>
      <c r="U656" s="527"/>
      <c r="V656" s="260"/>
      <c r="W656" s="242"/>
      <c r="X656" s="242"/>
      <c r="Y656" s="82"/>
      <c r="Z656" s="260"/>
      <c r="AA656" s="153"/>
      <c r="AB656" s="153"/>
      <c r="AC656" s="82"/>
      <c r="AD656" s="244"/>
      <c r="AE656" s="244"/>
      <c r="AF656" s="260"/>
      <c r="AG656" s="244"/>
      <c r="AH656" s="260"/>
      <c r="AI656" s="260"/>
      <c r="AJ656" s="260"/>
      <c r="AK656" s="249"/>
      <c r="AL656" s="249"/>
      <c r="AM656" s="249"/>
      <c r="AN656" s="249"/>
      <c r="AO656" s="249"/>
      <c r="AP656" s="528"/>
      <c r="AQ656" s="249"/>
      <c r="AR656" s="249"/>
      <c r="AS656" s="249"/>
      <c r="AT656" s="249"/>
      <c r="AU656" s="249"/>
      <c r="AV656" s="249"/>
      <c r="AW656" s="249"/>
      <c r="AX656" s="249"/>
      <c r="AY656" s="249"/>
      <c r="AZ656" s="249"/>
      <c r="BA656" s="249"/>
      <c r="BB656" s="249"/>
      <c r="BC656" s="249"/>
      <c r="BD656" s="249"/>
      <c r="BE656" s="251"/>
      <c r="BF656" s="528"/>
      <c r="BG656" s="566" t="str">
        <f t="shared" si="92"/>
        <v xml:space="preserve"> </v>
      </c>
      <c r="BH656" s="566" t="str">
        <f t="shared" si="94"/>
        <v xml:space="preserve"> </v>
      </c>
      <c r="BI656" s="566" t="str">
        <f t="shared" si="95"/>
        <v xml:space="preserve"> </v>
      </c>
      <c r="BJ656" s="566" t="str">
        <f t="shared" si="96"/>
        <v xml:space="preserve"> </v>
      </c>
      <c r="BK656" s="528"/>
      <c r="BL656" s="244"/>
      <c r="BM656" s="244"/>
      <c r="BN656" s="260"/>
      <c r="BO656" s="244"/>
      <c r="BP656" s="260"/>
      <c r="BQ656" s="260"/>
      <c r="BR656" s="260"/>
      <c r="BS656" s="249"/>
      <c r="BT656" s="249"/>
      <c r="BU656" s="249"/>
      <c r="BV656" s="249"/>
      <c r="BW656" s="249"/>
      <c r="BX656" s="528"/>
      <c r="BY656" s="249"/>
      <c r="BZ656" s="249"/>
      <c r="CA656" s="249"/>
      <c r="CB656" s="249"/>
      <c r="CC656" s="249"/>
      <c r="CD656" s="249"/>
      <c r="CE656" s="249"/>
      <c r="CF656" s="249"/>
      <c r="CG656" s="249"/>
      <c r="CH656" s="249"/>
      <c r="CI656" s="249"/>
      <c r="CJ656" s="249"/>
      <c r="CK656" s="249"/>
      <c r="CL656" s="249"/>
      <c r="CM656" s="251"/>
      <c r="CN656" s="528"/>
      <c r="CO656" s="566" t="str">
        <f t="shared" si="93"/>
        <v xml:space="preserve"> </v>
      </c>
      <c r="CP656" s="566" t="str">
        <f t="shared" si="97"/>
        <v xml:space="preserve"> </v>
      </c>
      <c r="CQ656" s="566" t="str">
        <f t="shared" si="98"/>
        <v xml:space="preserve"> </v>
      </c>
      <c r="CR656" s="566" t="str">
        <f t="shared" si="99"/>
        <v xml:space="preserve"> </v>
      </c>
      <c r="CS656" s="82"/>
      <c r="CT656" s="258"/>
    </row>
    <row r="657" spans="1:98" s="87" customFormat="1" ht="12.75" x14ac:dyDescent="0.25">
      <c r="A657" s="370"/>
      <c r="B657" s="366">
        <f>Demografia!B656</f>
        <v>0</v>
      </c>
      <c r="C657" s="366">
        <f>Demografia!C656</f>
        <v>0</v>
      </c>
      <c r="D657" s="367">
        <f>Demografia!D656</f>
        <v>0</v>
      </c>
      <c r="E657" s="367">
        <f>Demografia!E656</f>
        <v>0</v>
      </c>
      <c r="F657" s="367">
        <f>Demografia!F656</f>
        <v>0</v>
      </c>
      <c r="G657" s="82"/>
      <c r="H657" s="245"/>
      <c r="I657" s="483"/>
      <c r="J657" s="483"/>
      <c r="K657" s="245"/>
      <c r="L657" s="246"/>
      <c r="M657" s="483"/>
      <c r="N657" s="245"/>
      <c r="O657" s="246"/>
      <c r="P657" s="247"/>
      <c r="Q657" s="247"/>
      <c r="R657" s="247"/>
      <c r="S657" s="247"/>
      <c r="T657" s="247"/>
      <c r="U657" s="529"/>
      <c r="V657" s="245"/>
      <c r="W657" s="420"/>
      <c r="X657" s="420"/>
      <c r="Y657" s="82"/>
      <c r="Z657" s="245"/>
      <c r="AA657" s="421"/>
      <c r="AB657" s="421"/>
      <c r="AC657" s="82"/>
      <c r="AD657" s="246"/>
      <c r="AE657" s="246"/>
      <c r="AF657" s="245"/>
      <c r="AG657" s="246"/>
      <c r="AH657" s="245"/>
      <c r="AI657" s="245"/>
      <c r="AJ657" s="245"/>
      <c r="AK657" s="250"/>
      <c r="AL657" s="250"/>
      <c r="AM657" s="250"/>
      <c r="AN657" s="250"/>
      <c r="AO657" s="250"/>
      <c r="AP657" s="528"/>
      <c r="AQ657" s="250"/>
      <c r="AR657" s="250"/>
      <c r="AS657" s="250"/>
      <c r="AT657" s="250"/>
      <c r="AU657" s="250"/>
      <c r="AV657" s="250"/>
      <c r="AW657" s="250"/>
      <c r="AX657" s="250"/>
      <c r="AY657" s="250"/>
      <c r="AZ657" s="250"/>
      <c r="BA657" s="250"/>
      <c r="BB657" s="250"/>
      <c r="BC657" s="250"/>
      <c r="BD657" s="250"/>
      <c r="BE657" s="252"/>
      <c r="BF657" s="528"/>
      <c r="BG657" s="567" t="str">
        <f t="shared" ref="BG657:BG720" si="100">IF(AI657=0," ",AQ657/AK657)</f>
        <v xml:space="preserve"> </v>
      </c>
      <c r="BH657" s="567" t="str">
        <f t="shared" si="94"/>
        <v xml:space="preserve"> </v>
      </c>
      <c r="BI657" s="567" t="str">
        <f t="shared" si="95"/>
        <v xml:space="preserve"> </v>
      </c>
      <c r="BJ657" s="567" t="str">
        <f t="shared" si="96"/>
        <v xml:space="preserve"> </v>
      </c>
      <c r="BK657" s="528"/>
      <c r="BL657" s="246"/>
      <c r="BM657" s="246"/>
      <c r="BN657" s="245"/>
      <c r="BO657" s="246"/>
      <c r="BP657" s="245"/>
      <c r="BQ657" s="245"/>
      <c r="BR657" s="245"/>
      <c r="BS657" s="250"/>
      <c r="BT657" s="250"/>
      <c r="BU657" s="250"/>
      <c r="BV657" s="250"/>
      <c r="BW657" s="250"/>
      <c r="BX657" s="528"/>
      <c r="BY657" s="250"/>
      <c r="BZ657" s="250"/>
      <c r="CA657" s="250"/>
      <c r="CB657" s="250"/>
      <c r="CC657" s="250"/>
      <c r="CD657" s="250"/>
      <c r="CE657" s="250"/>
      <c r="CF657" s="250"/>
      <c r="CG657" s="250"/>
      <c r="CH657" s="250"/>
      <c r="CI657" s="250"/>
      <c r="CJ657" s="250"/>
      <c r="CK657" s="250"/>
      <c r="CL657" s="250"/>
      <c r="CM657" s="252"/>
      <c r="CN657" s="528"/>
      <c r="CO657" s="567" t="str">
        <f t="shared" ref="CO657:CO720" si="101">IF(BQ657=0," ",BY657/BS657)</f>
        <v xml:space="preserve"> </v>
      </c>
      <c r="CP657" s="567" t="str">
        <f t="shared" si="97"/>
        <v xml:space="preserve"> </v>
      </c>
      <c r="CQ657" s="567" t="str">
        <f t="shared" si="98"/>
        <v xml:space="preserve"> </v>
      </c>
      <c r="CR657" s="567" t="str">
        <f t="shared" si="99"/>
        <v xml:space="preserve"> </v>
      </c>
      <c r="CS657" s="82"/>
      <c r="CT657" s="520"/>
    </row>
    <row r="658" spans="1:98" s="87" customFormat="1" ht="12.75" x14ac:dyDescent="0.25">
      <c r="A658" s="370"/>
      <c r="B658" s="150">
        <f>Demografia!B657</f>
        <v>0</v>
      </c>
      <c r="C658" s="150">
        <f>Demografia!C657</f>
        <v>0</v>
      </c>
      <c r="D658" s="151">
        <f>Demografia!D657</f>
        <v>0</v>
      </c>
      <c r="E658" s="151">
        <f>Demografia!E657</f>
        <v>0</v>
      </c>
      <c r="F658" s="151">
        <f>Demografia!F657</f>
        <v>0</v>
      </c>
      <c r="G658" s="82"/>
      <c r="H658" s="260"/>
      <c r="I658" s="261"/>
      <c r="J658" s="261"/>
      <c r="K658" s="260"/>
      <c r="L658" s="244"/>
      <c r="M658" s="261"/>
      <c r="N658" s="260"/>
      <c r="O658" s="244"/>
      <c r="P658" s="265"/>
      <c r="Q658" s="265"/>
      <c r="R658" s="265"/>
      <c r="S658" s="265"/>
      <c r="T658" s="265"/>
      <c r="U658" s="527"/>
      <c r="V658" s="260"/>
      <c r="W658" s="242"/>
      <c r="X658" s="242"/>
      <c r="Y658" s="82"/>
      <c r="Z658" s="260"/>
      <c r="AA658" s="153"/>
      <c r="AB658" s="153"/>
      <c r="AC658" s="82"/>
      <c r="AD658" s="244"/>
      <c r="AE658" s="244"/>
      <c r="AF658" s="260"/>
      <c r="AG658" s="244"/>
      <c r="AH658" s="260"/>
      <c r="AI658" s="260"/>
      <c r="AJ658" s="260"/>
      <c r="AK658" s="249"/>
      <c r="AL658" s="249"/>
      <c r="AM658" s="249"/>
      <c r="AN658" s="249"/>
      <c r="AO658" s="249"/>
      <c r="AP658" s="528"/>
      <c r="AQ658" s="249"/>
      <c r="AR658" s="249"/>
      <c r="AS658" s="249"/>
      <c r="AT658" s="249"/>
      <c r="AU658" s="249"/>
      <c r="AV658" s="249"/>
      <c r="AW658" s="249"/>
      <c r="AX658" s="249"/>
      <c r="AY658" s="249"/>
      <c r="AZ658" s="249"/>
      <c r="BA658" s="249"/>
      <c r="BB658" s="249"/>
      <c r="BC658" s="249"/>
      <c r="BD658" s="249"/>
      <c r="BE658" s="251"/>
      <c r="BF658" s="528"/>
      <c r="BG658" s="566" t="str">
        <f t="shared" si="100"/>
        <v xml:space="preserve"> </v>
      </c>
      <c r="BH658" s="566" t="str">
        <f t="shared" si="94"/>
        <v xml:space="preserve"> </v>
      </c>
      <c r="BI658" s="566" t="str">
        <f t="shared" si="95"/>
        <v xml:space="preserve"> </v>
      </c>
      <c r="BJ658" s="566" t="str">
        <f t="shared" si="96"/>
        <v xml:space="preserve"> </v>
      </c>
      <c r="BK658" s="528"/>
      <c r="BL658" s="244"/>
      <c r="BM658" s="244"/>
      <c r="BN658" s="260"/>
      <c r="BO658" s="244"/>
      <c r="BP658" s="260"/>
      <c r="BQ658" s="260"/>
      <c r="BR658" s="260"/>
      <c r="BS658" s="249"/>
      <c r="BT658" s="249"/>
      <c r="BU658" s="249"/>
      <c r="BV658" s="249"/>
      <c r="BW658" s="249"/>
      <c r="BX658" s="528"/>
      <c r="BY658" s="249"/>
      <c r="BZ658" s="249"/>
      <c r="CA658" s="249"/>
      <c r="CB658" s="249"/>
      <c r="CC658" s="249"/>
      <c r="CD658" s="249"/>
      <c r="CE658" s="249"/>
      <c r="CF658" s="249"/>
      <c r="CG658" s="249"/>
      <c r="CH658" s="249"/>
      <c r="CI658" s="249"/>
      <c r="CJ658" s="249"/>
      <c r="CK658" s="249"/>
      <c r="CL658" s="249"/>
      <c r="CM658" s="251"/>
      <c r="CN658" s="528"/>
      <c r="CO658" s="566" t="str">
        <f t="shared" si="101"/>
        <v xml:space="preserve"> </v>
      </c>
      <c r="CP658" s="566" t="str">
        <f t="shared" si="97"/>
        <v xml:space="preserve"> </v>
      </c>
      <c r="CQ658" s="566" t="str">
        <f t="shared" si="98"/>
        <v xml:space="preserve"> </v>
      </c>
      <c r="CR658" s="566" t="str">
        <f t="shared" si="99"/>
        <v xml:space="preserve"> </v>
      </c>
      <c r="CS658" s="82"/>
      <c r="CT658" s="258"/>
    </row>
    <row r="659" spans="1:98" s="87" customFormat="1" ht="12.75" x14ac:dyDescent="0.25">
      <c r="A659" s="370"/>
      <c r="B659" s="366">
        <f>Demografia!B658</f>
        <v>0</v>
      </c>
      <c r="C659" s="366">
        <f>Demografia!C658</f>
        <v>0</v>
      </c>
      <c r="D659" s="367">
        <f>Demografia!D658</f>
        <v>0</v>
      </c>
      <c r="E659" s="367">
        <f>Demografia!E658</f>
        <v>0</v>
      </c>
      <c r="F659" s="367">
        <f>Demografia!F658</f>
        <v>0</v>
      </c>
      <c r="G659" s="82"/>
      <c r="H659" s="245"/>
      <c r="I659" s="483"/>
      <c r="J659" s="483"/>
      <c r="K659" s="245"/>
      <c r="L659" s="246"/>
      <c r="M659" s="483"/>
      <c r="N659" s="245"/>
      <c r="O659" s="246"/>
      <c r="P659" s="247"/>
      <c r="Q659" s="247"/>
      <c r="R659" s="247"/>
      <c r="S659" s="247"/>
      <c r="T659" s="247"/>
      <c r="U659" s="529"/>
      <c r="V659" s="245"/>
      <c r="W659" s="420"/>
      <c r="X659" s="420"/>
      <c r="Y659" s="82"/>
      <c r="Z659" s="245"/>
      <c r="AA659" s="421"/>
      <c r="AB659" s="421"/>
      <c r="AC659" s="82"/>
      <c r="AD659" s="246"/>
      <c r="AE659" s="246"/>
      <c r="AF659" s="245"/>
      <c r="AG659" s="246"/>
      <c r="AH659" s="245"/>
      <c r="AI659" s="245"/>
      <c r="AJ659" s="245"/>
      <c r="AK659" s="250"/>
      <c r="AL659" s="250"/>
      <c r="AM659" s="250"/>
      <c r="AN659" s="250"/>
      <c r="AO659" s="250"/>
      <c r="AP659" s="528"/>
      <c r="AQ659" s="250"/>
      <c r="AR659" s="250"/>
      <c r="AS659" s="250"/>
      <c r="AT659" s="250"/>
      <c r="AU659" s="250"/>
      <c r="AV659" s="250"/>
      <c r="AW659" s="250"/>
      <c r="AX659" s="250"/>
      <c r="AY659" s="250"/>
      <c r="AZ659" s="250"/>
      <c r="BA659" s="250"/>
      <c r="BB659" s="250"/>
      <c r="BC659" s="250"/>
      <c r="BD659" s="250"/>
      <c r="BE659" s="252"/>
      <c r="BF659" s="528"/>
      <c r="BG659" s="567" t="str">
        <f t="shared" si="100"/>
        <v xml:space="preserve"> </v>
      </c>
      <c r="BH659" s="567" t="str">
        <f t="shared" ref="BH659:BH722" si="102">IF(OR(AI659=0,P659=0)," ",AQ659/P659)</f>
        <v xml:space="preserve"> </v>
      </c>
      <c r="BI659" s="567" t="str">
        <f t="shared" ref="BI659:BI722" si="103">IF(OR(AI659&gt;5,AI659&lt;1)," ",AR659/AL659)</f>
        <v xml:space="preserve"> </v>
      </c>
      <c r="BJ659" s="567" t="str">
        <f t="shared" ref="BJ659:BJ722" si="104">IF(OR(AI659&gt;5,AI659&lt;1,P659=0)," ",AR659/P659)</f>
        <v xml:space="preserve"> </v>
      </c>
      <c r="BK659" s="528"/>
      <c r="BL659" s="246"/>
      <c r="BM659" s="246"/>
      <c r="BN659" s="245"/>
      <c r="BO659" s="246"/>
      <c r="BP659" s="245"/>
      <c r="BQ659" s="245"/>
      <c r="BR659" s="245"/>
      <c r="BS659" s="250"/>
      <c r="BT659" s="250"/>
      <c r="BU659" s="250"/>
      <c r="BV659" s="250"/>
      <c r="BW659" s="250"/>
      <c r="BX659" s="528"/>
      <c r="BY659" s="250"/>
      <c r="BZ659" s="250"/>
      <c r="CA659" s="250"/>
      <c r="CB659" s="250"/>
      <c r="CC659" s="250"/>
      <c r="CD659" s="250"/>
      <c r="CE659" s="250"/>
      <c r="CF659" s="250"/>
      <c r="CG659" s="250"/>
      <c r="CH659" s="250"/>
      <c r="CI659" s="250"/>
      <c r="CJ659" s="250"/>
      <c r="CK659" s="250"/>
      <c r="CL659" s="250"/>
      <c r="CM659" s="252"/>
      <c r="CN659" s="528"/>
      <c r="CO659" s="567" t="str">
        <f t="shared" si="101"/>
        <v xml:space="preserve"> </v>
      </c>
      <c r="CP659" s="567" t="str">
        <f t="shared" ref="CP659:CP722" si="105">IF(OR(BQ659=0,P659=0)," ",BY659/P659)</f>
        <v xml:space="preserve"> </v>
      </c>
      <c r="CQ659" s="567" t="str">
        <f t="shared" ref="CQ659:CQ722" si="106">IF(OR(BQ659&gt;5,BQ659&lt;1)," ",BZ659/BT659)</f>
        <v xml:space="preserve"> </v>
      </c>
      <c r="CR659" s="567" t="str">
        <f t="shared" ref="CR659:CR722" si="107">IF(OR(BQ659&gt;5,BQ659&lt;1,P659=0)," ",BZ659/P659)</f>
        <v xml:space="preserve"> </v>
      </c>
      <c r="CS659" s="82"/>
      <c r="CT659" s="520"/>
    </row>
    <row r="660" spans="1:98" s="87" customFormat="1" ht="12.75" x14ac:dyDescent="0.25">
      <c r="A660" s="370"/>
      <c r="B660" s="150">
        <f>Demografia!B659</f>
        <v>0</v>
      </c>
      <c r="C660" s="150">
        <f>Demografia!C659</f>
        <v>0</v>
      </c>
      <c r="D660" s="151">
        <f>Demografia!D659</f>
        <v>0</v>
      </c>
      <c r="E660" s="151">
        <f>Demografia!E659</f>
        <v>0</v>
      </c>
      <c r="F660" s="151">
        <f>Demografia!F659</f>
        <v>0</v>
      </c>
      <c r="G660" s="82"/>
      <c r="H660" s="260"/>
      <c r="I660" s="261"/>
      <c r="J660" s="261"/>
      <c r="K660" s="260"/>
      <c r="L660" s="244"/>
      <c r="M660" s="261"/>
      <c r="N660" s="260"/>
      <c r="O660" s="244"/>
      <c r="P660" s="265"/>
      <c r="Q660" s="265"/>
      <c r="R660" s="265"/>
      <c r="S660" s="265"/>
      <c r="T660" s="265"/>
      <c r="U660" s="527"/>
      <c r="V660" s="260"/>
      <c r="W660" s="242"/>
      <c r="X660" s="242"/>
      <c r="Y660" s="82"/>
      <c r="Z660" s="260"/>
      <c r="AA660" s="153"/>
      <c r="AB660" s="153"/>
      <c r="AC660" s="82"/>
      <c r="AD660" s="244"/>
      <c r="AE660" s="244"/>
      <c r="AF660" s="260"/>
      <c r="AG660" s="244"/>
      <c r="AH660" s="260"/>
      <c r="AI660" s="260"/>
      <c r="AJ660" s="260"/>
      <c r="AK660" s="249"/>
      <c r="AL660" s="249"/>
      <c r="AM660" s="249"/>
      <c r="AN660" s="249"/>
      <c r="AO660" s="249"/>
      <c r="AP660" s="528"/>
      <c r="AQ660" s="249"/>
      <c r="AR660" s="249"/>
      <c r="AS660" s="249"/>
      <c r="AT660" s="249"/>
      <c r="AU660" s="249"/>
      <c r="AV660" s="249"/>
      <c r="AW660" s="249"/>
      <c r="AX660" s="249"/>
      <c r="AY660" s="249"/>
      <c r="AZ660" s="249"/>
      <c r="BA660" s="249"/>
      <c r="BB660" s="249"/>
      <c r="BC660" s="249"/>
      <c r="BD660" s="249"/>
      <c r="BE660" s="251"/>
      <c r="BF660" s="528"/>
      <c r="BG660" s="566" t="str">
        <f t="shared" si="100"/>
        <v xml:space="preserve"> </v>
      </c>
      <c r="BH660" s="566" t="str">
        <f t="shared" si="102"/>
        <v xml:space="preserve"> </v>
      </c>
      <c r="BI660" s="566" t="str">
        <f t="shared" si="103"/>
        <v xml:space="preserve"> </v>
      </c>
      <c r="BJ660" s="566" t="str">
        <f t="shared" si="104"/>
        <v xml:space="preserve"> </v>
      </c>
      <c r="BK660" s="528"/>
      <c r="BL660" s="244"/>
      <c r="BM660" s="244"/>
      <c r="BN660" s="260"/>
      <c r="BO660" s="244"/>
      <c r="BP660" s="260"/>
      <c r="BQ660" s="260"/>
      <c r="BR660" s="260"/>
      <c r="BS660" s="249"/>
      <c r="BT660" s="249"/>
      <c r="BU660" s="249"/>
      <c r="BV660" s="249"/>
      <c r="BW660" s="249"/>
      <c r="BX660" s="528"/>
      <c r="BY660" s="249"/>
      <c r="BZ660" s="249"/>
      <c r="CA660" s="249"/>
      <c r="CB660" s="249"/>
      <c r="CC660" s="249"/>
      <c r="CD660" s="249"/>
      <c r="CE660" s="249"/>
      <c r="CF660" s="249"/>
      <c r="CG660" s="249"/>
      <c r="CH660" s="249"/>
      <c r="CI660" s="249"/>
      <c r="CJ660" s="249"/>
      <c r="CK660" s="249"/>
      <c r="CL660" s="249"/>
      <c r="CM660" s="251"/>
      <c r="CN660" s="528"/>
      <c r="CO660" s="566" t="str">
        <f t="shared" si="101"/>
        <v xml:space="preserve"> </v>
      </c>
      <c r="CP660" s="566" t="str">
        <f t="shared" si="105"/>
        <v xml:space="preserve"> </v>
      </c>
      <c r="CQ660" s="566" t="str">
        <f t="shared" si="106"/>
        <v xml:space="preserve"> </v>
      </c>
      <c r="CR660" s="566" t="str">
        <f t="shared" si="107"/>
        <v xml:space="preserve"> </v>
      </c>
      <c r="CS660" s="82"/>
      <c r="CT660" s="258"/>
    </row>
    <row r="661" spans="1:98" s="87" customFormat="1" ht="12.75" x14ac:dyDescent="0.25">
      <c r="A661" s="370"/>
      <c r="B661" s="366">
        <f>Demografia!B660</f>
        <v>0</v>
      </c>
      <c r="C661" s="366">
        <f>Demografia!C660</f>
        <v>0</v>
      </c>
      <c r="D661" s="367">
        <f>Demografia!D660</f>
        <v>0</v>
      </c>
      <c r="E661" s="367">
        <f>Demografia!E660</f>
        <v>0</v>
      </c>
      <c r="F661" s="367">
        <f>Demografia!F660</f>
        <v>0</v>
      </c>
      <c r="G661" s="82"/>
      <c r="H661" s="245"/>
      <c r="I661" s="483"/>
      <c r="J661" s="483"/>
      <c r="K661" s="245"/>
      <c r="L661" s="246"/>
      <c r="M661" s="483"/>
      <c r="N661" s="245"/>
      <c r="O661" s="246"/>
      <c r="P661" s="247"/>
      <c r="Q661" s="247"/>
      <c r="R661" s="247"/>
      <c r="S661" s="247"/>
      <c r="T661" s="247"/>
      <c r="U661" s="529"/>
      <c r="V661" s="245"/>
      <c r="W661" s="420"/>
      <c r="X661" s="420"/>
      <c r="Y661" s="82"/>
      <c r="Z661" s="245"/>
      <c r="AA661" s="421"/>
      <c r="AB661" s="421"/>
      <c r="AC661" s="82"/>
      <c r="AD661" s="246"/>
      <c r="AE661" s="246"/>
      <c r="AF661" s="245"/>
      <c r="AG661" s="246"/>
      <c r="AH661" s="245"/>
      <c r="AI661" s="245"/>
      <c r="AJ661" s="245"/>
      <c r="AK661" s="250"/>
      <c r="AL661" s="250"/>
      <c r="AM661" s="250"/>
      <c r="AN661" s="250"/>
      <c r="AO661" s="250"/>
      <c r="AP661" s="528"/>
      <c r="AQ661" s="250"/>
      <c r="AR661" s="250"/>
      <c r="AS661" s="250"/>
      <c r="AT661" s="250"/>
      <c r="AU661" s="250"/>
      <c r="AV661" s="250"/>
      <c r="AW661" s="250"/>
      <c r="AX661" s="250"/>
      <c r="AY661" s="250"/>
      <c r="AZ661" s="250"/>
      <c r="BA661" s="250"/>
      <c r="BB661" s="250"/>
      <c r="BC661" s="250"/>
      <c r="BD661" s="250"/>
      <c r="BE661" s="252"/>
      <c r="BF661" s="528"/>
      <c r="BG661" s="567" t="str">
        <f t="shared" si="100"/>
        <v xml:space="preserve"> </v>
      </c>
      <c r="BH661" s="567" t="str">
        <f t="shared" si="102"/>
        <v xml:space="preserve"> </v>
      </c>
      <c r="BI661" s="567" t="str">
        <f t="shared" si="103"/>
        <v xml:space="preserve"> </v>
      </c>
      <c r="BJ661" s="567" t="str">
        <f t="shared" si="104"/>
        <v xml:space="preserve"> </v>
      </c>
      <c r="BK661" s="528"/>
      <c r="BL661" s="246"/>
      <c r="BM661" s="246"/>
      <c r="BN661" s="245"/>
      <c r="BO661" s="246"/>
      <c r="BP661" s="245"/>
      <c r="BQ661" s="245"/>
      <c r="BR661" s="245"/>
      <c r="BS661" s="250"/>
      <c r="BT661" s="250"/>
      <c r="BU661" s="250"/>
      <c r="BV661" s="250"/>
      <c r="BW661" s="250"/>
      <c r="BX661" s="528"/>
      <c r="BY661" s="250"/>
      <c r="BZ661" s="250"/>
      <c r="CA661" s="250"/>
      <c r="CB661" s="250"/>
      <c r="CC661" s="250"/>
      <c r="CD661" s="250"/>
      <c r="CE661" s="250"/>
      <c r="CF661" s="250"/>
      <c r="CG661" s="250"/>
      <c r="CH661" s="250"/>
      <c r="CI661" s="250"/>
      <c r="CJ661" s="250"/>
      <c r="CK661" s="250"/>
      <c r="CL661" s="250"/>
      <c r="CM661" s="252"/>
      <c r="CN661" s="528"/>
      <c r="CO661" s="567" t="str">
        <f t="shared" si="101"/>
        <v xml:space="preserve"> </v>
      </c>
      <c r="CP661" s="567" t="str">
        <f t="shared" si="105"/>
        <v xml:space="preserve"> </v>
      </c>
      <c r="CQ661" s="567" t="str">
        <f t="shared" si="106"/>
        <v xml:space="preserve"> </v>
      </c>
      <c r="CR661" s="567" t="str">
        <f t="shared" si="107"/>
        <v xml:space="preserve"> </v>
      </c>
      <c r="CS661" s="82"/>
      <c r="CT661" s="520"/>
    </row>
    <row r="662" spans="1:98" s="87" customFormat="1" ht="12.75" x14ac:dyDescent="0.25">
      <c r="A662" s="370"/>
      <c r="B662" s="150">
        <f>Demografia!B661</f>
        <v>0</v>
      </c>
      <c r="C662" s="150">
        <f>Demografia!C661</f>
        <v>0</v>
      </c>
      <c r="D662" s="151">
        <f>Demografia!D661</f>
        <v>0</v>
      </c>
      <c r="E662" s="151">
        <f>Demografia!E661</f>
        <v>0</v>
      </c>
      <c r="F662" s="151">
        <f>Demografia!F661</f>
        <v>0</v>
      </c>
      <c r="G662" s="82"/>
      <c r="H662" s="260"/>
      <c r="I662" s="261"/>
      <c r="J662" s="261"/>
      <c r="K662" s="260"/>
      <c r="L662" s="244"/>
      <c r="M662" s="261"/>
      <c r="N662" s="260"/>
      <c r="O662" s="244"/>
      <c r="P662" s="265"/>
      <c r="Q662" s="265"/>
      <c r="R662" s="265"/>
      <c r="S662" s="265"/>
      <c r="T662" s="265"/>
      <c r="U662" s="527"/>
      <c r="V662" s="260"/>
      <c r="W662" s="242"/>
      <c r="X662" s="242"/>
      <c r="Y662" s="82"/>
      <c r="Z662" s="260"/>
      <c r="AA662" s="153"/>
      <c r="AB662" s="153"/>
      <c r="AC662" s="82"/>
      <c r="AD662" s="244"/>
      <c r="AE662" s="244"/>
      <c r="AF662" s="260"/>
      <c r="AG662" s="244"/>
      <c r="AH662" s="260"/>
      <c r="AI662" s="260"/>
      <c r="AJ662" s="260"/>
      <c r="AK662" s="249"/>
      <c r="AL662" s="249"/>
      <c r="AM662" s="249"/>
      <c r="AN662" s="249"/>
      <c r="AO662" s="249"/>
      <c r="AP662" s="528"/>
      <c r="AQ662" s="249"/>
      <c r="AR662" s="249"/>
      <c r="AS662" s="249"/>
      <c r="AT662" s="249"/>
      <c r="AU662" s="249"/>
      <c r="AV662" s="249"/>
      <c r="AW662" s="249"/>
      <c r="AX662" s="249"/>
      <c r="AY662" s="249"/>
      <c r="AZ662" s="249"/>
      <c r="BA662" s="249"/>
      <c r="BB662" s="249"/>
      <c r="BC662" s="249"/>
      <c r="BD662" s="249"/>
      <c r="BE662" s="251"/>
      <c r="BF662" s="528"/>
      <c r="BG662" s="566" t="str">
        <f t="shared" si="100"/>
        <v xml:space="preserve"> </v>
      </c>
      <c r="BH662" s="566" t="str">
        <f t="shared" si="102"/>
        <v xml:space="preserve"> </v>
      </c>
      <c r="BI662" s="566" t="str">
        <f t="shared" si="103"/>
        <v xml:space="preserve"> </v>
      </c>
      <c r="BJ662" s="566" t="str">
        <f t="shared" si="104"/>
        <v xml:space="preserve"> </v>
      </c>
      <c r="BK662" s="528"/>
      <c r="BL662" s="244"/>
      <c r="BM662" s="244"/>
      <c r="BN662" s="260"/>
      <c r="BO662" s="244"/>
      <c r="BP662" s="260"/>
      <c r="BQ662" s="260"/>
      <c r="BR662" s="260"/>
      <c r="BS662" s="249"/>
      <c r="BT662" s="249"/>
      <c r="BU662" s="249"/>
      <c r="BV662" s="249"/>
      <c r="BW662" s="249"/>
      <c r="BX662" s="528"/>
      <c r="BY662" s="249"/>
      <c r="BZ662" s="249"/>
      <c r="CA662" s="249"/>
      <c r="CB662" s="249"/>
      <c r="CC662" s="249"/>
      <c r="CD662" s="249"/>
      <c r="CE662" s="249"/>
      <c r="CF662" s="249"/>
      <c r="CG662" s="249"/>
      <c r="CH662" s="249"/>
      <c r="CI662" s="249"/>
      <c r="CJ662" s="249"/>
      <c r="CK662" s="249"/>
      <c r="CL662" s="249"/>
      <c r="CM662" s="251"/>
      <c r="CN662" s="528"/>
      <c r="CO662" s="566" t="str">
        <f t="shared" si="101"/>
        <v xml:space="preserve"> </v>
      </c>
      <c r="CP662" s="566" t="str">
        <f t="shared" si="105"/>
        <v xml:space="preserve"> </v>
      </c>
      <c r="CQ662" s="566" t="str">
        <f t="shared" si="106"/>
        <v xml:space="preserve"> </v>
      </c>
      <c r="CR662" s="566" t="str">
        <f t="shared" si="107"/>
        <v xml:space="preserve"> </v>
      </c>
      <c r="CS662" s="82"/>
      <c r="CT662" s="258"/>
    </row>
    <row r="663" spans="1:98" s="87" customFormat="1" ht="12.75" x14ac:dyDescent="0.25">
      <c r="A663" s="370"/>
      <c r="B663" s="366">
        <f>Demografia!B662</f>
        <v>0</v>
      </c>
      <c r="C663" s="366">
        <f>Demografia!C662</f>
        <v>0</v>
      </c>
      <c r="D663" s="367">
        <f>Demografia!D662</f>
        <v>0</v>
      </c>
      <c r="E663" s="367">
        <f>Demografia!E662</f>
        <v>0</v>
      </c>
      <c r="F663" s="367">
        <f>Demografia!F662</f>
        <v>0</v>
      </c>
      <c r="G663" s="82"/>
      <c r="H663" s="245"/>
      <c r="I663" s="483"/>
      <c r="J663" s="483"/>
      <c r="K663" s="245"/>
      <c r="L663" s="246"/>
      <c r="M663" s="483"/>
      <c r="N663" s="245"/>
      <c r="O663" s="246"/>
      <c r="P663" s="247"/>
      <c r="Q663" s="247"/>
      <c r="R663" s="247"/>
      <c r="S663" s="247"/>
      <c r="T663" s="247"/>
      <c r="U663" s="529"/>
      <c r="V663" s="245"/>
      <c r="W663" s="420"/>
      <c r="X663" s="420"/>
      <c r="Y663" s="82"/>
      <c r="Z663" s="245"/>
      <c r="AA663" s="421"/>
      <c r="AB663" s="421"/>
      <c r="AC663" s="82"/>
      <c r="AD663" s="246"/>
      <c r="AE663" s="246"/>
      <c r="AF663" s="245"/>
      <c r="AG663" s="246"/>
      <c r="AH663" s="245"/>
      <c r="AI663" s="245"/>
      <c r="AJ663" s="245"/>
      <c r="AK663" s="250"/>
      <c r="AL663" s="250"/>
      <c r="AM663" s="250"/>
      <c r="AN663" s="250"/>
      <c r="AO663" s="250"/>
      <c r="AP663" s="528"/>
      <c r="AQ663" s="250"/>
      <c r="AR663" s="250"/>
      <c r="AS663" s="250"/>
      <c r="AT663" s="250"/>
      <c r="AU663" s="250"/>
      <c r="AV663" s="250"/>
      <c r="AW663" s="250"/>
      <c r="AX663" s="250"/>
      <c r="AY663" s="250"/>
      <c r="AZ663" s="250"/>
      <c r="BA663" s="250"/>
      <c r="BB663" s="250"/>
      <c r="BC663" s="250"/>
      <c r="BD663" s="250"/>
      <c r="BE663" s="252"/>
      <c r="BF663" s="528"/>
      <c r="BG663" s="567" t="str">
        <f t="shared" si="100"/>
        <v xml:space="preserve"> </v>
      </c>
      <c r="BH663" s="567" t="str">
        <f t="shared" si="102"/>
        <v xml:space="preserve"> </v>
      </c>
      <c r="BI663" s="567" t="str">
        <f t="shared" si="103"/>
        <v xml:space="preserve"> </v>
      </c>
      <c r="BJ663" s="567" t="str">
        <f t="shared" si="104"/>
        <v xml:space="preserve"> </v>
      </c>
      <c r="BK663" s="528"/>
      <c r="BL663" s="246"/>
      <c r="BM663" s="246"/>
      <c r="BN663" s="245"/>
      <c r="BO663" s="246"/>
      <c r="BP663" s="245"/>
      <c r="BQ663" s="245"/>
      <c r="BR663" s="245"/>
      <c r="BS663" s="250"/>
      <c r="BT663" s="250"/>
      <c r="BU663" s="250"/>
      <c r="BV663" s="250"/>
      <c r="BW663" s="250"/>
      <c r="BX663" s="528"/>
      <c r="BY663" s="250"/>
      <c r="BZ663" s="250"/>
      <c r="CA663" s="250"/>
      <c r="CB663" s="250"/>
      <c r="CC663" s="250"/>
      <c r="CD663" s="250"/>
      <c r="CE663" s="250"/>
      <c r="CF663" s="250"/>
      <c r="CG663" s="250"/>
      <c r="CH663" s="250"/>
      <c r="CI663" s="250"/>
      <c r="CJ663" s="250"/>
      <c r="CK663" s="250"/>
      <c r="CL663" s="250"/>
      <c r="CM663" s="252"/>
      <c r="CN663" s="528"/>
      <c r="CO663" s="567" t="str">
        <f t="shared" si="101"/>
        <v xml:space="preserve"> </v>
      </c>
      <c r="CP663" s="567" t="str">
        <f t="shared" si="105"/>
        <v xml:space="preserve"> </v>
      </c>
      <c r="CQ663" s="567" t="str">
        <f t="shared" si="106"/>
        <v xml:space="preserve"> </v>
      </c>
      <c r="CR663" s="567" t="str">
        <f t="shared" si="107"/>
        <v xml:space="preserve"> </v>
      </c>
      <c r="CS663" s="82"/>
      <c r="CT663" s="520"/>
    </row>
    <row r="664" spans="1:98" s="87" customFormat="1" ht="12.75" x14ac:dyDescent="0.25">
      <c r="A664" s="370"/>
      <c r="B664" s="150">
        <f>Demografia!B663</f>
        <v>0</v>
      </c>
      <c r="C664" s="150">
        <f>Demografia!C663</f>
        <v>0</v>
      </c>
      <c r="D664" s="151">
        <f>Demografia!D663</f>
        <v>0</v>
      </c>
      <c r="E664" s="151">
        <f>Demografia!E663</f>
        <v>0</v>
      </c>
      <c r="F664" s="151">
        <f>Demografia!F663</f>
        <v>0</v>
      </c>
      <c r="G664" s="82"/>
      <c r="H664" s="260"/>
      <c r="I664" s="261"/>
      <c r="J664" s="261"/>
      <c r="K664" s="260"/>
      <c r="L664" s="244"/>
      <c r="M664" s="261"/>
      <c r="N664" s="260"/>
      <c r="O664" s="244"/>
      <c r="P664" s="265"/>
      <c r="Q664" s="265"/>
      <c r="R664" s="265"/>
      <c r="S664" s="265"/>
      <c r="T664" s="265"/>
      <c r="U664" s="527"/>
      <c r="V664" s="260"/>
      <c r="W664" s="242"/>
      <c r="X664" s="242"/>
      <c r="Y664" s="82"/>
      <c r="Z664" s="260"/>
      <c r="AA664" s="153"/>
      <c r="AB664" s="153"/>
      <c r="AC664" s="82"/>
      <c r="AD664" s="244"/>
      <c r="AE664" s="244"/>
      <c r="AF664" s="260"/>
      <c r="AG664" s="244"/>
      <c r="AH664" s="260"/>
      <c r="AI664" s="260"/>
      <c r="AJ664" s="260"/>
      <c r="AK664" s="249"/>
      <c r="AL664" s="249"/>
      <c r="AM664" s="249"/>
      <c r="AN664" s="249"/>
      <c r="AO664" s="249"/>
      <c r="AP664" s="528"/>
      <c r="AQ664" s="249"/>
      <c r="AR664" s="249"/>
      <c r="AS664" s="249"/>
      <c r="AT664" s="249"/>
      <c r="AU664" s="249"/>
      <c r="AV664" s="249"/>
      <c r="AW664" s="249"/>
      <c r="AX664" s="249"/>
      <c r="AY664" s="249"/>
      <c r="AZ664" s="249"/>
      <c r="BA664" s="249"/>
      <c r="BB664" s="249"/>
      <c r="BC664" s="249"/>
      <c r="BD664" s="249"/>
      <c r="BE664" s="251"/>
      <c r="BF664" s="528"/>
      <c r="BG664" s="566" t="str">
        <f t="shared" si="100"/>
        <v xml:space="preserve"> </v>
      </c>
      <c r="BH664" s="566" t="str">
        <f t="shared" si="102"/>
        <v xml:space="preserve"> </v>
      </c>
      <c r="BI664" s="566" t="str">
        <f t="shared" si="103"/>
        <v xml:space="preserve"> </v>
      </c>
      <c r="BJ664" s="566" t="str">
        <f t="shared" si="104"/>
        <v xml:space="preserve"> </v>
      </c>
      <c r="BK664" s="528"/>
      <c r="BL664" s="244"/>
      <c r="BM664" s="244"/>
      <c r="BN664" s="260"/>
      <c r="BO664" s="244"/>
      <c r="BP664" s="260"/>
      <c r="BQ664" s="260"/>
      <c r="BR664" s="260"/>
      <c r="BS664" s="249"/>
      <c r="BT664" s="249"/>
      <c r="BU664" s="249"/>
      <c r="BV664" s="249"/>
      <c r="BW664" s="249"/>
      <c r="BX664" s="528"/>
      <c r="BY664" s="249"/>
      <c r="BZ664" s="249"/>
      <c r="CA664" s="249"/>
      <c r="CB664" s="249"/>
      <c r="CC664" s="249"/>
      <c r="CD664" s="249"/>
      <c r="CE664" s="249"/>
      <c r="CF664" s="249"/>
      <c r="CG664" s="249"/>
      <c r="CH664" s="249"/>
      <c r="CI664" s="249"/>
      <c r="CJ664" s="249"/>
      <c r="CK664" s="249"/>
      <c r="CL664" s="249"/>
      <c r="CM664" s="251"/>
      <c r="CN664" s="528"/>
      <c r="CO664" s="566" t="str">
        <f t="shared" si="101"/>
        <v xml:space="preserve"> </v>
      </c>
      <c r="CP664" s="566" t="str">
        <f t="shared" si="105"/>
        <v xml:space="preserve"> </v>
      </c>
      <c r="CQ664" s="566" t="str">
        <f t="shared" si="106"/>
        <v xml:space="preserve"> </v>
      </c>
      <c r="CR664" s="566" t="str">
        <f t="shared" si="107"/>
        <v xml:space="preserve"> </v>
      </c>
      <c r="CS664" s="82"/>
      <c r="CT664" s="258"/>
    </row>
    <row r="665" spans="1:98" s="87" customFormat="1" ht="12.75" x14ac:dyDescent="0.25">
      <c r="A665" s="370"/>
      <c r="B665" s="366">
        <f>Demografia!B664</f>
        <v>0</v>
      </c>
      <c r="C665" s="366">
        <f>Demografia!C664</f>
        <v>0</v>
      </c>
      <c r="D665" s="367">
        <f>Demografia!D664</f>
        <v>0</v>
      </c>
      <c r="E665" s="367">
        <f>Demografia!E664</f>
        <v>0</v>
      </c>
      <c r="F665" s="367">
        <f>Demografia!F664</f>
        <v>0</v>
      </c>
      <c r="G665" s="82"/>
      <c r="H665" s="245"/>
      <c r="I665" s="483"/>
      <c r="J665" s="483"/>
      <c r="K665" s="245"/>
      <c r="L665" s="246"/>
      <c r="M665" s="483"/>
      <c r="N665" s="245"/>
      <c r="O665" s="246"/>
      <c r="P665" s="247"/>
      <c r="Q665" s="247"/>
      <c r="R665" s="247"/>
      <c r="S665" s="247"/>
      <c r="T665" s="247"/>
      <c r="U665" s="529"/>
      <c r="V665" s="245"/>
      <c r="W665" s="420"/>
      <c r="X665" s="420"/>
      <c r="Y665" s="82"/>
      <c r="Z665" s="245"/>
      <c r="AA665" s="421"/>
      <c r="AB665" s="421"/>
      <c r="AC665" s="82"/>
      <c r="AD665" s="246"/>
      <c r="AE665" s="246"/>
      <c r="AF665" s="245"/>
      <c r="AG665" s="246"/>
      <c r="AH665" s="245"/>
      <c r="AI665" s="245"/>
      <c r="AJ665" s="245"/>
      <c r="AK665" s="250"/>
      <c r="AL665" s="250"/>
      <c r="AM665" s="250"/>
      <c r="AN665" s="250"/>
      <c r="AO665" s="250"/>
      <c r="AP665" s="528"/>
      <c r="AQ665" s="250"/>
      <c r="AR665" s="250"/>
      <c r="AS665" s="250"/>
      <c r="AT665" s="250"/>
      <c r="AU665" s="250"/>
      <c r="AV665" s="250"/>
      <c r="AW665" s="250"/>
      <c r="AX665" s="250"/>
      <c r="AY665" s="250"/>
      <c r="AZ665" s="250"/>
      <c r="BA665" s="250"/>
      <c r="BB665" s="250"/>
      <c r="BC665" s="250"/>
      <c r="BD665" s="250"/>
      <c r="BE665" s="252"/>
      <c r="BF665" s="528"/>
      <c r="BG665" s="567" t="str">
        <f t="shared" si="100"/>
        <v xml:space="preserve"> </v>
      </c>
      <c r="BH665" s="567" t="str">
        <f t="shared" si="102"/>
        <v xml:space="preserve"> </v>
      </c>
      <c r="BI665" s="567" t="str">
        <f t="shared" si="103"/>
        <v xml:space="preserve"> </v>
      </c>
      <c r="BJ665" s="567" t="str">
        <f t="shared" si="104"/>
        <v xml:space="preserve"> </v>
      </c>
      <c r="BK665" s="528"/>
      <c r="BL665" s="246"/>
      <c r="BM665" s="246"/>
      <c r="BN665" s="245"/>
      <c r="BO665" s="246"/>
      <c r="BP665" s="245"/>
      <c r="BQ665" s="245"/>
      <c r="BR665" s="245"/>
      <c r="BS665" s="250"/>
      <c r="BT665" s="250"/>
      <c r="BU665" s="250"/>
      <c r="BV665" s="250"/>
      <c r="BW665" s="250"/>
      <c r="BX665" s="528"/>
      <c r="BY665" s="250"/>
      <c r="BZ665" s="250"/>
      <c r="CA665" s="250"/>
      <c r="CB665" s="250"/>
      <c r="CC665" s="250"/>
      <c r="CD665" s="250"/>
      <c r="CE665" s="250"/>
      <c r="CF665" s="250"/>
      <c r="CG665" s="250"/>
      <c r="CH665" s="250"/>
      <c r="CI665" s="250"/>
      <c r="CJ665" s="250"/>
      <c r="CK665" s="250"/>
      <c r="CL665" s="250"/>
      <c r="CM665" s="252"/>
      <c r="CN665" s="528"/>
      <c r="CO665" s="567" t="str">
        <f t="shared" si="101"/>
        <v xml:space="preserve"> </v>
      </c>
      <c r="CP665" s="567" t="str">
        <f t="shared" si="105"/>
        <v xml:space="preserve"> </v>
      </c>
      <c r="CQ665" s="567" t="str">
        <f t="shared" si="106"/>
        <v xml:space="preserve"> </v>
      </c>
      <c r="CR665" s="567" t="str">
        <f t="shared" si="107"/>
        <v xml:space="preserve"> </v>
      </c>
      <c r="CS665" s="82"/>
      <c r="CT665" s="520"/>
    </row>
    <row r="666" spans="1:98" s="87" customFormat="1" ht="12.75" x14ac:dyDescent="0.25">
      <c r="A666" s="370"/>
      <c r="B666" s="150">
        <f>Demografia!B665</f>
        <v>0</v>
      </c>
      <c r="C666" s="150">
        <f>Demografia!C665</f>
        <v>0</v>
      </c>
      <c r="D666" s="151">
        <f>Demografia!D665</f>
        <v>0</v>
      </c>
      <c r="E666" s="151">
        <f>Demografia!E665</f>
        <v>0</v>
      </c>
      <c r="F666" s="151">
        <f>Demografia!F665</f>
        <v>0</v>
      </c>
      <c r="G666" s="82"/>
      <c r="H666" s="260"/>
      <c r="I666" s="261"/>
      <c r="J666" s="261"/>
      <c r="K666" s="260"/>
      <c r="L666" s="244"/>
      <c r="M666" s="261"/>
      <c r="N666" s="260"/>
      <c r="O666" s="244"/>
      <c r="P666" s="265"/>
      <c r="Q666" s="265"/>
      <c r="R666" s="265"/>
      <c r="S666" s="265"/>
      <c r="T666" s="265"/>
      <c r="U666" s="527"/>
      <c r="V666" s="260"/>
      <c r="W666" s="242"/>
      <c r="X666" s="242"/>
      <c r="Y666" s="82"/>
      <c r="Z666" s="260"/>
      <c r="AA666" s="153"/>
      <c r="AB666" s="153"/>
      <c r="AC666" s="82"/>
      <c r="AD666" s="244"/>
      <c r="AE666" s="244"/>
      <c r="AF666" s="260"/>
      <c r="AG666" s="244"/>
      <c r="AH666" s="260"/>
      <c r="AI666" s="260"/>
      <c r="AJ666" s="260"/>
      <c r="AK666" s="249"/>
      <c r="AL666" s="249"/>
      <c r="AM666" s="249"/>
      <c r="AN666" s="249"/>
      <c r="AO666" s="249"/>
      <c r="AP666" s="528"/>
      <c r="AQ666" s="249"/>
      <c r="AR666" s="249"/>
      <c r="AS666" s="249"/>
      <c r="AT666" s="249"/>
      <c r="AU666" s="249"/>
      <c r="AV666" s="249"/>
      <c r="AW666" s="249"/>
      <c r="AX666" s="249"/>
      <c r="AY666" s="249"/>
      <c r="AZ666" s="249"/>
      <c r="BA666" s="249"/>
      <c r="BB666" s="249"/>
      <c r="BC666" s="249"/>
      <c r="BD666" s="249"/>
      <c r="BE666" s="251"/>
      <c r="BF666" s="528"/>
      <c r="BG666" s="566" t="str">
        <f t="shared" si="100"/>
        <v xml:space="preserve"> </v>
      </c>
      <c r="BH666" s="566" t="str">
        <f t="shared" si="102"/>
        <v xml:space="preserve"> </v>
      </c>
      <c r="BI666" s="566" t="str">
        <f t="shared" si="103"/>
        <v xml:space="preserve"> </v>
      </c>
      <c r="BJ666" s="566" t="str">
        <f t="shared" si="104"/>
        <v xml:space="preserve"> </v>
      </c>
      <c r="BK666" s="528"/>
      <c r="BL666" s="244"/>
      <c r="BM666" s="244"/>
      <c r="BN666" s="260"/>
      <c r="BO666" s="244"/>
      <c r="BP666" s="260"/>
      <c r="BQ666" s="260"/>
      <c r="BR666" s="260"/>
      <c r="BS666" s="249"/>
      <c r="BT666" s="249"/>
      <c r="BU666" s="249"/>
      <c r="BV666" s="249"/>
      <c r="BW666" s="249"/>
      <c r="BX666" s="528"/>
      <c r="BY666" s="249"/>
      <c r="BZ666" s="249"/>
      <c r="CA666" s="249"/>
      <c r="CB666" s="249"/>
      <c r="CC666" s="249"/>
      <c r="CD666" s="249"/>
      <c r="CE666" s="249"/>
      <c r="CF666" s="249"/>
      <c r="CG666" s="249"/>
      <c r="CH666" s="249"/>
      <c r="CI666" s="249"/>
      <c r="CJ666" s="249"/>
      <c r="CK666" s="249"/>
      <c r="CL666" s="249"/>
      <c r="CM666" s="251"/>
      <c r="CN666" s="528"/>
      <c r="CO666" s="566" t="str">
        <f t="shared" si="101"/>
        <v xml:space="preserve"> </v>
      </c>
      <c r="CP666" s="566" t="str">
        <f t="shared" si="105"/>
        <v xml:space="preserve"> </v>
      </c>
      <c r="CQ666" s="566" t="str">
        <f t="shared" si="106"/>
        <v xml:space="preserve"> </v>
      </c>
      <c r="CR666" s="566" t="str">
        <f t="shared" si="107"/>
        <v xml:space="preserve"> </v>
      </c>
      <c r="CS666" s="82"/>
      <c r="CT666" s="258"/>
    </row>
    <row r="667" spans="1:98" s="87" customFormat="1" ht="12.75" x14ac:dyDescent="0.25">
      <c r="A667" s="370"/>
      <c r="B667" s="366">
        <f>Demografia!B666</f>
        <v>0</v>
      </c>
      <c r="C667" s="366">
        <f>Demografia!C666</f>
        <v>0</v>
      </c>
      <c r="D667" s="367">
        <f>Demografia!D666</f>
        <v>0</v>
      </c>
      <c r="E667" s="367">
        <f>Demografia!E666</f>
        <v>0</v>
      </c>
      <c r="F667" s="367">
        <f>Demografia!F666</f>
        <v>0</v>
      </c>
      <c r="G667" s="82"/>
      <c r="H667" s="245"/>
      <c r="I667" s="483"/>
      <c r="J667" s="483"/>
      <c r="K667" s="245"/>
      <c r="L667" s="246"/>
      <c r="M667" s="483"/>
      <c r="N667" s="245"/>
      <c r="O667" s="246"/>
      <c r="P667" s="247"/>
      <c r="Q667" s="247"/>
      <c r="R667" s="247"/>
      <c r="S667" s="247"/>
      <c r="T667" s="247"/>
      <c r="U667" s="529"/>
      <c r="V667" s="245"/>
      <c r="W667" s="420"/>
      <c r="X667" s="420"/>
      <c r="Y667" s="82"/>
      <c r="Z667" s="245"/>
      <c r="AA667" s="421"/>
      <c r="AB667" s="421"/>
      <c r="AC667" s="82"/>
      <c r="AD667" s="246"/>
      <c r="AE667" s="246"/>
      <c r="AF667" s="245"/>
      <c r="AG667" s="246"/>
      <c r="AH667" s="245"/>
      <c r="AI667" s="245"/>
      <c r="AJ667" s="245"/>
      <c r="AK667" s="250"/>
      <c r="AL667" s="250"/>
      <c r="AM667" s="250"/>
      <c r="AN667" s="250"/>
      <c r="AO667" s="250"/>
      <c r="AP667" s="528"/>
      <c r="AQ667" s="250"/>
      <c r="AR667" s="250"/>
      <c r="AS667" s="250"/>
      <c r="AT667" s="250"/>
      <c r="AU667" s="250"/>
      <c r="AV667" s="250"/>
      <c r="AW667" s="250"/>
      <c r="AX667" s="250"/>
      <c r="AY667" s="250"/>
      <c r="AZ667" s="250"/>
      <c r="BA667" s="250"/>
      <c r="BB667" s="250"/>
      <c r="BC667" s="250"/>
      <c r="BD667" s="250"/>
      <c r="BE667" s="252"/>
      <c r="BF667" s="528"/>
      <c r="BG667" s="567" t="str">
        <f t="shared" si="100"/>
        <v xml:space="preserve"> </v>
      </c>
      <c r="BH667" s="567" t="str">
        <f t="shared" si="102"/>
        <v xml:space="preserve"> </v>
      </c>
      <c r="BI667" s="567" t="str">
        <f t="shared" si="103"/>
        <v xml:space="preserve"> </v>
      </c>
      <c r="BJ667" s="567" t="str">
        <f t="shared" si="104"/>
        <v xml:space="preserve"> </v>
      </c>
      <c r="BK667" s="528"/>
      <c r="BL667" s="246"/>
      <c r="BM667" s="246"/>
      <c r="BN667" s="245"/>
      <c r="BO667" s="246"/>
      <c r="BP667" s="245"/>
      <c r="BQ667" s="245"/>
      <c r="BR667" s="245"/>
      <c r="BS667" s="250"/>
      <c r="BT667" s="250"/>
      <c r="BU667" s="250"/>
      <c r="BV667" s="250"/>
      <c r="BW667" s="250"/>
      <c r="BX667" s="528"/>
      <c r="BY667" s="250"/>
      <c r="BZ667" s="250"/>
      <c r="CA667" s="250"/>
      <c r="CB667" s="250"/>
      <c r="CC667" s="250"/>
      <c r="CD667" s="250"/>
      <c r="CE667" s="250"/>
      <c r="CF667" s="250"/>
      <c r="CG667" s="250"/>
      <c r="CH667" s="250"/>
      <c r="CI667" s="250"/>
      <c r="CJ667" s="250"/>
      <c r="CK667" s="250"/>
      <c r="CL667" s="250"/>
      <c r="CM667" s="252"/>
      <c r="CN667" s="528"/>
      <c r="CO667" s="567" t="str">
        <f t="shared" si="101"/>
        <v xml:space="preserve"> </v>
      </c>
      <c r="CP667" s="567" t="str">
        <f t="shared" si="105"/>
        <v xml:space="preserve"> </v>
      </c>
      <c r="CQ667" s="567" t="str">
        <f t="shared" si="106"/>
        <v xml:space="preserve"> </v>
      </c>
      <c r="CR667" s="567" t="str">
        <f t="shared" si="107"/>
        <v xml:space="preserve"> </v>
      </c>
      <c r="CS667" s="82"/>
      <c r="CT667" s="520"/>
    </row>
    <row r="668" spans="1:98" s="87" customFormat="1" ht="12.75" x14ac:dyDescent="0.25">
      <c r="A668" s="370"/>
      <c r="B668" s="150">
        <f>Demografia!B667</f>
        <v>0</v>
      </c>
      <c r="C668" s="150">
        <f>Demografia!C667</f>
        <v>0</v>
      </c>
      <c r="D668" s="151">
        <f>Demografia!D667</f>
        <v>0</v>
      </c>
      <c r="E668" s="151">
        <f>Demografia!E667</f>
        <v>0</v>
      </c>
      <c r="F668" s="151">
        <f>Demografia!F667</f>
        <v>0</v>
      </c>
      <c r="G668" s="82"/>
      <c r="H668" s="260"/>
      <c r="I668" s="261"/>
      <c r="J668" s="261"/>
      <c r="K668" s="260"/>
      <c r="L668" s="244"/>
      <c r="M668" s="261"/>
      <c r="N668" s="260"/>
      <c r="O668" s="244"/>
      <c r="P668" s="265"/>
      <c r="Q668" s="265"/>
      <c r="R668" s="265"/>
      <c r="S668" s="265"/>
      <c r="T668" s="265"/>
      <c r="U668" s="527"/>
      <c r="V668" s="260"/>
      <c r="W668" s="242"/>
      <c r="X668" s="242"/>
      <c r="Y668" s="82"/>
      <c r="Z668" s="260"/>
      <c r="AA668" s="153"/>
      <c r="AB668" s="153"/>
      <c r="AC668" s="82"/>
      <c r="AD668" s="244"/>
      <c r="AE668" s="244"/>
      <c r="AF668" s="260"/>
      <c r="AG668" s="244"/>
      <c r="AH668" s="260"/>
      <c r="AI668" s="260"/>
      <c r="AJ668" s="260"/>
      <c r="AK668" s="249"/>
      <c r="AL668" s="249"/>
      <c r="AM668" s="249"/>
      <c r="AN668" s="249"/>
      <c r="AO668" s="249"/>
      <c r="AP668" s="528"/>
      <c r="AQ668" s="249"/>
      <c r="AR668" s="249"/>
      <c r="AS668" s="249"/>
      <c r="AT668" s="249"/>
      <c r="AU668" s="249"/>
      <c r="AV668" s="249"/>
      <c r="AW668" s="249"/>
      <c r="AX668" s="249"/>
      <c r="AY668" s="249"/>
      <c r="AZ668" s="249"/>
      <c r="BA668" s="249"/>
      <c r="BB668" s="249"/>
      <c r="BC668" s="249"/>
      <c r="BD668" s="249"/>
      <c r="BE668" s="251"/>
      <c r="BF668" s="528"/>
      <c r="BG668" s="566" t="str">
        <f t="shared" si="100"/>
        <v xml:space="preserve"> </v>
      </c>
      <c r="BH668" s="566" t="str">
        <f t="shared" si="102"/>
        <v xml:space="preserve"> </v>
      </c>
      <c r="BI668" s="566" t="str">
        <f t="shared" si="103"/>
        <v xml:space="preserve"> </v>
      </c>
      <c r="BJ668" s="566" t="str">
        <f t="shared" si="104"/>
        <v xml:space="preserve"> </v>
      </c>
      <c r="BK668" s="528"/>
      <c r="BL668" s="244"/>
      <c r="BM668" s="244"/>
      <c r="BN668" s="260"/>
      <c r="BO668" s="244"/>
      <c r="BP668" s="260"/>
      <c r="BQ668" s="260"/>
      <c r="BR668" s="260"/>
      <c r="BS668" s="249"/>
      <c r="BT668" s="249"/>
      <c r="BU668" s="249"/>
      <c r="BV668" s="249"/>
      <c r="BW668" s="249"/>
      <c r="BX668" s="528"/>
      <c r="BY668" s="249"/>
      <c r="BZ668" s="249"/>
      <c r="CA668" s="249"/>
      <c r="CB668" s="249"/>
      <c r="CC668" s="249"/>
      <c r="CD668" s="249"/>
      <c r="CE668" s="249"/>
      <c r="CF668" s="249"/>
      <c r="CG668" s="249"/>
      <c r="CH668" s="249"/>
      <c r="CI668" s="249"/>
      <c r="CJ668" s="249"/>
      <c r="CK668" s="249"/>
      <c r="CL668" s="249"/>
      <c r="CM668" s="251"/>
      <c r="CN668" s="528"/>
      <c r="CO668" s="566" t="str">
        <f t="shared" si="101"/>
        <v xml:space="preserve"> </v>
      </c>
      <c r="CP668" s="566" t="str">
        <f t="shared" si="105"/>
        <v xml:space="preserve"> </v>
      </c>
      <c r="CQ668" s="566" t="str">
        <f t="shared" si="106"/>
        <v xml:space="preserve"> </v>
      </c>
      <c r="CR668" s="566" t="str">
        <f t="shared" si="107"/>
        <v xml:space="preserve"> </v>
      </c>
      <c r="CS668" s="82"/>
      <c r="CT668" s="258"/>
    </row>
    <row r="669" spans="1:98" s="87" customFormat="1" ht="12.75" x14ac:dyDescent="0.25">
      <c r="A669" s="370"/>
      <c r="B669" s="366">
        <f>Demografia!B668</f>
        <v>0</v>
      </c>
      <c r="C669" s="366">
        <f>Demografia!C668</f>
        <v>0</v>
      </c>
      <c r="D669" s="367">
        <f>Demografia!D668</f>
        <v>0</v>
      </c>
      <c r="E669" s="367">
        <f>Demografia!E668</f>
        <v>0</v>
      </c>
      <c r="F669" s="367">
        <f>Demografia!F668</f>
        <v>0</v>
      </c>
      <c r="G669" s="82"/>
      <c r="H669" s="245"/>
      <c r="I669" s="483"/>
      <c r="J669" s="483"/>
      <c r="K669" s="245"/>
      <c r="L669" s="246"/>
      <c r="M669" s="483"/>
      <c r="N669" s="245"/>
      <c r="O669" s="246"/>
      <c r="P669" s="247"/>
      <c r="Q669" s="247"/>
      <c r="R669" s="247"/>
      <c r="S669" s="247"/>
      <c r="T669" s="247"/>
      <c r="U669" s="529"/>
      <c r="V669" s="245"/>
      <c r="W669" s="420"/>
      <c r="X669" s="420"/>
      <c r="Y669" s="82"/>
      <c r="Z669" s="245"/>
      <c r="AA669" s="421"/>
      <c r="AB669" s="421"/>
      <c r="AC669" s="82"/>
      <c r="AD669" s="246"/>
      <c r="AE669" s="246"/>
      <c r="AF669" s="245"/>
      <c r="AG669" s="246"/>
      <c r="AH669" s="245"/>
      <c r="AI669" s="245"/>
      <c r="AJ669" s="245"/>
      <c r="AK669" s="250"/>
      <c r="AL669" s="250"/>
      <c r="AM669" s="250"/>
      <c r="AN669" s="250"/>
      <c r="AO669" s="250"/>
      <c r="AP669" s="528"/>
      <c r="AQ669" s="250"/>
      <c r="AR669" s="250"/>
      <c r="AS669" s="250"/>
      <c r="AT669" s="250"/>
      <c r="AU669" s="250"/>
      <c r="AV669" s="250"/>
      <c r="AW669" s="250"/>
      <c r="AX669" s="250"/>
      <c r="AY669" s="250"/>
      <c r="AZ669" s="250"/>
      <c r="BA669" s="250"/>
      <c r="BB669" s="250"/>
      <c r="BC669" s="250"/>
      <c r="BD669" s="250"/>
      <c r="BE669" s="252"/>
      <c r="BF669" s="528"/>
      <c r="BG669" s="567" t="str">
        <f t="shared" si="100"/>
        <v xml:space="preserve"> </v>
      </c>
      <c r="BH669" s="567" t="str">
        <f t="shared" si="102"/>
        <v xml:space="preserve"> </v>
      </c>
      <c r="BI669" s="567" t="str">
        <f t="shared" si="103"/>
        <v xml:space="preserve"> </v>
      </c>
      <c r="BJ669" s="567" t="str">
        <f t="shared" si="104"/>
        <v xml:space="preserve"> </v>
      </c>
      <c r="BK669" s="528"/>
      <c r="BL669" s="246"/>
      <c r="BM669" s="246"/>
      <c r="BN669" s="245"/>
      <c r="BO669" s="246"/>
      <c r="BP669" s="245"/>
      <c r="BQ669" s="245"/>
      <c r="BR669" s="245"/>
      <c r="BS669" s="250"/>
      <c r="BT669" s="250"/>
      <c r="BU669" s="250"/>
      <c r="BV669" s="250"/>
      <c r="BW669" s="250"/>
      <c r="BX669" s="528"/>
      <c r="BY669" s="250"/>
      <c r="BZ669" s="250"/>
      <c r="CA669" s="250"/>
      <c r="CB669" s="250"/>
      <c r="CC669" s="250"/>
      <c r="CD669" s="250"/>
      <c r="CE669" s="250"/>
      <c r="CF669" s="250"/>
      <c r="CG669" s="250"/>
      <c r="CH669" s="250"/>
      <c r="CI669" s="250"/>
      <c r="CJ669" s="250"/>
      <c r="CK669" s="250"/>
      <c r="CL669" s="250"/>
      <c r="CM669" s="252"/>
      <c r="CN669" s="528"/>
      <c r="CO669" s="567" t="str">
        <f t="shared" si="101"/>
        <v xml:space="preserve"> </v>
      </c>
      <c r="CP669" s="567" t="str">
        <f t="shared" si="105"/>
        <v xml:space="preserve"> </v>
      </c>
      <c r="CQ669" s="567" t="str">
        <f t="shared" si="106"/>
        <v xml:space="preserve"> </v>
      </c>
      <c r="CR669" s="567" t="str">
        <f t="shared" si="107"/>
        <v xml:space="preserve"> </v>
      </c>
      <c r="CS669" s="82"/>
      <c r="CT669" s="520"/>
    </row>
    <row r="670" spans="1:98" s="87" customFormat="1" ht="12.75" x14ac:dyDescent="0.25">
      <c r="A670" s="370"/>
      <c r="B670" s="150">
        <f>Demografia!B669</f>
        <v>0</v>
      </c>
      <c r="C670" s="150">
        <f>Demografia!C669</f>
        <v>0</v>
      </c>
      <c r="D670" s="151">
        <f>Demografia!D669</f>
        <v>0</v>
      </c>
      <c r="E670" s="151">
        <f>Demografia!E669</f>
        <v>0</v>
      </c>
      <c r="F670" s="151">
        <f>Demografia!F669</f>
        <v>0</v>
      </c>
      <c r="G670" s="82"/>
      <c r="H670" s="260"/>
      <c r="I670" s="261"/>
      <c r="J670" s="261"/>
      <c r="K670" s="260"/>
      <c r="L670" s="244"/>
      <c r="M670" s="261"/>
      <c r="N670" s="260"/>
      <c r="O670" s="244"/>
      <c r="P670" s="265"/>
      <c r="Q670" s="265"/>
      <c r="R670" s="265"/>
      <c r="S670" s="265"/>
      <c r="T670" s="265"/>
      <c r="U670" s="527"/>
      <c r="V670" s="260"/>
      <c r="W670" s="242"/>
      <c r="X670" s="242"/>
      <c r="Y670" s="82"/>
      <c r="Z670" s="260"/>
      <c r="AA670" s="153"/>
      <c r="AB670" s="153"/>
      <c r="AC670" s="82"/>
      <c r="AD670" s="244"/>
      <c r="AE670" s="244"/>
      <c r="AF670" s="260"/>
      <c r="AG670" s="244"/>
      <c r="AH670" s="260"/>
      <c r="AI670" s="260"/>
      <c r="AJ670" s="260"/>
      <c r="AK670" s="249"/>
      <c r="AL670" s="249"/>
      <c r="AM670" s="249"/>
      <c r="AN670" s="249"/>
      <c r="AO670" s="249"/>
      <c r="AP670" s="528"/>
      <c r="AQ670" s="249"/>
      <c r="AR670" s="249"/>
      <c r="AS670" s="249"/>
      <c r="AT670" s="249"/>
      <c r="AU670" s="249"/>
      <c r="AV670" s="249"/>
      <c r="AW670" s="249"/>
      <c r="AX670" s="249"/>
      <c r="AY670" s="249"/>
      <c r="AZ670" s="249"/>
      <c r="BA670" s="249"/>
      <c r="BB670" s="249"/>
      <c r="BC670" s="249"/>
      <c r="BD670" s="249"/>
      <c r="BE670" s="251"/>
      <c r="BF670" s="528"/>
      <c r="BG670" s="566" t="str">
        <f t="shared" si="100"/>
        <v xml:space="preserve"> </v>
      </c>
      <c r="BH670" s="566" t="str">
        <f t="shared" si="102"/>
        <v xml:space="preserve"> </v>
      </c>
      <c r="BI670" s="566" t="str">
        <f t="shared" si="103"/>
        <v xml:space="preserve"> </v>
      </c>
      <c r="BJ670" s="566" t="str">
        <f t="shared" si="104"/>
        <v xml:space="preserve"> </v>
      </c>
      <c r="BK670" s="528"/>
      <c r="BL670" s="244"/>
      <c r="BM670" s="244"/>
      <c r="BN670" s="260"/>
      <c r="BO670" s="244"/>
      <c r="BP670" s="260"/>
      <c r="BQ670" s="260"/>
      <c r="BR670" s="260"/>
      <c r="BS670" s="249"/>
      <c r="BT670" s="249"/>
      <c r="BU670" s="249"/>
      <c r="BV670" s="249"/>
      <c r="BW670" s="249"/>
      <c r="BX670" s="528"/>
      <c r="BY670" s="249"/>
      <c r="BZ670" s="249"/>
      <c r="CA670" s="249"/>
      <c r="CB670" s="249"/>
      <c r="CC670" s="249"/>
      <c r="CD670" s="249"/>
      <c r="CE670" s="249"/>
      <c r="CF670" s="249"/>
      <c r="CG670" s="249"/>
      <c r="CH670" s="249"/>
      <c r="CI670" s="249"/>
      <c r="CJ670" s="249"/>
      <c r="CK670" s="249"/>
      <c r="CL670" s="249"/>
      <c r="CM670" s="251"/>
      <c r="CN670" s="528"/>
      <c r="CO670" s="566" t="str">
        <f t="shared" si="101"/>
        <v xml:space="preserve"> </v>
      </c>
      <c r="CP670" s="566" t="str">
        <f t="shared" si="105"/>
        <v xml:space="preserve"> </v>
      </c>
      <c r="CQ670" s="566" t="str">
        <f t="shared" si="106"/>
        <v xml:space="preserve"> </v>
      </c>
      <c r="CR670" s="566" t="str">
        <f t="shared" si="107"/>
        <v xml:space="preserve"> </v>
      </c>
      <c r="CS670" s="82"/>
      <c r="CT670" s="258"/>
    </row>
    <row r="671" spans="1:98" s="87" customFormat="1" ht="12.75" x14ac:dyDescent="0.25">
      <c r="A671" s="370"/>
      <c r="B671" s="366">
        <f>Demografia!B670</f>
        <v>0</v>
      </c>
      <c r="C671" s="366">
        <f>Demografia!C670</f>
        <v>0</v>
      </c>
      <c r="D671" s="367">
        <f>Demografia!D670</f>
        <v>0</v>
      </c>
      <c r="E671" s="367">
        <f>Demografia!E670</f>
        <v>0</v>
      </c>
      <c r="F671" s="367">
        <f>Demografia!F670</f>
        <v>0</v>
      </c>
      <c r="G671" s="82"/>
      <c r="H671" s="245"/>
      <c r="I671" s="483"/>
      <c r="J671" s="483"/>
      <c r="K671" s="245"/>
      <c r="L671" s="246"/>
      <c r="M671" s="483"/>
      <c r="N671" s="245"/>
      <c r="O671" s="246"/>
      <c r="P671" s="247"/>
      <c r="Q671" s="247"/>
      <c r="R671" s="247"/>
      <c r="S671" s="247"/>
      <c r="T671" s="247"/>
      <c r="U671" s="529"/>
      <c r="V671" s="245"/>
      <c r="W671" s="420"/>
      <c r="X671" s="420"/>
      <c r="Y671" s="82"/>
      <c r="Z671" s="245"/>
      <c r="AA671" s="421"/>
      <c r="AB671" s="421"/>
      <c r="AC671" s="82"/>
      <c r="AD671" s="246"/>
      <c r="AE671" s="246"/>
      <c r="AF671" s="245"/>
      <c r="AG671" s="246"/>
      <c r="AH671" s="245"/>
      <c r="AI671" s="245"/>
      <c r="AJ671" s="245"/>
      <c r="AK671" s="250"/>
      <c r="AL671" s="250"/>
      <c r="AM671" s="250"/>
      <c r="AN671" s="250"/>
      <c r="AO671" s="250"/>
      <c r="AP671" s="528"/>
      <c r="AQ671" s="250"/>
      <c r="AR671" s="250"/>
      <c r="AS671" s="250"/>
      <c r="AT671" s="250"/>
      <c r="AU671" s="250"/>
      <c r="AV671" s="250"/>
      <c r="AW671" s="250"/>
      <c r="AX671" s="250"/>
      <c r="AY671" s="250"/>
      <c r="AZ671" s="250"/>
      <c r="BA671" s="250"/>
      <c r="BB671" s="250"/>
      <c r="BC671" s="250"/>
      <c r="BD671" s="250"/>
      <c r="BE671" s="252"/>
      <c r="BF671" s="528"/>
      <c r="BG671" s="567" t="str">
        <f t="shared" si="100"/>
        <v xml:space="preserve"> </v>
      </c>
      <c r="BH671" s="567" t="str">
        <f t="shared" si="102"/>
        <v xml:space="preserve"> </v>
      </c>
      <c r="BI671" s="567" t="str">
        <f t="shared" si="103"/>
        <v xml:space="preserve"> </v>
      </c>
      <c r="BJ671" s="567" t="str">
        <f t="shared" si="104"/>
        <v xml:space="preserve"> </v>
      </c>
      <c r="BK671" s="528"/>
      <c r="BL671" s="246"/>
      <c r="BM671" s="246"/>
      <c r="BN671" s="245"/>
      <c r="BO671" s="246"/>
      <c r="BP671" s="245"/>
      <c r="BQ671" s="245"/>
      <c r="BR671" s="245"/>
      <c r="BS671" s="250"/>
      <c r="BT671" s="250"/>
      <c r="BU671" s="250"/>
      <c r="BV671" s="250"/>
      <c r="BW671" s="250"/>
      <c r="BX671" s="528"/>
      <c r="BY671" s="250"/>
      <c r="BZ671" s="250"/>
      <c r="CA671" s="250"/>
      <c r="CB671" s="250"/>
      <c r="CC671" s="250"/>
      <c r="CD671" s="250"/>
      <c r="CE671" s="250"/>
      <c r="CF671" s="250"/>
      <c r="CG671" s="250"/>
      <c r="CH671" s="250"/>
      <c r="CI671" s="250"/>
      <c r="CJ671" s="250"/>
      <c r="CK671" s="250"/>
      <c r="CL671" s="250"/>
      <c r="CM671" s="252"/>
      <c r="CN671" s="528"/>
      <c r="CO671" s="567" t="str">
        <f t="shared" si="101"/>
        <v xml:space="preserve"> </v>
      </c>
      <c r="CP671" s="567" t="str">
        <f t="shared" si="105"/>
        <v xml:space="preserve"> </v>
      </c>
      <c r="CQ671" s="567" t="str">
        <f t="shared" si="106"/>
        <v xml:space="preserve"> </v>
      </c>
      <c r="CR671" s="567" t="str">
        <f t="shared" si="107"/>
        <v xml:space="preserve"> </v>
      </c>
      <c r="CS671" s="82"/>
      <c r="CT671" s="520"/>
    </row>
    <row r="672" spans="1:98" s="87" customFormat="1" ht="12.75" x14ac:dyDescent="0.25">
      <c r="A672" s="370"/>
      <c r="B672" s="150">
        <f>Demografia!B671</f>
        <v>0</v>
      </c>
      <c r="C672" s="150">
        <f>Demografia!C671</f>
        <v>0</v>
      </c>
      <c r="D672" s="151">
        <f>Demografia!D671</f>
        <v>0</v>
      </c>
      <c r="E672" s="151">
        <f>Demografia!E671</f>
        <v>0</v>
      </c>
      <c r="F672" s="151">
        <f>Demografia!F671</f>
        <v>0</v>
      </c>
      <c r="G672" s="82"/>
      <c r="H672" s="260"/>
      <c r="I672" s="261"/>
      <c r="J672" s="261"/>
      <c r="K672" s="260"/>
      <c r="L672" s="244"/>
      <c r="M672" s="261"/>
      <c r="N672" s="260"/>
      <c r="O672" s="244"/>
      <c r="P672" s="265"/>
      <c r="Q672" s="265"/>
      <c r="R672" s="265"/>
      <c r="S672" s="265"/>
      <c r="T672" s="265"/>
      <c r="U672" s="527"/>
      <c r="V672" s="260"/>
      <c r="W672" s="242"/>
      <c r="X672" s="242"/>
      <c r="Y672" s="82"/>
      <c r="Z672" s="260"/>
      <c r="AA672" s="153"/>
      <c r="AB672" s="153"/>
      <c r="AC672" s="82"/>
      <c r="AD672" s="244"/>
      <c r="AE672" s="244"/>
      <c r="AF672" s="260"/>
      <c r="AG672" s="244"/>
      <c r="AH672" s="260"/>
      <c r="AI672" s="260"/>
      <c r="AJ672" s="260"/>
      <c r="AK672" s="249"/>
      <c r="AL672" s="249"/>
      <c r="AM672" s="249"/>
      <c r="AN672" s="249"/>
      <c r="AO672" s="249"/>
      <c r="AP672" s="528"/>
      <c r="AQ672" s="249"/>
      <c r="AR672" s="249"/>
      <c r="AS672" s="249"/>
      <c r="AT672" s="249"/>
      <c r="AU672" s="249"/>
      <c r="AV672" s="249"/>
      <c r="AW672" s="249"/>
      <c r="AX672" s="249"/>
      <c r="AY672" s="249"/>
      <c r="AZ672" s="249"/>
      <c r="BA672" s="249"/>
      <c r="BB672" s="249"/>
      <c r="BC672" s="249"/>
      <c r="BD672" s="249"/>
      <c r="BE672" s="251"/>
      <c r="BF672" s="528"/>
      <c r="BG672" s="566" t="str">
        <f t="shared" si="100"/>
        <v xml:space="preserve"> </v>
      </c>
      <c r="BH672" s="566" t="str">
        <f t="shared" si="102"/>
        <v xml:space="preserve"> </v>
      </c>
      <c r="BI672" s="566" t="str">
        <f t="shared" si="103"/>
        <v xml:space="preserve"> </v>
      </c>
      <c r="BJ672" s="566" t="str">
        <f t="shared" si="104"/>
        <v xml:space="preserve"> </v>
      </c>
      <c r="BK672" s="528"/>
      <c r="BL672" s="244"/>
      <c r="BM672" s="244"/>
      <c r="BN672" s="260"/>
      <c r="BO672" s="244"/>
      <c r="BP672" s="260"/>
      <c r="BQ672" s="260"/>
      <c r="BR672" s="260"/>
      <c r="BS672" s="249"/>
      <c r="BT672" s="249"/>
      <c r="BU672" s="249"/>
      <c r="BV672" s="249"/>
      <c r="BW672" s="249"/>
      <c r="BX672" s="528"/>
      <c r="BY672" s="249"/>
      <c r="BZ672" s="249"/>
      <c r="CA672" s="249"/>
      <c r="CB672" s="249"/>
      <c r="CC672" s="249"/>
      <c r="CD672" s="249"/>
      <c r="CE672" s="249"/>
      <c r="CF672" s="249"/>
      <c r="CG672" s="249"/>
      <c r="CH672" s="249"/>
      <c r="CI672" s="249"/>
      <c r="CJ672" s="249"/>
      <c r="CK672" s="249"/>
      <c r="CL672" s="249"/>
      <c r="CM672" s="251"/>
      <c r="CN672" s="528"/>
      <c r="CO672" s="566" t="str">
        <f t="shared" si="101"/>
        <v xml:space="preserve"> </v>
      </c>
      <c r="CP672" s="566" t="str">
        <f t="shared" si="105"/>
        <v xml:space="preserve"> </v>
      </c>
      <c r="CQ672" s="566" t="str">
        <f t="shared" si="106"/>
        <v xml:space="preserve"> </v>
      </c>
      <c r="CR672" s="566" t="str">
        <f t="shared" si="107"/>
        <v xml:space="preserve"> </v>
      </c>
      <c r="CS672" s="82"/>
      <c r="CT672" s="258"/>
    </row>
    <row r="673" spans="1:98" s="87" customFormat="1" ht="12.75" x14ac:dyDescent="0.25">
      <c r="A673" s="370"/>
      <c r="B673" s="366">
        <f>Demografia!B672</f>
        <v>0</v>
      </c>
      <c r="C673" s="366">
        <f>Demografia!C672</f>
        <v>0</v>
      </c>
      <c r="D673" s="367">
        <f>Demografia!D672</f>
        <v>0</v>
      </c>
      <c r="E673" s="367">
        <f>Demografia!E672</f>
        <v>0</v>
      </c>
      <c r="F673" s="367">
        <f>Demografia!F672</f>
        <v>0</v>
      </c>
      <c r="G673" s="82"/>
      <c r="H673" s="245"/>
      <c r="I673" s="483"/>
      <c r="J673" s="483"/>
      <c r="K673" s="245"/>
      <c r="L673" s="246"/>
      <c r="M673" s="483"/>
      <c r="N673" s="245"/>
      <c r="O673" s="246"/>
      <c r="P673" s="247"/>
      <c r="Q673" s="247"/>
      <c r="R673" s="247"/>
      <c r="S673" s="247"/>
      <c r="T673" s="247"/>
      <c r="U673" s="529"/>
      <c r="V673" s="245"/>
      <c r="W673" s="420"/>
      <c r="X673" s="420"/>
      <c r="Y673" s="82"/>
      <c r="Z673" s="245"/>
      <c r="AA673" s="421"/>
      <c r="AB673" s="421"/>
      <c r="AC673" s="82"/>
      <c r="AD673" s="246"/>
      <c r="AE673" s="246"/>
      <c r="AF673" s="245"/>
      <c r="AG673" s="246"/>
      <c r="AH673" s="245"/>
      <c r="AI673" s="245"/>
      <c r="AJ673" s="245"/>
      <c r="AK673" s="250"/>
      <c r="AL673" s="250"/>
      <c r="AM673" s="250"/>
      <c r="AN673" s="250"/>
      <c r="AO673" s="250"/>
      <c r="AP673" s="528"/>
      <c r="AQ673" s="250"/>
      <c r="AR673" s="250"/>
      <c r="AS673" s="250"/>
      <c r="AT673" s="250"/>
      <c r="AU673" s="250"/>
      <c r="AV673" s="250"/>
      <c r="AW673" s="250"/>
      <c r="AX673" s="250"/>
      <c r="AY673" s="250"/>
      <c r="AZ673" s="250"/>
      <c r="BA673" s="250"/>
      <c r="BB673" s="250"/>
      <c r="BC673" s="250"/>
      <c r="BD673" s="250"/>
      <c r="BE673" s="252"/>
      <c r="BF673" s="528"/>
      <c r="BG673" s="567" t="str">
        <f t="shared" si="100"/>
        <v xml:space="preserve"> </v>
      </c>
      <c r="BH673" s="567" t="str">
        <f t="shared" si="102"/>
        <v xml:space="preserve"> </v>
      </c>
      <c r="BI673" s="567" t="str">
        <f t="shared" si="103"/>
        <v xml:space="preserve"> </v>
      </c>
      <c r="BJ673" s="567" t="str">
        <f t="shared" si="104"/>
        <v xml:space="preserve"> </v>
      </c>
      <c r="BK673" s="528"/>
      <c r="BL673" s="246"/>
      <c r="BM673" s="246"/>
      <c r="BN673" s="245"/>
      <c r="BO673" s="246"/>
      <c r="BP673" s="245"/>
      <c r="BQ673" s="245"/>
      <c r="BR673" s="245"/>
      <c r="BS673" s="250"/>
      <c r="BT673" s="250"/>
      <c r="BU673" s="250"/>
      <c r="BV673" s="250"/>
      <c r="BW673" s="250"/>
      <c r="BX673" s="528"/>
      <c r="BY673" s="250"/>
      <c r="BZ673" s="250"/>
      <c r="CA673" s="250"/>
      <c r="CB673" s="250"/>
      <c r="CC673" s="250"/>
      <c r="CD673" s="250"/>
      <c r="CE673" s="250"/>
      <c r="CF673" s="250"/>
      <c r="CG673" s="250"/>
      <c r="CH673" s="250"/>
      <c r="CI673" s="250"/>
      <c r="CJ673" s="250"/>
      <c r="CK673" s="250"/>
      <c r="CL673" s="250"/>
      <c r="CM673" s="252"/>
      <c r="CN673" s="528"/>
      <c r="CO673" s="567" t="str">
        <f t="shared" si="101"/>
        <v xml:space="preserve"> </v>
      </c>
      <c r="CP673" s="567" t="str">
        <f t="shared" si="105"/>
        <v xml:space="preserve"> </v>
      </c>
      <c r="CQ673" s="567" t="str">
        <f t="shared" si="106"/>
        <v xml:space="preserve"> </v>
      </c>
      <c r="CR673" s="567" t="str">
        <f t="shared" si="107"/>
        <v xml:space="preserve"> </v>
      </c>
      <c r="CS673" s="82"/>
      <c r="CT673" s="520"/>
    </row>
    <row r="674" spans="1:98" s="87" customFormat="1" ht="12.75" x14ac:dyDescent="0.25">
      <c r="A674" s="370"/>
      <c r="B674" s="150">
        <f>Demografia!B673</f>
        <v>0</v>
      </c>
      <c r="C674" s="150">
        <f>Demografia!C673</f>
        <v>0</v>
      </c>
      <c r="D674" s="151">
        <f>Demografia!D673</f>
        <v>0</v>
      </c>
      <c r="E674" s="151">
        <f>Demografia!E673</f>
        <v>0</v>
      </c>
      <c r="F674" s="151">
        <f>Demografia!F673</f>
        <v>0</v>
      </c>
      <c r="G674" s="82"/>
      <c r="H674" s="260"/>
      <c r="I674" s="261"/>
      <c r="J674" s="261"/>
      <c r="K674" s="260"/>
      <c r="L674" s="244"/>
      <c r="M674" s="261"/>
      <c r="N674" s="260"/>
      <c r="O674" s="244"/>
      <c r="P674" s="265"/>
      <c r="Q674" s="265"/>
      <c r="R674" s="265"/>
      <c r="S674" s="265"/>
      <c r="T674" s="265"/>
      <c r="U674" s="527"/>
      <c r="V674" s="260"/>
      <c r="W674" s="242"/>
      <c r="X674" s="242"/>
      <c r="Y674" s="82"/>
      <c r="Z674" s="260"/>
      <c r="AA674" s="153"/>
      <c r="AB674" s="153"/>
      <c r="AC674" s="82"/>
      <c r="AD674" s="244"/>
      <c r="AE674" s="244"/>
      <c r="AF674" s="260"/>
      <c r="AG674" s="244"/>
      <c r="AH674" s="260"/>
      <c r="AI674" s="260"/>
      <c r="AJ674" s="260"/>
      <c r="AK674" s="249"/>
      <c r="AL674" s="249"/>
      <c r="AM674" s="249"/>
      <c r="AN674" s="249"/>
      <c r="AO674" s="249"/>
      <c r="AP674" s="528"/>
      <c r="AQ674" s="249"/>
      <c r="AR674" s="249"/>
      <c r="AS674" s="249"/>
      <c r="AT674" s="249"/>
      <c r="AU674" s="249"/>
      <c r="AV674" s="249"/>
      <c r="AW674" s="249"/>
      <c r="AX674" s="249"/>
      <c r="AY674" s="249"/>
      <c r="AZ674" s="249"/>
      <c r="BA674" s="249"/>
      <c r="BB674" s="249"/>
      <c r="BC674" s="249"/>
      <c r="BD674" s="249"/>
      <c r="BE674" s="251"/>
      <c r="BF674" s="528"/>
      <c r="BG674" s="566" t="str">
        <f t="shared" si="100"/>
        <v xml:space="preserve"> </v>
      </c>
      <c r="BH674" s="566" t="str">
        <f t="shared" si="102"/>
        <v xml:space="preserve"> </v>
      </c>
      <c r="BI674" s="566" t="str">
        <f t="shared" si="103"/>
        <v xml:space="preserve"> </v>
      </c>
      <c r="BJ674" s="566" t="str">
        <f t="shared" si="104"/>
        <v xml:space="preserve"> </v>
      </c>
      <c r="BK674" s="528"/>
      <c r="BL674" s="244"/>
      <c r="BM674" s="244"/>
      <c r="BN674" s="260"/>
      <c r="BO674" s="244"/>
      <c r="BP674" s="260"/>
      <c r="BQ674" s="260"/>
      <c r="BR674" s="260"/>
      <c r="BS674" s="249"/>
      <c r="BT674" s="249"/>
      <c r="BU674" s="249"/>
      <c r="BV674" s="249"/>
      <c r="BW674" s="249"/>
      <c r="BX674" s="528"/>
      <c r="BY674" s="249"/>
      <c r="BZ674" s="249"/>
      <c r="CA674" s="249"/>
      <c r="CB674" s="249"/>
      <c r="CC674" s="249"/>
      <c r="CD674" s="249"/>
      <c r="CE674" s="249"/>
      <c r="CF674" s="249"/>
      <c r="CG674" s="249"/>
      <c r="CH674" s="249"/>
      <c r="CI674" s="249"/>
      <c r="CJ674" s="249"/>
      <c r="CK674" s="249"/>
      <c r="CL674" s="249"/>
      <c r="CM674" s="251"/>
      <c r="CN674" s="528"/>
      <c r="CO674" s="566" t="str">
        <f t="shared" si="101"/>
        <v xml:space="preserve"> </v>
      </c>
      <c r="CP674" s="566" t="str">
        <f t="shared" si="105"/>
        <v xml:space="preserve"> </v>
      </c>
      <c r="CQ674" s="566" t="str">
        <f t="shared" si="106"/>
        <v xml:space="preserve"> </v>
      </c>
      <c r="CR674" s="566" t="str">
        <f t="shared" si="107"/>
        <v xml:space="preserve"> </v>
      </c>
      <c r="CS674" s="82"/>
      <c r="CT674" s="258"/>
    </row>
    <row r="675" spans="1:98" s="87" customFormat="1" ht="12.75" x14ac:dyDescent="0.25">
      <c r="A675" s="370"/>
      <c r="B675" s="366">
        <f>Demografia!B674</f>
        <v>0</v>
      </c>
      <c r="C675" s="366">
        <f>Demografia!C674</f>
        <v>0</v>
      </c>
      <c r="D675" s="367">
        <f>Demografia!D674</f>
        <v>0</v>
      </c>
      <c r="E675" s="367">
        <f>Demografia!E674</f>
        <v>0</v>
      </c>
      <c r="F675" s="367">
        <f>Demografia!F674</f>
        <v>0</v>
      </c>
      <c r="G675" s="82"/>
      <c r="H675" s="245"/>
      <c r="I675" s="483"/>
      <c r="J675" s="483"/>
      <c r="K675" s="245"/>
      <c r="L675" s="246"/>
      <c r="M675" s="483"/>
      <c r="N675" s="245"/>
      <c r="O675" s="246"/>
      <c r="P675" s="247"/>
      <c r="Q675" s="247"/>
      <c r="R675" s="247"/>
      <c r="S675" s="247"/>
      <c r="T675" s="247"/>
      <c r="U675" s="529"/>
      <c r="V675" s="245"/>
      <c r="W675" s="420"/>
      <c r="X675" s="420"/>
      <c r="Y675" s="82"/>
      <c r="Z675" s="245"/>
      <c r="AA675" s="421"/>
      <c r="AB675" s="421"/>
      <c r="AC675" s="82"/>
      <c r="AD675" s="246"/>
      <c r="AE675" s="246"/>
      <c r="AF675" s="245"/>
      <c r="AG675" s="246"/>
      <c r="AH675" s="245"/>
      <c r="AI675" s="245"/>
      <c r="AJ675" s="245"/>
      <c r="AK675" s="250"/>
      <c r="AL675" s="250"/>
      <c r="AM675" s="250"/>
      <c r="AN675" s="250"/>
      <c r="AO675" s="250"/>
      <c r="AP675" s="528"/>
      <c r="AQ675" s="250"/>
      <c r="AR675" s="250"/>
      <c r="AS675" s="250"/>
      <c r="AT675" s="250"/>
      <c r="AU675" s="250"/>
      <c r="AV675" s="250"/>
      <c r="AW675" s="250"/>
      <c r="AX675" s="250"/>
      <c r="AY675" s="250"/>
      <c r="AZ675" s="250"/>
      <c r="BA675" s="250"/>
      <c r="BB675" s="250"/>
      <c r="BC675" s="250"/>
      <c r="BD675" s="250"/>
      <c r="BE675" s="252"/>
      <c r="BF675" s="528"/>
      <c r="BG675" s="567" t="str">
        <f t="shared" si="100"/>
        <v xml:space="preserve"> </v>
      </c>
      <c r="BH675" s="567" t="str">
        <f t="shared" si="102"/>
        <v xml:space="preserve"> </v>
      </c>
      <c r="BI675" s="567" t="str">
        <f t="shared" si="103"/>
        <v xml:space="preserve"> </v>
      </c>
      <c r="BJ675" s="567" t="str">
        <f t="shared" si="104"/>
        <v xml:space="preserve"> </v>
      </c>
      <c r="BK675" s="528"/>
      <c r="BL675" s="246"/>
      <c r="BM675" s="246"/>
      <c r="BN675" s="245"/>
      <c r="BO675" s="246"/>
      <c r="BP675" s="245"/>
      <c r="BQ675" s="245"/>
      <c r="BR675" s="245"/>
      <c r="BS675" s="250"/>
      <c r="BT675" s="250"/>
      <c r="BU675" s="250"/>
      <c r="BV675" s="250"/>
      <c r="BW675" s="250"/>
      <c r="BX675" s="528"/>
      <c r="BY675" s="250"/>
      <c r="BZ675" s="250"/>
      <c r="CA675" s="250"/>
      <c r="CB675" s="250"/>
      <c r="CC675" s="250"/>
      <c r="CD675" s="250"/>
      <c r="CE675" s="250"/>
      <c r="CF675" s="250"/>
      <c r="CG675" s="250"/>
      <c r="CH675" s="250"/>
      <c r="CI675" s="250"/>
      <c r="CJ675" s="250"/>
      <c r="CK675" s="250"/>
      <c r="CL675" s="250"/>
      <c r="CM675" s="252"/>
      <c r="CN675" s="528"/>
      <c r="CO675" s="567" t="str">
        <f t="shared" si="101"/>
        <v xml:space="preserve"> </v>
      </c>
      <c r="CP675" s="567" t="str">
        <f t="shared" si="105"/>
        <v xml:space="preserve"> </v>
      </c>
      <c r="CQ675" s="567" t="str">
        <f t="shared" si="106"/>
        <v xml:space="preserve"> </v>
      </c>
      <c r="CR675" s="567" t="str">
        <f t="shared" si="107"/>
        <v xml:space="preserve"> </v>
      </c>
      <c r="CS675" s="82"/>
      <c r="CT675" s="520"/>
    </row>
    <row r="676" spans="1:98" s="87" customFormat="1" ht="12.75" x14ac:dyDescent="0.25">
      <c r="A676" s="370"/>
      <c r="B676" s="150">
        <f>Demografia!B675</f>
        <v>0</v>
      </c>
      <c r="C676" s="150">
        <f>Demografia!C675</f>
        <v>0</v>
      </c>
      <c r="D676" s="151">
        <f>Demografia!D675</f>
        <v>0</v>
      </c>
      <c r="E676" s="151">
        <f>Demografia!E675</f>
        <v>0</v>
      </c>
      <c r="F676" s="151">
        <f>Demografia!F675</f>
        <v>0</v>
      </c>
      <c r="G676" s="82"/>
      <c r="H676" s="260"/>
      <c r="I676" s="261"/>
      <c r="J676" s="261"/>
      <c r="K676" s="260"/>
      <c r="L676" s="244"/>
      <c r="M676" s="261"/>
      <c r="N676" s="260"/>
      <c r="O676" s="244"/>
      <c r="P676" s="265"/>
      <c r="Q676" s="265"/>
      <c r="R676" s="265"/>
      <c r="S676" s="265"/>
      <c r="T676" s="265"/>
      <c r="U676" s="527"/>
      <c r="V676" s="260"/>
      <c r="W676" s="242"/>
      <c r="X676" s="242"/>
      <c r="Y676" s="82"/>
      <c r="Z676" s="260"/>
      <c r="AA676" s="153"/>
      <c r="AB676" s="153"/>
      <c r="AC676" s="82"/>
      <c r="AD676" s="244"/>
      <c r="AE676" s="244"/>
      <c r="AF676" s="260"/>
      <c r="AG676" s="244"/>
      <c r="AH676" s="260"/>
      <c r="AI676" s="260"/>
      <c r="AJ676" s="260"/>
      <c r="AK676" s="249"/>
      <c r="AL676" s="249"/>
      <c r="AM676" s="249"/>
      <c r="AN676" s="249"/>
      <c r="AO676" s="249"/>
      <c r="AP676" s="528"/>
      <c r="AQ676" s="249"/>
      <c r="AR676" s="249"/>
      <c r="AS676" s="249"/>
      <c r="AT676" s="249"/>
      <c r="AU676" s="249"/>
      <c r="AV676" s="249"/>
      <c r="AW676" s="249"/>
      <c r="AX676" s="249"/>
      <c r="AY676" s="249"/>
      <c r="AZ676" s="249"/>
      <c r="BA676" s="249"/>
      <c r="BB676" s="249"/>
      <c r="BC676" s="249"/>
      <c r="BD676" s="249"/>
      <c r="BE676" s="251"/>
      <c r="BF676" s="528"/>
      <c r="BG676" s="566" t="str">
        <f t="shared" si="100"/>
        <v xml:space="preserve"> </v>
      </c>
      <c r="BH676" s="566" t="str">
        <f t="shared" si="102"/>
        <v xml:space="preserve"> </v>
      </c>
      <c r="BI676" s="566" t="str">
        <f t="shared" si="103"/>
        <v xml:space="preserve"> </v>
      </c>
      <c r="BJ676" s="566" t="str">
        <f t="shared" si="104"/>
        <v xml:space="preserve"> </v>
      </c>
      <c r="BK676" s="528"/>
      <c r="BL676" s="244"/>
      <c r="BM676" s="244"/>
      <c r="BN676" s="260"/>
      <c r="BO676" s="244"/>
      <c r="BP676" s="260"/>
      <c r="BQ676" s="260"/>
      <c r="BR676" s="260"/>
      <c r="BS676" s="249"/>
      <c r="BT676" s="249"/>
      <c r="BU676" s="249"/>
      <c r="BV676" s="249"/>
      <c r="BW676" s="249"/>
      <c r="BX676" s="528"/>
      <c r="BY676" s="249"/>
      <c r="BZ676" s="249"/>
      <c r="CA676" s="249"/>
      <c r="CB676" s="249"/>
      <c r="CC676" s="249"/>
      <c r="CD676" s="249"/>
      <c r="CE676" s="249"/>
      <c r="CF676" s="249"/>
      <c r="CG676" s="249"/>
      <c r="CH676" s="249"/>
      <c r="CI676" s="249"/>
      <c r="CJ676" s="249"/>
      <c r="CK676" s="249"/>
      <c r="CL676" s="249"/>
      <c r="CM676" s="251"/>
      <c r="CN676" s="528"/>
      <c r="CO676" s="566" t="str">
        <f t="shared" si="101"/>
        <v xml:space="preserve"> </v>
      </c>
      <c r="CP676" s="566" t="str">
        <f t="shared" si="105"/>
        <v xml:space="preserve"> </v>
      </c>
      <c r="CQ676" s="566" t="str">
        <f t="shared" si="106"/>
        <v xml:space="preserve"> </v>
      </c>
      <c r="CR676" s="566" t="str">
        <f t="shared" si="107"/>
        <v xml:space="preserve"> </v>
      </c>
      <c r="CS676" s="82"/>
      <c r="CT676" s="258"/>
    </row>
    <row r="677" spans="1:98" s="87" customFormat="1" ht="12.75" x14ac:dyDescent="0.25">
      <c r="A677" s="370"/>
      <c r="B677" s="366">
        <f>Demografia!B676</f>
        <v>0</v>
      </c>
      <c r="C677" s="366">
        <f>Demografia!C676</f>
        <v>0</v>
      </c>
      <c r="D677" s="367">
        <f>Demografia!D676</f>
        <v>0</v>
      </c>
      <c r="E677" s="367">
        <f>Demografia!E676</f>
        <v>0</v>
      </c>
      <c r="F677" s="367">
        <f>Demografia!F676</f>
        <v>0</v>
      </c>
      <c r="G677" s="82"/>
      <c r="H677" s="245"/>
      <c r="I677" s="483"/>
      <c r="J677" s="483"/>
      <c r="K677" s="245"/>
      <c r="L677" s="246"/>
      <c r="M677" s="483"/>
      <c r="N677" s="245"/>
      <c r="O677" s="246"/>
      <c r="P677" s="247"/>
      <c r="Q677" s="247"/>
      <c r="R677" s="247"/>
      <c r="S677" s="247"/>
      <c r="T677" s="247"/>
      <c r="U677" s="529"/>
      <c r="V677" s="245"/>
      <c r="W677" s="420"/>
      <c r="X677" s="420"/>
      <c r="Y677" s="82"/>
      <c r="Z677" s="245"/>
      <c r="AA677" s="421"/>
      <c r="AB677" s="421"/>
      <c r="AC677" s="82"/>
      <c r="AD677" s="246"/>
      <c r="AE677" s="246"/>
      <c r="AF677" s="245"/>
      <c r="AG677" s="246"/>
      <c r="AH677" s="245"/>
      <c r="AI677" s="245"/>
      <c r="AJ677" s="245"/>
      <c r="AK677" s="250"/>
      <c r="AL677" s="250"/>
      <c r="AM677" s="250"/>
      <c r="AN677" s="250"/>
      <c r="AO677" s="250"/>
      <c r="AP677" s="528"/>
      <c r="AQ677" s="250"/>
      <c r="AR677" s="250"/>
      <c r="AS677" s="250"/>
      <c r="AT677" s="250"/>
      <c r="AU677" s="250"/>
      <c r="AV677" s="250"/>
      <c r="AW677" s="250"/>
      <c r="AX677" s="250"/>
      <c r="AY677" s="250"/>
      <c r="AZ677" s="250"/>
      <c r="BA677" s="250"/>
      <c r="BB677" s="250"/>
      <c r="BC677" s="250"/>
      <c r="BD677" s="250"/>
      <c r="BE677" s="252"/>
      <c r="BF677" s="528"/>
      <c r="BG677" s="567" t="str">
        <f t="shared" si="100"/>
        <v xml:space="preserve"> </v>
      </c>
      <c r="BH677" s="567" t="str">
        <f t="shared" si="102"/>
        <v xml:space="preserve"> </v>
      </c>
      <c r="BI677" s="567" t="str">
        <f t="shared" si="103"/>
        <v xml:space="preserve"> </v>
      </c>
      <c r="BJ677" s="567" t="str">
        <f t="shared" si="104"/>
        <v xml:space="preserve"> </v>
      </c>
      <c r="BK677" s="528"/>
      <c r="BL677" s="246"/>
      <c r="BM677" s="246"/>
      <c r="BN677" s="245"/>
      <c r="BO677" s="246"/>
      <c r="BP677" s="245"/>
      <c r="BQ677" s="245"/>
      <c r="BR677" s="245"/>
      <c r="BS677" s="250"/>
      <c r="BT677" s="250"/>
      <c r="BU677" s="250"/>
      <c r="BV677" s="250"/>
      <c r="BW677" s="250"/>
      <c r="BX677" s="528"/>
      <c r="BY677" s="250"/>
      <c r="BZ677" s="250"/>
      <c r="CA677" s="250"/>
      <c r="CB677" s="250"/>
      <c r="CC677" s="250"/>
      <c r="CD677" s="250"/>
      <c r="CE677" s="250"/>
      <c r="CF677" s="250"/>
      <c r="CG677" s="250"/>
      <c r="CH677" s="250"/>
      <c r="CI677" s="250"/>
      <c r="CJ677" s="250"/>
      <c r="CK677" s="250"/>
      <c r="CL677" s="250"/>
      <c r="CM677" s="252"/>
      <c r="CN677" s="528"/>
      <c r="CO677" s="567" t="str">
        <f t="shared" si="101"/>
        <v xml:space="preserve"> </v>
      </c>
      <c r="CP677" s="567" t="str">
        <f t="shared" si="105"/>
        <v xml:space="preserve"> </v>
      </c>
      <c r="CQ677" s="567" t="str">
        <f t="shared" si="106"/>
        <v xml:space="preserve"> </v>
      </c>
      <c r="CR677" s="567" t="str">
        <f t="shared" si="107"/>
        <v xml:space="preserve"> </v>
      </c>
      <c r="CS677" s="82"/>
      <c r="CT677" s="520"/>
    </row>
    <row r="678" spans="1:98" s="87" customFormat="1" ht="12.75" x14ac:dyDescent="0.25">
      <c r="A678" s="370"/>
      <c r="B678" s="150">
        <f>Demografia!B677</f>
        <v>0</v>
      </c>
      <c r="C678" s="150">
        <f>Demografia!C677</f>
        <v>0</v>
      </c>
      <c r="D678" s="151">
        <f>Demografia!D677</f>
        <v>0</v>
      </c>
      <c r="E678" s="151">
        <f>Demografia!E677</f>
        <v>0</v>
      </c>
      <c r="F678" s="151">
        <f>Demografia!F677</f>
        <v>0</v>
      </c>
      <c r="G678" s="82"/>
      <c r="H678" s="260"/>
      <c r="I678" s="261"/>
      <c r="J678" s="261"/>
      <c r="K678" s="260"/>
      <c r="L678" s="244"/>
      <c r="M678" s="261"/>
      <c r="N678" s="260"/>
      <c r="O678" s="244"/>
      <c r="P678" s="265"/>
      <c r="Q678" s="265"/>
      <c r="R678" s="265"/>
      <c r="S678" s="265"/>
      <c r="T678" s="265"/>
      <c r="U678" s="527"/>
      <c r="V678" s="260"/>
      <c r="W678" s="242"/>
      <c r="X678" s="242"/>
      <c r="Y678" s="82"/>
      <c r="Z678" s="260"/>
      <c r="AA678" s="153"/>
      <c r="AB678" s="153"/>
      <c r="AC678" s="82"/>
      <c r="AD678" s="244"/>
      <c r="AE678" s="244"/>
      <c r="AF678" s="260"/>
      <c r="AG678" s="244"/>
      <c r="AH678" s="260"/>
      <c r="AI678" s="260"/>
      <c r="AJ678" s="260"/>
      <c r="AK678" s="249"/>
      <c r="AL678" s="249"/>
      <c r="AM678" s="249"/>
      <c r="AN678" s="249"/>
      <c r="AO678" s="249"/>
      <c r="AP678" s="528"/>
      <c r="AQ678" s="249"/>
      <c r="AR678" s="249"/>
      <c r="AS678" s="249"/>
      <c r="AT678" s="249"/>
      <c r="AU678" s="249"/>
      <c r="AV678" s="249"/>
      <c r="AW678" s="249"/>
      <c r="AX678" s="249"/>
      <c r="AY678" s="249"/>
      <c r="AZ678" s="249"/>
      <c r="BA678" s="249"/>
      <c r="BB678" s="249"/>
      <c r="BC678" s="249"/>
      <c r="BD678" s="249"/>
      <c r="BE678" s="251"/>
      <c r="BF678" s="528"/>
      <c r="BG678" s="566" t="str">
        <f t="shared" si="100"/>
        <v xml:space="preserve"> </v>
      </c>
      <c r="BH678" s="566" t="str">
        <f t="shared" si="102"/>
        <v xml:space="preserve"> </v>
      </c>
      <c r="BI678" s="566" t="str">
        <f t="shared" si="103"/>
        <v xml:space="preserve"> </v>
      </c>
      <c r="BJ678" s="566" t="str">
        <f t="shared" si="104"/>
        <v xml:space="preserve"> </v>
      </c>
      <c r="BK678" s="528"/>
      <c r="BL678" s="244"/>
      <c r="BM678" s="244"/>
      <c r="BN678" s="260"/>
      <c r="BO678" s="244"/>
      <c r="BP678" s="260"/>
      <c r="BQ678" s="260"/>
      <c r="BR678" s="260"/>
      <c r="BS678" s="249"/>
      <c r="BT678" s="249"/>
      <c r="BU678" s="249"/>
      <c r="BV678" s="249"/>
      <c r="BW678" s="249"/>
      <c r="BX678" s="528"/>
      <c r="BY678" s="249"/>
      <c r="BZ678" s="249"/>
      <c r="CA678" s="249"/>
      <c r="CB678" s="249"/>
      <c r="CC678" s="249"/>
      <c r="CD678" s="249"/>
      <c r="CE678" s="249"/>
      <c r="CF678" s="249"/>
      <c r="CG678" s="249"/>
      <c r="CH678" s="249"/>
      <c r="CI678" s="249"/>
      <c r="CJ678" s="249"/>
      <c r="CK678" s="249"/>
      <c r="CL678" s="249"/>
      <c r="CM678" s="251"/>
      <c r="CN678" s="528"/>
      <c r="CO678" s="566" t="str">
        <f t="shared" si="101"/>
        <v xml:space="preserve"> </v>
      </c>
      <c r="CP678" s="566" t="str">
        <f t="shared" si="105"/>
        <v xml:space="preserve"> </v>
      </c>
      <c r="CQ678" s="566" t="str">
        <f t="shared" si="106"/>
        <v xml:space="preserve"> </v>
      </c>
      <c r="CR678" s="566" t="str">
        <f t="shared" si="107"/>
        <v xml:space="preserve"> </v>
      </c>
      <c r="CS678" s="82"/>
      <c r="CT678" s="258"/>
    </row>
    <row r="679" spans="1:98" s="87" customFormat="1" ht="12.75" x14ac:dyDescent="0.25">
      <c r="A679" s="370"/>
      <c r="B679" s="366">
        <f>Demografia!B678</f>
        <v>0</v>
      </c>
      <c r="C679" s="366">
        <f>Demografia!C678</f>
        <v>0</v>
      </c>
      <c r="D679" s="367">
        <f>Demografia!D678</f>
        <v>0</v>
      </c>
      <c r="E679" s="367">
        <f>Demografia!E678</f>
        <v>0</v>
      </c>
      <c r="F679" s="367">
        <f>Demografia!F678</f>
        <v>0</v>
      </c>
      <c r="G679" s="82"/>
      <c r="H679" s="245"/>
      <c r="I679" s="483"/>
      <c r="J679" s="483"/>
      <c r="K679" s="245"/>
      <c r="L679" s="246"/>
      <c r="M679" s="483"/>
      <c r="N679" s="245"/>
      <c r="O679" s="246"/>
      <c r="P679" s="247"/>
      <c r="Q679" s="247"/>
      <c r="R679" s="247"/>
      <c r="S679" s="247"/>
      <c r="T679" s="247"/>
      <c r="U679" s="529"/>
      <c r="V679" s="245"/>
      <c r="W679" s="420"/>
      <c r="X679" s="420"/>
      <c r="Y679" s="82"/>
      <c r="Z679" s="245"/>
      <c r="AA679" s="421"/>
      <c r="AB679" s="421"/>
      <c r="AC679" s="82"/>
      <c r="AD679" s="246"/>
      <c r="AE679" s="246"/>
      <c r="AF679" s="245"/>
      <c r="AG679" s="246"/>
      <c r="AH679" s="245"/>
      <c r="AI679" s="245"/>
      <c r="AJ679" s="245"/>
      <c r="AK679" s="250"/>
      <c r="AL679" s="250"/>
      <c r="AM679" s="250"/>
      <c r="AN679" s="250"/>
      <c r="AO679" s="250"/>
      <c r="AP679" s="528"/>
      <c r="AQ679" s="250"/>
      <c r="AR679" s="250"/>
      <c r="AS679" s="250"/>
      <c r="AT679" s="250"/>
      <c r="AU679" s="250"/>
      <c r="AV679" s="250"/>
      <c r="AW679" s="250"/>
      <c r="AX679" s="250"/>
      <c r="AY679" s="250"/>
      <c r="AZ679" s="250"/>
      <c r="BA679" s="250"/>
      <c r="BB679" s="250"/>
      <c r="BC679" s="250"/>
      <c r="BD679" s="250"/>
      <c r="BE679" s="252"/>
      <c r="BF679" s="528"/>
      <c r="BG679" s="567" t="str">
        <f t="shared" si="100"/>
        <v xml:space="preserve"> </v>
      </c>
      <c r="BH679" s="567" t="str">
        <f t="shared" si="102"/>
        <v xml:space="preserve"> </v>
      </c>
      <c r="BI679" s="567" t="str">
        <f t="shared" si="103"/>
        <v xml:space="preserve"> </v>
      </c>
      <c r="BJ679" s="567" t="str">
        <f t="shared" si="104"/>
        <v xml:space="preserve"> </v>
      </c>
      <c r="BK679" s="528"/>
      <c r="BL679" s="246"/>
      <c r="BM679" s="246"/>
      <c r="BN679" s="245"/>
      <c r="BO679" s="246"/>
      <c r="BP679" s="245"/>
      <c r="BQ679" s="245"/>
      <c r="BR679" s="245"/>
      <c r="BS679" s="250"/>
      <c r="BT679" s="250"/>
      <c r="BU679" s="250"/>
      <c r="BV679" s="250"/>
      <c r="BW679" s="250"/>
      <c r="BX679" s="528"/>
      <c r="BY679" s="250"/>
      <c r="BZ679" s="250"/>
      <c r="CA679" s="250"/>
      <c r="CB679" s="250"/>
      <c r="CC679" s="250"/>
      <c r="CD679" s="250"/>
      <c r="CE679" s="250"/>
      <c r="CF679" s="250"/>
      <c r="CG679" s="250"/>
      <c r="CH679" s="250"/>
      <c r="CI679" s="250"/>
      <c r="CJ679" s="250"/>
      <c r="CK679" s="250"/>
      <c r="CL679" s="250"/>
      <c r="CM679" s="252"/>
      <c r="CN679" s="528"/>
      <c r="CO679" s="567" t="str">
        <f t="shared" si="101"/>
        <v xml:space="preserve"> </v>
      </c>
      <c r="CP679" s="567" t="str">
        <f t="shared" si="105"/>
        <v xml:space="preserve"> </v>
      </c>
      <c r="CQ679" s="567" t="str">
        <f t="shared" si="106"/>
        <v xml:space="preserve"> </v>
      </c>
      <c r="CR679" s="567" t="str">
        <f t="shared" si="107"/>
        <v xml:space="preserve"> </v>
      </c>
      <c r="CS679" s="82"/>
      <c r="CT679" s="520"/>
    </row>
    <row r="680" spans="1:98" s="87" customFormat="1" ht="12.75" x14ac:dyDescent="0.25">
      <c r="A680" s="370"/>
      <c r="B680" s="150">
        <f>Demografia!B679</f>
        <v>0</v>
      </c>
      <c r="C680" s="150">
        <f>Demografia!C679</f>
        <v>0</v>
      </c>
      <c r="D680" s="151">
        <f>Demografia!D679</f>
        <v>0</v>
      </c>
      <c r="E680" s="151">
        <f>Demografia!E679</f>
        <v>0</v>
      </c>
      <c r="F680" s="151">
        <f>Demografia!F679</f>
        <v>0</v>
      </c>
      <c r="G680" s="82"/>
      <c r="H680" s="260"/>
      <c r="I680" s="261"/>
      <c r="J680" s="261"/>
      <c r="K680" s="260"/>
      <c r="L680" s="244"/>
      <c r="M680" s="261"/>
      <c r="N680" s="260"/>
      <c r="O680" s="244"/>
      <c r="P680" s="265"/>
      <c r="Q680" s="265"/>
      <c r="R680" s="265"/>
      <c r="S680" s="265"/>
      <c r="T680" s="265"/>
      <c r="U680" s="527"/>
      <c r="V680" s="260"/>
      <c r="W680" s="242"/>
      <c r="X680" s="242"/>
      <c r="Y680" s="82"/>
      <c r="Z680" s="260"/>
      <c r="AA680" s="153"/>
      <c r="AB680" s="153"/>
      <c r="AC680" s="82"/>
      <c r="AD680" s="244"/>
      <c r="AE680" s="244"/>
      <c r="AF680" s="260"/>
      <c r="AG680" s="244"/>
      <c r="AH680" s="260"/>
      <c r="AI680" s="260"/>
      <c r="AJ680" s="260"/>
      <c r="AK680" s="249"/>
      <c r="AL680" s="249"/>
      <c r="AM680" s="249"/>
      <c r="AN680" s="249"/>
      <c r="AO680" s="249"/>
      <c r="AP680" s="528"/>
      <c r="AQ680" s="249"/>
      <c r="AR680" s="249"/>
      <c r="AS680" s="249"/>
      <c r="AT680" s="249"/>
      <c r="AU680" s="249"/>
      <c r="AV680" s="249"/>
      <c r="AW680" s="249"/>
      <c r="AX680" s="249"/>
      <c r="AY680" s="249"/>
      <c r="AZ680" s="249"/>
      <c r="BA680" s="249"/>
      <c r="BB680" s="249"/>
      <c r="BC680" s="249"/>
      <c r="BD680" s="249"/>
      <c r="BE680" s="251"/>
      <c r="BF680" s="528"/>
      <c r="BG680" s="566" t="str">
        <f t="shared" si="100"/>
        <v xml:space="preserve"> </v>
      </c>
      <c r="BH680" s="566" t="str">
        <f t="shared" si="102"/>
        <v xml:space="preserve"> </v>
      </c>
      <c r="BI680" s="566" t="str">
        <f t="shared" si="103"/>
        <v xml:space="preserve"> </v>
      </c>
      <c r="BJ680" s="566" t="str">
        <f t="shared" si="104"/>
        <v xml:space="preserve"> </v>
      </c>
      <c r="BK680" s="528"/>
      <c r="BL680" s="244"/>
      <c r="BM680" s="244"/>
      <c r="BN680" s="260"/>
      <c r="BO680" s="244"/>
      <c r="BP680" s="260"/>
      <c r="BQ680" s="260"/>
      <c r="BR680" s="260"/>
      <c r="BS680" s="249"/>
      <c r="BT680" s="249"/>
      <c r="BU680" s="249"/>
      <c r="BV680" s="249"/>
      <c r="BW680" s="249"/>
      <c r="BX680" s="528"/>
      <c r="BY680" s="249"/>
      <c r="BZ680" s="249"/>
      <c r="CA680" s="249"/>
      <c r="CB680" s="249"/>
      <c r="CC680" s="249"/>
      <c r="CD680" s="249"/>
      <c r="CE680" s="249"/>
      <c r="CF680" s="249"/>
      <c r="CG680" s="249"/>
      <c r="CH680" s="249"/>
      <c r="CI680" s="249"/>
      <c r="CJ680" s="249"/>
      <c r="CK680" s="249"/>
      <c r="CL680" s="249"/>
      <c r="CM680" s="251"/>
      <c r="CN680" s="528"/>
      <c r="CO680" s="566" t="str">
        <f t="shared" si="101"/>
        <v xml:space="preserve"> </v>
      </c>
      <c r="CP680" s="566" t="str">
        <f t="shared" si="105"/>
        <v xml:space="preserve"> </v>
      </c>
      <c r="CQ680" s="566" t="str">
        <f t="shared" si="106"/>
        <v xml:space="preserve"> </v>
      </c>
      <c r="CR680" s="566" t="str">
        <f t="shared" si="107"/>
        <v xml:space="preserve"> </v>
      </c>
      <c r="CS680" s="82"/>
      <c r="CT680" s="258"/>
    </row>
    <row r="681" spans="1:98" s="87" customFormat="1" ht="12.75" x14ac:dyDescent="0.25">
      <c r="A681" s="370"/>
      <c r="B681" s="366">
        <f>Demografia!B680</f>
        <v>0</v>
      </c>
      <c r="C681" s="366">
        <f>Demografia!C680</f>
        <v>0</v>
      </c>
      <c r="D681" s="367">
        <f>Demografia!D680</f>
        <v>0</v>
      </c>
      <c r="E681" s="367">
        <f>Demografia!E680</f>
        <v>0</v>
      </c>
      <c r="F681" s="367">
        <f>Demografia!F680</f>
        <v>0</v>
      </c>
      <c r="G681" s="82"/>
      <c r="H681" s="245"/>
      <c r="I681" s="483"/>
      <c r="J681" s="483"/>
      <c r="K681" s="245"/>
      <c r="L681" s="246"/>
      <c r="M681" s="483"/>
      <c r="N681" s="245"/>
      <c r="O681" s="246"/>
      <c r="P681" s="247"/>
      <c r="Q681" s="247"/>
      <c r="R681" s="247"/>
      <c r="S681" s="247"/>
      <c r="T681" s="247"/>
      <c r="U681" s="529"/>
      <c r="V681" s="245"/>
      <c r="W681" s="420"/>
      <c r="X681" s="420"/>
      <c r="Y681" s="82"/>
      <c r="Z681" s="245"/>
      <c r="AA681" s="421"/>
      <c r="AB681" s="421"/>
      <c r="AC681" s="82"/>
      <c r="AD681" s="246"/>
      <c r="AE681" s="246"/>
      <c r="AF681" s="245"/>
      <c r="AG681" s="246"/>
      <c r="AH681" s="245"/>
      <c r="AI681" s="245"/>
      <c r="AJ681" s="245"/>
      <c r="AK681" s="250"/>
      <c r="AL681" s="250"/>
      <c r="AM681" s="250"/>
      <c r="AN681" s="250"/>
      <c r="AO681" s="250"/>
      <c r="AP681" s="528"/>
      <c r="AQ681" s="250"/>
      <c r="AR681" s="250"/>
      <c r="AS681" s="250"/>
      <c r="AT681" s="250"/>
      <c r="AU681" s="250"/>
      <c r="AV681" s="250"/>
      <c r="AW681" s="250"/>
      <c r="AX681" s="250"/>
      <c r="AY681" s="250"/>
      <c r="AZ681" s="250"/>
      <c r="BA681" s="250"/>
      <c r="BB681" s="250"/>
      <c r="BC681" s="250"/>
      <c r="BD681" s="250"/>
      <c r="BE681" s="252"/>
      <c r="BF681" s="528"/>
      <c r="BG681" s="567" t="str">
        <f t="shared" si="100"/>
        <v xml:space="preserve"> </v>
      </c>
      <c r="BH681" s="567" t="str">
        <f t="shared" si="102"/>
        <v xml:space="preserve"> </v>
      </c>
      <c r="BI681" s="567" t="str">
        <f t="shared" si="103"/>
        <v xml:space="preserve"> </v>
      </c>
      <c r="BJ681" s="567" t="str">
        <f t="shared" si="104"/>
        <v xml:space="preserve"> </v>
      </c>
      <c r="BK681" s="528"/>
      <c r="BL681" s="246"/>
      <c r="BM681" s="246"/>
      <c r="BN681" s="245"/>
      <c r="BO681" s="246"/>
      <c r="BP681" s="245"/>
      <c r="BQ681" s="245"/>
      <c r="BR681" s="245"/>
      <c r="BS681" s="250"/>
      <c r="BT681" s="250"/>
      <c r="BU681" s="250"/>
      <c r="BV681" s="250"/>
      <c r="BW681" s="250"/>
      <c r="BX681" s="528"/>
      <c r="BY681" s="250"/>
      <c r="BZ681" s="250"/>
      <c r="CA681" s="250"/>
      <c r="CB681" s="250"/>
      <c r="CC681" s="250"/>
      <c r="CD681" s="250"/>
      <c r="CE681" s="250"/>
      <c r="CF681" s="250"/>
      <c r="CG681" s="250"/>
      <c r="CH681" s="250"/>
      <c r="CI681" s="250"/>
      <c r="CJ681" s="250"/>
      <c r="CK681" s="250"/>
      <c r="CL681" s="250"/>
      <c r="CM681" s="252"/>
      <c r="CN681" s="528"/>
      <c r="CO681" s="567" t="str">
        <f t="shared" si="101"/>
        <v xml:space="preserve"> </v>
      </c>
      <c r="CP681" s="567" t="str">
        <f t="shared" si="105"/>
        <v xml:space="preserve"> </v>
      </c>
      <c r="CQ681" s="567" t="str">
        <f t="shared" si="106"/>
        <v xml:space="preserve"> </v>
      </c>
      <c r="CR681" s="567" t="str">
        <f t="shared" si="107"/>
        <v xml:space="preserve"> </v>
      </c>
      <c r="CS681" s="82"/>
      <c r="CT681" s="520"/>
    </row>
    <row r="682" spans="1:98" s="87" customFormat="1" ht="12.75" x14ac:dyDescent="0.25">
      <c r="A682" s="370"/>
      <c r="B682" s="150">
        <f>Demografia!B681</f>
        <v>0</v>
      </c>
      <c r="C682" s="150">
        <f>Demografia!C681</f>
        <v>0</v>
      </c>
      <c r="D682" s="151">
        <f>Demografia!D681</f>
        <v>0</v>
      </c>
      <c r="E682" s="151">
        <f>Demografia!E681</f>
        <v>0</v>
      </c>
      <c r="F682" s="151">
        <f>Demografia!F681</f>
        <v>0</v>
      </c>
      <c r="G682" s="82"/>
      <c r="H682" s="260"/>
      <c r="I682" s="261"/>
      <c r="J682" s="261"/>
      <c r="K682" s="260"/>
      <c r="L682" s="244"/>
      <c r="M682" s="261"/>
      <c r="N682" s="260"/>
      <c r="O682" s="244"/>
      <c r="P682" s="265"/>
      <c r="Q682" s="265"/>
      <c r="R682" s="265"/>
      <c r="S682" s="265"/>
      <c r="T682" s="265"/>
      <c r="U682" s="527"/>
      <c r="V682" s="260"/>
      <c r="W682" s="242"/>
      <c r="X682" s="242"/>
      <c r="Y682" s="82"/>
      <c r="Z682" s="260"/>
      <c r="AA682" s="153"/>
      <c r="AB682" s="153"/>
      <c r="AC682" s="82"/>
      <c r="AD682" s="244"/>
      <c r="AE682" s="244"/>
      <c r="AF682" s="260"/>
      <c r="AG682" s="244"/>
      <c r="AH682" s="260"/>
      <c r="AI682" s="260"/>
      <c r="AJ682" s="260"/>
      <c r="AK682" s="249"/>
      <c r="AL682" s="249"/>
      <c r="AM682" s="249"/>
      <c r="AN682" s="249"/>
      <c r="AO682" s="249"/>
      <c r="AP682" s="528"/>
      <c r="AQ682" s="249"/>
      <c r="AR682" s="249"/>
      <c r="AS682" s="249"/>
      <c r="AT682" s="249"/>
      <c r="AU682" s="249"/>
      <c r="AV682" s="249"/>
      <c r="AW682" s="249"/>
      <c r="AX682" s="249"/>
      <c r="AY682" s="249"/>
      <c r="AZ682" s="249"/>
      <c r="BA682" s="249"/>
      <c r="BB682" s="249"/>
      <c r="BC682" s="249"/>
      <c r="BD682" s="249"/>
      <c r="BE682" s="251"/>
      <c r="BF682" s="528"/>
      <c r="BG682" s="566" t="str">
        <f t="shared" si="100"/>
        <v xml:space="preserve"> </v>
      </c>
      <c r="BH682" s="566" t="str">
        <f t="shared" si="102"/>
        <v xml:space="preserve"> </v>
      </c>
      <c r="BI682" s="566" t="str">
        <f t="shared" si="103"/>
        <v xml:space="preserve"> </v>
      </c>
      <c r="BJ682" s="566" t="str">
        <f t="shared" si="104"/>
        <v xml:space="preserve"> </v>
      </c>
      <c r="BK682" s="528"/>
      <c r="BL682" s="244"/>
      <c r="BM682" s="244"/>
      <c r="BN682" s="260"/>
      <c r="BO682" s="244"/>
      <c r="BP682" s="260"/>
      <c r="BQ682" s="260"/>
      <c r="BR682" s="260"/>
      <c r="BS682" s="249"/>
      <c r="BT682" s="249"/>
      <c r="BU682" s="249"/>
      <c r="BV682" s="249"/>
      <c r="BW682" s="249"/>
      <c r="BX682" s="528"/>
      <c r="BY682" s="249"/>
      <c r="BZ682" s="249"/>
      <c r="CA682" s="249"/>
      <c r="CB682" s="249"/>
      <c r="CC682" s="249"/>
      <c r="CD682" s="249"/>
      <c r="CE682" s="249"/>
      <c r="CF682" s="249"/>
      <c r="CG682" s="249"/>
      <c r="CH682" s="249"/>
      <c r="CI682" s="249"/>
      <c r="CJ682" s="249"/>
      <c r="CK682" s="249"/>
      <c r="CL682" s="249"/>
      <c r="CM682" s="251"/>
      <c r="CN682" s="528"/>
      <c r="CO682" s="566" t="str">
        <f t="shared" si="101"/>
        <v xml:space="preserve"> </v>
      </c>
      <c r="CP682" s="566" t="str">
        <f t="shared" si="105"/>
        <v xml:space="preserve"> </v>
      </c>
      <c r="CQ682" s="566" t="str">
        <f t="shared" si="106"/>
        <v xml:space="preserve"> </v>
      </c>
      <c r="CR682" s="566" t="str">
        <f t="shared" si="107"/>
        <v xml:space="preserve"> </v>
      </c>
      <c r="CS682" s="82"/>
      <c r="CT682" s="258"/>
    </row>
    <row r="683" spans="1:98" s="87" customFormat="1" ht="12.75" x14ac:dyDescent="0.25">
      <c r="A683" s="370"/>
      <c r="B683" s="366">
        <f>Demografia!B682</f>
        <v>0</v>
      </c>
      <c r="C683" s="366">
        <f>Demografia!C682</f>
        <v>0</v>
      </c>
      <c r="D683" s="367">
        <f>Demografia!D682</f>
        <v>0</v>
      </c>
      <c r="E683" s="367">
        <f>Demografia!E682</f>
        <v>0</v>
      </c>
      <c r="F683" s="367">
        <f>Demografia!F682</f>
        <v>0</v>
      </c>
      <c r="G683" s="82"/>
      <c r="H683" s="245"/>
      <c r="I683" s="483"/>
      <c r="J683" s="483"/>
      <c r="K683" s="245"/>
      <c r="L683" s="246"/>
      <c r="M683" s="483"/>
      <c r="N683" s="245"/>
      <c r="O683" s="246"/>
      <c r="P683" s="247"/>
      <c r="Q683" s="247"/>
      <c r="R683" s="247"/>
      <c r="S683" s="247"/>
      <c r="T683" s="247"/>
      <c r="U683" s="529"/>
      <c r="V683" s="245"/>
      <c r="W683" s="420"/>
      <c r="X683" s="420"/>
      <c r="Y683" s="82"/>
      <c r="Z683" s="245"/>
      <c r="AA683" s="421"/>
      <c r="AB683" s="421"/>
      <c r="AC683" s="82"/>
      <c r="AD683" s="246"/>
      <c r="AE683" s="246"/>
      <c r="AF683" s="245"/>
      <c r="AG683" s="246"/>
      <c r="AH683" s="245"/>
      <c r="AI683" s="245"/>
      <c r="AJ683" s="245"/>
      <c r="AK683" s="250"/>
      <c r="AL683" s="250"/>
      <c r="AM683" s="250"/>
      <c r="AN683" s="250"/>
      <c r="AO683" s="250"/>
      <c r="AP683" s="528"/>
      <c r="AQ683" s="250"/>
      <c r="AR683" s="250"/>
      <c r="AS683" s="250"/>
      <c r="AT683" s="250"/>
      <c r="AU683" s="250"/>
      <c r="AV683" s="250"/>
      <c r="AW683" s="250"/>
      <c r="AX683" s="250"/>
      <c r="AY683" s="250"/>
      <c r="AZ683" s="250"/>
      <c r="BA683" s="250"/>
      <c r="BB683" s="250"/>
      <c r="BC683" s="250"/>
      <c r="BD683" s="250"/>
      <c r="BE683" s="252"/>
      <c r="BF683" s="528"/>
      <c r="BG683" s="567" t="str">
        <f t="shared" si="100"/>
        <v xml:space="preserve"> </v>
      </c>
      <c r="BH683" s="567" t="str">
        <f t="shared" si="102"/>
        <v xml:space="preserve"> </v>
      </c>
      <c r="BI683" s="567" t="str">
        <f t="shared" si="103"/>
        <v xml:space="preserve"> </v>
      </c>
      <c r="BJ683" s="567" t="str">
        <f t="shared" si="104"/>
        <v xml:space="preserve"> </v>
      </c>
      <c r="BK683" s="528"/>
      <c r="BL683" s="246"/>
      <c r="BM683" s="246"/>
      <c r="BN683" s="245"/>
      <c r="BO683" s="246"/>
      <c r="BP683" s="245"/>
      <c r="BQ683" s="245"/>
      <c r="BR683" s="245"/>
      <c r="BS683" s="250"/>
      <c r="BT683" s="250"/>
      <c r="BU683" s="250"/>
      <c r="BV683" s="250"/>
      <c r="BW683" s="250"/>
      <c r="BX683" s="528"/>
      <c r="BY683" s="250"/>
      <c r="BZ683" s="250"/>
      <c r="CA683" s="250"/>
      <c r="CB683" s="250"/>
      <c r="CC683" s="250"/>
      <c r="CD683" s="250"/>
      <c r="CE683" s="250"/>
      <c r="CF683" s="250"/>
      <c r="CG683" s="250"/>
      <c r="CH683" s="250"/>
      <c r="CI683" s="250"/>
      <c r="CJ683" s="250"/>
      <c r="CK683" s="250"/>
      <c r="CL683" s="250"/>
      <c r="CM683" s="252"/>
      <c r="CN683" s="528"/>
      <c r="CO683" s="567" t="str">
        <f t="shared" si="101"/>
        <v xml:space="preserve"> </v>
      </c>
      <c r="CP683" s="567" t="str">
        <f t="shared" si="105"/>
        <v xml:space="preserve"> </v>
      </c>
      <c r="CQ683" s="567" t="str">
        <f t="shared" si="106"/>
        <v xml:space="preserve"> </v>
      </c>
      <c r="CR683" s="567" t="str">
        <f t="shared" si="107"/>
        <v xml:space="preserve"> </v>
      </c>
      <c r="CS683" s="82"/>
      <c r="CT683" s="520"/>
    </row>
    <row r="684" spans="1:98" s="87" customFormat="1" ht="12.75" x14ac:dyDescent="0.25">
      <c r="A684" s="370"/>
      <c r="B684" s="150">
        <f>Demografia!B683</f>
        <v>0</v>
      </c>
      <c r="C684" s="150">
        <f>Demografia!C683</f>
        <v>0</v>
      </c>
      <c r="D684" s="151">
        <f>Demografia!D683</f>
        <v>0</v>
      </c>
      <c r="E684" s="151">
        <f>Demografia!E683</f>
        <v>0</v>
      </c>
      <c r="F684" s="151">
        <f>Demografia!F683</f>
        <v>0</v>
      </c>
      <c r="G684" s="82"/>
      <c r="H684" s="260"/>
      <c r="I684" s="261"/>
      <c r="J684" s="261"/>
      <c r="K684" s="260"/>
      <c r="L684" s="244"/>
      <c r="M684" s="261"/>
      <c r="N684" s="260"/>
      <c r="O684" s="244"/>
      <c r="P684" s="265"/>
      <c r="Q684" s="265"/>
      <c r="R684" s="265"/>
      <c r="S684" s="265"/>
      <c r="T684" s="265"/>
      <c r="U684" s="527"/>
      <c r="V684" s="260"/>
      <c r="W684" s="242"/>
      <c r="X684" s="242"/>
      <c r="Y684" s="82"/>
      <c r="Z684" s="260"/>
      <c r="AA684" s="153"/>
      <c r="AB684" s="153"/>
      <c r="AC684" s="82"/>
      <c r="AD684" s="244"/>
      <c r="AE684" s="244"/>
      <c r="AF684" s="260"/>
      <c r="AG684" s="244"/>
      <c r="AH684" s="260"/>
      <c r="AI684" s="260"/>
      <c r="AJ684" s="260"/>
      <c r="AK684" s="249"/>
      <c r="AL684" s="249"/>
      <c r="AM684" s="249"/>
      <c r="AN684" s="249"/>
      <c r="AO684" s="249"/>
      <c r="AP684" s="528"/>
      <c r="AQ684" s="249"/>
      <c r="AR684" s="249"/>
      <c r="AS684" s="249"/>
      <c r="AT684" s="249"/>
      <c r="AU684" s="249"/>
      <c r="AV684" s="249"/>
      <c r="AW684" s="249"/>
      <c r="AX684" s="249"/>
      <c r="AY684" s="249"/>
      <c r="AZ684" s="249"/>
      <c r="BA684" s="249"/>
      <c r="BB684" s="249"/>
      <c r="BC684" s="249"/>
      <c r="BD684" s="249"/>
      <c r="BE684" s="251"/>
      <c r="BF684" s="528"/>
      <c r="BG684" s="566" t="str">
        <f t="shared" si="100"/>
        <v xml:space="preserve"> </v>
      </c>
      <c r="BH684" s="566" t="str">
        <f t="shared" si="102"/>
        <v xml:space="preserve"> </v>
      </c>
      <c r="BI684" s="566" t="str">
        <f t="shared" si="103"/>
        <v xml:space="preserve"> </v>
      </c>
      <c r="BJ684" s="566" t="str">
        <f t="shared" si="104"/>
        <v xml:space="preserve"> </v>
      </c>
      <c r="BK684" s="528"/>
      <c r="BL684" s="244"/>
      <c r="BM684" s="244"/>
      <c r="BN684" s="260"/>
      <c r="BO684" s="244"/>
      <c r="BP684" s="260"/>
      <c r="BQ684" s="260"/>
      <c r="BR684" s="260"/>
      <c r="BS684" s="249"/>
      <c r="BT684" s="249"/>
      <c r="BU684" s="249"/>
      <c r="BV684" s="249"/>
      <c r="BW684" s="249"/>
      <c r="BX684" s="528"/>
      <c r="BY684" s="249"/>
      <c r="BZ684" s="249"/>
      <c r="CA684" s="249"/>
      <c r="CB684" s="249"/>
      <c r="CC684" s="249"/>
      <c r="CD684" s="249"/>
      <c r="CE684" s="249"/>
      <c r="CF684" s="249"/>
      <c r="CG684" s="249"/>
      <c r="CH684" s="249"/>
      <c r="CI684" s="249"/>
      <c r="CJ684" s="249"/>
      <c r="CK684" s="249"/>
      <c r="CL684" s="249"/>
      <c r="CM684" s="251"/>
      <c r="CN684" s="528"/>
      <c r="CO684" s="566" t="str">
        <f t="shared" si="101"/>
        <v xml:space="preserve"> </v>
      </c>
      <c r="CP684" s="566" t="str">
        <f t="shared" si="105"/>
        <v xml:space="preserve"> </v>
      </c>
      <c r="CQ684" s="566" t="str">
        <f t="shared" si="106"/>
        <v xml:space="preserve"> </v>
      </c>
      <c r="CR684" s="566" t="str">
        <f t="shared" si="107"/>
        <v xml:space="preserve"> </v>
      </c>
      <c r="CS684" s="82"/>
      <c r="CT684" s="258"/>
    </row>
    <row r="685" spans="1:98" s="87" customFormat="1" ht="12.75" x14ac:dyDescent="0.25">
      <c r="A685" s="370"/>
      <c r="B685" s="366">
        <f>Demografia!B684</f>
        <v>0</v>
      </c>
      <c r="C685" s="366">
        <f>Demografia!C684</f>
        <v>0</v>
      </c>
      <c r="D685" s="367">
        <f>Demografia!D684</f>
        <v>0</v>
      </c>
      <c r="E685" s="367">
        <f>Demografia!E684</f>
        <v>0</v>
      </c>
      <c r="F685" s="367">
        <f>Demografia!F684</f>
        <v>0</v>
      </c>
      <c r="G685" s="82"/>
      <c r="H685" s="245"/>
      <c r="I685" s="483"/>
      <c r="J685" s="483"/>
      <c r="K685" s="245"/>
      <c r="L685" s="246"/>
      <c r="M685" s="483"/>
      <c r="N685" s="245"/>
      <c r="O685" s="246"/>
      <c r="P685" s="247"/>
      <c r="Q685" s="247"/>
      <c r="R685" s="247"/>
      <c r="S685" s="247"/>
      <c r="T685" s="247"/>
      <c r="U685" s="529"/>
      <c r="V685" s="245"/>
      <c r="W685" s="420"/>
      <c r="X685" s="420"/>
      <c r="Y685" s="82"/>
      <c r="Z685" s="245"/>
      <c r="AA685" s="421"/>
      <c r="AB685" s="421"/>
      <c r="AC685" s="82"/>
      <c r="AD685" s="246"/>
      <c r="AE685" s="246"/>
      <c r="AF685" s="245"/>
      <c r="AG685" s="246"/>
      <c r="AH685" s="245"/>
      <c r="AI685" s="245"/>
      <c r="AJ685" s="245"/>
      <c r="AK685" s="250"/>
      <c r="AL685" s="250"/>
      <c r="AM685" s="250"/>
      <c r="AN685" s="250"/>
      <c r="AO685" s="250"/>
      <c r="AP685" s="528"/>
      <c r="AQ685" s="250"/>
      <c r="AR685" s="250"/>
      <c r="AS685" s="250"/>
      <c r="AT685" s="250"/>
      <c r="AU685" s="250"/>
      <c r="AV685" s="250"/>
      <c r="AW685" s="250"/>
      <c r="AX685" s="250"/>
      <c r="AY685" s="250"/>
      <c r="AZ685" s="250"/>
      <c r="BA685" s="250"/>
      <c r="BB685" s="250"/>
      <c r="BC685" s="250"/>
      <c r="BD685" s="250"/>
      <c r="BE685" s="252"/>
      <c r="BF685" s="528"/>
      <c r="BG685" s="567" t="str">
        <f t="shared" si="100"/>
        <v xml:space="preserve"> </v>
      </c>
      <c r="BH685" s="567" t="str">
        <f t="shared" si="102"/>
        <v xml:space="preserve"> </v>
      </c>
      <c r="BI685" s="567" t="str">
        <f t="shared" si="103"/>
        <v xml:space="preserve"> </v>
      </c>
      <c r="BJ685" s="567" t="str">
        <f t="shared" si="104"/>
        <v xml:space="preserve"> </v>
      </c>
      <c r="BK685" s="528"/>
      <c r="BL685" s="246"/>
      <c r="BM685" s="246"/>
      <c r="BN685" s="245"/>
      <c r="BO685" s="246"/>
      <c r="BP685" s="245"/>
      <c r="BQ685" s="245"/>
      <c r="BR685" s="245"/>
      <c r="BS685" s="250"/>
      <c r="BT685" s="250"/>
      <c r="BU685" s="250"/>
      <c r="BV685" s="250"/>
      <c r="BW685" s="250"/>
      <c r="BX685" s="528"/>
      <c r="BY685" s="250"/>
      <c r="BZ685" s="250"/>
      <c r="CA685" s="250"/>
      <c r="CB685" s="250"/>
      <c r="CC685" s="250"/>
      <c r="CD685" s="250"/>
      <c r="CE685" s="250"/>
      <c r="CF685" s="250"/>
      <c r="CG685" s="250"/>
      <c r="CH685" s="250"/>
      <c r="CI685" s="250"/>
      <c r="CJ685" s="250"/>
      <c r="CK685" s="250"/>
      <c r="CL685" s="250"/>
      <c r="CM685" s="252"/>
      <c r="CN685" s="528"/>
      <c r="CO685" s="567" t="str">
        <f t="shared" si="101"/>
        <v xml:space="preserve"> </v>
      </c>
      <c r="CP685" s="567" t="str">
        <f t="shared" si="105"/>
        <v xml:space="preserve"> </v>
      </c>
      <c r="CQ685" s="567" t="str">
        <f t="shared" si="106"/>
        <v xml:space="preserve"> </v>
      </c>
      <c r="CR685" s="567" t="str">
        <f t="shared" si="107"/>
        <v xml:space="preserve"> </v>
      </c>
      <c r="CS685" s="82"/>
      <c r="CT685" s="520"/>
    </row>
    <row r="686" spans="1:98" s="87" customFormat="1" ht="12.75" x14ac:dyDescent="0.25">
      <c r="A686" s="370"/>
      <c r="B686" s="150">
        <f>Demografia!B685</f>
        <v>0</v>
      </c>
      <c r="C686" s="150">
        <f>Demografia!C685</f>
        <v>0</v>
      </c>
      <c r="D686" s="151">
        <f>Demografia!D685</f>
        <v>0</v>
      </c>
      <c r="E686" s="151">
        <f>Demografia!E685</f>
        <v>0</v>
      </c>
      <c r="F686" s="151">
        <f>Demografia!F685</f>
        <v>0</v>
      </c>
      <c r="G686" s="82"/>
      <c r="H686" s="260"/>
      <c r="I686" s="261"/>
      <c r="J686" s="261"/>
      <c r="K686" s="260"/>
      <c r="L686" s="244"/>
      <c r="M686" s="261"/>
      <c r="N686" s="260"/>
      <c r="O686" s="244"/>
      <c r="P686" s="265"/>
      <c r="Q686" s="265"/>
      <c r="R686" s="265"/>
      <c r="S686" s="265"/>
      <c r="T686" s="265"/>
      <c r="U686" s="527"/>
      <c r="V686" s="260"/>
      <c r="W686" s="242"/>
      <c r="X686" s="242"/>
      <c r="Y686" s="82"/>
      <c r="Z686" s="260"/>
      <c r="AA686" s="153"/>
      <c r="AB686" s="153"/>
      <c r="AC686" s="82"/>
      <c r="AD686" s="244"/>
      <c r="AE686" s="244"/>
      <c r="AF686" s="260"/>
      <c r="AG686" s="244"/>
      <c r="AH686" s="260"/>
      <c r="AI686" s="260"/>
      <c r="AJ686" s="260"/>
      <c r="AK686" s="249"/>
      <c r="AL686" s="249"/>
      <c r="AM686" s="249"/>
      <c r="AN686" s="249"/>
      <c r="AO686" s="249"/>
      <c r="AP686" s="528"/>
      <c r="AQ686" s="249"/>
      <c r="AR686" s="249"/>
      <c r="AS686" s="249"/>
      <c r="AT686" s="249"/>
      <c r="AU686" s="249"/>
      <c r="AV686" s="249"/>
      <c r="AW686" s="249"/>
      <c r="AX686" s="249"/>
      <c r="AY686" s="249"/>
      <c r="AZ686" s="249"/>
      <c r="BA686" s="249"/>
      <c r="BB686" s="249"/>
      <c r="BC686" s="249"/>
      <c r="BD686" s="249"/>
      <c r="BE686" s="251"/>
      <c r="BF686" s="528"/>
      <c r="BG686" s="566" t="str">
        <f t="shared" si="100"/>
        <v xml:space="preserve"> </v>
      </c>
      <c r="BH686" s="566" t="str">
        <f t="shared" si="102"/>
        <v xml:space="preserve"> </v>
      </c>
      <c r="BI686" s="566" t="str">
        <f t="shared" si="103"/>
        <v xml:space="preserve"> </v>
      </c>
      <c r="BJ686" s="566" t="str">
        <f t="shared" si="104"/>
        <v xml:space="preserve"> </v>
      </c>
      <c r="BK686" s="528"/>
      <c r="BL686" s="244"/>
      <c r="BM686" s="244"/>
      <c r="BN686" s="260"/>
      <c r="BO686" s="244"/>
      <c r="BP686" s="260"/>
      <c r="BQ686" s="260"/>
      <c r="BR686" s="260"/>
      <c r="BS686" s="249"/>
      <c r="BT686" s="249"/>
      <c r="BU686" s="249"/>
      <c r="BV686" s="249"/>
      <c r="BW686" s="249"/>
      <c r="BX686" s="528"/>
      <c r="BY686" s="249"/>
      <c r="BZ686" s="249"/>
      <c r="CA686" s="249"/>
      <c r="CB686" s="249"/>
      <c r="CC686" s="249"/>
      <c r="CD686" s="249"/>
      <c r="CE686" s="249"/>
      <c r="CF686" s="249"/>
      <c r="CG686" s="249"/>
      <c r="CH686" s="249"/>
      <c r="CI686" s="249"/>
      <c r="CJ686" s="249"/>
      <c r="CK686" s="249"/>
      <c r="CL686" s="249"/>
      <c r="CM686" s="251"/>
      <c r="CN686" s="528"/>
      <c r="CO686" s="566" t="str">
        <f t="shared" si="101"/>
        <v xml:space="preserve"> </v>
      </c>
      <c r="CP686" s="566" t="str">
        <f t="shared" si="105"/>
        <v xml:space="preserve"> </v>
      </c>
      <c r="CQ686" s="566" t="str">
        <f t="shared" si="106"/>
        <v xml:space="preserve"> </v>
      </c>
      <c r="CR686" s="566" t="str">
        <f t="shared" si="107"/>
        <v xml:space="preserve"> </v>
      </c>
      <c r="CS686" s="82"/>
      <c r="CT686" s="258"/>
    </row>
    <row r="687" spans="1:98" s="87" customFormat="1" ht="12.75" x14ac:dyDescent="0.25">
      <c r="A687" s="370"/>
      <c r="B687" s="366">
        <f>Demografia!B686</f>
        <v>0</v>
      </c>
      <c r="C687" s="366">
        <f>Demografia!C686</f>
        <v>0</v>
      </c>
      <c r="D687" s="367">
        <f>Demografia!D686</f>
        <v>0</v>
      </c>
      <c r="E687" s="367">
        <f>Demografia!E686</f>
        <v>0</v>
      </c>
      <c r="F687" s="367">
        <f>Demografia!F686</f>
        <v>0</v>
      </c>
      <c r="G687" s="82"/>
      <c r="H687" s="245"/>
      <c r="I687" s="483"/>
      <c r="J687" s="483"/>
      <c r="K687" s="245"/>
      <c r="L687" s="246"/>
      <c r="M687" s="483"/>
      <c r="N687" s="245"/>
      <c r="O687" s="246"/>
      <c r="P687" s="247"/>
      <c r="Q687" s="247"/>
      <c r="R687" s="247"/>
      <c r="S687" s="247"/>
      <c r="T687" s="247"/>
      <c r="U687" s="529"/>
      <c r="V687" s="245"/>
      <c r="W687" s="420"/>
      <c r="X687" s="420"/>
      <c r="Y687" s="82"/>
      <c r="Z687" s="245"/>
      <c r="AA687" s="421"/>
      <c r="AB687" s="421"/>
      <c r="AC687" s="82"/>
      <c r="AD687" s="246"/>
      <c r="AE687" s="246"/>
      <c r="AF687" s="245"/>
      <c r="AG687" s="246"/>
      <c r="AH687" s="245"/>
      <c r="AI687" s="245"/>
      <c r="AJ687" s="245"/>
      <c r="AK687" s="250"/>
      <c r="AL687" s="250"/>
      <c r="AM687" s="250"/>
      <c r="AN687" s="250"/>
      <c r="AO687" s="250"/>
      <c r="AP687" s="528"/>
      <c r="AQ687" s="250"/>
      <c r="AR687" s="250"/>
      <c r="AS687" s="250"/>
      <c r="AT687" s="250"/>
      <c r="AU687" s="250"/>
      <c r="AV687" s="250"/>
      <c r="AW687" s="250"/>
      <c r="AX687" s="250"/>
      <c r="AY687" s="250"/>
      <c r="AZ687" s="250"/>
      <c r="BA687" s="250"/>
      <c r="BB687" s="250"/>
      <c r="BC687" s="250"/>
      <c r="BD687" s="250"/>
      <c r="BE687" s="252"/>
      <c r="BF687" s="528"/>
      <c r="BG687" s="567" t="str">
        <f t="shared" si="100"/>
        <v xml:space="preserve"> </v>
      </c>
      <c r="BH687" s="567" t="str">
        <f t="shared" si="102"/>
        <v xml:space="preserve"> </v>
      </c>
      <c r="BI687" s="567" t="str">
        <f t="shared" si="103"/>
        <v xml:space="preserve"> </v>
      </c>
      <c r="BJ687" s="567" t="str">
        <f t="shared" si="104"/>
        <v xml:space="preserve"> </v>
      </c>
      <c r="BK687" s="528"/>
      <c r="BL687" s="246"/>
      <c r="BM687" s="246"/>
      <c r="BN687" s="245"/>
      <c r="BO687" s="246"/>
      <c r="BP687" s="245"/>
      <c r="BQ687" s="245"/>
      <c r="BR687" s="245"/>
      <c r="BS687" s="250"/>
      <c r="BT687" s="250"/>
      <c r="BU687" s="250"/>
      <c r="BV687" s="250"/>
      <c r="BW687" s="250"/>
      <c r="BX687" s="528"/>
      <c r="BY687" s="250"/>
      <c r="BZ687" s="250"/>
      <c r="CA687" s="250"/>
      <c r="CB687" s="250"/>
      <c r="CC687" s="250"/>
      <c r="CD687" s="250"/>
      <c r="CE687" s="250"/>
      <c r="CF687" s="250"/>
      <c r="CG687" s="250"/>
      <c r="CH687" s="250"/>
      <c r="CI687" s="250"/>
      <c r="CJ687" s="250"/>
      <c r="CK687" s="250"/>
      <c r="CL687" s="250"/>
      <c r="CM687" s="252"/>
      <c r="CN687" s="528"/>
      <c r="CO687" s="567" t="str">
        <f t="shared" si="101"/>
        <v xml:space="preserve"> </v>
      </c>
      <c r="CP687" s="567" t="str">
        <f t="shared" si="105"/>
        <v xml:space="preserve"> </v>
      </c>
      <c r="CQ687" s="567" t="str">
        <f t="shared" si="106"/>
        <v xml:space="preserve"> </v>
      </c>
      <c r="CR687" s="567" t="str">
        <f t="shared" si="107"/>
        <v xml:space="preserve"> </v>
      </c>
      <c r="CS687" s="82"/>
      <c r="CT687" s="520"/>
    </row>
    <row r="688" spans="1:98" s="87" customFormat="1" ht="12.75" x14ac:dyDescent="0.25">
      <c r="A688" s="370"/>
      <c r="B688" s="150">
        <f>Demografia!B687</f>
        <v>0</v>
      </c>
      <c r="C688" s="150">
        <f>Demografia!C687</f>
        <v>0</v>
      </c>
      <c r="D688" s="151">
        <f>Demografia!D687</f>
        <v>0</v>
      </c>
      <c r="E688" s="151">
        <f>Demografia!E687</f>
        <v>0</v>
      </c>
      <c r="F688" s="151">
        <f>Demografia!F687</f>
        <v>0</v>
      </c>
      <c r="G688" s="82"/>
      <c r="H688" s="260"/>
      <c r="I688" s="261"/>
      <c r="J688" s="261"/>
      <c r="K688" s="260"/>
      <c r="L688" s="244"/>
      <c r="M688" s="261"/>
      <c r="N688" s="260"/>
      <c r="O688" s="244"/>
      <c r="P688" s="265"/>
      <c r="Q688" s="265"/>
      <c r="R688" s="265"/>
      <c r="S688" s="265"/>
      <c r="T688" s="265"/>
      <c r="U688" s="527"/>
      <c r="V688" s="260"/>
      <c r="W688" s="242"/>
      <c r="X688" s="242"/>
      <c r="Y688" s="82"/>
      <c r="Z688" s="260"/>
      <c r="AA688" s="153"/>
      <c r="AB688" s="153"/>
      <c r="AC688" s="82"/>
      <c r="AD688" s="244"/>
      <c r="AE688" s="244"/>
      <c r="AF688" s="260"/>
      <c r="AG688" s="244"/>
      <c r="AH688" s="260"/>
      <c r="AI688" s="260"/>
      <c r="AJ688" s="260"/>
      <c r="AK688" s="249"/>
      <c r="AL688" s="249"/>
      <c r="AM688" s="249"/>
      <c r="AN688" s="249"/>
      <c r="AO688" s="249"/>
      <c r="AP688" s="528"/>
      <c r="AQ688" s="249"/>
      <c r="AR688" s="249"/>
      <c r="AS688" s="249"/>
      <c r="AT688" s="249"/>
      <c r="AU688" s="249"/>
      <c r="AV688" s="249"/>
      <c r="AW688" s="249"/>
      <c r="AX688" s="249"/>
      <c r="AY688" s="249"/>
      <c r="AZ688" s="249"/>
      <c r="BA688" s="249"/>
      <c r="BB688" s="249"/>
      <c r="BC688" s="249"/>
      <c r="BD688" s="249"/>
      <c r="BE688" s="251"/>
      <c r="BF688" s="528"/>
      <c r="BG688" s="566" t="str">
        <f t="shared" si="100"/>
        <v xml:space="preserve"> </v>
      </c>
      <c r="BH688" s="566" t="str">
        <f t="shared" si="102"/>
        <v xml:space="preserve"> </v>
      </c>
      <c r="BI688" s="566" t="str">
        <f t="shared" si="103"/>
        <v xml:space="preserve"> </v>
      </c>
      <c r="BJ688" s="566" t="str">
        <f t="shared" si="104"/>
        <v xml:space="preserve"> </v>
      </c>
      <c r="BK688" s="528"/>
      <c r="BL688" s="244"/>
      <c r="BM688" s="244"/>
      <c r="BN688" s="260"/>
      <c r="BO688" s="244"/>
      <c r="BP688" s="260"/>
      <c r="BQ688" s="260"/>
      <c r="BR688" s="260"/>
      <c r="BS688" s="249"/>
      <c r="BT688" s="249"/>
      <c r="BU688" s="249"/>
      <c r="BV688" s="249"/>
      <c r="BW688" s="249"/>
      <c r="BX688" s="528"/>
      <c r="BY688" s="249"/>
      <c r="BZ688" s="249"/>
      <c r="CA688" s="249"/>
      <c r="CB688" s="249"/>
      <c r="CC688" s="249"/>
      <c r="CD688" s="249"/>
      <c r="CE688" s="249"/>
      <c r="CF688" s="249"/>
      <c r="CG688" s="249"/>
      <c r="CH688" s="249"/>
      <c r="CI688" s="249"/>
      <c r="CJ688" s="249"/>
      <c r="CK688" s="249"/>
      <c r="CL688" s="249"/>
      <c r="CM688" s="251"/>
      <c r="CN688" s="528"/>
      <c r="CO688" s="566" t="str">
        <f t="shared" si="101"/>
        <v xml:space="preserve"> </v>
      </c>
      <c r="CP688" s="566" t="str">
        <f t="shared" si="105"/>
        <v xml:space="preserve"> </v>
      </c>
      <c r="CQ688" s="566" t="str">
        <f t="shared" si="106"/>
        <v xml:space="preserve"> </v>
      </c>
      <c r="CR688" s="566" t="str">
        <f t="shared" si="107"/>
        <v xml:space="preserve"> </v>
      </c>
      <c r="CS688" s="82"/>
      <c r="CT688" s="258"/>
    </row>
    <row r="689" spans="1:98" s="87" customFormat="1" ht="12.75" x14ac:dyDescent="0.25">
      <c r="A689" s="370"/>
      <c r="B689" s="366">
        <f>Demografia!B688</f>
        <v>0</v>
      </c>
      <c r="C689" s="366">
        <f>Demografia!C688</f>
        <v>0</v>
      </c>
      <c r="D689" s="367">
        <f>Demografia!D688</f>
        <v>0</v>
      </c>
      <c r="E689" s="367">
        <f>Demografia!E688</f>
        <v>0</v>
      </c>
      <c r="F689" s="367">
        <f>Demografia!F688</f>
        <v>0</v>
      </c>
      <c r="G689" s="82"/>
      <c r="H689" s="245"/>
      <c r="I689" s="483"/>
      <c r="J689" s="483"/>
      <c r="K689" s="245"/>
      <c r="L689" s="246"/>
      <c r="M689" s="483"/>
      <c r="N689" s="245"/>
      <c r="O689" s="246"/>
      <c r="P689" s="247"/>
      <c r="Q689" s="247"/>
      <c r="R689" s="247"/>
      <c r="S689" s="247"/>
      <c r="T689" s="247"/>
      <c r="U689" s="529"/>
      <c r="V689" s="245"/>
      <c r="W689" s="420"/>
      <c r="X689" s="420"/>
      <c r="Y689" s="82"/>
      <c r="Z689" s="245"/>
      <c r="AA689" s="421"/>
      <c r="AB689" s="421"/>
      <c r="AC689" s="82"/>
      <c r="AD689" s="246"/>
      <c r="AE689" s="246"/>
      <c r="AF689" s="245"/>
      <c r="AG689" s="246"/>
      <c r="AH689" s="245"/>
      <c r="AI689" s="245"/>
      <c r="AJ689" s="245"/>
      <c r="AK689" s="250"/>
      <c r="AL689" s="250"/>
      <c r="AM689" s="250"/>
      <c r="AN689" s="250"/>
      <c r="AO689" s="250"/>
      <c r="AP689" s="528"/>
      <c r="AQ689" s="250"/>
      <c r="AR689" s="250"/>
      <c r="AS689" s="250"/>
      <c r="AT689" s="250"/>
      <c r="AU689" s="250"/>
      <c r="AV689" s="250"/>
      <c r="AW689" s="250"/>
      <c r="AX689" s="250"/>
      <c r="AY689" s="250"/>
      <c r="AZ689" s="250"/>
      <c r="BA689" s="250"/>
      <c r="BB689" s="250"/>
      <c r="BC689" s="250"/>
      <c r="BD689" s="250"/>
      <c r="BE689" s="252"/>
      <c r="BF689" s="528"/>
      <c r="BG689" s="567" t="str">
        <f t="shared" si="100"/>
        <v xml:space="preserve"> </v>
      </c>
      <c r="BH689" s="567" t="str">
        <f t="shared" si="102"/>
        <v xml:space="preserve"> </v>
      </c>
      <c r="BI689" s="567" t="str">
        <f t="shared" si="103"/>
        <v xml:space="preserve"> </v>
      </c>
      <c r="BJ689" s="567" t="str">
        <f t="shared" si="104"/>
        <v xml:space="preserve"> </v>
      </c>
      <c r="BK689" s="528"/>
      <c r="BL689" s="246"/>
      <c r="BM689" s="246"/>
      <c r="BN689" s="245"/>
      <c r="BO689" s="246"/>
      <c r="BP689" s="245"/>
      <c r="BQ689" s="245"/>
      <c r="BR689" s="245"/>
      <c r="BS689" s="250"/>
      <c r="BT689" s="250"/>
      <c r="BU689" s="250"/>
      <c r="BV689" s="250"/>
      <c r="BW689" s="250"/>
      <c r="BX689" s="528"/>
      <c r="BY689" s="250"/>
      <c r="BZ689" s="250"/>
      <c r="CA689" s="250"/>
      <c r="CB689" s="250"/>
      <c r="CC689" s="250"/>
      <c r="CD689" s="250"/>
      <c r="CE689" s="250"/>
      <c r="CF689" s="250"/>
      <c r="CG689" s="250"/>
      <c r="CH689" s="250"/>
      <c r="CI689" s="250"/>
      <c r="CJ689" s="250"/>
      <c r="CK689" s="250"/>
      <c r="CL689" s="250"/>
      <c r="CM689" s="252"/>
      <c r="CN689" s="528"/>
      <c r="CO689" s="567" t="str">
        <f t="shared" si="101"/>
        <v xml:space="preserve"> </v>
      </c>
      <c r="CP689" s="567" t="str">
        <f t="shared" si="105"/>
        <v xml:space="preserve"> </v>
      </c>
      <c r="CQ689" s="567" t="str">
        <f t="shared" si="106"/>
        <v xml:space="preserve"> </v>
      </c>
      <c r="CR689" s="567" t="str">
        <f t="shared" si="107"/>
        <v xml:space="preserve"> </v>
      </c>
      <c r="CS689" s="82"/>
      <c r="CT689" s="520"/>
    </row>
    <row r="690" spans="1:98" s="87" customFormat="1" ht="12.75" x14ac:dyDescent="0.25">
      <c r="A690" s="370"/>
      <c r="B690" s="150">
        <f>Demografia!B689</f>
        <v>0</v>
      </c>
      <c r="C690" s="150">
        <f>Demografia!C689</f>
        <v>0</v>
      </c>
      <c r="D690" s="151">
        <f>Demografia!D689</f>
        <v>0</v>
      </c>
      <c r="E690" s="151">
        <f>Demografia!E689</f>
        <v>0</v>
      </c>
      <c r="F690" s="151">
        <f>Demografia!F689</f>
        <v>0</v>
      </c>
      <c r="G690" s="82"/>
      <c r="H690" s="260"/>
      <c r="I690" s="261"/>
      <c r="J690" s="261"/>
      <c r="K690" s="260"/>
      <c r="L690" s="244"/>
      <c r="M690" s="261"/>
      <c r="N690" s="260"/>
      <c r="O690" s="244"/>
      <c r="P690" s="265"/>
      <c r="Q690" s="265"/>
      <c r="R690" s="265"/>
      <c r="S690" s="265"/>
      <c r="T690" s="265"/>
      <c r="U690" s="527"/>
      <c r="V690" s="260"/>
      <c r="W690" s="242"/>
      <c r="X690" s="242"/>
      <c r="Y690" s="82"/>
      <c r="Z690" s="260"/>
      <c r="AA690" s="153"/>
      <c r="AB690" s="153"/>
      <c r="AC690" s="82"/>
      <c r="AD690" s="244"/>
      <c r="AE690" s="244"/>
      <c r="AF690" s="260"/>
      <c r="AG690" s="244"/>
      <c r="AH690" s="260"/>
      <c r="AI690" s="260"/>
      <c r="AJ690" s="260"/>
      <c r="AK690" s="249"/>
      <c r="AL690" s="249"/>
      <c r="AM690" s="249"/>
      <c r="AN690" s="249"/>
      <c r="AO690" s="249"/>
      <c r="AP690" s="528"/>
      <c r="AQ690" s="249"/>
      <c r="AR690" s="249"/>
      <c r="AS690" s="249"/>
      <c r="AT690" s="249"/>
      <c r="AU690" s="249"/>
      <c r="AV690" s="249"/>
      <c r="AW690" s="249"/>
      <c r="AX690" s="249"/>
      <c r="AY690" s="249"/>
      <c r="AZ690" s="249"/>
      <c r="BA690" s="249"/>
      <c r="BB690" s="249"/>
      <c r="BC690" s="249"/>
      <c r="BD690" s="249"/>
      <c r="BE690" s="251"/>
      <c r="BF690" s="528"/>
      <c r="BG690" s="566" t="str">
        <f t="shared" si="100"/>
        <v xml:space="preserve"> </v>
      </c>
      <c r="BH690" s="566" t="str">
        <f t="shared" si="102"/>
        <v xml:space="preserve"> </v>
      </c>
      <c r="BI690" s="566" t="str">
        <f t="shared" si="103"/>
        <v xml:space="preserve"> </v>
      </c>
      <c r="BJ690" s="566" t="str">
        <f t="shared" si="104"/>
        <v xml:space="preserve"> </v>
      </c>
      <c r="BK690" s="528"/>
      <c r="BL690" s="244"/>
      <c r="BM690" s="244"/>
      <c r="BN690" s="260"/>
      <c r="BO690" s="244"/>
      <c r="BP690" s="260"/>
      <c r="BQ690" s="260"/>
      <c r="BR690" s="260"/>
      <c r="BS690" s="249"/>
      <c r="BT690" s="249"/>
      <c r="BU690" s="249"/>
      <c r="BV690" s="249"/>
      <c r="BW690" s="249"/>
      <c r="BX690" s="528"/>
      <c r="BY690" s="249"/>
      <c r="BZ690" s="249"/>
      <c r="CA690" s="249"/>
      <c r="CB690" s="249"/>
      <c r="CC690" s="249"/>
      <c r="CD690" s="249"/>
      <c r="CE690" s="249"/>
      <c r="CF690" s="249"/>
      <c r="CG690" s="249"/>
      <c r="CH690" s="249"/>
      <c r="CI690" s="249"/>
      <c r="CJ690" s="249"/>
      <c r="CK690" s="249"/>
      <c r="CL690" s="249"/>
      <c r="CM690" s="251"/>
      <c r="CN690" s="528"/>
      <c r="CO690" s="566" t="str">
        <f t="shared" si="101"/>
        <v xml:space="preserve"> </v>
      </c>
      <c r="CP690" s="566" t="str">
        <f t="shared" si="105"/>
        <v xml:space="preserve"> </v>
      </c>
      <c r="CQ690" s="566" t="str">
        <f t="shared" si="106"/>
        <v xml:space="preserve"> </v>
      </c>
      <c r="CR690" s="566" t="str">
        <f t="shared" si="107"/>
        <v xml:space="preserve"> </v>
      </c>
      <c r="CS690" s="82"/>
      <c r="CT690" s="258"/>
    </row>
    <row r="691" spans="1:98" s="87" customFormat="1" ht="12.75" x14ac:dyDescent="0.25">
      <c r="A691" s="370"/>
      <c r="B691" s="366">
        <f>Demografia!B690</f>
        <v>0</v>
      </c>
      <c r="C691" s="366">
        <f>Demografia!C690</f>
        <v>0</v>
      </c>
      <c r="D691" s="367">
        <f>Demografia!D690</f>
        <v>0</v>
      </c>
      <c r="E691" s="367">
        <f>Demografia!E690</f>
        <v>0</v>
      </c>
      <c r="F691" s="367">
        <f>Demografia!F690</f>
        <v>0</v>
      </c>
      <c r="G691" s="82"/>
      <c r="H691" s="245"/>
      <c r="I691" s="483"/>
      <c r="J691" s="483"/>
      <c r="K691" s="245"/>
      <c r="L691" s="246"/>
      <c r="M691" s="483"/>
      <c r="N691" s="245"/>
      <c r="O691" s="246"/>
      <c r="P691" s="247"/>
      <c r="Q691" s="247"/>
      <c r="R691" s="247"/>
      <c r="S691" s="247"/>
      <c r="T691" s="247"/>
      <c r="U691" s="529"/>
      <c r="V691" s="245"/>
      <c r="W691" s="420"/>
      <c r="X691" s="420"/>
      <c r="Y691" s="82"/>
      <c r="Z691" s="245"/>
      <c r="AA691" s="421"/>
      <c r="AB691" s="421"/>
      <c r="AC691" s="82"/>
      <c r="AD691" s="246"/>
      <c r="AE691" s="246"/>
      <c r="AF691" s="245"/>
      <c r="AG691" s="246"/>
      <c r="AH691" s="245"/>
      <c r="AI691" s="245"/>
      <c r="AJ691" s="245"/>
      <c r="AK691" s="250"/>
      <c r="AL691" s="250"/>
      <c r="AM691" s="250"/>
      <c r="AN691" s="250"/>
      <c r="AO691" s="250"/>
      <c r="AP691" s="528"/>
      <c r="AQ691" s="250"/>
      <c r="AR691" s="250"/>
      <c r="AS691" s="250"/>
      <c r="AT691" s="250"/>
      <c r="AU691" s="250"/>
      <c r="AV691" s="250"/>
      <c r="AW691" s="250"/>
      <c r="AX691" s="250"/>
      <c r="AY691" s="250"/>
      <c r="AZ691" s="250"/>
      <c r="BA691" s="250"/>
      <c r="BB691" s="250"/>
      <c r="BC691" s="250"/>
      <c r="BD691" s="250"/>
      <c r="BE691" s="252"/>
      <c r="BF691" s="528"/>
      <c r="BG691" s="567" t="str">
        <f t="shared" si="100"/>
        <v xml:space="preserve"> </v>
      </c>
      <c r="BH691" s="567" t="str">
        <f t="shared" si="102"/>
        <v xml:space="preserve"> </v>
      </c>
      <c r="BI691" s="567" t="str">
        <f t="shared" si="103"/>
        <v xml:space="preserve"> </v>
      </c>
      <c r="BJ691" s="567" t="str">
        <f t="shared" si="104"/>
        <v xml:space="preserve"> </v>
      </c>
      <c r="BK691" s="528"/>
      <c r="BL691" s="246"/>
      <c r="BM691" s="246"/>
      <c r="BN691" s="245"/>
      <c r="BO691" s="246"/>
      <c r="BP691" s="245"/>
      <c r="BQ691" s="245"/>
      <c r="BR691" s="245"/>
      <c r="BS691" s="250"/>
      <c r="BT691" s="250"/>
      <c r="BU691" s="250"/>
      <c r="BV691" s="250"/>
      <c r="BW691" s="250"/>
      <c r="BX691" s="528"/>
      <c r="BY691" s="250"/>
      <c r="BZ691" s="250"/>
      <c r="CA691" s="250"/>
      <c r="CB691" s="250"/>
      <c r="CC691" s="250"/>
      <c r="CD691" s="250"/>
      <c r="CE691" s="250"/>
      <c r="CF691" s="250"/>
      <c r="CG691" s="250"/>
      <c r="CH691" s="250"/>
      <c r="CI691" s="250"/>
      <c r="CJ691" s="250"/>
      <c r="CK691" s="250"/>
      <c r="CL691" s="250"/>
      <c r="CM691" s="252"/>
      <c r="CN691" s="528"/>
      <c r="CO691" s="567" t="str">
        <f t="shared" si="101"/>
        <v xml:space="preserve"> </v>
      </c>
      <c r="CP691" s="567" t="str">
        <f t="shared" si="105"/>
        <v xml:space="preserve"> </v>
      </c>
      <c r="CQ691" s="567" t="str">
        <f t="shared" si="106"/>
        <v xml:space="preserve"> </v>
      </c>
      <c r="CR691" s="567" t="str">
        <f t="shared" si="107"/>
        <v xml:space="preserve"> </v>
      </c>
      <c r="CS691" s="82"/>
      <c r="CT691" s="520"/>
    </row>
    <row r="692" spans="1:98" s="87" customFormat="1" ht="12.75" x14ac:dyDescent="0.25">
      <c r="A692" s="370"/>
      <c r="B692" s="150">
        <f>Demografia!B691</f>
        <v>0</v>
      </c>
      <c r="C692" s="150">
        <f>Demografia!C691</f>
        <v>0</v>
      </c>
      <c r="D692" s="151">
        <f>Demografia!D691</f>
        <v>0</v>
      </c>
      <c r="E692" s="151">
        <f>Demografia!E691</f>
        <v>0</v>
      </c>
      <c r="F692" s="151">
        <f>Demografia!F691</f>
        <v>0</v>
      </c>
      <c r="G692" s="82"/>
      <c r="H692" s="260"/>
      <c r="I692" s="261"/>
      <c r="J692" s="261"/>
      <c r="K692" s="260"/>
      <c r="L692" s="244"/>
      <c r="M692" s="261"/>
      <c r="N692" s="260"/>
      <c r="O692" s="244"/>
      <c r="P692" s="265"/>
      <c r="Q692" s="265"/>
      <c r="R692" s="265"/>
      <c r="S692" s="265"/>
      <c r="T692" s="265"/>
      <c r="U692" s="527"/>
      <c r="V692" s="260"/>
      <c r="W692" s="242"/>
      <c r="X692" s="242"/>
      <c r="Y692" s="82"/>
      <c r="Z692" s="260"/>
      <c r="AA692" s="153"/>
      <c r="AB692" s="153"/>
      <c r="AC692" s="82"/>
      <c r="AD692" s="244"/>
      <c r="AE692" s="244"/>
      <c r="AF692" s="260"/>
      <c r="AG692" s="244"/>
      <c r="AH692" s="260"/>
      <c r="AI692" s="260"/>
      <c r="AJ692" s="260"/>
      <c r="AK692" s="249"/>
      <c r="AL692" s="249"/>
      <c r="AM692" s="249"/>
      <c r="AN692" s="249"/>
      <c r="AO692" s="249"/>
      <c r="AP692" s="528"/>
      <c r="AQ692" s="249"/>
      <c r="AR692" s="249"/>
      <c r="AS692" s="249"/>
      <c r="AT692" s="249"/>
      <c r="AU692" s="249"/>
      <c r="AV692" s="249"/>
      <c r="AW692" s="249"/>
      <c r="AX692" s="249"/>
      <c r="AY692" s="249"/>
      <c r="AZ692" s="249"/>
      <c r="BA692" s="249"/>
      <c r="BB692" s="249"/>
      <c r="BC692" s="249"/>
      <c r="BD692" s="249"/>
      <c r="BE692" s="251"/>
      <c r="BF692" s="528"/>
      <c r="BG692" s="566" t="str">
        <f t="shared" si="100"/>
        <v xml:space="preserve"> </v>
      </c>
      <c r="BH692" s="566" t="str">
        <f t="shared" si="102"/>
        <v xml:space="preserve"> </v>
      </c>
      <c r="BI692" s="566" t="str">
        <f t="shared" si="103"/>
        <v xml:space="preserve"> </v>
      </c>
      <c r="BJ692" s="566" t="str">
        <f t="shared" si="104"/>
        <v xml:space="preserve"> </v>
      </c>
      <c r="BK692" s="528"/>
      <c r="BL692" s="244"/>
      <c r="BM692" s="244"/>
      <c r="BN692" s="260"/>
      <c r="BO692" s="244"/>
      <c r="BP692" s="260"/>
      <c r="BQ692" s="260"/>
      <c r="BR692" s="260"/>
      <c r="BS692" s="249"/>
      <c r="BT692" s="249"/>
      <c r="BU692" s="249"/>
      <c r="BV692" s="249"/>
      <c r="BW692" s="249"/>
      <c r="BX692" s="528"/>
      <c r="BY692" s="249"/>
      <c r="BZ692" s="249"/>
      <c r="CA692" s="249"/>
      <c r="CB692" s="249"/>
      <c r="CC692" s="249"/>
      <c r="CD692" s="249"/>
      <c r="CE692" s="249"/>
      <c r="CF692" s="249"/>
      <c r="CG692" s="249"/>
      <c r="CH692" s="249"/>
      <c r="CI692" s="249"/>
      <c r="CJ692" s="249"/>
      <c r="CK692" s="249"/>
      <c r="CL692" s="249"/>
      <c r="CM692" s="251"/>
      <c r="CN692" s="528"/>
      <c r="CO692" s="566" t="str">
        <f t="shared" si="101"/>
        <v xml:space="preserve"> </v>
      </c>
      <c r="CP692" s="566" t="str">
        <f t="shared" si="105"/>
        <v xml:space="preserve"> </v>
      </c>
      <c r="CQ692" s="566" t="str">
        <f t="shared" si="106"/>
        <v xml:space="preserve"> </v>
      </c>
      <c r="CR692" s="566" t="str">
        <f t="shared" si="107"/>
        <v xml:space="preserve"> </v>
      </c>
      <c r="CS692" s="82"/>
      <c r="CT692" s="258"/>
    </row>
    <row r="693" spans="1:98" s="87" customFormat="1" ht="12.75" x14ac:dyDescent="0.25">
      <c r="A693" s="370"/>
      <c r="B693" s="366">
        <f>Demografia!B692</f>
        <v>0</v>
      </c>
      <c r="C693" s="366">
        <f>Demografia!C692</f>
        <v>0</v>
      </c>
      <c r="D693" s="367">
        <f>Demografia!D692</f>
        <v>0</v>
      </c>
      <c r="E693" s="367">
        <f>Demografia!E692</f>
        <v>0</v>
      </c>
      <c r="F693" s="367">
        <f>Demografia!F692</f>
        <v>0</v>
      </c>
      <c r="G693" s="82"/>
      <c r="H693" s="245"/>
      <c r="I693" s="483"/>
      <c r="J693" s="483"/>
      <c r="K693" s="245"/>
      <c r="L693" s="246"/>
      <c r="M693" s="483"/>
      <c r="N693" s="245"/>
      <c r="O693" s="246"/>
      <c r="P693" s="247"/>
      <c r="Q693" s="247"/>
      <c r="R693" s="247"/>
      <c r="S693" s="247"/>
      <c r="T693" s="247"/>
      <c r="U693" s="529"/>
      <c r="V693" s="245"/>
      <c r="W693" s="420"/>
      <c r="X693" s="420"/>
      <c r="Y693" s="82"/>
      <c r="Z693" s="245"/>
      <c r="AA693" s="421"/>
      <c r="AB693" s="421"/>
      <c r="AC693" s="82"/>
      <c r="AD693" s="246"/>
      <c r="AE693" s="246"/>
      <c r="AF693" s="245"/>
      <c r="AG693" s="246"/>
      <c r="AH693" s="245"/>
      <c r="AI693" s="245"/>
      <c r="AJ693" s="245"/>
      <c r="AK693" s="250"/>
      <c r="AL693" s="250"/>
      <c r="AM693" s="250"/>
      <c r="AN693" s="250"/>
      <c r="AO693" s="250"/>
      <c r="AP693" s="528"/>
      <c r="AQ693" s="250"/>
      <c r="AR693" s="250"/>
      <c r="AS693" s="250"/>
      <c r="AT693" s="250"/>
      <c r="AU693" s="250"/>
      <c r="AV693" s="250"/>
      <c r="AW693" s="250"/>
      <c r="AX693" s="250"/>
      <c r="AY693" s="250"/>
      <c r="AZ693" s="250"/>
      <c r="BA693" s="250"/>
      <c r="BB693" s="250"/>
      <c r="BC693" s="250"/>
      <c r="BD693" s="250"/>
      <c r="BE693" s="252"/>
      <c r="BF693" s="528"/>
      <c r="BG693" s="567" t="str">
        <f t="shared" si="100"/>
        <v xml:space="preserve"> </v>
      </c>
      <c r="BH693" s="567" t="str">
        <f t="shared" si="102"/>
        <v xml:space="preserve"> </v>
      </c>
      <c r="BI693" s="567" t="str">
        <f t="shared" si="103"/>
        <v xml:space="preserve"> </v>
      </c>
      <c r="BJ693" s="567" t="str">
        <f t="shared" si="104"/>
        <v xml:space="preserve"> </v>
      </c>
      <c r="BK693" s="528"/>
      <c r="BL693" s="246"/>
      <c r="BM693" s="246"/>
      <c r="BN693" s="245"/>
      <c r="BO693" s="246"/>
      <c r="BP693" s="245"/>
      <c r="BQ693" s="245"/>
      <c r="BR693" s="245"/>
      <c r="BS693" s="250"/>
      <c r="BT693" s="250"/>
      <c r="BU693" s="250"/>
      <c r="BV693" s="250"/>
      <c r="BW693" s="250"/>
      <c r="BX693" s="528"/>
      <c r="BY693" s="250"/>
      <c r="BZ693" s="250"/>
      <c r="CA693" s="250"/>
      <c r="CB693" s="250"/>
      <c r="CC693" s="250"/>
      <c r="CD693" s="250"/>
      <c r="CE693" s="250"/>
      <c r="CF693" s="250"/>
      <c r="CG693" s="250"/>
      <c r="CH693" s="250"/>
      <c r="CI693" s="250"/>
      <c r="CJ693" s="250"/>
      <c r="CK693" s="250"/>
      <c r="CL693" s="250"/>
      <c r="CM693" s="252"/>
      <c r="CN693" s="528"/>
      <c r="CO693" s="567" t="str">
        <f t="shared" si="101"/>
        <v xml:space="preserve"> </v>
      </c>
      <c r="CP693" s="567" t="str">
        <f t="shared" si="105"/>
        <v xml:space="preserve"> </v>
      </c>
      <c r="CQ693" s="567" t="str">
        <f t="shared" si="106"/>
        <v xml:space="preserve"> </v>
      </c>
      <c r="CR693" s="567" t="str">
        <f t="shared" si="107"/>
        <v xml:space="preserve"> </v>
      </c>
      <c r="CS693" s="82"/>
      <c r="CT693" s="520"/>
    </row>
    <row r="694" spans="1:98" s="87" customFormat="1" ht="12.75" x14ac:dyDescent="0.25">
      <c r="A694" s="370"/>
      <c r="B694" s="150">
        <f>Demografia!B693</f>
        <v>0</v>
      </c>
      <c r="C694" s="150">
        <f>Demografia!C693</f>
        <v>0</v>
      </c>
      <c r="D694" s="151">
        <f>Demografia!D693</f>
        <v>0</v>
      </c>
      <c r="E694" s="151">
        <f>Demografia!E693</f>
        <v>0</v>
      </c>
      <c r="F694" s="151">
        <f>Demografia!F693</f>
        <v>0</v>
      </c>
      <c r="G694" s="82"/>
      <c r="H694" s="260"/>
      <c r="I694" s="261"/>
      <c r="J694" s="261"/>
      <c r="K694" s="260"/>
      <c r="L694" s="244"/>
      <c r="M694" s="261"/>
      <c r="N694" s="260"/>
      <c r="O694" s="244"/>
      <c r="P694" s="265"/>
      <c r="Q694" s="265"/>
      <c r="R694" s="265"/>
      <c r="S694" s="265"/>
      <c r="T694" s="265"/>
      <c r="U694" s="527"/>
      <c r="V694" s="260"/>
      <c r="W694" s="242"/>
      <c r="X694" s="242"/>
      <c r="Y694" s="82"/>
      <c r="Z694" s="260"/>
      <c r="AA694" s="153"/>
      <c r="AB694" s="153"/>
      <c r="AC694" s="82"/>
      <c r="AD694" s="244"/>
      <c r="AE694" s="244"/>
      <c r="AF694" s="260"/>
      <c r="AG694" s="244"/>
      <c r="AH694" s="260"/>
      <c r="AI694" s="260"/>
      <c r="AJ694" s="260"/>
      <c r="AK694" s="249"/>
      <c r="AL694" s="249"/>
      <c r="AM694" s="249"/>
      <c r="AN694" s="249"/>
      <c r="AO694" s="249"/>
      <c r="AP694" s="528"/>
      <c r="AQ694" s="249"/>
      <c r="AR694" s="249"/>
      <c r="AS694" s="249"/>
      <c r="AT694" s="249"/>
      <c r="AU694" s="249"/>
      <c r="AV694" s="249"/>
      <c r="AW694" s="249"/>
      <c r="AX694" s="249"/>
      <c r="AY694" s="249"/>
      <c r="AZ694" s="249"/>
      <c r="BA694" s="249"/>
      <c r="BB694" s="249"/>
      <c r="BC694" s="249"/>
      <c r="BD694" s="249"/>
      <c r="BE694" s="251"/>
      <c r="BF694" s="528"/>
      <c r="BG694" s="566" t="str">
        <f t="shared" si="100"/>
        <v xml:space="preserve"> </v>
      </c>
      <c r="BH694" s="566" t="str">
        <f t="shared" si="102"/>
        <v xml:space="preserve"> </v>
      </c>
      <c r="BI694" s="566" t="str">
        <f t="shared" si="103"/>
        <v xml:space="preserve"> </v>
      </c>
      <c r="BJ694" s="566" t="str">
        <f t="shared" si="104"/>
        <v xml:space="preserve"> </v>
      </c>
      <c r="BK694" s="528"/>
      <c r="BL694" s="244"/>
      <c r="BM694" s="244"/>
      <c r="BN694" s="260"/>
      <c r="BO694" s="244"/>
      <c r="BP694" s="260"/>
      <c r="BQ694" s="260"/>
      <c r="BR694" s="260"/>
      <c r="BS694" s="249"/>
      <c r="BT694" s="249"/>
      <c r="BU694" s="249"/>
      <c r="BV694" s="249"/>
      <c r="BW694" s="249"/>
      <c r="BX694" s="528"/>
      <c r="BY694" s="249"/>
      <c r="BZ694" s="249"/>
      <c r="CA694" s="249"/>
      <c r="CB694" s="249"/>
      <c r="CC694" s="249"/>
      <c r="CD694" s="249"/>
      <c r="CE694" s="249"/>
      <c r="CF694" s="249"/>
      <c r="CG694" s="249"/>
      <c r="CH694" s="249"/>
      <c r="CI694" s="249"/>
      <c r="CJ694" s="249"/>
      <c r="CK694" s="249"/>
      <c r="CL694" s="249"/>
      <c r="CM694" s="251"/>
      <c r="CN694" s="528"/>
      <c r="CO694" s="566" t="str">
        <f t="shared" si="101"/>
        <v xml:space="preserve"> </v>
      </c>
      <c r="CP694" s="566" t="str">
        <f t="shared" si="105"/>
        <v xml:space="preserve"> </v>
      </c>
      <c r="CQ694" s="566" t="str">
        <f t="shared" si="106"/>
        <v xml:space="preserve"> </v>
      </c>
      <c r="CR694" s="566" t="str">
        <f t="shared" si="107"/>
        <v xml:space="preserve"> </v>
      </c>
      <c r="CS694" s="82"/>
      <c r="CT694" s="258"/>
    </row>
    <row r="695" spans="1:98" s="87" customFormat="1" ht="12.75" x14ac:dyDescent="0.25">
      <c r="A695" s="370"/>
      <c r="B695" s="366">
        <f>Demografia!B694</f>
        <v>0</v>
      </c>
      <c r="C695" s="366">
        <f>Demografia!C694</f>
        <v>0</v>
      </c>
      <c r="D695" s="367">
        <f>Demografia!D694</f>
        <v>0</v>
      </c>
      <c r="E695" s="367">
        <f>Demografia!E694</f>
        <v>0</v>
      </c>
      <c r="F695" s="367">
        <f>Demografia!F694</f>
        <v>0</v>
      </c>
      <c r="G695" s="82"/>
      <c r="H695" s="245"/>
      <c r="I695" s="483"/>
      <c r="J695" s="483"/>
      <c r="K695" s="245"/>
      <c r="L695" s="246"/>
      <c r="M695" s="483"/>
      <c r="N695" s="245"/>
      <c r="O695" s="246"/>
      <c r="P695" s="247"/>
      <c r="Q695" s="247"/>
      <c r="R695" s="247"/>
      <c r="S695" s="247"/>
      <c r="T695" s="247"/>
      <c r="U695" s="529"/>
      <c r="V695" s="245"/>
      <c r="W695" s="420"/>
      <c r="X695" s="420"/>
      <c r="Y695" s="82"/>
      <c r="Z695" s="245"/>
      <c r="AA695" s="421"/>
      <c r="AB695" s="421"/>
      <c r="AC695" s="82"/>
      <c r="AD695" s="246"/>
      <c r="AE695" s="246"/>
      <c r="AF695" s="245"/>
      <c r="AG695" s="246"/>
      <c r="AH695" s="245"/>
      <c r="AI695" s="245"/>
      <c r="AJ695" s="245"/>
      <c r="AK695" s="250"/>
      <c r="AL695" s="250"/>
      <c r="AM695" s="250"/>
      <c r="AN695" s="250"/>
      <c r="AO695" s="250"/>
      <c r="AP695" s="528"/>
      <c r="AQ695" s="250"/>
      <c r="AR695" s="250"/>
      <c r="AS695" s="250"/>
      <c r="AT695" s="250"/>
      <c r="AU695" s="250"/>
      <c r="AV695" s="250"/>
      <c r="AW695" s="250"/>
      <c r="AX695" s="250"/>
      <c r="AY695" s="250"/>
      <c r="AZ695" s="250"/>
      <c r="BA695" s="250"/>
      <c r="BB695" s="250"/>
      <c r="BC695" s="250"/>
      <c r="BD695" s="250"/>
      <c r="BE695" s="252"/>
      <c r="BF695" s="528"/>
      <c r="BG695" s="567" t="str">
        <f t="shared" si="100"/>
        <v xml:space="preserve"> </v>
      </c>
      <c r="BH695" s="567" t="str">
        <f t="shared" si="102"/>
        <v xml:space="preserve"> </v>
      </c>
      <c r="BI695" s="567" t="str">
        <f t="shared" si="103"/>
        <v xml:space="preserve"> </v>
      </c>
      <c r="BJ695" s="567" t="str">
        <f t="shared" si="104"/>
        <v xml:space="preserve"> </v>
      </c>
      <c r="BK695" s="528"/>
      <c r="BL695" s="246"/>
      <c r="BM695" s="246"/>
      <c r="BN695" s="245"/>
      <c r="BO695" s="246"/>
      <c r="BP695" s="245"/>
      <c r="BQ695" s="245"/>
      <c r="BR695" s="245"/>
      <c r="BS695" s="250"/>
      <c r="BT695" s="250"/>
      <c r="BU695" s="250"/>
      <c r="BV695" s="250"/>
      <c r="BW695" s="250"/>
      <c r="BX695" s="528"/>
      <c r="BY695" s="250"/>
      <c r="BZ695" s="250"/>
      <c r="CA695" s="250"/>
      <c r="CB695" s="250"/>
      <c r="CC695" s="250"/>
      <c r="CD695" s="250"/>
      <c r="CE695" s="250"/>
      <c r="CF695" s="250"/>
      <c r="CG695" s="250"/>
      <c r="CH695" s="250"/>
      <c r="CI695" s="250"/>
      <c r="CJ695" s="250"/>
      <c r="CK695" s="250"/>
      <c r="CL695" s="250"/>
      <c r="CM695" s="252"/>
      <c r="CN695" s="528"/>
      <c r="CO695" s="567" t="str">
        <f t="shared" si="101"/>
        <v xml:space="preserve"> </v>
      </c>
      <c r="CP695" s="567" t="str">
        <f t="shared" si="105"/>
        <v xml:space="preserve"> </v>
      </c>
      <c r="CQ695" s="567" t="str">
        <f t="shared" si="106"/>
        <v xml:space="preserve"> </v>
      </c>
      <c r="CR695" s="567" t="str">
        <f t="shared" si="107"/>
        <v xml:space="preserve"> </v>
      </c>
      <c r="CS695" s="82"/>
      <c r="CT695" s="520"/>
    </row>
    <row r="696" spans="1:98" s="87" customFormat="1" ht="12.75" x14ac:dyDescent="0.25">
      <c r="A696" s="370"/>
      <c r="B696" s="150">
        <f>Demografia!B695</f>
        <v>0</v>
      </c>
      <c r="C696" s="150">
        <f>Demografia!C695</f>
        <v>0</v>
      </c>
      <c r="D696" s="151">
        <f>Demografia!D695</f>
        <v>0</v>
      </c>
      <c r="E696" s="151">
        <f>Demografia!E695</f>
        <v>0</v>
      </c>
      <c r="F696" s="151">
        <f>Demografia!F695</f>
        <v>0</v>
      </c>
      <c r="G696" s="82"/>
      <c r="H696" s="260"/>
      <c r="I696" s="261"/>
      <c r="J696" s="261"/>
      <c r="K696" s="260"/>
      <c r="L696" s="244"/>
      <c r="M696" s="261"/>
      <c r="N696" s="260"/>
      <c r="O696" s="244"/>
      <c r="P696" s="265"/>
      <c r="Q696" s="265"/>
      <c r="R696" s="265"/>
      <c r="S696" s="265"/>
      <c r="T696" s="265"/>
      <c r="U696" s="527"/>
      <c r="V696" s="260"/>
      <c r="W696" s="242"/>
      <c r="X696" s="242"/>
      <c r="Y696" s="82"/>
      <c r="Z696" s="260"/>
      <c r="AA696" s="153"/>
      <c r="AB696" s="153"/>
      <c r="AC696" s="82"/>
      <c r="AD696" s="244"/>
      <c r="AE696" s="244"/>
      <c r="AF696" s="260"/>
      <c r="AG696" s="244"/>
      <c r="AH696" s="260"/>
      <c r="AI696" s="260"/>
      <c r="AJ696" s="260"/>
      <c r="AK696" s="249"/>
      <c r="AL696" s="249"/>
      <c r="AM696" s="249"/>
      <c r="AN696" s="249"/>
      <c r="AO696" s="249"/>
      <c r="AP696" s="528"/>
      <c r="AQ696" s="249"/>
      <c r="AR696" s="249"/>
      <c r="AS696" s="249"/>
      <c r="AT696" s="249"/>
      <c r="AU696" s="249"/>
      <c r="AV696" s="249"/>
      <c r="AW696" s="249"/>
      <c r="AX696" s="249"/>
      <c r="AY696" s="249"/>
      <c r="AZ696" s="249"/>
      <c r="BA696" s="249"/>
      <c r="BB696" s="249"/>
      <c r="BC696" s="249"/>
      <c r="BD696" s="249"/>
      <c r="BE696" s="251"/>
      <c r="BF696" s="528"/>
      <c r="BG696" s="566" t="str">
        <f t="shared" si="100"/>
        <v xml:space="preserve"> </v>
      </c>
      <c r="BH696" s="566" t="str">
        <f t="shared" si="102"/>
        <v xml:space="preserve"> </v>
      </c>
      <c r="BI696" s="566" t="str">
        <f t="shared" si="103"/>
        <v xml:space="preserve"> </v>
      </c>
      <c r="BJ696" s="566" t="str">
        <f t="shared" si="104"/>
        <v xml:space="preserve"> </v>
      </c>
      <c r="BK696" s="528"/>
      <c r="BL696" s="244"/>
      <c r="BM696" s="244"/>
      <c r="BN696" s="260"/>
      <c r="BO696" s="244"/>
      <c r="BP696" s="260"/>
      <c r="BQ696" s="260"/>
      <c r="BR696" s="260"/>
      <c r="BS696" s="249"/>
      <c r="BT696" s="249"/>
      <c r="BU696" s="249"/>
      <c r="BV696" s="249"/>
      <c r="BW696" s="249"/>
      <c r="BX696" s="528"/>
      <c r="BY696" s="249"/>
      <c r="BZ696" s="249"/>
      <c r="CA696" s="249"/>
      <c r="CB696" s="249"/>
      <c r="CC696" s="249"/>
      <c r="CD696" s="249"/>
      <c r="CE696" s="249"/>
      <c r="CF696" s="249"/>
      <c r="CG696" s="249"/>
      <c r="CH696" s="249"/>
      <c r="CI696" s="249"/>
      <c r="CJ696" s="249"/>
      <c r="CK696" s="249"/>
      <c r="CL696" s="249"/>
      <c r="CM696" s="251"/>
      <c r="CN696" s="528"/>
      <c r="CO696" s="566" t="str">
        <f t="shared" si="101"/>
        <v xml:space="preserve"> </v>
      </c>
      <c r="CP696" s="566" t="str">
        <f t="shared" si="105"/>
        <v xml:space="preserve"> </v>
      </c>
      <c r="CQ696" s="566" t="str">
        <f t="shared" si="106"/>
        <v xml:space="preserve"> </v>
      </c>
      <c r="CR696" s="566" t="str">
        <f t="shared" si="107"/>
        <v xml:space="preserve"> </v>
      </c>
      <c r="CS696" s="82"/>
      <c r="CT696" s="258"/>
    </row>
    <row r="697" spans="1:98" s="87" customFormat="1" ht="12.75" x14ac:dyDescent="0.25">
      <c r="A697" s="370"/>
      <c r="B697" s="366">
        <f>Demografia!B696</f>
        <v>0</v>
      </c>
      <c r="C697" s="366">
        <f>Demografia!C696</f>
        <v>0</v>
      </c>
      <c r="D697" s="367">
        <f>Demografia!D696</f>
        <v>0</v>
      </c>
      <c r="E697" s="367">
        <f>Demografia!E696</f>
        <v>0</v>
      </c>
      <c r="F697" s="367">
        <f>Demografia!F696</f>
        <v>0</v>
      </c>
      <c r="G697" s="82"/>
      <c r="H697" s="245"/>
      <c r="I697" s="483"/>
      <c r="J697" s="483"/>
      <c r="K697" s="245"/>
      <c r="L697" s="246"/>
      <c r="M697" s="483"/>
      <c r="N697" s="245"/>
      <c r="O697" s="246"/>
      <c r="P697" s="247"/>
      <c r="Q697" s="247"/>
      <c r="R697" s="247"/>
      <c r="S697" s="247"/>
      <c r="T697" s="247"/>
      <c r="U697" s="529"/>
      <c r="V697" s="245"/>
      <c r="W697" s="420"/>
      <c r="X697" s="420"/>
      <c r="Y697" s="82"/>
      <c r="Z697" s="245"/>
      <c r="AA697" s="421"/>
      <c r="AB697" s="421"/>
      <c r="AC697" s="82"/>
      <c r="AD697" s="246"/>
      <c r="AE697" s="246"/>
      <c r="AF697" s="245"/>
      <c r="AG697" s="246"/>
      <c r="AH697" s="245"/>
      <c r="AI697" s="245"/>
      <c r="AJ697" s="245"/>
      <c r="AK697" s="250"/>
      <c r="AL697" s="250"/>
      <c r="AM697" s="250"/>
      <c r="AN697" s="250"/>
      <c r="AO697" s="250"/>
      <c r="AP697" s="528"/>
      <c r="AQ697" s="250"/>
      <c r="AR697" s="250"/>
      <c r="AS697" s="250"/>
      <c r="AT697" s="250"/>
      <c r="AU697" s="250"/>
      <c r="AV697" s="250"/>
      <c r="AW697" s="250"/>
      <c r="AX697" s="250"/>
      <c r="AY697" s="250"/>
      <c r="AZ697" s="250"/>
      <c r="BA697" s="250"/>
      <c r="BB697" s="250"/>
      <c r="BC697" s="250"/>
      <c r="BD697" s="250"/>
      <c r="BE697" s="252"/>
      <c r="BF697" s="528"/>
      <c r="BG697" s="567" t="str">
        <f t="shared" si="100"/>
        <v xml:space="preserve"> </v>
      </c>
      <c r="BH697" s="567" t="str">
        <f t="shared" si="102"/>
        <v xml:space="preserve"> </v>
      </c>
      <c r="BI697" s="567" t="str">
        <f t="shared" si="103"/>
        <v xml:space="preserve"> </v>
      </c>
      <c r="BJ697" s="567" t="str">
        <f t="shared" si="104"/>
        <v xml:space="preserve"> </v>
      </c>
      <c r="BK697" s="528"/>
      <c r="BL697" s="246"/>
      <c r="BM697" s="246"/>
      <c r="BN697" s="245"/>
      <c r="BO697" s="246"/>
      <c r="BP697" s="245"/>
      <c r="BQ697" s="245"/>
      <c r="BR697" s="245"/>
      <c r="BS697" s="250"/>
      <c r="BT697" s="250"/>
      <c r="BU697" s="250"/>
      <c r="BV697" s="250"/>
      <c r="BW697" s="250"/>
      <c r="BX697" s="528"/>
      <c r="BY697" s="250"/>
      <c r="BZ697" s="250"/>
      <c r="CA697" s="250"/>
      <c r="CB697" s="250"/>
      <c r="CC697" s="250"/>
      <c r="CD697" s="250"/>
      <c r="CE697" s="250"/>
      <c r="CF697" s="250"/>
      <c r="CG697" s="250"/>
      <c r="CH697" s="250"/>
      <c r="CI697" s="250"/>
      <c r="CJ697" s="250"/>
      <c r="CK697" s="250"/>
      <c r="CL697" s="250"/>
      <c r="CM697" s="252"/>
      <c r="CN697" s="528"/>
      <c r="CO697" s="567" t="str">
        <f t="shared" si="101"/>
        <v xml:space="preserve"> </v>
      </c>
      <c r="CP697" s="567" t="str">
        <f t="shared" si="105"/>
        <v xml:space="preserve"> </v>
      </c>
      <c r="CQ697" s="567" t="str">
        <f t="shared" si="106"/>
        <v xml:space="preserve"> </v>
      </c>
      <c r="CR697" s="567" t="str">
        <f t="shared" si="107"/>
        <v xml:space="preserve"> </v>
      </c>
      <c r="CS697" s="82"/>
      <c r="CT697" s="520"/>
    </row>
    <row r="698" spans="1:98" s="87" customFormat="1" ht="12.75" x14ac:dyDescent="0.25">
      <c r="A698" s="370"/>
      <c r="B698" s="150">
        <f>Demografia!B697</f>
        <v>0</v>
      </c>
      <c r="C698" s="150">
        <f>Demografia!C697</f>
        <v>0</v>
      </c>
      <c r="D698" s="151">
        <f>Demografia!D697</f>
        <v>0</v>
      </c>
      <c r="E698" s="151">
        <f>Demografia!E697</f>
        <v>0</v>
      </c>
      <c r="F698" s="151">
        <f>Demografia!F697</f>
        <v>0</v>
      </c>
      <c r="G698" s="82"/>
      <c r="H698" s="260"/>
      <c r="I698" s="261"/>
      <c r="J698" s="261"/>
      <c r="K698" s="260"/>
      <c r="L698" s="244"/>
      <c r="M698" s="261"/>
      <c r="N698" s="260"/>
      <c r="O698" s="244"/>
      <c r="P698" s="265"/>
      <c r="Q698" s="265"/>
      <c r="R698" s="265"/>
      <c r="S698" s="265"/>
      <c r="T698" s="265"/>
      <c r="U698" s="527"/>
      <c r="V698" s="260"/>
      <c r="W698" s="242"/>
      <c r="X698" s="242"/>
      <c r="Y698" s="82"/>
      <c r="Z698" s="260"/>
      <c r="AA698" s="153"/>
      <c r="AB698" s="153"/>
      <c r="AC698" s="82"/>
      <c r="AD698" s="244"/>
      <c r="AE698" s="244"/>
      <c r="AF698" s="260"/>
      <c r="AG698" s="244"/>
      <c r="AH698" s="260"/>
      <c r="AI698" s="260"/>
      <c r="AJ698" s="260"/>
      <c r="AK698" s="249"/>
      <c r="AL698" s="249"/>
      <c r="AM698" s="249"/>
      <c r="AN698" s="249"/>
      <c r="AO698" s="249"/>
      <c r="AP698" s="528"/>
      <c r="AQ698" s="249"/>
      <c r="AR698" s="249"/>
      <c r="AS698" s="249"/>
      <c r="AT698" s="249"/>
      <c r="AU698" s="249"/>
      <c r="AV698" s="249"/>
      <c r="AW698" s="249"/>
      <c r="AX698" s="249"/>
      <c r="AY698" s="249"/>
      <c r="AZ698" s="249"/>
      <c r="BA698" s="249"/>
      <c r="BB698" s="249"/>
      <c r="BC698" s="249"/>
      <c r="BD698" s="249"/>
      <c r="BE698" s="251"/>
      <c r="BF698" s="528"/>
      <c r="BG698" s="566" t="str">
        <f t="shared" si="100"/>
        <v xml:space="preserve"> </v>
      </c>
      <c r="BH698" s="566" t="str">
        <f t="shared" si="102"/>
        <v xml:space="preserve"> </v>
      </c>
      <c r="BI698" s="566" t="str">
        <f t="shared" si="103"/>
        <v xml:space="preserve"> </v>
      </c>
      <c r="BJ698" s="566" t="str">
        <f t="shared" si="104"/>
        <v xml:space="preserve"> </v>
      </c>
      <c r="BK698" s="528"/>
      <c r="BL698" s="244"/>
      <c r="BM698" s="244"/>
      <c r="BN698" s="260"/>
      <c r="BO698" s="244"/>
      <c r="BP698" s="260"/>
      <c r="BQ698" s="260"/>
      <c r="BR698" s="260"/>
      <c r="BS698" s="249"/>
      <c r="BT698" s="249"/>
      <c r="BU698" s="249"/>
      <c r="BV698" s="249"/>
      <c r="BW698" s="249"/>
      <c r="BX698" s="528"/>
      <c r="BY698" s="249"/>
      <c r="BZ698" s="249"/>
      <c r="CA698" s="249"/>
      <c r="CB698" s="249"/>
      <c r="CC698" s="249"/>
      <c r="CD698" s="249"/>
      <c r="CE698" s="249"/>
      <c r="CF698" s="249"/>
      <c r="CG698" s="249"/>
      <c r="CH698" s="249"/>
      <c r="CI698" s="249"/>
      <c r="CJ698" s="249"/>
      <c r="CK698" s="249"/>
      <c r="CL698" s="249"/>
      <c r="CM698" s="251"/>
      <c r="CN698" s="528"/>
      <c r="CO698" s="566" t="str">
        <f t="shared" si="101"/>
        <v xml:space="preserve"> </v>
      </c>
      <c r="CP698" s="566" t="str">
        <f t="shared" si="105"/>
        <v xml:space="preserve"> </v>
      </c>
      <c r="CQ698" s="566" t="str">
        <f t="shared" si="106"/>
        <v xml:space="preserve"> </v>
      </c>
      <c r="CR698" s="566" t="str">
        <f t="shared" si="107"/>
        <v xml:space="preserve"> </v>
      </c>
      <c r="CS698" s="82"/>
      <c r="CT698" s="258"/>
    </row>
    <row r="699" spans="1:98" s="87" customFormat="1" ht="12.75" x14ac:dyDescent="0.25">
      <c r="A699" s="370"/>
      <c r="B699" s="366">
        <f>Demografia!B698</f>
        <v>0</v>
      </c>
      <c r="C699" s="366">
        <f>Demografia!C698</f>
        <v>0</v>
      </c>
      <c r="D699" s="367">
        <f>Demografia!D698</f>
        <v>0</v>
      </c>
      <c r="E699" s="367">
        <f>Demografia!E698</f>
        <v>0</v>
      </c>
      <c r="F699" s="367">
        <f>Demografia!F698</f>
        <v>0</v>
      </c>
      <c r="G699" s="82"/>
      <c r="H699" s="245"/>
      <c r="I699" s="483"/>
      <c r="J699" s="483"/>
      <c r="K699" s="245"/>
      <c r="L699" s="246"/>
      <c r="M699" s="483"/>
      <c r="N699" s="245"/>
      <c r="O699" s="246"/>
      <c r="P699" s="247"/>
      <c r="Q699" s="247"/>
      <c r="R699" s="247"/>
      <c r="S699" s="247"/>
      <c r="T699" s="247"/>
      <c r="U699" s="529"/>
      <c r="V699" s="245"/>
      <c r="W699" s="420"/>
      <c r="X699" s="420"/>
      <c r="Y699" s="82"/>
      <c r="Z699" s="245"/>
      <c r="AA699" s="421"/>
      <c r="AB699" s="421"/>
      <c r="AC699" s="82"/>
      <c r="AD699" s="246"/>
      <c r="AE699" s="246"/>
      <c r="AF699" s="245"/>
      <c r="AG699" s="246"/>
      <c r="AH699" s="245"/>
      <c r="AI699" s="245"/>
      <c r="AJ699" s="245"/>
      <c r="AK699" s="250"/>
      <c r="AL699" s="250"/>
      <c r="AM699" s="250"/>
      <c r="AN699" s="250"/>
      <c r="AO699" s="250"/>
      <c r="AP699" s="528"/>
      <c r="AQ699" s="250"/>
      <c r="AR699" s="250"/>
      <c r="AS699" s="250"/>
      <c r="AT699" s="250"/>
      <c r="AU699" s="250"/>
      <c r="AV699" s="250"/>
      <c r="AW699" s="250"/>
      <c r="AX699" s="250"/>
      <c r="AY699" s="250"/>
      <c r="AZ699" s="250"/>
      <c r="BA699" s="250"/>
      <c r="BB699" s="250"/>
      <c r="BC699" s="250"/>
      <c r="BD699" s="250"/>
      <c r="BE699" s="252"/>
      <c r="BF699" s="528"/>
      <c r="BG699" s="567" t="str">
        <f t="shared" si="100"/>
        <v xml:space="preserve"> </v>
      </c>
      <c r="BH699" s="567" t="str">
        <f t="shared" si="102"/>
        <v xml:space="preserve"> </v>
      </c>
      <c r="BI699" s="567" t="str">
        <f t="shared" si="103"/>
        <v xml:space="preserve"> </v>
      </c>
      <c r="BJ699" s="567" t="str">
        <f t="shared" si="104"/>
        <v xml:space="preserve"> </v>
      </c>
      <c r="BK699" s="528"/>
      <c r="BL699" s="246"/>
      <c r="BM699" s="246"/>
      <c r="BN699" s="245"/>
      <c r="BO699" s="246"/>
      <c r="BP699" s="245"/>
      <c r="BQ699" s="245"/>
      <c r="BR699" s="245"/>
      <c r="BS699" s="250"/>
      <c r="BT699" s="250"/>
      <c r="BU699" s="250"/>
      <c r="BV699" s="250"/>
      <c r="BW699" s="250"/>
      <c r="BX699" s="528"/>
      <c r="BY699" s="250"/>
      <c r="BZ699" s="250"/>
      <c r="CA699" s="250"/>
      <c r="CB699" s="250"/>
      <c r="CC699" s="250"/>
      <c r="CD699" s="250"/>
      <c r="CE699" s="250"/>
      <c r="CF699" s="250"/>
      <c r="CG699" s="250"/>
      <c r="CH699" s="250"/>
      <c r="CI699" s="250"/>
      <c r="CJ699" s="250"/>
      <c r="CK699" s="250"/>
      <c r="CL699" s="250"/>
      <c r="CM699" s="252"/>
      <c r="CN699" s="528"/>
      <c r="CO699" s="567" t="str">
        <f t="shared" si="101"/>
        <v xml:space="preserve"> </v>
      </c>
      <c r="CP699" s="567" t="str">
        <f t="shared" si="105"/>
        <v xml:space="preserve"> </v>
      </c>
      <c r="CQ699" s="567" t="str">
        <f t="shared" si="106"/>
        <v xml:space="preserve"> </v>
      </c>
      <c r="CR699" s="567" t="str">
        <f t="shared" si="107"/>
        <v xml:space="preserve"> </v>
      </c>
      <c r="CS699" s="82"/>
      <c r="CT699" s="520"/>
    </row>
    <row r="700" spans="1:98" s="87" customFormat="1" ht="12.75" x14ac:dyDescent="0.25">
      <c r="A700" s="370"/>
      <c r="B700" s="150">
        <f>Demografia!B699</f>
        <v>0</v>
      </c>
      <c r="C700" s="150">
        <f>Demografia!C699</f>
        <v>0</v>
      </c>
      <c r="D700" s="151">
        <f>Demografia!D699</f>
        <v>0</v>
      </c>
      <c r="E700" s="151">
        <f>Demografia!E699</f>
        <v>0</v>
      </c>
      <c r="F700" s="151">
        <f>Demografia!F699</f>
        <v>0</v>
      </c>
      <c r="G700" s="82"/>
      <c r="H700" s="260"/>
      <c r="I700" s="261"/>
      <c r="J700" s="261"/>
      <c r="K700" s="260"/>
      <c r="L700" s="244"/>
      <c r="M700" s="261"/>
      <c r="N700" s="260"/>
      <c r="O700" s="244"/>
      <c r="P700" s="265"/>
      <c r="Q700" s="265"/>
      <c r="R700" s="265"/>
      <c r="S700" s="265"/>
      <c r="T700" s="265"/>
      <c r="U700" s="527"/>
      <c r="V700" s="260"/>
      <c r="W700" s="242"/>
      <c r="X700" s="242"/>
      <c r="Y700" s="82"/>
      <c r="Z700" s="260"/>
      <c r="AA700" s="153"/>
      <c r="AB700" s="153"/>
      <c r="AC700" s="82"/>
      <c r="AD700" s="244"/>
      <c r="AE700" s="244"/>
      <c r="AF700" s="260"/>
      <c r="AG700" s="244"/>
      <c r="AH700" s="260"/>
      <c r="AI700" s="260"/>
      <c r="AJ700" s="260"/>
      <c r="AK700" s="249"/>
      <c r="AL700" s="249"/>
      <c r="AM700" s="249"/>
      <c r="AN700" s="249"/>
      <c r="AO700" s="249"/>
      <c r="AP700" s="528"/>
      <c r="AQ700" s="249"/>
      <c r="AR700" s="249"/>
      <c r="AS700" s="249"/>
      <c r="AT700" s="249"/>
      <c r="AU700" s="249"/>
      <c r="AV700" s="249"/>
      <c r="AW700" s="249"/>
      <c r="AX700" s="249"/>
      <c r="AY700" s="249"/>
      <c r="AZ700" s="249"/>
      <c r="BA700" s="249"/>
      <c r="BB700" s="249"/>
      <c r="BC700" s="249"/>
      <c r="BD700" s="249"/>
      <c r="BE700" s="251"/>
      <c r="BF700" s="528"/>
      <c r="BG700" s="566" t="str">
        <f t="shared" si="100"/>
        <v xml:space="preserve"> </v>
      </c>
      <c r="BH700" s="566" t="str">
        <f t="shared" si="102"/>
        <v xml:space="preserve"> </v>
      </c>
      <c r="BI700" s="566" t="str">
        <f t="shared" si="103"/>
        <v xml:space="preserve"> </v>
      </c>
      <c r="BJ700" s="566" t="str">
        <f t="shared" si="104"/>
        <v xml:space="preserve"> </v>
      </c>
      <c r="BK700" s="528"/>
      <c r="BL700" s="244"/>
      <c r="BM700" s="244"/>
      <c r="BN700" s="260"/>
      <c r="BO700" s="244"/>
      <c r="BP700" s="260"/>
      <c r="BQ700" s="260"/>
      <c r="BR700" s="260"/>
      <c r="BS700" s="249"/>
      <c r="BT700" s="249"/>
      <c r="BU700" s="249"/>
      <c r="BV700" s="249"/>
      <c r="BW700" s="249"/>
      <c r="BX700" s="528"/>
      <c r="BY700" s="249"/>
      <c r="BZ700" s="249"/>
      <c r="CA700" s="249"/>
      <c r="CB700" s="249"/>
      <c r="CC700" s="249"/>
      <c r="CD700" s="249"/>
      <c r="CE700" s="249"/>
      <c r="CF700" s="249"/>
      <c r="CG700" s="249"/>
      <c r="CH700" s="249"/>
      <c r="CI700" s="249"/>
      <c r="CJ700" s="249"/>
      <c r="CK700" s="249"/>
      <c r="CL700" s="249"/>
      <c r="CM700" s="251"/>
      <c r="CN700" s="528"/>
      <c r="CO700" s="566" t="str">
        <f t="shared" si="101"/>
        <v xml:space="preserve"> </v>
      </c>
      <c r="CP700" s="566" t="str">
        <f t="shared" si="105"/>
        <v xml:space="preserve"> </v>
      </c>
      <c r="CQ700" s="566" t="str">
        <f t="shared" si="106"/>
        <v xml:space="preserve"> </v>
      </c>
      <c r="CR700" s="566" t="str">
        <f t="shared" si="107"/>
        <v xml:space="preserve"> </v>
      </c>
      <c r="CS700" s="82"/>
      <c r="CT700" s="258"/>
    </row>
    <row r="701" spans="1:98" s="87" customFormat="1" ht="12.75" x14ac:dyDescent="0.25">
      <c r="A701" s="370"/>
      <c r="B701" s="366">
        <f>Demografia!B700</f>
        <v>0</v>
      </c>
      <c r="C701" s="366">
        <f>Demografia!C700</f>
        <v>0</v>
      </c>
      <c r="D701" s="367">
        <f>Demografia!D700</f>
        <v>0</v>
      </c>
      <c r="E701" s="367">
        <f>Demografia!E700</f>
        <v>0</v>
      </c>
      <c r="F701" s="367">
        <f>Demografia!F700</f>
        <v>0</v>
      </c>
      <c r="G701" s="82"/>
      <c r="H701" s="245"/>
      <c r="I701" s="483"/>
      <c r="J701" s="483"/>
      <c r="K701" s="245"/>
      <c r="L701" s="246"/>
      <c r="M701" s="483"/>
      <c r="N701" s="245"/>
      <c r="O701" s="246"/>
      <c r="P701" s="247"/>
      <c r="Q701" s="247"/>
      <c r="R701" s="247"/>
      <c r="S701" s="247"/>
      <c r="T701" s="247"/>
      <c r="U701" s="529"/>
      <c r="V701" s="245"/>
      <c r="W701" s="420"/>
      <c r="X701" s="420"/>
      <c r="Y701" s="82"/>
      <c r="Z701" s="245"/>
      <c r="AA701" s="421"/>
      <c r="AB701" s="421"/>
      <c r="AC701" s="82"/>
      <c r="AD701" s="246"/>
      <c r="AE701" s="246"/>
      <c r="AF701" s="245"/>
      <c r="AG701" s="246"/>
      <c r="AH701" s="245"/>
      <c r="AI701" s="245"/>
      <c r="AJ701" s="245"/>
      <c r="AK701" s="250"/>
      <c r="AL701" s="250"/>
      <c r="AM701" s="250"/>
      <c r="AN701" s="250"/>
      <c r="AO701" s="250"/>
      <c r="AP701" s="528"/>
      <c r="AQ701" s="250"/>
      <c r="AR701" s="250"/>
      <c r="AS701" s="250"/>
      <c r="AT701" s="250"/>
      <c r="AU701" s="250"/>
      <c r="AV701" s="250"/>
      <c r="AW701" s="250"/>
      <c r="AX701" s="250"/>
      <c r="AY701" s="250"/>
      <c r="AZ701" s="250"/>
      <c r="BA701" s="250"/>
      <c r="BB701" s="250"/>
      <c r="BC701" s="250"/>
      <c r="BD701" s="250"/>
      <c r="BE701" s="252"/>
      <c r="BF701" s="528"/>
      <c r="BG701" s="567" t="str">
        <f t="shared" si="100"/>
        <v xml:space="preserve"> </v>
      </c>
      <c r="BH701" s="567" t="str">
        <f t="shared" si="102"/>
        <v xml:space="preserve"> </v>
      </c>
      <c r="BI701" s="567" t="str">
        <f t="shared" si="103"/>
        <v xml:space="preserve"> </v>
      </c>
      <c r="BJ701" s="567" t="str">
        <f t="shared" si="104"/>
        <v xml:space="preserve"> </v>
      </c>
      <c r="BK701" s="528"/>
      <c r="BL701" s="246"/>
      <c r="BM701" s="246"/>
      <c r="BN701" s="245"/>
      <c r="BO701" s="246"/>
      <c r="BP701" s="245"/>
      <c r="BQ701" s="245"/>
      <c r="BR701" s="245"/>
      <c r="BS701" s="250"/>
      <c r="BT701" s="250"/>
      <c r="BU701" s="250"/>
      <c r="BV701" s="250"/>
      <c r="BW701" s="250"/>
      <c r="BX701" s="528"/>
      <c r="BY701" s="250"/>
      <c r="BZ701" s="250"/>
      <c r="CA701" s="250"/>
      <c r="CB701" s="250"/>
      <c r="CC701" s="250"/>
      <c r="CD701" s="250"/>
      <c r="CE701" s="250"/>
      <c r="CF701" s="250"/>
      <c r="CG701" s="250"/>
      <c r="CH701" s="250"/>
      <c r="CI701" s="250"/>
      <c r="CJ701" s="250"/>
      <c r="CK701" s="250"/>
      <c r="CL701" s="250"/>
      <c r="CM701" s="252"/>
      <c r="CN701" s="528"/>
      <c r="CO701" s="567" t="str">
        <f t="shared" si="101"/>
        <v xml:space="preserve"> </v>
      </c>
      <c r="CP701" s="567" t="str">
        <f t="shared" si="105"/>
        <v xml:space="preserve"> </v>
      </c>
      <c r="CQ701" s="567" t="str">
        <f t="shared" si="106"/>
        <v xml:space="preserve"> </v>
      </c>
      <c r="CR701" s="567" t="str">
        <f t="shared" si="107"/>
        <v xml:space="preserve"> </v>
      </c>
      <c r="CS701" s="82"/>
      <c r="CT701" s="520"/>
    </row>
    <row r="702" spans="1:98" s="87" customFormat="1" ht="12.75" x14ac:dyDescent="0.25">
      <c r="A702" s="370"/>
      <c r="B702" s="150">
        <f>Demografia!B701</f>
        <v>0</v>
      </c>
      <c r="C702" s="150">
        <f>Demografia!C701</f>
        <v>0</v>
      </c>
      <c r="D702" s="151">
        <f>Demografia!D701</f>
        <v>0</v>
      </c>
      <c r="E702" s="151">
        <f>Demografia!E701</f>
        <v>0</v>
      </c>
      <c r="F702" s="151">
        <f>Demografia!F701</f>
        <v>0</v>
      </c>
      <c r="G702" s="82"/>
      <c r="H702" s="260"/>
      <c r="I702" s="261"/>
      <c r="J702" s="261"/>
      <c r="K702" s="260"/>
      <c r="L702" s="244"/>
      <c r="M702" s="261"/>
      <c r="N702" s="260"/>
      <c r="O702" s="244"/>
      <c r="P702" s="265"/>
      <c r="Q702" s="265"/>
      <c r="R702" s="265"/>
      <c r="S702" s="265"/>
      <c r="T702" s="265"/>
      <c r="U702" s="527"/>
      <c r="V702" s="260"/>
      <c r="W702" s="242"/>
      <c r="X702" s="242"/>
      <c r="Y702" s="82"/>
      <c r="Z702" s="260"/>
      <c r="AA702" s="153"/>
      <c r="AB702" s="153"/>
      <c r="AC702" s="82"/>
      <c r="AD702" s="244"/>
      <c r="AE702" s="244"/>
      <c r="AF702" s="260"/>
      <c r="AG702" s="244"/>
      <c r="AH702" s="260"/>
      <c r="AI702" s="260"/>
      <c r="AJ702" s="260"/>
      <c r="AK702" s="249"/>
      <c r="AL702" s="249"/>
      <c r="AM702" s="249"/>
      <c r="AN702" s="249"/>
      <c r="AO702" s="249"/>
      <c r="AP702" s="528"/>
      <c r="AQ702" s="249"/>
      <c r="AR702" s="249"/>
      <c r="AS702" s="249"/>
      <c r="AT702" s="249"/>
      <c r="AU702" s="249"/>
      <c r="AV702" s="249"/>
      <c r="AW702" s="249"/>
      <c r="AX702" s="249"/>
      <c r="AY702" s="249"/>
      <c r="AZ702" s="249"/>
      <c r="BA702" s="249"/>
      <c r="BB702" s="249"/>
      <c r="BC702" s="249"/>
      <c r="BD702" s="249"/>
      <c r="BE702" s="251"/>
      <c r="BF702" s="528"/>
      <c r="BG702" s="566" t="str">
        <f t="shared" si="100"/>
        <v xml:space="preserve"> </v>
      </c>
      <c r="BH702" s="566" t="str">
        <f t="shared" si="102"/>
        <v xml:space="preserve"> </v>
      </c>
      <c r="BI702" s="566" t="str">
        <f t="shared" si="103"/>
        <v xml:space="preserve"> </v>
      </c>
      <c r="BJ702" s="566" t="str">
        <f t="shared" si="104"/>
        <v xml:space="preserve"> </v>
      </c>
      <c r="BK702" s="528"/>
      <c r="BL702" s="244"/>
      <c r="BM702" s="244"/>
      <c r="BN702" s="260"/>
      <c r="BO702" s="244"/>
      <c r="BP702" s="260"/>
      <c r="BQ702" s="260"/>
      <c r="BR702" s="260"/>
      <c r="BS702" s="249"/>
      <c r="BT702" s="249"/>
      <c r="BU702" s="249"/>
      <c r="BV702" s="249"/>
      <c r="BW702" s="249"/>
      <c r="BX702" s="528"/>
      <c r="BY702" s="249"/>
      <c r="BZ702" s="249"/>
      <c r="CA702" s="249"/>
      <c r="CB702" s="249"/>
      <c r="CC702" s="249"/>
      <c r="CD702" s="249"/>
      <c r="CE702" s="249"/>
      <c r="CF702" s="249"/>
      <c r="CG702" s="249"/>
      <c r="CH702" s="249"/>
      <c r="CI702" s="249"/>
      <c r="CJ702" s="249"/>
      <c r="CK702" s="249"/>
      <c r="CL702" s="249"/>
      <c r="CM702" s="251"/>
      <c r="CN702" s="528"/>
      <c r="CO702" s="566" t="str">
        <f t="shared" si="101"/>
        <v xml:space="preserve"> </v>
      </c>
      <c r="CP702" s="566" t="str">
        <f t="shared" si="105"/>
        <v xml:space="preserve"> </v>
      </c>
      <c r="CQ702" s="566" t="str">
        <f t="shared" si="106"/>
        <v xml:space="preserve"> </v>
      </c>
      <c r="CR702" s="566" t="str">
        <f t="shared" si="107"/>
        <v xml:space="preserve"> </v>
      </c>
      <c r="CS702" s="82"/>
      <c r="CT702" s="258"/>
    </row>
    <row r="703" spans="1:98" s="87" customFormat="1" ht="12.75" x14ac:dyDescent="0.25">
      <c r="A703" s="370"/>
      <c r="B703" s="366">
        <f>Demografia!B702</f>
        <v>0</v>
      </c>
      <c r="C703" s="366">
        <f>Demografia!C702</f>
        <v>0</v>
      </c>
      <c r="D703" s="367">
        <f>Demografia!D702</f>
        <v>0</v>
      </c>
      <c r="E703" s="367">
        <f>Demografia!E702</f>
        <v>0</v>
      </c>
      <c r="F703" s="367">
        <f>Demografia!F702</f>
        <v>0</v>
      </c>
      <c r="G703" s="82"/>
      <c r="H703" s="245"/>
      <c r="I703" s="483"/>
      <c r="J703" s="483"/>
      <c r="K703" s="245"/>
      <c r="L703" s="246"/>
      <c r="M703" s="483"/>
      <c r="N703" s="245"/>
      <c r="O703" s="246"/>
      <c r="P703" s="247"/>
      <c r="Q703" s="247"/>
      <c r="R703" s="247"/>
      <c r="S703" s="247"/>
      <c r="T703" s="247"/>
      <c r="U703" s="529"/>
      <c r="V703" s="245"/>
      <c r="W703" s="420"/>
      <c r="X703" s="420"/>
      <c r="Y703" s="82"/>
      <c r="Z703" s="245"/>
      <c r="AA703" s="421"/>
      <c r="AB703" s="421"/>
      <c r="AC703" s="82"/>
      <c r="AD703" s="246"/>
      <c r="AE703" s="246"/>
      <c r="AF703" s="245"/>
      <c r="AG703" s="246"/>
      <c r="AH703" s="245"/>
      <c r="AI703" s="245"/>
      <c r="AJ703" s="245"/>
      <c r="AK703" s="250"/>
      <c r="AL703" s="250"/>
      <c r="AM703" s="250"/>
      <c r="AN703" s="250"/>
      <c r="AO703" s="250"/>
      <c r="AP703" s="528"/>
      <c r="AQ703" s="250"/>
      <c r="AR703" s="250"/>
      <c r="AS703" s="250"/>
      <c r="AT703" s="250"/>
      <c r="AU703" s="250"/>
      <c r="AV703" s="250"/>
      <c r="AW703" s="250"/>
      <c r="AX703" s="250"/>
      <c r="AY703" s="250"/>
      <c r="AZ703" s="250"/>
      <c r="BA703" s="250"/>
      <c r="BB703" s="250"/>
      <c r="BC703" s="250"/>
      <c r="BD703" s="250"/>
      <c r="BE703" s="252"/>
      <c r="BF703" s="528"/>
      <c r="BG703" s="567" t="str">
        <f t="shared" si="100"/>
        <v xml:space="preserve"> </v>
      </c>
      <c r="BH703" s="567" t="str">
        <f t="shared" si="102"/>
        <v xml:space="preserve"> </v>
      </c>
      <c r="BI703" s="567" t="str">
        <f t="shared" si="103"/>
        <v xml:space="preserve"> </v>
      </c>
      <c r="BJ703" s="567" t="str">
        <f t="shared" si="104"/>
        <v xml:space="preserve"> </v>
      </c>
      <c r="BK703" s="528"/>
      <c r="BL703" s="246"/>
      <c r="BM703" s="246"/>
      <c r="BN703" s="245"/>
      <c r="BO703" s="246"/>
      <c r="BP703" s="245"/>
      <c r="BQ703" s="245"/>
      <c r="BR703" s="245"/>
      <c r="BS703" s="250"/>
      <c r="BT703" s="250"/>
      <c r="BU703" s="250"/>
      <c r="BV703" s="250"/>
      <c r="BW703" s="250"/>
      <c r="BX703" s="528"/>
      <c r="BY703" s="250"/>
      <c r="BZ703" s="250"/>
      <c r="CA703" s="250"/>
      <c r="CB703" s="250"/>
      <c r="CC703" s="250"/>
      <c r="CD703" s="250"/>
      <c r="CE703" s="250"/>
      <c r="CF703" s="250"/>
      <c r="CG703" s="250"/>
      <c r="CH703" s="250"/>
      <c r="CI703" s="250"/>
      <c r="CJ703" s="250"/>
      <c r="CK703" s="250"/>
      <c r="CL703" s="250"/>
      <c r="CM703" s="252"/>
      <c r="CN703" s="528"/>
      <c r="CO703" s="567" t="str">
        <f t="shared" si="101"/>
        <v xml:space="preserve"> </v>
      </c>
      <c r="CP703" s="567" t="str">
        <f t="shared" si="105"/>
        <v xml:space="preserve"> </v>
      </c>
      <c r="CQ703" s="567" t="str">
        <f t="shared" si="106"/>
        <v xml:space="preserve"> </v>
      </c>
      <c r="CR703" s="567" t="str">
        <f t="shared" si="107"/>
        <v xml:space="preserve"> </v>
      </c>
      <c r="CS703" s="82"/>
      <c r="CT703" s="520"/>
    </row>
    <row r="704" spans="1:98" s="87" customFormat="1" ht="12.75" x14ac:dyDescent="0.25">
      <c r="A704" s="370"/>
      <c r="B704" s="150">
        <f>Demografia!B703</f>
        <v>0</v>
      </c>
      <c r="C704" s="150">
        <f>Demografia!C703</f>
        <v>0</v>
      </c>
      <c r="D704" s="151">
        <f>Demografia!D703</f>
        <v>0</v>
      </c>
      <c r="E704" s="151">
        <f>Demografia!E703</f>
        <v>0</v>
      </c>
      <c r="F704" s="151">
        <f>Demografia!F703</f>
        <v>0</v>
      </c>
      <c r="G704" s="82"/>
      <c r="H704" s="260"/>
      <c r="I704" s="261"/>
      <c r="J704" s="261"/>
      <c r="K704" s="260"/>
      <c r="L704" s="244"/>
      <c r="M704" s="261"/>
      <c r="N704" s="260"/>
      <c r="O704" s="244"/>
      <c r="P704" s="265"/>
      <c r="Q704" s="265"/>
      <c r="R704" s="265"/>
      <c r="S704" s="265"/>
      <c r="T704" s="265"/>
      <c r="U704" s="527"/>
      <c r="V704" s="260"/>
      <c r="W704" s="242"/>
      <c r="X704" s="242"/>
      <c r="Y704" s="82"/>
      <c r="Z704" s="260"/>
      <c r="AA704" s="153"/>
      <c r="AB704" s="153"/>
      <c r="AC704" s="82"/>
      <c r="AD704" s="244"/>
      <c r="AE704" s="244"/>
      <c r="AF704" s="260"/>
      <c r="AG704" s="244"/>
      <c r="AH704" s="260"/>
      <c r="AI704" s="260"/>
      <c r="AJ704" s="260"/>
      <c r="AK704" s="249"/>
      <c r="AL704" s="249"/>
      <c r="AM704" s="249"/>
      <c r="AN704" s="249"/>
      <c r="AO704" s="249"/>
      <c r="AP704" s="528"/>
      <c r="AQ704" s="249"/>
      <c r="AR704" s="249"/>
      <c r="AS704" s="249"/>
      <c r="AT704" s="249"/>
      <c r="AU704" s="249"/>
      <c r="AV704" s="249"/>
      <c r="AW704" s="249"/>
      <c r="AX704" s="249"/>
      <c r="AY704" s="249"/>
      <c r="AZ704" s="249"/>
      <c r="BA704" s="249"/>
      <c r="BB704" s="249"/>
      <c r="BC704" s="249"/>
      <c r="BD704" s="249"/>
      <c r="BE704" s="251"/>
      <c r="BF704" s="528"/>
      <c r="BG704" s="566" t="str">
        <f t="shared" si="100"/>
        <v xml:space="preserve"> </v>
      </c>
      <c r="BH704" s="566" t="str">
        <f t="shared" si="102"/>
        <v xml:space="preserve"> </v>
      </c>
      <c r="BI704" s="566" t="str">
        <f t="shared" si="103"/>
        <v xml:space="preserve"> </v>
      </c>
      <c r="BJ704" s="566" t="str">
        <f t="shared" si="104"/>
        <v xml:space="preserve"> </v>
      </c>
      <c r="BK704" s="528"/>
      <c r="BL704" s="244"/>
      <c r="BM704" s="244"/>
      <c r="BN704" s="260"/>
      <c r="BO704" s="244"/>
      <c r="BP704" s="260"/>
      <c r="BQ704" s="260"/>
      <c r="BR704" s="260"/>
      <c r="BS704" s="249"/>
      <c r="BT704" s="249"/>
      <c r="BU704" s="249"/>
      <c r="BV704" s="249"/>
      <c r="BW704" s="249"/>
      <c r="BX704" s="528"/>
      <c r="BY704" s="249"/>
      <c r="BZ704" s="249"/>
      <c r="CA704" s="249"/>
      <c r="CB704" s="249"/>
      <c r="CC704" s="249"/>
      <c r="CD704" s="249"/>
      <c r="CE704" s="249"/>
      <c r="CF704" s="249"/>
      <c r="CG704" s="249"/>
      <c r="CH704" s="249"/>
      <c r="CI704" s="249"/>
      <c r="CJ704" s="249"/>
      <c r="CK704" s="249"/>
      <c r="CL704" s="249"/>
      <c r="CM704" s="251"/>
      <c r="CN704" s="528"/>
      <c r="CO704" s="566" t="str">
        <f t="shared" si="101"/>
        <v xml:space="preserve"> </v>
      </c>
      <c r="CP704" s="566" t="str">
        <f t="shared" si="105"/>
        <v xml:space="preserve"> </v>
      </c>
      <c r="CQ704" s="566" t="str">
        <f t="shared" si="106"/>
        <v xml:space="preserve"> </v>
      </c>
      <c r="CR704" s="566" t="str">
        <f t="shared" si="107"/>
        <v xml:space="preserve"> </v>
      </c>
      <c r="CS704" s="82"/>
      <c r="CT704" s="258"/>
    </row>
    <row r="705" spans="1:98" s="87" customFormat="1" ht="12.75" x14ac:dyDescent="0.25">
      <c r="A705" s="370"/>
      <c r="B705" s="366">
        <f>Demografia!B704</f>
        <v>0</v>
      </c>
      <c r="C705" s="366">
        <f>Demografia!C704</f>
        <v>0</v>
      </c>
      <c r="D705" s="367">
        <f>Demografia!D704</f>
        <v>0</v>
      </c>
      <c r="E705" s="367">
        <f>Demografia!E704</f>
        <v>0</v>
      </c>
      <c r="F705" s="367">
        <f>Demografia!F704</f>
        <v>0</v>
      </c>
      <c r="G705" s="82"/>
      <c r="H705" s="245"/>
      <c r="I705" s="483"/>
      <c r="J705" s="483"/>
      <c r="K705" s="245"/>
      <c r="L705" s="246"/>
      <c r="M705" s="483"/>
      <c r="N705" s="245"/>
      <c r="O705" s="246"/>
      <c r="P705" s="247"/>
      <c r="Q705" s="247"/>
      <c r="R705" s="247"/>
      <c r="S705" s="247"/>
      <c r="T705" s="247"/>
      <c r="U705" s="529"/>
      <c r="V705" s="245"/>
      <c r="W705" s="420"/>
      <c r="X705" s="420"/>
      <c r="Y705" s="82"/>
      <c r="Z705" s="245"/>
      <c r="AA705" s="421"/>
      <c r="AB705" s="421"/>
      <c r="AC705" s="82"/>
      <c r="AD705" s="246"/>
      <c r="AE705" s="246"/>
      <c r="AF705" s="245"/>
      <c r="AG705" s="246"/>
      <c r="AH705" s="245"/>
      <c r="AI705" s="245"/>
      <c r="AJ705" s="245"/>
      <c r="AK705" s="250"/>
      <c r="AL705" s="250"/>
      <c r="AM705" s="250"/>
      <c r="AN705" s="250"/>
      <c r="AO705" s="250"/>
      <c r="AP705" s="528"/>
      <c r="AQ705" s="250"/>
      <c r="AR705" s="250"/>
      <c r="AS705" s="250"/>
      <c r="AT705" s="250"/>
      <c r="AU705" s="250"/>
      <c r="AV705" s="250"/>
      <c r="AW705" s="250"/>
      <c r="AX705" s="250"/>
      <c r="AY705" s="250"/>
      <c r="AZ705" s="250"/>
      <c r="BA705" s="250"/>
      <c r="BB705" s="250"/>
      <c r="BC705" s="250"/>
      <c r="BD705" s="250"/>
      <c r="BE705" s="252"/>
      <c r="BF705" s="528"/>
      <c r="BG705" s="567" t="str">
        <f t="shared" si="100"/>
        <v xml:space="preserve"> </v>
      </c>
      <c r="BH705" s="567" t="str">
        <f t="shared" si="102"/>
        <v xml:space="preserve"> </v>
      </c>
      <c r="BI705" s="567" t="str">
        <f t="shared" si="103"/>
        <v xml:space="preserve"> </v>
      </c>
      <c r="BJ705" s="567" t="str">
        <f t="shared" si="104"/>
        <v xml:space="preserve"> </v>
      </c>
      <c r="BK705" s="528"/>
      <c r="BL705" s="246"/>
      <c r="BM705" s="246"/>
      <c r="BN705" s="245"/>
      <c r="BO705" s="246"/>
      <c r="BP705" s="245"/>
      <c r="BQ705" s="245"/>
      <c r="BR705" s="245"/>
      <c r="BS705" s="250"/>
      <c r="BT705" s="250"/>
      <c r="BU705" s="250"/>
      <c r="BV705" s="250"/>
      <c r="BW705" s="250"/>
      <c r="BX705" s="528"/>
      <c r="BY705" s="250"/>
      <c r="BZ705" s="250"/>
      <c r="CA705" s="250"/>
      <c r="CB705" s="250"/>
      <c r="CC705" s="250"/>
      <c r="CD705" s="250"/>
      <c r="CE705" s="250"/>
      <c r="CF705" s="250"/>
      <c r="CG705" s="250"/>
      <c r="CH705" s="250"/>
      <c r="CI705" s="250"/>
      <c r="CJ705" s="250"/>
      <c r="CK705" s="250"/>
      <c r="CL705" s="250"/>
      <c r="CM705" s="252"/>
      <c r="CN705" s="528"/>
      <c r="CO705" s="567" t="str">
        <f t="shared" si="101"/>
        <v xml:space="preserve"> </v>
      </c>
      <c r="CP705" s="567" t="str">
        <f t="shared" si="105"/>
        <v xml:space="preserve"> </v>
      </c>
      <c r="CQ705" s="567" t="str">
        <f t="shared" si="106"/>
        <v xml:space="preserve"> </v>
      </c>
      <c r="CR705" s="567" t="str">
        <f t="shared" si="107"/>
        <v xml:space="preserve"> </v>
      </c>
      <c r="CS705" s="82"/>
      <c r="CT705" s="520"/>
    </row>
    <row r="706" spans="1:98" s="87" customFormat="1" ht="12.75" x14ac:dyDescent="0.25">
      <c r="A706" s="370"/>
      <c r="B706" s="150">
        <f>Demografia!B705</f>
        <v>0</v>
      </c>
      <c r="C706" s="150">
        <f>Demografia!C705</f>
        <v>0</v>
      </c>
      <c r="D706" s="151">
        <f>Demografia!D705</f>
        <v>0</v>
      </c>
      <c r="E706" s="151">
        <f>Demografia!E705</f>
        <v>0</v>
      </c>
      <c r="F706" s="151">
        <f>Demografia!F705</f>
        <v>0</v>
      </c>
      <c r="G706" s="82"/>
      <c r="H706" s="260"/>
      <c r="I706" s="261"/>
      <c r="J706" s="261"/>
      <c r="K706" s="260"/>
      <c r="L706" s="244"/>
      <c r="M706" s="261"/>
      <c r="N706" s="260"/>
      <c r="O706" s="244"/>
      <c r="P706" s="265"/>
      <c r="Q706" s="265"/>
      <c r="R706" s="265"/>
      <c r="S706" s="265"/>
      <c r="T706" s="265"/>
      <c r="U706" s="527"/>
      <c r="V706" s="260"/>
      <c r="W706" s="242"/>
      <c r="X706" s="242"/>
      <c r="Y706" s="82"/>
      <c r="Z706" s="260"/>
      <c r="AA706" s="153"/>
      <c r="AB706" s="153"/>
      <c r="AC706" s="82"/>
      <c r="AD706" s="244"/>
      <c r="AE706" s="244"/>
      <c r="AF706" s="260"/>
      <c r="AG706" s="244"/>
      <c r="AH706" s="260"/>
      <c r="AI706" s="260"/>
      <c r="AJ706" s="260"/>
      <c r="AK706" s="249"/>
      <c r="AL706" s="249"/>
      <c r="AM706" s="249"/>
      <c r="AN706" s="249"/>
      <c r="AO706" s="249"/>
      <c r="AP706" s="528"/>
      <c r="AQ706" s="249"/>
      <c r="AR706" s="249"/>
      <c r="AS706" s="249"/>
      <c r="AT706" s="249"/>
      <c r="AU706" s="249"/>
      <c r="AV706" s="249"/>
      <c r="AW706" s="249"/>
      <c r="AX706" s="249"/>
      <c r="AY706" s="249"/>
      <c r="AZ706" s="249"/>
      <c r="BA706" s="249"/>
      <c r="BB706" s="249"/>
      <c r="BC706" s="249"/>
      <c r="BD706" s="249"/>
      <c r="BE706" s="251"/>
      <c r="BF706" s="528"/>
      <c r="BG706" s="566" t="str">
        <f t="shared" si="100"/>
        <v xml:space="preserve"> </v>
      </c>
      <c r="BH706" s="566" t="str">
        <f t="shared" si="102"/>
        <v xml:space="preserve"> </v>
      </c>
      <c r="BI706" s="566" t="str">
        <f t="shared" si="103"/>
        <v xml:space="preserve"> </v>
      </c>
      <c r="BJ706" s="566" t="str">
        <f t="shared" si="104"/>
        <v xml:space="preserve"> </v>
      </c>
      <c r="BK706" s="528"/>
      <c r="BL706" s="244"/>
      <c r="BM706" s="244"/>
      <c r="BN706" s="260"/>
      <c r="BO706" s="244"/>
      <c r="BP706" s="260"/>
      <c r="BQ706" s="260"/>
      <c r="BR706" s="260"/>
      <c r="BS706" s="249"/>
      <c r="BT706" s="249"/>
      <c r="BU706" s="249"/>
      <c r="BV706" s="249"/>
      <c r="BW706" s="249"/>
      <c r="BX706" s="528"/>
      <c r="BY706" s="249"/>
      <c r="BZ706" s="249"/>
      <c r="CA706" s="249"/>
      <c r="CB706" s="249"/>
      <c r="CC706" s="249"/>
      <c r="CD706" s="249"/>
      <c r="CE706" s="249"/>
      <c r="CF706" s="249"/>
      <c r="CG706" s="249"/>
      <c r="CH706" s="249"/>
      <c r="CI706" s="249"/>
      <c r="CJ706" s="249"/>
      <c r="CK706" s="249"/>
      <c r="CL706" s="249"/>
      <c r="CM706" s="251"/>
      <c r="CN706" s="528"/>
      <c r="CO706" s="566" t="str">
        <f t="shared" si="101"/>
        <v xml:space="preserve"> </v>
      </c>
      <c r="CP706" s="566" t="str">
        <f t="shared" si="105"/>
        <v xml:space="preserve"> </v>
      </c>
      <c r="CQ706" s="566" t="str">
        <f t="shared" si="106"/>
        <v xml:space="preserve"> </v>
      </c>
      <c r="CR706" s="566" t="str">
        <f t="shared" si="107"/>
        <v xml:space="preserve"> </v>
      </c>
      <c r="CS706" s="82"/>
      <c r="CT706" s="258"/>
    </row>
    <row r="707" spans="1:98" s="87" customFormat="1" ht="12.75" x14ac:dyDescent="0.25">
      <c r="A707" s="370"/>
      <c r="B707" s="366">
        <f>Demografia!B706</f>
        <v>0</v>
      </c>
      <c r="C707" s="366">
        <f>Demografia!C706</f>
        <v>0</v>
      </c>
      <c r="D707" s="367">
        <f>Demografia!D706</f>
        <v>0</v>
      </c>
      <c r="E707" s="367">
        <f>Demografia!E706</f>
        <v>0</v>
      </c>
      <c r="F707" s="367">
        <f>Demografia!F706</f>
        <v>0</v>
      </c>
      <c r="G707" s="82"/>
      <c r="H707" s="245"/>
      <c r="I707" s="483"/>
      <c r="J707" s="483"/>
      <c r="K707" s="245"/>
      <c r="L707" s="246"/>
      <c r="M707" s="483"/>
      <c r="N707" s="245"/>
      <c r="O707" s="246"/>
      <c r="P707" s="247"/>
      <c r="Q707" s="247"/>
      <c r="R707" s="247"/>
      <c r="S707" s="247"/>
      <c r="T707" s="247"/>
      <c r="U707" s="529"/>
      <c r="V707" s="245"/>
      <c r="W707" s="420"/>
      <c r="X707" s="420"/>
      <c r="Y707" s="82"/>
      <c r="Z707" s="245"/>
      <c r="AA707" s="421"/>
      <c r="AB707" s="421"/>
      <c r="AC707" s="82"/>
      <c r="AD707" s="246"/>
      <c r="AE707" s="246"/>
      <c r="AF707" s="245"/>
      <c r="AG707" s="246"/>
      <c r="AH707" s="245"/>
      <c r="AI707" s="245"/>
      <c r="AJ707" s="245"/>
      <c r="AK707" s="250"/>
      <c r="AL707" s="250"/>
      <c r="AM707" s="250"/>
      <c r="AN707" s="250"/>
      <c r="AO707" s="250"/>
      <c r="AP707" s="528"/>
      <c r="AQ707" s="250"/>
      <c r="AR707" s="250"/>
      <c r="AS707" s="250"/>
      <c r="AT707" s="250"/>
      <c r="AU707" s="250"/>
      <c r="AV707" s="250"/>
      <c r="AW707" s="250"/>
      <c r="AX707" s="250"/>
      <c r="AY707" s="250"/>
      <c r="AZ707" s="250"/>
      <c r="BA707" s="250"/>
      <c r="BB707" s="250"/>
      <c r="BC707" s="250"/>
      <c r="BD707" s="250"/>
      <c r="BE707" s="252"/>
      <c r="BF707" s="528"/>
      <c r="BG707" s="567" t="str">
        <f t="shared" si="100"/>
        <v xml:space="preserve"> </v>
      </c>
      <c r="BH707" s="567" t="str">
        <f t="shared" si="102"/>
        <v xml:space="preserve"> </v>
      </c>
      <c r="BI707" s="567" t="str">
        <f t="shared" si="103"/>
        <v xml:space="preserve"> </v>
      </c>
      <c r="BJ707" s="567" t="str">
        <f t="shared" si="104"/>
        <v xml:space="preserve"> </v>
      </c>
      <c r="BK707" s="528"/>
      <c r="BL707" s="246"/>
      <c r="BM707" s="246"/>
      <c r="BN707" s="245"/>
      <c r="BO707" s="246"/>
      <c r="BP707" s="245"/>
      <c r="BQ707" s="245"/>
      <c r="BR707" s="245"/>
      <c r="BS707" s="250"/>
      <c r="BT707" s="250"/>
      <c r="BU707" s="250"/>
      <c r="BV707" s="250"/>
      <c r="BW707" s="250"/>
      <c r="BX707" s="528"/>
      <c r="BY707" s="250"/>
      <c r="BZ707" s="250"/>
      <c r="CA707" s="250"/>
      <c r="CB707" s="250"/>
      <c r="CC707" s="250"/>
      <c r="CD707" s="250"/>
      <c r="CE707" s="250"/>
      <c r="CF707" s="250"/>
      <c r="CG707" s="250"/>
      <c r="CH707" s="250"/>
      <c r="CI707" s="250"/>
      <c r="CJ707" s="250"/>
      <c r="CK707" s="250"/>
      <c r="CL707" s="250"/>
      <c r="CM707" s="252"/>
      <c r="CN707" s="528"/>
      <c r="CO707" s="567" t="str">
        <f t="shared" si="101"/>
        <v xml:space="preserve"> </v>
      </c>
      <c r="CP707" s="567" t="str">
        <f t="shared" si="105"/>
        <v xml:space="preserve"> </v>
      </c>
      <c r="CQ707" s="567" t="str">
        <f t="shared" si="106"/>
        <v xml:space="preserve"> </v>
      </c>
      <c r="CR707" s="567" t="str">
        <f t="shared" si="107"/>
        <v xml:space="preserve"> </v>
      </c>
      <c r="CS707" s="82"/>
      <c r="CT707" s="520"/>
    </row>
    <row r="708" spans="1:98" s="87" customFormat="1" ht="12.75" x14ac:dyDescent="0.25">
      <c r="A708" s="370"/>
      <c r="B708" s="150">
        <f>Demografia!B707</f>
        <v>0</v>
      </c>
      <c r="C708" s="150">
        <f>Demografia!C707</f>
        <v>0</v>
      </c>
      <c r="D708" s="151">
        <f>Demografia!D707</f>
        <v>0</v>
      </c>
      <c r="E708" s="151">
        <f>Demografia!E707</f>
        <v>0</v>
      </c>
      <c r="F708" s="151">
        <f>Demografia!F707</f>
        <v>0</v>
      </c>
      <c r="G708" s="82"/>
      <c r="H708" s="260"/>
      <c r="I708" s="261"/>
      <c r="J708" s="261"/>
      <c r="K708" s="260"/>
      <c r="L708" s="244"/>
      <c r="M708" s="261"/>
      <c r="N708" s="260"/>
      <c r="O708" s="244"/>
      <c r="P708" s="265"/>
      <c r="Q708" s="265"/>
      <c r="R708" s="265"/>
      <c r="S708" s="265"/>
      <c r="T708" s="265"/>
      <c r="U708" s="527"/>
      <c r="V708" s="260"/>
      <c r="W708" s="242"/>
      <c r="X708" s="242"/>
      <c r="Y708" s="82"/>
      <c r="Z708" s="260"/>
      <c r="AA708" s="153"/>
      <c r="AB708" s="153"/>
      <c r="AC708" s="82"/>
      <c r="AD708" s="244"/>
      <c r="AE708" s="244"/>
      <c r="AF708" s="260"/>
      <c r="AG708" s="244"/>
      <c r="AH708" s="260"/>
      <c r="AI708" s="260"/>
      <c r="AJ708" s="260"/>
      <c r="AK708" s="249"/>
      <c r="AL708" s="249"/>
      <c r="AM708" s="249"/>
      <c r="AN708" s="249"/>
      <c r="AO708" s="249"/>
      <c r="AP708" s="528"/>
      <c r="AQ708" s="249"/>
      <c r="AR708" s="249"/>
      <c r="AS708" s="249"/>
      <c r="AT708" s="249"/>
      <c r="AU708" s="249"/>
      <c r="AV708" s="249"/>
      <c r="AW708" s="249"/>
      <c r="AX708" s="249"/>
      <c r="AY708" s="249"/>
      <c r="AZ708" s="249"/>
      <c r="BA708" s="249"/>
      <c r="BB708" s="249"/>
      <c r="BC708" s="249"/>
      <c r="BD708" s="249"/>
      <c r="BE708" s="251"/>
      <c r="BF708" s="528"/>
      <c r="BG708" s="566" t="str">
        <f t="shared" si="100"/>
        <v xml:space="preserve"> </v>
      </c>
      <c r="BH708" s="566" t="str">
        <f t="shared" si="102"/>
        <v xml:space="preserve"> </v>
      </c>
      <c r="BI708" s="566" t="str">
        <f t="shared" si="103"/>
        <v xml:space="preserve"> </v>
      </c>
      <c r="BJ708" s="566" t="str">
        <f t="shared" si="104"/>
        <v xml:space="preserve"> </v>
      </c>
      <c r="BK708" s="528"/>
      <c r="BL708" s="244"/>
      <c r="BM708" s="244"/>
      <c r="BN708" s="260"/>
      <c r="BO708" s="244"/>
      <c r="BP708" s="260"/>
      <c r="BQ708" s="260"/>
      <c r="BR708" s="260"/>
      <c r="BS708" s="249"/>
      <c r="BT708" s="249"/>
      <c r="BU708" s="249"/>
      <c r="BV708" s="249"/>
      <c r="BW708" s="249"/>
      <c r="BX708" s="528"/>
      <c r="BY708" s="249"/>
      <c r="BZ708" s="249"/>
      <c r="CA708" s="249"/>
      <c r="CB708" s="249"/>
      <c r="CC708" s="249"/>
      <c r="CD708" s="249"/>
      <c r="CE708" s="249"/>
      <c r="CF708" s="249"/>
      <c r="CG708" s="249"/>
      <c r="CH708" s="249"/>
      <c r="CI708" s="249"/>
      <c r="CJ708" s="249"/>
      <c r="CK708" s="249"/>
      <c r="CL708" s="249"/>
      <c r="CM708" s="251"/>
      <c r="CN708" s="528"/>
      <c r="CO708" s="566" t="str">
        <f t="shared" si="101"/>
        <v xml:space="preserve"> </v>
      </c>
      <c r="CP708" s="566" t="str">
        <f t="shared" si="105"/>
        <v xml:space="preserve"> </v>
      </c>
      <c r="CQ708" s="566" t="str">
        <f t="shared" si="106"/>
        <v xml:space="preserve"> </v>
      </c>
      <c r="CR708" s="566" t="str">
        <f t="shared" si="107"/>
        <v xml:space="preserve"> </v>
      </c>
      <c r="CS708" s="82"/>
      <c r="CT708" s="258"/>
    </row>
    <row r="709" spans="1:98" s="87" customFormat="1" ht="12.75" x14ac:dyDescent="0.25">
      <c r="A709" s="370"/>
      <c r="B709" s="366">
        <f>Demografia!B708</f>
        <v>0</v>
      </c>
      <c r="C709" s="366">
        <f>Demografia!C708</f>
        <v>0</v>
      </c>
      <c r="D709" s="367">
        <f>Demografia!D708</f>
        <v>0</v>
      </c>
      <c r="E709" s="367">
        <f>Demografia!E708</f>
        <v>0</v>
      </c>
      <c r="F709" s="367">
        <f>Demografia!F708</f>
        <v>0</v>
      </c>
      <c r="G709" s="82"/>
      <c r="H709" s="245"/>
      <c r="I709" s="483"/>
      <c r="J709" s="483"/>
      <c r="K709" s="245"/>
      <c r="L709" s="246"/>
      <c r="M709" s="483"/>
      <c r="N709" s="245"/>
      <c r="O709" s="246"/>
      <c r="P709" s="247"/>
      <c r="Q709" s="247"/>
      <c r="R709" s="247"/>
      <c r="S709" s="247"/>
      <c r="T709" s="247"/>
      <c r="U709" s="529"/>
      <c r="V709" s="245"/>
      <c r="W709" s="420"/>
      <c r="X709" s="420"/>
      <c r="Y709" s="82"/>
      <c r="Z709" s="245"/>
      <c r="AA709" s="421"/>
      <c r="AB709" s="421"/>
      <c r="AC709" s="82"/>
      <c r="AD709" s="246"/>
      <c r="AE709" s="246"/>
      <c r="AF709" s="245"/>
      <c r="AG709" s="246"/>
      <c r="AH709" s="245"/>
      <c r="AI709" s="245"/>
      <c r="AJ709" s="245"/>
      <c r="AK709" s="250"/>
      <c r="AL709" s="250"/>
      <c r="AM709" s="250"/>
      <c r="AN709" s="250"/>
      <c r="AO709" s="250"/>
      <c r="AP709" s="528"/>
      <c r="AQ709" s="250"/>
      <c r="AR709" s="250"/>
      <c r="AS709" s="250"/>
      <c r="AT709" s="250"/>
      <c r="AU709" s="250"/>
      <c r="AV709" s="250"/>
      <c r="AW709" s="250"/>
      <c r="AX709" s="250"/>
      <c r="AY709" s="250"/>
      <c r="AZ709" s="250"/>
      <c r="BA709" s="250"/>
      <c r="BB709" s="250"/>
      <c r="BC709" s="250"/>
      <c r="BD709" s="250"/>
      <c r="BE709" s="252"/>
      <c r="BF709" s="528"/>
      <c r="BG709" s="567" t="str">
        <f t="shared" si="100"/>
        <v xml:space="preserve"> </v>
      </c>
      <c r="BH709" s="567" t="str">
        <f t="shared" si="102"/>
        <v xml:space="preserve"> </v>
      </c>
      <c r="BI709" s="567" t="str">
        <f t="shared" si="103"/>
        <v xml:space="preserve"> </v>
      </c>
      <c r="BJ709" s="567" t="str">
        <f t="shared" si="104"/>
        <v xml:space="preserve"> </v>
      </c>
      <c r="BK709" s="528"/>
      <c r="BL709" s="246"/>
      <c r="BM709" s="246"/>
      <c r="BN709" s="245"/>
      <c r="BO709" s="246"/>
      <c r="BP709" s="245"/>
      <c r="BQ709" s="245"/>
      <c r="BR709" s="245"/>
      <c r="BS709" s="250"/>
      <c r="BT709" s="250"/>
      <c r="BU709" s="250"/>
      <c r="BV709" s="250"/>
      <c r="BW709" s="250"/>
      <c r="BX709" s="528"/>
      <c r="BY709" s="250"/>
      <c r="BZ709" s="250"/>
      <c r="CA709" s="250"/>
      <c r="CB709" s="250"/>
      <c r="CC709" s="250"/>
      <c r="CD709" s="250"/>
      <c r="CE709" s="250"/>
      <c r="CF709" s="250"/>
      <c r="CG709" s="250"/>
      <c r="CH709" s="250"/>
      <c r="CI709" s="250"/>
      <c r="CJ709" s="250"/>
      <c r="CK709" s="250"/>
      <c r="CL709" s="250"/>
      <c r="CM709" s="252"/>
      <c r="CN709" s="528"/>
      <c r="CO709" s="567" t="str">
        <f t="shared" si="101"/>
        <v xml:space="preserve"> </v>
      </c>
      <c r="CP709" s="567" t="str">
        <f t="shared" si="105"/>
        <v xml:space="preserve"> </v>
      </c>
      <c r="CQ709" s="567" t="str">
        <f t="shared" si="106"/>
        <v xml:space="preserve"> </v>
      </c>
      <c r="CR709" s="567" t="str">
        <f t="shared" si="107"/>
        <v xml:space="preserve"> </v>
      </c>
      <c r="CS709" s="82"/>
      <c r="CT709" s="520"/>
    </row>
    <row r="710" spans="1:98" s="87" customFormat="1" ht="12.75" x14ac:dyDescent="0.25">
      <c r="A710" s="370"/>
      <c r="B710" s="150">
        <f>Demografia!B709</f>
        <v>0</v>
      </c>
      <c r="C710" s="150">
        <f>Demografia!C709</f>
        <v>0</v>
      </c>
      <c r="D710" s="151">
        <f>Demografia!D709</f>
        <v>0</v>
      </c>
      <c r="E710" s="151">
        <f>Demografia!E709</f>
        <v>0</v>
      </c>
      <c r="F710" s="151">
        <f>Demografia!F709</f>
        <v>0</v>
      </c>
      <c r="G710" s="82"/>
      <c r="H710" s="260"/>
      <c r="I710" s="261"/>
      <c r="J710" s="261"/>
      <c r="K710" s="260"/>
      <c r="L710" s="244"/>
      <c r="M710" s="261"/>
      <c r="N710" s="260"/>
      <c r="O710" s="244"/>
      <c r="P710" s="265"/>
      <c r="Q710" s="265"/>
      <c r="R710" s="265"/>
      <c r="S710" s="265"/>
      <c r="T710" s="265"/>
      <c r="U710" s="527"/>
      <c r="V710" s="260"/>
      <c r="W710" s="242"/>
      <c r="X710" s="242"/>
      <c r="Y710" s="82"/>
      <c r="Z710" s="260"/>
      <c r="AA710" s="153"/>
      <c r="AB710" s="153"/>
      <c r="AC710" s="82"/>
      <c r="AD710" s="244"/>
      <c r="AE710" s="244"/>
      <c r="AF710" s="260"/>
      <c r="AG710" s="244"/>
      <c r="AH710" s="260"/>
      <c r="AI710" s="260"/>
      <c r="AJ710" s="260"/>
      <c r="AK710" s="249"/>
      <c r="AL710" s="249"/>
      <c r="AM710" s="249"/>
      <c r="AN710" s="249"/>
      <c r="AO710" s="249"/>
      <c r="AP710" s="528"/>
      <c r="AQ710" s="249"/>
      <c r="AR710" s="249"/>
      <c r="AS710" s="249"/>
      <c r="AT710" s="249"/>
      <c r="AU710" s="249"/>
      <c r="AV710" s="249"/>
      <c r="AW710" s="249"/>
      <c r="AX710" s="249"/>
      <c r="AY710" s="249"/>
      <c r="AZ710" s="249"/>
      <c r="BA710" s="249"/>
      <c r="BB710" s="249"/>
      <c r="BC710" s="249"/>
      <c r="BD710" s="249"/>
      <c r="BE710" s="251"/>
      <c r="BF710" s="528"/>
      <c r="BG710" s="566" t="str">
        <f t="shared" si="100"/>
        <v xml:space="preserve"> </v>
      </c>
      <c r="BH710" s="566" t="str">
        <f t="shared" si="102"/>
        <v xml:space="preserve"> </v>
      </c>
      <c r="BI710" s="566" t="str">
        <f t="shared" si="103"/>
        <v xml:space="preserve"> </v>
      </c>
      <c r="BJ710" s="566" t="str">
        <f t="shared" si="104"/>
        <v xml:space="preserve"> </v>
      </c>
      <c r="BK710" s="528"/>
      <c r="BL710" s="244"/>
      <c r="BM710" s="244"/>
      <c r="BN710" s="260"/>
      <c r="BO710" s="244"/>
      <c r="BP710" s="260"/>
      <c r="BQ710" s="260"/>
      <c r="BR710" s="260"/>
      <c r="BS710" s="249"/>
      <c r="BT710" s="249"/>
      <c r="BU710" s="249"/>
      <c r="BV710" s="249"/>
      <c r="BW710" s="249"/>
      <c r="BX710" s="528"/>
      <c r="BY710" s="249"/>
      <c r="BZ710" s="249"/>
      <c r="CA710" s="249"/>
      <c r="CB710" s="249"/>
      <c r="CC710" s="249"/>
      <c r="CD710" s="249"/>
      <c r="CE710" s="249"/>
      <c r="CF710" s="249"/>
      <c r="CG710" s="249"/>
      <c r="CH710" s="249"/>
      <c r="CI710" s="249"/>
      <c r="CJ710" s="249"/>
      <c r="CK710" s="249"/>
      <c r="CL710" s="249"/>
      <c r="CM710" s="251"/>
      <c r="CN710" s="528"/>
      <c r="CO710" s="566" t="str">
        <f t="shared" si="101"/>
        <v xml:space="preserve"> </v>
      </c>
      <c r="CP710" s="566" t="str">
        <f t="shared" si="105"/>
        <v xml:space="preserve"> </v>
      </c>
      <c r="CQ710" s="566" t="str">
        <f t="shared" si="106"/>
        <v xml:space="preserve"> </v>
      </c>
      <c r="CR710" s="566" t="str">
        <f t="shared" si="107"/>
        <v xml:space="preserve"> </v>
      </c>
      <c r="CS710" s="82"/>
      <c r="CT710" s="258"/>
    </row>
    <row r="711" spans="1:98" s="87" customFormat="1" ht="12.75" x14ac:dyDescent="0.25">
      <c r="A711" s="370"/>
      <c r="B711" s="366">
        <f>Demografia!B710</f>
        <v>0</v>
      </c>
      <c r="C711" s="366">
        <f>Demografia!C710</f>
        <v>0</v>
      </c>
      <c r="D711" s="367">
        <f>Demografia!D710</f>
        <v>0</v>
      </c>
      <c r="E711" s="367">
        <f>Demografia!E710</f>
        <v>0</v>
      </c>
      <c r="F711" s="367">
        <f>Demografia!F710</f>
        <v>0</v>
      </c>
      <c r="G711" s="82"/>
      <c r="H711" s="245"/>
      <c r="I711" s="483"/>
      <c r="J711" s="483"/>
      <c r="K711" s="245"/>
      <c r="L711" s="246"/>
      <c r="M711" s="483"/>
      <c r="N711" s="245"/>
      <c r="O711" s="246"/>
      <c r="P711" s="247"/>
      <c r="Q711" s="247"/>
      <c r="R711" s="247"/>
      <c r="S711" s="247"/>
      <c r="T711" s="247"/>
      <c r="U711" s="529"/>
      <c r="V711" s="245"/>
      <c r="W711" s="420"/>
      <c r="X711" s="420"/>
      <c r="Y711" s="82"/>
      <c r="Z711" s="245"/>
      <c r="AA711" s="421"/>
      <c r="AB711" s="421"/>
      <c r="AC711" s="82"/>
      <c r="AD711" s="246"/>
      <c r="AE711" s="246"/>
      <c r="AF711" s="245"/>
      <c r="AG711" s="246"/>
      <c r="AH711" s="245"/>
      <c r="AI711" s="245"/>
      <c r="AJ711" s="245"/>
      <c r="AK711" s="250"/>
      <c r="AL711" s="250"/>
      <c r="AM711" s="250"/>
      <c r="AN711" s="250"/>
      <c r="AO711" s="250"/>
      <c r="AP711" s="528"/>
      <c r="AQ711" s="250"/>
      <c r="AR711" s="250"/>
      <c r="AS711" s="250"/>
      <c r="AT711" s="250"/>
      <c r="AU711" s="250"/>
      <c r="AV711" s="250"/>
      <c r="AW711" s="250"/>
      <c r="AX711" s="250"/>
      <c r="AY711" s="250"/>
      <c r="AZ711" s="250"/>
      <c r="BA711" s="250"/>
      <c r="BB711" s="250"/>
      <c r="BC711" s="250"/>
      <c r="BD711" s="250"/>
      <c r="BE711" s="252"/>
      <c r="BF711" s="528"/>
      <c r="BG711" s="567" t="str">
        <f t="shared" si="100"/>
        <v xml:space="preserve"> </v>
      </c>
      <c r="BH711" s="567" t="str">
        <f t="shared" si="102"/>
        <v xml:space="preserve"> </v>
      </c>
      <c r="BI711" s="567" t="str">
        <f t="shared" si="103"/>
        <v xml:space="preserve"> </v>
      </c>
      <c r="BJ711" s="567" t="str">
        <f t="shared" si="104"/>
        <v xml:space="preserve"> </v>
      </c>
      <c r="BK711" s="528"/>
      <c r="BL711" s="246"/>
      <c r="BM711" s="246"/>
      <c r="BN711" s="245"/>
      <c r="BO711" s="246"/>
      <c r="BP711" s="245"/>
      <c r="BQ711" s="245"/>
      <c r="BR711" s="245"/>
      <c r="BS711" s="250"/>
      <c r="BT711" s="250"/>
      <c r="BU711" s="250"/>
      <c r="BV711" s="250"/>
      <c r="BW711" s="250"/>
      <c r="BX711" s="528"/>
      <c r="BY711" s="250"/>
      <c r="BZ711" s="250"/>
      <c r="CA711" s="250"/>
      <c r="CB711" s="250"/>
      <c r="CC711" s="250"/>
      <c r="CD711" s="250"/>
      <c r="CE711" s="250"/>
      <c r="CF711" s="250"/>
      <c r="CG711" s="250"/>
      <c r="CH711" s="250"/>
      <c r="CI711" s="250"/>
      <c r="CJ711" s="250"/>
      <c r="CK711" s="250"/>
      <c r="CL711" s="250"/>
      <c r="CM711" s="252"/>
      <c r="CN711" s="528"/>
      <c r="CO711" s="567" t="str">
        <f t="shared" si="101"/>
        <v xml:space="preserve"> </v>
      </c>
      <c r="CP711" s="567" t="str">
        <f t="shared" si="105"/>
        <v xml:space="preserve"> </v>
      </c>
      <c r="CQ711" s="567" t="str">
        <f t="shared" si="106"/>
        <v xml:space="preserve"> </v>
      </c>
      <c r="CR711" s="567" t="str">
        <f t="shared" si="107"/>
        <v xml:space="preserve"> </v>
      </c>
      <c r="CS711" s="82"/>
      <c r="CT711" s="520"/>
    </row>
    <row r="712" spans="1:98" s="87" customFormat="1" ht="12.75" x14ac:dyDescent="0.25">
      <c r="A712" s="370"/>
      <c r="B712" s="150">
        <f>Demografia!B711</f>
        <v>0</v>
      </c>
      <c r="C712" s="150">
        <f>Demografia!C711</f>
        <v>0</v>
      </c>
      <c r="D712" s="151">
        <f>Demografia!D711</f>
        <v>0</v>
      </c>
      <c r="E712" s="151">
        <f>Demografia!E711</f>
        <v>0</v>
      </c>
      <c r="F712" s="151">
        <f>Demografia!F711</f>
        <v>0</v>
      </c>
      <c r="G712" s="82"/>
      <c r="H712" s="260"/>
      <c r="I712" s="261"/>
      <c r="J712" s="261"/>
      <c r="K712" s="260"/>
      <c r="L712" s="244"/>
      <c r="M712" s="261"/>
      <c r="N712" s="260"/>
      <c r="O712" s="244"/>
      <c r="P712" s="265"/>
      <c r="Q712" s="265"/>
      <c r="R712" s="265"/>
      <c r="S712" s="265"/>
      <c r="T712" s="265"/>
      <c r="U712" s="527"/>
      <c r="V712" s="260"/>
      <c r="W712" s="242"/>
      <c r="X712" s="242"/>
      <c r="Y712" s="82"/>
      <c r="Z712" s="260"/>
      <c r="AA712" s="153"/>
      <c r="AB712" s="153"/>
      <c r="AC712" s="82"/>
      <c r="AD712" s="244"/>
      <c r="AE712" s="244"/>
      <c r="AF712" s="260"/>
      <c r="AG712" s="244"/>
      <c r="AH712" s="260"/>
      <c r="AI712" s="260"/>
      <c r="AJ712" s="260"/>
      <c r="AK712" s="249"/>
      <c r="AL712" s="249"/>
      <c r="AM712" s="249"/>
      <c r="AN712" s="249"/>
      <c r="AO712" s="249"/>
      <c r="AP712" s="528"/>
      <c r="AQ712" s="249"/>
      <c r="AR712" s="249"/>
      <c r="AS712" s="249"/>
      <c r="AT712" s="249"/>
      <c r="AU712" s="249"/>
      <c r="AV712" s="249"/>
      <c r="AW712" s="249"/>
      <c r="AX712" s="249"/>
      <c r="AY712" s="249"/>
      <c r="AZ712" s="249"/>
      <c r="BA712" s="249"/>
      <c r="BB712" s="249"/>
      <c r="BC712" s="249"/>
      <c r="BD712" s="249"/>
      <c r="BE712" s="251"/>
      <c r="BF712" s="528"/>
      <c r="BG712" s="566" t="str">
        <f t="shared" si="100"/>
        <v xml:space="preserve"> </v>
      </c>
      <c r="BH712" s="566" t="str">
        <f t="shared" si="102"/>
        <v xml:space="preserve"> </v>
      </c>
      <c r="BI712" s="566" t="str">
        <f t="shared" si="103"/>
        <v xml:space="preserve"> </v>
      </c>
      <c r="BJ712" s="566" t="str">
        <f t="shared" si="104"/>
        <v xml:space="preserve"> </v>
      </c>
      <c r="BK712" s="528"/>
      <c r="BL712" s="244"/>
      <c r="BM712" s="244"/>
      <c r="BN712" s="260"/>
      <c r="BO712" s="244"/>
      <c r="BP712" s="260"/>
      <c r="BQ712" s="260"/>
      <c r="BR712" s="260"/>
      <c r="BS712" s="249"/>
      <c r="BT712" s="249"/>
      <c r="BU712" s="249"/>
      <c r="BV712" s="249"/>
      <c r="BW712" s="249"/>
      <c r="BX712" s="528"/>
      <c r="BY712" s="249"/>
      <c r="BZ712" s="249"/>
      <c r="CA712" s="249"/>
      <c r="CB712" s="249"/>
      <c r="CC712" s="249"/>
      <c r="CD712" s="249"/>
      <c r="CE712" s="249"/>
      <c r="CF712" s="249"/>
      <c r="CG712" s="249"/>
      <c r="CH712" s="249"/>
      <c r="CI712" s="249"/>
      <c r="CJ712" s="249"/>
      <c r="CK712" s="249"/>
      <c r="CL712" s="249"/>
      <c r="CM712" s="251"/>
      <c r="CN712" s="528"/>
      <c r="CO712" s="566" t="str">
        <f t="shared" si="101"/>
        <v xml:space="preserve"> </v>
      </c>
      <c r="CP712" s="566" t="str">
        <f t="shared" si="105"/>
        <v xml:space="preserve"> </v>
      </c>
      <c r="CQ712" s="566" t="str">
        <f t="shared" si="106"/>
        <v xml:space="preserve"> </v>
      </c>
      <c r="CR712" s="566" t="str">
        <f t="shared" si="107"/>
        <v xml:space="preserve"> </v>
      </c>
      <c r="CS712" s="82"/>
      <c r="CT712" s="258"/>
    </row>
    <row r="713" spans="1:98" s="87" customFormat="1" ht="12.75" x14ac:dyDescent="0.25">
      <c r="A713" s="370"/>
      <c r="B713" s="366">
        <f>Demografia!B712</f>
        <v>0</v>
      </c>
      <c r="C713" s="366">
        <f>Demografia!C712</f>
        <v>0</v>
      </c>
      <c r="D713" s="367">
        <f>Demografia!D712</f>
        <v>0</v>
      </c>
      <c r="E713" s="367">
        <f>Demografia!E712</f>
        <v>0</v>
      </c>
      <c r="F713" s="367">
        <f>Demografia!F712</f>
        <v>0</v>
      </c>
      <c r="G713" s="82"/>
      <c r="H713" s="245"/>
      <c r="I713" s="483"/>
      <c r="J713" s="483"/>
      <c r="K713" s="245"/>
      <c r="L713" s="246"/>
      <c r="M713" s="483"/>
      <c r="N713" s="245"/>
      <c r="O713" s="246"/>
      <c r="P713" s="247"/>
      <c r="Q713" s="247"/>
      <c r="R713" s="247"/>
      <c r="S713" s="247"/>
      <c r="T713" s="247"/>
      <c r="U713" s="529"/>
      <c r="V713" s="245"/>
      <c r="W713" s="420"/>
      <c r="X713" s="420"/>
      <c r="Y713" s="82"/>
      <c r="Z713" s="245"/>
      <c r="AA713" s="421"/>
      <c r="AB713" s="421"/>
      <c r="AC713" s="82"/>
      <c r="AD713" s="246"/>
      <c r="AE713" s="246"/>
      <c r="AF713" s="245"/>
      <c r="AG713" s="246"/>
      <c r="AH713" s="245"/>
      <c r="AI713" s="245"/>
      <c r="AJ713" s="245"/>
      <c r="AK713" s="250"/>
      <c r="AL713" s="250"/>
      <c r="AM713" s="250"/>
      <c r="AN713" s="250"/>
      <c r="AO713" s="250"/>
      <c r="AP713" s="528"/>
      <c r="AQ713" s="250"/>
      <c r="AR713" s="250"/>
      <c r="AS713" s="250"/>
      <c r="AT713" s="250"/>
      <c r="AU713" s="250"/>
      <c r="AV713" s="250"/>
      <c r="AW713" s="250"/>
      <c r="AX713" s="250"/>
      <c r="AY713" s="250"/>
      <c r="AZ713" s="250"/>
      <c r="BA713" s="250"/>
      <c r="BB713" s="250"/>
      <c r="BC713" s="250"/>
      <c r="BD713" s="250"/>
      <c r="BE713" s="252"/>
      <c r="BF713" s="528"/>
      <c r="BG713" s="567" t="str">
        <f t="shared" si="100"/>
        <v xml:space="preserve"> </v>
      </c>
      <c r="BH713" s="567" t="str">
        <f t="shared" si="102"/>
        <v xml:space="preserve"> </v>
      </c>
      <c r="BI713" s="567" t="str">
        <f t="shared" si="103"/>
        <v xml:space="preserve"> </v>
      </c>
      <c r="BJ713" s="567" t="str">
        <f t="shared" si="104"/>
        <v xml:space="preserve"> </v>
      </c>
      <c r="BK713" s="528"/>
      <c r="BL713" s="246"/>
      <c r="BM713" s="246"/>
      <c r="BN713" s="245"/>
      <c r="BO713" s="246"/>
      <c r="BP713" s="245"/>
      <c r="BQ713" s="245"/>
      <c r="BR713" s="245"/>
      <c r="BS713" s="250"/>
      <c r="BT713" s="250"/>
      <c r="BU713" s="250"/>
      <c r="BV713" s="250"/>
      <c r="BW713" s="250"/>
      <c r="BX713" s="528"/>
      <c r="BY713" s="250"/>
      <c r="BZ713" s="250"/>
      <c r="CA713" s="250"/>
      <c r="CB713" s="250"/>
      <c r="CC713" s="250"/>
      <c r="CD713" s="250"/>
      <c r="CE713" s="250"/>
      <c r="CF713" s="250"/>
      <c r="CG713" s="250"/>
      <c r="CH713" s="250"/>
      <c r="CI713" s="250"/>
      <c r="CJ713" s="250"/>
      <c r="CK713" s="250"/>
      <c r="CL713" s="250"/>
      <c r="CM713" s="252"/>
      <c r="CN713" s="528"/>
      <c r="CO713" s="567" t="str">
        <f t="shared" si="101"/>
        <v xml:space="preserve"> </v>
      </c>
      <c r="CP713" s="567" t="str">
        <f t="shared" si="105"/>
        <v xml:space="preserve"> </v>
      </c>
      <c r="CQ713" s="567" t="str">
        <f t="shared" si="106"/>
        <v xml:space="preserve"> </v>
      </c>
      <c r="CR713" s="567" t="str">
        <f t="shared" si="107"/>
        <v xml:space="preserve"> </v>
      </c>
      <c r="CS713" s="82"/>
      <c r="CT713" s="520"/>
    </row>
    <row r="714" spans="1:98" s="87" customFormat="1" ht="12.75" x14ac:dyDescent="0.25">
      <c r="A714" s="370"/>
      <c r="B714" s="150">
        <f>Demografia!B713</f>
        <v>0</v>
      </c>
      <c r="C714" s="150">
        <f>Demografia!C713</f>
        <v>0</v>
      </c>
      <c r="D714" s="151">
        <f>Demografia!D713</f>
        <v>0</v>
      </c>
      <c r="E714" s="151">
        <f>Demografia!E713</f>
        <v>0</v>
      </c>
      <c r="F714" s="151">
        <f>Demografia!F713</f>
        <v>0</v>
      </c>
      <c r="G714" s="82"/>
      <c r="H714" s="260"/>
      <c r="I714" s="261"/>
      <c r="J714" s="261"/>
      <c r="K714" s="260"/>
      <c r="L714" s="244"/>
      <c r="M714" s="261"/>
      <c r="N714" s="260"/>
      <c r="O714" s="244"/>
      <c r="P714" s="265"/>
      <c r="Q714" s="265"/>
      <c r="R714" s="265"/>
      <c r="S714" s="265"/>
      <c r="T714" s="265"/>
      <c r="U714" s="527"/>
      <c r="V714" s="260"/>
      <c r="W714" s="242"/>
      <c r="X714" s="242"/>
      <c r="Y714" s="82"/>
      <c r="Z714" s="260"/>
      <c r="AA714" s="153"/>
      <c r="AB714" s="153"/>
      <c r="AC714" s="82"/>
      <c r="AD714" s="244"/>
      <c r="AE714" s="244"/>
      <c r="AF714" s="260"/>
      <c r="AG714" s="244"/>
      <c r="AH714" s="260"/>
      <c r="AI714" s="260"/>
      <c r="AJ714" s="260"/>
      <c r="AK714" s="249"/>
      <c r="AL714" s="249"/>
      <c r="AM714" s="249"/>
      <c r="AN714" s="249"/>
      <c r="AO714" s="249"/>
      <c r="AP714" s="528"/>
      <c r="AQ714" s="249"/>
      <c r="AR714" s="249"/>
      <c r="AS714" s="249"/>
      <c r="AT714" s="249"/>
      <c r="AU714" s="249"/>
      <c r="AV714" s="249"/>
      <c r="AW714" s="249"/>
      <c r="AX714" s="249"/>
      <c r="AY714" s="249"/>
      <c r="AZ714" s="249"/>
      <c r="BA714" s="249"/>
      <c r="BB714" s="249"/>
      <c r="BC714" s="249"/>
      <c r="BD714" s="249"/>
      <c r="BE714" s="251"/>
      <c r="BF714" s="528"/>
      <c r="BG714" s="566" t="str">
        <f t="shared" si="100"/>
        <v xml:space="preserve"> </v>
      </c>
      <c r="BH714" s="566" t="str">
        <f t="shared" si="102"/>
        <v xml:space="preserve"> </v>
      </c>
      <c r="BI714" s="566" t="str">
        <f t="shared" si="103"/>
        <v xml:space="preserve"> </v>
      </c>
      <c r="BJ714" s="566" t="str">
        <f t="shared" si="104"/>
        <v xml:space="preserve"> </v>
      </c>
      <c r="BK714" s="528"/>
      <c r="BL714" s="244"/>
      <c r="BM714" s="244"/>
      <c r="BN714" s="260"/>
      <c r="BO714" s="244"/>
      <c r="BP714" s="260"/>
      <c r="BQ714" s="260"/>
      <c r="BR714" s="260"/>
      <c r="BS714" s="249"/>
      <c r="BT714" s="249"/>
      <c r="BU714" s="249"/>
      <c r="BV714" s="249"/>
      <c r="BW714" s="249"/>
      <c r="BX714" s="528"/>
      <c r="BY714" s="249"/>
      <c r="BZ714" s="249"/>
      <c r="CA714" s="249"/>
      <c r="CB714" s="249"/>
      <c r="CC714" s="249"/>
      <c r="CD714" s="249"/>
      <c r="CE714" s="249"/>
      <c r="CF714" s="249"/>
      <c r="CG714" s="249"/>
      <c r="CH714" s="249"/>
      <c r="CI714" s="249"/>
      <c r="CJ714" s="249"/>
      <c r="CK714" s="249"/>
      <c r="CL714" s="249"/>
      <c r="CM714" s="251"/>
      <c r="CN714" s="528"/>
      <c r="CO714" s="566" t="str">
        <f t="shared" si="101"/>
        <v xml:space="preserve"> </v>
      </c>
      <c r="CP714" s="566" t="str">
        <f t="shared" si="105"/>
        <v xml:space="preserve"> </v>
      </c>
      <c r="CQ714" s="566" t="str">
        <f t="shared" si="106"/>
        <v xml:space="preserve"> </v>
      </c>
      <c r="CR714" s="566" t="str">
        <f t="shared" si="107"/>
        <v xml:space="preserve"> </v>
      </c>
      <c r="CS714" s="82"/>
      <c r="CT714" s="258"/>
    </row>
    <row r="715" spans="1:98" s="87" customFormat="1" ht="12.75" x14ac:dyDescent="0.25">
      <c r="A715" s="370"/>
      <c r="B715" s="366">
        <f>Demografia!B714</f>
        <v>0</v>
      </c>
      <c r="C715" s="366">
        <f>Demografia!C714</f>
        <v>0</v>
      </c>
      <c r="D715" s="367">
        <f>Demografia!D714</f>
        <v>0</v>
      </c>
      <c r="E715" s="367">
        <f>Demografia!E714</f>
        <v>0</v>
      </c>
      <c r="F715" s="367">
        <f>Demografia!F714</f>
        <v>0</v>
      </c>
      <c r="G715" s="82"/>
      <c r="H715" s="245"/>
      <c r="I715" s="483"/>
      <c r="J715" s="483"/>
      <c r="K715" s="245"/>
      <c r="L715" s="246"/>
      <c r="M715" s="483"/>
      <c r="N715" s="245"/>
      <c r="O715" s="246"/>
      <c r="P715" s="247"/>
      <c r="Q715" s="247"/>
      <c r="R715" s="247"/>
      <c r="S715" s="247"/>
      <c r="T715" s="247"/>
      <c r="U715" s="529"/>
      <c r="V715" s="245"/>
      <c r="W715" s="420"/>
      <c r="X715" s="420"/>
      <c r="Y715" s="82"/>
      <c r="Z715" s="245"/>
      <c r="AA715" s="421"/>
      <c r="AB715" s="421"/>
      <c r="AC715" s="82"/>
      <c r="AD715" s="246"/>
      <c r="AE715" s="246"/>
      <c r="AF715" s="245"/>
      <c r="AG715" s="246"/>
      <c r="AH715" s="245"/>
      <c r="AI715" s="245"/>
      <c r="AJ715" s="245"/>
      <c r="AK715" s="250"/>
      <c r="AL715" s="250"/>
      <c r="AM715" s="250"/>
      <c r="AN715" s="250"/>
      <c r="AO715" s="250"/>
      <c r="AP715" s="528"/>
      <c r="AQ715" s="250"/>
      <c r="AR715" s="250"/>
      <c r="AS715" s="250"/>
      <c r="AT715" s="250"/>
      <c r="AU715" s="250"/>
      <c r="AV715" s="250"/>
      <c r="AW715" s="250"/>
      <c r="AX715" s="250"/>
      <c r="AY715" s="250"/>
      <c r="AZ715" s="250"/>
      <c r="BA715" s="250"/>
      <c r="BB715" s="250"/>
      <c r="BC715" s="250"/>
      <c r="BD715" s="250"/>
      <c r="BE715" s="252"/>
      <c r="BF715" s="528"/>
      <c r="BG715" s="567" t="str">
        <f t="shared" si="100"/>
        <v xml:space="preserve"> </v>
      </c>
      <c r="BH715" s="567" t="str">
        <f t="shared" si="102"/>
        <v xml:space="preserve"> </v>
      </c>
      <c r="BI715" s="567" t="str">
        <f t="shared" si="103"/>
        <v xml:space="preserve"> </v>
      </c>
      <c r="BJ715" s="567" t="str">
        <f t="shared" si="104"/>
        <v xml:space="preserve"> </v>
      </c>
      <c r="BK715" s="528"/>
      <c r="BL715" s="246"/>
      <c r="BM715" s="246"/>
      <c r="BN715" s="245"/>
      <c r="BO715" s="246"/>
      <c r="BP715" s="245"/>
      <c r="BQ715" s="245"/>
      <c r="BR715" s="245"/>
      <c r="BS715" s="250"/>
      <c r="BT715" s="250"/>
      <c r="BU715" s="250"/>
      <c r="BV715" s="250"/>
      <c r="BW715" s="250"/>
      <c r="BX715" s="528"/>
      <c r="BY715" s="250"/>
      <c r="BZ715" s="250"/>
      <c r="CA715" s="250"/>
      <c r="CB715" s="250"/>
      <c r="CC715" s="250"/>
      <c r="CD715" s="250"/>
      <c r="CE715" s="250"/>
      <c r="CF715" s="250"/>
      <c r="CG715" s="250"/>
      <c r="CH715" s="250"/>
      <c r="CI715" s="250"/>
      <c r="CJ715" s="250"/>
      <c r="CK715" s="250"/>
      <c r="CL715" s="250"/>
      <c r="CM715" s="252"/>
      <c r="CN715" s="528"/>
      <c r="CO715" s="567" t="str">
        <f t="shared" si="101"/>
        <v xml:space="preserve"> </v>
      </c>
      <c r="CP715" s="567" t="str">
        <f t="shared" si="105"/>
        <v xml:space="preserve"> </v>
      </c>
      <c r="CQ715" s="567" t="str">
        <f t="shared" si="106"/>
        <v xml:space="preserve"> </v>
      </c>
      <c r="CR715" s="567" t="str">
        <f t="shared" si="107"/>
        <v xml:space="preserve"> </v>
      </c>
      <c r="CS715" s="82"/>
      <c r="CT715" s="520"/>
    </row>
    <row r="716" spans="1:98" s="87" customFormat="1" ht="12.75" x14ac:dyDescent="0.25">
      <c r="A716" s="370"/>
      <c r="B716" s="150">
        <f>Demografia!B715</f>
        <v>0</v>
      </c>
      <c r="C716" s="150">
        <f>Demografia!C715</f>
        <v>0</v>
      </c>
      <c r="D716" s="151">
        <f>Demografia!D715</f>
        <v>0</v>
      </c>
      <c r="E716" s="151">
        <f>Demografia!E715</f>
        <v>0</v>
      </c>
      <c r="F716" s="151">
        <f>Demografia!F715</f>
        <v>0</v>
      </c>
      <c r="G716" s="82"/>
      <c r="H716" s="260"/>
      <c r="I716" s="261"/>
      <c r="J716" s="261"/>
      <c r="K716" s="260"/>
      <c r="L716" s="244"/>
      <c r="M716" s="261"/>
      <c r="N716" s="260"/>
      <c r="O716" s="244"/>
      <c r="P716" s="265"/>
      <c r="Q716" s="265"/>
      <c r="R716" s="265"/>
      <c r="S716" s="265"/>
      <c r="T716" s="265"/>
      <c r="U716" s="527"/>
      <c r="V716" s="260"/>
      <c r="W716" s="242"/>
      <c r="X716" s="242"/>
      <c r="Y716" s="82"/>
      <c r="Z716" s="260"/>
      <c r="AA716" s="153"/>
      <c r="AB716" s="153"/>
      <c r="AC716" s="82"/>
      <c r="AD716" s="244"/>
      <c r="AE716" s="244"/>
      <c r="AF716" s="260"/>
      <c r="AG716" s="244"/>
      <c r="AH716" s="260"/>
      <c r="AI716" s="260"/>
      <c r="AJ716" s="260"/>
      <c r="AK716" s="249"/>
      <c r="AL716" s="249"/>
      <c r="AM716" s="249"/>
      <c r="AN716" s="249"/>
      <c r="AO716" s="249"/>
      <c r="AP716" s="528"/>
      <c r="AQ716" s="249"/>
      <c r="AR716" s="249"/>
      <c r="AS716" s="249"/>
      <c r="AT716" s="249"/>
      <c r="AU716" s="249"/>
      <c r="AV716" s="249"/>
      <c r="AW716" s="249"/>
      <c r="AX716" s="249"/>
      <c r="AY716" s="249"/>
      <c r="AZ716" s="249"/>
      <c r="BA716" s="249"/>
      <c r="BB716" s="249"/>
      <c r="BC716" s="249"/>
      <c r="BD716" s="249"/>
      <c r="BE716" s="251"/>
      <c r="BF716" s="528"/>
      <c r="BG716" s="566" t="str">
        <f t="shared" si="100"/>
        <v xml:space="preserve"> </v>
      </c>
      <c r="BH716" s="566" t="str">
        <f t="shared" si="102"/>
        <v xml:space="preserve"> </v>
      </c>
      <c r="BI716" s="566" t="str">
        <f t="shared" si="103"/>
        <v xml:space="preserve"> </v>
      </c>
      <c r="BJ716" s="566" t="str">
        <f t="shared" si="104"/>
        <v xml:space="preserve"> </v>
      </c>
      <c r="BK716" s="528"/>
      <c r="BL716" s="244"/>
      <c r="BM716" s="244"/>
      <c r="BN716" s="260"/>
      <c r="BO716" s="244"/>
      <c r="BP716" s="260"/>
      <c r="BQ716" s="260"/>
      <c r="BR716" s="260"/>
      <c r="BS716" s="249"/>
      <c r="BT716" s="249"/>
      <c r="BU716" s="249"/>
      <c r="BV716" s="249"/>
      <c r="BW716" s="249"/>
      <c r="BX716" s="528"/>
      <c r="BY716" s="249"/>
      <c r="BZ716" s="249"/>
      <c r="CA716" s="249"/>
      <c r="CB716" s="249"/>
      <c r="CC716" s="249"/>
      <c r="CD716" s="249"/>
      <c r="CE716" s="249"/>
      <c r="CF716" s="249"/>
      <c r="CG716" s="249"/>
      <c r="CH716" s="249"/>
      <c r="CI716" s="249"/>
      <c r="CJ716" s="249"/>
      <c r="CK716" s="249"/>
      <c r="CL716" s="249"/>
      <c r="CM716" s="251"/>
      <c r="CN716" s="528"/>
      <c r="CO716" s="566" t="str">
        <f t="shared" si="101"/>
        <v xml:space="preserve"> </v>
      </c>
      <c r="CP716" s="566" t="str">
        <f t="shared" si="105"/>
        <v xml:space="preserve"> </v>
      </c>
      <c r="CQ716" s="566" t="str">
        <f t="shared" si="106"/>
        <v xml:space="preserve"> </v>
      </c>
      <c r="CR716" s="566" t="str">
        <f t="shared" si="107"/>
        <v xml:space="preserve"> </v>
      </c>
      <c r="CS716" s="82"/>
      <c r="CT716" s="258"/>
    </row>
    <row r="717" spans="1:98" s="87" customFormat="1" ht="12.75" x14ac:dyDescent="0.25">
      <c r="A717" s="370"/>
      <c r="B717" s="366">
        <f>Demografia!B716</f>
        <v>0</v>
      </c>
      <c r="C717" s="366">
        <f>Demografia!C716</f>
        <v>0</v>
      </c>
      <c r="D717" s="367">
        <f>Demografia!D716</f>
        <v>0</v>
      </c>
      <c r="E717" s="367">
        <f>Demografia!E716</f>
        <v>0</v>
      </c>
      <c r="F717" s="367">
        <f>Demografia!F716</f>
        <v>0</v>
      </c>
      <c r="G717" s="82"/>
      <c r="H717" s="245"/>
      <c r="I717" s="483"/>
      <c r="J717" s="483"/>
      <c r="K717" s="245"/>
      <c r="L717" s="246"/>
      <c r="M717" s="483"/>
      <c r="N717" s="245"/>
      <c r="O717" s="246"/>
      <c r="P717" s="247"/>
      <c r="Q717" s="247"/>
      <c r="R717" s="247"/>
      <c r="S717" s="247"/>
      <c r="T717" s="247"/>
      <c r="U717" s="529"/>
      <c r="V717" s="245"/>
      <c r="W717" s="420"/>
      <c r="X717" s="420"/>
      <c r="Y717" s="82"/>
      <c r="Z717" s="245"/>
      <c r="AA717" s="421"/>
      <c r="AB717" s="421"/>
      <c r="AC717" s="82"/>
      <c r="AD717" s="246"/>
      <c r="AE717" s="246"/>
      <c r="AF717" s="245"/>
      <c r="AG717" s="246"/>
      <c r="AH717" s="245"/>
      <c r="AI717" s="245"/>
      <c r="AJ717" s="245"/>
      <c r="AK717" s="250"/>
      <c r="AL717" s="250"/>
      <c r="AM717" s="250"/>
      <c r="AN717" s="250"/>
      <c r="AO717" s="250"/>
      <c r="AP717" s="528"/>
      <c r="AQ717" s="250"/>
      <c r="AR717" s="250"/>
      <c r="AS717" s="250"/>
      <c r="AT717" s="250"/>
      <c r="AU717" s="250"/>
      <c r="AV717" s="250"/>
      <c r="AW717" s="250"/>
      <c r="AX717" s="250"/>
      <c r="AY717" s="250"/>
      <c r="AZ717" s="250"/>
      <c r="BA717" s="250"/>
      <c r="BB717" s="250"/>
      <c r="BC717" s="250"/>
      <c r="BD717" s="250"/>
      <c r="BE717" s="252"/>
      <c r="BF717" s="528"/>
      <c r="BG717" s="567" t="str">
        <f t="shared" si="100"/>
        <v xml:space="preserve"> </v>
      </c>
      <c r="BH717" s="567" t="str">
        <f t="shared" si="102"/>
        <v xml:space="preserve"> </v>
      </c>
      <c r="BI717" s="567" t="str">
        <f t="shared" si="103"/>
        <v xml:space="preserve"> </v>
      </c>
      <c r="BJ717" s="567" t="str">
        <f t="shared" si="104"/>
        <v xml:space="preserve"> </v>
      </c>
      <c r="BK717" s="528"/>
      <c r="BL717" s="246"/>
      <c r="BM717" s="246"/>
      <c r="BN717" s="245"/>
      <c r="BO717" s="246"/>
      <c r="BP717" s="245"/>
      <c r="BQ717" s="245"/>
      <c r="BR717" s="245"/>
      <c r="BS717" s="250"/>
      <c r="BT717" s="250"/>
      <c r="BU717" s="250"/>
      <c r="BV717" s="250"/>
      <c r="BW717" s="250"/>
      <c r="BX717" s="528"/>
      <c r="BY717" s="250"/>
      <c r="BZ717" s="250"/>
      <c r="CA717" s="250"/>
      <c r="CB717" s="250"/>
      <c r="CC717" s="250"/>
      <c r="CD717" s="250"/>
      <c r="CE717" s="250"/>
      <c r="CF717" s="250"/>
      <c r="CG717" s="250"/>
      <c r="CH717" s="250"/>
      <c r="CI717" s="250"/>
      <c r="CJ717" s="250"/>
      <c r="CK717" s="250"/>
      <c r="CL717" s="250"/>
      <c r="CM717" s="252"/>
      <c r="CN717" s="528"/>
      <c r="CO717" s="567" t="str">
        <f t="shared" si="101"/>
        <v xml:space="preserve"> </v>
      </c>
      <c r="CP717" s="567" t="str">
        <f t="shared" si="105"/>
        <v xml:space="preserve"> </v>
      </c>
      <c r="CQ717" s="567" t="str">
        <f t="shared" si="106"/>
        <v xml:space="preserve"> </v>
      </c>
      <c r="CR717" s="567" t="str">
        <f t="shared" si="107"/>
        <v xml:space="preserve"> </v>
      </c>
      <c r="CS717" s="82"/>
      <c r="CT717" s="520"/>
    </row>
    <row r="718" spans="1:98" s="87" customFormat="1" ht="12.75" x14ac:dyDescent="0.25">
      <c r="A718" s="370"/>
      <c r="B718" s="150">
        <f>Demografia!B717</f>
        <v>0</v>
      </c>
      <c r="C718" s="150">
        <f>Demografia!C717</f>
        <v>0</v>
      </c>
      <c r="D718" s="151">
        <f>Demografia!D717</f>
        <v>0</v>
      </c>
      <c r="E718" s="151">
        <f>Demografia!E717</f>
        <v>0</v>
      </c>
      <c r="F718" s="151">
        <f>Demografia!F717</f>
        <v>0</v>
      </c>
      <c r="G718" s="82"/>
      <c r="H718" s="260"/>
      <c r="I718" s="261"/>
      <c r="J718" s="261"/>
      <c r="K718" s="260"/>
      <c r="L718" s="244"/>
      <c r="M718" s="261"/>
      <c r="N718" s="260"/>
      <c r="O718" s="244"/>
      <c r="P718" s="265"/>
      <c r="Q718" s="265"/>
      <c r="R718" s="265"/>
      <c r="S718" s="265"/>
      <c r="T718" s="265"/>
      <c r="U718" s="527"/>
      <c r="V718" s="260"/>
      <c r="W718" s="242"/>
      <c r="X718" s="242"/>
      <c r="Y718" s="82"/>
      <c r="Z718" s="260"/>
      <c r="AA718" s="153"/>
      <c r="AB718" s="153"/>
      <c r="AC718" s="82"/>
      <c r="AD718" s="244"/>
      <c r="AE718" s="244"/>
      <c r="AF718" s="260"/>
      <c r="AG718" s="244"/>
      <c r="AH718" s="260"/>
      <c r="AI718" s="260"/>
      <c r="AJ718" s="260"/>
      <c r="AK718" s="249"/>
      <c r="AL718" s="249"/>
      <c r="AM718" s="249"/>
      <c r="AN718" s="249"/>
      <c r="AO718" s="249"/>
      <c r="AP718" s="528"/>
      <c r="AQ718" s="249"/>
      <c r="AR718" s="249"/>
      <c r="AS718" s="249"/>
      <c r="AT718" s="249"/>
      <c r="AU718" s="249"/>
      <c r="AV718" s="249"/>
      <c r="AW718" s="249"/>
      <c r="AX718" s="249"/>
      <c r="AY718" s="249"/>
      <c r="AZ718" s="249"/>
      <c r="BA718" s="249"/>
      <c r="BB718" s="249"/>
      <c r="BC718" s="249"/>
      <c r="BD718" s="249"/>
      <c r="BE718" s="251"/>
      <c r="BF718" s="528"/>
      <c r="BG718" s="566" t="str">
        <f t="shared" si="100"/>
        <v xml:space="preserve"> </v>
      </c>
      <c r="BH718" s="566" t="str">
        <f t="shared" si="102"/>
        <v xml:space="preserve"> </v>
      </c>
      <c r="BI718" s="566" t="str">
        <f t="shared" si="103"/>
        <v xml:space="preserve"> </v>
      </c>
      <c r="BJ718" s="566" t="str">
        <f t="shared" si="104"/>
        <v xml:space="preserve"> </v>
      </c>
      <c r="BK718" s="528"/>
      <c r="BL718" s="244"/>
      <c r="BM718" s="244"/>
      <c r="BN718" s="260"/>
      <c r="BO718" s="244"/>
      <c r="BP718" s="260"/>
      <c r="BQ718" s="260"/>
      <c r="BR718" s="260"/>
      <c r="BS718" s="249"/>
      <c r="BT718" s="249"/>
      <c r="BU718" s="249"/>
      <c r="BV718" s="249"/>
      <c r="BW718" s="249"/>
      <c r="BX718" s="528"/>
      <c r="BY718" s="249"/>
      <c r="BZ718" s="249"/>
      <c r="CA718" s="249"/>
      <c r="CB718" s="249"/>
      <c r="CC718" s="249"/>
      <c r="CD718" s="249"/>
      <c r="CE718" s="249"/>
      <c r="CF718" s="249"/>
      <c r="CG718" s="249"/>
      <c r="CH718" s="249"/>
      <c r="CI718" s="249"/>
      <c r="CJ718" s="249"/>
      <c r="CK718" s="249"/>
      <c r="CL718" s="249"/>
      <c r="CM718" s="251"/>
      <c r="CN718" s="528"/>
      <c r="CO718" s="566" t="str">
        <f t="shared" si="101"/>
        <v xml:space="preserve"> </v>
      </c>
      <c r="CP718" s="566" t="str">
        <f t="shared" si="105"/>
        <v xml:space="preserve"> </v>
      </c>
      <c r="CQ718" s="566" t="str">
        <f t="shared" si="106"/>
        <v xml:space="preserve"> </v>
      </c>
      <c r="CR718" s="566" t="str">
        <f t="shared" si="107"/>
        <v xml:space="preserve"> </v>
      </c>
      <c r="CS718" s="82"/>
      <c r="CT718" s="258"/>
    </row>
    <row r="719" spans="1:98" s="87" customFormat="1" ht="12.75" x14ac:dyDescent="0.25">
      <c r="A719" s="370"/>
      <c r="B719" s="366">
        <f>Demografia!B718</f>
        <v>0</v>
      </c>
      <c r="C719" s="366">
        <f>Demografia!C718</f>
        <v>0</v>
      </c>
      <c r="D719" s="367">
        <f>Demografia!D718</f>
        <v>0</v>
      </c>
      <c r="E719" s="367">
        <f>Demografia!E718</f>
        <v>0</v>
      </c>
      <c r="F719" s="367">
        <f>Demografia!F718</f>
        <v>0</v>
      </c>
      <c r="G719" s="82"/>
      <c r="H719" s="245"/>
      <c r="I719" s="483"/>
      <c r="J719" s="483"/>
      <c r="K719" s="245"/>
      <c r="L719" s="246"/>
      <c r="M719" s="483"/>
      <c r="N719" s="245"/>
      <c r="O719" s="246"/>
      <c r="P719" s="247"/>
      <c r="Q719" s="247"/>
      <c r="R719" s="247"/>
      <c r="S719" s="247"/>
      <c r="T719" s="247"/>
      <c r="U719" s="529"/>
      <c r="V719" s="245"/>
      <c r="W719" s="420"/>
      <c r="X719" s="420"/>
      <c r="Y719" s="82"/>
      <c r="Z719" s="245"/>
      <c r="AA719" s="421"/>
      <c r="AB719" s="421"/>
      <c r="AC719" s="82"/>
      <c r="AD719" s="246"/>
      <c r="AE719" s="246"/>
      <c r="AF719" s="245"/>
      <c r="AG719" s="246"/>
      <c r="AH719" s="245"/>
      <c r="AI719" s="245"/>
      <c r="AJ719" s="245"/>
      <c r="AK719" s="250"/>
      <c r="AL719" s="250"/>
      <c r="AM719" s="250"/>
      <c r="AN719" s="250"/>
      <c r="AO719" s="250"/>
      <c r="AP719" s="528"/>
      <c r="AQ719" s="250"/>
      <c r="AR719" s="250"/>
      <c r="AS719" s="250"/>
      <c r="AT719" s="250"/>
      <c r="AU719" s="250"/>
      <c r="AV719" s="250"/>
      <c r="AW719" s="250"/>
      <c r="AX719" s="250"/>
      <c r="AY719" s="250"/>
      <c r="AZ719" s="250"/>
      <c r="BA719" s="250"/>
      <c r="BB719" s="250"/>
      <c r="BC719" s="250"/>
      <c r="BD719" s="250"/>
      <c r="BE719" s="252"/>
      <c r="BF719" s="528"/>
      <c r="BG719" s="567" t="str">
        <f t="shared" si="100"/>
        <v xml:space="preserve"> </v>
      </c>
      <c r="BH719" s="567" t="str">
        <f t="shared" si="102"/>
        <v xml:space="preserve"> </v>
      </c>
      <c r="BI719" s="567" t="str">
        <f t="shared" si="103"/>
        <v xml:space="preserve"> </v>
      </c>
      <c r="BJ719" s="567" t="str">
        <f t="shared" si="104"/>
        <v xml:space="preserve"> </v>
      </c>
      <c r="BK719" s="528"/>
      <c r="BL719" s="246"/>
      <c r="BM719" s="246"/>
      <c r="BN719" s="245"/>
      <c r="BO719" s="246"/>
      <c r="BP719" s="245"/>
      <c r="BQ719" s="245"/>
      <c r="BR719" s="245"/>
      <c r="BS719" s="250"/>
      <c r="BT719" s="250"/>
      <c r="BU719" s="250"/>
      <c r="BV719" s="250"/>
      <c r="BW719" s="250"/>
      <c r="BX719" s="528"/>
      <c r="BY719" s="250"/>
      <c r="BZ719" s="250"/>
      <c r="CA719" s="250"/>
      <c r="CB719" s="250"/>
      <c r="CC719" s="250"/>
      <c r="CD719" s="250"/>
      <c r="CE719" s="250"/>
      <c r="CF719" s="250"/>
      <c r="CG719" s="250"/>
      <c r="CH719" s="250"/>
      <c r="CI719" s="250"/>
      <c r="CJ719" s="250"/>
      <c r="CK719" s="250"/>
      <c r="CL719" s="250"/>
      <c r="CM719" s="252"/>
      <c r="CN719" s="528"/>
      <c r="CO719" s="567" t="str">
        <f t="shared" si="101"/>
        <v xml:space="preserve"> </v>
      </c>
      <c r="CP719" s="567" t="str">
        <f t="shared" si="105"/>
        <v xml:space="preserve"> </v>
      </c>
      <c r="CQ719" s="567" t="str">
        <f t="shared" si="106"/>
        <v xml:space="preserve"> </v>
      </c>
      <c r="CR719" s="567" t="str">
        <f t="shared" si="107"/>
        <v xml:space="preserve"> </v>
      </c>
      <c r="CS719" s="82"/>
      <c r="CT719" s="520"/>
    </row>
    <row r="720" spans="1:98" s="87" customFormat="1" ht="12.75" x14ac:dyDescent="0.25">
      <c r="A720" s="370"/>
      <c r="B720" s="150">
        <f>Demografia!B719</f>
        <v>0</v>
      </c>
      <c r="C720" s="150">
        <f>Demografia!C719</f>
        <v>0</v>
      </c>
      <c r="D720" s="151">
        <f>Demografia!D719</f>
        <v>0</v>
      </c>
      <c r="E720" s="151">
        <f>Demografia!E719</f>
        <v>0</v>
      </c>
      <c r="F720" s="151">
        <f>Demografia!F719</f>
        <v>0</v>
      </c>
      <c r="G720" s="82"/>
      <c r="H720" s="260"/>
      <c r="I720" s="261"/>
      <c r="J720" s="261"/>
      <c r="K720" s="260"/>
      <c r="L720" s="244"/>
      <c r="M720" s="261"/>
      <c r="N720" s="260"/>
      <c r="O720" s="244"/>
      <c r="P720" s="265"/>
      <c r="Q720" s="265"/>
      <c r="R720" s="265"/>
      <c r="S720" s="265"/>
      <c r="T720" s="265"/>
      <c r="U720" s="527"/>
      <c r="V720" s="260"/>
      <c r="W720" s="242"/>
      <c r="X720" s="242"/>
      <c r="Y720" s="82"/>
      <c r="Z720" s="260"/>
      <c r="AA720" s="153"/>
      <c r="AB720" s="153"/>
      <c r="AC720" s="82"/>
      <c r="AD720" s="244"/>
      <c r="AE720" s="244"/>
      <c r="AF720" s="260"/>
      <c r="AG720" s="244"/>
      <c r="AH720" s="260"/>
      <c r="AI720" s="260"/>
      <c r="AJ720" s="260"/>
      <c r="AK720" s="249"/>
      <c r="AL720" s="249"/>
      <c r="AM720" s="249"/>
      <c r="AN720" s="249"/>
      <c r="AO720" s="249"/>
      <c r="AP720" s="528"/>
      <c r="AQ720" s="249"/>
      <c r="AR720" s="249"/>
      <c r="AS720" s="249"/>
      <c r="AT720" s="249"/>
      <c r="AU720" s="249"/>
      <c r="AV720" s="249"/>
      <c r="AW720" s="249"/>
      <c r="AX720" s="249"/>
      <c r="AY720" s="249"/>
      <c r="AZ720" s="249"/>
      <c r="BA720" s="249"/>
      <c r="BB720" s="249"/>
      <c r="BC720" s="249"/>
      <c r="BD720" s="249"/>
      <c r="BE720" s="251"/>
      <c r="BF720" s="528"/>
      <c r="BG720" s="566" t="str">
        <f t="shared" si="100"/>
        <v xml:space="preserve"> </v>
      </c>
      <c r="BH720" s="566" t="str">
        <f t="shared" si="102"/>
        <v xml:space="preserve"> </v>
      </c>
      <c r="BI720" s="566" t="str">
        <f t="shared" si="103"/>
        <v xml:space="preserve"> </v>
      </c>
      <c r="BJ720" s="566" t="str">
        <f t="shared" si="104"/>
        <v xml:space="preserve"> </v>
      </c>
      <c r="BK720" s="528"/>
      <c r="BL720" s="244"/>
      <c r="BM720" s="244"/>
      <c r="BN720" s="260"/>
      <c r="BO720" s="244"/>
      <c r="BP720" s="260"/>
      <c r="BQ720" s="260"/>
      <c r="BR720" s="260"/>
      <c r="BS720" s="249"/>
      <c r="BT720" s="249"/>
      <c r="BU720" s="249"/>
      <c r="BV720" s="249"/>
      <c r="BW720" s="249"/>
      <c r="BX720" s="528"/>
      <c r="BY720" s="249"/>
      <c r="BZ720" s="249"/>
      <c r="CA720" s="249"/>
      <c r="CB720" s="249"/>
      <c r="CC720" s="249"/>
      <c r="CD720" s="249"/>
      <c r="CE720" s="249"/>
      <c r="CF720" s="249"/>
      <c r="CG720" s="249"/>
      <c r="CH720" s="249"/>
      <c r="CI720" s="249"/>
      <c r="CJ720" s="249"/>
      <c r="CK720" s="249"/>
      <c r="CL720" s="249"/>
      <c r="CM720" s="251"/>
      <c r="CN720" s="528"/>
      <c r="CO720" s="566" t="str">
        <f t="shared" si="101"/>
        <v xml:space="preserve"> </v>
      </c>
      <c r="CP720" s="566" t="str">
        <f t="shared" si="105"/>
        <v xml:space="preserve"> </v>
      </c>
      <c r="CQ720" s="566" t="str">
        <f t="shared" si="106"/>
        <v xml:space="preserve"> </v>
      </c>
      <c r="CR720" s="566" t="str">
        <f t="shared" si="107"/>
        <v xml:space="preserve"> </v>
      </c>
      <c r="CS720" s="82"/>
      <c r="CT720" s="258"/>
    </row>
    <row r="721" spans="1:98" s="87" customFormat="1" ht="12.75" x14ac:dyDescent="0.25">
      <c r="A721" s="370"/>
      <c r="B721" s="366">
        <f>Demografia!B720</f>
        <v>0</v>
      </c>
      <c r="C721" s="366">
        <f>Demografia!C720</f>
        <v>0</v>
      </c>
      <c r="D721" s="367">
        <f>Demografia!D720</f>
        <v>0</v>
      </c>
      <c r="E721" s="367">
        <f>Demografia!E720</f>
        <v>0</v>
      </c>
      <c r="F721" s="367">
        <f>Demografia!F720</f>
        <v>0</v>
      </c>
      <c r="G721" s="82"/>
      <c r="H721" s="245"/>
      <c r="I721" s="483"/>
      <c r="J721" s="483"/>
      <c r="K721" s="245"/>
      <c r="L721" s="246"/>
      <c r="M721" s="483"/>
      <c r="N721" s="245"/>
      <c r="O721" s="246"/>
      <c r="P721" s="247"/>
      <c r="Q721" s="247"/>
      <c r="R721" s="247"/>
      <c r="S721" s="247"/>
      <c r="T721" s="247"/>
      <c r="U721" s="529"/>
      <c r="V721" s="245"/>
      <c r="W721" s="420"/>
      <c r="X721" s="420"/>
      <c r="Y721" s="82"/>
      <c r="Z721" s="245"/>
      <c r="AA721" s="421"/>
      <c r="AB721" s="421"/>
      <c r="AC721" s="82"/>
      <c r="AD721" s="246"/>
      <c r="AE721" s="246"/>
      <c r="AF721" s="245"/>
      <c r="AG721" s="246"/>
      <c r="AH721" s="245"/>
      <c r="AI721" s="245"/>
      <c r="AJ721" s="245"/>
      <c r="AK721" s="250"/>
      <c r="AL721" s="250"/>
      <c r="AM721" s="250"/>
      <c r="AN721" s="250"/>
      <c r="AO721" s="250"/>
      <c r="AP721" s="528"/>
      <c r="AQ721" s="250"/>
      <c r="AR721" s="250"/>
      <c r="AS721" s="250"/>
      <c r="AT721" s="250"/>
      <c r="AU721" s="250"/>
      <c r="AV721" s="250"/>
      <c r="AW721" s="250"/>
      <c r="AX721" s="250"/>
      <c r="AY721" s="250"/>
      <c r="AZ721" s="250"/>
      <c r="BA721" s="250"/>
      <c r="BB721" s="250"/>
      <c r="BC721" s="250"/>
      <c r="BD721" s="250"/>
      <c r="BE721" s="252"/>
      <c r="BF721" s="528"/>
      <c r="BG721" s="567" t="str">
        <f t="shared" ref="BG721:BG784" si="108">IF(AI721=0," ",AQ721/AK721)</f>
        <v xml:space="preserve"> </v>
      </c>
      <c r="BH721" s="567" t="str">
        <f t="shared" si="102"/>
        <v xml:space="preserve"> </v>
      </c>
      <c r="BI721" s="567" t="str">
        <f t="shared" si="103"/>
        <v xml:space="preserve"> </v>
      </c>
      <c r="BJ721" s="567" t="str">
        <f t="shared" si="104"/>
        <v xml:space="preserve"> </v>
      </c>
      <c r="BK721" s="528"/>
      <c r="BL721" s="246"/>
      <c r="BM721" s="246"/>
      <c r="BN721" s="245"/>
      <c r="BO721" s="246"/>
      <c r="BP721" s="245"/>
      <c r="BQ721" s="245"/>
      <c r="BR721" s="245"/>
      <c r="BS721" s="250"/>
      <c r="BT721" s="250"/>
      <c r="BU721" s="250"/>
      <c r="BV721" s="250"/>
      <c r="BW721" s="250"/>
      <c r="BX721" s="528"/>
      <c r="BY721" s="250"/>
      <c r="BZ721" s="250"/>
      <c r="CA721" s="250"/>
      <c r="CB721" s="250"/>
      <c r="CC721" s="250"/>
      <c r="CD721" s="250"/>
      <c r="CE721" s="250"/>
      <c r="CF721" s="250"/>
      <c r="CG721" s="250"/>
      <c r="CH721" s="250"/>
      <c r="CI721" s="250"/>
      <c r="CJ721" s="250"/>
      <c r="CK721" s="250"/>
      <c r="CL721" s="250"/>
      <c r="CM721" s="252"/>
      <c r="CN721" s="528"/>
      <c r="CO721" s="567" t="str">
        <f t="shared" ref="CO721:CO784" si="109">IF(BQ721=0," ",BY721/BS721)</f>
        <v xml:space="preserve"> </v>
      </c>
      <c r="CP721" s="567" t="str">
        <f t="shared" si="105"/>
        <v xml:space="preserve"> </v>
      </c>
      <c r="CQ721" s="567" t="str">
        <f t="shared" si="106"/>
        <v xml:space="preserve"> </v>
      </c>
      <c r="CR721" s="567" t="str">
        <f t="shared" si="107"/>
        <v xml:space="preserve"> </v>
      </c>
      <c r="CS721" s="82"/>
      <c r="CT721" s="520"/>
    </row>
    <row r="722" spans="1:98" s="87" customFormat="1" ht="12.75" x14ac:dyDescent="0.25">
      <c r="A722" s="370"/>
      <c r="B722" s="150">
        <f>Demografia!B721</f>
        <v>0</v>
      </c>
      <c r="C722" s="150">
        <f>Demografia!C721</f>
        <v>0</v>
      </c>
      <c r="D722" s="151">
        <f>Demografia!D721</f>
        <v>0</v>
      </c>
      <c r="E722" s="151">
        <f>Demografia!E721</f>
        <v>0</v>
      </c>
      <c r="F722" s="151">
        <f>Demografia!F721</f>
        <v>0</v>
      </c>
      <c r="G722" s="82"/>
      <c r="H722" s="260"/>
      <c r="I722" s="261"/>
      <c r="J722" s="261"/>
      <c r="K722" s="260"/>
      <c r="L722" s="244"/>
      <c r="M722" s="261"/>
      <c r="N722" s="260"/>
      <c r="O722" s="244"/>
      <c r="P722" s="265"/>
      <c r="Q722" s="265"/>
      <c r="R722" s="265"/>
      <c r="S722" s="265"/>
      <c r="T722" s="265"/>
      <c r="U722" s="527"/>
      <c r="V722" s="260"/>
      <c r="W722" s="242"/>
      <c r="X722" s="242"/>
      <c r="Y722" s="82"/>
      <c r="Z722" s="260"/>
      <c r="AA722" s="153"/>
      <c r="AB722" s="153"/>
      <c r="AC722" s="82"/>
      <c r="AD722" s="244"/>
      <c r="AE722" s="244"/>
      <c r="AF722" s="260"/>
      <c r="AG722" s="244"/>
      <c r="AH722" s="260"/>
      <c r="AI722" s="260"/>
      <c r="AJ722" s="260"/>
      <c r="AK722" s="249"/>
      <c r="AL722" s="249"/>
      <c r="AM722" s="249"/>
      <c r="AN722" s="249"/>
      <c r="AO722" s="249"/>
      <c r="AP722" s="528"/>
      <c r="AQ722" s="249"/>
      <c r="AR722" s="249"/>
      <c r="AS722" s="249"/>
      <c r="AT722" s="249"/>
      <c r="AU722" s="249"/>
      <c r="AV722" s="249"/>
      <c r="AW722" s="249"/>
      <c r="AX722" s="249"/>
      <c r="AY722" s="249"/>
      <c r="AZ722" s="249"/>
      <c r="BA722" s="249"/>
      <c r="BB722" s="249"/>
      <c r="BC722" s="249"/>
      <c r="BD722" s="249"/>
      <c r="BE722" s="251"/>
      <c r="BF722" s="528"/>
      <c r="BG722" s="566" t="str">
        <f t="shared" si="108"/>
        <v xml:space="preserve"> </v>
      </c>
      <c r="BH722" s="566" t="str">
        <f t="shared" si="102"/>
        <v xml:space="preserve"> </v>
      </c>
      <c r="BI722" s="566" t="str">
        <f t="shared" si="103"/>
        <v xml:space="preserve"> </v>
      </c>
      <c r="BJ722" s="566" t="str">
        <f t="shared" si="104"/>
        <v xml:space="preserve"> </v>
      </c>
      <c r="BK722" s="528"/>
      <c r="BL722" s="244"/>
      <c r="BM722" s="244"/>
      <c r="BN722" s="260"/>
      <c r="BO722" s="244"/>
      <c r="BP722" s="260"/>
      <c r="BQ722" s="260"/>
      <c r="BR722" s="260"/>
      <c r="BS722" s="249"/>
      <c r="BT722" s="249"/>
      <c r="BU722" s="249"/>
      <c r="BV722" s="249"/>
      <c r="BW722" s="249"/>
      <c r="BX722" s="528"/>
      <c r="BY722" s="249"/>
      <c r="BZ722" s="249"/>
      <c r="CA722" s="249"/>
      <c r="CB722" s="249"/>
      <c r="CC722" s="249"/>
      <c r="CD722" s="249"/>
      <c r="CE722" s="249"/>
      <c r="CF722" s="249"/>
      <c r="CG722" s="249"/>
      <c r="CH722" s="249"/>
      <c r="CI722" s="249"/>
      <c r="CJ722" s="249"/>
      <c r="CK722" s="249"/>
      <c r="CL722" s="249"/>
      <c r="CM722" s="251"/>
      <c r="CN722" s="528"/>
      <c r="CO722" s="566" t="str">
        <f t="shared" si="109"/>
        <v xml:space="preserve"> </v>
      </c>
      <c r="CP722" s="566" t="str">
        <f t="shared" si="105"/>
        <v xml:space="preserve"> </v>
      </c>
      <c r="CQ722" s="566" t="str">
        <f t="shared" si="106"/>
        <v xml:space="preserve"> </v>
      </c>
      <c r="CR722" s="566" t="str">
        <f t="shared" si="107"/>
        <v xml:space="preserve"> </v>
      </c>
      <c r="CS722" s="82"/>
      <c r="CT722" s="258"/>
    </row>
    <row r="723" spans="1:98" s="87" customFormat="1" ht="12.75" x14ac:dyDescent="0.25">
      <c r="A723" s="370"/>
      <c r="B723" s="366">
        <f>Demografia!B722</f>
        <v>0</v>
      </c>
      <c r="C723" s="366">
        <f>Demografia!C722</f>
        <v>0</v>
      </c>
      <c r="D723" s="367">
        <f>Demografia!D722</f>
        <v>0</v>
      </c>
      <c r="E723" s="367">
        <f>Demografia!E722</f>
        <v>0</v>
      </c>
      <c r="F723" s="367">
        <f>Demografia!F722</f>
        <v>0</v>
      </c>
      <c r="G723" s="82"/>
      <c r="H723" s="245"/>
      <c r="I723" s="483"/>
      <c r="J723" s="483"/>
      <c r="K723" s="245"/>
      <c r="L723" s="246"/>
      <c r="M723" s="483"/>
      <c r="N723" s="245"/>
      <c r="O723" s="246"/>
      <c r="P723" s="247"/>
      <c r="Q723" s="247"/>
      <c r="R723" s="247"/>
      <c r="S723" s="247"/>
      <c r="T723" s="247"/>
      <c r="U723" s="529"/>
      <c r="V723" s="245"/>
      <c r="W723" s="420"/>
      <c r="X723" s="420"/>
      <c r="Y723" s="82"/>
      <c r="Z723" s="245"/>
      <c r="AA723" s="421"/>
      <c r="AB723" s="421"/>
      <c r="AC723" s="82"/>
      <c r="AD723" s="246"/>
      <c r="AE723" s="246"/>
      <c r="AF723" s="245"/>
      <c r="AG723" s="246"/>
      <c r="AH723" s="245"/>
      <c r="AI723" s="245"/>
      <c r="AJ723" s="245"/>
      <c r="AK723" s="250"/>
      <c r="AL723" s="250"/>
      <c r="AM723" s="250"/>
      <c r="AN723" s="250"/>
      <c r="AO723" s="250"/>
      <c r="AP723" s="528"/>
      <c r="AQ723" s="250"/>
      <c r="AR723" s="250"/>
      <c r="AS723" s="250"/>
      <c r="AT723" s="250"/>
      <c r="AU723" s="250"/>
      <c r="AV723" s="250"/>
      <c r="AW723" s="250"/>
      <c r="AX723" s="250"/>
      <c r="AY723" s="250"/>
      <c r="AZ723" s="250"/>
      <c r="BA723" s="250"/>
      <c r="BB723" s="250"/>
      <c r="BC723" s="250"/>
      <c r="BD723" s="250"/>
      <c r="BE723" s="252"/>
      <c r="BF723" s="528"/>
      <c r="BG723" s="567" t="str">
        <f t="shared" si="108"/>
        <v xml:space="preserve"> </v>
      </c>
      <c r="BH723" s="567" t="str">
        <f t="shared" ref="BH723:BH786" si="110">IF(OR(AI723=0,P723=0)," ",AQ723/P723)</f>
        <v xml:space="preserve"> </v>
      </c>
      <c r="BI723" s="567" t="str">
        <f t="shared" ref="BI723:BI786" si="111">IF(OR(AI723&gt;5,AI723&lt;1)," ",AR723/AL723)</f>
        <v xml:space="preserve"> </v>
      </c>
      <c r="BJ723" s="567" t="str">
        <f t="shared" ref="BJ723:BJ786" si="112">IF(OR(AI723&gt;5,AI723&lt;1,P723=0)," ",AR723/P723)</f>
        <v xml:space="preserve"> </v>
      </c>
      <c r="BK723" s="528"/>
      <c r="BL723" s="246"/>
      <c r="BM723" s="246"/>
      <c r="BN723" s="245"/>
      <c r="BO723" s="246"/>
      <c r="BP723" s="245"/>
      <c r="BQ723" s="245"/>
      <c r="BR723" s="245"/>
      <c r="BS723" s="250"/>
      <c r="BT723" s="250"/>
      <c r="BU723" s="250"/>
      <c r="BV723" s="250"/>
      <c r="BW723" s="250"/>
      <c r="BX723" s="528"/>
      <c r="BY723" s="250"/>
      <c r="BZ723" s="250"/>
      <c r="CA723" s="250"/>
      <c r="CB723" s="250"/>
      <c r="CC723" s="250"/>
      <c r="CD723" s="250"/>
      <c r="CE723" s="250"/>
      <c r="CF723" s="250"/>
      <c r="CG723" s="250"/>
      <c r="CH723" s="250"/>
      <c r="CI723" s="250"/>
      <c r="CJ723" s="250"/>
      <c r="CK723" s="250"/>
      <c r="CL723" s="250"/>
      <c r="CM723" s="252"/>
      <c r="CN723" s="528"/>
      <c r="CO723" s="567" t="str">
        <f t="shared" si="109"/>
        <v xml:space="preserve"> </v>
      </c>
      <c r="CP723" s="567" t="str">
        <f t="shared" ref="CP723:CP786" si="113">IF(OR(BQ723=0,P723=0)," ",BY723/P723)</f>
        <v xml:space="preserve"> </v>
      </c>
      <c r="CQ723" s="567" t="str">
        <f t="shared" ref="CQ723:CQ786" si="114">IF(OR(BQ723&gt;5,BQ723&lt;1)," ",BZ723/BT723)</f>
        <v xml:space="preserve"> </v>
      </c>
      <c r="CR723" s="567" t="str">
        <f t="shared" ref="CR723:CR786" si="115">IF(OR(BQ723&gt;5,BQ723&lt;1,P723=0)," ",BZ723/P723)</f>
        <v xml:space="preserve"> </v>
      </c>
      <c r="CS723" s="82"/>
      <c r="CT723" s="520"/>
    </row>
    <row r="724" spans="1:98" s="87" customFormat="1" ht="12.75" x14ac:dyDescent="0.25">
      <c r="A724" s="370"/>
      <c r="B724" s="150">
        <f>Demografia!B723</f>
        <v>0</v>
      </c>
      <c r="C724" s="150">
        <f>Demografia!C723</f>
        <v>0</v>
      </c>
      <c r="D724" s="151">
        <f>Demografia!D723</f>
        <v>0</v>
      </c>
      <c r="E724" s="151">
        <f>Demografia!E723</f>
        <v>0</v>
      </c>
      <c r="F724" s="151">
        <f>Demografia!F723</f>
        <v>0</v>
      </c>
      <c r="G724" s="82"/>
      <c r="H724" s="260"/>
      <c r="I724" s="261"/>
      <c r="J724" s="261"/>
      <c r="K724" s="260"/>
      <c r="L724" s="244"/>
      <c r="M724" s="261"/>
      <c r="N724" s="260"/>
      <c r="O724" s="244"/>
      <c r="P724" s="265"/>
      <c r="Q724" s="265"/>
      <c r="R724" s="265"/>
      <c r="S724" s="265"/>
      <c r="T724" s="265"/>
      <c r="U724" s="527"/>
      <c r="V724" s="260"/>
      <c r="W724" s="242"/>
      <c r="X724" s="242"/>
      <c r="Y724" s="82"/>
      <c r="Z724" s="260"/>
      <c r="AA724" s="153"/>
      <c r="AB724" s="153"/>
      <c r="AC724" s="82"/>
      <c r="AD724" s="244"/>
      <c r="AE724" s="244"/>
      <c r="AF724" s="260"/>
      <c r="AG724" s="244"/>
      <c r="AH724" s="260"/>
      <c r="AI724" s="260"/>
      <c r="AJ724" s="260"/>
      <c r="AK724" s="249"/>
      <c r="AL724" s="249"/>
      <c r="AM724" s="249"/>
      <c r="AN724" s="249"/>
      <c r="AO724" s="249"/>
      <c r="AP724" s="528"/>
      <c r="AQ724" s="249"/>
      <c r="AR724" s="249"/>
      <c r="AS724" s="249"/>
      <c r="AT724" s="249"/>
      <c r="AU724" s="249"/>
      <c r="AV724" s="249"/>
      <c r="AW724" s="249"/>
      <c r="AX724" s="249"/>
      <c r="AY724" s="249"/>
      <c r="AZ724" s="249"/>
      <c r="BA724" s="249"/>
      <c r="BB724" s="249"/>
      <c r="BC724" s="249"/>
      <c r="BD724" s="249"/>
      <c r="BE724" s="251"/>
      <c r="BF724" s="528"/>
      <c r="BG724" s="566" t="str">
        <f t="shared" si="108"/>
        <v xml:space="preserve"> </v>
      </c>
      <c r="BH724" s="566" t="str">
        <f t="shared" si="110"/>
        <v xml:space="preserve"> </v>
      </c>
      <c r="BI724" s="566" t="str">
        <f t="shared" si="111"/>
        <v xml:space="preserve"> </v>
      </c>
      <c r="BJ724" s="566" t="str">
        <f t="shared" si="112"/>
        <v xml:space="preserve"> </v>
      </c>
      <c r="BK724" s="528"/>
      <c r="BL724" s="244"/>
      <c r="BM724" s="244"/>
      <c r="BN724" s="260"/>
      <c r="BO724" s="244"/>
      <c r="BP724" s="260"/>
      <c r="BQ724" s="260"/>
      <c r="BR724" s="260"/>
      <c r="BS724" s="249"/>
      <c r="BT724" s="249"/>
      <c r="BU724" s="249"/>
      <c r="BV724" s="249"/>
      <c r="BW724" s="249"/>
      <c r="BX724" s="528"/>
      <c r="BY724" s="249"/>
      <c r="BZ724" s="249"/>
      <c r="CA724" s="249"/>
      <c r="CB724" s="249"/>
      <c r="CC724" s="249"/>
      <c r="CD724" s="249"/>
      <c r="CE724" s="249"/>
      <c r="CF724" s="249"/>
      <c r="CG724" s="249"/>
      <c r="CH724" s="249"/>
      <c r="CI724" s="249"/>
      <c r="CJ724" s="249"/>
      <c r="CK724" s="249"/>
      <c r="CL724" s="249"/>
      <c r="CM724" s="251"/>
      <c r="CN724" s="528"/>
      <c r="CO724" s="566" t="str">
        <f t="shared" si="109"/>
        <v xml:space="preserve"> </v>
      </c>
      <c r="CP724" s="566" t="str">
        <f t="shared" si="113"/>
        <v xml:space="preserve"> </v>
      </c>
      <c r="CQ724" s="566" t="str">
        <f t="shared" si="114"/>
        <v xml:space="preserve"> </v>
      </c>
      <c r="CR724" s="566" t="str">
        <f t="shared" si="115"/>
        <v xml:space="preserve"> </v>
      </c>
      <c r="CS724" s="82"/>
      <c r="CT724" s="258"/>
    </row>
    <row r="725" spans="1:98" s="87" customFormat="1" ht="12.75" x14ac:dyDescent="0.25">
      <c r="A725" s="370"/>
      <c r="B725" s="366">
        <f>Demografia!B724</f>
        <v>0</v>
      </c>
      <c r="C725" s="366">
        <f>Demografia!C724</f>
        <v>0</v>
      </c>
      <c r="D725" s="367">
        <f>Demografia!D724</f>
        <v>0</v>
      </c>
      <c r="E725" s="367">
        <f>Demografia!E724</f>
        <v>0</v>
      </c>
      <c r="F725" s="367">
        <f>Demografia!F724</f>
        <v>0</v>
      </c>
      <c r="G725" s="82"/>
      <c r="H725" s="245"/>
      <c r="I725" s="483"/>
      <c r="J725" s="483"/>
      <c r="K725" s="245"/>
      <c r="L725" s="246"/>
      <c r="M725" s="483"/>
      <c r="N725" s="245"/>
      <c r="O725" s="246"/>
      <c r="P725" s="247"/>
      <c r="Q725" s="247"/>
      <c r="R725" s="247"/>
      <c r="S725" s="247"/>
      <c r="T725" s="247"/>
      <c r="U725" s="529"/>
      <c r="V725" s="245"/>
      <c r="W725" s="420"/>
      <c r="X725" s="420"/>
      <c r="Y725" s="82"/>
      <c r="Z725" s="245"/>
      <c r="AA725" s="421"/>
      <c r="AB725" s="421"/>
      <c r="AC725" s="82"/>
      <c r="AD725" s="246"/>
      <c r="AE725" s="246"/>
      <c r="AF725" s="245"/>
      <c r="AG725" s="246"/>
      <c r="AH725" s="245"/>
      <c r="AI725" s="245"/>
      <c r="AJ725" s="245"/>
      <c r="AK725" s="250"/>
      <c r="AL725" s="250"/>
      <c r="AM725" s="250"/>
      <c r="AN725" s="250"/>
      <c r="AO725" s="250"/>
      <c r="AP725" s="528"/>
      <c r="AQ725" s="250"/>
      <c r="AR725" s="250"/>
      <c r="AS725" s="250"/>
      <c r="AT725" s="250"/>
      <c r="AU725" s="250"/>
      <c r="AV725" s="250"/>
      <c r="AW725" s="250"/>
      <c r="AX725" s="250"/>
      <c r="AY725" s="250"/>
      <c r="AZ725" s="250"/>
      <c r="BA725" s="250"/>
      <c r="BB725" s="250"/>
      <c r="BC725" s="250"/>
      <c r="BD725" s="250"/>
      <c r="BE725" s="252"/>
      <c r="BF725" s="528"/>
      <c r="BG725" s="567" t="str">
        <f t="shared" si="108"/>
        <v xml:space="preserve"> </v>
      </c>
      <c r="BH725" s="567" t="str">
        <f t="shared" si="110"/>
        <v xml:space="preserve"> </v>
      </c>
      <c r="BI725" s="567" t="str">
        <f t="shared" si="111"/>
        <v xml:space="preserve"> </v>
      </c>
      <c r="BJ725" s="567" t="str">
        <f t="shared" si="112"/>
        <v xml:space="preserve"> </v>
      </c>
      <c r="BK725" s="528"/>
      <c r="BL725" s="246"/>
      <c r="BM725" s="246"/>
      <c r="BN725" s="245"/>
      <c r="BO725" s="246"/>
      <c r="BP725" s="245"/>
      <c r="BQ725" s="245"/>
      <c r="BR725" s="245"/>
      <c r="BS725" s="250"/>
      <c r="BT725" s="250"/>
      <c r="BU725" s="250"/>
      <c r="BV725" s="250"/>
      <c r="BW725" s="250"/>
      <c r="BX725" s="528"/>
      <c r="BY725" s="250"/>
      <c r="BZ725" s="250"/>
      <c r="CA725" s="250"/>
      <c r="CB725" s="250"/>
      <c r="CC725" s="250"/>
      <c r="CD725" s="250"/>
      <c r="CE725" s="250"/>
      <c r="CF725" s="250"/>
      <c r="CG725" s="250"/>
      <c r="CH725" s="250"/>
      <c r="CI725" s="250"/>
      <c r="CJ725" s="250"/>
      <c r="CK725" s="250"/>
      <c r="CL725" s="250"/>
      <c r="CM725" s="252"/>
      <c r="CN725" s="528"/>
      <c r="CO725" s="567" t="str">
        <f t="shared" si="109"/>
        <v xml:space="preserve"> </v>
      </c>
      <c r="CP725" s="567" t="str">
        <f t="shared" si="113"/>
        <v xml:space="preserve"> </v>
      </c>
      <c r="CQ725" s="567" t="str">
        <f t="shared" si="114"/>
        <v xml:space="preserve"> </v>
      </c>
      <c r="CR725" s="567" t="str">
        <f t="shared" si="115"/>
        <v xml:space="preserve"> </v>
      </c>
      <c r="CS725" s="82"/>
      <c r="CT725" s="520"/>
    </row>
    <row r="726" spans="1:98" s="87" customFormat="1" ht="12.75" x14ac:dyDescent="0.25">
      <c r="A726" s="370"/>
      <c r="B726" s="150">
        <f>Demografia!B725</f>
        <v>0</v>
      </c>
      <c r="C726" s="150">
        <f>Demografia!C725</f>
        <v>0</v>
      </c>
      <c r="D726" s="151">
        <f>Demografia!D725</f>
        <v>0</v>
      </c>
      <c r="E726" s="151">
        <f>Demografia!E725</f>
        <v>0</v>
      </c>
      <c r="F726" s="151">
        <f>Demografia!F725</f>
        <v>0</v>
      </c>
      <c r="G726" s="82"/>
      <c r="H726" s="260"/>
      <c r="I726" s="261"/>
      <c r="J726" s="261"/>
      <c r="K726" s="260"/>
      <c r="L726" s="244"/>
      <c r="M726" s="261"/>
      <c r="N726" s="260"/>
      <c r="O726" s="244"/>
      <c r="P726" s="265"/>
      <c r="Q726" s="265"/>
      <c r="R726" s="265"/>
      <c r="S726" s="265"/>
      <c r="T726" s="265"/>
      <c r="U726" s="527"/>
      <c r="V726" s="260"/>
      <c r="W726" s="242"/>
      <c r="X726" s="242"/>
      <c r="Y726" s="82"/>
      <c r="Z726" s="260"/>
      <c r="AA726" s="153"/>
      <c r="AB726" s="153"/>
      <c r="AC726" s="82"/>
      <c r="AD726" s="244"/>
      <c r="AE726" s="244"/>
      <c r="AF726" s="260"/>
      <c r="AG726" s="244"/>
      <c r="AH726" s="260"/>
      <c r="AI726" s="260"/>
      <c r="AJ726" s="260"/>
      <c r="AK726" s="249"/>
      <c r="AL726" s="249"/>
      <c r="AM726" s="249"/>
      <c r="AN726" s="249"/>
      <c r="AO726" s="249"/>
      <c r="AP726" s="528"/>
      <c r="AQ726" s="249"/>
      <c r="AR726" s="249"/>
      <c r="AS726" s="249"/>
      <c r="AT726" s="249"/>
      <c r="AU726" s="249"/>
      <c r="AV726" s="249"/>
      <c r="AW726" s="249"/>
      <c r="AX726" s="249"/>
      <c r="AY726" s="249"/>
      <c r="AZ726" s="249"/>
      <c r="BA726" s="249"/>
      <c r="BB726" s="249"/>
      <c r="BC726" s="249"/>
      <c r="BD726" s="249"/>
      <c r="BE726" s="251"/>
      <c r="BF726" s="528"/>
      <c r="BG726" s="566" t="str">
        <f t="shared" si="108"/>
        <v xml:space="preserve"> </v>
      </c>
      <c r="BH726" s="566" t="str">
        <f t="shared" si="110"/>
        <v xml:space="preserve"> </v>
      </c>
      <c r="BI726" s="566" t="str">
        <f t="shared" si="111"/>
        <v xml:space="preserve"> </v>
      </c>
      <c r="BJ726" s="566" t="str">
        <f t="shared" si="112"/>
        <v xml:space="preserve"> </v>
      </c>
      <c r="BK726" s="528"/>
      <c r="BL726" s="244"/>
      <c r="BM726" s="244"/>
      <c r="BN726" s="260"/>
      <c r="BO726" s="244"/>
      <c r="BP726" s="260"/>
      <c r="BQ726" s="260"/>
      <c r="BR726" s="260"/>
      <c r="BS726" s="249"/>
      <c r="BT726" s="249"/>
      <c r="BU726" s="249"/>
      <c r="BV726" s="249"/>
      <c r="BW726" s="249"/>
      <c r="BX726" s="528"/>
      <c r="BY726" s="249"/>
      <c r="BZ726" s="249"/>
      <c r="CA726" s="249"/>
      <c r="CB726" s="249"/>
      <c r="CC726" s="249"/>
      <c r="CD726" s="249"/>
      <c r="CE726" s="249"/>
      <c r="CF726" s="249"/>
      <c r="CG726" s="249"/>
      <c r="CH726" s="249"/>
      <c r="CI726" s="249"/>
      <c r="CJ726" s="249"/>
      <c r="CK726" s="249"/>
      <c r="CL726" s="249"/>
      <c r="CM726" s="251"/>
      <c r="CN726" s="528"/>
      <c r="CO726" s="566" t="str">
        <f t="shared" si="109"/>
        <v xml:space="preserve"> </v>
      </c>
      <c r="CP726" s="566" t="str">
        <f t="shared" si="113"/>
        <v xml:space="preserve"> </v>
      </c>
      <c r="CQ726" s="566" t="str">
        <f t="shared" si="114"/>
        <v xml:space="preserve"> </v>
      </c>
      <c r="CR726" s="566" t="str">
        <f t="shared" si="115"/>
        <v xml:space="preserve"> </v>
      </c>
      <c r="CS726" s="82"/>
      <c r="CT726" s="258"/>
    </row>
    <row r="727" spans="1:98" s="87" customFormat="1" ht="12.75" x14ac:dyDescent="0.25">
      <c r="A727" s="370"/>
      <c r="B727" s="366">
        <f>Demografia!B726</f>
        <v>0</v>
      </c>
      <c r="C727" s="366">
        <f>Demografia!C726</f>
        <v>0</v>
      </c>
      <c r="D727" s="367">
        <f>Demografia!D726</f>
        <v>0</v>
      </c>
      <c r="E727" s="367">
        <f>Demografia!E726</f>
        <v>0</v>
      </c>
      <c r="F727" s="367">
        <f>Demografia!F726</f>
        <v>0</v>
      </c>
      <c r="G727" s="82"/>
      <c r="H727" s="245"/>
      <c r="I727" s="483"/>
      <c r="J727" s="483"/>
      <c r="K727" s="245"/>
      <c r="L727" s="246"/>
      <c r="M727" s="483"/>
      <c r="N727" s="245"/>
      <c r="O727" s="246"/>
      <c r="P727" s="247"/>
      <c r="Q727" s="247"/>
      <c r="R727" s="247"/>
      <c r="S727" s="247"/>
      <c r="T727" s="247"/>
      <c r="U727" s="529"/>
      <c r="V727" s="245"/>
      <c r="W727" s="420"/>
      <c r="X727" s="420"/>
      <c r="Y727" s="82"/>
      <c r="Z727" s="245"/>
      <c r="AA727" s="421"/>
      <c r="AB727" s="421"/>
      <c r="AC727" s="82"/>
      <c r="AD727" s="246"/>
      <c r="AE727" s="246"/>
      <c r="AF727" s="245"/>
      <c r="AG727" s="246"/>
      <c r="AH727" s="245"/>
      <c r="AI727" s="245"/>
      <c r="AJ727" s="245"/>
      <c r="AK727" s="250"/>
      <c r="AL727" s="250"/>
      <c r="AM727" s="250"/>
      <c r="AN727" s="250"/>
      <c r="AO727" s="250"/>
      <c r="AP727" s="528"/>
      <c r="AQ727" s="250"/>
      <c r="AR727" s="250"/>
      <c r="AS727" s="250"/>
      <c r="AT727" s="250"/>
      <c r="AU727" s="250"/>
      <c r="AV727" s="250"/>
      <c r="AW727" s="250"/>
      <c r="AX727" s="250"/>
      <c r="AY727" s="250"/>
      <c r="AZ727" s="250"/>
      <c r="BA727" s="250"/>
      <c r="BB727" s="250"/>
      <c r="BC727" s="250"/>
      <c r="BD727" s="250"/>
      <c r="BE727" s="252"/>
      <c r="BF727" s="528"/>
      <c r="BG727" s="567" t="str">
        <f t="shared" si="108"/>
        <v xml:space="preserve"> </v>
      </c>
      <c r="BH727" s="567" t="str">
        <f t="shared" si="110"/>
        <v xml:space="preserve"> </v>
      </c>
      <c r="BI727" s="567" t="str">
        <f t="shared" si="111"/>
        <v xml:space="preserve"> </v>
      </c>
      <c r="BJ727" s="567" t="str">
        <f t="shared" si="112"/>
        <v xml:space="preserve"> </v>
      </c>
      <c r="BK727" s="528"/>
      <c r="BL727" s="246"/>
      <c r="BM727" s="246"/>
      <c r="BN727" s="245"/>
      <c r="BO727" s="246"/>
      <c r="BP727" s="245"/>
      <c r="BQ727" s="245"/>
      <c r="BR727" s="245"/>
      <c r="BS727" s="250"/>
      <c r="BT727" s="250"/>
      <c r="BU727" s="250"/>
      <c r="BV727" s="250"/>
      <c r="BW727" s="250"/>
      <c r="BX727" s="528"/>
      <c r="BY727" s="250"/>
      <c r="BZ727" s="250"/>
      <c r="CA727" s="250"/>
      <c r="CB727" s="250"/>
      <c r="CC727" s="250"/>
      <c r="CD727" s="250"/>
      <c r="CE727" s="250"/>
      <c r="CF727" s="250"/>
      <c r="CG727" s="250"/>
      <c r="CH727" s="250"/>
      <c r="CI727" s="250"/>
      <c r="CJ727" s="250"/>
      <c r="CK727" s="250"/>
      <c r="CL727" s="250"/>
      <c r="CM727" s="252"/>
      <c r="CN727" s="528"/>
      <c r="CO727" s="567" t="str">
        <f t="shared" si="109"/>
        <v xml:space="preserve"> </v>
      </c>
      <c r="CP727" s="567" t="str">
        <f t="shared" si="113"/>
        <v xml:space="preserve"> </v>
      </c>
      <c r="CQ727" s="567" t="str">
        <f t="shared" si="114"/>
        <v xml:space="preserve"> </v>
      </c>
      <c r="CR727" s="567" t="str">
        <f t="shared" si="115"/>
        <v xml:space="preserve"> </v>
      </c>
      <c r="CS727" s="82"/>
      <c r="CT727" s="520"/>
    </row>
    <row r="728" spans="1:98" s="87" customFormat="1" ht="12.75" x14ac:dyDescent="0.25">
      <c r="A728" s="370"/>
      <c r="B728" s="150">
        <f>Demografia!B727</f>
        <v>0</v>
      </c>
      <c r="C728" s="150">
        <f>Demografia!C727</f>
        <v>0</v>
      </c>
      <c r="D728" s="151">
        <f>Demografia!D727</f>
        <v>0</v>
      </c>
      <c r="E728" s="151">
        <f>Demografia!E727</f>
        <v>0</v>
      </c>
      <c r="F728" s="151">
        <f>Demografia!F727</f>
        <v>0</v>
      </c>
      <c r="G728" s="82"/>
      <c r="H728" s="260"/>
      <c r="I728" s="261"/>
      <c r="J728" s="261"/>
      <c r="K728" s="260"/>
      <c r="L728" s="244"/>
      <c r="M728" s="261"/>
      <c r="N728" s="260"/>
      <c r="O728" s="244"/>
      <c r="P728" s="265"/>
      <c r="Q728" s="265"/>
      <c r="R728" s="265"/>
      <c r="S728" s="265"/>
      <c r="T728" s="265"/>
      <c r="U728" s="527"/>
      <c r="V728" s="260"/>
      <c r="W728" s="242"/>
      <c r="X728" s="242"/>
      <c r="Y728" s="82"/>
      <c r="Z728" s="260"/>
      <c r="AA728" s="153"/>
      <c r="AB728" s="153"/>
      <c r="AC728" s="82"/>
      <c r="AD728" s="244"/>
      <c r="AE728" s="244"/>
      <c r="AF728" s="260"/>
      <c r="AG728" s="244"/>
      <c r="AH728" s="260"/>
      <c r="AI728" s="260"/>
      <c r="AJ728" s="260"/>
      <c r="AK728" s="249"/>
      <c r="AL728" s="249"/>
      <c r="AM728" s="249"/>
      <c r="AN728" s="249"/>
      <c r="AO728" s="249"/>
      <c r="AP728" s="528"/>
      <c r="AQ728" s="249"/>
      <c r="AR728" s="249"/>
      <c r="AS728" s="249"/>
      <c r="AT728" s="249"/>
      <c r="AU728" s="249"/>
      <c r="AV728" s="249"/>
      <c r="AW728" s="249"/>
      <c r="AX728" s="249"/>
      <c r="AY728" s="249"/>
      <c r="AZ728" s="249"/>
      <c r="BA728" s="249"/>
      <c r="BB728" s="249"/>
      <c r="BC728" s="249"/>
      <c r="BD728" s="249"/>
      <c r="BE728" s="251"/>
      <c r="BF728" s="528"/>
      <c r="BG728" s="566" t="str">
        <f t="shared" si="108"/>
        <v xml:space="preserve"> </v>
      </c>
      <c r="BH728" s="566" t="str">
        <f t="shared" si="110"/>
        <v xml:space="preserve"> </v>
      </c>
      <c r="BI728" s="566" t="str">
        <f t="shared" si="111"/>
        <v xml:space="preserve"> </v>
      </c>
      <c r="BJ728" s="566" t="str">
        <f t="shared" si="112"/>
        <v xml:space="preserve"> </v>
      </c>
      <c r="BK728" s="528"/>
      <c r="BL728" s="244"/>
      <c r="BM728" s="244"/>
      <c r="BN728" s="260"/>
      <c r="BO728" s="244"/>
      <c r="BP728" s="260"/>
      <c r="BQ728" s="260"/>
      <c r="BR728" s="260"/>
      <c r="BS728" s="249"/>
      <c r="BT728" s="249"/>
      <c r="BU728" s="249"/>
      <c r="BV728" s="249"/>
      <c r="BW728" s="249"/>
      <c r="BX728" s="528"/>
      <c r="BY728" s="249"/>
      <c r="BZ728" s="249"/>
      <c r="CA728" s="249"/>
      <c r="CB728" s="249"/>
      <c r="CC728" s="249"/>
      <c r="CD728" s="249"/>
      <c r="CE728" s="249"/>
      <c r="CF728" s="249"/>
      <c r="CG728" s="249"/>
      <c r="CH728" s="249"/>
      <c r="CI728" s="249"/>
      <c r="CJ728" s="249"/>
      <c r="CK728" s="249"/>
      <c r="CL728" s="249"/>
      <c r="CM728" s="251"/>
      <c r="CN728" s="528"/>
      <c r="CO728" s="566" t="str">
        <f t="shared" si="109"/>
        <v xml:space="preserve"> </v>
      </c>
      <c r="CP728" s="566" t="str">
        <f t="shared" si="113"/>
        <v xml:space="preserve"> </v>
      </c>
      <c r="CQ728" s="566" t="str">
        <f t="shared" si="114"/>
        <v xml:space="preserve"> </v>
      </c>
      <c r="CR728" s="566" t="str">
        <f t="shared" si="115"/>
        <v xml:space="preserve"> </v>
      </c>
      <c r="CS728" s="82"/>
      <c r="CT728" s="258"/>
    </row>
    <row r="729" spans="1:98" s="91" customFormat="1" ht="12.75" x14ac:dyDescent="0.25">
      <c r="A729" s="370"/>
      <c r="B729" s="366">
        <f>Demografia!B728</f>
        <v>0</v>
      </c>
      <c r="C729" s="366">
        <f>Demografia!C728</f>
        <v>0</v>
      </c>
      <c r="D729" s="367">
        <f>Demografia!D728</f>
        <v>0</v>
      </c>
      <c r="E729" s="367">
        <f>Demografia!E728</f>
        <v>0</v>
      </c>
      <c r="F729" s="367">
        <f>Demografia!F728</f>
        <v>0</v>
      </c>
      <c r="G729" s="82"/>
      <c r="H729" s="245"/>
      <c r="I729" s="483"/>
      <c r="J729" s="483"/>
      <c r="K729" s="245"/>
      <c r="L729" s="246"/>
      <c r="M729" s="483"/>
      <c r="N729" s="245"/>
      <c r="O729" s="246"/>
      <c r="P729" s="247"/>
      <c r="Q729" s="247"/>
      <c r="R729" s="247"/>
      <c r="S729" s="247"/>
      <c r="T729" s="247"/>
      <c r="U729" s="529"/>
      <c r="V729" s="245"/>
      <c r="W729" s="420"/>
      <c r="X729" s="420"/>
      <c r="Y729" s="82"/>
      <c r="Z729" s="245"/>
      <c r="AA729" s="421"/>
      <c r="AB729" s="421"/>
      <c r="AC729" s="82"/>
      <c r="AD729" s="246"/>
      <c r="AE729" s="246"/>
      <c r="AF729" s="245"/>
      <c r="AG729" s="246"/>
      <c r="AH729" s="245"/>
      <c r="AI729" s="245"/>
      <c r="AJ729" s="245"/>
      <c r="AK729" s="250"/>
      <c r="AL729" s="250"/>
      <c r="AM729" s="250"/>
      <c r="AN729" s="250"/>
      <c r="AO729" s="250"/>
      <c r="AP729" s="528"/>
      <c r="AQ729" s="250"/>
      <c r="AR729" s="250"/>
      <c r="AS729" s="250"/>
      <c r="AT729" s="250"/>
      <c r="AU729" s="250"/>
      <c r="AV729" s="250"/>
      <c r="AW729" s="250"/>
      <c r="AX729" s="250"/>
      <c r="AY729" s="250"/>
      <c r="AZ729" s="250"/>
      <c r="BA729" s="250"/>
      <c r="BB729" s="250"/>
      <c r="BC729" s="250"/>
      <c r="BD729" s="250"/>
      <c r="BE729" s="252"/>
      <c r="BF729" s="528"/>
      <c r="BG729" s="567" t="str">
        <f t="shared" si="108"/>
        <v xml:space="preserve"> </v>
      </c>
      <c r="BH729" s="567" t="str">
        <f t="shared" si="110"/>
        <v xml:space="preserve"> </v>
      </c>
      <c r="BI729" s="567" t="str">
        <f t="shared" si="111"/>
        <v xml:space="preserve"> </v>
      </c>
      <c r="BJ729" s="567" t="str">
        <f t="shared" si="112"/>
        <v xml:space="preserve"> </v>
      </c>
      <c r="BK729" s="528"/>
      <c r="BL729" s="246"/>
      <c r="BM729" s="246"/>
      <c r="BN729" s="245"/>
      <c r="BO729" s="246"/>
      <c r="BP729" s="245"/>
      <c r="BQ729" s="245"/>
      <c r="BR729" s="245"/>
      <c r="BS729" s="250"/>
      <c r="BT729" s="250"/>
      <c r="BU729" s="250"/>
      <c r="BV729" s="250"/>
      <c r="BW729" s="250"/>
      <c r="BX729" s="528"/>
      <c r="BY729" s="250"/>
      <c r="BZ729" s="250"/>
      <c r="CA729" s="250"/>
      <c r="CB729" s="250"/>
      <c r="CC729" s="250"/>
      <c r="CD729" s="250"/>
      <c r="CE729" s="250"/>
      <c r="CF729" s="250"/>
      <c r="CG729" s="250"/>
      <c r="CH729" s="250"/>
      <c r="CI729" s="250"/>
      <c r="CJ729" s="250"/>
      <c r="CK729" s="250"/>
      <c r="CL729" s="250"/>
      <c r="CM729" s="252"/>
      <c r="CN729" s="528"/>
      <c r="CO729" s="567" t="str">
        <f t="shared" si="109"/>
        <v xml:space="preserve"> </v>
      </c>
      <c r="CP729" s="567" t="str">
        <f t="shared" si="113"/>
        <v xml:space="preserve"> </v>
      </c>
      <c r="CQ729" s="567" t="str">
        <f t="shared" si="114"/>
        <v xml:space="preserve"> </v>
      </c>
      <c r="CR729" s="567" t="str">
        <f t="shared" si="115"/>
        <v xml:space="preserve"> </v>
      </c>
      <c r="CS729" s="82"/>
      <c r="CT729" s="520"/>
    </row>
    <row r="730" spans="1:98" ht="12.75" x14ac:dyDescent="0.25">
      <c r="B730" s="150">
        <f>Demografia!B729</f>
        <v>0</v>
      </c>
      <c r="C730" s="150">
        <f>Demografia!C729</f>
        <v>0</v>
      </c>
      <c r="D730" s="151">
        <f>Demografia!D729</f>
        <v>0</v>
      </c>
      <c r="E730" s="151">
        <f>Demografia!E729</f>
        <v>0</v>
      </c>
      <c r="F730" s="151">
        <f>Demografia!F729</f>
        <v>0</v>
      </c>
      <c r="G730" s="82"/>
      <c r="H730" s="260"/>
      <c r="I730" s="261"/>
      <c r="J730" s="261"/>
      <c r="K730" s="260"/>
      <c r="L730" s="244"/>
      <c r="M730" s="261"/>
      <c r="N730" s="260"/>
      <c r="O730" s="244"/>
      <c r="P730" s="265"/>
      <c r="Q730" s="265"/>
      <c r="R730" s="265"/>
      <c r="S730" s="265"/>
      <c r="T730" s="265"/>
      <c r="U730" s="527"/>
      <c r="V730" s="260"/>
      <c r="W730" s="242"/>
      <c r="X730" s="242"/>
      <c r="Y730" s="82"/>
      <c r="Z730" s="260"/>
      <c r="AA730" s="153"/>
      <c r="AB730" s="153"/>
      <c r="AC730" s="82"/>
      <c r="AD730" s="244"/>
      <c r="AE730" s="244"/>
      <c r="AF730" s="260"/>
      <c r="AG730" s="244"/>
      <c r="AH730" s="260"/>
      <c r="AI730" s="260"/>
      <c r="AJ730" s="260"/>
      <c r="AK730" s="249"/>
      <c r="AL730" s="249"/>
      <c r="AM730" s="249"/>
      <c r="AN730" s="249"/>
      <c r="AO730" s="249"/>
      <c r="AP730" s="528"/>
      <c r="AQ730" s="249"/>
      <c r="AR730" s="249"/>
      <c r="AS730" s="249"/>
      <c r="AT730" s="249"/>
      <c r="AU730" s="249"/>
      <c r="AV730" s="249"/>
      <c r="AW730" s="249"/>
      <c r="AX730" s="249"/>
      <c r="AY730" s="249"/>
      <c r="AZ730" s="249"/>
      <c r="BA730" s="249"/>
      <c r="BB730" s="249"/>
      <c r="BC730" s="249"/>
      <c r="BD730" s="249"/>
      <c r="BE730" s="251"/>
      <c r="BF730" s="528"/>
      <c r="BG730" s="566" t="str">
        <f t="shared" si="108"/>
        <v xml:space="preserve"> </v>
      </c>
      <c r="BH730" s="566" t="str">
        <f t="shared" si="110"/>
        <v xml:space="preserve"> </v>
      </c>
      <c r="BI730" s="566" t="str">
        <f t="shared" si="111"/>
        <v xml:space="preserve"> </v>
      </c>
      <c r="BJ730" s="566" t="str">
        <f t="shared" si="112"/>
        <v xml:space="preserve"> </v>
      </c>
      <c r="BK730" s="528"/>
      <c r="BL730" s="244"/>
      <c r="BM730" s="244"/>
      <c r="BN730" s="260"/>
      <c r="BO730" s="244"/>
      <c r="BP730" s="260"/>
      <c r="BQ730" s="260"/>
      <c r="BR730" s="260"/>
      <c r="BS730" s="249"/>
      <c r="BT730" s="249"/>
      <c r="BU730" s="249"/>
      <c r="BV730" s="249"/>
      <c r="BW730" s="249"/>
      <c r="BX730" s="528"/>
      <c r="BY730" s="249"/>
      <c r="BZ730" s="249"/>
      <c r="CA730" s="249"/>
      <c r="CB730" s="249"/>
      <c r="CC730" s="249"/>
      <c r="CD730" s="249"/>
      <c r="CE730" s="249"/>
      <c r="CF730" s="249"/>
      <c r="CG730" s="249"/>
      <c r="CH730" s="249"/>
      <c r="CI730" s="249"/>
      <c r="CJ730" s="249"/>
      <c r="CK730" s="249"/>
      <c r="CL730" s="249"/>
      <c r="CM730" s="251"/>
      <c r="CN730" s="528"/>
      <c r="CO730" s="566" t="str">
        <f t="shared" si="109"/>
        <v xml:space="preserve"> </v>
      </c>
      <c r="CP730" s="566" t="str">
        <f t="shared" si="113"/>
        <v xml:space="preserve"> </v>
      </c>
      <c r="CQ730" s="566" t="str">
        <f t="shared" si="114"/>
        <v xml:space="preserve"> </v>
      </c>
      <c r="CR730" s="566" t="str">
        <f t="shared" si="115"/>
        <v xml:space="preserve"> </v>
      </c>
      <c r="CS730" s="82"/>
      <c r="CT730" s="258"/>
    </row>
    <row r="731" spans="1:98" ht="12.75" x14ac:dyDescent="0.25">
      <c r="B731" s="366">
        <f>Demografia!B730</f>
        <v>0</v>
      </c>
      <c r="C731" s="366">
        <f>Demografia!C730</f>
        <v>0</v>
      </c>
      <c r="D731" s="367">
        <f>Demografia!D730</f>
        <v>0</v>
      </c>
      <c r="E731" s="367">
        <f>Demografia!E730</f>
        <v>0</v>
      </c>
      <c r="F731" s="367">
        <f>Demografia!F730</f>
        <v>0</v>
      </c>
      <c r="G731" s="82"/>
      <c r="H731" s="245"/>
      <c r="I731" s="483"/>
      <c r="J731" s="483"/>
      <c r="K731" s="245"/>
      <c r="L731" s="246"/>
      <c r="M731" s="483"/>
      <c r="N731" s="245"/>
      <c r="O731" s="246"/>
      <c r="P731" s="247"/>
      <c r="Q731" s="247"/>
      <c r="R731" s="247"/>
      <c r="S731" s="247"/>
      <c r="T731" s="247"/>
      <c r="U731" s="529"/>
      <c r="V731" s="245"/>
      <c r="W731" s="420"/>
      <c r="X731" s="420"/>
      <c r="Y731" s="82"/>
      <c r="Z731" s="245"/>
      <c r="AA731" s="421"/>
      <c r="AB731" s="421"/>
      <c r="AC731" s="82"/>
      <c r="AD731" s="246"/>
      <c r="AE731" s="246"/>
      <c r="AF731" s="245"/>
      <c r="AG731" s="246"/>
      <c r="AH731" s="245"/>
      <c r="AI731" s="245"/>
      <c r="AJ731" s="245"/>
      <c r="AK731" s="250"/>
      <c r="AL731" s="250"/>
      <c r="AM731" s="250"/>
      <c r="AN731" s="250"/>
      <c r="AO731" s="250"/>
      <c r="AP731" s="528"/>
      <c r="AQ731" s="250"/>
      <c r="AR731" s="250"/>
      <c r="AS731" s="250"/>
      <c r="AT731" s="250"/>
      <c r="AU731" s="250"/>
      <c r="AV731" s="250"/>
      <c r="AW731" s="250"/>
      <c r="AX731" s="250"/>
      <c r="AY731" s="250"/>
      <c r="AZ731" s="250"/>
      <c r="BA731" s="250"/>
      <c r="BB731" s="250"/>
      <c r="BC731" s="250"/>
      <c r="BD731" s="250"/>
      <c r="BE731" s="252"/>
      <c r="BF731" s="528"/>
      <c r="BG731" s="567" t="str">
        <f t="shared" si="108"/>
        <v xml:space="preserve"> </v>
      </c>
      <c r="BH731" s="567" t="str">
        <f t="shared" si="110"/>
        <v xml:space="preserve"> </v>
      </c>
      <c r="BI731" s="567" t="str">
        <f t="shared" si="111"/>
        <v xml:space="preserve"> </v>
      </c>
      <c r="BJ731" s="567" t="str">
        <f t="shared" si="112"/>
        <v xml:space="preserve"> </v>
      </c>
      <c r="BK731" s="528"/>
      <c r="BL731" s="246"/>
      <c r="BM731" s="246"/>
      <c r="BN731" s="245"/>
      <c r="BO731" s="246"/>
      <c r="BP731" s="245"/>
      <c r="BQ731" s="245"/>
      <c r="BR731" s="245"/>
      <c r="BS731" s="250"/>
      <c r="BT731" s="250"/>
      <c r="BU731" s="250"/>
      <c r="BV731" s="250"/>
      <c r="BW731" s="250"/>
      <c r="BX731" s="528"/>
      <c r="BY731" s="250"/>
      <c r="BZ731" s="250"/>
      <c r="CA731" s="250"/>
      <c r="CB731" s="250"/>
      <c r="CC731" s="250"/>
      <c r="CD731" s="250"/>
      <c r="CE731" s="250"/>
      <c r="CF731" s="250"/>
      <c r="CG731" s="250"/>
      <c r="CH731" s="250"/>
      <c r="CI731" s="250"/>
      <c r="CJ731" s="250"/>
      <c r="CK731" s="250"/>
      <c r="CL731" s="250"/>
      <c r="CM731" s="252"/>
      <c r="CN731" s="528"/>
      <c r="CO731" s="567" t="str">
        <f t="shared" si="109"/>
        <v xml:space="preserve"> </v>
      </c>
      <c r="CP731" s="567" t="str">
        <f t="shared" si="113"/>
        <v xml:space="preserve"> </v>
      </c>
      <c r="CQ731" s="567" t="str">
        <f t="shared" si="114"/>
        <v xml:space="preserve"> </v>
      </c>
      <c r="CR731" s="567" t="str">
        <f t="shared" si="115"/>
        <v xml:space="preserve"> </v>
      </c>
      <c r="CS731" s="82"/>
      <c r="CT731" s="520"/>
    </row>
    <row r="732" spans="1:98" ht="12.75" x14ac:dyDescent="0.25">
      <c r="B732" s="150">
        <f>Demografia!B731</f>
        <v>0</v>
      </c>
      <c r="C732" s="150">
        <f>Demografia!C731</f>
        <v>0</v>
      </c>
      <c r="D732" s="151">
        <f>Demografia!D731</f>
        <v>0</v>
      </c>
      <c r="E732" s="151">
        <f>Demografia!E731</f>
        <v>0</v>
      </c>
      <c r="F732" s="151">
        <f>Demografia!F731</f>
        <v>0</v>
      </c>
      <c r="G732" s="82"/>
      <c r="H732" s="260"/>
      <c r="I732" s="261"/>
      <c r="J732" s="261"/>
      <c r="K732" s="260"/>
      <c r="L732" s="244"/>
      <c r="M732" s="261"/>
      <c r="N732" s="260"/>
      <c r="O732" s="244"/>
      <c r="P732" s="265"/>
      <c r="Q732" s="265"/>
      <c r="R732" s="265"/>
      <c r="S732" s="265"/>
      <c r="T732" s="265"/>
      <c r="U732" s="527"/>
      <c r="V732" s="260"/>
      <c r="W732" s="242"/>
      <c r="X732" s="242"/>
      <c r="Y732" s="82"/>
      <c r="Z732" s="260"/>
      <c r="AA732" s="153"/>
      <c r="AB732" s="153"/>
      <c r="AC732" s="82"/>
      <c r="AD732" s="244"/>
      <c r="AE732" s="244"/>
      <c r="AF732" s="260"/>
      <c r="AG732" s="244"/>
      <c r="AH732" s="260"/>
      <c r="AI732" s="260"/>
      <c r="AJ732" s="260"/>
      <c r="AK732" s="249"/>
      <c r="AL732" s="249"/>
      <c r="AM732" s="249"/>
      <c r="AN732" s="249"/>
      <c r="AO732" s="249"/>
      <c r="AP732" s="528"/>
      <c r="AQ732" s="249"/>
      <c r="AR732" s="249"/>
      <c r="AS732" s="249"/>
      <c r="AT732" s="249"/>
      <c r="AU732" s="249"/>
      <c r="AV732" s="249"/>
      <c r="AW732" s="249"/>
      <c r="AX732" s="249"/>
      <c r="AY732" s="249"/>
      <c r="AZ732" s="249"/>
      <c r="BA732" s="249"/>
      <c r="BB732" s="249"/>
      <c r="BC732" s="249"/>
      <c r="BD732" s="249"/>
      <c r="BE732" s="251"/>
      <c r="BF732" s="528"/>
      <c r="BG732" s="566" t="str">
        <f t="shared" si="108"/>
        <v xml:space="preserve"> </v>
      </c>
      <c r="BH732" s="566" t="str">
        <f t="shared" si="110"/>
        <v xml:space="preserve"> </v>
      </c>
      <c r="BI732" s="566" t="str">
        <f t="shared" si="111"/>
        <v xml:space="preserve"> </v>
      </c>
      <c r="BJ732" s="566" t="str">
        <f t="shared" si="112"/>
        <v xml:space="preserve"> </v>
      </c>
      <c r="BK732" s="528"/>
      <c r="BL732" s="244"/>
      <c r="BM732" s="244"/>
      <c r="BN732" s="260"/>
      <c r="BO732" s="244"/>
      <c r="BP732" s="260"/>
      <c r="BQ732" s="260"/>
      <c r="BR732" s="260"/>
      <c r="BS732" s="249"/>
      <c r="BT732" s="249"/>
      <c r="BU732" s="249"/>
      <c r="BV732" s="249"/>
      <c r="BW732" s="249"/>
      <c r="BX732" s="528"/>
      <c r="BY732" s="249"/>
      <c r="BZ732" s="249"/>
      <c r="CA732" s="249"/>
      <c r="CB732" s="249"/>
      <c r="CC732" s="249"/>
      <c r="CD732" s="249"/>
      <c r="CE732" s="249"/>
      <c r="CF732" s="249"/>
      <c r="CG732" s="249"/>
      <c r="CH732" s="249"/>
      <c r="CI732" s="249"/>
      <c r="CJ732" s="249"/>
      <c r="CK732" s="249"/>
      <c r="CL732" s="249"/>
      <c r="CM732" s="251"/>
      <c r="CN732" s="528"/>
      <c r="CO732" s="566" t="str">
        <f t="shared" si="109"/>
        <v xml:space="preserve"> </v>
      </c>
      <c r="CP732" s="566" t="str">
        <f t="shared" si="113"/>
        <v xml:space="preserve"> </v>
      </c>
      <c r="CQ732" s="566" t="str">
        <f t="shared" si="114"/>
        <v xml:space="preserve"> </v>
      </c>
      <c r="CR732" s="566" t="str">
        <f t="shared" si="115"/>
        <v xml:space="preserve"> </v>
      </c>
      <c r="CS732" s="82"/>
      <c r="CT732" s="258"/>
    </row>
    <row r="733" spans="1:98" ht="12.75" x14ac:dyDescent="0.25">
      <c r="B733" s="366">
        <f>Demografia!B732</f>
        <v>0</v>
      </c>
      <c r="C733" s="366">
        <f>Demografia!C732</f>
        <v>0</v>
      </c>
      <c r="D733" s="367">
        <f>Demografia!D732</f>
        <v>0</v>
      </c>
      <c r="E733" s="367">
        <f>Demografia!E732</f>
        <v>0</v>
      </c>
      <c r="F733" s="367">
        <f>Demografia!F732</f>
        <v>0</v>
      </c>
      <c r="G733" s="82"/>
      <c r="H733" s="245"/>
      <c r="I733" s="483"/>
      <c r="J733" s="483"/>
      <c r="K733" s="245"/>
      <c r="L733" s="246"/>
      <c r="M733" s="483"/>
      <c r="N733" s="245"/>
      <c r="O733" s="246"/>
      <c r="P733" s="247"/>
      <c r="Q733" s="247"/>
      <c r="R733" s="247"/>
      <c r="S733" s="247"/>
      <c r="T733" s="247"/>
      <c r="U733" s="529"/>
      <c r="V733" s="245"/>
      <c r="W733" s="420"/>
      <c r="X733" s="420"/>
      <c r="Y733" s="82"/>
      <c r="Z733" s="245"/>
      <c r="AA733" s="421"/>
      <c r="AB733" s="421"/>
      <c r="AC733" s="82"/>
      <c r="AD733" s="246"/>
      <c r="AE733" s="246"/>
      <c r="AF733" s="245"/>
      <c r="AG733" s="246"/>
      <c r="AH733" s="245"/>
      <c r="AI733" s="245"/>
      <c r="AJ733" s="245"/>
      <c r="AK733" s="250"/>
      <c r="AL733" s="250"/>
      <c r="AM733" s="250"/>
      <c r="AN733" s="250"/>
      <c r="AO733" s="250"/>
      <c r="AP733" s="528"/>
      <c r="AQ733" s="250"/>
      <c r="AR733" s="250"/>
      <c r="AS733" s="250"/>
      <c r="AT733" s="250"/>
      <c r="AU733" s="250"/>
      <c r="AV733" s="250"/>
      <c r="AW733" s="250"/>
      <c r="AX733" s="250"/>
      <c r="AY733" s="250"/>
      <c r="AZ733" s="250"/>
      <c r="BA733" s="250"/>
      <c r="BB733" s="250"/>
      <c r="BC733" s="250"/>
      <c r="BD733" s="250"/>
      <c r="BE733" s="252"/>
      <c r="BF733" s="528"/>
      <c r="BG733" s="567" t="str">
        <f t="shared" si="108"/>
        <v xml:space="preserve"> </v>
      </c>
      <c r="BH733" s="567" t="str">
        <f t="shared" si="110"/>
        <v xml:space="preserve"> </v>
      </c>
      <c r="BI733" s="567" t="str">
        <f t="shared" si="111"/>
        <v xml:space="preserve"> </v>
      </c>
      <c r="BJ733" s="567" t="str">
        <f t="shared" si="112"/>
        <v xml:space="preserve"> </v>
      </c>
      <c r="BK733" s="528"/>
      <c r="BL733" s="246"/>
      <c r="BM733" s="246"/>
      <c r="BN733" s="245"/>
      <c r="BO733" s="246"/>
      <c r="BP733" s="245"/>
      <c r="BQ733" s="245"/>
      <c r="BR733" s="245"/>
      <c r="BS733" s="250"/>
      <c r="BT733" s="250"/>
      <c r="BU733" s="250"/>
      <c r="BV733" s="250"/>
      <c r="BW733" s="250"/>
      <c r="BX733" s="528"/>
      <c r="BY733" s="250"/>
      <c r="BZ733" s="250"/>
      <c r="CA733" s="250"/>
      <c r="CB733" s="250"/>
      <c r="CC733" s="250"/>
      <c r="CD733" s="250"/>
      <c r="CE733" s="250"/>
      <c r="CF733" s="250"/>
      <c r="CG733" s="250"/>
      <c r="CH733" s="250"/>
      <c r="CI733" s="250"/>
      <c r="CJ733" s="250"/>
      <c r="CK733" s="250"/>
      <c r="CL733" s="250"/>
      <c r="CM733" s="252"/>
      <c r="CN733" s="528"/>
      <c r="CO733" s="567" t="str">
        <f t="shared" si="109"/>
        <v xml:space="preserve"> </v>
      </c>
      <c r="CP733" s="567" t="str">
        <f t="shared" si="113"/>
        <v xml:space="preserve"> </v>
      </c>
      <c r="CQ733" s="567" t="str">
        <f t="shared" si="114"/>
        <v xml:space="preserve"> </v>
      </c>
      <c r="CR733" s="567" t="str">
        <f t="shared" si="115"/>
        <v xml:space="preserve"> </v>
      </c>
      <c r="CS733" s="82"/>
      <c r="CT733" s="520"/>
    </row>
    <row r="734" spans="1:98" ht="12.75" x14ac:dyDescent="0.25">
      <c r="B734" s="150">
        <f>Demografia!B733</f>
        <v>0</v>
      </c>
      <c r="C734" s="150">
        <f>Demografia!C733</f>
        <v>0</v>
      </c>
      <c r="D734" s="151">
        <f>Demografia!D733</f>
        <v>0</v>
      </c>
      <c r="E734" s="151">
        <f>Demografia!E733</f>
        <v>0</v>
      </c>
      <c r="F734" s="151">
        <f>Demografia!F733</f>
        <v>0</v>
      </c>
      <c r="G734" s="82"/>
      <c r="H734" s="260"/>
      <c r="I734" s="261"/>
      <c r="J734" s="261"/>
      <c r="K734" s="260"/>
      <c r="L734" s="244"/>
      <c r="M734" s="261"/>
      <c r="N734" s="260"/>
      <c r="O734" s="244"/>
      <c r="P734" s="265"/>
      <c r="Q734" s="265"/>
      <c r="R734" s="265"/>
      <c r="S734" s="265"/>
      <c r="T734" s="265"/>
      <c r="U734" s="527"/>
      <c r="V734" s="260"/>
      <c r="W734" s="242"/>
      <c r="X734" s="242"/>
      <c r="Y734" s="82"/>
      <c r="Z734" s="260"/>
      <c r="AA734" s="153"/>
      <c r="AB734" s="153"/>
      <c r="AC734" s="82"/>
      <c r="AD734" s="244"/>
      <c r="AE734" s="244"/>
      <c r="AF734" s="260"/>
      <c r="AG734" s="244"/>
      <c r="AH734" s="260"/>
      <c r="AI734" s="260"/>
      <c r="AJ734" s="260"/>
      <c r="AK734" s="249"/>
      <c r="AL734" s="249"/>
      <c r="AM734" s="249"/>
      <c r="AN734" s="249"/>
      <c r="AO734" s="249"/>
      <c r="AP734" s="528"/>
      <c r="AQ734" s="249"/>
      <c r="AR734" s="249"/>
      <c r="AS734" s="249"/>
      <c r="AT734" s="249"/>
      <c r="AU734" s="249"/>
      <c r="AV734" s="249"/>
      <c r="AW734" s="249"/>
      <c r="AX734" s="249"/>
      <c r="AY734" s="249"/>
      <c r="AZ734" s="249"/>
      <c r="BA734" s="249"/>
      <c r="BB734" s="249"/>
      <c r="BC734" s="249"/>
      <c r="BD734" s="249"/>
      <c r="BE734" s="251"/>
      <c r="BF734" s="528"/>
      <c r="BG734" s="566" t="str">
        <f t="shared" si="108"/>
        <v xml:space="preserve"> </v>
      </c>
      <c r="BH734" s="566" t="str">
        <f t="shared" si="110"/>
        <v xml:space="preserve"> </v>
      </c>
      <c r="BI734" s="566" t="str">
        <f t="shared" si="111"/>
        <v xml:space="preserve"> </v>
      </c>
      <c r="BJ734" s="566" t="str">
        <f t="shared" si="112"/>
        <v xml:space="preserve"> </v>
      </c>
      <c r="BK734" s="528"/>
      <c r="BL734" s="244"/>
      <c r="BM734" s="244"/>
      <c r="BN734" s="260"/>
      <c r="BO734" s="244"/>
      <c r="BP734" s="260"/>
      <c r="BQ734" s="260"/>
      <c r="BR734" s="260"/>
      <c r="BS734" s="249"/>
      <c r="BT734" s="249"/>
      <c r="BU734" s="249"/>
      <c r="BV734" s="249"/>
      <c r="BW734" s="249"/>
      <c r="BX734" s="528"/>
      <c r="BY734" s="249"/>
      <c r="BZ734" s="249"/>
      <c r="CA734" s="249"/>
      <c r="CB734" s="249"/>
      <c r="CC734" s="249"/>
      <c r="CD734" s="249"/>
      <c r="CE734" s="249"/>
      <c r="CF734" s="249"/>
      <c r="CG734" s="249"/>
      <c r="CH734" s="249"/>
      <c r="CI734" s="249"/>
      <c r="CJ734" s="249"/>
      <c r="CK734" s="249"/>
      <c r="CL734" s="249"/>
      <c r="CM734" s="251"/>
      <c r="CN734" s="528"/>
      <c r="CO734" s="566" t="str">
        <f t="shared" si="109"/>
        <v xml:space="preserve"> </v>
      </c>
      <c r="CP734" s="566" t="str">
        <f t="shared" si="113"/>
        <v xml:space="preserve"> </v>
      </c>
      <c r="CQ734" s="566" t="str">
        <f t="shared" si="114"/>
        <v xml:space="preserve"> </v>
      </c>
      <c r="CR734" s="566" t="str">
        <f t="shared" si="115"/>
        <v xml:space="preserve"> </v>
      </c>
      <c r="CS734" s="82"/>
      <c r="CT734" s="258"/>
    </row>
    <row r="735" spans="1:98" ht="12.75" x14ac:dyDescent="0.25">
      <c r="B735" s="366">
        <f>Demografia!B734</f>
        <v>0</v>
      </c>
      <c r="C735" s="366">
        <f>Demografia!C734</f>
        <v>0</v>
      </c>
      <c r="D735" s="367">
        <f>Demografia!D734</f>
        <v>0</v>
      </c>
      <c r="E735" s="367">
        <f>Demografia!E734</f>
        <v>0</v>
      </c>
      <c r="F735" s="367">
        <f>Demografia!F734</f>
        <v>0</v>
      </c>
      <c r="G735" s="82"/>
      <c r="H735" s="245"/>
      <c r="I735" s="483"/>
      <c r="J735" s="483"/>
      <c r="K735" s="245"/>
      <c r="L735" s="246"/>
      <c r="M735" s="483"/>
      <c r="N735" s="245"/>
      <c r="O735" s="246"/>
      <c r="P735" s="247"/>
      <c r="Q735" s="247"/>
      <c r="R735" s="247"/>
      <c r="S735" s="247"/>
      <c r="T735" s="247"/>
      <c r="U735" s="529"/>
      <c r="V735" s="245"/>
      <c r="W735" s="420"/>
      <c r="X735" s="420"/>
      <c r="Y735" s="82"/>
      <c r="Z735" s="245"/>
      <c r="AA735" s="421"/>
      <c r="AB735" s="421"/>
      <c r="AC735" s="82"/>
      <c r="AD735" s="246"/>
      <c r="AE735" s="246"/>
      <c r="AF735" s="245"/>
      <c r="AG735" s="246"/>
      <c r="AH735" s="245"/>
      <c r="AI735" s="245"/>
      <c r="AJ735" s="245"/>
      <c r="AK735" s="250"/>
      <c r="AL735" s="250"/>
      <c r="AM735" s="250"/>
      <c r="AN735" s="250"/>
      <c r="AO735" s="250"/>
      <c r="AP735" s="528"/>
      <c r="AQ735" s="250"/>
      <c r="AR735" s="250"/>
      <c r="AS735" s="250"/>
      <c r="AT735" s="250"/>
      <c r="AU735" s="250"/>
      <c r="AV735" s="250"/>
      <c r="AW735" s="250"/>
      <c r="AX735" s="250"/>
      <c r="AY735" s="250"/>
      <c r="AZ735" s="250"/>
      <c r="BA735" s="250"/>
      <c r="BB735" s="250"/>
      <c r="BC735" s="250"/>
      <c r="BD735" s="250"/>
      <c r="BE735" s="252"/>
      <c r="BF735" s="528"/>
      <c r="BG735" s="567" t="str">
        <f t="shared" si="108"/>
        <v xml:space="preserve"> </v>
      </c>
      <c r="BH735" s="567" t="str">
        <f t="shared" si="110"/>
        <v xml:space="preserve"> </v>
      </c>
      <c r="BI735" s="567" t="str">
        <f t="shared" si="111"/>
        <v xml:space="preserve"> </v>
      </c>
      <c r="BJ735" s="567" t="str">
        <f t="shared" si="112"/>
        <v xml:space="preserve"> </v>
      </c>
      <c r="BK735" s="528"/>
      <c r="BL735" s="246"/>
      <c r="BM735" s="246"/>
      <c r="BN735" s="245"/>
      <c r="BO735" s="246"/>
      <c r="BP735" s="245"/>
      <c r="BQ735" s="245"/>
      <c r="BR735" s="245"/>
      <c r="BS735" s="250"/>
      <c r="BT735" s="250"/>
      <c r="BU735" s="250"/>
      <c r="BV735" s="250"/>
      <c r="BW735" s="250"/>
      <c r="BX735" s="528"/>
      <c r="BY735" s="250"/>
      <c r="BZ735" s="250"/>
      <c r="CA735" s="250"/>
      <c r="CB735" s="250"/>
      <c r="CC735" s="250"/>
      <c r="CD735" s="250"/>
      <c r="CE735" s="250"/>
      <c r="CF735" s="250"/>
      <c r="CG735" s="250"/>
      <c r="CH735" s="250"/>
      <c r="CI735" s="250"/>
      <c r="CJ735" s="250"/>
      <c r="CK735" s="250"/>
      <c r="CL735" s="250"/>
      <c r="CM735" s="252"/>
      <c r="CN735" s="528"/>
      <c r="CO735" s="567" t="str">
        <f t="shared" si="109"/>
        <v xml:space="preserve"> </v>
      </c>
      <c r="CP735" s="567" t="str">
        <f t="shared" si="113"/>
        <v xml:space="preserve"> </v>
      </c>
      <c r="CQ735" s="567" t="str">
        <f t="shared" si="114"/>
        <v xml:space="preserve"> </v>
      </c>
      <c r="CR735" s="567" t="str">
        <f t="shared" si="115"/>
        <v xml:space="preserve"> </v>
      </c>
      <c r="CS735" s="82"/>
      <c r="CT735" s="520"/>
    </row>
    <row r="736" spans="1:98" ht="12.75" x14ac:dyDescent="0.25">
      <c r="B736" s="150">
        <f>Demografia!B735</f>
        <v>0</v>
      </c>
      <c r="C736" s="150">
        <f>Demografia!C735</f>
        <v>0</v>
      </c>
      <c r="D736" s="151">
        <f>Demografia!D735</f>
        <v>0</v>
      </c>
      <c r="E736" s="151">
        <f>Demografia!E735</f>
        <v>0</v>
      </c>
      <c r="F736" s="151">
        <f>Demografia!F735</f>
        <v>0</v>
      </c>
      <c r="G736" s="82"/>
      <c r="H736" s="260"/>
      <c r="I736" s="261"/>
      <c r="J736" s="261"/>
      <c r="K736" s="260"/>
      <c r="L736" s="244"/>
      <c r="M736" s="261"/>
      <c r="N736" s="260"/>
      <c r="O736" s="244"/>
      <c r="P736" s="265"/>
      <c r="Q736" s="265"/>
      <c r="R736" s="265"/>
      <c r="S736" s="265"/>
      <c r="T736" s="265"/>
      <c r="U736" s="527"/>
      <c r="V736" s="260"/>
      <c r="W736" s="242"/>
      <c r="X736" s="242"/>
      <c r="Y736" s="82"/>
      <c r="Z736" s="260"/>
      <c r="AA736" s="153"/>
      <c r="AB736" s="153"/>
      <c r="AC736" s="82"/>
      <c r="AD736" s="244"/>
      <c r="AE736" s="244"/>
      <c r="AF736" s="260"/>
      <c r="AG736" s="244"/>
      <c r="AH736" s="260"/>
      <c r="AI736" s="260"/>
      <c r="AJ736" s="260"/>
      <c r="AK736" s="249"/>
      <c r="AL736" s="249"/>
      <c r="AM736" s="249"/>
      <c r="AN736" s="249"/>
      <c r="AO736" s="249"/>
      <c r="AP736" s="528"/>
      <c r="AQ736" s="249"/>
      <c r="AR736" s="249"/>
      <c r="AS736" s="249"/>
      <c r="AT736" s="249"/>
      <c r="AU736" s="249"/>
      <c r="AV736" s="249"/>
      <c r="AW736" s="249"/>
      <c r="AX736" s="249"/>
      <c r="AY736" s="249"/>
      <c r="AZ736" s="249"/>
      <c r="BA736" s="249"/>
      <c r="BB736" s="249"/>
      <c r="BC736" s="249"/>
      <c r="BD736" s="249"/>
      <c r="BE736" s="251"/>
      <c r="BF736" s="528"/>
      <c r="BG736" s="566" t="str">
        <f t="shared" si="108"/>
        <v xml:space="preserve"> </v>
      </c>
      <c r="BH736" s="566" t="str">
        <f t="shared" si="110"/>
        <v xml:space="preserve"> </v>
      </c>
      <c r="BI736" s="566" t="str">
        <f t="shared" si="111"/>
        <v xml:space="preserve"> </v>
      </c>
      <c r="BJ736" s="566" t="str">
        <f t="shared" si="112"/>
        <v xml:space="preserve"> </v>
      </c>
      <c r="BK736" s="528"/>
      <c r="BL736" s="244"/>
      <c r="BM736" s="244"/>
      <c r="BN736" s="260"/>
      <c r="BO736" s="244"/>
      <c r="BP736" s="260"/>
      <c r="BQ736" s="260"/>
      <c r="BR736" s="260"/>
      <c r="BS736" s="249"/>
      <c r="BT736" s="249"/>
      <c r="BU736" s="249"/>
      <c r="BV736" s="249"/>
      <c r="BW736" s="249"/>
      <c r="BX736" s="528"/>
      <c r="BY736" s="249"/>
      <c r="BZ736" s="249"/>
      <c r="CA736" s="249"/>
      <c r="CB736" s="249"/>
      <c r="CC736" s="249"/>
      <c r="CD736" s="249"/>
      <c r="CE736" s="249"/>
      <c r="CF736" s="249"/>
      <c r="CG736" s="249"/>
      <c r="CH736" s="249"/>
      <c r="CI736" s="249"/>
      <c r="CJ736" s="249"/>
      <c r="CK736" s="249"/>
      <c r="CL736" s="249"/>
      <c r="CM736" s="251"/>
      <c r="CN736" s="528"/>
      <c r="CO736" s="566" t="str">
        <f t="shared" si="109"/>
        <v xml:space="preserve"> </v>
      </c>
      <c r="CP736" s="566" t="str">
        <f t="shared" si="113"/>
        <v xml:space="preserve"> </v>
      </c>
      <c r="CQ736" s="566" t="str">
        <f t="shared" si="114"/>
        <v xml:space="preserve"> </v>
      </c>
      <c r="CR736" s="566" t="str">
        <f t="shared" si="115"/>
        <v xml:space="preserve"> </v>
      </c>
      <c r="CS736" s="82"/>
      <c r="CT736" s="258"/>
    </row>
    <row r="737" spans="2:98" ht="12.75" x14ac:dyDescent="0.25">
      <c r="B737" s="366">
        <f>Demografia!B736</f>
        <v>0</v>
      </c>
      <c r="C737" s="366">
        <f>Demografia!C736</f>
        <v>0</v>
      </c>
      <c r="D737" s="367">
        <f>Demografia!D736</f>
        <v>0</v>
      </c>
      <c r="E737" s="367">
        <f>Demografia!E736</f>
        <v>0</v>
      </c>
      <c r="F737" s="367">
        <f>Demografia!F736</f>
        <v>0</v>
      </c>
      <c r="G737" s="82"/>
      <c r="H737" s="245"/>
      <c r="I737" s="483"/>
      <c r="J737" s="483"/>
      <c r="K737" s="245"/>
      <c r="L737" s="246"/>
      <c r="M737" s="483"/>
      <c r="N737" s="245"/>
      <c r="O737" s="246"/>
      <c r="P737" s="247"/>
      <c r="Q737" s="247"/>
      <c r="R737" s="247"/>
      <c r="S737" s="247"/>
      <c r="T737" s="247"/>
      <c r="U737" s="529"/>
      <c r="V737" s="245"/>
      <c r="W737" s="420"/>
      <c r="X737" s="420"/>
      <c r="Y737" s="82"/>
      <c r="Z737" s="245"/>
      <c r="AA737" s="421"/>
      <c r="AB737" s="421"/>
      <c r="AC737" s="82"/>
      <c r="AD737" s="246"/>
      <c r="AE737" s="246"/>
      <c r="AF737" s="245"/>
      <c r="AG737" s="246"/>
      <c r="AH737" s="245"/>
      <c r="AI737" s="245"/>
      <c r="AJ737" s="245"/>
      <c r="AK737" s="250"/>
      <c r="AL737" s="250"/>
      <c r="AM737" s="250"/>
      <c r="AN737" s="250"/>
      <c r="AO737" s="250"/>
      <c r="AP737" s="528"/>
      <c r="AQ737" s="250"/>
      <c r="AR737" s="250"/>
      <c r="AS737" s="250"/>
      <c r="AT737" s="250"/>
      <c r="AU737" s="250"/>
      <c r="AV737" s="250"/>
      <c r="AW737" s="250"/>
      <c r="AX737" s="250"/>
      <c r="AY737" s="250"/>
      <c r="AZ737" s="250"/>
      <c r="BA737" s="250"/>
      <c r="BB737" s="250"/>
      <c r="BC737" s="250"/>
      <c r="BD737" s="250"/>
      <c r="BE737" s="252"/>
      <c r="BF737" s="528"/>
      <c r="BG737" s="567" t="str">
        <f t="shared" si="108"/>
        <v xml:space="preserve"> </v>
      </c>
      <c r="BH737" s="567" t="str">
        <f t="shared" si="110"/>
        <v xml:space="preserve"> </v>
      </c>
      <c r="BI737" s="567" t="str">
        <f t="shared" si="111"/>
        <v xml:space="preserve"> </v>
      </c>
      <c r="BJ737" s="567" t="str">
        <f t="shared" si="112"/>
        <v xml:space="preserve"> </v>
      </c>
      <c r="BK737" s="528"/>
      <c r="BL737" s="246"/>
      <c r="BM737" s="246"/>
      <c r="BN737" s="245"/>
      <c r="BO737" s="246"/>
      <c r="BP737" s="245"/>
      <c r="BQ737" s="245"/>
      <c r="BR737" s="245"/>
      <c r="BS737" s="250"/>
      <c r="BT737" s="250"/>
      <c r="BU737" s="250"/>
      <c r="BV737" s="250"/>
      <c r="BW737" s="250"/>
      <c r="BX737" s="528"/>
      <c r="BY737" s="250"/>
      <c r="BZ737" s="250"/>
      <c r="CA737" s="250"/>
      <c r="CB737" s="250"/>
      <c r="CC737" s="250"/>
      <c r="CD737" s="250"/>
      <c r="CE737" s="250"/>
      <c r="CF737" s="250"/>
      <c r="CG737" s="250"/>
      <c r="CH737" s="250"/>
      <c r="CI737" s="250"/>
      <c r="CJ737" s="250"/>
      <c r="CK737" s="250"/>
      <c r="CL737" s="250"/>
      <c r="CM737" s="252"/>
      <c r="CN737" s="528"/>
      <c r="CO737" s="567" t="str">
        <f t="shared" si="109"/>
        <v xml:space="preserve"> </v>
      </c>
      <c r="CP737" s="567" t="str">
        <f t="shared" si="113"/>
        <v xml:space="preserve"> </v>
      </c>
      <c r="CQ737" s="567" t="str">
        <f t="shared" si="114"/>
        <v xml:space="preserve"> </v>
      </c>
      <c r="CR737" s="567" t="str">
        <f t="shared" si="115"/>
        <v xml:space="preserve"> </v>
      </c>
      <c r="CS737" s="82"/>
      <c r="CT737" s="520"/>
    </row>
    <row r="738" spans="2:98" ht="12.75" x14ac:dyDescent="0.25">
      <c r="B738" s="150">
        <f>Demografia!B737</f>
        <v>0</v>
      </c>
      <c r="C738" s="150">
        <f>Demografia!C737</f>
        <v>0</v>
      </c>
      <c r="D738" s="151">
        <f>Demografia!D737</f>
        <v>0</v>
      </c>
      <c r="E738" s="151">
        <f>Demografia!E737</f>
        <v>0</v>
      </c>
      <c r="F738" s="151">
        <f>Demografia!F737</f>
        <v>0</v>
      </c>
      <c r="G738" s="82"/>
      <c r="H738" s="260"/>
      <c r="I738" s="261"/>
      <c r="J738" s="261"/>
      <c r="K738" s="260"/>
      <c r="L738" s="244"/>
      <c r="M738" s="261"/>
      <c r="N738" s="260"/>
      <c r="O738" s="244"/>
      <c r="P738" s="265"/>
      <c r="Q738" s="265"/>
      <c r="R738" s="265"/>
      <c r="S738" s="265"/>
      <c r="T738" s="265"/>
      <c r="U738" s="527"/>
      <c r="V738" s="260"/>
      <c r="W738" s="242"/>
      <c r="X738" s="242"/>
      <c r="Y738" s="82"/>
      <c r="Z738" s="260"/>
      <c r="AA738" s="153"/>
      <c r="AB738" s="153"/>
      <c r="AC738" s="82"/>
      <c r="AD738" s="244"/>
      <c r="AE738" s="244"/>
      <c r="AF738" s="260"/>
      <c r="AG738" s="244"/>
      <c r="AH738" s="260"/>
      <c r="AI738" s="260"/>
      <c r="AJ738" s="260"/>
      <c r="AK738" s="249"/>
      <c r="AL738" s="249"/>
      <c r="AM738" s="249"/>
      <c r="AN738" s="249"/>
      <c r="AO738" s="249"/>
      <c r="AP738" s="528"/>
      <c r="AQ738" s="249"/>
      <c r="AR738" s="249"/>
      <c r="AS738" s="249"/>
      <c r="AT738" s="249"/>
      <c r="AU738" s="249"/>
      <c r="AV738" s="249"/>
      <c r="AW738" s="249"/>
      <c r="AX738" s="249"/>
      <c r="AY738" s="249"/>
      <c r="AZ738" s="249"/>
      <c r="BA738" s="249"/>
      <c r="BB738" s="249"/>
      <c r="BC738" s="249"/>
      <c r="BD738" s="249"/>
      <c r="BE738" s="251"/>
      <c r="BF738" s="528"/>
      <c r="BG738" s="566" t="str">
        <f t="shared" si="108"/>
        <v xml:space="preserve"> </v>
      </c>
      <c r="BH738" s="566" t="str">
        <f t="shared" si="110"/>
        <v xml:space="preserve"> </v>
      </c>
      <c r="BI738" s="566" t="str">
        <f t="shared" si="111"/>
        <v xml:space="preserve"> </v>
      </c>
      <c r="BJ738" s="566" t="str">
        <f t="shared" si="112"/>
        <v xml:space="preserve"> </v>
      </c>
      <c r="BK738" s="528"/>
      <c r="BL738" s="244"/>
      <c r="BM738" s="244"/>
      <c r="BN738" s="260"/>
      <c r="BO738" s="244"/>
      <c r="BP738" s="260"/>
      <c r="BQ738" s="260"/>
      <c r="BR738" s="260"/>
      <c r="BS738" s="249"/>
      <c r="BT738" s="249"/>
      <c r="BU738" s="249"/>
      <c r="BV738" s="249"/>
      <c r="BW738" s="249"/>
      <c r="BX738" s="528"/>
      <c r="BY738" s="249"/>
      <c r="BZ738" s="249"/>
      <c r="CA738" s="249"/>
      <c r="CB738" s="249"/>
      <c r="CC738" s="249"/>
      <c r="CD738" s="249"/>
      <c r="CE738" s="249"/>
      <c r="CF738" s="249"/>
      <c r="CG738" s="249"/>
      <c r="CH738" s="249"/>
      <c r="CI738" s="249"/>
      <c r="CJ738" s="249"/>
      <c r="CK738" s="249"/>
      <c r="CL738" s="249"/>
      <c r="CM738" s="251"/>
      <c r="CN738" s="528"/>
      <c r="CO738" s="566" t="str">
        <f t="shared" si="109"/>
        <v xml:space="preserve"> </v>
      </c>
      <c r="CP738" s="566" t="str">
        <f t="shared" si="113"/>
        <v xml:space="preserve"> </v>
      </c>
      <c r="CQ738" s="566" t="str">
        <f t="shared" si="114"/>
        <v xml:space="preserve"> </v>
      </c>
      <c r="CR738" s="566" t="str">
        <f t="shared" si="115"/>
        <v xml:space="preserve"> </v>
      </c>
      <c r="CS738" s="82"/>
      <c r="CT738" s="258"/>
    </row>
    <row r="739" spans="2:98" ht="12.75" x14ac:dyDescent="0.25">
      <c r="B739" s="366">
        <f>Demografia!B738</f>
        <v>0</v>
      </c>
      <c r="C739" s="366">
        <f>Demografia!C738</f>
        <v>0</v>
      </c>
      <c r="D739" s="367">
        <f>Demografia!D738</f>
        <v>0</v>
      </c>
      <c r="E739" s="367">
        <f>Demografia!E738</f>
        <v>0</v>
      </c>
      <c r="F739" s="367">
        <f>Demografia!F738</f>
        <v>0</v>
      </c>
      <c r="G739" s="82"/>
      <c r="H739" s="245"/>
      <c r="I739" s="483"/>
      <c r="J739" s="483"/>
      <c r="K739" s="245"/>
      <c r="L739" s="246"/>
      <c r="M739" s="483"/>
      <c r="N739" s="245"/>
      <c r="O739" s="246"/>
      <c r="P739" s="247"/>
      <c r="Q739" s="247"/>
      <c r="R739" s="247"/>
      <c r="S739" s="247"/>
      <c r="T739" s="247"/>
      <c r="U739" s="529"/>
      <c r="V739" s="245"/>
      <c r="W739" s="420"/>
      <c r="X739" s="420"/>
      <c r="Y739" s="82"/>
      <c r="Z739" s="245"/>
      <c r="AA739" s="421"/>
      <c r="AB739" s="421"/>
      <c r="AC739" s="82"/>
      <c r="AD739" s="246"/>
      <c r="AE739" s="246"/>
      <c r="AF739" s="245"/>
      <c r="AG739" s="246"/>
      <c r="AH739" s="245"/>
      <c r="AI739" s="245"/>
      <c r="AJ739" s="245"/>
      <c r="AK739" s="250"/>
      <c r="AL739" s="250"/>
      <c r="AM739" s="250"/>
      <c r="AN739" s="250"/>
      <c r="AO739" s="250"/>
      <c r="AP739" s="528"/>
      <c r="AQ739" s="250"/>
      <c r="AR739" s="250"/>
      <c r="AS739" s="250"/>
      <c r="AT739" s="250"/>
      <c r="AU739" s="250"/>
      <c r="AV739" s="250"/>
      <c r="AW739" s="250"/>
      <c r="AX739" s="250"/>
      <c r="AY739" s="250"/>
      <c r="AZ739" s="250"/>
      <c r="BA739" s="250"/>
      <c r="BB739" s="250"/>
      <c r="BC739" s="250"/>
      <c r="BD739" s="250"/>
      <c r="BE739" s="252"/>
      <c r="BF739" s="528"/>
      <c r="BG739" s="567" t="str">
        <f t="shared" si="108"/>
        <v xml:space="preserve"> </v>
      </c>
      <c r="BH739" s="567" t="str">
        <f t="shared" si="110"/>
        <v xml:space="preserve"> </v>
      </c>
      <c r="BI739" s="567" t="str">
        <f t="shared" si="111"/>
        <v xml:space="preserve"> </v>
      </c>
      <c r="BJ739" s="567" t="str">
        <f t="shared" si="112"/>
        <v xml:space="preserve"> </v>
      </c>
      <c r="BK739" s="528"/>
      <c r="BL739" s="246"/>
      <c r="BM739" s="246"/>
      <c r="BN739" s="245"/>
      <c r="BO739" s="246"/>
      <c r="BP739" s="245"/>
      <c r="BQ739" s="245"/>
      <c r="BR739" s="245"/>
      <c r="BS739" s="250"/>
      <c r="BT739" s="250"/>
      <c r="BU739" s="250"/>
      <c r="BV739" s="250"/>
      <c r="BW739" s="250"/>
      <c r="BX739" s="528"/>
      <c r="BY739" s="250"/>
      <c r="BZ739" s="250"/>
      <c r="CA739" s="250"/>
      <c r="CB739" s="250"/>
      <c r="CC739" s="250"/>
      <c r="CD739" s="250"/>
      <c r="CE739" s="250"/>
      <c r="CF739" s="250"/>
      <c r="CG739" s="250"/>
      <c r="CH739" s="250"/>
      <c r="CI739" s="250"/>
      <c r="CJ739" s="250"/>
      <c r="CK739" s="250"/>
      <c r="CL739" s="250"/>
      <c r="CM739" s="252"/>
      <c r="CN739" s="528"/>
      <c r="CO739" s="567" t="str">
        <f t="shared" si="109"/>
        <v xml:space="preserve"> </v>
      </c>
      <c r="CP739" s="567" t="str">
        <f t="shared" si="113"/>
        <v xml:space="preserve"> </v>
      </c>
      <c r="CQ739" s="567" t="str">
        <f t="shared" si="114"/>
        <v xml:space="preserve"> </v>
      </c>
      <c r="CR739" s="567" t="str">
        <f t="shared" si="115"/>
        <v xml:space="preserve"> </v>
      </c>
      <c r="CS739" s="82"/>
      <c r="CT739" s="520"/>
    </row>
    <row r="740" spans="2:98" ht="12.75" x14ac:dyDescent="0.25">
      <c r="B740" s="150">
        <f>Demografia!B739</f>
        <v>0</v>
      </c>
      <c r="C740" s="150">
        <f>Demografia!C739</f>
        <v>0</v>
      </c>
      <c r="D740" s="151">
        <f>Demografia!D739</f>
        <v>0</v>
      </c>
      <c r="E740" s="151">
        <f>Demografia!E739</f>
        <v>0</v>
      </c>
      <c r="F740" s="151">
        <f>Demografia!F739</f>
        <v>0</v>
      </c>
      <c r="G740" s="82"/>
      <c r="H740" s="260"/>
      <c r="I740" s="261"/>
      <c r="J740" s="261"/>
      <c r="K740" s="260"/>
      <c r="L740" s="244"/>
      <c r="M740" s="261"/>
      <c r="N740" s="260"/>
      <c r="O740" s="244"/>
      <c r="P740" s="265"/>
      <c r="Q740" s="265"/>
      <c r="R740" s="265"/>
      <c r="S740" s="265"/>
      <c r="T740" s="265"/>
      <c r="U740" s="527"/>
      <c r="V740" s="260"/>
      <c r="W740" s="242"/>
      <c r="X740" s="242"/>
      <c r="Y740" s="82"/>
      <c r="Z740" s="260"/>
      <c r="AA740" s="153"/>
      <c r="AB740" s="153"/>
      <c r="AC740" s="82"/>
      <c r="AD740" s="244"/>
      <c r="AE740" s="244"/>
      <c r="AF740" s="260"/>
      <c r="AG740" s="244"/>
      <c r="AH740" s="260"/>
      <c r="AI740" s="260"/>
      <c r="AJ740" s="260"/>
      <c r="AK740" s="249"/>
      <c r="AL740" s="249"/>
      <c r="AM740" s="249"/>
      <c r="AN740" s="249"/>
      <c r="AO740" s="249"/>
      <c r="AP740" s="528"/>
      <c r="AQ740" s="249"/>
      <c r="AR740" s="249"/>
      <c r="AS740" s="249"/>
      <c r="AT740" s="249"/>
      <c r="AU740" s="249"/>
      <c r="AV740" s="249"/>
      <c r="AW740" s="249"/>
      <c r="AX740" s="249"/>
      <c r="AY740" s="249"/>
      <c r="AZ740" s="249"/>
      <c r="BA740" s="249"/>
      <c r="BB740" s="249"/>
      <c r="BC740" s="249"/>
      <c r="BD740" s="249"/>
      <c r="BE740" s="251"/>
      <c r="BF740" s="528"/>
      <c r="BG740" s="566" t="str">
        <f t="shared" si="108"/>
        <v xml:space="preserve"> </v>
      </c>
      <c r="BH740" s="566" t="str">
        <f t="shared" si="110"/>
        <v xml:space="preserve"> </v>
      </c>
      <c r="BI740" s="566" t="str">
        <f t="shared" si="111"/>
        <v xml:space="preserve"> </v>
      </c>
      <c r="BJ740" s="566" t="str">
        <f t="shared" si="112"/>
        <v xml:space="preserve"> </v>
      </c>
      <c r="BK740" s="528"/>
      <c r="BL740" s="244"/>
      <c r="BM740" s="244"/>
      <c r="BN740" s="260"/>
      <c r="BO740" s="244"/>
      <c r="BP740" s="260"/>
      <c r="BQ740" s="260"/>
      <c r="BR740" s="260"/>
      <c r="BS740" s="249"/>
      <c r="BT740" s="249"/>
      <c r="BU740" s="249"/>
      <c r="BV740" s="249"/>
      <c r="BW740" s="249"/>
      <c r="BX740" s="528"/>
      <c r="BY740" s="249"/>
      <c r="BZ740" s="249"/>
      <c r="CA740" s="249"/>
      <c r="CB740" s="249"/>
      <c r="CC740" s="249"/>
      <c r="CD740" s="249"/>
      <c r="CE740" s="249"/>
      <c r="CF740" s="249"/>
      <c r="CG740" s="249"/>
      <c r="CH740" s="249"/>
      <c r="CI740" s="249"/>
      <c r="CJ740" s="249"/>
      <c r="CK740" s="249"/>
      <c r="CL740" s="249"/>
      <c r="CM740" s="251"/>
      <c r="CN740" s="528"/>
      <c r="CO740" s="566" t="str">
        <f t="shared" si="109"/>
        <v xml:space="preserve"> </v>
      </c>
      <c r="CP740" s="566" t="str">
        <f t="shared" si="113"/>
        <v xml:space="preserve"> </v>
      </c>
      <c r="CQ740" s="566" t="str">
        <f t="shared" si="114"/>
        <v xml:space="preserve"> </v>
      </c>
      <c r="CR740" s="566" t="str">
        <f t="shared" si="115"/>
        <v xml:space="preserve"> </v>
      </c>
      <c r="CS740" s="82"/>
      <c r="CT740" s="258"/>
    </row>
    <row r="741" spans="2:98" ht="12.75" x14ac:dyDescent="0.25">
      <c r="B741" s="366">
        <f>Demografia!B740</f>
        <v>0</v>
      </c>
      <c r="C741" s="366">
        <f>Demografia!C740</f>
        <v>0</v>
      </c>
      <c r="D741" s="367">
        <f>Demografia!D740</f>
        <v>0</v>
      </c>
      <c r="E741" s="367">
        <f>Demografia!E740</f>
        <v>0</v>
      </c>
      <c r="F741" s="367">
        <f>Demografia!F740</f>
        <v>0</v>
      </c>
      <c r="G741" s="82"/>
      <c r="H741" s="245"/>
      <c r="I741" s="483"/>
      <c r="J741" s="483"/>
      <c r="K741" s="245"/>
      <c r="L741" s="246"/>
      <c r="M741" s="483"/>
      <c r="N741" s="245"/>
      <c r="O741" s="246"/>
      <c r="P741" s="247"/>
      <c r="Q741" s="247"/>
      <c r="R741" s="247"/>
      <c r="S741" s="247"/>
      <c r="T741" s="247"/>
      <c r="U741" s="529"/>
      <c r="V741" s="245"/>
      <c r="W741" s="420"/>
      <c r="X741" s="420"/>
      <c r="Y741" s="82"/>
      <c r="Z741" s="245"/>
      <c r="AA741" s="421"/>
      <c r="AB741" s="421"/>
      <c r="AC741" s="82"/>
      <c r="AD741" s="246"/>
      <c r="AE741" s="246"/>
      <c r="AF741" s="245"/>
      <c r="AG741" s="246"/>
      <c r="AH741" s="245"/>
      <c r="AI741" s="245"/>
      <c r="AJ741" s="245"/>
      <c r="AK741" s="250"/>
      <c r="AL741" s="250"/>
      <c r="AM741" s="250"/>
      <c r="AN741" s="250"/>
      <c r="AO741" s="250"/>
      <c r="AP741" s="528"/>
      <c r="AQ741" s="250"/>
      <c r="AR741" s="250"/>
      <c r="AS741" s="250"/>
      <c r="AT741" s="250"/>
      <c r="AU741" s="250"/>
      <c r="AV741" s="250"/>
      <c r="AW741" s="250"/>
      <c r="AX741" s="250"/>
      <c r="AY741" s="250"/>
      <c r="AZ741" s="250"/>
      <c r="BA741" s="250"/>
      <c r="BB741" s="250"/>
      <c r="BC741" s="250"/>
      <c r="BD741" s="250"/>
      <c r="BE741" s="252"/>
      <c r="BF741" s="528"/>
      <c r="BG741" s="567" t="str">
        <f t="shared" si="108"/>
        <v xml:space="preserve"> </v>
      </c>
      <c r="BH741" s="567" t="str">
        <f t="shared" si="110"/>
        <v xml:space="preserve"> </v>
      </c>
      <c r="BI741" s="567" t="str">
        <f t="shared" si="111"/>
        <v xml:space="preserve"> </v>
      </c>
      <c r="BJ741" s="567" t="str">
        <f t="shared" si="112"/>
        <v xml:space="preserve"> </v>
      </c>
      <c r="BK741" s="528"/>
      <c r="BL741" s="246"/>
      <c r="BM741" s="246"/>
      <c r="BN741" s="245"/>
      <c r="BO741" s="246"/>
      <c r="BP741" s="245"/>
      <c r="BQ741" s="245"/>
      <c r="BR741" s="245"/>
      <c r="BS741" s="250"/>
      <c r="BT741" s="250"/>
      <c r="BU741" s="250"/>
      <c r="BV741" s="250"/>
      <c r="BW741" s="250"/>
      <c r="BX741" s="528"/>
      <c r="BY741" s="250"/>
      <c r="BZ741" s="250"/>
      <c r="CA741" s="250"/>
      <c r="CB741" s="250"/>
      <c r="CC741" s="250"/>
      <c r="CD741" s="250"/>
      <c r="CE741" s="250"/>
      <c r="CF741" s="250"/>
      <c r="CG741" s="250"/>
      <c r="CH741" s="250"/>
      <c r="CI741" s="250"/>
      <c r="CJ741" s="250"/>
      <c r="CK741" s="250"/>
      <c r="CL741" s="250"/>
      <c r="CM741" s="252"/>
      <c r="CN741" s="528"/>
      <c r="CO741" s="567" t="str">
        <f t="shared" si="109"/>
        <v xml:space="preserve"> </v>
      </c>
      <c r="CP741" s="567" t="str">
        <f t="shared" si="113"/>
        <v xml:space="preserve"> </v>
      </c>
      <c r="CQ741" s="567" t="str">
        <f t="shared" si="114"/>
        <v xml:space="preserve"> </v>
      </c>
      <c r="CR741" s="567" t="str">
        <f t="shared" si="115"/>
        <v xml:space="preserve"> </v>
      </c>
      <c r="CS741" s="82"/>
      <c r="CT741" s="520"/>
    </row>
    <row r="742" spans="2:98" ht="12.75" x14ac:dyDescent="0.25">
      <c r="B742" s="150">
        <f>Demografia!B741</f>
        <v>0</v>
      </c>
      <c r="C742" s="150">
        <f>Demografia!C741</f>
        <v>0</v>
      </c>
      <c r="D742" s="151">
        <f>Demografia!D741</f>
        <v>0</v>
      </c>
      <c r="E742" s="151">
        <f>Demografia!E741</f>
        <v>0</v>
      </c>
      <c r="F742" s="151">
        <f>Demografia!F741</f>
        <v>0</v>
      </c>
      <c r="G742" s="82"/>
      <c r="H742" s="260"/>
      <c r="I742" s="261"/>
      <c r="J742" s="261"/>
      <c r="K742" s="260"/>
      <c r="L742" s="244"/>
      <c r="M742" s="261"/>
      <c r="N742" s="260"/>
      <c r="O742" s="244"/>
      <c r="P742" s="265"/>
      <c r="Q742" s="265"/>
      <c r="R742" s="265"/>
      <c r="S742" s="265"/>
      <c r="T742" s="265"/>
      <c r="U742" s="527"/>
      <c r="V742" s="260"/>
      <c r="W742" s="242"/>
      <c r="X742" s="242"/>
      <c r="Y742" s="82"/>
      <c r="Z742" s="260"/>
      <c r="AA742" s="153"/>
      <c r="AB742" s="153"/>
      <c r="AC742" s="82"/>
      <c r="AD742" s="244"/>
      <c r="AE742" s="244"/>
      <c r="AF742" s="260"/>
      <c r="AG742" s="244"/>
      <c r="AH742" s="260"/>
      <c r="AI742" s="260"/>
      <c r="AJ742" s="260"/>
      <c r="AK742" s="249"/>
      <c r="AL742" s="249"/>
      <c r="AM742" s="249"/>
      <c r="AN742" s="249"/>
      <c r="AO742" s="249"/>
      <c r="AP742" s="528"/>
      <c r="AQ742" s="249"/>
      <c r="AR742" s="249"/>
      <c r="AS742" s="249"/>
      <c r="AT742" s="249"/>
      <c r="AU742" s="249"/>
      <c r="AV742" s="249"/>
      <c r="AW742" s="249"/>
      <c r="AX742" s="249"/>
      <c r="AY742" s="249"/>
      <c r="AZ742" s="249"/>
      <c r="BA742" s="249"/>
      <c r="BB742" s="249"/>
      <c r="BC742" s="249"/>
      <c r="BD742" s="249"/>
      <c r="BE742" s="251"/>
      <c r="BF742" s="528"/>
      <c r="BG742" s="566" t="str">
        <f t="shared" si="108"/>
        <v xml:space="preserve"> </v>
      </c>
      <c r="BH742" s="566" t="str">
        <f t="shared" si="110"/>
        <v xml:space="preserve"> </v>
      </c>
      <c r="BI742" s="566" t="str">
        <f t="shared" si="111"/>
        <v xml:space="preserve"> </v>
      </c>
      <c r="BJ742" s="566" t="str">
        <f t="shared" si="112"/>
        <v xml:space="preserve"> </v>
      </c>
      <c r="BK742" s="528"/>
      <c r="BL742" s="244"/>
      <c r="BM742" s="244"/>
      <c r="BN742" s="260"/>
      <c r="BO742" s="244"/>
      <c r="BP742" s="260"/>
      <c r="BQ742" s="260"/>
      <c r="BR742" s="260"/>
      <c r="BS742" s="249"/>
      <c r="BT742" s="249"/>
      <c r="BU742" s="249"/>
      <c r="BV742" s="249"/>
      <c r="BW742" s="249"/>
      <c r="BX742" s="528"/>
      <c r="BY742" s="249"/>
      <c r="BZ742" s="249"/>
      <c r="CA742" s="249"/>
      <c r="CB742" s="249"/>
      <c r="CC742" s="249"/>
      <c r="CD742" s="249"/>
      <c r="CE742" s="249"/>
      <c r="CF742" s="249"/>
      <c r="CG742" s="249"/>
      <c r="CH742" s="249"/>
      <c r="CI742" s="249"/>
      <c r="CJ742" s="249"/>
      <c r="CK742" s="249"/>
      <c r="CL742" s="249"/>
      <c r="CM742" s="251"/>
      <c r="CN742" s="528"/>
      <c r="CO742" s="566" t="str">
        <f t="shared" si="109"/>
        <v xml:space="preserve"> </v>
      </c>
      <c r="CP742" s="566" t="str">
        <f t="shared" si="113"/>
        <v xml:space="preserve"> </v>
      </c>
      <c r="CQ742" s="566" t="str">
        <f t="shared" si="114"/>
        <v xml:space="preserve"> </v>
      </c>
      <c r="CR742" s="566" t="str">
        <f t="shared" si="115"/>
        <v xml:space="preserve"> </v>
      </c>
      <c r="CS742" s="82"/>
      <c r="CT742" s="258"/>
    </row>
    <row r="743" spans="2:98" ht="12.75" x14ac:dyDescent="0.25">
      <c r="B743" s="366">
        <f>Demografia!B742</f>
        <v>0</v>
      </c>
      <c r="C743" s="366">
        <f>Demografia!C742</f>
        <v>0</v>
      </c>
      <c r="D743" s="367">
        <f>Demografia!D742</f>
        <v>0</v>
      </c>
      <c r="E743" s="367">
        <f>Demografia!E742</f>
        <v>0</v>
      </c>
      <c r="F743" s="367">
        <f>Demografia!F742</f>
        <v>0</v>
      </c>
      <c r="G743" s="82"/>
      <c r="H743" s="245"/>
      <c r="I743" s="483"/>
      <c r="J743" s="483"/>
      <c r="K743" s="245"/>
      <c r="L743" s="246"/>
      <c r="M743" s="483"/>
      <c r="N743" s="245"/>
      <c r="O743" s="246"/>
      <c r="P743" s="247"/>
      <c r="Q743" s="247"/>
      <c r="R743" s="247"/>
      <c r="S743" s="247"/>
      <c r="T743" s="247"/>
      <c r="U743" s="529"/>
      <c r="V743" s="245"/>
      <c r="W743" s="420"/>
      <c r="X743" s="420"/>
      <c r="Y743" s="82"/>
      <c r="Z743" s="245"/>
      <c r="AA743" s="421"/>
      <c r="AB743" s="421"/>
      <c r="AC743" s="82"/>
      <c r="AD743" s="246"/>
      <c r="AE743" s="246"/>
      <c r="AF743" s="245"/>
      <c r="AG743" s="246"/>
      <c r="AH743" s="245"/>
      <c r="AI743" s="245"/>
      <c r="AJ743" s="245"/>
      <c r="AK743" s="250"/>
      <c r="AL743" s="250"/>
      <c r="AM743" s="250"/>
      <c r="AN743" s="250"/>
      <c r="AO743" s="250"/>
      <c r="AP743" s="528"/>
      <c r="AQ743" s="250"/>
      <c r="AR743" s="250"/>
      <c r="AS743" s="250"/>
      <c r="AT743" s="250"/>
      <c r="AU743" s="250"/>
      <c r="AV743" s="250"/>
      <c r="AW743" s="250"/>
      <c r="AX743" s="250"/>
      <c r="AY743" s="250"/>
      <c r="AZ743" s="250"/>
      <c r="BA743" s="250"/>
      <c r="BB743" s="250"/>
      <c r="BC743" s="250"/>
      <c r="BD743" s="250"/>
      <c r="BE743" s="252"/>
      <c r="BF743" s="528"/>
      <c r="BG743" s="567" t="str">
        <f t="shared" si="108"/>
        <v xml:space="preserve"> </v>
      </c>
      <c r="BH743" s="567" t="str">
        <f t="shared" si="110"/>
        <v xml:space="preserve"> </v>
      </c>
      <c r="BI743" s="567" t="str">
        <f t="shared" si="111"/>
        <v xml:space="preserve"> </v>
      </c>
      <c r="BJ743" s="567" t="str">
        <f t="shared" si="112"/>
        <v xml:space="preserve"> </v>
      </c>
      <c r="BK743" s="528"/>
      <c r="BL743" s="246"/>
      <c r="BM743" s="246"/>
      <c r="BN743" s="245"/>
      <c r="BO743" s="246"/>
      <c r="BP743" s="245"/>
      <c r="BQ743" s="245"/>
      <c r="BR743" s="245"/>
      <c r="BS743" s="250"/>
      <c r="BT743" s="250"/>
      <c r="BU743" s="250"/>
      <c r="BV743" s="250"/>
      <c r="BW743" s="250"/>
      <c r="BX743" s="528"/>
      <c r="BY743" s="250"/>
      <c r="BZ743" s="250"/>
      <c r="CA743" s="250"/>
      <c r="CB743" s="250"/>
      <c r="CC743" s="250"/>
      <c r="CD743" s="250"/>
      <c r="CE743" s="250"/>
      <c r="CF743" s="250"/>
      <c r="CG743" s="250"/>
      <c r="CH743" s="250"/>
      <c r="CI743" s="250"/>
      <c r="CJ743" s="250"/>
      <c r="CK743" s="250"/>
      <c r="CL743" s="250"/>
      <c r="CM743" s="252"/>
      <c r="CN743" s="528"/>
      <c r="CO743" s="567" t="str">
        <f t="shared" si="109"/>
        <v xml:space="preserve"> </v>
      </c>
      <c r="CP743" s="567" t="str">
        <f t="shared" si="113"/>
        <v xml:space="preserve"> </v>
      </c>
      <c r="CQ743" s="567" t="str">
        <f t="shared" si="114"/>
        <v xml:space="preserve"> </v>
      </c>
      <c r="CR743" s="567" t="str">
        <f t="shared" si="115"/>
        <v xml:space="preserve"> </v>
      </c>
      <c r="CS743" s="82"/>
      <c r="CT743" s="520"/>
    </row>
    <row r="744" spans="2:98" ht="12.75" x14ac:dyDescent="0.25">
      <c r="B744" s="150">
        <f>Demografia!B743</f>
        <v>0</v>
      </c>
      <c r="C744" s="150">
        <f>Demografia!C743</f>
        <v>0</v>
      </c>
      <c r="D744" s="151">
        <f>Demografia!D743</f>
        <v>0</v>
      </c>
      <c r="E744" s="151">
        <f>Demografia!E743</f>
        <v>0</v>
      </c>
      <c r="F744" s="151">
        <f>Demografia!F743</f>
        <v>0</v>
      </c>
      <c r="G744" s="82"/>
      <c r="H744" s="260"/>
      <c r="I744" s="261"/>
      <c r="J744" s="261"/>
      <c r="K744" s="260"/>
      <c r="L744" s="244"/>
      <c r="M744" s="261"/>
      <c r="N744" s="260"/>
      <c r="O744" s="244"/>
      <c r="P744" s="265"/>
      <c r="Q744" s="265"/>
      <c r="R744" s="265"/>
      <c r="S744" s="265"/>
      <c r="T744" s="265"/>
      <c r="U744" s="527"/>
      <c r="V744" s="260"/>
      <c r="W744" s="242"/>
      <c r="X744" s="242"/>
      <c r="Y744" s="82"/>
      <c r="Z744" s="260"/>
      <c r="AA744" s="153"/>
      <c r="AB744" s="153"/>
      <c r="AC744" s="82"/>
      <c r="AD744" s="244"/>
      <c r="AE744" s="244"/>
      <c r="AF744" s="260"/>
      <c r="AG744" s="244"/>
      <c r="AH744" s="260"/>
      <c r="AI744" s="260"/>
      <c r="AJ744" s="260"/>
      <c r="AK744" s="249"/>
      <c r="AL744" s="249"/>
      <c r="AM744" s="249"/>
      <c r="AN744" s="249"/>
      <c r="AO744" s="249"/>
      <c r="AP744" s="528"/>
      <c r="AQ744" s="249"/>
      <c r="AR744" s="249"/>
      <c r="AS744" s="249"/>
      <c r="AT744" s="249"/>
      <c r="AU744" s="249"/>
      <c r="AV744" s="249"/>
      <c r="AW744" s="249"/>
      <c r="AX744" s="249"/>
      <c r="AY744" s="249"/>
      <c r="AZ744" s="249"/>
      <c r="BA744" s="249"/>
      <c r="BB744" s="249"/>
      <c r="BC744" s="249"/>
      <c r="BD744" s="249"/>
      <c r="BE744" s="251"/>
      <c r="BF744" s="528"/>
      <c r="BG744" s="566" t="str">
        <f t="shared" si="108"/>
        <v xml:space="preserve"> </v>
      </c>
      <c r="BH744" s="566" t="str">
        <f t="shared" si="110"/>
        <v xml:space="preserve"> </v>
      </c>
      <c r="BI744" s="566" t="str">
        <f t="shared" si="111"/>
        <v xml:space="preserve"> </v>
      </c>
      <c r="BJ744" s="566" t="str">
        <f t="shared" si="112"/>
        <v xml:space="preserve"> </v>
      </c>
      <c r="BK744" s="528"/>
      <c r="BL744" s="244"/>
      <c r="BM744" s="244"/>
      <c r="BN744" s="260"/>
      <c r="BO744" s="244"/>
      <c r="BP744" s="260"/>
      <c r="BQ744" s="260"/>
      <c r="BR744" s="260"/>
      <c r="BS744" s="249"/>
      <c r="BT744" s="249"/>
      <c r="BU744" s="249"/>
      <c r="BV744" s="249"/>
      <c r="BW744" s="249"/>
      <c r="BX744" s="528"/>
      <c r="BY744" s="249"/>
      <c r="BZ744" s="249"/>
      <c r="CA744" s="249"/>
      <c r="CB744" s="249"/>
      <c r="CC744" s="249"/>
      <c r="CD744" s="249"/>
      <c r="CE744" s="249"/>
      <c r="CF744" s="249"/>
      <c r="CG744" s="249"/>
      <c r="CH744" s="249"/>
      <c r="CI744" s="249"/>
      <c r="CJ744" s="249"/>
      <c r="CK744" s="249"/>
      <c r="CL744" s="249"/>
      <c r="CM744" s="251"/>
      <c r="CN744" s="528"/>
      <c r="CO744" s="566" t="str">
        <f t="shared" si="109"/>
        <v xml:space="preserve"> </v>
      </c>
      <c r="CP744" s="566" t="str">
        <f t="shared" si="113"/>
        <v xml:space="preserve"> </v>
      </c>
      <c r="CQ744" s="566" t="str">
        <f t="shared" si="114"/>
        <v xml:space="preserve"> </v>
      </c>
      <c r="CR744" s="566" t="str">
        <f t="shared" si="115"/>
        <v xml:space="preserve"> </v>
      </c>
      <c r="CS744" s="82"/>
      <c r="CT744" s="258"/>
    </row>
    <row r="745" spans="2:98" ht="12.75" x14ac:dyDescent="0.25">
      <c r="B745" s="366">
        <f>Demografia!B744</f>
        <v>0</v>
      </c>
      <c r="C745" s="366">
        <f>Demografia!C744</f>
        <v>0</v>
      </c>
      <c r="D745" s="367">
        <f>Demografia!D744</f>
        <v>0</v>
      </c>
      <c r="E745" s="367">
        <f>Demografia!E744</f>
        <v>0</v>
      </c>
      <c r="F745" s="367">
        <f>Demografia!F744</f>
        <v>0</v>
      </c>
      <c r="G745" s="82"/>
      <c r="H745" s="245"/>
      <c r="I745" s="483"/>
      <c r="J745" s="483"/>
      <c r="K745" s="245"/>
      <c r="L745" s="246"/>
      <c r="M745" s="483"/>
      <c r="N745" s="245"/>
      <c r="O745" s="246"/>
      <c r="P745" s="247"/>
      <c r="Q745" s="247"/>
      <c r="R745" s="247"/>
      <c r="S745" s="247"/>
      <c r="T745" s="247"/>
      <c r="U745" s="529"/>
      <c r="V745" s="245"/>
      <c r="W745" s="420"/>
      <c r="X745" s="420"/>
      <c r="Y745" s="82"/>
      <c r="Z745" s="245"/>
      <c r="AA745" s="421"/>
      <c r="AB745" s="421"/>
      <c r="AC745" s="82"/>
      <c r="AD745" s="246"/>
      <c r="AE745" s="246"/>
      <c r="AF745" s="245"/>
      <c r="AG745" s="246"/>
      <c r="AH745" s="245"/>
      <c r="AI745" s="245"/>
      <c r="AJ745" s="245"/>
      <c r="AK745" s="250"/>
      <c r="AL745" s="250"/>
      <c r="AM745" s="250"/>
      <c r="AN745" s="250"/>
      <c r="AO745" s="250"/>
      <c r="AP745" s="528"/>
      <c r="AQ745" s="250"/>
      <c r="AR745" s="250"/>
      <c r="AS745" s="250"/>
      <c r="AT745" s="250"/>
      <c r="AU745" s="250"/>
      <c r="AV745" s="250"/>
      <c r="AW745" s="250"/>
      <c r="AX745" s="250"/>
      <c r="AY745" s="250"/>
      <c r="AZ745" s="250"/>
      <c r="BA745" s="250"/>
      <c r="BB745" s="250"/>
      <c r="BC745" s="250"/>
      <c r="BD745" s="250"/>
      <c r="BE745" s="252"/>
      <c r="BF745" s="528"/>
      <c r="BG745" s="567" t="str">
        <f t="shared" si="108"/>
        <v xml:space="preserve"> </v>
      </c>
      <c r="BH745" s="567" t="str">
        <f t="shared" si="110"/>
        <v xml:space="preserve"> </v>
      </c>
      <c r="BI745" s="567" t="str">
        <f t="shared" si="111"/>
        <v xml:space="preserve"> </v>
      </c>
      <c r="BJ745" s="567" t="str">
        <f t="shared" si="112"/>
        <v xml:space="preserve"> </v>
      </c>
      <c r="BK745" s="528"/>
      <c r="BL745" s="246"/>
      <c r="BM745" s="246"/>
      <c r="BN745" s="245"/>
      <c r="BO745" s="246"/>
      <c r="BP745" s="245"/>
      <c r="BQ745" s="245"/>
      <c r="BR745" s="245"/>
      <c r="BS745" s="250"/>
      <c r="BT745" s="250"/>
      <c r="BU745" s="250"/>
      <c r="BV745" s="250"/>
      <c r="BW745" s="250"/>
      <c r="BX745" s="528"/>
      <c r="BY745" s="250"/>
      <c r="BZ745" s="250"/>
      <c r="CA745" s="250"/>
      <c r="CB745" s="250"/>
      <c r="CC745" s="250"/>
      <c r="CD745" s="250"/>
      <c r="CE745" s="250"/>
      <c r="CF745" s="250"/>
      <c r="CG745" s="250"/>
      <c r="CH745" s="250"/>
      <c r="CI745" s="250"/>
      <c r="CJ745" s="250"/>
      <c r="CK745" s="250"/>
      <c r="CL745" s="250"/>
      <c r="CM745" s="252"/>
      <c r="CN745" s="528"/>
      <c r="CO745" s="567" t="str">
        <f t="shared" si="109"/>
        <v xml:space="preserve"> </v>
      </c>
      <c r="CP745" s="567" t="str">
        <f t="shared" si="113"/>
        <v xml:space="preserve"> </v>
      </c>
      <c r="CQ745" s="567" t="str">
        <f t="shared" si="114"/>
        <v xml:space="preserve"> </v>
      </c>
      <c r="CR745" s="567" t="str">
        <f t="shared" si="115"/>
        <v xml:space="preserve"> </v>
      </c>
      <c r="CS745" s="82"/>
      <c r="CT745" s="520"/>
    </row>
    <row r="746" spans="2:98" ht="12.75" x14ac:dyDescent="0.25">
      <c r="B746" s="150">
        <f>Demografia!B745</f>
        <v>0</v>
      </c>
      <c r="C746" s="150">
        <f>Demografia!C745</f>
        <v>0</v>
      </c>
      <c r="D746" s="151">
        <f>Demografia!D745</f>
        <v>0</v>
      </c>
      <c r="E746" s="151">
        <f>Demografia!E745</f>
        <v>0</v>
      </c>
      <c r="F746" s="151">
        <f>Demografia!F745</f>
        <v>0</v>
      </c>
      <c r="G746" s="82"/>
      <c r="H746" s="260"/>
      <c r="I746" s="261"/>
      <c r="J746" s="261"/>
      <c r="K746" s="260"/>
      <c r="L746" s="244"/>
      <c r="M746" s="261"/>
      <c r="N746" s="260"/>
      <c r="O746" s="244"/>
      <c r="P746" s="265"/>
      <c r="Q746" s="265"/>
      <c r="R746" s="265"/>
      <c r="S746" s="265"/>
      <c r="T746" s="265"/>
      <c r="U746" s="527"/>
      <c r="V746" s="260"/>
      <c r="W746" s="242"/>
      <c r="X746" s="242"/>
      <c r="Y746" s="82"/>
      <c r="Z746" s="260"/>
      <c r="AA746" s="153"/>
      <c r="AB746" s="153"/>
      <c r="AC746" s="82"/>
      <c r="AD746" s="244"/>
      <c r="AE746" s="244"/>
      <c r="AF746" s="260"/>
      <c r="AG746" s="244"/>
      <c r="AH746" s="260"/>
      <c r="AI746" s="260"/>
      <c r="AJ746" s="260"/>
      <c r="AK746" s="249"/>
      <c r="AL746" s="249"/>
      <c r="AM746" s="249"/>
      <c r="AN746" s="249"/>
      <c r="AO746" s="249"/>
      <c r="AP746" s="528"/>
      <c r="AQ746" s="249"/>
      <c r="AR746" s="249"/>
      <c r="AS746" s="249"/>
      <c r="AT746" s="249"/>
      <c r="AU746" s="249"/>
      <c r="AV746" s="249"/>
      <c r="AW746" s="249"/>
      <c r="AX746" s="249"/>
      <c r="AY746" s="249"/>
      <c r="AZ746" s="249"/>
      <c r="BA746" s="249"/>
      <c r="BB746" s="249"/>
      <c r="BC746" s="249"/>
      <c r="BD746" s="249"/>
      <c r="BE746" s="251"/>
      <c r="BF746" s="528"/>
      <c r="BG746" s="566" t="str">
        <f t="shared" si="108"/>
        <v xml:space="preserve"> </v>
      </c>
      <c r="BH746" s="566" t="str">
        <f t="shared" si="110"/>
        <v xml:space="preserve"> </v>
      </c>
      <c r="BI746" s="566" t="str">
        <f t="shared" si="111"/>
        <v xml:space="preserve"> </v>
      </c>
      <c r="BJ746" s="566" t="str">
        <f t="shared" si="112"/>
        <v xml:space="preserve"> </v>
      </c>
      <c r="BK746" s="528"/>
      <c r="BL746" s="244"/>
      <c r="BM746" s="244"/>
      <c r="BN746" s="260"/>
      <c r="BO746" s="244"/>
      <c r="BP746" s="260"/>
      <c r="BQ746" s="260"/>
      <c r="BR746" s="260"/>
      <c r="BS746" s="249"/>
      <c r="BT746" s="249"/>
      <c r="BU746" s="249"/>
      <c r="BV746" s="249"/>
      <c r="BW746" s="249"/>
      <c r="BX746" s="528"/>
      <c r="BY746" s="249"/>
      <c r="BZ746" s="249"/>
      <c r="CA746" s="249"/>
      <c r="CB746" s="249"/>
      <c r="CC746" s="249"/>
      <c r="CD746" s="249"/>
      <c r="CE746" s="249"/>
      <c r="CF746" s="249"/>
      <c r="CG746" s="249"/>
      <c r="CH746" s="249"/>
      <c r="CI746" s="249"/>
      <c r="CJ746" s="249"/>
      <c r="CK746" s="249"/>
      <c r="CL746" s="249"/>
      <c r="CM746" s="251"/>
      <c r="CN746" s="528"/>
      <c r="CO746" s="566" t="str">
        <f t="shared" si="109"/>
        <v xml:space="preserve"> </v>
      </c>
      <c r="CP746" s="566" t="str">
        <f t="shared" si="113"/>
        <v xml:space="preserve"> </v>
      </c>
      <c r="CQ746" s="566" t="str">
        <f t="shared" si="114"/>
        <v xml:space="preserve"> </v>
      </c>
      <c r="CR746" s="566" t="str">
        <f t="shared" si="115"/>
        <v xml:space="preserve"> </v>
      </c>
      <c r="CS746" s="82"/>
      <c r="CT746" s="258"/>
    </row>
    <row r="747" spans="2:98" ht="12.75" x14ac:dyDescent="0.25">
      <c r="B747" s="366">
        <f>Demografia!B746</f>
        <v>0</v>
      </c>
      <c r="C747" s="366">
        <f>Demografia!C746</f>
        <v>0</v>
      </c>
      <c r="D747" s="367">
        <f>Demografia!D746</f>
        <v>0</v>
      </c>
      <c r="E747" s="367">
        <f>Demografia!E746</f>
        <v>0</v>
      </c>
      <c r="F747" s="367">
        <f>Demografia!F746</f>
        <v>0</v>
      </c>
      <c r="G747" s="82"/>
      <c r="H747" s="245"/>
      <c r="I747" s="483"/>
      <c r="J747" s="483"/>
      <c r="K747" s="245"/>
      <c r="L747" s="246"/>
      <c r="M747" s="483"/>
      <c r="N747" s="245"/>
      <c r="O747" s="246"/>
      <c r="P747" s="247"/>
      <c r="Q747" s="247"/>
      <c r="R747" s="247"/>
      <c r="S747" s="247"/>
      <c r="T747" s="247"/>
      <c r="U747" s="529"/>
      <c r="V747" s="245"/>
      <c r="W747" s="420"/>
      <c r="X747" s="420"/>
      <c r="Y747" s="82"/>
      <c r="Z747" s="245"/>
      <c r="AA747" s="421"/>
      <c r="AB747" s="421"/>
      <c r="AC747" s="82"/>
      <c r="AD747" s="246"/>
      <c r="AE747" s="246"/>
      <c r="AF747" s="245"/>
      <c r="AG747" s="246"/>
      <c r="AH747" s="245"/>
      <c r="AI747" s="245"/>
      <c r="AJ747" s="245"/>
      <c r="AK747" s="250"/>
      <c r="AL747" s="250"/>
      <c r="AM747" s="250"/>
      <c r="AN747" s="250"/>
      <c r="AO747" s="250"/>
      <c r="AP747" s="528"/>
      <c r="AQ747" s="250"/>
      <c r="AR747" s="250"/>
      <c r="AS747" s="250"/>
      <c r="AT747" s="250"/>
      <c r="AU747" s="250"/>
      <c r="AV747" s="250"/>
      <c r="AW747" s="250"/>
      <c r="AX747" s="250"/>
      <c r="AY747" s="250"/>
      <c r="AZ747" s="250"/>
      <c r="BA747" s="250"/>
      <c r="BB747" s="250"/>
      <c r="BC747" s="250"/>
      <c r="BD747" s="250"/>
      <c r="BE747" s="252"/>
      <c r="BF747" s="528"/>
      <c r="BG747" s="567" t="str">
        <f t="shared" si="108"/>
        <v xml:space="preserve"> </v>
      </c>
      <c r="BH747" s="567" t="str">
        <f t="shared" si="110"/>
        <v xml:space="preserve"> </v>
      </c>
      <c r="BI747" s="567" t="str">
        <f t="shared" si="111"/>
        <v xml:space="preserve"> </v>
      </c>
      <c r="BJ747" s="567" t="str">
        <f t="shared" si="112"/>
        <v xml:space="preserve"> </v>
      </c>
      <c r="BK747" s="528"/>
      <c r="BL747" s="246"/>
      <c r="BM747" s="246"/>
      <c r="BN747" s="245"/>
      <c r="BO747" s="246"/>
      <c r="BP747" s="245"/>
      <c r="BQ747" s="245"/>
      <c r="BR747" s="245"/>
      <c r="BS747" s="250"/>
      <c r="BT747" s="250"/>
      <c r="BU747" s="250"/>
      <c r="BV747" s="250"/>
      <c r="BW747" s="250"/>
      <c r="BX747" s="528"/>
      <c r="BY747" s="250"/>
      <c r="BZ747" s="250"/>
      <c r="CA747" s="250"/>
      <c r="CB747" s="250"/>
      <c r="CC747" s="250"/>
      <c r="CD747" s="250"/>
      <c r="CE747" s="250"/>
      <c r="CF747" s="250"/>
      <c r="CG747" s="250"/>
      <c r="CH747" s="250"/>
      <c r="CI747" s="250"/>
      <c r="CJ747" s="250"/>
      <c r="CK747" s="250"/>
      <c r="CL747" s="250"/>
      <c r="CM747" s="252"/>
      <c r="CN747" s="528"/>
      <c r="CO747" s="567" t="str">
        <f t="shared" si="109"/>
        <v xml:space="preserve"> </v>
      </c>
      <c r="CP747" s="567" t="str">
        <f t="shared" si="113"/>
        <v xml:space="preserve"> </v>
      </c>
      <c r="CQ747" s="567" t="str">
        <f t="shared" si="114"/>
        <v xml:space="preserve"> </v>
      </c>
      <c r="CR747" s="567" t="str">
        <f t="shared" si="115"/>
        <v xml:space="preserve"> </v>
      </c>
      <c r="CS747" s="82"/>
      <c r="CT747" s="520"/>
    </row>
    <row r="748" spans="2:98" ht="12.75" x14ac:dyDescent="0.25">
      <c r="B748" s="150">
        <f>Demografia!B747</f>
        <v>0</v>
      </c>
      <c r="C748" s="150">
        <f>Demografia!C747</f>
        <v>0</v>
      </c>
      <c r="D748" s="151">
        <f>Demografia!D747</f>
        <v>0</v>
      </c>
      <c r="E748" s="151">
        <f>Demografia!E747</f>
        <v>0</v>
      </c>
      <c r="F748" s="151">
        <f>Demografia!F747</f>
        <v>0</v>
      </c>
      <c r="G748" s="82"/>
      <c r="H748" s="260"/>
      <c r="I748" s="261"/>
      <c r="J748" s="261"/>
      <c r="K748" s="260"/>
      <c r="L748" s="244"/>
      <c r="M748" s="261"/>
      <c r="N748" s="260"/>
      <c r="O748" s="244"/>
      <c r="P748" s="265"/>
      <c r="Q748" s="265"/>
      <c r="R748" s="265"/>
      <c r="S748" s="265"/>
      <c r="T748" s="265"/>
      <c r="U748" s="527"/>
      <c r="V748" s="260"/>
      <c r="W748" s="242"/>
      <c r="X748" s="242"/>
      <c r="Y748" s="82"/>
      <c r="Z748" s="260"/>
      <c r="AA748" s="153"/>
      <c r="AB748" s="153"/>
      <c r="AC748" s="82"/>
      <c r="AD748" s="244"/>
      <c r="AE748" s="244"/>
      <c r="AF748" s="260"/>
      <c r="AG748" s="244"/>
      <c r="AH748" s="260"/>
      <c r="AI748" s="260"/>
      <c r="AJ748" s="260"/>
      <c r="AK748" s="249"/>
      <c r="AL748" s="249"/>
      <c r="AM748" s="249"/>
      <c r="AN748" s="249"/>
      <c r="AO748" s="249"/>
      <c r="AP748" s="528"/>
      <c r="AQ748" s="249"/>
      <c r="AR748" s="249"/>
      <c r="AS748" s="249"/>
      <c r="AT748" s="249"/>
      <c r="AU748" s="249"/>
      <c r="AV748" s="249"/>
      <c r="AW748" s="249"/>
      <c r="AX748" s="249"/>
      <c r="AY748" s="249"/>
      <c r="AZ748" s="249"/>
      <c r="BA748" s="249"/>
      <c r="BB748" s="249"/>
      <c r="BC748" s="249"/>
      <c r="BD748" s="249"/>
      <c r="BE748" s="251"/>
      <c r="BF748" s="528"/>
      <c r="BG748" s="566" t="str">
        <f t="shared" si="108"/>
        <v xml:space="preserve"> </v>
      </c>
      <c r="BH748" s="566" t="str">
        <f t="shared" si="110"/>
        <v xml:space="preserve"> </v>
      </c>
      <c r="BI748" s="566" t="str">
        <f t="shared" si="111"/>
        <v xml:space="preserve"> </v>
      </c>
      <c r="BJ748" s="566" t="str">
        <f t="shared" si="112"/>
        <v xml:space="preserve"> </v>
      </c>
      <c r="BK748" s="528"/>
      <c r="BL748" s="244"/>
      <c r="BM748" s="244"/>
      <c r="BN748" s="260"/>
      <c r="BO748" s="244"/>
      <c r="BP748" s="260"/>
      <c r="BQ748" s="260"/>
      <c r="BR748" s="260"/>
      <c r="BS748" s="249"/>
      <c r="BT748" s="249"/>
      <c r="BU748" s="249"/>
      <c r="BV748" s="249"/>
      <c r="BW748" s="249"/>
      <c r="BX748" s="528"/>
      <c r="BY748" s="249"/>
      <c r="BZ748" s="249"/>
      <c r="CA748" s="249"/>
      <c r="CB748" s="249"/>
      <c r="CC748" s="249"/>
      <c r="CD748" s="249"/>
      <c r="CE748" s="249"/>
      <c r="CF748" s="249"/>
      <c r="CG748" s="249"/>
      <c r="CH748" s="249"/>
      <c r="CI748" s="249"/>
      <c r="CJ748" s="249"/>
      <c r="CK748" s="249"/>
      <c r="CL748" s="249"/>
      <c r="CM748" s="251"/>
      <c r="CN748" s="528"/>
      <c r="CO748" s="566" t="str">
        <f t="shared" si="109"/>
        <v xml:space="preserve"> </v>
      </c>
      <c r="CP748" s="566" t="str">
        <f t="shared" si="113"/>
        <v xml:space="preserve"> </v>
      </c>
      <c r="CQ748" s="566" t="str">
        <f t="shared" si="114"/>
        <v xml:space="preserve"> </v>
      </c>
      <c r="CR748" s="566" t="str">
        <f t="shared" si="115"/>
        <v xml:space="preserve"> </v>
      </c>
      <c r="CS748" s="82"/>
      <c r="CT748" s="258"/>
    </row>
    <row r="749" spans="2:98" ht="12.75" x14ac:dyDescent="0.25">
      <c r="B749" s="366">
        <f>Demografia!B748</f>
        <v>0</v>
      </c>
      <c r="C749" s="366">
        <f>Demografia!C748</f>
        <v>0</v>
      </c>
      <c r="D749" s="367">
        <f>Demografia!D748</f>
        <v>0</v>
      </c>
      <c r="E749" s="367">
        <f>Demografia!E748</f>
        <v>0</v>
      </c>
      <c r="F749" s="367">
        <f>Demografia!F748</f>
        <v>0</v>
      </c>
      <c r="G749" s="82"/>
      <c r="H749" s="245"/>
      <c r="I749" s="483"/>
      <c r="J749" s="483"/>
      <c r="K749" s="245"/>
      <c r="L749" s="246"/>
      <c r="M749" s="483"/>
      <c r="N749" s="245"/>
      <c r="O749" s="246"/>
      <c r="P749" s="247"/>
      <c r="Q749" s="247"/>
      <c r="R749" s="247"/>
      <c r="S749" s="247"/>
      <c r="T749" s="247"/>
      <c r="U749" s="529"/>
      <c r="V749" s="245"/>
      <c r="W749" s="420"/>
      <c r="X749" s="420"/>
      <c r="Y749" s="82"/>
      <c r="Z749" s="245"/>
      <c r="AA749" s="421"/>
      <c r="AB749" s="421"/>
      <c r="AC749" s="82"/>
      <c r="AD749" s="246"/>
      <c r="AE749" s="246"/>
      <c r="AF749" s="245"/>
      <c r="AG749" s="246"/>
      <c r="AH749" s="245"/>
      <c r="AI749" s="245"/>
      <c r="AJ749" s="245"/>
      <c r="AK749" s="250"/>
      <c r="AL749" s="250"/>
      <c r="AM749" s="250"/>
      <c r="AN749" s="250"/>
      <c r="AO749" s="250"/>
      <c r="AP749" s="528"/>
      <c r="AQ749" s="250"/>
      <c r="AR749" s="250"/>
      <c r="AS749" s="250"/>
      <c r="AT749" s="250"/>
      <c r="AU749" s="250"/>
      <c r="AV749" s="250"/>
      <c r="AW749" s="250"/>
      <c r="AX749" s="250"/>
      <c r="AY749" s="250"/>
      <c r="AZ749" s="250"/>
      <c r="BA749" s="250"/>
      <c r="BB749" s="250"/>
      <c r="BC749" s="250"/>
      <c r="BD749" s="250"/>
      <c r="BE749" s="252"/>
      <c r="BF749" s="528"/>
      <c r="BG749" s="567" t="str">
        <f t="shared" si="108"/>
        <v xml:space="preserve"> </v>
      </c>
      <c r="BH749" s="567" t="str">
        <f t="shared" si="110"/>
        <v xml:space="preserve"> </v>
      </c>
      <c r="BI749" s="567" t="str">
        <f t="shared" si="111"/>
        <v xml:space="preserve"> </v>
      </c>
      <c r="BJ749" s="567" t="str">
        <f t="shared" si="112"/>
        <v xml:space="preserve"> </v>
      </c>
      <c r="BK749" s="528"/>
      <c r="BL749" s="246"/>
      <c r="BM749" s="246"/>
      <c r="BN749" s="245"/>
      <c r="BO749" s="246"/>
      <c r="BP749" s="245"/>
      <c r="BQ749" s="245"/>
      <c r="BR749" s="245"/>
      <c r="BS749" s="250"/>
      <c r="BT749" s="250"/>
      <c r="BU749" s="250"/>
      <c r="BV749" s="250"/>
      <c r="BW749" s="250"/>
      <c r="BX749" s="528"/>
      <c r="BY749" s="250"/>
      <c r="BZ749" s="250"/>
      <c r="CA749" s="250"/>
      <c r="CB749" s="250"/>
      <c r="CC749" s="250"/>
      <c r="CD749" s="250"/>
      <c r="CE749" s="250"/>
      <c r="CF749" s="250"/>
      <c r="CG749" s="250"/>
      <c r="CH749" s="250"/>
      <c r="CI749" s="250"/>
      <c r="CJ749" s="250"/>
      <c r="CK749" s="250"/>
      <c r="CL749" s="250"/>
      <c r="CM749" s="252"/>
      <c r="CN749" s="528"/>
      <c r="CO749" s="567" t="str">
        <f t="shared" si="109"/>
        <v xml:space="preserve"> </v>
      </c>
      <c r="CP749" s="567" t="str">
        <f t="shared" si="113"/>
        <v xml:space="preserve"> </v>
      </c>
      <c r="CQ749" s="567" t="str">
        <f t="shared" si="114"/>
        <v xml:space="preserve"> </v>
      </c>
      <c r="CR749" s="567" t="str">
        <f t="shared" si="115"/>
        <v xml:space="preserve"> </v>
      </c>
      <c r="CS749" s="82"/>
      <c r="CT749" s="520"/>
    </row>
    <row r="750" spans="2:98" ht="12.75" x14ac:dyDescent="0.25">
      <c r="B750" s="150">
        <f>Demografia!B749</f>
        <v>0</v>
      </c>
      <c r="C750" s="150">
        <f>Demografia!C749</f>
        <v>0</v>
      </c>
      <c r="D750" s="151">
        <f>Demografia!D749</f>
        <v>0</v>
      </c>
      <c r="E750" s="151">
        <f>Demografia!E749</f>
        <v>0</v>
      </c>
      <c r="F750" s="151">
        <f>Demografia!F749</f>
        <v>0</v>
      </c>
      <c r="G750" s="82"/>
      <c r="H750" s="260"/>
      <c r="I750" s="261"/>
      <c r="J750" s="261"/>
      <c r="K750" s="260"/>
      <c r="L750" s="244"/>
      <c r="M750" s="261"/>
      <c r="N750" s="260"/>
      <c r="O750" s="244"/>
      <c r="P750" s="265"/>
      <c r="Q750" s="265"/>
      <c r="R750" s="265"/>
      <c r="S750" s="265"/>
      <c r="T750" s="265"/>
      <c r="U750" s="527"/>
      <c r="V750" s="260"/>
      <c r="W750" s="242"/>
      <c r="X750" s="242"/>
      <c r="Y750" s="82"/>
      <c r="Z750" s="260"/>
      <c r="AA750" s="153"/>
      <c r="AB750" s="153"/>
      <c r="AC750" s="82"/>
      <c r="AD750" s="244"/>
      <c r="AE750" s="244"/>
      <c r="AF750" s="260"/>
      <c r="AG750" s="244"/>
      <c r="AH750" s="260"/>
      <c r="AI750" s="260"/>
      <c r="AJ750" s="260"/>
      <c r="AK750" s="249"/>
      <c r="AL750" s="249"/>
      <c r="AM750" s="249"/>
      <c r="AN750" s="249"/>
      <c r="AO750" s="249"/>
      <c r="AP750" s="528"/>
      <c r="AQ750" s="249"/>
      <c r="AR750" s="249"/>
      <c r="AS750" s="249"/>
      <c r="AT750" s="249"/>
      <c r="AU750" s="249"/>
      <c r="AV750" s="249"/>
      <c r="AW750" s="249"/>
      <c r="AX750" s="249"/>
      <c r="AY750" s="249"/>
      <c r="AZ750" s="249"/>
      <c r="BA750" s="249"/>
      <c r="BB750" s="249"/>
      <c r="BC750" s="249"/>
      <c r="BD750" s="249"/>
      <c r="BE750" s="251"/>
      <c r="BF750" s="528"/>
      <c r="BG750" s="566" t="str">
        <f t="shared" si="108"/>
        <v xml:space="preserve"> </v>
      </c>
      <c r="BH750" s="566" t="str">
        <f t="shared" si="110"/>
        <v xml:space="preserve"> </v>
      </c>
      <c r="BI750" s="566" t="str">
        <f t="shared" si="111"/>
        <v xml:space="preserve"> </v>
      </c>
      <c r="BJ750" s="566" t="str">
        <f t="shared" si="112"/>
        <v xml:space="preserve"> </v>
      </c>
      <c r="BK750" s="528"/>
      <c r="BL750" s="244"/>
      <c r="BM750" s="244"/>
      <c r="BN750" s="260"/>
      <c r="BO750" s="244"/>
      <c r="BP750" s="260"/>
      <c r="BQ750" s="260"/>
      <c r="BR750" s="260"/>
      <c r="BS750" s="249"/>
      <c r="BT750" s="249"/>
      <c r="BU750" s="249"/>
      <c r="BV750" s="249"/>
      <c r="BW750" s="249"/>
      <c r="BX750" s="528"/>
      <c r="BY750" s="249"/>
      <c r="BZ750" s="249"/>
      <c r="CA750" s="249"/>
      <c r="CB750" s="249"/>
      <c r="CC750" s="249"/>
      <c r="CD750" s="249"/>
      <c r="CE750" s="249"/>
      <c r="CF750" s="249"/>
      <c r="CG750" s="249"/>
      <c r="CH750" s="249"/>
      <c r="CI750" s="249"/>
      <c r="CJ750" s="249"/>
      <c r="CK750" s="249"/>
      <c r="CL750" s="249"/>
      <c r="CM750" s="251"/>
      <c r="CN750" s="528"/>
      <c r="CO750" s="566" t="str">
        <f t="shared" si="109"/>
        <v xml:space="preserve"> </v>
      </c>
      <c r="CP750" s="566" t="str">
        <f t="shared" si="113"/>
        <v xml:space="preserve"> </v>
      </c>
      <c r="CQ750" s="566" t="str">
        <f t="shared" si="114"/>
        <v xml:space="preserve"> </v>
      </c>
      <c r="CR750" s="566" t="str">
        <f t="shared" si="115"/>
        <v xml:space="preserve"> </v>
      </c>
      <c r="CS750" s="82"/>
      <c r="CT750" s="258"/>
    </row>
    <row r="751" spans="2:98" ht="12.75" x14ac:dyDescent="0.25">
      <c r="B751" s="366">
        <f>Demografia!B750</f>
        <v>0</v>
      </c>
      <c r="C751" s="366">
        <f>Demografia!C750</f>
        <v>0</v>
      </c>
      <c r="D751" s="367">
        <f>Demografia!D750</f>
        <v>0</v>
      </c>
      <c r="E751" s="367">
        <f>Demografia!E750</f>
        <v>0</v>
      </c>
      <c r="F751" s="367">
        <f>Demografia!F750</f>
        <v>0</v>
      </c>
      <c r="G751" s="82"/>
      <c r="H751" s="245"/>
      <c r="I751" s="483"/>
      <c r="J751" s="483"/>
      <c r="K751" s="245"/>
      <c r="L751" s="246"/>
      <c r="M751" s="483"/>
      <c r="N751" s="245"/>
      <c r="O751" s="246"/>
      <c r="P751" s="247"/>
      <c r="Q751" s="247"/>
      <c r="R751" s="247"/>
      <c r="S751" s="247"/>
      <c r="T751" s="247"/>
      <c r="U751" s="529"/>
      <c r="V751" s="245"/>
      <c r="W751" s="420"/>
      <c r="X751" s="420"/>
      <c r="Y751" s="82"/>
      <c r="Z751" s="245"/>
      <c r="AA751" s="421"/>
      <c r="AB751" s="421"/>
      <c r="AC751" s="82"/>
      <c r="AD751" s="246"/>
      <c r="AE751" s="246"/>
      <c r="AF751" s="245"/>
      <c r="AG751" s="246"/>
      <c r="AH751" s="245"/>
      <c r="AI751" s="245"/>
      <c r="AJ751" s="245"/>
      <c r="AK751" s="250"/>
      <c r="AL751" s="250"/>
      <c r="AM751" s="250"/>
      <c r="AN751" s="250"/>
      <c r="AO751" s="250"/>
      <c r="AP751" s="528"/>
      <c r="AQ751" s="250"/>
      <c r="AR751" s="250"/>
      <c r="AS751" s="250"/>
      <c r="AT751" s="250"/>
      <c r="AU751" s="250"/>
      <c r="AV751" s="250"/>
      <c r="AW751" s="250"/>
      <c r="AX751" s="250"/>
      <c r="AY751" s="250"/>
      <c r="AZ751" s="250"/>
      <c r="BA751" s="250"/>
      <c r="BB751" s="250"/>
      <c r="BC751" s="250"/>
      <c r="BD751" s="250"/>
      <c r="BE751" s="252"/>
      <c r="BF751" s="528"/>
      <c r="BG751" s="567" t="str">
        <f t="shared" si="108"/>
        <v xml:space="preserve"> </v>
      </c>
      <c r="BH751" s="567" t="str">
        <f t="shared" si="110"/>
        <v xml:space="preserve"> </v>
      </c>
      <c r="BI751" s="567" t="str">
        <f t="shared" si="111"/>
        <v xml:space="preserve"> </v>
      </c>
      <c r="BJ751" s="567" t="str">
        <f t="shared" si="112"/>
        <v xml:space="preserve"> </v>
      </c>
      <c r="BK751" s="528"/>
      <c r="BL751" s="246"/>
      <c r="BM751" s="246"/>
      <c r="BN751" s="245"/>
      <c r="BO751" s="246"/>
      <c r="BP751" s="245"/>
      <c r="BQ751" s="245"/>
      <c r="BR751" s="245"/>
      <c r="BS751" s="250"/>
      <c r="BT751" s="250"/>
      <c r="BU751" s="250"/>
      <c r="BV751" s="250"/>
      <c r="BW751" s="250"/>
      <c r="BX751" s="528"/>
      <c r="BY751" s="250"/>
      <c r="BZ751" s="250"/>
      <c r="CA751" s="250"/>
      <c r="CB751" s="250"/>
      <c r="CC751" s="250"/>
      <c r="CD751" s="250"/>
      <c r="CE751" s="250"/>
      <c r="CF751" s="250"/>
      <c r="CG751" s="250"/>
      <c r="CH751" s="250"/>
      <c r="CI751" s="250"/>
      <c r="CJ751" s="250"/>
      <c r="CK751" s="250"/>
      <c r="CL751" s="250"/>
      <c r="CM751" s="252"/>
      <c r="CN751" s="528"/>
      <c r="CO751" s="567" t="str">
        <f t="shared" si="109"/>
        <v xml:space="preserve"> </v>
      </c>
      <c r="CP751" s="567" t="str">
        <f t="shared" si="113"/>
        <v xml:space="preserve"> </v>
      </c>
      <c r="CQ751" s="567" t="str">
        <f t="shared" si="114"/>
        <v xml:space="preserve"> </v>
      </c>
      <c r="CR751" s="567" t="str">
        <f t="shared" si="115"/>
        <v xml:space="preserve"> </v>
      </c>
      <c r="CS751" s="82"/>
      <c r="CT751" s="520"/>
    </row>
    <row r="752" spans="2:98" ht="12.75" x14ac:dyDescent="0.25">
      <c r="B752" s="150">
        <f>Demografia!B751</f>
        <v>0</v>
      </c>
      <c r="C752" s="150">
        <f>Demografia!C751</f>
        <v>0</v>
      </c>
      <c r="D752" s="151">
        <f>Demografia!D751</f>
        <v>0</v>
      </c>
      <c r="E752" s="151">
        <f>Demografia!E751</f>
        <v>0</v>
      </c>
      <c r="F752" s="151">
        <f>Demografia!F751</f>
        <v>0</v>
      </c>
      <c r="G752" s="82"/>
      <c r="H752" s="260"/>
      <c r="I752" s="261"/>
      <c r="J752" s="261"/>
      <c r="K752" s="260"/>
      <c r="L752" s="244"/>
      <c r="M752" s="261"/>
      <c r="N752" s="260"/>
      <c r="O752" s="244"/>
      <c r="P752" s="265"/>
      <c r="Q752" s="265"/>
      <c r="R752" s="265"/>
      <c r="S752" s="265"/>
      <c r="T752" s="265"/>
      <c r="U752" s="527"/>
      <c r="V752" s="260"/>
      <c r="W752" s="242"/>
      <c r="X752" s="242"/>
      <c r="Y752" s="82"/>
      <c r="Z752" s="260"/>
      <c r="AA752" s="153"/>
      <c r="AB752" s="153"/>
      <c r="AC752" s="82"/>
      <c r="AD752" s="244"/>
      <c r="AE752" s="244"/>
      <c r="AF752" s="260"/>
      <c r="AG752" s="244"/>
      <c r="AH752" s="260"/>
      <c r="AI752" s="260"/>
      <c r="AJ752" s="260"/>
      <c r="AK752" s="249"/>
      <c r="AL752" s="249"/>
      <c r="AM752" s="249"/>
      <c r="AN752" s="249"/>
      <c r="AO752" s="249"/>
      <c r="AP752" s="528"/>
      <c r="AQ752" s="249"/>
      <c r="AR752" s="249"/>
      <c r="AS752" s="249"/>
      <c r="AT752" s="249"/>
      <c r="AU752" s="249"/>
      <c r="AV752" s="249"/>
      <c r="AW752" s="249"/>
      <c r="AX752" s="249"/>
      <c r="AY752" s="249"/>
      <c r="AZ752" s="249"/>
      <c r="BA752" s="249"/>
      <c r="BB752" s="249"/>
      <c r="BC752" s="249"/>
      <c r="BD752" s="249"/>
      <c r="BE752" s="251"/>
      <c r="BF752" s="528"/>
      <c r="BG752" s="566" t="str">
        <f t="shared" si="108"/>
        <v xml:space="preserve"> </v>
      </c>
      <c r="BH752" s="566" t="str">
        <f t="shared" si="110"/>
        <v xml:space="preserve"> </v>
      </c>
      <c r="BI752" s="566" t="str">
        <f t="shared" si="111"/>
        <v xml:space="preserve"> </v>
      </c>
      <c r="BJ752" s="566" t="str">
        <f t="shared" si="112"/>
        <v xml:space="preserve"> </v>
      </c>
      <c r="BK752" s="528"/>
      <c r="BL752" s="244"/>
      <c r="BM752" s="244"/>
      <c r="BN752" s="260"/>
      <c r="BO752" s="244"/>
      <c r="BP752" s="260"/>
      <c r="BQ752" s="260"/>
      <c r="BR752" s="260"/>
      <c r="BS752" s="249"/>
      <c r="BT752" s="249"/>
      <c r="BU752" s="249"/>
      <c r="BV752" s="249"/>
      <c r="BW752" s="249"/>
      <c r="BX752" s="528"/>
      <c r="BY752" s="249"/>
      <c r="BZ752" s="249"/>
      <c r="CA752" s="249"/>
      <c r="CB752" s="249"/>
      <c r="CC752" s="249"/>
      <c r="CD752" s="249"/>
      <c r="CE752" s="249"/>
      <c r="CF752" s="249"/>
      <c r="CG752" s="249"/>
      <c r="CH752" s="249"/>
      <c r="CI752" s="249"/>
      <c r="CJ752" s="249"/>
      <c r="CK752" s="249"/>
      <c r="CL752" s="249"/>
      <c r="CM752" s="251"/>
      <c r="CN752" s="528"/>
      <c r="CO752" s="566" t="str">
        <f t="shared" si="109"/>
        <v xml:space="preserve"> </v>
      </c>
      <c r="CP752" s="566" t="str">
        <f t="shared" si="113"/>
        <v xml:space="preserve"> </v>
      </c>
      <c r="CQ752" s="566" t="str">
        <f t="shared" si="114"/>
        <v xml:space="preserve"> </v>
      </c>
      <c r="CR752" s="566" t="str">
        <f t="shared" si="115"/>
        <v xml:space="preserve"> </v>
      </c>
      <c r="CS752" s="82"/>
      <c r="CT752" s="258"/>
    </row>
    <row r="753" spans="2:98" ht="12.75" x14ac:dyDescent="0.25">
      <c r="B753" s="366">
        <f>Demografia!B752</f>
        <v>0</v>
      </c>
      <c r="C753" s="366">
        <f>Demografia!C752</f>
        <v>0</v>
      </c>
      <c r="D753" s="367">
        <f>Demografia!D752</f>
        <v>0</v>
      </c>
      <c r="E753" s="367">
        <f>Demografia!E752</f>
        <v>0</v>
      </c>
      <c r="F753" s="367">
        <f>Demografia!F752</f>
        <v>0</v>
      </c>
      <c r="G753" s="82"/>
      <c r="H753" s="245"/>
      <c r="I753" s="483"/>
      <c r="J753" s="483"/>
      <c r="K753" s="245"/>
      <c r="L753" s="246"/>
      <c r="M753" s="483"/>
      <c r="N753" s="245"/>
      <c r="O753" s="246"/>
      <c r="P753" s="247"/>
      <c r="Q753" s="247"/>
      <c r="R753" s="247"/>
      <c r="S753" s="247"/>
      <c r="T753" s="247"/>
      <c r="U753" s="529"/>
      <c r="V753" s="245"/>
      <c r="W753" s="420"/>
      <c r="X753" s="420"/>
      <c r="Y753" s="82"/>
      <c r="Z753" s="245"/>
      <c r="AA753" s="421"/>
      <c r="AB753" s="421"/>
      <c r="AC753" s="82"/>
      <c r="AD753" s="246"/>
      <c r="AE753" s="246"/>
      <c r="AF753" s="245"/>
      <c r="AG753" s="246"/>
      <c r="AH753" s="245"/>
      <c r="AI753" s="245"/>
      <c r="AJ753" s="245"/>
      <c r="AK753" s="250"/>
      <c r="AL753" s="250"/>
      <c r="AM753" s="250"/>
      <c r="AN753" s="250"/>
      <c r="AO753" s="250"/>
      <c r="AP753" s="528"/>
      <c r="AQ753" s="250"/>
      <c r="AR753" s="250"/>
      <c r="AS753" s="250"/>
      <c r="AT753" s="250"/>
      <c r="AU753" s="250"/>
      <c r="AV753" s="250"/>
      <c r="AW753" s="250"/>
      <c r="AX753" s="250"/>
      <c r="AY753" s="250"/>
      <c r="AZ753" s="250"/>
      <c r="BA753" s="250"/>
      <c r="BB753" s="250"/>
      <c r="BC753" s="250"/>
      <c r="BD753" s="250"/>
      <c r="BE753" s="252"/>
      <c r="BF753" s="528"/>
      <c r="BG753" s="567" t="str">
        <f t="shared" si="108"/>
        <v xml:space="preserve"> </v>
      </c>
      <c r="BH753" s="567" t="str">
        <f t="shared" si="110"/>
        <v xml:space="preserve"> </v>
      </c>
      <c r="BI753" s="567" t="str">
        <f t="shared" si="111"/>
        <v xml:space="preserve"> </v>
      </c>
      <c r="BJ753" s="567" t="str">
        <f t="shared" si="112"/>
        <v xml:space="preserve"> </v>
      </c>
      <c r="BK753" s="528"/>
      <c r="BL753" s="246"/>
      <c r="BM753" s="246"/>
      <c r="BN753" s="245"/>
      <c r="BO753" s="246"/>
      <c r="BP753" s="245"/>
      <c r="BQ753" s="245"/>
      <c r="BR753" s="245"/>
      <c r="BS753" s="250"/>
      <c r="BT753" s="250"/>
      <c r="BU753" s="250"/>
      <c r="BV753" s="250"/>
      <c r="BW753" s="250"/>
      <c r="BX753" s="528"/>
      <c r="BY753" s="250"/>
      <c r="BZ753" s="250"/>
      <c r="CA753" s="250"/>
      <c r="CB753" s="250"/>
      <c r="CC753" s="250"/>
      <c r="CD753" s="250"/>
      <c r="CE753" s="250"/>
      <c r="CF753" s="250"/>
      <c r="CG753" s="250"/>
      <c r="CH753" s="250"/>
      <c r="CI753" s="250"/>
      <c r="CJ753" s="250"/>
      <c r="CK753" s="250"/>
      <c r="CL753" s="250"/>
      <c r="CM753" s="252"/>
      <c r="CN753" s="528"/>
      <c r="CO753" s="567" t="str">
        <f t="shared" si="109"/>
        <v xml:space="preserve"> </v>
      </c>
      <c r="CP753" s="567" t="str">
        <f t="shared" si="113"/>
        <v xml:space="preserve"> </v>
      </c>
      <c r="CQ753" s="567" t="str">
        <f t="shared" si="114"/>
        <v xml:space="preserve"> </v>
      </c>
      <c r="CR753" s="567" t="str">
        <f t="shared" si="115"/>
        <v xml:space="preserve"> </v>
      </c>
      <c r="CS753" s="82"/>
      <c r="CT753" s="520"/>
    </row>
    <row r="754" spans="2:98" ht="12.75" x14ac:dyDescent="0.25">
      <c r="B754" s="150">
        <f>Demografia!B753</f>
        <v>0</v>
      </c>
      <c r="C754" s="150">
        <f>Demografia!C753</f>
        <v>0</v>
      </c>
      <c r="D754" s="151">
        <f>Demografia!D753</f>
        <v>0</v>
      </c>
      <c r="E754" s="151">
        <f>Demografia!E753</f>
        <v>0</v>
      </c>
      <c r="F754" s="151">
        <f>Demografia!F753</f>
        <v>0</v>
      </c>
      <c r="G754" s="82"/>
      <c r="H754" s="260"/>
      <c r="I754" s="261"/>
      <c r="J754" s="261"/>
      <c r="K754" s="260"/>
      <c r="L754" s="244"/>
      <c r="M754" s="261"/>
      <c r="N754" s="260"/>
      <c r="O754" s="244"/>
      <c r="P754" s="265"/>
      <c r="Q754" s="265"/>
      <c r="R754" s="265"/>
      <c r="S754" s="265"/>
      <c r="T754" s="265"/>
      <c r="U754" s="527"/>
      <c r="V754" s="260"/>
      <c r="W754" s="242"/>
      <c r="X754" s="242"/>
      <c r="Y754" s="82"/>
      <c r="Z754" s="260"/>
      <c r="AA754" s="153"/>
      <c r="AB754" s="153"/>
      <c r="AC754" s="82"/>
      <c r="AD754" s="244"/>
      <c r="AE754" s="244"/>
      <c r="AF754" s="260"/>
      <c r="AG754" s="244"/>
      <c r="AH754" s="260"/>
      <c r="AI754" s="260"/>
      <c r="AJ754" s="260"/>
      <c r="AK754" s="249"/>
      <c r="AL754" s="249"/>
      <c r="AM754" s="249"/>
      <c r="AN754" s="249"/>
      <c r="AO754" s="249"/>
      <c r="AP754" s="528"/>
      <c r="AQ754" s="249"/>
      <c r="AR754" s="249"/>
      <c r="AS754" s="249"/>
      <c r="AT754" s="249"/>
      <c r="AU754" s="249"/>
      <c r="AV754" s="249"/>
      <c r="AW754" s="249"/>
      <c r="AX754" s="249"/>
      <c r="AY754" s="249"/>
      <c r="AZ754" s="249"/>
      <c r="BA754" s="249"/>
      <c r="BB754" s="249"/>
      <c r="BC754" s="249"/>
      <c r="BD754" s="249"/>
      <c r="BE754" s="251"/>
      <c r="BF754" s="528"/>
      <c r="BG754" s="566" t="str">
        <f t="shared" si="108"/>
        <v xml:space="preserve"> </v>
      </c>
      <c r="BH754" s="566" t="str">
        <f t="shared" si="110"/>
        <v xml:space="preserve"> </v>
      </c>
      <c r="BI754" s="566" t="str">
        <f t="shared" si="111"/>
        <v xml:space="preserve"> </v>
      </c>
      <c r="BJ754" s="566" t="str">
        <f t="shared" si="112"/>
        <v xml:space="preserve"> </v>
      </c>
      <c r="BK754" s="528"/>
      <c r="BL754" s="244"/>
      <c r="BM754" s="244"/>
      <c r="BN754" s="260"/>
      <c r="BO754" s="244"/>
      <c r="BP754" s="260"/>
      <c r="BQ754" s="260"/>
      <c r="BR754" s="260"/>
      <c r="BS754" s="249"/>
      <c r="BT754" s="249"/>
      <c r="BU754" s="249"/>
      <c r="BV754" s="249"/>
      <c r="BW754" s="249"/>
      <c r="BX754" s="528"/>
      <c r="BY754" s="249"/>
      <c r="BZ754" s="249"/>
      <c r="CA754" s="249"/>
      <c r="CB754" s="249"/>
      <c r="CC754" s="249"/>
      <c r="CD754" s="249"/>
      <c r="CE754" s="249"/>
      <c r="CF754" s="249"/>
      <c r="CG754" s="249"/>
      <c r="CH754" s="249"/>
      <c r="CI754" s="249"/>
      <c r="CJ754" s="249"/>
      <c r="CK754" s="249"/>
      <c r="CL754" s="249"/>
      <c r="CM754" s="251"/>
      <c r="CN754" s="528"/>
      <c r="CO754" s="566" t="str">
        <f t="shared" si="109"/>
        <v xml:space="preserve"> </v>
      </c>
      <c r="CP754" s="566" t="str">
        <f t="shared" si="113"/>
        <v xml:space="preserve"> </v>
      </c>
      <c r="CQ754" s="566" t="str">
        <f t="shared" si="114"/>
        <v xml:space="preserve"> </v>
      </c>
      <c r="CR754" s="566" t="str">
        <f t="shared" si="115"/>
        <v xml:space="preserve"> </v>
      </c>
      <c r="CS754" s="82"/>
      <c r="CT754" s="258"/>
    </row>
    <row r="755" spans="2:98" ht="12.75" x14ac:dyDescent="0.25">
      <c r="B755" s="366">
        <f>Demografia!B754</f>
        <v>0</v>
      </c>
      <c r="C755" s="366">
        <f>Demografia!C754</f>
        <v>0</v>
      </c>
      <c r="D755" s="367">
        <f>Demografia!D754</f>
        <v>0</v>
      </c>
      <c r="E755" s="367">
        <f>Demografia!E754</f>
        <v>0</v>
      </c>
      <c r="F755" s="367">
        <f>Demografia!F754</f>
        <v>0</v>
      </c>
      <c r="G755" s="82"/>
      <c r="H755" s="245"/>
      <c r="I755" s="483"/>
      <c r="J755" s="483"/>
      <c r="K755" s="245"/>
      <c r="L755" s="246"/>
      <c r="M755" s="483"/>
      <c r="N755" s="245"/>
      <c r="O755" s="246"/>
      <c r="P755" s="247"/>
      <c r="Q755" s="247"/>
      <c r="R755" s="247"/>
      <c r="S755" s="247"/>
      <c r="T755" s="247"/>
      <c r="U755" s="529"/>
      <c r="V755" s="245"/>
      <c r="W755" s="420"/>
      <c r="X755" s="420"/>
      <c r="Y755" s="82"/>
      <c r="Z755" s="245"/>
      <c r="AA755" s="421"/>
      <c r="AB755" s="421"/>
      <c r="AC755" s="82"/>
      <c r="AD755" s="246"/>
      <c r="AE755" s="246"/>
      <c r="AF755" s="245"/>
      <c r="AG755" s="246"/>
      <c r="AH755" s="245"/>
      <c r="AI755" s="245"/>
      <c r="AJ755" s="245"/>
      <c r="AK755" s="250"/>
      <c r="AL755" s="250"/>
      <c r="AM755" s="250"/>
      <c r="AN755" s="250"/>
      <c r="AO755" s="250"/>
      <c r="AP755" s="528"/>
      <c r="AQ755" s="250"/>
      <c r="AR755" s="250"/>
      <c r="AS755" s="250"/>
      <c r="AT755" s="250"/>
      <c r="AU755" s="250"/>
      <c r="AV755" s="250"/>
      <c r="AW755" s="250"/>
      <c r="AX755" s="250"/>
      <c r="AY755" s="250"/>
      <c r="AZ755" s="250"/>
      <c r="BA755" s="250"/>
      <c r="BB755" s="250"/>
      <c r="BC755" s="250"/>
      <c r="BD755" s="250"/>
      <c r="BE755" s="252"/>
      <c r="BF755" s="528"/>
      <c r="BG755" s="567" t="str">
        <f t="shared" si="108"/>
        <v xml:space="preserve"> </v>
      </c>
      <c r="BH755" s="567" t="str">
        <f t="shared" si="110"/>
        <v xml:space="preserve"> </v>
      </c>
      <c r="BI755" s="567" t="str">
        <f t="shared" si="111"/>
        <v xml:space="preserve"> </v>
      </c>
      <c r="BJ755" s="567" t="str">
        <f t="shared" si="112"/>
        <v xml:space="preserve"> </v>
      </c>
      <c r="BK755" s="528"/>
      <c r="BL755" s="246"/>
      <c r="BM755" s="246"/>
      <c r="BN755" s="245"/>
      <c r="BO755" s="246"/>
      <c r="BP755" s="245"/>
      <c r="BQ755" s="245"/>
      <c r="BR755" s="245"/>
      <c r="BS755" s="250"/>
      <c r="BT755" s="250"/>
      <c r="BU755" s="250"/>
      <c r="BV755" s="250"/>
      <c r="BW755" s="250"/>
      <c r="BX755" s="528"/>
      <c r="BY755" s="250"/>
      <c r="BZ755" s="250"/>
      <c r="CA755" s="250"/>
      <c r="CB755" s="250"/>
      <c r="CC755" s="250"/>
      <c r="CD755" s="250"/>
      <c r="CE755" s="250"/>
      <c r="CF755" s="250"/>
      <c r="CG755" s="250"/>
      <c r="CH755" s="250"/>
      <c r="CI755" s="250"/>
      <c r="CJ755" s="250"/>
      <c r="CK755" s="250"/>
      <c r="CL755" s="250"/>
      <c r="CM755" s="252"/>
      <c r="CN755" s="528"/>
      <c r="CO755" s="567" t="str">
        <f t="shared" si="109"/>
        <v xml:space="preserve"> </v>
      </c>
      <c r="CP755" s="567" t="str">
        <f t="shared" si="113"/>
        <v xml:space="preserve"> </v>
      </c>
      <c r="CQ755" s="567" t="str">
        <f t="shared" si="114"/>
        <v xml:space="preserve"> </v>
      </c>
      <c r="CR755" s="567" t="str">
        <f t="shared" si="115"/>
        <v xml:space="preserve"> </v>
      </c>
      <c r="CS755" s="82"/>
      <c r="CT755" s="520"/>
    </row>
    <row r="756" spans="2:98" ht="12.75" x14ac:dyDescent="0.25">
      <c r="B756" s="150">
        <f>Demografia!B755</f>
        <v>0</v>
      </c>
      <c r="C756" s="150">
        <f>Demografia!C755</f>
        <v>0</v>
      </c>
      <c r="D756" s="151">
        <f>Demografia!D755</f>
        <v>0</v>
      </c>
      <c r="E756" s="151">
        <f>Demografia!E755</f>
        <v>0</v>
      </c>
      <c r="F756" s="151">
        <f>Demografia!F755</f>
        <v>0</v>
      </c>
      <c r="G756" s="82"/>
      <c r="H756" s="260"/>
      <c r="I756" s="261"/>
      <c r="J756" s="261"/>
      <c r="K756" s="260"/>
      <c r="L756" s="244"/>
      <c r="M756" s="261"/>
      <c r="N756" s="260"/>
      <c r="O756" s="244"/>
      <c r="P756" s="265"/>
      <c r="Q756" s="265"/>
      <c r="R756" s="265"/>
      <c r="S756" s="265"/>
      <c r="T756" s="265"/>
      <c r="U756" s="527"/>
      <c r="V756" s="260"/>
      <c r="W756" s="242"/>
      <c r="X756" s="242"/>
      <c r="Y756" s="82"/>
      <c r="Z756" s="260"/>
      <c r="AA756" s="153"/>
      <c r="AB756" s="153"/>
      <c r="AC756" s="82"/>
      <c r="AD756" s="244"/>
      <c r="AE756" s="244"/>
      <c r="AF756" s="260"/>
      <c r="AG756" s="244"/>
      <c r="AH756" s="260"/>
      <c r="AI756" s="260"/>
      <c r="AJ756" s="260"/>
      <c r="AK756" s="249"/>
      <c r="AL756" s="249"/>
      <c r="AM756" s="249"/>
      <c r="AN756" s="249"/>
      <c r="AO756" s="249"/>
      <c r="AP756" s="528"/>
      <c r="AQ756" s="249"/>
      <c r="AR756" s="249"/>
      <c r="AS756" s="249"/>
      <c r="AT756" s="249"/>
      <c r="AU756" s="249"/>
      <c r="AV756" s="249"/>
      <c r="AW756" s="249"/>
      <c r="AX756" s="249"/>
      <c r="AY756" s="249"/>
      <c r="AZ756" s="249"/>
      <c r="BA756" s="249"/>
      <c r="BB756" s="249"/>
      <c r="BC756" s="249"/>
      <c r="BD756" s="249"/>
      <c r="BE756" s="251"/>
      <c r="BF756" s="528"/>
      <c r="BG756" s="566" t="str">
        <f t="shared" si="108"/>
        <v xml:space="preserve"> </v>
      </c>
      <c r="BH756" s="566" t="str">
        <f t="shared" si="110"/>
        <v xml:space="preserve"> </v>
      </c>
      <c r="BI756" s="566" t="str">
        <f t="shared" si="111"/>
        <v xml:space="preserve"> </v>
      </c>
      <c r="BJ756" s="566" t="str">
        <f t="shared" si="112"/>
        <v xml:space="preserve"> </v>
      </c>
      <c r="BK756" s="528"/>
      <c r="BL756" s="244"/>
      <c r="BM756" s="244"/>
      <c r="BN756" s="260"/>
      <c r="BO756" s="244"/>
      <c r="BP756" s="260"/>
      <c r="BQ756" s="260"/>
      <c r="BR756" s="260"/>
      <c r="BS756" s="249"/>
      <c r="BT756" s="249"/>
      <c r="BU756" s="249"/>
      <c r="BV756" s="249"/>
      <c r="BW756" s="249"/>
      <c r="BX756" s="528"/>
      <c r="BY756" s="249"/>
      <c r="BZ756" s="249"/>
      <c r="CA756" s="249"/>
      <c r="CB756" s="249"/>
      <c r="CC756" s="249"/>
      <c r="CD756" s="249"/>
      <c r="CE756" s="249"/>
      <c r="CF756" s="249"/>
      <c r="CG756" s="249"/>
      <c r="CH756" s="249"/>
      <c r="CI756" s="249"/>
      <c r="CJ756" s="249"/>
      <c r="CK756" s="249"/>
      <c r="CL756" s="249"/>
      <c r="CM756" s="251"/>
      <c r="CN756" s="528"/>
      <c r="CO756" s="566" t="str">
        <f t="shared" si="109"/>
        <v xml:space="preserve"> </v>
      </c>
      <c r="CP756" s="566" t="str">
        <f t="shared" si="113"/>
        <v xml:space="preserve"> </v>
      </c>
      <c r="CQ756" s="566" t="str">
        <f t="shared" si="114"/>
        <v xml:space="preserve"> </v>
      </c>
      <c r="CR756" s="566" t="str">
        <f t="shared" si="115"/>
        <v xml:space="preserve"> </v>
      </c>
      <c r="CS756" s="82"/>
      <c r="CT756" s="258"/>
    </row>
    <row r="757" spans="2:98" ht="12.75" x14ac:dyDescent="0.25">
      <c r="B757" s="366">
        <f>Demografia!B756</f>
        <v>0</v>
      </c>
      <c r="C757" s="366">
        <f>Demografia!C756</f>
        <v>0</v>
      </c>
      <c r="D757" s="367">
        <f>Demografia!D756</f>
        <v>0</v>
      </c>
      <c r="E757" s="367">
        <f>Demografia!E756</f>
        <v>0</v>
      </c>
      <c r="F757" s="367">
        <f>Demografia!F756</f>
        <v>0</v>
      </c>
      <c r="G757" s="82"/>
      <c r="H757" s="245"/>
      <c r="I757" s="483"/>
      <c r="J757" s="483"/>
      <c r="K757" s="245"/>
      <c r="L757" s="246"/>
      <c r="M757" s="483"/>
      <c r="N757" s="245"/>
      <c r="O757" s="246"/>
      <c r="P757" s="247"/>
      <c r="Q757" s="247"/>
      <c r="R757" s="247"/>
      <c r="S757" s="247"/>
      <c r="T757" s="247"/>
      <c r="U757" s="529"/>
      <c r="V757" s="245"/>
      <c r="W757" s="420"/>
      <c r="X757" s="420"/>
      <c r="Y757" s="82"/>
      <c r="Z757" s="245"/>
      <c r="AA757" s="421"/>
      <c r="AB757" s="421"/>
      <c r="AC757" s="82"/>
      <c r="AD757" s="246"/>
      <c r="AE757" s="246"/>
      <c r="AF757" s="245"/>
      <c r="AG757" s="246"/>
      <c r="AH757" s="245"/>
      <c r="AI757" s="245"/>
      <c r="AJ757" s="245"/>
      <c r="AK757" s="250"/>
      <c r="AL757" s="250"/>
      <c r="AM757" s="250"/>
      <c r="AN757" s="250"/>
      <c r="AO757" s="250"/>
      <c r="AP757" s="528"/>
      <c r="AQ757" s="250"/>
      <c r="AR757" s="250"/>
      <c r="AS757" s="250"/>
      <c r="AT757" s="250"/>
      <c r="AU757" s="250"/>
      <c r="AV757" s="250"/>
      <c r="AW757" s="250"/>
      <c r="AX757" s="250"/>
      <c r="AY757" s="250"/>
      <c r="AZ757" s="250"/>
      <c r="BA757" s="250"/>
      <c r="BB757" s="250"/>
      <c r="BC757" s="250"/>
      <c r="BD757" s="250"/>
      <c r="BE757" s="252"/>
      <c r="BF757" s="528"/>
      <c r="BG757" s="567" t="str">
        <f t="shared" si="108"/>
        <v xml:space="preserve"> </v>
      </c>
      <c r="BH757" s="567" t="str">
        <f t="shared" si="110"/>
        <v xml:space="preserve"> </v>
      </c>
      <c r="BI757" s="567" t="str">
        <f t="shared" si="111"/>
        <v xml:space="preserve"> </v>
      </c>
      <c r="BJ757" s="567" t="str">
        <f t="shared" si="112"/>
        <v xml:space="preserve"> </v>
      </c>
      <c r="BK757" s="528"/>
      <c r="BL757" s="246"/>
      <c r="BM757" s="246"/>
      <c r="BN757" s="245"/>
      <c r="BO757" s="246"/>
      <c r="BP757" s="245"/>
      <c r="BQ757" s="245"/>
      <c r="BR757" s="245"/>
      <c r="BS757" s="250"/>
      <c r="BT757" s="250"/>
      <c r="BU757" s="250"/>
      <c r="BV757" s="250"/>
      <c r="BW757" s="250"/>
      <c r="BX757" s="528"/>
      <c r="BY757" s="250"/>
      <c r="BZ757" s="250"/>
      <c r="CA757" s="250"/>
      <c r="CB757" s="250"/>
      <c r="CC757" s="250"/>
      <c r="CD757" s="250"/>
      <c r="CE757" s="250"/>
      <c r="CF757" s="250"/>
      <c r="CG757" s="250"/>
      <c r="CH757" s="250"/>
      <c r="CI757" s="250"/>
      <c r="CJ757" s="250"/>
      <c r="CK757" s="250"/>
      <c r="CL757" s="250"/>
      <c r="CM757" s="252"/>
      <c r="CN757" s="528"/>
      <c r="CO757" s="567" t="str">
        <f t="shared" si="109"/>
        <v xml:space="preserve"> </v>
      </c>
      <c r="CP757" s="567" t="str">
        <f t="shared" si="113"/>
        <v xml:space="preserve"> </v>
      </c>
      <c r="CQ757" s="567" t="str">
        <f t="shared" si="114"/>
        <v xml:space="preserve"> </v>
      </c>
      <c r="CR757" s="567" t="str">
        <f t="shared" si="115"/>
        <v xml:space="preserve"> </v>
      </c>
      <c r="CS757" s="82"/>
      <c r="CT757" s="520"/>
    </row>
    <row r="758" spans="2:98" ht="12.75" x14ac:dyDescent="0.25">
      <c r="B758" s="150">
        <f>Demografia!B757</f>
        <v>0</v>
      </c>
      <c r="C758" s="150">
        <f>Demografia!C757</f>
        <v>0</v>
      </c>
      <c r="D758" s="151">
        <f>Demografia!D757</f>
        <v>0</v>
      </c>
      <c r="E758" s="151">
        <f>Demografia!E757</f>
        <v>0</v>
      </c>
      <c r="F758" s="151">
        <f>Demografia!F757</f>
        <v>0</v>
      </c>
      <c r="G758" s="82"/>
      <c r="H758" s="260"/>
      <c r="I758" s="261"/>
      <c r="J758" s="261"/>
      <c r="K758" s="260"/>
      <c r="L758" s="244"/>
      <c r="M758" s="261"/>
      <c r="N758" s="260"/>
      <c r="O758" s="244"/>
      <c r="P758" s="265"/>
      <c r="Q758" s="265"/>
      <c r="R758" s="265"/>
      <c r="S758" s="265"/>
      <c r="T758" s="265"/>
      <c r="U758" s="527"/>
      <c r="V758" s="260"/>
      <c r="W758" s="242"/>
      <c r="X758" s="242"/>
      <c r="Y758" s="82"/>
      <c r="Z758" s="260"/>
      <c r="AA758" s="153"/>
      <c r="AB758" s="153"/>
      <c r="AC758" s="82"/>
      <c r="AD758" s="244"/>
      <c r="AE758" s="244"/>
      <c r="AF758" s="260"/>
      <c r="AG758" s="244"/>
      <c r="AH758" s="260"/>
      <c r="AI758" s="260"/>
      <c r="AJ758" s="260"/>
      <c r="AK758" s="249"/>
      <c r="AL758" s="249"/>
      <c r="AM758" s="249"/>
      <c r="AN758" s="249"/>
      <c r="AO758" s="249"/>
      <c r="AP758" s="528"/>
      <c r="AQ758" s="249"/>
      <c r="AR758" s="249"/>
      <c r="AS758" s="249"/>
      <c r="AT758" s="249"/>
      <c r="AU758" s="249"/>
      <c r="AV758" s="249"/>
      <c r="AW758" s="249"/>
      <c r="AX758" s="249"/>
      <c r="AY758" s="249"/>
      <c r="AZ758" s="249"/>
      <c r="BA758" s="249"/>
      <c r="BB758" s="249"/>
      <c r="BC758" s="249"/>
      <c r="BD758" s="249"/>
      <c r="BE758" s="251"/>
      <c r="BF758" s="528"/>
      <c r="BG758" s="566" t="str">
        <f t="shared" si="108"/>
        <v xml:space="preserve"> </v>
      </c>
      <c r="BH758" s="566" t="str">
        <f t="shared" si="110"/>
        <v xml:space="preserve"> </v>
      </c>
      <c r="BI758" s="566" t="str">
        <f t="shared" si="111"/>
        <v xml:space="preserve"> </v>
      </c>
      <c r="BJ758" s="566" t="str">
        <f t="shared" si="112"/>
        <v xml:space="preserve"> </v>
      </c>
      <c r="BK758" s="528"/>
      <c r="BL758" s="244"/>
      <c r="BM758" s="244"/>
      <c r="BN758" s="260"/>
      <c r="BO758" s="244"/>
      <c r="BP758" s="260"/>
      <c r="BQ758" s="260"/>
      <c r="BR758" s="260"/>
      <c r="BS758" s="249"/>
      <c r="BT758" s="249"/>
      <c r="BU758" s="249"/>
      <c r="BV758" s="249"/>
      <c r="BW758" s="249"/>
      <c r="BX758" s="528"/>
      <c r="BY758" s="249"/>
      <c r="BZ758" s="249"/>
      <c r="CA758" s="249"/>
      <c r="CB758" s="249"/>
      <c r="CC758" s="249"/>
      <c r="CD758" s="249"/>
      <c r="CE758" s="249"/>
      <c r="CF758" s="249"/>
      <c r="CG758" s="249"/>
      <c r="CH758" s="249"/>
      <c r="CI758" s="249"/>
      <c r="CJ758" s="249"/>
      <c r="CK758" s="249"/>
      <c r="CL758" s="249"/>
      <c r="CM758" s="251"/>
      <c r="CN758" s="528"/>
      <c r="CO758" s="566" t="str">
        <f t="shared" si="109"/>
        <v xml:space="preserve"> </v>
      </c>
      <c r="CP758" s="566" t="str">
        <f t="shared" si="113"/>
        <v xml:space="preserve"> </v>
      </c>
      <c r="CQ758" s="566" t="str">
        <f t="shared" si="114"/>
        <v xml:space="preserve"> </v>
      </c>
      <c r="CR758" s="566" t="str">
        <f t="shared" si="115"/>
        <v xml:space="preserve"> </v>
      </c>
      <c r="CS758" s="82"/>
      <c r="CT758" s="258"/>
    </row>
    <row r="759" spans="2:98" ht="12.75" x14ac:dyDescent="0.25">
      <c r="B759" s="366">
        <f>Demografia!B758</f>
        <v>0</v>
      </c>
      <c r="C759" s="366">
        <f>Demografia!C758</f>
        <v>0</v>
      </c>
      <c r="D759" s="367">
        <f>Demografia!D758</f>
        <v>0</v>
      </c>
      <c r="E759" s="367">
        <f>Demografia!E758</f>
        <v>0</v>
      </c>
      <c r="F759" s="367">
        <f>Demografia!F758</f>
        <v>0</v>
      </c>
      <c r="G759" s="82"/>
      <c r="H759" s="245"/>
      <c r="I759" s="483"/>
      <c r="J759" s="483"/>
      <c r="K759" s="245"/>
      <c r="L759" s="246"/>
      <c r="M759" s="483"/>
      <c r="N759" s="245"/>
      <c r="O759" s="246"/>
      <c r="P759" s="247"/>
      <c r="Q759" s="247"/>
      <c r="R759" s="247"/>
      <c r="S759" s="247"/>
      <c r="T759" s="247"/>
      <c r="U759" s="529"/>
      <c r="V759" s="245"/>
      <c r="W759" s="420"/>
      <c r="X759" s="420"/>
      <c r="Y759" s="82"/>
      <c r="Z759" s="245"/>
      <c r="AA759" s="421"/>
      <c r="AB759" s="421"/>
      <c r="AC759" s="82"/>
      <c r="AD759" s="246"/>
      <c r="AE759" s="246"/>
      <c r="AF759" s="245"/>
      <c r="AG759" s="246"/>
      <c r="AH759" s="245"/>
      <c r="AI759" s="245"/>
      <c r="AJ759" s="245"/>
      <c r="AK759" s="250"/>
      <c r="AL759" s="250"/>
      <c r="AM759" s="250"/>
      <c r="AN759" s="250"/>
      <c r="AO759" s="250"/>
      <c r="AP759" s="528"/>
      <c r="AQ759" s="250"/>
      <c r="AR759" s="250"/>
      <c r="AS759" s="250"/>
      <c r="AT759" s="250"/>
      <c r="AU759" s="250"/>
      <c r="AV759" s="250"/>
      <c r="AW759" s="250"/>
      <c r="AX759" s="250"/>
      <c r="AY759" s="250"/>
      <c r="AZ759" s="250"/>
      <c r="BA759" s="250"/>
      <c r="BB759" s="250"/>
      <c r="BC759" s="250"/>
      <c r="BD759" s="250"/>
      <c r="BE759" s="252"/>
      <c r="BF759" s="528"/>
      <c r="BG759" s="567" t="str">
        <f t="shared" si="108"/>
        <v xml:space="preserve"> </v>
      </c>
      <c r="BH759" s="567" t="str">
        <f t="shared" si="110"/>
        <v xml:space="preserve"> </v>
      </c>
      <c r="BI759" s="567" t="str">
        <f t="shared" si="111"/>
        <v xml:space="preserve"> </v>
      </c>
      <c r="BJ759" s="567" t="str">
        <f t="shared" si="112"/>
        <v xml:space="preserve"> </v>
      </c>
      <c r="BK759" s="528"/>
      <c r="BL759" s="246"/>
      <c r="BM759" s="246"/>
      <c r="BN759" s="245"/>
      <c r="BO759" s="246"/>
      <c r="BP759" s="245"/>
      <c r="BQ759" s="245"/>
      <c r="BR759" s="245"/>
      <c r="BS759" s="250"/>
      <c r="BT759" s="250"/>
      <c r="BU759" s="250"/>
      <c r="BV759" s="250"/>
      <c r="BW759" s="250"/>
      <c r="BX759" s="528"/>
      <c r="BY759" s="250"/>
      <c r="BZ759" s="250"/>
      <c r="CA759" s="250"/>
      <c r="CB759" s="250"/>
      <c r="CC759" s="250"/>
      <c r="CD759" s="250"/>
      <c r="CE759" s="250"/>
      <c r="CF759" s="250"/>
      <c r="CG759" s="250"/>
      <c r="CH759" s="250"/>
      <c r="CI759" s="250"/>
      <c r="CJ759" s="250"/>
      <c r="CK759" s="250"/>
      <c r="CL759" s="250"/>
      <c r="CM759" s="252"/>
      <c r="CN759" s="528"/>
      <c r="CO759" s="567" t="str">
        <f t="shared" si="109"/>
        <v xml:space="preserve"> </v>
      </c>
      <c r="CP759" s="567" t="str">
        <f t="shared" si="113"/>
        <v xml:space="preserve"> </v>
      </c>
      <c r="CQ759" s="567" t="str">
        <f t="shared" si="114"/>
        <v xml:space="preserve"> </v>
      </c>
      <c r="CR759" s="567" t="str">
        <f t="shared" si="115"/>
        <v xml:space="preserve"> </v>
      </c>
      <c r="CS759" s="82"/>
      <c r="CT759" s="520"/>
    </row>
    <row r="760" spans="2:98" ht="12.75" x14ac:dyDescent="0.25">
      <c r="B760" s="150">
        <f>Demografia!B759</f>
        <v>0</v>
      </c>
      <c r="C760" s="150">
        <f>Demografia!C759</f>
        <v>0</v>
      </c>
      <c r="D760" s="151">
        <f>Demografia!D759</f>
        <v>0</v>
      </c>
      <c r="E760" s="151">
        <f>Demografia!E759</f>
        <v>0</v>
      </c>
      <c r="F760" s="151">
        <f>Demografia!F759</f>
        <v>0</v>
      </c>
      <c r="G760" s="82"/>
      <c r="H760" s="260"/>
      <c r="I760" s="261"/>
      <c r="J760" s="261"/>
      <c r="K760" s="260"/>
      <c r="L760" s="244"/>
      <c r="M760" s="261"/>
      <c r="N760" s="260"/>
      <c r="O760" s="244"/>
      <c r="P760" s="265"/>
      <c r="Q760" s="265"/>
      <c r="R760" s="265"/>
      <c r="S760" s="265"/>
      <c r="T760" s="265"/>
      <c r="U760" s="527"/>
      <c r="V760" s="260"/>
      <c r="W760" s="242"/>
      <c r="X760" s="242"/>
      <c r="Y760" s="82"/>
      <c r="Z760" s="260"/>
      <c r="AA760" s="153"/>
      <c r="AB760" s="153"/>
      <c r="AC760" s="82"/>
      <c r="AD760" s="244"/>
      <c r="AE760" s="244"/>
      <c r="AF760" s="260"/>
      <c r="AG760" s="244"/>
      <c r="AH760" s="260"/>
      <c r="AI760" s="260"/>
      <c r="AJ760" s="260"/>
      <c r="AK760" s="249"/>
      <c r="AL760" s="249"/>
      <c r="AM760" s="249"/>
      <c r="AN760" s="249"/>
      <c r="AO760" s="249"/>
      <c r="AP760" s="528"/>
      <c r="AQ760" s="249"/>
      <c r="AR760" s="249"/>
      <c r="AS760" s="249"/>
      <c r="AT760" s="249"/>
      <c r="AU760" s="249"/>
      <c r="AV760" s="249"/>
      <c r="AW760" s="249"/>
      <c r="AX760" s="249"/>
      <c r="AY760" s="249"/>
      <c r="AZ760" s="249"/>
      <c r="BA760" s="249"/>
      <c r="BB760" s="249"/>
      <c r="BC760" s="249"/>
      <c r="BD760" s="249"/>
      <c r="BE760" s="251"/>
      <c r="BF760" s="528"/>
      <c r="BG760" s="566" t="str">
        <f t="shared" si="108"/>
        <v xml:space="preserve"> </v>
      </c>
      <c r="BH760" s="566" t="str">
        <f t="shared" si="110"/>
        <v xml:space="preserve"> </v>
      </c>
      <c r="BI760" s="566" t="str">
        <f t="shared" si="111"/>
        <v xml:space="preserve"> </v>
      </c>
      <c r="BJ760" s="566" t="str">
        <f t="shared" si="112"/>
        <v xml:space="preserve"> </v>
      </c>
      <c r="BK760" s="528"/>
      <c r="BL760" s="244"/>
      <c r="BM760" s="244"/>
      <c r="BN760" s="260"/>
      <c r="BO760" s="244"/>
      <c r="BP760" s="260"/>
      <c r="BQ760" s="260"/>
      <c r="BR760" s="260"/>
      <c r="BS760" s="249"/>
      <c r="BT760" s="249"/>
      <c r="BU760" s="249"/>
      <c r="BV760" s="249"/>
      <c r="BW760" s="249"/>
      <c r="BX760" s="528"/>
      <c r="BY760" s="249"/>
      <c r="BZ760" s="249"/>
      <c r="CA760" s="249"/>
      <c r="CB760" s="249"/>
      <c r="CC760" s="249"/>
      <c r="CD760" s="249"/>
      <c r="CE760" s="249"/>
      <c r="CF760" s="249"/>
      <c r="CG760" s="249"/>
      <c r="CH760" s="249"/>
      <c r="CI760" s="249"/>
      <c r="CJ760" s="249"/>
      <c r="CK760" s="249"/>
      <c r="CL760" s="249"/>
      <c r="CM760" s="251"/>
      <c r="CN760" s="528"/>
      <c r="CO760" s="566" t="str">
        <f t="shared" si="109"/>
        <v xml:space="preserve"> </v>
      </c>
      <c r="CP760" s="566" t="str">
        <f t="shared" si="113"/>
        <v xml:space="preserve"> </v>
      </c>
      <c r="CQ760" s="566" t="str">
        <f t="shared" si="114"/>
        <v xml:space="preserve"> </v>
      </c>
      <c r="CR760" s="566" t="str">
        <f t="shared" si="115"/>
        <v xml:space="preserve"> </v>
      </c>
      <c r="CS760" s="82"/>
      <c r="CT760" s="258"/>
    </row>
    <row r="761" spans="2:98" ht="12.75" x14ac:dyDescent="0.25">
      <c r="B761" s="366">
        <f>Demografia!B760</f>
        <v>0</v>
      </c>
      <c r="C761" s="366">
        <f>Demografia!C760</f>
        <v>0</v>
      </c>
      <c r="D761" s="367">
        <f>Demografia!D760</f>
        <v>0</v>
      </c>
      <c r="E761" s="367">
        <f>Demografia!E760</f>
        <v>0</v>
      </c>
      <c r="F761" s="367">
        <f>Demografia!F760</f>
        <v>0</v>
      </c>
      <c r="G761" s="82"/>
      <c r="H761" s="245"/>
      <c r="I761" s="483"/>
      <c r="J761" s="483"/>
      <c r="K761" s="245"/>
      <c r="L761" s="246"/>
      <c r="M761" s="483"/>
      <c r="N761" s="245"/>
      <c r="O761" s="246"/>
      <c r="P761" s="247"/>
      <c r="Q761" s="247"/>
      <c r="R761" s="247"/>
      <c r="S761" s="247"/>
      <c r="T761" s="247"/>
      <c r="U761" s="529"/>
      <c r="V761" s="245"/>
      <c r="W761" s="420"/>
      <c r="X761" s="420"/>
      <c r="Y761" s="82"/>
      <c r="Z761" s="245"/>
      <c r="AA761" s="421"/>
      <c r="AB761" s="421"/>
      <c r="AC761" s="82"/>
      <c r="AD761" s="246"/>
      <c r="AE761" s="246"/>
      <c r="AF761" s="245"/>
      <c r="AG761" s="246"/>
      <c r="AH761" s="245"/>
      <c r="AI761" s="245"/>
      <c r="AJ761" s="245"/>
      <c r="AK761" s="250"/>
      <c r="AL761" s="250"/>
      <c r="AM761" s="250"/>
      <c r="AN761" s="250"/>
      <c r="AO761" s="250"/>
      <c r="AP761" s="528"/>
      <c r="AQ761" s="250"/>
      <c r="AR761" s="250"/>
      <c r="AS761" s="250"/>
      <c r="AT761" s="250"/>
      <c r="AU761" s="250"/>
      <c r="AV761" s="250"/>
      <c r="AW761" s="250"/>
      <c r="AX761" s="250"/>
      <c r="AY761" s="250"/>
      <c r="AZ761" s="250"/>
      <c r="BA761" s="250"/>
      <c r="BB761" s="250"/>
      <c r="BC761" s="250"/>
      <c r="BD761" s="250"/>
      <c r="BE761" s="252"/>
      <c r="BF761" s="528"/>
      <c r="BG761" s="567" t="str">
        <f t="shared" si="108"/>
        <v xml:space="preserve"> </v>
      </c>
      <c r="BH761" s="567" t="str">
        <f t="shared" si="110"/>
        <v xml:space="preserve"> </v>
      </c>
      <c r="BI761" s="567" t="str">
        <f t="shared" si="111"/>
        <v xml:space="preserve"> </v>
      </c>
      <c r="BJ761" s="567" t="str">
        <f t="shared" si="112"/>
        <v xml:space="preserve"> </v>
      </c>
      <c r="BK761" s="528"/>
      <c r="BL761" s="246"/>
      <c r="BM761" s="246"/>
      <c r="BN761" s="245"/>
      <c r="BO761" s="246"/>
      <c r="BP761" s="245"/>
      <c r="BQ761" s="245"/>
      <c r="BR761" s="245"/>
      <c r="BS761" s="250"/>
      <c r="BT761" s="250"/>
      <c r="BU761" s="250"/>
      <c r="BV761" s="250"/>
      <c r="BW761" s="250"/>
      <c r="BX761" s="528"/>
      <c r="BY761" s="250"/>
      <c r="BZ761" s="250"/>
      <c r="CA761" s="250"/>
      <c r="CB761" s="250"/>
      <c r="CC761" s="250"/>
      <c r="CD761" s="250"/>
      <c r="CE761" s="250"/>
      <c r="CF761" s="250"/>
      <c r="CG761" s="250"/>
      <c r="CH761" s="250"/>
      <c r="CI761" s="250"/>
      <c r="CJ761" s="250"/>
      <c r="CK761" s="250"/>
      <c r="CL761" s="250"/>
      <c r="CM761" s="252"/>
      <c r="CN761" s="528"/>
      <c r="CO761" s="567" t="str">
        <f t="shared" si="109"/>
        <v xml:space="preserve"> </v>
      </c>
      <c r="CP761" s="567" t="str">
        <f t="shared" si="113"/>
        <v xml:space="preserve"> </v>
      </c>
      <c r="CQ761" s="567" t="str">
        <f t="shared" si="114"/>
        <v xml:space="preserve"> </v>
      </c>
      <c r="CR761" s="567" t="str">
        <f t="shared" si="115"/>
        <v xml:space="preserve"> </v>
      </c>
      <c r="CS761" s="82"/>
      <c r="CT761" s="520"/>
    </row>
    <row r="762" spans="2:98" ht="12.75" x14ac:dyDescent="0.25">
      <c r="B762" s="150">
        <f>Demografia!B761</f>
        <v>0</v>
      </c>
      <c r="C762" s="150">
        <f>Demografia!C761</f>
        <v>0</v>
      </c>
      <c r="D762" s="151">
        <f>Demografia!D761</f>
        <v>0</v>
      </c>
      <c r="E762" s="151">
        <f>Demografia!E761</f>
        <v>0</v>
      </c>
      <c r="F762" s="151">
        <f>Demografia!F761</f>
        <v>0</v>
      </c>
      <c r="G762" s="82"/>
      <c r="H762" s="260"/>
      <c r="I762" s="261"/>
      <c r="J762" s="261"/>
      <c r="K762" s="260"/>
      <c r="L762" s="244"/>
      <c r="M762" s="261"/>
      <c r="N762" s="260"/>
      <c r="O762" s="244"/>
      <c r="P762" s="265"/>
      <c r="Q762" s="265"/>
      <c r="R762" s="265"/>
      <c r="S762" s="265"/>
      <c r="T762" s="265"/>
      <c r="U762" s="527"/>
      <c r="V762" s="260"/>
      <c r="W762" s="242"/>
      <c r="X762" s="242"/>
      <c r="Y762" s="82"/>
      <c r="Z762" s="260"/>
      <c r="AA762" s="153"/>
      <c r="AB762" s="153"/>
      <c r="AC762" s="82"/>
      <c r="AD762" s="244"/>
      <c r="AE762" s="244"/>
      <c r="AF762" s="260"/>
      <c r="AG762" s="244"/>
      <c r="AH762" s="260"/>
      <c r="AI762" s="260"/>
      <c r="AJ762" s="260"/>
      <c r="AK762" s="249"/>
      <c r="AL762" s="249"/>
      <c r="AM762" s="249"/>
      <c r="AN762" s="249"/>
      <c r="AO762" s="249"/>
      <c r="AP762" s="528"/>
      <c r="AQ762" s="249"/>
      <c r="AR762" s="249"/>
      <c r="AS762" s="249"/>
      <c r="AT762" s="249"/>
      <c r="AU762" s="249"/>
      <c r="AV762" s="249"/>
      <c r="AW762" s="249"/>
      <c r="AX762" s="249"/>
      <c r="AY762" s="249"/>
      <c r="AZ762" s="249"/>
      <c r="BA762" s="249"/>
      <c r="BB762" s="249"/>
      <c r="BC762" s="249"/>
      <c r="BD762" s="249"/>
      <c r="BE762" s="251"/>
      <c r="BF762" s="528"/>
      <c r="BG762" s="566" t="str">
        <f t="shared" si="108"/>
        <v xml:space="preserve"> </v>
      </c>
      <c r="BH762" s="566" t="str">
        <f t="shared" si="110"/>
        <v xml:space="preserve"> </v>
      </c>
      <c r="BI762" s="566" t="str">
        <f t="shared" si="111"/>
        <v xml:space="preserve"> </v>
      </c>
      <c r="BJ762" s="566" t="str">
        <f t="shared" si="112"/>
        <v xml:space="preserve"> </v>
      </c>
      <c r="BK762" s="528"/>
      <c r="BL762" s="244"/>
      <c r="BM762" s="244"/>
      <c r="BN762" s="260"/>
      <c r="BO762" s="244"/>
      <c r="BP762" s="260"/>
      <c r="BQ762" s="260"/>
      <c r="BR762" s="260"/>
      <c r="BS762" s="249"/>
      <c r="BT762" s="249"/>
      <c r="BU762" s="249"/>
      <c r="BV762" s="249"/>
      <c r="BW762" s="249"/>
      <c r="BX762" s="528"/>
      <c r="BY762" s="249"/>
      <c r="BZ762" s="249"/>
      <c r="CA762" s="249"/>
      <c r="CB762" s="249"/>
      <c r="CC762" s="249"/>
      <c r="CD762" s="249"/>
      <c r="CE762" s="249"/>
      <c r="CF762" s="249"/>
      <c r="CG762" s="249"/>
      <c r="CH762" s="249"/>
      <c r="CI762" s="249"/>
      <c r="CJ762" s="249"/>
      <c r="CK762" s="249"/>
      <c r="CL762" s="249"/>
      <c r="CM762" s="251"/>
      <c r="CN762" s="528"/>
      <c r="CO762" s="566" t="str">
        <f t="shared" si="109"/>
        <v xml:space="preserve"> </v>
      </c>
      <c r="CP762" s="566" t="str">
        <f t="shared" si="113"/>
        <v xml:space="preserve"> </v>
      </c>
      <c r="CQ762" s="566" t="str">
        <f t="shared" si="114"/>
        <v xml:space="preserve"> </v>
      </c>
      <c r="CR762" s="566" t="str">
        <f t="shared" si="115"/>
        <v xml:space="preserve"> </v>
      </c>
      <c r="CS762" s="82"/>
      <c r="CT762" s="258"/>
    </row>
    <row r="763" spans="2:98" ht="12.75" x14ac:dyDescent="0.25">
      <c r="B763" s="366">
        <f>Demografia!B762</f>
        <v>0</v>
      </c>
      <c r="C763" s="366">
        <f>Demografia!C762</f>
        <v>0</v>
      </c>
      <c r="D763" s="367">
        <f>Demografia!D762</f>
        <v>0</v>
      </c>
      <c r="E763" s="367">
        <f>Demografia!E762</f>
        <v>0</v>
      </c>
      <c r="F763" s="367">
        <f>Demografia!F762</f>
        <v>0</v>
      </c>
      <c r="G763" s="82"/>
      <c r="H763" s="245"/>
      <c r="I763" s="483"/>
      <c r="J763" s="483"/>
      <c r="K763" s="245"/>
      <c r="L763" s="246"/>
      <c r="M763" s="483"/>
      <c r="N763" s="245"/>
      <c r="O763" s="246"/>
      <c r="P763" s="247"/>
      <c r="Q763" s="247"/>
      <c r="R763" s="247"/>
      <c r="S763" s="247"/>
      <c r="T763" s="247"/>
      <c r="U763" s="529"/>
      <c r="V763" s="245"/>
      <c r="W763" s="420"/>
      <c r="X763" s="420"/>
      <c r="Y763" s="82"/>
      <c r="Z763" s="245"/>
      <c r="AA763" s="421"/>
      <c r="AB763" s="421"/>
      <c r="AC763" s="82"/>
      <c r="AD763" s="246"/>
      <c r="AE763" s="246"/>
      <c r="AF763" s="245"/>
      <c r="AG763" s="246"/>
      <c r="AH763" s="245"/>
      <c r="AI763" s="245"/>
      <c r="AJ763" s="245"/>
      <c r="AK763" s="250"/>
      <c r="AL763" s="250"/>
      <c r="AM763" s="250"/>
      <c r="AN763" s="250"/>
      <c r="AO763" s="250"/>
      <c r="AP763" s="528"/>
      <c r="AQ763" s="250"/>
      <c r="AR763" s="250"/>
      <c r="AS763" s="250"/>
      <c r="AT763" s="250"/>
      <c r="AU763" s="250"/>
      <c r="AV763" s="250"/>
      <c r="AW763" s="250"/>
      <c r="AX763" s="250"/>
      <c r="AY763" s="250"/>
      <c r="AZ763" s="250"/>
      <c r="BA763" s="250"/>
      <c r="BB763" s="250"/>
      <c r="BC763" s="250"/>
      <c r="BD763" s="250"/>
      <c r="BE763" s="252"/>
      <c r="BF763" s="528"/>
      <c r="BG763" s="567" t="str">
        <f t="shared" si="108"/>
        <v xml:space="preserve"> </v>
      </c>
      <c r="BH763" s="567" t="str">
        <f t="shared" si="110"/>
        <v xml:space="preserve"> </v>
      </c>
      <c r="BI763" s="567" t="str">
        <f t="shared" si="111"/>
        <v xml:space="preserve"> </v>
      </c>
      <c r="BJ763" s="567" t="str">
        <f t="shared" si="112"/>
        <v xml:space="preserve"> </v>
      </c>
      <c r="BK763" s="528"/>
      <c r="BL763" s="246"/>
      <c r="BM763" s="246"/>
      <c r="BN763" s="245"/>
      <c r="BO763" s="246"/>
      <c r="BP763" s="245"/>
      <c r="BQ763" s="245"/>
      <c r="BR763" s="245"/>
      <c r="BS763" s="250"/>
      <c r="BT763" s="250"/>
      <c r="BU763" s="250"/>
      <c r="BV763" s="250"/>
      <c r="BW763" s="250"/>
      <c r="BX763" s="528"/>
      <c r="BY763" s="250"/>
      <c r="BZ763" s="250"/>
      <c r="CA763" s="250"/>
      <c r="CB763" s="250"/>
      <c r="CC763" s="250"/>
      <c r="CD763" s="250"/>
      <c r="CE763" s="250"/>
      <c r="CF763" s="250"/>
      <c r="CG763" s="250"/>
      <c r="CH763" s="250"/>
      <c r="CI763" s="250"/>
      <c r="CJ763" s="250"/>
      <c r="CK763" s="250"/>
      <c r="CL763" s="250"/>
      <c r="CM763" s="252"/>
      <c r="CN763" s="528"/>
      <c r="CO763" s="567" t="str">
        <f t="shared" si="109"/>
        <v xml:space="preserve"> </v>
      </c>
      <c r="CP763" s="567" t="str">
        <f t="shared" si="113"/>
        <v xml:space="preserve"> </v>
      </c>
      <c r="CQ763" s="567" t="str">
        <f t="shared" si="114"/>
        <v xml:space="preserve"> </v>
      </c>
      <c r="CR763" s="567" t="str">
        <f t="shared" si="115"/>
        <v xml:space="preserve"> </v>
      </c>
      <c r="CS763" s="82"/>
      <c r="CT763" s="520"/>
    </row>
    <row r="764" spans="2:98" ht="12.75" x14ac:dyDescent="0.25">
      <c r="B764" s="150">
        <f>Demografia!B763</f>
        <v>0</v>
      </c>
      <c r="C764" s="150">
        <f>Demografia!C763</f>
        <v>0</v>
      </c>
      <c r="D764" s="151">
        <f>Demografia!D763</f>
        <v>0</v>
      </c>
      <c r="E764" s="151">
        <f>Demografia!E763</f>
        <v>0</v>
      </c>
      <c r="F764" s="151">
        <f>Demografia!F763</f>
        <v>0</v>
      </c>
      <c r="G764" s="82"/>
      <c r="H764" s="260"/>
      <c r="I764" s="261"/>
      <c r="J764" s="261"/>
      <c r="K764" s="260"/>
      <c r="L764" s="244"/>
      <c r="M764" s="261"/>
      <c r="N764" s="260"/>
      <c r="O764" s="244"/>
      <c r="P764" s="265"/>
      <c r="Q764" s="265"/>
      <c r="R764" s="265"/>
      <c r="S764" s="265"/>
      <c r="T764" s="265"/>
      <c r="U764" s="527"/>
      <c r="V764" s="260"/>
      <c r="W764" s="242"/>
      <c r="X764" s="242"/>
      <c r="Y764" s="82"/>
      <c r="Z764" s="260"/>
      <c r="AA764" s="153"/>
      <c r="AB764" s="153"/>
      <c r="AC764" s="82"/>
      <c r="AD764" s="244"/>
      <c r="AE764" s="244"/>
      <c r="AF764" s="260"/>
      <c r="AG764" s="244"/>
      <c r="AH764" s="260"/>
      <c r="AI764" s="260"/>
      <c r="AJ764" s="260"/>
      <c r="AK764" s="249"/>
      <c r="AL764" s="249"/>
      <c r="AM764" s="249"/>
      <c r="AN764" s="249"/>
      <c r="AO764" s="249"/>
      <c r="AP764" s="528"/>
      <c r="AQ764" s="249"/>
      <c r="AR764" s="249"/>
      <c r="AS764" s="249"/>
      <c r="AT764" s="249"/>
      <c r="AU764" s="249"/>
      <c r="AV764" s="249"/>
      <c r="AW764" s="249"/>
      <c r="AX764" s="249"/>
      <c r="AY764" s="249"/>
      <c r="AZ764" s="249"/>
      <c r="BA764" s="249"/>
      <c r="BB764" s="249"/>
      <c r="BC764" s="249"/>
      <c r="BD764" s="249"/>
      <c r="BE764" s="251"/>
      <c r="BF764" s="528"/>
      <c r="BG764" s="566" t="str">
        <f t="shared" si="108"/>
        <v xml:space="preserve"> </v>
      </c>
      <c r="BH764" s="566" t="str">
        <f t="shared" si="110"/>
        <v xml:space="preserve"> </v>
      </c>
      <c r="BI764" s="566" t="str">
        <f t="shared" si="111"/>
        <v xml:space="preserve"> </v>
      </c>
      <c r="BJ764" s="566" t="str">
        <f t="shared" si="112"/>
        <v xml:space="preserve"> </v>
      </c>
      <c r="BK764" s="528"/>
      <c r="BL764" s="244"/>
      <c r="BM764" s="244"/>
      <c r="BN764" s="260"/>
      <c r="BO764" s="244"/>
      <c r="BP764" s="260"/>
      <c r="BQ764" s="260"/>
      <c r="BR764" s="260"/>
      <c r="BS764" s="249"/>
      <c r="BT764" s="249"/>
      <c r="BU764" s="249"/>
      <c r="BV764" s="249"/>
      <c r="BW764" s="249"/>
      <c r="BX764" s="528"/>
      <c r="BY764" s="249"/>
      <c r="BZ764" s="249"/>
      <c r="CA764" s="249"/>
      <c r="CB764" s="249"/>
      <c r="CC764" s="249"/>
      <c r="CD764" s="249"/>
      <c r="CE764" s="249"/>
      <c r="CF764" s="249"/>
      <c r="CG764" s="249"/>
      <c r="CH764" s="249"/>
      <c r="CI764" s="249"/>
      <c r="CJ764" s="249"/>
      <c r="CK764" s="249"/>
      <c r="CL764" s="249"/>
      <c r="CM764" s="251"/>
      <c r="CN764" s="528"/>
      <c r="CO764" s="566" t="str">
        <f t="shared" si="109"/>
        <v xml:space="preserve"> </v>
      </c>
      <c r="CP764" s="566" t="str">
        <f t="shared" si="113"/>
        <v xml:space="preserve"> </v>
      </c>
      <c r="CQ764" s="566" t="str">
        <f t="shared" si="114"/>
        <v xml:space="preserve"> </v>
      </c>
      <c r="CR764" s="566" t="str">
        <f t="shared" si="115"/>
        <v xml:space="preserve"> </v>
      </c>
      <c r="CS764" s="82"/>
      <c r="CT764" s="258"/>
    </row>
    <row r="765" spans="2:98" ht="12.75" x14ac:dyDescent="0.25">
      <c r="B765" s="366">
        <f>Demografia!B764</f>
        <v>0</v>
      </c>
      <c r="C765" s="366">
        <f>Demografia!C764</f>
        <v>0</v>
      </c>
      <c r="D765" s="367">
        <f>Demografia!D764</f>
        <v>0</v>
      </c>
      <c r="E765" s="367">
        <f>Demografia!E764</f>
        <v>0</v>
      </c>
      <c r="F765" s="367">
        <f>Demografia!F764</f>
        <v>0</v>
      </c>
      <c r="G765" s="82"/>
      <c r="H765" s="245"/>
      <c r="I765" s="483"/>
      <c r="J765" s="483"/>
      <c r="K765" s="245"/>
      <c r="L765" s="246"/>
      <c r="M765" s="483"/>
      <c r="N765" s="245"/>
      <c r="O765" s="246"/>
      <c r="P765" s="247"/>
      <c r="Q765" s="247"/>
      <c r="R765" s="247"/>
      <c r="S765" s="247"/>
      <c r="T765" s="247"/>
      <c r="U765" s="529"/>
      <c r="V765" s="245"/>
      <c r="W765" s="420"/>
      <c r="X765" s="420"/>
      <c r="Y765" s="82"/>
      <c r="Z765" s="245"/>
      <c r="AA765" s="421"/>
      <c r="AB765" s="421"/>
      <c r="AC765" s="82"/>
      <c r="AD765" s="246"/>
      <c r="AE765" s="246"/>
      <c r="AF765" s="245"/>
      <c r="AG765" s="246"/>
      <c r="AH765" s="245"/>
      <c r="AI765" s="245"/>
      <c r="AJ765" s="245"/>
      <c r="AK765" s="250"/>
      <c r="AL765" s="250"/>
      <c r="AM765" s="250"/>
      <c r="AN765" s="250"/>
      <c r="AO765" s="250"/>
      <c r="AP765" s="528"/>
      <c r="AQ765" s="250"/>
      <c r="AR765" s="250"/>
      <c r="AS765" s="250"/>
      <c r="AT765" s="250"/>
      <c r="AU765" s="250"/>
      <c r="AV765" s="250"/>
      <c r="AW765" s="250"/>
      <c r="AX765" s="250"/>
      <c r="AY765" s="250"/>
      <c r="AZ765" s="250"/>
      <c r="BA765" s="250"/>
      <c r="BB765" s="250"/>
      <c r="BC765" s="250"/>
      <c r="BD765" s="250"/>
      <c r="BE765" s="252"/>
      <c r="BF765" s="528"/>
      <c r="BG765" s="567" t="str">
        <f t="shared" si="108"/>
        <v xml:space="preserve"> </v>
      </c>
      <c r="BH765" s="567" t="str">
        <f t="shared" si="110"/>
        <v xml:space="preserve"> </v>
      </c>
      <c r="BI765" s="567" t="str">
        <f t="shared" si="111"/>
        <v xml:space="preserve"> </v>
      </c>
      <c r="BJ765" s="567" t="str">
        <f t="shared" si="112"/>
        <v xml:space="preserve"> </v>
      </c>
      <c r="BK765" s="528"/>
      <c r="BL765" s="246"/>
      <c r="BM765" s="246"/>
      <c r="BN765" s="245"/>
      <c r="BO765" s="246"/>
      <c r="BP765" s="245"/>
      <c r="BQ765" s="245"/>
      <c r="BR765" s="245"/>
      <c r="BS765" s="250"/>
      <c r="BT765" s="250"/>
      <c r="BU765" s="250"/>
      <c r="BV765" s="250"/>
      <c r="BW765" s="250"/>
      <c r="BX765" s="528"/>
      <c r="BY765" s="250"/>
      <c r="BZ765" s="250"/>
      <c r="CA765" s="250"/>
      <c r="CB765" s="250"/>
      <c r="CC765" s="250"/>
      <c r="CD765" s="250"/>
      <c r="CE765" s="250"/>
      <c r="CF765" s="250"/>
      <c r="CG765" s="250"/>
      <c r="CH765" s="250"/>
      <c r="CI765" s="250"/>
      <c r="CJ765" s="250"/>
      <c r="CK765" s="250"/>
      <c r="CL765" s="250"/>
      <c r="CM765" s="252"/>
      <c r="CN765" s="528"/>
      <c r="CO765" s="567" t="str">
        <f t="shared" si="109"/>
        <v xml:space="preserve"> </v>
      </c>
      <c r="CP765" s="567" t="str">
        <f t="shared" si="113"/>
        <v xml:space="preserve"> </v>
      </c>
      <c r="CQ765" s="567" t="str">
        <f t="shared" si="114"/>
        <v xml:space="preserve"> </v>
      </c>
      <c r="CR765" s="567" t="str">
        <f t="shared" si="115"/>
        <v xml:space="preserve"> </v>
      </c>
      <c r="CS765" s="82"/>
      <c r="CT765" s="520"/>
    </row>
    <row r="766" spans="2:98" ht="12.75" x14ac:dyDescent="0.25">
      <c r="B766" s="150">
        <f>Demografia!B765</f>
        <v>0</v>
      </c>
      <c r="C766" s="150">
        <f>Demografia!C765</f>
        <v>0</v>
      </c>
      <c r="D766" s="151">
        <f>Demografia!D765</f>
        <v>0</v>
      </c>
      <c r="E766" s="151">
        <f>Demografia!E765</f>
        <v>0</v>
      </c>
      <c r="F766" s="151">
        <f>Demografia!F765</f>
        <v>0</v>
      </c>
      <c r="G766" s="82"/>
      <c r="H766" s="260"/>
      <c r="I766" s="261"/>
      <c r="J766" s="261"/>
      <c r="K766" s="260"/>
      <c r="L766" s="244"/>
      <c r="M766" s="261"/>
      <c r="N766" s="260"/>
      <c r="O766" s="244"/>
      <c r="P766" s="265"/>
      <c r="Q766" s="265"/>
      <c r="R766" s="265"/>
      <c r="S766" s="265"/>
      <c r="T766" s="265"/>
      <c r="U766" s="527"/>
      <c r="V766" s="260"/>
      <c r="W766" s="242"/>
      <c r="X766" s="242"/>
      <c r="Y766" s="82"/>
      <c r="Z766" s="260"/>
      <c r="AA766" s="153"/>
      <c r="AB766" s="153"/>
      <c r="AC766" s="82"/>
      <c r="AD766" s="244"/>
      <c r="AE766" s="244"/>
      <c r="AF766" s="260"/>
      <c r="AG766" s="244"/>
      <c r="AH766" s="260"/>
      <c r="AI766" s="260"/>
      <c r="AJ766" s="260"/>
      <c r="AK766" s="249"/>
      <c r="AL766" s="249"/>
      <c r="AM766" s="249"/>
      <c r="AN766" s="249"/>
      <c r="AO766" s="249"/>
      <c r="AP766" s="528"/>
      <c r="AQ766" s="249"/>
      <c r="AR766" s="249"/>
      <c r="AS766" s="249"/>
      <c r="AT766" s="249"/>
      <c r="AU766" s="249"/>
      <c r="AV766" s="249"/>
      <c r="AW766" s="249"/>
      <c r="AX766" s="249"/>
      <c r="AY766" s="249"/>
      <c r="AZ766" s="249"/>
      <c r="BA766" s="249"/>
      <c r="BB766" s="249"/>
      <c r="BC766" s="249"/>
      <c r="BD766" s="249"/>
      <c r="BE766" s="251"/>
      <c r="BF766" s="528"/>
      <c r="BG766" s="566" t="str">
        <f t="shared" si="108"/>
        <v xml:space="preserve"> </v>
      </c>
      <c r="BH766" s="566" t="str">
        <f t="shared" si="110"/>
        <v xml:space="preserve"> </v>
      </c>
      <c r="BI766" s="566" t="str">
        <f t="shared" si="111"/>
        <v xml:space="preserve"> </v>
      </c>
      <c r="BJ766" s="566" t="str">
        <f t="shared" si="112"/>
        <v xml:space="preserve"> </v>
      </c>
      <c r="BK766" s="528"/>
      <c r="BL766" s="244"/>
      <c r="BM766" s="244"/>
      <c r="BN766" s="260"/>
      <c r="BO766" s="244"/>
      <c r="BP766" s="260"/>
      <c r="BQ766" s="260"/>
      <c r="BR766" s="260"/>
      <c r="BS766" s="249"/>
      <c r="BT766" s="249"/>
      <c r="BU766" s="249"/>
      <c r="BV766" s="249"/>
      <c r="BW766" s="249"/>
      <c r="BX766" s="528"/>
      <c r="BY766" s="249"/>
      <c r="BZ766" s="249"/>
      <c r="CA766" s="249"/>
      <c r="CB766" s="249"/>
      <c r="CC766" s="249"/>
      <c r="CD766" s="249"/>
      <c r="CE766" s="249"/>
      <c r="CF766" s="249"/>
      <c r="CG766" s="249"/>
      <c r="CH766" s="249"/>
      <c r="CI766" s="249"/>
      <c r="CJ766" s="249"/>
      <c r="CK766" s="249"/>
      <c r="CL766" s="249"/>
      <c r="CM766" s="251"/>
      <c r="CN766" s="528"/>
      <c r="CO766" s="566" t="str">
        <f t="shared" si="109"/>
        <v xml:space="preserve"> </v>
      </c>
      <c r="CP766" s="566" t="str">
        <f t="shared" si="113"/>
        <v xml:space="preserve"> </v>
      </c>
      <c r="CQ766" s="566" t="str">
        <f t="shared" si="114"/>
        <v xml:space="preserve"> </v>
      </c>
      <c r="CR766" s="566" t="str">
        <f t="shared" si="115"/>
        <v xml:space="preserve"> </v>
      </c>
      <c r="CS766" s="82"/>
      <c r="CT766" s="258"/>
    </row>
    <row r="767" spans="2:98" ht="12.75" x14ac:dyDescent="0.25">
      <c r="B767" s="366">
        <f>Demografia!B766</f>
        <v>0</v>
      </c>
      <c r="C767" s="366">
        <f>Demografia!C766</f>
        <v>0</v>
      </c>
      <c r="D767" s="367">
        <f>Demografia!D766</f>
        <v>0</v>
      </c>
      <c r="E767" s="367">
        <f>Demografia!E766</f>
        <v>0</v>
      </c>
      <c r="F767" s="367">
        <f>Demografia!F766</f>
        <v>0</v>
      </c>
      <c r="G767" s="82"/>
      <c r="H767" s="245"/>
      <c r="I767" s="483"/>
      <c r="J767" s="483"/>
      <c r="K767" s="245"/>
      <c r="L767" s="246"/>
      <c r="M767" s="483"/>
      <c r="N767" s="245"/>
      <c r="O767" s="246"/>
      <c r="P767" s="247"/>
      <c r="Q767" s="247"/>
      <c r="R767" s="247"/>
      <c r="S767" s="247"/>
      <c r="T767" s="247"/>
      <c r="U767" s="529"/>
      <c r="V767" s="245"/>
      <c r="W767" s="420"/>
      <c r="X767" s="420"/>
      <c r="Y767" s="82"/>
      <c r="Z767" s="245"/>
      <c r="AA767" s="421"/>
      <c r="AB767" s="421"/>
      <c r="AC767" s="82"/>
      <c r="AD767" s="246"/>
      <c r="AE767" s="246"/>
      <c r="AF767" s="245"/>
      <c r="AG767" s="246"/>
      <c r="AH767" s="245"/>
      <c r="AI767" s="245"/>
      <c r="AJ767" s="245"/>
      <c r="AK767" s="250"/>
      <c r="AL767" s="250"/>
      <c r="AM767" s="250"/>
      <c r="AN767" s="250"/>
      <c r="AO767" s="250"/>
      <c r="AP767" s="528"/>
      <c r="AQ767" s="250"/>
      <c r="AR767" s="250"/>
      <c r="AS767" s="250"/>
      <c r="AT767" s="250"/>
      <c r="AU767" s="250"/>
      <c r="AV767" s="250"/>
      <c r="AW767" s="250"/>
      <c r="AX767" s="250"/>
      <c r="AY767" s="250"/>
      <c r="AZ767" s="250"/>
      <c r="BA767" s="250"/>
      <c r="BB767" s="250"/>
      <c r="BC767" s="250"/>
      <c r="BD767" s="250"/>
      <c r="BE767" s="252"/>
      <c r="BF767" s="528"/>
      <c r="BG767" s="567" t="str">
        <f t="shared" si="108"/>
        <v xml:space="preserve"> </v>
      </c>
      <c r="BH767" s="567" t="str">
        <f t="shared" si="110"/>
        <v xml:space="preserve"> </v>
      </c>
      <c r="BI767" s="567" t="str">
        <f t="shared" si="111"/>
        <v xml:space="preserve"> </v>
      </c>
      <c r="BJ767" s="567" t="str">
        <f t="shared" si="112"/>
        <v xml:space="preserve"> </v>
      </c>
      <c r="BK767" s="528"/>
      <c r="BL767" s="246"/>
      <c r="BM767" s="246"/>
      <c r="BN767" s="245"/>
      <c r="BO767" s="246"/>
      <c r="BP767" s="245"/>
      <c r="BQ767" s="245"/>
      <c r="BR767" s="245"/>
      <c r="BS767" s="250"/>
      <c r="BT767" s="250"/>
      <c r="BU767" s="250"/>
      <c r="BV767" s="250"/>
      <c r="BW767" s="250"/>
      <c r="BX767" s="528"/>
      <c r="BY767" s="250"/>
      <c r="BZ767" s="250"/>
      <c r="CA767" s="250"/>
      <c r="CB767" s="250"/>
      <c r="CC767" s="250"/>
      <c r="CD767" s="250"/>
      <c r="CE767" s="250"/>
      <c r="CF767" s="250"/>
      <c r="CG767" s="250"/>
      <c r="CH767" s="250"/>
      <c r="CI767" s="250"/>
      <c r="CJ767" s="250"/>
      <c r="CK767" s="250"/>
      <c r="CL767" s="250"/>
      <c r="CM767" s="252"/>
      <c r="CN767" s="528"/>
      <c r="CO767" s="567" t="str">
        <f t="shared" si="109"/>
        <v xml:space="preserve"> </v>
      </c>
      <c r="CP767" s="567" t="str">
        <f t="shared" si="113"/>
        <v xml:space="preserve"> </v>
      </c>
      <c r="CQ767" s="567" t="str">
        <f t="shared" si="114"/>
        <v xml:space="preserve"> </v>
      </c>
      <c r="CR767" s="567" t="str">
        <f t="shared" si="115"/>
        <v xml:space="preserve"> </v>
      </c>
      <c r="CS767" s="82"/>
      <c r="CT767" s="520"/>
    </row>
    <row r="768" spans="2:98" ht="12.75" x14ac:dyDescent="0.25">
      <c r="B768" s="150">
        <f>Demografia!B767</f>
        <v>0</v>
      </c>
      <c r="C768" s="150">
        <f>Demografia!C767</f>
        <v>0</v>
      </c>
      <c r="D768" s="151">
        <f>Demografia!D767</f>
        <v>0</v>
      </c>
      <c r="E768" s="151">
        <f>Demografia!E767</f>
        <v>0</v>
      </c>
      <c r="F768" s="151">
        <f>Demografia!F767</f>
        <v>0</v>
      </c>
      <c r="G768" s="82"/>
      <c r="H768" s="260"/>
      <c r="I768" s="261"/>
      <c r="J768" s="261"/>
      <c r="K768" s="260"/>
      <c r="L768" s="244"/>
      <c r="M768" s="261"/>
      <c r="N768" s="260"/>
      <c r="O768" s="244"/>
      <c r="P768" s="265"/>
      <c r="Q768" s="265"/>
      <c r="R768" s="265"/>
      <c r="S768" s="265"/>
      <c r="T768" s="265"/>
      <c r="U768" s="527"/>
      <c r="V768" s="260"/>
      <c r="W768" s="242"/>
      <c r="X768" s="242"/>
      <c r="Y768" s="82"/>
      <c r="Z768" s="260"/>
      <c r="AA768" s="153"/>
      <c r="AB768" s="153"/>
      <c r="AC768" s="82"/>
      <c r="AD768" s="244"/>
      <c r="AE768" s="244"/>
      <c r="AF768" s="260"/>
      <c r="AG768" s="244"/>
      <c r="AH768" s="260"/>
      <c r="AI768" s="260"/>
      <c r="AJ768" s="260"/>
      <c r="AK768" s="249"/>
      <c r="AL768" s="249"/>
      <c r="AM768" s="249"/>
      <c r="AN768" s="249"/>
      <c r="AO768" s="249"/>
      <c r="AP768" s="528"/>
      <c r="AQ768" s="249"/>
      <c r="AR768" s="249"/>
      <c r="AS768" s="249"/>
      <c r="AT768" s="249"/>
      <c r="AU768" s="249"/>
      <c r="AV768" s="249"/>
      <c r="AW768" s="249"/>
      <c r="AX768" s="249"/>
      <c r="AY768" s="249"/>
      <c r="AZ768" s="249"/>
      <c r="BA768" s="249"/>
      <c r="BB768" s="249"/>
      <c r="BC768" s="249"/>
      <c r="BD768" s="249"/>
      <c r="BE768" s="251"/>
      <c r="BF768" s="528"/>
      <c r="BG768" s="566" t="str">
        <f t="shared" si="108"/>
        <v xml:space="preserve"> </v>
      </c>
      <c r="BH768" s="566" t="str">
        <f t="shared" si="110"/>
        <v xml:space="preserve"> </v>
      </c>
      <c r="BI768" s="566" t="str">
        <f t="shared" si="111"/>
        <v xml:space="preserve"> </v>
      </c>
      <c r="BJ768" s="566" t="str">
        <f t="shared" si="112"/>
        <v xml:space="preserve"> </v>
      </c>
      <c r="BK768" s="528"/>
      <c r="BL768" s="244"/>
      <c r="BM768" s="244"/>
      <c r="BN768" s="260"/>
      <c r="BO768" s="244"/>
      <c r="BP768" s="260"/>
      <c r="BQ768" s="260"/>
      <c r="BR768" s="260"/>
      <c r="BS768" s="249"/>
      <c r="BT768" s="249"/>
      <c r="BU768" s="249"/>
      <c r="BV768" s="249"/>
      <c r="BW768" s="249"/>
      <c r="BX768" s="528"/>
      <c r="BY768" s="249"/>
      <c r="BZ768" s="249"/>
      <c r="CA768" s="249"/>
      <c r="CB768" s="249"/>
      <c r="CC768" s="249"/>
      <c r="CD768" s="249"/>
      <c r="CE768" s="249"/>
      <c r="CF768" s="249"/>
      <c r="CG768" s="249"/>
      <c r="CH768" s="249"/>
      <c r="CI768" s="249"/>
      <c r="CJ768" s="249"/>
      <c r="CK768" s="249"/>
      <c r="CL768" s="249"/>
      <c r="CM768" s="251"/>
      <c r="CN768" s="528"/>
      <c r="CO768" s="566" t="str">
        <f t="shared" si="109"/>
        <v xml:space="preserve"> </v>
      </c>
      <c r="CP768" s="566" t="str">
        <f t="shared" si="113"/>
        <v xml:space="preserve"> </v>
      </c>
      <c r="CQ768" s="566" t="str">
        <f t="shared" si="114"/>
        <v xml:space="preserve"> </v>
      </c>
      <c r="CR768" s="566" t="str">
        <f t="shared" si="115"/>
        <v xml:space="preserve"> </v>
      </c>
      <c r="CS768" s="82"/>
      <c r="CT768" s="258"/>
    </row>
    <row r="769" spans="2:98" ht="12.75" x14ac:dyDescent="0.25">
      <c r="B769" s="366">
        <f>Demografia!B768</f>
        <v>0</v>
      </c>
      <c r="C769" s="366">
        <f>Demografia!C768</f>
        <v>0</v>
      </c>
      <c r="D769" s="367">
        <f>Demografia!D768</f>
        <v>0</v>
      </c>
      <c r="E769" s="367">
        <f>Demografia!E768</f>
        <v>0</v>
      </c>
      <c r="F769" s="367">
        <f>Demografia!F768</f>
        <v>0</v>
      </c>
      <c r="G769" s="82"/>
      <c r="H769" s="245"/>
      <c r="I769" s="483"/>
      <c r="J769" s="483"/>
      <c r="K769" s="245"/>
      <c r="L769" s="246"/>
      <c r="M769" s="483"/>
      <c r="N769" s="245"/>
      <c r="O769" s="246"/>
      <c r="P769" s="247"/>
      <c r="Q769" s="247"/>
      <c r="R769" s="247"/>
      <c r="S769" s="247"/>
      <c r="T769" s="247"/>
      <c r="U769" s="529"/>
      <c r="V769" s="245"/>
      <c r="W769" s="420"/>
      <c r="X769" s="420"/>
      <c r="Y769" s="82"/>
      <c r="Z769" s="245"/>
      <c r="AA769" s="421"/>
      <c r="AB769" s="421"/>
      <c r="AC769" s="82"/>
      <c r="AD769" s="246"/>
      <c r="AE769" s="246"/>
      <c r="AF769" s="245"/>
      <c r="AG769" s="246"/>
      <c r="AH769" s="245"/>
      <c r="AI769" s="245"/>
      <c r="AJ769" s="245"/>
      <c r="AK769" s="250"/>
      <c r="AL769" s="250"/>
      <c r="AM769" s="250"/>
      <c r="AN769" s="250"/>
      <c r="AO769" s="250"/>
      <c r="AP769" s="528"/>
      <c r="AQ769" s="250"/>
      <c r="AR769" s="250"/>
      <c r="AS769" s="250"/>
      <c r="AT769" s="250"/>
      <c r="AU769" s="250"/>
      <c r="AV769" s="250"/>
      <c r="AW769" s="250"/>
      <c r="AX769" s="250"/>
      <c r="AY769" s="250"/>
      <c r="AZ769" s="250"/>
      <c r="BA769" s="250"/>
      <c r="BB769" s="250"/>
      <c r="BC769" s="250"/>
      <c r="BD769" s="250"/>
      <c r="BE769" s="252"/>
      <c r="BF769" s="528"/>
      <c r="BG769" s="567" t="str">
        <f t="shared" si="108"/>
        <v xml:space="preserve"> </v>
      </c>
      <c r="BH769" s="567" t="str">
        <f t="shared" si="110"/>
        <v xml:space="preserve"> </v>
      </c>
      <c r="BI769" s="567" t="str">
        <f t="shared" si="111"/>
        <v xml:space="preserve"> </v>
      </c>
      <c r="BJ769" s="567" t="str">
        <f t="shared" si="112"/>
        <v xml:space="preserve"> </v>
      </c>
      <c r="BK769" s="528"/>
      <c r="BL769" s="246"/>
      <c r="BM769" s="246"/>
      <c r="BN769" s="245"/>
      <c r="BO769" s="246"/>
      <c r="BP769" s="245"/>
      <c r="BQ769" s="245"/>
      <c r="BR769" s="245"/>
      <c r="BS769" s="250"/>
      <c r="BT769" s="250"/>
      <c r="BU769" s="250"/>
      <c r="BV769" s="250"/>
      <c r="BW769" s="250"/>
      <c r="BX769" s="528"/>
      <c r="BY769" s="250"/>
      <c r="BZ769" s="250"/>
      <c r="CA769" s="250"/>
      <c r="CB769" s="250"/>
      <c r="CC769" s="250"/>
      <c r="CD769" s="250"/>
      <c r="CE769" s="250"/>
      <c r="CF769" s="250"/>
      <c r="CG769" s="250"/>
      <c r="CH769" s="250"/>
      <c r="CI769" s="250"/>
      <c r="CJ769" s="250"/>
      <c r="CK769" s="250"/>
      <c r="CL769" s="250"/>
      <c r="CM769" s="252"/>
      <c r="CN769" s="528"/>
      <c r="CO769" s="567" t="str">
        <f t="shared" si="109"/>
        <v xml:space="preserve"> </v>
      </c>
      <c r="CP769" s="567" t="str">
        <f t="shared" si="113"/>
        <v xml:space="preserve"> </v>
      </c>
      <c r="CQ769" s="567" t="str">
        <f t="shared" si="114"/>
        <v xml:space="preserve"> </v>
      </c>
      <c r="CR769" s="567" t="str">
        <f t="shared" si="115"/>
        <v xml:space="preserve"> </v>
      </c>
      <c r="CS769" s="82"/>
      <c r="CT769" s="520"/>
    </row>
    <row r="770" spans="2:98" ht="12.75" x14ac:dyDescent="0.25">
      <c r="B770" s="150">
        <f>Demografia!B769</f>
        <v>0</v>
      </c>
      <c r="C770" s="150">
        <f>Demografia!C769</f>
        <v>0</v>
      </c>
      <c r="D770" s="151">
        <f>Demografia!D769</f>
        <v>0</v>
      </c>
      <c r="E770" s="151">
        <f>Demografia!E769</f>
        <v>0</v>
      </c>
      <c r="F770" s="151">
        <f>Demografia!F769</f>
        <v>0</v>
      </c>
      <c r="G770" s="82"/>
      <c r="H770" s="260"/>
      <c r="I770" s="261"/>
      <c r="J770" s="261"/>
      <c r="K770" s="260"/>
      <c r="L770" s="244"/>
      <c r="M770" s="261"/>
      <c r="N770" s="260"/>
      <c r="O770" s="244"/>
      <c r="P770" s="265"/>
      <c r="Q770" s="265"/>
      <c r="R770" s="265"/>
      <c r="S770" s="265"/>
      <c r="T770" s="265"/>
      <c r="U770" s="527"/>
      <c r="V770" s="260"/>
      <c r="W770" s="242"/>
      <c r="X770" s="242"/>
      <c r="Y770" s="82"/>
      <c r="Z770" s="260"/>
      <c r="AA770" s="153"/>
      <c r="AB770" s="153"/>
      <c r="AC770" s="82"/>
      <c r="AD770" s="244"/>
      <c r="AE770" s="244"/>
      <c r="AF770" s="260"/>
      <c r="AG770" s="244"/>
      <c r="AH770" s="260"/>
      <c r="AI770" s="260"/>
      <c r="AJ770" s="260"/>
      <c r="AK770" s="249"/>
      <c r="AL770" s="249"/>
      <c r="AM770" s="249"/>
      <c r="AN770" s="249"/>
      <c r="AO770" s="249"/>
      <c r="AP770" s="528"/>
      <c r="AQ770" s="249"/>
      <c r="AR770" s="249"/>
      <c r="AS770" s="249"/>
      <c r="AT770" s="249"/>
      <c r="AU770" s="249"/>
      <c r="AV770" s="249"/>
      <c r="AW770" s="249"/>
      <c r="AX770" s="249"/>
      <c r="AY770" s="249"/>
      <c r="AZ770" s="249"/>
      <c r="BA770" s="249"/>
      <c r="BB770" s="249"/>
      <c r="BC770" s="249"/>
      <c r="BD770" s="249"/>
      <c r="BE770" s="251"/>
      <c r="BF770" s="528"/>
      <c r="BG770" s="566" t="str">
        <f t="shared" si="108"/>
        <v xml:space="preserve"> </v>
      </c>
      <c r="BH770" s="566" t="str">
        <f t="shared" si="110"/>
        <v xml:space="preserve"> </v>
      </c>
      <c r="BI770" s="566" t="str">
        <f t="shared" si="111"/>
        <v xml:space="preserve"> </v>
      </c>
      <c r="BJ770" s="566" t="str">
        <f t="shared" si="112"/>
        <v xml:space="preserve"> </v>
      </c>
      <c r="BK770" s="528"/>
      <c r="BL770" s="244"/>
      <c r="BM770" s="244"/>
      <c r="BN770" s="260"/>
      <c r="BO770" s="244"/>
      <c r="BP770" s="260"/>
      <c r="BQ770" s="260"/>
      <c r="BR770" s="260"/>
      <c r="BS770" s="249"/>
      <c r="BT770" s="249"/>
      <c r="BU770" s="249"/>
      <c r="BV770" s="249"/>
      <c r="BW770" s="249"/>
      <c r="BX770" s="528"/>
      <c r="BY770" s="249"/>
      <c r="BZ770" s="249"/>
      <c r="CA770" s="249"/>
      <c r="CB770" s="249"/>
      <c r="CC770" s="249"/>
      <c r="CD770" s="249"/>
      <c r="CE770" s="249"/>
      <c r="CF770" s="249"/>
      <c r="CG770" s="249"/>
      <c r="CH770" s="249"/>
      <c r="CI770" s="249"/>
      <c r="CJ770" s="249"/>
      <c r="CK770" s="249"/>
      <c r="CL770" s="249"/>
      <c r="CM770" s="251"/>
      <c r="CN770" s="528"/>
      <c r="CO770" s="566" t="str">
        <f t="shared" si="109"/>
        <v xml:space="preserve"> </v>
      </c>
      <c r="CP770" s="566" t="str">
        <f t="shared" si="113"/>
        <v xml:space="preserve"> </v>
      </c>
      <c r="CQ770" s="566" t="str">
        <f t="shared" si="114"/>
        <v xml:space="preserve"> </v>
      </c>
      <c r="CR770" s="566" t="str">
        <f t="shared" si="115"/>
        <v xml:space="preserve"> </v>
      </c>
      <c r="CS770" s="82"/>
      <c r="CT770" s="258"/>
    </row>
    <row r="771" spans="2:98" ht="12.75" x14ac:dyDescent="0.25">
      <c r="B771" s="366">
        <f>Demografia!B770</f>
        <v>0</v>
      </c>
      <c r="C771" s="366">
        <f>Demografia!C770</f>
        <v>0</v>
      </c>
      <c r="D771" s="367">
        <f>Demografia!D770</f>
        <v>0</v>
      </c>
      <c r="E771" s="367">
        <f>Demografia!E770</f>
        <v>0</v>
      </c>
      <c r="F771" s="367">
        <f>Demografia!F770</f>
        <v>0</v>
      </c>
      <c r="G771" s="82"/>
      <c r="H771" s="245"/>
      <c r="I771" s="483"/>
      <c r="J771" s="483"/>
      <c r="K771" s="245"/>
      <c r="L771" s="246"/>
      <c r="M771" s="483"/>
      <c r="N771" s="245"/>
      <c r="O771" s="246"/>
      <c r="P771" s="247"/>
      <c r="Q771" s="247"/>
      <c r="R771" s="247"/>
      <c r="S771" s="247"/>
      <c r="T771" s="247"/>
      <c r="U771" s="529"/>
      <c r="V771" s="245"/>
      <c r="W771" s="420"/>
      <c r="X771" s="420"/>
      <c r="Y771" s="82"/>
      <c r="Z771" s="245"/>
      <c r="AA771" s="421"/>
      <c r="AB771" s="421"/>
      <c r="AC771" s="82"/>
      <c r="AD771" s="246"/>
      <c r="AE771" s="246"/>
      <c r="AF771" s="245"/>
      <c r="AG771" s="246"/>
      <c r="AH771" s="245"/>
      <c r="AI771" s="245"/>
      <c r="AJ771" s="245"/>
      <c r="AK771" s="250"/>
      <c r="AL771" s="250"/>
      <c r="AM771" s="250"/>
      <c r="AN771" s="250"/>
      <c r="AO771" s="250"/>
      <c r="AP771" s="528"/>
      <c r="AQ771" s="250"/>
      <c r="AR771" s="250"/>
      <c r="AS771" s="250"/>
      <c r="AT771" s="250"/>
      <c r="AU771" s="250"/>
      <c r="AV771" s="250"/>
      <c r="AW771" s="250"/>
      <c r="AX771" s="250"/>
      <c r="AY771" s="250"/>
      <c r="AZ771" s="250"/>
      <c r="BA771" s="250"/>
      <c r="BB771" s="250"/>
      <c r="BC771" s="250"/>
      <c r="BD771" s="250"/>
      <c r="BE771" s="252"/>
      <c r="BF771" s="528"/>
      <c r="BG771" s="567" t="str">
        <f t="shared" si="108"/>
        <v xml:space="preserve"> </v>
      </c>
      <c r="BH771" s="567" t="str">
        <f t="shared" si="110"/>
        <v xml:space="preserve"> </v>
      </c>
      <c r="BI771" s="567" t="str">
        <f t="shared" si="111"/>
        <v xml:space="preserve"> </v>
      </c>
      <c r="BJ771" s="567" t="str">
        <f t="shared" si="112"/>
        <v xml:space="preserve"> </v>
      </c>
      <c r="BK771" s="528"/>
      <c r="BL771" s="246"/>
      <c r="BM771" s="246"/>
      <c r="BN771" s="245"/>
      <c r="BO771" s="246"/>
      <c r="BP771" s="245"/>
      <c r="BQ771" s="245"/>
      <c r="BR771" s="245"/>
      <c r="BS771" s="250"/>
      <c r="BT771" s="250"/>
      <c r="BU771" s="250"/>
      <c r="BV771" s="250"/>
      <c r="BW771" s="250"/>
      <c r="BX771" s="528"/>
      <c r="BY771" s="250"/>
      <c r="BZ771" s="250"/>
      <c r="CA771" s="250"/>
      <c r="CB771" s="250"/>
      <c r="CC771" s="250"/>
      <c r="CD771" s="250"/>
      <c r="CE771" s="250"/>
      <c r="CF771" s="250"/>
      <c r="CG771" s="250"/>
      <c r="CH771" s="250"/>
      <c r="CI771" s="250"/>
      <c r="CJ771" s="250"/>
      <c r="CK771" s="250"/>
      <c r="CL771" s="250"/>
      <c r="CM771" s="252"/>
      <c r="CN771" s="528"/>
      <c r="CO771" s="567" t="str">
        <f t="shared" si="109"/>
        <v xml:space="preserve"> </v>
      </c>
      <c r="CP771" s="567" t="str">
        <f t="shared" si="113"/>
        <v xml:space="preserve"> </v>
      </c>
      <c r="CQ771" s="567" t="str">
        <f t="shared" si="114"/>
        <v xml:space="preserve"> </v>
      </c>
      <c r="CR771" s="567" t="str">
        <f t="shared" si="115"/>
        <v xml:space="preserve"> </v>
      </c>
      <c r="CS771" s="82"/>
      <c r="CT771" s="520"/>
    </row>
    <row r="772" spans="2:98" ht="12.75" x14ac:dyDescent="0.25">
      <c r="B772" s="150">
        <f>Demografia!B771</f>
        <v>0</v>
      </c>
      <c r="C772" s="150">
        <f>Demografia!C771</f>
        <v>0</v>
      </c>
      <c r="D772" s="151">
        <f>Demografia!D771</f>
        <v>0</v>
      </c>
      <c r="E772" s="151">
        <f>Demografia!E771</f>
        <v>0</v>
      </c>
      <c r="F772" s="151">
        <f>Demografia!F771</f>
        <v>0</v>
      </c>
      <c r="G772" s="82"/>
      <c r="H772" s="260"/>
      <c r="I772" s="261"/>
      <c r="J772" s="261"/>
      <c r="K772" s="260"/>
      <c r="L772" s="244"/>
      <c r="M772" s="261"/>
      <c r="N772" s="260"/>
      <c r="O772" s="244"/>
      <c r="P772" s="265"/>
      <c r="Q772" s="265"/>
      <c r="R772" s="265"/>
      <c r="S772" s="265"/>
      <c r="T772" s="265"/>
      <c r="U772" s="527"/>
      <c r="V772" s="260"/>
      <c r="W772" s="242"/>
      <c r="X772" s="242"/>
      <c r="Y772" s="82"/>
      <c r="Z772" s="260"/>
      <c r="AA772" s="153"/>
      <c r="AB772" s="153"/>
      <c r="AC772" s="82"/>
      <c r="AD772" s="244"/>
      <c r="AE772" s="244"/>
      <c r="AF772" s="260"/>
      <c r="AG772" s="244"/>
      <c r="AH772" s="260"/>
      <c r="AI772" s="260"/>
      <c r="AJ772" s="260"/>
      <c r="AK772" s="249"/>
      <c r="AL772" s="249"/>
      <c r="AM772" s="249"/>
      <c r="AN772" s="249"/>
      <c r="AO772" s="249"/>
      <c r="AP772" s="528"/>
      <c r="AQ772" s="249"/>
      <c r="AR772" s="249"/>
      <c r="AS772" s="249"/>
      <c r="AT772" s="249"/>
      <c r="AU772" s="249"/>
      <c r="AV772" s="249"/>
      <c r="AW772" s="249"/>
      <c r="AX772" s="249"/>
      <c r="AY772" s="249"/>
      <c r="AZ772" s="249"/>
      <c r="BA772" s="249"/>
      <c r="BB772" s="249"/>
      <c r="BC772" s="249"/>
      <c r="BD772" s="249"/>
      <c r="BE772" s="251"/>
      <c r="BF772" s="528"/>
      <c r="BG772" s="566" t="str">
        <f t="shared" si="108"/>
        <v xml:space="preserve"> </v>
      </c>
      <c r="BH772" s="566" t="str">
        <f t="shared" si="110"/>
        <v xml:space="preserve"> </v>
      </c>
      <c r="BI772" s="566" t="str">
        <f t="shared" si="111"/>
        <v xml:space="preserve"> </v>
      </c>
      <c r="BJ772" s="566" t="str">
        <f t="shared" si="112"/>
        <v xml:space="preserve"> </v>
      </c>
      <c r="BK772" s="528"/>
      <c r="BL772" s="244"/>
      <c r="BM772" s="244"/>
      <c r="BN772" s="260"/>
      <c r="BO772" s="244"/>
      <c r="BP772" s="260"/>
      <c r="BQ772" s="260"/>
      <c r="BR772" s="260"/>
      <c r="BS772" s="249"/>
      <c r="BT772" s="249"/>
      <c r="BU772" s="249"/>
      <c r="BV772" s="249"/>
      <c r="BW772" s="249"/>
      <c r="BX772" s="528"/>
      <c r="BY772" s="249"/>
      <c r="BZ772" s="249"/>
      <c r="CA772" s="249"/>
      <c r="CB772" s="249"/>
      <c r="CC772" s="249"/>
      <c r="CD772" s="249"/>
      <c r="CE772" s="249"/>
      <c r="CF772" s="249"/>
      <c r="CG772" s="249"/>
      <c r="CH772" s="249"/>
      <c r="CI772" s="249"/>
      <c r="CJ772" s="249"/>
      <c r="CK772" s="249"/>
      <c r="CL772" s="249"/>
      <c r="CM772" s="251"/>
      <c r="CN772" s="528"/>
      <c r="CO772" s="566" t="str">
        <f t="shared" si="109"/>
        <v xml:space="preserve"> </v>
      </c>
      <c r="CP772" s="566" t="str">
        <f t="shared" si="113"/>
        <v xml:space="preserve"> </v>
      </c>
      <c r="CQ772" s="566" t="str">
        <f t="shared" si="114"/>
        <v xml:space="preserve"> </v>
      </c>
      <c r="CR772" s="566" t="str">
        <f t="shared" si="115"/>
        <v xml:space="preserve"> </v>
      </c>
      <c r="CS772" s="82"/>
      <c r="CT772" s="258"/>
    </row>
    <row r="773" spans="2:98" ht="12.75" x14ac:dyDescent="0.25">
      <c r="B773" s="366">
        <f>Demografia!B772</f>
        <v>0</v>
      </c>
      <c r="C773" s="366">
        <f>Demografia!C772</f>
        <v>0</v>
      </c>
      <c r="D773" s="367">
        <f>Demografia!D772</f>
        <v>0</v>
      </c>
      <c r="E773" s="367">
        <f>Demografia!E772</f>
        <v>0</v>
      </c>
      <c r="F773" s="367">
        <f>Demografia!F772</f>
        <v>0</v>
      </c>
      <c r="G773" s="82"/>
      <c r="H773" s="245"/>
      <c r="I773" s="483"/>
      <c r="J773" s="483"/>
      <c r="K773" s="245"/>
      <c r="L773" s="246"/>
      <c r="M773" s="483"/>
      <c r="N773" s="245"/>
      <c r="O773" s="246"/>
      <c r="P773" s="247"/>
      <c r="Q773" s="247"/>
      <c r="R773" s="247"/>
      <c r="S773" s="247"/>
      <c r="T773" s="247"/>
      <c r="U773" s="529"/>
      <c r="V773" s="245"/>
      <c r="W773" s="420"/>
      <c r="X773" s="420"/>
      <c r="Y773" s="82"/>
      <c r="Z773" s="245"/>
      <c r="AA773" s="421"/>
      <c r="AB773" s="421"/>
      <c r="AC773" s="82"/>
      <c r="AD773" s="246"/>
      <c r="AE773" s="246"/>
      <c r="AF773" s="245"/>
      <c r="AG773" s="246"/>
      <c r="AH773" s="245"/>
      <c r="AI773" s="245"/>
      <c r="AJ773" s="245"/>
      <c r="AK773" s="250"/>
      <c r="AL773" s="250"/>
      <c r="AM773" s="250"/>
      <c r="AN773" s="250"/>
      <c r="AO773" s="250"/>
      <c r="AP773" s="528"/>
      <c r="AQ773" s="250"/>
      <c r="AR773" s="250"/>
      <c r="AS773" s="250"/>
      <c r="AT773" s="250"/>
      <c r="AU773" s="250"/>
      <c r="AV773" s="250"/>
      <c r="AW773" s="250"/>
      <c r="AX773" s="250"/>
      <c r="AY773" s="250"/>
      <c r="AZ773" s="250"/>
      <c r="BA773" s="250"/>
      <c r="BB773" s="250"/>
      <c r="BC773" s="250"/>
      <c r="BD773" s="250"/>
      <c r="BE773" s="252"/>
      <c r="BF773" s="528"/>
      <c r="BG773" s="567" t="str">
        <f t="shared" si="108"/>
        <v xml:space="preserve"> </v>
      </c>
      <c r="BH773" s="567" t="str">
        <f t="shared" si="110"/>
        <v xml:space="preserve"> </v>
      </c>
      <c r="BI773" s="567" t="str">
        <f t="shared" si="111"/>
        <v xml:space="preserve"> </v>
      </c>
      <c r="BJ773" s="567" t="str">
        <f t="shared" si="112"/>
        <v xml:space="preserve"> </v>
      </c>
      <c r="BK773" s="528"/>
      <c r="BL773" s="246"/>
      <c r="BM773" s="246"/>
      <c r="BN773" s="245"/>
      <c r="BO773" s="246"/>
      <c r="BP773" s="245"/>
      <c r="BQ773" s="245"/>
      <c r="BR773" s="245"/>
      <c r="BS773" s="250"/>
      <c r="BT773" s="250"/>
      <c r="BU773" s="250"/>
      <c r="BV773" s="250"/>
      <c r="BW773" s="250"/>
      <c r="BX773" s="528"/>
      <c r="BY773" s="250"/>
      <c r="BZ773" s="250"/>
      <c r="CA773" s="250"/>
      <c r="CB773" s="250"/>
      <c r="CC773" s="250"/>
      <c r="CD773" s="250"/>
      <c r="CE773" s="250"/>
      <c r="CF773" s="250"/>
      <c r="CG773" s="250"/>
      <c r="CH773" s="250"/>
      <c r="CI773" s="250"/>
      <c r="CJ773" s="250"/>
      <c r="CK773" s="250"/>
      <c r="CL773" s="250"/>
      <c r="CM773" s="252"/>
      <c r="CN773" s="528"/>
      <c r="CO773" s="567" t="str">
        <f t="shared" si="109"/>
        <v xml:space="preserve"> </v>
      </c>
      <c r="CP773" s="567" t="str">
        <f t="shared" si="113"/>
        <v xml:space="preserve"> </v>
      </c>
      <c r="CQ773" s="567" t="str">
        <f t="shared" si="114"/>
        <v xml:space="preserve"> </v>
      </c>
      <c r="CR773" s="567" t="str">
        <f t="shared" si="115"/>
        <v xml:space="preserve"> </v>
      </c>
      <c r="CS773" s="82"/>
      <c r="CT773" s="520"/>
    </row>
    <row r="774" spans="2:98" ht="12.75" x14ac:dyDescent="0.25">
      <c r="B774" s="150">
        <f>Demografia!B773</f>
        <v>0</v>
      </c>
      <c r="C774" s="150">
        <f>Demografia!C773</f>
        <v>0</v>
      </c>
      <c r="D774" s="151">
        <f>Demografia!D773</f>
        <v>0</v>
      </c>
      <c r="E774" s="151">
        <f>Demografia!E773</f>
        <v>0</v>
      </c>
      <c r="F774" s="151">
        <f>Demografia!F773</f>
        <v>0</v>
      </c>
      <c r="G774" s="82"/>
      <c r="H774" s="260"/>
      <c r="I774" s="261"/>
      <c r="J774" s="261"/>
      <c r="K774" s="260"/>
      <c r="L774" s="244"/>
      <c r="M774" s="261"/>
      <c r="N774" s="260"/>
      <c r="O774" s="244"/>
      <c r="P774" s="265"/>
      <c r="Q774" s="265"/>
      <c r="R774" s="265"/>
      <c r="S774" s="265"/>
      <c r="T774" s="265"/>
      <c r="U774" s="527"/>
      <c r="V774" s="260"/>
      <c r="W774" s="242"/>
      <c r="X774" s="242"/>
      <c r="Y774" s="82"/>
      <c r="Z774" s="260"/>
      <c r="AA774" s="153"/>
      <c r="AB774" s="153"/>
      <c r="AC774" s="82"/>
      <c r="AD774" s="244"/>
      <c r="AE774" s="244"/>
      <c r="AF774" s="260"/>
      <c r="AG774" s="244"/>
      <c r="AH774" s="260"/>
      <c r="AI774" s="260"/>
      <c r="AJ774" s="260"/>
      <c r="AK774" s="249"/>
      <c r="AL774" s="249"/>
      <c r="AM774" s="249"/>
      <c r="AN774" s="249"/>
      <c r="AO774" s="249"/>
      <c r="AP774" s="528"/>
      <c r="AQ774" s="249"/>
      <c r="AR774" s="249"/>
      <c r="AS774" s="249"/>
      <c r="AT774" s="249"/>
      <c r="AU774" s="249"/>
      <c r="AV774" s="249"/>
      <c r="AW774" s="249"/>
      <c r="AX774" s="249"/>
      <c r="AY774" s="249"/>
      <c r="AZ774" s="249"/>
      <c r="BA774" s="249"/>
      <c r="BB774" s="249"/>
      <c r="BC774" s="249"/>
      <c r="BD774" s="249"/>
      <c r="BE774" s="251"/>
      <c r="BF774" s="528"/>
      <c r="BG774" s="566" t="str">
        <f t="shared" si="108"/>
        <v xml:space="preserve"> </v>
      </c>
      <c r="BH774" s="566" t="str">
        <f t="shared" si="110"/>
        <v xml:space="preserve"> </v>
      </c>
      <c r="BI774" s="566" t="str">
        <f t="shared" si="111"/>
        <v xml:space="preserve"> </v>
      </c>
      <c r="BJ774" s="566" t="str">
        <f t="shared" si="112"/>
        <v xml:space="preserve"> </v>
      </c>
      <c r="BK774" s="528"/>
      <c r="BL774" s="244"/>
      <c r="BM774" s="244"/>
      <c r="BN774" s="260"/>
      <c r="BO774" s="244"/>
      <c r="BP774" s="260"/>
      <c r="BQ774" s="260"/>
      <c r="BR774" s="260"/>
      <c r="BS774" s="249"/>
      <c r="BT774" s="249"/>
      <c r="BU774" s="249"/>
      <c r="BV774" s="249"/>
      <c r="BW774" s="249"/>
      <c r="BX774" s="528"/>
      <c r="BY774" s="249"/>
      <c r="BZ774" s="249"/>
      <c r="CA774" s="249"/>
      <c r="CB774" s="249"/>
      <c r="CC774" s="249"/>
      <c r="CD774" s="249"/>
      <c r="CE774" s="249"/>
      <c r="CF774" s="249"/>
      <c r="CG774" s="249"/>
      <c r="CH774" s="249"/>
      <c r="CI774" s="249"/>
      <c r="CJ774" s="249"/>
      <c r="CK774" s="249"/>
      <c r="CL774" s="249"/>
      <c r="CM774" s="251"/>
      <c r="CN774" s="528"/>
      <c r="CO774" s="566" t="str">
        <f t="shared" si="109"/>
        <v xml:space="preserve"> </v>
      </c>
      <c r="CP774" s="566" t="str">
        <f t="shared" si="113"/>
        <v xml:space="preserve"> </v>
      </c>
      <c r="CQ774" s="566" t="str">
        <f t="shared" si="114"/>
        <v xml:space="preserve"> </v>
      </c>
      <c r="CR774" s="566" t="str">
        <f t="shared" si="115"/>
        <v xml:space="preserve"> </v>
      </c>
      <c r="CS774" s="82"/>
      <c r="CT774" s="258"/>
    </row>
    <row r="775" spans="2:98" ht="12.75" x14ac:dyDescent="0.25">
      <c r="B775" s="366">
        <f>Demografia!B774</f>
        <v>0</v>
      </c>
      <c r="C775" s="366">
        <f>Demografia!C774</f>
        <v>0</v>
      </c>
      <c r="D775" s="367">
        <f>Demografia!D774</f>
        <v>0</v>
      </c>
      <c r="E775" s="367">
        <f>Demografia!E774</f>
        <v>0</v>
      </c>
      <c r="F775" s="367">
        <f>Demografia!F774</f>
        <v>0</v>
      </c>
      <c r="G775" s="82"/>
      <c r="H775" s="245"/>
      <c r="I775" s="483"/>
      <c r="J775" s="483"/>
      <c r="K775" s="245"/>
      <c r="L775" s="246"/>
      <c r="M775" s="483"/>
      <c r="N775" s="245"/>
      <c r="O775" s="246"/>
      <c r="P775" s="247"/>
      <c r="Q775" s="247"/>
      <c r="R775" s="247"/>
      <c r="S775" s="247"/>
      <c r="T775" s="247"/>
      <c r="U775" s="529"/>
      <c r="V775" s="245"/>
      <c r="W775" s="420"/>
      <c r="X775" s="420"/>
      <c r="Y775" s="82"/>
      <c r="Z775" s="245"/>
      <c r="AA775" s="421"/>
      <c r="AB775" s="421"/>
      <c r="AC775" s="82"/>
      <c r="AD775" s="246"/>
      <c r="AE775" s="246"/>
      <c r="AF775" s="245"/>
      <c r="AG775" s="246"/>
      <c r="AH775" s="245"/>
      <c r="AI775" s="245"/>
      <c r="AJ775" s="245"/>
      <c r="AK775" s="250"/>
      <c r="AL775" s="250"/>
      <c r="AM775" s="250"/>
      <c r="AN775" s="250"/>
      <c r="AO775" s="250"/>
      <c r="AP775" s="528"/>
      <c r="AQ775" s="250"/>
      <c r="AR775" s="250"/>
      <c r="AS775" s="250"/>
      <c r="AT775" s="250"/>
      <c r="AU775" s="250"/>
      <c r="AV775" s="250"/>
      <c r="AW775" s="250"/>
      <c r="AX775" s="250"/>
      <c r="AY775" s="250"/>
      <c r="AZ775" s="250"/>
      <c r="BA775" s="250"/>
      <c r="BB775" s="250"/>
      <c r="BC775" s="250"/>
      <c r="BD775" s="250"/>
      <c r="BE775" s="252"/>
      <c r="BF775" s="528"/>
      <c r="BG775" s="567" t="str">
        <f t="shared" si="108"/>
        <v xml:space="preserve"> </v>
      </c>
      <c r="BH775" s="567" t="str">
        <f t="shared" si="110"/>
        <v xml:space="preserve"> </v>
      </c>
      <c r="BI775" s="567" t="str">
        <f t="shared" si="111"/>
        <v xml:space="preserve"> </v>
      </c>
      <c r="BJ775" s="567" t="str">
        <f t="shared" si="112"/>
        <v xml:space="preserve"> </v>
      </c>
      <c r="BK775" s="528"/>
      <c r="BL775" s="246"/>
      <c r="BM775" s="246"/>
      <c r="BN775" s="245"/>
      <c r="BO775" s="246"/>
      <c r="BP775" s="245"/>
      <c r="BQ775" s="245"/>
      <c r="BR775" s="245"/>
      <c r="BS775" s="250"/>
      <c r="BT775" s="250"/>
      <c r="BU775" s="250"/>
      <c r="BV775" s="250"/>
      <c r="BW775" s="250"/>
      <c r="BX775" s="528"/>
      <c r="BY775" s="250"/>
      <c r="BZ775" s="250"/>
      <c r="CA775" s="250"/>
      <c r="CB775" s="250"/>
      <c r="CC775" s="250"/>
      <c r="CD775" s="250"/>
      <c r="CE775" s="250"/>
      <c r="CF775" s="250"/>
      <c r="CG775" s="250"/>
      <c r="CH775" s="250"/>
      <c r="CI775" s="250"/>
      <c r="CJ775" s="250"/>
      <c r="CK775" s="250"/>
      <c r="CL775" s="250"/>
      <c r="CM775" s="252"/>
      <c r="CN775" s="528"/>
      <c r="CO775" s="567" t="str">
        <f t="shared" si="109"/>
        <v xml:space="preserve"> </v>
      </c>
      <c r="CP775" s="567" t="str">
        <f t="shared" si="113"/>
        <v xml:space="preserve"> </v>
      </c>
      <c r="CQ775" s="567" t="str">
        <f t="shared" si="114"/>
        <v xml:space="preserve"> </v>
      </c>
      <c r="CR775" s="567" t="str">
        <f t="shared" si="115"/>
        <v xml:space="preserve"> </v>
      </c>
      <c r="CS775" s="82"/>
      <c r="CT775" s="520"/>
    </row>
    <row r="776" spans="2:98" ht="12.75" x14ac:dyDescent="0.25">
      <c r="B776" s="150">
        <f>Demografia!B775</f>
        <v>0</v>
      </c>
      <c r="C776" s="150">
        <f>Demografia!C775</f>
        <v>0</v>
      </c>
      <c r="D776" s="151">
        <f>Demografia!D775</f>
        <v>0</v>
      </c>
      <c r="E776" s="151">
        <f>Demografia!E775</f>
        <v>0</v>
      </c>
      <c r="F776" s="151">
        <f>Demografia!F775</f>
        <v>0</v>
      </c>
      <c r="G776" s="82"/>
      <c r="H776" s="260"/>
      <c r="I776" s="261"/>
      <c r="J776" s="261"/>
      <c r="K776" s="260"/>
      <c r="L776" s="244"/>
      <c r="M776" s="261"/>
      <c r="N776" s="260"/>
      <c r="O776" s="244"/>
      <c r="P776" s="265"/>
      <c r="Q776" s="265"/>
      <c r="R776" s="265"/>
      <c r="S776" s="265"/>
      <c r="T776" s="265"/>
      <c r="U776" s="527"/>
      <c r="V776" s="260"/>
      <c r="W776" s="242"/>
      <c r="X776" s="242"/>
      <c r="Y776" s="82"/>
      <c r="Z776" s="260"/>
      <c r="AA776" s="153"/>
      <c r="AB776" s="153"/>
      <c r="AC776" s="82"/>
      <c r="AD776" s="244"/>
      <c r="AE776" s="244"/>
      <c r="AF776" s="260"/>
      <c r="AG776" s="244"/>
      <c r="AH776" s="260"/>
      <c r="AI776" s="260"/>
      <c r="AJ776" s="260"/>
      <c r="AK776" s="249"/>
      <c r="AL776" s="249"/>
      <c r="AM776" s="249"/>
      <c r="AN776" s="249"/>
      <c r="AO776" s="249"/>
      <c r="AP776" s="528"/>
      <c r="AQ776" s="249"/>
      <c r="AR776" s="249"/>
      <c r="AS776" s="249"/>
      <c r="AT776" s="249"/>
      <c r="AU776" s="249"/>
      <c r="AV776" s="249"/>
      <c r="AW776" s="249"/>
      <c r="AX776" s="249"/>
      <c r="AY776" s="249"/>
      <c r="AZ776" s="249"/>
      <c r="BA776" s="249"/>
      <c r="BB776" s="249"/>
      <c r="BC776" s="249"/>
      <c r="BD776" s="249"/>
      <c r="BE776" s="251"/>
      <c r="BF776" s="528"/>
      <c r="BG776" s="566" t="str">
        <f t="shared" si="108"/>
        <v xml:space="preserve"> </v>
      </c>
      <c r="BH776" s="566" t="str">
        <f t="shared" si="110"/>
        <v xml:space="preserve"> </v>
      </c>
      <c r="BI776" s="566" t="str">
        <f t="shared" si="111"/>
        <v xml:space="preserve"> </v>
      </c>
      <c r="BJ776" s="566" t="str">
        <f t="shared" si="112"/>
        <v xml:space="preserve"> </v>
      </c>
      <c r="BK776" s="528"/>
      <c r="BL776" s="244"/>
      <c r="BM776" s="244"/>
      <c r="BN776" s="260"/>
      <c r="BO776" s="244"/>
      <c r="BP776" s="260"/>
      <c r="BQ776" s="260"/>
      <c r="BR776" s="260"/>
      <c r="BS776" s="249"/>
      <c r="BT776" s="249"/>
      <c r="BU776" s="249"/>
      <c r="BV776" s="249"/>
      <c r="BW776" s="249"/>
      <c r="BX776" s="528"/>
      <c r="BY776" s="249"/>
      <c r="BZ776" s="249"/>
      <c r="CA776" s="249"/>
      <c r="CB776" s="249"/>
      <c r="CC776" s="249"/>
      <c r="CD776" s="249"/>
      <c r="CE776" s="249"/>
      <c r="CF776" s="249"/>
      <c r="CG776" s="249"/>
      <c r="CH776" s="249"/>
      <c r="CI776" s="249"/>
      <c r="CJ776" s="249"/>
      <c r="CK776" s="249"/>
      <c r="CL776" s="249"/>
      <c r="CM776" s="251"/>
      <c r="CN776" s="528"/>
      <c r="CO776" s="566" t="str">
        <f t="shared" si="109"/>
        <v xml:space="preserve"> </v>
      </c>
      <c r="CP776" s="566" t="str">
        <f t="shared" si="113"/>
        <v xml:space="preserve"> </v>
      </c>
      <c r="CQ776" s="566" t="str">
        <f t="shared" si="114"/>
        <v xml:space="preserve"> </v>
      </c>
      <c r="CR776" s="566" t="str">
        <f t="shared" si="115"/>
        <v xml:space="preserve"> </v>
      </c>
      <c r="CS776" s="82"/>
      <c r="CT776" s="258"/>
    </row>
    <row r="777" spans="2:98" ht="12.75" x14ac:dyDescent="0.25">
      <c r="B777" s="366">
        <f>Demografia!B776</f>
        <v>0</v>
      </c>
      <c r="C777" s="366">
        <f>Demografia!C776</f>
        <v>0</v>
      </c>
      <c r="D777" s="367">
        <f>Demografia!D776</f>
        <v>0</v>
      </c>
      <c r="E777" s="367">
        <f>Demografia!E776</f>
        <v>0</v>
      </c>
      <c r="F777" s="367">
        <f>Demografia!F776</f>
        <v>0</v>
      </c>
      <c r="G777" s="82"/>
      <c r="H777" s="245"/>
      <c r="I777" s="483"/>
      <c r="J777" s="483"/>
      <c r="K777" s="245"/>
      <c r="L777" s="246"/>
      <c r="M777" s="483"/>
      <c r="N777" s="245"/>
      <c r="O777" s="246"/>
      <c r="P777" s="247"/>
      <c r="Q777" s="247"/>
      <c r="R777" s="247"/>
      <c r="S777" s="247"/>
      <c r="T777" s="247"/>
      <c r="U777" s="529"/>
      <c r="V777" s="245"/>
      <c r="W777" s="420"/>
      <c r="X777" s="420"/>
      <c r="Y777" s="82"/>
      <c r="Z777" s="245"/>
      <c r="AA777" s="421"/>
      <c r="AB777" s="421"/>
      <c r="AC777" s="82"/>
      <c r="AD777" s="246"/>
      <c r="AE777" s="246"/>
      <c r="AF777" s="245"/>
      <c r="AG777" s="246"/>
      <c r="AH777" s="245"/>
      <c r="AI777" s="245"/>
      <c r="AJ777" s="245"/>
      <c r="AK777" s="250"/>
      <c r="AL777" s="250"/>
      <c r="AM777" s="250"/>
      <c r="AN777" s="250"/>
      <c r="AO777" s="250"/>
      <c r="AP777" s="528"/>
      <c r="AQ777" s="250"/>
      <c r="AR777" s="250"/>
      <c r="AS777" s="250"/>
      <c r="AT777" s="250"/>
      <c r="AU777" s="250"/>
      <c r="AV777" s="250"/>
      <c r="AW777" s="250"/>
      <c r="AX777" s="250"/>
      <c r="AY777" s="250"/>
      <c r="AZ777" s="250"/>
      <c r="BA777" s="250"/>
      <c r="BB777" s="250"/>
      <c r="BC777" s="250"/>
      <c r="BD777" s="250"/>
      <c r="BE777" s="252"/>
      <c r="BF777" s="528"/>
      <c r="BG777" s="567" t="str">
        <f t="shared" si="108"/>
        <v xml:space="preserve"> </v>
      </c>
      <c r="BH777" s="567" t="str">
        <f t="shared" si="110"/>
        <v xml:space="preserve"> </v>
      </c>
      <c r="BI777" s="567" t="str">
        <f t="shared" si="111"/>
        <v xml:space="preserve"> </v>
      </c>
      <c r="BJ777" s="567" t="str">
        <f t="shared" si="112"/>
        <v xml:space="preserve"> </v>
      </c>
      <c r="BK777" s="528"/>
      <c r="BL777" s="246"/>
      <c r="BM777" s="246"/>
      <c r="BN777" s="245"/>
      <c r="BO777" s="246"/>
      <c r="BP777" s="245"/>
      <c r="BQ777" s="245"/>
      <c r="BR777" s="245"/>
      <c r="BS777" s="250"/>
      <c r="BT777" s="250"/>
      <c r="BU777" s="250"/>
      <c r="BV777" s="250"/>
      <c r="BW777" s="250"/>
      <c r="BX777" s="528"/>
      <c r="BY777" s="250"/>
      <c r="BZ777" s="250"/>
      <c r="CA777" s="250"/>
      <c r="CB777" s="250"/>
      <c r="CC777" s="250"/>
      <c r="CD777" s="250"/>
      <c r="CE777" s="250"/>
      <c r="CF777" s="250"/>
      <c r="CG777" s="250"/>
      <c r="CH777" s="250"/>
      <c r="CI777" s="250"/>
      <c r="CJ777" s="250"/>
      <c r="CK777" s="250"/>
      <c r="CL777" s="250"/>
      <c r="CM777" s="252"/>
      <c r="CN777" s="528"/>
      <c r="CO777" s="567" t="str">
        <f t="shared" si="109"/>
        <v xml:space="preserve"> </v>
      </c>
      <c r="CP777" s="567" t="str">
        <f t="shared" si="113"/>
        <v xml:space="preserve"> </v>
      </c>
      <c r="CQ777" s="567" t="str">
        <f t="shared" si="114"/>
        <v xml:space="preserve"> </v>
      </c>
      <c r="CR777" s="567" t="str">
        <f t="shared" si="115"/>
        <v xml:space="preserve"> </v>
      </c>
      <c r="CS777" s="82"/>
      <c r="CT777" s="520"/>
    </row>
    <row r="778" spans="2:98" ht="12.75" x14ac:dyDescent="0.25">
      <c r="B778" s="150">
        <f>Demografia!B777</f>
        <v>0</v>
      </c>
      <c r="C778" s="150">
        <f>Demografia!C777</f>
        <v>0</v>
      </c>
      <c r="D778" s="151">
        <f>Demografia!D777</f>
        <v>0</v>
      </c>
      <c r="E778" s="151">
        <f>Demografia!E777</f>
        <v>0</v>
      </c>
      <c r="F778" s="151">
        <f>Demografia!F777</f>
        <v>0</v>
      </c>
      <c r="G778" s="82"/>
      <c r="H778" s="260"/>
      <c r="I778" s="261"/>
      <c r="J778" s="261"/>
      <c r="K778" s="260"/>
      <c r="L778" s="244"/>
      <c r="M778" s="261"/>
      <c r="N778" s="260"/>
      <c r="O778" s="244"/>
      <c r="P778" s="265"/>
      <c r="Q778" s="265"/>
      <c r="R778" s="265"/>
      <c r="S778" s="265"/>
      <c r="T778" s="265"/>
      <c r="U778" s="527"/>
      <c r="V778" s="260"/>
      <c r="W778" s="242"/>
      <c r="X778" s="242"/>
      <c r="Y778" s="82"/>
      <c r="Z778" s="260"/>
      <c r="AA778" s="153"/>
      <c r="AB778" s="153"/>
      <c r="AC778" s="82"/>
      <c r="AD778" s="244"/>
      <c r="AE778" s="244"/>
      <c r="AF778" s="260"/>
      <c r="AG778" s="244"/>
      <c r="AH778" s="260"/>
      <c r="AI778" s="260"/>
      <c r="AJ778" s="260"/>
      <c r="AK778" s="249"/>
      <c r="AL778" s="249"/>
      <c r="AM778" s="249"/>
      <c r="AN778" s="249"/>
      <c r="AO778" s="249"/>
      <c r="AP778" s="528"/>
      <c r="AQ778" s="249"/>
      <c r="AR778" s="249"/>
      <c r="AS778" s="249"/>
      <c r="AT778" s="249"/>
      <c r="AU778" s="249"/>
      <c r="AV778" s="249"/>
      <c r="AW778" s="249"/>
      <c r="AX778" s="249"/>
      <c r="AY778" s="249"/>
      <c r="AZ778" s="249"/>
      <c r="BA778" s="249"/>
      <c r="BB778" s="249"/>
      <c r="BC778" s="249"/>
      <c r="BD778" s="249"/>
      <c r="BE778" s="251"/>
      <c r="BF778" s="528"/>
      <c r="BG778" s="566" t="str">
        <f t="shared" si="108"/>
        <v xml:space="preserve"> </v>
      </c>
      <c r="BH778" s="566" t="str">
        <f t="shared" si="110"/>
        <v xml:space="preserve"> </v>
      </c>
      <c r="BI778" s="566" t="str">
        <f t="shared" si="111"/>
        <v xml:space="preserve"> </v>
      </c>
      <c r="BJ778" s="566" t="str">
        <f t="shared" si="112"/>
        <v xml:space="preserve"> </v>
      </c>
      <c r="BK778" s="528"/>
      <c r="BL778" s="244"/>
      <c r="BM778" s="244"/>
      <c r="BN778" s="260"/>
      <c r="BO778" s="244"/>
      <c r="BP778" s="260"/>
      <c r="BQ778" s="260"/>
      <c r="BR778" s="260"/>
      <c r="BS778" s="249"/>
      <c r="BT778" s="249"/>
      <c r="BU778" s="249"/>
      <c r="BV778" s="249"/>
      <c r="BW778" s="249"/>
      <c r="BX778" s="528"/>
      <c r="BY778" s="249"/>
      <c r="BZ778" s="249"/>
      <c r="CA778" s="249"/>
      <c r="CB778" s="249"/>
      <c r="CC778" s="249"/>
      <c r="CD778" s="249"/>
      <c r="CE778" s="249"/>
      <c r="CF778" s="249"/>
      <c r="CG778" s="249"/>
      <c r="CH778" s="249"/>
      <c r="CI778" s="249"/>
      <c r="CJ778" s="249"/>
      <c r="CK778" s="249"/>
      <c r="CL778" s="249"/>
      <c r="CM778" s="251"/>
      <c r="CN778" s="528"/>
      <c r="CO778" s="566" t="str">
        <f t="shared" si="109"/>
        <v xml:space="preserve"> </v>
      </c>
      <c r="CP778" s="566" t="str">
        <f t="shared" si="113"/>
        <v xml:space="preserve"> </v>
      </c>
      <c r="CQ778" s="566" t="str">
        <f t="shared" si="114"/>
        <v xml:space="preserve"> </v>
      </c>
      <c r="CR778" s="566" t="str">
        <f t="shared" si="115"/>
        <v xml:space="preserve"> </v>
      </c>
      <c r="CS778" s="82"/>
      <c r="CT778" s="258"/>
    </row>
    <row r="779" spans="2:98" ht="12.75" x14ac:dyDescent="0.25">
      <c r="B779" s="366">
        <f>Demografia!B778</f>
        <v>0</v>
      </c>
      <c r="C779" s="366">
        <f>Demografia!C778</f>
        <v>0</v>
      </c>
      <c r="D779" s="367">
        <f>Demografia!D778</f>
        <v>0</v>
      </c>
      <c r="E779" s="367">
        <f>Demografia!E778</f>
        <v>0</v>
      </c>
      <c r="F779" s="367">
        <f>Demografia!F778</f>
        <v>0</v>
      </c>
      <c r="G779" s="82"/>
      <c r="H779" s="245"/>
      <c r="I779" s="483"/>
      <c r="J779" s="483"/>
      <c r="K779" s="245"/>
      <c r="L779" s="246"/>
      <c r="M779" s="483"/>
      <c r="N779" s="245"/>
      <c r="O779" s="246"/>
      <c r="P779" s="247"/>
      <c r="Q779" s="247"/>
      <c r="R779" s="247"/>
      <c r="S779" s="247"/>
      <c r="T779" s="247"/>
      <c r="U779" s="529"/>
      <c r="V779" s="245"/>
      <c r="W779" s="420"/>
      <c r="X779" s="420"/>
      <c r="Y779" s="82"/>
      <c r="Z779" s="245"/>
      <c r="AA779" s="421"/>
      <c r="AB779" s="421"/>
      <c r="AC779" s="82"/>
      <c r="AD779" s="246"/>
      <c r="AE779" s="246"/>
      <c r="AF779" s="245"/>
      <c r="AG779" s="246"/>
      <c r="AH779" s="245"/>
      <c r="AI779" s="245"/>
      <c r="AJ779" s="245"/>
      <c r="AK779" s="250"/>
      <c r="AL779" s="250"/>
      <c r="AM779" s="250"/>
      <c r="AN779" s="250"/>
      <c r="AO779" s="250"/>
      <c r="AP779" s="528"/>
      <c r="AQ779" s="250"/>
      <c r="AR779" s="250"/>
      <c r="AS779" s="250"/>
      <c r="AT779" s="250"/>
      <c r="AU779" s="250"/>
      <c r="AV779" s="250"/>
      <c r="AW779" s="250"/>
      <c r="AX779" s="250"/>
      <c r="AY779" s="250"/>
      <c r="AZ779" s="250"/>
      <c r="BA779" s="250"/>
      <c r="BB779" s="250"/>
      <c r="BC779" s="250"/>
      <c r="BD779" s="250"/>
      <c r="BE779" s="252"/>
      <c r="BF779" s="528"/>
      <c r="BG779" s="567" t="str">
        <f t="shared" si="108"/>
        <v xml:space="preserve"> </v>
      </c>
      <c r="BH779" s="567" t="str">
        <f t="shared" si="110"/>
        <v xml:space="preserve"> </v>
      </c>
      <c r="BI779" s="567" t="str">
        <f t="shared" si="111"/>
        <v xml:space="preserve"> </v>
      </c>
      <c r="BJ779" s="567" t="str">
        <f t="shared" si="112"/>
        <v xml:space="preserve"> </v>
      </c>
      <c r="BK779" s="528"/>
      <c r="BL779" s="246"/>
      <c r="BM779" s="246"/>
      <c r="BN779" s="245"/>
      <c r="BO779" s="246"/>
      <c r="BP779" s="245"/>
      <c r="BQ779" s="245"/>
      <c r="BR779" s="245"/>
      <c r="BS779" s="250"/>
      <c r="BT779" s="250"/>
      <c r="BU779" s="250"/>
      <c r="BV779" s="250"/>
      <c r="BW779" s="250"/>
      <c r="BX779" s="528"/>
      <c r="BY779" s="250"/>
      <c r="BZ779" s="250"/>
      <c r="CA779" s="250"/>
      <c r="CB779" s="250"/>
      <c r="CC779" s="250"/>
      <c r="CD779" s="250"/>
      <c r="CE779" s="250"/>
      <c r="CF779" s="250"/>
      <c r="CG779" s="250"/>
      <c r="CH779" s="250"/>
      <c r="CI779" s="250"/>
      <c r="CJ779" s="250"/>
      <c r="CK779" s="250"/>
      <c r="CL779" s="250"/>
      <c r="CM779" s="252"/>
      <c r="CN779" s="528"/>
      <c r="CO779" s="567" t="str">
        <f t="shared" si="109"/>
        <v xml:space="preserve"> </v>
      </c>
      <c r="CP779" s="567" t="str">
        <f t="shared" si="113"/>
        <v xml:space="preserve"> </v>
      </c>
      <c r="CQ779" s="567" t="str">
        <f t="shared" si="114"/>
        <v xml:space="preserve"> </v>
      </c>
      <c r="CR779" s="567" t="str">
        <f t="shared" si="115"/>
        <v xml:space="preserve"> </v>
      </c>
      <c r="CS779" s="82"/>
      <c r="CT779" s="520"/>
    </row>
    <row r="780" spans="2:98" ht="12.75" x14ac:dyDescent="0.25">
      <c r="B780" s="150">
        <f>Demografia!B779</f>
        <v>0</v>
      </c>
      <c r="C780" s="150">
        <f>Demografia!C779</f>
        <v>0</v>
      </c>
      <c r="D780" s="151">
        <f>Demografia!D779</f>
        <v>0</v>
      </c>
      <c r="E780" s="151">
        <f>Demografia!E779</f>
        <v>0</v>
      </c>
      <c r="F780" s="151">
        <f>Demografia!F779</f>
        <v>0</v>
      </c>
      <c r="G780" s="82"/>
      <c r="H780" s="260"/>
      <c r="I780" s="261"/>
      <c r="J780" s="261"/>
      <c r="K780" s="260"/>
      <c r="L780" s="244"/>
      <c r="M780" s="261"/>
      <c r="N780" s="260"/>
      <c r="O780" s="244"/>
      <c r="P780" s="265"/>
      <c r="Q780" s="265"/>
      <c r="R780" s="265"/>
      <c r="S780" s="265"/>
      <c r="T780" s="265"/>
      <c r="U780" s="527"/>
      <c r="V780" s="260"/>
      <c r="W780" s="242"/>
      <c r="X780" s="242"/>
      <c r="Y780" s="82"/>
      <c r="Z780" s="260"/>
      <c r="AA780" s="153"/>
      <c r="AB780" s="153"/>
      <c r="AC780" s="82"/>
      <c r="AD780" s="244"/>
      <c r="AE780" s="244"/>
      <c r="AF780" s="260"/>
      <c r="AG780" s="244"/>
      <c r="AH780" s="260"/>
      <c r="AI780" s="260"/>
      <c r="AJ780" s="260"/>
      <c r="AK780" s="249"/>
      <c r="AL780" s="249"/>
      <c r="AM780" s="249"/>
      <c r="AN780" s="249"/>
      <c r="AO780" s="249"/>
      <c r="AP780" s="528"/>
      <c r="AQ780" s="249"/>
      <c r="AR780" s="249"/>
      <c r="AS780" s="249"/>
      <c r="AT780" s="249"/>
      <c r="AU780" s="249"/>
      <c r="AV780" s="249"/>
      <c r="AW780" s="249"/>
      <c r="AX780" s="249"/>
      <c r="AY780" s="249"/>
      <c r="AZ780" s="249"/>
      <c r="BA780" s="249"/>
      <c r="BB780" s="249"/>
      <c r="BC780" s="249"/>
      <c r="BD780" s="249"/>
      <c r="BE780" s="251"/>
      <c r="BF780" s="528"/>
      <c r="BG780" s="566" t="str">
        <f t="shared" si="108"/>
        <v xml:space="preserve"> </v>
      </c>
      <c r="BH780" s="566" t="str">
        <f t="shared" si="110"/>
        <v xml:space="preserve"> </v>
      </c>
      <c r="BI780" s="566" t="str">
        <f t="shared" si="111"/>
        <v xml:space="preserve"> </v>
      </c>
      <c r="BJ780" s="566" t="str">
        <f t="shared" si="112"/>
        <v xml:space="preserve"> </v>
      </c>
      <c r="BK780" s="528"/>
      <c r="BL780" s="244"/>
      <c r="BM780" s="244"/>
      <c r="BN780" s="260"/>
      <c r="BO780" s="244"/>
      <c r="BP780" s="260"/>
      <c r="BQ780" s="260"/>
      <c r="BR780" s="260"/>
      <c r="BS780" s="249"/>
      <c r="BT780" s="249"/>
      <c r="BU780" s="249"/>
      <c r="BV780" s="249"/>
      <c r="BW780" s="249"/>
      <c r="BX780" s="528"/>
      <c r="BY780" s="249"/>
      <c r="BZ780" s="249"/>
      <c r="CA780" s="249"/>
      <c r="CB780" s="249"/>
      <c r="CC780" s="249"/>
      <c r="CD780" s="249"/>
      <c r="CE780" s="249"/>
      <c r="CF780" s="249"/>
      <c r="CG780" s="249"/>
      <c r="CH780" s="249"/>
      <c r="CI780" s="249"/>
      <c r="CJ780" s="249"/>
      <c r="CK780" s="249"/>
      <c r="CL780" s="249"/>
      <c r="CM780" s="251"/>
      <c r="CN780" s="528"/>
      <c r="CO780" s="566" t="str">
        <f t="shared" si="109"/>
        <v xml:space="preserve"> </v>
      </c>
      <c r="CP780" s="566" t="str">
        <f t="shared" si="113"/>
        <v xml:space="preserve"> </v>
      </c>
      <c r="CQ780" s="566" t="str">
        <f t="shared" si="114"/>
        <v xml:space="preserve"> </v>
      </c>
      <c r="CR780" s="566" t="str">
        <f t="shared" si="115"/>
        <v xml:space="preserve"> </v>
      </c>
      <c r="CS780" s="82"/>
      <c r="CT780" s="258"/>
    </row>
    <row r="781" spans="2:98" ht="12.75" x14ac:dyDescent="0.25">
      <c r="B781" s="366">
        <f>Demografia!B780</f>
        <v>0</v>
      </c>
      <c r="C781" s="366">
        <f>Demografia!C780</f>
        <v>0</v>
      </c>
      <c r="D781" s="367">
        <f>Demografia!D780</f>
        <v>0</v>
      </c>
      <c r="E781" s="367">
        <f>Demografia!E780</f>
        <v>0</v>
      </c>
      <c r="F781" s="367">
        <f>Demografia!F780</f>
        <v>0</v>
      </c>
      <c r="G781" s="82"/>
      <c r="H781" s="245"/>
      <c r="I781" s="483"/>
      <c r="J781" s="483"/>
      <c r="K781" s="245"/>
      <c r="L781" s="246"/>
      <c r="M781" s="483"/>
      <c r="N781" s="245"/>
      <c r="O781" s="246"/>
      <c r="P781" s="247"/>
      <c r="Q781" s="247"/>
      <c r="R781" s="247"/>
      <c r="S781" s="247"/>
      <c r="T781" s="247"/>
      <c r="U781" s="529"/>
      <c r="V781" s="245"/>
      <c r="W781" s="420"/>
      <c r="X781" s="420"/>
      <c r="Y781" s="82"/>
      <c r="Z781" s="245"/>
      <c r="AA781" s="421"/>
      <c r="AB781" s="421"/>
      <c r="AC781" s="82"/>
      <c r="AD781" s="246"/>
      <c r="AE781" s="246"/>
      <c r="AF781" s="245"/>
      <c r="AG781" s="246"/>
      <c r="AH781" s="245"/>
      <c r="AI781" s="245"/>
      <c r="AJ781" s="245"/>
      <c r="AK781" s="250"/>
      <c r="AL781" s="250"/>
      <c r="AM781" s="250"/>
      <c r="AN781" s="250"/>
      <c r="AO781" s="250"/>
      <c r="AP781" s="528"/>
      <c r="AQ781" s="250"/>
      <c r="AR781" s="250"/>
      <c r="AS781" s="250"/>
      <c r="AT781" s="250"/>
      <c r="AU781" s="250"/>
      <c r="AV781" s="250"/>
      <c r="AW781" s="250"/>
      <c r="AX781" s="250"/>
      <c r="AY781" s="250"/>
      <c r="AZ781" s="250"/>
      <c r="BA781" s="250"/>
      <c r="BB781" s="250"/>
      <c r="BC781" s="250"/>
      <c r="BD781" s="250"/>
      <c r="BE781" s="252"/>
      <c r="BF781" s="528"/>
      <c r="BG781" s="567" t="str">
        <f t="shared" si="108"/>
        <v xml:space="preserve"> </v>
      </c>
      <c r="BH781" s="567" t="str">
        <f t="shared" si="110"/>
        <v xml:space="preserve"> </v>
      </c>
      <c r="BI781" s="567" t="str">
        <f t="shared" si="111"/>
        <v xml:space="preserve"> </v>
      </c>
      <c r="BJ781" s="567" t="str">
        <f t="shared" si="112"/>
        <v xml:space="preserve"> </v>
      </c>
      <c r="BK781" s="528"/>
      <c r="BL781" s="246"/>
      <c r="BM781" s="246"/>
      <c r="BN781" s="245"/>
      <c r="BO781" s="246"/>
      <c r="BP781" s="245"/>
      <c r="BQ781" s="245"/>
      <c r="BR781" s="245"/>
      <c r="BS781" s="250"/>
      <c r="BT781" s="250"/>
      <c r="BU781" s="250"/>
      <c r="BV781" s="250"/>
      <c r="BW781" s="250"/>
      <c r="BX781" s="528"/>
      <c r="BY781" s="250"/>
      <c r="BZ781" s="250"/>
      <c r="CA781" s="250"/>
      <c r="CB781" s="250"/>
      <c r="CC781" s="250"/>
      <c r="CD781" s="250"/>
      <c r="CE781" s="250"/>
      <c r="CF781" s="250"/>
      <c r="CG781" s="250"/>
      <c r="CH781" s="250"/>
      <c r="CI781" s="250"/>
      <c r="CJ781" s="250"/>
      <c r="CK781" s="250"/>
      <c r="CL781" s="250"/>
      <c r="CM781" s="252"/>
      <c r="CN781" s="528"/>
      <c r="CO781" s="567" t="str">
        <f t="shared" si="109"/>
        <v xml:space="preserve"> </v>
      </c>
      <c r="CP781" s="567" t="str">
        <f t="shared" si="113"/>
        <v xml:space="preserve"> </v>
      </c>
      <c r="CQ781" s="567" t="str">
        <f t="shared" si="114"/>
        <v xml:space="preserve"> </v>
      </c>
      <c r="CR781" s="567" t="str">
        <f t="shared" si="115"/>
        <v xml:space="preserve"> </v>
      </c>
      <c r="CS781" s="82"/>
      <c r="CT781" s="520"/>
    </row>
    <row r="782" spans="2:98" ht="12.75" x14ac:dyDescent="0.25">
      <c r="B782" s="150">
        <f>Demografia!B781</f>
        <v>0</v>
      </c>
      <c r="C782" s="150">
        <f>Demografia!C781</f>
        <v>0</v>
      </c>
      <c r="D782" s="151">
        <f>Demografia!D781</f>
        <v>0</v>
      </c>
      <c r="E782" s="151">
        <f>Demografia!E781</f>
        <v>0</v>
      </c>
      <c r="F782" s="151">
        <f>Demografia!F781</f>
        <v>0</v>
      </c>
      <c r="G782" s="82"/>
      <c r="H782" s="260"/>
      <c r="I782" s="261"/>
      <c r="J782" s="261"/>
      <c r="K782" s="260"/>
      <c r="L782" s="244"/>
      <c r="M782" s="261"/>
      <c r="N782" s="260"/>
      <c r="O782" s="244"/>
      <c r="P782" s="265"/>
      <c r="Q782" s="265"/>
      <c r="R782" s="265"/>
      <c r="S782" s="265"/>
      <c r="T782" s="265"/>
      <c r="U782" s="527"/>
      <c r="V782" s="260"/>
      <c r="W782" s="242"/>
      <c r="X782" s="242"/>
      <c r="Y782" s="82"/>
      <c r="Z782" s="260"/>
      <c r="AA782" s="153"/>
      <c r="AB782" s="153"/>
      <c r="AC782" s="82"/>
      <c r="AD782" s="244"/>
      <c r="AE782" s="244"/>
      <c r="AF782" s="260"/>
      <c r="AG782" s="244"/>
      <c r="AH782" s="260"/>
      <c r="AI782" s="260"/>
      <c r="AJ782" s="260"/>
      <c r="AK782" s="249"/>
      <c r="AL782" s="249"/>
      <c r="AM782" s="249"/>
      <c r="AN782" s="249"/>
      <c r="AO782" s="249"/>
      <c r="AP782" s="528"/>
      <c r="AQ782" s="249"/>
      <c r="AR782" s="249"/>
      <c r="AS782" s="249"/>
      <c r="AT782" s="249"/>
      <c r="AU782" s="249"/>
      <c r="AV782" s="249"/>
      <c r="AW782" s="249"/>
      <c r="AX782" s="249"/>
      <c r="AY782" s="249"/>
      <c r="AZ782" s="249"/>
      <c r="BA782" s="249"/>
      <c r="BB782" s="249"/>
      <c r="BC782" s="249"/>
      <c r="BD782" s="249"/>
      <c r="BE782" s="251"/>
      <c r="BF782" s="528"/>
      <c r="BG782" s="566" t="str">
        <f t="shared" si="108"/>
        <v xml:space="preserve"> </v>
      </c>
      <c r="BH782" s="566" t="str">
        <f t="shared" si="110"/>
        <v xml:space="preserve"> </v>
      </c>
      <c r="BI782" s="566" t="str">
        <f t="shared" si="111"/>
        <v xml:space="preserve"> </v>
      </c>
      <c r="BJ782" s="566" t="str">
        <f t="shared" si="112"/>
        <v xml:space="preserve"> </v>
      </c>
      <c r="BK782" s="528"/>
      <c r="BL782" s="244"/>
      <c r="BM782" s="244"/>
      <c r="BN782" s="260"/>
      <c r="BO782" s="244"/>
      <c r="BP782" s="260"/>
      <c r="BQ782" s="260"/>
      <c r="BR782" s="260"/>
      <c r="BS782" s="249"/>
      <c r="BT782" s="249"/>
      <c r="BU782" s="249"/>
      <c r="BV782" s="249"/>
      <c r="BW782" s="249"/>
      <c r="BX782" s="528"/>
      <c r="BY782" s="249"/>
      <c r="BZ782" s="249"/>
      <c r="CA782" s="249"/>
      <c r="CB782" s="249"/>
      <c r="CC782" s="249"/>
      <c r="CD782" s="249"/>
      <c r="CE782" s="249"/>
      <c r="CF782" s="249"/>
      <c r="CG782" s="249"/>
      <c r="CH782" s="249"/>
      <c r="CI782" s="249"/>
      <c r="CJ782" s="249"/>
      <c r="CK782" s="249"/>
      <c r="CL782" s="249"/>
      <c r="CM782" s="251"/>
      <c r="CN782" s="528"/>
      <c r="CO782" s="566" t="str">
        <f t="shared" si="109"/>
        <v xml:space="preserve"> </v>
      </c>
      <c r="CP782" s="566" t="str">
        <f t="shared" si="113"/>
        <v xml:space="preserve"> </v>
      </c>
      <c r="CQ782" s="566" t="str">
        <f t="shared" si="114"/>
        <v xml:space="preserve"> </v>
      </c>
      <c r="CR782" s="566" t="str">
        <f t="shared" si="115"/>
        <v xml:space="preserve"> </v>
      </c>
      <c r="CS782" s="82"/>
      <c r="CT782" s="258"/>
    </row>
    <row r="783" spans="2:98" ht="12.75" x14ac:dyDescent="0.25">
      <c r="B783" s="366">
        <f>Demografia!B782</f>
        <v>0</v>
      </c>
      <c r="C783" s="366">
        <f>Demografia!C782</f>
        <v>0</v>
      </c>
      <c r="D783" s="367">
        <f>Demografia!D782</f>
        <v>0</v>
      </c>
      <c r="E783" s="367">
        <f>Demografia!E782</f>
        <v>0</v>
      </c>
      <c r="F783" s="367">
        <f>Demografia!F782</f>
        <v>0</v>
      </c>
      <c r="G783" s="82"/>
      <c r="H783" s="245"/>
      <c r="I783" s="483"/>
      <c r="J783" s="483"/>
      <c r="K783" s="245"/>
      <c r="L783" s="246"/>
      <c r="M783" s="483"/>
      <c r="N783" s="245"/>
      <c r="O783" s="246"/>
      <c r="P783" s="247"/>
      <c r="Q783" s="247"/>
      <c r="R783" s="247"/>
      <c r="S783" s="247"/>
      <c r="T783" s="247"/>
      <c r="U783" s="529"/>
      <c r="V783" s="245"/>
      <c r="W783" s="420"/>
      <c r="X783" s="420"/>
      <c r="Y783" s="82"/>
      <c r="Z783" s="245"/>
      <c r="AA783" s="421"/>
      <c r="AB783" s="421"/>
      <c r="AC783" s="82"/>
      <c r="AD783" s="246"/>
      <c r="AE783" s="246"/>
      <c r="AF783" s="245"/>
      <c r="AG783" s="246"/>
      <c r="AH783" s="245"/>
      <c r="AI783" s="245"/>
      <c r="AJ783" s="245"/>
      <c r="AK783" s="250"/>
      <c r="AL783" s="250"/>
      <c r="AM783" s="250"/>
      <c r="AN783" s="250"/>
      <c r="AO783" s="250"/>
      <c r="AP783" s="528"/>
      <c r="AQ783" s="250"/>
      <c r="AR783" s="250"/>
      <c r="AS783" s="250"/>
      <c r="AT783" s="250"/>
      <c r="AU783" s="250"/>
      <c r="AV783" s="250"/>
      <c r="AW783" s="250"/>
      <c r="AX783" s="250"/>
      <c r="AY783" s="250"/>
      <c r="AZ783" s="250"/>
      <c r="BA783" s="250"/>
      <c r="BB783" s="250"/>
      <c r="BC783" s="250"/>
      <c r="BD783" s="250"/>
      <c r="BE783" s="252"/>
      <c r="BF783" s="528"/>
      <c r="BG783" s="567" t="str">
        <f t="shared" si="108"/>
        <v xml:space="preserve"> </v>
      </c>
      <c r="BH783" s="567" t="str">
        <f t="shared" si="110"/>
        <v xml:space="preserve"> </v>
      </c>
      <c r="BI783" s="567" t="str">
        <f t="shared" si="111"/>
        <v xml:space="preserve"> </v>
      </c>
      <c r="BJ783" s="567" t="str">
        <f t="shared" si="112"/>
        <v xml:space="preserve"> </v>
      </c>
      <c r="BK783" s="528"/>
      <c r="BL783" s="246"/>
      <c r="BM783" s="246"/>
      <c r="BN783" s="245"/>
      <c r="BO783" s="246"/>
      <c r="BP783" s="245"/>
      <c r="BQ783" s="245"/>
      <c r="BR783" s="245"/>
      <c r="BS783" s="250"/>
      <c r="BT783" s="250"/>
      <c r="BU783" s="250"/>
      <c r="BV783" s="250"/>
      <c r="BW783" s="250"/>
      <c r="BX783" s="528"/>
      <c r="BY783" s="250"/>
      <c r="BZ783" s="250"/>
      <c r="CA783" s="250"/>
      <c r="CB783" s="250"/>
      <c r="CC783" s="250"/>
      <c r="CD783" s="250"/>
      <c r="CE783" s="250"/>
      <c r="CF783" s="250"/>
      <c r="CG783" s="250"/>
      <c r="CH783" s="250"/>
      <c r="CI783" s="250"/>
      <c r="CJ783" s="250"/>
      <c r="CK783" s="250"/>
      <c r="CL783" s="250"/>
      <c r="CM783" s="252"/>
      <c r="CN783" s="528"/>
      <c r="CO783" s="567" t="str">
        <f t="shared" si="109"/>
        <v xml:space="preserve"> </v>
      </c>
      <c r="CP783" s="567" t="str">
        <f t="shared" si="113"/>
        <v xml:space="preserve"> </v>
      </c>
      <c r="CQ783" s="567" t="str">
        <f t="shared" si="114"/>
        <v xml:space="preserve"> </v>
      </c>
      <c r="CR783" s="567" t="str">
        <f t="shared" si="115"/>
        <v xml:space="preserve"> </v>
      </c>
      <c r="CS783" s="82"/>
      <c r="CT783" s="520"/>
    </row>
    <row r="784" spans="2:98" ht="12.75" x14ac:dyDescent="0.25">
      <c r="B784" s="150">
        <f>Demografia!B783</f>
        <v>0</v>
      </c>
      <c r="C784" s="150">
        <f>Demografia!C783</f>
        <v>0</v>
      </c>
      <c r="D784" s="151">
        <f>Demografia!D783</f>
        <v>0</v>
      </c>
      <c r="E784" s="151">
        <f>Demografia!E783</f>
        <v>0</v>
      </c>
      <c r="F784" s="151">
        <f>Demografia!F783</f>
        <v>0</v>
      </c>
      <c r="G784" s="82"/>
      <c r="H784" s="260"/>
      <c r="I784" s="261"/>
      <c r="J784" s="261"/>
      <c r="K784" s="260"/>
      <c r="L784" s="244"/>
      <c r="M784" s="261"/>
      <c r="N784" s="260"/>
      <c r="O784" s="244"/>
      <c r="P784" s="265"/>
      <c r="Q784" s="265"/>
      <c r="R784" s="265"/>
      <c r="S784" s="265"/>
      <c r="T784" s="265"/>
      <c r="U784" s="527"/>
      <c r="V784" s="260"/>
      <c r="W784" s="242"/>
      <c r="X784" s="242"/>
      <c r="Y784" s="82"/>
      <c r="Z784" s="260"/>
      <c r="AA784" s="153"/>
      <c r="AB784" s="153"/>
      <c r="AC784" s="82"/>
      <c r="AD784" s="244"/>
      <c r="AE784" s="244"/>
      <c r="AF784" s="260"/>
      <c r="AG784" s="244"/>
      <c r="AH784" s="260"/>
      <c r="AI784" s="260"/>
      <c r="AJ784" s="260"/>
      <c r="AK784" s="249"/>
      <c r="AL784" s="249"/>
      <c r="AM784" s="249"/>
      <c r="AN784" s="249"/>
      <c r="AO784" s="249"/>
      <c r="AP784" s="528"/>
      <c r="AQ784" s="249"/>
      <c r="AR784" s="249"/>
      <c r="AS784" s="249"/>
      <c r="AT784" s="249"/>
      <c r="AU784" s="249"/>
      <c r="AV784" s="249"/>
      <c r="AW784" s="249"/>
      <c r="AX784" s="249"/>
      <c r="AY784" s="249"/>
      <c r="AZ784" s="249"/>
      <c r="BA784" s="249"/>
      <c r="BB784" s="249"/>
      <c r="BC784" s="249"/>
      <c r="BD784" s="249"/>
      <c r="BE784" s="251"/>
      <c r="BF784" s="528"/>
      <c r="BG784" s="566" t="str">
        <f t="shared" si="108"/>
        <v xml:space="preserve"> </v>
      </c>
      <c r="BH784" s="566" t="str">
        <f t="shared" si="110"/>
        <v xml:space="preserve"> </v>
      </c>
      <c r="BI784" s="566" t="str">
        <f t="shared" si="111"/>
        <v xml:space="preserve"> </v>
      </c>
      <c r="BJ784" s="566" t="str">
        <f t="shared" si="112"/>
        <v xml:space="preserve"> </v>
      </c>
      <c r="BK784" s="528"/>
      <c r="BL784" s="244"/>
      <c r="BM784" s="244"/>
      <c r="BN784" s="260"/>
      <c r="BO784" s="244"/>
      <c r="BP784" s="260"/>
      <c r="BQ784" s="260"/>
      <c r="BR784" s="260"/>
      <c r="BS784" s="249"/>
      <c r="BT784" s="249"/>
      <c r="BU784" s="249"/>
      <c r="BV784" s="249"/>
      <c r="BW784" s="249"/>
      <c r="BX784" s="528"/>
      <c r="BY784" s="249"/>
      <c r="BZ784" s="249"/>
      <c r="CA784" s="249"/>
      <c r="CB784" s="249"/>
      <c r="CC784" s="249"/>
      <c r="CD784" s="249"/>
      <c r="CE784" s="249"/>
      <c r="CF784" s="249"/>
      <c r="CG784" s="249"/>
      <c r="CH784" s="249"/>
      <c r="CI784" s="249"/>
      <c r="CJ784" s="249"/>
      <c r="CK784" s="249"/>
      <c r="CL784" s="249"/>
      <c r="CM784" s="251"/>
      <c r="CN784" s="528"/>
      <c r="CO784" s="566" t="str">
        <f t="shared" si="109"/>
        <v xml:space="preserve"> </v>
      </c>
      <c r="CP784" s="566" t="str">
        <f t="shared" si="113"/>
        <v xml:space="preserve"> </v>
      </c>
      <c r="CQ784" s="566" t="str">
        <f t="shared" si="114"/>
        <v xml:space="preserve"> </v>
      </c>
      <c r="CR784" s="566" t="str">
        <f t="shared" si="115"/>
        <v xml:space="preserve"> </v>
      </c>
      <c r="CS784" s="82"/>
      <c r="CT784" s="258"/>
    </row>
    <row r="785" spans="2:98" ht="12.75" x14ac:dyDescent="0.25">
      <c r="B785" s="366">
        <f>Demografia!B784</f>
        <v>0</v>
      </c>
      <c r="C785" s="366">
        <f>Demografia!C784</f>
        <v>0</v>
      </c>
      <c r="D785" s="367">
        <f>Demografia!D784</f>
        <v>0</v>
      </c>
      <c r="E785" s="367">
        <f>Demografia!E784</f>
        <v>0</v>
      </c>
      <c r="F785" s="367">
        <f>Demografia!F784</f>
        <v>0</v>
      </c>
      <c r="G785" s="82"/>
      <c r="H785" s="245"/>
      <c r="I785" s="483"/>
      <c r="J785" s="483"/>
      <c r="K785" s="245"/>
      <c r="L785" s="246"/>
      <c r="M785" s="483"/>
      <c r="N785" s="245"/>
      <c r="O785" s="246"/>
      <c r="P785" s="247"/>
      <c r="Q785" s="247"/>
      <c r="R785" s="247"/>
      <c r="S785" s="247"/>
      <c r="T785" s="247"/>
      <c r="U785" s="529"/>
      <c r="V785" s="245"/>
      <c r="W785" s="420"/>
      <c r="X785" s="420"/>
      <c r="Y785" s="82"/>
      <c r="Z785" s="245"/>
      <c r="AA785" s="421"/>
      <c r="AB785" s="421"/>
      <c r="AC785" s="82"/>
      <c r="AD785" s="246"/>
      <c r="AE785" s="246"/>
      <c r="AF785" s="245"/>
      <c r="AG785" s="246"/>
      <c r="AH785" s="245"/>
      <c r="AI785" s="245"/>
      <c r="AJ785" s="245"/>
      <c r="AK785" s="250"/>
      <c r="AL785" s="250"/>
      <c r="AM785" s="250"/>
      <c r="AN785" s="250"/>
      <c r="AO785" s="250"/>
      <c r="AP785" s="528"/>
      <c r="AQ785" s="250"/>
      <c r="AR785" s="250"/>
      <c r="AS785" s="250"/>
      <c r="AT785" s="250"/>
      <c r="AU785" s="250"/>
      <c r="AV785" s="250"/>
      <c r="AW785" s="250"/>
      <c r="AX785" s="250"/>
      <c r="AY785" s="250"/>
      <c r="AZ785" s="250"/>
      <c r="BA785" s="250"/>
      <c r="BB785" s="250"/>
      <c r="BC785" s="250"/>
      <c r="BD785" s="250"/>
      <c r="BE785" s="252"/>
      <c r="BF785" s="528"/>
      <c r="BG785" s="567" t="str">
        <f t="shared" ref="BG785:BG817" si="116">IF(AI785=0," ",AQ785/AK785)</f>
        <v xml:space="preserve"> </v>
      </c>
      <c r="BH785" s="567" t="str">
        <f t="shared" si="110"/>
        <v xml:space="preserve"> </v>
      </c>
      <c r="BI785" s="567" t="str">
        <f t="shared" si="111"/>
        <v xml:space="preserve"> </v>
      </c>
      <c r="BJ785" s="567" t="str">
        <f t="shared" si="112"/>
        <v xml:space="preserve"> </v>
      </c>
      <c r="BK785" s="528"/>
      <c r="BL785" s="246"/>
      <c r="BM785" s="246"/>
      <c r="BN785" s="245"/>
      <c r="BO785" s="246"/>
      <c r="BP785" s="245"/>
      <c r="BQ785" s="245"/>
      <c r="BR785" s="245"/>
      <c r="BS785" s="250"/>
      <c r="BT785" s="250"/>
      <c r="BU785" s="250"/>
      <c r="BV785" s="250"/>
      <c r="BW785" s="250"/>
      <c r="BX785" s="528"/>
      <c r="BY785" s="250"/>
      <c r="BZ785" s="250"/>
      <c r="CA785" s="250"/>
      <c r="CB785" s="250"/>
      <c r="CC785" s="250"/>
      <c r="CD785" s="250"/>
      <c r="CE785" s="250"/>
      <c r="CF785" s="250"/>
      <c r="CG785" s="250"/>
      <c r="CH785" s="250"/>
      <c r="CI785" s="250"/>
      <c r="CJ785" s="250"/>
      <c r="CK785" s="250"/>
      <c r="CL785" s="250"/>
      <c r="CM785" s="252"/>
      <c r="CN785" s="528"/>
      <c r="CO785" s="567" t="str">
        <f t="shared" ref="CO785:CO817" si="117">IF(BQ785=0," ",BY785/BS785)</f>
        <v xml:space="preserve"> </v>
      </c>
      <c r="CP785" s="567" t="str">
        <f t="shared" si="113"/>
        <v xml:space="preserve"> </v>
      </c>
      <c r="CQ785" s="567" t="str">
        <f t="shared" si="114"/>
        <v xml:space="preserve"> </v>
      </c>
      <c r="CR785" s="567" t="str">
        <f t="shared" si="115"/>
        <v xml:space="preserve"> </v>
      </c>
      <c r="CS785" s="82"/>
      <c r="CT785" s="520"/>
    </row>
    <row r="786" spans="2:98" ht="12.75" x14ac:dyDescent="0.25">
      <c r="B786" s="150">
        <f>Demografia!B785</f>
        <v>0</v>
      </c>
      <c r="C786" s="150">
        <f>Demografia!C785</f>
        <v>0</v>
      </c>
      <c r="D786" s="151">
        <f>Demografia!D785</f>
        <v>0</v>
      </c>
      <c r="E786" s="151">
        <f>Demografia!E785</f>
        <v>0</v>
      </c>
      <c r="F786" s="151">
        <f>Demografia!F785</f>
        <v>0</v>
      </c>
      <c r="G786" s="82"/>
      <c r="H786" s="260"/>
      <c r="I786" s="261"/>
      <c r="J786" s="261"/>
      <c r="K786" s="260"/>
      <c r="L786" s="244"/>
      <c r="M786" s="261"/>
      <c r="N786" s="260"/>
      <c r="O786" s="244"/>
      <c r="P786" s="265"/>
      <c r="Q786" s="265"/>
      <c r="R786" s="265"/>
      <c r="S786" s="265"/>
      <c r="T786" s="265"/>
      <c r="U786" s="527"/>
      <c r="V786" s="260"/>
      <c r="W786" s="242"/>
      <c r="X786" s="242"/>
      <c r="Y786" s="82"/>
      <c r="Z786" s="260"/>
      <c r="AA786" s="153"/>
      <c r="AB786" s="153"/>
      <c r="AC786" s="82"/>
      <c r="AD786" s="244"/>
      <c r="AE786" s="244"/>
      <c r="AF786" s="260"/>
      <c r="AG786" s="244"/>
      <c r="AH786" s="260"/>
      <c r="AI786" s="260"/>
      <c r="AJ786" s="260"/>
      <c r="AK786" s="249"/>
      <c r="AL786" s="249"/>
      <c r="AM786" s="249"/>
      <c r="AN786" s="249"/>
      <c r="AO786" s="249"/>
      <c r="AP786" s="528"/>
      <c r="AQ786" s="249"/>
      <c r="AR786" s="249"/>
      <c r="AS786" s="249"/>
      <c r="AT786" s="249"/>
      <c r="AU786" s="249"/>
      <c r="AV786" s="249"/>
      <c r="AW786" s="249"/>
      <c r="AX786" s="249"/>
      <c r="AY786" s="249"/>
      <c r="AZ786" s="249"/>
      <c r="BA786" s="249"/>
      <c r="BB786" s="249"/>
      <c r="BC786" s="249"/>
      <c r="BD786" s="249"/>
      <c r="BE786" s="251"/>
      <c r="BF786" s="528"/>
      <c r="BG786" s="566" t="str">
        <f t="shared" si="116"/>
        <v xml:space="preserve"> </v>
      </c>
      <c r="BH786" s="566" t="str">
        <f t="shared" si="110"/>
        <v xml:space="preserve"> </v>
      </c>
      <c r="BI786" s="566" t="str">
        <f t="shared" si="111"/>
        <v xml:space="preserve"> </v>
      </c>
      <c r="BJ786" s="566" t="str">
        <f t="shared" si="112"/>
        <v xml:space="preserve"> </v>
      </c>
      <c r="BK786" s="528"/>
      <c r="BL786" s="244"/>
      <c r="BM786" s="244"/>
      <c r="BN786" s="260"/>
      <c r="BO786" s="244"/>
      <c r="BP786" s="260"/>
      <c r="BQ786" s="260"/>
      <c r="BR786" s="260"/>
      <c r="BS786" s="249"/>
      <c r="BT786" s="249"/>
      <c r="BU786" s="249"/>
      <c r="BV786" s="249"/>
      <c r="BW786" s="249"/>
      <c r="BX786" s="528"/>
      <c r="BY786" s="249"/>
      <c r="BZ786" s="249"/>
      <c r="CA786" s="249"/>
      <c r="CB786" s="249"/>
      <c r="CC786" s="249"/>
      <c r="CD786" s="249"/>
      <c r="CE786" s="249"/>
      <c r="CF786" s="249"/>
      <c r="CG786" s="249"/>
      <c r="CH786" s="249"/>
      <c r="CI786" s="249"/>
      <c r="CJ786" s="249"/>
      <c r="CK786" s="249"/>
      <c r="CL786" s="249"/>
      <c r="CM786" s="251"/>
      <c r="CN786" s="528"/>
      <c r="CO786" s="566" t="str">
        <f t="shared" si="117"/>
        <v xml:space="preserve"> </v>
      </c>
      <c r="CP786" s="566" t="str">
        <f t="shared" si="113"/>
        <v xml:space="preserve"> </v>
      </c>
      <c r="CQ786" s="566" t="str">
        <f t="shared" si="114"/>
        <v xml:space="preserve"> </v>
      </c>
      <c r="CR786" s="566" t="str">
        <f t="shared" si="115"/>
        <v xml:space="preserve"> </v>
      </c>
      <c r="CS786" s="82"/>
      <c r="CT786" s="258"/>
    </row>
    <row r="787" spans="2:98" ht="12.75" x14ac:dyDescent="0.25">
      <c r="B787" s="366">
        <f>Demografia!B786</f>
        <v>0</v>
      </c>
      <c r="C787" s="366">
        <f>Demografia!C786</f>
        <v>0</v>
      </c>
      <c r="D787" s="367">
        <f>Demografia!D786</f>
        <v>0</v>
      </c>
      <c r="E787" s="367">
        <f>Demografia!E786</f>
        <v>0</v>
      </c>
      <c r="F787" s="367">
        <f>Demografia!F786</f>
        <v>0</v>
      </c>
      <c r="G787" s="82"/>
      <c r="H787" s="245"/>
      <c r="I787" s="483"/>
      <c r="J787" s="483"/>
      <c r="K787" s="245"/>
      <c r="L787" s="246"/>
      <c r="M787" s="483"/>
      <c r="N787" s="245"/>
      <c r="O787" s="246"/>
      <c r="P787" s="247"/>
      <c r="Q787" s="247"/>
      <c r="R787" s="247"/>
      <c r="S787" s="247"/>
      <c r="T787" s="247"/>
      <c r="U787" s="529"/>
      <c r="V787" s="245"/>
      <c r="W787" s="420"/>
      <c r="X787" s="420"/>
      <c r="Y787" s="82"/>
      <c r="Z787" s="245"/>
      <c r="AA787" s="421"/>
      <c r="AB787" s="421"/>
      <c r="AC787" s="82"/>
      <c r="AD787" s="246"/>
      <c r="AE787" s="246"/>
      <c r="AF787" s="245"/>
      <c r="AG787" s="246"/>
      <c r="AH787" s="245"/>
      <c r="AI787" s="245"/>
      <c r="AJ787" s="245"/>
      <c r="AK787" s="250"/>
      <c r="AL787" s="250"/>
      <c r="AM787" s="250"/>
      <c r="AN787" s="250"/>
      <c r="AO787" s="250"/>
      <c r="AP787" s="528"/>
      <c r="AQ787" s="250"/>
      <c r="AR787" s="250"/>
      <c r="AS787" s="250"/>
      <c r="AT787" s="250"/>
      <c r="AU787" s="250"/>
      <c r="AV787" s="250"/>
      <c r="AW787" s="250"/>
      <c r="AX787" s="250"/>
      <c r="AY787" s="250"/>
      <c r="AZ787" s="250"/>
      <c r="BA787" s="250"/>
      <c r="BB787" s="250"/>
      <c r="BC787" s="250"/>
      <c r="BD787" s="250"/>
      <c r="BE787" s="252"/>
      <c r="BF787" s="528"/>
      <c r="BG787" s="567" t="str">
        <f t="shared" si="116"/>
        <v xml:space="preserve"> </v>
      </c>
      <c r="BH787" s="567" t="str">
        <f t="shared" ref="BH787:BH817" si="118">IF(OR(AI787=0,P787=0)," ",AQ787/P787)</f>
        <v xml:space="preserve"> </v>
      </c>
      <c r="BI787" s="567" t="str">
        <f t="shared" ref="BI787:BI817" si="119">IF(OR(AI787&gt;5,AI787&lt;1)," ",AR787/AL787)</f>
        <v xml:space="preserve"> </v>
      </c>
      <c r="BJ787" s="567" t="str">
        <f t="shared" ref="BJ787:BJ817" si="120">IF(OR(AI787&gt;5,AI787&lt;1,P787=0)," ",AR787/P787)</f>
        <v xml:space="preserve"> </v>
      </c>
      <c r="BK787" s="528"/>
      <c r="BL787" s="246"/>
      <c r="BM787" s="246"/>
      <c r="BN787" s="245"/>
      <c r="BO787" s="246"/>
      <c r="BP787" s="245"/>
      <c r="BQ787" s="245"/>
      <c r="BR787" s="245"/>
      <c r="BS787" s="250"/>
      <c r="BT787" s="250"/>
      <c r="BU787" s="250"/>
      <c r="BV787" s="250"/>
      <c r="BW787" s="250"/>
      <c r="BX787" s="528"/>
      <c r="BY787" s="250"/>
      <c r="BZ787" s="250"/>
      <c r="CA787" s="250"/>
      <c r="CB787" s="250"/>
      <c r="CC787" s="250"/>
      <c r="CD787" s="250"/>
      <c r="CE787" s="250"/>
      <c r="CF787" s="250"/>
      <c r="CG787" s="250"/>
      <c r="CH787" s="250"/>
      <c r="CI787" s="250"/>
      <c r="CJ787" s="250"/>
      <c r="CK787" s="250"/>
      <c r="CL787" s="250"/>
      <c r="CM787" s="252"/>
      <c r="CN787" s="528"/>
      <c r="CO787" s="567" t="str">
        <f t="shared" si="117"/>
        <v xml:space="preserve"> </v>
      </c>
      <c r="CP787" s="567" t="str">
        <f t="shared" ref="CP787:CP817" si="121">IF(OR(BQ787=0,P787=0)," ",BY787/P787)</f>
        <v xml:space="preserve"> </v>
      </c>
      <c r="CQ787" s="567" t="str">
        <f t="shared" ref="CQ787:CQ817" si="122">IF(OR(BQ787&gt;5,BQ787&lt;1)," ",BZ787/BT787)</f>
        <v xml:space="preserve"> </v>
      </c>
      <c r="CR787" s="567" t="str">
        <f t="shared" ref="CR787:CR817" si="123">IF(OR(BQ787&gt;5,BQ787&lt;1,P787=0)," ",BZ787/P787)</f>
        <v xml:space="preserve"> </v>
      </c>
      <c r="CS787" s="82"/>
      <c r="CT787" s="520"/>
    </row>
    <row r="788" spans="2:98" ht="12.75" x14ac:dyDescent="0.25">
      <c r="B788" s="150">
        <f>Demografia!B787</f>
        <v>0</v>
      </c>
      <c r="C788" s="150">
        <f>Demografia!C787</f>
        <v>0</v>
      </c>
      <c r="D788" s="151">
        <f>Demografia!D787</f>
        <v>0</v>
      </c>
      <c r="E788" s="151">
        <f>Demografia!E787</f>
        <v>0</v>
      </c>
      <c r="F788" s="151">
        <f>Demografia!F787</f>
        <v>0</v>
      </c>
      <c r="G788" s="82"/>
      <c r="H788" s="260"/>
      <c r="I788" s="261"/>
      <c r="J788" s="261"/>
      <c r="K788" s="260"/>
      <c r="L788" s="244"/>
      <c r="M788" s="261"/>
      <c r="N788" s="260"/>
      <c r="O788" s="244"/>
      <c r="P788" s="265"/>
      <c r="Q788" s="265"/>
      <c r="R788" s="265"/>
      <c r="S788" s="265"/>
      <c r="T788" s="265"/>
      <c r="U788" s="527"/>
      <c r="V788" s="260"/>
      <c r="W788" s="242"/>
      <c r="X788" s="242"/>
      <c r="Y788" s="82"/>
      <c r="Z788" s="260"/>
      <c r="AA788" s="153"/>
      <c r="AB788" s="153"/>
      <c r="AC788" s="82"/>
      <c r="AD788" s="244"/>
      <c r="AE788" s="244"/>
      <c r="AF788" s="260"/>
      <c r="AG788" s="244"/>
      <c r="AH788" s="260"/>
      <c r="AI788" s="260"/>
      <c r="AJ788" s="260"/>
      <c r="AK788" s="249"/>
      <c r="AL788" s="249"/>
      <c r="AM788" s="249"/>
      <c r="AN788" s="249"/>
      <c r="AO788" s="249"/>
      <c r="AP788" s="528"/>
      <c r="AQ788" s="249"/>
      <c r="AR788" s="249"/>
      <c r="AS788" s="249"/>
      <c r="AT788" s="249"/>
      <c r="AU788" s="249"/>
      <c r="AV788" s="249"/>
      <c r="AW788" s="249"/>
      <c r="AX788" s="249"/>
      <c r="AY788" s="249"/>
      <c r="AZ788" s="249"/>
      <c r="BA788" s="249"/>
      <c r="BB788" s="249"/>
      <c r="BC788" s="249"/>
      <c r="BD788" s="249"/>
      <c r="BE788" s="251"/>
      <c r="BF788" s="528"/>
      <c r="BG788" s="566" t="str">
        <f t="shared" si="116"/>
        <v xml:space="preserve"> </v>
      </c>
      <c r="BH788" s="566" t="str">
        <f t="shared" si="118"/>
        <v xml:space="preserve"> </v>
      </c>
      <c r="BI788" s="566" t="str">
        <f t="shared" si="119"/>
        <v xml:space="preserve"> </v>
      </c>
      <c r="BJ788" s="566" t="str">
        <f t="shared" si="120"/>
        <v xml:space="preserve"> </v>
      </c>
      <c r="BK788" s="528"/>
      <c r="BL788" s="244"/>
      <c r="BM788" s="244"/>
      <c r="BN788" s="260"/>
      <c r="BO788" s="244"/>
      <c r="BP788" s="260"/>
      <c r="BQ788" s="260"/>
      <c r="BR788" s="260"/>
      <c r="BS788" s="249"/>
      <c r="BT788" s="249"/>
      <c r="BU788" s="249"/>
      <c r="BV788" s="249"/>
      <c r="BW788" s="249"/>
      <c r="BX788" s="528"/>
      <c r="BY788" s="249"/>
      <c r="BZ788" s="249"/>
      <c r="CA788" s="249"/>
      <c r="CB788" s="249"/>
      <c r="CC788" s="249"/>
      <c r="CD788" s="249"/>
      <c r="CE788" s="249"/>
      <c r="CF788" s="249"/>
      <c r="CG788" s="249"/>
      <c r="CH788" s="249"/>
      <c r="CI788" s="249"/>
      <c r="CJ788" s="249"/>
      <c r="CK788" s="249"/>
      <c r="CL788" s="249"/>
      <c r="CM788" s="251"/>
      <c r="CN788" s="528"/>
      <c r="CO788" s="566" t="str">
        <f t="shared" si="117"/>
        <v xml:space="preserve"> </v>
      </c>
      <c r="CP788" s="566" t="str">
        <f t="shared" si="121"/>
        <v xml:space="preserve"> </v>
      </c>
      <c r="CQ788" s="566" t="str">
        <f t="shared" si="122"/>
        <v xml:space="preserve"> </v>
      </c>
      <c r="CR788" s="566" t="str">
        <f t="shared" si="123"/>
        <v xml:space="preserve"> </v>
      </c>
      <c r="CS788" s="82"/>
      <c r="CT788" s="258"/>
    </row>
    <row r="789" spans="2:98" ht="12.75" x14ac:dyDescent="0.25">
      <c r="B789" s="366">
        <f>Demografia!B788</f>
        <v>0</v>
      </c>
      <c r="C789" s="366">
        <f>Demografia!C788</f>
        <v>0</v>
      </c>
      <c r="D789" s="367">
        <f>Demografia!D788</f>
        <v>0</v>
      </c>
      <c r="E789" s="367">
        <f>Demografia!E788</f>
        <v>0</v>
      </c>
      <c r="F789" s="367">
        <f>Demografia!F788</f>
        <v>0</v>
      </c>
      <c r="G789" s="82"/>
      <c r="H789" s="245"/>
      <c r="I789" s="483"/>
      <c r="J789" s="483"/>
      <c r="K789" s="245"/>
      <c r="L789" s="246"/>
      <c r="M789" s="483"/>
      <c r="N789" s="245"/>
      <c r="O789" s="246"/>
      <c r="P789" s="247"/>
      <c r="Q789" s="247"/>
      <c r="R789" s="247"/>
      <c r="S789" s="247"/>
      <c r="T789" s="247"/>
      <c r="U789" s="529"/>
      <c r="V789" s="245"/>
      <c r="W789" s="420"/>
      <c r="X789" s="420"/>
      <c r="Y789" s="82"/>
      <c r="Z789" s="245"/>
      <c r="AA789" s="421"/>
      <c r="AB789" s="421"/>
      <c r="AC789" s="82"/>
      <c r="AD789" s="246"/>
      <c r="AE789" s="246"/>
      <c r="AF789" s="245"/>
      <c r="AG789" s="246"/>
      <c r="AH789" s="245"/>
      <c r="AI789" s="245"/>
      <c r="AJ789" s="245"/>
      <c r="AK789" s="250"/>
      <c r="AL789" s="250"/>
      <c r="AM789" s="250"/>
      <c r="AN789" s="250"/>
      <c r="AO789" s="250"/>
      <c r="AP789" s="528"/>
      <c r="AQ789" s="250"/>
      <c r="AR789" s="250"/>
      <c r="AS789" s="250"/>
      <c r="AT789" s="250"/>
      <c r="AU789" s="250"/>
      <c r="AV789" s="250"/>
      <c r="AW789" s="250"/>
      <c r="AX789" s="250"/>
      <c r="AY789" s="250"/>
      <c r="AZ789" s="250"/>
      <c r="BA789" s="250"/>
      <c r="BB789" s="250"/>
      <c r="BC789" s="250"/>
      <c r="BD789" s="250"/>
      <c r="BE789" s="252"/>
      <c r="BF789" s="528"/>
      <c r="BG789" s="567" t="str">
        <f t="shared" si="116"/>
        <v xml:space="preserve"> </v>
      </c>
      <c r="BH789" s="567" t="str">
        <f t="shared" si="118"/>
        <v xml:space="preserve"> </v>
      </c>
      <c r="BI789" s="567" t="str">
        <f t="shared" si="119"/>
        <v xml:space="preserve"> </v>
      </c>
      <c r="BJ789" s="567" t="str">
        <f t="shared" si="120"/>
        <v xml:space="preserve"> </v>
      </c>
      <c r="BK789" s="528"/>
      <c r="BL789" s="246"/>
      <c r="BM789" s="246"/>
      <c r="BN789" s="245"/>
      <c r="BO789" s="246"/>
      <c r="BP789" s="245"/>
      <c r="BQ789" s="245"/>
      <c r="BR789" s="245"/>
      <c r="BS789" s="250"/>
      <c r="BT789" s="250"/>
      <c r="BU789" s="250"/>
      <c r="BV789" s="250"/>
      <c r="BW789" s="250"/>
      <c r="BX789" s="528"/>
      <c r="BY789" s="250"/>
      <c r="BZ789" s="250"/>
      <c r="CA789" s="250"/>
      <c r="CB789" s="250"/>
      <c r="CC789" s="250"/>
      <c r="CD789" s="250"/>
      <c r="CE789" s="250"/>
      <c r="CF789" s="250"/>
      <c r="CG789" s="250"/>
      <c r="CH789" s="250"/>
      <c r="CI789" s="250"/>
      <c r="CJ789" s="250"/>
      <c r="CK789" s="250"/>
      <c r="CL789" s="250"/>
      <c r="CM789" s="252"/>
      <c r="CN789" s="528"/>
      <c r="CO789" s="567" t="str">
        <f t="shared" si="117"/>
        <v xml:space="preserve"> </v>
      </c>
      <c r="CP789" s="567" t="str">
        <f t="shared" si="121"/>
        <v xml:space="preserve"> </v>
      </c>
      <c r="CQ789" s="567" t="str">
        <f t="shared" si="122"/>
        <v xml:space="preserve"> </v>
      </c>
      <c r="CR789" s="567" t="str">
        <f t="shared" si="123"/>
        <v xml:space="preserve"> </v>
      </c>
      <c r="CS789" s="82"/>
      <c r="CT789" s="520"/>
    </row>
    <row r="790" spans="2:98" ht="12.75" x14ac:dyDescent="0.25">
      <c r="B790" s="150">
        <f>Demografia!B789</f>
        <v>0</v>
      </c>
      <c r="C790" s="150">
        <f>Demografia!C789</f>
        <v>0</v>
      </c>
      <c r="D790" s="151">
        <f>Demografia!D789</f>
        <v>0</v>
      </c>
      <c r="E790" s="151">
        <f>Demografia!E789</f>
        <v>0</v>
      </c>
      <c r="F790" s="151">
        <f>Demografia!F789</f>
        <v>0</v>
      </c>
      <c r="G790" s="82"/>
      <c r="H790" s="260"/>
      <c r="I790" s="261"/>
      <c r="J790" s="261"/>
      <c r="K790" s="260"/>
      <c r="L790" s="244"/>
      <c r="M790" s="261"/>
      <c r="N790" s="260"/>
      <c r="O790" s="244"/>
      <c r="P790" s="265"/>
      <c r="Q790" s="265"/>
      <c r="R790" s="265"/>
      <c r="S790" s="265"/>
      <c r="T790" s="265"/>
      <c r="U790" s="527"/>
      <c r="V790" s="260"/>
      <c r="W790" s="242"/>
      <c r="X790" s="242"/>
      <c r="Y790" s="82"/>
      <c r="Z790" s="260"/>
      <c r="AA790" s="153"/>
      <c r="AB790" s="153"/>
      <c r="AC790" s="82"/>
      <c r="AD790" s="244"/>
      <c r="AE790" s="244"/>
      <c r="AF790" s="260"/>
      <c r="AG790" s="244"/>
      <c r="AH790" s="260"/>
      <c r="AI790" s="260"/>
      <c r="AJ790" s="260"/>
      <c r="AK790" s="249"/>
      <c r="AL790" s="249"/>
      <c r="AM790" s="249"/>
      <c r="AN790" s="249"/>
      <c r="AO790" s="249"/>
      <c r="AP790" s="528"/>
      <c r="AQ790" s="249"/>
      <c r="AR790" s="249"/>
      <c r="AS790" s="249"/>
      <c r="AT790" s="249"/>
      <c r="AU790" s="249"/>
      <c r="AV790" s="249"/>
      <c r="AW790" s="249"/>
      <c r="AX790" s="249"/>
      <c r="AY790" s="249"/>
      <c r="AZ790" s="249"/>
      <c r="BA790" s="249"/>
      <c r="BB790" s="249"/>
      <c r="BC790" s="249"/>
      <c r="BD790" s="249"/>
      <c r="BE790" s="251"/>
      <c r="BF790" s="528"/>
      <c r="BG790" s="566" t="str">
        <f t="shared" si="116"/>
        <v xml:space="preserve"> </v>
      </c>
      <c r="BH790" s="566" t="str">
        <f t="shared" si="118"/>
        <v xml:space="preserve"> </v>
      </c>
      <c r="BI790" s="566" t="str">
        <f t="shared" si="119"/>
        <v xml:space="preserve"> </v>
      </c>
      <c r="BJ790" s="566" t="str">
        <f t="shared" si="120"/>
        <v xml:space="preserve"> </v>
      </c>
      <c r="BK790" s="528"/>
      <c r="BL790" s="244"/>
      <c r="BM790" s="244"/>
      <c r="BN790" s="260"/>
      <c r="BO790" s="244"/>
      <c r="BP790" s="260"/>
      <c r="BQ790" s="260"/>
      <c r="BR790" s="260"/>
      <c r="BS790" s="249"/>
      <c r="BT790" s="249"/>
      <c r="BU790" s="249"/>
      <c r="BV790" s="249"/>
      <c r="BW790" s="249"/>
      <c r="BX790" s="528"/>
      <c r="BY790" s="249"/>
      <c r="BZ790" s="249"/>
      <c r="CA790" s="249"/>
      <c r="CB790" s="249"/>
      <c r="CC790" s="249"/>
      <c r="CD790" s="249"/>
      <c r="CE790" s="249"/>
      <c r="CF790" s="249"/>
      <c r="CG790" s="249"/>
      <c r="CH790" s="249"/>
      <c r="CI790" s="249"/>
      <c r="CJ790" s="249"/>
      <c r="CK790" s="249"/>
      <c r="CL790" s="249"/>
      <c r="CM790" s="251"/>
      <c r="CN790" s="528"/>
      <c r="CO790" s="566" t="str">
        <f t="shared" si="117"/>
        <v xml:space="preserve"> </v>
      </c>
      <c r="CP790" s="566" t="str">
        <f t="shared" si="121"/>
        <v xml:space="preserve"> </v>
      </c>
      <c r="CQ790" s="566" t="str">
        <f t="shared" si="122"/>
        <v xml:space="preserve"> </v>
      </c>
      <c r="CR790" s="566" t="str">
        <f t="shared" si="123"/>
        <v xml:space="preserve"> </v>
      </c>
      <c r="CS790" s="82"/>
      <c r="CT790" s="258"/>
    </row>
    <row r="791" spans="2:98" ht="12.75" x14ac:dyDescent="0.25">
      <c r="B791" s="366">
        <f>Demografia!B790</f>
        <v>0</v>
      </c>
      <c r="C791" s="366">
        <f>Demografia!C790</f>
        <v>0</v>
      </c>
      <c r="D791" s="367">
        <f>Demografia!D790</f>
        <v>0</v>
      </c>
      <c r="E791" s="367">
        <f>Demografia!E790</f>
        <v>0</v>
      </c>
      <c r="F791" s="367">
        <f>Demografia!F790</f>
        <v>0</v>
      </c>
      <c r="G791" s="82"/>
      <c r="H791" s="245"/>
      <c r="I791" s="483"/>
      <c r="J791" s="483"/>
      <c r="K791" s="245"/>
      <c r="L791" s="246"/>
      <c r="M791" s="483"/>
      <c r="N791" s="245"/>
      <c r="O791" s="246"/>
      <c r="P791" s="247"/>
      <c r="Q791" s="247"/>
      <c r="R791" s="247"/>
      <c r="S791" s="247"/>
      <c r="T791" s="247"/>
      <c r="U791" s="529"/>
      <c r="V791" s="245"/>
      <c r="W791" s="420"/>
      <c r="X791" s="420"/>
      <c r="Y791" s="82"/>
      <c r="Z791" s="245"/>
      <c r="AA791" s="421"/>
      <c r="AB791" s="421"/>
      <c r="AC791" s="82"/>
      <c r="AD791" s="246"/>
      <c r="AE791" s="246"/>
      <c r="AF791" s="245"/>
      <c r="AG791" s="246"/>
      <c r="AH791" s="245"/>
      <c r="AI791" s="245"/>
      <c r="AJ791" s="245"/>
      <c r="AK791" s="250"/>
      <c r="AL791" s="250"/>
      <c r="AM791" s="250"/>
      <c r="AN791" s="250"/>
      <c r="AO791" s="250"/>
      <c r="AP791" s="528"/>
      <c r="AQ791" s="250"/>
      <c r="AR791" s="250"/>
      <c r="AS791" s="250"/>
      <c r="AT791" s="250"/>
      <c r="AU791" s="250"/>
      <c r="AV791" s="250"/>
      <c r="AW791" s="250"/>
      <c r="AX791" s="250"/>
      <c r="AY791" s="250"/>
      <c r="AZ791" s="250"/>
      <c r="BA791" s="250"/>
      <c r="BB791" s="250"/>
      <c r="BC791" s="250"/>
      <c r="BD791" s="250"/>
      <c r="BE791" s="252"/>
      <c r="BF791" s="528"/>
      <c r="BG791" s="567" t="str">
        <f t="shared" si="116"/>
        <v xml:space="preserve"> </v>
      </c>
      <c r="BH791" s="567" t="str">
        <f t="shared" si="118"/>
        <v xml:space="preserve"> </v>
      </c>
      <c r="BI791" s="567" t="str">
        <f t="shared" si="119"/>
        <v xml:space="preserve"> </v>
      </c>
      <c r="BJ791" s="567" t="str">
        <f t="shared" si="120"/>
        <v xml:space="preserve"> </v>
      </c>
      <c r="BK791" s="528"/>
      <c r="BL791" s="246"/>
      <c r="BM791" s="246"/>
      <c r="BN791" s="245"/>
      <c r="BO791" s="246"/>
      <c r="BP791" s="245"/>
      <c r="BQ791" s="245"/>
      <c r="BR791" s="245"/>
      <c r="BS791" s="250"/>
      <c r="BT791" s="250"/>
      <c r="BU791" s="250"/>
      <c r="BV791" s="250"/>
      <c r="BW791" s="250"/>
      <c r="BX791" s="528"/>
      <c r="BY791" s="250"/>
      <c r="BZ791" s="250"/>
      <c r="CA791" s="250"/>
      <c r="CB791" s="250"/>
      <c r="CC791" s="250"/>
      <c r="CD791" s="250"/>
      <c r="CE791" s="250"/>
      <c r="CF791" s="250"/>
      <c r="CG791" s="250"/>
      <c r="CH791" s="250"/>
      <c r="CI791" s="250"/>
      <c r="CJ791" s="250"/>
      <c r="CK791" s="250"/>
      <c r="CL791" s="250"/>
      <c r="CM791" s="252"/>
      <c r="CN791" s="528"/>
      <c r="CO791" s="567" t="str">
        <f t="shared" si="117"/>
        <v xml:space="preserve"> </v>
      </c>
      <c r="CP791" s="567" t="str">
        <f t="shared" si="121"/>
        <v xml:space="preserve"> </v>
      </c>
      <c r="CQ791" s="567" t="str">
        <f t="shared" si="122"/>
        <v xml:space="preserve"> </v>
      </c>
      <c r="CR791" s="567" t="str">
        <f t="shared" si="123"/>
        <v xml:space="preserve"> </v>
      </c>
      <c r="CS791" s="82"/>
      <c r="CT791" s="520"/>
    </row>
    <row r="792" spans="2:98" ht="12.75" x14ac:dyDescent="0.25">
      <c r="B792" s="150">
        <f>Demografia!B791</f>
        <v>0</v>
      </c>
      <c r="C792" s="150">
        <f>Demografia!C791</f>
        <v>0</v>
      </c>
      <c r="D792" s="151">
        <f>Demografia!D791</f>
        <v>0</v>
      </c>
      <c r="E792" s="151">
        <f>Demografia!E791</f>
        <v>0</v>
      </c>
      <c r="F792" s="151">
        <f>Demografia!F791</f>
        <v>0</v>
      </c>
      <c r="G792" s="82"/>
      <c r="H792" s="260"/>
      <c r="I792" s="261"/>
      <c r="J792" s="261"/>
      <c r="K792" s="260"/>
      <c r="L792" s="244"/>
      <c r="M792" s="261"/>
      <c r="N792" s="260"/>
      <c r="O792" s="244"/>
      <c r="P792" s="265"/>
      <c r="Q792" s="265"/>
      <c r="R792" s="265"/>
      <c r="S792" s="265"/>
      <c r="T792" s="265"/>
      <c r="U792" s="527"/>
      <c r="V792" s="260"/>
      <c r="W792" s="242"/>
      <c r="X792" s="242"/>
      <c r="Y792" s="82"/>
      <c r="Z792" s="260"/>
      <c r="AA792" s="153"/>
      <c r="AB792" s="153"/>
      <c r="AC792" s="82"/>
      <c r="AD792" s="244"/>
      <c r="AE792" s="244"/>
      <c r="AF792" s="260"/>
      <c r="AG792" s="244"/>
      <c r="AH792" s="260"/>
      <c r="AI792" s="260"/>
      <c r="AJ792" s="260"/>
      <c r="AK792" s="249"/>
      <c r="AL792" s="249"/>
      <c r="AM792" s="249"/>
      <c r="AN792" s="249"/>
      <c r="AO792" s="249"/>
      <c r="AP792" s="528"/>
      <c r="AQ792" s="249"/>
      <c r="AR792" s="249"/>
      <c r="AS792" s="249"/>
      <c r="AT792" s="249"/>
      <c r="AU792" s="249"/>
      <c r="AV792" s="249"/>
      <c r="AW792" s="249"/>
      <c r="AX792" s="249"/>
      <c r="AY792" s="249"/>
      <c r="AZ792" s="249"/>
      <c r="BA792" s="249"/>
      <c r="BB792" s="249"/>
      <c r="BC792" s="249"/>
      <c r="BD792" s="249"/>
      <c r="BE792" s="251"/>
      <c r="BF792" s="528"/>
      <c r="BG792" s="566" t="str">
        <f t="shared" si="116"/>
        <v xml:space="preserve"> </v>
      </c>
      <c r="BH792" s="566" t="str">
        <f t="shared" si="118"/>
        <v xml:space="preserve"> </v>
      </c>
      <c r="BI792" s="566" t="str">
        <f t="shared" si="119"/>
        <v xml:space="preserve"> </v>
      </c>
      <c r="BJ792" s="566" t="str">
        <f t="shared" si="120"/>
        <v xml:space="preserve"> </v>
      </c>
      <c r="BK792" s="528"/>
      <c r="BL792" s="244"/>
      <c r="BM792" s="244"/>
      <c r="BN792" s="260"/>
      <c r="BO792" s="244"/>
      <c r="BP792" s="260"/>
      <c r="BQ792" s="260"/>
      <c r="BR792" s="260"/>
      <c r="BS792" s="249"/>
      <c r="BT792" s="249"/>
      <c r="BU792" s="249"/>
      <c r="BV792" s="249"/>
      <c r="BW792" s="249"/>
      <c r="BX792" s="528"/>
      <c r="BY792" s="249"/>
      <c r="BZ792" s="249"/>
      <c r="CA792" s="249"/>
      <c r="CB792" s="249"/>
      <c r="CC792" s="249"/>
      <c r="CD792" s="249"/>
      <c r="CE792" s="249"/>
      <c r="CF792" s="249"/>
      <c r="CG792" s="249"/>
      <c r="CH792" s="249"/>
      <c r="CI792" s="249"/>
      <c r="CJ792" s="249"/>
      <c r="CK792" s="249"/>
      <c r="CL792" s="249"/>
      <c r="CM792" s="251"/>
      <c r="CN792" s="528"/>
      <c r="CO792" s="566" t="str">
        <f t="shared" si="117"/>
        <v xml:space="preserve"> </v>
      </c>
      <c r="CP792" s="566" t="str">
        <f t="shared" si="121"/>
        <v xml:space="preserve"> </v>
      </c>
      <c r="CQ792" s="566" t="str">
        <f t="shared" si="122"/>
        <v xml:space="preserve"> </v>
      </c>
      <c r="CR792" s="566" t="str">
        <f t="shared" si="123"/>
        <v xml:space="preserve"> </v>
      </c>
      <c r="CS792" s="82"/>
      <c r="CT792" s="258"/>
    </row>
    <row r="793" spans="2:98" ht="12.75" x14ac:dyDescent="0.25">
      <c r="B793" s="366">
        <f>Demografia!B792</f>
        <v>0</v>
      </c>
      <c r="C793" s="366">
        <f>Demografia!C792</f>
        <v>0</v>
      </c>
      <c r="D793" s="367">
        <f>Demografia!D792</f>
        <v>0</v>
      </c>
      <c r="E793" s="367">
        <f>Demografia!E792</f>
        <v>0</v>
      </c>
      <c r="F793" s="367">
        <f>Demografia!F792</f>
        <v>0</v>
      </c>
      <c r="G793" s="82"/>
      <c r="H793" s="245"/>
      <c r="I793" s="483"/>
      <c r="J793" s="483"/>
      <c r="K793" s="245"/>
      <c r="L793" s="246"/>
      <c r="M793" s="483"/>
      <c r="N793" s="245"/>
      <c r="O793" s="246"/>
      <c r="P793" s="247"/>
      <c r="Q793" s="247"/>
      <c r="R793" s="247"/>
      <c r="S793" s="247"/>
      <c r="T793" s="247"/>
      <c r="U793" s="529"/>
      <c r="V793" s="245"/>
      <c r="W793" s="420"/>
      <c r="X793" s="420"/>
      <c r="Y793" s="82"/>
      <c r="Z793" s="245"/>
      <c r="AA793" s="421"/>
      <c r="AB793" s="421"/>
      <c r="AC793" s="82"/>
      <c r="AD793" s="246"/>
      <c r="AE793" s="246"/>
      <c r="AF793" s="245"/>
      <c r="AG793" s="246"/>
      <c r="AH793" s="245"/>
      <c r="AI793" s="245"/>
      <c r="AJ793" s="245"/>
      <c r="AK793" s="250"/>
      <c r="AL793" s="250"/>
      <c r="AM793" s="250"/>
      <c r="AN793" s="250"/>
      <c r="AO793" s="250"/>
      <c r="AP793" s="528"/>
      <c r="AQ793" s="250"/>
      <c r="AR793" s="250"/>
      <c r="AS793" s="250"/>
      <c r="AT793" s="250"/>
      <c r="AU793" s="250"/>
      <c r="AV793" s="250"/>
      <c r="AW793" s="250"/>
      <c r="AX793" s="250"/>
      <c r="AY793" s="250"/>
      <c r="AZ793" s="250"/>
      <c r="BA793" s="250"/>
      <c r="BB793" s="250"/>
      <c r="BC793" s="250"/>
      <c r="BD793" s="250"/>
      <c r="BE793" s="252"/>
      <c r="BF793" s="528"/>
      <c r="BG793" s="567" t="str">
        <f t="shared" si="116"/>
        <v xml:space="preserve"> </v>
      </c>
      <c r="BH793" s="567" t="str">
        <f t="shared" si="118"/>
        <v xml:space="preserve"> </v>
      </c>
      <c r="BI793" s="567" t="str">
        <f t="shared" si="119"/>
        <v xml:space="preserve"> </v>
      </c>
      <c r="BJ793" s="567" t="str">
        <f t="shared" si="120"/>
        <v xml:space="preserve"> </v>
      </c>
      <c r="BK793" s="528"/>
      <c r="BL793" s="246"/>
      <c r="BM793" s="246"/>
      <c r="BN793" s="245"/>
      <c r="BO793" s="246"/>
      <c r="BP793" s="245"/>
      <c r="BQ793" s="245"/>
      <c r="BR793" s="245"/>
      <c r="BS793" s="250"/>
      <c r="BT793" s="250"/>
      <c r="BU793" s="250"/>
      <c r="BV793" s="250"/>
      <c r="BW793" s="250"/>
      <c r="BX793" s="528"/>
      <c r="BY793" s="250"/>
      <c r="BZ793" s="250"/>
      <c r="CA793" s="250"/>
      <c r="CB793" s="250"/>
      <c r="CC793" s="250"/>
      <c r="CD793" s="250"/>
      <c r="CE793" s="250"/>
      <c r="CF793" s="250"/>
      <c r="CG793" s="250"/>
      <c r="CH793" s="250"/>
      <c r="CI793" s="250"/>
      <c r="CJ793" s="250"/>
      <c r="CK793" s="250"/>
      <c r="CL793" s="250"/>
      <c r="CM793" s="252"/>
      <c r="CN793" s="528"/>
      <c r="CO793" s="567" t="str">
        <f t="shared" si="117"/>
        <v xml:space="preserve"> </v>
      </c>
      <c r="CP793" s="567" t="str">
        <f t="shared" si="121"/>
        <v xml:space="preserve"> </v>
      </c>
      <c r="CQ793" s="567" t="str">
        <f t="shared" si="122"/>
        <v xml:space="preserve"> </v>
      </c>
      <c r="CR793" s="567" t="str">
        <f t="shared" si="123"/>
        <v xml:space="preserve"> </v>
      </c>
      <c r="CS793" s="82"/>
      <c r="CT793" s="520"/>
    </row>
    <row r="794" spans="2:98" ht="12.75" x14ac:dyDescent="0.25">
      <c r="B794" s="150">
        <f>Demografia!B793</f>
        <v>0</v>
      </c>
      <c r="C794" s="150">
        <f>Demografia!C793</f>
        <v>0</v>
      </c>
      <c r="D794" s="151">
        <f>Demografia!D793</f>
        <v>0</v>
      </c>
      <c r="E794" s="151">
        <f>Demografia!E793</f>
        <v>0</v>
      </c>
      <c r="F794" s="151">
        <f>Demografia!F793</f>
        <v>0</v>
      </c>
      <c r="G794" s="82"/>
      <c r="H794" s="260"/>
      <c r="I794" s="261"/>
      <c r="J794" s="261"/>
      <c r="K794" s="260"/>
      <c r="L794" s="244"/>
      <c r="M794" s="261"/>
      <c r="N794" s="260"/>
      <c r="O794" s="244"/>
      <c r="P794" s="265"/>
      <c r="Q794" s="265"/>
      <c r="R794" s="265"/>
      <c r="S794" s="265"/>
      <c r="T794" s="265"/>
      <c r="U794" s="527"/>
      <c r="V794" s="260"/>
      <c r="W794" s="242"/>
      <c r="X794" s="242"/>
      <c r="Y794" s="82"/>
      <c r="Z794" s="260"/>
      <c r="AA794" s="153"/>
      <c r="AB794" s="153"/>
      <c r="AC794" s="82"/>
      <c r="AD794" s="244"/>
      <c r="AE794" s="244"/>
      <c r="AF794" s="260"/>
      <c r="AG794" s="244"/>
      <c r="AH794" s="260"/>
      <c r="AI794" s="260"/>
      <c r="AJ794" s="260"/>
      <c r="AK794" s="249"/>
      <c r="AL794" s="249"/>
      <c r="AM794" s="249"/>
      <c r="AN794" s="249"/>
      <c r="AO794" s="249"/>
      <c r="AP794" s="528"/>
      <c r="AQ794" s="249"/>
      <c r="AR794" s="249"/>
      <c r="AS794" s="249"/>
      <c r="AT794" s="249"/>
      <c r="AU794" s="249"/>
      <c r="AV794" s="249"/>
      <c r="AW794" s="249"/>
      <c r="AX794" s="249"/>
      <c r="AY794" s="249"/>
      <c r="AZ794" s="249"/>
      <c r="BA794" s="249"/>
      <c r="BB794" s="249"/>
      <c r="BC794" s="249"/>
      <c r="BD794" s="249"/>
      <c r="BE794" s="251"/>
      <c r="BF794" s="528"/>
      <c r="BG794" s="566" t="str">
        <f t="shared" si="116"/>
        <v xml:space="preserve"> </v>
      </c>
      <c r="BH794" s="566" t="str">
        <f t="shared" si="118"/>
        <v xml:space="preserve"> </v>
      </c>
      <c r="BI794" s="566" t="str">
        <f t="shared" si="119"/>
        <v xml:space="preserve"> </v>
      </c>
      <c r="BJ794" s="566" t="str">
        <f t="shared" si="120"/>
        <v xml:space="preserve"> </v>
      </c>
      <c r="BK794" s="528"/>
      <c r="BL794" s="244"/>
      <c r="BM794" s="244"/>
      <c r="BN794" s="260"/>
      <c r="BO794" s="244"/>
      <c r="BP794" s="260"/>
      <c r="BQ794" s="260"/>
      <c r="BR794" s="260"/>
      <c r="BS794" s="249"/>
      <c r="BT794" s="249"/>
      <c r="BU794" s="249"/>
      <c r="BV794" s="249"/>
      <c r="BW794" s="249"/>
      <c r="BX794" s="528"/>
      <c r="BY794" s="249"/>
      <c r="BZ794" s="249"/>
      <c r="CA794" s="249"/>
      <c r="CB794" s="249"/>
      <c r="CC794" s="249"/>
      <c r="CD794" s="249"/>
      <c r="CE794" s="249"/>
      <c r="CF794" s="249"/>
      <c r="CG794" s="249"/>
      <c r="CH794" s="249"/>
      <c r="CI794" s="249"/>
      <c r="CJ794" s="249"/>
      <c r="CK794" s="249"/>
      <c r="CL794" s="249"/>
      <c r="CM794" s="251"/>
      <c r="CN794" s="528"/>
      <c r="CO794" s="566" t="str">
        <f t="shared" si="117"/>
        <v xml:space="preserve"> </v>
      </c>
      <c r="CP794" s="566" t="str">
        <f t="shared" si="121"/>
        <v xml:space="preserve"> </v>
      </c>
      <c r="CQ794" s="566" t="str">
        <f t="shared" si="122"/>
        <v xml:space="preserve"> </v>
      </c>
      <c r="CR794" s="566" t="str">
        <f t="shared" si="123"/>
        <v xml:space="preserve"> </v>
      </c>
      <c r="CS794" s="82"/>
      <c r="CT794" s="258"/>
    </row>
    <row r="795" spans="2:98" ht="12.75" x14ac:dyDescent="0.25">
      <c r="B795" s="366">
        <f>Demografia!B794</f>
        <v>0</v>
      </c>
      <c r="C795" s="366">
        <f>Demografia!C794</f>
        <v>0</v>
      </c>
      <c r="D795" s="367">
        <f>Demografia!D794</f>
        <v>0</v>
      </c>
      <c r="E795" s="367">
        <f>Demografia!E794</f>
        <v>0</v>
      </c>
      <c r="F795" s="367">
        <f>Demografia!F794</f>
        <v>0</v>
      </c>
      <c r="G795" s="82"/>
      <c r="H795" s="245"/>
      <c r="I795" s="483"/>
      <c r="J795" s="483"/>
      <c r="K795" s="245"/>
      <c r="L795" s="246"/>
      <c r="M795" s="483"/>
      <c r="N795" s="245"/>
      <c r="O795" s="246"/>
      <c r="P795" s="247"/>
      <c r="Q795" s="247"/>
      <c r="R795" s="247"/>
      <c r="S795" s="247"/>
      <c r="T795" s="247"/>
      <c r="U795" s="529"/>
      <c r="V795" s="245"/>
      <c r="W795" s="420"/>
      <c r="X795" s="420"/>
      <c r="Y795" s="82"/>
      <c r="Z795" s="245"/>
      <c r="AA795" s="421"/>
      <c r="AB795" s="421"/>
      <c r="AC795" s="82"/>
      <c r="AD795" s="246"/>
      <c r="AE795" s="246"/>
      <c r="AF795" s="245"/>
      <c r="AG795" s="246"/>
      <c r="AH795" s="245"/>
      <c r="AI795" s="245"/>
      <c r="AJ795" s="245"/>
      <c r="AK795" s="250"/>
      <c r="AL795" s="250"/>
      <c r="AM795" s="250"/>
      <c r="AN795" s="250"/>
      <c r="AO795" s="250"/>
      <c r="AP795" s="528"/>
      <c r="AQ795" s="250"/>
      <c r="AR795" s="250"/>
      <c r="AS795" s="250"/>
      <c r="AT795" s="250"/>
      <c r="AU795" s="250"/>
      <c r="AV795" s="250"/>
      <c r="AW795" s="250"/>
      <c r="AX795" s="250"/>
      <c r="AY795" s="250"/>
      <c r="AZ795" s="250"/>
      <c r="BA795" s="250"/>
      <c r="BB795" s="250"/>
      <c r="BC795" s="250"/>
      <c r="BD795" s="250"/>
      <c r="BE795" s="252"/>
      <c r="BF795" s="528"/>
      <c r="BG795" s="567" t="str">
        <f t="shared" si="116"/>
        <v xml:space="preserve"> </v>
      </c>
      <c r="BH795" s="567" t="str">
        <f t="shared" si="118"/>
        <v xml:space="preserve"> </v>
      </c>
      <c r="BI795" s="567" t="str">
        <f t="shared" si="119"/>
        <v xml:space="preserve"> </v>
      </c>
      <c r="BJ795" s="567" t="str">
        <f t="shared" si="120"/>
        <v xml:space="preserve"> </v>
      </c>
      <c r="BK795" s="528"/>
      <c r="BL795" s="246"/>
      <c r="BM795" s="246"/>
      <c r="BN795" s="245"/>
      <c r="BO795" s="246"/>
      <c r="BP795" s="245"/>
      <c r="BQ795" s="245"/>
      <c r="BR795" s="245"/>
      <c r="BS795" s="250"/>
      <c r="BT795" s="250"/>
      <c r="BU795" s="250"/>
      <c r="BV795" s="250"/>
      <c r="BW795" s="250"/>
      <c r="BX795" s="528"/>
      <c r="BY795" s="250"/>
      <c r="BZ795" s="250"/>
      <c r="CA795" s="250"/>
      <c r="CB795" s="250"/>
      <c r="CC795" s="250"/>
      <c r="CD795" s="250"/>
      <c r="CE795" s="250"/>
      <c r="CF795" s="250"/>
      <c r="CG795" s="250"/>
      <c r="CH795" s="250"/>
      <c r="CI795" s="250"/>
      <c r="CJ795" s="250"/>
      <c r="CK795" s="250"/>
      <c r="CL795" s="250"/>
      <c r="CM795" s="252"/>
      <c r="CN795" s="528"/>
      <c r="CO795" s="567" t="str">
        <f t="shared" si="117"/>
        <v xml:space="preserve"> </v>
      </c>
      <c r="CP795" s="567" t="str">
        <f t="shared" si="121"/>
        <v xml:space="preserve"> </v>
      </c>
      <c r="CQ795" s="567" t="str">
        <f t="shared" si="122"/>
        <v xml:space="preserve"> </v>
      </c>
      <c r="CR795" s="567" t="str">
        <f t="shared" si="123"/>
        <v xml:space="preserve"> </v>
      </c>
      <c r="CS795" s="82"/>
      <c r="CT795" s="520"/>
    </row>
    <row r="796" spans="2:98" ht="12.75" x14ac:dyDescent="0.25">
      <c r="B796" s="150">
        <f>Demografia!B795</f>
        <v>0</v>
      </c>
      <c r="C796" s="150">
        <f>Demografia!C795</f>
        <v>0</v>
      </c>
      <c r="D796" s="151">
        <f>Demografia!D795</f>
        <v>0</v>
      </c>
      <c r="E796" s="151">
        <f>Demografia!E795</f>
        <v>0</v>
      </c>
      <c r="F796" s="151">
        <f>Demografia!F795</f>
        <v>0</v>
      </c>
      <c r="G796" s="82"/>
      <c r="H796" s="260"/>
      <c r="I796" s="261"/>
      <c r="J796" s="261"/>
      <c r="K796" s="260"/>
      <c r="L796" s="244"/>
      <c r="M796" s="261"/>
      <c r="N796" s="260"/>
      <c r="O796" s="244"/>
      <c r="P796" s="265"/>
      <c r="Q796" s="265"/>
      <c r="R796" s="265"/>
      <c r="S796" s="265"/>
      <c r="T796" s="265"/>
      <c r="U796" s="527"/>
      <c r="V796" s="260"/>
      <c r="W796" s="242"/>
      <c r="X796" s="242"/>
      <c r="Y796" s="82"/>
      <c r="Z796" s="260"/>
      <c r="AA796" s="153"/>
      <c r="AB796" s="153"/>
      <c r="AC796" s="82"/>
      <c r="AD796" s="244"/>
      <c r="AE796" s="244"/>
      <c r="AF796" s="260"/>
      <c r="AG796" s="244"/>
      <c r="AH796" s="260"/>
      <c r="AI796" s="260"/>
      <c r="AJ796" s="260"/>
      <c r="AK796" s="249"/>
      <c r="AL796" s="249"/>
      <c r="AM796" s="249"/>
      <c r="AN796" s="249"/>
      <c r="AO796" s="249"/>
      <c r="AP796" s="528"/>
      <c r="AQ796" s="249"/>
      <c r="AR796" s="249"/>
      <c r="AS796" s="249"/>
      <c r="AT796" s="249"/>
      <c r="AU796" s="249"/>
      <c r="AV796" s="249"/>
      <c r="AW796" s="249"/>
      <c r="AX796" s="249"/>
      <c r="AY796" s="249"/>
      <c r="AZ796" s="249"/>
      <c r="BA796" s="249"/>
      <c r="BB796" s="249"/>
      <c r="BC796" s="249"/>
      <c r="BD796" s="249"/>
      <c r="BE796" s="251"/>
      <c r="BF796" s="528"/>
      <c r="BG796" s="566" t="str">
        <f t="shared" si="116"/>
        <v xml:space="preserve"> </v>
      </c>
      <c r="BH796" s="566" t="str">
        <f t="shared" si="118"/>
        <v xml:space="preserve"> </v>
      </c>
      <c r="BI796" s="566" t="str">
        <f t="shared" si="119"/>
        <v xml:space="preserve"> </v>
      </c>
      <c r="BJ796" s="566" t="str">
        <f t="shared" si="120"/>
        <v xml:space="preserve"> </v>
      </c>
      <c r="BK796" s="528"/>
      <c r="BL796" s="244"/>
      <c r="BM796" s="244"/>
      <c r="BN796" s="260"/>
      <c r="BO796" s="244"/>
      <c r="BP796" s="260"/>
      <c r="BQ796" s="260"/>
      <c r="BR796" s="260"/>
      <c r="BS796" s="249"/>
      <c r="BT796" s="249"/>
      <c r="BU796" s="249"/>
      <c r="BV796" s="249"/>
      <c r="BW796" s="249"/>
      <c r="BX796" s="528"/>
      <c r="BY796" s="249"/>
      <c r="BZ796" s="249"/>
      <c r="CA796" s="249"/>
      <c r="CB796" s="249"/>
      <c r="CC796" s="249"/>
      <c r="CD796" s="249"/>
      <c r="CE796" s="249"/>
      <c r="CF796" s="249"/>
      <c r="CG796" s="249"/>
      <c r="CH796" s="249"/>
      <c r="CI796" s="249"/>
      <c r="CJ796" s="249"/>
      <c r="CK796" s="249"/>
      <c r="CL796" s="249"/>
      <c r="CM796" s="251"/>
      <c r="CN796" s="528"/>
      <c r="CO796" s="566" t="str">
        <f t="shared" si="117"/>
        <v xml:space="preserve"> </v>
      </c>
      <c r="CP796" s="566" t="str">
        <f t="shared" si="121"/>
        <v xml:space="preserve"> </v>
      </c>
      <c r="CQ796" s="566" t="str">
        <f t="shared" si="122"/>
        <v xml:space="preserve"> </v>
      </c>
      <c r="CR796" s="566" t="str">
        <f t="shared" si="123"/>
        <v xml:space="preserve"> </v>
      </c>
      <c r="CS796" s="82"/>
      <c r="CT796" s="258"/>
    </row>
    <row r="797" spans="2:98" ht="12.75" x14ac:dyDescent="0.25">
      <c r="B797" s="366">
        <f>Demografia!B796</f>
        <v>0</v>
      </c>
      <c r="C797" s="366">
        <f>Demografia!C796</f>
        <v>0</v>
      </c>
      <c r="D797" s="367">
        <f>Demografia!D796</f>
        <v>0</v>
      </c>
      <c r="E797" s="367">
        <f>Demografia!E796</f>
        <v>0</v>
      </c>
      <c r="F797" s="367">
        <f>Demografia!F796</f>
        <v>0</v>
      </c>
      <c r="G797" s="82"/>
      <c r="H797" s="245"/>
      <c r="I797" s="483"/>
      <c r="J797" s="483"/>
      <c r="K797" s="245"/>
      <c r="L797" s="246"/>
      <c r="M797" s="483"/>
      <c r="N797" s="245"/>
      <c r="O797" s="246"/>
      <c r="P797" s="247"/>
      <c r="Q797" s="247"/>
      <c r="R797" s="247"/>
      <c r="S797" s="247"/>
      <c r="T797" s="247"/>
      <c r="U797" s="529"/>
      <c r="V797" s="245"/>
      <c r="W797" s="420"/>
      <c r="X797" s="420"/>
      <c r="Y797" s="82"/>
      <c r="Z797" s="245"/>
      <c r="AA797" s="421"/>
      <c r="AB797" s="421"/>
      <c r="AC797" s="82"/>
      <c r="AD797" s="246"/>
      <c r="AE797" s="246"/>
      <c r="AF797" s="245"/>
      <c r="AG797" s="246"/>
      <c r="AH797" s="245"/>
      <c r="AI797" s="245"/>
      <c r="AJ797" s="245"/>
      <c r="AK797" s="250"/>
      <c r="AL797" s="250"/>
      <c r="AM797" s="250"/>
      <c r="AN797" s="250"/>
      <c r="AO797" s="250"/>
      <c r="AP797" s="528"/>
      <c r="AQ797" s="250"/>
      <c r="AR797" s="250"/>
      <c r="AS797" s="250"/>
      <c r="AT797" s="250"/>
      <c r="AU797" s="250"/>
      <c r="AV797" s="250"/>
      <c r="AW797" s="250"/>
      <c r="AX797" s="250"/>
      <c r="AY797" s="250"/>
      <c r="AZ797" s="250"/>
      <c r="BA797" s="250"/>
      <c r="BB797" s="250"/>
      <c r="BC797" s="250"/>
      <c r="BD797" s="250"/>
      <c r="BE797" s="252"/>
      <c r="BF797" s="528"/>
      <c r="BG797" s="567" t="str">
        <f t="shared" si="116"/>
        <v xml:space="preserve"> </v>
      </c>
      <c r="BH797" s="567" t="str">
        <f t="shared" si="118"/>
        <v xml:space="preserve"> </v>
      </c>
      <c r="BI797" s="567" t="str">
        <f t="shared" si="119"/>
        <v xml:space="preserve"> </v>
      </c>
      <c r="BJ797" s="567" t="str">
        <f t="shared" si="120"/>
        <v xml:space="preserve"> </v>
      </c>
      <c r="BK797" s="528"/>
      <c r="BL797" s="246"/>
      <c r="BM797" s="246"/>
      <c r="BN797" s="245"/>
      <c r="BO797" s="246"/>
      <c r="BP797" s="245"/>
      <c r="BQ797" s="245"/>
      <c r="BR797" s="245"/>
      <c r="BS797" s="250"/>
      <c r="BT797" s="250"/>
      <c r="BU797" s="250"/>
      <c r="BV797" s="250"/>
      <c r="BW797" s="250"/>
      <c r="BX797" s="528"/>
      <c r="BY797" s="250"/>
      <c r="BZ797" s="250"/>
      <c r="CA797" s="250"/>
      <c r="CB797" s="250"/>
      <c r="CC797" s="250"/>
      <c r="CD797" s="250"/>
      <c r="CE797" s="250"/>
      <c r="CF797" s="250"/>
      <c r="CG797" s="250"/>
      <c r="CH797" s="250"/>
      <c r="CI797" s="250"/>
      <c r="CJ797" s="250"/>
      <c r="CK797" s="250"/>
      <c r="CL797" s="250"/>
      <c r="CM797" s="252"/>
      <c r="CN797" s="528"/>
      <c r="CO797" s="567" t="str">
        <f t="shared" si="117"/>
        <v xml:space="preserve"> </v>
      </c>
      <c r="CP797" s="567" t="str">
        <f t="shared" si="121"/>
        <v xml:space="preserve"> </v>
      </c>
      <c r="CQ797" s="567" t="str">
        <f t="shared" si="122"/>
        <v xml:space="preserve"> </v>
      </c>
      <c r="CR797" s="567" t="str">
        <f t="shared" si="123"/>
        <v xml:space="preserve"> </v>
      </c>
      <c r="CS797" s="82"/>
      <c r="CT797" s="520"/>
    </row>
    <row r="798" spans="2:98" ht="12.75" x14ac:dyDescent="0.25">
      <c r="B798" s="150">
        <f>Demografia!B797</f>
        <v>0</v>
      </c>
      <c r="C798" s="150">
        <f>Demografia!C797</f>
        <v>0</v>
      </c>
      <c r="D798" s="151">
        <f>Demografia!D797</f>
        <v>0</v>
      </c>
      <c r="E798" s="151">
        <f>Demografia!E797</f>
        <v>0</v>
      </c>
      <c r="F798" s="151">
        <f>Demografia!F797</f>
        <v>0</v>
      </c>
      <c r="G798" s="82"/>
      <c r="H798" s="260"/>
      <c r="I798" s="261"/>
      <c r="J798" s="261"/>
      <c r="K798" s="260"/>
      <c r="L798" s="244"/>
      <c r="M798" s="261"/>
      <c r="N798" s="260"/>
      <c r="O798" s="244"/>
      <c r="P798" s="265"/>
      <c r="Q798" s="265"/>
      <c r="R798" s="265"/>
      <c r="S798" s="265"/>
      <c r="T798" s="265"/>
      <c r="U798" s="527"/>
      <c r="V798" s="260"/>
      <c r="W798" s="242"/>
      <c r="X798" s="242"/>
      <c r="Y798" s="82"/>
      <c r="Z798" s="260"/>
      <c r="AA798" s="153"/>
      <c r="AB798" s="153"/>
      <c r="AC798" s="82"/>
      <c r="AD798" s="244"/>
      <c r="AE798" s="244"/>
      <c r="AF798" s="260"/>
      <c r="AG798" s="244"/>
      <c r="AH798" s="260"/>
      <c r="AI798" s="260"/>
      <c r="AJ798" s="260"/>
      <c r="AK798" s="249"/>
      <c r="AL798" s="249"/>
      <c r="AM798" s="249"/>
      <c r="AN798" s="249"/>
      <c r="AO798" s="249"/>
      <c r="AP798" s="528"/>
      <c r="AQ798" s="249"/>
      <c r="AR798" s="249"/>
      <c r="AS798" s="249"/>
      <c r="AT798" s="249"/>
      <c r="AU798" s="249"/>
      <c r="AV798" s="249"/>
      <c r="AW798" s="249"/>
      <c r="AX798" s="249"/>
      <c r="AY798" s="249"/>
      <c r="AZ798" s="249"/>
      <c r="BA798" s="249"/>
      <c r="BB798" s="249"/>
      <c r="BC798" s="249"/>
      <c r="BD798" s="249"/>
      <c r="BE798" s="251"/>
      <c r="BF798" s="528"/>
      <c r="BG798" s="566" t="str">
        <f t="shared" si="116"/>
        <v xml:space="preserve"> </v>
      </c>
      <c r="BH798" s="566" t="str">
        <f t="shared" si="118"/>
        <v xml:space="preserve"> </v>
      </c>
      <c r="BI798" s="566" t="str">
        <f t="shared" si="119"/>
        <v xml:space="preserve"> </v>
      </c>
      <c r="BJ798" s="566" t="str">
        <f t="shared" si="120"/>
        <v xml:space="preserve"> </v>
      </c>
      <c r="BK798" s="528"/>
      <c r="BL798" s="244"/>
      <c r="BM798" s="244"/>
      <c r="BN798" s="260"/>
      <c r="BO798" s="244"/>
      <c r="BP798" s="260"/>
      <c r="BQ798" s="260"/>
      <c r="BR798" s="260"/>
      <c r="BS798" s="249"/>
      <c r="BT798" s="249"/>
      <c r="BU798" s="249"/>
      <c r="BV798" s="249"/>
      <c r="BW798" s="249"/>
      <c r="BX798" s="528"/>
      <c r="BY798" s="249"/>
      <c r="BZ798" s="249"/>
      <c r="CA798" s="249"/>
      <c r="CB798" s="249"/>
      <c r="CC798" s="249"/>
      <c r="CD798" s="249"/>
      <c r="CE798" s="249"/>
      <c r="CF798" s="249"/>
      <c r="CG798" s="249"/>
      <c r="CH798" s="249"/>
      <c r="CI798" s="249"/>
      <c r="CJ798" s="249"/>
      <c r="CK798" s="249"/>
      <c r="CL798" s="249"/>
      <c r="CM798" s="251"/>
      <c r="CN798" s="528"/>
      <c r="CO798" s="566" t="str">
        <f t="shared" si="117"/>
        <v xml:space="preserve"> </v>
      </c>
      <c r="CP798" s="566" t="str">
        <f t="shared" si="121"/>
        <v xml:space="preserve"> </v>
      </c>
      <c r="CQ798" s="566" t="str">
        <f t="shared" si="122"/>
        <v xml:space="preserve"> </v>
      </c>
      <c r="CR798" s="566" t="str">
        <f t="shared" si="123"/>
        <v xml:space="preserve"> </v>
      </c>
      <c r="CS798" s="82"/>
      <c r="CT798" s="258"/>
    </row>
    <row r="799" spans="2:98" ht="12.75" x14ac:dyDescent="0.25">
      <c r="B799" s="366">
        <f>Demografia!B798</f>
        <v>0</v>
      </c>
      <c r="C799" s="366">
        <f>Demografia!C798</f>
        <v>0</v>
      </c>
      <c r="D799" s="367">
        <f>Demografia!D798</f>
        <v>0</v>
      </c>
      <c r="E799" s="367">
        <f>Demografia!E798</f>
        <v>0</v>
      </c>
      <c r="F799" s="367">
        <f>Demografia!F798</f>
        <v>0</v>
      </c>
      <c r="G799" s="82"/>
      <c r="H799" s="245"/>
      <c r="I799" s="483"/>
      <c r="J799" s="483"/>
      <c r="K799" s="245"/>
      <c r="L799" s="246"/>
      <c r="M799" s="483"/>
      <c r="N799" s="245"/>
      <c r="O799" s="246"/>
      <c r="P799" s="247"/>
      <c r="Q799" s="247"/>
      <c r="R799" s="247"/>
      <c r="S799" s="247"/>
      <c r="T799" s="247"/>
      <c r="U799" s="529"/>
      <c r="V799" s="245"/>
      <c r="W799" s="420"/>
      <c r="X799" s="420"/>
      <c r="Y799" s="82"/>
      <c r="Z799" s="245"/>
      <c r="AA799" s="421"/>
      <c r="AB799" s="421"/>
      <c r="AC799" s="82"/>
      <c r="AD799" s="246"/>
      <c r="AE799" s="246"/>
      <c r="AF799" s="245"/>
      <c r="AG799" s="246"/>
      <c r="AH799" s="245"/>
      <c r="AI799" s="245"/>
      <c r="AJ799" s="245"/>
      <c r="AK799" s="250"/>
      <c r="AL799" s="250"/>
      <c r="AM799" s="250"/>
      <c r="AN799" s="250"/>
      <c r="AO799" s="250"/>
      <c r="AP799" s="528"/>
      <c r="AQ799" s="250"/>
      <c r="AR799" s="250"/>
      <c r="AS799" s="250"/>
      <c r="AT799" s="250"/>
      <c r="AU799" s="250"/>
      <c r="AV799" s="250"/>
      <c r="AW799" s="250"/>
      <c r="AX799" s="250"/>
      <c r="AY799" s="250"/>
      <c r="AZ799" s="250"/>
      <c r="BA799" s="250"/>
      <c r="BB799" s="250"/>
      <c r="BC799" s="250"/>
      <c r="BD799" s="250"/>
      <c r="BE799" s="252"/>
      <c r="BF799" s="528"/>
      <c r="BG799" s="567" t="str">
        <f t="shared" si="116"/>
        <v xml:space="preserve"> </v>
      </c>
      <c r="BH799" s="567" t="str">
        <f t="shared" si="118"/>
        <v xml:space="preserve"> </v>
      </c>
      <c r="BI799" s="567" t="str">
        <f t="shared" si="119"/>
        <v xml:space="preserve"> </v>
      </c>
      <c r="BJ799" s="567" t="str">
        <f t="shared" si="120"/>
        <v xml:space="preserve"> </v>
      </c>
      <c r="BK799" s="528"/>
      <c r="BL799" s="246"/>
      <c r="BM799" s="246"/>
      <c r="BN799" s="245"/>
      <c r="BO799" s="246"/>
      <c r="BP799" s="245"/>
      <c r="BQ799" s="245"/>
      <c r="BR799" s="245"/>
      <c r="BS799" s="250"/>
      <c r="BT799" s="250"/>
      <c r="BU799" s="250"/>
      <c r="BV799" s="250"/>
      <c r="BW799" s="250"/>
      <c r="BX799" s="528"/>
      <c r="BY799" s="250"/>
      <c r="BZ799" s="250"/>
      <c r="CA799" s="250"/>
      <c r="CB799" s="250"/>
      <c r="CC799" s="250"/>
      <c r="CD799" s="250"/>
      <c r="CE799" s="250"/>
      <c r="CF799" s="250"/>
      <c r="CG799" s="250"/>
      <c r="CH799" s="250"/>
      <c r="CI799" s="250"/>
      <c r="CJ799" s="250"/>
      <c r="CK799" s="250"/>
      <c r="CL799" s="250"/>
      <c r="CM799" s="252"/>
      <c r="CN799" s="528"/>
      <c r="CO799" s="567" t="str">
        <f t="shared" si="117"/>
        <v xml:space="preserve"> </v>
      </c>
      <c r="CP799" s="567" t="str">
        <f t="shared" si="121"/>
        <v xml:space="preserve"> </v>
      </c>
      <c r="CQ799" s="567" t="str">
        <f t="shared" si="122"/>
        <v xml:space="preserve"> </v>
      </c>
      <c r="CR799" s="567" t="str">
        <f t="shared" si="123"/>
        <v xml:space="preserve"> </v>
      </c>
      <c r="CS799" s="82"/>
      <c r="CT799" s="520"/>
    </row>
    <row r="800" spans="2:98" ht="12.75" x14ac:dyDescent="0.25">
      <c r="B800" s="150">
        <f>Demografia!B799</f>
        <v>0</v>
      </c>
      <c r="C800" s="150">
        <f>Demografia!C799</f>
        <v>0</v>
      </c>
      <c r="D800" s="151">
        <f>Demografia!D799</f>
        <v>0</v>
      </c>
      <c r="E800" s="151">
        <f>Demografia!E799</f>
        <v>0</v>
      </c>
      <c r="F800" s="151">
        <f>Demografia!F799</f>
        <v>0</v>
      </c>
      <c r="G800" s="82"/>
      <c r="H800" s="260"/>
      <c r="I800" s="261"/>
      <c r="J800" s="261"/>
      <c r="K800" s="260"/>
      <c r="L800" s="244"/>
      <c r="M800" s="261"/>
      <c r="N800" s="260"/>
      <c r="O800" s="244"/>
      <c r="P800" s="265"/>
      <c r="Q800" s="265"/>
      <c r="R800" s="265"/>
      <c r="S800" s="265"/>
      <c r="T800" s="265"/>
      <c r="U800" s="527"/>
      <c r="V800" s="260"/>
      <c r="W800" s="242"/>
      <c r="X800" s="242"/>
      <c r="Y800" s="82"/>
      <c r="Z800" s="260"/>
      <c r="AA800" s="153"/>
      <c r="AB800" s="153"/>
      <c r="AC800" s="82"/>
      <c r="AD800" s="244"/>
      <c r="AE800" s="244"/>
      <c r="AF800" s="260"/>
      <c r="AG800" s="244"/>
      <c r="AH800" s="260"/>
      <c r="AI800" s="260"/>
      <c r="AJ800" s="260"/>
      <c r="AK800" s="249"/>
      <c r="AL800" s="249"/>
      <c r="AM800" s="249"/>
      <c r="AN800" s="249"/>
      <c r="AO800" s="249"/>
      <c r="AP800" s="528"/>
      <c r="AQ800" s="249"/>
      <c r="AR800" s="249"/>
      <c r="AS800" s="249"/>
      <c r="AT800" s="249"/>
      <c r="AU800" s="249"/>
      <c r="AV800" s="249"/>
      <c r="AW800" s="249"/>
      <c r="AX800" s="249"/>
      <c r="AY800" s="249"/>
      <c r="AZ800" s="249"/>
      <c r="BA800" s="249"/>
      <c r="BB800" s="249"/>
      <c r="BC800" s="249"/>
      <c r="BD800" s="249"/>
      <c r="BE800" s="251"/>
      <c r="BF800" s="528"/>
      <c r="BG800" s="566" t="str">
        <f t="shared" si="116"/>
        <v xml:space="preserve"> </v>
      </c>
      <c r="BH800" s="566" t="str">
        <f t="shared" si="118"/>
        <v xml:space="preserve"> </v>
      </c>
      <c r="BI800" s="566" t="str">
        <f t="shared" si="119"/>
        <v xml:space="preserve"> </v>
      </c>
      <c r="BJ800" s="566" t="str">
        <f t="shared" si="120"/>
        <v xml:space="preserve"> </v>
      </c>
      <c r="BK800" s="528"/>
      <c r="BL800" s="244"/>
      <c r="BM800" s="244"/>
      <c r="BN800" s="260"/>
      <c r="BO800" s="244"/>
      <c r="BP800" s="260"/>
      <c r="BQ800" s="260"/>
      <c r="BR800" s="260"/>
      <c r="BS800" s="249"/>
      <c r="BT800" s="249"/>
      <c r="BU800" s="249"/>
      <c r="BV800" s="249"/>
      <c r="BW800" s="249"/>
      <c r="BX800" s="528"/>
      <c r="BY800" s="249"/>
      <c r="BZ800" s="249"/>
      <c r="CA800" s="249"/>
      <c r="CB800" s="249"/>
      <c r="CC800" s="249"/>
      <c r="CD800" s="249"/>
      <c r="CE800" s="249"/>
      <c r="CF800" s="249"/>
      <c r="CG800" s="249"/>
      <c r="CH800" s="249"/>
      <c r="CI800" s="249"/>
      <c r="CJ800" s="249"/>
      <c r="CK800" s="249"/>
      <c r="CL800" s="249"/>
      <c r="CM800" s="251"/>
      <c r="CN800" s="528"/>
      <c r="CO800" s="566" t="str">
        <f t="shared" si="117"/>
        <v xml:space="preserve"> </v>
      </c>
      <c r="CP800" s="566" t="str">
        <f t="shared" si="121"/>
        <v xml:space="preserve"> </v>
      </c>
      <c r="CQ800" s="566" t="str">
        <f t="shared" si="122"/>
        <v xml:space="preserve"> </v>
      </c>
      <c r="CR800" s="566" t="str">
        <f t="shared" si="123"/>
        <v xml:space="preserve"> </v>
      </c>
      <c r="CS800" s="82"/>
      <c r="CT800" s="258"/>
    </row>
    <row r="801" spans="2:98" ht="12.75" x14ac:dyDescent="0.25">
      <c r="B801" s="366">
        <f>Demografia!B800</f>
        <v>0</v>
      </c>
      <c r="C801" s="366">
        <f>Demografia!C800</f>
        <v>0</v>
      </c>
      <c r="D801" s="367">
        <f>Demografia!D800</f>
        <v>0</v>
      </c>
      <c r="E801" s="367">
        <f>Demografia!E800</f>
        <v>0</v>
      </c>
      <c r="F801" s="367">
        <f>Demografia!F800</f>
        <v>0</v>
      </c>
      <c r="G801" s="82"/>
      <c r="H801" s="245"/>
      <c r="I801" s="483"/>
      <c r="J801" s="483"/>
      <c r="K801" s="245"/>
      <c r="L801" s="246"/>
      <c r="M801" s="483"/>
      <c r="N801" s="245"/>
      <c r="O801" s="246"/>
      <c r="P801" s="247"/>
      <c r="Q801" s="247"/>
      <c r="R801" s="247"/>
      <c r="S801" s="247"/>
      <c r="T801" s="247"/>
      <c r="U801" s="529"/>
      <c r="V801" s="245"/>
      <c r="W801" s="420"/>
      <c r="X801" s="420"/>
      <c r="Y801" s="82"/>
      <c r="Z801" s="245"/>
      <c r="AA801" s="421"/>
      <c r="AB801" s="421"/>
      <c r="AC801" s="82"/>
      <c r="AD801" s="246"/>
      <c r="AE801" s="246"/>
      <c r="AF801" s="245"/>
      <c r="AG801" s="246"/>
      <c r="AH801" s="245"/>
      <c r="AI801" s="245"/>
      <c r="AJ801" s="245"/>
      <c r="AK801" s="250"/>
      <c r="AL801" s="250"/>
      <c r="AM801" s="250"/>
      <c r="AN801" s="250"/>
      <c r="AO801" s="250"/>
      <c r="AP801" s="528"/>
      <c r="AQ801" s="250"/>
      <c r="AR801" s="250"/>
      <c r="AS801" s="250"/>
      <c r="AT801" s="250"/>
      <c r="AU801" s="250"/>
      <c r="AV801" s="250"/>
      <c r="AW801" s="250"/>
      <c r="AX801" s="250"/>
      <c r="AY801" s="250"/>
      <c r="AZ801" s="250"/>
      <c r="BA801" s="250"/>
      <c r="BB801" s="250"/>
      <c r="BC801" s="250"/>
      <c r="BD801" s="250"/>
      <c r="BE801" s="252"/>
      <c r="BF801" s="528"/>
      <c r="BG801" s="567" t="str">
        <f t="shared" si="116"/>
        <v xml:space="preserve"> </v>
      </c>
      <c r="BH801" s="567" t="str">
        <f t="shared" si="118"/>
        <v xml:space="preserve"> </v>
      </c>
      <c r="BI801" s="567" t="str">
        <f t="shared" si="119"/>
        <v xml:space="preserve"> </v>
      </c>
      <c r="BJ801" s="567" t="str">
        <f t="shared" si="120"/>
        <v xml:space="preserve"> </v>
      </c>
      <c r="BK801" s="528"/>
      <c r="BL801" s="246"/>
      <c r="BM801" s="246"/>
      <c r="BN801" s="245"/>
      <c r="BO801" s="246"/>
      <c r="BP801" s="245"/>
      <c r="BQ801" s="245"/>
      <c r="BR801" s="245"/>
      <c r="BS801" s="250"/>
      <c r="BT801" s="250"/>
      <c r="BU801" s="250"/>
      <c r="BV801" s="250"/>
      <c r="BW801" s="250"/>
      <c r="BX801" s="528"/>
      <c r="BY801" s="250"/>
      <c r="BZ801" s="250"/>
      <c r="CA801" s="250"/>
      <c r="CB801" s="250"/>
      <c r="CC801" s="250"/>
      <c r="CD801" s="250"/>
      <c r="CE801" s="250"/>
      <c r="CF801" s="250"/>
      <c r="CG801" s="250"/>
      <c r="CH801" s="250"/>
      <c r="CI801" s="250"/>
      <c r="CJ801" s="250"/>
      <c r="CK801" s="250"/>
      <c r="CL801" s="250"/>
      <c r="CM801" s="252"/>
      <c r="CN801" s="528"/>
      <c r="CO801" s="567" t="str">
        <f t="shared" si="117"/>
        <v xml:space="preserve"> </v>
      </c>
      <c r="CP801" s="567" t="str">
        <f t="shared" si="121"/>
        <v xml:space="preserve"> </v>
      </c>
      <c r="CQ801" s="567" t="str">
        <f t="shared" si="122"/>
        <v xml:space="preserve"> </v>
      </c>
      <c r="CR801" s="567" t="str">
        <f t="shared" si="123"/>
        <v xml:space="preserve"> </v>
      </c>
      <c r="CS801" s="82"/>
      <c r="CT801" s="520"/>
    </row>
    <row r="802" spans="2:98" ht="12.75" x14ac:dyDescent="0.25">
      <c r="B802" s="150">
        <f>Demografia!B801</f>
        <v>0</v>
      </c>
      <c r="C802" s="150">
        <f>Demografia!C801</f>
        <v>0</v>
      </c>
      <c r="D802" s="151">
        <f>Demografia!D801</f>
        <v>0</v>
      </c>
      <c r="E802" s="151">
        <f>Demografia!E801</f>
        <v>0</v>
      </c>
      <c r="F802" s="151">
        <f>Demografia!F801</f>
        <v>0</v>
      </c>
      <c r="G802" s="82"/>
      <c r="H802" s="260"/>
      <c r="I802" s="261"/>
      <c r="J802" s="261"/>
      <c r="K802" s="260"/>
      <c r="L802" s="244"/>
      <c r="M802" s="261"/>
      <c r="N802" s="260"/>
      <c r="O802" s="244"/>
      <c r="P802" s="265"/>
      <c r="Q802" s="265"/>
      <c r="R802" s="265"/>
      <c r="S802" s="265"/>
      <c r="T802" s="265"/>
      <c r="U802" s="527"/>
      <c r="V802" s="260"/>
      <c r="W802" s="242"/>
      <c r="X802" s="242"/>
      <c r="Y802" s="82"/>
      <c r="Z802" s="260"/>
      <c r="AA802" s="153"/>
      <c r="AB802" s="153"/>
      <c r="AC802" s="82"/>
      <c r="AD802" s="244"/>
      <c r="AE802" s="244"/>
      <c r="AF802" s="260"/>
      <c r="AG802" s="244"/>
      <c r="AH802" s="260"/>
      <c r="AI802" s="260"/>
      <c r="AJ802" s="260"/>
      <c r="AK802" s="249"/>
      <c r="AL802" s="249"/>
      <c r="AM802" s="249"/>
      <c r="AN802" s="249"/>
      <c r="AO802" s="249"/>
      <c r="AP802" s="528"/>
      <c r="AQ802" s="249"/>
      <c r="AR802" s="249"/>
      <c r="AS802" s="249"/>
      <c r="AT802" s="249"/>
      <c r="AU802" s="249"/>
      <c r="AV802" s="249"/>
      <c r="AW802" s="249"/>
      <c r="AX802" s="249"/>
      <c r="AY802" s="249"/>
      <c r="AZ802" s="249"/>
      <c r="BA802" s="249"/>
      <c r="BB802" s="249"/>
      <c r="BC802" s="249"/>
      <c r="BD802" s="249"/>
      <c r="BE802" s="251"/>
      <c r="BF802" s="528"/>
      <c r="BG802" s="566" t="str">
        <f t="shared" si="116"/>
        <v xml:space="preserve"> </v>
      </c>
      <c r="BH802" s="566" t="str">
        <f t="shared" si="118"/>
        <v xml:space="preserve"> </v>
      </c>
      <c r="BI802" s="566" t="str">
        <f t="shared" si="119"/>
        <v xml:space="preserve"> </v>
      </c>
      <c r="BJ802" s="566" t="str">
        <f t="shared" si="120"/>
        <v xml:space="preserve"> </v>
      </c>
      <c r="BK802" s="528"/>
      <c r="BL802" s="244"/>
      <c r="BM802" s="244"/>
      <c r="BN802" s="260"/>
      <c r="BO802" s="244"/>
      <c r="BP802" s="260"/>
      <c r="BQ802" s="260"/>
      <c r="BR802" s="260"/>
      <c r="BS802" s="249"/>
      <c r="BT802" s="249"/>
      <c r="BU802" s="249"/>
      <c r="BV802" s="249"/>
      <c r="BW802" s="249"/>
      <c r="BX802" s="528"/>
      <c r="BY802" s="249"/>
      <c r="BZ802" s="249"/>
      <c r="CA802" s="249"/>
      <c r="CB802" s="249"/>
      <c r="CC802" s="249"/>
      <c r="CD802" s="249"/>
      <c r="CE802" s="249"/>
      <c r="CF802" s="249"/>
      <c r="CG802" s="249"/>
      <c r="CH802" s="249"/>
      <c r="CI802" s="249"/>
      <c r="CJ802" s="249"/>
      <c r="CK802" s="249"/>
      <c r="CL802" s="249"/>
      <c r="CM802" s="251"/>
      <c r="CN802" s="528"/>
      <c r="CO802" s="566" t="str">
        <f t="shared" si="117"/>
        <v xml:space="preserve"> </v>
      </c>
      <c r="CP802" s="566" t="str">
        <f t="shared" si="121"/>
        <v xml:space="preserve"> </v>
      </c>
      <c r="CQ802" s="566" t="str">
        <f t="shared" si="122"/>
        <v xml:space="preserve"> </v>
      </c>
      <c r="CR802" s="566" t="str">
        <f t="shared" si="123"/>
        <v xml:space="preserve"> </v>
      </c>
      <c r="CS802" s="82"/>
      <c r="CT802" s="258"/>
    </row>
    <row r="803" spans="2:98" ht="12.75" x14ac:dyDescent="0.25">
      <c r="B803" s="366">
        <f>Demografia!B802</f>
        <v>0</v>
      </c>
      <c r="C803" s="366">
        <f>Demografia!C802</f>
        <v>0</v>
      </c>
      <c r="D803" s="367">
        <f>Demografia!D802</f>
        <v>0</v>
      </c>
      <c r="E803" s="367">
        <f>Demografia!E802</f>
        <v>0</v>
      </c>
      <c r="F803" s="367">
        <f>Demografia!F802</f>
        <v>0</v>
      </c>
      <c r="G803" s="82"/>
      <c r="H803" s="245"/>
      <c r="I803" s="483"/>
      <c r="J803" s="483"/>
      <c r="K803" s="245"/>
      <c r="L803" s="246"/>
      <c r="M803" s="483"/>
      <c r="N803" s="245"/>
      <c r="O803" s="246"/>
      <c r="P803" s="247"/>
      <c r="Q803" s="247"/>
      <c r="R803" s="247"/>
      <c r="S803" s="247"/>
      <c r="T803" s="247"/>
      <c r="U803" s="529"/>
      <c r="V803" s="245"/>
      <c r="W803" s="420"/>
      <c r="X803" s="420"/>
      <c r="Y803" s="82"/>
      <c r="Z803" s="245"/>
      <c r="AA803" s="421"/>
      <c r="AB803" s="421"/>
      <c r="AC803" s="82"/>
      <c r="AD803" s="246"/>
      <c r="AE803" s="246"/>
      <c r="AF803" s="245"/>
      <c r="AG803" s="246"/>
      <c r="AH803" s="245"/>
      <c r="AI803" s="245"/>
      <c r="AJ803" s="245"/>
      <c r="AK803" s="250"/>
      <c r="AL803" s="250"/>
      <c r="AM803" s="250"/>
      <c r="AN803" s="250"/>
      <c r="AO803" s="250"/>
      <c r="AP803" s="528"/>
      <c r="AQ803" s="250"/>
      <c r="AR803" s="250"/>
      <c r="AS803" s="250"/>
      <c r="AT803" s="250"/>
      <c r="AU803" s="250"/>
      <c r="AV803" s="250"/>
      <c r="AW803" s="250"/>
      <c r="AX803" s="250"/>
      <c r="AY803" s="250"/>
      <c r="AZ803" s="250"/>
      <c r="BA803" s="250"/>
      <c r="BB803" s="250"/>
      <c r="BC803" s="250"/>
      <c r="BD803" s="250"/>
      <c r="BE803" s="252"/>
      <c r="BF803" s="528"/>
      <c r="BG803" s="567" t="str">
        <f t="shared" si="116"/>
        <v xml:space="preserve"> </v>
      </c>
      <c r="BH803" s="567" t="str">
        <f t="shared" si="118"/>
        <v xml:space="preserve"> </v>
      </c>
      <c r="BI803" s="567" t="str">
        <f t="shared" si="119"/>
        <v xml:space="preserve"> </v>
      </c>
      <c r="BJ803" s="567" t="str">
        <f t="shared" si="120"/>
        <v xml:space="preserve"> </v>
      </c>
      <c r="BK803" s="528"/>
      <c r="BL803" s="246"/>
      <c r="BM803" s="246"/>
      <c r="BN803" s="245"/>
      <c r="BO803" s="246"/>
      <c r="BP803" s="245"/>
      <c r="BQ803" s="245"/>
      <c r="BR803" s="245"/>
      <c r="BS803" s="250"/>
      <c r="BT803" s="250"/>
      <c r="BU803" s="250"/>
      <c r="BV803" s="250"/>
      <c r="BW803" s="250"/>
      <c r="BX803" s="528"/>
      <c r="BY803" s="250"/>
      <c r="BZ803" s="250"/>
      <c r="CA803" s="250"/>
      <c r="CB803" s="250"/>
      <c r="CC803" s="250"/>
      <c r="CD803" s="250"/>
      <c r="CE803" s="250"/>
      <c r="CF803" s="250"/>
      <c r="CG803" s="250"/>
      <c r="CH803" s="250"/>
      <c r="CI803" s="250"/>
      <c r="CJ803" s="250"/>
      <c r="CK803" s="250"/>
      <c r="CL803" s="250"/>
      <c r="CM803" s="252"/>
      <c r="CN803" s="528"/>
      <c r="CO803" s="567" t="str">
        <f t="shared" si="117"/>
        <v xml:space="preserve"> </v>
      </c>
      <c r="CP803" s="567" t="str">
        <f t="shared" si="121"/>
        <v xml:space="preserve"> </v>
      </c>
      <c r="CQ803" s="567" t="str">
        <f t="shared" si="122"/>
        <v xml:space="preserve"> </v>
      </c>
      <c r="CR803" s="567" t="str">
        <f t="shared" si="123"/>
        <v xml:space="preserve"> </v>
      </c>
      <c r="CS803" s="82"/>
      <c r="CT803" s="520"/>
    </row>
    <row r="804" spans="2:98" ht="12.75" x14ac:dyDescent="0.25">
      <c r="B804" s="150">
        <f>Demografia!B803</f>
        <v>0</v>
      </c>
      <c r="C804" s="150">
        <f>Demografia!C803</f>
        <v>0</v>
      </c>
      <c r="D804" s="151">
        <f>Demografia!D803</f>
        <v>0</v>
      </c>
      <c r="E804" s="151">
        <f>Demografia!E803</f>
        <v>0</v>
      </c>
      <c r="F804" s="151">
        <f>Demografia!F803</f>
        <v>0</v>
      </c>
      <c r="G804" s="82"/>
      <c r="H804" s="260"/>
      <c r="I804" s="261"/>
      <c r="J804" s="261"/>
      <c r="K804" s="260"/>
      <c r="L804" s="244"/>
      <c r="M804" s="261"/>
      <c r="N804" s="260"/>
      <c r="O804" s="244"/>
      <c r="P804" s="265"/>
      <c r="Q804" s="265"/>
      <c r="R804" s="265"/>
      <c r="S804" s="265"/>
      <c r="T804" s="265"/>
      <c r="U804" s="527"/>
      <c r="V804" s="260"/>
      <c r="W804" s="242"/>
      <c r="X804" s="242"/>
      <c r="Y804" s="82"/>
      <c r="Z804" s="260"/>
      <c r="AA804" s="153"/>
      <c r="AB804" s="153"/>
      <c r="AC804" s="82"/>
      <c r="AD804" s="244"/>
      <c r="AE804" s="244"/>
      <c r="AF804" s="260"/>
      <c r="AG804" s="244"/>
      <c r="AH804" s="260"/>
      <c r="AI804" s="260"/>
      <c r="AJ804" s="260"/>
      <c r="AK804" s="249"/>
      <c r="AL804" s="249"/>
      <c r="AM804" s="249"/>
      <c r="AN804" s="249"/>
      <c r="AO804" s="249"/>
      <c r="AP804" s="528"/>
      <c r="AQ804" s="249"/>
      <c r="AR804" s="249"/>
      <c r="AS804" s="249"/>
      <c r="AT804" s="249"/>
      <c r="AU804" s="249"/>
      <c r="AV804" s="249"/>
      <c r="AW804" s="249"/>
      <c r="AX804" s="249"/>
      <c r="AY804" s="249"/>
      <c r="AZ804" s="249"/>
      <c r="BA804" s="249"/>
      <c r="BB804" s="249"/>
      <c r="BC804" s="249"/>
      <c r="BD804" s="249"/>
      <c r="BE804" s="251"/>
      <c r="BF804" s="528"/>
      <c r="BG804" s="566" t="str">
        <f t="shared" si="116"/>
        <v xml:space="preserve"> </v>
      </c>
      <c r="BH804" s="566" t="str">
        <f t="shared" si="118"/>
        <v xml:space="preserve"> </v>
      </c>
      <c r="BI804" s="566" t="str">
        <f t="shared" si="119"/>
        <v xml:space="preserve"> </v>
      </c>
      <c r="BJ804" s="566" t="str">
        <f t="shared" si="120"/>
        <v xml:space="preserve"> </v>
      </c>
      <c r="BK804" s="528"/>
      <c r="BL804" s="244"/>
      <c r="BM804" s="244"/>
      <c r="BN804" s="260"/>
      <c r="BO804" s="244"/>
      <c r="BP804" s="260"/>
      <c r="BQ804" s="260"/>
      <c r="BR804" s="260"/>
      <c r="BS804" s="249"/>
      <c r="BT804" s="249"/>
      <c r="BU804" s="249"/>
      <c r="BV804" s="249"/>
      <c r="BW804" s="249"/>
      <c r="BX804" s="528"/>
      <c r="BY804" s="249"/>
      <c r="BZ804" s="249"/>
      <c r="CA804" s="249"/>
      <c r="CB804" s="249"/>
      <c r="CC804" s="249"/>
      <c r="CD804" s="249"/>
      <c r="CE804" s="249"/>
      <c r="CF804" s="249"/>
      <c r="CG804" s="249"/>
      <c r="CH804" s="249"/>
      <c r="CI804" s="249"/>
      <c r="CJ804" s="249"/>
      <c r="CK804" s="249"/>
      <c r="CL804" s="249"/>
      <c r="CM804" s="251"/>
      <c r="CN804" s="528"/>
      <c r="CO804" s="566" t="str">
        <f t="shared" si="117"/>
        <v xml:space="preserve"> </v>
      </c>
      <c r="CP804" s="566" t="str">
        <f t="shared" si="121"/>
        <v xml:space="preserve"> </v>
      </c>
      <c r="CQ804" s="566" t="str">
        <f t="shared" si="122"/>
        <v xml:space="preserve"> </v>
      </c>
      <c r="CR804" s="566" t="str">
        <f t="shared" si="123"/>
        <v xml:space="preserve"> </v>
      </c>
      <c r="CS804" s="82"/>
      <c r="CT804" s="258"/>
    </row>
    <row r="805" spans="2:98" ht="12.75" x14ac:dyDescent="0.25">
      <c r="B805" s="366">
        <f>Demografia!B804</f>
        <v>0</v>
      </c>
      <c r="C805" s="366">
        <f>Demografia!C804</f>
        <v>0</v>
      </c>
      <c r="D805" s="367">
        <f>Demografia!D804</f>
        <v>0</v>
      </c>
      <c r="E805" s="367">
        <f>Demografia!E804</f>
        <v>0</v>
      </c>
      <c r="F805" s="367">
        <f>Demografia!F804</f>
        <v>0</v>
      </c>
      <c r="G805" s="82"/>
      <c r="H805" s="245"/>
      <c r="I805" s="483"/>
      <c r="J805" s="483"/>
      <c r="K805" s="245"/>
      <c r="L805" s="246"/>
      <c r="M805" s="483"/>
      <c r="N805" s="245"/>
      <c r="O805" s="246"/>
      <c r="P805" s="247"/>
      <c r="Q805" s="247"/>
      <c r="R805" s="247"/>
      <c r="S805" s="247"/>
      <c r="T805" s="247"/>
      <c r="U805" s="529"/>
      <c r="V805" s="245"/>
      <c r="W805" s="420"/>
      <c r="X805" s="420"/>
      <c r="Y805" s="82"/>
      <c r="Z805" s="245"/>
      <c r="AA805" s="421"/>
      <c r="AB805" s="421"/>
      <c r="AC805" s="82"/>
      <c r="AD805" s="246"/>
      <c r="AE805" s="246"/>
      <c r="AF805" s="245"/>
      <c r="AG805" s="246"/>
      <c r="AH805" s="245"/>
      <c r="AI805" s="245"/>
      <c r="AJ805" s="245"/>
      <c r="AK805" s="250"/>
      <c r="AL805" s="250"/>
      <c r="AM805" s="250"/>
      <c r="AN805" s="250"/>
      <c r="AO805" s="250"/>
      <c r="AP805" s="528"/>
      <c r="AQ805" s="250"/>
      <c r="AR805" s="250"/>
      <c r="AS805" s="250"/>
      <c r="AT805" s="250"/>
      <c r="AU805" s="250"/>
      <c r="AV805" s="250"/>
      <c r="AW805" s="250"/>
      <c r="AX805" s="250"/>
      <c r="AY805" s="250"/>
      <c r="AZ805" s="250"/>
      <c r="BA805" s="250"/>
      <c r="BB805" s="250"/>
      <c r="BC805" s="250"/>
      <c r="BD805" s="250"/>
      <c r="BE805" s="252"/>
      <c r="BF805" s="528"/>
      <c r="BG805" s="567" t="str">
        <f t="shared" si="116"/>
        <v xml:space="preserve"> </v>
      </c>
      <c r="BH805" s="567" t="str">
        <f t="shared" si="118"/>
        <v xml:space="preserve"> </v>
      </c>
      <c r="BI805" s="567" t="str">
        <f t="shared" si="119"/>
        <v xml:space="preserve"> </v>
      </c>
      <c r="BJ805" s="567" t="str">
        <f t="shared" si="120"/>
        <v xml:space="preserve"> </v>
      </c>
      <c r="BK805" s="528"/>
      <c r="BL805" s="246"/>
      <c r="BM805" s="246"/>
      <c r="BN805" s="245"/>
      <c r="BO805" s="246"/>
      <c r="BP805" s="245"/>
      <c r="BQ805" s="245"/>
      <c r="BR805" s="245"/>
      <c r="BS805" s="250"/>
      <c r="BT805" s="250"/>
      <c r="BU805" s="250"/>
      <c r="BV805" s="250"/>
      <c r="BW805" s="250"/>
      <c r="BX805" s="528"/>
      <c r="BY805" s="250"/>
      <c r="BZ805" s="250"/>
      <c r="CA805" s="250"/>
      <c r="CB805" s="250"/>
      <c r="CC805" s="250"/>
      <c r="CD805" s="250"/>
      <c r="CE805" s="250"/>
      <c r="CF805" s="250"/>
      <c r="CG805" s="250"/>
      <c r="CH805" s="250"/>
      <c r="CI805" s="250"/>
      <c r="CJ805" s="250"/>
      <c r="CK805" s="250"/>
      <c r="CL805" s="250"/>
      <c r="CM805" s="252"/>
      <c r="CN805" s="528"/>
      <c r="CO805" s="567" t="str">
        <f t="shared" si="117"/>
        <v xml:space="preserve"> </v>
      </c>
      <c r="CP805" s="567" t="str">
        <f t="shared" si="121"/>
        <v xml:space="preserve"> </v>
      </c>
      <c r="CQ805" s="567" t="str">
        <f t="shared" si="122"/>
        <v xml:space="preserve"> </v>
      </c>
      <c r="CR805" s="567" t="str">
        <f t="shared" si="123"/>
        <v xml:space="preserve"> </v>
      </c>
      <c r="CS805" s="82"/>
      <c r="CT805" s="520"/>
    </row>
    <row r="806" spans="2:98" ht="12.75" x14ac:dyDescent="0.25">
      <c r="B806" s="150">
        <f>Demografia!B805</f>
        <v>0</v>
      </c>
      <c r="C806" s="150">
        <f>Demografia!C805</f>
        <v>0</v>
      </c>
      <c r="D806" s="151">
        <f>Demografia!D805</f>
        <v>0</v>
      </c>
      <c r="E806" s="151">
        <f>Demografia!E805</f>
        <v>0</v>
      </c>
      <c r="F806" s="151">
        <f>Demografia!F805</f>
        <v>0</v>
      </c>
      <c r="G806" s="82"/>
      <c r="H806" s="260"/>
      <c r="I806" s="261"/>
      <c r="J806" s="261"/>
      <c r="K806" s="260"/>
      <c r="L806" s="244"/>
      <c r="M806" s="261"/>
      <c r="N806" s="260"/>
      <c r="O806" s="244"/>
      <c r="P806" s="265"/>
      <c r="Q806" s="265"/>
      <c r="R806" s="265"/>
      <c r="S806" s="265"/>
      <c r="T806" s="265"/>
      <c r="U806" s="527"/>
      <c r="V806" s="260"/>
      <c r="W806" s="242"/>
      <c r="X806" s="242"/>
      <c r="Y806" s="82"/>
      <c r="Z806" s="260"/>
      <c r="AA806" s="153"/>
      <c r="AB806" s="153"/>
      <c r="AC806" s="82"/>
      <c r="AD806" s="244"/>
      <c r="AE806" s="244"/>
      <c r="AF806" s="260"/>
      <c r="AG806" s="244"/>
      <c r="AH806" s="260"/>
      <c r="AI806" s="260"/>
      <c r="AJ806" s="260"/>
      <c r="AK806" s="249"/>
      <c r="AL806" s="249"/>
      <c r="AM806" s="249"/>
      <c r="AN806" s="249"/>
      <c r="AO806" s="249"/>
      <c r="AP806" s="528"/>
      <c r="AQ806" s="249"/>
      <c r="AR806" s="249"/>
      <c r="AS806" s="249"/>
      <c r="AT806" s="249"/>
      <c r="AU806" s="249"/>
      <c r="AV806" s="249"/>
      <c r="AW806" s="249"/>
      <c r="AX806" s="249"/>
      <c r="AY806" s="249"/>
      <c r="AZ806" s="249"/>
      <c r="BA806" s="249"/>
      <c r="BB806" s="249"/>
      <c r="BC806" s="249"/>
      <c r="BD806" s="249"/>
      <c r="BE806" s="251"/>
      <c r="BF806" s="528"/>
      <c r="BG806" s="566" t="str">
        <f t="shared" si="116"/>
        <v xml:space="preserve"> </v>
      </c>
      <c r="BH806" s="566" t="str">
        <f t="shared" si="118"/>
        <v xml:space="preserve"> </v>
      </c>
      <c r="BI806" s="566" t="str">
        <f t="shared" si="119"/>
        <v xml:space="preserve"> </v>
      </c>
      <c r="BJ806" s="566" t="str">
        <f t="shared" si="120"/>
        <v xml:space="preserve"> </v>
      </c>
      <c r="BK806" s="528"/>
      <c r="BL806" s="244"/>
      <c r="BM806" s="244"/>
      <c r="BN806" s="260"/>
      <c r="BO806" s="244"/>
      <c r="BP806" s="260"/>
      <c r="BQ806" s="260"/>
      <c r="BR806" s="260"/>
      <c r="BS806" s="249"/>
      <c r="BT806" s="249"/>
      <c r="BU806" s="249"/>
      <c r="BV806" s="249"/>
      <c r="BW806" s="249"/>
      <c r="BX806" s="528"/>
      <c r="BY806" s="249"/>
      <c r="BZ806" s="249"/>
      <c r="CA806" s="249"/>
      <c r="CB806" s="249"/>
      <c r="CC806" s="249"/>
      <c r="CD806" s="249"/>
      <c r="CE806" s="249"/>
      <c r="CF806" s="249"/>
      <c r="CG806" s="249"/>
      <c r="CH806" s="249"/>
      <c r="CI806" s="249"/>
      <c r="CJ806" s="249"/>
      <c r="CK806" s="249"/>
      <c r="CL806" s="249"/>
      <c r="CM806" s="251"/>
      <c r="CN806" s="528"/>
      <c r="CO806" s="566" t="str">
        <f t="shared" si="117"/>
        <v xml:space="preserve"> </v>
      </c>
      <c r="CP806" s="566" t="str">
        <f t="shared" si="121"/>
        <v xml:space="preserve"> </v>
      </c>
      <c r="CQ806" s="566" t="str">
        <f t="shared" si="122"/>
        <v xml:space="preserve"> </v>
      </c>
      <c r="CR806" s="566" t="str">
        <f t="shared" si="123"/>
        <v xml:space="preserve"> </v>
      </c>
      <c r="CS806" s="82"/>
      <c r="CT806" s="258"/>
    </row>
    <row r="807" spans="2:98" ht="12.75" x14ac:dyDescent="0.25">
      <c r="B807" s="366">
        <f>Demografia!B806</f>
        <v>0</v>
      </c>
      <c r="C807" s="366">
        <f>Demografia!C806</f>
        <v>0</v>
      </c>
      <c r="D807" s="367">
        <f>Demografia!D806</f>
        <v>0</v>
      </c>
      <c r="E807" s="367">
        <f>Demografia!E806</f>
        <v>0</v>
      </c>
      <c r="F807" s="367">
        <f>Demografia!F806</f>
        <v>0</v>
      </c>
      <c r="G807" s="82"/>
      <c r="H807" s="245"/>
      <c r="I807" s="483"/>
      <c r="J807" s="483"/>
      <c r="K807" s="245"/>
      <c r="L807" s="246"/>
      <c r="M807" s="483"/>
      <c r="N807" s="245"/>
      <c r="O807" s="246"/>
      <c r="P807" s="247"/>
      <c r="Q807" s="247"/>
      <c r="R807" s="247"/>
      <c r="S807" s="247"/>
      <c r="T807" s="247"/>
      <c r="U807" s="529"/>
      <c r="V807" s="245"/>
      <c r="W807" s="420"/>
      <c r="X807" s="420"/>
      <c r="Y807" s="82"/>
      <c r="Z807" s="245"/>
      <c r="AA807" s="421"/>
      <c r="AB807" s="421"/>
      <c r="AC807" s="82"/>
      <c r="AD807" s="246"/>
      <c r="AE807" s="246"/>
      <c r="AF807" s="245"/>
      <c r="AG807" s="246"/>
      <c r="AH807" s="245"/>
      <c r="AI807" s="245"/>
      <c r="AJ807" s="245"/>
      <c r="AK807" s="250"/>
      <c r="AL807" s="250"/>
      <c r="AM807" s="250"/>
      <c r="AN807" s="250"/>
      <c r="AO807" s="250"/>
      <c r="AP807" s="528"/>
      <c r="AQ807" s="250"/>
      <c r="AR807" s="250"/>
      <c r="AS807" s="250"/>
      <c r="AT807" s="250"/>
      <c r="AU807" s="250"/>
      <c r="AV807" s="250"/>
      <c r="AW807" s="250"/>
      <c r="AX807" s="250"/>
      <c r="AY807" s="250"/>
      <c r="AZ807" s="250"/>
      <c r="BA807" s="250"/>
      <c r="BB807" s="250"/>
      <c r="BC807" s="250"/>
      <c r="BD807" s="250"/>
      <c r="BE807" s="252"/>
      <c r="BF807" s="528"/>
      <c r="BG807" s="567" t="str">
        <f t="shared" si="116"/>
        <v xml:space="preserve"> </v>
      </c>
      <c r="BH807" s="567" t="str">
        <f t="shared" si="118"/>
        <v xml:space="preserve"> </v>
      </c>
      <c r="BI807" s="567" t="str">
        <f t="shared" si="119"/>
        <v xml:space="preserve"> </v>
      </c>
      <c r="BJ807" s="567" t="str">
        <f t="shared" si="120"/>
        <v xml:space="preserve"> </v>
      </c>
      <c r="BK807" s="528"/>
      <c r="BL807" s="246"/>
      <c r="BM807" s="246"/>
      <c r="BN807" s="245"/>
      <c r="BO807" s="246"/>
      <c r="BP807" s="245"/>
      <c r="BQ807" s="245"/>
      <c r="BR807" s="245"/>
      <c r="BS807" s="250"/>
      <c r="BT807" s="250"/>
      <c r="BU807" s="250"/>
      <c r="BV807" s="250"/>
      <c r="BW807" s="250"/>
      <c r="BX807" s="528"/>
      <c r="BY807" s="250"/>
      <c r="BZ807" s="250"/>
      <c r="CA807" s="250"/>
      <c r="CB807" s="250"/>
      <c r="CC807" s="250"/>
      <c r="CD807" s="250"/>
      <c r="CE807" s="250"/>
      <c r="CF807" s="250"/>
      <c r="CG807" s="250"/>
      <c r="CH807" s="250"/>
      <c r="CI807" s="250"/>
      <c r="CJ807" s="250"/>
      <c r="CK807" s="250"/>
      <c r="CL807" s="250"/>
      <c r="CM807" s="252"/>
      <c r="CN807" s="528"/>
      <c r="CO807" s="567" t="str">
        <f t="shared" si="117"/>
        <v xml:space="preserve"> </v>
      </c>
      <c r="CP807" s="567" t="str">
        <f t="shared" si="121"/>
        <v xml:space="preserve"> </v>
      </c>
      <c r="CQ807" s="567" t="str">
        <f t="shared" si="122"/>
        <v xml:space="preserve"> </v>
      </c>
      <c r="CR807" s="567" t="str">
        <f t="shared" si="123"/>
        <v xml:space="preserve"> </v>
      </c>
      <c r="CS807" s="82"/>
      <c r="CT807" s="520"/>
    </row>
    <row r="808" spans="2:98" ht="12.75" x14ac:dyDescent="0.25">
      <c r="B808" s="150">
        <f>Demografia!B807</f>
        <v>0</v>
      </c>
      <c r="C808" s="150">
        <f>Demografia!C807</f>
        <v>0</v>
      </c>
      <c r="D808" s="151">
        <f>Demografia!D807</f>
        <v>0</v>
      </c>
      <c r="E808" s="151">
        <f>Demografia!E807</f>
        <v>0</v>
      </c>
      <c r="F808" s="151">
        <f>Demografia!F807</f>
        <v>0</v>
      </c>
      <c r="G808" s="82"/>
      <c r="H808" s="260"/>
      <c r="I808" s="261"/>
      <c r="J808" s="261"/>
      <c r="K808" s="260"/>
      <c r="L808" s="244"/>
      <c r="M808" s="261"/>
      <c r="N808" s="260"/>
      <c r="O808" s="244"/>
      <c r="P808" s="265"/>
      <c r="Q808" s="265"/>
      <c r="R808" s="265"/>
      <c r="S808" s="265"/>
      <c r="T808" s="265"/>
      <c r="U808" s="527"/>
      <c r="V808" s="260"/>
      <c r="W808" s="242"/>
      <c r="X808" s="242"/>
      <c r="Y808" s="82"/>
      <c r="Z808" s="260"/>
      <c r="AA808" s="153"/>
      <c r="AB808" s="153"/>
      <c r="AC808" s="82"/>
      <c r="AD808" s="244"/>
      <c r="AE808" s="244"/>
      <c r="AF808" s="260"/>
      <c r="AG808" s="244"/>
      <c r="AH808" s="260"/>
      <c r="AI808" s="260"/>
      <c r="AJ808" s="260"/>
      <c r="AK808" s="249"/>
      <c r="AL808" s="249"/>
      <c r="AM808" s="249"/>
      <c r="AN808" s="249"/>
      <c r="AO808" s="249"/>
      <c r="AP808" s="528"/>
      <c r="AQ808" s="249"/>
      <c r="AR808" s="249"/>
      <c r="AS808" s="249"/>
      <c r="AT808" s="249"/>
      <c r="AU808" s="249"/>
      <c r="AV808" s="249"/>
      <c r="AW808" s="249"/>
      <c r="AX808" s="249"/>
      <c r="AY808" s="249"/>
      <c r="AZ808" s="249"/>
      <c r="BA808" s="249"/>
      <c r="BB808" s="249"/>
      <c r="BC808" s="249"/>
      <c r="BD808" s="249"/>
      <c r="BE808" s="251"/>
      <c r="BF808" s="528"/>
      <c r="BG808" s="566" t="str">
        <f t="shared" si="116"/>
        <v xml:space="preserve"> </v>
      </c>
      <c r="BH808" s="566" t="str">
        <f t="shared" si="118"/>
        <v xml:space="preserve"> </v>
      </c>
      <c r="BI808" s="566" t="str">
        <f t="shared" si="119"/>
        <v xml:space="preserve"> </v>
      </c>
      <c r="BJ808" s="566" t="str">
        <f t="shared" si="120"/>
        <v xml:space="preserve"> </v>
      </c>
      <c r="BK808" s="528"/>
      <c r="BL808" s="244"/>
      <c r="BM808" s="244"/>
      <c r="BN808" s="260"/>
      <c r="BO808" s="244"/>
      <c r="BP808" s="260"/>
      <c r="BQ808" s="260"/>
      <c r="BR808" s="260"/>
      <c r="BS808" s="249"/>
      <c r="BT808" s="249"/>
      <c r="BU808" s="249"/>
      <c r="BV808" s="249"/>
      <c r="BW808" s="249"/>
      <c r="BX808" s="528"/>
      <c r="BY808" s="249"/>
      <c r="BZ808" s="249"/>
      <c r="CA808" s="249"/>
      <c r="CB808" s="249"/>
      <c r="CC808" s="249"/>
      <c r="CD808" s="249"/>
      <c r="CE808" s="249"/>
      <c r="CF808" s="249"/>
      <c r="CG808" s="249"/>
      <c r="CH808" s="249"/>
      <c r="CI808" s="249"/>
      <c r="CJ808" s="249"/>
      <c r="CK808" s="249"/>
      <c r="CL808" s="249"/>
      <c r="CM808" s="251"/>
      <c r="CN808" s="528"/>
      <c r="CO808" s="566" t="str">
        <f t="shared" si="117"/>
        <v xml:space="preserve"> </v>
      </c>
      <c r="CP808" s="566" t="str">
        <f t="shared" si="121"/>
        <v xml:space="preserve"> </v>
      </c>
      <c r="CQ808" s="566" t="str">
        <f t="shared" si="122"/>
        <v xml:space="preserve"> </v>
      </c>
      <c r="CR808" s="566" t="str">
        <f t="shared" si="123"/>
        <v xml:space="preserve"> </v>
      </c>
      <c r="CS808" s="82"/>
      <c r="CT808" s="258"/>
    </row>
    <row r="809" spans="2:98" ht="12.75" x14ac:dyDescent="0.25">
      <c r="B809" s="366">
        <f>Demografia!B808</f>
        <v>0</v>
      </c>
      <c r="C809" s="366">
        <f>Demografia!C808</f>
        <v>0</v>
      </c>
      <c r="D809" s="367">
        <f>Demografia!D808</f>
        <v>0</v>
      </c>
      <c r="E809" s="367">
        <f>Demografia!E808</f>
        <v>0</v>
      </c>
      <c r="F809" s="367">
        <f>Demografia!F808</f>
        <v>0</v>
      </c>
      <c r="G809" s="82"/>
      <c r="H809" s="245"/>
      <c r="I809" s="483"/>
      <c r="J809" s="483"/>
      <c r="K809" s="245"/>
      <c r="L809" s="246"/>
      <c r="M809" s="483"/>
      <c r="N809" s="245"/>
      <c r="O809" s="246"/>
      <c r="P809" s="247"/>
      <c r="Q809" s="247"/>
      <c r="R809" s="247"/>
      <c r="S809" s="247"/>
      <c r="T809" s="247"/>
      <c r="U809" s="529"/>
      <c r="V809" s="245"/>
      <c r="W809" s="420"/>
      <c r="X809" s="420"/>
      <c r="Y809" s="82"/>
      <c r="Z809" s="245"/>
      <c r="AA809" s="421"/>
      <c r="AB809" s="421"/>
      <c r="AC809" s="82"/>
      <c r="AD809" s="246"/>
      <c r="AE809" s="246"/>
      <c r="AF809" s="245"/>
      <c r="AG809" s="246"/>
      <c r="AH809" s="245"/>
      <c r="AI809" s="245"/>
      <c r="AJ809" s="245"/>
      <c r="AK809" s="250"/>
      <c r="AL809" s="250"/>
      <c r="AM809" s="250"/>
      <c r="AN809" s="250"/>
      <c r="AO809" s="250"/>
      <c r="AP809" s="528"/>
      <c r="AQ809" s="250"/>
      <c r="AR809" s="250"/>
      <c r="AS809" s="250"/>
      <c r="AT809" s="250"/>
      <c r="AU809" s="250"/>
      <c r="AV809" s="250"/>
      <c r="AW809" s="250"/>
      <c r="AX809" s="250"/>
      <c r="AY809" s="250"/>
      <c r="AZ809" s="250"/>
      <c r="BA809" s="250"/>
      <c r="BB809" s="250"/>
      <c r="BC809" s="250"/>
      <c r="BD809" s="250"/>
      <c r="BE809" s="252"/>
      <c r="BF809" s="528"/>
      <c r="BG809" s="567" t="str">
        <f t="shared" si="116"/>
        <v xml:space="preserve"> </v>
      </c>
      <c r="BH809" s="567" t="str">
        <f t="shared" si="118"/>
        <v xml:space="preserve"> </v>
      </c>
      <c r="BI809" s="567" t="str">
        <f t="shared" si="119"/>
        <v xml:space="preserve"> </v>
      </c>
      <c r="BJ809" s="567" t="str">
        <f t="shared" si="120"/>
        <v xml:space="preserve"> </v>
      </c>
      <c r="BK809" s="528"/>
      <c r="BL809" s="246"/>
      <c r="BM809" s="246"/>
      <c r="BN809" s="245"/>
      <c r="BO809" s="246"/>
      <c r="BP809" s="245"/>
      <c r="BQ809" s="245"/>
      <c r="BR809" s="245"/>
      <c r="BS809" s="250"/>
      <c r="BT809" s="250"/>
      <c r="BU809" s="250"/>
      <c r="BV809" s="250"/>
      <c r="BW809" s="250"/>
      <c r="BX809" s="528"/>
      <c r="BY809" s="250"/>
      <c r="BZ809" s="250"/>
      <c r="CA809" s="250"/>
      <c r="CB809" s="250"/>
      <c r="CC809" s="250"/>
      <c r="CD809" s="250"/>
      <c r="CE809" s="250"/>
      <c r="CF809" s="250"/>
      <c r="CG809" s="250"/>
      <c r="CH809" s="250"/>
      <c r="CI809" s="250"/>
      <c r="CJ809" s="250"/>
      <c r="CK809" s="250"/>
      <c r="CL809" s="250"/>
      <c r="CM809" s="252"/>
      <c r="CN809" s="528"/>
      <c r="CO809" s="567" t="str">
        <f t="shared" si="117"/>
        <v xml:space="preserve"> </v>
      </c>
      <c r="CP809" s="567" t="str">
        <f t="shared" si="121"/>
        <v xml:space="preserve"> </v>
      </c>
      <c r="CQ809" s="567" t="str">
        <f t="shared" si="122"/>
        <v xml:space="preserve"> </v>
      </c>
      <c r="CR809" s="567" t="str">
        <f t="shared" si="123"/>
        <v xml:space="preserve"> </v>
      </c>
      <c r="CS809" s="82"/>
      <c r="CT809" s="520"/>
    </row>
    <row r="810" spans="2:98" ht="12.75" x14ac:dyDescent="0.25">
      <c r="B810" s="150">
        <f>Demografia!B809</f>
        <v>0</v>
      </c>
      <c r="C810" s="150">
        <f>Demografia!C809</f>
        <v>0</v>
      </c>
      <c r="D810" s="151">
        <f>Demografia!D809</f>
        <v>0</v>
      </c>
      <c r="E810" s="151">
        <f>Demografia!E809</f>
        <v>0</v>
      </c>
      <c r="F810" s="151">
        <f>Demografia!F809</f>
        <v>0</v>
      </c>
      <c r="G810" s="82"/>
      <c r="H810" s="260"/>
      <c r="I810" s="261"/>
      <c r="J810" s="261"/>
      <c r="K810" s="260"/>
      <c r="L810" s="244"/>
      <c r="M810" s="261"/>
      <c r="N810" s="260"/>
      <c r="O810" s="244"/>
      <c r="P810" s="265"/>
      <c r="Q810" s="265"/>
      <c r="R810" s="265"/>
      <c r="S810" s="265"/>
      <c r="T810" s="265"/>
      <c r="U810" s="527"/>
      <c r="V810" s="260"/>
      <c r="W810" s="242"/>
      <c r="X810" s="242"/>
      <c r="Y810" s="82"/>
      <c r="Z810" s="260"/>
      <c r="AA810" s="153"/>
      <c r="AB810" s="153"/>
      <c r="AC810" s="82"/>
      <c r="AD810" s="244"/>
      <c r="AE810" s="244"/>
      <c r="AF810" s="260"/>
      <c r="AG810" s="244"/>
      <c r="AH810" s="260"/>
      <c r="AI810" s="260"/>
      <c r="AJ810" s="260"/>
      <c r="AK810" s="249"/>
      <c r="AL810" s="249"/>
      <c r="AM810" s="249"/>
      <c r="AN810" s="249"/>
      <c r="AO810" s="249"/>
      <c r="AP810" s="528"/>
      <c r="AQ810" s="249"/>
      <c r="AR810" s="249"/>
      <c r="AS810" s="249"/>
      <c r="AT810" s="249"/>
      <c r="AU810" s="249"/>
      <c r="AV810" s="249"/>
      <c r="AW810" s="249"/>
      <c r="AX810" s="249"/>
      <c r="AY810" s="249"/>
      <c r="AZ810" s="249"/>
      <c r="BA810" s="249"/>
      <c r="BB810" s="249"/>
      <c r="BC810" s="249"/>
      <c r="BD810" s="249"/>
      <c r="BE810" s="251"/>
      <c r="BF810" s="528"/>
      <c r="BG810" s="566" t="str">
        <f t="shared" si="116"/>
        <v xml:space="preserve"> </v>
      </c>
      <c r="BH810" s="566" t="str">
        <f t="shared" si="118"/>
        <v xml:space="preserve"> </v>
      </c>
      <c r="BI810" s="566" t="str">
        <f t="shared" si="119"/>
        <v xml:space="preserve"> </v>
      </c>
      <c r="BJ810" s="566" t="str">
        <f t="shared" si="120"/>
        <v xml:space="preserve"> </v>
      </c>
      <c r="BK810" s="528"/>
      <c r="BL810" s="244"/>
      <c r="BM810" s="244"/>
      <c r="BN810" s="260"/>
      <c r="BO810" s="244"/>
      <c r="BP810" s="260"/>
      <c r="BQ810" s="260"/>
      <c r="BR810" s="260"/>
      <c r="BS810" s="249"/>
      <c r="BT810" s="249"/>
      <c r="BU810" s="249"/>
      <c r="BV810" s="249"/>
      <c r="BW810" s="249"/>
      <c r="BX810" s="528"/>
      <c r="BY810" s="249"/>
      <c r="BZ810" s="249"/>
      <c r="CA810" s="249"/>
      <c r="CB810" s="249"/>
      <c r="CC810" s="249"/>
      <c r="CD810" s="249"/>
      <c r="CE810" s="249"/>
      <c r="CF810" s="249"/>
      <c r="CG810" s="249"/>
      <c r="CH810" s="249"/>
      <c r="CI810" s="249"/>
      <c r="CJ810" s="249"/>
      <c r="CK810" s="249"/>
      <c r="CL810" s="249"/>
      <c r="CM810" s="251"/>
      <c r="CN810" s="528"/>
      <c r="CO810" s="566" t="str">
        <f t="shared" si="117"/>
        <v xml:space="preserve"> </v>
      </c>
      <c r="CP810" s="566" t="str">
        <f t="shared" si="121"/>
        <v xml:space="preserve"> </v>
      </c>
      <c r="CQ810" s="566" t="str">
        <f t="shared" si="122"/>
        <v xml:space="preserve"> </v>
      </c>
      <c r="CR810" s="566" t="str">
        <f t="shared" si="123"/>
        <v xml:space="preserve"> </v>
      </c>
      <c r="CS810" s="82"/>
      <c r="CT810" s="258"/>
    </row>
    <row r="811" spans="2:98" ht="12.75" x14ac:dyDescent="0.25">
      <c r="B811" s="366">
        <f>Demografia!B810</f>
        <v>0</v>
      </c>
      <c r="C811" s="366">
        <f>Demografia!C810</f>
        <v>0</v>
      </c>
      <c r="D811" s="367">
        <f>Demografia!D810</f>
        <v>0</v>
      </c>
      <c r="E811" s="367">
        <f>Demografia!E810</f>
        <v>0</v>
      </c>
      <c r="F811" s="367">
        <f>Demografia!F810</f>
        <v>0</v>
      </c>
      <c r="G811" s="82"/>
      <c r="H811" s="245"/>
      <c r="I811" s="483"/>
      <c r="J811" s="483"/>
      <c r="K811" s="245"/>
      <c r="L811" s="246"/>
      <c r="M811" s="483"/>
      <c r="N811" s="245"/>
      <c r="O811" s="246"/>
      <c r="P811" s="247"/>
      <c r="Q811" s="247"/>
      <c r="R811" s="247"/>
      <c r="S811" s="247"/>
      <c r="T811" s="247"/>
      <c r="U811" s="529"/>
      <c r="V811" s="245"/>
      <c r="W811" s="420"/>
      <c r="X811" s="420"/>
      <c r="Y811" s="82"/>
      <c r="Z811" s="245"/>
      <c r="AA811" s="421"/>
      <c r="AB811" s="421"/>
      <c r="AC811" s="82"/>
      <c r="AD811" s="246"/>
      <c r="AE811" s="246"/>
      <c r="AF811" s="245"/>
      <c r="AG811" s="246"/>
      <c r="AH811" s="245"/>
      <c r="AI811" s="245"/>
      <c r="AJ811" s="245"/>
      <c r="AK811" s="250"/>
      <c r="AL811" s="250"/>
      <c r="AM811" s="250"/>
      <c r="AN811" s="250"/>
      <c r="AO811" s="250"/>
      <c r="AP811" s="528"/>
      <c r="AQ811" s="250"/>
      <c r="AR811" s="250"/>
      <c r="AS811" s="250"/>
      <c r="AT811" s="250"/>
      <c r="AU811" s="250"/>
      <c r="AV811" s="250"/>
      <c r="AW811" s="250"/>
      <c r="AX811" s="250"/>
      <c r="AY811" s="250"/>
      <c r="AZ811" s="250"/>
      <c r="BA811" s="250"/>
      <c r="BB811" s="250"/>
      <c r="BC811" s="250"/>
      <c r="BD811" s="250"/>
      <c r="BE811" s="252"/>
      <c r="BF811" s="528"/>
      <c r="BG811" s="567" t="str">
        <f t="shared" si="116"/>
        <v xml:space="preserve"> </v>
      </c>
      <c r="BH811" s="567" t="str">
        <f t="shared" si="118"/>
        <v xml:space="preserve"> </v>
      </c>
      <c r="BI811" s="567" t="str">
        <f t="shared" si="119"/>
        <v xml:space="preserve"> </v>
      </c>
      <c r="BJ811" s="567" t="str">
        <f t="shared" si="120"/>
        <v xml:space="preserve"> </v>
      </c>
      <c r="BK811" s="528"/>
      <c r="BL811" s="246"/>
      <c r="BM811" s="246"/>
      <c r="BN811" s="245"/>
      <c r="BO811" s="246"/>
      <c r="BP811" s="245"/>
      <c r="BQ811" s="245"/>
      <c r="BR811" s="245"/>
      <c r="BS811" s="250"/>
      <c r="BT811" s="250"/>
      <c r="BU811" s="250"/>
      <c r="BV811" s="250"/>
      <c r="BW811" s="250"/>
      <c r="BX811" s="528"/>
      <c r="BY811" s="250"/>
      <c r="BZ811" s="250"/>
      <c r="CA811" s="250"/>
      <c r="CB811" s="250"/>
      <c r="CC811" s="250"/>
      <c r="CD811" s="250"/>
      <c r="CE811" s="250"/>
      <c r="CF811" s="250"/>
      <c r="CG811" s="250"/>
      <c r="CH811" s="250"/>
      <c r="CI811" s="250"/>
      <c r="CJ811" s="250"/>
      <c r="CK811" s="250"/>
      <c r="CL811" s="250"/>
      <c r="CM811" s="252"/>
      <c r="CN811" s="528"/>
      <c r="CO811" s="567" t="str">
        <f t="shared" si="117"/>
        <v xml:space="preserve"> </v>
      </c>
      <c r="CP811" s="567" t="str">
        <f t="shared" si="121"/>
        <v xml:space="preserve"> </v>
      </c>
      <c r="CQ811" s="567" t="str">
        <f t="shared" si="122"/>
        <v xml:space="preserve"> </v>
      </c>
      <c r="CR811" s="567" t="str">
        <f t="shared" si="123"/>
        <v xml:space="preserve"> </v>
      </c>
      <c r="CS811" s="82"/>
      <c r="CT811" s="520"/>
    </row>
    <row r="812" spans="2:98" ht="12.75" x14ac:dyDescent="0.25">
      <c r="B812" s="150">
        <f>Demografia!B811</f>
        <v>0</v>
      </c>
      <c r="C812" s="150">
        <f>Demografia!C811</f>
        <v>0</v>
      </c>
      <c r="D812" s="151">
        <f>Demografia!D811</f>
        <v>0</v>
      </c>
      <c r="E812" s="151">
        <f>Demografia!E811</f>
        <v>0</v>
      </c>
      <c r="F812" s="151">
        <f>Demografia!F811</f>
        <v>0</v>
      </c>
      <c r="G812" s="82"/>
      <c r="H812" s="260"/>
      <c r="I812" s="261"/>
      <c r="J812" s="261"/>
      <c r="K812" s="260"/>
      <c r="L812" s="244"/>
      <c r="M812" s="261"/>
      <c r="N812" s="260"/>
      <c r="O812" s="244"/>
      <c r="P812" s="265"/>
      <c r="Q812" s="265"/>
      <c r="R812" s="265"/>
      <c r="S812" s="265"/>
      <c r="T812" s="265"/>
      <c r="U812" s="527"/>
      <c r="V812" s="260"/>
      <c r="W812" s="242"/>
      <c r="X812" s="242"/>
      <c r="Y812" s="82"/>
      <c r="Z812" s="260"/>
      <c r="AA812" s="153"/>
      <c r="AB812" s="153"/>
      <c r="AC812" s="82"/>
      <c r="AD812" s="244"/>
      <c r="AE812" s="244"/>
      <c r="AF812" s="260"/>
      <c r="AG812" s="244"/>
      <c r="AH812" s="260"/>
      <c r="AI812" s="260"/>
      <c r="AJ812" s="260"/>
      <c r="AK812" s="249"/>
      <c r="AL812" s="249"/>
      <c r="AM812" s="249"/>
      <c r="AN812" s="249"/>
      <c r="AO812" s="249"/>
      <c r="AP812" s="528"/>
      <c r="AQ812" s="249"/>
      <c r="AR812" s="249"/>
      <c r="AS812" s="249"/>
      <c r="AT812" s="249"/>
      <c r="AU812" s="249"/>
      <c r="AV812" s="249"/>
      <c r="AW812" s="249"/>
      <c r="AX812" s="249"/>
      <c r="AY812" s="249"/>
      <c r="AZ812" s="249"/>
      <c r="BA812" s="249"/>
      <c r="BB812" s="249"/>
      <c r="BC812" s="249"/>
      <c r="BD812" s="249"/>
      <c r="BE812" s="251"/>
      <c r="BF812" s="528"/>
      <c r="BG812" s="566" t="str">
        <f t="shared" si="116"/>
        <v xml:space="preserve"> </v>
      </c>
      <c r="BH812" s="566" t="str">
        <f t="shared" si="118"/>
        <v xml:space="preserve"> </v>
      </c>
      <c r="BI812" s="566" t="str">
        <f t="shared" si="119"/>
        <v xml:space="preserve"> </v>
      </c>
      <c r="BJ812" s="566" t="str">
        <f t="shared" si="120"/>
        <v xml:space="preserve"> </v>
      </c>
      <c r="BK812" s="528"/>
      <c r="BL812" s="244"/>
      <c r="BM812" s="244"/>
      <c r="BN812" s="260"/>
      <c r="BO812" s="244"/>
      <c r="BP812" s="260"/>
      <c r="BQ812" s="260"/>
      <c r="BR812" s="260"/>
      <c r="BS812" s="249"/>
      <c r="BT812" s="249"/>
      <c r="BU812" s="249"/>
      <c r="BV812" s="249"/>
      <c r="BW812" s="249"/>
      <c r="BX812" s="528"/>
      <c r="BY812" s="249"/>
      <c r="BZ812" s="249"/>
      <c r="CA812" s="249"/>
      <c r="CB812" s="249"/>
      <c r="CC812" s="249"/>
      <c r="CD812" s="249"/>
      <c r="CE812" s="249"/>
      <c r="CF812" s="249"/>
      <c r="CG812" s="249"/>
      <c r="CH812" s="249"/>
      <c r="CI812" s="249"/>
      <c r="CJ812" s="249"/>
      <c r="CK812" s="249"/>
      <c r="CL812" s="249"/>
      <c r="CM812" s="251"/>
      <c r="CN812" s="528"/>
      <c r="CO812" s="566" t="str">
        <f t="shared" si="117"/>
        <v xml:space="preserve"> </v>
      </c>
      <c r="CP812" s="566" t="str">
        <f t="shared" si="121"/>
        <v xml:space="preserve"> </v>
      </c>
      <c r="CQ812" s="566" t="str">
        <f t="shared" si="122"/>
        <v xml:space="preserve"> </v>
      </c>
      <c r="CR812" s="566" t="str">
        <f t="shared" si="123"/>
        <v xml:space="preserve"> </v>
      </c>
      <c r="CS812" s="82"/>
      <c r="CT812" s="258"/>
    </row>
    <row r="813" spans="2:98" ht="12.75" x14ac:dyDescent="0.25">
      <c r="B813" s="366">
        <f>Demografia!B812</f>
        <v>0</v>
      </c>
      <c r="C813" s="366">
        <f>Demografia!C812</f>
        <v>0</v>
      </c>
      <c r="D813" s="367">
        <f>Demografia!D812</f>
        <v>0</v>
      </c>
      <c r="E813" s="367">
        <f>Demografia!E812</f>
        <v>0</v>
      </c>
      <c r="F813" s="367">
        <f>Demografia!F812</f>
        <v>0</v>
      </c>
      <c r="G813" s="82"/>
      <c r="H813" s="245"/>
      <c r="I813" s="483"/>
      <c r="J813" s="483"/>
      <c r="K813" s="245"/>
      <c r="L813" s="246"/>
      <c r="M813" s="483"/>
      <c r="N813" s="245"/>
      <c r="O813" s="246"/>
      <c r="P813" s="247"/>
      <c r="Q813" s="247"/>
      <c r="R813" s="247"/>
      <c r="S813" s="247"/>
      <c r="T813" s="247"/>
      <c r="U813" s="529"/>
      <c r="V813" s="245"/>
      <c r="W813" s="420"/>
      <c r="X813" s="420"/>
      <c r="Y813" s="82"/>
      <c r="Z813" s="245"/>
      <c r="AA813" s="421"/>
      <c r="AB813" s="421"/>
      <c r="AC813" s="82"/>
      <c r="AD813" s="246"/>
      <c r="AE813" s="246"/>
      <c r="AF813" s="245"/>
      <c r="AG813" s="246"/>
      <c r="AH813" s="245"/>
      <c r="AI813" s="245"/>
      <c r="AJ813" s="245"/>
      <c r="AK813" s="250"/>
      <c r="AL813" s="250"/>
      <c r="AM813" s="250"/>
      <c r="AN813" s="250"/>
      <c r="AO813" s="250"/>
      <c r="AP813" s="528"/>
      <c r="AQ813" s="250"/>
      <c r="AR813" s="250"/>
      <c r="AS813" s="250"/>
      <c r="AT813" s="250"/>
      <c r="AU813" s="250"/>
      <c r="AV813" s="250"/>
      <c r="AW813" s="250"/>
      <c r="AX813" s="250"/>
      <c r="AY813" s="250"/>
      <c r="AZ813" s="250"/>
      <c r="BA813" s="250"/>
      <c r="BB813" s="250"/>
      <c r="BC813" s="250"/>
      <c r="BD813" s="250"/>
      <c r="BE813" s="252"/>
      <c r="BF813" s="528"/>
      <c r="BG813" s="567" t="str">
        <f t="shared" si="116"/>
        <v xml:space="preserve"> </v>
      </c>
      <c r="BH813" s="567" t="str">
        <f t="shared" si="118"/>
        <v xml:space="preserve"> </v>
      </c>
      <c r="BI813" s="567" t="str">
        <f t="shared" si="119"/>
        <v xml:space="preserve"> </v>
      </c>
      <c r="BJ813" s="567" t="str">
        <f t="shared" si="120"/>
        <v xml:space="preserve"> </v>
      </c>
      <c r="BK813" s="528"/>
      <c r="BL813" s="246"/>
      <c r="BM813" s="246"/>
      <c r="BN813" s="245"/>
      <c r="BO813" s="246"/>
      <c r="BP813" s="245"/>
      <c r="BQ813" s="245"/>
      <c r="BR813" s="245"/>
      <c r="BS813" s="250"/>
      <c r="BT813" s="250"/>
      <c r="BU813" s="250"/>
      <c r="BV813" s="250"/>
      <c r="BW813" s="250"/>
      <c r="BX813" s="528"/>
      <c r="BY813" s="250"/>
      <c r="BZ813" s="250"/>
      <c r="CA813" s="250"/>
      <c r="CB813" s="250"/>
      <c r="CC813" s="250"/>
      <c r="CD813" s="250"/>
      <c r="CE813" s="250"/>
      <c r="CF813" s="250"/>
      <c r="CG813" s="250"/>
      <c r="CH813" s="250"/>
      <c r="CI813" s="250"/>
      <c r="CJ813" s="250"/>
      <c r="CK813" s="250"/>
      <c r="CL813" s="250"/>
      <c r="CM813" s="252"/>
      <c r="CN813" s="528"/>
      <c r="CO813" s="567" t="str">
        <f t="shared" si="117"/>
        <v xml:space="preserve"> </v>
      </c>
      <c r="CP813" s="567" t="str">
        <f t="shared" si="121"/>
        <v xml:space="preserve"> </v>
      </c>
      <c r="CQ813" s="567" t="str">
        <f t="shared" si="122"/>
        <v xml:space="preserve"> </v>
      </c>
      <c r="CR813" s="567" t="str">
        <f t="shared" si="123"/>
        <v xml:space="preserve"> </v>
      </c>
      <c r="CS813" s="82"/>
      <c r="CT813" s="520"/>
    </row>
    <row r="814" spans="2:98" ht="12.75" x14ac:dyDescent="0.25">
      <c r="B814" s="150">
        <f>Demografia!B813</f>
        <v>0</v>
      </c>
      <c r="C814" s="150">
        <f>Demografia!C813</f>
        <v>0</v>
      </c>
      <c r="D814" s="151">
        <f>Demografia!D813</f>
        <v>0</v>
      </c>
      <c r="E814" s="151">
        <f>Demografia!E813</f>
        <v>0</v>
      </c>
      <c r="F814" s="151">
        <f>Demografia!F813</f>
        <v>0</v>
      </c>
      <c r="G814" s="82"/>
      <c r="H814" s="260"/>
      <c r="I814" s="261"/>
      <c r="J814" s="261"/>
      <c r="K814" s="260"/>
      <c r="L814" s="244"/>
      <c r="M814" s="261"/>
      <c r="N814" s="260"/>
      <c r="O814" s="244"/>
      <c r="P814" s="265"/>
      <c r="Q814" s="265"/>
      <c r="R814" s="265"/>
      <c r="S814" s="265"/>
      <c r="T814" s="265"/>
      <c r="U814" s="527"/>
      <c r="V814" s="260"/>
      <c r="W814" s="242"/>
      <c r="X814" s="242"/>
      <c r="Y814" s="82"/>
      <c r="Z814" s="260"/>
      <c r="AA814" s="153"/>
      <c r="AB814" s="153"/>
      <c r="AC814" s="82"/>
      <c r="AD814" s="244"/>
      <c r="AE814" s="244"/>
      <c r="AF814" s="260"/>
      <c r="AG814" s="244"/>
      <c r="AH814" s="260"/>
      <c r="AI814" s="260"/>
      <c r="AJ814" s="260"/>
      <c r="AK814" s="249"/>
      <c r="AL814" s="249"/>
      <c r="AM814" s="249"/>
      <c r="AN814" s="249"/>
      <c r="AO814" s="249"/>
      <c r="AP814" s="528"/>
      <c r="AQ814" s="249"/>
      <c r="AR814" s="249"/>
      <c r="AS814" s="249"/>
      <c r="AT814" s="249"/>
      <c r="AU814" s="249"/>
      <c r="AV814" s="249"/>
      <c r="AW814" s="249"/>
      <c r="AX814" s="249"/>
      <c r="AY814" s="249"/>
      <c r="AZ814" s="249"/>
      <c r="BA814" s="249"/>
      <c r="BB814" s="249"/>
      <c r="BC814" s="249"/>
      <c r="BD814" s="249"/>
      <c r="BE814" s="251"/>
      <c r="BF814" s="528"/>
      <c r="BG814" s="566" t="str">
        <f t="shared" si="116"/>
        <v xml:space="preserve"> </v>
      </c>
      <c r="BH814" s="566" t="str">
        <f t="shared" si="118"/>
        <v xml:space="preserve"> </v>
      </c>
      <c r="BI814" s="566" t="str">
        <f t="shared" si="119"/>
        <v xml:space="preserve"> </v>
      </c>
      <c r="BJ814" s="566" t="str">
        <f t="shared" si="120"/>
        <v xml:space="preserve"> </v>
      </c>
      <c r="BK814" s="528"/>
      <c r="BL814" s="244"/>
      <c r="BM814" s="244"/>
      <c r="BN814" s="260"/>
      <c r="BO814" s="244"/>
      <c r="BP814" s="260"/>
      <c r="BQ814" s="260"/>
      <c r="BR814" s="260"/>
      <c r="BS814" s="249"/>
      <c r="BT814" s="249"/>
      <c r="BU814" s="249"/>
      <c r="BV814" s="249"/>
      <c r="BW814" s="249"/>
      <c r="BX814" s="528"/>
      <c r="BY814" s="249"/>
      <c r="BZ814" s="249"/>
      <c r="CA814" s="249"/>
      <c r="CB814" s="249"/>
      <c r="CC814" s="249"/>
      <c r="CD814" s="249"/>
      <c r="CE814" s="249"/>
      <c r="CF814" s="249"/>
      <c r="CG814" s="249"/>
      <c r="CH814" s="249"/>
      <c r="CI814" s="249"/>
      <c r="CJ814" s="249"/>
      <c r="CK814" s="249"/>
      <c r="CL814" s="249"/>
      <c r="CM814" s="251"/>
      <c r="CN814" s="528"/>
      <c r="CO814" s="566" t="str">
        <f t="shared" si="117"/>
        <v xml:space="preserve"> </v>
      </c>
      <c r="CP814" s="566" t="str">
        <f t="shared" si="121"/>
        <v xml:space="preserve"> </v>
      </c>
      <c r="CQ814" s="566" t="str">
        <f t="shared" si="122"/>
        <v xml:space="preserve"> </v>
      </c>
      <c r="CR814" s="566" t="str">
        <f t="shared" si="123"/>
        <v xml:space="preserve"> </v>
      </c>
      <c r="CS814" s="82"/>
      <c r="CT814" s="258"/>
    </row>
    <row r="815" spans="2:98" ht="12.75" x14ac:dyDescent="0.25">
      <c r="B815" s="366">
        <f>Demografia!B814</f>
        <v>0</v>
      </c>
      <c r="C815" s="366">
        <f>Demografia!C814</f>
        <v>0</v>
      </c>
      <c r="D815" s="367">
        <f>Demografia!D814</f>
        <v>0</v>
      </c>
      <c r="E815" s="367">
        <f>Demografia!E814</f>
        <v>0</v>
      </c>
      <c r="F815" s="367">
        <f>Demografia!F814</f>
        <v>0</v>
      </c>
      <c r="G815" s="82"/>
      <c r="H815" s="245"/>
      <c r="I815" s="483"/>
      <c r="J815" s="483"/>
      <c r="K815" s="245"/>
      <c r="L815" s="246"/>
      <c r="M815" s="483"/>
      <c r="N815" s="245"/>
      <c r="O815" s="246"/>
      <c r="P815" s="247"/>
      <c r="Q815" s="247"/>
      <c r="R815" s="247"/>
      <c r="S815" s="247"/>
      <c r="T815" s="247"/>
      <c r="U815" s="529"/>
      <c r="V815" s="245"/>
      <c r="W815" s="420"/>
      <c r="X815" s="420"/>
      <c r="Y815" s="82"/>
      <c r="Z815" s="245"/>
      <c r="AA815" s="421"/>
      <c r="AB815" s="421"/>
      <c r="AC815" s="82"/>
      <c r="AD815" s="246"/>
      <c r="AE815" s="246"/>
      <c r="AF815" s="245"/>
      <c r="AG815" s="246"/>
      <c r="AH815" s="245"/>
      <c r="AI815" s="245"/>
      <c r="AJ815" s="245"/>
      <c r="AK815" s="250"/>
      <c r="AL815" s="250"/>
      <c r="AM815" s="250"/>
      <c r="AN815" s="250"/>
      <c r="AO815" s="250"/>
      <c r="AP815" s="528"/>
      <c r="AQ815" s="250"/>
      <c r="AR815" s="250"/>
      <c r="AS815" s="250"/>
      <c r="AT815" s="250"/>
      <c r="AU815" s="250"/>
      <c r="AV815" s="250"/>
      <c r="AW815" s="250"/>
      <c r="AX815" s="250"/>
      <c r="AY815" s="250"/>
      <c r="AZ815" s="250"/>
      <c r="BA815" s="250"/>
      <c r="BB815" s="250"/>
      <c r="BC815" s="250"/>
      <c r="BD815" s="250"/>
      <c r="BE815" s="252"/>
      <c r="BF815" s="528"/>
      <c r="BG815" s="567" t="str">
        <f t="shared" si="116"/>
        <v xml:space="preserve"> </v>
      </c>
      <c r="BH815" s="567" t="str">
        <f t="shared" si="118"/>
        <v xml:space="preserve"> </v>
      </c>
      <c r="BI815" s="567" t="str">
        <f t="shared" si="119"/>
        <v xml:space="preserve"> </v>
      </c>
      <c r="BJ815" s="567" t="str">
        <f t="shared" si="120"/>
        <v xml:space="preserve"> </v>
      </c>
      <c r="BK815" s="528"/>
      <c r="BL815" s="246"/>
      <c r="BM815" s="246"/>
      <c r="BN815" s="245"/>
      <c r="BO815" s="246"/>
      <c r="BP815" s="245"/>
      <c r="BQ815" s="245"/>
      <c r="BR815" s="245"/>
      <c r="BS815" s="250"/>
      <c r="BT815" s="250"/>
      <c r="BU815" s="250"/>
      <c r="BV815" s="250"/>
      <c r="BW815" s="250"/>
      <c r="BX815" s="528"/>
      <c r="BY815" s="250"/>
      <c r="BZ815" s="250"/>
      <c r="CA815" s="250"/>
      <c r="CB815" s="250"/>
      <c r="CC815" s="250"/>
      <c r="CD815" s="250"/>
      <c r="CE815" s="250"/>
      <c r="CF815" s="250"/>
      <c r="CG815" s="250"/>
      <c r="CH815" s="250"/>
      <c r="CI815" s="250"/>
      <c r="CJ815" s="250"/>
      <c r="CK815" s="250"/>
      <c r="CL815" s="250"/>
      <c r="CM815" s="252"/>
      <c r="CN815" s="528"/>
      <c r="CO815" s="567" t="str">
        <f t="shared" si="117"/>
        <v xml:space="preserve"> </v>
      </c>
      <c r="CP815" s="567" t="str">
        <f t="shared" si="121"/>
        <v xml:space="preserve"> </v>
      </c>
      <c r="CQ815" s="567" t="str">
        <f t="shared" si="122"/>
        <v xml:space="preserve"> </v>
      </c>
      <c r="CR815" s="567" t="str">
        <f t="shared" si="123"/>
        <v xml:space="preserve"> </v>
      </c>
      <c r="CS815" s="82"/>
      <c r="CT815" s="520"/>
    </row>
    <row r="816" spans="2:98" ht="12.75" x14ac:dyDescent="0.25">
      <c r="B816" s="150">
        <f>Demografia!B815</f>
        <v>0</v>
      </c>
      <c r="C816" s="150">
        <f>Demografia!C815</f>
        <v>0</v>
      </c>
      <c r="D816" s="151">
        <f>Demografia!D815</f>
        <v>0</v>
      </c>
      <c r="E816" s="151">
        <f>Demografia!E815</f>
        <v>0</v>
      </c>
      <c r="F816" s="151">
        <f>Demografia!F815</f>
        <v>0</v>
      </c>
      <c r="G816" s="82"/>
      <c r="H816" s="260"/>
      <c r="I816" s="261"/>
      <c r="J816" s="261"/>
      <c r="K816" s="260"/>
      <c r="L816" s="244"/>
      <c r="M816" s="261"/>
      <c r="N816" s="260"/>
      <c r="O816" s="244"/>
      <c r="P816" s="265"/>
      <c r="Q816" s="265"/>
      <c r="R816" s="265"/>
      <c r="S816" s="265"/>
      <c r="T816" s="265"/>
      <c r="U816" s="527"/>
      <c r="V816" s="260"/>
      <c r="W816" s="242"/>
      <c r="X816" s="242"/>
      <c r="Y816" s="82"/>
      <c r="Z816" s="260"/>
      <c r="AA816" s="153"/>
      <c r="AB816" s="153"/>
      <c r="AC816" s="82"/>
      <c r="AD816" s="244"/>
      <c r="AE816" s="244"/>
      <c r="AF816" s="260"/>
      <c r="AG816" s="244"/>
      <c r="AH816" s="260"/>
      <c r="AI816" s="260"/>
      <c r="AJ816" s="260"/>
      <c r="AK816" s="249"/>
      <c r="AL816" s="249"/>
      <c r="AM816" s="249"/>
      <c r="AN816" s="249"/>
      <c r="AO816" s="249"/>
      <c r="AP816" s="528"/>
      <c r="AQ816" s="249"/>
      <c r="AR816" s="249"/>
      <c r="AS816" s="249"/>
      <c r="AT816" s="249"/>
      <c r="AU816" s="249"/>
      <c r="AV816" s="249"/>
      <c r="AW816" s="249"/>
      <c r="AX816" s="249"/>
      <c r="AY816" s="249"/>
      <c r="AZ816" s="249"/>
      <c r="BA816" s="249"/>
      <c r="BB816" s="249"/>
      <c r="BC816" s="249"/>
      <c r="BD816" s="249"/>
      <c r="BE816" s="251"/>
      <c r="BF816" s="528"/>
      <c r="BG816" s="566" t="str">
        <f t="shared" si="116"/>
        <v xml:space="preserve"> </v>
      </c>
      <c r="BH816" s="566" t="str">
        <f t="shared" si="118"/>
        <v xml:space="preserve"> </v>
      </c>
      <c r="BI816" s="566" t="str">
        <f t="shared" si="119"/>
        <v xml:space="preserve"> </v>
      </c>
      <c r="BJ816" s="566" t="str">
        <f t="shared" si="120"/>
        <v xml:space="preserve"> </v>
      </c>
      <c r="BK816" s="528"/>
      <c r="BL816" s="244"/>
      <c r="BM816" s="244"/>
      <c r="BN816" s="260"/>
      <c r="BO816" s="244"/>
      <c r="BP816" s="260"/>
      <c r="BQ816" s="260"/>
      <c r="BR816" s="260"/>
      <c r="BS816" s="249"/>
      <c r="BT816" s="249"/>
      <c r="BU816" s="249"/>
      <c r="BV816" s="249"/>
      <c r="BW816" s="249"/>
      <c r="BX816" s="528"/>
      <c r="BY816" s="249"/>
      <c r="BZ816" s="249"/>
      <c r="CA816" s="249"/>
      <c r="CB816" s="249"/>
      <c r="CC816" s="249"/>
      <c r="CD816" s="249"/>
      <c r="CE816" s="249"/>
      <c r="CF816" s="249"/>
      <c r="CG816" s="249"/>
      <c r="CH816" s="249"/>
      <c r="CI816" s="249"/>
      <c r="CJ816" s="249"/>
      <c r="CK816" s="249"/>
      <c r="CL816" s="249"/>
      <c r="CM816" s="251"/>
      <c r="CN816" s="528"/>
      <c r="CO816" s="566" t="str">
        <f t="shared" si="117"/>
        <v xml:space="preserve"> </v>
      </c>
      <c r="CP816" s="566" t="str">
        <f t="shared" si="121"/>
        <v xml:space="preserve"> </v>
      </c>
      <c r="CQ816" s="566" t="str">
        <f t="shared" si="122"/>
        <v xml:space="preserve"> </v>
      </c>
      <c r="CR816" s="566" t="str">
        <f t="shared" si="123"/>
        <v xml:space="preserve"> </v>
      </c>
      <c r="CS816" s="82"/>
      <c r="CT816" s="258"/>
    </row>
    <row r="817" spans="2:98" ht="12.75" x14ac:dyDescent="0.25">
      <c r="B817" s="366">
        <f>Demografia!B816</f>
        <v>0</v>
      </c>
      <c r="C817" s="366">
        <f>Demografia!C816</f>
        <v>0</v>
      </c>
      <c r="D817" s="367">
        <f>Demografia!D816</f>
        <v>0</v>
      </c>
      <c r="E817" s="367">
        <f>Demografia!E816</f>
        <v>0</v>
      </c>
      <c r="F817" s="367">
        <f>Demografia!F816</f>
        <v>0</v>
      </c>
      <c r="G817" s="82"/>
      <c r="H817" s="245"/>
      <c r="I817" s="483"/>
      <c r="J817" s="483"/>
      <c r="K817" s="245"/>
      <c r="L817" s="246"/>
      <c r="M817" s="483"/>
      <c r="N817" s="245"/>
      <c r="O817" s="246"/>
      <c r="P817" s="247"/>
      <c r="Q817" s="247"/>
      <c r="R817" s="247"/>
      <c r="S817" s="247"/>
      <c r="T817" s="247"/>
      <c r="U817" s="529"/>
      <c r="V817" s="245"/>
      <c r="W817" s="420"/>
      <c r="X817" s="420"/>
      <c r="Y817" s="82"/>
      <c r="Z817" s="245"/>
      <c r="AA817" s="421"/>
      <c r="AB817" s="421"/>
      <c r="AC817" s="82"/>
      <c r="AD817" s="246"/>
      <c r="AE817" s="246"/>
      <c r="AF817" s="245"/>
      <c r="AG817" s="246"/>
      <c r="AH817" s="245"/>
      <c r="AI817" s="245"/>
      <c r="AJ817" s="245"/>
      <c r="AK817" s="250"/>
      <c r="AL817" s="250"/>
      <c r="AM817" s="250"/>
      <c r="AN817" s="250"/>
      <c r="AO817" s="250"/>
      <c r="AP817" s="528"/>
      <c r="AQ817" s="250"/>
      <c r="AR817" s="250"/>
      <c r="AS817" s="250"/>
      <c r="AT817" s="250"/>
      <c r="AU817" s="250"/>
      <c r="AV817" s="250"/>
      <c r="AW817" s="250"/>
      <c r="AX817" s="250"/>
      <c r="AY817" s="250"/>
      <c r="AZ817" s="250"/>
      <c r="BA817" s="250"/>
      <c r="BB817" s="250"/>
      <c r="BC817" s="250"/>
      <c r="BD817" s="250"/>
      <c r="BE817" s="252"/>
      <c r="BF817" s="528"/>
      <c r="BG817" s="567" t="str">
        <f t="shared" si="116"/>
        <v xml:space="preserve"> </v>
      </c>
      <c r="BH817" s="567" t="str">
        <f t="shared" si="118"/>
        <v xml:space="preserve"> </v>
      </c>
      <c r="BI817" s="567" t="str">
        <f t="shared" si="119"/>
        <v xml:space="preserve"> </v>
      </c>
      <c r="BJ817" s="567" t="str">
        <f t="shared" si="120"/>
        <v xml:space="preserve"> </v>
      </c>
      <c r="BK817" s="528"/>
      <c r="BL817" s="246"/>
      <c r="BM817" s="246"/>
      <c r="BN817" s="245"/>
      <c r="BO817" s="246"/>
      <c r="BP817" s="245"/>
      <c r="BQ817" s="245"/>
      <c r="BR817" s="245"/>
      <c r="BS817" s="250"/>
      <c r="BT817" s="250"/>
      <c r="BU817" s="250"/>
      <c r="BV817" s="250"/>
      <c r="BW817" s="250"/>
      <c r="BX817" s="528"/>
      <c r="BY817" s="250"/>
      <c r="BZ817" s="250"/>
      <c r="CA817" s="250"/>
      <c r="CB817" s="250"/>
      <c r="CC817" s="250"/>
      <c r="CD817" s="250"/>
      <c r="CE817" s="250"/>
      <c r="CF817" s="250"/>
      <c r="CG817" s="250"/>
      <c r="CH817" s="250"/>
      <c r="CI817" s="250"/>
      <c r="CJ817" s="250"/>
      <c r="CK817" s="250"/>
      <c r="CL817" s="250"/>
      <c r="CM817" s="252"/>
      <c r="CN817" s="528"/>
      <c r="CO817" s="567" t="str">
        <f t="shared" si="117"/>
        <v xml:space="preserve"> </v>
      </c>
      <c r="CP817" s="567" t="str">
        <f t="shared" si="121"/>
        <v xml:space="preserve"> </v>
      </c>
      <c r="CQ817" s="567" t="str">
        <f t="shared" si="122"/>
        <v xml:space="preserve"> </v>
      </c>
      <c r="CR817" s="567" t="str">
        <f t="shared" si="123"/>
        <v xml:space="preserve"> </v>
      </c>
      <c r="CS817" s="82"/>
      <c r="CT817" s="520"/>
    </row>
  </sheetData>
  <sheetProtection password="967E" sheet="1" objects="1" scenarios="1" formatColumns="0" formatRows="0" autoFilter="0"/>
  <autoFilter ref="B15:CT817"/>
  <mergeCells count="7">
    <mergeCell ref="B13:F13"/>
    <mergeCell ref="H13:X13"/>
    <mergeCell ref="Z13:AB13"/>
    <mergeCell ref="AD13:CR13"/>
    <mergeCell ref="B4:C4"/>
    <mergeCell ref="W5:X5"/>
    <mergeCell ref="BP4:BS4"/>
  </mergeCells>
  <dataValidations count="52">
    <dataValidation type="whole" errorStyle="information" showInputMessage="1" showErrorMessage="1" error="Este valor deve ser inferior ou igual à população total em risco; caso contrário, explique nos comentários." sqref="AK18:AK817">
      <formula1>0</formula1>
      <formula2>P18</formula2>
    </dataValidation>
    <dataValidation type="whole" errorStyle="information" showInputMessage="1" showErrorMessage="1" error="Este valor deve ser inferior ou igual à população de crianças em idade pré-escolar total do distrito em risco; caso contrário, explique nos comentários." sqref="AM18:AM817">
      <formula1>0</formula1>
      <formula2>R18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AN18:AN817">
      <formula1>0</formula1>
      <formula2>S18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AO18:AO817">
      <formula1>0</formula1>
      <formula2>T18</formula2>
    </dataValidation>
    <dataValidation type="whole" errorStyle="information" allowBlank="1" showInputMessage="1" showErrorMessage="1" error="Please enter a whole number" sqref="AA18:AA817">
      <formula1>0</formula1>
      <formula2>100</formula2>
    </dataValidation>
    <dataValidation type="list" showInputMessage="1" showErrorMessage="1" error="Seleccione uma sessão na lista descendente." sqref="H21:H817">
      <formula1>Disease_Distribution_STH</formula1>
    </dataValidation>
    <dataValidation type="list" errorStyle="information" showInputMessage="1" showErrorMessage="1" error="This looks like a new drug package. If so please continue. Otherwise select appropriate drug package from the drop down menu." sqref="AD18:AD817 BL18:BL817">
      <formula1>MDA_Type_STH</formula1>
    </dataValidation>
    <dataValidation type="list" showInputMessage="1" showErrorMessage="1" error="Please select from the drop down menu." sqref="BM18:BM817 BO18:BO817">
      <formula1>MONTH</formula1>
    </dataValidation>
    <dataValidation type="whole" errorStyle="information" allowBlank="1" showInputMessage="1" showErrorMessage="1" error="Value should be less than or equal to # MDAs completed" sqref="AB18:AB817">
      <formula1>0</formula1>
      <formula2>AA18</formula2>
    </dataValidation>
    <dataValidation type="list" errorStyle="information" allowBlank="1" showInputMessage="1" showErrorMessage="1" error="Seleccione uma sessão na lista descendente." sqref="O18:O817 L18:L817">
      <formula1>Type_of_prevalence_survey_conducted__STH</formula1>
    </dataValidation>
    <dataValidation type="whole" errorStyle="information" showInputMessage="1" showErrorMessage="1" error="Este valor deve ser inferior ou igual à população total em risco; caso contrário, explique nos comentários." sqref="BS18:BS817">
      <formula1>0</formula1>
      <formula2>P18</formula2>
    </dataValidation>
    <dataValidation type="whole" errorStyle="information" showInputMessage="1" showErrorMessage="1" error="Este valor deve ser inferior ou igual à população de crianças em idade pré-escolar total do distrito em risco; caso contrário, explique nos comentários." sqref="BU18:BU817">
      <formula1>0</formula1>
      <formula2>R18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BV18:BV817">
      <formula1>0</formula1>
      <formula2>S18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BW18:BW817">
      <formula1>0</formula1>
      <formula2>T18</formula2>
    </dataValidation>
    <dataValidation type="list" showInputMessage="1" showErrorMessage="1" error="Seleccione uma sessão na lista descendente." sqref="H18">
      <formula1>Disease_Distribution_STH</formula1>
    </dataValidation>
    <dataValidation type="list" showInputMessage="1" showErrorMessage="1" error="Seleccione uma sessão na lista descendente." sqref="X18:X817 W19:W817">
      <formula1>Frequency_MDA_STH</formula1>
    </dataValidation>
    <dataValidation type="list" showInputMessage="1" showErrorMessage="1" error="Seleccione uma sessão na lista descendente." sqref="W18">
      <formula1>Frequency_MDA_STH</formula1>
    </dataValidation>
    <dataValidation type="list" showInputMessage="1" showErrorMessage="1" error="Seleccione uma sessão na lista descendente." sqref="AE18:AE817 AG18:AG817 BM18:BM817 BO18:BO817">
      <formula1>MONTH</formula1>
    </dataValidation>
    <dataValidation type="list" showInputMessage="1" showErrorMessage="1" error="Seleccione uma sessão na lista descendente." sqref="AI18:AI817 BQ18:BQ817">
      <formula1>USAID_FUNDING</formula1>
    </dataValidation>
    <dataValidation type="list" showInputMessage="1" showErrorMessage="1" error="Seleccione uma sessão na lista descendente." sqref="BR18:BR817">
      <formula1>Partners</formula1>
    </dataValidation>
    <dataValidation type="list" errorStyle="information" showInputMessage="1" showErrorMessage="1" error="Seleccione uma sessão na lista descendente." sqref="BR18:BR817">
      <formula1>Partners</formula1>
    </dataValidation>
    <dataValidation type="list" showInputMessage="1" showErrorMessage="1" error="Seleccione uma sessão na lista descendente." sqref="BC18:BC817 CK18:CK817">
      <formula1>STOCK_OUT_DURING_MDA</formula1>
    </dataValidation>
    <dataValidation type="list" showInputMessage="1" showErrorMessage="1" error="Seleccione uma sessão na lista descendente." sqref="BD18:BD817 CL18:CL817">
      <formula1>Stock_Out_Drug_STH</formula1>
    </dataValidation>
    <dataValidation type="list" showInputMessage="1" showErrorMessage="1" error="Seleccione uma sessão na lista descendente." sqref="BE18:BE817 CM18:CM817">
      <formula1>PERIOD_OF_STOCK_OUT</formula1>
    </dataValidation>
    <dataValidation type="decimal" errorStyle="information" allowBlank="1" showInputMessage="1" showErrorMessage="1" error="Insira uma percentagem" sqref="I18:J817 M18:M817">
      <formula1>0</formula1>
      <formula2>100</formula2>
    </dataValidation>
    <dataValidation type="whole" errorStyle="information" allowBlank="1" showInputMessage="1" showErrorMessage="1" error="Introduza um ano de 4 dígitos" sqref="K18:K817 N18:N817 Z18:Z817">
      <formula1>1900</formula1>
      <formula2>10000</formula2>
    </dataValidation>
    <dataValidation type="whole" allowBlank="1" showInputMessage="1" showErrorMessage="1" error="Introduza um ano de 4 dígitos" sqref="V18:V817 AF18:AF817 AH18:AH817 BN18:BN817 BP18:BP817">
      <formula1>1950</formula1>
      <formula2>2099</formula2>
    </dataValidation>
    <dataValidation type="whole" errorStyle="information" showInputMessage="1" showErrorMessage="1" error="Este valor deve ser inferior ou igual à população total do distrito; caso contrário, explique nos comentários." sqref="P18:P817">
      <formula1>0</formula1>
      <formula2>D18</formula2>
    </dataValidation>
    <dataValidation type="whole" errorStyle="information" showInputMessage="1" showErrorMessage="1" error="Este valor deve ser inferior ou igual à população total do distrito; caso contrário, explique nos comentários." sqref="Q18:Q817">
      <formula1>0</formula1>
      <formula2>D18</formula2>
    </dataValidation>
    <dataValidation type="whole" errorStyle="information" showInputMessage="1" showErrorMessage="1" error="Este valor deve ser inferior ou igual à população de crianças em idade pré-escolar total do distrito; caso contrário, explique nos comentários." sqref="R18:R817">
      <formula1>0</formula1>
      <formula2>E18</formula2>
    </dataValidation>
    <dataValidation type="whole" errorStyle="information" showInputMessage="1" showErrorMessage="1" error="Este valor deve ser inferior ou igual à população de crianças em idade escolar total do distrito; caso contrário, explique nos comentários." sqref="S18:S817">
      <formula1>0</formula1>
      <formula2>F18</formula2>
    </dataValidation>
    <dataValidation type="whole" errorStyle="information" showInputMessage="1" showErrorMessage="1" error="Este valor deve ser inferior ou igual à população total do distrito; caso contrário, explique nos comentários." sqref="T18:T817">
      <formula1>0</formula1>
      <formula2>D18</formula2>
    </dataValidation>
    <dataValidation type="whole" errorStyle="information" showInputMessage="1" showErrorMessage="1" error="Este valor deve ser inferior ou igual à população total do distrito; caso contrário, explique nos comentários." sqref="U18:U817">
      <formula1>0</formula1>
      <formula2>D18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L18:AL817 BT18:BT817">
      <formula1>0</formula1>
      <formula2>AK18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BY18:BY817 AQ18:AQ817">
      <formula1>0</formula1>
      <formula2>AK18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R18:AR817">
      <formula1>0</formula1>
      <formula2>AL18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BZ18:BZ817">
      <formula1>0</formula1>
      <formula2>BT18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A18:CA817 AS18:AS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C18:CC817 AU18:AU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E18:CE817 AW18:AW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G18:CG817 AY18:AY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I18:CI817 BA18:BA817">
      <formula1>0</formula1>
      <formula2>AQ18</formula2>
    </dataValidation>
    <dataValidation type="whole" errorStyle="information" showInputMessage="1" showErrorMessage="1" error="Este valor deve ser inferior ou igual ao número de crianças em idade pre-escolar direccionado com financiamento da USAID; caso contrário, explique nos comentários." sqref="AT18:AT817">
      <formula1>0</formula1>
      <formula2>AM18</formula2>
    </dataValidation>
    <dataValidation type="whole" allowBlank="1" showInputMessage="1" showErrorMessage="1" error="Este valor deve ser inferior ou igual ao número de crianças em idade pre-escolar direccionado com financiamento da USAID; caso contrário, explique nos comentários." sqref="CB18:CB817">
      <formula1>0</formula1>
      <formula2>BU18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CD18:CD817">
      <formula1>0</formula1>
      <formula2>BV817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AV18:AV817">
      <formula1>0</formula1>
      <formula2>AN18</formula2>
    </dataValidation>
    <dataValidation type="whole" allowBlank="1" showInputMessage="1" showErrorMessage="1" error="Este valor deve ser inferior ou igual ao número de HRA direccionado com financiamento da USAID; caso contrário, explique nos comentários." sqref="AX18:AX817">
      <formula1>0</formula1>
      <formula2>AO18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CF18:CF817">
      <formula1>0</formula1>
      <formula2>BW18</formula2>
    </dataValidation>
    <dataValidation type="whole" allowBlank="1" showInputMessage="1" showErrorMessage="1" error="Este valor deve ser inferior ou igual ao número de pessoas tratadas com financiamento da USAID; caso contrário, explique nos comentários." sqref="CH18:CH817 AZ18:AZ817">
      <formula1>0</formula1>
      <formula2>AR18</formula2>
    </dataValidation>
    <dataValidation type="whole" allowBlank="1" showInputMessage="1" showErrorMessage="1" error="Este valor deve ser inferior ou igual ao número de pessoas tratadas com financiamento da USAID; caso contrário, explique nos comentários." sqref="CJ18:CJ817 BB18:BB817">
      <formula1>0</formula1>
      <formula2>AR18</formula2>
    </dataValidation>
    <dataValidation type="list" showInputMessage="1" showErrorMessage="1" error="Seleccione uma sessão na lista descendente." sqref="H19:H20">
      <formula1>Disease_Distribution_STH</formula1>
    </dataValidation>
    <dataValidation type="list" showInputMessage="1" showErrorMessage="1" error="Seleccione uma sessão na lista descendente." sqref="AJ18:AJ817 AJ18:AJ817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2:BI820"/>
  <sheetViews>
    <sheetView showGridLines="0" zoomScaleNormal="100" workbookViewId="0">
      <pane xSplit="5" ySplit="20" topLeftCell="F21" activePane="bottomRight" state="frozen"/>
      <selection pane="topRight" activeCell="F1" sqref="F1"/>
      <selection pane="bottomLeft" activeCell="A21" sqref="A21"/>
      <selection pane="bottomRight" activeCell="AJ28" sqref="AJ28"/>
    </sheetView>
  </sheetViews>
  <sheetFormatPr defaultColWidth="8.85546875" defaultRowHeight="14.25" x14ac:dyDescent="0.25"/>
  <cols>
    <col min="1" max="1" width="5.7109375" style="370" customWidth="1"/>
    <col min="2" max="3" width="24.7109375" style="521" customWidth="1"/>
    <col min="4" max="4" width="14.7109375" style="522" customWidth="1"/>
    <col min="5" max="5" width="0.85546875" style="323" customWidth="1"/>
    <col min="6" max="6" width="18.28515625" style="435" customWidth="1"/>
    <col min="7" max="7" width="19" style="435" customWidth="1"/>
    <col min="8" max="8" width="21.140625" style="435" customWidth="1"/>
    <col min="9" max="11" width="16.140625" style="435" customWidth="1"/>
    <col min="12" max="12" width="20" style="435" bestFit="1" customWidth="1"/>
    <col min="13" max="14" width="22.5703125" style="435" bestFit="1" customWidth="1"/>
    <col min="15" max="15" width="14.140625" style="436" customWidth="1"/>
    <col min="16" max="16" width="19.28515625" style="435" customWidth="1"/>
    <col min="17" max="17" width="19.5703125" style="435" customWidth="1"/>
    <col min="18" max="20" width="26.7109375" style="436" customWidth="1"/>
    <col min="21" max="24" width="26.7109375" style="435" customWidth="1"/>
    <col min="25" max="25" width="0.85546875" style="323" customWidth="1"/>
    <col min="26" max="26" width="9.140625" style="435" customWidth="1"/>
    <col min="27" max="27" width="12" style="435" customWidth="1"/>
    <col min="28" max="28" width="15.5703125" style="435" customWidth="1"/>
    <col min="29" max="29" width="0.85546875" style="323" customWidth="1"/>
    <col min="30" max="30" width="20.7109375" style="436" customWidth="1"/>
    <col min="31" max="31" width="16.28515625" style="436" customWidth="1"/>
    <col min="32" max="32" width="16.28515625" style="435" customWidth="1"/>
    <col min="33" max="33" width="16.28515625" style="436" customWidth="1"/>
    <col min="34" max="34" width="16.28515625" style="435" customWidth="1"/>
    <col min="35" max="35" width="16.7109375" style="435" customWidth="1"/>
    <col min="36" max="36" width="12" style="435" customWidth="1"/>
    <col min="37" max="38" width="19" style="435" customWidth="1"/>
    <col min="39" max="39" width="0.85546875" style="523" customWidth="1"/>
    <col min="40" max="41" width="17" style="435" customWidth="1"/>
    <col min="42" max="42" width="18.7109375" style="435" bestFit="1" customWidth="1"/>
    <col min="43" max="43" width="20.5703125" style="435" bestFit="1" customWidth="1"/>
    <col min="44" max="44" width="18.7109375" style="435" bestFit="1" customWidth="1"/>
    <col min="45" max="45" width="20.5703125" style="435" bestFit="1" customWidth="1"/>
    <col min="46" max="46" width="21.5703125" style="435" bestFit="1" customWidth="1"/>
    <col min="47" max="47" width="20.5703125" style="435" bestFit="1" customWidth="1"/>
    <col min="48" max="48" width="21.7109375" style="435" bestFit="1" customWidth="1"/>
    <col min="49" max="49" width="20.5703125" style="435" bestFit="1" customWidth="1"/>
    <col min="50" max="50" width="20.28515625" style="435" bestFit="1" customWidth="1"/>
    <col min="51" max="51" width="15.85546875" style="435" bestFit="1" customWidth="1"/>
    <col min="52" max="52" width="23.42578125" style="479" bestFit="1" customWidth="1"/>
    <col min="53" max="53" width="0.85546875" style="523" customWidth="1"/>
    <col min="54" max="55" width="30.7109375" style="523" customWidth="1"/>
    <col min="56" max="57" width="30.7109375" style="435" customWidth="1"/>
    <col min="58" max="58" width="0.85546875" style="523" customWidth="1"/>
    <col min="59" max="59" width="65.7109375" style="524" customWidth="1"/>
    <col min="60" max="60" width="8.85546875" style="86" customWidth="1"/>
    <col min="61" max="16384" width="8.85546875" style="86"/>
  </cols>
  <sheetData>
    <row r="2" spans="1:61" ht="18" x14ac:dyDescent="0.2">
      <c r="B2" s="383" t="s">
        <v>154</v>
      </c>
      <c r="C2" s="484"/>
      <c r="D2" s="485"/>
      <c r="E2" s="329"/>
      <c r="F2" s="426"/>
      <c r="G2" s="426"/>
      <c r="H2" s="426"/>
      <c r="I2" s="426"/>
      <c r="J2" s="426"/>
      <c r="K2" s="426"/>
      <c r="L2" s="426"/>
      <c r="M2" s="426"/>
      <c r="N2" s="426"/>
      <c r="O2" s="425"/>
      <c r="P2" s="426"/>
      <c r="Q2" s="428"/>
      <c r="R2" s="429"/>
      <c r="S2" s="429"/>
      <c r="T2" s="429"/>
      <c r="U2" s="428"/>
      <c r="V2" s="428"/>
      <c r="W2" s="428"/>
      <c r="X2" s="428"/>
      <c r="Y2" s="329"/>
      <c r="Z2" s="428"/>
      <c r="AA2" s="428"/>
      <c r="AB2" s="428"/>
      <c r="AC2" s="329"/>
      <c r="AD2" s="429"/>
      <c r="AE2" s="429"/>
      <c r="AF2" s="426"/>
      <c r="AG2" s="425"/>
      <c r="AH2" s="426"/>
      <c r="AI2" s="426"/>
      <c r="AJ2" s="426"/>
      <c r="AK2" s="426"/>
      <c r="AL2" s="426"/>
      <c r="AM2" s="485"/>
      <c r="AN2" s="426"/>
      <c r="AO2" s="426"/>
      <c r="AP2" s="426"/>
      <c r="AQ2" s="426"/>
      <c r="AR2" s="426"/>
      <c r="AS2" s="428"/>
      <c r="AT2" s="428"/>
      <c r="AU2" s="428"/>
      <c r="AV2" s="428"/>
      <c r="AW2" s="428"/>
      <c r="AX2" s="428"/>
      <c r="AY2" s="428"/>
      <c r="AZ2" s="431"/>
      <c r="BA2" s="485"/>
      <c r="BB2" s="485"/>
      <c r="BC2" s="485"/>
      <c r="BD2" s="428"/>
      <c r="BE2" s="428"/>
      <c r="BF2" s="485"/>
      <c r="BG2" s="486"/>
    </row>
    <row r="3" spans="1:61" x14ac:dyDescent="0.25">
      <c r="B3" s="488"/>
      <c r="C3" s="484"/>
      <c r="D3" s="485"/>
      <c r="E3" s="342"/>
      <c r="F3" s="426"/>
      <c r="G3" s="426"/>
      <c r="H3" s="426"/>
      <c r="I3" s="426"/>
      <c r="J3" s="426"/>
      <c r="K3" s="426"/>
      <c r="L3" s="426"/>
      <c r="M3" s="426"/>
      <c r="N3" s="426"/>
      <c r="O3" s="425"/>
      <c r="P3" s="426"/>
      <c r="Q3" s="428"/>
      <c r="R3" s="429"/>
      <c r="S3" s="429"/>
      <c r="T3" s="429"/>
      <c r="U3" s="428"/>
      <c r="V3" s="428"/>
      <c r="W3" s="428"/>
      <c r="X3" s="428"/>
      <c r="Y3" s="342"/>
      <c r="Z3" s="428"/>
      <c r="AA3" s="428"/>
      <c r="AB3" s="428"/>
      <c r="AC3" s="342"/>
      <c r="AD3" s="429"/>
      <c r="AE3" s="429"/>
      <c r="AF3" s="426"/>
      <c r="AG3" s="425"/>
      <c r="AH3" s="426"/>
      <c r="AI3" s="426"/>
      <c r="AJ3" s="426"/>
      <c r="AK3" s="426"/>
      <c r="AL3" s="426"/>
      <c r="AM3" s="485"/>
      <c r="AN3" s="426"/>
      <c r="AO3" s="426"/>
      <c r="AP3" s="426"/>
      <c r="AQ3" s="426"/>
      <c r="AR3" s="426"/>
      <c r="AS3" s="428"/>
      <c r="AT3" s="428"/>
      <c r="AU3" s="428"/>
      <c r="AV3" s="428"/>
      <c r="AW3" s="428"/>
      <c r="AX3" s="428"/>
      <c r="AY3" s="428"/>
      <c r="AZ3" s="431"/>
      <c r="BA3" s="485"/>
      <c r="BB3" s="485"/>
      <c r="BC3" s="485"/>
      <c r="BD3" s="428"/>
      <c r="BE3" s="428"/>
      <c r="BF3" s="485"/>
      <c r="BG3" s="486"/>
    </row>
    <row r="4" spans="1:61" ht="23.25" customHeight="1" x14ac:dyDescent="0.25">
      <c r="B4" s="634" t="s">
        <v>34</v>
      </c>
      <c r="C4" s="635"/>
      <c r="D4" s="635"/>
      <c r="E4" s="342"/>
      <c r="F4" s="530"/>
      <c r="G4" s="531"/>
      <c r="H4" s="531"/>
      <c r="I4" s="532"/>
      <c r="J4" s="532"/>
      <c r="K4" s="533"/>
      <c r="M4" s="426"/>
      <c r="N4" s="426"/>
      <c r="O4" s="425"/>
      <c r="P4" s="426"/>
      <c r="Q4" s="428"/>
      <c r="R4" s="429"/>
      <c r="S4" s="429"/>
      <c r="T4" s="429"/>
      <c r="U4" s="428"/>
      <c r="V4" s="428"/>
      <c r="W4" s="428"/>
      <c r="X4" s="428"/>
      <c r="Y4" s="342"/>
      <c r="Z4" s="428"/>
      <c r="AA4" s="428"/>
      <c r="AB4" s="428"/>
      <c r="AC4" s="342"/>
      <c r="AD4" s="429"/>
      <c r="AE4" s="429"/>
      <c r="AF4" s="426"/>
      <c r="AH4" s="437"/>
      <c r="AI4" s="426"/>
      <c r="AJ4" s="426"/>
      <c r="AK4" s="437"/>
      <c r="AL4" s="426"/>
      <c r="AM4" s="534"/>
      <c r="AN4" s="426"/>
      <c r="AO4" s="426"/>
      <c r="AP4" s="426"/>
      <c r="AQ4" s="426"/>
      <c r="AR4" s="426"/>
      <c r="AS4" s="428"/>
      <c r="AT4" s="428"/>
      <c r="AU4" s="428"/>
      <c r="AV4" s="428"/>
      <c r="AW4" s="428"/>
      <c r="AX4" s="428"/>
      <c r="AY4" s="428"/>
      <c r="AZ4" s="431"/>
      <c r="BA4" s="534"/>
      <c r="BB4" s="534"/>
      <c r="BC4" s="534"/>
      <c r="BD4" s="428"/>
      <c r="BE4" s="428"/>
      <c r="BF4" s="534"/>
      <c r="BG4" s="486"/>
    </row>
    <row r="5" spans="1:61" x14ac:dyDescent="0.25">
      <c r="B5" s="535" t="str">
        <f>'Códigos pendentes'!B193</f>
        <v>M</v>
      </c>
      <c r="C5" s="501" t="str">
        <f>'Códigos pendentes'!C193</f>
        <v>Ainda não mapeada</v>
      </c>
      <c r="D5" s="425"/>
      <c r="E5" s="342"/>
      <c r="F5" s="426"/>
      <c r="G5" s="536"/>
      <c r="H5" s="536"/>
      <c r="I5" s="434"/>
      <c r="J5" s="434"/>
      <c r="K5" s="454"/>
      <c r="Q5" s="426"/>
      <c r="R5" s="425"/>
      <c r="S5" s="429"/>
      <c r="T5" s="429"/>
      <c r="U5" s="428"/>
      <c r="V5" s="428"/>
      <c r="W5" s="428"/>
      <c r="X5" s="428"/>
      <c r="Y5" s="342"/>
      <c r="Z5" s="428"/>
      <c r="AA5" s="428"/>
      <c r="AB5" s="428"/>
      <c r="AC5" s="342"/>
      <c r="AD5" s="429"/>
      <c r="AE5" s="429"/>
      <c r="AF5" s="426"/>
      <c r="AG5" s="425"/>
      <c r="AH5" s="426"/>
      <c r="AL5" s="434"/>
      <c r="AM5" s="485"/>
      <c r="AN5" s="536"/>
      <c r="AO5" s="536"/>
      <c r="AP5" s="536"/>
      <c r="AQ5" s="426"/>
      <c r="AR5" s="426"/>
      <c r="AS5" s="428"/>
      <c r="AT5" s="428"/>
      <c r="AU5" s="428"/>
      <c r="AV5" s="428"/>
      <c r="AW5" s="428"/>
      <c r="AX5" s="428"/>
      <c r="AY5" s="428"/>
      <c r="AZ5" s="428"/>
      <c r="BA5" s="485"/>
      <c r="BB5" s="485"/>
      <c r="BC5" s="485"/>
      <c r="BD5" s="428"/>
      <c r="BE5" s="431"/>
      <c r="BF5" s="485"/>
      <c r="BG5" s="505"/>
      <c r="BH5" s="428"/>
      <c r="BI5" s="506"/>
    </row>
    <row r="6" spans="1:61" x14ac:dyDescent="0.25">
      <c r="B6" s="535" t="str">
        <f>'Códigos pendentes'!B194</f>
        <v>NS</v>
      </c>
      <c r="C6" s="501" t="str">
        <f>'Códigos pendentes'!C194</f>
        <v>Não mapeada, mas sem suspeita</v>
      </c>
      <c r="D6" s="425"/>
      <c r="E6" s="342"/>
      <c r="F6" s="426"/>
      <c r="G6" s="536"/>
      <c r="H6" s="536"/>
      <c r="I6" s="434"/>
      <c r="J6" s="434"/>
      <c r="K6" s="454"/>
      <c r="Q6" s="426"/>
      <c r="R6" s="425"/>
      <c r="S6" s="429"/>
      <c r="T6" s="429"/>
      <c r="U6" s="428"/>
      <c r="V6" s="428"/>
      <c r="W6" s="428"/>
      <c r="X6" s="428"/>
      <c r="Y6" s="342"/>
      <c r="Z6" s="428"/>
      <c r="AA6" s="428"/>
      <c r="AB6" s="428"/>
      <c r="AC6" s="342"/>
      <c r="AD6" s="429"/>
      <c r="AE6" s="429"/>
      <c r="AF6" s="426"/>
      <c r="AG6" s="425"/>
      <c r="AH6" s="426"/>
      <c r="AL6" s="434"/>
      <c r="AM6" s="485"/>
      <c r="AN6" s="536"/>
      <c r="AO6" s="536"/>
      <c r="AP6" s="536"/>
      <c r="AQ6" s="426"/>
      <c r="AR6" s="426"/>
      <c r="AS6" s="428"/>
      <c r="AT6" s="428"/>
      <c r="AU6" s="428"/>
      <c r="AV6" s="428"/>
      <c r="AW6" s="428"/>
      <c r="AX6" s="428"/>
      <c r="AY6" s="428"/>
      <c r="AZ6" s="428"/>
      <c r="BA6" s="485"/>
      <c r="BB6" s="485"/>
      <c r="BC6" s="485"/>
      <c r="BD6" s="428"/>
      <c r="BE6" s="431"/>
      <c r="BF6" s="485"/>
      <c r="BG6" s="505"/>
      <c r="BH6" s="428"/>
      <c r="BI6" s="506"/>
    </row>
    <row r="7" spans="1:61" x14ac:dyDescent="0.25">
      <c r="B7" s="535">
        <f>'Códigos pendentes'!B195</f>
        <v>0</v>
      </c>
      <c r="C7" s="501" t="str">
        <f>'Códigos pendentes'!C195</f>
        <v>Não endémica no mapeamento inicial</v>
      </c>
      <c r="D7" s="425"/>
      <c r="E7" s="342"/>
      <c r="F7" s="426"/>
      <c r="G7" s="536"/>
      <c r="H7" s="536"/>
      <c r="I7" s="434"/>
      <c r="J7" s="434"/>
      <c r="K7" s="454"/>
      <c r="Q7" s="426"/>
      <c r="R7" s="425"/>
      <c r="S7" s="429"/>
      <c r="T7" s="429"/>
      <c r="U7" s="428"/>
      <c r="V7" s="428"/>
      <c r="W7" s="428"/>
      <c r="X7" s="428"/>
      <c r="Y7" s="342"/>
      <c r="Z7" s="428"/>
      <c r="AA7" s="428"/>
      <c r="AB7" s="428"/>
      <c r="AC7" s="342"/>
      <c r="AD7" s="429"/>
      <c r="AE7" s="429"/>
      <c r="AF7" s="426"/>
      <c r="AG7" s="425"/>
      <c r="AH7" s="636" t="s">
        <v>422</v>
      </c>
      <c r="AI7" s="637"/>
      <c r="AJ7" s="537"/>
      <c r="AK7" s="537"/>
      <c r="AL7" s="538"/>
      <c r="AM7" s="485"/>
      <c r="AN7" s="536"/>
      <c r="AO7" s="536"/>
      <c r="AP7" s="536"/>
      <c r="AQ7" s="426"/>
      <c r="AR7" s="426"/>
      <c r="AS7" s="428"/>
      <c r="AT7" s="428"/>
      <c r="AU7" s="428"/>
      <c r="AV7" s="428"/>
      <c r="AW7" s="428"/>
      <c r="AX7" s="428"/>
      <c r="AY7" s="428"/>
      <c r="AZ7" s="428"/>
      <c r="BA7" s="485"/>
      <c r="BB7" s="485"/>
      <c r="BC7" s="485"/>
      <c r="BD7" s="428"/>
      <c r="BE7" s="431"/>
      <c r="BF7" s="485"/>
      <c r="BG7" s="505"/>
      <c r="BH7" s="428"/>
      <c r="BI7" s="506"/>
    </row>
    <row r="8" spans="1:61" x14ac:dyDescent="0.25">
      <c r="B8" s="535">
        <f>'Códigos pendentes'!B196</f>
        <v>1</v>
      </c>
      <c r="C8" s="501" t="str">
        <f>'Códigos pendentes'!C196</f>
        <v>Prevalência nos subdistritos que garante um nível de AMM subdistrital ou AMM alvo (nível de TF distrital &gt;0 e &lt;10%)</v>
      </c>
      <c r="D8" s="425"/>
      <c r="E8" s="342"/>
      <c r="F8" s="426"/>
      <c r="G8" s="536"/>
      <c r="H8" s="536"/>
      <c r="I8" s="434"/>
      <c r="J8" s="434"/>
      <c r="K8" s="454"/>
      <c r="Q8" s="426"/>
      <c r="R8" s="425"/>
      <c r="S8" s="429"/>
      <c r="T8" s="429"/>
      <c r="U8" s="428"/>
      <c r="V8" s="428"/>
      <c r="W8" s="428"/>
      <c r="X8" s="428"/>
      <c r="Y8" s="342"/>
      <c r="Z8" s="428"/>
      <c r="AA8" s="428"/>
      <c r="AB8" s="428"/>
      <c r="AC8" s="342"/>
      <c r="AD8" s="429"/>
      <c r="AE8" s="429"/>
      <c r="AF8" s="426"/>
      <c r="AG8" s="425"/>
      <c r="AH8" s="458">
        <f>'Códigos pendentes'!B103</f>
        <v>0</v>
      </c>
      <c r="AI8" s="459" t="str">
        <f>'Códigos pendentes'!C103</f>
        <v>Não financiado</v>
      </c>
      <c r="AJ8" s="459"/>
      <c r="AK8" s="498"/>
      <c r="AL8" s="539"/>
      <c r="AM8" s="485"/>
      <c r="AN8" s="536"/>
      <c r="AO8" s="536"/>
      <c r="AP8" s="536"/>
      <c r="AQ8" s="426"/>
      <c r="AR8" s="426"/>
      <c r="AS8" s="428"/>
      <c r="AT8" s="428"/>
      <c r="AU8" s="428"/>
      <c r="AV8" s="428"/>
      <c r="AW8" s="428"/>
      <c r="AX8" s="428"/>
      <c r="AY8" s="428"/>
      <c r="AZ8" s="428"/>
      <c r="BA8" s="485"/>
      <c r="BB8" s="485"/>
      <c r="BC8" s="485"/>
      <c r="BD8" s="428"/>
      <c r="BE8" s="431"/>
      <c r="BF8" s="485"/>
      <c r="BG8" s="505"/>
      <c r="BH8" s="428"/>
      <c r="BI8" s="506"/>
    </row>
    <row r="9" spans="1:61" x14ac:dyDescent="0.25">
      <c r="B9" s="535">
        <f>'Códigos pendentes'!B197</f>
        <v>2</v>
      </c>
      <c r="C9" s="501" t="str">
        <f>'Códigos pendentes'!C197</f>
        <v>Prevalência muito baixa (TF &gt;0-4,9%) a nível do distrito - prevalência subdistrital desconhecida</v>
      </c>
      <c r="D9" s="425"/>
      <c r="E9" s="342"/>
      <c r="F9" s="426"/>
      <c r="G9" s="536"/>
      <c r="H9" s="536"/>
      <c r="I9" s="434"/>
      <c r="J9" s="434"/>
      <c r="K9" s="454"/>
      <c r="Q9" s="426"/>
      <c r="R9" s="425"/>
      <c r="S9" s="429"/>
      <c r="T9" s="429"/>
      <c r="U9" s="428"/>
      <c r="V9" s="428"/>
      <c r="W9" s="428"/>
      <c r="X9" s="428"/>
      <c r="Y9" s="342"/>
      <c r="Z9" s="428"/>
      <c r="AA9" s="428"/>
      <c r="AB9" s="428"/>
      <c r="AC9" s="342"/>
      <c r="AD9" s="429"/>
      <c r="AE9" s="429"/>
      <c r="AF9" s="426"/>
      <c r="AG9" s="425"/>
      <c r="AH9" s="458">
        <f>'Códigos pendentes'!B104</f>
        <v>1</v>
      </c>
      <c r="AI9" s="459" t="str">
        <f>'Códigos pendentes'!C104</f>
        <v>ENVISION</v>
      </c>
      <c r="AJ9" s="459"/>
      <c r="AK9" s="434"/>
      <c r="AL9" s="539"/>
      <c r="AM9" s="485"/>
      <c r="AN9" s="536"/>
      <c r="AO9" s="536"/>
      <c r="AP9" s="536"/>
      <c r="AQ9" s="426"/>
      <c r="AR9" s="426"/>
      <c r="AS9" s="428"/>
      <c r="AT9" s="428"/>
      <c r="AU9" s="428"/>
      <c r="AV9" s="428"/>
      <c r="AW9" s="428"/>
      <c r="AX9" s="428"/>
      <c r="AY9" s="428"/>
      <c r="AZ9" s="428"/>
      <c r="BA9" s="485"/>
      <c r="BB9" s="485"/>
      <c r="BC9" s="485"/>
      <c r="BD9" s="428"/>
      <c r="BE9" s="431"/>
      <c r="BF9" s="485"/>
      <c r="BG9" s="505"/>
      <c r="BH9" s="428"/>
      <c r="BI9" s="506"/>
    </row>
    <row r="10" spans="1:61" x14ac:dyDescent="0.25">
      <c r="B10" s="535">
        <f>'Códigos pendentes'!B198</f>
        <v>3</v>
      </c>
      <c r="C10" s="501" t="str">
        <f>'Códigos pendentes'!C198</f>
        <v>Prevalência baixa (TF 5-9,9%) a nível do distrito - prevalência subdistrital desconhecida</v>
      </c>
      <c r="D10" s="425"/>
      <c r="E10" s="342"/>
      <c r="F10" s="426"/>
      <c r="G10" s="536"/>
      <c r="H10" s="536"/>
      <c r="I10" s="434"/>
      <c r="J10" s="434"/>
      <c r="K10" s="454"/>
      <c r="M10" s="426"/>
      <c r="N10" s="426"/>
      <c r="O10" s="425"/>
      <c r="P10" s="426"/>
      <c r="Q10" s="428"/>
      <c r="R10" s="429"/>
      <c r="S10" s="429"/>
      <c r="T10" s="429"/>
      <c r="U10" s="428"/>
      <c r="V10" s="428"/>
      <c r="W10" s="428"/>
      <c r="X10" s="428"/>
      <c r="Y10" s="342"/>
      <c r="Z10" s="428"/>
      <c r="AA10" s="428"/>
      <c r="AB10" s="428"/>
      <c r="AC10" s="342"/>
      <c r="AD10" s="429"/>
      <c r="AE10" s="429"/>
      <c r="AF10" s="426"/>
      <c r="AH10" s="458">
        <f>'Códigos pendentes'!B105</f>
        <v>2</v>
      </c>
      <c r="AI10" s="459" t="str">
        <f>'Códigos pendentes'!C105</f>
        <v>END in Africa</v>
      </c>
      <c r="AJ10" s="459"/>
      <c r="AK10" s="426"/>
      <c r="AL10" s="539"/>
      <c r="AM10" s="485"/>
      <c r="AN10" s="426"/>
      <c r="AO10" s="426"/>
      <c r="AP10" s="426"/>
      <c r="AQ10" s="426"/>
      <c r="AR10" s="426"/>
      <c r="AS10" s="428"/>
      <c r="AT10" s="428"/>
      <c r="AU10" s="428"/>
      <c r="AV10" s="428"/>
      <c r="AW10" s="428"/>
      <c r="AX10" s="428"/>
      <c r="AY10" s="428"/>
      <c r="AZ10" s="431"/>
      <c r="BA10" s="485"/>
      <c r="BB10" s="485"/>
      <c r="BC10" s="485"/>
      <c r="BD10" s="428"/>
      <c r="BE10" s="428"/>
      <c r="BF10" s="485"/>
      <c r="BG10" s="486"/>
    </row>
    <row r="11" spans="1:61" ht="15" x14ac:dyDescent="0.25">
      <c r="B11" s="535">
        <f>'Códigos pendentes'!B199</f>
        <v>4</v>
      </c>
      <c r="C11" s="501" t="str">
        <f>'Códigos pendentes'!C199</f>
        <v>Prevalência moderada (TF 10-29%)</v>
      </c>
      <c r="D11" s="425"/>
      <c r="E11" s="467"/>
      <c r="F11" s="426"/>
      <c r="G11" s="426"/>
      <c r="H11" s="426"/>
      <c r="I11" s="434"/>
      <c r="J11" s="434"/>
      <c r="K11" s="454"/>
      <c r="M11" s="426"/>
      <c r="N11" s="426"/>
      <c r="O11" s="425"/>
      <c r="P11" s="426"/>
      <c r="Q11" s="428"/>
      <c r="R11" s="429"/>
      <c r="S11" s="429"/>
      <c r="T11" s="429"/>
      <c r="U11" s="428"/>
      <c r="V11" s="428"/>
      <c r="W11" s="428"/>
      <c r="X11" s="428"/>
      <c r="Y11" s="467"/>
      <c r="Z11" s="428"/>
      <c r="AA11" s="428"/>
      <c r="AB11" s="428"/>
      <c r="AC11" s="467"/>
      <c r="AD11" s="429"/>
      <c r="AE11" s="429"/>
      <c r="AF11" s="426"/>
      <c r="AG11" s="425"/>
      <c r="AH11" s="458">
        <f>'Códigos pendentes'!B106</f>
        <v>3</v>
      </c>
      <c r="AI11" s="459" t="str">
        <f>'Códigos pendentes'!C106</f>
        <v xml:space="preserve">END in Asia </v>
      </c>
      <c r="AJ11" s="459"/>
      <c r="AK11" s="426"/>
      <c r="AL11" s="539"/>
      <c r="AM11" s="485"/>
      <c r="AN11" s="426"/>
      <c r="AO11" s="426"/>
      <c r="AP11" s="426"/>
      <c r="AQ11" s="426"/>
      <c r="AR11" s="426"/>
      <c r="AS11" s="428"/>
      <c r="AT11" s="428"/>
      <c r="AU11" s="428"/>
      <c r="AV11" s="428"/>
      <c r="AW11" s="428"/>
      <c r="AX11" s="428"/>
      <c r="AY11" s="428"/>
      <c r="AZ11" s="431"/>
      <c r="BA11" s="485"/>
      <c r="BB11" s="485"/>
      <c r="BC11" s="485"/>
      <c r="BD11" s="428"/>
      <c r="BE11" s="428"/>
      <c r="BF11" s="485"/>
      <c r="BG11" s="486"/>
    </row>
    <row r="12" spans="1:61" ht="12.75" x14ac:dyDescent="0.25">
      <c r="B12" s="535">
        <f>'Códigos pendentes'!B200</f>
        <v>5</v>
      </c>
      <c r="C12" s="501" t="str">
        <f>'Códigos pendentes'!C200</f>
        <v>Prevalência alta (TF ≥30%)</v>
      </c>
      <c r="D12" s="425"/>
      <c r="E12" s="512"/>
      <c r="F12" s="426"/>
      <c r="G12" s="426"/>
      <c r="H12" s="426"/>
      <c r="I12" s="426"/>
      <c r="J12" s="426"/>
      <c r="K12" s="470"/>
      <c r="L12" s="426"/>
      <c r="M12" s="426"/>
      <c r="N12" s="426"/>
      <c r="O12" s="425"/>
      <c r="P12" s="426"/>
      <c r="Q12" s="428"/>
      <c r="R12" s="429"/>
      <c r="S12" s="429"/>
      <c r="T12" s="429"/>
      <c r="U12" s="428"/>
      <c r="V12" s="428"/>
      <c r="W12" s="428"/>
      <c r="X12" s="428"/>
      <c r="Y12" s="512"/>
      <c r="Z12" s="428"/>
      <c r="AA12" s="428"/>
      <c r="AB12" s="428"/>
      <c r="AC12" s="512"/>
      <c r="AD12" s="429"/>
      <c r="AE12" s="429"/>
      <c r="AF12" s="426"/>
      <c r="AG12" s="425"/>
      <c r="AH12" s="458">
        <f>'Códigos pendentes'!B107</f>
        <v>4</v>
      </c>
      <c r="AI12" s="459" t="str">
        <f>'Códigos pendentes'!C107</f>
        <v>APOC apoiado pela USAID</v>
      </c>
      <c r="AJ12" s="459"/>
      <c r="AK12" s="426"/>
      <c r="AL12" s="539"/>
      <c r="AM12" s="485"/>
      <c r="AN12" s="426"/>
      <c r="AO12" s="426"/>
      <c r="AP12" s="426"/>
      <c r="AQ12" s="426"/>
      <c r="AR12" s="426"/>
      <c r="AS12" s="428"/>
      <c r="AT12" s="428"/>
      <c r="AU12" s="428"/>
      <c r="AV12" s="428"/>
      <c r="AW12" s="428"/>
      <c r="AX12" s="428"/>
      <c r="AY12" s="428"/>
      <c r="AZ12" s="431"/>
      <c r="BA12" s="485"/>
      <c r="BB12" s="485"/>
      <c r="BC12" s="485"/>
      <c r="BD12" s="428"/>
      <c r="BE12" s="428"/>
      <c r="BF12" s="485"/>
      <c r="BG12" s="486"/>
    </row>
    <row r="13" spans="1:61" ht="12.75" x14ac:dyDescent="0.25">
      <c r="B13" s="535">
        <f>'Códigos pendentes'!B201</f>
        <v>100</v>
      </c>
      <c r="C13" s="501" t="str">
        <f>'Códigos pendentes'!C201</f>
        <v>UIG atingido - A (TF &lt;5% a nível subdistrital)</v>
      </c>
      <c r="D13" s="425"/>
      <c r="E13" s="515"/>
      <c r="F13" s="426"/>
      <c r="G13" s="426"/>
      <c r="H13" s="426"/>
      <c r="I13" s="426"/>
      <c r="J13" s="426"/>
      <c r="K13" s="470"/>
      <c r="L13" s="426"/>
      <c r="M13" s="426"/>
      <c r="N13" s="426"/>
      <c r="O13" s="425"/>
      <c r="P13" s="426"/>
      <c r="Q13" s="428"/>
      <c r="R13" s="429"/>
      <c r="S13" s="429"/>
      <c r="T13" s="429"/>
      <c r="U13" s="428"/>
      <c r="V13" s="428"/>
      <c r="W13" s="428"/>
      <c r="X13" s="428"/>
      <c r="Y13" s="515"/>
      <c r="Z13" s="428"/>
      <c r="AA13" s="428"/>
      <c r="AB13" s="428"/>
      <c r="AC13" s="515"/>
      <c r="AD13" s="429"/>
      <c r="AE13" s="429"/>
      <c r="AF13" s="428"/>
      <c r="AG13" s="429"/>
      <c r="AH13" s="458">
        <f>'Códigos pendentes'!B108</f>
        <v>5</v>
      </c>
      <c r="AI13" s="459" t="str">
        <f>'Códigos pendentes'!C108</f>
        <v>Outro financiamento da USAID</v>
      </c>
      <c r="AJ13" s="459"/>
      <c r="AK13" s="426"/>
      <c r="AL13" s="539"/>
      <c r="AM13" s="485"/>
      <c r="AN13" s="428"/>
      <c r="AO13" s="428"/>
      <c r="AP13" s="428"/>
      <c r="AQ13" s="428"/>
      <c r="AR13" s="428"/>
      <c r="AS13" s="428"/>
      <c r="AT13" s="428"/>
      <c r="AU13" s="428"/>
      <c r="AV13" s="428"/>
      <c r="AW13" s="428"/>
      <c r="AX13" s="428"/>
      <c r="AY13" s="428"/>
      <c r="AZ13" s="431"/>
      <c r="BA13" s="485"/>
      <c r="BB13" s="485"/>
      <c r="BC13" s="485"/>
      <c r="BD13" s="428"/>
      <c r="BE13" s="428"/>
      <c r="BF13" s="485"/>
      <c r="BG13" s="486"/>
    </row>
    <row r="14" spans="1:61" ht="12.75" x14ac:dyDescent="0.25">
      <c r="B14" s="535" t="str">
        <f>'Códigos pendentes'!B202</f>
        <v>Pendente</v>
      </c>
      <c r="C14" s="501" t="str">
        <f>'Códigos pendentes'!C202</f>
        <v>Aguarda implementação/resultados do inquéirito de impacto</v>
      </c>
      <c r="D14" s="425"/>
      <c r="E14" s="515"/>
      <c r="F14" s="426"/>
      <c r="G14" s="426"/>
      <c r="H14" s="426"/>
      <c r="I14" s="426"/>
      <c r="J14" s="426"/>
      <c r="K14" s="470"/>
      <c r="L14" s="426"/>
      <c r="M14" s="426"/>
      <c r="N14" s="426"/>
      <c r="O14" s="425"/>
      <c r="P14" s="426"/>
      <c r="Q14" s="428"/>
      <c r="R14" s="429"/>
      <c r="S14" s="429"/>
      <c r="T14" s="429"/>
      <c r="U14" s="428"/>
      <c r="V14" s="428"/>
      <c r="W14" s="428"/>
      <c r="X14" s="428"/>
      <c r="Y14" s="515"/>
      <c r="Z14" s="428"/>
      <c r="AA14" s="428"/>
      <c r="AB14" s="428"/>
      <c r="AC14" s="515"/>
      <c r="AD14" s="429"/>
      <c r="AE14" s="429"/>
      <c r="AF14" s="428"/>
      <c r="AG14" s="429"/>
      <c r="AH14" s="458">
        <f>'Códigos pendentes'!B109</f>
        <v>6</v>
      </c>
      <c r="AI14" s="459" t="str">
        <f>'Códigos pendentes'!C109</f>
        <v>Financiamento apenas através do governo ou outros parceiros</v>
      </c>
      <c r="AJ14" s="459"/>
      <c r="AK14" s="426"/>
      <c r="AL14" s="539"/>
      <c r="AM14" s="485"/>
      <c r="AN14" s="428"/>
      <c r="AO14" s="428"/>
      <c r="AP14" s="428"/>
      <c r="AQ14" s="428"/>
      <c r="AR14" s="428"/>
      <c r="AS14" s="428"/>
      <c r="AT14" s="428"/>
      <c r="AU14" s="428"/>
      <c r="AV14" s="428"/>
      <c r="AW14" s="428"/>
      <c r="AX14" s="428"/>
      <c r="AY14" s="428"/>
      <c r="AZ14" s="431"/>
      <c r="BA14" s="485"/>
      <c r="BB14" s="485"/>
      <c r="BC14" s="485"/>
      <c r="BD14" s="428"/>
      <c r="BE14" s="428"/>
      <c r="BF14" s="485"/>
      <c r="BG14" s="486"/>
    </row>
    <row r="15" spans="1:61" ht="7.5" customHeight="1" x14ac:dyDescent="0.25">
      <c r="B15" s="540"/>
      <c r="C15" s="484"/>
      <c r="D15" s="485"/>
      <c r="E15" s="515"/>
      <c r="F15" s="426"/>
      <c r="G15" s="426"/>
      <c r="H15" s="426"/>
      <c r="I15" s="426"/>
      <c r="J15" s="426"/>
      <c r="K15" s="470"/>
      <c r="L15" s="428"/>
      <c r="M15" s="428"/>
      <c r="N15" s="428"/>
      <c r="O15" s="429"/>
      <c r="P15" s="428"/>
      <c r="Q15" s="428"/>
      <c r="R15" s="429"/>
      <c r="S15" s="429"/>
      <c r="T15" s="429"/>
      <c r="U15" s="428"/>
      <c r="V15" s="428"/>
      <c r="W15" s="428"/>
      <c r="X15" s="428"/>
      <c r="Y15" s="515"/>
      <c r="Z15" s="428"/>
      <c r="AA15" s="428"/>
      <c r="AB15" s="428"/>
      <c r="AC15" s="515"/>
      <c r="AD15" s="429"/>
      <c r="AE15" s="429"/>
      <c r="AF15" s="428"/>
      <c r="AG15" s="429"/>
      <c r="AH15" s="541"/>
      <c r="AI15" s="425"/>
      <c r="AJ15" s="425"/>
      <c r="AK15" s="426"/>
      <c r="AL15" s="539"/>
      <c r="AM15" s="485"/>
      <c r="AN15" s="428"/>
      <c r="AO15" s="428"/>
      <c r="AP15" s="428"/>
      <c r="AQ15" s="428"/>
      <c r="AR15" s="428"/>
      <c r="AS15" s="428"/>
      <c r="AT15" s="428"/>
      <c r="AU15" s="428"/>
      <c r="AV15" s="428"/>
      <c r="AW15" s="428"/>
      <c r="AX15" s="428"/>
      <c r="AY15" s="428"/>
      <c r="AZ15" s="431"/>
      <c r="BA15" s="485"/>
      <c r="BB15" s="485"/>
      <c r="BC15" s="485"/>
      <c r="BD15" s="428"/>
      <c r="BE15" s="428"/>
      <c r="BF15" s="485"/>
      <c r="BG15" s="486"/>
    </row>
    <row r="16" spans="1:61" s="542" customFormat="1" ht="20.100000000000001" customHeight="1" thickBot="1" x14ac:dyDescent="0.3">
      <c r="A16" s="405"/>
      <c r="B16" s="631" t="s">
        <v>423</v>
      </c>
      <c r="C16" s="631"/>
      <c r="D16" s="631"/>
      <c r="E16" s="225"/>
      <c r="F16" s="638" t="s">
        <v>424</v>
      </c>
      <c r="G16" s="638"/>
      <c r="H16" s="638"/>
      <c r="I16" s="638"/>
      <c r="J16" s="638"/>
      <c r="K16" s="638"/>
      <c r="L16" s="638"/>
      <c r="M16" s="638"/>
      <c r="N16" s="638"/>
      <c r="O16" s="638"/>
      <c r="P16" s="638"/>
      <c r="Q16" s="638"/>
      <c r="R16" s="638"/>
      <c r="S16" s="638"/>
      <c r="T16" s="638"/>
      <c r="U16" s="638"/>
      <c r="V16" s="638"/>
      <c r="W16" s="638"/>
      <c r="X16" s="638"/>
      <c r="Y16" s="225"/>
      <c r="Z16" s="632" t="s">
        <v>425</v>
      </c>
      <c r="AA16" s="632"/>
      <c r="AB16" s="632"/>
      <c r="AC16" s="225"/>
      <c r="AD16" s="633" t="s">
        <v>520</v>
      </c>
      <c r="AE16" s="633"/>
      <c r="AF16" s="633"/>
      <c r="AG16" s="633"/>
      <c r="AH16" s="633"/>
      <c r="AI16" s="633"/>
      <c r="AJ16" s="633"/>
      <c r="AK16" s="633"/>
      <c r="AL16" s="633"/>
      <c r="AM16" s="633"/>
      <c r="AN16" s="633"/>
      <c r="AO16" s="633"/>
      <c r="AP16" s="633"/>
      <c r="AQ16" s="633"/>
      <c r="AR16" s="633"/>
      <c r="AS16" s="633"/>
      <c r="AT16" s="633"/>
      <c r="AU16" s="633"/>
      <c r="AV16" s="633"/>
      <c r="AW16" s="633"/>
      <c r="AX16" s="633"/>
      <c r="AY16" s="633"/>
      <c r="AZ16" s="633"/>
      <c r="BA16" s="633"/>
      <c r="BB16" s="633"/>
      <c r="BC16" s="633"/>
      <c r="BD16" s="633"/>
      <c r="BE16" s="633"/>
      <c r="BF16" s="178"/>
      <c r="BG16" s="253"/>
    </row>
    <row r="17" spans="1:59" s="406" customFormat="1" ht="65.25" thickTop="1" thickBot="1" x14ac:dyDescent="0.3">
      <c r="A17" s="405"/>
      <c r="B17" s="162" t="s">
        <v>416</v>
      </c>
      <c r="C17" s="162" t="s">
        <v>417</v>
      </c>
      <c r="D17" s="163" t="s">
        <v>418</v>
      </c>
      <c r="E17" s="82"/>
      <c r="F17" s="221" t="s">
        <v>166</v>
      </c>
      <c r="G17" s="221" t="s">
        <v>247</v>
      </c>
      <c r="H17" s="221" t="s">
        <v>248</v>
      </c>
      <c r="I17" s="221" t="s">
        <v>117</v>
      </c>
      <c r="J17" s="221" t="s">
        <v>239</v>
      </c>
      <c r="K17" s="221" t="s">
        <v>116</v>
      </c>
      <c r="L17" s="221" t="s">
        <v>118</v>
      </c>
      <c r="M17" s="221" t="s">
        <v>249</v>
      </c>
      <c r="N17" s="221" t="s">
        <v>250</v>
      </c>
      <c r="O17" s="221" t="s">
        <v>183</v>
      </c>
      <c r="P17" s="221" t="s">
        <v>184</v>
      </c>
      <c r="Q17" s="221" t="s">
        <v>525</v>
      </c>
      <c r="R17" s="221" t="s">
        <v>36</v>
      </c>
      <c r="S17" s="221" t="s">
        <v>37</v>
      </c>
      <c r="T17" s="221" t="s">
        <v>115</v>
      </c>
      <c r="U17" s="221" t="s">
        <v>103</v>
      </c>
      <c r="V17" s="221" t="s">
        <v>268</v>
      </c>
      <c r="W17" s="221" t="s">
        <v>241</v>
      </c>
      <c r="X17" s="221" t="s">
        <v>269</v>
      </c>
      <c r="Y17" s="82"/>
      <c r="Z17" s="165" t="s">
        <v>431</v>
      </c>
      <c r="AA17" s="165" t="s">
        <v>432</v>
      </c>
      <c r="AB17" s="165" t="s">
        <v>433</v>
      </c>
      <c r="AC17" s="82"/>
      <c r="AD17" s="135" t="s">
        <v>434</v>
      </c>
      <c r="AE17" s="135" t="s">
        <v>435</v>
      </c>
      <c r="AF17" s="135" t="s">
        <v>436</v>
      </c>
      <c r="AG17" s="135" t="s">
        <v>437</v>
      </c>
      <c r="AH17" s="135" t="s">
        <v>438</v>
      </c>
      <c r="AI17" s="135" t="s">
        <v>439</v>
      </c>
      <c r="AJ17" s="135" t="s">
        <v>440</v>
      </c>
      <c r="AK17" s="135" t="s">
        <v>548</v>
      </c>
      <c r="AL17" s="135" t="s">
        <v>549</v>
      </c>
      <c r="AM17" s="228"/>
      <c r="AN17" s="166" t="s">
        <v>171</v>
      </c>
      <c r="AO17" s="166" t="s">
        <v>443</v>
      </c>
      <c r="AP17" s="166" t="s">
        <v>272</v>
      </c>
      <c r="AQ17" s="166" t="s">
        <v>42</v>
      </c>
      <c r="AR17" s="166" t="s">
        <v>271</v>
      </c>
      <c r="AS17" s="166" t="s">
        <v>155</v>
      </c>
      <c r="AT17" s="175" t="s">
        <v>448</v>
      </c>
      <c r="AU17" s="175" t="s">
        <v>449</v>
      </c>
      <c r="AV17" s="175" t="s">
        <v>450</v>
      </c>
      <c r="AW17" s="175" t="s">
        <v>451</v>
      </c>
      <c r="AX17" s="166" t="s">
        <v>452</v>
      </c>
      <c r="AY17" s="166" t="s">
        <v>164</v>
      </c>
      <c r="AZ17" s="167" t="s">
        <v>453</v>
      </c>
      <c r="BA17" s="164"/>
      <c r="BB17" s="168" t="s">
        <v>454</v>
      </c>
      <c r="BC17" s="168" t="s">
        <v>455</v>
      </c>
      <c r="BD17" s="168" t="s">
        <v>456</v>
      </c>
      <c r="BE17" s="168" t="s">
        <v>457</v>
      </c>
      <c r="BF17" s="164"/>
      <c r="BG17" s="254" t="s">
        <v>421</v>
      </c>
    </row>
    <row r="18" spans="1:59" s="407" customFormat="1" ht="18" customHeight="1" thickTop="1" thickBot="1" x14ac:dyDescent="0.3">
      <c r="A18" s="370"/>
      <c r="B18" s="182" t="str">
        <f>Demografia!B15</f>
        <v>Região de exemplo</v>
      </c>
      <c r="C18" s="182" t="str">
        <f>Demografia!C15</f>
        <v>Distrito de exemplo</v>
      </c>
      <c r="D18" s="183">
        <f>Demografia!D15</f>
        <v>839660</v>
      </c>
      <c r="E18" s="82"/>
      <c r="F18" s="184">
        <v>4</v>
      </c>
      <c r="G18" s="201" t="s">
        <v>526</v>
      </c>
      <c r="H18" s="201"/>
      <c r="I18" s="201"/>
      <c r="J18" s="180">
        <v>496</v>
      </c>
      <c r="K18" s="201" t="s">
        <v>527</v>
      </c>
      <c r="L18" s="180" t="s">
        <v>138</v>
      </c>
      <c r="M18" s="184">
        <v>2010</v>
      </c>
      <c r="N18" s="184"/>
      <c r="O18" s="416" t="s">
        <v>458</v>
      </c>
      <c r="P18" s="184">
        <v>2013</v>
      </c>
      <c r="Q18" s="180">
        <v>839660</v>
      </c>
      <c r="R18" s="416" t="s">
        <v>513</v>
      </c>
      <c r="S18" s="416" t="s">
        <v>513</v>
      </c>
      <c r="T18" s="416" t="s">
        <v>503</v>
      </c>
      <c r="U18" s="184"/>
      <c r="V18" s="180"/>
      <c r="W18" s="184"/>
      <c r="X18" s="180"/>
      <c r="Y18" s="82"/>
      <c r="Z18" s="184">
        <v>2010</v>
      </c>
      <c r="AA18" s="184">
        <v>2</v>
      </c>
      <c r="AB18" s="184">
        <v>2</v>
      </c>
      <c r="AC18" s="82"/>
      <c r="AD18" s="416" t="s">
        <v>59</v>
      </c>
      <c r="AE18" s="416" t="s">
        <v>519</v>
      </c>
      <c r="AF18" s="184">
        <v>2013</v>
      </c>
      <c r="AG18" s="416" t="s">
        <v>502</v>
      </c>
      <c r="AH18" s="184">
        <v>2013</v>
      </c>
      <c r="AI18" s="184">
        <v>1</v>
      </c>
      <c r="AJ18" s="180">
        <v>1</v>
      </c>
      <c r="AK18" s="180">
        <v>839660</v>
      </c>
      <c r="AL18" s="180">
        <v>839660</v>
      </c>
      <c r="AM18" s="82"/>
      <c r="AN18" s="544">
        <v>830000</v>
      </c>
      <c r="AO18" s="180">
        <v>830000</v>
      </c>
      <c r="AP18" s="180">
        <v>150000</v>
      </c>
      <c r="AQ18" s="180">
        <v>150000</v>
      </c>
      <c r="AR18" s="180">
        <v>680000</v>
      </c>
      <c r="AS18" s="180">
        <v>680000</v>
      </c>
      <c r="AT18" s="180">
        <v>400000</v>
      </c>
      <c r="AU18" s="180">
        <v>400000</v>
      </c>
      <c r="AV18" s="180">
        <v>430000</v>
      </c>
      <c r="AW18" s="180">
        <v>430000</v>
      </c>
      <c r="AX18" s="180" t="s">
        <v>462</v>
      </c>
      <c r="AY18" s="180" t="s">
        <v>38</v>
      </c>
      <c r="AZ18" s="180" t="s">
        <v>501</v>
      </c>
      <c r="BA18" s="82"/>
      <c r="BB18" s="201">
        <f>IF(AI18=0," ",AN18/AK18)</f>
        <v>0.98849534335326206</v>
      </c>
      <c r="BC18" s="201">
        <f>IF(AI18=0," ",AN18/Q18)</f>
        <v>0.98849534335326206</v>
      </c>
      <c r="BD18" s="201">
        <f>IF(OR(AI18&gt;5,AI18&lt;1)," ",AO18/AL18)</f>
        <v>0.98849534335326206</v>
      </c>
      <c r="BE18" s="201">
        <f>IF(OR(AI18&gt;5,AI18&lt;1)," ",AO18/Q18)</f>
        <v>0.98849534335326206</v>
      </c>
      <c r="BF18" s="55"/>
      <c r="BG18" s="255"/>
    </row>
    <row r="19" spans="1:59" s="91" customFormat="1" ht="19.5" customHeight="1" thickTop="1" x14ac:dyDescent="0.25">
      <c r="A19" s="370"/>
      <c r="B19" s="187" t="s">
        <v>465</v>
      </c>
      <c r="C19" s="187" t="s">
        <v>40</v>
      </c>
      <c r="D19" s="192">
        <f>Demografia!D16</f>
        <v>0</v>
      </c>
      <c r="E19" s="82"/>
      <c r="F19" s="213" t="s">
        <v>40</v>
      </c>
      <c r="G19" s="197" t="s">
        <v>40</v>
      </c>
      <c r="H19" s="197" t="s">
        <v>40</v>
      </c>
      <c r="I19" s="197" t="s">
        <v>40</v>
      </c>
      <c r="J19" s="197">
        <f>SUM(J21:J820)</f>
        <v>0</v>
      </c>
      <c r="K19" s="197" t="s">
        <v>40</v>
      </c>
      <c r="L19" s="197" t="s">
        <v>40</v>
      </c>
      <c r="M19" s="197" t="s">
        <v>40</v>
      </c>
      <c r="N19" s="197" t="s">
        <v>40</v>
      </c>
      <c r="O19" s="204" t="s">
        <v>40</v>
      </c>
      <c r="P19" s="214" t="s">
        <v>40</v>
      </c>
      <c r="Q19" s="200">
        <f>SUM(Q21:Q820)</f>
        <v>0</v>
      </c>
      <c r="R19" s="204" t="s">
        <v>40</v>
      </c>
      <c r="S19" s="204" t="s">
        <v>40</v>
      </c>
      <c r="T19" s="204" t="s">
        <v>40</v>
      </c>
      <c r="U19" s="214" t="s">
        <v>40</v>
      </c>
      <c r="V19" s="197">
        <f>SUM(V21:V820)</f>
        <v>0</v>
      </c>
      <c r="W19" s="197" t="s">
        <v>40</v>
      </c>
      <c r="X19" s="197">
        <f>SUM(X21:X820)</f>
        <v>0</v>
      </c>
      <c r="Y19" s="82"/>
      <c r="Z19" s="214" t="s">
        <v>40</v>
      </c>
      <c r="AA19" s="214" t="s">
        <v>40</v>
      </c>
      <c r="AB19" s="214" t="s">
        <v>40</v>
      </c>
      <c r="AC19" s="82"/>
      <c r="AD19" s="204" t="s">
        <v>40</v>
      </c>
      <c r="AE19" s="204" t="s">
        <v>40</v>
      </c>
      <c r="AF19" s="197" t="s">
        <v>40</v>
      </c>
      <c r="AG19" s="204" t="s">
        <v>40</v>
      </c>
      <c r="AH19" s="197" t="s">
        <v>40</v>
      </c>
      <c r="AI19" s="197" t="s">
        <v>40</v>
      </c>
      <c r="AJ19" s="197" t="s">
        <v>40</v>
      </c>
      <c r="AK19" s="200">
        <f>SUM(AK21:AK820)</f>
        <v>0</v>
      </c>
      <c r="AL19" s="200">
        <f>SUM(AL21:AL820)</f>
        <v>0</v>
      </c>
      <c r="AM19" s="82"/>
      <c r="AN19" s="226">
        <f t="shared" ref="AN19:AW19" si="0">SUM(AN21:AN820)</f>
        <v>0</v>
      </c>
      <c r="AO19" s="200">
        <f t="shared" si="0"/>
        <v>0</v>
      </c>
      <c r="AP19" s="200">
        <f t="shared" si="0"/>
        <v>0</v>
      </c>
      <c r="AQ19" s="200">
        <f t="shared" si="0"/>
        <v>0</v>
      </c>
      <c r="AR19" s="200">
        <f t="shared" si="0"/>
        <v>0</v>
      </c>
      <c r="AS19" s="200">
        <f t="shared" si="0"/>
        <v>0</v>
      </c>
      <c r="AT19" s="200">
        <f t="shared" si="0"/>
        <v>0</v>
      </c>
      <c r="AU19" s="200">
        <f t="shared" si="0"/>
        <v>0</v>
      </c>
      <c r="AV19" s="200">
        <f t="shared" si="0"/>
        <v>0</v>
      </c>
      <c r="AW19" s="200">
        <f t="shared" si="0"/>
        <v>0</v>
      </c>
      <c r="AX19" s="197" t="s">
        <v>40</v>
      </c>
      <c r="AY19" s="197" t="s">
        <v>40</v>
      </c>
      <c r="AZ19" s="197" t="s">
        <v>40</v>
      </c>
      <c r="BA19" s="82"/>
      <c r="BB19" s="202" t="str">
        <f>IF(AK19=0,"",AN19/AK19)</f>
        <v/>
      </c>
      <c r="BC19" s="202" t="str">
        <f>IF(ISERROR((AVERAGE(BC21:BC820))),"",AVERAGE(BC21:BC820))</f>
        <v/>
      </c>
      <c r="BD19" s="202" t="str">
        <f>IF(AL19=0," ",(AO19/AL19))</f>
        <v xml:space="preserve"> </v>
      </c>
      <c r="BE19" s="202" t="str">
        <f>IF(ISERROR((AVERAGE(BE21:BE820))),"",AVERAGE(BE21:BE820))</f>
        <v/>
      </c>
      <c r="BF19" s="63"/>
      <c r="BG19" s="263"/>
    </row>
    <row r="20" spans="1:59" s="91" customFormat="1" ht="19.5" customHeight="1" thickBot="1" x14ac:dyDescent="0.3">
      <c r="A20" s="370"/>
      <c r="B20" s="181" t="s">
        <v>466</v>
      </c>
      <c r="C20" s="243">
        <f>Demografia!C16</f>
        <v>0</v>
      </c>
      <c r="D20" s="198" t="s">
        <v>40</v>
      </c>
      <c r="E20" s="82"/>
      <c r="F20" s="198">
        <f>COUNTA(F21:F820)</f>
        <v>0</v>
      </c>
      <c r="G20" s="198">
        <f>COUNTA(G21:G820)</f>
        <v>0</v>
      </c>
      <c r="H20" s="198">
        <f>COUNTA(H21:H820)</f>
        <v>0</v>
      </c>
      <c r="I20" s="198">
        <f>COUNTA(I21:I820)</f>
        <v>0</v>
      </c>
      <c r="J20" s="198">
        <f>COUNTIF(J21:J820,"&gt;0")</f>
        <v>0</v>
      </c>
      <c r="K20" s="198">
        <f t="shared" ref="K20:P20" si="1">COUNTA(K21:K820)</f>
        <v>0</v>
      </c>
      <c r="L20" s="198">
        <f t="shared" si="1"/>
        <v>0</v>
      </c>
      <c r="M20" s="198">
        <f t="shared" si="1"/>
        <v>0</v>
      </c>
      <c r="N20" s="198">
        <f t="shared" si="1"/>
        <v>0</v>
      </c>
      <c r="O20" s="215">
        <f t="shared" si="1"/>
        <v>0</v>
      </c>
      <c r="P20" s="198">
        <f t="shared" si="1"/>
        <v>0</v>
      </c>
      <c r="Q20" s="198">
        <f>COUNTIF(Q21:Q820,"&gt;0")</f>
        <v>0</v>
      </c>
      <c r="R20" s="215">
        <f>COUNTA(R21:R820)</f>
        <v>0</v>
      </c>
      <c r="S20" s="215">
        <f>COUNTA(S21:S820)</f>
        <v>0</v>
      </c>
      <c r="T20" s="198">
        <f>COUNTIF(T21:T820,"Sim")</f>
        <v>0</v>
      </c>
      <c r="U20" s="198">
        <f>COUNTA(U21:U820)</f>
        <v>0</v>
      </c>
      <c r="V20" s="198">
        <f>COUNTA(V21:V820)</f>
        <v>0</v>
      </c>
      <c r="W20" s="198">
        <f>COUNTA(W21:W820)</f>
        <v>0</v>
      </c>
      <c r="X20" s="198">
        <f>COUNTA(X21:X820)</f>
        <v>0</v>
      </c>
      <c r="Y20" s="82"/>
      <c r="Z20" s="198">
        <f>COUNTA(Z21:Z820)</f>
        <v>0</v>
      </c>
      <c r="AA20" s="198">
        <f>COUNTA(AA21:AA820)</f>
        <v>0</v>
      </c>
      <c r="AB20" s="198">
        <f>COUNTA(AB21:AB820)</f>
        <v>0</v>
      </c>
      <c r="AC20" s="82"/>
      <c r="AD20" s="215">
        <f>COUNTA(AD21:AD820)</f>
        <v>0</v>
      </c>
      <c r="AE20" s="215">
        <f>COUNTA(AE21:AE820)</f>
        <v>0</v>
      </c>
      <c r="AF20" s="198">
        <f>COUNTA(AF21:AF820)</f>
        <v>0</v>
      </c>
      <c r="AG20" s="215">
        <f>COUNTA(AG21:AG820)</f>
        <v>0</v>
      </c>
      <c r="AH20" s="198">
        <f>COUNTA(AH21:AH820)</f>
        <v>0</v>
      </c>
      <c r="AI20" s="198">
        <f>COUNTIF(AI21:AI820,"&gt;0")</f>
        <v>0</v>
      </c>
      <c r="AJ20" s="198">
        <f>COUNTIF(AJ21:AJ820,"&gt;0")</f>
        <v>0</v>
      </c>
      <c r="AK20" s="198">
        <f>COUNTIF(AK21:AK820,"&gt;0")</f>
        <v>0</v>
      </c>
      <c r="AL20" s="198">
        <f>COUNTIF(AL21:AL820,"&gt;0")</f>
        <v>0</v>
      </c>
      <c r="AM20" s="82"/>
      <c r="AN20" s="227">
        <f t="shared" ref="AN20:AW20" si="2">COUNTIF(AN21:AN820,"&gt;0")</f>
        <v>0</v>
      </c>
      <c r="AO20" s="198">
        <f t="shared" si="2"/>
        <v>0</v>
      </c>
      <c r="AP20" s="198">
        <f t="shared" si="2"/>
        <v>0</v>
      </c>
      <c r="AQ20" s="198">
        <f t="shared" si="2"/>
        <v>0</v>
      </c>
      <c r="AR20" s="198">
        <f t="shared" si="2"/>
        <v>0</v>
      </c>
      <c r="AS20" s="198">
        <f t="shared" si="2"/>
        <v>0</v>
      </c>
      <c r="AT20" s="198">
        <f t="shared" si="2"/>
        <v>0</v>
      </c>
      <c r="AU20" s="198">
        <f t="shared" si="2"/>
        <v>0</v>
      </c>
      <c r="AV20" s="198">
        <f t="shared" si="2"/>
        <v>0</v>
      </c>
      <c r="AW20" s="198">
        <f t="shared" si="2"/>
        <v>0</v>
      </c>
      <c r="AX20" s="198">
        <f>COUNTIF(AX21:AX820,"Sim")</f>
        <v>0</v>
      </c>
      <c r="AY20" s="198">
        <f>COUNTA(AY21:AY820)</f>
        <v>0</v>
      </c>
      <c r="AZ20" s="198">
        <f>COUNTA(AZ21:AZ820)</f>
        <v>0</v>
      </c>
      <c r="BA20" s="82"/>
      <c r="BB20" s="198">
        <f>COUNTIF(BB21:BB820,"&gt;0")</f>
        <v>0</v>
      </c>
      <c r="BC20" s="198">
        <f>COUNTIF(BC21:BC820,"&gt;0")</f>
        <v>0</v>
      </c>
      <c r="BD20" s="198">
        <f>COUNTIF(BD21:BD820,"&gt;0")</f>
        <v>0</v>
      </c>
      <c r="BE20" s="198">
        <f>COUNTIF(BE21:BE820,"&gt;0")</f>
        <v>0</v>
      </c>
      <c r="BF20" s="63"/>
      <c r="BG20" s="259"/>
    </row>
    <row r="21" spans="1:59" s="87" customFormat="1" ht="13.5" thickTop="1" x14ac:dyDescent="0.25">
      <c r="A21" s="370"/>
      <c r="B21" s="150">
        <f>Demografia!B17</f>
        <v>0</v>
      </c>
      <c r="C21" s="150">
        <f>Demografia!C17</f>
        <v>0</v>
      </c>
      <c r="D21" s="151">
        <f>Demografia!D17</f>
        <v>0</v>
      </c>
      <c r="E21" s="82"/>
      <c r="F21" s="260"/>
      <c r="G21" s="261"/>
      <c r="H21" s="261"/>
      <c r="I21" s="261"/>
      <c r="J21" s="249"/>
      <c r="K21" s="261"/>
      <c r="L21" s="262"/>
      <c r="M21" s="260"/>
      <c r="N21" s="260"/>
      <c r="O21" s="244"/>
      <c r="P21" s="260"/>
      <c r="Q21" s="265"/>
      <c r="R21" s="244"/>
      <c r="S21" s="244"/>
      <c r="T21" s="244"/>
      <c r="U21" s="260"/>
      <c r="V21" s="249"/>
      <c r="W21" s="260"/>
      <c r="X21" s="249"/>
      <c r="Y21" s="82"/>
      <c r="Z21" s="260"/>
      <c r="AA21" s="153"/>
      <c r="AB21" s="153"/>
      <c r="AC21" s="82"/>
      <c r="AD21" s="244"/>
      <c r="AE21" s="244"/>
      <c r="AF21" s="260"/>
      <c r="AG21" s="244"/>
      <c r="AH21" s="260"/>
      <c r="AI21" s="260"/>
      <c r="AJ21" s="260"/>
      <c r="AK21" s="265"/>
      <c r="AL21" s="265"/>
      <c r="AM21" s="78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49"/>
      <c r="AY21" s="249"/>
      <c r="AZ21" s="251"/>
      <c r="BA21" s="78"/>
      <c r="BB21" s="566" t="str">
        <f t="shared" ref="BB21:BB83" si="3">IF(AI21=0," ",AN21/AK21)</f>
        <v xml:space="preserve"> </v>
      </c>
      <c r="BC21" s="566" t="str">
        <f>IF(OR(AI21=0,Q21=0)," ",AN21/Q21)</f>
        <v xml:space="preserve"> </v>
      </c>
      <c r="BD21" s="566" t="str">
        <f t="shared" ref="BD21" si="4">IF(OR(AI21&gt;5,AI21&lt;1)," ",AO21/AL21)</f>
        <v xml:space="preserve"> </v>
      </c>
      <c r="BE21" s="566" t="str">
        <f>IF(OR(AI21&gt;5,AI21&lt;1,Q21=0)," ",AO21/Q21)</f>
        <v xml:space="preserve"> </v>
      </c>
      <c r="BF21" s="78"/>
      <c r="BG21" s="258"/>
    </row>
    <row r="22" spans="1:59" s="87" customFormat="1" ht="12.75" x14ac:dyDescent="0.25">
      <c r="A22" s="370"/>
      <c r="B22" s="366">
        <f>Demografia!B18</f>
        <v>0</v>
      </c>
      <c r="C22" s="366">
        <f>Demografia!C18</f>
        <v>0</v>
      </c>
      <c r="D22" s="367">
        <f>Demografia!D18</f>
        <v>0</v>
      </c>
      <c r="E22" s="82"/>
      <c r="F22" s="245"/>
      <c r="G22" s="483"/>
      <c r="H22" s="483"/>
      <c r="I22" s="483"/>
      <c r="J22" s="250"/>
      <c r="K22" s="483"/>
      <c r="L22" s="543"/>
      <c r="M22" s="245"/>
      <c r="N22" s="245"/>
      <c r="O22" s="246"/>
      <c r="P22" s="245"/>
      <c r="Q22" s="247"/>
      <c r="R22" s="246"/>
      <c r="S22" s="246"/>
      <c r="T22" s="246"/>
      <c r="U22" s="245"/>
      <c r="V22" s="250"/>
      <c r="W22" s="245"/>
      <c r="X22" s="250"/>
      <c r="Y22" s="82"/>
      <c r="Z22" s="245"/>
      <c r="AA22" s="421"/>
      <c r="AB22" s="421"/>
      <c r="AC22" s="82"/>
      <c r="AD22" s="246"/>
      <c r="AE22" s="246"/>
      <c r="AF22" s="245"/>
      <c r="AG22" s="246"/>
      <c r="AH22" s="245"/>
      <c r="AI22" s="245"/>
      <c r="AJ22" s="245"/>
      <c r="AK22" s="247"/>
      <c r="AL22" s="247"/>
      <c r="AM22" s="78"/>
      <c r="AN22" s="247"/>
      <c r="AO22" s="247"/>
      <c r="AP22" s="247"/>
      <c r="AQ22" s="247"/>
      <c r="AR22" s="247"/>
      <c r="AS22" s="247"/>
      <c r="AT22" s="247"/>
      <c r="AU22" s="247"/>
      <c r="AV22" s="247"/>
      <c r="AW22" s="247"/>
      <c r="AX22" s="250"/>
      <c r="AY22" s="250"/>
      <c r="AZ22" s="252"/>
      <c r="BA22" s="78"/>
      <c r="BB22" s="567" t="str">
        <f t="shared" si="3"/>
        <v xml:space="preserve"> </v>
      </c>
      <c r="BC22" s="567" t="str">
        <f t="shared" ref="BC22:BC85" si="5">IF(OR(AI22=0,Q22=0)," ",AN22/Q22)</f>
        <v xml:space="preserve"> </v>
      </c>
      <c r="BD22" s="567" t="str">
        <f t="shared" ref="BD22:BD85" si="6">IF(OR(AI22&gt;5,AI22&lt;1)," ",AO22/AL22)</f>
        <v xml:space="preserve"> </v>
      </c>
      <c r="BE22" s="567" t="str">
        <f t="shared" ref="BE22:BE85" si="7">IF(OR(AI22&gt;5,AI22&lt;1,Q22=0)," ",AO22/Q22)</f>
        <v xml:space="preserve"> </v>
      </c>
      <c r="BF22" s="78"/>
      <c r="BG22" s="520"/>
    </row>
    <row r="23" spans="1:59" s="87" customFormat="1" ht="12.75" x14ac:dyDescent="0.25">
      <c r="A23" s="370"/>
      <c r="B23" s="150">
        <f>Demografia!B19</f>
        <v>0</v>
      </c>
      <c r="C23" s="150">
        <f>Demografia!C19</f>
        <v>0</v>
      </c>
      <c r="D23" s="151">
        <f>Demografia!D19</f>
        <v>0</v>
      </c>
      <c r="E23" s="82"/>
      <c r="F23" s="260"/>
      <c r="G23" s="261"/>
      <c r="H23" s="261"/>
      <c r="I23" s="261"/>
      <c r="J23" s="249"/>
      <c r="K23" s="261"/>
      <c r="L23" s="262"/>
      <c r="M23" s="260"/>
      <c r="N23" s="260"/>
      <c r="O23" s="244"/>
      <c r="P23" s="260"/>
      <c r="Q23" s="265"/>
      <c r="R23" s="244"/>
      <c r="S23" s="244"/>
      <c r="T23" s="244"/>
      <c r="U23" s="260"/>
      <c r="V23" s="249"/>
      <c r="W23" s="260"/>
      <c r="X23" s="249"/>
      <c r="Y23" s="82"/>
      <c r="Z23" s="260"/>
      <c r="AA23" s="153"/>
      <c r="AB23" s="153"/>
      <c r="AC23" s="82"/>
      <c r="AD23" s="244"/>
      <c r="AE23" s="244"/>
      <c r="AF23" s="260"/>
      <c r="AG23" s="244"/>
      <c r="AH23" s="260"/>
      <c r="AI23" s="260"/>
      <c r="AJ23" s="260"/>
      <c r="AK23" s="265"/>
      <c r="AL23" s="265"/>
      <c r="AM23" s="78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49"/>
      <c r="AY23" s="249"/>
      <c r="AZ23" s="251"/>
      <c r="BA23" s="78"/>
      <c r="BB23" s="566" t="str">
        <f t="shared" si="3"/>
        <v xml:space="preserve"> </v>
      </c>
      <c r="BC23" s="566" t="str">
        <f t="shared" si="5"/>
        <v xml:space="preserve"> </v>
      </c>
      <c r="BD23" s="566" t="str">
        <f t="shared" si="6"/>
        <v xml:space="preserve"> </v>
      </c>
      <c r="BE23" s="566" t="str">
        <f t="shared" si="7"/>
        <v xml:space="preserve"> </v>
      </c>
      <c r="BF23" s="78"/>
      <c r="BG23" s="258"/>
    </row>
    <row r="24" spans="1:59" s="87" customFormat="1" ht="12.75" x14ac:dyDescent="0.25">
      <c r="A24" s="370"/>
      <c r="B24" s="366">
        <f>Demografia!B20</f>
        <v>0</v>
      </c>
      <c r="C24" s="366">
        <f>Demografia!C20</f>
        <v>0</v>
      </c>
      <c r="D24" s="367">
        <f>Demografia!D20</f>
        <v>0</v>
      </c>
      <c r="E24" s="82"/>
      <c r="F24" s="245"/>
      <c r="G24" s="483"/>
      <c r="H24" s="483"/>
      <c r="I24" s="483"/>
      <c r="J24" s="250"/>
      <c r="K24" s="483"/>
      <c r="L24" s="543"/>
      <c r="M24" s="245"/>
      <c r="N24" s="245"/>
      <c r="O24" s="246"/>
      <c r="P24" s="245"/>
      <c r="Q24" s="247"/>
      <c r="R24" s="246"/>
      <c r="S24" s="246"/>
      <c r="T24" s="246"/>
      <c r="U24" s="245"/>
      <c r="V24" s="250"/>
      <c r="W24" s="245"/>
      <c r="X24" s="250"/>
      <c r="Y24" s="82"/>
      <c r="Z24" s="245"/>
      <c r="AA24" s="421"/>
      <c r="AB24" s="421"/>
      <c r="AC24" s="82"/>
      <c r="AD24" s="246"/>
      <c r="AE24" s="246"/>
      <c r="AF24" s="245"/>
      <c r="AG24" s="246"/>
      <c r="AH24" s="245"/>
      <c r="AI24" s="245"/>
      <c r="AJ24" s="245"/>
      <c r="AK24" s="247"/>
      <c r="AL24" s="247"/>
      <c r="AM24" s="78"/>
      <c r="AN24" s="247"/>
      <c r="AO24" s="247"/>
      <c r="AP24" s="247"/>
      <c r="AQ24" s="247"/>
      <c r="AR24" s="247"/>
      <c r="AS24" s="247"/>
      <c r="AT24" s="247"/>
      <c r="AU24" s="247"/>
      <c r="AV24" s="247"/>
      <c r="AW24" s="247"/>
      <c r="AX24" s="250"/>
      <c r="AY24" s="250"/>
      <c r="AZ24" s="252"/>
      <c r="BA24" s="78"/>
      <c r="BB24" s="567" t="str">
        <f t="shared" si="3"/>
        <v xml:space="preserve"> </v>
      </c>
      <c r="BC24" s="567" t="str">
        <f t="shared" si="5"/>
        <v xml:space="preserve"> </v>
      </c>
      <c r="BD24" s="567" t="str">
        <f t="shared" si="6"/>
        <v xml:space="preserve"> </v>
      </c>
      <c r="BE24" s="567" t="str">
        <f t="shared" si="7"/>
        <v xml:space="preserve"> </v>
      </c>
      <c r="BF24" s="78"/>
      <c r="BG24" s="520"/>
    </row>
    <row r="25" spans="1:59" s="87" customFormat="1" ht="12.75" x14ac:dyDescent="0.25">
      <c r="A25" s="370"/>
      <c r="B25" s="150">
        <f>Demografia!B21</f>
        <v>0</v>
      </c>
      <c r="C25" s="150">
        <f>Demografia!C21</f>
        <v>0</v>
      </c>
      <c r="D25" s="151">
        <f>Demografia!D21</f>
        <v>0</v>
      </c>
      <c r="E25" s="82"/>
      <c r="F25" s="260"/>
      <c r="G25" s="261"/>
      <c r="H25" s="261"/>
      <c r="I25" s="261"/>
      <c r="J25" s="249"/>
      <c r="K25" s="261"/>
      <c r="L25" s="262"/>
      <c r="M25" s="260"/>
      <c r="N25" s="260"/>
      <c r="O25" s="244"/>
      <c r="P25" s="260"/>
      <c r="Q25" s="265"/>
      <c r="R25" s="244"/>
      <c r="S25" s="244"/>
      <c r="T25" s="244"/>
      <c r="U25" s="260"/>
      <c r="V25" s="249"/>
      <c r="W25" s="260"/>
      <c r="X25" s="249"/>
      <c r="Y25" s="82"/>
      <c r="Z25" s="260"/>
      <c r="AA25" s="153"/>
      <c r="AB25" s="153"/>
      <c r="AC25" s="82"/>
      <c r="AD25" s="244"/>
      <c r="AE25" s="244"/>
      <c r="AF25" s="260"/>
      <c r="AG25" s="244"/>
      <c r="AH25" s="260"/>
      <c r="AI25" s="260"/>
      <c r="AJ25" s="260"/>
      <c r="AK25" s="265"/>
      <c r="AL25" s="265"/>
      <c r="AM25" s="78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49"/>
      <c r="AY25" s="249"/>
      <c r="AZ25" s="251"/>
      <c r="BA25" s="78"/>
      <c r="BB25" s="566" t="str">
        <f t="shared" si="3"/>
        <v xml:space="preserve"> </v>
      </c>
      <c r="BC25" s="566" t="str">
        <f t="shared" si="5"/>
        <v xml:space="preserve"> </v>
      </c>
      <c r="BD25" s="566" t="str">
        <f t="shared" si="6"/>
        <v xml:space="preserve"> </v>
      </c>
      <c r="BE25" s="566" t="str">
        <f t="shared" si="7"/>
        <v xml:space="preserve"> </v>
      </c>
      <c r="BF25" s="78"/>
      <c r="BG25" s="258"/>
    </row>
    <row r="26" spans="1:59" s="87" customFormat="1" ht="12.75" x14ac:dyDescent="0.25">
      <c r="A26" s="370"/>
      <c r="B26" s="366">
        <f>Demografia!B22</f>
        <v>0</v>
      </c>
      <c r="C26" s="366">
        <f>Demografia!C22</f>
        <v>0</v>
      </c>
      <c r="D26" s="367">
        <f>Demografia!D22</f>
        <v>0</v>
      </c>
      <c r="E26" s="82"/>
      <c r="F26" s="245"/>
      <c r="G26" s="483"/>
      <c r="H26" s="483"/>
      <c r="I26" s="483"/>
      <c r="J26" s="250"/>
      <c r="K26" s="483"/>
      <c r="L26" s="543"/>
      <c r="M26" s="245"/>
      <c r="N26" s="245"/>
      <c r="O26" s="246"/>
      <c r="P26" s="245"/>
      <c r="Q26" s="247"/>
      <c r="R26" s="246"/>
      <c r="S26" s="246"/>
      <c r="T26" s="246"/>
      <c r="U26" s="245"/>
      <c r="V26" s="250"/>
      <c r="W26" s="245"/>
      <c r="X26" s="250"/>
      <c r="Y26" s="82"/>
      <c r="Z26" s="245"/>
      <c r="AA26" s="421"/>
      <c r="AB26" s="421"/>
      <c r="AC26" s="82"/>
      <c r="AD26" s="246"/>
      <c r="AE26" s="246"/>
      <c r="AF26" s="245"/>
      <c r="AG26" s="246"/>
      <c r="AH26" s="245"/>
      <c r="AI26" s="245"/>
      <c r="AJ26" s="245"/>
      <c r="AK26" s="247"/>
      <c r="AL26" s="247"/>
      <c r="AM26" s="78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50"/>
      <c r="AY26" s="250"/>
      <c r="AZ26" s="252"/>
      <c r="BA26" s="78"/>
      <c r="BB26" s="567" t="str">
        <f t="shared" si="3"/>
        <v xml:space="preserve"> </v>
      </c>
      <c r="BC26" s="567" t="str">
        <f t="shared" si="5"/>
        <v xml:space="preserve"> </v>
      </c>
      <c r="BD26" s="567" t="str">
        <f t="shared" si="6"/>
        <v xml:space="preserve"> </v>
      </c>
      <c r="BE26" s="567" t="str">
        <f t="shared" si="7"/>
        <v xml:space="preserve"> </v>
      </c>
      <c r="BF26" s="78"/>
      <c r="BG26" s="520"/>
    </row>
    <row r="27" spans="1:59" s="87" customFormat="1" ht="12.75" x14ac:dyDescent="0.25">
      <c r="A27" s="370"/>
      <c r="B27" s="150">
        <f>Demografia!B23</f>
        <v>0</v>
      </c>
      <c r="C27" s="150">
        <f>Demografia!C23</f>
        <v>0</v>
      </c>
      <c r="D27" s="151">
        <f>Demografia!D23</f>
        <v>0</v>
      </c>
      <c r="E27" s="82"/>
      <c r="F27" s="260"/>
      <c r="G27" s="261"/>
      <c r="H27" s="261"/>
      <c r="I27" s="261"/>
      <c r="J27" s="249"/>
      <c r="K27" s="261"/>
      <c r="L27" s="262"/>
      <c r="M27" s="260"/>
      <c r="N27" s="260"/>
      <c r="O27" s="244"/>
      <c r="P27" s="260"/>
      <c r="Q27" s="265"/>
      <c r="R27" s="244"/>
      <c r="S27" s="244"/>
      <c r="T27" s="244"/>
      <c r="U27" s="260"/>
      <c r="V27" s="249"/>
      <c r="W27" s="260"/>
      <c r="X27" s="249"/>
      <c r="Y27" s="82"/>
      <c r="Z27" s="260"/>
      <c r="AA27" s="153"/>
      <c r="AB27" s="153"/>
      <c r="AC27" s="82"/>
      <c r="AD27" s="244"/>
      <c r="AE27" s="244"/>
      <c r="AF27" s="260"/>
      <c r="AG27" s="244"/>
      <c r="AH27" s="260"/>
      <c r="AI27" s="260"/>
      <c r="AJ27" s="260"/>
      <c r="AK27" s="265"/>
      <c r="AL27" s="265"/>
      <c r="AM27" s="78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49"/>
      <c r="AY27" s="249"/>
      <c r="AZ27" s="251"/>
      <c r="BA27" s="78"/>
      <c r="BB27" s="566" t="str">
        <f t="shared" si="3"/>
        <v xml:space="preserve"> </v>
      </c>
      <c r="BC27" s="566" t="str">
        <f t="shared" si="5"/>
        <v xml:space="preserve"> </v>
      </c>
      <c r="BD27" s="566" t="str">
        <f t="shared" si="6"/>
        <v xml:space="preserve"> </v>
      </c>
      <c r="BE27" s="566" t="str">
        <f t="shared" si="7"/>
        <v xml:space="preserve"> </v>
      </c>
      <c r="BF27" s="78"/>
      <c r="BG27" s="258"/>
    </row>
    <row r="28" spans="1:59" s="87" customFormat="1" ht="12.75" x14ac:dyDescent="0.25">
      <c r="A28" s="370"/>
      <c r="B28" s="366">
        <f>Demografia!B24</f>
        <v>0</v>
      </c>
      <c r="C28" s="366">
        <f>Demografia!C24</f>
        <v>0</v>
      </c>
      <c r="D28" s="367">
        <f>Demografia!D24</f>
        <v>0</v>
      </c>
      <c r="E28" s="82"/>
      <c r="F28" s="245"/>
      <c r="G28" s="483"/>
      <c r="H28" s="483"/>
      <c r="I28" s="483"/>
      <c r="J28" s="250"/>
      <c r="K28" s="483"/>
      <c r="L28" s="543"/>
      <c r="M28" s="245"/>
      <c r="N28" s="245"/>
      <c r="O28" s="246"/>
      <c r="P28" s="245"/>
      <c r="Q28" s="247"/>
      <c r="R28" s="246"/>
      <c r="S28" s="246"/>
      <c r="T28" s="246"/>
      <c r="U28" s="245"/>
      <c r="V28" s="250"/>
      <c r="W28" s="245"/>
      <c r="X28" s="250"/>
      <c r="Y28" s="82"/>
      <c r="Z28" s="245"/>
      <c r="AA28" s="421"/>
      <c r="AB28" s="421"/>
      <c r="AC28" s="82"/>
      <c r="AD28" s="246"/>
      <c r="AE28" s="246"/>
      <c r="AF28" s="245"/>
      <c r="AG28" s="246"/>
      <c r="AH28" s="245"/>
      <c r="AI28" s="245"/>
      <c r="AJ28" s="245"/>
      <c r="AK28" s="247"/>
      <c r="AL28" s="247"/>
      <c r="AM28" s="78"/>
      <c r="AN28" s="247"/>
      <c r="AO28" s="247"/>
      <c r="AP28" s="247"/>
      <c r="AQ28" s="247"/>
      <c r="AR28" s="247"/>
      <c r="AS28" s="247"/>
      <c r="AT28" s="247"/>
      <c r="AU28" s="247"/>
      <c r="AV28" s="247"/>
      <c r="AW28" s="247"/>
      <c r="AX28" s="250"/>
      <c r="AY28" s="250"/>
      <c r="AZ28" s="252"/>
      <c r="BA28" s="78"/>
      <c r="BB28" s="567" t="str">
        <f t="shared" si="3"/>
        <v xml:space="preserve"> </v>
      </c>
      <c r="BC28" s="567" t="str">
        <f t="shared" si="5"/>
        <v xml:space="preserve"> </v>
      </c>
      <c r="BD28" s="567" t="str">
        <f t="shared" si="6"/>
        <v xml:space="preserve"> </v>
      </c>
      <c r="BE28" s="567" t="str">
        <f t="shared" si="7"/>
        <v xml:space="preserve"> </v>
      </c>
      <c r="BF28" s="78"/>
      <c r="BG28" s="520"/>
    </row>
    <row r="29" spans="1:59" s="87" customFormat="1" ht="12.75" x14ac:dyDescent="0.25">
      <c r="A29" s="370"/>
      <c r="B29" s="150">
        <f>Demografia!B25</f>
        <v>0</v>
      </c>
      <c r="C29" s="150">
        <f>Demografia!C25</f>
        <v>0</v>
      </c>
      <c r="D29" s="151">
        <f>Demografia!D25</f>
        <v>0</v>
      </c>
      <c r="E29" s="82"/>
      <c r="F29" s="260"/>
      <c r="G29" s="261"/>
      <c r="H29" s="261"/>
      <c r="I29" s="261"/>
      <c r="J29" s="249"/>
      <c r="K29" s="261"/>
      <c r="L29" s="262"/>
      <c r="M29" s="260"/>
      <c r="N29" s="260"/>
      <c r="O29" s="244"/>
      <c r="P29" s="260"/>
      <c r="Q29" s="265"/>
      <c r="R29" s="244"/>
      <c r="S29" s="244"/>
      <c r="T29" s="244"/>
      <c r="U29" s="260"/>
      <c r="V29" s="249"/>
      <c r="W29" s="260"/>
      <c r="X29" s="249"/>
      <c r="Y29" s="82"/>
      <c r="Z29" s="260"/>
      <c r="AA29" s="153"/>
      <c r="AB29" s="153"/>
      <c r="AC29" s="82"/>
      <c r="AD29" s="244"/>
      <c r="AE29" s="244"/>
      <c r="AF29" s="260"/>
      <c r="AG29" s="244"/>
      <c r="AH29" s="260"/>
      <c r="AI29" s="260"/>
      <c r="AJ29" s="260"/>
      <c r="AK29" s="265"/>
      <c r="AL29" s="265"/>
      <c r="AM29" s="78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49"/>
      <c r="AY29" s="249"/>
      <c r="AZ29" s="251"/>
      <c r="BA29" s="78"/>
      <c r="BB29" s="566" t="str">
        <f t="shared" si="3"/>
        <v xml:space="preserve"> </v>
      </c>
      <c r="BC29" s="566" t="str">
        <f t="shared" si="5"/>
        <v xml:space="preserve"> </v>
      </c>
      <c r="BD29" s="566" t="str">
        <f t="shared" si="6"/>
        <v xml:space="preserve"> </v>
      </c>
      <c r="BE29" s="566" t="str">
        <f t="shared" si="7"/>
        <v xml:space="preserve"> </v>
      </c>
      <c r="BF29" s="78"/>
      <c r="BG29" s="258"/>
    </row>
    <row r="30" spans="1:59" s="87" customFormat="1" ht="12.75" x14ac:dyDescent="0.25">
      <c r="A30" s="370"/>
      <c r="B30" s="366">
        <f>Demografia!B26</f>
        <v>0</v>
      </c>
      <c r="C30" s="366">
        <f>Demografia!C26</f>
        <v>0</v>
      </c>
      <c r="D30" s="367">
        <f>Demografia!D26</f>
        <v>0</v>
      </c>
      <c r="E30" s="82"/>
      <c r="F30" s="245"/>
      <c r="G30" s="483"/>
      <c r="H30" s="483"/>
      <c r="I30" s="483"/>
      <c r="J30" s="250"/>
      <c r="K30" s="483"/>
      <c r="L30" s="543"/>
      <c r="M30" s="245"/>
      <c r="N30" s="245"/>
      <c r="O30" s="246"/>
      <c r="P30" s="245"/>
      <c r="Q30" s="247"/>
      <c r="R30" s="246"/>
      <c r="S30" s="246"/>
      <c r="T30" s="246"/>
      <c r="U30" s="245"/>
      <c r="V30" s="250"/>
      <c r="W30" s="245"/>
      <c r="X30" s="250"/>
      <c r="Y30" s="82"/>
      <c r="Z30" s="245"/>
      <c r="AA30" s="421"/>
      <c r="AB30" s="421"/>
      <c r="AC30" s="82"/>
      <c r="AD30" s="246"/>
      <c r="AE30" s="246"/>
      <c r="AF30" s="245"/>
      <c r="AG30" s="246"/>
      <c r="AH30" s="245"/>
      <c r="AI30" s="245"/>
      <c r="AJ30" s="245"/>
      <c r="AK30" s="247"/>
      <c r="AL30" s="247"/>
      <c r="AM30" s="78"/>
      <c r="AN30" s="247"/>
      <c r="AO30" s="247"/>
      <c r="AP30" s="247"/>
      <c r="AQ30" s="247"/>
      <c r="AR30" s="247"/>
      <c r="AS30" s="247"/>
      <c r="AT30" s="247"/>
      <c r="AU30" s="247"/>
      <c r="AV30" s="247"/>
      <c r="AW30" s="247"/>
      <c r="AX30" s="250"/>
      <c r="AY30" s="250"/>
      <c r="AZ30" s="252"/>
      <c r="BA30" s="78"/>
      <c r="BB30" s="567" t="str">
        <f t="shared" si="3"/>
        <v xml:space="preserve"> </v>
      </c>
      <c r="BC30" s="567" t="str">
        <f t="shared" si="5"/>
        <v xml:space="preserve"> </v>
      </c>
      <c r="BD30" s="567" t="str">
        <f t="shared" si="6"/>
        <v xml:space="preserve"> </v>
      </c>
      <c r="BE30" s="567" t="str">
        <f t="shared" si="7"/>
        <v xml:space="preserve"> </v>
      </c>
      <c r="BF30" s="78"/>
      <c r="BG30" s="520"/>
    </row>
    <row r="31" spans="1:59" s="87" customFormat="1" ht="12.75" x14ac:dyDescent="0.25">
      <c r="A31" s="370"/>
      <c r="B31" s="150">
        <f>Demografia!B27</f>
        <v>0</v>
      </c>
      <c r="C31" s="150">
        <f>Demografia!C27</f>
        <v>0</v>
      </c>
      <c r="D31" s="151">
        <f>Demografia!D27</f>
        <v>0</v>
      </c>
      <c r="E31" s="82"/>
      <c r="F31" s="260"/>
      <c r="G31" s="261"/>
      <c r="H31" s="261"/>
      <c r="I31" s="261"/>
      <c r="J31" s="249"/>
      <c r="K31" s="261"/>
      <c r="L31" s="262"/>
      <c r="M31" s="260"/>
      <c r="N31" s="260"/>
      <c r="O31" s="244"/>
      <c r="P31" s="260"/>
      <c r="Q31" s="265"/>
      <c r="R31" s="244"/>
      <c r="S31" s="244"/>
      <c r="T31" s="244"/>
      <c r="U31" s="260"/>
      <c r="V31" s="249"/>
      <c r="W31" s="260"/>
      <c r="X31" s="249"/>
      <c r="Y31" s="82"/>
      <c r="Z31" s="260"/>
      <c r="AA31" s="153"/>
      <c r="AB31" s="153"/>
      <c r="AC31" s="82"/>
      <c r="AD31" s="244"/>
      <c r="AE31" s="244"/>
      <c r="AF31" s="260"/>
      <c r="AG31" s="244"/>
      <c r="AH31" s="260"/>
      <c r="AI31" s="260"/>
      <c r="AJ31" s="260"/>
      <c r="AK31" s="265"/>
      <c r="AL31" s="265"/>
      <c r="AM31" s="78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49"/>
      <c r="AY31" s="249"/>
      <c r="AZ31" s="251"/>
      <c r="BA31" s="78"/>
      <c r="BB31" s="566" t="str">
        <f t="shared" si="3"/>
        <v xml:space="preserve"> </v>
      </c>
      <c r="BC31" s="566" t="str">
        <f t="shared" si="5"/>
        <v xml:space="preserve"> </v>
      </c>
      <c r="BD31" s="566" t="str">
        <f t="shared" si="6"/>
        <v xml:space="preserve"> </v>
      </c>
      <c r="BE31" s="566" t="str">
        <f t="shared" si="7"/>
        <v xml:space="preserve"> </v>
      </c>
      <c r="BF31" s="78"/>
      <c r="BG31" s="258"/>
    </row>
    <row r="32" spans="1:59" s="87" customFormat="1" ht="12.75" x14ac:dyDescent="0.25">
      <c r="A32" s="370"/>
      <c r="B32" s="366">
        <f>Demografia!B28</f>
        <v>0</v>
      </c>
      <c r="C32" s="366">
        <f>Demografia!C28</f>
        <v>0</v>
      </c>
      <c r="D32" s="367">
        <f>Demografia!D28</f>
        <v>0</v>
      </c>
      <c r="E32" s="82"/>
      <c r="F32" s="245"/>
      <c r="G32" s="483"/>
      <c r="H32" s="483"/>
      <c r="I32" s="483"/>
      <c r="J32" s="250"/>
      <c r="K32" s="483"/>
      <c r="L32" s="543"/>
      <c r="M32" s="245"/>
      <c r="N32" s="245"/>
      <c r="O32" s="246"/>
      <c r="P32" s="245"/>
      <c r="Q32" s="247"/>
      <c r="R32" s="246"/>
      <c r="S32" s="246"/>
      <c r="T32" s="246"/>
      <c r="U32" s="245"/>
      <c r="V32" s="250"/>
      <c r="W32" s="245"/>
      <c r="X32" s="250"/>
      <c r="Y32" s="82"/>
      <c r="Z32" s="245"/>
      <c r="AA32" s="421"/>
      <c r="AB32" s="421"/>
      <c r="AC32" s="82"/>
      <c r="AD32" s="246"/>
      <c r="AE32" s="246"/>
      <c r="AF32" s="245"/>
      <c r="AG32" s="246"/>
      <c r="AH32" s="245"/>
      <c r="AI32" s="245"/>
      <c r="AJ32" s="245"/>
      <c r="AK32" s="247"/>
      <c r="AL32" s="247"/>
      <c r="AM32" s="78"/>
      <c r="AN32" s="247"/>
      <c r="AO32" s="247"/>
      <c r="AP32" s="247"/>
      <c r="AQ32" s="247"/>
      <c r="AR32" s="247"/>
      <c r="AS32" s="247"/>
      <c r="AT32" s="247"/>
      <c r="AU32" s="247"/>
      <c r="AV32" s="247"/>
      <c r="AW32" s="247"/>
      <c r="AX32" s="250"/>
      <c r="AY32" s="250"/>
      <c r="AZ32" s="252"/>
      <c r="BA32" s="78"/>
      <c r="BB32" s="567" t="str">
        <f t="shared" si="3"/>
        <v xml:space="preserve"> </v>
      </c>
      <c r="BC32" s="567" t="str">
        <f t="shared" si="5"/>
        <v xml:space="preserve"> </v>
      </c>
      <c r="BD32" s="567" t="str">
        <f t="shared" si="6"/>
        <v xml:space="preserve"> </v>
      </c>
      <c r="BE32" s="567" t="str">
        <f t="shared" si="7"/>
        <v xml:space="preserve"> </v>
      </c>
      <c r="BF32" s="78"/>
      <c r="BG32" s="520"/>
    </row>
    <row r="33" spans="1:59" s="87" customFormat="1" ht="12.75" x14ac:dyDescent="0.25">
      <c r="A33" s="370"/>
      <c r="B33" s="150">
        <f>Demografia!B29</f>
        <v>0</v>
      </c>
      <c r="C33" s="150">
        <f>Demografia!C29</f>
        <v>0</v>
      </c>
      <c r="D33" s="151">
        <f>Demografia!D29</f>
        <v>0</v>
      </c>
      <c r="E33" s="82"/>
      <c r="F33" s="260"/>
      <c r="G33" s="261"/>
      <c r="H33" s="261"/>
      <c r="I33" s="261"/>
      <c r="J33" s="249"/>
      <c r="K33" s="261"/>
      <c r="L33" s="262"/>
      <c r="M33" s="260"/>
      <c r="N33" s="260"/>
      <c r="O33" s="244"/>
      <c r="P33" s="260"/>
      <c r="Q33" s="265"/>
      <c r="R33" s="244"/>
      <c r="S33" s="244"/>
      <c r="T33" s="244"/>
      <c r="U33" s="260"/>
      <c r="V33" s="249"/>
      <c r="W33" s="260"/>
      <c r="X33" s="249"/>
      <c r="Y33" s="82"/>
      <c r="Z33" s="260"/>
      <c r="AA33" s="153"/>
      <c r="AB33" s="153"/>
      <c r="AC33" s="82"/>
      <c r="AD33" s="244"/>
      <c r="AE33" s="244"/>
      <c r="AF33" s="260"/>
      <c r="AG33" s="244"/>
      <c r="AH33" s="260"/>
      <c r="AI33" s="260"/>
      <c r="AJ33" s="260"/>
      <c r="AK33" s="265"/>
      <c r="AL33" s="265"/>
      <c r="AM33" s="78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49"/>
      <c r="AY33" s="249"/>
      <c r="AZ33" s="251"/>
      <c r="BA33" s="78"/>
      <c r="BB33" s="566" t="str">
        <f t="shared" si="3"/>
        <v xml:space="preserve"> </v>
      </c>
      <c r="BC33" s="566" t="str">
        <f t="shared" si="5"/>
        <v xml:space="preserve"> </v>
      </c>
      <c r="BD33" s="566" t="str">
        <f t="shared" si="6"/>
        <v xml:space="preserve"> </v>
      </c>
      <c r="BE33" s="566" t="str">
        <f t="shared" si="7"/>
        <v xml:space="preserve"> </v>
      </c>
      <c r="BF33" s="78"/>
      <c r="BG33" s="258"/>
    </row>
    <row r="34" spans="1:59" s="87" customFormat="1" ht="12.75" x14ac:dyDescent="0.25">
      <c r="A34" s="370"/>
      <c r="B34" s="366">
        <f>Demografia!B30</f>
        <v>0</v>
      </c>
      <c r="C34" s="366">
        <f>Demografia!C30</f>
        <v>0</v>
      </c>
      <c r="D34" s="367">
        <f>Demografia!D30</f>
        <v>0</v>
      </c>
      <c r="E34" s="82"/>
      <c r="F34" s="245"/>
      <c r="G34" s="483"/>
      <c r="H34" s="483"/>
      <c r="I34" s="483"/>
      <c r="J34" s="250"/>
      <c r="K34" s="483"/>
      <c r="L34" s="543"/>
      <c r="M34" s="245"/>
      <c r="N34" s="245"/>
      <c r="O34" s="246"/>
      <c r="P34" s="245"/>
      <c r="Q34" s="247"/>
      <c r="R34" s="246"/>
      <c r="S34" s="246"/>
      <c r="T34" s="246"/>
      <c r="U34" s="245"/>
      <c r="V34" s="250"/>
      <c r="W34" s="245"/>
      <c r="X34" s="250"/>
      <c r="Y34" s="82"/>
      <c r="Z34" s="245"/>
      <c r="AA34" s="421"/>
      <c r="AB34" s="421"/>
      <c r="AC34" s="82"/>
      <c r="AD34" s="246"/>
      <c r="AE34" s="246"/>
      <c r="AF34" s="245"/>
      <c r="AG34" s="246"/>
      <c r="AH34" s="245"/>
      <c r="AI34" s="245"/>
      <c r="AJ34" s="245"/>
      <c r="AK34" s="247"/>
      <c r="AL34" s="247"/>
      <c r="AM34" s="78"/>
      <c r="AN34" s="247"/>
      <c r="AO34" s="247"/>
      <c r="AP34" s="247"/>
      <c r="AQ34" s="247"/>
      <c r="AR34" s="247"/>
      <c r="AS34" s="247"/>
      <c r="AT34" s="247"/>
      <c r="AU34" s="247"/>
      <c r="AV34" s="247"/>
      <c r="AW34" s="247"/>
      <c r="AX34" s="250"/>
      <c r="AY34" s="250"/>
      <c r="AZ34" s="252"/>
      <c r="BA34" s="78"/>
      <c r="BB34" s="567" t="str">
        <f t="shared" si="3"/>
        <v xml:space="preserve"> </v>
      </c>
      <c r="BC34" s="567" t="str">
        <f t="shared" si="5"/>
        <v xml:space="preserve"> </v>
      </c>
      <c r="BD34" s="567" t="str">
        <f t="shared" si="6"/>
        <v xml:space="preserve"> </v>
      </c>
      <c r="BE34" s="567" t="str">
        <f t="shared" si="7"/>
        <v xml:space="preserve"> </v>
      </c>
      <c r="BF34" s="78"/>
      <c r="BG34" s="520"/>
    </row>
    <row r="35" spans="1:59" s="87" customFormat="1" ht="12.75" x14ac:dyDescent="0.25">
      <c r="A35" s="370"/>
      <c r="B35" s="150">
        <f>Demografia!B31</f>
        <v>0</v>
      </c>
      <c r="C35" s="150">
        <f>Demografia!C31</f>
        <v>0</v>
      </c>
      <c r="D35" s="151">
        <f>Demografia!D31</f>
        <v>0</v>
      </c>
      <c r="E35" s="82"/>
      <c r="F35" s="260"/>
      <c r="G35" s="261"/>
      <c r="H35" s="261"/>
      <c r="I35" s="261"/>
      <c r="J35" s="249"/>
      <c r="K35" s="261"/>
      <c r="L35" s="262"/>
      <c r="M35" s="260"/>
      <c r="N35" s="260"/>
      <c r="O35" s="244"/>
      <c r="P35" s="260"/>
      <c r="Q35" s="265"/>
      <c r="R35" s="244"/>
      <c r="S35" s="244"/>
      <c r="T35" s="244"/>
      <c r="U35" s="260"/>
      <c r="V35" s="249"/>
      <c r="W35" s="260"/>
      <c r="X35" s="249"/>
      <c r="Y35" s="82"/>
      <c r="Z35" s="260"/>
      <c r="AA35" s="153"/>
      <c r="AB35" s="153"/>
      <c r="AC35" s="82"/>
      <c r="AD35" s="244"/>
      <c r="AE35" s="244"/>
      <c r="AF35" s="260"/>
      <c r="AG35" s="244"/>
      <c r="AH35" s="260"/>
      <c r="AI35" s="260"/>
      <c r="AJ35" s="260"/>
      <c r="AK35" s="265"/>
      <c r="AL35" s="265"/>
      <c r="AM35" s="78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49"/>
      <c r="AY35" s="249"/>
      <c r="AZ35" s="251"/>
      <c r="BA35" s="78"/>
      <c r="BB35" s="566" t="str">
        <f t="shared" si="3"/>
        <v xml:space="preserve"> </v>
      </c>
      <c r="BC35" s="566" t="str">
        <f t="shared" si="5"/>
        <v xml:space="preserve"> </v>
      </c>
      <c r="BD35" s="566" t="str">
        <f t="shared" si="6"/>
        <v xml:space="preserve"> </v>
      </c>
      <c r="BE35" s="566" t="str">
        <f t="shared" si="7"/>
        <v xml:space="preserve"> </v>
      </c>
      <c r="BF35" s="78"/>
      <c r="BG35" s="258"/>
    </row>
    <row r="36" spans="1:59" s="87" customFormat="1" ht="12.75" x14ac:dyDescent="0.25">
      <c r="A36" s="370"/>
      <c r="B36" s="366">
        <f>Demografia!B32</f>
        <v>0</v>
      </c>
      <c r="C36" s="366">
        <f>Demografia!C32</f>
        <v>0</v>
      </c>
      <c r="D36" s="367">
        <f>Demografia!D32</f>
        <v>0</v>
      </c>
      <c r="E36" s="82"/>
      <c r="F36" s="245"/>
      <c r="G36" s="483"/>
      <c r="H36" s="483"/>
      <c r="I36" s="483"/>
      <c r="J36" s="250"/>
      <c r="K36" s="483"/>
      <c r="L36" s="543"/>
      <c r="M36" s="245"/>
      <c r="N36" s="245"/>
      <c r="O36" s="246"/>
      <c r="P36" s="245"/>
      <c r="Q36" s="247"/>
      <c r="R36" s="246"/>
      <c r="S36" s="246"/>
      <c r="T36" s="246"/>
      <c r="U36" s="245"/>
      <c r="V36" s="250"/>
      <c r="W36" s="245"/>
      <c r="X36" s="250"/>
      <c r="Y36" s="82"/>
      <c r="Z36" s="245"/>
      <c r="AA36" s="421"/>
      <c r="AB36" s="421"/>
      <c r="AC36" s="82"/>
      <c r="AD36" s="246"/>
      <c r="AE36" s="246"/>
      <c r="AF36" s="245"/>
      <c r="AG36" s="246"/>
      <c r="AH36" s="245"/>
      <c r="AI36" s="245"/>
      <c r="AJ36" s="245"/>
      <c r="AK36" s="247"/>
      <c r="AL36" s="247"/>
      <c r="AM36" s="78"/>
      <c r="AN36" s="247"/>
      <c r="AO36" s="247"/>
      <c r="AP36" s="247"/>
      <c r="AQ36" s="247"/>
      <c r="AR36" s="247"/>
      <c r="AS36" s="247"/>
      <c r="AT36" s="247"/>
      <c r="AU36" s="247"/>
      <c r="AV36" s="247"/>
      <c r="AW36" s="247"/>
      <c r="AX36" s="250"/>
      <c r="AY36" s="250"/>
      <c r="AZ36" s="252"/>
      <c r="BA36" s="78"/>
      <c r="BB36" s="567" t="str">
        <f t="shared" si="3"/>
        <v xml:space="preserve"> </v>
      </c>
      <c r="BC36" s="567" t="str">
        <f t="shared" si="5"/>
        <v xml:space="preserve"> </v>
      </c>
      <c r="BD36" s="567" t="str">
        <f t="shared" si="6"/>
        <v xml:space="preserve"> </v>
      </c>
      <c r="BE36" s="567" t="str">
        <f t="shared" si="7"/>
        <v xml:space="preserve"> </v>
      </c>
      <c r="BF36" s="78"/>
      <c r="BG36" s="520"/>
    </row>
    <row r="37" spans="1:59" s="87" customFormat="1" ht="12.75" x14ac:dyDescent="0.25">
      <c r="A37" s="370"/>
      <c r="B37" s="150">
        <f>Demografia!B33</f>
        <v>0</v>
      </c>
      <c r="C37" s="150">
        <f>Demografia!C33</f>
        <v>0</v>
      </c>
      <c r="D37" s="151">
        <f>Demografia!D33</f>
        <v>0</v>
      </c>
      <c r="E37" s="82"/>
      <c r="F37" s="260"/>
      <c r="G37" s="261"/>
      <c r="H37" s="261"/>
      <c r="I37" s="261"/>
      <c r="J37" s="249"/>
      <c r="K37" s="261"/>
      <c r="L37" s="262"/>
      <c r="M37" s="260"/>
      <c r="N37" s="260"/>
      <c r="O37" s="244"/>
      <c r="P37" s="260"/>
      <c r="Q37" s="265"/>
      <c r="R37" s="244"/>
      <c r="S37" s="244"/>
      <c r="T37" s="244"/>
      <c r="U37" s="260"/>
      <c r="V37" s="249"/>
      <c r="W37" s="260"/>
      <c r="X37" s="249"/>
      <c r="Y37" s="82"/>
      <c r="Z37" s="260"/>
      <c r="AA37" s="153"/>
      <c r="AB37" s="153"/>
      <c r="AC37" s="82"/>
      <c r="AD37" s="244"/>
      <c r="AE37" s="244"/>
      <c r="AF37" s="260"/>
      <c r="AG37" s="244"/>
      <c r="AH37" s="260"/>
      <c r="AI37" s="260"/>
      <c r="AJ37" s="260"/>
      <c r="AK37" s="265"/>
      <c r="AL37" s="265"/>
      <c r="AM37" s="78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49"/>
      <c r="AY37" s="249"/>
      <c r="AZ37" s="251"/>
      <c r="BA37" s="78"/>
      <c r="BB37" s="566" t="str">
        <f t="shared" si="3"/>
        <v xml:space="preserve"> </v>
      </c>
      <c r="BC37" s="566" t="str">
        <f t="shared" si="5"/>
        <v xml:space="preserve"> </v>
      </c>
      <c r="BD37" s="566" t="str">
        <f t="shared" si="6"/>
        <v xml:space="preserve"> </v>
      </c>
      <c r="BE37" s="566" t="str">
        <f t="shared" si="7"/>
        <v xml:space="preserve"> </v>
      </c>
      <c r="BF37" s="78"/>
      <c r="BG37" s="258"/>
    </row>
    <row r="38" spans="1:59" s="87" customFormat="1" ht="12.75" x14ac:dyDescent="0.25">
      <c r="A38" s="370"/>
      <c r="B38" s="366">
        <f>Demografia!B34</f>
        <v>0</v>
      </c>
      <c r="C38" s="366">
        <f>Demografia!C34</f>
        <v>0</v>
      </c>
      <c r="D38" s="367">
        <f>Demografia!D34</f>
        <v>0</v>
      </c>
      <c r="E38" s="82"/>
      <c r="F38" s="245"/>
      <c r="G38" s="483"/>
      <c r="H38" s="483"/>
      <c r="I38" s="483"/>
      <c r="J38" s="250"/>
      <c r="K38" s="483"/>
      <c r="L38" s="543"/>
      <c r="M38" s="245"/>
      <c r="N38" s="245"/>
      <c r="O38" s="246"/>
      <c r="P38" s="245"/>
      <c r="Q38" s="247"/>
      <c r="R38" s="246"/>
      <c r="S38" s="246"/>
      <c r="T38" s="246"/>
      <c r="U38" s="245"/>
      <c r="V38" s="250"/>
      <c r="W38" s="245"/>
      <c r="X38" s="250"/>
      <c r="Y38" s="82"/>
      <c r="Z38" s="245"/>
      <c r="AA38" s="421"/>
      <c r="AB38" s="421"/>
      <c r="AC38" s="82"/>
      <c r="AD38" s="246"/>
      <c r="AE38" s="246"/>
      <c r="AF38" s="245"/>
      <c r="AG38" s="246"/>
      <c r="AH38" s="245"/>
      <c r="AI38" s="245"/>
      <c r="AJ38" s="245"/>
      <c r="AK38" s="247"/>
      <c r="AL38" s="247"/>
      <c r="AM38" s="78"/>
      <c r="AN38" s="247"/>
      <c r="AO38" s="247"/>
      <c r="AP38" s="247"/>
      <c r="AQ38" s="247"/>
      <c r="AR38" s="247"/>
      <c r="AS38" s="247"/>
      <c r="AT38" s="247"/>
      <c r="AU38" s="247"/>
      <c r="AV38" s="247"/>
      <c r="AW38" s="247"/>
      <c r="AX38" s="250"/>
      <c r="AY38" s="250"/>
      <c r="AZ38" s="252"/>
      <c r="BA38" s="78"/>
      <c r="BB38" s="567" t="str">
        <f t="shared" si="3"/>
        <v xml:space="preserve"> </v>
      </c>
      <c r="BC38" s="567" t="str">
        <f t="shared" si="5"/>
        <v xml:space="preserve"> </v>
      </c>
      <c r="BD38" s="567" t="str">
        <f t="shared" si="6"/>
        <v xml:space="preserve"> </v>
      </c>
      <c r="BE38" s="567" t="str">
        <f t="shared" si="7"/>
        <v xml:space="preserve"> </v>
      </c>
      <c r="BF38" s="78"/>
      <c r="BG38" s="520"/>
    </row>
    <row r="39" spans="1:59" s="87" customFormat="1" ht="12.75" x14ac:dyDescent="0.25">
      <c r="A39" s="370"/>
      <c r="B39" s="150">
        <f>Demografia!B35</f>
        <v>0</v>
      </c>
      <c r="C39" s="150">
        <f>Demografia!C35</f>
        <v>0</v>
      </c>
      <c r="D39" s="151">
        <f>Demografia!D35</f>
        <v>0</v>
      </c>
      <c r="E39" s="82"/>
      <c r="F39" s="260"/>
      <c r="G39" s="261"/>
      <c r="H39" s="261"/>
      <c r="I39" s="261"/>
      <c r="J39" s="249"/>
      <c r="K39" s="261"/>
      <c r="L39" s="262"/>
      <c r="M39" s="260"/>
      <c r="N39" s="260"/>
      <c r="O39" s="244"/>
      <c r="P39" s="260"/>
      <c r="Q39" s="265"/>
      <c r="R39" s="244"/>
      <c r="S39" s="244"/>
      <c r="T39" s="244"/>
      <c r="U39" s="260"/>
      <c r="V39" s="249"/>
      <c r="W39" s="260"/>
      <c r="X39" s="249"/>
      <c r="Y39" s="82"/>
      <c r="Z39" s="260"/>
      <c r="AA39" s="153"/>
      <c r="AB39" s="153"/>
      <c r="AC39" s="82"/>
      <c r="AD39" s="244"/>
      <c r="AE39" s="244"/>
      <c r="AF39" s="260"/>
      <c r="AG39" s="244"/>
      <c r="AH39" s="260"/>
      <c r="AI39" s="260"/>
      <c r="AJ39" s="260"/>
      <c r="AK39" s="265"/>
      <c r="AL39" s="265"/>
      <c r="AM39" s="78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49"/>
      <c r="AY39" s="249"/>
      <c r="AZ39" s="251"/>
      <c r="BA39" s="78"/>
      <c r="BB39" s="566" t="str">
        <f t="shared" si="3"/>
        <v xml:space="preserve"> </v>
      </c>
      <c r="BC39" s="566" t="str">
        <f t="shared" si="5"/>
        <v xml:space="preserve"> </v>
      </c>
      <c r="BD39" s="566" t="str">
        <f t="shared" si="6"/>
        <v xml:space="preserve"> </v>
      </c>
      <c r="BE39" s="566" t="str">
        <f t="shared" si="7"/>
        <v xml:space="preserve"> </v>
      </c>
      <c r="BF39" s="78"/>
      <c r="BG39" s="258"/>
    </row>
    <row r="40" spans="1:59" s="87" customFormat="1" ht="12.75" x14ac:dyDescent="0.25">
      <c r="A40" s="370"/>
      <c r="B40" s="366">
        <f>Demografia!B36</f>
        <v>0</v>
      </c>
      <c r="C40" s="366">
        <f>Demografia!C36</f>
        <v>0</v>
      </c>
      <c r="D40" s="367">
        <f>Demografia!D36</f>
        <v>0</v>
      </c>
      <c r="E40" s="82"/>
      <c r="F40" s="245"/>
      <c r="G40" s="483"/>
      <c r="H40" s="483"/>
      <c r="I40" s="483"/>
      <c r="J40" s="250"/>
      <c r="K40" s="483"/>
      <c r="L40" s="543"/>
      <c r="M40" s="245"/>
      <c r="N40" s="245"/>
      <c r="O40" s="246"/>
      <c r="P40" s="245"/>
      <c r="Q40" s="247"/>
      <c r="R40" s="246"/>
      <c r="S40" s="246"/>
      <c r="T40" s="246"/>
      <c r="U40" s="245"/>
      <c r="V40" s="250"/>
      <c r="W40" s="245"/>
      <c r="X40" s="250"/>
      <c r="Y40" s="82"/>
      <c r="Z40" s="245"/>
      <c r="AA40" s="421"/>
      <c r="AB40" s="421"/>
      <c r="AC40" s="82"/>
      <c r="AD40" s="246"/>
      <c r="AE40" s="246"/>
      <c r="AF40" s="245"/>
      <c r="AG40" s="246"/>
      <c r="AH40" s="245"/>
      <c r="AI40" s="245"/>
      <c r="AJ40" s="245"/>
      <c r="AK40" s="247"/>
      <c r="AL40" s="247"/>
      <c r="AM40" s="78"/>
      <c r="AN40" s="247"/>
      <c r="AO40" s="247"/>
      <c r="AP40" s="247"/>
      <c r="AQ40" s="247"/>
      <c r="AR40" s="247"/>
      <c r="AS40" s="247"/>
      <c r="AT40" s="247"/>
      <c r="AU40" s="247"/>
      <c r="AV40" s="247"/>
      <c r="AW40" s="247"/>
      <c r="AX40" s="250"/>
      <c r="AY40" s="250"/>
      <c r="AZ40" s="252"/>
      <c r="BA40" s="78"/>
      <c r="BB40" s="567" t="str">
        <f t="shared" si="3"/>
        <v xml:space="preserve"> </v>
      </c>
      <c r="BC40" s="567" t="str">
        <f t="shared" si="5"/>
        <v xml:space="preserve"> </v>
      </c>
      <c r="BD40" s="567" t="str">
        <f t="shared" si="6"/>
        <v xml:space="preserve"> </v>
      </c>
      <c r="BE40" s="567" t="str">
        <f t="shared" si="7"/>
        <v xml:space="preserve"> </v>
      </c>
      <c r="BF40" s="78"/>
      <c r="BG40" s="520"/>
    </row>
    <row r="41" spans="1:59" s="87" customFormat="1" ht="12.75" x14ac:dyDescent="0.25">
      <c r="A41" s="370"/>
      <c r="B41" s="150">
        <f>Demografia!B37</f>
        <v>0</v>
      </c>
      <c r="C41" s="150">
        <f>Demografia!C37</f>
        <v>0</v>
      </c>
      <c r="D41" s="151">
        <f>Demografia!D37</f>
        <v>0</v>
      </c>
      <c r="E41" s="82"/>
      <c r="F41" s="260"/>
      <c r="G41" s="261"/>
      <c r="H41" s="261"/>
      <c r="I41" s="261"/>
      <c r="J41" s="249"/>
      <c r="K41" s="261"/>
      <c r="L41" s="262"/>
      <c r="M41" s="260"/>
      <c r="N41" s="260"/>
      <c r="O41" s="244"/>
      <c r="P41" s="260"/>
      <c r="Q41" s="265"/>
      <c r="R41" s="244"/>
      <c r="S41" s="244"/>
      <c r="T41" s="244"/>
      <c r="U41" s="260"/>
      <c r="V41" s="249"/>
      <c r="W41" s="260"/>
      <c r="X41" s="249"/>
      <c r="Y41" s="82"/>
      <c r="Z41" s="260"/>
      <c r="AA41" s="153"/>
      <c r="AB41" s="153"/>
      <c r="AC41" s="82"/>
      <c r="AD41" s="244"/>
      <c r="AE41" s="244"/>
      <c r="AF41" s="260"/>
      <c r="AG41" s="244"/>
      <c r="AH41" s="260"/>
      <c r="AI41" s="260"/>
      <c r="AJ41" s="260"/>
      <c r="AK41" s="265"/>
      <c r="AL41" s="265"/>
      <c r="AM41" s="78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  <c r="AX41" s="249"/>
      <c r="AY41" s="249"/>
      <c r="AZ41" s="251"/>
      <c r="BA41" s="78"/>
      <c r="BB41" s="566" t="str">
        <f t="shared" si="3"/>
        <v xml:space="preserve"> </v>
      </c>
      <c r="BC41" s="566" t="str">
        <f t="shared" si="5"/>
        <v xml:space="preserve"> </v>
      </c>
      <c r="BD41" s="566" t="str">
        <f t="shared" si="6"/>
        <v xml:space="preserve"> </v>
      </c>
      <c r="BE41" s="566" t="str">
        <f t="shared" si="7"/>
        <v xml:space="preserve"> </v>
      </c>
      <c r="BF41" s="78"/>
      <c r="BG41" s="258"/>
    </row>
    <row r="42" spans="1:59" s="87" customFormat="1" ht="12.75" x14ac:dyDescent="0.25">
      <c r="A42" s="370"/>
      <c r="B42" s="366">
        <f>Demografia!B38</f>
        <v>0</v>
      </c>
      <c r="C42" s="366">
        <f>Demografia!C38</f>
        <v>0</v>
      </c>
      <c r="D42" s="367">
        <f>Demografia!D38</f>
        <v>0</v>
      </c>
      <c r="E42" s="82"/>
      <c r="F42" s="245"/>
      <c r="G42" s="483"/>
      <c r="H42" s="483"/>
      <c r="I42" s="483"/>
      <c r="J42" s="250"/>
      <c r="K42" s="483"/>
      <c r="L42" s="543"/>
      <c r="M42" s="245"/>
      <c r="N42" s="245"/>
      <c r="O42" s="246"/>
      <c r="P42" s="245"/>
      <c r="Q42" s="247"/>
      <c r="R42" s="246"/>
      <c r="S42" s="246"/>
      <c r="T42" s="246"/>
      <c r="U42" s="245"/>
      <c r="V42" s="250"/>
      <c r="W42" s="245"/>
      <c r="X42" s="250"/>
      <c r="Y42" s="82"/>
      <c r="Z42" s="245"/>
      <c r="AA42" s="421"/>
      <c r="AB42" s="421"/>
      <c r="AC42" s="82"/>
      <c r="AD42" s="246"/>
      <c r="AE42" s="246"/>
      <c r="AF42" s="245"/>
      <c r="AG42" s="246"/>
      <c r="AH42" s="245"/>
      <c r="AI42" s="245"/>
      <c r="AJ42" s="245"/>
      <c r="AK42" s="247"/>
      <c r="AL42" s="247"/>
      <c r="AM42" s="78"/>
      <c r="AN42" s="247"/>
      <c r="AO42" s="247"/>
      <c r="AP42" s="247"/>
      <c r="AQ42" s="247"/>
      <c r="AR42" s="247"/>
      <c r="AS42" s="247"/>
      <c r="AT42" s="247"/>
      <c r="AU42" s="247"/>
      <c r="AV42" s="247"/>
      <c r="AW42" s="247"/>
      <c r="AX42" s="250"/>
      <c r="AY42" s="250"/>
      <c r="AZ42" s="252"/>
      <c r="BA42" s="78"/>
      <c r="BB42" s="567" t="str">
        <f t="shared" si="3"/>
        <v xml:space="preserve"> </v>
      </c>
      <c r="BC42" s="567" t="str">
        <f t="shared" si="5"/>
        <v xml:space="preserve"> </v>
      </c>
      <c r="BD42" s="567" t="str">
        <f t="shared" si="6"/>
        <v xml:space="preserve"> </v>
      </c>
      <c r="BE42" s="567" t="str">
        <f t="shared" si="7"/>
        <v xml:space="preserve"> </v>
      </c>
      <c r="BF42" s="78"/>
      <c r="BG42" s="520"/>
    </row>
    <row r="43" spans="1:59" s="87" customFormat="1" ht="12.75" x14ac:dyDescent="0.25">
      <c r="A43" s="370"/>
      <c r="B43" s="150">
        <f>Demografia!B39</f>
        <v>0</v>
      </c>
      <c r="C43" s="150">
        <f>Demografia!C39</f>
        <v>0</v>
      </c>
      <c r="D43" s="151">
        <f>Demografia!D39</f>
        <v>0</v>
      </c>
      <c r="E43" s="82"/>
      <c r="F43" s="260"/>
      <c r="G43" s="261"/>
      <c r="H43" s="261"/>
      <c r="I43" s="261"/>
      <c r="J43" s="249"/>
      <c r="K43" s="261"/>
      <c r="L43" s="262"/>
      <c r="M43" s="260"/>
      <c r="N43" s="260"/>
      <c r="O43" s="244"/>
      <c r="P43" s="260"/>
      <c r="Q43" s="265"/>
      <c r="R43" s="244"/>
      <c r="S43" s="244"/>
      <c r="T43" s="244"/>
      <c r="U43" s="260"/>
      <c r="V43" s="249"/>
      <c r="W43" s="260"/>
      <c r="X43" s="249"/>
      <c r="Y43" s="82"/>
      <c r="Z43" s="260"/>
      <c r="AA43" s="153"/>
      <c r="AB43" s="153"/>
      <c r="AC43" s="82"/>
      <c r="AD43" s="244"/>
      <c r="AE43" s="244"/>
      <c r="AF43" s="260"/>
      <c r="AG43" s="244"/>
      <c r="AH43" s="260"/>
      <c r="AI43" s="260"/>
      <c r="AJ43" s="260"/>
      <c r="AK43" s="265"/>
      <c r="AL43" s="265"/>
      <c r="AM43" s="78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  <c r="AX43" s="249"/>
      <c r="AY43" s="249"/>
      <c r="AZ43" s="251"/>
      <c r="BA43" s="78"/>
      <c r="BB43" s="566" t="str">
        <f t="shared" si="3"/>
        <v xml:space="preserve"> </v>
      </c>
      <c r="BC43" s="566" t="str">
        <f t="shared" si="5"/>
        <v xml:space="preserve"> </v>
      </c>
      <c r="BD43" s="566" t="str">
        <f t="shared" si="6"/>
        <v xml:space="preserve"> </v>
      </c>
      <c r="BE43" s="566" t="str">
        <f t="shared" si="7"/>
        <v xml:space="preserve"> </v>
      </c>
      <c r="BF43" s="78"/>
      <c r="BG43" s="258"/>
    </row>
    <row r="44" spans="1:59" s="87" customFormat="1" ht="12.75" x14ac:dyDescent="0.25">
      <c r="A44" s="370"/>
      <c r="B44" s="366">
        <f>Demografia!B40</f>
        <v>0</v>
      </c>
      <c r="C44" s="366">
        <f>Demografia!C40</f>
        <v>0</v>
      </c>
      <c r="D44" s="367">
        <f>Demografia!D40</f>
        <v>0</v>
      </c>
      <c r="E44" s="82"/>
      <c r="F44" s="245"/>
      <c r="G44" s="483"/>
      <c r="H44" s="483"/>
      <c r="I44" s="483"/>
      <c r="J44" s="250"/>
      <c r="K44" s="483"/>
      <c r="L44" s="543"/>
      <c r="M44" s="245"/>
      <c r="N44" s="245"/>
      <c r="O44" s="246"/>
      <c r="P44" s="245"/>
      <c r="Q44" s="247"/>
      <c r="R44" s="246"/>
      <c r="S44" s="246"/>
      <c r="T44" s="246"/>
      <c r="U44" s="245"/>
      <c r="V44" s="250"/>
      <c r="W44" s="245"/>
      <c r="X44" s="250"/>
      <c r="Y44" s="82"/>
      <c r="Z44" s="245"/>
      <c r="AA44" s="421"/>
      <c r="AB44" s="421"/>
      <c r="AC44" s="82"/>
      <c r="AD44" s="246"/>
      <c r="AE44" s="246"/>
      <c r="AF44" s="245"/>
      <c r="AG44" s="246"/>
      <c r="AH44" s="245"/>
      <c r="AI44" s="245"/>
      <c r="AJ44" s="245"/>
      <c r="AK44" s="247"/>
      <c r="AL44" s="247"/>
      <c r="AM44" s="78"/>
      <c r="AN44" s="247"/>
      <c r="AO44" s="247"/>
      <c r="AP44" s="247"/>
      <c r="AQ44" s="247"/>
      <c r="AR44" s="247"/>
      <c r="AS44" s="247"/>
      <c r="AT44" s="247"/>
      <c r="AU44" s="247"/>
      <c r="AV44" s="247"/>
      <c r="AW44" s="247"/>
      <c r="AX44" s="250"/>
      <c r="AY44" s="250"/>
      <c r="AZ44" s="252"/>
      <c r="BA44" s="78"/>
      <c r="BB44" s="567" t="str">
        <f t="shared" si="3"/>
        <v xml:space="preserve"> </v>
      </c>
      <c r="BC44" s="567" t="str">
        <f t="shared" si="5"/>
        <v xml:space="preserve"> </v>
      </c>
      <c r="BD44" s="567" t="str">
        <f t="shared" si="6"/>
        <v xml:space="preserve"> </v>
      </c>
      <c r="BE44" s="567" t="str">
        <f t="shared" si="7"/>
        <v xml:space="preserve"> </v>
      </c>
      <c r="BF44" s="78"/>
      <c r="BG44" s="520"/>
    </row>
    <row r="45" spans="1:59" s="87" customFormat="1" ht="12.75" x14ac:dyDescent="0.25">
      <c r="A45" s="370"/>
      <c r="B45" s="150">
        <f>Demografia!B41</f>
        <v>0</v>
      </c>
      <c r="C45" s="150">
        <f>Demografia!C41</f>
        <v>0</v>
      </c>
      <c r="D45" s="151">
        <f>Demografia!D41</f>
        <v>0</v>
      </c>
      <c r="E45" s="82"/>
      <c r="F45" s="260"/>
      <c r="G45" s="261"/>
      <c r="H45" s="261"/>
      <c r="I45" s="261"/>
      <c r="J45" s="249"/>
      <c r="K45" s="261"/>
      <c r="L45" s="262"/>
      <c r="M45" s="260"/>
      <c r="N45" s="260"/>
      <c r="O45" s="244"/>
      <c r="P45" s="260"/>
      <c r="Q45" s="265"/>
      <c r="R45" s="244"/>
      <c r="S45" s="244"/>
      <c r="T45" s="244"/>
      <c r="U45" s="260"/>
      <c r="V45" s="249"/>
      <c r="W45" s="260"/>
      <c r="X45" s="249"/>
      <c r="Y45" s="82"/>
      <c r="Z45" s="260"/>
      <c r="AA45" s="153"/>
      <c r="AB45" s="153"/>
      <c r="AC45" s="82"/>
      <c r="AD45" s="244"/>
      <c r="AE45" s="244"/>
      <c r="AF45" s="260"/>
      <c r="AG45" s="244"/>
      <c r="AH45" s="260"/>
      <c r="AI45" s="260"/>
      <c r="AJ45" s="260"/>
      <c r="AK45" s="265"/>
      <c r="AL45" s="265"/>
      <c r="AM45" s="78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49"/>
      <c r="AY45" s="249"/>
      <c r="AZ45" s="251"/>
      <c r="BA45" s="78"/>
      <c r="BB45" s="566" t="str">
        <f t="shared" si="3"/>
        <v xml:space="preserve"> </v>
      </c>
      <c r="BC45" s="566" t="str">
        <f t="shared" si="5"/>
        <v xml:space="preserve"> </v>
      </c>
      <c r="BD45" s="566" t="str">
        <f t="shared" si="6"/>
        <v xml:space="preserve"> </v>
      </c>
      <c r="BE45" s="566" t="str">
        <f t="shared" si="7"/>
        <v xml:space="preserve"> </v>
      </c>
      <c r="BF45" s="78"/>
      <c r="BG45" s="258"/>
    </row>
    <row r="46" spans="1:59" s="87" customFormat="1" ht="12.75" x14ac:dyDescent="0.25">
      <c r="A46" s="370"/>
      <c r="B46" s="366">
        <f>Demografia!B42</f>
        <v>0</v>
      </c>
      <c r="C46" s="366">
        <f>Demografia!C42</f>
        <v>0</v>
      </c>
      <c r="D46" s="367">
        <f>Demografia!D42</f>
        <v>0</v>
      </c>
      <c r="E46" s="82"/>
      <c r="F46" s="245"/>
      <c r="G46" s="483"/>
      <c r="H46" s="483"/>
      <c r="I46" s="483"/>
      <c r="J46" s="250"/>
      <c r="K46" s="483"/>
      <c r="L46" s="543"/>
      <c r="M46" s="245"/>
      <c r="N46" s="245"/>
      <c r="O46" s="246"/>
      <c r="P46" s="245"/>
      <c r="Q46" s="247"/>
      <c r="R46" s="246"/>
      <c r="S46" s="246"/>
      <c r="T46" s="246"/>
      <c r="U46" s="245"/>
      <c r="V46" s="250"/>
      <c r="W46" s="245"/>
      <c r="X46" s="250"/>
      <c r="Y46" s="82"/>
      <c r="Z46" s="245"/>
      <c r="AA46" s="421"/>
      <c r="AB46" s="421"/>
      <c r="AC46" s="82"/>
      <c r="AD46" s="246"/>
      <c r="AE46" s="246"/>
      <c r="AF46" s="245"/>
      <c r="AG46" s="246"/>
      <c r="AH46" s="245"/>
      <c r="AI46" s="245"/>
      <c r="AJ46" s="245"/>
      <c r="AK46" s="247"/>
      <c r="AL46" s="247"/>
      <c r="AM46" s="78"/>
      <c r="AN46" s="247"/>
      <c r="AO46" s="247"/>
      <c r="AP46" s="247"/>
      <c r="AQ46" s="247"/>
      <c r="AR46" s="247"/>
      <c r="AS46" s="247"/>
      <c r="AT46" s="247"/>
      <c r="AU46" s="247"/>
      <c r="AV46" s="247"/>
      <c r="AW46" s="247"/>
      <c r="AX46" s="250"/>
      <c r="AY46" s="250"/>
      <c r="AZ46" s="252"/>
      <c r="BA46" s="78"/>
      <c r="BB46" s="567" t="str">
        <f t="shared" si="3"/>
        <v xml:space="preserve"> </v>
      </c>
      <c r="BC46" s="567" t="str">
        <f t="shared" si="5"/>
        <v xml:space="preserve"> </v>
      </c>
      <c r="BD46" s="567" t="str">
        <f t="shared" si="6"/>
        <v xml:space="preserve"> </v>
      </c>
      <c r="BE46" s="567" t="str">
        <f t="shared" si="7"/>
        <v xml:space="preserve"> </v>
      </c>
      <c r="BF46" s="78"/>
      <c r="BG46" s="520"/>
    </row>
    <row r="47" spans="1:59" s="87" customFormat="1" ht="12.75" x14ac:dyDescent="0.25">
      <c r="A47" s="370"/>
      <c r="B47" s="150">
        <f>Demografia!B43</f>
        <v>0</v>
      </c>
      <c r="C47" s="150">
        <f>Demografia!C43</f>
        <v>0</v>
      </c>
      <c r="D47" s="151">
        <f>Demografia!D43</f>
        <v>0</v>
      </c>
      <c r="E47" s="82"/>
      <c r="F47" s="260"/>
      <c r="G47" s="261"/>
      <c r="H47" s="261"/>
      <c r="I47" s="261"/>
      <c r="J47" s="249"/>
      <c r="K47" s="261"/>
      <c r="L47" s="262"/>
      <c r="M47" s="260"/>
      <c r="N47" s="260"/>
      <c r="O47" s="244"/>
      <c r="P47" s="260"/>
      <c r="Q47" s="265"/>
      <c r="R47" s="244"/>
      <c r="S47" s="244"/>
      <c r="T47" s="244"/>
      <c r="U47" s="260"/>
      <c r="V47" s="249"/>
      <c r="W47" s="260"/>
      <c r="X47" s="249"/>
      <c r="Y47" s="82"/>
      <c r="Z47" s="260"/>
      <c r="AA47" s="153"/>
      <c r="AB47" s="153"/>
      <c r="AC47" s="82"/>
      <c r="AD47" s="244"/>
      <c r="AE47" s="244"/>
      <c r="AF47" s="260"/>
      <c r="AG47" s="244"/>
      <c r="AH47" s="260"/>
      <c r="AI47" s="260"/>
      <c r="AJ47" s="260"/>
      <c r="AK47" s="265"/>
      <c r="AL47" s="265"/>
      <c r="AM47" s="78"/>
      <c r="AN47" s="265"/>
      <c r="AO47" s="265"/>
      <c r="AP47" s="265"/>
      <c r="AQ47" s="265"/>
      <c r="AR47" s="265"/>
      <c r="AS47" s="265"/>
      <c r="AT47" s="265"/>
      <c r="AU47" s="265"/>
      <c r="AV47" s="265"/>
      <c r="AW47" s="265"/>
      <c r="AX47" s="249"/>
      <c r="AY47" s="249"/>
      <c r="AZ47" s="251"/>
      <c r="BA47" s="78"/>
      <c r="BB47" s="566" t="str">
        <f t="shared" si="3"/>
        <v xml:space="preserve"> </v>
      </c>
      <c r="BC47" s="566" t="str">
        <f t="shared" si="5"/>
        <v xml:space="preserve"> </v>
      </c>
      <c r="BD47" s="566" t="str">
        <f t="shared" si="6"/>
        <v xml:space="preserve"> </v>
      </c>
      <c r="BE47" s="566" t="str">
        <f t="shared" si="7"/>
        <v xml:space="preserve"> </v>
      </c>
      <c r="BF47" s="78"/>
      <c r="BG47" s="258"/>
    </row>
    <row r="48" spans="1:59" s="87" customFormat="1" ht="12.75" x14ac:dyDescent="0.25">
      <c r="A48" s="370"/>
      <c r="B48" s="366">
        <f>Demografia!B44</f>
        <v>0</v>
      </c>
      <c r="C48" s="366">
        <f>Demografia!C44</f>
        <v>0</v>
      </c>
      <c r="D48" s="367">
        <f>Demografia!D44</f>
        <v>0</v>
      </c>
      <c r="E48" s="82"/>
      <c r="F48" s="245"/>
      <c r="G48" s="483"/>
      <c r="H48" s="483"/>
      <c r="I48" s="483"/>
      <c r="J48" s="250"/>
      <c r="K48" s="483"/>
      <c r="L48" s="543"/>
      <c r="M48" s="245"/>
      <c r="N48" s="245"/>
      <c r="O48" s="246"/>
      <c r="P48" s="245"/>
      <c r="Q48" s="247"/>
      <c r="R48" s="246"/>
      <c r="S48" s="246"/>
      <c r="T48" s="246"/>
      <c r="U48" s="245"/>
      <c r="V48" s="250"/>
      <c r="W48" s="245"/>
      <c r="X48" s="250"/>
      <c r="Y48" s="82"/>
      <c r="Z48" s="245"/>
      <c r="AA48" s="421"/>
      <c r="AB48" s="421"/>
      <c r="AC48" s="82"/>
      <c r="AD48" s="246"/>
      <c r="AE48" s="246"/>
      <c r="AF48" s="245"/>
      <c r="AG48" s="246"/>
      <c r="AH48" s="245"/>
      <c r="AI48" s="245"/>
      <c r="AJ48" s="245"/>
      <c r="AK48" s="247"/>
      <c r="AL48" s="247"/>
      <c r="AM48" s="78"/>
      <c r="AN48" s="247"/>
      <c r="AO48" s="247"/>
      <c r="AP48" s="247"/>
      <c r="AQ48" s="247"/>
      <c r="AR48" s="247"/>
      <c r="AS48" s="247"/>
      <c r="AT48" s="247"/>
      <c r="AU48" s="247"/>
      <c r="AV48" s="247"/>
      <c r="AW48" s="247"/>
      <c r="AX48" s="250"/>
      <c r="AY48" s="250"/>
      <c r="AZ48" s="252"/>
      <c r="BA48" s="78"/>
      <c r="BB48" s="567" t="str">
        <f t="shared" si="3"/>
        <v xml:space="preserve"> </v>
      </c>
      <c r="BC48" s="567" t="str">
        <f t="shared" si="5"/>
        <v xml:space="preserve"> </v>
      </c>
      <c r="BD48" s="567" t="str">
        <f t="shared" si="6"/>
        <v xml:space="preserve"> </v>
      </c>
      <c r="BE48" s="567" t="str">
        <f t="shared" si="7"/>
        <v xml:space="preserve"> </v>
      </c>
      <c r="BF48" s="78"/>
      <c r="BG48" s="520"/>
    </row>
    <row r="49" spans="1:59" s="87" customFormat="1" ht="12.75" x14ac:dyDescent="0.25">
      <c r="A49" s="370"/>
      <c r="B49" s="150">
        <f>Demografia!B45</f>
        <v>0</v>
      </c>
      <c r="C49" s="150">
        <f>Demografia!C45</f>
        <v>0</v>
      </c>
      <c r="D49" s="151">
        <f>Demografia!D45</f>
        <v>0</v>
      </c>
      <c r="E49" s="82"/>
      <c r="F49" s="260"/>
      <c r="G49" s="261"/>
      <c r="H49" s="261"/>
      <c r="I49" s="261"/>
      <c r="J49" s="249"/>
      <c r="K49" s="261"/>
      <c r="L49" s="262"/>
      <c r="M49" s="260"/>
      <c r="N49" s="260"/>
      <c r="O49" s="244"/>
      <c r="P49" s="260"/>
      <c r="Q49" s="265"/>
      <c r="R49" s="244"/>
      <c r="S49" s="244"/>
      <c r="T49" s="244"/>
      <c r="U49" s="260"/>
      <c r="V49" s="249"/>
      <c r="W49" s="260"/>
      <c r="X49" s="249"/>
      <c r="Y49" s="82"/>
      <c r="Z49" s="260"/>
      <c r="AA49" s="153"/>
      <c r="AB49" s="153"/>
      <c r="AC49" s="82"/>
      <c r="AD49" s="244"/>
      <c r="AE49" s="244"/>
      <c r="AF49" s="260"/>
      <c r="AG49" s="244"/>
      <c r="AH49" s="260"/>
      <c r="AI49" s="260"/>
      <c r="AJ49" s="260"/>
      <c r="AK49" s="265"/>
      <c r="AL49" s="265"/>
      <c r="AM49" s="78"/>
      <c r="AN49" s="265"/>
      <c r="AO49" s="265"/>
      <c r="AP49" s="265"/>
      <c r="AQ49" s="265"/>
      <c r="AR49" s="265"/>
      <c r="AS49" s="265"/>
      <c r="AT49" s="265"/>
      <c r="AU49" s="265"/>
      <c r="AV49" s="265"/>
      <c r="AW49" s="265"/>
      <c r="AX49" s="249"/>
      <c r="AY49" s="249"/>
      <c r="AZ49" s="251"/>
      <c r="BA49" s="78"/>
      <c r="BB49" s="566" t="str">
        <f t="shared" si="3"/>
        <v xml:space="preserve"> </v>
      </c>
      <c r="BC49" s="566" t="str">
        <f t="shared" si="5"/>
        <v xml:space="preserve"> </v>
      </c>
      <c r="BD49" s="566" t="str">
        <f t="shared" si="6"/>
        <v xml:space="preserve"> </v>
      </c>
      <c r="BE49" s="566" t="str">
        <f t="shared" si="7"/>
        <v xml:space="preserve"> </v>
      </c>
      <c r="BF49" s="78"/>
      <c r="BG49" s="258"/>
    </row>
    <row r="50" spans="1:59" s="87" customFormat="1" ht="12.75" x14ac:dyDescent="0.25">
      <c r="A50" s="370"/>
      <c r="B50" s="366">
        <f>Demografia!B46</f>
        <v>0</v>
      </c>
      <c r="C50" s="366">
        <f>Demografia!C46</f>
        <v>0</v>
      </c>
      <c r="D50" s="367">
        <f>Demografia!D46</f>
        <v>0</v>
      </c>
      <c r="E50" s="82"/>
      <c r="F50" s="245"/>
      <c r="G50" s="483"/>
      <c r="H50" s="483"/>
      <c r="I50" s="483"/>
      <c r="J50" s="250"/>
      <c r="K50" s="483"/>
      <c r="L50" s="543"/>
      <c r="M50" s="245"/>
      <c r="N50" s="245"/>
      <c r="O50" s="246"/>
      <c r="P50" s="245"/>
      <c r="Q50" s="247"/>
      <c r="R50" s="246"/>
      <c r="S50" s="246"/>
      <c r="T50" s="246"/>
      <c r="U50" s="245"/>
      <c r="V50" s="250"/>
      <c r="W50" s="245"/>
      <c r="X50" s="250"/>
      <c r="Y50" s="82"/>
      <c r="Z50" s="245"/>
      <c r="AA50" s="421"/>
      <c r="AB50" s="421"/>
      <c r="AC50" s="82"/>
      <c r="AD50" s="246"/>
      <c r="AE50" s="246"/>
      <c r="AF50" s="245"/>
      <c r="AG50" s="246"/>
      <c r="AH50" s="245"/>
      <c r="AI50" s="245"/>
      <c r="AJ50" s="245"/>
      <c r="AK50" s="247"/>
      <c r="AL50" s="247"/>
      <c r="AM50" s="78"/>
      <c r="AN50" s="247"/>
      <c r="AO50" s="247"/>
      <c r="AP50" s="247"/>
      <c r="AQ50" s="247"/>
      <c r="AR50" s="247"/>
      <c r="AS50" s="247"/>
      <c r="AT50" s="247"/>
      <c r="AU50" s="247"/>
      <c r="AV50" s="247"/>
      <c r="AW50" s="247"/>
      <c r="AX50" s="250"/>
      <c r="AY50" s="250"/>
      <c r="AZ50" s="252"/>
      <c r="BA50" s="78"/>
      <c r="BB50" s="567" t="str">
        <f t="shared" si="3"/>
        <v xml:space="preserve"> </v>
      </c>
      <c r="BC50" s="567" t="str">
        <f t="shared" si="5"/>
        <v xml:space="preserve"> </v>
      </c>
      <c r="BD50" s="567" t="str">
        <f t="shared" si="6"/>
        <v xml:space="preserve"> </v>
      </c>
      <c r="BE50" s="567" t="str">
        <f t="shared" si="7"/>
        <v xml:space="preserve"> </v>
      </c>
      <c r="BF50" s="78"/>
      <c r="BG50" s="520"/>
    </row>
    <row r="51" spans="1:59" s="87" customFormat="1" ht="12.75" x14ac:dyDescent="0.25">
      <c r="A51" s="370"/>
      <c r="B51" s="150">
        <f>Demografia!B47</f>
        <v>0</v>
      </c>
      <c r="C51" s="150">
        <f>Demografia!C47</f>
        <v>0</v>
      </c>
      <c r="D51" s="151">
        <f>Demografia!D47</f>
        <v>0</v>
      </c>
      <c r="E51" s="82"/>
      <c r="F51" s="260"/>
      <c r="G51" s="261"/>
      <c r="H51" s="261"/>
      <c r="I51" s="261"/>
      <c r="J51" s="249"/>
      <c r="K51" s="261"/>
      <c r="L51" s="262"/>
      <c r="M51" s="260"/>
      <c r="N51" s="260"/>
      <c r="O51" s="244"/>
      <c r="P51" s="260"/>
      <c r="Q51" s="265"/>
      <c r="R51" s="244"/>
      <c r="S51" s="244"/>
      <c r="T51" s="244"/>
      <c r="U51" s="260"/>
      <c r="V51" s="249"/>
      <c r="W51" s="260"/>
      <c r="X51" s="249"/>
      <c r="Y51" s="82"/>
      <c r="Z51" s="260"/>
      <c r="AA51" s="153"/>
      <c r="AB51" s="153"/>
      <c r="AC51" s="82"/>
      <c r="AD51" s="244"/>
      <c r="AE51" s="244"/>
      <c r="AF51" s="260"/>
      <c r="AG51" s="244"/>
      <c r="AH51" s="260"/>
      <c r="AI51" s="260"/>
      <c r="AJ51" s="260"/>
      <c r="AK51" s="265"/>
      <c r="AL51" s="265"/>
      <c r="AM51" s="78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49"/>
      <c r="AY51" s="249"/>
      <c r="AZ51" s="251"/>
      <c r="BA51" s="78"/>
      <c r="BB51" s="566" t="str">
        <f t="shared" si="3"/>
        <v xml:space="preserve"> </v>
      </c>
      <c r="BC51" s="566" t="str">
        <f t="shared" si="5"/>
        <v xml:space="preserve"> </v>
      </c>
      <c r="BD51" s="566" t="str">
        <f t="shared" si="6"/>
        <v xml:space="preserve"> </v>
      </c>
      <c r="BE51" s="566" t="str">
        <f t="shared" si="7"/>
        <v xml:space="preserve"> </v>
      </c>
      <c r="BF51" s="78"/>
      <c r="BG51" s="258"/>
    </row>
    <row r="52" spans="1:59" s="87" customFormat="1" ht="12.75" x14ac:dyDescent="0.25">
      <c r="A52" s="370"/>
      <c r="B52" s="366">
        <f>Demografia!B48</f>
        <v>0</v>
      </c>
      <c r="C52" s="366">
        <f>Demografia!C48</f>
        <v>0</v>
      </c>
      <c r="D52" s="367">
        <f>Demografia!D48</f>
        <v>0</v>
      </c>
      <c r="E52" s="82"/>
      <c r="F52" s="245"/>
      <c r="G52" s="483"/>
      <c r="H52" s="483"/>
      <c r="I52" s="483"/>
      <c r="J52" s="250"/>
      <c r="K52" s="483"/>
      <c r="L52" s="543"/>
      <c r="M52" s="245"/>
      <c r="N52" s="245"/>
      <c r="O52" s="246"/>
      <c r="P52" s="245"/>
      <c r="Q52" s="247"/>
      <c r="R52" s="246"/>
      <c r="S52" s="246"/>
      <c r="T52" s="246"/>
      <c r="U52" s="245"/>
      <c r="V52" s="250"/>
      <c r="W52" s="245"/>
      <c r="X52" s="250"/>
      <c r="Y52" s="82"/>
      <c r="Z52" s="245"/>
      <c r="AA52" s="421"/>
      <c r="AB52" s="421"/>
      <c r="AC52" s="82"/>
      <c r="AD52" s="246"/>
      <c r="AE52" s="246"/>
      <c r="AF52" s="245"/>
      <c r="AG52" s="246"/>
      <c r="AH52" s="245"/>
      <c r="AI52" s="245"/>
      <c r="AJ52" s="245"/>
      <c r="AK52" s="247"/>
      <c r="AL52" s="247"/>
      <c r="AM52" s="78"/>
      <c r="AN52" s="247"/>
      <c r="AO52" s="247"/>
      <c r="AP52" s="247"/>
      <c r="AQ52" s="247"/>
      <c r="AR52" s="247"/>
      <c r="AS52" s="247"/>
      <c r="AT52" s="247"/>
      <c r="AU52" s="247"/>
      <c r="AV52" s="247"/>
      <c r="AW52" s="247"/>
      <c r="AX52" s="250"/>
      <c r="AY52" s="250"/>
      <c r="AZ52" s="252"/>
      <c r="BA52" s="78"/>
      <c r="BB52" s="567" t="str">
        <f t="shared" si="3"/>
        <v xml:space="preserve"> </v>
      </c>
      <c r="BC52" s="567" t="str">
        <f t="shared" si="5"/>
        <v xml:space="preserve"> </v>
      </c>
      <c r="BD52" s="567" t="str">
        <f t="shared" si="6"/>
        <v xml:space="preserve"> </v>
      </c>
      <c r="BE52" s="567" t="str">
        <f t="shared" si="7"/>
        <v xml:space="preserve"> </v>
      </c>
      <c r="BF52" s="78"/>
      <c r="BG52" s="520"/>
    </row>
    <row r="53" spans="1:59" s="87" customFormat="1" ht="12.75" x14ac:dyDescent="0.25">
      <c r="A53" s="370"/>
      <c r="B53" s="150">
        <f>Demografia!B49</f>
        <v>0</v>
      </c>
      <c r="C53" s="150">
        <f>Demografia!C49</f>
        <v>0</v>
      </c>
      <c r="D53" s="151">
        <f>Demografia!D49</f>
        <v>0</v>
      </c>
      <c r="E53" s="82"/>
      <c r="F53" s="260"/>
      <c r="G53" s="261"/>
      <c r="H53" s="261"/>
      <c r="I53" s="261"/>
      <c r="J53" s="249"/>
      <c r="K53" s="261"/>
      <c r="L53" s="262"/>
      <c r="M53" s="260"/>
      <c r="N53" s="260"/>
      <c r="O53" s="244"/>
      <c r="P53" s="260"/>
      <c r="Q53" s="265"/>
      <c r="R53" s="244"/>
      <c r="S53" s="244"/>
      <c r="T53" s="244"/>
      <c r="U53" s="260"/>
      <c r="V53" s="249"/>
      <c r="W53" s="260"/>
      <c r="X53" s="249"/>
      <c r="Y53" s="82"/>
      <c r="Z53" s="260"/>
      <c r="AA53" s="153"/>
      <c r="AB53" s="153"/>
      <c r="AC53" s="82"/>
      <c r="AD53" s="244"/>
      <c r="AE53" s="244"/>
      <c r="AF53" s="260"/>
      <c r="AG53" s="244"/>
      <c r="AH53" s="260"/>
      <c r="AI53" s="260"/>
      <c r="AJ53" s="260"/>
      <c r="AK53" s="265"/>
      <c r="AL53" s="265"/>
      <c r="AM53" s="78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49"/>
      <c r="AY53" s="249"/>
      <c r="AZ53" s="251"/>
      <c r="BA53" s="78"/>
      <c r="BB53" s="566" t="str">
        <f t="shared" si="3"/>
        <v xml:space="preserve"> </v>
      </c>
      <c r="BC53" s="566" t="str">
        <f t="shared" si="5"/>
        <v xml:space="preserve"> </v>
      </c>
      <c r="BD53" s="566" t="str">
        <f t="shared" si="6"/>
        <v xml:space="preserve"> </v>
      </c>
      <c r="BE53" s="566" t="str">
        <f t="shared" si="7"/>
        <v xml:space="preserve"> </v>
      </c>
      <c r="BF53" s="78"/>
      <c r="BG53" s="258"/>
    </row>
    <row r="54" spans="1:59" s="87" customFormat="1" ht="12.75" x14ac:dyDescent="0.25">
      <c r="A54" s="370"/>
      <c r="B54" s="366">
        <f>Demografia!B50</f>
        <v>0</v>
      </c>
      <c r="C54" s="366">
        <f>Demografia!C50</f>
        <v>0</v>
      </c>
      <c r="D54" s="367">
        <f>Demografia!D50</f>
        <v>0</v>
      </c>
      <c r="E54" s="82"/>
      <c r="F54" s="245"/>
      <c r="G54" s="483"/>
      <c r="H54" s="483"/>
      <c r="I54" s="483"/>
      <c r="J54" s="250"/>
      <c r="K54" s="483"/>
      <c r="L54" s="543"/>
      <c r="M54" s="245"/>
      <c r="N54" s="245"/>
      <c r="O54" s="246"/>
      <c r="P54" s="245"/>
      <c r="Q54" s="247"/>
      <c r="R54" s="246"/>
      <c r="S54" s="246"/>
      <c r="T54" s="246"/>
      <c r="U54" s="245"/>
      <c r="V54" s="250"/>
      <c r="W54" s="245"/>
      <c r="X54" s="250"/>
      <c r="Y54" s="82"/>
      <c r="Z54" s="245"/>
      <c r="AA54" s="421"/>
      <c r="AB54" s="421"/>
      <c r="AC54" s="82"/>
      <c r="AD54" s="246"/>
      <c r="AE54" s="246"/>
      <c r="AF54" s="245"/>
      <c r="AG54" s="246"/>
      <c r="AH54" s="245"/>
      <c r="AI54" s="245"/>
      <c r="AJ54" s="245"/>
      <c r="AK54" s="247"/>
      <c r="AL54" s="247"/>
      <c r="AM54" s="78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50"/>
      <c r="AY54" s="250"/>
      <c r="AZ54" s="252"/>
      <c r="BA54" s="78"/>
      <c r="BB54" s="567" t="str">
        <f t="shared" si="3"/>
        <v xml:space="preserve"> </v>
      </c>
      <c r="BC54" s="567" t="str">
        <f t="shared" si="5"/>
        <v xml:space="preserve"> </v>
      </c>
      <c r="BD54" s="567" t="str">
        <f t="shared" si="6"/>
        <v xml:space="preserve"> </v>
      </c>
      <c r="BE54" s="567" t="str">
        <f t="shared" si="7"/>
        <v xml:space="preserve"> </v>
      </c>
      <c r="BF54" s="78"/>
      <c r="BG54" s="520"/>
    </row>
    <row r="55" spans="1:59" s="87" customFormat="1" ht="12.75" x14ac:dyDescent="0.25">
      <c r="A55" s="370"/>
      <c r="B55" s="150">
        <f>Demografia!B51</f>
        <v>0</v>
      </c>
      <c r="C55" s="150">
        <f>Demografia!C51</f>
        <v>0</v>
      </c>
      <c r="D55" s="151">
        <f>Demografia!D51</f>
        <v>0</v>
      </c>
      <c r="E55" s="82"/>
      <c r="F55" s="260"/>
      <c r="G55" s="261"/>
      <c r="H55" s="261"/>
      <c r="I55" s="261"/>
      <c r="J55" s="249"/>
      <c r="K55" s="261"/>
      <c r="L55" s="262"/>
      <c r="M55" s="260"/>
      <c r="N55" s="260"/>
      <c r="O55" s="244"/>
      <c r="P55" s="260"/>
      <c r="Q55" s="265"/>
      <c r="R55" s="244"/>
      <c r="S55" s="244"/>
      <c r="T55" s="244"/>
      <c r="U55" s="260"/>
      <c r="V55" s="249"/>
      <c r="W55" s="260"/>
      <c r="X55" s="249"/>
      <c r="Y55" s="82"/>
      <c r="Z55" s="260"/>
      <c r="AA55" s="153"/>
      <c r="AB55" s="153"/>
      <c r="AC55" s="82"/>
      <c r="AD55" s="244"/>
      <c r="AE55" s="244"/>
      <c r="AF55" s="260"/>
      <c r="AG55" s="244"/>
      <c r="AH55" s="260"/>
      <c r="AI55" s="260"/>
      <c r="AJ55" s="260"/>
      <c r="AK55" s="265"/>
      <c r="AL55" s="265"/>
      <c r="AM55" s="78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49"/>
      <c r="AY55" s="249"/>
      <c r="AZ55" s="251"/>
      <c r="BA55" s="78"/>
      <c r="BB55" s="566" t="str">
        <f t="shared" si="3"/>
        <v xml:space="preserve"> </v>
      </c>
      <c r="BC55" s="566" t="str">
        <f t="shared" si="5"/>
        <v xml:space="preserve"> </v>
      </c>
      <c r="BD55" s="566" t="str">
        <f t="shared" si="6"/>
        <v xml:space="preserve"> </v>
      </c>
      <c r="BE55" s="566" t="str">
        <f t="shared" si="7"/>
        <v xml:space="preserve"> </v>
      </c>
      <c r="BF55" s="78"/>
      <c r="BG55" s="258"/>
    </row>
    <row r="56" spans="1:59" s="87" customFormat="1" ht="12.75" x14ac:dyDescent="0.25">
      <c r="A56" s="370"/>
      <c r="B56" s="366">
        <f>Demografia!B52</f>
        <v>0</v>
      </c>
      <c r="C56" s="366">
        <f>Demografia!C52</f>
        <v>0</v>
      </c>
      <c r="D56" s="367">
        <f>Demografia!D52</f>
        <v>0</v>
      </c>
      <c r="E56" s="82"/>
      <c r="F56" s="245"/>
      <c r="G56" s="483"/>
      <c r="H56" s="483"/>
      <c r="I56" s="483"/>
      <c r="J56" s="250"/>
      <c r="K56" s="483"/>
      <c r="L56" s="543"/>
      <c r="M56" s="245"/>
      <c r="N56" s="245"/>
      <c r="O56" s="246"/>
      <c r="P56" s="245"/>
      <c r="Q56" s="247"/>
      <c r="R56" s="246"/>
      <c r="S56" s="246"/>
      <c r="T56" s="246"/>
      <c r="U56" s="245"/>
      <c r="V56" s="250"/>
      <c r="W56" s="245"/>
      <c r="X56" s="250"/>
      <c r="Y56" s="82"/>
      <c r="Z56" s="245"/>
      <c r="AA56" s="421"/>
      <c r="AB56" s="421"/>
      <c r="AC56" s="82"/>
      <c r="AD56" s="246"/>
      <c r="AE56" s="246"/>
      <c r="AF56" s="245"/>
      <c r="AG56" s="246"/>
      <c r="AH56" s="245"/>
      <c r="AI56" s="245"/>
      <c r="AJ56" s="245"/>
      <c r="AK56" s="247"/>
      <c r="AL56" s="247"/>
      <c r="AM56" s="78"/>
      <c r="AN56" s="247"/>
      <c r="AO56" s="247"/>
      <c r="AP56" s="247"/>
      <c r="AQ56" s="247"/>
      <c r="AR56" s="247"/>
      <c r="AS56" s="247"/>
      <c r="AT56" s="247"/>
      <c r="AU56" s="247"/>
      <c r="AV56" s="247"/>
      <c r="AW56" s="247"/>
      <c r="AX56" s="250"/>
      <c r="AY56" s="250"/>
      <c r="AZ56" s="252"/>
      <c r="BA56" s="78"/>
      <c r="BB56" s="567" t="str">
        <f t="shared" si="3"/>
        <v xml:space="preserve"> </v>
      </c>
      <c r="BC56" s="567" t="str">
        <f t="shared" si="5"/>
        <v xml:space="preserve"> </v>
      </c>
      <c r="BD56" s="567" t="str">
        <f t="shared" si="6"/>
        <v xml:space="preserve"> </v>
      </c>
      <c r="BE56" s="567" t="str">
        <f t="shared" si="7"/>
        <v xml:space="preserve"> </v>
      </c>
      <c r="BF56" s="78"/>
      <c r="BG56" s="520"/>
    </row>
    <row r="57" spans="1:59" s="87" customFormat="1" ht="12.75" x14ac:dyDescent="0.25">
      <c r="A57" s="370"/>
      <c r="B57" s="150">
        <f>Demografia!B53</f>
        <v>0</v>
      </c>
      <c r="C57" s="150">
        <f>Demografia!C53</f>
        <v>0</v>
      </c>
      <c r="D57" s="151">
        <f>Demografia!D53</f>
        <v>0</v>
      </c>
      <c r="E57" s="82"/>
      <c r="F57" s="260"/>
      <c r="G57" s="261"/>
      <c r="H57" s="261"/>
      <c r="I57" s="261"/>
      <c r="J57" s="249"/>
      <c r="K57" s="261"/>
      <c r="L57" s="262"/>
      <c r="M57" s="260"/>
      <c r="N57" s="260"/>
      <c r="O57" s="244"/>
      <c r="P57" s="260"/>
      <c r="Q57" s="265"/>
      <c r="R57" s="244"/>
      <c r="S57" s="244"/>
      <c r="T57" s="244"/>
      <c r="U57" s="260"/>
      <c r="V57" s="249"/>
      <c r="W57" s="260"/>
      <c r="X57" s="249"/>
      <c r="Y57" s="82"/>
      <c r="Z57" s="260"/>
      <c r="AA57" s="153"/>
      <c r="AB57" s="153"/>
      <c r="AC57" s="82"/>
      <c r="AD57" s="244"/>
      <c r="AE57" s="244"/>
      <c r="AF57" s="260"/>
      <c r="AG57" s="244"/>
      <c r="AH57" s="260"/>
      <c r="AI57" s="260"/>
      <c r="AJ57" s="260"/>
      <c r="AK57" s="265"/>
      <c r="AL57" s="265"/>
      <c r="AM57" s="78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  <c r="AX57" s="249"/>
      <c r="AY57" s="249"/>
      <c r="AZ57" s="251"/>
      <c r="BA57" s="78"/>
      <c r="BB57" s="566" t="str">
        <f t="shared" si="3"/>
        <v xml:space="preserve"> </v>
      </c>
      <c r="BC57" s="566" t="str">
        <f t="shared" si="5"/>
        <v xml:space="preserve"> </v>
      </c>
      <c r="BD57" s="566" t="str">
        <f t="shared" si="6"/>
        <v xml:space="preserve"> </v>
      </c>
      <c r="BE57" s="566" t="str">
        <f t="shared" si="7"/>
        <v xml:space="preserve"> </v>
      </c>
      <c r="BF57" s="78"/>
      <c r="BG57" s="258"/>
    </row>
    <row r="58" spans="1:59" s="87" customFormat="1" ht="12.75" x14ac:dyDescent="0.25">
      <c r="A58" s="370"/>
      <c r="B58" s="366">
        <f>Demografia!B54</f>
        <v>0</v>
      </c>
      <c r="C58" s="366">
        <f>Demografia!C54</f>
        <v>0</v>
      </c>
      <c r="D58" s="367">
        <f>Demografia!D54</f>
        <v>0</v>
      </c>
      <c r="E58" s="82"/>
      <c r="F58" s="245"/>
      <c r="G58" s="483"/>
      <c r="H58" s="483"/>
      <c r="I58" s="483"/>
      <c r="J58" s="250"/>
      <c r="K58" s="483"/>
      <c r="L58" s="543"/>
      <c r="M58" s="245"/>
      <c r="N58" s="245"/>
      <c r="O58" s="246"/>
      <c r="P58" s="245"/>
      <c r="Q58" s="247"/>
      <c r="R58" s="246"/>
      <c r="S58" s="246"/>
      <c r="T58" s="246"/>
      <c r="U58" s="245"/>
      <c r="V58" s="250"/>
      <c r="W58" s="245"/>
      <c r="X58" s="250"/>
      <c r="Y58" s="82"/>
      <c r="Z58" s="245"/>
      <c r="AA58" s="421"/>
      <c r="AB58" s="421"/>
      <c r="AC58" s="82"/>
      <c r="AD58" s="246"/>
      <c r="AE58" s="246"/>
      <c r="AF58" s="245"/>
      <c r="AG58" s="246"/>
      <c r="AH58" s="245"/>
      <c r="AI58" s="245"/>
      <c r="AJ58" s="245"/>
      <c r="AK58" s="247"/>
      <c r="AL58" s="247"/>
      <c r="AM58" s="78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50"/>
      <c r="AY58" s="250"/>
      <c r="AZ58" s="252"/>
      <c r="BA58" s="78"/>
      <c r="BB58" s="567" t="str">
        <f t="shared" si="3"/>
        <v xml:space="preserve"> </v>
      </c>
      <c r="BC58" s="567" t="str">
        <f t="shared" si="5"/>
        <v xml:space="preserve"> </v>
      </c>
      <c r="BD58" s="567" t="str">
        <f t="shared" si="6"/>
        <v xml:space="preserve"> </v>
      </c>
      <c r="BE58" s="567" t="str">
        <f t="shared" si="7"/>
        <v xml:space="preserve"> </v>
      </c>
      <c r="BF58" s="78"/>
      <c r="BG58" s="520"/>
    </row>
    <row r="59" spans="1:59" s="87" customFormat="1" ht="12.75" x14ac:dyDescent="0.25">
      <c r="A59" s="370"/>
      <c r="B59" s="150">
        <f>Demografia!B55</f>
        <v>0</v>
      </c>
      <c r="C59" s="150">
        <f>Demografia!C55</f>
        <v>0</v>
      </c>
      <c r="D59" s="151">
        <f>Demografia!D55</f>
        <v>0</v>
      </c>
      <c r="E59" s="82"/>
      <c r="F59" s="260"/>
      <c r="G59" s="261"/>
      <c r="H59" s="261"/>
      <c r="I59" s="261"/>
      <c r="J59" s="249"/>
      <c r="K59" s="261"/>
      <c r="L59" s="262"/>
      <c r="M59" s="260"/>
      <c r="N59" s="260"/>
      <c r="O59" s="244"/>
      <c r="P59" s="260"/>
      <c r="Q59" s="265"/>
      <c r="R59" s="244"/>
      <c r="S59" s="244"/>
      <c r="T59" s="244"/>
      <c r="U59" s="260"/>
      <c r="V59" s="249"/>
      <c r="W59" s="260"/>
      <c r="X59" s="249"/>
      <c r="Y59" s="82"/>
      <c r="Z59" s="260"/>
      <c r="AA59" s="153"/>
      <c r="AB59" s="153"/>
      <c r="AC59" s="82"/>
      <c r="AD59" s="244"/>
      <c r="AE59" s="244"/>
      <c r="AF59" s="260"/>
      <c r="AG59" s="244"/>
      <c r="AH59" s="260"/>
      <c r="AI59" s="260"/>
      <c r="AJ59" s="260"/>
      <c r="AK59" s="265"/>
      <c r="AL59" s="265"/>
      <c r="AM59" s="78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  <c r="AX59" s="249"/>
      <c r="AY59" s="249"/>
      <c r="AZ59" s="251"/>
      <c r="BA59" s="78"/>
      <c r="BB59" s="566" t="str">
        <f t="shared" si="3"/>
        <v xml:space="preserve"> </v>
      </c>
      <c r="BC59" s="566" t="str">
        <f t="shared" si="5"/>
        <v xml:space="preserve"> </v>
      </c>
      <c r="BD59" s="566" t="str">
        <f t="shared" si="6"/>
        <v xml:space="preserve"> </v>
      </c>
      <c r="BE59" s="566" t="str">
        <f t="shared" si="7"/>
        <v xml:space="preserve"> </v>
      </c>
      <c r="BF59" s="78"/>
      <c r="BG59" s="258"/>
    </row>
    <row r="60" spans="1:59" s="87" customFormat="1" ht="12.75" x14ac:dyDescent="0.25">
      <c r="A60" s="370"/>
      <c r="B60" s="366">
        <f>Demografia!B56</f>
        <v>0</v>
      </c>
      <c r="C60" s="366">
        <f>Demografia!C56</f>
        <v>0</v>
      </c>
      <c r="D60" s="367">
        <f>Demografia!D56</f>
        <v>0</v>
      </c>
      <c r="E60" s="82"/>
      <c r="F60" s="245"/>
      <c r="G60" s="483"/>
      <c r="H60" s="483"/>
      <c r="I60" s="483"/>
      <c r="J60" s="250"/>
      <c r="K60" s="483"/>
      <c r="L60" s="543"/>
      <c r="M60" s="245"/>
      <c r="N60" s="245"/>
      <c r="O60" s="246"/>
      <c r="P60" s="245"/>
      <c r="Q60" s="247"/>
      <c r="R60" s="246"/>
      <c r="S60" s="246"/>
      <c r="T60" s="246"/>
      <c r="U60" s="245"/>
      <c r="V60" s="250"/>
      <c r="W60" s="245"/>
      <c r="X60" s="250"/>
      <c r="Y60" s="82"/>
      <c r="Z60" s="245"/>
      <c r="AA60" s="421"/>
      <c r="AB60" s="421"/>
      <c r="AC60" s="82"/>
      <c r="AD60" s="246"/>
      <c r="AE60" s="246"/>
      <c r="AF60" s="245"/>
      <c r="AG60" s="246"/>
      <c r="AH60" s="245"/>
      <c r="AI60" s="245"/>
      <c r="AJ60" s="245"/>
      <c r="AK60" s="247"/>
      <c r="AL60" s="247"/>
      <c r="AM60" s="78"/>
      <c r="AN60" s="247"/>
      <c r="AO60" s="247"/>
      <c r="AP60" s="247"/>
      <c r="AQ60" s="247"/>
      <c r="AR60" s="247"/>
      <c r="AS60" s="247"/>
      <c r="AT60" s="247"/>
      <c r="AU60" s="247"/>
      <c r="AV60" s="247"/>
      <c r="AW60" s="247"/>
      <c r="AX60" s="250"/>
      <c r="AY60" s="250"/>
      <c r="AZ60" s="252"/>
      <c r="BA60" s="78"/>
      <c r="BB60" s="567" t="str">
        <f t="shared" si="3"/>
        <v xml:space="preserve"> </v>
      </c>
      <c r="BC60" s="567" t="str">
        <f t="shared" si="5"/>
        <v xml:space="preserve"> </v>
      </c>
      <c r="BD60" s="567" t="str">
        <f t="shared" si="6"/>
        <v xml:space="preserve"> </v>
      </c>
      <c r="BE60" s="567" t="str">
        <f t="shared" si="7"/>
        <v xml:space="preserve"> </v>
      </c>
      <c r="BF60" s="78"/>
      <c r="BG60" s="520"/>
    </row>
    <row r="61" spans="1:59" s="87" customFormat="1" ht="12.75" x14ac:dyDescent="0.25">
      <c r="A61" s="370"/>
      <c r="B61" s="150">
        <f>Demografia!B57</f>
        <v>0</v>
      </c>
      <c r="C61" s="150">
        <f>Demografia!C57</f>
        <v>0</v>
      </c>
      <c r="D61" s="151">
        <f>Demografia!D57</f>
        <v>0</v>
      </c>
      <c r="E61" s="82"/>
      <c r="F61" s="260"/>
      <c r="G61" s="261"/>
      <c r="H61" s="261"/>
      <c r="I61" s="261"/>
      <c r="J61" s="249"/>
      <c r="K61" s="261"/>
      <c r="L61" s="262"/>
      <c r="M61" s="260"/>
      <c r="N61" s="260"/>
      <c r="O61" s="244"/>
      <c r="P61" s="260"/>
      <c r="Q61" s="265"/>
      <c r="R61" s="244"/>
      <c r="S61" s="244"/>
      <c r="T61" s="244"/>
      <c r="U61" s="260"/>
      <c r="V61" s="249"/>
      <c r="W61" s="260"/>
      <c r="X61" s="249"/>
      <c r="Y61" s="82"/>
      <c r="Z61" s="260"/>
      <c r="AA61" s="153"/>
      <c r="AB61" s="153"/>
      <c r="AC61" s="82"/>
      <c r="AD61" s="244"/>
      <c r="AE61" s="244"/>
      <c r="AF61" s="260"/>
      <c r="AG61" s="244"/>
      <c r="AH61" s="260"/>
      <c r="AI61" s="260"/>
      <c r="AJ61" s="260"/>
      <c r="AK61" s="265"/>
      <c r="AL61" s="265"/>
      <c r="AM61" s="78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  <c r="AX61" s="249"/>
      <c r="AY61" s="249"/>
      <c r="AZ61" s="251"/>
      <c r="BA61" s="78"/>
      <c r="BB61" s="566" t="str">
        <f t="shared" si="3"/>
        <v xml:space="preserve"> </v>
      </c>
      <c r="BC61" s="566" t="str">
        <f t="shared" si="5"/>
        <v xml:space="preserve"> </v>
      </c>
      <c r="BD61" s="566" t="str">
        <f t="shared" si="6"/>
        <v xml:space="preserve"> </v>
      </c>
      <c r="BE61" s="566" t="str">
        <f t="shared" si="7"/>
        <v xml:space="preserve"> </v>
      </c>
      <c r="BF61" s="78"/>
      <c r="BG61" s="258"/>
    </row>
    <row r="62" spans="1:59" s="87" customFormat="1" ht="12.75" x14ac:dyDescent="0.25">
      <c r="A62" s="370"/>
      <c r="B62" s="366">
        <f>Demografia!B58</f>
        <v>0</v>
      </c>
      <c r="C62" s="366">
        <f>Demografia!C58</f>
        <v>0</v>
      </c>
      <c r="D62" s="367">
        <f>Demografia!D58</f>
        <v>0</v>
      </c>
      <c r="E62" s="82"/>
      <c r="F62" s="245"/>
      <c r="G62" s="483"/>
      <c r="H62" s="483"/>
      <c r="I62" s="483"/>
      <c r="J62" s="250"/>
      <c r="K62" s="483"/>
      <c r="L62" s="543"/>
      <c r="M62" s="245"/>
      <c r="N62" s="245"/>
      <c r="O62" s="246"/>
      <c r="P62" s="245"/>
      <c r="Q62" s="247"/>
      <c r="R62" s="246"/>
      <c r="S62" s="246"/>
      <c r="T62" s="246"/>
      <c r="U62" s="245"/>
      <c r="V62" s="250"/>
      <c r="W62" s="245"/>
      <c r="X62" s="250"/>
      <c r="Y62" s="82"/>
      <c r="Z62" s="245"/>
      <c r="AA62" s="421"/>
      <c r="AB62" s="421"/>
      <c r="AC62" s="82"/>
      <c r="AD62" s="246"/>
      <c r="AE62" s="246"/>
      <c r="AF62" s="245"/>
      <c r="AG62" s="246"/>
      <c r="AH62" s="245"/>
      <c r="AI62" s="245"/>
      <c r="AJ62" s="245"/>
      <c r="AK62" s="247"/>
      <c r="AL62" s="247"/>
      <c r="AM62" s="78"/>
      <c r="AN62" s="247"/>
      <c r="AO62" s="247"/>
      <c r="AP62" s="247"/>
      <c r="AQ62" s="247"/>
      <c r="AR62" s="247"/>
      <c r="AS62" s="247"/>
      <c r="AT62" s="247"/>
      <c r="AU62" s="247"/>
      <c r="AV62" s="247"/>
      <c r="AW62" s="247"/>
      <c r="AX62" s="250"/>
      <c r="AY62" s="250"/>
      <c r="AZ62" s="252"/>
      <c r="BA62" s="78"/>
      <c r="BB62" s="567" t="str">
        <f t="shared" si="3"/>
        <v xml:space="preserve"> </v>
      </c>
      <c r="BC62" s="567" t="str">
        <f t="shared" si="5"/>
        <v xml:space="preserve"> </v>
      </c>
      <c r="BD62" s="567" t="str">
        <f t="shared" si="6"/>
        <v xml:space="preserve"> </v>
      </c>
      <c r="BE62" s="567" t="str">
        <f t="shared" si="7"/>
        <v xml:space="preserve"> </v>
      </c>
      <c r="BF62" s="78"/>
      <c r="BG62" s="520"/>
    </row>
    <row r="63" spans="1:59" s="87" customFormat="1" ht="12.75" x14ac:dyDescent="0.25">
      <c r="A63" s="370"/>
      <c r="B63" s="150">
        <f>Demografia!B59</f>
        <v>0</v>
      </c>
      <c r="C63" s="150">
        <f>Demografia!C59</f>
        <v>0</v>
      </c>
      <c r="D63" s="151">
        <f>Demografia!D59</f>
        <v>0</v>
      </c>
      <c r="E63" s="82"/>
      <c r="F63" s="260"/>
      <c r="G63" s="261"/>
      <c r="H63" s="261"/>
      <c r="I63" s="261"/>
      <c r="J63" s="249"/>
      <c r="K63" s="261"/>
      <c r="L63" s="262"/>
      <c r="M63" s="260"/>
      <c r="N63" s="260"/>
      <c r="O63" s="244"/>
      <c r="P63" s="260"/>
      <c r="Q63" s="265"/>
      <c r="R63" s="244"/>
      <c r="S63" s="244"/>
      <c r="T63" s="244"/>
      <c r="U63" s="260"/>
      <c r="V63" s="249"/>
      <c r="W63" s="260"/>
      <c r="X63" s="249"/>
      <c r="Y63" s="82"/>
      <c r="Z63" s="260"/>
      <c r="AA63" s="153"/>
      <c r="AB63" s="153"/>
      <c r="AC63" s="82"/>
      <c r="AD63" s="244"/>
      <c r="AE63" s="244"/>
      <c r="AF63" s="260"/>
      <c r="AG63" s="244"/>
      <c r="AH63" s="260"/>
      <c r="AI63" s="260"/>
      <c r="AJ63" s="260"/>
      <c r="AK63" s="265"/>
      <c r="AL63" s="265"/>
      <c r="AM63" s="78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49"/>
      <c r="AY63" s="249"/>
      <c r="AZ63" s="251"/>
      <c r="BA63" s="78"/>
      <c r="BB63" s="566" t="str">
        <f t="shared" si="3"/>
        <v xml:space="preserve"> </v>
      </c>
      <c r="BC63" s="566" t="str">
        <f t="shared" si="5"/>
        <v xml:space="preserve"> </v>
      </c>
      <c r="BD63" s="566" t="str">
        <f t="shared" si="6"/>
        <v xml:space="preserve"> </v>
      </c>
      <c r="BE63" s="566" t="str">
        <f t="shared" si="7"/>
        <v xml:space="preserve"> </v>
      </c>
      <c r="BF63" s="78"/>
      <c r="BG63" s="258"/>
    </row>
    <row r="64" spans="1:59" s="87" customFormat="1" ht="12.75" x14ac:dyDescent="0.25">
      <c r="A64" s="370"/>
      <c r="B64" s="366">
        <f>Demografia!B60</f>
        <v>0</v>
      </c>
      <c r="C64" s="366">
        <f>Demografia!C60</f>
        <v>0</v>
      </c>
      <c r="D64" s="367">
        <f>Demografia!D60</f>
        <v>0</v>
      </c>
      <c r="E64" s="82"/>
      <c r="F64" s="245"/>
      <c r="G64" s="483"/>
      <c r="H64" s="483"/>
      <c r="I64" s="483"/>
      <c r="J64" s="250"/>
      <c r="K64" s="483"/>
      <c r="L64" s="543"/>
      <c r="M64" s="245"/>
      <c r="N64" s="245"/>
      <c r="O64" s="246"/>
      <c r="P64" s="245"/>
      <c r="Q64" s="247"/>
      <c r="R64" s="246"/>
      <c r="S64" s="246"/>
      <c r="T64" s="246"/>
      <c r="U64" s="245"/>
      <c r="V64" s="250"/>
      <c r="W64" s="245"/>
      <c r="X64" s="250"/>
      <c r="Y64" s="82"/>
      <c r="Z64" s="245"/>
      <c r="AA64" s="421"/>
      <c r="AB64" s="421"/>
      <c r="AC64" s="82"/>
      <c r="AD64" s="246"/>
      <c r="AE64" s="246"/>
      <c r="AF64" s="245"/>
      <c r="AG64" s="246"/>
      <c r="AH64" s="245"/>
      <c r="AI64" s="245"/>
      <c r="AJ64" s="245"/>
      <c r="AK64" s="247"/>
      <c r="AL64" s="247"/>
      <c r="AM64" s="78"/>
      <c r="AN64" s="247"/>
      <c r="AO64" s="247"/>
      <c r="AP64" s="247"/>
      <c r="AQ64" s="247"/>
      <c r="AR64" s="247"/>
      <c r="AS64" s="247"/>
      <c r="AT64" s="247"/>
      <c r="AU64" s="247"/>
      <c r="AV64" s="247"/>
      <c r="AW64" s="247"/>
      <c r="AX64" s="250"/>
      <c r="AY64" s="250"/>
      <c r="AZ64" s="252"/>
      <c r="BA64" s="78"/>
      <c r="BB64" s="567" t="str">
        <f t="shared" si="3"/>
        <v xml:space="preserve"> </v>
      </c>
      <c r="BC64" s="567" t="str">
        <f t="shared" si="5"/>
        <v xml:space="preserve"> </v>
      </c>
      <c r="BD64" s="567" t="str">
        <f t="shared" si="6"/>
        <v xml:space="preserve"> </v>
      </c>
      <c r="BE64" s="567" t="str">
        <f t="shared" si="7"/>
        <v xml:space="preserve"> </v>
      </c>
      <c r="BF64" s="78"/>
      <c r="BG64" s="520"/>
    </row>
    <row r="65" spans="1:59" s="87" customFormat="1" ht="12.75" x14ac:dyDescent="0.25">
      <c r="A65" s="370"/>
      <c r="B65" s="150">
        <f>Demografia!B61</f>
        <v>0</v>
      </c>
      <c r="C65" s="150">
        <f>Demografia!C61</f>
        <v>0</v>
      </c>
      <c r="D65" s="151">
        <f>Demografia!D61</f>
        <v>0</v>
      </c>
      <c r="E65" s="82"/>
      <c r="F65" s="260"/>
      <c r="G65" s="261"/>
      <c r="H65" s="261"/>
      <c r="I65" s="261"/>
      <c r="J65" s="249"/>
      <c r="K65" s="261"/>
      <c r="L65" s="262"/>
      <c r="M65" s="260"/>
      <c r="N65" s="260"/>
      <c r="O65" s="244"/>
      <c r="P65" s="260"/>
      <c r="Q65" s="265"/>
      <c r="R65" s="244"/>
      <c r="S65" s="244"/>
      <c r="T65" s="244"/>
      <c r="U65" s="260"/>
      <c r="V65" s="249"/>
      <c r="W65" s="260"/>
      <c r="X65" s="249"/>
      <c r="Y65" s="82"/>
      <c r="Z65" s="260"/>
      <c r="AA65" s="153"/>
      <c r="AB65" s="153"/>
      <c r="AC65" s="82"/>
      <c r="AD65" s="244"/>
      <c r="AE65" s="244"/>
      <c r="AF65" s="260"/>
      <c r="AG65" s="244"/>
      <c r="AH65" s="260"/>
      <c r="AI65" s="260"/>
      <c r="AJ65" s="260"/>
      <c r="AK65" s="265"/>
      <c r="AL65" s="265"/>
      <c r="AM65" s="78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49"/>
      <c r="AY65" s="249"/>
      <c r="AZ65" s="251"/>
      <c r="BA65" s="78"/>
      <c r="BB65" s="566" t="str">
        <f t="shared" si="3"/>
        <v xml:space="preserve"> </v>
      </c>
      <c r="BC65" s="566" t="str">
        <f t="shared" si="5"/>
        <v xml:space="preserve"> </v>
      </c>
      <c r="BD65" s="566" t="str">
        <f t="shared" si="6"/>
        <v xml:space="preserve"> </v>
      </c>
      <c r="BE65" s="566" t="str">
        <f t="shared" si="7"/>
        <v xml:space="preserve"> </v>
      </c>
      <c r="BF65" s="78"/>
      <c r="BG65" s="258"/>
    </row>
    <row r="66" spans="1:59" s="87" customFormat="1" ht="12.75" x14ac:dyDescent="0.25">
      <c r="A66" s="370"/>
      <c r="B66" s="366">
        <f>Demografia!B62</f>
        <v>0</v>
      </c>
      <c r="C66" s="366">
        <f>Demografia!C62</f>
        <v>0</v>
      </c>
      <c r="D66" s="367">
        <f>Demografia!D62</f>
        <v>0</v>
      </c>
      <c r="E66" s="82"/>
      <c r="F66" s="245"/>
      <c r="G66" s="483"/>
      <c r="H66" s="483"/>
      <c r="I66" s="483"/>
      <c r="J66" s="250"/>
      <c r="K66" s="483"/>
      <c r="L66" s="543"/>
      <c r="M66" s="245"/>
      <c r="N66" s="245"/>
      <c r="O66" s="246"/>
      <c r="P66" s="245"/>
      <c r="Q66" s="247"/>
      <c r="R66" s="246"/>
      <c r="S66" s="246"/>
      <c r="T66" s="246"/>
      <c r="U66" s="245"/>
      <c r="V66" s="250"/>
      <c r="W66" s="245"/>
      <c r="X66" s="250"/>
      <c r="Y66" s="82"/>
      <c r="Z66" s="245"/>
      <c r="AA66" s="421"/>
      <c r="AB66" s="421"/>
      <c r="AC66" s="82"/>
      <c r="AD66" s="246"/>
      <c r="AE66" s="246"/>
      <c r="AF66" s="245"/>
      <c r="AG66" s="246"/>
      <c r="AH66" s="245"/>
      <c r="AI66" s="245"/>
      <c r="AJ66" s="245"/>
      <c r="AK66" s="247"/>
      <c r="AL66" s="247"/>
      <c r="AM66" s="78"/>
      <c r="AN66" s="247"/>
      <c r="AO66" s="247"/>
      <c r="AP66" s="247"/>
      <c r="AQ66" s="247"/>
      <c r="AR66" s="247"/>
      <c r="AS66" s="247"/>
      <c r="AT66" s="247"/>
      <c r="AU66" s="247"/>
      <c r="AV66" s="247"/>
      <c r="AW66" s="247"/>
      <c r="AX66" s="250"/>
      <c r="AY66" s="250"/>
      <c r="AZ66" s="252"/>
      <c r="BA66" s="78"/>
      <c r="BB66" s="567" t="str">
        <f t="shared" si="3"/>
        <v xml:space="preserve"> </v>
      </c>
      <c r="BC66" s="567" t="str">
        <f t="shared" si="5"/>
        <v xml:space="preserve"> </v>
      </c>
      <c r="BD66" s="567" t="str">
        <f t="shared" si="6"/>
        <v xml:space="preserve"> </v>
      </c>
      <c r="BE66" s="567" t="str">
        <f t="shared" si="7"/>
        <v xml:space="preserve"> </v>
      </c>
      <c r="BF66" s="78"/>
      <c r="BG66" s="520"/>
    </row>
    <row r="67" spans="1:59" s="87" customFormat="1" ht="12.75" x14ac:dyDescent="0.25">
      <c r="A67" s="370"/>
      <c r="B67" s="150">
        <f>Demografia!B63</f>
        <v>0</v>
      </c>
      <c r="C67" s="150">
        <f>Demografia!C63</f>
        <v>0</v>
      </c>
      <c r="D67" s="151">
        <f>Demografia!D63</f>
        <v>0</v>
      </c>
      <c r="E67" s="82"/>
      <c r="F67" s="260"/>
      <c r="G67" s="261"/>
      <c r="H67" s="261"/>
      <c r="I67" s="261"/>
      <c r="J67" s="249"/>
      <c r="K67" s="261"/>
      <c r="L67" s="262"/>
      <c r="M67" s="260"/>
      <c r="N67" s="260"/>
      <c r="O67" s="244"/>
      <c r="P67" s="260"/>
      <c r="Q67" s="265"/>
      <c r="R67" s="244"/>
      <c r="S67" s="244"/>
      <c r="T67" s="244"/>
      <c r="U67" s="260"/>
      <c r="V67" s="249"/>
      <c r="W67" s="260"/>
      <c r="X67" s="249"/>
      <c r="Y67" s="82"/>
      <c r="Z67" s="260"/>
      <c r="AA67" s="153"/>
      <c r="AB67" s="153"/>
      <c r="AC67" s="82"/>
      <c r="AD67" s="244"/>
      <c r="AE67" s="244"/>
      <c r="AF67" s="260"/>
      <c r="AG67" s="244"/>
      <c r="AH67" s="260"/>
      <c r="AI67" s="260"/>
      <c r="AJ67" s="260"/>
      <c r="AK67" s="265"/>
      <c r="AL67" s="265"/>
      <c r="AM67" s="78"/>
      <c r="AN67" s="265"/>
      <c r="AO67" s="265"/>
      <c r="AP67" s="265"/>
      <c r="AQ67" s="265"/>
      <c r="AR67" s="265"/>
      <c r="AS67" s="265"/>
      <c r="AT67" s="265"/>
      <c r="AU67" s="265"/>
      <c r="AV67" s="265"/>
      <c r="AW67" s="265"/>
      <c r="AX67" s="249"/>
      <c r="AY67" s="249"/>
      <c r="AZ67" s="251"/>
      <c r="BA67" s="78"/>
      <c r="BB67" s="566" t="str">
        <f t="shared" si="3"/>
        <v xml:space="preserve"> </v>
      </c>
      <c r="BC67" s="566" t="str">
        <f t="shared" si="5"/>
        <v xml:space="preserve"> </v>
      </c>
      <c r="BD67" s="566" t="str">
        <f t="shared" si="6"/>
        <v xml:space="preserve"> </v>
      </c>
      <c r="BE67" s="566" t="str">
        <f t="shared" si="7"/>
        <v xml:space="preserve"> </v>
      </c>
      <c r="BF67" s="78"/>
      <c r="BG67" s="258"/>
    </row>
    <row r="68" spans="1:59" s="87" customFormat="1" ht="12.75" x14ac:dyDescent="0.25">
      <c r="A68" s="370"/>
      <c r="B68" s="366">
        <f>Demografia!B64</f>
        <v>0</v>
      </c>
      <c r="C68" s="366">
        <f>Demografia!C64</f>
        <v>0</v>
      </c>
      <c r="D68" s="367">
        <f>Demografia!D64</f>
        <v>0</v>
      </c>
      <c r="E68" s="82"/>
      <c r="F68" s="245"/>
      <c r="G68" s="483"/>
      <c r="H68" s="483"/>
      <c r="I68" s="483"/>
      <c r="J68" s="250"/>
      <c r="K68" s="483"/>
      <c r="L68" s="543"/>
      <c r="M68" s="245"/>
      <c r="N68" s="245"/>
      <c r="O68" s="246"/>
      <c r="P68" s="245"/>
      <c r="Q68" s="247"/>
      <c r="R68" s="246"/>
      <c r="S68" s="246"/>
      <c r="T68" s="246"/>
      <c r="U68" s="245"/>
      <c r="V68" s="250"/>
      <c r="W68" s="245"/>
      <c r="X68" s="250"/>
      <c r="Y68" s="82"/>
      <c r="Z68" s="245"/>
      <c r="AA68" s="421"/>
      <c r="AB68" s="421"/>
      <c r="AC68" s="82"/>
      <c r="AD68" s="246"/>
      <c r="AE68" s="246"/>
      <c r="AF68" s="245"/>
      <c r="AG68" s="246"/>
      <c r="AH68" s="245"/>
      <c r="AI68" s="245"/>
      <c r="AJ68" s="245"/>
      <c r="AK68" s="247"/>
      <c r="AL68" s="247"/>
      <c r="AM68" s="78"/>
      <c r="AN68" s="247"/>
      <c r="AO68" s="247"/>
      <c r="AP68" s="247"/>
      <c r="AQ68" s="247"/>
      <c r="AR68" s="247"/>
      <c r="AS68" s="247"/>
      <c r="AT68" s="247"/>
      <c r="AU68" s="247"/>
      <c r="AV68" s="247"/>
      <c r="AW68" s="247"/>
      <c r="AX68" s="250"/>
      <c r="AY68" s="250"/>
      <c r="AZ68" s="252"/>
      <c r="BA68" s="78"/>
      <c r="BB68" s="567" t="str">
        <f t="shared" si="3"/>
        <v xml:space="preserve"> </v>
      </c>
      <c r="BC68" s="567" t="str">
        <f t="shared" si="5"/>
        <v xml:space="preserve"> </v>
      </c>
      <c r="BD68" s="567" t="str">
        <f t="shared" si="6"/>
        <v xml:space="preserve"> </v>
      </c>
      <c r="BE68" s="567" t="str">
        <f t="shared" si="7"/>
        <v xml:space="preserve"> </v>
      </c>
      <c r="BF68" s="78"/>
      <c r="BG68" s="520"/>
    </row>
    <row r="69" spans="1:59" s="87" customFormat="1" ht="12.75" x14ac:dyDescent="0.25">
      <c r="A69" s="370"/>
      <c r="B69" s="150">
        <f>Demografia!B65</f>
        <v>0</v>
      </c>
      <c r="C69" s="150">
        <f>Demografia!C65</f>
        <v>0</v>
      </c>
      <c r="D69" s="151">
        <f>Demografia!D65</f>
        <v>0</v>
      </c>
      <c r="E69" s="82"/>
      <c r="F69" s="260"/>
      <c r="G69" s="261"/>
      <c r="H69" s="261"/>
      <c r="I69" s="261"/>
      <c r="J69" s="249"/>
      <c r="K69" s="261"/>
      <c r="L69" s="262"/>
      <c r="M69" s="260"/>
      <c r="N69" s="260"/>
      <c r="O69" s="244"/>
      <c r="P69" s="260"/>
      <c r="Q69" s="265"/>
      <c r="R69" s="244"/>
      <c r="S69" s="244"/>
      <c r="T69" s="244"/>
      <c r="U69" s="260"/>
      <c r="V69" s="249"/>
      <c r="W69" s="260"/>
      <c r="X69" s="249"/>
      <c r="Y69" s="82"/>
      <c r="Z69" s="260"/>
      <c r="AA69" s="153"/>
      <c r="AB69" s="153"/>
      <c r="AC69" s="82"/>
      <c r="AD69" s="244"/>
      <c r="AE69" s="244"/>
      <c r="AF69" s="260"/>
      <c r="AG69" s="244"/>
      <c r="AH69" s="260"/>
      <c r="AI69" s="260"/>
      <c r="AJ69" s="260"/>
      <c r="AK69" s="265"/>
      <c r="AL69" s="265"/>
      <c r="AM69" s="78"/>
      <c r="AN69" s="265"/>
      <c r="AO69" s="265"/>
      <c r="AP69" s="265"/>
      <c r="AQ69" s="265"/>
      <c r="AR69" s="265"/>
      <c r="AS69" s="265"/>
      <c r="AT69" s="265"/>
      <c r="AU69" s="265"/>
      <c r="AV69" s="265"/>
      <c r="AW69" s="265"/>
      <c r="AX69" s="249"/>
      <c r="AY69" s="249"/>
      <c r="AZ69" s="251"/>
      <c r="BA69" s="78"/>
      <c r="BB69" s="566" t="str">
        <f t="shared" si="3"/>
        <v xml:space="preserve"> </v>
      </c>
      <c r="BC69" s="566" t="str">
        <f t="shared" si="5"/>
        <v xml:space="preserve"> </v>
      </c>
      <c r="BD69" s="566" t="str">
        <f t="shared" si="6"/>
        <v xml:space="preserve"> </v>
      </c>
      <c r="BE69" s="566" t="str">
        <f t="shared" si="7"/>
        <v xml:space="preserve"> </v>
      </c>
      <c r="BF69" s="78"/>
      <c r="BG69" s="258"/>
    </row>
    <row r="70" spans="1:59" s="87" customFormat="1" ht="12.75" x14ac:dyDescent="0.25">
      <c r="A70" s="370"/>
      <c r="B70" s="366">
        <f>Demografia!B66</f>
        <v>0</v>
      </c>
      <c r="C70" s="366">
        <f>Demografia!C66</f>
        <v>0</v>
      </c>
      <c r="D70" s="367">
        <f>Demografia!D66</f>
        <v>0</v>
      </c>
      <c r="E70" s="82"/>
      <c r="F70" s="245"/>
      <c r="G70" s="483"/>
      <c r="H70" s="483"/>
      <c r="I70" s="483"/>
      <c r="J70" s="250"/>
      <c r="K70" s="483"/>
      <c r="L70" s="543"/>
      <c r="M70" s="245"/>
      <c r="N70" s="245"/>
      <c r="O70" s="246"/>
      <c r="P70" s="245"/>
      <c r="Q70" s="247"/>
      <c r="R70" s="246"/>
      <c r="S70" s="246"/>
      <c r="T70" s="246"/>
      <c r="U70" s="245"/>
      <c r="V70" s="250"/>
      <c r="W70" s="245"/>
      <c r="X70" s="250"/>
      <c r="Y70" s="82"/>
      <c r="Z70" s="245"/>
      <c r="AA70" s="421"/>
      <c r="AB70" s="421"/>
      <c r="AC70" s="82"/>
      <c r="AD70" s="246"/>
      <c r="AE70" s="246"/>
      <c r="AF70" s="245"/>
      <c r="AG70" s="246"/>
      <c r="AH70" s="245"/>
      <c r="AI70" s="245"/>
      <c r="AJ70" s="245"/>
      <c r="AK70" s="247"/>
      <c r="AL70" s="247"/>
      <c r="AM70" s="78"/>
      <c r="AN70" s="247"/>
      <c r="AO70" s="247"/>
      <c r="AP70" s="247"/>
      <c r="AQ70" s="247"/>
      <c r="AR70" s="247"/>
      <c r="AS70" s="247"/>
      <c r="AT70" s="247"/>
      <c r="AU70" s="247"/>
      <c r="AV70" s="247"/>
      <c r="AW70" s="247"/>
      <c r="AX70" s="250"/>
      <c r="AY70" s="250"/>
      <c r="AZ70" s="252"/>
      <c r="BA70" s="78"/>
      <c r="BB70" s="567" t="str">
        <f t="shared" si="3"/>
        <v xml:space="preserve"> </v>
      </c>
      <c r="BC70" s="567" t="str">
        <f t="shared" si="5"/>
        <v xml:space="preserve"> </v>
      </c>
      <c r="BD70" s="567" t="str">
        <f t="shared" si="6"/>
        <v xml:space="preserve"> </v>
      </c>
      <c r="BE70" s="567" t="str">
        <f t="shared" si="7"/>
        <v xml:space="preserve"> </v>
      </c>
      <c r="BF70" s="78"/>
      <c r="BG70" s="520"/>
    </row>
    <row r="71" spans="1:59" s="87" customFormat="1" ht="12.75" x14ac:dyDescent="0.25">
      <c r="A71" s="370"/>
      <c r="B71" s="150">
        <f>Demografia!B67</f>
        <v>0</v>
      </c>
      <c r="C71" s="150">
        <f>Demografia!C67</f>
        <v>0</v>
      </c>
      <c r="D71" s="151">
        <f>Demografia!D67</f>
        <v>0</v>
      </c>
      <c r="E71" s="82"/>
      <c r="F71" s="260"/>
      <c r="G71" s="261"/>
      <c r="H71" s="261"/>
      <c r="I71" s="261"/>
      <c r="J71" s="249"/>
      <c r="K71" s="261"/>
      <c r="L71" s="262"/>
      <c r="M71" s="260"/>
      <c r="N71" s="260"/>
      <c r="O71" s="244"/>
      <c r="P71" s="260"/>
      <c r="Q71" s="265"/>
      <c r="R71" s="244"/>
      <c r="S71" s="244"/>
      <c r="T71" s="244"/>
      <c r="U71" s="260"/>
      <c r="V71" s="249"/>
      <c r="W71" s="260"/>
      <c r="X71" s="249"/>
      <c r="Y71" s="82"/>
      <c r="Z71" s="260"/>
      <c r="AA71" s="153"/>
      <c r="AB71" s="153"/>
      <c r="AC71" s="82"/>
      <c r="AD71" s="244"/>
      <c r="AE71" s="244"/>
      <c r="AF71" s="260"/>
      <c r="AG71" s="244"/>
      <c r="AH71" s="260"/>
      <c r="AI71" s="260"/>
      <c r="AJ71" s="260"/>
      <c r="AK71" s="265"/>
      <c r="AL71" s="265"/>
      <c r="AM71" s="78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49"/>
      <c r="AY71" s="249"/>
      <c r="AZ71" s="251"/>
      <c r="BA71" s="78"/>
      <c r="BB71" s="566" t="str">
        <f t="shared" si="3"/>
        <v xml:space="preserve"> </v>
      </c>
      <c r="BC71" s="566" t="str">
        <f t="shared" si="5"/>
        <v xml:space="preserve"> </v>
      </c>
      <c r="BD71" s="566" t="str">
        <f t="shared" si="6"/>
        <v xml:space="preserve"> </v>
      </c>
      <c r="BE71" s="566" t="str">
        <f t="shared" si="7"/>
        <v xml:space="preserve"> </v>
      </c>
      <c r="BF71" s="78"/>
      <c r="BG71" s="258"/>
    </row>
    <row r="72" spans="1:59" s="87" customFormat="1" ht="12.75" x14ac:dyDescent="0.25">
      <c r="A72" s="370"/>
      <c r="B72" s="366">
        <f>Demografia!B68</f>
        <v>0</v>
      </c>
      <c r="C72" s="366">
        <f>Demografia!C68</f>
        <v>0</v>
      </c>
      <c r="D72" s="367">
        <f>Demografia!D68</f>
        <v>0</v>
      </c>
      <c r="E72" s="82"/>
      <c r="F72" s="245"/>
      <c r="G72" s="483"/>
      <c r="H72" s="483"/>
      <c r="I72" s="483"/>
      <c r="J72" s="250"/>
      <c r="K72" s="483"/>
      <c r="L72" s="543"/>
      <c r="M72" s="245"/>
      <c r="N72" s="245"/>
      <c r="O72" s="246"/>
      <c r="P72" s="245"/>
      <c r="Q72" s="247"/>
      <c r="R72" s="246"/>
      <c r="S72" s="246"/>
      <c r="T72" s="246"/>
      <c r="U72" s="245"/>
      <c r="V72" s="250"/>
      <c r="W72" s="245"/>
      <c r="X72" s="250"/>
      <c r="Y72" s="82"/>
      <c r="Z72" s="245"/>
      <c r="AA72" s="421"/>
      <c r="AB72" s="421"/>
      <c r="AC72" s="82"/>
      <c r="AD72" s="246"/>
      <c r="AE72" s="246"/>
      <c r="AF72" s="245"/>
      <c r="AG72" s="246"/>
      <c r="AH72" s="245"/>
      <c r="AI72" s="245"/>
      <c r="AJ72" s="245"/>
      <c r="AK72" s="247"/>
      <c r="AL72" s="247"/>
      <c r="AM72" s="78"/>
      <c r="AN72" s="247"/>
      <c r="AO72" s="247"/>
      <c r="AP72" s="247"/>
      <c r="AQ72" s="247"/>
      <c r="AR72" s="247"/>
      <c r="AS72" s="247"/>
      <c r="AT72" s="247"/>
      <c r="AU72" s="247"/>
      <c r="AV72" s="247"/>
      <c r="AW72" s="247"/>
      <c r="AX72" s="250"/>
      <c r="AY72" s="250"/>
      <c r="AZ72" s="252"/>
      <c r="BA72" s="78"/>
      <c r="BB72" s="567" t="str">
        <f t="shared" si="3"/>
        <v xml:space="preserve"> </v>
      </c>
      <c r="BC72" s="567" t="str">
        <f t="shared" si="5"/>
        <v xml:space="preserve"> </v>
      </c>
      <c r="BD72" s="567" t="str">
        <f t="shared" si="6"/>
        <v xml:space="preserve"> </v>
      </c>
      <c r="BE72" s="567" t="str">
        <f t="shared" si="7"/>
        <v xml:space="preserve"> </v>
      </c>
      <c r="BF72" s="78"/>
      <c r="BG72" s="520"/>
    </row>
    <row r="73" spans="1:59" s="87" customFormat="1" ht="12.75" x14ac:dyDescent="0.25">
      <c r="A73" s="370"/>
      <c r="B73" s="150">
        <f>Demografia!B69</f>
        <v>0</v>
      </c>
      <c r="C73" s="150">
        <f>Demografia!C69</f>
        <v>0</v>
      </c>
      <c r="D73" s="151">
        <f>Demografia!D69</f>
        <v>0</v>
      </c>
      <c r="E73" s="82"/>
      <c r="F73" s="260"/>
      <c r="G73" s="261"/>
      <c r="H73" s="261"/>
      <c r="I73" s="261"/>
      <c r="J73" s="249"/>
      <c r="K73" s="261"/>
      <c r="L73" s="262"/>
      <c r="M73" s="260"/>
      <c r="N73" s="260"/>
      <c r="O73" s="244"/>
      <c r="P73" s="260"/>
      <c r="Q73" s="265"/>
      <c r="R73" s="244"/>
      <c r="S73" s="244"/>
      <c r="T73" s="244"/>
      <c r="U73" s="260"/>
      <c r="V73" s="249"/>
      <c r="W73" s="260"/>
      <c r="X73" s="249"/>
      <c r="Y73" s="82"/>
      <c r="Z73" s="260"/>
      <c r="AA73" s="153"/>
      <c r="AB73" s="153"/>
      <c r="AC73" s="82"/>
      <c r="AD73" s="244"/>
      <c r="AE73" s="244"/>
      <c r="AF73" s="260"/>
      <c r="AG73" s="244"/>
      <c r="AH73" s="260"/>
      <c r="AI73" s="260"/>
      <c r="AJ73" s="260"/>
      <c r="AK73" s="265"/>
      <c r="AL73" s="265"/>
      <c r="AM73" s="78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49"/>
      <c r="AY73" s="249"/>
      <c r="AZ73" s="251"/>
      <c r="BA73" s="78"/>
      <c r="BB73" s="566" t="str">
        <f t="shared" si="3"/>
        <v xml:space="preserve"> </v>
      </c>
      <c r="BC73" s="566" t="str">
        <f t="shared" si="5"/>
        <v xml:space="preserve"> </v>
      </c>
      <c r="BD73" s="566" t="str">
        <f t="shared" si="6"/>
        <v xml:space="preserve"> </v>
      </c>
      <c r="BE73" s="566" t="str">
        <f t="shared" si="7"/>
        <v xml:space="preserve"> </v>
      </c>
      <c r="BF73" s="78"/>
      <c r="BG73" s="258"/>
    </row>
    <row r="74" spans="1:59" s="87" customFormat="1" ht="12.75" x14ac:dyDescent="0.25">
      <c r="A74" s="370"/>
      <c r="B74" s="366">
        <f>Demografia!B70</f>
        <v>0</v>
      </c>
      <c r="C74" s="366">
        <f>Demografia!C70</f>
        <v>0</v>
      </c>
      <c r="D74" s="367">
        <f>Demografia!D70</f>
        <v>0</v>
      </c>
      <c r="E74" s="82"/>
      <c r="F74" s="245"/>
      <c r="G74" s="483"/>
      <c r="H74" s="483"/>
      <c r="I74" s="483"/>
      <c r="J74" s="250"/>
      <c r="K74" s="483"/>
      <c r="L74" s="543"/>
      <c r="M74" s="245"/>
      <c r="N74" s="245"/>
      <c r="O74" s="246"/>
      <c r="P74" s="245"/>
      <c r="Q74" s="247"/>
      <c r="R74" s="246"/>
      <c r="S74" s="246"/>
      <c r="T74" s="246"/>
      <c r="U74" s="245"/>
      <c r="V74" s="250"/>
      <c r="W74" s="245"/>
      <c r="X74" s="250"/>
      <c r="Y74" s="82"/>
      <c r="Z74" s="245"/>
      <c r="AA74" s="421"/>
      <c r="AB74" s="421"/>
      <c r="AC74" s="82"/>
      <c r="AD74" s="246"/>
      <c r="AE74" s="246"/>
      <c r="AF74" s="245"/>
      <c r="AG74" s="246"/>
      <c r="AH74" s="245"/>
      <c r="AI74" s="245"/>
      <c r="AJ74" s="245"/>
      <c r="AK74" s="247"/>
      <c r="AL74" s="247"/>
      <c r="AM74" s="78"/>
      <c r="AN74" s="247"/>
      <c r="AO74" s="247"/>
      <c r="AP74" s="247"/>
      <c r="AQ74" s="247"/>
      <c r="AR74" s="247"/>
      <c r="AS74" s="247"/>
      <c r="AT74" s="247"/>
      <c r="AU74" s="247"/>
      <c r="AV74" s="247"/>
      <c r="AW74" s="247"/>
      <c r="AX74" s="250"/>
      <c r="AY74" s="250"/>
      <c r="AZ74" s="252"/>
      <c r="BA74" s="78"/>
      <c r="BB74" s="567" t="str">
        <f t="shared" si="3"/>
        <v xml:space="preserve"> </v>
      </c>
      <c r="BC74" s="567" t="str">
        <f t="shared" si="5"/>
        <v xml:space="preserve"> </v>
      </c>
      <c r="BD74" s="567" t="str">
        <f t="shared" si="6"/>
        <v xml:space="preserve"> </v>
      </c>
      <c r="BE74" s="567" t="str">
        <f t="shared" si="7"/>
        <v xml:space="preserve"> </v>
      </c>
      <c r="BF74" s="78"/>
      <c r="BG74" s="520"/>
    </row>
    <row r="75" spans="1:59" s="87" customFormat="1" ht="12.75" x14ac:dyDescent="0.25">
      <c r="A75" s="370"/>
      <c r="B75" s="150">
        <f>Demografia!B71</f>
        <v>0</v>
      </c>
      <c r="C75" s="150">
        <f>Demografia!C71</f>
        <v>0</v>
      </c>
      <c r="D75" s="151">
        <f>Demografia!D71</f>
        <v>0</v>
      </c>
      <c r="E75" s="82"/>
      <c r="F75" s="260"/>
      <c r="G75" s="261"/>
      <c r="H75" s="261"/>
      <c r="I75" s="261"/>
      <c r="J75" s="249"/>
      <c r="K75" s="261"/>
      <c r="L75" s="262"/>
      <c r="M75" s="260"/>
      <c r="N75" s="260"/>
      <c r="O75" s="244"/>
      <c r="P75" s="260"/>
      <c r="Q75" s="265"/>
      <c r="R75" s="244"/>
      <c r="S75" s="244"/>
      <c r="T75" s="244"/>
      <c r="U75" s="260"/>
      <c r="V75" s="249"/>
      <c r="W75" s="260"/>
      <c r="X75" s="249"/>
      <c r="Y75" s="82"/>
      <c r="Z75" s="260"/>
      <c r="AA75" s="153"/>
      <c r="AB75" s="153"/>
      <c r="AC75" s="82"/>
      <c r="AD75" s="244"/>
      <c r="AE75" s="244"/>
      <c r="AF75" s="260"/>
      <c r="AG75" s="244"/>
      <c r="AH75" s="260"/>
      <c r="AI75" s="260"/>
      <c r="AJ75" s="260"/>
      <c r="AK75" s="265"/>
      <c r="AL75" s="265"/>
      <c r="AM75" s="78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49"/>
      <c r="AY75" s="249"/>
      <c r="AZ75" s="251"/>
      <c r="BA75" s="78"/>
      <c r="BB75" s="566" t="str">
        <f t="shared" si="3"/>
        <v xml:space="preserve"> </v>
      </c>
      <c r="BC75" s="566" t="str">
        <f t="shared" si="5"/>
        <v xml:space="preserve"> </v>
      </c>
      <c r="BD75" s="566" t="str">
        <f t="shared" si="6"/>
        <v xml:space="preserve"> </v>
      </c>
      <c r="BE75" s="566" t="str">
        <f t="shared" si="7"/>
        <v xml:space="preserve"> </v>
      </c>
      <c r="BF75" s="78"/>
      <c r="BG75" s="258"/>
    </row>
    <row r="76" spans="1:59" s="87" customFormat="1" ht="12.75" x14ac:dyDescent="0.25">
      <c r="A76" s="370"/>
      <c r="B76" s="366">
        <f>Demografia!B72</f>
        <v>0</v>
      </c>
      <c r="C76" s="366">
        <f>Demografia!C72</f>
        <v>0</v>
      </c>
      <c r="D76" s="367">
        <f>Demografia!D72</f>
        <v>0</v>
      </c>
      <c r="E76" s="82"/>
      <c r="F76" s="245"/>
      <c r="G76" s="483"/>
      <c r="H76" s="483"/>
      <c r="I76" s="483"/>
      <c r="J76" s="250"/>
      <c r="K76" s="483"/>
      <c r="L76" s="543"/>
      <c r="M76" s="245"/>
      <c r="N76" s="245"/>
      <c r="O76" s="246"/>
      <c r="P76" s="245"/>
      <c r="Q76" s="247"/>
      <c r="R76" s="246"/>
      <c r="S76" s="246"/>
      <c r="T76" s="246"/>
      <c r="U76" s="245"/>
      <c r="V76" s="250"/>
      <c r="W76" s="245"/>
      <c r="X76" s="250"/>
      <c r="Y76" s="82"/>
      <c r="Z76" s="245"/>
      <c r="AA76" s="421"/>
      <c r="AB76" s="421"/>
      <c r="AC76" s="82"/>
      <c r="AD76" s="246"/>
      <c r="AE76" s="246"/>
      <c r="AF76" s="245"/>
      <c r="AG76" s="246"/>
      <c r="AH76" s="245"/>
      <c r="AI76" s="245"/>
      <c r="AJ76" s="245"/>
      <c r="AK76" s="247"/>
      <c r="AL76" s="247"/>
      <c r="AM76" s="78"/>
      <c r="AN76" s="247"/>
      <c r="AO76" s="247"/>
      <c r="AP76" s="247"/>
      <c r="AQ76" s="247"/>
      <c r="AR76" s="247"/>
      <c r="AS76" s="247"/>
      <c r="AT76" s="247"/>
      <c r="AU76" s="247"/>
      <c r="AV76" s="247"/>
      <c r="AW76" s="247"/>
      <c r="AX76" s="250"/>
      <c r="AY76" s="250"/>
      <c r="AZ76" s="252"/>
      <c r="BA76" s="78"/>
      <c r="BB76" s="567" t="str">
        <f t="shared" si="3"/>
        <v xml:space="preserve"> </v>
      </c>
      <c r="BC76" s="567" t="str">
        <f t="shared" si="5"/>
        <v xml:space="preserve"> </v>
      </c>
      <c r="BD76" s="567" t="str">
        <f t="shared" si="6"/>
        <v xml:space="preserve"> </v>
      </c>
      <c r="BE76" s="567" t="str">
        <f t="shared" si="7"/>
        <v xml:space="preserve"> </v>
      </c>
      <c r="BF76" s="78"/>
      <c r="BG76" s="520"/>
    </row>
    <row r="77" spans="1:59" s="87" customFormat="1" ht="12.75" x14ac:dyDescent="0.25">
      <c r="A77" s="370"/>
      <c r="B77" s="150">
        <f>Demografia!B73</f>
        <v>0</v>
      </c>
      <c r="C77" s="150">
        <f>Demografia!C73</f>
        <v>0</v>
      </c>
      <c r="D77" s="151">
        <f>Demografia!D73</f>
        <v>0</v>
      </c>
      <c r="E77" s="82"/>
      <c r="F77" s="260"/>
      <c r="G77" s="261"/>
      <c r="H77" s="261"/>
      <c r="I77" s="261"/>
      <c r="J77" s="249"/>
      <c r="K77" s="261"/>
      <c r="L77" s="262"/>
      <c r="M77" s="260"/>
      <c r="N77" s="260"/>
      <c r="O77" s="244"/>
      <c r="P77" s="260"/>
      <c r="Q77" s="265"/>
      <c r="R77" s="244"/>
      <c r="S77" s="244"/>
      <c r="T77" s="244"/>
      <c r="U77" s="260"/>
      <c r="V77" s="249"/>
      <c r="W77" s="260"/>
      <c r="X77" s="249"/>
      <c r="Y77" s="82"/>
      <c r="Z77" s="260"/>
      <c r="AA77" s="153"/>
      <c r="AB77" s="153"/>
      <c r="AC77" s="82"/>
      <c r="AD77" s="244"/>
      <c r="AE77" s="244"/>
      <c r="AF77" s="260"/>
      <c r="AG77" s="244"/>
      <c r="AH77" s="260"/>
      <c r="AI77" s="260"/>
      <c r="AJ77" s="260"/>
      <c r="AK77" s="265"/>
      <c r="AL77" s="265"/>
      <c r="AM77" s="78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49"/>
      <c r="AY77" s="249"/>
      <c r="AZ77" s="251"/>
      <c r="BA77" s="78"/>
      <c r="BB77" s="566" t="str">
        <f t="shared" si="3"/>
        <v xml:space="preserve"> </v>
      </c>
      <c r="BC77" s="566" t="str">
        <f t="shared" si="5"/>
        <v xml:space="preserve"> </v>
      </c>
      <c r="BD77" s="566" t="str">
        <f t="shared" si="6"/>
        <v xml:space="preserve"> </v>
      </c>
      <c r="BE77" s="566" t="str">
        <f t="shared" si="7"/>
        <v xml:space="preserve"> </v>
      </c>
      <c r="BF77" s="78"/>
      <c r="BG77" s="258"/>
    </row>
    <row r="78" spans="1:59" s="87" customFormat="1" ht="12.75" x14ac:dyDescent="0.25">
      <c r="A78" s="370"/>
      <c r="B78" s="366">
        <f>Demografia!B74</f>
        <v>0</v>
      </c>
      <c r="C78" s="366">
        <f>Demografia!C74</f>
        <v>0</v>
      </c>
      <c r="D78" s="367">
        <f>Demografia!D74</f>
        <v>0</v>
      </c>
      <c r="E78" s="82"/>
      <c r="F78" s="245"/>
      <c r="G78" s="483"/>
      <c r="H78" s="483"/>
      <c r="I78" s="483"/>
      <c r="J78" s="250"/>
      <c r="K78" s="483"/>
      <c r="L78" s="543"/>
      <c r="M78" s="245"/>
      <c r="N78" s="245"/>
      <c r="O78" s="246"/>
      <c r="P78" s="245"/>
      <c r="Q78" s="247"/>
      <c r="R78" s="246"/>
      <c r="S78" s="246"/>
      <c r="T78" s="246"/>
      <c r="U78" s="245"/>
      <c r="V78" s="250"/>
      <c r="W78" s="245"/>
      <c r="X78" s="250"/>
      <c r="Y78" s="82"/>
      <c r="Z78" s="245"/>
      <c r="AA78" s="421"/>
      <c r="AB78" s="421"/>
      <c r="AC78" s="82"/>
      <c r="AD78" s="246"/>
      <c r="AE78" s="246"/>
      <c r="AF78" s="245"/>
      <c r="AG78" s="246"/>
      <c r="AH78" s="245"/>
      <c r="AI78" s="245"/>
      <c r="AJ78" s="245"/>
      <c r="AK78" s="247"/>
      <c r="AL78" s="247"/>
      <c r="AM78" s="78"/>
      <c r="AN78" s="247"/>
      <c r="AO78" s="247"/>
      <c r="AP78" s="247"/>
      <c r="AQ78" s="247"/>
      <c r="AR78" s="247"/>
      <c r="AS78" s="247"/>
      <c r="AT78" s="247"/>
      <c r="AU78" s="247"/>
      <c r="AV78" s="247"/>
      <c r="AW78" s="247"/>
      <c r="AX78" s="250"/>
      <c r="AY78" s="250"/>
      <c r="AZ78" s="252"/>
      <c r="BA78" s="78"/>
      <c r="BB78" s="567" t="str">
        <f t="shared" si="3"/>
        <v xml:space="preserve"> </v>
      </c>
      <c r="BC78" s="567" t="str">
        <f t="shared" si="5"/>
        <v xml:space="preserve"> </v>
      </c>
      <c r="BD78" s="567" t="str">
        <f t="shared" si="6"/>
        <v xml:space="preserve"> </v>
      </c>
      <c r="BE78" s="567" t="str">
        <f t="shared" si="7"/>
        <v xml:space="preserve"> </v>
      </c>
      <c r="BF78" s="78"/>
      <c r="BG78" s="520"/>
    </row>
    <row r="79" spans="1:59" s="87" customFormat="1" ht="12.75" x14ac:dyDescent="0.25">
      <c r="A79" s="370"/>
      <c r="B79" s="150">
        <f>Demografia!B75</f>
        <v>0</v>
      </c>
      <c r="C79" s="150">
        <f>Demografia!C75</f>
        <v>0</v>
      </c>
      <c r="D79" s="151">
        <f>Demografia!D75</f>
        <v>0</v>
      </c>
      <c r="E79" s="82"/>
      <c r="F79" s="260"/>
      <c r="G79" s="261"/>
      <c r="H79" s="261"/>
      <c r="I79" s="261"/>
      <c r="J79" s="249"/>
      <c r="K79" s="261"/>
      <c r="L79" s="262"/>
      <c r="M79" s="260"/>
      <c r="N79" s="260"/>
      <c r="O79" s="244"/>
      <c r="P79" s="260"/>
      <c r="Q79" s="265"/>
      <c r="R79" s="244"/>
      <c r="S79" s="244"/>
      <c r="T79" s="244"/>
      <c r="U79" s="260"/>
      <c r="V79" s="249"/>
      <c r="W79" s="260"/>
      <c r="X79" s="249"/>
      <c r="Y79" s="82"/>
      <c r="Z79" s="260"/>
      <c r="AA79" s="153"/>
      <c r="AB79" s="153"/>
      <c r="AC79" s="82"/>
      <c r="AD79" s="244"/>
      <c r="AE79" s="244"/>
      <c r="AF79" s="260"/>
      <c r="AG79" s="244"/>
      <c r="AH79" s="260"/>
      <c r="AI79" s="260"/>
      <c r="AJ79" s="260"/>
      <c r="AK79" s="265"/>
      <c r="AL79" s="265"/>
      <c r="AM79" s="78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49"/>
      <c r="AY79" s="249"/>
      <c r="AZ79" s="251"/>
      <c r="BA79" s="78"/>
      <c r="BB79" s="566" t="str">
        <f t="shared" si="3"/>
        <v xml:space="preserve"> </v>
      </c>
      <c r="BC79" s="566" t="str">
        <f t="shared" si="5"/>
        <v xml:space="preserve"> </v>
      </c>
      <c r="BD79" s="566" t="str">
        <f t="shared" si="6"/>
        <v xml:space="preserve"> </v>
      </c>
      <c r="BE79" s="566" t="str">
        <f t="shared" si="7"/>
        <v xml:space="preserve"> </v>
      </c>
      <c r="BF79" s="78"/>
      <c r="BG79" s="258"/>
    </row>
    <row r="80" spans="1:59" s="87" customFormat="1" ht="12.75" x14ac:dyDescent="0.25">
      <c r="A80" s="370"/>
      <c r="B80" s="366">
        <f>Demografia!B76</f>
        <v>0</v>
      </c>
      <c r="C80" s="366">
        <f>Demografia!C76</f>
        <v>0</v>
      </c>
      <c r="D80" s="367">
        <f>Demografia!D76</f>
        <v>0</v>
      </c>
      <c r="E80" s="82"/>
      <c r="F80" s="245"/>
      <c r="G80" s="483"/>
      <c r="H80" s="483"/>
      <c r="I80" s="483"/>
      <c r="J80" s="250"/>
      <c r="K80" s="483"/>
      <c r="L80" s="543"/>
      <c r="M80" s="245"/>
      <c r="N80" s="245"/>
      <c r="O80" s="246"/>
      <c r="P80" s="245"/>
      <c r="Q80" s="247"/>
      <c r="R80" s="246"/>
      <c r="S80" s="246"/>
      <c r="T80" s="246"/>
      <c r="U80" s="245"/>
      <c r="V80" s="250"/>
      <c r="W80" s="245"/>
      <c r="X80" s="250"/>
      <c r="Y80" s="82"/>
      <c r="Z80" s="245"/>
      <c r="AA80" s="421"/>
      <c r="AB80" s="421"/>
      <c r="AC80" s="82"/>
      <c r="AD80" s="246"/>
      <c r="AE80" s="246"/>
      <c r="AF80" s="245"/>
      <c r="AG80" s="246"/>
      <c r="AH80" s="245"/>
      <c r="AI80" s="245"/>
      <c r="AJ80" s="245"/>
      <c r="AK80" s="247"/>
      <c r="AL80" s="247"/>
      <c r="AM80" s="78"/>
      <c r="AN80" s="247"/>
      <c r="AO80" s="247"/>
      <c r="AP80" s="247"/>
      <c r="AQ80" s="247"/>
      <c r="AR80" s="247"/>
      <c r="AS80" s="247"/>
      <c r="AT80" s="247"/>
      <c r="AU80" s="247"/>
      <c r="AV80" s="247"/>
      <c r="AW80" s="247"/>
      <c r="AX80" s="250"/>
      <c r="AY80" s="250"/>
      <c r="AZ80" s="252"/>
      <c r="BA80" s="78"/>
      <c r="BB80" s="567" t="str">
        <f t="shared" si="3"/>
        <v xml:space="preserve"> </v>
      </c>
      <c r="BC80" s="567" t="str">
        <f t="shared" si="5"/>
        <v xml:space="preserve"> </v>
      </c>
      <c r="BD80" s="567" t="str">
        <f t="shared" si="6"/>
        <v xml:space="preserve"> </v>
      </c>
      <c r="BE80" s="567" t="str">
        <f t="shared" si="7"/>
        <v xml:space="preserve"> </v>
      </c>
      <c r="BF80" s="78"/>
      <c r="BG80" s="520"/>
    </row>
    <row r="81" spans="1:59" s="87" customFormat="1" ht="12.75" x14ac:dyDescent="0.25">
      <c r="A81" s="370"/>
      <c r="B81" s="150">
        <f>Demografia!B77</f>
        <v>0</v>
      </c>
      <c r="C81" s="150">
        <f>Demografia!C77</f>
        <v>0</v>
      </c>
      <c r="D81" s="151">
        <f>Demografia!D77</f>
        <v>0</v>
      </c>
      <c r="E81" s="82"/>
      <c r="F81" s="260"/>
      <c r="G81" s="261"/>
      <c r="H81" s="261"/>
      <c r="I81" s="261"/>
      <c r="J81" s="249"/>
      <c r="K81" s="261"/>
      <c r="L81" s="262"/>
      <c r="M81" s="260"/>
      <c r="N81" s="260"/>
      <c r="O81" s="244"/>
      <c r="P81" s="260"/>
      <c r="Q81" s="265"/>
      <c r="R81" s="244"/>
      <c r="S81" s="244"/>
      <c r="T81" s="244"/>
      <c r="U81" s="260"/>
      <c r="V81" s="249"/>
      <c r="W81" s="260"/>
      <c r="X81" s="249"/>
      <c r="Y81" s="82"/>
      <c r="Z81" s="260"/>
      <c r="AA81" s="153"/>
      <c r="AB81" s="153"/>
      <c r="AC81" s="82"/>
      <c r="AD81" s="244"/>
      <c r="AE81" s="244"/>
      <c r="AF81" s="260"/>
      <c r="AG81" s="244"/>
      <c r="AH81" s="260"/>
      <c r="AI81" s="260"/>
      <c r="AJ81" s="260"/>
      <c r="AK81" s="265"/>
      <c r="AL81" s="265"/>
      <c r="AM81" s="78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  <c r="AX81" s="249"/>
      <c r="AY81" s="249"/>
      <c r="AZ81" s="251"/>
      <c r="BA81" s="78"/>
      <c r="BB81" s="566" t="str">
        <f t="shared" si="3"/>
        <v xml:space="preserve"> </v>
      </c>
      <c r="BC81" s="566" t="str">
        <f t="shared" si="5"/>
        <v xml:space="preserve"> </v>
      </c>
      <c r="BD81" s="566" t="str">
        <f t="shared" si="6"/>
        <v xml:space="preserve"> </v>
      </c>
      <c r="BE81" s="566" t="str">
        <f t="shared" si="7"/>
        <v xml:space="preserve"> </v>
      </c>
      <c r="BF81" s="78"/>
      <c r="BG81" s="258"/>
    </row>
    <row r="82" spans="1:59" s="87" customFormat="1" ht="12.75" x14ac:dyDescent="0.25">
      <c r="A82" s="370"/>
      <c r="B82" s="366">
        <f>Demografia!B78</f>
        <v>0</v>
      </c>
      <c r="C82" s="366">
        <f>Demografia!C78</f>
        <v>0</v>
      </c>
      <c r="D82" s="367">
        <f>Demografia!D78</f>
        <v>0</v>
      </c>
      <c r="E82" s="82"/>
      <c r="F82" s="245"/>
      <c r="G82" s="483"/>
      <c r="H82" s="483"/>
      <c r="I82" s="483"/>
      <c r="J82" s="250"/>
      <c r="K82" s="483"/>
      <c r="L82" s="543"/>
      <c r="M82" s="245"/>
      <c r="N82" s="245"/>
      <c r="O82" s="246"/>
      <c r="P82" s="245"/>
      <c r="Q82" s="247"/>
      <c r="R82" s="246"/>
      <c r="S82" s="246"/>
      <c r="T82" s="246"/>
      <c r="U82" s="245"/>
      <c r="V82" s="250"/>
      <c r="W82" s="245"/>
      <c r="X82" s="250"/>
      <c r="Y82" s="82"/>
      <c r="Z82" s="245"/>
      <c r="AA82" s="421"/>
      <c r="AB82" s="421"/>
      <c r="AC82" s="82"/>
      <c r="AD82" s="246"/>
      <c r="AE82" s="246"/>
      <c r="AF82" s="245"/>
      <c r="AG82" s="246"/>
      <c r="AH82" s="245"/>
      <c r="AI82" s="245"/>
      <c r="AJ82" s="245"/>
      <c r="AK82" s="247"/>
      <c r="AL82" s="247"/>
      <c r="AM82" s="78"/>
      <c r="AN82" s="247"/>
      <c r="AO82" s="247"/>
      <c r="AP82" s="247"/>
      <c r="AQ82" s="247"/>
      <c r="AR82" s="247"/>
      <c r="AS82" s="247"/>
      <c r="AT82" s="247"/>
      <c r="AU82" s="247"/>
      <c r="AV82" s="247"/>
      <c r="AW82" s="247"/>
      <c r="AX82" s="250"/>
      <c r="AY82" s="250"/>
      <c r="AZ82" s="252"/>
      <c r="BA82" s="78"/>
      <c r="BB82" s="567" t="str">
        <f t="shared" si="3"/>
        <v xml:space="preserve"> </v>
      </c>
      <c r="BC82" s="567" t="str">
        <f t="shared" si="5"/>
        <v xml:space="preserve"> </v>
      </c>
      <c r="BD82" s="567" t="str">
        <f t="shared" si="6"/>
        <v xml:space="preserve"> </v>
      </c>
      <c r="BE82" s="567" t="str">
        <f t="shared" si="7"/>
        <v xml:space="preserve"> </v>
      </c>
      <c r="BF82" s="78"/>
      <c r="BG82" s="520"/>
    </row>
    <row r="83" spans="1:59" s="87" customFormat="1" ht="12.75" x14ac:dyDescent="0.25">
      <c r="A83" s="370"/>
      <c r="B83" s="150">
        <f>Demografia!B79</f>
        <v>0</v>
      </c>
      <c r="C83" s="150">
        <f>Demografia!C79</f>
        <v>0</v>
      </c>
      <c r="D83" s="151">
        <f>Demografia!D79</f>
        <v>0</v>
      </c>
      <c r="E83" s="82"/>
      <c r="F83" s="260"/>
      <c r="G83" s="261"/>
      <c r="H83" s="261"/>
      <c r="I83" s="261"/>
      <c r="J83" s="249"/>
      <c r="K83" s="261"/>
      <c r="L83" s="262"/>
      <c r="M83" s="260"/>
      <c r="N83" s="260"/>
      <c r="O83" s="244"/>
      <c r="P83" s="260"/>
      <c r="Q83" s="265"/>
      <c r="R83" s="244"/>
      <c r="S83" s="244"/>
      <c r="T83" s="244"/>
      <c r="U83" s="260"/>
      <c r="V83" s="249"/>
      <c r="W83" s="260"/>
      <c r="X83" s="249"/>
      <c r="Y83" s="82"/>
      <c r="Z83" s="260"/>
      <c r="AA83" s="153"/>
      <c r="AB83" s="153"/>
      <c r="AC83" s="82"/>
      <c r="AD83" s="244"/>
      <c r="AE83" s="244"/>
      <c r="AF83" s="260"/>
      <c r="AG83" s="244"/>
      <c r="AH83" s="260"/>
      <c r="AI83" s="260"/>
      <c r="AJ83" s="260"/>
      <c r="AK83" s="265"/>
      <c r="AL83" s="265"/>
      <c r="AM83" s="78"/>
      <c r="AN83" s="265"/>
      <c r="AO83" s="265"/>
      <c r="AP83" s="265"/>
      <c r="AQ83" s="265"/>
      <c r="AR83" s="265"/>
      <c r="AS83" s="265"/>
      <c r="AT83" s="265"/>
      <c r="AU83" s="265"/>
      <c r="AV83" s="265"/>
      <c r="AW83" s="265"/>
      <c r="AX83" s="249"/>
      <c r="AY83" s="249"/>
      <c r="AZ83" s="251"/>
      <c r="BA83" s="78"/>
      <c r="BB83" s="566" t="str">
        <f t="shared" si="3"/>
        <v xml:space="preserve"> </v>
      </c>
      <c r="BC83" s="566" t="str">
        <f t="shared" si="5"/>
        <v xml:space="preserve"> </v>
      </c>
      <c r="BD83" s="566" t="str">
        <f t="shared" si="6"/>
        <v xml:space="preserve"> </v>
      </c>
      <c r="BE83" s="566" t="str">
        <f t="shared" si="7"/>
        <v xml:space="preserve"> </v>
      </c>
      <c r="BF83" s="78"/>
      <c r="BG83" s="258"/>
    </row>
    <row r="84" spans="1:59" s="87" customFormat="1" ht="12.75" x14ac:dyDescent="0.25">
      <c r="A84" s="370"/>
      <c r="B84" s="366">
        <f>Demografia!B80</f>
        <v>0</v>
      </c>
      <c r="C84" s="366">
        <f>Demografia!C80</f>
        <v>0</v>
      </c>
      <c r="D84" s="367">
        <f>Demografia!D80</f>
        <v>0</v>
      </c>
      <c r="E84" s="82"/>
      <c r="F84" s="245"/>
      <c r="G84" s="483"/>
      <c r="H84" s="483"/>
      <c r="I84" s="483"/>
      <c r="J84" s="250"/>
      <c r="K84" s="483"/>
      <c r="L84" s="543"/>
      <c r="M84" s="245"/>
      <c r="N84" s="245"/>
      <c r="O84" s="246"/>
      <c r="P84" s="245"/>
      <c r="Q84" s="247"/>
      <c r="R84" s="246"/>
      <c r="S84" s="246"/>
      <c r="T84" s="246"/>
      <c r="U84" s="245"/>
      <c r="V84" s="250"/>
      <c r="W84" s="245"/>
      <c r="X84" s="250"/>
      <c r="Y84" s="82"/>
      <c r="Z84" s="245"/>
      <c r="AA84" s="421"/>
      <c r="AB84" s="421"/>
      <c r="AC84" s="82"/>
      <c r="AD84" s="246"/>
      <c r="AE84" s="246"/>
      <c r="AF84" s="245"/>
      <c r="AG84" s="246"/>
      <c r="AH84" s="245"/>
      <c r="AI84" s="245"/>
      <c r="AJ84" s="245"/>
      <c r="AK84" s="247"/>
      <c r="AL84" s="247"/>
      <c r="AM84" s="78"/>
      <c r="AN84" s="247"/>
      <c r="AO84" s="247"/>
      <c r="AP84" s="247"/>
      <c r="AQ84" s="247"/>
      <c r="AR84" s="247"/>
      <c r="AS84" s="247"/>
      <c r="AT84" s="247"/>
      <c r="AU84" s="247"/>
      <c r="AV84" s="247"/>
      <c r="AW84" s="247"/>
      <c r="AX84" s="250"/>
      <c r="AY84" s="250"/>
      <c r="AZ84" s="252"/>
      <c r="BA84" s="78"/>
      <c r="BB84" s="567" t="str">
        <f t="shared" ref="BB84:BB147" si="8">IF(AI84=0," ",AN84/AK84)</f>
        <v xml:space="preserve"> </v>
      </c>
      <c r="BC84" s="567" t="str">
        <f t="shared" si="5"/>
        <v xml:space="preserve"> </v>
      </c>
      <c r="BD84" s="567" t="str">
        <f t="shared" si="6"/>
        <v xml:space="preserve"> </v>
      </c>
      <c r="BE84" s="567" t="str">
        <f t="shared" si="7"/>
        <v xml:space="preserve"> </v>
      </c>
      <c r="BF84" s="78"/>
      <c r="BG84" s="520"/>
    </row>
    <row r="85" spans="1:59" s="87" customFormat="1" ht="12.75" x14ac:dyDescent="0.25">
      <c r="A85" s="370"/>
      <c r="B85" s="150">
        <f>Demografia!B81</f>
        <v>0</v>
      </c>
      <c r="C85" s="150">
        <f>Demografia!C81</f>
        <v>0</v>
      </c>
      <c r="D85" s="151">
        <f>Demografia!D81</f>
        <v>0</v>
      </c>
      <c r="E85" s="82"/>
      <c r="F85" s="260"/>
      <c r="G85" s="261"/>
      <c r="H85" s="261"/>
      <c r="I85" s="261"/>
      <c r="J85" s="249"/>
      <c r="K85" s="261"/>
      <c r="L85" s="262"/>
      <c r="M85" s="260"/>
      <c r="N85" s="260"/>
      <c r="O85" s="244"/>
      <c r="P85" s="260"/>
      <c r="Q85" s="265"/>
      <c r="R85" s="244"/>
      <c r="S85" s="244"/>
      <c r="T85" s="244"/>
      <c r="U85" s="260"/>
      <c r="V85" s="249"/>
      <c r="W85" s="260"/>
      <c r="X85" s="249"/>
      <c r="Y85" s="82"/>
      <c r="Z85" s="260"/>
      <c r="AA85" s="153"/>
      <c r="AB85" s="153"/>
      <c r="AC85" s="82"/>
      <c r="AD85" s="244"/>
      <c r="AE85" s="244"/>
      <c r="AF85" s="260"/>
      <c r="AG85" s="244"/>
      <c r="AH85" s="260"/>
      <c r="AI85" s="260"/>
      <c r="AJ85" s="260"/>
      <c r="AK85" s="265"/>
      <c r="AL85" s="265"/>
      <c r="AM85" s="78"/>
      <c r="AN85" s="265"/>
      <c r="AO85" s="265"/>
      <c r="AP85" s="265"/>
      <c r="AQ85" s="265"/>
      <c r="AR85" s="265"/>
      <c r="AS85" s="265"/>
      <c r="AT85" s="265"/>
      <c r="AU85" s="265"/>
      <c r="AV85" s="265"/>
      <c r="AW85" s="265"/>
      <c r="AX85" s="249"/>
      <c r="AY85" s="249"/>
      <c r="AZ85" s="251"/>
      <c r="BA85" s="78"/>
      <c r="BB85" s="566" t="str">
        <f t="shared" si="8"/>
        <v xml:space="preserve"> </v>
      </c>
      <c r="BC85" s="566" t="str">
        <f t="shared" si="5"/>
        <v xml:space="preserve"> </v>
      </c>
      <c r="BD85" s="566" t="str">
        <f t="shared" si="6"/>
        <v xml:space="preserve"> </v>
      </c>
      <c r="BE85" s="566" t="str">
        <f t="shared" si="7"/>
        <v xml:space="preserve"> </v>
      </c>
      <c r="BF85" s="78"/>
      <c r="BG85" s="258"/>
    </row>
    <row r="86" spans="1:59" s="87" customFormat="1" ht="12.75" x14ac:dyDescent="0.25">
      <c r="A86" s="370"/>
      <c r="B86" s="366">
        <f>Demografia!B82</f>
        <v>0</v>
      </c>
      <c r="C86" s="366">
        <f>Demografia!C82</f>
        <v>0</v>
      </c>
      <c r="D86" s="367">
        <f>Demografia!D82</f>
        <v>0</v>
      </c>
      <c r="E86" s="82"/>
      <c r="F86" s="245"/>
      <c r="G86" s="483"/>
      <c r="H86" s="483"/>
      <c r="I86" s="483"/>
      <c r="J86" s="250"/>
      <c r="K86" s="483"/>
      <c r="L86" s="543"/>
      <c r="M86" s="245"/>
      <c r="N86" s="245"/>
      <c r="O86" s="246"/>
      <c r="P86" s="245"/>
      <c r="Q86" s="247"/>
      <c r="R86" s="246"/>
      <c r="S86" s="246"/>
      <c r="T86" s="246"/>
      <c r="U86" s="245"/>
      <c r="V86" s="250"/>
      <c r="W86" s="245"/>
      <c r="X86" s="250"/>
      <c r="Y86" s="82"/>
      <c r="Z86" s="245"/>
      <c r="AA86" s="421"/>
      <c r="AB86" s="421"/>
      <c r="AC86" s="82"/>
      <c r="AD86" s="246"/>
      <c r="AE86" s="246"/>
      <c r="AF86" s="245"/>
      <c r="AG86" s="246"/>
      <c r="AH86" s="245"/>
      <c r="AI86" s="245"/>
      <c r="AJ86" s="245"/>
      <c r="AK86" s="247"/>
      <c r="AL86" s="247"/>
      <c r="AM86" s="78"/>
      <c r="AN86" s="247"/>
      <c r="AO86" s="247"/>
      <c r="AP86" s="247"/>
      <c r="AQ86" s="247"/>
      <c r="AR86" s="247"/>
      <c r="AS86" s="247"/>
      <c r="AT86" s="247"/>
      <c r="AU86" s="247"/>
      <c r="AV86" s="247"/>
      <c r="AW86" s="247"/>
      <c r="AX86" s="250"/>
      <c r="AY86" s="250"/>
      <c r="AZ86" s="252"/>
      <c r="BA86" s="78"/>
      <c r="BB86" s="567" t="str">
        <f t="shared" si="8"/>
        <v xml:space="preserve"> </v>
      </c>
      <c r="BC86" s="567" t="str">
        <f t="shared" ref="BC86:BC149" si="9">IF(OR(AI86=0,Q86=0)," ",AN86/Q86)</f>
        <v xml:space="preserve"> </v>
      </c>
      <c r="BD86" s="567" t="str">
        <f t="shared" ref="BD86:BD149" si="10">IF(OR(AI86&gt;5,AI86&lt;1)," ",AO86/AL86)</f>
        <v xml:space="preserve"> </v>
      </c>
      <c r="BE86" s="567" t="str">
        <f t="shared" ref="BE86:BE149" si="11">IF(OR(AI86&gt;5,AI86&lt;1,Q86=0)," ",AO86/Q86)</f>
        <v xml:space="preserve"> </v>
      </c>
      <c r="BF86" s="78"/>
      <c r="BG86" s="520"/>
    </row>
    <row r="87" spans="1:59" s="87" customFormat="1" ht="12.75" customHeight="1" x14ac:dyDescent="0.25">
      <c r="A87" s="370"/>
      <c r="B87" s="150">
        <f>Demografia!B83</f>
        <v>0</v>
      </c>
      <c r="C87" s="150">
        <f>Demografia!C83</f>
        <v>0</v>
      </c>
      <c r="D87" s="151">
        <f>Demografia!D83</f>
        <v>0</v>
      </c>
      <c r="E87" s="82"/>
      <c r="F87" s="260"/>
      <c r="G87" s="261"/>
      <c r="H87" s="261"/>
      <c r="I87" s="261"/>
      <c r="J87" s="249"/>
      <c r="K87" s="261"/>
      <c r="L87" s="262"/>
      <c r="M87" s="260"/>
      <c r="N87" s="260"/>
      <c r="O87" s="244"/>
      <c r="P87" s="260"/>
      <c r="Q87" s="265"/>
      <c r="R87" s="244"/>
      <c r="S87" s="244"/>
      <c r="T87" s="244"/>
      <c r="U87" s="260"/>
      <c r="V87" s="249"/>
      <c r="W87" s="260"/>
      <c r="X87" s="249"/>
      <c r="Y87" s="82"/>
      <c r="Z87" s="260"/>
      <c r="AA87" s="153"/>
      <c r="AB87" s="153"/>
      <c r="AC87" s="82"/>
      <c r="AD87" s="244"/>
      <c r="AE87" s="244"/>
      <c r="AF87" s="260"/>
      <c r="AG87" s="244"/>
      <c r="AH87" s="260"/>
      <c r="AI87" s="260"/>
      <c r="AJ87" s="260"/>
      <c r="AK87" s="265"/>
      <c r="AL87" s="265"/>
      <c r="AM87" s="78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49"/>
      <c r="AY87" s="249"/>
      <c r="AZ87" s="251"/>
      <c r="BA87" s="78"/>
      <c r="BB87" s="566" t="str">
        <f t="shared" si="8"/>
        <v xml:space="preserve"> </v>
      </c>
      <c r="BC87" s="566" t="str">
        <f t="shared" si="9"/>
        <v xml:space="preserve"> </v>
      </c>
      <c r="BD87" s="566" t="str">
        <f t="shared" si="10"/>
        <v xml:space="preserve"> </v>
      </c>
      <c r="BE87" s="566" t="str">
        <f t="shared" si="11"/>
        <v xml:space="preserve"> </v>
      </c>
      <c r="BF87" s="78"/>
      <c r="BG87" s="258"/>
    </row>
    <row r="88" spans="1:59" s="87" customFormat="1" ht="12.75" x14ac:dyDescent="0.25">
      <c r="A88" s="370"/>
      <c r="B88" s="366">
        <f>Demografia!B84</f>
        <v>0</v>
      </c>
      <c r="C88" s="366">
        <f>Demografia!C84</f>
        <v>0</v>
      </c>
      <c r="D88" s="367">
        <f>Demografia!D84</f>
        <v>0</v>
      </c>
      <c r="E88" s="82"/>
      <c r="F88" s="245"/>
      <c r="G88" s="483"/>
      <c r="H88" s="483"/>
      <c r="I88" s="483"/>
      <c r="J88" s="250"/>
      <c r="K88" s="483"/>
      <c r="L88" s="543"/>
      <c r="M88" s="245"/>
      <c r="N88" s="245"/>
      <c r="O88" s="246"/>
      <c r="P88" s="245"/>
      <c r="Q88" s="247"/>
      <c r="R88" s="246"/>
      <c r="S88" s="246"/>
      <c r="T88" s="246"/>
      <c r="U88" s="245"/>
      <c r="V88" s="250"/>
      <c r="W88" s="245"/>
      <c r="X88" s="250"/>
      <c r="Y88" s="82"/>
      <c r="Z88" s="245"/>
      <c r="AA88" s="421"/>
      <c r="AB88" s="421"/>
      <c r="AC88" s="82"/>
      <c r="AD88" s="246"/>
      <c r="AE88" s="246"/>
      <c r="AF88" s="245"/>
      <c r="AG88" s="246"/>
      <c r="AH88" s="245"/>
      <c r="AI88" s="245"/>
      <c r="AJ88" s="245"/>
      <c r="AK88" s="247"/>
      <c r="AL88" s="247"/>
      <c r="AM88" s="78"/>
      <c r="AN88" s="247"/>
      <c r="AO88" s="247"/>
      <c r="AP88" s="247"/>
      <c r="AQ88" s="247"/>
      <c r="AR88" s="247"/>
      <c r="AS88" s="247"/>
      <c r="AT88" s="247"/>
      <c r="AU88" s="247"/>
      <c r="AV88" s="247"/>
      <c r="AW88" s="247"/>
      <c r="AX88" s="250"/>
      <c r="AY88" s="250"/>
      <c r="AZ88" s="252"/>
      <c r="BA88" s="78"/>
      <c r="BB88" s="567" t="str">
        <f t="shared" si="8"/>
        <v xml:space="preserve"> </v>
      </c>
      <c r="BC88" s="567" t="str">
        <f t="shared" si="9"/>
        <v xml:space="preserve"> </v>
      </c>
      <c r="BD88" s="567" t="str">
        <f t="shared" si="10"/>
        <v xml:space="preserve"> </v>
      </c>
      <c r="BE88" s="567" t="str">
        <f t="shared" si="11"/>
        <v xml:space="preserve"> </v>
      </c>
      <c r="BF88" s="78"/>
      <c r="BG88" s="520"/>
    </row>
    <row r="89" spans="1:59" s="87" customFormat="1" ht="12.75" x14ac:dyDescent="0.25">
      <c r="A89" s="370"/>
      <c r="B89" s="150">
        <f>Demografia!B85</f>
        <v>0</v>
      </c>
      <c r="C89" s="150">
        <f>Demografia!C85</f>
        <v>0</v>
      </c>
      <c r="D89" s="151">
        <f>Demografia!D85</f>
        <v>0</v>
      </c>
      <c r="E89" s="82"/>
      <c r="F89" s="260"/>
      <c r="G89" s="261"/>
      <c r="H89" s="261"/>
      <c r="I89" s="261"/>
      <c r="J89" s="249"/>
      <c r="K89" s="261"/>
      <c r="L89" s="262"/>
      <c r="M89" s="260"/>
      <c r="N89" s="260"/>
      <c r="O89" s="244"/>
      <c r="P89" s="260"/>
      <c r="Q89" s="265"/>
      <c r="R89" s="244"/>
      <c r="S89" s="244"/>
      <c r="T89" s="244"/>
      <c r="U89" s="260"/>
      <c r="V89" s="249"/>
      <c r="W89" s="260"/>
      <c r="X89" s="249"/>
      <c r="Y89" s="82"/>
      <c r="Z89" s="260"/>
      <c r="AA89" s="153"/>
      <c r="AB89" s="153"/>
      <c r="AC89" s="82"/>
      <c r="AD89" s="244"/>
      <c r="AE89" s="244"/>
      <c r="AF89" s="260"/>
      <c r="AG89" s="244"/>
      <c r="AH89" s="260"/>
      <c r="AI89" s="260"/>
      <c r="AJ89" s="260"/>
      <c r="AK89" s="265"/>
      <c r="AL89" s="265"/>
      <c r="AM89" s="78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49"/>
      <c r="AY89" s="249"/>
      <c r="AZ89" s="251"/>
      <c r="BA89" s="78"/>
      <c r="BB89" s="566" t="str">
        <f t="shared" si="8"/>
        <v xml:space="preserve"> </v>
      </c>
      <c r="BC89" s="566" t="str">
        <f t="shared" si="9"/>
        <v xml:space="preserve"> </v>
      </c>
      <c r="BD89" s="566" t="str">
        <f t="shared" si="10"/>
        <v xml:space="preserve"> </v>
      </c>
      <c r="BE89" s="566" t="str">
        <f t="shared" si="11"/>
        <v xml:space="preserve"> </v>
      </c>
      <c r="BF89" s="78"/>
      <c r="BG89" s="258"/>
    </row>
    <row r="90" spans="1:59" s="87" customFormat="1" ht="12.75" x14ac:dyDescent="0.25">
      <c r="A90" s="370"/>
      <c r="B90" s="366">
        <f>Demografia!B86</f>
        <v>0</v>
      </c>
      <c r="C90" s="366">
        <f>Demografia!C86</f>
        <v>0</v>
      </c>
      <c r="D90" s="367">
        <f>Demografia!D86</f>
        <v>0</v>
      </c>
      <c r="E90" s="82"/>
      <c r="F90" s="245"/>
      <c r="G90" s="483"/>
      <c r="H90" s="483"/>
      <c r="I90" s="483"/>
      <c r="J90" s="250"/>
      <c r="K90" s="483"/>
      <c r="L90" s="543"/>
      <c r="M90" s="245"/>
      <c r="N90" s="245"/>
      <c r="O90" s="246"/>
      <c r="P90" s="245"/>
      <c r="Q90" s="247"/>
      <c r="R90" s="246"/>
      <c r="S90" s="246"/>
      <c r="T90" s="246"/>
      <c r="U90" s="245"/>
      <c r="V90" s="250"/>
      <c r="W90" s="245"/>
      <c r="X90" s="250"/>
      <c r="Y90" s="82"/>
      <c r="Z90" s="245"/>
      <c r="AA90" s="421"/>
      <c r="AB90" s="421"/>
      <c r="AC90" s="82"/>
      <c r="AD90" s="246"/>
      <c r="AE90" s="246"/>
      <c r="AF90" s="245"/>
      <c r="AG90" s="246"/>
      <c r="AH90" s="245"/>
      <c r="AI90" s="245"/>
      <c r="AJ90" s="245"/>
      <c r="AK90" s="247"/>
      <c r="AL90" s="247"/>
      <c r="AM90" s="78"/>
      <c r="AN90" s="247"/>
      <c r="AO90" s="247"/>
      <c r="AP90" s="247"/>
      <c r="AQ90" s="247"/>
      <c r="AR90" s="247"/>
      <c r="AS90" s="247"/>
      <c r="AT90" s="247"/>
      <c r="AU90" s="247"/>
      <c r="AV90" s="247"/>
      <c r="AW90" s="247"/>
      <c r="AX90" s="250"/>
      <c r="AY90" s="250"/>
      <c r="AZ90" s="252"/>
      <c r="BA90" s="78"/>
      <c r="BB90" s="567" t="str">
        <f t="shared" si="8"/>
        <v xml:space="preserve"> </v>
      </c>
      <c r="BC90" s="567" t="str">
        <f t="shared" si="9"/>
        <v xml:space="preserve"> </v>
      </c>
      <c r="BD90" s="567" t="str">
        <f t="shared" si="10"/>
        <v xml:space="preserve"> </v>
      </c>
      <c r="BE90" s="567" t="str">
        <f t="shared" si="11"/>
        <v xml:space="preserve"> </v>
      </c>
      <c r="BF90" s="78"/>
      <c r="BG90" s="520"/>
    </row>
    <row r="91" spans="1:59" s="87" customFormat="1" ht="12.75" x14ac:dyDescent="0.25">
      <c r="A91" s="370"/>
      <c r="B91" s="150">
        <f>Demografia!B87</f>
        <v>0</v>
      </c>
      <c r="C91" s="150">
        <f>Demografia!C87</f>
        <v>0</v>
      </c>
      <c r="D91" s="151">
        <f>Demografia!D87</f>
        <v>0</v>
      </c>
      <c r="E91" s="82"/>
      <c r="F91" s="260"/>
      <c r="G91" s="261"/>
      <c r="H91" s="261"/>
      <c r="I91" s="261"/>
      <c r="J91" s="249"/>
      <c r="K91" s="261"/>
      <c r="L91" s="262"/>
      <c r="M91" s="260"/>
      <c r="N91" s="260"/>
      <c r="O91" s="244"/>
      <c r="P91" s="260"/>
      <c r="Q91" s="265"/>
      <c r="R91" s="244"/>
      <c r="S91" s="244"/>
      <c r="T91" s="244"/>
      <c r="U91" s="260"/>
      <c r="V91" s="249"/>
      <c r="W91" s="260"/>
      <c r="X91" s="249"/>
      <c r="Y91" s="82"/>
      <c r="Z91" s="260"/>
      <c r="AA91" s="153"/>
      <c r="AB91" s="153"/>
      <c r="AC91" s="82"/>
      <c r="AD91" s="244"/>
      <c r="AE91" s="244"/>
      <c r="AF91" s="260"/>
      <c r="AG91" s="244"/>
      <c r="AH91" s="260"/>
      <c r="AI91" s="260"/>
      <c r="AJ91" s="260"/>
      <c r="AK91" s="265"/>
      <c r="AL91" s="265"/>
      <c r="AM91" s="78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49"/>
      <c r="AY91" s="249"/>
      <c r="AZ91" s="251"/>
      <c r="BA91" s="78"/>
      <c r="BB91" s="566" t="str">
        <f t="shared" si="8"/>
        <v xml:space="preserve"> </v>
      </c>
      <c r="BC91" s="566" t="str">
        <f t="shared" si="9"/>
        <v xml:space="preserve"> </v>
      </c>
      <c r="BD91" s="566" t="str">
        <f t="shared" si="10"/>
        <v xml:space="preserve"> </v>
      </c>
      <c r="BE91" s="566" t="str">
        <f t="shared" si="11"/>
        <v xml:space="preserve"> </v>
      </c>
      <c r="BF91" s="78"/>
      <c r="BG91" s="258"/>
    </row>
    <row r="92" spans="1:59" s="87" customFormat="1" ht="12.75" x14ac:dyDescent="0.25">
      <c r="A92" s="370"/>
      <c r="B92" s="366">
        <f>Demografia!B88</f>
        <v>0</v>
      </c>
      <c r="C92" s="366">
        <f>Demografia!C88</f>
        <v>0</v>
      </c>
      <c r="D92" s="367">
        <f>Demografia!D88</f>
        <v>0</v>
      </c>
      <c r="E92" s="82"/>
      <c r="F92" s="245"/>
      <c r="G92" s="483"/>
      <c r="H92" s="483"/>
      <c r="I92" s="483"/>
      <c r="J92" s="250"/>
      <c r="K92" s="483"/>
      <c r="L92" s="543"/>
      <c r="M92" s="245"/>
      <c r="N92" s="245"/>
      <c r="O92" s="246"/>
      <c r="P92" s="245"/>
      <c r="Q92" s="247"/>
      <c r="R92" s="246"/>
      <c r="S92" s="246"/>
      <c r="T92" s="246"/>
      <c r="U92" s="245"/>
      <c r="V92" s="250"/>
      <c r="W92" s="245"/>
      <c r="X92" s="250"/>
      <c r="Y92" s="82"/>
      <c r="Z92" s="245"/>
      <c r="AA92" s="421"/>
      <c r="AB92" s="421"/>
      <c r="AC92" s="82"/>
      <c r="AD92" s="246"/>
      <c r="AE92" s="246"/>
      <c r="AF92" s="245"/>
      <c r="AG92" s="246"/>
      <c r="AH92" s="245"/>
      <c r="AI92" s="245"/>
      <c r="AJ92" s="245"/>
      <c r="AK92" s="247"/>
      <c r="AL92" s="247"/>
      <c r="AM92" s="78"/>
      <c r="AN92" s="247"/>
      <c r="AO92" s="247"/>
      <c r="AP92" s="247"/>
      <c r="AQ92" s="247"/>
      <c r="AR92" s="247"/>
      <c r="AS92" s="247"/>
      <c r="AT92" s="247"/>
      <c r="AU92" s="247"/>
      <c r="AV92" s="247"/>
      <c r="AW92" s="247"/>
      <c r="AX92" s="250"/>
      <c r="AY92" s="250"/>
      <c r="AZ92" s="252"/>
      <c r="BA92" s="78"/>
      <c r="BB92" s="567" t="str">
        <f t="shared" si="8"/>
        <v xml:space="preserve"> </v>
      </c>
      <c r="BC92" s="567" t="str">
        <f t="shared" si="9"/>
        <v xml:space="preserve"> </v>
      </c>
      <c r="BD92" s="567" t="str">
        <f t="shared" si="10"/>
        <v xml:space="preserve"> </v>
      </c>
      <c r="BE92" s="567" t="str">
        <f t="shared" si="11"/>
        <v xml:space="preserve"> </v>
      </c>
      <c r="BF92" s="78"/>
      <c r="BG92" s="520"/>
    </row>
    <row r="93" spans="1:59" s="87" customFormat="1" ht="12.75" x14ac:dyDescent="0.25">
      <c r="A93" s="370"/>
      <c r="B93" s="150">
        <f>Demografia!B89</f>
        <v>0</v>
      </c>
      <c r="C93" s="150">
        <f>Demografia!C89</f>
        <v>0</v>
      </c>
      <c r="D93" s="151">
        <f>Demografia!D89</f>
        <v>0</v>
      </c>
      <c r="E93" s="82"/>
      <c r="F93" s="260"/>
      <c r="G93" s="261"/>
      <c r="H93" s="261"/>
      <c r="I93" s="261"/>
      <c r="J93" s="249"/>
      <c r="K93" s="261"/>
      <c r="L93" s="262"/>
      <c r="M93" s="260"/>
      <c r="N93" s="260"/>
      <c r="O93" s="244"/>
      <c r="P93" s="260"/>
      <c r="Q93" s="265"/>
      <c r="R93" s="244"/>
      <c r="S93" s="244"/>
      <c r="T93" s="244"/>
      <c r="U93" s="260"/>
      <c r="V93" s="249"/>
      <c r="W93" s="260"/>
      <c r="X93" s="249"/>
      <c r="Y93" s="82"/>
      <c r="Z93" s="260"/>
      <c r="AA93" s="153"/>
      <c r="AB93" s="153"/>
      <c r="AC93" s="82"/>
      <c r="AD93" s="244"/>
      <c r="AE93" s="244"/>
      <c r="AF93" s="260"/>
      <c r="AG93" s="244"/>
      <c r="AH93" s="260"/>
      <c r="AI93" s="260"/>
      <c r="AJ93" s="260"/>
      <c r="AK93" s="265"/>
      <c r="AL93" s="265"/>
      <c r="AM93" s="78"/>
      <c r="AN93" s="265"/>
      <c r="AO93" s="265"/>
      <c r="AP93" s="265"/>
      <c r="AQ93" s="265"/>
      <c r="AR93" s="265"/>
      <c r="AS93" s="265"/>
      <c r="AT93" s="265"/>
      <c r="AU93" s="265"/>
      <c r="AV93" s="265"/>
      <c r="AW93" s="265"/>
      <c r="AX93" s="249"/>
      <c r="AY93" s="249"/>
      <c r="AZ93" s="251"/>
      <c r="BA93" s="78"/>
      <c r="BB93" s="566" t="str">
        <f t="shared" si="8"/>
        <v xml:space="preserve"> </v>
      </c>
      <c r="BC93" s="566" t="str">
        <f t="shared" si="9"/>
        <v xml:space="preserve"> </v>
      </c>
      <c r="BD93" s="566" t="str">
        <f t="shared" si="10"/>
        <v xml:space="preserve"> </v>
      </c>
      <c r="BE93" s="566" t="str">
        <f t="shared" si="11"/>
        <v xml:space="preserve"> </v>
      </c>
      <c r="BF93" s="78"/>
      <c r="BG93" s="258"/>
    </row>
    <row r="94" spans="1:59" s="87" customFormat="1" ht="12.75" x14ac:dyDescent="0.25">
      <c r="A94" s="370"/>
      <c r="B94" s="366">
        <f>Demografia!B90</f>
        <v>0</v>
      </c>
      <c r="C94" s="366">
        <f>Demografia!C90</f>
        <v>0</v>
      </c>
      <c r="D94" s="367">
        <f>Demografia!D90</f>
        <v>0</v>
      </c>
      <c r="E94" s="82"/>
      <c r="F94" s="245"/>
      <c r="G94" s="483"/>
      <c r="H94" s="483"/>
      <c r="I94" s="483"/>
      <c r="J94" s="250"/>
      <c r="K94" s="483"/>
      <c r="L94" s="543"/>
      <c r="M94" s="245"/>
      <c r="N94" s="245"/>
      <c r="O94" s="246"/>
      <c r="P94" s="245"/>
      <c r="Q94" s="247"/>
      <c r="R94" s="246"/>
      <c r="S94" s="246"/>
      <c r="T94" s="246"/>
      <c r="U94" s="245"/>
      <c r="V94" s="250"/>
      <c r="W94" s="245"/>
      <c r="X94" s="250"/>
      <c r="Y94" s="82"/>
      <c r="Z94" s="245"/>
      <c r="AA94" s="421"/>
      <c r="AB94" s="421"/>
      <c r="AC94" s="82"/>
      <c r="AD94" s="246"/>
      <c r="AE94" s="246"/>
      <c r="AF94" s="245"/>
      <c r="AG94" s="246"/>
      <c r="AH94" s="245"/>
      <c r="AI94" s="245"/>
      <c r="AJ94" s="245"/>
      <c r="AK94" s="247"/>
      <c r="AL94" s="247"/>
      <c r="AM94" s="78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50"/>
      <c r="AY94" s="250"/>
      <c r="AZ94" s="252"/>
      <c r="BA94" s="78"/>
      <c r="BB94" s="567" t="str">
        <f t="shared" si="8"/>
        <v xml:space="preserve"> </v>
      </c>
      <c r="BC94" s="567" t="str">
        <f t="shared" si="9"/>
        <v xml:space="preserve"> </v>
      </c>
      <c r="BD94" s="567" t="str">
        <f t="shared" si="10"/>
        <v xml:space="preserve"> </v>
      </c>
      <c r="BE94" s="567" t="str">
        <f t="shared" si="11"/>
        <v xml:space="preserve"> </v>
      </c>
      <c r="BF94" s="78"/>
      <c r="BG94" s="520"/>
    </row>
    <row r="95" spans="1:59" s="87" customFormat="1" ht="12.75" x14ac:dyDescent="0.25">
      <c r="A95" s="370"/>
      <c r="B95" s="150">
        <f>Demografia!B91</f>
        <v>0</v>
      </c>
      <c r="C95" s="150">
        <f>Demografia!C91</f>
        <v>0</v>
      </c>
      <c r="D95" s="151">
        <f>Demografia!D91</f>
        <v>0</v>
      </c>
      <c r="E95" s="82"/>
      <c r="F95" s="260"/>
      <c r="G95" s="261"/>
      <c r="H95" s="261"/>
      <c r="I95" s="261"/>
      <c r="J95" s="249"/>
      <c r="K95" s="261"/>
      <c r="L95" s="262"/>
      <c r="M95" s="260"/>
      <c r="N95" s="260"/>
      <c r="O95" s="244"/>
      <c r="P95" s="260"/>
      <c r="Q95" s="265"/>
      <c r="R95" s="244"/>
      <c r="S95" s="244"/>
      <c r="T95" s="244"/>
      <c r="U95" s="260"/>
      <c r="V95" s="249"/>
      <c r="W95" s="260"/>
      <c r="X95" s="249"/>
      <c r="Y95" s="82"/>
      <c r="Z95" s="260"/>
      <c r="AA95" s="153"/>
      <c r="AB95" s="153"/>
      <c r="AC95" s="82"/>
      <c r="AD95" s="244"/>
      <c r="AE95" s="244"/>
      <c r="AF95" s="260"/>
      <c r="AG95" s="244"/>
      <c r="AH95" s="260"/>
      <c r="AI95" s="260"/>
      <c r="AJ95" s="260"/>
      <c r="AK95" s="265"/>
      <c r="AL95" s="265"/>
      <c r="AM95" s="78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49"/>
      <c r="AY95" s="249"/>
      <c r="AZ95" s="251"/>
      <c r="BA95" s="78"/>
      <c r="BB95" s="566" t="str">
        <f t="shared" si="8"/>
        <v xml:space="preserve"> </v>
      </c>
      <c r="BC95" s="566" t="str">
        <f t="shared" si="9"/>
        <v xml:space="preserve"> </v>
      </c>
      <c r="BD95" s="566" t="str">
        <f t="shared" si="10"/>
        <v xml:space="preserve"> </v>
      </c>
      <c r="BE95" s="566" t="str">
        <f t="shared" si="11"/>
        <v xml:space="preserve"> </v>
      </c>
      <c r="BF95" s="78"/>
      <c r="BG95" s="258"/>
    </row>
    <row r="96" spans="1:59" s="87" customFormat="1" ht="12.75" x14ac:dyDescent="0.25">
      <c r="A96" s="370"/>
      <c r="B96" s="366">
        <f>Demografia!B92</f>
        <v>0</v>
      </c>
      <c r="C96" s="366">
        <f>Demografia!C92</f>
        <v>0</v>
      </c>
      <c r="D96" s="367">
        <f>Demografia!D92</f>
        <v>0</v>
      </c>
      <c r="E96" s="82"/>
      <c r="F96" s="245"/>
      <c r="G96" s="483"/>
      <c r="H96" s="483"/>
      <c r="I96" s="483"/>
      <c r="J96" s="250"/>
      <c r="K96" s="483"/>
      <c r="L96" s="543"/>
      <c r="M96" s="245"/>
      <c r="N96" s="245"/>
      <c r="O96" s="246"/>
      <c r="P96" s="245"/>
      <c r="Q96" s="247"/>
      <c r="R96" s="246"/>
      <c r="S96" s="246"/>
      <c r="T96" s="246"/>
      <c r="U96" s="245"/>
      <c r="V96" s="250"/>
      <c r="W96" s="245"/>
      <c r="X96" s="250"/>
      <c r="Y96" s="82"/>
      <c r="Z96" s="245"/>
      <c r="AA96" s="421"/>
      <c r="AB96" s="421"/>
      <c r="AC96" s="82"/>
      <c r="AD96" s="246"/>
      <c r="AE96" s="246"/>
      <c r="AF96" s="245"/>
      <c r="AG96" s="246"/>
      <c r="AH96" s="245"/>
      <c r="AI96" s="245"/>
      <c r="AJ96" s="245"/>
      <c r="AK96" s="247"/>
      <c r="AL96" s="247"/>
      <c r="AM96" s="78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50"/>
      <c r="AY96" s="250"/>
      <c r="AZ96" s="252"/>
      <c r="BA96" s="78"/>
      <c r="BB96" s="567" t="str">
        <f t="shared" si="8"/>
        <v xml:space="preserve"> </v>
      </c>
      <c r="BC96" s="567" t="str">
        <f t="shared" si="9"/>
        <v xml:space="preserve"> </v>
      </c>
      <c r="BD96" s="567" t="str">
        <f t="shared" si="10"/>
        <v xml:space="preserve"> </v>
      </c>
      <c r="BE96" s="567" t="str">
        <f t="shared" si="11"/>
        <v xml:space="preserve"> </v>
      </c>
      <c r="BF96" s="78"/>
      <c r="BG96" s="520"/>
    </row>
    <row r="97" spans="1:59" s="87" customFormat="1" ht="12.75" x14ac:dyDescent="0.25">
      <c r="A97" s="370"/>
      <c r="B97" s="150">
        <f>Demografia!B93</f>
        <v>0</v>
      </c>
      <c r="C97" s="150">
        <f>Demografia!C93</f>
        <v>0</v>
      </c>
      <c r="D97" s="151">
        <f>Demografia!D93</f>
        <v>0</v>
      </c>
      <c r="E97" s="82"/>
      <c r="F97" s="260"/>
      <c r="G97" s="261"/>
      <c r="H97" s="261"/>
      <c r="I97" s="261"/>
      <c r="J97" s="249"/>
      <c r="K97" s="261"/>
      <c r="L97" s="262"/>
      <c r="M97" s="260"/>
      <c r="N97" s="260"/>
      <c r="O97" s="244"/>
      <c r="P97" s="260"/>
      <c r="Q97" s="265"/>
      <c r="R97" s="244"/>
      <c r="S97" s="244"/>
      <c r="T97" s="244"/>
      <c r="U97" s="260"/>
      <c r="V97" s="249"/>
      <c r="W97" s="260"/>
      <c r="X97" s="249"/>
      <c r="Y97" s="82"/>
      <c r="Z97" s="260"/>
      <c r="AA97" s="153"/>
      <c r="AB97" s="153"/>
      <c r="AC97" s="82"/>
      <c r="AD97" s="244"/>
      <c r="AE97" s="244"/>
      <c r="AF97" s="260"/>
      <c r="AG97" s="244"/>
      <c r="AH97" s="260"/>
      <c r="AI97" s="260"/>
      <c r="AJ97" s="260"/>
      <c r="AK97" s="265"/>
      <c r="AL97" s="265"/>
      <c r="AM97" s="78"/>
      <c r="AN97" s="265"/>
      <c r="AO97" s="265"/>
      <c r="AP97" s="265"/>
      <c r="AQ97" s="265"/>
      <c r="AR97" s="265"/>
      <c r="AS97" s="265"/>
      <c r="AT97" s="265"/>
      <c r="AU97" s="265"/>
      <c r="AV97" s="265"/>
      <c r="AW97" s="265"/>
      <c r="AX97" s="249"/>
      <c r="AY97" s="249"/>
      <c r="AZ97" s="251"/>
      <c r="BA97" s="78"/>
      <c r="BB97" s="566" t="str">
        <f t="shared" si="8"/>
        <v xml:space="preserve"> </v>
      </c>
      <c r="BC97" s="566" t="str">
        <f t="shared" si="9"/>
        <v xml:space="preserve"> </v>
      </c>
      <c r="BD97" s="566" t="str">
        <f t="shared" si="10"/>
        <v xml:space="preserve"> </v>
      </c>
      <c r="BE97" s="566" t="str">
        <f t="shared" si="11"/>
        <v xml:space="preserve"> </v>
      </c>
      <c r="BF97" s="78"/>
      <c r="BG97" s="258"/>
    </row>
    <row r="98" spans="1:59" s="87" customFormat="1" ht="12.75" x14ac:dyDescent="0.25">
      <c r="A98" s="370"/>
      <c r="B98" s="366">
        <f>Demografia!B94</f>
        <v>0</v>
      </c>
      <c r="C98" s="366">
        <f>Demografia!C94</f>
        <v>0</v>
      </c>
      <c r="D98" s="367">
        <f>Demografia!D94</f>
        <v>0</v>
      </c>
      <c r="E98" s="82"/>
      <c r="F98" s="245"/>
      <c r="G98" s="483"/>
      <c r="H98" s="483"/>
      <c r="I98" s="483"/>
      <c r="J98" s="250"/>
      <c r="K98" s="483"/>
      <c r="L98" s="543"/>
      <c r="M98" s="245"/>
      <c r="N98" s="245"/>
      <c r="O98" s="246"/>
      <c r="P98" s="245"/>
      <c r="Q98" s="247"/>
      <c r="R98" s="246"/>
      <c r="S98" s="246"/>
      <c r="T98" s="246"/>
      <c r="U98" s="245"/>
      <c r="V98" s="250"/>
      <c r="W98" s="245"/>
      <c r="X98" s="250"/>
      <c r="Y98" s="82"/>
      <c r="Z98" s="245"/>
      <c r="AA98" s="421"/>
      <c r="AB98" s="421"/>
      <c r="AC98" s="82"/>
      <c r="AD98" s="246"/>
      <c r="AE98" s="246"/>
      <c r="AF98" s="245"/>
      <c r="AG98" s="246"/>
      <c r="AH98" s="245"/>
      <c r="AI98" s="245"/>
      <c r="AJ98" s="245"/>
      <c r="AK98" s="247"/>
      <c r="AL98" s="247"/>
      <c r="AM98" s="78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50"/>
      <c r="AY98" s="250"/>
      <c r="AZ98" s="252"/>
      <c r="BA98" s="78"/>
      <c r="BB98" s="567" t="str">
        <f t="shared" si="8"/>
        <v xml:space="preserve"> </v>
      </c>
      <c r="BC98" s="567" t="str">
        <f t="shared" si="9"/>
        <v xml:space="preserve"> </v>
      </c>
      <c r="BD98" s="567" t="str">
        <f t="shared" si="10"/>
        <v xml:space="preserve"> </v>
      </c>
      <c r="BE98" s="567" t="str">
        <f t="shared" si="11"/>
        <v xml:space="preserve"> </v>
      </c>
      <c r="BF98" s="78"/>
      <c r="BG98" s="520"/>
    </row>
    <row r="99" spans="1:59" s="87" customFormat="1" ht="12.75" x14ac:dyDescent="0.25">
      <c r="A99" s="370"/>
      <c r="B99" s="150">
        <f>Demografia!B95</f>
        <v>0</v>
      </c>
      <c r="C99" s="150">
        <f>Demografia!C95</f>
        <v>0</v>
      </c>
      <c r="D99" s="151">
        <f>Demografia!D95</f>
        <v>0</v>
      </c>
      <c r="E99" s="82"/>
      <c r="F99" s="260"/>
      <c r="G99" s="261"/>
      <c r="H99" s="261"/>
      <c r="I99" s="261"/>
      <c r="J99" s="249"/>
      <c r="K99" s="261"/>
      <c r="L99" s="262"/>
      <c r="M99" s="260"/>
      <c r="N99" s="260"/>
      <c r="O99" s="244"/>
      <c r="P99" s="260"/>
      <c r="Q99" s="265"/>
      <c r="R99" s="244"/>
      <c r="S99" s="244"/>
      <c r="T99" s="244"/>
      <c r="U99" s="260"/>
      <c r="V99" s="249"/>
      <c r="W99" s="260"/>
      <c r="X99" s="249"/>
      <c r="Y99" s="82"/>
      <c r="Z99" s="260"/>
      <c r="AA99" s="153"/>
      <c r="AB99" s="153"/>
      <c r="AC99" s="82"/>
      <c r="AD99" s="244"/>
      <c r="AE99" s="244"/>
      <c r="AF99" s="260"/>
      <c r="AG99" s="244"/>
      <c r="AH99" s="260"/>
      <c r="AI99" s="260"/>
      <c r="AJ99" s="260"/>
      <c r="AK99" s="265"/>
      <c r="AL99" s="265"/>
      <c r="AM99" s="78"/>
      <c r="AN99" s="265"/>
      <c r="AO99" s="265"/>
      <c r="AP99" s="265"/>
      <c r="AQ99" s="265"/>
      <c r="AR99" s="265"/>
      <c r="AS99" s="265"/>
      <c r="AT99" s="265"/>
      <c r="AU99" s="265"/>
      <c r="AV99" s="265"/>
      <c r="AW99" s="265"/>
      <c r="AX99" s="249"/>
      <c r="AY99" s="249"/>
      <c r="AZ99" s="251"/>
      <c r="BA99" s="78"/>
      <c r="BB99" s="566" t="str">
        <f t="shared" si="8"/>
        <v xml:space="preserve"> </v>
      </c>
      <c r="BC99" s="566" t="str">
        <f t="shared" si="9"/>
        <v xml:space="preserve"> </v>
      </c>
      <c r="BD99" s="566" t="str">
        <f t="shared" si="10"/>
        <v xml:space="preserve"> </v>
      </c>
      <c r="BE99" s="566" t="str">
        <f t="shared" si="11"/>
        <v xml:space="preserve"> </v>
      </c>
      <c r="BF99" s="78"/>
      <c r="BG99" s="258"/>
    </row>
    <row r="100" spans="1:59" s="87" customFormat="1" ht="12.75" x14ac:dyDescent="0.25">
      <c r="A100" s="370"/>
      <c r="B100" s="366">
        <f>Demografia!B96</f>
        <v>0</v>
      </c>
      <c r="C100" s="366">
        <f>Demografia!C96</f>
        <v>0</v>
      </c>
      <c r="D100" s="367">
        <f>Demografia!D96</f>
        <v>0</v>
      </c>
      <c r="E100" s="82"/>
      <c r="F100" s="245"/>
      <c r="G100" s="483"/>
      <c r="H100" s="483"/>
      <c r="I100" s="483"/>
      <c r="J100" s="250"/>
      <c r="K100" s="483"/>
      <c r="L100" s="543"/>
      <c r="M100" s="245"/>
      <c r="N100" s="245"/>
      <c r="O100" s="246"/>
      <c r="P100" s="245"/>
      <c r="Q100" s="247"/>
      <c r="R100" s="246"/>
      <c r="S100" s="246"/>
      <c r="T100" s="246"/>
      <c r="U100" s="245"/>
      <c r="V100" s="250"/>
      <c r="W100" s="245"/>
      <c r="X100" s="250"/>
      <c r="Y100" s="82"/>
      <c r="Z100" s="245"/>
      <c r="AA100" s="421"/>
      <c r="AB100" s="421"/>
      <c r="AC100" s="82"/>
      <c r="AD100" s="246"/>
      <c r="AE100" s="246"/>
      <c r="AF100" s="245"/>
      <c r="AG100" s="246"/>
      <c r="AH100" s="245"/>
      <c r="AI100" s="245"/>
      <c r="AJ100" s="245"/>
      <c r="AK100" s="247"/>
      <c r="AL100" s="247"/>
      <c r="AM100" s="78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50"/>
      <c r="AY100" s="250"/>
      <c r="AZ100" s="252"/>
      <c r="BA100" s="78"/>
      <c r="BB100" s="567" t="str">
        <f t="shared" si="8"/>
        <v xml:space="preserve"> </v>
      </c>
      <c r="BC100" s="567" t="str">
        <f t="shared" si="9"/>
        <v xml:space="preserve"> </v>
      </c>
      <c r="BD100" s="567" t="str">
        <f t="shared" si="10"/>
        <v xml:space="preserve"> </v>
      </c>
      <c r="BE100" s="567" t="str">
        <f t="shared" si="11"/>
        <v xml:space="preserve"> </v>
      </c>
      <c r="BF100" s="78"/>
      <c r="BG100" s="520"/>
    </row>
    <row r="101" spans="1:59" s="87" customFormat="1" ht="12.75" x14ac:dyDescent="0.25">
      <c r="A101" s="370"/>
      <c r="B101" s="150">
        <f>Demografia!B97</f>
        <v>0</v>
      </c>
      <c r="C101" s="150">
        <f>Demografia!C97</f>
        <v>0</v>
      </c>
      <c r="D101" s="151">
        <f>Demografia!D97</f>
        <v>0</v>
      </c>
      <c r="E101" s="82"/>
      <c r="F101" s="260"/>
      <c r="G101" s="261"/>
      <c r="H101" s="261"/>
      <c r="I101" s="261"/>
      <c r="J101" s="249"/>
      <c r="K101" s="261"/>
      <c r="L101" s="262"/>
      <c r="M101" s="260"/>
      <c r="N101" s="260"/>
      <c r="O101" s="244"/>
      <c r="P101" s="260"/>
      <c r="Q101" s="265"/>
      <c r="R101" s="244"/>
      <c r="S101" s="244"/>
      <c r="T101" s="244"/>
      <c r="U101" s="260"/>
      <c r="V101" s="249"/>
      <c r="W101" s="260"/>
      <c r="X101" s="249"/>
      <c r="Y101" s="82"/>
      <c r="Z101" s="260"/>
      <c r="AA101" s="153"/>
      <c r="AB101" s="153"/>
      <c r="AC101" s="82"/>
      <c r="AD101" s="244"/>
      <c r="AE101" s="244"/>
      <c r="AF101" s="260"/>
      <c r="AG101" s="244"/>
      <c r="AH101" s="260"/>
      <c r="AI101" s="260"/>
      <c r="AJ101" s="260"/>
      <c r="AK101" s="265"/>
      <c r="AL101" s="265"/>
      <c r="AM101" s="78"/>
      <c r="AN101" s="265"/>
      <c r="AO101" s="265"/>
      <c r="AP101" s="265"/>
      <c r="AQ101" s="265"/>
      <c r="AR101" s="265"/>
      <c r="AS101" s="265"/>
      <c r="AT101" s="265"/>
      <c r="AU101" s="265"/>
      <c r="AV101" s="265"/>
      <c r="AW101" s="265"/>
      <c r="AX101" s="249"/>
      <c r="AY101" s="249"/>
      <c r="AZ101" s="251"/>
      <c r="BA101" s="78"/>
      <c r="BB101" s="566" t="str">
        <f t="shared" si="8"/>
        <v xml:space="preserve"> </v>
      </c>
      <c r="BC101" s="566" t="str">
        <f t="shared" si="9"/>
        <v xml:space="preserve"> </v>
      </c>
      <c r="BD101" s="566" t="str">
        <f t="shared" si="10"/>
        <v xml:space="preserve"> </v>
      </c>
      <c r="BE101" s="566" t="str">
        <f t="shared" si="11"/>
        <v xml:space="preserve"> </v>
      </c>
      <c r="BF101" s="78"/>
      <c r="BG101" s="258"/>
    </row>
    <row r="102" spans="1:59" s="87" customFormat="1" ht="12.75" x14ac:dyDescent="0.25">
      <c r="A102" s="370"/>
      <c r="B102" s="366">
        <f>Demografia!B98</f>
        <v>0</v>
      </c>
      <c r="C102" s="366">
        <f>Demografia!C98</f>
        <v>0</v>
      </c>
      <c r="D102" s="367">
        <f>Demografia!D98</f>
        <v>0</v>
      </c>
      <c r="E102" s="82"/>
      <c r="F102" s="245"/>
      <c r="G102" s="483"/>
      <c r="H102" s="483"/>
      <c r="I102" s="483"/>
      <c r="J102" s="250"/>
      <c r="K102" s="483"/>
      <c r="L102" s="543"/>
      <c r="M102" s="245"/>
      <c r="N102" s="245"/>
      <c r="O102" s="246"/>
      <c r="P102" s="245"/>
      <c r="Q102" s="247"/>
      <c r="R102" s="246"/>
      <c r="S102" s="246"/>
      <c r="T102" s="246"/>
      <c r="U102" s="245"/>
      <c r="V102" s="250"/>
      <c r="W102" s="245"/>
      <c r="X102" s="250"/>
      <c r="Y102" s="82"/>
      <c r="Z102" s="245"/>
      <c r="AA102" s="421"/>
      <c r="AB102" s="421"/>
      <c r="AC102" s="82"/>
      <c r="AD102" s="246"/>
      <c r="AE102" s="246"/>
      <c r="AF102" s="245"/>
      <c r="AG102" s="246"/>
      <c r="AH102" s="245"/>
      <c r="AI102" s="245"/>
      <c r="AJ102" s="245"/>
      <c r="AK102" s="247"/>
      <c r="AL102" s="247"/>
      <c r="AM102" s="78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50"/>
      <c r="AY102" s="250"/>
      <c r="AZ102" s="252"/>
      <c r="BA102" s="78"/>
      <c r="BB102" s="567" t="str">
        <f t="shared" si="8"/>
        <v xml:space="preserve"> </v>
      </c>
      <c r="BC102" s="567" t="str">
        <f t="shared" si="9"/>
        <v xml:space="preserve"> </v>
      </c>
      <c r="BD102" s="567" t="str">
        <f t="shared" si="10"/>
        <v xml:space="preserve"> </v>
      </c>
      <c r="BE102" s="567" t="str">
        <f t="shared" si="11"/>
        <v xml:space="preserve"> </v>
      </c>
      <c r="BF102" s="78"/>
      <c r="BG102" s="520"/>
    </row>
    <row r="103" spans="1:59" s="87" customFormat="1" ht="12.75" x14ac:dyDescent="0.25">
      <c r="A103" s="370"/>
      <c r="B103" s="150">
        <f>Demografia!B99</f>
        <v>0</v>
      </c>
      <c r="C103" s="150">
        <f>Demografia!C99</f>
        <v>0</v>
      </c>
      <c r="D103" s="151">
        <f>Demografia!D99</f>
        <v>0</v>
      </c>
      <c r="E103" s="82"/>
      <c r="F103" s="260"/>
      <c r="G103" s="261"/>
      <c r="H103" s="261"/>
      <c r="I103" s="261"/>
      <c r="J103" s="249"/>
      <c r="K103" s="261"/>
      <c r="L103" s="262"/>
      <c r="M103" s="260"/>
      <c r="N103" s="260"/>
      <c r="O103" s="244"/>
      <c r="P103" s="260"/>
      <c r="Q103" s="265"/>
      <c r="R103" s="244"/>
      <c r="S103" s="244"/>
      <c r="T103" s="244"/>
      <c r="U103" s="260"/>
      <c r="V103" s="249"/>
      <c r="W103" s="260"/>
      <c r="X103" s="249"/>
      <c r="Y103" s="82"/>
      <c r="Z103" s="260"/>
      <c r="AA103" s="153"/>
      <c r="AB103" s="153"/>
      <c r="AC103" s="82"/>
      <c r="AD103" s="244"/>
      <c r="AE103" s="244"/>
      <c r="AF103" s="260"/>
      <c r="AG103" s="244"/>
      <c r="AH103" s="260"/>
      <c r="AI103" s="260"/>
      <c r="AJ103" s="260"/>
      <c r="AK103" s="265"/>
      <c r="AL103" s="265"/>
      <c r="AM103" s="78"/>
      <c r="AN103" s="265"/>
      <c r="AO103" s="265"/>
      <c r="AP103" s="265"/>
      <c r="AQ103" s="265"/>
      <c r="AR103" s="265"/>
      <c r="AS103" s="265"/>
      <c r="AT103" s="265"/>
      <c r="AU103" s="265"/>
      <c r="AV103" s="265"/>
      <c r="AW103" s="265"/>
      <c r="AX103" s="249"/>
      <c r="AY103" s="249"/>
      <c r="AZ103" s="251"/>
      <c r="BA103" s="78"/>
      <c r="BB103" s="566" t="str">
        <f t="shared" si="8"/>
        <v xml:space="preserve"> </v>
      </c>
      <c r="BC103" s="566" t="str">
        <f t="shared" si="9"/>
        <v xml:space="preserve"> </v>
      </c>
      <c r="BD103" s="566" t="str">
        <f t="shared" si="10"/>
        <v xml:space="preserve"> </v>
      </c>
      <c r="BE103" s="566" t="str">
        <f t="shared" si="11"/>
        <v xml:space="preserve"> </v>
      </c>
      <c r="BF103" s="78"/>
      <c r="BG103" s="258"/>
    </row>
    <row r="104" spans="1:59" s="87" customFormat="1" ht="12.75" x14ac:dyDescent="0.25">
      <c r="A104" s="370"/>
      <c r="B104" s="366">
        <f>Demografia!B100</f>
        <v>0</v>
      </c>
      <c r="C104" s="366">
        <f>Demografia!C100</f>
        <v>0</v>
      </c>
      <c r="D104" s="367">
        <f>Demografia!D100</f>
        <v>0</v>
      </c>
      <c r="E104" s="82"/>
      <c r="F104" s="245"/>
      <c r="G104" s="483"/>
      <c r="H104" s="483"/>
      <c r="I104" s="483"/>
      <c r="J104" s="250"/>
      <c r="K104" s="483"/>
      <c r="L104" s="543"/>
      <c r="M104" s="245"/>
      <c r="N104" s="245"/>
      <c r="O104" s="246"/>
      <c r="P104" s="245"/>
      <c r="Q104" s="247"/>
      <c r="R104" s="246"/>
      <c r="S104" s="246"/>
      <c r="T104" s="246"/>
      <c r="U104" s="245"/>
      <c r="V104" s="250"/>
      <c r="W104" s="245"/>
      <c r="X104" s="250"/>
      <c r="Y104" s="82"/>
      <c r="Z104" s="245"/>
      <c r="AA104" s="421"/>
      <c r="AB104" s="421"/>
      <c r="AC104" s="82"/>
      <c r="AD104" s="246"/>
      <c r="AE104" s="246"/>
      <c r="AF104" s="245"/>
      <c r="AG104" s="246"/>
      <c r="AH104" s="245"/>
      <c r="AI104" s="245"/>
      <c r="AJ104" s="245"/>
      <c r="AK104" s="247"/>
      <c r="AL104" s="247"/>
      <c r="AM104" s="78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50"/>
      <c r="AY104" s="250"/>
      <c r="AZ104" s="252"/>
      <c r="BA104" s="78"/>
      <c r="BB104" s="567" t="str">
        <f t="shared" si="8"/>
        <v xml:space="preserve"> </v>
      </c>
      <c r="BC104" s="567" t="str">
        <f t="shared" si="9"/>
        <v xml:space="preserve"> </v>
      </c>
      <c r="BD104" s="567" t="str">
        <f t="shared" si="10"/>
        <v xml:space="preserve"> </v>
      </c>
      <c r="BE104" s="567" t="str">
        <f t="shared" si="11"/>
        <v xml:space="preserve"> </v>
      </c>
      <c r="BF104" s="78"/>
      <c r="BG104" s="520"/>
    </row>
    <row r="105" spans="1:59" s="87" customFormat="1" ht="12.75" x14ac:dyDescent="0.25">
      <c r="A105" s="370"/>
      <c r="B105" s="150">
        <f>Demografia!B101</f>
        <v>0</v>
      </c>
      <c r="C105" s="150">
        <f>Demografia!C101</f>
        <v>0</v>
      </c>
      <c r="D105" s="151">
        <f>Demografia!D101</f>
        <v>0</v>
      </c>
      <c r="E105" s="82"/>
      <c r="F105" s="260"/>
      <c r="G105" s="261"/>
      <c r="H105" s="261"/>
      <c r="I105" s="261"/>
      <c r="J105" s="249"/>
      <c r="K105" s="261"/>
      <c r="L105" s="262"/>
      <c r="M105" s="260"/>
      <c r="N105" s="260"/>
      <c r="O105" s="244"/>
      <c r="P105" s="260"/>
      <c r="Q105" s="265"/>
      <c r="R105" s="244"/>
      <c r="S105" s="244"/>
      <c r="T105" s="244"/>
      <c r="U105" s="260"/>
      <c r="V105" s="249"/>
      <c r="W105" s="260"/>
      <c r="X105" s="249"/>
      <c r="Y105" s="82"/>
      <c r="Z105" s="260"/>
      <c r="AA105" s="153"/>
      <c r="AB105" s="153"/>
      <c r="AC105" s="82"/>
      <c r="AD105" s="244"/>
      <c r="AE105" s="244"/>
      <c r="AF105" s="260"/>
      <c r="AG105" s="244"/>
      <c r="AH105" s="260"/>
      <c r="AI105" s="260"/>
      <c r="AJ105" s="260"/>
      <c r="AK105" s="265"/>
      <c r="AL105" s="265"/>
      <c r="AM105" s="78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49"/>
      <c r="AY105" s="249"/>
      <c r="AZ105" s="251"/>
      <c r="BA105" s="78"/>
      <c r="BB105" s="566" t="str">
        <f t="shared" si="8"/>
        <v xml:space="preserve"> </v>
      </c>
      <c r="BC105" s="566" t="str">
        <f t="shared" si="9"/>
        <v xml:space="preserve"> </v>
      </c>
      <c r="BD105" s="566" t="str">
        <f t="shared" si="10"/>
        <v xml:space="preserve"> </v>
      </c>
      <c r="BE105" s="566" t="str">
        <f t="shared" si="11"/>
        <v xml:space="preserve"> </v>
      </c>
      <c r="BF105" s="78"/>
      <c r="BG105" s="258"/>
    </row>
    <row r="106" spans="1:59" s="87" customFormat="1" ht="12.75" x14ac:dyDescent="0.25">
      <c r="A106" s="370"/>
      <c r="B106" s="366">
        <f>Demografia!B102</f>
        <v>0</v>
      </c>
      <c r="C106" s="366">
        <f>Demografia!C102</f>
        <v>0</v>
      </c>
      <c r="D106" s="367">
        <f>Demografia!D102</f>
        <v>0</v>
      </c>
      <c r="E106" s="82"/>
      <c r="F106" s="245"/>
      <c r="G106" s="483"/>
      <c r="H106" s="483"/>
      <c r="I106" s="483"/>
      <c r="J106" s="250"/>
      <c r="K106" s="483"/>
      <c r="L106" s="543"/>
      <c r="M106" s="245"/>
      <c r="N106" s="245"/>
      <c r="O106" s="246"/>
      <c r="P106" s="245"/>
      <c r="Q106" s="247"/>
      <c r="R106" s="246"/>
      <c r="S106" s="246"/>
      <c r="T106" s="246"/>
      <c r="U106" s="245"/>
      <c r="V106" s="250"/>
      <c r="W106" s="245"/>
      <c r="X106" s="250"/>
      <c r="Y106" s="82"/>
      <c r="Z106" s="245"/>
      <c r="AA106" s="421"/>
      <c r="AB106" s="421"/>
      <c r="AC106" s="82"/>
      <c r="AD106" s="246"/>
      <c r="AE106" s="246"/>
      <c r="AF106" s="245"/>
      <c r="AG106" s="246"/>
      <c r="AH106" s="245"/>
      <c r="AI106" s="245"/>
      <c r="AJ106" s="245"/>
      <c r="AK106" s="247"/>
      <c r="AL106" s="247"/>
      <c r="AM106" s="78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50"/>
      <c r="AY106" s="250"/>
      <c r="AZ106" s="252"/>
      <c r="BA106" s="78"/>
      <c r="BB106" s="567" t="str">
        <f t="shared" si="8"/>
        <v xml:space="preserve"> </v>
      </c>
      <c r="BC106" s="567" t="str">
        <f t="shared" si="9"/>
        <v xml:space="preserve"> </v>
      </c>
      <c r="BD106" s="567" t="str">
        <f t="shared" si="10"/>
        <v xml:space="preserve"> </v>
      </c>
      <c r="BE106" s="567" t="str">
        <f t="shared" si="11"/>
        <v xml:space="preserve"> </v>
      </c>
      <c r="BF106" s="78"/>
      <c r="BG106" s="520"/>
    </row>
    <row r="107" spans="1:59" s="87" customFormat="1" ht="12.75" x14ac:dyDescent="0.25">
      <c r="A107" s="370"/>
      <c r="B107" s="150">
        <f>Demografia!B103</f>
        <v>0</v>
      </c>
      <c r="C107" s="150">
        <f>Demografia!C103</f>
        <v>0</v>
      </c>
      <c r="D107" s="151">
        <f>Demografia!D103</f>
        <v>0</v>
      </c>
      <c r="E107" s="82"/>
      <c r="F107" s="260"/>
      <c r="G107" s="261"/>
      <c r="H107" s="261"/>
      <c r="I107" s="261"/>
      <c r="J107" s="249"/>
      <c r="K107" s="261"/>
      <c r="L107" s="262"/>
      <c r="M107" s="260"/>
      <c r="N107" s="260"/>
      <c r="O107" s="244"/>
      <c r="P107" s="260"/>
      <c r="Q107" s="265"/>
      <c r="R107" s="244"/>
      <c r="S107" s="244"/>
      <c r="T107" s="244"/>
      <c r="U107" s="260"/>
      <c r="V107" s="249"/>
      <c r="W107" s="260"/>
      <c r="X107" s="249"/>
      <c r="Y107" s="82"/>
      <c r="Z107" s="260"/>
      <c r="AA107" s="153"/>
      <c r="AB107" s="153"/>
      <c r="AC107" s="82"/>
      <c r="AD107" s="244"/>
      <c r="AE107" s="244"/>
      <c r="AF107" s="260"/>
      <c r="AG107" s="244"/>
      <c r="AH107" s="260"/>
      <c r="AI107" s="260"/>
      <c r="AJ107" s="260"/>
      <c r="AK107" s="265"/>
      <c r="AL107" s="265"/>
      <c r="AM107" s="78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49"/>
      <c r="AY107" s="249"/>
      <c r="AZ107" s="251"/>
      <c r="BA107" s="78"/>
      <c r="BB107" s="566" t="str">
        <f t="shared" si="8"/>
        <v xml:space="preserve"> </v>
      </c>
      <c r="BC107" s="566" t="str">
        <f t="shared" si="9"/>
        <v xml:space="preserve"> </v>
      </c>
      <c r="BD107" s="566" t="str">
        <f t="shared" si="10"/>
        <v xml:space="preserve"> </v>
      </c>
      <c r="BE107" s="566" t="str">
        <f t="shared" si="11"/>
        <v xml:space="preserve"> </v>
      </c>
      <c r="BF107" s="78"/>
      <c r="BG107" s="258"/>
    </row>
    <row r="108" spans="1:59" s="87" customFormat="1" ht="12.75" x14ac:dyDescent="0.25">
      <c r="A108" s="370"/>
      <c r="B108" s="366">
        <f>Demografia!B104</f>
        <v>0</v>
      </c>
      <c r="C108" s="366">
        <f>Demografia!C104</f>
        <v>0</v>
      </c>
      <c r="D108" s="367">
        <f>Demografia!D104</f>
        <v>0</v>
      </c>
      <c r="E108" s="82"/>
      <c r="F108" s="245"/>
      <c r="G108" s="483"/>
      <c r="H108" s="483"/>
      <c r="I108" s="483"/>
      <c r="J108" s="250"/>
      <c r="K108" s="483"/>
      <c r="L108" s="543"/>
      <c r="M108" s="245"/>
      <c r="N108" s="245"/>
      <c r="O108" s="246"/>
      <c r="P108" s="245"/>
      <c r="Q108" s="247"/>
      <c r="R108" s="246"/>
      <c r="S108" s="246"/>
      <c r="T108" s="246"/>
      <c r="U108" s="245"/>
      <c r="V108" s="250"/>
      <c r="W108" s="245"/>
      <c r="X108" s="250"/>
      <c r="Y108" s="82"/>
      <c r="Z108" s="245"/>
      <c r="AA108" s="421"/>
      <c r="AB108" s="421"/>
      <c r="AC108" s="82"/>
      <c r="AD108" s="246"/>
      <c r="AE108" s="246"/>
      <c r="AF108" s="245"/>
      <c r="AG108" s="246"/>
      <c r="AH108" s="245"/>
      <c r="AI108" s="245"/>
      <c r="AJ108" s="245"/>
      <c r="AK108" s="247"/>
      <c r="AL108" s="247"/>
      <c r="AM108" s="78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50"/>
      <c r="AY108" s="250"/>
      <c r="AZ108" s="252"/>
      <c r="BA108" s="78"/>
      <c r="BB108" s="567" t="str">
        <f t="shared" si="8"/>
        <v xml:space="preserve"> </v>
      </c>
      <c r="BC108" s="567" t="str">
        <f t="shared" si="9"/>
        <v xml:space="preserve"> </v>
      </c>
      <c r="BD108" s="567" t="str">
        <f t="shared" si="10"/>
        <v xml:space="preserve"> </v>
      </c>
      <c r="BE108" s="567" t="str">
        <f t="shared" si="11"/>
        <v xml:space="preserve"> </v>
      </c>
      <c r="BF108" s="78"/>
      <c r="BG108" s="520"/>
    </row>
    <row r="109" spans="1:59" s="87" customFormat="1" ht="12.75" x14ac:dyDescent="0.25">
      <c r="A109" s="370"/>
      <c r="B109" s="150">
        <f>Demografia!B105</f>
        <v>0</v>
      </c>
      <c r="C109" s="150">
        <f>Demografia!C105</f>
        <v>0</v>
      </c>
      <c r="D109" s="151">
        <f>Demografia!D105</f>
        <v>0</v>
      </c>
      <c r="E109" s="82"/>
      <c r="F109" s="260"/>
      <c r="G109" s="261"/>
      <c r="H109" s="261"/>
      <c r="I109" s="261"/>
      <c r="J109" s="249"/>
      <c r="K109" s="261"/>
      <c r="L109" s="262"/>
      <c r="M109" s="260"/>
      <c r="N109" s="260"/>
      <c r="O109" s="244"/>
      <c r="P109" s="260"/>
      <c r="Q109" s="265"/>
      <c r="R109" s="244"/>
      <c r="S109" s="244"/>
      <c r="T109" s="244"/>
      <c r="U109" s="260"/>
      <c r="V109" s="249"/>
      <c r="W109" s="260"/>
      <c r="X109" s="249"/>
      <c r="Y109" s="82"/>
      <c r="Z109" s="260"/>
      <c r="AA109" s="153"/>
      <c r="AB109" s="153"/>
      <c r="AC109" s="82"/>
      <c r="AD109" s="244"/>
      <c r="AE109" s="244"/>
      <c r="AF109" s="260"/>
      <c r="AG109" s="244"/>
      <c r="AH109" s="260"/>
      <c r="AI109" s="260"/>
      <c r="AJ109" s="260"/>
      <c r="AK109" s="265"/>
      <c r="AL109" s="265"/>
      <c r="AM109" s="78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49"/>
      <c r="AY109" s="249"/>
      <c r="AZ109" s="251"/>
      <c r="BA109" s="78"/>
      <c r="BB109" s="566" t="str">
        <f t="shared" si="8"/>
        <v xml:space="preserve"> </v>
      </c>
      <c r="BC109" s="566" t="str">
        <f t="shared" si="9"/>
        <v xml:space="preserve"> </v>
      </c>
      <c r="BD109" s="566" t="str">
        <f t="shared" si="10"/>
        <v xml:space="preserve"> </v>
      </c>
      <c r="BE109" s="566" t="str">
        <f t="shared" si="11"/>
        <v xml:space="preserve"> </v>
      </c>
      <c r="BF109" s="78"/>
      <c r="BG109" s="258"/>
    </row>
    <row r="110" spans="1:59" s="87" customFormat="1" ht="12.75" x14ac:dyDescent="0.25">
      <c r="A110" s="370"/>
      <c r="B110" s="366">
        <f>Demografia!B106</f>
        <v>0</v>
      </c>
      <c r="C110" s="366">
        <f>Demografia!C106</f>
        <v>0</v>
      </c>
      <c r="D110" s="367">
        <f>Demografia!D106</f>
        <v>0</v>
      </c>
      <c r="E110" s="82"/>
      <c r="F110" s="245"/>
      <c r="G110" s="483"/>
      <c r="H110" s="483"/>
      <c r="I110" s="483"/>
      <c r="J110" s="250"/>
      <c r="K110" s="483"/>
      <c r="L110" s="543"/>
      <c r="M110" s="245"/>
      <c r="N110" s="245"/>
      <c r="O110" s="246"/>
      <c r="P110" s="245"/>
      <c r="Q110" s="247"/>
      <c r="R110" s="246"/>
      <c r="S110" s="246"/>
      <c r="T110" s="246"/>
      <c r="U110" s="245"/>
      <c r="V110" s="250"/>
      <c r="W110" s="245"/>
      <c r="X110" s="250"/>
      <c r="Y110" s="82"/>
      <c r="Z110" s="245"/>
      <c r="AA110" s="421"/>
      <c r="AB110" s="421"/>
      <c r="AC110" s="82"/>
      <c r="AD110" s="246"/>
      <c r="AE110" s="246"/>
      <c r="AF110" s="245"/>
      <c r="AG110" s="246"/>
      <c r="AH110" s="245"/>
      <c r="AI110" s="245"/>
      <c r="AJ110" s="245"/>
      <c r="AK110" s="247"/>
      <c r="AL110" s="247"/>
      <c r="AM110" s="78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50"/>
      <c r="AY110" s="250"/>
      <c r="AZ110" s="252"/>
      <c r="BA110" s="78"/>
      <c r="BB110" s="567" t="str">
        <f t="shared" si="8"/>
        <v xml:space="preserve"> </v>
      </c>
      <c r="BC110" s="567" t="str">
        <f t="shared" si="9"/>
        <v xml:space="preserve"> </v>
      </c>
      <c r="BD110" s="567" t="str">
        <f t="shared" si="10"/>
        <v xml:space="preserve"> </v>
      </c>
      <c r="BE110" s="567" t="str">
        <f t="shared" si="11"/>
        <v xml:space="preserve"> </v>
      </c>
      <c r="BF110" s="78"/>
      <c r="BG110" s="520"/>
    </row>
    <row r="111" spans="1:59" s="87" customFormat="1" ht="12.75" x14ac:dyDescent="0.25">
      <c r="A111" s="370"/>
      <c r="B111" s="150">
        <f>Demografia!B107</f>
        <v>0</v>
      </c>
      <c r="C111" s="150">
        <f>Demografia!C107</f>
        <v>0</v>
      </c>
      <c r="D111" s="151">
        <f>Demografia!D107</f>
        <v>0</v>
      </c>
      <c r="E111" s="82"/>
      <c r="F111" s="260"/>
      <c r="G111" s="261"/>
      <c r="H111" s="261"/>
      <c r="I111" s="261"/>
      <c r="J111" s="249"/>
      <c r="K111" s="261"/>
      <c r="L111" s="262"/>
      <c r="M111" s="260"/>
      <c r="N111" s="260"/>
      <c r="O111" s="244"/>
      <c r="P111" s="260"/>
      <c r="Q111" s="265"/>
      <c r="R111" s="244"/>
      <c r="S111" s="244"/>
      <c r="T111" s="244"/>
      <c r="U111" s="260"/>
      <c r="V111" s="249"/>
      <c r="W111" s="260"/>
      <c r="X111" s="249"/>
      <c r="Y111" s="82"/>
      <c r="Z111" s="260"/>
      <c r="AA111" s="153"/>
      <c r="AB111" s="153"/>
      <c r="AC111" s="82"/>
      <c r="AD111" s="244"/>
      <c r="AE111" s="244"/>
      <c r="AF111" s="260"/>
      <c r="AG111" s="244"/>
      <c r="AH111" s="260"/>
      <c r="AI111" s="260"/>
      <c r="AJ111" s="260"/>
      <c r="AK111" s="265"/>
      <c r="AL111" s="265"/>
      <c r="AM111" s="78"/>
      <c r="AN111" s="265"/>
      <c r="AO111" s="265"/>
      <c r="AP111" s="265"/>
      <c r="AQ111" s="265"/>
      <c r="AR111" s="265"/>
      <c r="AS111" s="265"/>
      <c r="AT111" s="265"/>
      <c r="AU111" s="265"/>
      <c r="AV111" s="265"/>
      <c r="AW111" s="265"/>
      <c r="AX111" s="249"/>
      <c r="AY111" s="249"/>
      <c r="AZ111" s="251"/>
      <c r="BA111" s="78"/>
      <c r="BB111" s="566" t="str">
        <f t="shared" si="8"/>
        <v xml:space="preserve"> </v>
      </c>
      <c r="BC111" s="566" t="str">
        <f t="shared" si="9"/>
        <v xml:space="preserve"> </v>
      </c>
      <c r="BD111" s="566" t="str">
        <f t="shared" si="10"/>
        <v xml:space="preserve"> </v>
      </c>
      <c r="BE111" s="566" t="str">
        <f t="shared" si="11"/>
        <v xml:space="preserve"> </v>
      </c>
      <c r="BF111" s="78"/>
      <c r="BG111" s="258"/>
    </row>
    <row r="112" spans="1:59" s="87" customFormat="1" ht="12.75" x14ac:dyDescent="0.25">
      <c r="A112" s="370"/>
      <c r="B112" s="366">
        <f>Demografia!B108</f>
        <v>0</v>
      </c>
      <c r="C112" s="366">
        <f>Demografia!C108</f>
        <v>0</v>
      </c>
      <c r="D112" s="367">
        <f>Demografia!D108</f>
        <v>0</v>
      </c>
      <c r="E112" s="82"/>
      <c r="F112" s="245"/>
      <c r="G112" s="483"/>
      <c r="H112" s="483"/>
      <c r="I112" s="483"/>
      <c r="J112" s="250"/>
      <c r="K112" s="483"/>
      <c r="L112" s="543"/>
      <c r="M112" s="245"/>
      <c r="N112" s="245"/>
      <c r="O112" s="246"/>
      <c r="P112" s="245"/>
      <c r="Q112" s="247"/>
      <c r="R112" s="246"/>
      <c r="S112" s="246"/>
      <c r="T112" s="246"/>
      <c r="U112" s="245"/>
      <c r="V112" s="250"/>
      <c r="W112" s="245"/>
      <c r="X112" s="250"/>
      <c r="Y112" s="82"/>
      <c r="Z112" s="245"/>
      <c r="AA112" s="421"/>
      <c r="AB112" s="421"/>
      <c r="AC112" s="82"/>
      <c r="AD112" s="246"/>
      <c r="AE112" s="246"/>
      <c r="AF112" s="245"/>
      <c r="AG112" s="246"/>
      <c r="AH112" s="245"/>
      <c r="AI112" s="245"/>
      <c r="AJ112" s="245"/>
      <c r="AK112" s="247"/>
      <c r="AL112" s="247"/>
      <c r="AM112" s="78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50"/>
      <c r="AY112" s="250"/>
      <c r="AZ112" s="252"/>
      <c r="BA112" s="78"/>
      <c r="BB112" s="567" t="str">
        <f t="shared" si="8"/>
        <v xml:space="preserve"> </v>
      </c>
      <c r="BC112" s="567" t="str">
        <f t="shared" si="9"/>
        <v xml:space="preserve"> </v>
      </c>
      <c r="BD112" s="567" t="str">
        <f t="shared" si="10"/>
        <v xml:space="preserve"> </v>
      </c>
      <c r="BE112" s="567" t="str">
        <f t="shared" si="11"/>
        <v xml:space="preserve"> </v>
      </c>
      <c r="BF112" s="78"/>
      <c r="BG112" s="520"/>
    </row>
    <row r="113" spans="1:59" s="87" customFormat="1" ht="12.75" x14ac:dyDescent="0.25">
      <c r="A113" s="370"/>
      <c r="B113" s="150">
        <f>Demografia!B109</f>
        <v>0</v>
      </c>
      <c r="C113" s="150">
        <f>Demografia!C109</f>
        <v>0</v>
      </c>
      <c r="D113" s="151">
        <f>Demografia!D109</f>
        <v>0</v>
      </c>
      <c r="E113" s="82"/>
      <c r="F113" s="260"/>
      <c r="G113" s="261"/>
      <c r="H113" s="261"/>
      <c r="I113" s="261"/>
      <c r="J113" s="249"/>
      <c r="K113" s="261"/>
      <c r="L113" s="262"/>
      <c r="M113" s="260"/>
      <c r="N113" s="260"/>
      <c r="O113" s="244"/>
      <c r="P113" s="260"/>
      <c r="Q113" s="265"/>
      <c r="R113" s="244"/>
      <c r="S113" s="244"/>
      <c r="T113" s="244"/>
      <c r="U113" s="260"/>
      <c r="V113" s="249"/>
      <c r="W113" s="260"/>
      <c r="X113" s="249"/>
      <c r="Y113" s="82"/>
      <c r="Z113" s="260"/>
      <c r="AA113" s="153"/>
      <c r="AB113" s="153"/>
      <c r="AC113" s="82"/>
      <c r="AD113" s="244"/>
      <c r="AE113" s="244"/>
      <c r="AF113" s="260"/>
      <c r="AG113" s="244"/>
      <c r="AH113" s="260"/>
      <c r="AI113" s="260"/>
      <c r="AJ113" s="260"/>
      <c r="AK113" s="265"/>
      <c r="AL113" s="265"/>
      <c r="AM113" s="78"/>
      <c r="AN113" s="265"/>
      <c r="AO113" s="265"/>
      <c r="AP113" s="265"/>
      <c r="AQ113" s="265"/>
      <c r="AR113" s="265"/>
      <c r="AS113" s="265"/>
      <c r="AT113" s="265"/>
      <c r="AU113" s="265"/>
      <c r="AV113" s="265"/>
      <c r="AW113" s="265"/>
      <c r="AX113" s="249"/>
      <c r="AY113" s="249"/>
      <c r="AZ113" s="251"/>
      <c r="BA113" s="78"/>
      <c r="BB113" s="566" t="str">
        <f t="shared" si="8"/>
        <v xml:space="preserve"> </v>
      </c>
      <c r="BC113" s="566" t="str">
        <f t="shared" si="9"/>
        <v xml:space="preserve"> </v>
      </c>
      <c r="BD113" s="566" t="str">
        <f t="shared" si="10"/>
        <v xml:space="preserve"> </v>
      </c>
      <c r="BE113" s="566" t="str">
        <f t="shared" si="11"/>
        <v xml:space="preserve"> </v>
      </c>
      <c r="BF113" s="78"/>
      <c r="BG113" s="258"/>
    </row>
    <row r="114" spans="1:59" s="87" customFormat="1" ht="12.75" x14ac:dyDescent="0.25">
      <c r="A114" s="370"/>
      <c r="B114" s="366">
        <f>Demografia!B110</f>
        <v>0</v>
      </c>
      <c r="C114" s="366">
        <f>Demografia!C110</f>
        <v>0</v>
      </c>
      <c r="D114" s="367">
        <f>Demografia!D110</f>
        <v>0</v>
      </c>
      <c r="E114" s="82"/>
      <c r="F114" s="245"/>
      <c r="G114" s="483"/>
      <c r="H114" s="483"/>
      <c r="I114" s="483"/>
      <c r="J114" s="250"/>
      <c r="K114" s="483"/>
      <c r="L114" s="543"/>
      <c r="M114" s="245"/>
      <c r="N114" s="245"/>
      <c r="O114" s="246"/>
      <c r="P114" s="245"/>
      <c r="Q114" s="247"/>
      <c r="R114" s="246"/>
      <c r="S114" s="246"/>
      <c r="T114" s="246"/>
      <c r="U114" s="245"/>
      <c r="V114" s="250"/>
      <c r="W114" s="245"/>
      <c r="X114" s="250"/>
      <c r="Y114" s="82"/>
      <c r="Z114" s="245"/>
      <c r="AA114" s="421"/>
      <c r="AB114" s="421"/>
      <c r="AC114" s="82"/>
      <c r="AD114" s="246"/>
      <c r="AE114" s="246"/>
      <c r="AF114" s="245"/>
      <c r="AG114" s="246"/>
      <c r="AH114" s="245"/>
      <c r="AI114" s="245"/>
      <c r="AJ114" s="245"/>
      <c r="AK114" s="247"/>
      <c r="AL114" s="247"/>
      <c r="AM114" s="78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50"/>
      <c r="AY114" s="250"/>
      <c r="AZ114" s="252"/>
      <c r="BA114" s="78"/>
      <c r="BB114" s="567" t="str">
        <f t="shared" si="8"/>
        <v xml:space="preserve"> </v>
      </c>
      <c r="BC114" s="567" t="str">
        <f t="shared" si="9"/>
        <v xml:space="preserve"> </v>
      </c>
      <c r="BD114" s="567" t="str">
        <f t="shared" si="10"/>
        <v xml:space="preserve"> </v>
      </c>
      <c r="BE114" s="567" t="str">
        <f t="shared" si="11"/>
        <v xml:space="preserve"> </v>
      </c>
      <c r="BF114" s="78"/>
      <c r="BG114" s="520"/>
    </row>
    <row r="115" spans="1:59" s="87" customFormat="1" ht="12.75" x14ac:dyDescent="0.25">
      <c r="A115" s="370"/>
      <c r="B115" s="150">
        <f>Demografia!B111</f>
        <v>0</v>
      </c>
      <c r="C115" s="150">
        <f>Demografia!C111</f>
        <v>0</v>
      </c>
      <c r="D115" s="151">
        <f>Demografia!D111</f>
        <v>0</v>
      </c>
      <c r="E115" s="82"/>
      <c r="F115" s="260"/>
      <c r="G115" s="261"/>
      <c r="H115" s="261"/>
      <c r="I115" s="261"/>
      <c r="J115" s="249"/>
      <c r="K115" s="261"/>
      <c r="L115" s="262"/>
      <c r="M115" s="260"/>
      <c r="N115" s="260"/>
      <c r="O115" s="244"/>
      <c r="P115" s="260"/>
      <c r="Q115" s="265"/>
      <c r="R115" s="244"/>
      <c r="S115" s="244"/>
      <c r="T115" s="244"/>
      <c r="U115" s="260"/>
      <c r="V115" s="249"/>
      <c r="W115" s="260"/>
      <c r="X115" s="249"/>
      <c r="Y115" s="82"/>
      <c r="Z115" s="260"/>
      <c r="AA115" s="153"/>
      <c r="AB115" s="153"/>
      <c r="AC115" s="82"/>
      <c r="AD115" s="244"/>
      <c r="AE115" s="244"/>
      <c r="AF115" s="260"/>
      <c r="AG115" s="244"/>
      <c r="AH115" s="260"/>
      <c r="AI115" s="260"/>
      <c r="AJ115" s="260"/>
      <c r="AK115" s="265"/>
      <c r="AL115" s="265"/>
      <c r="AM115" s="78"/>
      <c r="AN115" s="265"/>
      <c r="AO115" s="265"/>
      <c r="AP115" s="265"/>
      <c r="AQ115" s="265"/>
      <c r="AR115" s="265"/>
      <c r="AS115" s="265"/>
      <c r="AT115" s="265"/>
      <c r="AU115" s="265"/>
      <c r="AV115" s="265"/>
      <c r="AW115" s="265"/>
      <c r="AX115" s="249"/>
      <c r="AY115" s="249"/>
      <c r="AZ115" s="251"/>
      <c r="BA115" s="78"/>
      <c r="BB115" s="566" t="str">
        <f t="shared" si="8"/>
        <v xml:space="preserve"> </v>
      </c>
      <c r="BC115" s="566" t="str">
        <f t="shared" si="9"/>
        <v xml:space="preserve"> </v>
      </c>
      <c r="BD115" s="566" t="str">
        <f t="shared" si="10"/>
        <v xml:space="preserve"> </v>
      </c>
      <c r="BE115" s="566" t="str">
        <f t="shared" si="11"/>
        <v xml:space="preserve"> </v>
      </c>
      <c r="BF115" s="78"/>
      <c r="BG115" s="258"/>
    </row>
    <row r="116" spans="1:59" s="87" customFormat="1" ht="12.75" x14ac:dyDescent="0.25">
      <c r="A116" s="370"/>
      <c r="B116" s="366">
        <f>Demografia!B112</f>
        <v>0</v>
      </c>
      <c r="C116" s="366">
        <f>Demografia!C112</f>
        <v>0</v>
      </c>
      <c r="D116" s="367">
        <f>Demografia!D112</f>
        <v>0</v>
      </c>
      <c r="E116" s="82"/>
      <c r="F116" s="245"/>
      <c r="G116" s="483"/>
      <c r="H116" s="483"/>
      <c r="I116" s="483"/>
      <c r="J116" s="250"/>
      <c r="K116" s="483"/>
      <c r="L116" s="543"/>
      <c r="M116" s="245"/>
      <c r="N116" s="245"/>
      <c r="O116" s="246"/>
      <c r="P116" s="245"/>
      <c r="Q116" s="247"/>
      <c r="R116" s="246"/>
      <c r="S116" s="246"/>
      <c r="T116" s="246"/>
      <c r="U116" s="245"/>
      <c r="V116" s="250"/>
      <c r="W116" s="245"/>
      <c r="X116" s="250"/>
      <c r="Y116" s="82"/>
      <c r="Z116" s="245"/>
      <c r="AA116" s="421"/>
      <c r="AB116" s="421"/>
      <c r="AC116" s="82"/>
      <c r="AD116" s="246"/>
      <c r="AE116" s="246"/>
      <c r="AF116" s="245"/>
      <c r="AG116" s="246"/>
      <c r="AH116" s="245"/>
      <c r="AI116" s="245"/>
      <c r="AJ116" s="245"/>
      <c r="AK116" s="247"/>
      <c r="AL116" s="247"/>
      <c r="AM116" s="78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50"/>
      <c r="AY116" s="250"/>
      <c r="AZ116" s="252"/>
      <c r="BA116" s="78"/>
      <c r="BB116" s="567" t="str">
        <f t="shared" si="8"/>
        <v xml:space="preserve"> </v>
      </c>
      <c r="BC116" s="567" t="str">
        <f t="shared" si="9"/>
        <v xml:space="preserve"> </v>
      </c>
      <c r="BD116" s="567" t="str">
        <f t="shared" si="10"/>
        <v xml:space="preserve"> </v>
      </c>
      <c r="BE116" s="567" t="str">
        <f t="shared" si="11"/>
        <v xml:space="preserve"> </v>
      </c>
      <c r="BF116" s="78"/>
      <c r="BG116" s="520"/>
    </row>
    <row r="117" spans="1:59" s="87" customFormat="1" ht="12.75" x14ac:dyDescent="0.25">
      <c r="A117" s="370"/>
      <c r="B117" s="150">
        <f>Demografia!B113</f>
        <v>0</v>
      </c>
      <c r="C117" s="150">
        <f>Demografia!C113</f>
        <v>0</v>
      </c>
      <c r="D117" s="151">
        <f>Demografia!D113</f>
        <v>0</v>
      </c>
      <c r="E117" s="82"/>
      <c r="F117" s="260"/>
      <c r="G117" s="261"/>
      <c r="H117" s="261"/>
      <c r="I117" s="261"/>
      <c r="J117" s="249"/>
      <c r="K117" s="261"/>
      <c r="L117" s="262"/>
      <c r="M117" s="260"/>
      <c r="N117" s="260"/>
      <c r="O117" s="244"/>
      <c r="P117" s="260"/>
      <c r="Q117" s="265"/>
      <c r="R117" s="244"/>
      <c r="S117" s="244"/>
      <c r="T117" s="244"/>
      <c r="U117" s="260"/>
      <c r="V117" s="249"/>
      <c r="W117" s="260"/>
      <c r="X117" s="249"/>
      <c r="Y117" s="82"/>
      <c r="Z117" s="260"/>
      <c r="AA117" s="153"/>
      <c r="AB117" s="153"/>
      <c r="AC117" s="82"/>
      <c r="AD117" s="244"/>
      <c r="AE117" s="244"/>
      <c r="AF117" s="260"/>
      <c r="AG117" s="244"/>
      <c r="AH117" s="260"/>
      <c r="AI117" s="260"/>
      <c r="AJ117" s="260"/>
      <c r="AK117" s="265"/>
      <c r="AL117" s="265"/>
      <c r="AM117" s="78"/>
      <c r="AN117" s="265"/>
      <c r="AO117" s="265"/>
      <c r="AP117" s="265"/>
      <c r="AQ117" s="265"/>
      <c r="AR117" s="265"/>
      <c r="AS117" s="265"/>
      <c r="AT117" s="265"/>
      <c r="AU117" s="265"/>
      <c r="AV117" s="265"/>
      <c r="AW117" s="265"/>
      <c r="AX117" s="249"/>
      <c r="AY117" s="249"/>
      <c r="AZ117" s="251"/>
      <c r="BA117" s="78"/>
      <c r="BB117" s="566" t="str">
        <f t="shared" si="8"/>
        <v xml:space="preserve"> </v>
      </c>
      <c r="BC117" s="566" t="str">
        <f t="shared" si="9"/>
        <v xml:space="preserve"> </v>
      </c>
      <c r="BD117" s="566" t="str">
        <f t="shared" si="10"/>
        <v xml:space="preserve"> </v>
      </c>
      <c r="BE117" s="566" t="str">
        <f t="shared" si="11"/>
        <v xml:space="preserve"> </v>
      </c>
      <c r="BF117" s="78"/>
      <c r="BG117" s="258"/>
    </row>
    <row r="118" spans="1:59" s="87" customFormat="1" ht="12.75" x14ac:dyDescent="0.25">
      <c r="A118" s="370"/>
      <c r="B118" s="366">
        <f>Demografia!B114</f>
        <v>0</v>
      </c>
      <c r="C118" s="366">
        <f>Demografia!C114</f>
        <v>0</v>
      </c>
      <c r="D118" s="367">
        <f>Demografia!D114</f>
        <v>0</v>
      </c>
      <c r="E118" s="82"/>
      <c r="F118" s="245"/>
      <c r="G118" s="483"/>
      <c r="H118" s="483"/>
      <c r="I118" s="483"/>
      <c r="J118" s="250"/>
      <c r="K118" s="483"/>
      <c r="L118" s="543"/>
      <c r="M118" s="245"/>
      <c r="N118" s="245"/>
      <c r="O118" s="246"/>
      <c r="P118" s="245"/>
      <c r="Q118" s="247"/>
      <c r="R118" s="246"/>
      <c r="S118" s="246"/>
      <c r="T118" s="246"/>
      <c r="U118" s="245"/>
      <c r="V118" s="250"/>
      <c r="W118" s="245"/>
      <c r="X118" s="250"/>
      <c r="Y118" s="82"/>
      <c r="Z118" s="245"/>
      <c r="AA118" s="421"/>
      <c r="AB118" s="421"/>
      <c r="AC118" s="82"/>
      <c r="AD118" s="246"/>
      <c r="AE118" s="246"/>
      <c r="AF118" s="245"/>
      <c r="AG118" s="246"/>
      <c r="AH118" s="245"/>
      <c r="AI118" s="245"/>
      <c r="AJ118" s="245"/>
      <c r="AK118" s="247"/>
      <c r="AL118" s="247"/>
      <c r="AM118" s="78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50"/>
      <c r="AY118" s="250"/>
      <c r="AZ118" s="252"/>
      <c r="BA118" s="78"/>
      <c r="BB118" s="567" t="str">
        <f t="shared" si="8"/>
        <v xml:space="preserve"> </v>
      </c>
      <c r="BC118" s="567" t="str">
        <f t="shared" si="9"/>
        <v xml:space="preserve"> </v>
      </c>
      <c r="BD118" s="567" t="str">
        <f t="shared" si="10"/>
        <v xml:space="preserve"> </v>
      </c>
      <c r="BE118" s="567" t="str">
        <f t="shared" si="11"/>
        <v xml:space="preserve"> </v>
      </c>
      <c r="BF118" s="78"/>
      <c r="BG118" s="520"/>
    </row>
    <row r="119" spans="1:59" s="87" customFormat="1" ht="12.75" x14ac:dyDescent="0.25">
      <c r="A119" s="370"/>
      <c r="B119" s="150">
        <f>Demografia!B115</f>
        <v>0</v>
      </c>
      <c r="C119" s="150">
        <f>Demografia!C115</f>
        <v>0</v>
      </c>
      <c r="D119" s="151">
        <f>Demografia!D115</f>
        <v>0</v>
      </c>
      <c r="E119" s="82"/>
      <c r="F119" s="260"/>
      <c r="G119" s="261"/>
      <c r="H119" s="261"/>
      <c r="I119" s="261"/>
      <c r="J119" s="249"/>
      <c r="K119" s="261"/>
      <c r="L119" s="262"/>
      <c r="M119" s="260"/>
      <c r="N119" s="260"/>
      <c r="O119" s="244"/>
      <c r="P119" s="260"/>
      <c r="Q119" s="265"/>
      <c r="R119" s="244"/>
      <c r="S119" s="244"/>
      <c r="T119" s="244"/>
      <c r="U119" s="260"/>
      <c r="V119" s="249"/>
      <c r="W119" s="260"/>
      <c r="X119" s="249"/>
      <c r="Y119" s="82"/>
      <c r="Z119" s="260"/>
      <c r="AA119" s="153"/>
      <c r="AB119" s="153"/>
      <c r="AC119" s="82"/>
      <c r="AD119" s="244"/>
      <c r="AE119" s="244"/>
      <c r="AF119" s="260"/>
      <c r="AG119" s="244"/>
      <c r="AH119" s="260"/>
      <c r="AI119" s="260"/>
      <c r="AJ119" s="260"/>
      <c r="AK119" s="265"/>
      <c r="AL119" s="265"/>
      <c r="AM119" s="78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49"/>
      <c r="AY119" s="249"/>
      <c r="AZ119" s="251"/>
      <c r="BA119" s="78"/>
      <c r="BB119" s="566" t="str">
        <f t="shared" si="8"/>
        <v xml:space="preserve"> </v>
      </c>
      <c r="BC119" s="566" t="str">
        <f t="shared" si="9"/>
        <v xml:space="preserve"> </v>
      </c>
      <c r="BD119" s="566" t="str">
        <f t="shared" si="10"/>
        <v xml:space="preserve"> </v>
      </c>
      <c r="BE119" s="566" t="str">
        <f t="shared" si="11"/>
        <v xml:space="preserve"> </v>
      </c>
      <c r="BF119" s="78"/>
      <c r="BG119" s="258"/>
    </row>
    <row r="120" spans="1:59" s="87" customFormat="1" ht="12.75" x14ac:dyDescent="0.25">
      <c r="A120" s="370"/>
      <c r="B120" s="366">
        <f>Demografia!B116</f>
        <v>0</v>
      </c>
      <c r="C120" s="366">
        <f>Demografia!C116</f>
        <v>0</v>
      </c>
      <c r="D120" s="367">
        <f>Demografia!D116</f>
        <v>0</v>
      </c>
      <c r="E120" s="82"/>
      <c r="F120" s="245"/>
      <c r="G120" s="483"/>
      <c r="H120" s="483"/>
      <c r="I120" s="483"/>
      <c r="J120" s="250"/>
      <c r="K120" s="483"/>
      <c r="L120" s="543"/>
      <c r="M120" s="245"/>
      <c r="N120" s="245"/>
      <c r="O120" s="246"/>
      <c r="P120" s="245"/>
      <c r="Q120" s="247"/>
      <c r="R120" s="246"/>
      <c r="S120" s="246"/>
      <c r="T120" s="246"/>
      <c r="U120" s="245"/>
      <c r="V120" s="250"/>
      <c r="W120" s="245"/>
      <c r="X120" s="250"/>
      <c r="Y120" s="82"/>
      <c r="Z120" s="245"/>
      <c r="AA120" s="421"/>
      <c r="AB120" s="421"/>
      <c r="AC120" s="82"/>
      <c r="AD120" s="246"/>
      <c r="AE120" s="246"/>
      <c r="AF120" s="245"/>
      <c r="AG120" s="246"/>
      <c r="AH120" s="245"/>
      <c r="AI120" s="245"/>
      <c r="AJ120" s="245"/>
      <c r="AK120" s="247"/>
      <c r="AL120" s="247"/>
      <c r="AM120" s="78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50"/>
      <c r="AY120" s="250"/>
      <c r="AZ120" s="252"/>
      <c r="BA120" s="78"/>
      <c r="BB120" s="567" t="str">
        <f t="shared" si="8"/>
        <v xml:space="preserve"> </v>
      </c>
      <c r="BC120" s="567" t="str">
        <f t="shared" si="9"/>
        <v xml:space="preserve"> </v>
      </c>
      <c r="BD120" s="567" t="str">
        <f t="shared" si="10"/>
        <v xml:space="preserve"> </v>
      </c>
      <c r="BE120" s="567" t="str">
        <f t="shared" si="11"/>
        <v xml:space="preserve"> </v>
      </c>
      <c r="BF120" s="78"/>
      <c r="BG120" s="520"/>
    </row>
    <row r="121" spans="1:59" s="87" customFormat="1" ht="12.75" x14ac:dyDescent="0.25">
      <c r="A121" s="370"/>
      <c r="B121" s="150">
        <f>Demografia!B117</f>
        <v>0</v>
      </c>
      <c r="C121" s="150">
        <f>Demografia!C117</f>
        <v>0</v>
      </c>
      <c r="D121" s="151">
        <f>Demografia!D117</f>
        <v>0</v>
      </c>
      <c r="E121" s="82"/>
      <c r="F121" s="260"/>
      <c r="G121" s="261"/>
      <c r="H121" s="261"/>
      <c r="I121" s="261"/>
      <c r="J121" s="249"/>
      <c r="K121" s="261"/>
      <c r="L121" s="262"/>
      <c r="M121" s="260"/>
      <c r="N121" s="260"/>
      <c r="O121" s="244"/>
      <c r="P121" s="260"/>
      <c r="Q121" s="265"/>
      <c r="R121" s="244"/>
      <c r="S121" s="244"/>
      <c r="T121" s="244"/>
      <c r="U121" s="260"/>
      <c r="V121" s="249"/>
      <c r="W121" s="260"/>
      <c r="X121" s="249"/>
      <c r="Y121" s="82"/>
      <c r="Z121" s="260"/>
      <c r="AA121" s="153"/>
      <c r="AB121" s="153"/>
      <c r="AC121" s="82"/>
      <c r="AD121" s="244"/>
      <c r="AE121" s="244"/>
      <c r="AF121" s="260"/>
      <c r="AG121" s="244"/>
      <c r="AH121" s="260"/>
      <c r="AI121" s="260"/>
      <c r="AJ121" s="260"/>
      <c r="AK121" s="265"/>
      <c r="AL121" s="265"/>
      <c r="AM121" s="78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49"/>
      <c r="AY121" s="249"/>
      <c r="AZ121" s="251"/>
      <c r="BA121" s="78"/>
      <c r="BB121" s="566" t="str">
        <f t="shared" si="8"/>
        <v xml:space="preserve"> </v>
      </c>
      <c r="BC121" s="566" t="str">
        <f t="shared" si="9"/>
        <v xml:space="preserve"> </v>
      </c>
      <c r="BD121" s="566" t="str">
        <f t="shared" si="10"/>
        <v xml:space="preserve"> </v>
      </c>
      <c r="BE121" s="566" t="str">
        <f t="shared" si="11"/>
        <v xml:space="preserve"> </v>
      </c>
      <c r="BF121" s="78"/>
      <c r="BG121" s="258"/>
    </row>
    <row r="122" spans="1:59" s="87" customFormat="1" ht="12.75" x14ac:dyDescent="0.25">
      <c r="A122" s="370"/>
      <c r="B122" s="366">
        <f>Demografia!B118</f>
        <v>0</v>
      </c>
      <c r="C122" s="366">
        <f>Demografia!C118</f>
        <v>0</v>
      </c>
      <c r="D122" s="367">
        <f>Demografia!D118</f>
        <v>0</v>
      </c>
      <c r="E122" s="82"/>
      <c r="F122" s="245"/>
      <c r="G122" s="483"/>
      <c r="H122" s="483"/>
      <c r="I122" s="483"/>
      <c r="J122" s="250"/>
      <c r="K122" s="483"/>
      <c r="L122" s="543"/>
      <c r="M122" s="245"/>
      <c r="N122" s="245"/>
      <c r="O122" s="246"/>
      <c r="P122" s="245"/>
      <c r="Q122" s="247"/>
      <c r="R122" s="246"/>
      <c r="S122" s="246"/>
      <c r="T122" s="246"/>
      <c r="U122" s="245"/>
      <c r="V122" s="250"/>
      <c r="W122" s="245"/>
      <c r="X122" s="250"/>
      <c r="Y122" s="82"/>
      <c r="Z122" s="245"/>
      <c r="AA122" s="421"/>
      <c r="AB122" s="421"/>
      <c r="AC122" s="82"/>
      <c r="AD122" s="246"/>
      <c r="AE122" s="246"/>
      <c r="AF122" s="245"/>
      <c r="AG122" s="246"/>
      <c r="AH122" s="245"/>
      <c r="AI122" s="245"/>
      <c r="AJ122" s="245"/>
      <c r="AK122" s="247"/>
      <c r="AL122" s="247"/>
      <c r="AM122" s="78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50"/>
      <c r="AY122" s="250"/>
      <c r="AZ122" s="252"/>
      <c r="BA122" s="78"/>
      <c r="BB122" s="567" t="str">
        <f t="shared" si="8"/>
        <v xml:space="preserve"> </v>
      </c>
      <c r="BC122" s="567" t="str">
        <f t="shared" si="9"/>
        <v xml:space="preserve"> </v>
      </c>
      <c r="BD122" s="567" t="str">
        <f t="shared" si="10"/>
        <v xml:space="preserve"> </v>
      </c>
      <c r="BE122" s="567" t="str">
        <f t="shared" si="11"/>
        <v xml:space="preserve"> </v>
      </c>
      <c r="BF122" s="78"/>
      <c r="BG122" s="520"/>
    </row>
    <row r="123" spans="1:59" s="87" customFormat="1" ht="12.75" x14ac:dyDescent="0.25">
      <c r="A123" s="370"/>
      <c r="B123" s="150">
        <f>Demografia!B119</f>
        <v>0</v>
      </c>
      <c r="C123" s="150">
        <f>Demografia!C119</f>
        <v>0</v>
      </c>
      <c r="D123" s="151">
        <f>Demografia!D119</f>
        <v>0</v>
      </c>
      <c r="E123" s="82"/>
      <c r="F123" s="260"/>
      <c r="G123" s="261"/>
      <c r="H123" s="261"/>
      <c r="I123" s="261"/>
      <c r="J123" s="249"/>
      <c r="K123" s="261"/>
      <c r="L123" s="262"/>
      <c r="M123" s="260"/>
      <c r="N123" s="260"/>
      <c r="O123" s="244"/>
      <c r="P123" s="260"/>
      <c r="Q123" s="265"/>
      <c r="R123" s="244"/>
      <c r="S123" s="244"/>
      <c r="T123" s="244"/>
      <c r="U123" s="260"/>
      <c r="V123" s="249"/>
      <c r="W123" s="260"/>
      <c r="X123" s="249"/>
      <c r="Y123" s="82"/>
      <c r="Z123" s="260"/>
      <c r="AA123" s="153"/>
      <c r="AB123" s="153"/>
      <c r="AC123" s="82"/>
      <c r="AD123" s="244"/>
      <c r="AE123" s="244"/>
      <c r="AF123" s="260"/>
      <c r="AG123" s="244"/>
      <c r="AH123" s="260"/>
      <c r="AI123" s="260"/>
      <c r="AJ123" s="260"/>
      <c r="AK123" s="265"/>
      <c r="AL123" s="265"/>
      <c r="AM123" s="78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49"/>
      <c r="AY123" s="249"/>
      <c r="AZ123" s="251"/>
      <c r="BA123" s="78"/>
      <c r="BB123" s="566" t="str">
        <f t="shared" si="8"/>
        <v xml:space="preserve"> </v>
      </c>
      <c r="BC123" s="566" t="str">
        <f t="shared" si="9"/>
        <v xml:space="preserve"> </v>
      </c>
      <c r="BD123" s="566" t="str">
        <f t="shared" si="10"/>
        <v xml:space="preserve"> </v>
      </c>
      <c r="BE123" s="566" t="str">
        <f t="shared" si="11"/>
        <v xml:space="preserve"> </v>
      </c>
      <c r="BF123" s="78"/>
      <c r="BG123" s="258"/>
    </row>
    <row r="124" spans="1:59" s="87" customFormat="1" ht="12.75" x14ac:dyDescent="0.25">
      <c r="A124" s="370"/>
      <c r="B124" s="366">
        <f>Demografia!B120</f>
        <v>0</v>
      </c>
      <c r="C124" s="366">
        <f>Demografia!C120</f>
        <v>0</v>
      </c>
      <c r="D124" s="367">
        <f>Demografia!D120</f>
        <v>0</v>
      </c>
      <c r="E124" s="82"/>
      <c r="F124" s="245"/>
      <c r="G124" s="483"/>
      <c r="H124" s="483"/>
      <c r="I124" s="483"/>
      <c r="J124" s="250"/>
      <c r="K124" s="483"/>
      <c r="L124" s="543"/>
      <c r="M124" s="245"/>
      <c r="N124" s="245"/>
      <c r="O124" s="246"/>
      <c r="P124" s="245"/>
      <c r="Q124" s="247"/>
      <c r="R124" s="246"/>
      <c r="S124" s="246"/>
      <c r="T124" s="246"/>
      <c r="U124" s="245"/>
      <c r="V124" s="250"/>
      <c r="W124" s="245"/>
      <c r="X124" s="250"/>
      <c r="Y124" s="82"/>
      <c r="Z124" s="245"/>
      <c r="AA124" s="421"/>
      <c r="AB124" s="421"/>
      <c r="AC124" s="82"/>
      <c r="AD124" s="246"/>
      <c r="AE124" s="246"/>
      <c r="AF124" s="245"/>
      <c r="AG124" s="246"/>
      <c r="AH124" s="245"/>
      <c r="AI124" s="245"/>
      <c r="AJ124" s="245"/>
      <c r="AK124" s="247"/>
      <c r="AL124" s="247"/>
      <c r="AM124" s="78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50"/>
      <c r="AY124" s="250"/>
      <c r="AZ124" s="252"/>
      <c r="BA124" s="78"/>
      <c r="BB124" s="567" t="str">
        <f t="shared" si="8"/>
        <v xml:space="preserve"> </v>
      </c>
      <c r="BC124" s="567" t="str">
        <f t="shared" si="9"/>
        <v xml:space="preserve"> </v>
      </c>
      <c r="BD124" s="567" t="str">
        <f t="shared" si="10"/>
        <v xml:space="preserve"> </v>
      </c>
      <c r="BE124" s="567" t="str">
        <f t="shared" si="11"/>
        <v xml:space="preserve"> </v>
      </c>
      <c r="BF124" s="78"/>
      <c r="BG124" s="520"/>
    </row>
    <row r="125" spans="1:59" s="87" customFormat="1" ht="12.75" x14ac:dyDescent="0.25">
      <c r="A125" s="370"/>
      <c r="B125" s="150">
        <f>Demografia!B121</f>
        <v>0</v>
      </c>
      <c r="C125" s="150">
        <f>Demografia!C121</f>
        <v>0</v>
      </c>
      <c r="D125" s="151">
        <f>Demografia!D121</f>
        <v>0</v>
      </c>
      <c r="E125" s="82"/>
      <c r="F125" s="260"/>
      <c r="G125" s="261"/>
      <c r="H125" s="261"/>
      <c r="I125" s="261"/>
      <c r="J125" s="249"/>
      <c r="K125" s="261"/>
      <c r="L125" s="262"/>
      <c r="M125" s="260"/>
      <c r="N125" s="260"/>
      <c r="O125" s="244"/>
      <c r="P125" s="260"/>
      <c r="Q125" s="265"/>
      <c r="R125" s="244"/>
      <c r="S125" s="244"/>
      <c r="T125" s="244"/>
      <c r="U125" s="260"/>
      <c r="V125" s="249"/>
      <c r="W125" s="260"/>
      <c r="X125" s="249"/>
      <c r="Y125" s="82"/>
      <c r="Z125" s="260"/>
      <c r="AA125" s="153"/>
      <c r="AB125" s="153"/>
      <c r="AC125" s="82"/>
      <c r="AD125" s="244"/>
      <c r="AE125" s="244"/>
      <c r="AF125" s="260"/>
      <c r="AG125" s="244"/>
      <c r="AH125" s="260"/>
      <c r="AI125" s="260"/>
      <c r="AJ125" s="260"/>
      <c r="AK125" s="265"/>
      <c r="AL125" s="265"/>
      <c r="AM125" s="78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49"/>
      <c r="AY125" s="249"/>
      <c r="AZ125" s="251"/>
      <c r="BA125" s="78"/>
      <c r="BB125" s="566" t="str">
        <f t="shared" si="8"/>
        <v xml:space="preserve"> </v>
      </c>
      <c r="BC125" s="566" t="str">
        <f t="shared" si="9"/>
        <v xml:space="preserve"> </v>
      </c>
      <c r="BD125" s="566" t="str">
        <f t="shared" si="10"/>
        <v xml:space="preserve"> </v>
      </c>
      <c r="BE125" s="566" t="str">
        <f t="shared" si="11"/>
        <v xml:space="preserve"> </v>
      </c>
      <c r="BF125" s="78"/>
      <c r="BG125" s="258"/>
    </row>
    <row r="126" spans="1:59" s="87" customFormat="1" ht="12.75" x14ac:dyDescent="0.25">
      <c r="A126" s="370"/>
      <c r="B126" s="366">
        <f>Demografia!B122</f>
        <v>0</v>
      </c>
      <c r="C126" s="366">
        <f>Demografia!C122</f>
        <v>0</v>
      </c>
      <c r="D126" s="367">
        <f>Demografia!D122</f>
        <v>0</v>
      </c>
      <c r="E126" s="82"/>
      <c r="F126" s="245"/>
      <c r="G126" s="483"/>
      <c r="H126" s="483"/>
      <c r="I126" s="483"/>
      <c r="J126" s="250"/>
      <c r="K126" s="483"/>
      <c r="L126" s="543"/>
      <c r="M126" s="245"/>
      <c r="N126" s="245"/>
      <c r="O126" s="246"/>
      <c r="P126" s="245"/>
      <c r="Q126" s="247"/>
      <c r="R126" s="246"/>
      <c r="S126" s="246"/>
      <c r="T126" s="246"/>
      <c r="U126" s="245"/>
      <c r="V126" s="250"/>
      <c r="W126" s="245"/>
      <c r="X126" s="250"/>
      <c r="Y126" s="82"/>
      <c r="Z126" s="245"/>
      <c r="AA126" s="421"/>
      <c r="AB126" s="421"/>
      <c r="AC126" s="82"/>
      <c r="AD126" s="246"/>
      <c r="AE126" s="246"/>
      <c r="AF126" s="245"/>
      <c r="AG126" s="246"/>
      <c r="AH126" s="245"/>
      <c r="AI126" s="245"/>
      <c r="AJ126" s="245"/>
      <c r="AK126" s="247"/>
      <c r="AL126" s="247"/>
      <c r="AM126" s="78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50"/>
      <c r="AY126" s="250"/>
      <c r="AZ126" s="252"/>
      <c r="BA126" s="78"/>
      <c r="BB126" s="567" t="str">
        <f t="shared" si="8"/>
        <v xml:space="preserve"> </v>
      </c>
      <c r="BC126" s="567" t="str">
        <f t="shared" si="9"/>
        <v xml:space="preserve"> </v>
      </c>
      <c r="BD126" s="567" t="str">
        <f t="shared" si="10"/>
        <v xml:space="preserve"> </v>
      </c>
      <c r="BE126" s="567" t="str">
        <f t="shared" si="11"/>
        <v xml:space="preserve"> </v>
      </c>
      <c r="BF126" s="78"/>
      <c r="BG126" s="520"/>
    </row>
    <row r="127" spans="1:59" s="87" customFormat="1" ht="12.75" x14ac:dyDescent="0.25">
      <c r="A127" s="370"/>
      <c r="B127" s="150">
        <f>Demografia!B123</f>
        <v>0</v>
      </c>
      <c r="C127" s="150">
        <f>Demografia!C123</f>
        <v>0</v>
      </c>
      <c r="D127" s="151">
        <f>Demografia!D123</f>
        <v>0</v>
      </c>
      <c r="E127" s="82"/>
      <c r="F127" s="260"/>
      <c r="G127" s="261"/>
      <c r="H127" s="261"/>
      <c r="I127" s="261"/>
      <c r="J127" s="249"/>
      <c r="K127" s="261"/>
      <c r="L127" s="262"/>
      <c r="M127" s="260"/>
      <c r="N127" s="260"/>
      <c r="O127" s="244"/>
      <c r="P127" s="260"/>
      <c r="Q127" s="265"/>
      <c r="R127" s="244"/>
      <c r="S127" s="244"/>
      <c r="T127" s="244"/>
      <c r="U127" s="260"/>
      <c r="V127" s="249"/>
      <c r="W127" s="260"/>
      <c r="X127" s="249"/>
      <c r="Y127" s="82"/>
      <c r="Z127" s="260"/>
      <c r="AA127" s="153"/>
      <c r="AB127" s="153"/>
      <c r="AC127" s="82"/>
      <c r="AD127" s="244"/>
      <c r="AE127" s="244"/>
      <c r="AF127" s="260"/>
      <c r="AG127" s="244"/>
      <c r="AH127" s="260"/>
      <c r="AI127" s="260"/>
      <c r="AJ127" s="260"/>
      <c r="AK127" s="265"/>
      <c r="AL127" s="265"/>
      <c r="AM127" s="78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49"/>
      <c r="AY127" s="249"/>
      <c r="AZ127" s="251"/>
      <c r="BA127" s="78"/>
      <c r="BB127" s="566" t="str">
        <f t="shared" si="8"/>
        <v xml:space="preserve"> </v>
      </c>
      <c r="BC127" s="566" t="str">
        <f t="shared" si="9"/>
        <v xml:space="preserve"> </v>
      </c>
      <c r="BD127" s="566" t="str">
        <f t="shared" si="10"/>
        <v xml:space="preserve"> </v>
      </c>
      <c r="BE127" s="566" t="str">
        <f t="shared" si="11"/>
        <v xml:space="preserve"> </v>
      </c>
      <c r="BF127" s="78"/>
      <c r="BG127" s="258"/>
    </row>
    <row r="128" spans="1:59" s="87" customFormat="1" ht="12.75" x14ac:dyDescent="0.25">
      <c r="A128" s="370"/>
      <c r="B128" s="366">
        <f>Demografia!B124</f>
        <v>0</v>
      </c>
      <c r="C128" s="366">
        <f>Demografia!C124</f>
        <v>0</v>
      </c>
      <c r="D128" s="367">
        <f>Demografia!D124</f>
        <v>0</v>
      </c>
      <c r="E128" s="82"/>
      <c r="F128" s="245"/>
      <c r="G128" s="483"/>
      <c r="H128" s="483"/>
      <c r="I128" s="483"/>
      <c r="J128" s="250"/>
      <c r="K128" s="483"/>
      <c r="L128" s="543"/>
      <c r="M128" s="245"/>
      <c r="N128" s="245"/>
      <c r="O128" s="246"/>
      <c r="P128" s="245"/>
      <c r="Q128" s="247"/>
      <c r="R128" s="246"/>
      <c r="S128" s="246"/>
      <c r="T128" s="246"/>
      <c r="U128" s="245"/>
      <c r="V128" s="250"/>
      <c r="W128" s="245"/>
      <c r="X128" s="250"/>
      <c r="Y128" s="82"/>
      <c r="Z128" s="245"/>
      <c r="AA128" s="421"/>
      <c r="AB128" s="421"/>
      <c r="AC128" s="82"/>
      <c r="AD128" s="246"/>
      <c r="AE128" s="246"/>
      <c r="AF128" s="245"/>
      <c r="AG128" s="246"/>
      <c r="AH128" s="245"/>
      <c r="AI128" s="245"/>
      <c r="AJ128" s="245"/>
      <c r="AK128" s="247"/>
      <c r="AL128" s="247"/>
      <c r="AM128" s="78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50"/>
      <c r="AY128" s="250"/>
      <c r="AZ128" s="252"/>
      <c r="BA128" s="78"/>
      <c r="BB128" s="567" t="str">
        <f t="shared" si="8"/>
        <v xml:space="preserve"> </v>
      </c>
      <c r="BC128" s="567" t="str">
        <f t="shared" si="9"/>
        <v xml:space="preserve"> </v>
      </c>
      <c r="BD128" s="567" t="str">
        <f t="shared" si="10"/>
        <v xml:space="preserve"> </v>
      </c>
      <c r="BE128" s="567" t="str">
        <f t="shared" si="11"/>
        <v xml:space="preserve"> </v>
      </c>
      <c r="BF128" s="78"/>
      <c r="BG128" s="520"/>
    </row>
    <row r="129" spans="1:59" s="87" customFormat="1" ht="12.75" x14ac:dyDescent="0.25">
      <c r="A129" s="370"/>
      <c r="B129" s="150">
        <f>Demografia!B125</f>
        <v>0</v>
      </c>
      <c r="C129" s="150">
        <f>Demografia!C125</f>
        <v>0</v>
      </c>
      <c r="D129" s="151">
        <f>Demografia!D125</f>
        <v>0</v>
      </c>
      <c r="E129" s="82"/>
      <c r="F129" s="260"/>
      <c r="G129" s="261"/>
      <c r="H129" s="261"/>
      <c r="I129" s="261"/>
      <c r="J129" s="249"/>
      <c r="K129" s="261"/>
      <c r="L129" s="262"/>
      <c r="M129" s="260"/>
      <c r="N129" s="260"/>
      <c r="O129" s="244"/>
      <c r="P129" s="260"/>
      <c r="Q129" s="265"/>
      <c r="R129" s="244"/>
      <c r="S129" s="244"/>
      <c r="T129" s="244"/>
      <c r="U129" s="260"/>
      <c r="V129" s="249"/>
      <c r="W129" s="260"/>
      <c r="X129" s="249"/>
      <c r="Y129" s="82"/>
      <c r="Z129" s="260"/>
      <c r="AA129" s="153"/>
      <c r="AB129" s="153"/>
      <c r="AC129" s="82"/>
      <c r="AD129" s="244"/>
      <c r="AE129" s="244"/>
      <c r="AF129" s="260"/>
      <c r="AG129" s="244"/>
      <c r="AH129" s="260"/>
      <c r="AI129" s="260"/>
      <c r="AJ129" s="260"/>
      <c r="AK129" s="265"/>
      <c r="AL129" s="265"/>
      <c r="AM129" s="78"/>
      <c r="AN129" s="265"/>
      <c r="AO129" s="265"/>
      <c r="AP129" s="265"/>
      <c r="AQ129" s="265"/>
      <c r="AR129" s="265"/>
      <c r="AS129" s="265"/>
      <c r="AT129" s="265"/>
      <c r="AU129" s="265"/>
      <c r="AV129" s="265"/>
      <c r="AW129" s="265"/>
      <c r="AX129" s="249"/>
      <c r="AY129" s="249"/>
      <c r="AZ129" s="251"/>
      <c r="BA129" s="78"/>
      <c r="BB129" s="566" t="str">
        <f t="shared" si="8"/>
        <v xml:space="preserve"> </v>
      </c>
      <c r="BC129" s="566" t="str">
        <f t="shared" si="9"/>
        <v xml:space="preserve"> </v>
      </c>
      <c r="BD129" s="566" t="str">
        <f t="shared" si="10"/>
        <v xml:space="preserve"> </v>
      </c>
      <c r="BE129" s="566" t="str">
        <f t="shared" si="11"/>
        <v xml:space="preserve"> </v>
      </c>
      <c r="BF129" s="78"/>
      <c r="BG129" s="258"/>
    </row>
    <row r="130" spans="1:59" s="87" customFormat="1" ht="12.75" x14ac:dyDescent="0.25">
      <c r="A130" s="370"/>
      <c r="B130" s="366">
        <f>Demografia!B126</f>
        <v>0</v>
      </c>
      <c r="C130" s="366">
        <f>Demografia!C126</f>
        <v>0</v>
      </c>
      <c r="D130" s="367">
        <f>Demografia!D126</f>
        <v>0</v>
      </c>
      <c r="E130" s="82"/>
      <c r="F130" s="245"/>
      <c r="G130" s="483"/>
      <c r="H130" s="483"/>
      <c r="I130" s="483"/>
      <c r="J130" s="250"/>
      <c r="K130" s="483"/>
      <c r="L130" s="543"/>
      <c r="M130" s="245"/>
      <c r="N130" s="245"/>
      <c r="O130" s="246"/>
      <c r="P130" s="245"/>
      <c r="Q130" s="247"/>
      <c r="R130" s="246"/>
      <c r="S130" s="246"/>
      <c r="T130" s="246"/>
      <c r="U130" s="245"/>
      <c r="V130" s="250"/>
      <c r="W130" s="245"/>
      <c r="X130" s="250"/>
      <c r="Y130" s="82"/>
      <c r="Z130" s="245"/>
      <c r="AA130" s="421"/>
      <c r="AB130" s="421"/>
      <c r="AC130" s="82"/>
      <c r="AD130" s="246"/>
      <c r="AE130" s="246"/>
      <c r="AF130" s="245"/>
      <c r="AG130" s="246"/>
      <c r="AH130" s="245"/>
      <c r="AI130" s="245"/>
      <c r="AJ130" s="245"/>
      <c r="AK130" s="247"/>
      <c r="AL130" s="247"/>
      <c r="AM130" s="78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50"/>
      <c r="AY130" s="250"/>
      <c r="AZ130" s="252"/>
      <c r="BA130" s="78"/>
      <c r="BB130" s="567" t="str">
        <f t="shared" si="8"/>
        <v xml:space="preserve"> </v>
      </c>
      <c r="BC130" s="567" t="str">
        <f t="shared" si="9"/>
        <v xml:space="preserve"> </v>
      </c>
      <c r="BD130" s="567" t="str">
        <f t="shared" si="10"/>
        <v xml:space="preserve"> </v>
      </c>
      <c r="BE130" s="567" t="str">
        <f t="shared" si="11"/>
        <v xml:space="preserve"> </v>
      </c>
      <c r="BF130" s="78"/>
      <c r="BG130" s="520"/>
    </row>
    <row r="131" spans="1:59" s="87" customFormat="1" ht="12.75" x14ac:dyDescent="0.25">
      <c r="A131" s="370"/>
      <c r="B131" s="150">
        <f>Demografia!B127</f>
        <v>0</v>
      </c>
      <c r="C131" s="150">
        <f>Demografia!C127</f>
        <v>0</v>
      </c>
      <c r="D131" s="151">
        <f>Demografia!D127</f>
        <v>0</v>
      </c>
      <c r="E131" s="82"/>
      <c r="F131" s="260"/>
      <c r="G131" s="261"/>
      <c r="H131" s="261"/>
      <c r="I131" s="261"/>
      <c r="J131" s="249"/>
      <c r="K131" s="261"/>
      <c r="L131" s="262"/>
      <c r="M131" s="260"/>
      <c r="N131" s="260"/>
      <c r="O131" s="244"/>
      <c r="P131" s="260"/>
      <c r="Q131" s="265"/>
      <c r="R131" s="244"/>
      <c r="S131" s="244"/>
      <c r="T131" s="244"/>
      <c r="U131" s="260"/>
      <c r="V131" s="249"/>
      <c r="W131" s="260"/>
      <c r="X131" s="249"/>
      <c r="Y131" s="82"/>
      <c r="Z131" s="260"/>
      <c r="AA131" s="153"/>
      <c r="AB131" s="153"/>
      <c r="AC131" s="82"/>
      <c r="AD131" s="244"/>
      <c r="AE131" s="244"/>
      <c r="AF131" s="260"/>
      <c r="AG131" s="244"/>
      <c r="AH131" s="260"/>
      <c r="AI131" s="260"/>
      <c r="AJ131" s="260"/>
      <c r="AK131" s="265"/>
      <c r="AL131" s="265"/>
      <c r="AM131" s="78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49"/>
      <c r="AY131" s="249"/>
      <c r="AZ131" s="251"/>
      <c r="BA131" s="78"/>
      <c r="BB131" s="566" t="str">
        <f t="shared" si="8"/>
        <v xml:space="preserve"> </v>
      </c>
      <c r="BC131" s="566" t="str">
        <f t="shared" si="9"/>
        <v xml:space="preserve"> </v>
      </c>
      <c r="BD131" s="566" t="str">
        <f t="shared" si="10"/>
        <v xml:space="preserve"> </v>
      </c>
      <c r="BE131" s="566" t="str">
        <f t="shared" si="11"/>
        <v xml:space="preserve"> </v>
      </c>
      <c r="BF131" s="78"/>
      <c r="BG131" s="258"/>
    </row>
    <row r="132" spans="1:59" s="87" customFormat="1" ht="12.75" x14ac:dyDescent="0.25">
      <c r="A132" s="370"/>
      <c r="B132" s="366">
        <f>Demografia!B128</f>
        <v>0</v>
      </c>
      <c r="C132" s="366">
        <f>Demografia!C128</f>
        <v>0</v>
      </c>
      <c r="D132" s="367">
        <f>Demografia!D128</f>
        <v>0</v>
      </c>
      <c r="E132" s="82"/>
      <c r="F132" s="245"/>
      <c r="G132" s="483"/>
      <c r="H132" s="483"/>
      <c r="I132" s="483"/>
      <c r="J132" s="250"/>
      <c r="K132" s="483"/>
      <c r="L132" s="543"/>
      <c r="M132" s="245"/>
      <c r="N132" s="245"/>
      <c r="O132" s="246"/>
      <c r="P132" s="245"/>
      <c r="Q132" s="247"/>
      <c r="R132" s="246"/>
      <c r="S132" s="246"/>
      <c r="T132" s="246"/>
      <c r="U132" s="245"/>
      <c r="V132" s="250"/>
      <c r="W132" s="245"/>
      <c r="X132" s="250"/>
      <c r="Y132" s="82"/>
      <c r="Z132" s="245"/>
      <c r="AA132" s="421"/>
      <c r="AB132" s="421"/>
      <c r="AC132" s="82"/>
      <c r="AD132" s="246"/>
      <c r="AE132" s="246"/>
      <c r="AF132" s="245"/>
      <c r="AG132" s="246"/>
      <c r="AH132" s="245"/>
      <c r="AI132" s="245"/>
      <c r="AJ132" s="245"/>
      <c r="AK132" s="247"/>
      <c r="AL132" s="247"/>
      <c r="AM132" s="78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50"/>
      <c r="AY132" s="250"/>
      <c r="AZ132" s="252"/>
      <c r="BA132" s="78"/>
      <c r="BB132" s="567" t="str">
        <f t="shared" si="8"/>
        <v xml:space="preserve"> </v>
      </c>
      <c r="BC132" s="567" t="str">
        <f t="shared" si="9"/>
        <v xml:space="preserve"> </v>
      </c>
      <c r="BD132" s="567" t="str">
        <f t="shared" si="10"/>
        <v xml:space="preserve"> </v>
      </c>
      <c r="BE132" s="567" t="str">
        <f t="shared" si="11"/>
        <v xml:space="preserve"> </v>
      </c>
      <c r="BF132" s="78"/>
      <c r="BG132" s="520"/>
    </row>
    <row r="133" spans="1:59" s="87" customFormat="1" ht="12.75" x14ac:dyDescent="0.25">
      <c r="A133" s="370"/>
      <c r="B133" s="150">
        <f>Demografia!B129</f>
        <v>0</v>
      </c>
      <c r="C133" s="150">
        <f>Demografia!C129</f>
        <v>0</v>
      </c>
      <c r="D133" s="151">
        <f>Demografia!D129</f>
        <v>0</v>
      </c>
      <c r="E133" s="82"/>
      <c r="F133" s="260"/>
      <c r="G133" s="261"/>
      <c r="H133" s="261"/>
      <c r="I133" s="261"/>
      <c r="J133" s="249"/>
      <c r="K133" s="261"/>
      <c r="L133" s="262"/>
      <c r="M133" s="260"/>
      <c r="N133" s="260"/>
      <c r="O133" s="244"/>
      <c r="P133" s="260"/>
      <c r="Q133" s="265"/>
      <c r="R133" s="244"/>
      <c r="S133" s="244"/>
      <c r="T133" s="244"/>
      <c r="U133" s="260"/>
      <c r="V133" s="249"/>
      <c r="W133" s="260"/>
      <c r="X133" s="249"/>
      <c r="Y133" s="82"/>
      <c r="Z133" s="260"/>
      <c r="AA133" s="153"/>
      <c r="AB133" s="153"/>
      <c r="AC133" s="82"/>
      <c r="AD133" s="244"/>
      <c r="AE133" s="244"/>
      <c r="AF133" s="260"/>
      <c r="AG133" s="244"/>
      <c r="AH133" s="260"/>
      <c r="AI133" s="260"/>
      <c r="AJ133" s="260"/>
      <c r="AK133" s="265"/>
      <c r="AL133" s="265"/>
      <c r="AM133" s="78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49"/>
      <c r="AY133" s="249"/>
      <c r="AZ133" s="251"/>
      <c r="BA133" s="78"/>
      <c r="BB133" s="566" t="str">
        <f t="shared" si="8"/>
        <v xml:space="preserve"> </v>
      </c>
      <c r="BC133" s="566" t="str">
        <f t="shared" si="9"/>
        <v xml:space="preserve"> </v>
      </c>
      <c r="BD133" s="566" t="str">
        <f t="shared" si="10"/>
        <v xml:space="preserve"> </v>
      </c>
      <c r="BE133" s="566" t="str">
        <f t="shared" si="11"/>
        <v xml:space="preserve"> </v>
      </c>
      <c r="BF133" s="78"/>
      <c r="BG133" s="258"/>
    </row>
    <row r="134" spans="1:59" s="87" customFormat="1" ht="12.75" x14ac:dyDescent="0.25">
      <c r="A134" s="370"/>
      <c r="B134" s="366">
        <f>Demografia!B130</f>
        <v>0</v>
      </c>
      <c r="C134" s="366">
        <f>Demografia!C130</f>
        <v>0</v>
      </c>
      <c r="D134" s="367">
        <f>Demografia!D130</f>
        <v>0</v>
      </c>
      <c r="E134" s="82"/>
      <c r="F134" s="245"/>
      <c r="G134" s="483"/>
      <c r="H134" s="483"/>
      <c r="I134" s="483"/>
      <c r="J134" s="250"/>
      <c r="K134" s="483"/>
      <c r="L134" s="543"/>
      <c r="M134" s="245"/>
      <c r="N134" s="245"/>
      <c r="O134" s="246"/>
      <c r="P134" s="245"/>
      <c r="Q134" s="247"/>
      <c r="R134" s="246"/>
      <c r="S134" s="246"/>
      <c r="T134" s="246"/>
      <c r="U134" s="245"/>
      <c r="V134" s="250"/>
      <c r="W134" s="245"/>
      <c r="X134" s="250"/>
      <c r="Y134" s="82"/>
      <c r="Z134" s="245"/>
      <c r="AA134" s="421"/>
      <c r="AB134" s="421"/>
      <c r="AC134" s="82"/>
      <c r="AD134" s="246"/>
      <c r="AE134" s="246"/>
      <c r="AF134" s="245"/>
      <c r="AG134" s="246"/>
      <c r="AH134" s="245"/>
      <c r="AI134" s="245"/>
      <c r="AJ134" s="245"/>
      <c r="AK134" s="247"/>
      <c r="AL134" s="247"/>
      <c r="AM134" s="78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50"/>
      <c r="AY134" s="250"/>
      <c r="AZ134" s="252"/>
      <c r="BA134" s="78"/>
      <c r="BB134" s="567" t="str">
        <f t="shared" si="8"/>
        <v xml:space="preserve"> </v>
      </c>
      <c r="BC134" s="567" t="str">
        <f t="shared" si="9"/>
        <v xml:space="preserve"> </v>
      </c>
      <c r="BD134" s="567" t="str">
        <f t="shared" si="10"/>
        <v xml:space="preserve"> </v>
      </c>
      <c r="BE134" s="567" t="str">
        <f t="shared" si="11"/>
        <v xml:space="preserve"> </v>
      </c>
      <c r="BF134" s="78"/>
      <c r="BG134" s="520"/>
    </row>
    <row r="135" spans="1:59" s="87" customFormat="1" ht="12.75" x14ac:dyDescent="0.25">
      <c r="A135" s="370"/>
      <c r="B135" s="150">
        <f>Demografia!B131</f>
        <v>0</v>
      </c>
      <c r="C135" s="150">
        <f>Demografia!C131</f>
        <v>0</v>
      </c>
      <c r="D135" s="151">
        <f>Demografia!D131</f>
        <v>0</v>
      </c>
      <c r="E135" s="82"/>
      <c r="F135" s="260"/>
      <c r="G135" s="261"/>
      <c r="H135" s="261"/>
      <c r="I135" s="261"/>
      <c r="J135" s="249"/>
      <c r="K135" s="261"/>
      <c r="L135" s="262"/>
      <c r="M135" s="260"/>
      <c r="N135" s="260"/>
      <c r="O135" s="244"/>
      <c r="P135" s="260"/>
      <c r="Q135" s="265"/>
      <c r="R135" s="244"/>
      <c r="S135" s="244"/>
      <c r="T135" s="244"/>
      <c r="U135" s="260"/>
      <c r="V135" s="249"/>
      <c r="W135" s="260"/>
      <c r="X135" s="249"/>
      <c r="Y135" s="82"/>
      <c r="Z135" s="260"/>
      <c r="AA135" s="153"/>
      <c r="AB135" s="153"/>
      <c r="AC135" s="82"/>
      <c r="AD135" s="244"/>
      <c r="AE135" s="244"/>
      <c r="AF135" s="260"/>
      <c r="AG135" s="244"/>
      <c r="AH135" s="260"/>
      <c r="AI135" s="260"/>
      <c r="AJ135" s="260"/>
      <c r="AK135" s="265"/>
      <c r="AL135" s="265"/>
      <c r="AM135" s="78"/>
      <c r="AN135" s="265"/>
      <c r="AO135" s="265"/>
      <c r="AP135" s="265"/>
      <c r="AQ135" s="265"/>
      <c r="AR135" s="265"/>
      <c r="AS135" s="265"/>
      <c r="AT135" s="265"/>
      <c r="AU135" s="265"/>
      <c r="AV135" s="265"/>
      <c r="AW135" s="265"/>
      <c r="AX135" s="249"/>
      <c r="AY135" s="249"/>
      <c r="AZ135" s="251"/>
      <c r="BA135" s="78"/>
      <c r="BB135" s="566" t="str">
        <f t="shared" si="8"/>
        <v xml:space="preserve"> </v>
      </c>
      <c r="BC135" s="566" t="str">
        <f t="shared" si="9"/>
        <v xml:space="preserve"> </v>
      </c>
      <c r="BD135" s="566" t="str">
        <f t="shared" si="10"/>
        <v xml:space="preserve"> </v>
      </c>
      <c r="BE135" s="566" t="str">
        <f t="shared" si="11"/>
        <v xml:space="preserve"> </v>
      </c>
      <c r="BF135" s="78"/>
      <c r="BG135" s="258"/>
    </row>
    <row r="136" spans="1:59" s="87" customFormat="1" ht="12.75" x14ac:dyDescent="0.25">
      <c r="A136" s="370"/>
      <c r="B136" s="366">
        <f>Demografia!B132</f>
        <v>0</v>
      </c>
      <c r="C136" s="366">
        <f>Demografia!C132</f>
        <v>0</v>
      </c>
      <c r="D136" s="367">
        <f>Demografia!D132</f>
        <v>0</v>
      </c>
      <c r="E136" s="82"/>
      <c r="F136" s="245"/>
      <c r="G136" s="483"/>
      <c r="H136" s="483"/>
      <c r="I136" s="483"/>
      <c r="J136" s="250"/>
      <c r="K136" s="483"/>
      <c r="L136" s="543"/>
      <c r="M136" s="245"/>
      <c r="N136" s="245"/>
      <c r="O136" s="246"/>
      <c r="P136" s="245"/>
      <c r="Q136" s="247"/>
      <c r="R136" s="246"/>
      <c r="S136" s="246"/>
      <c r="T136" s="246"/>
      <c r="U136" s="245"/>
      <c r="V136" s="250"/>
      <c r="W136" s="245"/>
      <c r="X136" s="250"/>
      <c r="Y136" s="82"/>
      <c r="Z136" s="245"/>
      <c r="AA136" s="421"/>
      <c r="AB136" s="421"/>
      <c r="AC136" s="82"/>
      <c r="AD136" s="246"/>
      <c r="AE136" s="246"/>
      <c r="AF136" s="245"/>
      <c r="AG136" s="246"/>
      <c r="AH136" s="245"/>
      <c r="AI136" s="245"/>
      <c r="AJ136" s="245"/>
      <c r="AK136" s="247"/>
      <c r="AL136" s="247"/>
      <c r="AM136" s="78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50"/>
      <c r="AY136" s="250"/>
      <c r="AZ136" s="252"/>
      <c r="BA136" s="78"/>
      <c r="BB136" s="567" t="str">
        <f t="shared" si="8"/>
        <v xml:space="preserve"> </v>
      </c>
      <c r="BC136" s="567" t="str">
        <f t="shared" si="9"/>
        <v xml:space="preserve"> </v>
      </c>
      <c r="BD136" s="567" t="str">
        <f t="shared" si="10"/>
        <v xml:space="preserve"> </v>
      </c>
      <c r="BE136" s="567" t="str">
        <f t="shared" si="11"/>
        <v xml:space="preserve"> </v>
      </c>
      <c r="BF136" s="78"/>
      <c r="BG136" s="520"/>
    </row>
    <row r="137" spans="1:59" s="87" customFormat="1" ht="12.75" x14ac:dyDescent="0.25">
      <c r="A137" s="370"/>
      <c r="B137" s="150">
        <f>Demografia!B133</f>
        <v>0</v>
      </c>
      <c r="C137" s="150">
        <f>Demografia!C133</f>
        <v>0</v>
      </c>
      <c r="D137" s="151">
        <f>Demografia!D133</f>
        <v>0</v>
      </c>
      <c r="E137" s="82"/>
      <c r="F137" s="260"/>
      <c r="G137" s="261"/>
      <c r="H137" s="261"/>
      <c r="I137" s="261"/>
      <c r="J137" s="249"/>
      <c r="K137" s="261"/>
      <c r="L137" s="262"/>
      <c r="M137" s="260"/>
      <c r="N137" s="260"/>
      <c r="O137" s="244"/>
      <c r="P137" s="260"/>
      <c r="Q137" s="265"/>
      <c r="R137" s="244"/>
      <c r="S137" s="244"/>
      <c r="T137" s="244"/>
      <c r="U137" s="260"/>
      <c r="V137" s="249"/>
      <c r="W137" s="260"/>
      <c r="X137" s="249"/>
      <c r="Y137" s="82"/>
      <c r="Z137" s="260"/>
      <c r="AA137" s="153"/>
      <c r="AB137" s="153"/>
      <c r="AC137" s="82"/>
      <c r="AD137" s="244"/>
      <c r="AE137" s="244"/>
      <c r="AF137" s="260"/>
      <c r="AG137" s="244"/>
      <c r="AH137" s="260"/>
      <c r="AI137" s="260"/>
      <c r="AJ137" s="260"/>
      <c r="AK137" s="265"/>
      <c r="AL137" s="265"/>
      <c r="AM137" s="78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49"/>
      <c r="AY137" s="249"/>
      <c r="AZ137" s="251"/>
      <c r="BA137" s="78"/>
      <c r="BB137" s="566" t="str">
        <f t="shared" si="8"/>
        <v xml:space="preserve"> </v>
      </c>
      <c r="BC137" s="566" t="str">
        <f t="shared" si="9"/>
        <v xml:space="preserve"> </v>
      </c>
      <c r="BD137" s="566" t="str">
        <f t="shared" si="10"/>
        <v xml:space="preserve"> </v>
      </c>
      <c r="BE137" s="566" t="str">
        <f t="shared" si="11"/>
        <v xml:space="preserve"> </v>
      </c>
      <c r="BF137" s="78"/>
      <c r="BG137" s="258"/>
    </row>
    <row r="138" spans="1:59" s="87" customFormat="1" ht="12.75" x14ac:dyDescent="0.25">
      <c r="A138" s="370"/>
      <c r="B138" s="366">
        <f>Demografia!B134</f>
        <v>0</v>
      </c>
      <c r="C138" s="366">
        <f>Demografia!C134</f>
        <v>0</v>
      </c>
      <c r="D138" s="367">
        <f>Demografia!D134</f>
        <v>0</v>
      </c>
      <c r="E138" s="82"/>
      <c r="F138" s="245"/>
      <c r="G138" s="483"/>
      <c r="H138" s="483"/>
      <c r="I138" s="483"/>
      <c r="J138" s="250"/>
      <c r="K138" s="483"/>
      <c r="L138" s="543"/>
      <c r="M138" s="245"/>
      <c r="N138" s="245"/>
      <c r="O138" s="246"/>
      <c r="P138" s="245"/>
      <c r="Q138" s="247"/>
      <c r="R138" s="246"/>
      <c r="S138" s="246"/>
      <c r="T138" s="246"/>
      <c r="U138" s="245"/>
      <c r="V138" s="250"/>
      <c r="W138" s="245"/>
      <c r="X138" s="250"/>
      <c r="Y138" s="82"/>
      <c r="Z138" s="245"/>
      <c r="AA138" s="421"/>
      <c r="AB138" s="421"/>
      <c r="AC138" s="82"/>
      <c r="AD138" s="246"/>
      <c r="AE138" s="246"/>
      <c r="AF138" s="245"/>
      <c r="AG138" s="246"/>
      <c r="AH138" s="245"/>
      <c r="AI138" s="245"/>
      <c r="AJ138" s="245"/>
      <c r="AK138" s="247"/>
      <c r="AL138" s="247"/>
      <c r="AM138" s="78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50"/>
      <c r="AY138" s="250"/>
      <c r="AZ138" s="252"/>
      <c r="BA138" s="78"/>
      <c r="BB138" s="567" t="str">
        <f t="shared" si="8"/>
        <v xml:space="preserve"> </v>
      </c>
      <c r="BC138" s="567" t="str">
        <f t="shared" si="9"/>
        <v xml:space="preserve"> </v>
      </c>
      <c r="BD138" s="567" t="str">
        <f t="shared" si="10"/>
        <v xml:space="preserve"> </v>
      </c>
      <c r="BE138" s="567" t="str">
        <f t="shared" si="11"/>
        <v xml:space="preserve"> </v>
      </c>
      <c r="BF138" s="78"/>
      <c r="BG138" s="520"/>
    </row>
    <row r="139" spans="1:59" s="87" customFormat="1" ht="12.75" x14ac:dyDescent="0.25">
      <c r="A139" s="370"/>
      <c r="B139" s="150">
        <f>Demografia!B135</f>
        <v>0</v>
      </c>
      <c r="C139" s="150">
        <f>Demografia!C135</f>
        <v>0</v>
      </c>
      <c r="D139" s="151">
        <f>Demografia!D135</f>
        <v>0</v>
      </c>
      <c r="E139" s="82"/>
      <c r="F139" s="260"/>
      <c r="G139" s="261"/>
      <c r="H139" s="261"/>
      <c r="I139" s="261"/>
      <c r="J139" s="249"/>
      <c r="K139" s="261"/>
      <c r="L139" s="262"/>
      <c r="M139" s="260"/>
      <c r="N139" s="260"/>
      <c r="O139" s="244"/>
      <c r="P139" s="260"/>
      <c r="Q139" s="265"/>
      <c r="R139" s="244"/>
      <c r="S139" s="244"/>
      <c r="T139" s="244"/>
      <c r="U139" s="260"/>
      <c r="V139" s="249"/>
      <c r="W139" s="260"/>
      <c r="X139" s="249"/>
      <c r="Y139" s="82"/>
      <c r="Z139" s="260"/>
      <c r="AA139" s="153"/>
      <c r="AB139" s="153"/>
      <c r="AC139" s="82"/>
      <c r="AD139" s="244"/>
      <c r="AE139" s="244"/>
      <c r="AF139" s="260"/>
      <c r="AG139" s="244"/>
      <c r="AH139" s="260"/>
      <c r="AI139" s="260"/>
      <c r="AJ139" s="260"/>
      <c r="AK139" s="265"/>
      <c r="AL139" s="265"/>
      <c r="AM139" s="78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49"/>
      <c r="AY139" s="249"/>
      <c r="AZ139" s="251"/>
      <c r="BA139" s="78"/>
      <c r="BB139" s="566" t="str">
        <f t="shared" si="8"/>
        <v xml:space="preserve"> </v>
      </c>
      <c r="BC139" s="566" t="str">
        <f t="shared" si="9"/>
        <v xml:space="preserve"> </v>
      </c>
      <c r="BD139" s="566" t="str">
        <f t="shared" si="10"/>
        <v xml:space="preserve"> </v>
      </c>
      <c r="BE139" s="566" t="str">
        <f t="shared" si="11"/>
        <v xml:space="preserve"> </v>
      </c>
      <c r="BF139" s="78"/>
      <c r="BG139" s="258"/>
    </row>
    <row r="140" spans="1:59" s="87" customFormat="1" ht="12.75" x14ac:dyDescent="0.25">
      <c r="A140" s="370"/>
      <c r="B140" s="366">
        <f>Demografia!B136</f>
        <v>0</v>
      </c>
      <c r="C140" s="366">
        <f>Demografia!C136</f>
        <v>0</v>
      </c>
      <c r="D140" s="367">
        <f>Demografia!D136</f>
        <v>0</v>
      </c>
      <c r="E140" s="82"/>
      <c r="F140" s="245"/>
      <c r="G140" s="483"/>
      <c r="H140" s="483"/>
      <c r="I140" s="483"/>
      <c r="J140" s="250"/>
      <c r="K140" s="483"/>
      <c r="L140" s="543"/>
      <c r="M140" s="245"/>
      <c r="N140" s="245"/>
      <c r="O140" s="246"/>
      <c r="P140" s="245"/>
      <c r="Q140" s="247"/>
      <c r="R140" s="246"/>
      <c r="S140" s="246"/>
      <c r="T140" s="246"/>
      <c r="U140" s="245"/>
      <c r="V140" s="250"/>
      <c r="W140" s="245"/>
      <c r="X140" s="250"/>
      <c r="Y140" s="82"/>
      <c r="Z140" s="245"/>
      <c r="AA140" s="421"/>
      <c r="AB140" s="421"/>
      <c r="AC140" s="82"/>
      <c r="AD140" s="246"/>
      <c r="AE140" s="246"/>
      <c r="AF140" s="245"/>
      <c r="AG140" s="246"/>
      <c r="AH140" s="245"/>
      <c r="AI140" s="245"/>
      <c r="AJ140" s="245"/>
      <c r="AK140" s="247"/>
      <c r="AL140" s="247"/>
      <c r="AM140" s="78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50"/>
      <c r="AY140" s="250"/>
      <c r="AZ140" s="252"/>
      <c r="BA140" s="78"/>
      <c r="BB140" s="567" t="str">
        <f t="shared" si="8"/>
        <v xml:space="preserve"> </v>
      </c>
      <c r="BC140" s="567" t="str">
        <f t="shared" si="9"/>
        <v xml:space="preserve"> </v>
      </c>
      <c r="BD140" s="567" t="str">
        <f t="shared" si="10"/>
        <v xml:space="preserve"> </v>
      </c>
      <c r="BE140" s="567" t="str">
        <f t="shared" si="11"/>
        <v xml:space="preserve"> </v>
      </c>
      <c r="BF140" s="78"/>
      <c r="BG140" s="520"/>
    </row>
    <row r="141" spans="1:59" s="87" customFormat="1" ht="12.75" x14ac:dyDescent="0.25">
      <c r="A141" s="370"/>
      <c r="B141" s="150">
        <f>Demografia!B137</f>
        <v>0</v>
      </c>
      <c r="C141" s="150">
        <f>Demografia!C137</f>
        <v>0</v>
      </c>
      <c r="D141" s="151">
        <f>Demografia!D137</f>
        <v>0</v>
      </c>
      <c r="E141" s="82"/>
      <c r="F141" s="260"/>
      <c r="G141" s="261"/>
      <c r="H141" s="261"/>
      <c r="I141" s="261"/>
      <c r="J141" s="249"/>
      <c r="K141" s="261"/>
      <c r="L141" s="262"/>
      <c r="M141" s="260"/>
      <c r="N141" s="260"/>
      <c r="O141" s="244"/>
      <c r="P141" s="260"/>
      <c r="Q141" s="265"/>
      <c r="R141" s="244"/>
      <c r="S141" s="244"/>
      <c r="T141" s="244"/>
      <c r="U141" s="260"/>
      <c r="V141" s="249"/>
      <c r="W141" s="260"/>
      <c r="X141" s="249"/>
      <c r="Y141" s="82"/>
      <c r="Z141" s="260"/>
      <c r="AA141" s="153"/>
      <c r="AB141" s="153"/>
      <c r="AC141" s="82"/>
      <c r="AD141" s="244"/>
      <c r="AE141" s="244"/>
      <c r="AF141" s="260"/>
      <c r="AG141" s="244"/>
      <c r="AH141" s="260"/>
      <c r="AI141" s="260"/>
      <c r="AJ141" s="260"/>
      <c r="AK141" s="265"/>
      <c r="AL141" s="265"/>
      <c r="AM141" s="78"/>
      <c r="AN141" s="265"/>
      <c r="AO141" s="265"/>
      <c r="AP141" s="265"/>
      <c r="AQ141" s="265"/>
      <c r="AR141" s="265"/>
      <c r="AS141" s="265"/>
      <c r="AT141" s="265"/>
      <c r="AU141" s="265"/>
      <c r="AV141" s="265"/>
      <c r="AW141" s="265"/>
      <c r="AX141" s="249"/>
      <c r="AY141" s="249"/>
      <c r="AZ141" s="251"/>
      <c r="BA141" s="78"/>
      <c r="BB141" s="566" t="str">
        <f t="shared" si="8"/>
        <v xml:space="preserve"> </v>
      </c>
      <c r="BC141" s="566" t="str">
        <f t="shared" si="9"/>
        <v xml:space="preserve"> </v>
      </c>
      <c r="BD141" s="566" t="str">
        <f t="shared" si="10"/>
        <v xml:space="preserve"> </v>
      </c>
      <c r="BE141" s="566" t="str">
        <f t="shared" si="11"/>
        <v xml:space="preserve"> </v>
      </c>
      <c r="BF141" s="78"/>
      <c r="BG141" s="258"/>
    </row>
    <row r="142" spans="1:59" s="87" customFormat="1" ht="12.75" x14ac:dyDescent="0.25">
      <c r="A142" s="370"/>
      <c r="B142" s="366">
        <f>Demografia!B138</f>
        <v>0</v>
      </c>
      <c r="C142" s="366">
        <f>Demografia!C138</f>
        <v>0</v>
      </c>
      <c r="D142" s="367">
        <f>Demografia!D138</f>
        <v>0</v>
      </c>
      <c r="E142" s="82"/>
      <c r="F142" s="245"/>
      <c r="G142" s="483"/>
      <c r="H142" s="483"/>
      <c r="I142" s="483"/>
      <c r="J142" s="250"/>
      <c r="K142" s="483"/>
      <c r="L142" s="543"/>
      <c r="M142" s="245"/>
      <c r="N142" s="245"/>
      <c r="O142" s="246"/>
      <c r="P142" s="245"/>
      <c r="Q142" s="247"/>
      <c r="R142" s="246"/>
      <c r="S142" s="246"/>
      <c r="T142" s="246"/>
      <c r="U142" s="245"/>
      <c r="V142" s="250"/>
      <c r="W142" s="245"/>
      <c r="X142" s="250"/>
      <c r="Y142" s="82"/>
      <c r="Z142" s="245"/>
      <c r="AA142" s="421"/>
      <c r="AB142" s="421"/>
      <c r="AC142" s="82"/>
      <c r="AD142" s="246"/>
      <c r="AE142" s="246"/>
      <c r="AF142" s="245"/>
      <c r="AG142" s="246"/>
      <c r="AH142" s="245"/>
      <c r="AI142" s="245"/>
      <c r="AJ142" s="245"/>
      <c r="AK142" s="247"/>
      <c r="AL142" s="247"/>
      <c r="AM142" s="78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50"/>
      <c r="AY142" s="250"/>
      <c r="AZ142" s="252"/>
      <c r="BA142" s="78"/>
      <c r="BB142" s="567" t="str">
        <f t="shared" si="8"/>
        <v xml:space="preserve"> </v>
      </c>
      <c r="BC142" s="567" t="str">
        <f t="shared" si="9"/>
        <v xml:space="preserve"> </v>
      </c>
      <c r="BD142" s="567" t="str">
        <f t="shared" si="10"/>
        <v xml:space="preserve"> </v>
      </c>
      <c r="BE142" s="567" t="str">
        <f t="shared" si="11"/>
        <v xml:space="preserve"> </v>
      </c>
      <c r="BF142" s="78"/>
      <c r="BG142" s="520"/>
    </row>
    <row r="143" spans="1:59" s="87" customFormat="1" ht="12.75" x14ac:dyDescent="0.25">
      <c r="A143" s="370"/>
      <c r="B143" s="150">
        <f>Demografia!B139</f>
        <v>0</v>
      </c>
      <c r="C143" s="150">
        <f>Demografia!C139</f>
        <v>0</v>
      </c>
      <c r="D143" s="151">
        <f>Demografia!D139</f>
        <v>0</v>
      </c>
      <c r="E143" s="82"/>
      <c r="F143" s="260"/>
      <c r="G143" s="261"/>
      <c r="H143" s="261"/>
      <c r="I143" s="261"/>
      <c r="J143" s="249"/>
      <c r="K143" s="261"/>
      <c r="L143" s="262"/>
      <c r="M143" s="260"/>
      <c r="N143" s="260"/>
      <c r="O143" s="244"/>
      <c r="P143" s="260"/>
      <c r="Q143" s="265"/>
      <c r="R143" s="244"/>
      <c r="S143" s="244"/>
      <c r="T143" s="244"/>
      <c r="U143" s="260"/>
      <c r="V143" s="249"/>
      <c r="W143" s="260"/>
      <c r="X143" s="249"/>
      <c r="Y143" s="82"/>
      <c r="Z143" s="260"/>
      <c r="AA143" s="153"/>
      <c r="AB143" s="153"/>
      <c r="AC143" s="82"/>
      <c r="AD143" s="244"/>
      <c r="AE143" s="244"/>
      <c r="AF143" s="260"/>
      <c r="AG143" s="244"/>
      <c r="AH143" s="260"/>
      <c r="AI143" s="260"/>
      <c r="AJ143" s="260"/>
      <c r="AK143" s="265"/>
      <c r="AL143" s="265"/>
      <c r="AM143" s="78"/>
      <c r="AN143" s="265"/>
      <c r="AO143" s="265"/>
      <c r="AP143" s="265"/>
      <c r="AQ143" s="265"/>
      <c r="AR143" s="265"/>
      <c r="AS143" s="265"/>
      <c r="AT143" s="265"/>
      <c r="AU143" s="265"/>
      <c r="AV143" s="265"/>
      <c r="AW143" s="265"/>
      <c r="AX143" s="249"/>
      <c r="AY143" s="249"/>
      <c r="AZ143" s="251"/>
      <c r="BA143" s="78"/>
      <c r="BB143" s="566" t="str">
        <f t="shared" si="8"/>
        <v xml:space="preserve"> </v>
      </c>
      <c r="BC143" s="566" t="str">
        <f t="shared" si="9"/>
        <v xml:space="preserve"> </v>
      </c>
      <c r="BD143" s="566" t="str">
        <f t="shared" si="10"/>
        <v xml:space="preserve"> </v>
      </c>
      <c r="BE143" s="566" t="str">
        <f t="shared" si="11"/>
        <v xml:space="preserve"> </v>
      </c>
      <c r="BF143" s="78"/>
      <c r="BG143" s="258"/>
    </row>
    <row r="144" spans="1:59" s="87" customFormat="1" ht="12.75" x14ac:dyDescent="0.25">
      <c r="A144" s="370"/>
      <c r="B144" s="366">
        <f>Demografia!B140</f>
        <v>0</v>
      </c>
      <c r="C144" s="366">
        <f>Demografia!C140</f>
        <v>0</v>
      </c>
      <c r="D144" s="367">
        <f>Demografia!D140</f>
        <v>0</v>
      </c>
      <c r="E144" s="82"/>
      <c r="F144" s="245"/>
      <c r="G144" s="483"/>
      <c r="H144" s="483"/>
      <c r="I144" s="483"/>
      <c r="J144" s="250"/>
      <c r="K144" s="483"/>
      <c r="L144" s="543"/>
      <c r="M144" s="245"/>
      <c r="N144" s="245"/>
      <c r="O144" s="246"/>
      <c r="P144" s="245"/>
      <c r="Q144" s="247"/>
      <c r="R144" s="246"/>
      <c r="S144" s="246"/>
      <c r="T144" s="246"/>
      <c r="U144" s="245"/>
      <c r="V144" s="250"/>
      <c r="W144" s="245"/>
      <c r="X144" s="250"/>
      <c r="Y144" s="82"/>
      <c r="Z144" s="245"/>
      <c r="AA144" s="421"/>
      <c r="AB144" s="421"/>
      <c r="AC144" s="82"/>
      <c r="AD144" s="246"/>
      <c r="AE144" s="246"/>
      <c r="AF144" s="245"/>
      <c r="AG144" s="246"/>
      <c r="AH144" s="245"/>
      <c r="AI144" s="245"/>
      <c r="AJ144" s="245"/>
      <c r="AK144" s="247"/>
      <c r="AL144" s="247"/>
      <c r="AM144" s="78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50"/>
      <c r="AY144" s="250"/>
      <c r="AZ144" s="252"/>
      <c r="BA144" s="78"/>
      <c r="BB144" s="567" t="str">
        <f t="shared" si="8"/>
        <v xml:space="preserve"> </v>
      </c>
      <c r="BC144" s="567" t="str">
        <f t="shared" si="9"/>
        <v xml:space="preserve"> </v>
      </c>
      <c r="BD144" s="567" t="str">
        <f t="shared" si="10"/>
        <v xml:space="preserve"> </v>
      </c>
      <c r="BE144" s="567" t="str">
        <f t="shared" si="11"/>
        <v xml:space="preserve"> </v>
      </c>
      <c r="BF144" s="78"/>
      <c r="BG144" s="520"/>
    </row>
    <row r="145" spans="1:59" s="87" customFormat="1" ht="12.75" x14ac:dyDescent="0.25">
      <c r="A145" s="370"/>
      <c r="B145" s="150">
        <f>Demografia!B141</f>
        <v>0</v>
      </c>
      <c r="C145" s="150">
        <f>Demografia!C141</f>
        <v>0</v>
      </c>
      <c r="D145" s="151">
        <f>Demografia!D141</f>
        <v>0</v>
      </c>
      <c r="E145" s="82"/>
      <c r="F145" s="260"/>
      <c r="G145" s="261"/>
      <c r="H145" s="261"/>
      <c r="I145" s="261"/>
      <c r="J145" s="249"/>
      <c r="K145" s="261"/>
      <c r="L145" s="262"/>
      <c r="M145" s="260"/>
      <c r="N145" s="260"/>
      <c r="O145" s="244"/>
      <c r="P145" s="260"/>
      <c r="Q145" s="265"/>
      <c r="R145" s="244"/>
      <c r="S145" s="244"/>
      <c r="T145" s="244"/>
      <c r="U145" s="260"/>
      <c r="V145" s="249"/>
      <c r="W145" s="260"/>
      <c r="X145" s="249"/>
      <c r="Y145" s="82"/>
      <c r="Z145" s="260"/>
      <c r="AA145" s="153"/>
      <c r="AB145" s="153"/>
      <c r="AC145" s="82"/>
      <c r="AD145" s="244"/>
      <c r="AE145" s="244"/>
      <c r="AF145" s="260"/>
      <c r="AG145" s="244"/>
      <c r="AH145" s="260"/>
      <c r="AI145" s="260"/>
      <c r="AJ145" s="260"/>
      <c r="AK145" s="265"/>
      <c r="AL145" s="265"/>
      <c r="AM145" s="78"/>
      <c r="AN145" s="265"/>
      <c r="AO145" s="265"/>
      <c r="AP145" s="265"/>
      <c r="AQ145" s="265"/>
      <c r="AR145" s="265"/>
      <c r="AS145" s="265"/>
      <c r="AT145" s="265"/>
      <c r="AU145" s="265"/>
      <c r="AV145" s="265"/>
      <c r="AW145" s="265"/>
      <c r="AX145" s="249"/>
      <c r="AY145" s="249"/>
      <c r="AZ145" s="251"/>
      <c r="BA145" s="78"/>
      <c r="BB145" s="566" t="str">
        <f t="shared" si="8"/>
        <v xml:space="preserve"> </v>
      </c>
      <c r="BC145" s="566" t="str">
        <f t="shared" si="9"/>
        <v xml:space="preserve"> </v>
      </c>
      <c r="BD145" s="566" t="str">
        <f t="shared" si="10"/>
        <v xml:space="preserve"> </v>
      </c>
      <c r="BE145" s="566" t="str">
        <f t="shared" si="11"/>
        <v xml:space="preserve"> </v>
      </c>
      <c r="BF145" s="78"/>
      <c r="BG145" s="258"/>
    </row>
    <row r="146" spans="1:59" s="87" customFormat="1" ht="12.75" x14ac:dyDescent="0.25">
      <c r="A146" s="370"/>
      <c r="B146" s="366">
        <f>Demografia!B142</f>
        <v>0</v>
      </c>
      <c r="C146" s="366">
        <f>Demografia!C142</f>
        <v>0</v>
      </c>
      <c r="D146" s="367">
        <f>Demografia!D142</f>
        <v>0</v>
      </c>
      <c r="E146" s="82"/>
      <c r="F146" s="245"/>
      <c r="G146" s="483"/>
      <c r="H146" s="483"/>
      <c r="I146" s="483"/>
      <c r="J146" s="250"/>
      <c r="K146" s="483"/>
      <c r="L146" s="543"/>
      <c r="M146" s="245"/>
      <c r="N146" s="245"/>
      <c r="O146" s="246"/>
      <c r="P146" s="245"/>
      <c r="Q146" s="247"/>
      <c r="R146" s="246"/>
      <c r="S146" s="246"/>
      <c r="T146" s="246"/>
      <c r="U146" s="245"/>
      <c r="V146" s="250"/>
      <c r="W146" s="245"/>
      <c r="X146" s="250"/>
      <c r="Y146" s="82"/>
      <c r="Z146" s="245"/>
      <c r="AA146" s="421"/>
      <c r="AB146" s="421"/>
      <c r="AC146" s="82"/>
      <c r="AD146" s="246"/>
      <c r="AE146" s="246"/>
      <c r="AF146" s="245"/>
      <c r="AG146" s="246"/>
      <c r="AH146" s="245"/>
      <c r="AI146" s="245"/>
      <c r="AJ146" s="245"/>
      <c r="AK146" s="247"/>
      <c r="AL146" s="247"/>
      <c r="AM146" s="78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50"/>
      <c r="AY146" s="250"/>
      <c r="AZ146" s="252"/>
      <c r="BA146" s="78"/>
      <c r="BB146" s="567" t="str">
        <f t="shared" si="8"/>
        <v xml:space="preserve"> </v>
      </c>
      <c r="BC146" s="567" t="str">
        <f t="shared" si="9"/>
        <v xml:space="preserve"> </v>
      </c>
      <c r="BD146" s="567" t="str">
        <f t="shared" si="10"/>
        <v xml:space="preserve"> </v>
      </c>
      <c r="BE146" s="567" t="str">
        <f t="shared" si="11"/>
        <v xml:space="preserve"> </v>
      </c>
      <c r="BF146" s="78"/>
      <c r="BG146" s="520"/>
    </row>
    <row r="147" spans="1:59" s="87" customFormat="1" ht="12.75" x14ac:dyDescent="0.25">
      <c r="A147" s="370"/>
      <c r="B147" s="150">
        <f>Demografia!B143</f>
        <v>0</v>
      </c>
      <c r="C147" s="150">
        <f>Demografia!C143</f>
        <v>0</v>
      </c>
      <c r="D147" s="151">
        <f>Demografia!D143</f>
        <v>0</v>
      </c>
      <c r="E147" s="82"/>
      <c r="F147" s="260"/>
      <c r="G147" s="261"/>
      <c r="H147" s="261"/>
      <c r="I147" s="261"/>
      <c r="J147" s="249"/>
      <c r="K147" s="261"/>
      <c r="L147" s="262"/>
      <c r="M147" s="260"/>
      <c r="N147" s="260"/>
      <c r="O147" s="244"/>
      <c r="P147" s="260"/>
      <c r="Q147" s="265"/>
      <c r="R147" s="244"/>
      <c r="S147" s="244"/>
      <c r="T147" s="244"/>
      <c r="U147" s="260"/>
      <c r="V147" s="249"/>
      <c r="W147" s="260"/>
      <c r="X147" s="249"/>
      <c r="Y147" s="82"/>
      <c r="Z147" s="260"/>
      <c r="AA147" s="153"/>
      <c r="AB147" s="153"/>
      <c r="AC147" s="82"/>
      <c r="AD147" s="244"/>
      <c r="AE147" s="244"/>
      <c r="AF147" s="260"/>
      <c r="AG147" s="244"/>
      <c r="AH147" s="260"/>
      <c r="AI147" s="260"/>
      <c r="AJ147" s="260"/>
      <c r="AK147" s="265"/>
      <c r="AL147" s="265"/>
      <c r="AM147" s="78"/>
      <c r="AN147" s="265"/>
      <c r="AO147" s="265"/>
      <c r="AP147" s="265"/>
      <c r="AQ147" s="265"/>
      <c r="AR147" s="265"/>
      <c r="AS147" s="265"/>
      <c r="AT147" s="265"/>
      <c r="AU147" s="265"/>
      <c r="AV147" s="265"/>
      <c r="AW147" s="265"/>
      <c r="AX147" s="249"/>
      <c r="AY147" s="249"/>
      <c r="AZ147" s="251"/>
      <c r="BA147" s="78"/>
      <c r="BB147" s="566" t="str">
        <f t="shared" si="8"/>
        <v xml:space="preserve"> </v>
      </c>
      <c r="BC147" s="566" t="str">
        <f t="shared" si="9"/>
        <v xml:space="preserve"> </v>
      </c>
      <c r="BD147" s="566" t="str">
        <f t="shared" si="10"/>
        <v xml:space="preserve"> </v>
      </c>
      <c r="BE147" s="566" t="str">
        <f t="shared" si="11"/>
        <v xml:space="preserve"> </v>
      </c>
      <c r="BF147" s="78"/>
      <c r="BG147" s="258"/>
    </row>
    <row r="148" spans="1:59" s="87" customFormat="1" ht="12.75" x14ac:dyDescent="0.25">
      <c r="A148" s="370"/>
      <c r="B148" s="366">
        <f>Demografia!B144</f>
        <v>0</v>
      </c>
      <c r="C148" s="366">
        <f>Demografia!C144</f>
        <v>0</v>
      </c>
      <c r="D148" s="367">
        <f>Demografia!D144</f>
        <v>0</v>
      </c>
      <c r="E148" s="82"/>
      <c r="F148" s="245"/>
      <c r="G148" s="483"/>
      <c r="H148" s="483"/>
      <c r="I148" s="483"/>
      <c r="J148" s="250"/>
      <c r="K148" s="483"/>
      <c r="L148" s="543"/>
      <c r="M148" s="245"/>
      <c r="N148" s="245"/>
      <c r="O148" s="246"/>
      <c r="P148" s="245"/>
      <c r="Q148" s="247"/>
      <c r="R148" s="246"/>
      <c r="S148" s="246"/>
      <c r="T148" s="246"/>
      <c r="U148" s="245"/>
      <c r="V148" s="250"/>
      <c r="W148" s="245"/>
      <c r="X148" s="250"/>
      <c r="Y148" s="82"/>
      <c r="Z148" s="245"/>
      <c r="AA148" s="421"/>
      <c r="AB148" s="421"/>
      <c r="AC148" s="82"/>
      <c r="AD148" s="246"/>
      <c r="AE148" s="246"/>
      <c r="AF148" s="245"/>
      <c r="AG148" s="246"/>
      <c r="AH148" s="245"/>
      <c r="AI148" s="245"/>
      <c r="AJ148" s="245"/>
      <c r="AK148" s="247"/>
      <c r="AL148" s="247"/>
      <c r="AM148" s="78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50"/>
      <c r="AY148" s="250"/>
      <c r="AZ148" s="252"/>
      <c r="BA148" s="78"/>
      <c r="BB148" s="567" t="str">
        <f t="shared" ref="BB148:BB211" si="12">IF(AI148=0," ",AN148/AK148)</f>
        <v xml:space="preserve"> </v>
      </c>
      <c r="BC148" s="567" t="str">
        <f t="shared" si="9"/>
        <v xml:space="preserve"> </v>
      </c>
      <c r="BD148" s="567" t="str">
        <f t="shared" si="10"/>
        <v xml:space="preserve"> </v>
      </c>
      <c r="BE148" s="567" t="str">
        <f t="shared" si="11"/>
        <v xml:space="preserve"> </v>
      </c>
      <c r="BF148" s="78"/>
      <c r="BG148" s="520"/>
    </row>
    <row r="149" spans="1:59" s="87" customFormat="1" ht="12.75" x14ac:dyDescent="0.25">
      <c r="A149" s="370"/>
      <c r="B149" s="150">
        <f>Demografia!B145</f>
        <v>0</v>
      </c>
      <c r="C149" s="150">
        <f>Demografia!C145</f>
        <v>0</v>
      </c>
      <c r="D149" s="151">
        <f>Demografia!D145</f>
        <v>0</v>
      </c>
      <c r="E149" s="82"/>
      <c r="F149" s="260"/>
      <c r="G149" s="261"/>
      <c r="H149" s="261"/>
      <c r="I149" s="261"/>
      <c r="J149" s="249"/>
      <c r="K149" s="261"/>
      <c r="L149" s="262"/>
      <c r="M149" s="260"/>
      <c r="N149" s="260"/>
      <c r="O149" s="244"/>
      <c r="P149" s="260"/>
      <c r="Q149" s="265"/>
      <c r="R149" s="244"/>
      <c r="S149" s="244"/>
      <c r="T149" s="244"/>
      <c r="U149" s="260"/>
      <c r="V149" s="249"/>
      <c r="W149" s="260"/>
      <c r="X149" s="249"/>
      <c r="Y149" s="82"/>
      <c r="Z149" s="260"/>
      <c r="AA149" s="153"/>
      <c r="AB149" s="153"/>
      <c r="AC149" s="82"/>
      <c r="AD149" s="244"/>
      <c r="AE149" s="244"/>
      <c r="AF149" s="260"/>
      <c r="AG149" s="244"/>
      <c r="AH149" s="260"/>
      <c r="AI149" s="260"/>
      <c r="AJ149" s="260"/>
      <c r="AK149" s="265"/>
      <c r="AL149" s="265"/>
      <c r="AM149" s="78"/>
      <c r="AN149" s="265"/>
      <c r="AO149" s="265"/>
      <c r="AP149" s="265"/>
      <c r="AQ149" s="265"/>
      <c r="AR149" s="265"/>
      <c r="AS149" s="265"/>
      <c r="AT149" s="265"/>
      <c r="AU149" s="265"/>
      <c r="AV149" s="265"/>
      <c r="AW149" s="265"/>
      <c r="AX149" s="249"/>
      <c r="AY149" s="249"/>
      <c r="AZ149" s="251"/>
      <c r="BA149" s="78"/>
      <c r="BB149" s="566" t="str">
        <f t="shared" si="12"/>
        <v xml:space="preserve"> </v>
      </c>
      <c r="BC149" s="566" t="str">
        <f t="shared" si="9"/>
        <v xml:space="preserve"> </v>
      </c>
      <c r="BD149" s="566" t="str">
        <f t="shared" si="10"/>
        <v xml:space="preserve"> </v>
      </c>
      <c r="BE149" s="566" t="str">
        <f t="shared" si="11"/>
        <v xml:space="preserve"> </v>
      </c>
      <c r="BF149" s="78"/>
      <c r="BG149" s="258"/>
    </row>
    <row r="150" spans="1:59" s="87" customFormat="1" ht="12.75" x14ac:dyDescent="0.25">
      <c r="A150" s="370"/>
      <c r="B150" s="366">
        <f>Demografia!B146</f>
        <v>0</v>
      </c>
      <c r="C150" s="366">
        <f>Demografia!C146</f>
        <v>0</v>
      </c>
      <c r="D150" s="367">
        <f>Demografia!D146</f>
        <v>0</v>
      </c>
      <c r="E150" s="82"/>
      <c r="F150" s="245"/>
      <c r="G150" s="483"/>
      <c r="H150" s="483"/>
      <c r="I150" s="483"/>
      <c r="J150" s="250"/>
      <c r="K150" s="483"/>
      <c r="L150" s="543"/>
      <c r="M150" s="245"/>
      <c r="N150" s="245"/>
      <c r="O150" s="246"/>
      <c r="P150" s="245"/>
      <c r="Q150" s="247"/>
      <c r="R150" s="246"/>
      <c r="S150" s="246"/>
      <c r="T150" s="246"/>
      <c r="U150" s="245"/>
      <c r="V150" s="250"/>
      <c r="W150" s="245"/>
      <c r="X150" s="250"/>
      <c r="Y150" s="82"/>
      <c r="Z150" s="245"/>
      <c r="AA150" s="421"/>
      <c r="AB150" s="421"/>
      <c r="AC150" s="82"/>
      <c r="AD150" s="246"/>
      <c r="AE150" s="246"/>
      <c r="AF150" s="245"/>
      <c r="AG150" s="246"/>
      <c r="AH150" s="245"/>
      <c r="AI150" s="245"/>
      <c r="AJ150" s="245"/>
      <c r="AK150" s="247"/>
      <c r="AL150" s="247"/>
      <c r="AM150" s="78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50"/>
      <c r="AY150" s="250"/>
      <c r="AZ150" s="252"/>
      <c r="BA150" s="78"/>
      <c r="BB150" s="567" t="str">
        <f t="shared" si="12"/>
        <v xml:space="preserve"> </v>
      </c>
      <c r="BC150" s="567" t="str">
        <f t="shared" ref="BC150:BC213" si="13">IF(OR(AI150=0,Q150=0)," ",AN150/Q150)</f>
        <v xml:space="preserve"> </v>
      </c>
      <c r="BD150" s="567" t="str">
        <f t="shared" ref="BD150:BD213" si="14">IF(OR(AI150&gt;5,AI150&lt;1)," ",AO150/AL150)</f>
        <v xml:space="preserve"> </v>
      </c>
      <c r="BE150" s="567" t="str">
        <f t="shared" ref="BE150:BE213" si="15">IF(OR(AI150&gt;5,AI150&lt;1,Q150=0)," ",AO150/Q150)</f>
        <v xml:space="preserve"> </v>
      </c>
      <c r="BF150" s="78"/>
      <c r="BG150" s="520"/>
    </row>
    <row r="151" spans="1:59" s="87" customFormat="1" ht="12.75" x14ac:dyDescent="0.25">
      <c r="A151" s="370"/>
      <c r="B151" s="150">
        <f>Demografia!B147</f>
        <v>0</v>
      </c>
      <c r="C151" s="150">
        <f>Demografia!C147</f>
        <v>0</v>
      </c>
      <c r="D151" s="151">
        <f>Demografia!D147</f>
        <v>0</v>
      </c>
      <c r="E151" s="82"/>
      <c r="F151" s="260"/>
      <c r="G151" s="261"/>
      <c r="H151" s="261"/>
      <c r="I151" s="261"/>
      <c r="J151" s="249"/>
      <c r="K151" s="261"/>
      <c r="L151" s="262"/>
      <c r="M151" s="260"/>
      <c r="N151" s="260"/>
      <c r="O151" s="244"/>
      <c r="P151" s="260"/>
      <c r="Q151" s="265"/>
      <c r="R151" s="244"/>
      <c r="S151" s="244"/>
      <c r="T151" s="244"/>
      <c r="U151" s="260"/>
      <c r="V151" s="249"/>
      <c r="W151" s="260"/>
      <c r="X151" s="249"/>
      <c r="Y151" s="82"/>
      <c r="Z151" s="260"/>
      <c r="AA151" s="153"/>
      <c r="AB151" s="153"/>
      <c r="AC151" s="82"/>
      <c r="AD151" s="244"/>
      <c r="AE151" s="244"/>
      <c r="AF151" s="260"/>
      <c r="AG151" s="244"/>
      <c r="AH151" s="260"/>
      <c r="AI151" s="260"/>
      <c r="AJ151" s="260"/>
      <c r="AK151" s="265"/>
      <c r="AL151" s="265"/>
      <c r="AM151" s="78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49"/>
      <c r="AY151" s="249"/>
      <c r="AZ151" s="251"/>
      <c r="BA151" s="78"/>
      <c r="BB151" s="566" t="str">
        <f t="shared" si="12"/>
        <v xml:space="preserve"> </v>
      </c>
      <c r="BC151" s="566" t="str">
        <f t="shared" si="13"/>
        <v xml:space="preserve"> </v>
      </c>
      <c r="BD151" s="566" t="str">
        <f t="shared" si="14"/>
        <v xml:space="preserve"> </v>
      </c>
      <c r="BE151" s="566" t="str">
        <f t="shared" si="15"/>
        <v xml:space="preserve"> </v>
      </c>
      <c r="BF151" s="78"/>
      <c r="BG151" s="258"/>
    </row>
    <row r="152" spans="1:59" s="87" customFormat="1" ht="12.75" x14ac:dyDescent="0.25">
      <c r="A152" s="370"/>
      <c r="B152" s="366">
        <f>Demografia!B148</f>
        <v>0</v>
      </c>
      <c r="C152" s="366">
        <f>Demografia!C148</f>
        <v>0</v>
      </c>
      <c r="D152" s="367">
        <f>Demografia!D148</f>
        <v>0</v>
      </c>
      <c r="E152" s="82"/>
      <c r="F152" s="245"/>
      <c r="G152" s="483"/>
      <c r="H152" s="483"/>
      <c r="I152" s="483"/>
      <c r="J152" s="250"/>
      <c r="K152" s="483"/>
      <c r="L152" s="543"/>
      <c r="M152" s="245"/>
      <c r="N152" s="245"/>
      <c r="O152" s="246"/>
      <c r="P152" s="245"/>
      <c r="Q152" s="247"/>
      <c r="R152" s="246"/>
      <c r="S152" s="246"/>
      <c r="T152" s="246"/>
      <c r="U152" s="245"/>
      <c r="V152" s="250"/>
      <c r="W152" s="245"/>
      <c r="X152" s="250"/>
      <c r="Y152" s="82"/>
      <c r="Z152" s="245"/>
      <c r="AA152" s="421"/>
      <c r="AB152" s="421"/>
      <c r="AC152" s="82"/>
      <c r="AD152" s="246"/>
      <c r="AE152" s="246"/>
      <c r="AF152" s="245"/>
      <c r="AG152" s="246"/>
      <c r="AH152" s="245"/>
      <c r="AI152" s="245"/>
      <c r="AJ152" s="245"/>
      <c r="AK152" s="247"/>
      <c r="AL152" s="247"/>
      <c r="AM152" s="78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50"/>
      <c r="AY152" s="250"/>
      <c r="AZ152" s="252"/>
      <c r="BA152" s="78"/>
      <c r="BB152" s="567" t="str">
        <f t="shared" si="12"/>
        <v xml:space="preserve"> </v>
      </c>
      <c r="BC152" s="567" t="str">
        <f t="shared" si="13"/>
        <v xml:space="preserve"> </v>
      </c>
      <c r="BD152" s="567" t="str">
        <f t="shared" si="14"/>
        <v xml:space="preserve"> </v>
      </c>
      <c r="BE152" s="567" t="str">
        <f t="shared" si="15"/>
        <v xml:space="preserve"> </v>
      </c>
      <c r="BF152" s="78"/>
      <c r="BG152" s="520"/>
    </row>
    <row r="153" spans="1:59" s="87" customFormat="1" ht="12.75" x14ac:dyDescent="0.25">
      <c r="A153" s="370"/>
      <c r="B153" s="150">
        <f>Demografia!B149</f>
        <v>0</v>
      </c>
      <c r="C153" s="150">
        <f>Demografia!C149</f>
        <v>0</v>
      </c>
      <c r="D153" s="151">
        <f>Demografia!D149</f>
        <v>0</v>
      </c>
      <c r="E153" s="82"/>
      <c r="F153" s="260"/>
      <c r="G153" s="261"/>
      <c r="H153" s="261"/>
      <c r="I153" s="261"/>
      <c r="J153" s="249"/>
      <c r="K153" s="261"/>
      <c r="L153" s="262"/>
      <c r="M153" s="260"/>
      <c r="N153" s="260"/>
      <c r="O153" s="244"/>
      <c r="P153" s="260"/>
      <c r="Q153" s="265"/>
      <c r="R153" s="244"/>
      <c r="S153" s="244"/>
      <c r="T153" s="244"/>
      <c r="U153" s="260"/>
      <c r="V153" s="249"/>
      <c r="W153" s="260"/>
      <c r="X153" s="249"/>
      <c r="Y153" s="82"/>
      <c r="Z153" s="260"/>
      <c r="AA153" s="153"/>
      <c r="AB153" s="153"/>
      <c r="AC153" s="82"/>
      <c r="AD153" s="244"/>
      <c r="AE153" s="244"/>
      <c r="AF153" s="260"/>
      <c r="AG153" s="244"/>
      <c r="AH153" s="260"/>
      <c r="AI153" s="260"/>
      <c r="AJ153" s="260"/>
      <c r="AK153" s="265"/>
      <c r="AL153" s="265"/>
      <c r="AM153" s="78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49"/>
      <c r="AY153" s="249"/>
      <c r="AZ153" s="251"/>
      <c r="BA153" s="78"/>
      <c r="BB153" s="566" t="str">
        <f t="shared" si="12"/>
        <v xml:space="preserve"> </v>
      </c>
      <c r="BC153" s="566" t="str">
        <f t="shared" si="13"/>
        <v xml:space="preserve"> </v>
      </c>
      <c r="BD153" s="566" t="str">
        <f t="shared" si="14"/>
        <v xml:space="preserve"> </v>
      </c>
      <c r="BE153" s="566" t="str">
        <f t="shared" si="15"/>
        <v xml:space="preserve"> </v>
      </c>
      <c r="BF153" s="78"/>
      <c r="BG153" s="258"/>
    </row>
    <row r="154" spans="1:59" s="87" customFormat="1" ht="12.75" x14ac:dyDescent="0.25">
      <c r="A154" s="370"/>
      <c r="B154" s="366">
        <f>Demografia!B150</f>
        <v>0</v>
      </c>
      <c r="C154" s="366">
        <f>Demografia!C150</f>
        <v>0</v>
      </c>
      <c r="D154" s="367">
        <f>Demografia!D150</f>
        <v>0</v>
      </c>
      <c r="E154" s="82"/>
      <c r="F154" s="245"/>
      <c r="G154" s="483"/>
      <c r="H154" s="483"/>
      <c r="I154" s="483"/>
      <c r="J154" s="250"/>
      <c r="K154" s="483"/>
      <c r="L154" s="543"/>
      <c r="M154" s="245"/>
      <c r="N154" s="245"/>
      <c r="O154" s="246"/>
      <c r="P154" s="245"/>
      <c r="Q154" s="247"/>
      <c r="R154" s="246"/>
      <c r="S154" s="246"/>
      <c r="T154" s="246"/>
      <c r="U154" s="245"/>
      <c r="V154" s="250"/>
      <c r="W154" s="245"/>
      <c r="X154" s="250"/>
      <c r="Y154" s="82"/>
      <c r="Z154" s="245"/>
      <c r="AA154" s="421"/>
      <c r="AB154" s="421"/>
      <c r="AC154" s="82"/>
      <c r="AD154" s="246"/>
      <c r="AE154" s="246"/>
      <c r="AF154" s="245"/>
      <c r="AG154" s="246"/>
      <c r="AH154" s="245"/>
      <c r="AI154" s="245"/>
      <c r="AJ154" s="245"/>
      <c r="AK154" s="247"/>
      <c r="AL154" s="247"/>
      <c r="AM154" s="78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50"/>
      <c r="AY154" s="250"/>
      <c r="AZ154" s="252"/>
      <c r="BA154" s="78"/>
      <c r="BB154" s="567" t="str">
        <f t="shared" si="12"/>
        <v xml:space="preserve"> </v>
      </c>
      <c r="BC154" s="567" t="str">
        <f t="shared" si="13"/>
        <v xml:space="preserve"> </v>
      </c>
      <c r="BD154" s="567" t="str">
        <f t="shared" si="14"/>
        <v xml:space="preserve"> </v>
      </c>
      <c r="BE154" s="567" t="str">
        <f t="shared" si="15"/>
        <v xml:space="preserve"> </v>
      </c>
      <c r="BF154" s="78"/>
      <c r="BG154" s="520"/>
    </row>
    <row r="155" spans="1:59" s="87" customFormat="1" ht="12.75" x14ac:dyDescent="0.25">
      <c r="A155" s="370"/>
      <c r="B155" s="150">
        <f>Demografia!B151</f>
        <v>0</v>
      </c>
      <c r="C155" s="150">
        <f>Demografia!C151</f>
        <v>0</v>
      </c>
      <c r="D155" s="151">
        <f>Demografia!D151</f>
        <v>0</v>
      </c>
      <c r="E155" s="82"/>
      <c r="F155" s="260"/>
      <c r="G155" s="261"/>
      <c r="H155" s="261"/>
      <c r="I155" s="261"/>
      <c r="J155" s="249"/>
      <c r="K155" s="261"/>
      <c r="L155" s="262"/>
      <c r="M155" s="260"/>
      <c r="N155" s="260"/>
      <c r="O155" s="244"/>
      <c r="P155" s="260"/>
      <c r="Q155" s="265"/>
      <c r="R155" s="244"/>
      <c r="S155" s="244"/>
      <c r="T155" s="244"/>
      <c r="U155" s="260"/>
      <c r="V155" s="249"/>
      <c r="W155" s="260"/>
      <c r="X155" s="249"/>
      <c r="Y155" s="82"/>
      <c r="Z155" s="260"/>
      <c r="AA155" s="153"/>
      <c r="AB155" s="153"/>
      <c r="AC155" s="82"/>
      <c r="AD155" s="244"/>
      <c r="AE155" s="244"/>
      <c r="AF155" s="260"/>
      <c r="AG155" s="244"/>
      <c r="AH155" s="260"/>
      <c r="AI155" s="260"/>
      <c r="AJ155" s="260"/>
      <c r="AK155" s="265"/>
      <c r="AL155" s="265"/>
      <c r="AM155" s="78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49"/>
      <c r="AY155" s="249"/>
      <c r="AZ155" s="251"/>
      <c r="BA155" s="78"/>
      <c r="BB155" s="566" t="str">
        <f t="shared" si="12"/>
        <v xml:space="preserve"> </v>
      </c>
      <c r="BC155" s="566" t="str">
        <f t="shared" si="13"/>
        <v xml:space="preserve"> </v>
      </c>
      <c r="BD155" s="566" t="str">
        <f t="shared" si="14"/>
        <v xml:space="preserve"> </v>
      </c>
      <c r="BE155" s="566" t="str">
        <f t="shared" si="15"/>
        <v xml:space="preserve"> </v>
      </c>
      <c r="BF155" s="78"/>
      <c r="BG155" s="258"/>
    </row>
    <row r="156" spans="1:59" s="87" customFormat="1" ht="12.75" x14ac:dyDescent="0.25">
      <c r="A156" s="370"/>
      <c r="B156" s="366">
        <f>Demografia!B152</f>
        <v>0</v>
      </c>
      <c r="C156" s="366">
        <f>Demografia!C152</f>
        <v>0</v>
      </c>
      <c r="D156" s="367">
        <f>Demografia!D152</f>
        <v>0</v>
      </c>
      <c r="E156" s="82"/>
      <c r="F156" s="245"/>
      <c r="G156" s="483"/>
      <c r="H156" s="483"/>
      <c r="I156" s="483"/>
      <c r="J156" s="250"/>
      <c r="K156" s="483"/>
      <c r="L156" s="543"/>
      <c r="M156" s="245"/>
      <c r="N156" s="245"/>
      <c r="O156" s="246"/>
      <c r="P156" s="245"/>
      <c r="Q156" s="247"/>
      <c r="R156" s="246"/>
      <c r="S156" s="246"/>
      <c r="T156" s="246"/>
      <c r="U156" s="245"/>
      <c r="V156" s="250"/>
      <c r="W156" s="245"/>
      <c r="X156" s="250"/>
      <c r="Y156" s="82"/>
      <c r="Z156" s="245"/>
      <c r="AA156" s="421"/>
      <c r="AB156" s="421"/>
      <c r="AC156" s="82"/>
      <c r="AD156" s="246"/>
      <c r="AE156" s="246"/>
      <c r="AF156" s="245"/>
      <c r="AG156" s="246"/>
      <c r="AH156" s="245"/>
      <c r="AI156" s="245"/>
      <c r="AJ156" s="245"/>
      <c r="AK156" s="247"/>
      <c r="AL156" s="247"/>
      <c r="AM156" s="78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50"/>
      <c r="AY156" s="250"/>
      <c r="AZ156" s="252"/>
      <c r="BA156" s="78"/>
      <c r="BB156" s="567" t="str">
        <f t="shared" si="12"/>
        <v xml:space="preserve"> </v>
      </c>
      <c r="BC156" s="567" t="str">
        <f t="shared" si="13"/>
        <v xml:space="preserve"> </v>
      </c>
      <c r="BD156" s="567" t="str">
        <f t="shared" si="14"/>
        <v xml:space="preserve"> </v>
      </c>
      <c r="BE156" s="567" t="str">
        <f t="shared" si="15"/>
        <v xml:space="preserve"> </v>
      </c>
      <c r="BF156" s="78"/>
      <c r="BG156" s="520"/>
    </row>
    <row r="157" spans="1:59" s="87" customFormat="1" ht="12.75" x14ac:dyDescent="0.25">
      <c r="A157" s="370"/>
      <c r="B157" s="150">
        <f>Demografia!B153</f>
        <v>0</v>
      </c>
      <c r="C157" s="150">
        <f>Demografia!C153</f>
        <v>0</v>
      </c>
      <c r="D157" s="151">
        <f>Demografia!D153</f>
        <v>0</v>
      </c>
      <c r="E157" s="82"/>
      <c r="F157" s="260"/>
      <c r="G157" s="261"/>
      <c r="H157" s="261"/>
      <c r="I157" s="261"/>
      <c r="J157" s="249"/>
      <c r="K157" s="261"/>
      <c r="L157" s="262"/>
      <c r="M157" s="260"/>
      <c r="N157" s="260"/>
      <c r="O157" s="244"/>
      <c r="P157" s="260"/>
      <c r="Q157" s="265"/>
      <c r="R157" s="244"/>
      <c r="S157" s="244"/>
      <c r="T157" s="244"/>
      <c r="U157" s="260"/>
      <c r="V157" s="249"/>
      <c r="W157" s="260"/>
      <c r="X157" s="249"/>
      <c r="Y157" s="82"/>
      <c r="Z157" s="260"/>
      <c r="AA157" s="153"/>
      <c r="AB157" s="153"/>
      <c r="AC157" s="82"/>
      <c r="AD157" s="244"/>
      <c r="AE157" s="244"/>
      <c r="AF157" s="260"/>
      <c r="AG157" s="244"/>
      <c r="AH157" s="260"/>
      <c r="AI157" s="260"/>
      <c r="AJ157" s="260"/>
      <c r="AK157" s="265"/>
      <c r="AL157" s="265"/>
      <c r="AM157" s="78"/>
      <c r="AN157" s="265"/>
      <c r="AO157" s="265"/>
      <c r="AP157" s="265"/>
      <c r="AQ157" s="265"/>
      <c r="AR157" s="265"/>
      <c r="AS157" s="265"/>
      <c r="AT157" s="265"/>
      <c r="AU157" s="265"/>
      <c r="AV157" s="265"/>
      <c r="AW157" s="265"/>
      <c r="AX157" s="249"/>
      <c r="AY157" s="249"/>
      <c r="AZ157" s="251"/>
      <c r="BA157" s="78"/>
      <c r="BB157" s="566" t="str">
        <f t="shared" si="12"/>
        <v xml:space="preserve"> </v>
      </c>
      <c r="BC157" s="566" t="str">
        <f t="shared" si="13"/>
        <v xml:space="preserve"> </v>
      </c>
      <c r="BD157" s="566" t="str">
        <f t="shared" si="14"/>
        <v xml:space="preserve"> </v>
      </c>
      <c r="BE157" s="566" t="str">
        <f t="shared" si="15"/>
        <v xml:space="preserve"> </v>
      </c>
      <c r="BF157" s="78"/>
      <c r="BG157" s="258"/>
    </row>
    <row r="158" spans="1:59" s="87" customFormat="1" ht="12.75" x14ac:dyDescent="0.25">
      <c r="A158" s="370"/>
      <c r="B158" s="366">
        <f>Demografia!B154</f>
        <v>0</v>
      </c>
      <c r="C158" s="366">
        <f>Demografia!C154</f>
        <v>0</v>
      </c>
      <c r="D158" s="367">
        <f>Demografia!D154</f>
        <v>0</v>
      </c>
      <c r="E158" s="82"/>
      <c r="F158" s="245"/>
      <c r="G158" s="483"/>
      <c r="H158" s="483"/>
      <c r="I158" s="483"/>
      <c r="J158" s="250"/>
      <c r="K158" s="483"/>
      <c r="L158" s="543"/>
      <c r="M158" s="245"/>
      <c r="N158" s="245"/>
      <c r="O158" s="246"/>
      <c r="P158" s="245"/>
      <c r="Q158" s="247"/>
      <c r="R158" s="246"/>
      <c r="S158" s="246"/>
      <c r="T158" s="246"/>
      <c r="U158" s="245"/>
      <c r="V158" s="250"/>
      <c r="W158" s="245"/>
      <c r="X158" s="250"/>
      <c r="Y158" s="82"/>
      <c r="Z158" s="245"/>
      <c r="AA158" s="421"/>
      <c r="AB158" s="421"/>
      <c r="AC158" s="82"/>
      <c r="AD158" s="246"/>
      <c r="AE158" s="246"/>
      <c r="AF158" s="245"/>
      <c r="AG158" s="246"/>
      <c r="AH158" s="245"/>
      <c r="AI158" s="245"/>
      <c r="AJ158" s="245"/>
      <c r="AK158" s="247"/>
      <c r="AL158" s="247"/>
      <c r="AM158" s="78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50"/>
      <c r="AY158" s="250"/>
      <c r="AZ158" s="252"/>
      <c r="BA158" s="78"/>
      <c r="BB158" s="567" t="str">
        <f t="shared" si="12"/>
        <v xml:space="preserve"> </v>
      </c>
      <c r="BC158" s="567" t="str">
        <f t="shared" si="13"/>
        <v xml:space="preserve"> </v>
      </c>
      <c r="BD158" s="567" t="str">
        <f t="shared" si="14"/>
        <v xml:space="preserve"> </v>
      </c>
      <c r="BE158" s="567" t="str">
        <f t="shared" si="15"/>
        <v xml:space="preserve"> </v>
      </c>
      <c r="BF158" s="78"/>
      <c r="BG158" s="520"/>
    </row>
    <row r="159" spans="1:59" s="87" customFormat="1" ht="12.75" x14ac:dyDescent="0.25">
      <c r="A159" s="370"/>
      <c r="B159" s="150">
        <f>Demografia!B155</f>
        <v>0</v>
      </c>
      <c r="C159" s="150">
        <f>Demografia!C155</f>
        <v>0</v>
      </c>
      <c r="D159" s="151">
        <f>Demografia!D155</f>
        <v>0</v>
      </c>
      <c r="E159" s="82"/>
      <c r="F159" s="260"/>
      <c r="G159" s="261"/>
      <c r="H159" s="261"/>
      <c r="I159" s="261"/>
      <c r="J159" s="249"/>
      <c r="K159" s="261"/>
      <c r="L159" s="262"/>
      <c r="M159" s="260"/>
      <c r="N159" s="260"/>
      <c r="O159" s="244"/>
      <c r="P159" s="260"/>
      <c r="Q159" s="265"/>
      <c r="R159" s="244"/>
      <c r="S159" s="244"/>
      <c r="T159" s="244"/>
      <c r="U159" s="260"/>
      <c r="V159" s="249"/>
      <c r="W159" s="260"/>
      <c r="X159" s="249"/>
      <c r="Y159" s="82"/>
      <c r="Z159" s="260"/>
      <c r="AA159" s="153"/>
      <c r="AB159" s="153"/>
      <c r="AC159" s="82"/>
      <c r="AD159" s="244"/>
      <c r="AE159" s="244"/>
      <c r="AF159" s="260"/>
      <c r="AG159" s="244"/>
      <c r="AH159" s="260"/>
      <c r="AI159" s="260"/>
      <c r="AJ159" s="260"/>
      <c r="AK159" s="265"/>
      <c r="AL159" s="265"/>
      <c r="AM159" s="78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49"/>
      <c r="AY159" s="249"/>
      <c r="AZ159" s="251"/>
      <c r="BA159" s="78"/>
      <c r="BB159" s="566" t="str">
        <f t="shared" si="12"/>
        <v xml:space="preserve"> </v>
      </c>
      <c r="BC159" s="566" t="str">
        <f t="shared" si="13"/>
        <v xml:space="preserve"> </v>
      </c>
      <c r="BD159" s="566" t="str">
        <f t="shared" si="14"/>
        <v xml:space="preserve"> </v>
      </c>
      <c r="BE159" s="566" t="str">
        <f t="shared" si="15"/>
        <v xml:space="preserve"> </v>
      </c>
      <c r="BF159" s="78"/>
      <c r="BG159" s="258"/>
    </row>
    <row r="160" spans="1:59" s="87" customFormat="1" ht="12.75" x14ac:dyDescent="0.25">
      <c r="A160" s="370"/>
      <c r="B160" s="366">
        <f>Demografia!B156</f>
        <v>0</v>
      </c>
      <c r="C160" s="366">
        <f>Demografia!C156</f>
        <v>0</v>
      </c>
      <c r="D160" s="367">
        <f>Demografia!D156</f>
        <v>0</v>
      </c>
      <c r="E160" s="82"/>
      <c r="F160" s="245"/>
      <c r="G160" s="483"/>
      <c r="H160" s="483"/>
      <c r="I160" s="483"/>
      <c r="J160" s="250"/>
      <c r="K160" s="483"/>
      <c r="L160" s="543"/>
      <c r="M160" s="245"/>
      <c r="N160" s="245"/>
      <c r="O160" s="246"/>
      <c r="P160" s="245"/>
      <c r="Q160" s="247"/>
      <c r="R160" s="246"/>
      <c r="S160" s="246"/>
      <c r="T160" s="246"/>
      <c r="U160" s="245"/>
      <c r="V160" s="250"/>
      <c r="W160" s="245"/>
      <c r="X160" s="250"/>
      <c r="Y160" s="82"/>
      <c r="Z160" s="245"/>
      <c r="AA160" s="421"/>
      <c r="AB160" s="421"/>
      <c r="AC160" s="82"/>
      <c r="AD160" s="246"/>
      <c r="AE160" s="246"/>
      <c r="AF160" s="245"/>
      <c r="AG160" s="246"/>
      <c r="AH160" s="245"/>
      <c r="AI160" s="245"/>
      <c r="AJ160" s="245"/>
      <c r="AK160" s="247"/>
      <c r="AL160" s="247"/>
      <c r="AM160" s="78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50"/>
      <c r="AY160" s="250"/>
      <c r="AZ160" s="252"/>
      <c r="BA160" s="78"/>
      <c r="BB160" s="567" t="str">
        <f t="shared" si="12"/>
        <v xml:space="preserve"> </v>
      </c>
      <c r="BC160" s="567" t="str">
        <f t="shared" si="13"/>
        <v xml:space="preserve"> </v>
      </c>
      <c r="BD160" s="567" t="str">
        <f t="shared" si="14"/>
        <v xml:space="preserve"> </v>
      </c>
      <c r="BE160" s="567" t="str">
        <f t="shared" si="15"/>
        <v xml:space="preserve"> </v>
      </c>
      <c r="BF160" s="78"/>
      <c r="BG160" s="520"/>
    </row>
    <row r="161" spans="1:59" s="87" customFormat="1" ht="12.75" x14ac:dyDescent="0.25">
      <c r="A161" s="370"/>
      <c r="B161" s="150">
        <f>Demografia!B157</f>
        <v>0</v>
      </c>
      <c r="C161" s="150">
        <f>Demografia!C157</f>
        <v>0</v>
      </c>
      <c r="D161" s="151">
        <f>Demografia!D157</f>
        <v>0</v>
      </c>
      <c r="E161" s="82"/>
      <c r="F161" s="260"/>
      <c r="G161" s="261"/>
      <c r="H161" s="261"/>
      <c r="I161" s="261"/>
      <c r="J161" s="249"/>
      <c r="K161" s="261"/>
      <c r="L161" s="262"/>
      <c r="M161" s="260"/>
      <c r="N161" s="260"/>
      <c r="O161" s="244"/>
      <c r="P161" s="260"/>
      <c r="Q161" s="265"/>
      <c r="R161" s="244"/>
      <c r="S161" s="244"/>
      <c r="T161" s="244"/>
      <c r="U161" s="260"/>
      <c r="V161" s="249"/>
      <c r="W161" s="260"/>
      <c r="X161" s="249"/>
      <c r="Y161" s="82"/>
      <c r="Z161" s="260"/>
      <c r="AA161" s="153"/>
      <c r="AB161" s="153"/>
      <c r="AC161" s="82"/>
      <c r="AD161" s="244"/>
      <c r="AE161" s="244"/>
      <c r="AF161" s="260"/>
      <c r="AG161" s="244"/>
      <c r="AH161" s="260"/>
      <c r="AI161" s="260"/>
      <c r="AJ161" s="260"/>
      <c r="AK161" s="265"/>
      <c r="AL161" s="265"/>
      <c r="AM161" s="78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49"/>
      <c r="AY161" s="249"/>
      <c r="AZ161" s="251"/>
      <c r="BA161" s="78"/>
      <c r="BB161" s="566" t="str">
        <f t="shared" si="12"/>
        <v xml:space="preserve"> </v>
      </c>
      <c r="BC161" s="566" t="str">
        <f t="shared" si="13"/>
        <v xml:space="preserve"> </v>
      </c>
      <c r="BD161" s="566" t="str">
        <f t="shared" si="14"/>
        <v xml:space="preserve"> </v>
      </c>
      <c r="BE161" s="566" t="str">
        <f t="shared" si="15"/>
        <v xml:space="preserve"> </v>
      </c>
      <c r="BF161" s="78"/>
      <c r="BG161" s="258"/>
    </row>
    <row r="162" spans="1:59" s="87" customFormat="1" ht="12.75" x14ac:dyDescent="0.25">
      <c r="A162" s="370"/>
      <c r="B162" s="366">
        <f>Demografia!B158</f>
        <v>0</v>
      </c>
      <c r="C162" s="366">
        <f>Demografia!C158</f>
        <v>0</v>
      </c>
      <c r="D162" s="367">
        <f>Demografia!D158</f>
        <v>0</v>
      </c>
      <c r="E162" s="82"/>
      <c r="F162" s="245"/>
      <c r="G162" s="483"/>
      <c r="H162" s="483"/>
      <c r="I162" s="483"/>
      <c r="J162" s="250"/>
      <c r="K162" s="483"/>
      <c r="L162" s="543"/>
      <c r="M162" s="245"/>
      <c r="N162" s="245"/>
      <c r="O162" s="246"/>
      <c r="P162" s="245"/>
      <c r="Q162" s="247"/>
      <c r="R162" s="246"/>
      <c r="S162" s="246"/>
      <c r="T162" s="246"/>
      <c r="U162" s="245"/>
      <c r="V162" s="250"/>
      <c r="W162" s="245"/>
      <c r="X162" s="250"/>
      <c r="Y162" s="82"/>
      <c r="Z162" s="245"/>
      <c r="AA162" s="421"/>
      <c r="AB162" s="421"/>
      <c r="AC162" s="82"/>
      <c r="AD162" s="246"/>
      <c r="AE162" s="246"/>
      <c r="AF162" s="245"/>
      <c r="AG162" s="246"/>
      <c r="AH162" s="245"/>
      <c r="AI162" s="245"/>
      <c r="AJ162" s="245"/>
      <c r="AK162" s="247"/>
      <c r="AL162" s="247"/>
      <c r="AM162" s="78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50"/>
      <c r="AY162" s="250"/>
      <c r="AZ162" s="252"/>
      <c r="BA162" s="78"/>
      <c r="BB162" s="567" t="str">
        <f t="shared" si="12"/>
        <v xml:space="preserve"> </v>
      </c>
      <c r="BC162" s="567" t="str">
        <f t="shared" si="13"/>
        <v xml:space="preserve"> </v>
      </c>
      <c r="BD162" s="567" t="str">
        <f t="shared" si="14"/>
        <v xml:space="preserve"> </v>
      </c>
      <c r="BE162" s="567" t="str">
        <f t="shared" si="15"/>
        <v xml:space="preserve"> </v>
      </c>
      <c r="BF162" s="78"/>
      <c r="BG162" s="520"/>
    </row>
    <row r="163" spans="1:59" s="87" customFormat="1" ht="12.75" x14ac:dyDescent="0.25">
      <c r="A163" s="370"/>
      <c r="B163" s="150">
        <f>Demografia!B159</f>
        <v>0</v>
      </c>
      <c r="C163" s="150">
        <f>Demografia!C159</f>
        <v>0</v>
      </c>
      <c r="D163" s="151">
        <f>Demografia!D159</f>
        <v>0</v>
      </c>
      <c r="E163" s="82"/>
      <c r="F163" s="260"/>
      <c r="G163" s="261"/>
      <c r="H163" s="261"/>
      <c r="I163" s="261"/>
      <c r="J163" s="249"/>
      <c r="K163" s="261"/>
      <c r="L163" s="262"/>
      <c r="M163" s="260"/>
      <c r="N163" s="260"/>
      <c r="O163" s="244"/>
      <c r="P163" s="260"/>
      <c r="Q163" s="265"/>
      <c r="R163" s="244"/>
      <c r="S163" s="244"/>
      <c r="T163" s="244"/>
      <c r="U163" s="260"/>
      <c r="V163" s="249"/>
      <c r="W163" s="260"/>
      <c r="X163" s="249"/>
      <c r="Y163" s="82"/>
      <c r="Z163" s="260"/>
      <c r="AA163" s="153"/>
      <c r="AB163" s="153"/>
      <c r="AC163" s="82"/>
      <c r="AD163" s="244"/>
      <c r="AE163" s="244"/>
      <c r="AF163" s="260"/>
      <c r="AG163" s="244"/>
      <c r="AH163" s="260"/>
      <c r="AI163" s="260"/>
      <c r="AJ163" s="260"/>
      <c r="AK163" s="265"/>
      <c r="AL163" s="265"/>
      <c r="AM163" s="78"/>
      <c r="AN163" s="265"/>
      <c r="AO163" s="265"/>
      <c r="AP163" s="265"/>
      <c r="AQ163" s="265"/>
      <c r="AR163" s="265"/>
      <c r="AS163" s="265"/>
      <c r="AT163" s="265"/>
      <c r="AU163" s="265"/>
      <c r="AV163" s="265"/>
      <c r="AW163" s="265"/>
      <c r="AX163" s="249"/>
      <c r="AY163" s="249"/>
      <c r="AZ163" s="251"/>
      <c r="BA163" s="78"/>
      <c r="BB163" s="566" t="str">
        <f t="shared" si="12"/>
        <v xml:space="preserve"> </v>
      </c>
      <c r="BC163" s="566" t="str">
        <f t="shared" si="13"/>
        <v xml:space="preserve"> </v>
      </c>
      <c r="BD163" s="566" t="str">
        <f t="shared" si="14"/>
        <v xml:space="preserve"> </v>
      </c>
      <c r="BE163" s="566" t="str">
        <f t="shared" si="15"/>
        <v xml:space="preserve"> </v>
      </c>
      <c r="BF163" s="78"/>
      <c r="BG163" s="258"/>
    </row>
    <row r="164" spans="1:59" s="87" customFormat="1" ht="12.75" x14ac:dyDescent="0.25">
      <c r="A164" s="370"/>
      <c r="B164" s="366">
        <f>Demografia!B160</f>
        <v>0</v>
      </c>
      <c r="C164" s="366">
        <f>Demografia!C160</f>
        <v>0</v>
      </c>
      <c r="D164" s="367">
        <f>Demografia!D160</f>
        <v>0</v>
      </c>
      <c r="E164" s="82"/>
      <c r="F164" s="245"/>
      <c r="G164" s="483"/>
      <c r="H164" s="483"/>
      <c r="I164" s="483"/>
      <c r="J164" s="250"/>
      <c r="K164" s="483"/>
      <c r="L164" s="543"/>
      <c r="M164" s="245"/>
      <c r="N164" s="245"/>
      <c r="O164" s="246"/>
      <c r="P164" s="245"/>
      <c r="Q164" s="247"/>
      <c r="R164" s="246"/>
      <c r="S164" s="246"/>
      <c r="T164" s="246"/>
      <c r="U164" s="245"/>
      <c r="V164" s="250"/>
      <c r="W164" s="245"/>
      <c r="X164" s="250"/>
      <c r="Y164" s="82"/>
      <c r="Z164" s="245"/>
      <c r="AA164" s="421"/>
      <c r="AB164" s="421"/>
      <c r="AC164" s="82"/>
      <c r="AD164" s="246"/>
      <c r="AE164" s="246"/>
      <c r="AF164" s="245"/>
      <c r="AG164" s="246"/>
      <c r="AH164" s="245"/>
      <c r="AI164" s="245"/>
      <c r="AJ164" s="245"/>
      <c r="AK164" s="247"/>
      <c r="AL164" s="247"/>
      <c r="AM164" s="78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50"/>
      <c r="AY164" s="250"/>
      <c r="AZ164" s="252"/>
      <c r="BA164" s="78"/>
      <c r="BB164" s="567" t="str">
        <f t="shared" si="12"/>
        <v xml:space="preserve"> </v>
      </c>
      <c r="BC164" s="567" t="str">
        <f t="shared" si="13"/>
        <v xml:space="preserve"> </v>
      </c>
      <c r="BD164" s="567" t="str">
        <f t="shared" si="14"/>
        <v xml:space="preserve"> </v>
      </c>
      <c r="BE164" s="567" t="str">
        <f t="shared" si="15"/>
        <v xml:space="preserve"> </v>
      </c>
      <c r="BF164" s="78"/>
      <c r="BG164" s="520"/>
    </row>
    <row r="165" spans="1:59" s="87" customFormat="1" ht="12.75" x14ac:dyDescent="0.25">
      <c r="A165" s="370"/>
      <c r="B165" s="150">
        <f>Demografia!B161</f>
        <v>0</v>
      </c>
      <c r="C165" s="150">
        <f>Demografia!C161</f>
        <v>0</v>
      </c>
      <c r="D165" s="151">
        <f>Demografia!D161</f>
        <v>0</v>
      </c>
      <c r="E165" s="82"/>
      <c r="F165" s="260"/>
      <c r="G165" s="261"/>
      <c r="H165" s="261"/>
      <c r="I165" s="261"/>
      <c r="J165" s="249"/>
      <c r="K165" s="261"/>
      <c r="L165" s="262"/>
      <c r="M165" s="260"/>
      <c r="N165" s="260"/>
      <c r="O165" s="244"/>
      <c r="P165" s="260"/>
      <c r="Q165" s="265"/>
      <c r="R165" s="244"/>
      <c r="S165" s="244"/>
      <c r="T165" s="244"/>
      <c r="U165" s="260"/>
      <c r="V165" s="249"/>
      <c r="W165" s="260"/>
      <c r="X165" s="249"/>
      <c r="Y165" s="82"/>
      <c r="Z165" s="260"/>
      <c r="AA165" s="153"/>
      <c r="AB165" s="153"/>
      <c r="AC165" s="82"/>
      <c r="AD165" s="244"/>
      <c r="AE165" s="244"/>
      <c r="AF165" s="260"/>
      <c r="AG165" s="244"/>
      <c r="AH165" s="260"/>
      <c r="AI165" s="260"/>
      <c r="AJ165" s="260"/>
      <c r="AK165" s="265"/>
      <c r="AL165" s="265"/>
      <c r="AM165" s="78"/>
      <c r="AN165" s="265"/>
      <c r="AO165" s="265"/>
      <c r="AP165" s="265"/>
      <c r="AQ165" s="265"/>
      <c r="AR165" s="265"/>
      <c r="AS165" s="265"/>
      <c r="AT165" s="265"/>
      <c r="AU165" s="265"/>
      <c r="AV165" s="265"/>
      <c r="AW165" s="265"/>
      <c r="AX165" s="249"/>
      <c r="AY165" s="249"/>
      <c r="AZ165" s="251"/>
      <c r="BA165" s="78"/>
      <c r="BB165" s="566" t="str">
        <f t="shared" si="12"/>
        <v xml:space="preserve"> </v>
      </c>
      <c r="BC165" s="566" t="str">
        <f t="shared" si="13"/>
        <v xml:space="preserve"> </v>
      </c>
      <c r="BD165" s="566" t="str">
        <f t="shared" si="14"/>
        <v xml:space="preserve"> </v>
      </c>
      <c r="BE165" s="566" t="str">
        <f t="shared" si="15"/>
        <v xml:space="preserve"> </v>
      </c>
      <c r="BF165" s="78"/>
      <c r="BG165" s="258"/>
    </row>
    <row r="166" spans="1:59" s="87" customFormat="1" ht="12.75" x14ac:dyDescent="0.25">
      <c r="A166" s="370"/>
      <c r="B166" s="366">
        <f>Demografia!B162</f>
        <v>0</v>
      </c>
      <c r="C166" s="366">
        <f>Demografia!C162</f>
        <v>0</v>
      </c>
      <c r="D166" s="367">
        <f>Demografia!D162</f>
        <v>0</v>
      </c>
      <c r="E166" s="82"/>
      <c r="F166" s="245"/>
      <c r="G166" s="483"/>
      <c r="H166" s="483"/>
      <c r="I166" s="483"/>
      <c r="J166" s="250"/>
      <c r="K166" s="483"/>
      <c r="L166" s="543"/>
      <c r="M166" s="245"/>
      <c r="N166" s="245"/>
      <c r="O166" s="246"/>
      <c r="P166" s="245"/>
      <c r="Q166" s="247"/>
      <c r="R166" s="246"/>
      <c r="S166" s="246"/>
      <c r="T166" s="246"/>
      <c r="U166" s="245"/>
      <c r="V166" s="250"/>
      <c r="W166" s="245"/>
      <c r="X166" s="250"/>
      <c r="Y166" s="82"/>
      <c r="Z166" s="245"/>
      <c r="AA166" s="421"/>
      <c r="AB166" s="421"/>
      <c r="AC166" s="82"/>
      <c r="AD166" s="246"/>
      <c r="AE166" s="246"/>
      <c r="AF166" s="245"/>
      <c r="AG166" s="246"/>
      <c r="AH166" s="245"/>
      <c r="AI166" s="245"/>
      <c r="AJ166" s="245"/>
      <c r="AK166" s="247"/>
      <c r="AL166" s="247"/>
      <c r="AM166" s="78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50"/>
      <c r="AY166" s="250"/>
      <c r="AZ166" s="252"/>
      <c r="BA166" s="78"/>
      <c r="BB166" s="567" t="str">
        <f t="shared" si="12"/>
        <v xml:space="preserve"> </v>
      </c>
      <c r="BC166" s="567" t="str">
        <f t="shared" si="13"/>
        <v xml:space="preserve"> </v>
      </c>
      <c r="BD166" s="567" t="str">
        <f t="shared" si="14"/>
        <v xml:space="preserve"> </v>
      </c>
      <c r="BE166" s="567" t="str">
        <f t="shared" si="15"/>
        <v xml:space="preserve"> </v>
      </c>
      <c r="BF166" s="78"/>
      <c r="BG166" s="520"/>
    </row>
    <row r="167" spans="1:59" s="87" customFormat="1" ht="12.75" x14ac:dyDescent="0.25">
      <c r="A167" s="370"/>
      <c r="B167" s="150">
        <f>Demografia!B163</f>
        <v>0</v>
      </c>
      <c r="C167" s="150">
        <f>Demografia!C163</f>
        <v>0</v>
      </c>
      <c r="D167" s="151">
        <f>Demografia!D163</f>
        <v>0</v>
      </c>
      <c r="E167" s="82"/>
      <c r="F167" s="260"/>
      <c r="G167" s="261"/>
      <c r="H167" s="261"/>
      <c r="I167" s="261"/>
      <c r="J167" s="249"/>
      <c r="K167" s="261"/>
      <c r="L167" s="262"/>
      <c r="M167" s="260"/>
      <c r="N167" s="260"/>
      <c r="O167" s="244"/>
      <c r="P167" s="260"/>
      <c r="Q167" s="265"/>
      <c r="R167" s="244"/>
      <c r="S167" s="244"/>
      <c r="T167" s="244"/>
      <c r="U167" s="260"/>
      <c r="V167" s="249"/>
      <c r="W167" s="260"/>
      <c r="X167" s="249"/>
      <c r="Y167" s="82"/>
      <c r="Z167" s="260"/>
      <c r="AA167" s="153"/>
      <c r="AB167" s="153"/>
      <c r="AC167" s="82"/>
      <c r="AD167" s="244"/>
      <c r="AE167" s="244"/>
      <c r="AF167" s="260"/>
      <c r="AG167" s="244"/>
      <c r="AH167" s="260"/>
      <c r="AI167" s="260"/>
      <c r="AJ167" s="260"/>
      <c r="AK167" s="265"/>
      <c r="AL167" s="265"/>
      <c r="AM167" s="78"/>
      <c r="AN167" s="265"/>
      <c r="AO167" s="265"/>
      <c r="AP167" s="265"/>
      <c r="AQ167" s="265"/>
      <c r="AR167" s="265"/>
      <c r="AS167" s="265"/>
      <c r="AT167" s="265"/>
      <c r="AU167" s="265"/>
      <c r="AV167" s="265"/>
      <c r="AW167" s="265"/>
      <c r="AX167" s="249"/>
      <c r="AY167" s="249"/>
      <c r="AZ167" s="251"/>
      <c r="BA167" s="78"/>
      <c r="BB167" s="566" t="str">
        <f t="shared" si="12"/>
        <v xml:space="preserve"> </v>
      </c>
      <c r="BC167" s="566" t="str">
        <f t="shared" si="13"/>
        <v xml:space="preserve"> </v>
      </c>
      <c r="BD167" s="566" t="str">
        <f t="shared" si="14"/>
        <v xml:space="preserve"> </v>
      </c>
      <c r="BE167" s="566" t="str">
        <f t="shared" si="15"/>
        <v xml:space="preserve"> </v>
      </c>
      <c r="BF167" s="78"/>
      <c r="BG167" s="258"/>
    </row>
    <row r="168" spans="1:59" s="87" customFormat="1" ht="12.75" x14ac:dyDescent="0.25">
      <c r="A168" s="370"/>
      <c r="B168" s="366">
        <f>Demografia!B164</f>
        <v>0</v>
      </c>
      <c r="C168" s="366">
        <f>Demografia!C164</f>
        <v>0</v>
      </c>
      <c r="D168" s="367">
        <f>Demografia!D164</f>
        <v>0</v>
      </c>
      <c r="E168" s="82"/>
      <c r="F168" s="245"/>
      <c r="G168" s="483"/>
      <c r="H168" s="483"/>
      <c r="I168" s="483"/>
      <c r="J168" s="250"/>
      <c r="K168" s="483"/>
      <c r="L168" s="543"/>
      <c r="M168" s="245"/>
      <c r="N168" s="245"/>
      <c r="O168" s="246"/>
      <c r="P168" s="245"/>
      <c r="Q168" s="247"/>
      <c r="R168" s="246"/>
      <c r="S168" s="246"/>
      <c r="T168" s="246"/>
      <c r="U168" s="245"/>
      <c r="V168" s="250"/>
      <c r="W168" s="245"/>
      <c r="X168" s="250"/>
      <c r="Y168" s="82"/>
      <c r="Z168" s="245"/>
      <c r="AA168" s="421"/>
      <c r="AB168" s="421"/>
      <c r="AC168" s="82"/>
      <c r="AD168" s="246"/>
      <c r="AE168" s="246"/>
      <c r="AF168" s="245"/>
      <c r="AG168" s="246"/>
      <c r="AH168" s="245"/>
      <c r="AI168" s="245"/>
      <c r="AJ168" s="245"/>
      <c r="AK168" s="247"/>
      <c r="AL168" s="247"/>
      <c r="AM168" s="78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50"/>
      <c r="AY168" s="250"/>
      <c r="AZ168" s="252"/>
      <c r="BA168" s="78"/>
      <c r="BB168" s="567" t="str">
        <f t="shared" si="12"/>
        <v xml:space="preserve"> </v>
      </c>
      <c r="BC168" s="567" t="str">
        <f t="shared" si="13"/>
        <v xml:space="preserve"> </v>
      </c>
      <c r="BD168" s="567" t="str">
        <f t="shared" si="14"/>
        <v xml:space="preserve"> </v>
      </c>
      <c r="BE168" s="567" t="str">
        <f t="shared" si="15"/>
        <v xml:space="preserve"> </v>
      </c>
      <c r="BF168" s="78"/>
      <c r="BG168" s="520"/>
    </row>
    <row r="169" spans="1:59" s="87" customFormat="1" ht="12.75" x14ac:dyDescent="0.25">
      <c r="A169" s="370"/>
      <c r="B169" s="150">
        <f>Demografia!B165</f>
        <v>0</v>
      </c>
      <c r="C169" s="150">
        <f>Demografia!C165</f>
        <v>0</v>
      </c>
      <c r="D169" s="151">
        <f>Demografia!D165</f>
        <v>0</v>
      </c>
      <c r="E169" s="82"/>
      <c r="F169" s="260"/>
      <c r="G169" s="261"/>
      <c r="H169" s="261"/>
      <c r="I169" s="261"/>
      <c r="J169" s="249"/>
      <c r="K169" s="261"/>
      <c r="L169" s="262"/>
      <c r="M169" s="260"/>
      <c r="N169" s="260"/>
      <c r="O169" s="244"/>
      <c r="P169" s="260"/>
      <c r="Q169" s="265"/>
      <c r="R169" s="244"/>
      <c r="S169" s="244"/>
      <c r="T169" s="244"/>
      <c r="U169" s="260"/>
      <c r="V169" s="249"/>
      <c r="W169" s="260"/>
      <c r="X169" s="249"/>
      <c r="Y169" s="82"/>
      <c r="Z169" s="260"/>
      <c r="AA169" s="153"/>
      <c r="AB169" s="153"/>
      <c r="AC169" s="82"/>
      <c r="AD169" s="244"/>
      <c r="AE169" s="244"/>
      <c r="AF169" s="260"/>
      <c r="AG169" s="244"/>
      <c r="AH169" s="260"/>
      <c r="AI169" s="260"/>
      <c r="AJ169" s="260"/>
      <c r="AK169" s="265"/>
      <c r="AL169" s="265"/>
      <c r="AM169" s="78"/>
      <c r="AN169" s="265"/>
      <c r="AO169" s="265"/>
      <c r="AP169" s="265"/>
      <c r="AQ169" s="265"/>
      <c r="AR169" s="265"/>
      <c r="AS169" s="265"/>
      <c r="AT169" s="265"/>
      <c r="AU169" s="265"/>
      <c r="AV169" s="265"/>
      <c r="AW169" s="265"/>
      <c r="AX169" s="249"/>
      <c r="AY169" s="249"/>
      <c r="AZ169" s="251"/>
      <c r="BA169" s="78"/>
      <c r="BB169" s="566" t="str">
        <f t="shared" si="12"/>
        <v xml:space="preserve"> </v>
      </c>
      <c r="BC169" s="566" t="str">
        <f t="shared" si="13"/>
        <v xml:space="preserve"> </v>
      </c>
      <c r="BD169" s="566" t="str">
        <f t="shared" si="14"/>
        <v xml:space="preserve"> </v>
      </c>
      <c r="BE169" s="566" t="str">
        <f t="shared" si="15"/>
        <v xml:space="preserve"> </v>
      </c>
      <c r="BF169" s="78"/>
      <c r="BG169" s="258"/>
    </row>
    <row r="170" spans="1:59" s="87" customFormat="1" ht="12.75" x14ac:dyDescent="0.25">
      <c r="A170" s="370"/>
      <c r="B170" s="366">
        <f>Demografia!B166</f>
        <v>0</v>
      </c>
      <c r="C170" s="366">
        <f>Demografia!C166</f>
        <v>0</v>
      </c>
      <c r="D170" s="367">
        <f>Demografia!D166</f>
        <v>0</v>
      </c>
      <c r="E170" s="82"/>
      <c r="F170" s="245"/>
      <c r="G170" s="483"/>
      <c r="H170" s="483"/>
      <c r="I170" s="483"/>
      <c r="J170" s="250"/>
      <c r="K170" s="483"/>
      <c r="L170" s="543"/>
      <c r="M170" s="245"/>
      <c r="N170" s="245"/>
      <c r="O170" s="246"/>
      <c r="P170" s="245"/>
      <c r="Q170" s="247"/>
      <c r="R170" s="246"/>
      <c r="S170" s="246"/>
      <c r="T170" s="246"/>
      <c r="U170" s="245"/>
      <c r="V170" s="250"/>
      <c r="W170" s="245"/>
      <c r="X170" s="250"/>
      <c r="Y170" s="82"/>
      <c r="Z170" s="245"/>
      <c r="AA170" s="421"/>
      <c r="AB170" s="421"/>
      <c r="AC170" s="82"/>
      <c r="AD170" s="246"/>
      <c r="AE170" s="246"/>
      <c r="AF170" s="245"/>
      <c r="AG170" s="246"/>
      <c r="AH170" s="245"/>
      <c r="AI170" s="245"/>
      <c r="AJ170" s="245"/>
      <c r="AK170" s="247"/>
      <c r="AL170" s="247"/>
      <c r="AM170" s="78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50"/>
      <c r="AY170" s="250"/>
      <c r="AZ170" s="252"/>
      <c r="BA170" s="78"/>
      <c r="BB170" s="567" t="str">
        <f t="shared" si="12"/>
        <v xml:space="preserve"> </v>
      </c>
      <c r="BC170" s="567" t="str">
        <f t="shared" si="13"/>
        <v xml:space="preserve"> </v>
      </c>
      <c r="BD170" s="567" t="str">
        <f t="shared" si="14"/>
        <v xml:space="preserve"> </v>
      </c>
      <c r="BE170" s="567" t="str">
        <f t="shared" si="15"/>
        <v xml:space="preserve"> </v>
      </c>
      <c r="BF170" s="78"/>
      <c r="BG170" s="520"/>
    </row>
    <row r="171" spans="1:59" s="87" customFormat="1" ht="12.75" x14ac:dyDescent="0.25">
      <c r="A171" s="370"/>
      <c r="B171" s="150">
        <f>Demografia!B167</f>
        <v>0</v>
      </c>
      <c r="C171" s="150">
        <f>Demografia!C167</f>
        <v>0</v>
      </c>
      <c r="D171" s="151">
        <f>Demografia!D167</f>
        <v>0</v>
      </c>
      <c r="E171" s="82"/>
      <c r="F171" s="260"/>
      <c r="G171" s="261"/>
      <c r="H171" s="261"/>
      <c r="I171" s="261"/>
      <c r="J171" s="249"/>
      <c r="K171" s="261"/>
      <c r="L171" s="262"/>
      <c r="M171" s="260"/>
      <c r="N171" s="260"/>
      <c r="O171" s="244"/>
      <c r="P171" s="260"/>
      <c r="Q171" s="265"/>
      <c r="R171" s="244"/>
      <c r="S171" s="244"/>
      <c r="T171" s="244"/>
      <c r="U171" s="260"/>
      <c r="V171" s="249"/>
      <c r="W171" s="260"/>
      <c r="X171" s="249"/>
      <c r="Y171" s="82"/>
      <c r="Z171" s="260"/>
      <c r="AA171" s="153"/>
      <c r="AB171" s="153"/>
      <c r="AC171" s="82"/>
      <c r="AD171" s="244"/>
      <c r="AE171" s="244"/>
      <c r="AF171" s="260"/>
      <c r="AG171" s="244"/>
      <c r="AH171" s="260"/>
      <c r="AI171" s="260"/>
      <c r="AJ171" s="260"/>
      <c r="AK171" s="265"/>
      <c r="AL171" s="265"/>
      <c r="AM171" s="78"/>
      <c r="AN171" s="265"/>
      <c r="AO171" s="265"/>
      <c r="AP171" s="265"/>
      <c r="AQ171" s="265"/>
      <c r="AR171" s="265"/>
      <c r="AS171" s="265"/>
      <c r="AT171" s="265"/>
      <c r="AU171" s="265"/>
      <c r="AV171" s="265"/>
      <c r="AW171" s="265"/>
      <c r="AX171" s="249"/>
      <c r="AY171" s="249"/>
      <c r="AZ171" s="251"/>
      <c r="BA171" s="78"/>
      <c r="BB171" s="566" t="str">
        <f t="shared" si="12"/>
        <v xml:space="preserve"> </v>
      </c>
      <c r="BC171" s="566" t="str">
        <f t="shared" si="13"/>
        <v xml:space="preserve"> </v>
      </c>
      <c r="BD171" s="566" t="str">
        <f t="shared" si="14"/>
        <v xml:space="preserve"> </v>
      </c>
      <c r="BE171" s="566" t="str">
        <f t="shared" si="15"/>
        <v xml:space="preserve"> </v>
      </c>
      <c r="BF171" s="78"/>
      <c r="BG171" s="258"/>
    </row>
    <row r="172" spans="1:59" s="87" customFormat="1" ht="12.75" x14ac:dyDescent="0.25">
      <c r="A172" s="370"/>
      <c r="B172" s="366">
        <f>Demografia!B168</f>
        <v>0</v>
      </c>
      <c r="C172" s="366">
        <f>Demografia!C168</f>
        <v>0</v>
      </c>
      <c r="D172" s="367">
        <f>Demografia!D168</f>
        <v>0</v>
      </c>
      <c r="E172" s="82"/>
      <c r="F172" s="245"/>
      <c r="G172" s="483"/>
      <c r="H172" s="483"/>
      <c r="I172" s="483"/>
      <c r="J172" s="250"/>
      <c r="K172" s="483"/>
      <c r="L172" s="543"/>
      <c r="M172" s="245"/>
      <c r="N172" s="245"/>
      <c r="O172" s="246"/>
      <c r="P172" s="245"/>
      <c r="Q172" s="247"/>
      <c r="R172" s="246"/>
      <c r="S172" s="246"/>
      <c r="T172" s="246"/>
      <c r="U172" s="245"/>
      <c r="V172" s="250"/>
      <c r="W172" s="245"/>
      <c r="X172" s="250"/>
      <c r="Y172" s="82"/>
      <c r="Z172" s="245"/>
      <c r="AA172" s="421"/>
      <c r="AB172" s="421"/>
      <c r="AC172" s="82"/>
      <c r="AD172" s="246"/>
      <c r="AE172" s="246"/>
      <c r="AF172" s="245"/>
      <c r="AG172" s="246"/>
      <c r="AH172" s="245"/>
      <c r="AI172" s="245"/>
      <c r="AJ172" s="245"/>
      <c r="AK172" s="247"/>
      <c r="AL172" s="247"/>
      <c r="AM172" s="78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50"/>
      <c r="AY172" s="250"/>
      <c r="AZ172" s="252"/>
      <c r="BA172" s="78"/>
      <c r="BB172" s="567" t="str">
        <f t="shared" si="12"/>
        <v xml:space="preserve"> </v>
      </c>
      <c r="BC172" s="567" t="str">
        <f t="shared" si="13"/>
        <v xml:space="preserve"> </v>
      </c>
      <c r="BD172" s="567" t="str">
        <f t="shared" si="14"/>
        <v xml:space="preserve"> </v>
      </c>
      <c r="BE172" s="567" t="str">
        <f t="shared" si="15"/>
        <v xml:space="preserve"> </v>
      </c>
      <c r="BF172" s="78"/>
      <c r="BG172" s="520"/>
    </row>
    <row r="173" spans="1:59" s="87" customFormat="1" ht="12.75" x14ac:dyDescent="0.25">
      <c r="A173" s="370"/>
      <c r="B173" s="150">
        <f>Demografia!B169</f>
        <v>0</v>
      </c>
      <c r="C173" s="150">
        <f>Demografia!C169</f>
        <v>0</v>
      </c>
      <c r="D173" s="151">
        <f>Demografia!D169</f>
        <v>0</v>
      </c>
      <c r="E173" s="82"/>
      <c r="F173" s="260"/>
      <c r="G173" s="261"/>
      <c r="H173" s="261"/>
      <c r="I173" s="261"/>
      <c r="J173" s="249"/>
      <c r="K173" s="261"/>
      <c r="L173" s="262"/>
      <c r="M173" s="260"/>
      <c r="N173" s="260"/>
      <c r="O173" s="244"/>
      <c r="P173" s="260"/>
      <c r="Q173" s="265"/>
      <c r="R173" s="244"/>
      <c r="S173" s="244"/>
      <c r="T173" s="244"/>
      <c r="U173" s="260"/>
      <c r="V173" s="249"/>
      <c r="W173" s="260"/>
      <c r="X173" s="249"/>
      <c r="Y173" s="82"/>
      <c r="Z173" s="260"/>
      <c r="AA173" s="153"/>
      <c r="AB173" s="153"/>
      <c r="AC173" s="82"/>
      <c r="AD173" s="244"/>
      <c r="AE173" s="244"/>
      <c r="AF173" s="260"/>
      <c r="AG173" s="244"/>
      <c r="AH173" s="260"/>
      <c r="AI173" s="260"/>
      <c r="AJ173" s="260"/>
      <c r="AK173" s="265"/>
      <c r="AL173" s="265"/>
      <c r="AM173" s="78"/>
      <c r="AN173" s="265"/>
      <c r="AO173" s="265"/>
      <c r="AP173" s="265"/>
      <c r="AQ173" s="265"/>
      <c r="AR173" s="265"/>
      <c r="AS173" s="265"/>
      <c r="AT173" s="265"/>
      <c r="AU173" s="265"/>
      <c r="AV173" s="265"/>
      <c r="AW173" s="265"/>
      <c r="AX173" s="249"/>
      <c r="AY173" s="249"/>
      <c r="AZ173" s="251"/>
      <c r="BA173" s="78"/>
      <c r="BB173" s="566" t="str">
        <f t="shared" si="12"/>
        <v xml:space="preserve"> </v>
      </c>
      <c r="BC173" s="566" t="str">
        <f t="shared" si="13"/>
        <v xml:space="preserve"> </v>
      </c>
      <c r="BD173" s="566" t="str">
        <f t="shared" si="14"/>
        <v xml:space="preserve"> </v>
      </c>
      <c r="BE173" s="566" t="str">
        <f t="shared" si="15"/>
        <v xml:space="preserve"> </v>
      </c>
      <c r="BF173" s="78"/>
      <c r="BG173" s="258"/>
    </row>
    <row r="174" spans="1:59" s="87" customFormat="1" ht="12.75" x14ac:dyDescent="0.25">
      <c r="A174" s="370"/>
      <c r="B174" s="366">
        <f>Demografia!B170</f>
        <v>0</v>
      </c>
      <c r="C174" s="366">
        <f>Demografia!C170</f>
        <v>0</v>
      </c>
      <c r="D174" s="367">
        <f>Demografia!D170</f>
        <v>0</v>
      </c>
      <c r="E174" s="82"/>
      <c r="F174" s="245"/>
      <c r="G174" s="483"/>
      <c r="H174" s="483"/>
      <c r="I174" s="483"/>
      <c r="J174" s="250"/>
      <c r="K174" s="483"/>
      <c r="L174" s="543"/>
      <c r="M174" s="245"/>
      <c r="N174" s="245"/>
      <c r="O174" s="246"/>
      <c r="P174" s="245"/>
      <c r="Q174" s="247"/>
      <c r="R174" s="246"/>
      <c r="S174" s="246"/>
      <c r="T174" s="246"/>
      <c r="U174" s="245"/>
      <c r="V174" s="250"/>
      <c r="W174" s="245"/>
      <c r="X174" s="250"/>
      <c r="Y174" s="82"/>
      <c r="Z174" s="245"/>
      <c r="AA174" s="421"/>
      <c r="AB174" s="421"/>
      <c r="AC174" s="82"/>
      <c r="AD174" s="246"/>
      <c r="AE174" s="246"/>
      <c r="AF174" s="245"/>
      <c r="AG174" s="246"/>
      <c r="AH174" s="245"/>
      <c r="AI174" s="245"/>
      <c r="AJ174" s="245"/>
      <c r="AK174" s="247"/>
      <c r="AL174" s="247"/>
      <c r="AM174" s="78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50"/>
      <c r="AY174" s="250"/>
      <c r="AZ174" s="252"/>
      <c r="BA174" s="78"/>
      <c r="BB174" s="567" t="str">
        <f t="shared" si="12"/>
        <v xml:space="preserve"> </v>
      </c>
      <c r="BC174" s="567" t="str">
        <f t="shared" si="13"/>
        <v xml:space="preserve"> </v>
      </c>
      <c r="BD174" s="567" t="str">
        <f t="shared" si="14"/>
        <v xml:space="preserve"> </v>
      </c>
      <c r="BE174" s="567" t="str">
        <f t="shared" si="15"/>
        <v xml:space="preserve"> </v>
      </c>
      <c r="BF174" s="78"/>
      <c r="BG174" s="520"/>
    </row>
    <row r="175" spans="1:59" s="87" customFormat="1" ht="12.75" x14ac:dyDescent="0.25">
      <c r="A175" s="370"/>
      <c r="B175" s="150">
        <f>Demografia!B171</f>
        <v>0</v>
      </c>
      <c r="C175" s="150">
        <f>Demografia!C171</f>
        <v>0</v>
      </c>
      <c r="D175" s="151">
        <f>Demografia!D171</f>
        <v>0</v>
      </c>
      <c r="E175" s="82"/>
      <c r="F175" s="260"/>
      <c r="G175" s="261"/>
      <c r="H175" s="261"/>
      <c r="I175" s="261"/>
      <c r="J175" s="249"/>
      <c r="K175" s="261"/>
      <c r="L175" s="262"/>
      <c r="M175" s="260"/>
      <c r="N175" s="260"/>
      <c r="O175" s="244"/>
      <c r="P175" s="260"/>
      <c r="Q175" s="265"/>
      <c r="R175" s="244"/>
      <c r="S175" s="244"/>
      <c r="T175" s="244"/>
      <c r="U175" s="260"/>
      <c r="V175" s="249"/>
      <c r="W175" s="260"/>
      <c r="X175" s="249"/>
      <c r="Y175" s="82"/>
      <c r="Z175" s="260"/>
      <c r="AA175" s="153"/>
      <c r="AB175" s="153"/>
      <c r="AC175" s="82"/>
      <c r="AD175" s="244"/>
      <c r="AE175" s="244"/>
      <c r="AF175" s="260"/>
      <c r="AG175" s="244"/>
      <c r="AH175" s="260"/>
      <c r="AI175" s="260"/>
      <c r="AJ175" s="260"/>
      <c r="AK175" s="265"/>
      <c r="AL175" s="265"/>
      <c r="AM175" s="78"/>
      <c r="AN175" s="265"/>
      <c r="AO175" s="265"/>
      <c r="AP175" s="265"/>
      <c r="AQ175" s="265"/>
      <c r="AR175" s="265"/>
      <c r="AS175" s="265"/>
      <c r="AT175" s="265"/>
      <c r="AU175" s="265"/>
      <c r="AV175" s="265"/>
      <c r="AW175" s="265"/>
      <c r="AX175" s="249"/>
      <c r="AY175" s="249"/>
      <c r="AZ175" s="251"/>
      <c r="BA175" s="78"/>
      <c r="BB175" s="566" t="str">
        <f t="shared" si="12"/>
        <v xml:space="preserve"> </v>
      </c>
      <c r="BC175" s="566" t="str">
        <f t="shared" si="13"/>
        <v xml:space="preserve"> </v>
      </c>
      <c r="BD175" s="566" t="str">
        <f t="shared" si="14"/>
        <v xml:space="preserve"> </v>
      </c>
      <c r="BE175" s="566" t="str">
        <f t="shared" si="15"/>
        <v xml:space="preserve"> </v>
      </c>
      <c r="BF175" s="78"/>
      <c r="BG175" s="258"/>
    </row>
    <row r="176" spans="1:59" s="87" customFormat="1" ht="12.75" x14ac:dyDescent="0.25">
      <c r="A176" s="370"/>
      <c r="B176" s="366">
        <f>Demografia!B172</f>
        <v>0</v>
      </c>
      <c r="C176" s="366">
        <f>Demografia!C172</f>
        <v>0</v>
      </c>
      <c r="D176" s="367">
        <f>Demografia!D172</f>
        <v>0</v>
      </c>
      <c r="E176" s="82"/>
      <c r="F176" s="245"/>
      <c r="G176" s="483"/>
      <c r="H176" s="483"/>
      <c r="I176" s="483"/>
      <c r="J176" s="250"/>
      <c r="K176" s="483"/>
      <c r="L176" s="543"/>
      <c r="M176" s="245"/>
      <c r="N176" s="245"/>
      <c r="O176" s="246"/>
      <c r="P176" s="245"/>
      <c r="Q176" s="247"/>
      <c r="R176" s="246"/>
      <c r="S176" s="246"/>
      <c r="T176" s="246"/>
      <c r="U176" s="245"/>
      <c r="V176" s="250"/>
      <c r="W176" s="245"/>
      <c r="X176" s="250"/>
      <c r="Y176" s="82"/>
      <c r="Z176" s="245"/>
      <c r="AA176" s="421"/>
      <c r="AB176" s="421"/>
      <c r="AC176" s="82"/>
      <c r="AD176" s="246"/>
      <c r="AE176" s="246"/>
      <c r="AF176" s="245"/>
      <c r="AG176" s="246"/>
      <c r="AH176" s="245"/>
      <c r="AI176" s="245"/>
      <c r="AJ176" s="245"/>
      <c r="AK176" s="247"/>
      <c r="AL176" s="247"/>
      <c r="AM176" s="78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50"/>
      <c r="AY176" s="250"/>
      <c r="AZ176" s="252"/>
      <c r="BA176" s="78"/>
      <c r="BB176" s="567" t="str">
        <f t="shared" si="12"/>
        <v xml:space="preserve"> </v>
      </c>
      <c r="BC176" s="567" t="str">
        <f t="shared" si="13"/>
        <v xml:space="preserve"> </v>
      </c>
      <c r="BD176" s="567" t="str">
        <f t="shared" si="14"/>
        <v xml:space="preserve"> </v>
      </c>
      <c r="BE176" s="567" t="str">
        <f t="shared" si="15"/>
        <v xml:space="preserve"> </v>
      </c>
      <c r="BF176" s="78"/>
      <c r="BG176" s="520"/>
    </row>
    <row r="177" spans="1:59" s="87" customFormat="1" ht="12.75" x14ac:dyDescent="0.25">
      <c r="A177" s="370"/>
      <c r="B177" s="150">
        <f>Demografia!B173</f>
        <v>0</v>
      </c>
      <c r="C177" s="150">
        <f>Demografia!C173</f>
        <v>0</v>
      </c>
      <c r="D177" s="151">
        <f>Demografia!D173</f>
        <v>0</v>
      </c>
      <c r="E177" s="82"/>
      <c r="F177" s="260"/>
      <c r="G177" s="261"/>
      <c r="H177" s="261"/>
      <c r="I177" s="261"/>
      <c r="J177" s="249"/>
      <c r="K177" s="261"/>
      <c r="L177" s="262"/>
      <c r="M177" s="260"/>
      <c r="N177" s="260"/>
      <c r="O177" s="244"/>
      <c r="P177" s="260"/>
      <c r="Q177" s="265"/>
      <c r="R177" s="244"/>
      <c r="S177" s="244"/>
      <c r="T177" s="244"/>
      <c r="U177" s="260"/>
      <c r="V177" s="249"/>
      <c r="W177" s="260"/>
      <c r="X177" s="249"/>
      <c r="Y177" s="82"/>
      <c r="Z177" s="260"/>
      <c r="AA177" s="153"/>
      <c r="AB177" s="153"/>
      <c r="AC177" s="82"/>
      <c r="AD177" s="244"/>
      <c r="AE177" s="244"/>
      <c r="AF177" s="260"/>
      <c r="AG177" s="244"/>
      <c r="AH177" s="260"/>
      <c r="AI177" s="260"/>
      <c r="AJ177" s="260"/>
      <c r="AK177" s="265"/>
      <c r="AL177" s="265"/>
      <c r="AM177" s="78"/>
      <c r="AN177" s="265"/>
      <c r="AO177" s="265"/>
      <c r="AP177" s="265"/>
      <c r="AQ177" s="265"/>
      <c r="AR177" s="265"/>
      <c r="AS177" s="265"/>
      <c r="AT177" s="265"/>
      <c r="AU177" s="265"/>
      <c r="AV177" s="265"/>
      <c r="AW177" s="265"/>
      <c r="AX177" s="249"/>
      <c r="AY177" s="249"/>
      <c r="AZ177" s="251"/>
      <c r="BA177" s="78"/>
      <c r="BB177" s="566" t="str">
        <f t="shared" si="12"/>
        <v xml:space="preserve"> </v>
      </c>
      <c r="BC177" s="566" t="str">
        <f t="shared" si="13"/>
        <v xml:space="preserve"> </v>
      </c>
      <c r="BD177" s="566" t="str">
        <f t="shared" si="14"/>
        <v xml:space="preserve"> </v>
      </c>
      <c r="BE177" s="566" t="str">
        <f t="shared" si="15"/>
        <v xml:space="preserve"> </v>
      </c>
      <c r="BF177" s="78"/>
      <c r="BG177" s="258"/>
    </row>
    <row r="178" spans="1:59" s="87" customFormat="1" ht="12.75" x14ac:dyDescent="0.25">
      <c r="A178" s="370"/>
      <c r="B178" s="366">
        <f>Demografia!B174</f>
        <v>0</v>
      </c>
      <c r="C178" s="366">
        <f>Demografia!C174</f>
        <v>0</v>
      </c>
      <c r="D178" s="367">
        <f>Demografia!D174</f>
        <v>0</v>
      </c>
      <c r="E178" s="82"/>
      <c r="F178" s="245"/>
      <c r="G178" s="483"/>
      <c r="H178" s="483"/>
      <c r="I178" s="483"/>
      <c r="J178" s="250"/>
      <c r="K178" s="483"/>
      <c r="L178" s="543"/>
      <c r="M178" s="245"/>
      <c r="N178" s="245"/>
      <c r="O178" s="246"/>
      <c r="P178" s="245"/>
      <c r="Q178" s="247"/>
      <c r="R178" s="246"/>
      <c r="S178" s="246"/>
      <c r="T178" s="246"/>
      <c r="U178" s="245"/>
      <c r="V178" s="250"/>
      <c r="W178" s="245"/>
      <c r="X178" s="250"/>
      <c r="Y178" s="82"/>
      <c r="Z178" s="245"/>
      <c r="AA178" s="421"/>
      <c r="AB178" s="421"/>
      <c r="AC178" s="82"/>
      <c r="AD178" s="246"/>
      <c r="AE178" s="246"/>
      <c r="AF178" s="245"/>
      <c r="AG178" s="246"/>
      <c r="AH178" s="245"/>
      <c r="AI178" s="245"/>
      <c r="AJ178" s="245"/>
      <c r="AK178" s="247"/>
      <c r="AL178" s="247"/>
      <c r="AM178" s="78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50"/>
      <c r="AY178" s="250"/>
      <c r="AZ178" s="252"/>
      <c r="BA178" s="78"/>
      <c r="BB178" s="567" t="str">
        <f t="shared" si="12"/>
        <v xml:space="preserve"> </v>
      </c>
      <c r="BC178" s="567" t="str">
        <f t="shared" si="13"/>
        <v xml:space="preserve"> </v>
      </c>
      <c r="BD178" s="567" t="str">
        <f t="shared" si="14"/>
        <v xml:space="preserve"> </v>
      </c>
      <c r="BE178" s="567" t="str">
        <f t="shared" si="15"/>
        <v xml:space="preserve"> </v>
      </c>
      <c r="BF178" s="78"/>
      <c r="BG178" s="520"/>
    </row>
    <row r="179" spans="1:59" s="87" customFormat="1" ht="12.75" x14ac:dyDescent="0.25">
      <c r="A179" s="370"/>
      <c r="B179" s="150">
        <f>Demografia!B175</f>
        <v>0</v>
      </c>
      <c r="C179" s="150">
        <f>Demografia!C175</f>
        <v>0</v>
      </c>
      <c r="D179" s="151">
        <f>Demografia!D175</f>
        <v>0</v>
      </c>
      <c r="E179" s="82"/>
      <c r="F179" s="260"/>
      <c r="G179" s="261"/>
      <c r="H179" s="261"/>
      <c r="I179" s="261"/>
      <c r="J179" s="249"/>
      <c r="K179" s="261"/>
      <c r="L179" s="262"/>
      <c r="M179" s="260"/>
      <c r="N179" s="260"/>
      <c r="O179" s="244"/>
      <c r="P179" s="260"/>
      <c r="Q179" s="265"/>
      <c r="R179" s="244"/>
      <c r="S179" s="244"/>
      <c r="T179" s="244"/>
      <c r="U179" s="260"/>
      <c r="V179" s="249"/>
      <c r="W179" s="260"/>
      <c r="X179" s="249"/>
      <c r="Y179" s="82"/>
      <c r="Z179" s="260"/>
      <c r="AA179" s="153"/>
      <c r="AB179" s="153"/>
      <c r="AC179" s="82"/>
      <c r="AD179" s="244"/>
      <c r="AE179" s="244"/>
      <c r="AF179" s="260"/>
      <c r="AG179" s="244"/>
      <c r="AH179" s="260"/>
      <c r="AI179" s="260"/>
      <c r="AJ179" s="260"/>
      <c r="AK179" s="265"/>
      <c r="AL179" s="265"/>
      <c r="AM179" s="78"/>
      <c r="AN179" s="265"/>
      <c r="AO179" s="265"/>
      <c r="AP179" s="265"/>
      <c r="AQ179" s="265"/>
      <c r="AR179" s="265"/>
      <c r="AS179" s="265"/>
      <c r="AT179" s="265"/>
      <c r="AU179" s="265"/>
      <c r="AV179" s="265"/>
      <c r="AW179" s="265"/>
      <c r="AX179" s="249"/>
      <c r="AY179" s="249"/>
      <c r="AZ179" s="251"/>
      <c r="BA179" s="78"/>
      <c r="BB179" s="566" t="str">
        <f t="shared" si="12"/>
        <v xml:space="preserve"> </v>
      </c>
      <c r="BC179" s="566" t="str">
        <f t="shared" si="13"/>
        <v xml:space="preserve"> </v>
      </c>
      <c r="BD179" s="566" t="str">
        <f t="shared" si="14"/>
        <v xml:space="preserve"> </v>
      </c>
      <c r="BE179" s="566" t="str">
        <f t="shared" si="15"/>
        <v xml:space="preserve"> </v>
      </c>
      <c r="BF179" s="78"/>
      <c r="BG179" s="258"/>
    </row>
    <row r="180" spans="1:59" s="87" customFormat="1" ht="12.75" x14ac:dyDescent="0.25">
      <c r="A180" s="370"/>
      <c r="B180" s="366">
        <f>Demografia!B176</f>
        <v>0</v>
      </c>
      <c r="C180" s="366">
        <f>Demografia!C176</f>
        <v>0</v>
      </c>
      <c r="D180" s="367">
        <f>Demografia!D176</f>
        <v>0</v>
      </c>
      <c r="E180" s="82"/>
      <c r="F180" s="245"/>
      <c r="G180" s="483"/>
      <c r="H180" s="483"/>
      <c r="I180" s="483"/>
      <c r="J180" s="250"/>
      <c r="K180" s="483"/>
      <c r="L180" s="543"/>
      <c r="M180" s="245"/>
      <c r="N180" s="245"/>
      <c r="O180" s="246"/>
      <c r="P180" s="245"/>
      <c r="Q180" s="247"/>
      <c r="R180" s="246"/>
      <c r="S180" s="246"/>
      <c r="T180" s="246"/>
      <c r="U180" s="245"/>
      <c r="V180" s="250"/>
      <c r="W180" s="245"/>
      <c r="X180" s="250"/>
      <c r="Y180" s="82"/>
      <c r="Z180" s="245"/>
      <c r="AA180" s="421"/>
      <c r="AB180" s="421"/>
      <c r="AC180" s="82"/>
      <c r="AD180" s="246"/>
      <c r="AE180" s="246"/>
      <c r="AF180" s="245"/>
      <c r="AG180" s="246"/>
      <c r="AH180" s="245"/>
      <c r="AI180" s="245"/>
      <c r="AJ180" s="245"/>
      <c r="AK180" s="247"/>
      <c r="AL180" s="247"/>
      <c r="AM180" s="78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50"/>
      <c r="AY180" s="250"/>
      <c r="AZ180" s="252"/>
      <c r="BA180" s="78"/>
      <c r="BB180" s="567" t="str">
        <f t="shared" si="12"/>
        <v xml:space="preserve"> </v>
      </c>
      <c r="BC180" s="567" t="str">
        <f t="shared" si="13"/>
        <v xml:space="preserve"> </v>
      </c>
      <c r="BD180" s="567" t="str">
        <f t="shared" si="14"/>
        <v xml:space="preserve"> </v>
      </c>
      <c r="BE180" s="567" t="str">
        <f t="shared" si="15"/>
        <v xml:space="preserve"> </v>
      </c>
      <c r="BF180" s="78"/>
      <c r="BG180" s="520"/>
    </row>
    <row r="181" spans="1:59" s="87" customFormat="1" ht="12.75" x14ac:dyDescent="0.25">
      <c r="A181" s="370"/>
      <c r="B181" s="150">
        <f>Demografia!B177</f>
        <v>0</v>
      </c>
      <c r="C181" s="150">
        <f>Demografia!C177</f>
        <v>0</v>
      </c>
      <c r="D181" s="151">
        <f>Demografia!D177</f>
        <v>0</v>
      </c>
      <c r="E181" s="82"/>
      <c r="F181" s="260"/>
      <c r="G181" s="261"/>
      <c r="H181" s="261"/>
      <c r="I181" s="261"/>
      <c r="J181" s="249"/>
      <c r="K181" s="261"/>
      <c r="L181" s="262"/>
      <c r="M181" s="260"/>
      <c r="N181" s="260"/>
      <c r="O181" s="244"/>
      <c r="P181" s="260"/>
      <c r="Q181" s="265"/>
      <c r="R181" s="244"/>
      <c r="S181" s="244"/>
      <c r="T181" s="244"/>
      <c r="U181" s="260"/>
      <c r="V181" s="249"/>
      <c r="W181" s="260"/>
      <c r="X181" s="249"/>
      <c r="Y181" s="82"/>
      <c r="Z181" s="260"/>
      <c r="AA181" s="153"/>
      <c r="AB181" s="153"/>
      <c r="AC181" s="82"/>
      <c r="AD181" s="244"/>
      <c r="AE181" s="244"/>
      <c r="AF181" s="260"/>
      <c r="AG181" s="244"/>
      <c r="AH181" s="260"/>
      <c r="AI181" s="260"/>
      <c r="AJ181" s="260"/>
      <c r="AK181" s="265"/>
      <c r="AL181" s="265"/>
      <c r="AM181" s="78"/>
      <c r="AN181" s="265"/>
      <c r="AO181" s="265"/>
      <c r="AP181" s="265"/>
      <c r="AQ181" s="265"/>
      <c r="AR181" s="265"/>
      <c r="AS181" s="265"/>
      <c r="AT181" s="265"/>
      <c r="AU181" s="265"/>
      <c r="AV181" s="265"/>
      <c r="AW181" s="265"/>
      <c r="AX181" s="249"/>
      <c r="AY181" s="249"/>
      <c r="AZ181" s="251"/>
      <c r="BA181" s="78"/>
      <c r="BB181" s="566" t="str">
        <f t="shared" si="12"/>
        <v xml:space="preserve"> </v>
      </c>
      <c r="BC181" s="566" t="str">
        <f t="shared" si="13"/>
        <v xml:space="preserve"> </v>
      </c>
      <c r="BD181" s="566" t="str">
        <f t="shared" si="14"/>
        <v xml:space="preserve"> </v>
      </c>
      <c r="BE181" s="566" t="str">
        <f t="shared" si="15"/>
        <v xml:space="preserve"> </v>
      </c>
      <c r="BF181" s="78"/>
      <c r="BG181" s="258"/>
    </row>
    <row r="182" spans="1:59" s="87" customFormat="1" ht="12.75" x14ac:dyDescent="0.25">
      <c r="A182" s="370"/>
      <c r="B182" s="366">
        <f>Demografia!B178</f>
        <v>0</v>
      </c>
      <c r="C182" s="366">
        <f>Demografia!C178</f>
        <v>0</v>
      </c>
      <c r="D182" s="367">
        <f>Demografia!D178</f>
        <v>0</v>
      </c>
      <c r="E182" s="82"/>
      <c r="F182" s="245"/>
      <c r="G182" s="483"/>
      <c r="H182" s="483"/>
      <c r="I182" s="483"/>
      <c r="J182" s="250"/>
      <c r="K182" s="483"/>
      <c r="L182" s="543"/>
      <c r="M182" s="245"/>
      <c r="N182" s="245"/>
      <c r="O182" s="246"/>
      <c r="P182" s="245"/>
      <c r="Q182" s="247"/>
      <c r="R182" s="246"/>
      <c r="S182" s="246"/>
      <c r="T182" s="246"/>
      <c r="U182" s="245"/>
      <c r="V182" s="250"/>
      <c r="W182" s="245"/>
      <c r="X182" s="250"/>
      <c r="Y182" s="82"/>
      <c r="Z182" s="245"/>
      <c r="AA182" s="421"/>
      <c r="AB182" s="421"/>
      <c r="AC182" s="82"/>
      <c r="AD182" s="246"/>
      <c r="AE182" s="246"/>
      <c r="AF182" s="245"/>
      <c r="AG182" s="246"/>
      <c r="AH182" s="245"/>
      <c r="AI182" s="245"/>
      <c r="AJ182" s="245"/>
      <c r="AK182" s="247"/>
      <c r="AL182" s="247"/>
      <c r="AM182" s="78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50"/>
      <c r="AY182" s="250"/>
      <c r="AZ182" s="252"/>
      <c r="BA182" s="78"/>
      <c r="BB182" s="567" t="str">
        <f t="shared" si="12"/>
        <v xml:space="preserve"> </v>
      </c>
      <c r="BC182" s="567" t="str">
        <f t="shared" si="13"/>
        <v xml:space="preserve"> </v>
      </c>
      <c r="BD182" s="567" t="str">
        <f t="shared" si="14"/>
        <v xml:space="preserve"> </v>
      </c>
      <c r="BE182" s="567" t="str">
        <f t="shared" si="15"/>
        <v xml:space="preserve"> </v>
      </c>
      <c r="BF182" s="78"/>
      <c r="BG182" s="520"/>
    </row>
    <row r="183" spans="1:59" s="87" customFormat="1" ht="12.75" x14ac:dyDescent="0.25">
      <c r="A183" s="370"/>
      <c r="B183" s="150">
        <f>Demografia!B179</f>
        <v>0</v>
      </c>
      <c r="C183" s="150">
        <f>Demografia!C179</f>
        <v>0</v>
      </c>
      <c r="D183" s="151">
        <f>Demografia!D179</f>
        <v>0</v>
      </c>
      <c r="E183" s="82"/>
      <c r="F183" s="260"/>
      <c r="G183" s="261"/>
      <c r="H183" s="261"/>
      <c r="I183" s="261"/>
      <c r="J183" s="249"/>
      <c r="K183" s="261"/>
      <c r="L183" s="262"/>
      <c r="M183" s="260"/>
      <c r="N183" s="260"/>
      <c r="O183" s="244"/>
      <c r="P183" s="260"/>
      <c r="Q183" s="265"/>
      <c r="R183" s="244"/>
      <c r="S183" s="244"/>
      <c r="T183" s="244"/>
      <c r="U183" s="260"/>
      <c r="V183" s="249"/>
      <c r="W183" s="260"/>
      <c r="X183" s="249"/>
      <c r="Y183" s="82"/>
      <c r="Z183" s="260"/>
      <c r="AA183" s="153"/>
      <c r="AB183" s="153"/>
      <c r="AC183" s="82"/>
      <c r="AD183" s="244"/>
      <c r="AE183" s="244"/>
      <c r="AF183" s="260"/>
      <c r="AG183" s="244"/>
      <c r="AH183" s="260"/>
      <c r="AI183" s="260"/>
      <c r="AJ183" s="260"/>
      <c r="AK183" s="265"/>
      <c r="AL183" s="265"/>
      <c r="AM183" s="78"/>
      <c r="AN183" s="265"/>
      <c r="AO183" s="265"/>
      <c r="AP183" s="265"/>
      <c r="AQ183" s="265"/>
      <c r="AR183" s="265"/>
      <c r="AS183" s="265"/>
      <c r="AT183" s="265"/>
      <c r="AU183" s="265"/>
      <c r="AV183" s="265"/>
      <c r="AW183" s="265"/>
      <c r="AX183" s="249"/>
      <c r="AY183" s="249"/>
      <c r="AZ183" s="251"/>
      <c r="BA183" s="78"/>
      <c r="BB183" s="566" t="str">
        <f t="shared" si="12"/>
        <v xml:space="preserve"> </v>
      </c>
      <c r="BC183" s="566" t="str">
        <f t="shared" si="13"/>
        <v xml:space="preserve"> </v>
      </c>
      <c r="BD183" s="566" t="str">
        <f t="shared" si="14"/>
        <v xml:space="preserve"> </v>
      </c>
      <c r="BE183" s="566" t="str">
        <f t="shared" si="15"/>
        <v xml:space="preserve"> </v>
      </c>
      <c r="BF183" s="78"/>
      <c r="BG183" s="258"/>
    </row>
    <row r="184" spans="1:59" s="87" customFormat="1" ht="12.75" x14ac:dyDescent="0.25">
      <c r="A184" s="370"/>
      <c r="B184" s="366">
        <f>Demografia!B180</f>
        <v>0</v>
      </c>
      <c r="C184" s="366">
        <f>Demografia!C180</f>
        <v>0</v>
      </c>
      <c r="D184" s="367">
        <f>Demografia!D180</f>
        <v>0</v>
      </c>
      <c r="E184" s="82"/>
      <c r="F184" s="245"/>
      <c r="G184" s="483"/>
      <c r="H184" s="483"/>
      <c r="I184" s="483"/>
      <c r="J184" s="250"/>
      <c r="K184" s="483"/>
      <c r="L184" s="543"/>
      <c r="M184" s="245"/>
      <c r="N184" s="245"/>
      <c r="O184" s="246"/>
      <c r="P184" s="245"/>
      <c r="Q184" s="247"/>
      <c r="R184" s="246"/>
      <c r="S184" s="246"/>
      <c r="T184" s="246"/>
      <c r="U184" s="245"/>
      <c r="V184" s="250"/>
      <c r="W184" s="245"/>
      <c r="X184" s="250"/>
      <c r="Y184" s="82"/>
      <c r="Z184" s="245"/>
      <c r="AA184" s="421"/>
      <c r="AB184" s="421"/>
      <c r="AC184" s="82"/>
      <c r="AD184" s="246"/>
      <c r="AE184" s="246"/>
      <c r="AF184" s="245"/>
      <c r="AG184" s="246"/>
      <c r="AH184" s="245"/>
      <c r="AI184" s="245"/>
      <c r="AJ184" s="245"/>
      <c r="AK184" s="247"/>
      <c r="AL184" s="247"/>
      <c r="AM184" s="78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50"/>
      <c r="AY184" s="250"/>
      <c r="AZ184" s="252"/>
      <c r="BA184" s="78"/>
      <c r="BB184" s="567" t="str">
        <f t="shared" si="12"/>
        <v xml:space="preserve"> </v>
      </c>
      <c r="BC184" s="567" t="str">
        <f t="shared" si="13"/>
        <v xml:space="preserve"> </v>
      </c>
      <c r="BD184" s="567" t="str">
        <f t="shared" si="14"/>
        <v xml:space="preserve"> </v>
      </c>
      <c r="BE184" s="567" t="str">
        <f t="shared" si="15"/>
        <v xml:space="preserve"> </v>
      </c>
      <c r="BF184" s="78"/>
      <c r="BG184" s="520"/>
    </row>
    <row r="185" spans="1:59" s="87" customFormat="1" ht="12.75" x14ac:dyDescent="0.25">
      <c r="A185" s="370"/>
      <c r="B185" s="150">
        <f>Demografia!B181</f>
        <v>0</v>
      </c>
      <c r="C185" s="150">
        <f>Demografia!C181</f>
        <v>0</v>
      </c>
      <c r="D185" s="151">
        <f>Demografia!D181</f>
        <v>0</v>
      </c>
      <c r="E185" s="82"/>
      <c r="F185" s="260"/>
      <c r="G185" s="261"/>
      <c r="H185" s="261"/>
      <c r="I185" s="261"/>
      <c r="J185" s="249"/>
      <c r="K185" s="261"/>
      <c r="L185" s="262"/>
      <c r="M185" s="260"/>
      <c r="N185" s="260"/>
      <c r="O185" s="244"/>
      <c r="P185" s="260"/>
      <c r="Q185" s="265"/>
      <c r="R185" s="244"/>
      <c r="S185" s="244"/>
      <c r="T185" s="244"/>
      <c r="U185" s="260"/>
      <c r="V185" s="249"/>
      <c r="W185" s="260"/>
      <c r="X185" s="249"/>
      <c r="Y185" s="82"/>
      <c r="Z185" s="260"/>
      <c r="AA185" s="153"/>
      <c r="AB185" s="153"/>
      <c r="AC185" s="82"/>
      <c r="AD185" s="244"/>
      <c r="AE185" s="244"/>
      <c r="AF185" s="260"/>
      <c r="AG185" s="244"/>
      <c r="AH185" s="260"/>
      <c r="AI185" s="260"/>
      <c r="AJ185" s="260"/>
      <c r="AK185" s="265"/>
      <c r="AL185" s="265"/>
      <c r="AM185" s="78"/>
      <c r="AN185" s="265"/>
      <c r="AO185" s="265"/>
      <c r="AP185" s="265"/>
      <c r="AQ185" s="265"/>
      <c r="AR185" s="265"/>
      <c r="AS185" s="265"/>
      <c r="AT185" s="265"/>
      <c r="AU185" s="265"/>
      <c r="AV185" s="265"/>
      <c r="AW185" s="265"/>
      <c r="AX185" s="249"/>
      <c r="AY185" s="249"/>
      <c r="AZ185" s="251"/>
      <c r="BA185" s="78"/>
      <c r="BB185" s="566" t="str">
        <f t="shared" si="12"/>
        <v xml:space="preserve"> </v>
      </c>
      <c r="BC185" s="566" t="str">
        <f t="shared" si="13"/>
        <v xml:space="preserve"> </v>
      </c>
      <c r="BD185" s="566" t="str">
        <f t="shared" si="14"/>
        <v xml:space="preserve"> </v>
      </c>
      <c r="BE185" s="566" t="str">
        <f t="shared" si="15"/>
        <v xml:space="preserve"> </v>
      </c>
      <c r="BF185" s="78"/>
      <c r="BG185" s="258"/>
    </row>
    <row r="186" spans="1:59" s="87" customFormat="1" ht="12.75" x14ac:dyDescent="0.25">
      <c r="A186" s="370"/>
      <c r="B186" s="366">
        <f>Demografia!B182</f>
        <v>0</v>
      </c>
      <c r="C186" s="366">
        <f>Demografia!C182</f>
        <v>0</v>
      </c>
      <c r="D186" s="367">
        <f>Demografia!D182</f>
        <v>0</v>
      </c>
      <c r="E186" s="82"/>
      <c r="F186" s="245"/>
      <c r="G186" s="483"/>
      <c r="H186" s="483"/>
      <c r="I186" s="483"/>
      <c r="J186" s="250"/>
      <c r="K186" s="483"/>
      <c r="L186" s="543"/>
      <c r="M186" s="245"/>
      <c r="N186" s="245"/>
      <c r="O186" s="246"/>
      <c r="P186" s="245"/>
      <c r="Q186" s="247"/>
      <c r="R186" s="246"/>
      <c r="S186" s="246"/>
      <c r="T186" s="246"/>
      <c r="U186" s="245"/>
      <c r="V186" s="250"/>
      <c r="W186" s="245"/>
      <c r="X186" s="250"/>
      <c r="Y186" s="82"/>
      <c r="Z186" s="245"/>
      <c r="AA186" s="421"/>
      <c r="AB186" s="421"/>
      <c r="AC186" s="82"/>
      <c r="AD186" s="246"/>
      <c r="AE186" s="246"/>
      <c r="AF186" s="245"/>
      <c r="AG186" s="246"/>
      <c r="AH186" s="245"/>
      <c r="AI186" s="245"/>
      <c r="AJ186" s="245"/>
      <c r="AK186" s="247"/>
      <c r="AL186" s="247"/>
      <c r="AM186" s="78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50"/>
      <c r="AY186" s="250"/>
      <c r="AZ186" s="252"/>
      <c r="BA186" s="78"/>
      <c r="BB186" s="567" t="str">
        <f t="shared" si="12"/>
        <v xml:space="preserve"> </v>
      </c>
      <c r="BC186" s="567" t="str">
        <f t="shared" si="13"/>
        <v xml:space="preserve"> </v>
      </c>
      <c r="BD186" s="567" t="str">
        <f t="shared" si="14"/>
        <v xml:space="preserve"> </v>
      </c>
      <c r="BE186" s="567" t="str">
        <f t="shared" si="15"/>
        <v xml:space="preserve"> </v>
      </c>
      <c r="BF186" s="78"/>
      <c r="BG186" s="520"/>
    </row>
    <row r="187" spans="1:59" s="87" customFormat="1" ht="12.75" x14ac:dyDescent="0.25">
      <c r="A187" s="370"/>
      <c r="B187" s="150">
        <f>Demografia!B183</f>
        <v>0</v>
      </c>
      <c r="C187" s="150">
        <f>Demografia!C183</f>
        <v>0</v>
      </c>
      <c r="D187" s="151">
        <f>Demografia!D183</f>
        <v>0</v>
      </c>
      <c r="E187" s="82"/>
      <c r="F187" s="260"/>
      <c r="G187" s="261"/>
      <c r="H187" s="261"/>
      <c r="I187" s="261"/>
      <c r="J187" s="249"/>
      <c r="K187" s="261"/>
      <c r="L187" s="262"/>
      <c r="M187" s="260"/>
      <c r="N187" s="260"/>
      <c r="O187" s="244"/>
      <c r="P187" s="260"/>
      <c r="Q187" s="265"/>
      <c r="R187" s="244"/>
      <c r="S187" s="244"/>
      <c r="T187" s="244"/>
      <c r="U187" s="260"/>
      <c r="V187" s="249"/>
      <c r="W187" s="260"/>
      <c r="X187" s="249"/>
      <c r="Y187" s="82"/>
      <c r="Z187" s="260"/>
      <c r="AA187" s="153"/>
      <c r="AB187" s="153"/>
      <c r="AC187" s="82"/>
      <c r="AD187" s="244"/>
      <c r="AE187" s="244"/>
      <c r="AF187" s="260"/>
      <c r="AG187" s="244"/>
      <c r="AH187" s="260"/>
      <c r="AI187" s="260"/>
      <c r="AJ187" s="260"/>
      <c r="AK187" s="265"/>
      <c r="AL187" s="265"/>
      <c r="AM187" s="78"/>
      <c r="AN187" s="265"/>
      <c r="AO187" s="265"/>
      <c r="AP187" s="265"/>
      <c r="AQ187" s="265"/>
      <c r="AR187" s="265"/>
      <c r="AS187" s="265"/>
      <c r="AT187" s="265"/>
      <c r="AU187" s="265"/>
      <c r="AV187" s="265"/>
      <c r="AW187" s="265"/>
      <c r="AX187" s="249"/>
      <c r="AY187" s="249"/>
      <c r="AZ187" s="251"/>
      <c r="BA187" s="78"/>
      <c r="BB187" s="566" t="str">
        <f t="shared" si="12"/>
        <v xml:space="preserve"> </v>
      </c>
      <c r="BC187" s="566" t="str">
        <f t="shared" si="13"/>
        <v xml:space="preserve"> </v>
      </c>
      <c r="BD187" s="566" t="str">
        <f t="shared" si="14"/>
        <v xml:space="preserve"> </v>
      </c>
      <c r="BE187" s="566" t="str">
        <f t="shared" si="15"/>
        <v xml:space="preserve"> </v>
      </c>
      <c r="BF187" s="78"/>
      <c r="BG187" s="258"/>
    </row>
    <row r="188" spans="1:59" s="87" customFormat="1" ht="12.75" x14ac:dyDescent="0.25">
      <c r="A188" s="370"/>
      <c r="B188" s="366">
        <f>Demografia!B184</f>
        <v>0</v>
      </c>
      <c r="C188" s="366">
        <f>Demografia!C184</f>
        <v>0</v>
      </c>
      <c r="D188" s="367">
        <f>Demografia!D184</f>
        <v>0</v>
      </c>
      <c r="E188" s="82"/>
      <c r="F188" s="245"/>
      <c r="G188" s="483"/>
      <c r="H188" s="483"/>
      <c r="I188" s="483"/>
      <c r="J188" s="250"/>
      <c r="K188" s="483"/>
      <c r="L188" s="543"/>
      <c r="M188" s="245"/>
      <c r="N188" s="245"/>
      <c r="O188" s="246"/>
      <c r="P188" s="245"/>
      <c r="Q188" s="247"/>
      <c r="R188" s="246"/>
      <c r="S188" s="246"/>
      <c r="T188" s="246"/>
      <c r="U188" s="245"/>
      <c r="V188" s="250"/>
      <c r="W188" s="245"/>
      <c r="X188" s="250"/>
      <c r="Y188" s="82"/>
      <c r="Z188" s="245"/>
      <c r="AA188" s="421"/>
      <c r="AB188" s="421"/>
      <c r="AC188" s="82"/>
      <c r="AD188" s="246"/>
      <c r="AE188" s="246"/>
      <c r="AF188" s="245"/>
      <c r="AG188" s="246"/>
      <c r="AH188" s="245"/>
      <c r="AI188" s="245"/>
      <c r="AJ188" s="245"/>
      <c r="AK188" s="247"/>
      <c r="AL188" s="247"/>
      <c r="AM188" s="78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50"/>
      <c r="AY188" s="250"/>
      <c r="AZ188" s="252"/>
      <c r="BA188" s="78"/>
      <c r="BB188" s="567" t="str">
        <f t="shared" si="12"/>
        <v xml:space="preserve"> </v>
      </c>
      <c r="BC188" s="567" t="str">
        <f t="shared" si="13"/>
        <v xml:space="preserve"> </v>
      </c>
      <c r="BD188" s="567" t="str">
        <f t="shared" si="14"/>
        <v xml:space="preserve"> </v>
      </c>
      <c r="BE188" s="567" t="str">
        <f t="shared" si="15"/>
        <v xml:space="preserve"> </v>
      </c>
      <c r="BF188" s="78"/>
      <c r="BG188" s="520"/>
    </row>
    <row r="189" spans="1:59" s="87" customFormat="1" ht="12.75" x14ac:dyDescent="0.25">
      <c r="A189" s="370"/>
      <c r="B189" s="150">
        <f>Demografia!B185</f>
        <v>0</v>
      </c>
      <c r="C189" s="150">
        <f>Demografia!C185</f>
        <v>0</v>
      </c>
      <c r="D189" s="151">
        <f>Demografia!D185</f>
        <v>0</v>
      </c>
      <c r="E189" s="82"/>
      <c r="F189" s="260"/>
      <c r="G189" s="261"/>
      <c r="H189" s="261"/>
      <c r="I189" s="261"/>
      <c r="J189" s="249"/>
      <c r="K189" s="261"/>
      <c r="L189" s="262"/>
      <c r="M189" s="260"/>
      <c r="N189" s="260"/>
      <c r="O189" s="244"/>
      <c r="P189" s="260"/>
      <c r="Q189" s="265"/>
      <c r="R189" s="244"/>
      <c r="S189" s="244"/>
      <c r="T189" s="244"/>
      <c r="U189" s="260"/>
      <c r="V189" s="249"/>
      <c r="W189" s="260"/>
      <c r="X189" s="249"/>
      <c r="Y189" s="82"/>
      <c r="Z189" s="260"/>
      <c r="AA189" s="153"/>
      <c r="AB189" s="153"/>
      <c r="AC189" s="82"/>
      <c r="AD189" s="244"/>
      <c r="AE189" s="244"/>
      <c r="AF189" s="260"/>
      <c r="AG189" s="244"/>
      <c r="AH189" s="260"/>
      <c r="AI189" s="260"/>
      <c r="AJ189" s="260"/>
      <c r="AK189" s="265"/>
      <c r="AL189" s="265"/>
      <c r="AM189" s="78"/>
      <c r="AN189" s="265"/>
      <c r="AO189" s="265"/>
      <c r="AP189" s="265"/>
      <c r="AQ189" s="265"/>
      <c r="AR189" s="265"/>
      <c r="AS189" s="265"/>
      <c r="AT189" s="265"/>
      <c r="AU189" s="265"/>
      <c r="AV189" s="265"/>
      <c r="AW189" s="265"/>
      <c r="AX189" s="249"/>
      <c r="AY189" s="249"/>
      <c r="AZ189" s="251"/>
      <c r="BA189" s="78"/>
      <c r="BB189" s="566" t="str">
        <f t="shared" si="12"/>
        <v xml:space="preserve"> </v>
      </c>
      <c r="BC189" s="566" t="str">
        <f t="shared" si="13"/>
        <v xml:space="preserve"> </v>
      </c>
      <c r="BD189" s="566" t="str">
        <f t="shared" si="14"/>
        <v xml:space="preserve"> </v>
      </c>
      <c r="BE189" s="566" t="str">
        <f t="shared" si="15"/>
        <v xml:space="preserve"> </v>
      </c>
      <c r="BF189" s="78"/>
      <c r="BG189" s="258"/>
    </row>
    <row r="190" spans="1:59" s="87" customFormat="1" ht="12.75" x14ac:dyDescent="0.25">
      <c r="A190" s="370"/>
      <c r="B190" s="366">
        <f>Demografia!B186</f>
        <v>0</v>
      </c>
      <c r="C190" s="366">
        <f>Demografia!C186</f>
        <v>0</v>
      </c>
      <c r="D190" s="367">
        <f>Demografia!D186</f>
        <v>0</v>
      </c>
      <c r="E190" s="82"/>
      <c r="F190" s="245"/>
      <c r="G190" s="483"/>
      <c r="H190" s="483"/>
      <c r="I190" s="483"/>
      <c r="J190" s="250"/>
      <c r="K190" s="483"/>
      <c r="L190" s="543"/>
      <c r="M190" s="245"/>
      <c r="N190" s="245"/>
      <c r="O190" s="246"/>
      <c r="P190" s="245"/>
      <c r="Q190" s="247"/>
      <c r="R190" s="246"/>
      <c r="S190" s="246"/>
      <c r="T190" s="246"/>
      <c r="U190" s="245"/>
      <c r="V190" s="250"/>
      <c r="W190" s="245"/>
      <c r="X190" s="250"/>
      <c r="Y190" s="82"/>
      <c r="Z190" s="245"/>
      <c r="AA190" s="421"/>
      <c r="AB190" s="421"/>
      <c r="AC190" s="82"/>
      <c r="AD190" s="246"/>
      <c r="AE190" s="246"/>
      <c r="AF190" s="245"/>
      <c r="AG190" s="246"/>
      <c r="AH190" s="245"/>
      <c r="AI190" s="245"/>
      <c r="AJ190" s="245"/>
      <c r="AK190" s="247"/>
      <c r="AL190" s="247"/>
      <c r="AM190" s="78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50"/>
      <c r="AY190" s="250"/>
      <c r="AZ190" s="252"/>
      <c r="BA190" s="78"/>
      <c r="BB190" s="567" t="str">
        <f t="shared" si="12"/>
        <v xml:space="preserve"> </v>
      </c>
      <c r="BC190" s="567" t="str">
        <f t="shared" si="13"/>
        <v xml:space="preserve"> </v>
      </c>
      <c r="BD190" s="567" t="str">
        <f t="shared" si="14"/>
        <v xml:space="preserve"> </v>
      </c>
      <c r="BE190" s="567" t="str">
        <f t="shared" si="15"/>
        <v xml:space="preserve"> </v>
      </c>
      <c r="BF190" s="78"/>
      <c r="BG190" s="520"/>
    </row>
    <row r="191" spans="1:59" s="87" customFormat="1" ht="12.75" x14ac:dyDescent="0.25">
      <c r="A191" s="370"/>
      <c r="B191" s="150">
        <f>Demografia!B187</f>
        <v>0</v>
      </c>
      <c r="C191" s="150">
        <f>Demografia!C187</f>
        <v>0</v>
      </c>
      <c r="D191" s="151">
        <f>Demografia!D187</f>
        <v>0</v>
      </c>
      <c r="E191" s="82"/>
      <c r="F191" s="260"/>
      <c r="G191" s="261"/>
      <c r="H191" s="261"/>
      <c r="I191" s="261"/>
      <c r="J191" s="249"/>
      <c r="K191" s="261"/>
      <c r="L191" s="262"/>
      <c r="M191" s="260"/>
      <c r="N191" s="260"/>
      <c r="O191" s="244"/>
      <c r="P191" s="260"/>
      <c r="Q191" s="265"/>
      <c r="R191" s="244"/>
      <c r="S191" s="244"/>
      <c r="T191" s="244"/>
      <c r="U191" s="260"/>
      <c r="V191" s="249"/>
      <c r="W191" s="260"/>
      <c r="X191" s="249"/>
      <c r="Y191" s="82"/>
      <c r="Z191" s="260"/>
      <c r="AA191" s="153"/>
      <c r="AB191" s="153"/>
      <c r="AC191" s="82"/>
      <c r="AD191" s="244"/>
      <c r="AE191" s="244"/>
      <c r="AF191" s="260"/>
      <c r="AG191" s="244"/>
      <c r="AH191" s="260"/>
      <c r="AI191" s="260"/>
      <c r="AJ191" s="260"/>
      <c r="AK191" s="265"/>
      <c r="AL191" s="265"/>
      <c r="AM191" s="78"/>
      <c r="AN191" s="265"/>
      <c r="AO191" s="265"/>
      <c r="AP191" s="265"/>
      <c r="AQ191" s="265"/>
      <c r="AR191" s="265"/>
      <c r="AS191" s="265"/>
      <c r="AT191" s="265"/>
      <c r="AU191" s="265"/>
      <c r="AV191" s="265"/>
      <c r="AW191" s="265"/>
      <c r="AX191" s="249"/>
      <c r="AY191" s="249"/>
      <c r="AZ191" s="251"/>
      <c r="BA191" s="78"/>
      <c r="BB191" s="566" t="str">
        <f t="shared" si="12"/>
        <v xml:space="preserve"> </v>
      </c>
      <c r="BC191" s="566" t="str">
        <f t="shared" si="13"/>
        <v xml:space="preserve"> </v>
      </c>
      <c r="BD191" s="566" t="str">
        <f t="shared" si="14"/>
        <v xml:space="preserve"> </v>
      </c>
      <c r="BE191" s="566" t="str">
        <f t="shared" si="15"/>
        <v xml:space="preserve"> </v>
      </c>
      <c r="BF191" s="78"/>
      <c r="BG191" s="258"/>
    </row>
    <row r="192" spans="1:59" s="87" customFormat="1" ht="12.75" x14ac:dyDescent="0.25">
      <c r="A192" s="370"/>
      <c r="B192" s="366">
        <f>Demografia!B188</f>
        <v>0</v>
      </c>
      <c r="C192" s="366">
        <f>Demografia!C188</f>
        <v>0</v>
      </c>
      <c r="D192" s="367">
        <f>Demografia!D188</f>
        <v>0</v>
      </c>
      <c r="E192" s="82"/>
      <c r="F192" s="245"/>
      <c r="G192" s="483"/>
      <c r="H192" s="483"/>
      <c r="I192" s="483"/>
      <c r="J192" s="250"/>
      <c r="K192" s="483"/>
      <c r="L192" s="543"/>
      <c r="M192" s="245"/>
      <c r="N192" s="245"/>
      <c r="O192" s="246"/>
      <c r="P192" s="245"/>
      <c r="Q192" s="247"/>
      <c r="R192" s="246"/>
      <c r="S192" s="246"/>
      <c r="T192" s="246"/>
      <c r="U192" s="245"/>
      <c r="V192" s="250"/>
      <c r="W192" s="245"/>
      <c r="X192" s="250"/>
      <c r="Y192" s="82"/>
      <c r="Z192" s="245"/>
      <c r="AA192" s="421"/>
      <c r="AB192" s="421"/>
      <c r="AC192" s="82"/>
      <c r="AD192" s="246"/>
      <c r="AE192" s="246"/>
      <c r="AF192" s="245"/>
      <c r="AG192" s="246"/>
      <c r="AH192" s="245"/>
      <c r="AI192" s="245"/>
      <c r="AJ192" s="245"/>
      <c r="AK192" s="247"/>
      <c r="AL192" s="247"/>
      <c r="AM192" s="78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50"/>
      <c r="AY192" s="250"/>
      <c r="AZ192" s="252"/>
      <c r="BA192" s="78"/>
      <c r="BB192" s="567" t="str">
        <f t="shared" si="12"/>
        <v xml:space="preserve"> </v>
      </c>
      <c r="BC192" s="567" t="str">
        <f t="shared" si="13"/>
        <v xml:space="preserve"> </v>
      </c>
      <c r="BD192" s="567" t="str">
        <f t="shared" si="14"/>
        <v xml:space="preserve"> </v>
      </c>
      <c r="BE192" s="567" t="str">
        <f t="shared" si="15"/>
        <v xml:space="preserve"> </v>
      </c>
      <c r="BF192" s="78"/>
      <c r="BG192" s="520"/>
    </row>
    <row r="193" spans="1:59" s="87" customFormat="1" ht="12.75" x14ac:dyDescent="0.25">
      <c r="A193" s="370"/>
      <c r="B193" s="150">
        <f>Demografia!B189</f>
        <v>0</v>
      </c>
      <c r="C193" s="150">
        <f>Demografia!C189</f>
        <v>0</v>
      </c>
      <c r="D193" s="151">
        <f>Demografia!D189</f>
        <v>0</v>
      </c>
      <c r="E193" s="82"/>
      <c r="F193" s="260"/>
      <c r="G193" s="261"/>
      <c r="H193" s="261"/>
      <c r="I193" s="261"/>
      <c r="J193" s="249"/>
      <c r="K193" s="261"/>
      <c r="L193" s="262"/>
      <c r="M193" s="260"/>
      <c r="N193" s="260"/>
      <c r="O193" s="244"/>
      <c r="P193" s="260"/>
      <c r="Q193" s="265"/>
      <c r="R193" s="244"/>
      <c r="S193" s="244"/>
      <c r="T193" s="244"/>
      <c r="U193" s="260"/>
      <c r="V193" s="249"/>
      <c r="W193" s="260"/>
      <c r="X193" s="249"/>
      <c r="Y193" s="82"/>
      <c r="Z193" s="260"/>
      <c r="AA193" s="153"/>
      <c r="AB193" s="153"/>
      <c r="AC193" s="82"/>
      <c r="AD193" s="244"/>
      <c r="AE193" s="244"/>
      <c r="AF193" s="260"/>
      <c r="AG193" s="244"/>
      <c r="AH193" s="260"/>
      <c r="AI193" s="260"/>
      <c r="AJ193" s="260"/>
      <c r="AK193" s="265"/>
      <c r="AL193" s="265"/>
      <c r="AM193" s="78"/>
      <c r="AN193" s="265"/>
      <c r="AO193" s="265"/>
      <c r="AP193" s="265"/>
      <c r="AQ193" s="265"/>
      <c r="AR193" s="265"/>
      <c r="AS193" s="265"/>
      <c r="AT193" s="265"/>
      <c r="AU193" s="265"/>
      <c r="AV193" s="265"/>
      <c r="AW193" s="265"/>
      <c r="AX193" s="249"/>
      <c r="AY193" s="249"/>
      <c r="AZ193" s="251"/>
      <c r="BA193" s="78"/>
      <c r="BB193" s="566" t="str">
        <f t="shared" si="12"/>
        <v xml:space="preserve"> </v>
      </c>
      <c r="BC193" s="566" t="str">
        <f t="shared" si="13"/>
        <v xml:space="preserve"> </v>
      </c>
      <c r="BD193" s="566" t="str">
        <f t="shared" si="14"/>
        <v xml:space="preserve"> </v>
      </c>
      <c r="BE193" s="566" t="str">
        <f t="shared" si="15"/>
        <v xml:space="preserve"> </v>
      </c>
      <c r="BF193" s="78"/>
      <c r="BG193" s="258"/>
    </row>
    <row r="194" spans="1:59" s="87" customFormat="1" ht="12.75" x14ac:dyDescent="0.25">
      <c r="A194" s="370"/>
      <c r="B194" s="366">
        <f>Demografia!B190</f>
        <v>0</v>
      </c>
      <c r="C194" s="366">
        <f>Demografia!C190</f>
        <v>0</v>
      </c>
      <c r="D194" s="367">
        <f>Demografia!D190</f>
        <v>0</v>
      </c>
      <c r="E194" s="82"/>
      <c r="F194" s="245"/>
      <c r="G194" s="483"/>
      <c r="H194" s="483"/>
      <c r="I194" s="483"/>
      <c r="J194" s="250"/>
      <c r="K194" s="483"/>
      <c r="L194" s="543"/>
      <c r="M194" s="245"/>
      <c r="N194" s="245"/>
      <c r="O194" s="246"/>
      <c r="P194" s="245"/>
      <c r="Q194" s="247"/>
      <c r="R194" s="246"/>
      <c r="S194" s="246"/>
      <c r="T194" s="246"/>
      <c r="U194" s="245"/>
      <c r="V194" s="250"/>
      <c r="W194" s="245"/>
      <c r="X194" s="250"/>
      <c r="Y194" s="82"/>
      <c r="Z194" s="245"/>
      <c r="AA194" s="421"/>
      <c r="AB194" s="421"/>
      <c r="AC194" s="82"/>
      <c r="AD194" s="246"/>
      <c r="AE194" s="246"/>
      <c r="AF194" s="245"/>
      <c r="AG194" s="246"/>
      <c r="AH194" s="245"/>
      <c r="AI194" s="245"/>
      <c r="AJ194" s="245"/>
      <c r="AK194" s="247"/>
      <c r="AL194" s="247"/>
      <c r="AM194" s="78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50"/>
      <c r="AY194" s="250"/>
      <c r="AZ194" s="252"/>
      <c r="BA194" s="78"/>
      <c r="BB194" s="567" t="str">
        <f t="shared" si="12"/>
        <v xml:space="preserve"> </v>
      </c>
      <c r="BC194" s="567" t="str">
        <f t="shared" si="13"/>
        <v xml:space="preserve"> </v>
      </c>
      <c r="BD194" s="567" t="str">
        <f t="shared" si="14"/>
        <v xml:space="preserve"> </v>
      </c>
      <c r="BE194" s="567" t="str">
        <f t="shared" si="15"/>
        <v xml:space="preserve"> </v>
      </c>
      <c r="BF194" s="78"/>
      <c r="BG194" s="520"/>
    </row>
    <row r="195" spans="1:59" s="87" customFormat="1" ht="12.75" x14ac:dyDescent="0.25">
      <c r="A195" s="370"/>
      <c r="B195" s="150">
        <f>Demografia!B191</f>
        <v>0</v>
      </c>
      <c r="C195" s="150">
        <f>Demografia!C191</f>
        <v>0</v>
      </c>
      <c r="D195" s="151">
        <f>Demografia!D191</f>
        <v>0</v>
      </c>
      <c r="E195" s="82"/>
      <c r="F195" s="260"/>
      <c r="G195" s="261"/>
      <c r="H195" s="261"/>
      <c r="I195" s="261"/>
      <c r="J195" s="249"/>
      <c r="K195" s="261"/>
      <c r="L195" s="262"/>
      <c r="M195" s="260"/>
      <c r="N195" s="260"/>
      <c r="O195" s="244"/>
      <c r="P195" s="260"/>
      <c r="Q195" s="265"/>
      <c r="R195" s="244"/>
      <c r="S195" s="244"/>
      <c r="T195" s="244"/>
      <c r="U195" s="260"/>
      <c r="V195" s="249"/>
      <c r="W195" s="260"/>
      <c r="X195" s="249"/>
      <c r="Y195" s="82"/>
      <c r="Z195" s="260"/>
      <c r="AA195" s="153"/>
      <c r="AB195" s="153"/>
      <c r="AC195" s="82"/>
      <c r="AD195" s="244"/>
      <c r="AE195" s="244"/>
      <c r="AF195" s="260"/>
      <c r="AG195" s="244"/>
      <c r="AH195" s="260"/>
      <c r="AI195" s="260"/>
      <c r="AJ195" s="260"/>
      <c r="AK195" s="265"/>
      <c r="AL195" s="265"/>
      <c r="AM195" s="78"/>
      <c r="AN195" s="265"/>
      <c r="AO195" s="265"/>
      <c r="AP195" s="265"/>
      <c r="AQ195" s="265"/>
      <c r="AR195" s="265"/>
      <c r="AS195" s="265"/>
      <c r="AT195" s="265"/>
      <c r="AU195" s="265"/>
      <c r="AV195" s="265"/>
      <c r="AW195" s="265"/>
      <c r="AX195" s="249"/>
      <c r="AY195" s="249"/>
      <c r="AZ195" s="251"/>
      <c r="BA195" s="78"/>
      <c r="BB195" s="566" t="str">
        <f t="shared" si="12"/>
        <v xml:space="preserve"> </v>
      </c>
      <c r="BC195" s="566" t="str">
        <f t="shared" si="13"/>
        <v xml:space="preserve"> </v>
      </c>
      <c r="BD195" s="566" t="str">
        <f t="shared" si="14"/>
        <v xml:space="preserve"> </v>
      </c>
      <c r="BE195" s="566" t="str">
        <f t="shared" si="15"/>
        <v xml:space="preserve"> </v>
      </c>
      <c r="BF195" s="78"/>
      <c r="BG195" s="258"/>
    </row>
    <row r="196" spans="1:59" s="87" customFormat="1" ht="12.75" x14ac:dyDescent="0.25">
      <c r="A196" s="370"/>
      <c r="B196" s="366">
        <f>Demografia!B192</f>
        <v>0</v>
      </c>
      <c r="C196" s="366">
        <f>Demografia!C192</f>
        <v>0</v>
      </c>
      <c r="D196" s="367">
        <f>Demografia!D192</f>
        <v>0</v>
      </c>
      <c r="E196" s="82"/>
      <c r="F196" s="245"/>
      <c r="G196" s="483"/>
      <c r="H196" s="483"/>
      <c r="I196" s="483"/>
      <c r="J196" s="250"/>
      <c r="K196" s="483"/>
      <c r="L196" s="543"/>
      <c r="M196" s="245"/>
      <c r="N196" s="245"/>
      <c r="O196" s="246"/>
      <c r="P196" s="245"/>
      <c r="Q196" s="247"/>
      <c r="R196" s="246"/>
      <c r="S196" s="246"/>
      <c r="T196" s="246"/>
      <c r="U196" s="245"/>
      <c r="V196" s="250"/>
      <c r="W196" s="245"/>
      <c r="X196" s="250"/>
      <c r="Y196" s="82"/>
      <c r="Z196" s="245"/>
      <c r="AA196" s="421"/>
      <c r="AB196" s="421"/>
      <c r="AC196" s="82"/>
      <c r="AD196" s="246"/>
      <c r="AE196" s="246"/>
      <c r="AF196" s="245"/>
      <c r="AG196" s="246"/>
      <c r="AH196" s="245"/>
      <c r="AI196" s="245"/>
      <c r="AJ196" s="245"/>
      <c r="AK196" s="247"/>
      <c r="AL196" s="247"/>
      <c r="AM196" s="78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50"/>
      <c r="AY196" s="250"/>
      <c r="AZ196" s="252"/>
      <c r="BA196" s="78"/>
      <c r="BB196" s="567" t="str">
        <f t="shared" si="12"/>
        <v xml:space="preserve"> </v>
      </c>
      <c r="BC196" s="567" t="str">
        <f t="shared" si="13"/>
        <v xml:space="preserve"> </v>
      </c>
      <c r="BD196" s="567" t="str">
        <f t="shared" si="14"/>
        <v xml:space="preserve"> </v>
      </c>
      <c r="BE196" s="567" t="str">
        <f t="shared" si="15"/>
        <v xml:space="preserve"> </v>
      </c>
      <c r="BF196" s="78"/>
      <c r="BG196" s="520"/>
    </row>
    <row r="197" spans="1:59" s="87" customFormat="1" ht="12.75" x14ac:dyDescent="0.25">
      <c r="A197" s="370"/>
      <c r="B197" s="150">
        <f>Demografia!B193</f>
        <v>0</v>
      </c>
      <c r="C197" s="150">
        <f>Demografia!C193</f>
        <v>0</v>
      </c>
      <c r="D197" s="151">
        <f>Demografia!D193</f>
        <v>0</v>
      </c>
      <c r="E197" s="82"/>
      <c r="F197" s="260"/>
      <c r="G197" s="261"/>
      <c r="H197" s="261"/>
      <c r="I197" s="261"/>
      <c r="J197" s="249"/>
      <c r="K197" s="261"/>
      <c r="L197" s="262"/>
      <c r="M197" s="260"/>
      <c r="N197" s="260"/>
      <c r="O197" s="244"/>
      <c r="P197" s="260"/>
      <c r="Q197" s="265"/>
      <c r="R197" s="244"/>
      <c r="S197" s="244"/>
      <c r="T197" s="244"/>
      <c r="U197" s="260"/>
      <c r="V197" s="249"/>
      <c r="W197" s="260"/>
      <c r="X197" s="249"/>
      <c r="Y197" s="82"/>
      <c r="Z197" s="260"/>
      <c r="AA197" s="153"/>
      <c r="AB197" s="153"/>
      <c r="AC197" s="82"/>
      <c r="AD197" s="244"/>
      <c r="AE197" s="244"/>
      <c r="AF197" s="260"/>
      <c r="AG197" s="244"/>
      <c r="AH197" s="260"/>
      <c r="AI197" s="260"/>
      <c r="AJ197" s="260"/>
      <c r="AK197" s="265"/>
      <c r="AL197" s="265"/>
      <c r="AM197" s="78"/>
      <c r="AN197" s="265"/>
      <c r="AO197" s="265"/>
      <c r="AP197" s="265"/>
      <c r="AQ197" s="265"/>
      <c r="AR197" s="265"/>
      <c r="AS197" s="265"/>
      <c r="AT197" s="265"/>
      <c r="AU197" s="265"/>
      <c r="AV197" s="265"/>
      <c r="AW197" s="265"/>
      <c r="AX197" s="249"/>
      <c r="AY197" s="249"/>
      <c r="AZ197" s="251"/>
      <c r="BA197" s="78"/>
      <c r="BB197" s="566" t="str">
        <f t="shared" si="12"/>
        <v xml:space="preserve"> </v>
      </c>
      <c r="BC197" s="566" t="str">
        <f t="shared" si="13"/>
        <v xml:space="preserve"> </v>
      </c>
      <c r="BD197" s="566" t="str">
        <f t="shared" si="14"/>
        <v xml:space="preserve"> </v>
      </c>
      <c r="BE197" s="566" t="str">
        <f t="shared" si="15"/>
        <v xml:space="preserve"> </v>
      </c>
      <c r="BF197" s="78"/>
      <c r="BG197" s="258"/>
    </row>
    <row r="198" spans="1:59" s="87" customFormat="1" ht="12.75" x14ac:dyDescent="0.25">
      <c r="A198" s="370"/>
      <c r="B198" s="366">
        <f>Demografia!B194</f>
        <v>0</v>
      </c>
      <c r="C198" s="366">
        <f>Demografia!C194</f>
        <v>0</v>
      </c>
      <c r="D198" s="367">
        <f>Demografia!D194</f>
        <v>0</v>
      </c>
      <c r="E198" s="82"/>
      <c r="F198" s="245"/>
      <c r="G198" s="483"/>
      <c r="H198" s="483"/>
      <c r="I198" s="483"/>
      <c r="J198" s="250"/>
      <c r="K198" s="483"/>
      <c r="L198" s="543"/>
      <c r="M198" s="245"/>
      <c r="N198" s="245"/>
      <c r="O198" s="246"/>
      <c r="P198" s="245"/>
      <c r="Q198" s="247"/>
      <c r="R198" s="246"/>
      <c r="S198" s="246"/>
      <c r="T198" s="246"/>
      <c r="U198" s="245"/>
      <c r="V198" s="250"/>
      <c r="W198" s="245"/>
      <c r="X198" s="250"/>
      <c r="Y198" s="82"/>
      <c r="Z198" s="245"/>
      <c r="AA198" s="421"/>
      <c r="AB198" s="421"/>
      <c r="AC198" s="82"/>
      <c r="AD198" s="246"/>
      <c r="AE198" s="246"/>
      <c r="AF198" s="245"/>
      <c r="AG198" s="246"/>
      <c r="AH198" s="245"/>
      <c r="AI198" s="245"/>
      <c r="AJ198" s="245"/>
      <c r="AK198" s="247"/>
      <c r="AL198" s="247"/>
      <c r="AM198" s="78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50"/>
      <c r="AY198" s="250"/>
      <c r="AZ198" s="252"/>
      <c r="BA198" s="78"/>
      <c r="BB198" s="567" t="str">
        <f t="shared" si="12"/>
        <v xml:space="preserve"> </v>
      </c>
      <c r="BC198" s="567" t="str">
        <f t="shared" si="13"/>
        <v xml:space="preserve"> </v>
      </c>
      <c r="BD198" s="567" t="str">
        <f t="shared" si="14"/>
        <v xml:space="preserve"> </v>
      </c>
      <c r="BE198" s="567" t="str">
        <f t="shared" si="15"/>
        <v xml:space="preserve"> </v>
      </c>
      <c r="BF198" s="78"/>
      <c r="BG198" s="520"/>
    </row>
    <row r="199" spans="1:59" s="87" customFormat="1" ht="12.75" x14ac:dyDescent="0.25">
      <c r="A199" s="370"/>
      <c r="B199" s="150">
        <f>Demografia!B195</f>
        <v>0</v>
      </c>
      <c r="C199" s="150">
        <f>Demografia!C195</f>
        <v>0</v>
      </c>
      <c r="D199" s="151">
        <f>Demografia!D195</f>
        <v>0</v>
      </c>
      <c r="E199" s="82"/>
      <c r="F199" s="260"/>
      <c r="G199" s="261"/>
      <c r="H199" s="261"/>
      <c r="I199" s="261"/>
      <c r="J199" s="249"/>
      <c r="K199" s="261"/>
      <c r="L199" s="262"/>
      <c r="M199" s="260"/>
      <c r="N199" s="260"/>
      <c r="O199" s="244"/>
      <c r="P199" s="260"/>
      <c r="Q199" s="265"/>
      <c r="R199" s="244"/>
      <c r="S199" s="244"/>
      <c r="T199" s="244"/>
      <c r="U199" s="260"/>
      <c r="V199" s="249"/>
      <c r="W199" s="260"/>
      <c r="X199" s="249"/>
      <c r="Y199" s="82"/>
      <c r="Z199" s="260"/>
      <c r="AA199" s="153"/>
      <c r="AB199" s="153"/>
      <c r="AC199" s="82"/>
      <c r="AD199" s="244"/>
      <c r="AE199" s="244"/>
      <c r="AF199" s="260"/>
      <c r="AG199" s="244"/>
      <c r="AH199" s="260"/>
      <c r="AI199" s="260"/>
      <c r="AJ199" s="260"/>
      <c r="AK199" s="265"/>
      <c r="AL199" s="265"/>
      <c r="AM199" s="78"/>
      <c r="AN199" s="265"/>
      <c r="AO199" s="265"/>
      <c r="AP199" s="265"/>
      <c r="AQ199" s="265"/>
      <c r="AR199" s="265"/>
      <c r="AS199" s="265"/>
      <c r="AT199" s="265"/>
      <c r="AU199" s="265"/>
      <c r="AV199" s="265"/>
      <c r="AW199" s="265"/>
      <c r="AX199" s="249"/>
      <c r="AY199" s="249"/>
      <c r="AZ199" s="251"/>
      <c r="BA199" s="78"/>
      <c r="BB199" s="566" t="str">
        <f t="shared" si="12"/>
        <v xml:space="preserve"> </v>
      </c>
      <c r="BC199" s="566" t="str">
        <f t="shared" si="13"/>
        <v xml:space="preserve"> </v>
      </c>
      <c r="BD199" s="566" t="str">
        <f t="shared" si="14"/>
        <v xml:space="preserve"> </v>
      </c>
      <c r="BE199" s="566" t="str">
        <f t="shared" si="15"/>
        <v xml:space="preserve"> </v>
      </c>
      <c r="BF199" s="78"/>
      <c r="BG199" s="258"/>
    </row>
    <row r="200" spans="1:59" s="87" customFormat="1" ht="12.75" x14ac:dyDescent="0.25">
      <c r="A200" s="370"/>
      <c r="B200" s="366">
        <f>Demografia!B196</f>
        <v>0</v>
      </c>
      <c r="C200" s="366">
        <f>Demografia!C196</f>
        <v>0</v>
      </c>
      <c r="D200" s="367">
        <f>Demografia!D196</f>
        <v>0</v>
      </c>
      <c r="E200" s="82"/>
      <c r="F200" s="245"/>
      <c r="G200" s="483"/>
      <c r="H200" s="483"/>
      <c r="I200" s="483"/>
      <c r="J200" s="250"/>
      <c r="K200" s="483"/>
      <c r="L200" s="543"/>
      <c r="M200" s="245"/>
      <c r="N200" s="245"/>
      <c r="O200" s="246"/>
      <c r="P200" s="245"/>
      <c r="Q200" s="247"/>
      <c r="R200" s="246"/>
      <c r="S200" s="246"/>
      <c r="T200" s="246"/>
      <c r="U200" s="245"/>
      <c r="V200" s="250"/>
      <c r="W200" s="245"/>
      <c r="X200" s="250"/>
      <c r="Y200" s="82"/>
      <c r="Z200" s="245"/>
      <c r="AA200" s="421"/>
      <c r="AB200" s="421"/>
      <c r="AC200" s="82"/>
      <c r="AD200" s="246"/>
      <c r="AE200" s="246"/>
      <c r="AF200" s="245"/>
      <c r="AG200" s="246"/>
      <c r="AH200" s="245"/>
      <c r="AI200" s="245"/>
      <c r="AJ200" s="245"/>
      <c r="AK200" s="247"/>
      <c r="AL200" s="247"/>
      <c r="AM200" s="78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50"/>
      <c r="AY200" s="250"/>
      <c r="AZ200" s="252"/>
      <c r="BA200" s="78"/>
      <c r="BB200" s="567" t="str">
        <f t="shared" si="12"/>
        <v xml:space="preserve"> </v>
      </c>
      <c r="BC200" s="567" t="str">
        <f t="shared" si="13"/>
        <v xml:space="preserve"> </v>
      </c>
      <c r="BD200" s="567" t="str">
        <f t="shared" si="14"/>
        <v xml:space="preserve"> </v>
      </c>
      <c r="BE200" s="567" t="str">
        <f t="shared" si="15"/>
        <v xml:space="preserve"> </v>
      </c>
      <c r="BF200" s="78"/>
      <c r="BG200" s="520"/>
    </row>
    <row r="201" spans="1:59" s="87" customFormat="1" ht="12.75" x14ac:dyDescent="0.25">
      <c r="A201" s="370"/>
      <c r="B201" s="150">
        <f>Demografia!B197</f>
        <v>0</v>
      </c>
      <c r="C201" s="150">
        <f>Demografia!C197</f>
        <v>0</v>
      </c>
      <c r="D201" s="151">
        <f>Demografia!D197</f>
        <v>0</v>
      </c>
      <c r="E201" s="82"/>
      <c r="F201" s="260"/>
      <c r="G201" s="261"/>
      <c r="H201" s="261"/>
      <c r="I201" s="261"/>
      <c r="J201" s="249"/>
      <c r="K201" s="261"/>
      <c r="L201" s="262"/>
      <c r="M201" s="260"/>
      <c r="N201" s="260"/>
      <c r="O201" s="244"/>
      <c r="P201" s="260"/>
      <c r="Q201" s="265"/>
      <c r="R201" s="244"/>
      <c r="S201" s="244"/>
      <c r="T201" s="244"/>
      <c r="U201" s="260"/>
      <c r="V201" s="249"/>
      <c r="W201" s="260"/>
      <c r="X201" s="249"/>
      <c r="Y201" s="82"/>
      <c r="Z201" s="260"/>
      <c r="AA201" s="153"/>
      <c r="AB201" s="153"/>
      <c r="AC201" s="82"/>
      <c r="AD201" s="244"/>
      <c r="AE201" s="244"/>
      <c r="AF201" s="260"/>
      <c r="AG201" s="244"/>
      <c r="AH201" s="260"/>
      <c r="AI201" s="260"/>
      <c r="AJ201" s="260"/>
      <c r="AK201" s="265"/>
      <c r="AL201" s="265"/>
      <c r="AM201" s="78"/>
      <c r="AN201" s="265"/>
      <c r="AO201" s="265"/>
      <c r="AP201" s="265"/>
      <c r="AQ201" s="265"/>
      <c r="AR201" s="265"/>
      <c r="AS201" s="265"/>
      <c r="AT201" s="265"/>
      <c r="AU201" s="265"/>
      <c r="AV201" s="265"/>
      <c r="AW201" s="265"/>
      <c r="AX201" s="249"/>
      <c r="AY201" s="249"/>
      <c r="AZ201" s="251"/>
      <c r="BA201" s="78"/>
      <c r="BB201" s="566" t="str">
        <f t="shared" si="12"/>
        <v xml:space="preserve"> </v>
      </c>
      <c r="BC201" s="566" t="str">
        <f t="shared" si="13"/>
        <v xml:space="preserve"> </v>
      </c>
      <c r="BD201" s="566" t="str">
        <f t="shared" si="14"/>
        <v xml:space="preserve"> </v>
      </c>
      <c r="BE201" s="566" t="str">
        <f t="shared" si="15"/>
        <v xml:space="preserve"> </v>
      </c>
      <c r="BF201" s="78"/>
      <c r="BG201" s="258"/>
    </row>
    <row r="202" spans="1:59" s="87" customFormat="1" ht="12.75" x14ac:dyDescent="0.25">
      <c r="A202" s="370"/>
      <c r="B202" s="366">
        <f>Demografia!B198</f>
        <v>0</v>
      </c>
      <c r="C202" s="366">
        <f>Demografia!C198</f>
        <v>0</v>
      </c>
      <c r="D202" s="367">
        <f>Demografia!D198</f>
        <v>0</v>
      </c>
      <c r="E202" s="82"/>
      <c r="F202" s="245"/>
      <c r="G202" s="483"/>
      <c r="H202" s="483"/>
      <c r="I202" s="483"/>
      <c r="J202" s="250"/>
      <c r="K202" s="483"/>
      <c r="L202" s="543"/>
      <c r="M202" s="245"/>
      <c r="N202" s="245"/>
      <c r="O202" s="246"/>
      <c r="P202" s="245"/>
      <c r="Q202" s="247"/>
      <c r="R202" s="246"/>
      <c r="S202" s="246"/>
      <c r="T202" s="246"/>
      <c r="U202" s="245"/>
      <c r="V202" s="250"/>
      <c r="W202" s="245"/>
      <c r="X202" s="250"/>
      <c r="Y202" s="82"/>
      <c r="Z202" s="245"/>
      <c r="AA202" s="421"/>
      <c r="AB202" s="421"/>
      <c r="AC202" s="82"/>
      <c r="AD202" s="246"/>
      <c r="AE202" s="246"/>
      <c r="AF202" s="245"/>
      <c r="AG202" s="246"/>
      <c r="AH202" s="245"/>
      <c r="AI202" s="245"/>
      <c r="AJ202" s="245"/>
      <c r="AK202" s="247"/>
      <c r="AL202" s="247"/>
      <c r="AM202" s="78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50"/>
      <c r="AY202" s="250"/>
      <c r="AZ202" s="252"/>
      <c r="BA202" s="78"/>
      <c r="BB202" s="567" t="str">
        <f t="shared" si="12"/>
        <v xml:space="preserve"> </v>
      </c>
      <c r="BC202" s="567" t="str">
        <f t="shared" si="13"/>
        <v xml:space="preserve"> </v>
      </c>
      <c r="BD202" s="567" t="str">
        <f t="shared" si="14"/>
        <v xml:space="preserve"> </v>
      </c>
      <c r="BE202" s="567" t="str">
        <f t="shared" si="15"/>
        <v xml:space="preserve"> </v>
      </c>
      <c r="BF202" s="78"/>
      <c r="BG202" s="520"/>
    </row>
    <row r="203" spans="1:59" s="87" customFormat="1" ht="12.75" x14ac:dyDescent="0.25">
      <c r="A203" s="370"/>
      <c r="B203" s="150">
        <f>Demografia!B199</f>
        <v>0</v>
      </c>
      <c r="C203" s="150">
        <f>Demografia!C199</f>
        <v>0</v>
      </c>
      <c r="D203" s="151">
        <f>Demografia!D199</f>
        <v>0</v>
      </c>
      <c r="E203" s="82"/>
      <c r="F203" s="260"/>
      <c r="G203" s="261"/>
      <c r="H203" s="261"/>
      <c r="I203" s="261"/>
      <c r="J203" s="249"/>
      <c r="K203" s="261"/>
      <c r="L203" s="262"/>
      <c r="M203" s="260"/>
      <c r="N203" s="260"/>
      <c r="O203" s="244"/>
      <c r="P203" s="260"/>
      <c r="Q203" s="265"/>
      <c r="R203" s="244"/>
      <c r="S203" s="244"/>
      <c r="T203" s="244"/>
      <c r="U203" s="260"/>
      <c r="V203" s="249"/>
      <c r="W203" s="260"/>
      <c r="X203" s="249"/>
      <c r="Y203" s="82"/>
      <c r="Z203" s="260"/>
      <c r="AA203" s="153"/>
      <c r="AB203" s="153"/>
      <c r="AC203" s="82"/>
      <c r="AD203" s="244"/>
      <c r="AE203" s="244"/>
      <c r="AF203" s="260"/>
      <c r="AG203" s="244"/>
      <c r="AH203" s="260"/>
      <c r="AI203" s="260"/>
      <c r="AJ203" s="260"/>
      <c r="AK203" s="265"/>
      <c r="AL203" s="265"/>
      <c r="AM203" s="78"/>
      <c r="AN203" s="265"/>
      <c r="AO203" s="265"/>
      <c r="AP203" s="265"/>
      <c r="AQ203" s="265"/>
      <c r="AR203" s="265"/>
      <c r="AS203" s="265"/>
      <c r="AT203" s="265"/>
      <c r="AU203" s="265"/>
      <c r="AV203" s="265"/>
      <c r="AW203" s="265"/>
      <c r="AX203" s="249"/>
      <c r="AY203" s="249"/>
      <c r="AZ203" s="251"/>
      <c r="BA203" s="78"/>
      <c r="BB203" s="566" t="str">
        <f t="shared" si="12"/>
        <v xml:space="preserve"> </v>
      </c>
      <c r="BC203" s="566" t="str">
        <f t="shared" si="13"/>
        <v xml:space="preserve"> </v>
      </c>
      <c r="BD203" s="566" t="str">
        <f t="shared" si="14"/>
        <v xml:space="preserve"> </v>
      </c>
      <c r="BE203" s="566" t="str">
        <f t="shared" si="15"/>
        <v xml:space="preserve"> </v>
      </c>
      <c r="BF203" s="78"/>
      <c r="BG203" s="258"/>
    </row>
    <row r="204" spans="1:59" s="87" customFormat="1" ht="12.75" x14ac:dyDescent="0.25">
      <c r="A204" s="370"/>
      <c r="B204" s="366">
        <f>Demografia!B200</f>
        <v>0</v>
      </c>
      <c r="C204" s="366">
        <f>Demografia!C200</f>
        <v>0</v>
      </c>
      <c r="D204" s="367">
        <f>Demografia!D200</f>
        <v>0</v>
      </c>
      <c r="E204" s="82"/>
      <c r="F204" s="245"/>
      <c r="G204" s="483"/>
      <c r="H204" s="483"/>
      <c r="I204" s="483"/>
      <c r="J204" s="250"/>
      <c r="K204" s="483"/>
      <c r="L204" s="543"/>
      <c r="M204" s="245"/>
      <c r="N204" s="245"/>
      <c r="O204" s="246"/>
      <c r="P204" s="245"/>
      <c r="Q204" s="247"/>
      <c r="R204" s="246"/>
      <c r="S204" s="246"/>
      <c r="T204" s="246"/>
      <c r="U204" s="245"/>
      <c r="V204" s="250"/>
      <c r="W204" s="245"/>
      <c r="X204" s="250"/>
      <c r="Y204" s="82"/>
      <c r="Z204" s="245"/>
      <c r="AA204" s="421"/>
      <c r="AB204" s="421"/>
      <c r="AC204" s="82"/>
      <c r="AD204" s="246"/>
      <c r="AE204" s="246"/>
      <c r="AF204" s="245"/>
      <c r="AG204" s="246"/>
      <c r="AH204" s="245"/>
      <c r="AI204" s="245"/>
      <c r="AJ204" s="245"/>
      <c r="AK204" s="247"/>
      <c r="AL204" s="247"/>
      <c r="AM204" s="78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50"/>
      <c r="AY204" s="250"/>
      <c r="AZ204" s="252"/>
      <c r="BA204" s="78"/>
      <c r="BB204" s="567" t="str">
        <f t="shared" si="12"/>
        <v xml:space="preserve"> </v>
      </c>
      <c r="BC204" s="567" t="str">
        <f t="shared" si="13"/>
        <v xml:space="preserve"> </v>
      </c>
      <c r="BD204" s="567" t="str">
        <f t="shared" si="14"/>
        <v xml:space="preserve"> </v>
      </c>
      <c r="BE204" s="567" t="str">
        <f t="shared" si="15"/>
        <v xml:space="preserve"> </v>
      </c>
      <c r="BF204" s="78"/>
      <c r="BG204" s="520"/>
    </row>
    <row r="205" spans="1:59" s="87" customFormat="1" ht="12.75" x14ac:dyDescent="0.25">
      <c r="A205" s="370"/>
      <c r="B205" s="150">
        <f>Demografia!B201</f>
        <v>0</v>
      </c>
      <c r="C205" s="150">
        <f>Demografia!C201</f>
        <v>0</v>
      </c>
      <c r="D205" s="151">
        <f>Demografia!D201</f>
        <v>0</v>
      </c>
      <c r="E205" s="82"/>
      <c r="F205" s="260"/>
      <c r="G205" s="261"/>
      <c r="H205" s="261"/>
      <c r="I205" s="261"/>
      <c r="J205" s="249"/>
      <c r="K205" s="261"/>
      <c r="L205" s="262"/>
      <c r="M205" s="260"/>
      <c r="N205" s="260"/>
      <c r="O205" s="244"/>
      <c r="P205" s="260"/>
      <c r="Q205" s="265"/>
      <c r="R205" s="244"/>
      <c r="S205" s="244"/>
      <c r="T205" s="244"/>
      <c r="U205" s="260"/>
      <c r="V205" s="249"/>
      <c r="W205" s="260"/>
      <c r="X205" s="249"/>
      <c r="Y205" s="82"/>
      <c r="Z205" s="260"/>
      <c r="AA205" s="153"/>
      <c r="AB205" s="153"/>
      <c r="AC205" s="82"/>
      <c r="AD205" s="244"/>
      <c r="AE205" s="244"/>
      <c r="AF205" s="260"/>
      <c r="AG205" s="244"/>
      <c r="AH205" s="260"/>
      <c r="AI205" s="260"/>
      <c r="AJ205" s="260"/>
      <c r="AK205" s="265"/>
      <c r="AL205" s="265"/>
      <c r="AM205" s="78"/>
      <c r="AN205" s="265"/>
      <c r="AO205" s="265"/>
      <c r="AP205" s="265"/>
      <c r="AQ205" s="265"/>
      <c r="AR205" s="265"/>
      <c r="AS205" s="265"/>
      <c r="AT205" s="265"/>
      <c r="AU205" s="265"/>
      <c r="AV205" s="265"/>
      <c r="AW205" s="265"/>
      <c r="AX205" s="249"/>
      <c r="AY205" s="249"/>
      <c r="AZ205" s="251"/>
      <c r="BA205" s="78"/>
      <c r="BB205" s="566" t="str">
        <f t="shared" si="12"/>
        <v xml:space="preserve"> </v>
      </c>
      <c r="BC205" s="566" t="str">
        <f t="shared" si="13"/>
        <v xml:space="preserve"> </v>
      </c>
      <c r="BD205" s="566" t="str">
        <f t="shared" si="14"/>
        <v xml:space="preserve"> </v>
      </c>
      <c r="BE205" s="566" t="str">
        <f t="shared" si="15"/>
        <v xml:space="preserve"> </v>
      </c>
      <c r="BF205" s="78"/>
      <c r="BG205" s="258"/>
    </row>
    <row r="206" spans="1:59" s="87" customFormat="1" ht="12.75" x14ac:dyDescent="0.25">
      <c r="A206" s="370"/>
      <c r="B206" s="366">
        <f>Demografia!B202</f>
        <v>0</v>
      </c>
      <c r="C206" s="366">
        <f>Demografia!C202</f>
        <v>0</v>
      </c>
      <c r="D206" s="367">
        <f>Demografia!D202</f>
        <v>0</v>
      </c>
      <c r="E206" s="82"/>
      <c r="F206" s="245"/>
      <c r="G206" s="483"/>
      <c r="H206" s="483"/>
      <c r="I206" s="483"/>
      <c r="J206" s="250"/>
      <c r="K206" s="483"/>
      <c r="L206" s="543"/>
      <c r="M206" s="245"/>
      <c r="N206" s="245"/>
      <c r="O206" s="246"/>
      <c r="P206" s="245"/>
      <c r="Q206" s="247"/>
      <c r="R206" s="246"/>
      <c r="S206" s="246"/>
      <c r="T206" s="246"/>
      <c r="U206" s="245"/>
      <c r="V206" s="250"/>
      <c r="W206" s="245"/>
      <c r="X206" s="250"/>
      <c r="Y206" s="82"/>
      <c r="Z206" s="245"/>
      <c r="AA206" s="421"/>
      <c r="AB206" s="421"/>
      <c r="AC206" s="82"/>
      <c r="AD206" s="246"/>
      <c r="AE206" s="246"/>
      <c r="AF206" s="245"/>
      <c r="AG206" s="246"/>
      <c r="AH206" s="245"/>
      <c r="AI206" s="245"/>
      <c r="AJ206" s="245"/>
      <c r="AK206" s="247"/>
      <c r="AL206" s="247"/>
      <c r="AM206" s="78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50"/>
      <c r="AY206" s="250"/>
      <c r="AZ206" s="252"/>
      <c r="BA206" s="78"/>
      <c r="BB206" s="567" t="str">
        <f t="shared" si="12"/>
        <v xml:space="preserve"> </v>
      </c>
      <c r="BC206" s="567" t="str">
        <f t="shared" si="13"/>
        <v xml:space="preserve"> </v>
      </c>
      <c r="BD206" s="567" t="str">
        <f t="shared" si="14"/>
        <v xml:space="preserve"> </v>
      </c>
      <c r="BE206" s="567" t="str">
        <f t="shared" si="15"/>
        <v xml:space="preserve"> </v>
      </c>
      <c r="BF206" s="78"/>
      <c r="BG206" s="520"/>
    </row>
    <row r="207" spans="1:59" s="87" customFormat="1" ht="12.75" x14ac:dyDescent="0.25">
      <c r="A207" s="370"/>
      <c r="B207" s="150">
        <f>Demografia!B203</f>
        <v>0</v>
      </c>
      <c r="C207" s="150">
        <f>Demografia!C203</f>
        <v>0</v>
      </c>
      <c r="D207" s="151">
        <f>Demografia!D203</f>
        <v>0</v>
      </c>
      <c r="E207" s="82"/>
      <c r="F207" s="260"/>
      <c r="G207" s="261"/>
      <c r="H207" s="261"/>
      <c r="I207" s="261"/>
      <c r="J207" s="249"/>
      <c r="K207" s="261"/>
      <c r="L207" s="262"/>
      <c r="M207" s="260"/>
      <c r="N207" s="260"/>
      <c r="O207" s="244"/>
      <c r="P207" s="260"/>
      <c r="Q207" s="265"/>
      <c r="R207" s="244"/>
      <c r="S207" s="244"/>
      <c r="T207" s="244"/>
      <c r="U207" s="260"/>
      <c r="V207" s="249"/>
      <c r="W207" s="260"/>
      <c r="X207" s="249"/>
      <c r="Y207" s="82"/>
      <c r="Z207" s="260"/>
      <c r="AA207" s="153"/>
      <c r="AB207" s="153"/>
      <c r="AC207" s="82"/>
      <c r="AD207" s="244"/>
      <c r="AE207" s="244"/>
      <c r="AF207" s="260"/>
      <c r="AG207" s="244"/>
      <c r="AH207" s="260"/>
      <c r="AI207" s="260"/>
      <c r="AJ207" s="260"/>
      <c r="AK207" s="265"/>
      <c r="AL207" s="265"/>
      <c r="AM207" s="78"/>
      <c r="AN207" s="265"/>
      <c r="AO207" s="265"/>
      <c r="AP207" s="265"/>
      <c r="AQ207" s="265"/>
      <c r="AR207" s="265"/>
      <c r="AS207" s="265"/>
      <c r="AT207" s="265"/>
      <c r="AU207" s="265"/>
      <c r="AV207" s="265"/>
      <c r="AW207" s="265"/>
      <c r="AX207" s="249"/>
      <c r="AY207" s="249"/>
      <c r="AZ207" s="251"/>
      <c r="BA207" s="78"/>
      <c r="BB207" s="566" t="str">
        <f t="shared" si="12"/>
        <v xml:space="preserve"> </v>
      </c>
      <c r="BC207" s="566" t="str">
        <f t="shared" si="13"/>
        <v xml:space="preserve"> </v>
      </c>
      <c r="BD207" s="566" t="str">
        <f t="shared" si="14"/>
        <v xml:space="preserve"> </v>
      </c>
      <c r="BE207" s="566" t="str">
        <f t="shared" si="15"/>
        <v xml:space="preserve"> </v>
      </c>
      <c r="BF207" s="78"/>
      <c r="BG207" s="258"/>
    </row>
    <row r="208" spans="1:59" s="87" customFormat="1" ht="12.75" x14ac:dyDescent="0.25">
      <c r="A208" s="370"/>
      <c r="B208" s="366">
        <f>Demografia!B204</f>
        <v>0</v>
      </c>
      <c r="C208" s="366">
        <f>Demografia!C204</f>
        <v>0</v>
      </c>
      <c r="D208" s="367">
        <f>Demografia!D204</f>
        <v>0</v>
      </c>
      <c r="E208" s="82"/>
      <c r="F208" s="245"/>
      <c r="G208" s="483"/>
      <c r="H208" s="483"/>
      <c r="I208" s="483"/>
      <c r="J208" s="250"/>
      <c r="K208" s="483"/>
      <c r="L208" s="543"/>
      <c r="M208" s="245"/>
      <c r="N208" s="245"/>
      <c r="O208" s="246"/>
      <c r="P208" s="245"/>
      <c r="Q208" s="247"/>
      <c r="R208" s="246"/>
      <c r="S208" s="246"/>
      <c r="T208" s="246"/>
      <c r="U208" s="245"/>
      <c r="V208" s="250"/>
      <c r="W208" s="245"/>
      <c r="X208" s="250"/>
      <c r="Y208" s="82"/>
      <c r="Z208" s="245"/>
      <c r="AA208" s="421"/>
      <c r="AB208" s="421"/>
      <c r="AC208" s="82"/>
      <c r="AD208" s="246"/>
      <c r="AE208" s="246"/>
      <c r="AF208" s="245"/>
      <c r="AG208" s="246"/>
      <c r="AH208" s="245"/>
      <c r="AI208" s="245"/>
      <c r="AJ208" s="245"/>
      <c r="AK208" s="247"/>
      <c r="AL208" s="247"/>
      <c r="AM208" s="78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50"/>
      <c r="AY208" s="250"/>
      <c r="AZ208" s="252"/>
      <c r="BA208" s="78"/>
      <c r="BB208" s="567" t="str">
        <f t="shared" si="12"/>
        <v xml:space="preserve"> </v>
      </c>
      <c r="BC208" s="567" t="str">
        <f t="shared" si="13"/>
        <v xml:space="preserve"> </v>
      </c>
      <c r="BD208" s="567" t="str">
        <f t="shared" si="14"/>
        <v xml:space="preserve"> </v>
      </c>
      <c r="BE208" s="567" t="str">
        <f t="shared" si="15"/>
        <v xml:space="preserve"> </v>
      </c>
      <c r="BF208" s="78"/>
      <c r="BG208" s="520"/>
    </row>
    <row r="209" spans="1:59" s="87" customFormat="1" ht="12.75" x14ac:dyDescent="0.25">
      <c r="A209" s="370"/>
      <c r="B209" s="150">
        <f>Demografia!B205</f>
        <v>0</v>
      </c>
      <c r="C209" s="150">
        <f>Demografia!C205</f>
        <v>0</v>
      </c>
      <c r="D209" s="151">
        <f>Demografia!D205</f>
        <v>0</v>
      </c>
      <c r="E209" s="82"/>
      <c r="F209" s="260"/>
      <c r="G209" s="261"/>
      <c r="H209" s="261"/>
      <c r="I209" s="261"/>
      <c r="J209" s="249"/>
      <c r="K209" s="261"/>
      <c r="L209" s="262"/>
      <c r="M209" s="260"/>
      <c r="N209" s="260"/>
      <c r="O209" s="244"/>
      <c r="P209" s="260"/>
      <c r="Q209" s="265"/>
      <c r="R209" s="244"/>
      <c r="S209" s="244"/>
      <c r="T209" s="244"/>
      <c r="U209" s="260"/>
      <c r="V209" s="249"/>
      <c r="W209" s="260"/>
      <c r="X209" s="249"/>
      <c r="Y209" s="82"/>
      <c r="Z209" s="260"/>
      <c r="AA209" s="153"/>
      <c r="AB209" s="153"/>
      <c r="AC209" s="82"/>
      <c r="AD209" s="244"/>
      <c r="AE209" s="244"/>
      <c r="AF209" s="260"/>
      <c r="AG209" s="244"/>
      <c r="AH209" s="260"/>
      <c r="AI209" s="260"/>
      <c r="AJ209" s="260"/>
      <c r="AK209" s="265"/>
      <c r="AL209" s="265"/>
      <c r="AM209" s="78"/>
      <c r="AN209" s="265"/>
      <c r="AO209" s="265"/>
      <c r="AP209" s="265"/>
      <c r="AQ209" s="265"/>
      <c r="AR209" s="265"/>
      <c r="AS209" s="265"/>
      <c r="AT209" s="265"/>
      <c r="AU209" s="265"/>
      <c r="AV209" s="265"/>
      <c r="AW209" s="265"/>
      <c r="AX209" s="249"/>
      <c r="AY209" s="249"/>
      <c r="AZ209" s="251"/>
      <c r="BA209" s="78"/>
      <c r="BB209" s="566" t="str">
        <f t="shared" si="12"/>
        <v xml:space="preserve"> </v>
      </c>
      <c r="BC209" s="566" t="str">
        <f t="shared" si="13"/>
        <v xml:space="preserve"> </v>
      </c>
      <c r="BD209" s="566" t="str">
        <f t="shared" si="14"/>
        <v xml:space="preserve"> </v>
      </c>
      <c r="BE209" s="566" t="str">
        <f t="shared" si="15"/>
        <v xml:space="preserve"> </v>
      </c>
      <c r="BF209" s="78"/>
      <c r="BG209" s="258"/>
    </row>
    <row r="210" spans="1:59" s="87" customFormat="1" ht="12.75" x14ac:dyDescent="0.25">
      <c r="A210" s="370"/>
      <c r="B210" s="366">
        <f>Demografia!B206</f>
        <v>0</v>
      </c>
      <c r="C210" s="366">
        <f>Demografia!C206</f>
        <v>0</v>
      </c>
      <c r="D210" s="367">
        <f>Demografia!D206</f>
        <v>0</v>
      </c>
      <c r="E210" s="82"/>
      <c r="F210" s="245"/>
      <c r="G210" s="483"/>
      <c r="H210" s="483"/>
      <c r="I210" s="483"/>
      <c r="J210" s="250"/>
      <c r="K210" s="483"/>
      <c r="L210" s="543"/>
      <c r="M210" s="245"/>
      <c r="N210" s="245"/>
      <c r="O210" s="246"/>
      <c r="P210" s="245"/>
      <c r="Q210" s="247"/>
      <c r="R210" s="246"/>
      <c r="S210" s="246"/>
      <c r="T210" s="246"/>
      <c r="U210" s="245"/>
      <c r="V210" s="250"/>
      <c r="W210" s="245"/>
      <c r="X210" s="250"/>
      <c r="Y210" s="82"/>
      <c r="Z210" s="245"/>
      <c r="AA210" s="421"/>
      <c r="AB210" s="421"/>
      <c r="AC210" s="82"/>
      <c r="AD210" s="246"/>
      <c r="AE210" s="246"/>
      <c r="AF210" s="245"/>
      <c r="AG210" s="246"/>
      <c r="AH210" s="245"/>
      <c r="AI210" s="245"/>
      <c r="AJ210" s="245"/>
      <c r="AK210" s="247"/>
      <c r="AL210" s="247"/>
      <c r="AM210" s="78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50"/>
      <c r="AY210" s="250"/>
      <c r="AZ210" s="252"/>
      <c r="BA210" s="78"/>
      <c r="BB210" s="567" t="str">
        <f t="shared" si="12"/>
        <v xml:space="preserve"> </v>
      </c>
      <c r="BC210" s="567" t="str">
        <f t="shared" si="13"/>
        <v xml:space="preserve"> </v>
      </c>
      <c r="BD210" s="567" t="str">
        <f t="shared" si="14"/>
        <v xml:space="preserve"> </v>
      </c>
      <c r="BE210" s="567" t="str">
        <f t="shared" si="15"/>
        <v xml:space="preserve"> </v>
      </c>
      <c r="BF210" s="78"/>
      <c r="BG210" s="520"/>
    </row>
    <row r="211" spans="1:59" s="87" customFormat="1" ht="12.75" x14ac:dyDescent="0.25">
      <c r="A211" s="370"/>
      <c r="B211" s="150">
        <f>Demografia!B207</f>
        <v>0</v>
      </c>
      <c r="C211" s="150">
        <f>Demografia!C207</f>
        <v>0</v>
      </c>
      <c r="D211" s="151">
        <f>Demografia!D207</f>
        <v>0</v>
      </c>
      <c r="E211" s="82"/>
      <c r="F211" s="260"/>
      <c r="G211" s="261"/>
      <c r="H211" s="261"/>
      <c r="I211" s="261"/>
      <c r="J211" s="249"/>
      <c r="K211" s="261"/>
      <c r="L211" s="262"/>
      <c r="M211" s="260"/>
      <c r="N211" s="260"/>
      <c r="O211" s="244"/>
      <c r="P211" s="260"/>
      <c r="Q211" s="265"/>
      <c r="R211" s="244"/>
      <c r="S211" s="244"/>
      <c r="T211" s="244"/>
      <c r="U211" s="260"/>
      <c r="V211" s="249"/>
      <c r="W211" s="260"/>
      <c r="X211" s="249"/>
      <c r="Y211" s="82"/>
      <c r="Z211" s="260"/>
      <c r="AA211" s="153"/>
      <c r="AB211" s="153"/>
      <c r="AC211" s="82"/>
      <c r="AD211" s="244"/>
      <c r="AE211" s="244"/>
      <c r="AF211" s="260"/>
      <c r="AG211" s="244"/>
      <c r="AH211" s="260"/>
      <c r="AI211" s="260"/>
      <c r="AJ211" s="260"/>
      <c r="AK211" s="265"/>
      <c r="AL211" s="265"/>
      <c r="AM211" s="78"/>
      <c r="AN211" s="265"/>
      <c r="AO211" s="265"/>
      <c r="AP211" s="265"/>
      <c r="AQ211" s="265"/>
      <c r="AR211" s="265"/>
      <c r="AS211" s="265"/>
      <c r="AT211" s="265"/>
      <c r="AU211" s="265"/>
      <c r="AV211" s="265"/>
      <c r="AW211" s="265"/>
      <c r="AX211" s="249"/>
      <c r="AY211" s="249"/>
      <c r="AZ211" s="251"/>
      <c r="BA211" s="78"/>
      <c r="BB211" s="566" t="str">
        <f t="shared" si="12"/>
        <v xml:space="preserve"> </v>
      </c>
      <c r="BC211" s="566" t="str">
        <f t="shared" si="13"/>
        <v xml:space="preserve"> </v>
      </c>
      <c r="BD211" s="566" t="str">
        <f t="shared" si="14"/>
        <v xml:space="preserve"> </v>
      </c>
      <c r="BE211" s="566" t="str">
        <f t="shared" si="15"/>
        <v xml:space="preserve"> </v>
      </c>
      <c r="BF211" s="78"/>
      <c r="BG211" s="258"/>
    </row>
    <row r="212" spans="1:59" s="87" customFormat="1" ht="12.75" x14ac:dyDescent="0.25">
      <c r="A212" s="370"/>
      <c r="B212" s="366">
        <f>Demografia!B208</f>
        <v>0</v>
      </c>
      <c r="C212" s="366">
        <f>Demografia!C208</f>
        <v>0</v>
      </c>
      <c r="D212" s="367">
        <f>Demografia!D208</f>
        <v>0</v>
      </c>
      <c r="E212" s="82"/>
      <c r="F212" s="245"/>
      <c r="G212" s="483"/>
      <c r="H212" s="483"/>
      <c r="I212" s="483"/>
      <c r="J212" s="250"/>
      <c r="K212" s="483"/>
      <c r="L212" s="543"/>
      <c r="M212" s="245"/>
      <c r="N212" s="245"/>
      <c r="O212" s="246"/>
      <c r="P212" s="245"/>
      <c r="Q212" s="247"/>
      <c r="R212" s="246"/>
      <c r="S212" s="246"/>
      <c r="T212" s="246"/>
      <c r="U212" s="245"/>
      <c r="V212" s="250"/>
      <c r="W212" s="245"/>
      <c r="X212" s="250"/>
      <c r="Y212" s="82"/>
      <c r="Z212" s="245"/>
      <c r="AA212" s="421"/>
      <c r="AB212" s="421"/>
      <c r="AC212" s="82"/>
      <c r="AD212" s="246"/>
      <c r="AE212" s="246"/>
      <c r="AF212" s="245"/>
      <c r="AG212" s="246"/>
      <c r="AH212" s="245"/>
      <c r="AI212" s="245"/>
      <c r="AJ212" s="245"/>
      <c r="AK212" s="247"/>
      <c r="AL212" s="247"/>
      <c r="AM212" s="78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50"/>
      <c r="AY212" s="250"/>
      <c r="AZ212" s="252"/>
      <c r="BA212" s="78"/>
      <c r="BB212" s="567" t="str">
        <f t="shared" ref="BB212:BB275" si="16">IF(AI212=0," ",AN212/AK212)</f>
        <v xml:space="preserve"> </v>
      </c>
      <c r="BC212" s="567" t="str">
        <f t="shared" si="13"/>
        <v xml:space="preserve"> </v>
      </c>
      <c r="BD212" s="567" t="str">
        <f t="shared" si="14"/>
        <v xml:space="preserve"> </v>
      </c>
      <c r="BE212" s="567" t="str">
        <f t="shared" si="15"/>
        <v xml:space="preserve"> </v>
      </c>
      <c r="BF212" s="78"/>
      <c r="BG212" s="520"/>
    </row>
    <row r="213" spans="1:59" s="87" customFormat="1" ht="12.75" x14ac:dyDescent="0.25">
      <c r="A213" s="370"/>
      <c r="B213" s="150">
        <f>Demografia!B209</f>
        <v>0</v>
      </c>
      <c r="C213" s="150">
        <f>Demografia!C209</f>
        <v>0</v>
      </c>
      <c r="D213" s="151">
        <f>Demografia!D209</f>
        <v>0</v>
      </c>
      <c r="E213" s="82"/>
      <c r="F213" s="260"/>
      <c r="G213" s="261"/>
      <c r="H213" s="261"/>
      <c r="I213" s="261"/>
      <c r="J213" s="249"/>
      <c r="K213" s="261"/>
      <c r="L213" s="262"/>
      <c r="M213" s="260"/>
      <c r="N213" s="260"/>
      <c r="O213" s="244"/>
      <c r="P213" s="260"/>
      <c r="Q213" s="265"/>
      <c r="R213" s="244"/>
      <c r="S213" s="244"/>
      <c r="T213" s="244"/>
      <c r="U213" s="260"/>
      <c r="V213" s="249"/>
      <c r="W213" s="260"/>
      <c r="X213" s="249"/>
      <c r="Y213" s="82"/>
      <c r="Z213" s="260"/>
      <c r="AA213" s="153"/>
      <c r="AB213" s="153"/>
      <c r="AC213" s="82"/>
      <c r="AD213" s="244"/>
      <c r="AE213" s="244"/>
      <c r="AF213" s="260"/>
      <c r="AG213" s="244"/>
      <c r="AH213" s="260"/>
      <c r="AI213" s="260"/>
      <c r="AJ213" s="260"/>
      <c r="AK213" s="265"/>
      <c r="AL213" s="265"/>
      <c r="AM213" s="78"/>
      <c r="AN213" s="265"/>
      <c r="AO213" s="265"/>
      <c r="AP213" s="265"/>
      <c r="AQ213" s="265"/>
      <c r="AR213" s="265"/>
      <c r="AS213" s="265"/>
      <c r="AT213" s="265"/>
      <c r="AU213" s="265"/>
      <c r="AV213" s="265"/>
      <c r="AW213" s="265"/>
      <c r="AX213" s="249"/>
      <c r="AY213" s="249"/>
      <c r="AZ213" s="251"/>
      <c r="BA213" s="78"/>
      <c r="BB213" s="566" t="str">
        <f t="shared" si="16"/>
        <v xml:space="preserve"> </v>
      </c>
      <c r="BC213" s="566" t="str">
        <f t="shared" si="13"/>
        <v xml:space="preserve"> </v>
      </c>
      <c r="BD213" s="566" t="str">
        <f t="shared" si="14"/>
        <v xml:space="preserve"> </v>
      </c>
      <c r="BE213" s="566" t="str">
        <f t="shared" si="15"/>
        <v xml:space="preserve"> </v>
      </c>
      <c r="BF213" s="78"/>
      <c r="BG213" s="258"/>
    </row>
    <row r="214" spans="1:59" s="87" customFormat="1" ht="12.75" x14ac:dyDescent="0.25">
      <c r="A214" s="370"/>
      <c r="B214" s="366">
        <f>Demografia!B210</f>
        <v>0</v>
      </c>
      <c r="C214" s="366">
        <f>Demografia!C210</f>
        <v>0</v>
      </c>
      <c r="D214" s="367">
        <f>Demografia!D210</f>
        <v>0</v>
      </c>
      <c r="E214" s="82"/>
      <c r="F214" s="245"/>
      <c r="G214" s="483"/>
      <c r="H214" s="483"/>
      <c r="I214" s="483"/>
      <c r="J214" s="250"/>
      <c r="K214" s="483"/>
      <c r="L214" s="543"/>
      <c r="M214" s="245"/>
      <c r="N214" s="245"/>
      <c r="O214" s="246"/>
      <c r="P214" s="245"/>
      <c r="Q214" s="247"/>
      <c r="R214" s="246"/>
      <c r="S214" s="246"/>
      <c r="T214" s="246"/>
      <c r="U214" s="245"/>
      <c r="V214" s="250"/>
      <c r="W214" s="245"/>
      <c r="X214" s="250"/>
      <c r="Y214" s="82"/>
      <c r="Z214" s="245"/>
      <c r="AA214" s="421"/>
      <c r="AB214" s="421"/>
      <c r="AC214" s="82"/>
      <c r="AD214" s="246"/>
      <c r="AE214" s="246"/>
      <c r="AF214" s="245"/>
      <c r="AG214" s="246"/>
      <c r="AH214" s="245"/>
      <c r="AI214" s="245"/>
      <c r="AJ214" s="245"/>
      <c r="AK214" s="247"/>
      <c r="AL214" s="247"/>
      <c r="AM214" s="78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50"/>
      <c r="AY214" s="250"/>
      <c r="AZ214" s="252"/>
      <c r="BA214" s="78"/>
      <c r="BB214" s="567" t="str">
        <f t="shared" si="16"/>
        <v xml:space="preserve"> </v>
      </c>
      <c r="BC214" s="567" t="str">
        <f t="shared" ref="BC214:BC277" si="17">IF(OR(AI214=0,Q214=0)," ",AN214/Q214)</f>
        <v xml:space="preserve"> </v>
      </c>
      <c r="BD214" s="567" t="str">
        <f t="shared" ref="BD214:BD277" si="18">IF(OR(AI214&gt;5,AI214&lt;1)," ",AO214/AL214)</f>
        <v xml:space="preserve"> </v>
      </c>
      <c r="BE214" s="567" t="str">
        <f t="shared" ref="BE214:BE277" si="19">IF(OR(AI214&gt;5,AI214&lt;1,Q214=0)," ",AO214/Q214)</f>
        <v xml:space="preserve"> </v>
      </c>
      <c r="BF214" s="78"/>
      <c r="BG214" s="520"/>
    </row>
    <row r="215" spans="1:59" s="87" customFormat="1" ht="12.75" x14ac:dyDescent="0.25">
      <c r="A215" s="370"/>
      <c r="B215" s="150">
        <f>Demografia!B211</f>
        <v>0</v>
      </c>
      <c r="C215" s="150">
        <f>Demografia!C211</f>
        <v>0</v>
      </c>
      <c r="D215" s="151">
        <f>Demografia!D211</f>
        <v>0</v>
      </c>
      <c r="E215" s="82"/>
      <c r="F215" s="260"/>
      <c r="G215" s="261"/>
      <c r="H215" s="261"/>
      <c r="I215" s="261"/>
      <c r="J215" s="249"/>
      <c r="K215" s="261"/>
      <c r="L215" s="262"/>
      <c r="M215" s="260"/>
      <c r="N215" s="260"/>
      <c r="O215" s="244"/>
      <c r="P215" s="260"/>
      <c r="Q215" s="265"/>
      <c r="R215" s="244"/>
      <c r="S215" s="244"/>
      <c r="T215" s="244"/>
      <c r="U215" s="260"/>
      <c r="V215" s="249"/>
      <c r="W215" s="260"/>
      <c r="X215" s="249"/>
      <c r="Y215" s="82"/>
      <c r="Z215" s="260"/>
      <c r="AA215" s="153"/>
      <c r="AB215" s="153"/>
      <c r="AC215" s="82"/>
      <c r="AD215" s="244"/>
      <c r="AE215" s="244"/>
      <c r="AF215" s="260"/>
      <c r="AG215" s="244"/>
      <c r="AH215" s="260"/>
      <c r="AI215" s="260"/>
      <c r="AJ215" s="260"/>
      <c r="AK215" s="265"/>
      <c r="AL215" s="265"/>
      <c r="AM215" s="78"/>
      <c r="AN215" s="265"/>
      <c r="AO215" s="265"/>
      <c r="AP215" s="265"/>
      <c r="AQ215" s="265"/>
      <c r="AR215" s="265"/>
      <c r="AS215" s="265"/>
      <c r="AT215" s="265"/>
      <c r="AU215" s="265"/>
      <c r="AV215" s="265"/>
      <c r="AW215" s="265"/>
      <c r="AX215" s="249"/>
      <c r="AY215" s="249"/>
      <c r="AZ215" s="251"/>
      <c r="BA215" s="78"/>
      <c r="BB215" s="566" t="str">
        <f t="shared" si="16"/>
        <v xml:space="preserve"> </v>
      </c>
      <c r="BC215" s="566" t="str">
        <f t="shared" si="17"/>
        <v xml:space="preserve"> </v>
      </c>
      <c r="BD215" s="566" t="str">
        <f t="shared" si="18"/>
        <v xml:space="preserve"> </v>
      </c>
      <c r="BE215" s="566" t="str">
        <f t="shared" si="19"/>
        <v xml:space="preserve"> </v>
      </c>
      <c r="BF215" s="78"/>
      <c r="BG215" s="258"/>
    </row>
    <row r="216" spans="1:59" s="87" customFormat="1" ht="12.75" x14ac:dyDescent="0.25">
      <c r="A216" s="370"/>
      <c r="B216" s="366">
        <f>Demografia!B212</f>
        <v>0</v>
      </c>
      <c r="C216" s="366">
        <f>Demografia!C212</f>
        <v>0</v>
      </c>
      <c r="D216" s="367">
        <f>Demografia!D212</f>
        <v>0</v>
      </c>
      <c r="E216" s="82"/>
      <c r="F216" s="245"/>
      <c r="G216" s="483"/>
      <c r="H216" s="483"/>
      <c r="I216" s="483"/>
      <c r="J216" s="250"/>
      <c r="K216" s="483"/>
      <c r="L216" s="543"/>
      <c r="M216" s="245"/>
      <c r="N216" s="245"/>
      <c r="O216" s="246"/>
      <c r="P216" s="245"/>
      <c r="Q216" s="247"/>
      <c r="R216" s="246"/>
      <c r="S216" s="246"/>
      <c r="T216" s="246"/>
      <c r="U216" s="245"/>
      <c r="V216" s="250"/>
      <c r="W216" s="245"/>
      <c r="X216" s="250"/>
      <c r="Y216" s="82"/>
      <c r="Z216" s="245"/>
      <c r="AA216" s="421"/>
      <c r="AB216" s="421"/>
      <c r="AC216" s="82"/>
      <c r="AD216" s="246"/>
      <c r="AE216" s="246"/>
      <c r="AF216" s="245"/>
      <c r="AG216" s="246"/>
      <c r="AH216" s="245"/>
      <c r="AI216" s="245"/>
      <c r="AJ216" s="245"/>
      <c r="AK216" s="247"/>
      <c r="AL216" s="247"/>
      <c r="AM216" s="78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50"/>
      <c r="AY216" s="250"/>
      <c r="AZ216" s="252"/>
      <c r="BA216" s="78"/>
      <c r="BB216" s="567" t="str">
        <f t="shared" si="16"/>
        <v xml:space="preserve"> </v>
      </c>
      <c r="BC216" s="567" t="str">
        <f t="shared" si="17"/>
        <v xml:space="preserve"> </v>
      </c>
      <c r="BD216" s="567" t="str">
        <f t="shared" si="18"/>
        <v xml:space="preserve"> </v>
      </c>
      <c r="BE216" s="567" t="str">
        <f t="shared" si="19"/>
        <v xml:space="preserve"> </v>
      </c>
      <c r="BF216" s="78"/>
      <c r="BG216" s="520"/>
    </row>
    <row r="217" spans="1:59" s="87" customFormat="1" ht="12.75" x14ac:dyDescent="0.25">
      <c r="A217" s="370"/>
      <c r="B217" s="150">
        <f>Demografia!B213</f>
        <v>0</v>
      </c>
      <c r="C217" s="150">
        <f>Demografia!C213</f>
        <v>0</v>
      </c>
      <c r="D217" s="151">
        <f>Demografia!D213</f>
        <v>0</v>
      </c>
      <c r="E217" s="82"/>
      <c r="F217" s="260"/>
      <c r="G217" s="261"/>
      <c r="H217" s="261"/>
      <c r="I217" s="261"/>
      <c r="J217" s="249"/>
      <c r="K217" s="261"/>
      <c r="L217" s="262"/>
      <c r="M217" s="260"/>
      <c r="N217" s="260"/>
      <c r="O217" s="244"/>
      <c r="P217" s="260"/>
      <c r="Q217" s="265"/>
      <c r="R217" s="244"/>
      <c r="S217" s="244"/>
      <c r="T217" s="244"/>
      <c r="U217" s="260"/>
      <c r="V217" s="249"/>
      <c r="W217" s="260"/>
      <c r="X217" s="249"/>
      <c r="Y217" s="82"/>
      <c r="Z217" s="260"/>
      <c r="AA217" s="153"/>
      <c r="AB217" s="153"/>
      <c r="AC217" s="82"/>
      <c r="AD217" s="244"/>
      <c r="AE217" s="244"/>
      <c r="AF217" s="260"/>
      <c r="AG217" s="244"/>
      <c r="AH217" s="260"/>
      <c r="AI217" s="260"/>
      <c r="AJ217" s="260"/>
      <c r="AK217" s="265"/>
      <c r="AL217" s="265"/>
      <c r="AM217" s="78"/>
      <c r="AN217" s="265"/>
      <c r="AO217" s="265"/>
      <c r="AP217" s="265"/>
      <c r="AQ217" s="265"/>
      <c r="AR217" s="265"/>
      <c r="AS217" s="265"/>
      <c r="AT217" s="265"/>
      <c r="AU217" s="265"/>
      <c r="AV217" s="265"/>
      <c r="AW217" s="265"/>
      <c r="AX217" s="249"/>
      <c r="AY217" s="249"/>
      <c r="AZ217" s="251"/>
      <c r="BA217" s="78"/>
      <c r="BB217" s="566" t="str">
        <f t="shared" si="16"/>
        <v xml:space="preserve"> </v>
      </c>
      <c r="BC217" s="566" t="str">
        <f t="shared" si="17"/>
        <v xml:space="preserve"> </v>
      </c>
      <c r="BD217" s="566" t="str">
        <f t="shared" si="18"/>
        <v xml:space="preserve"> </v>
      </c>
      <c r="BE217" s="566" t="str">
        <f t="shared" si="19"/>
        <v xml:space="preserve"> </v>
      </c>
      <c r="BF217" s="78"/>
      <c r="BG217" s="258"/>
    </row>
    <row r="218" spans="1:59" s="87" customFormat="1" ht="12.75" x14ac:dyDescent="0.25">
      <c r="A218" s="370"/>
      <c r="B218" s="366">
        <f>Demografia!B214</f>
        <v>0</v>
      </c>
      <c r="C218" s="366">
        <f>Demografia!C214</f>
        <v>0</v>
      </c>
      <c r="D218" s="367">
        <f>Demografia!D214</f>
        <v>0</v>
      </c>
      <c r="E218" s="82"/>
      <c r="F218" s="245"/>
      <c r="G218" s="483"/>
      <c r="H218" s="483"/>
      <c r="I218" s="483"/>
      <c r="J218" s="250"/>
      <c r="K218" s="483"/>
      <c r="L218" s="543"/>
      <c r="M218" s="245"/>
      <c r="N218" s="245"/>
      <c r="O218" s="246"/>
      <c r="P218" s="245"/>
      <c r="Q218" s="247"/>
      <c r="R218" s="246"/>
      <c r="S218" s="246"/>
      <c r="T218" s="246"/>
      <c r="U218" s="245"/>
      <c r="V218" s="250"/>
      <c r="W218" s="245"/>
      <c r="X218" s="250"/>
      <c r="Y218" s="82"/>
      <c r="Z218" s="245"/>
      <c r="AA218" s="421"/>
      <c r="AB218" s="421"/>
      <c r="AC218" s="82"/>
      <c r="AD218" s="246"/>
      <c r="AE218" s="246"/>
      <c r="AF218" s="245"/>
      <c r="AG218" s="246"/>
      <c r="AH218" s="245"/>
      <c r="AI218" s="245"/>
      <c r="AJ218" s="245"/>
      <c r="AK218" s="247"/>
      <c r="AL218" s="247"/>
      <c r="AM218" s="78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50"/>
      <c r="AY218" s="250"/>
      <c r="AZ218" s="252"/>
      <c r="BA218" s="78"/>
      <c r="BB218" s="567" t="str">
        <f t="shared" si="16"/>
        <v xml:space="preserve"> </v>
      </c>
      <c r="BC218" s="567" t="str">
        <f t="shared" si="17"/>
        <v xml:space="preserve"> </v>
      </c>
      <c r="BD218" s="567" t="str">
        <f t="shared" si="18"/>
        <v xml:space="preserve"> </v>
      </c>
      <c r="BE218" s="567" t="str">
        <f t="shared" si="19"/>
        <v xml:space="preserve"> </v>
      </c>
      <c r="BF218" s="78"/>
      <c r="BG218" s="520"/>
    </row>
    <row r="219" spans="1:59" s="87" customFormat="1" ht="12.75" x14ac:dyDescent="0.25">
      <c r="A219" s="370"/>
      <c r="B219" s="150">
        <f>Demografia!B215</f>
        <v>0</v>
      </c>
      <c r="C219" s="150">
        <f>Demografia!C215</f>
        <v>0</v>
      </c>
      <c r="D219" s="151">
        <f>Demografia!D215</f>
        <v>0</v>
      </c>
      <c r="E219" s="82"/>
      <c r="F219" s="260"/>
      <c r="G219" s="261"/>
      <c r="H219" s="261"/>
      <c r="I219" s="261"/>
      <c r="J219" s="249"/>
      <c r="K219" s="261"/>
      <c r="L219" s="262"/>
      <c r="M219" s="260"/>
      <c r="N219" s="260"/>
      <c r="O219" s="244"/>
      <c r="P219" s="260"/>
      <c r="Q219" s="265"/>
      <c r="R219" s="244"/>
      <c r="S219" s="244"/>
      <c r="T219" s="244"/>
      <c r="U219" s="260"/>
      <c r="V219" s="249"/>
      <c r="W219" s="260"/>
      <c r="X219" s="249"/>
      <c r="Y219" s="82"/>
      <c r="Z219" s="260"/>
      <c r="AA219" s="153"/>
      <c r="AB219" s="153"/>
      <c r="AC219" s="82"/>
      <c r="AD219" s="244"/>
      <c r="AE219" s="244"/>
      <c r="AF219" s="260"/>
      <c r="AG219" s="244"/>
      <c r="AH219" s="260"/>
      <c r="AI219" s="260"/>
      <c r="AJ219" s="260"/>
      <c r="AK219" s="265"/>
      <c r="AL219" s="265"/>
      <c r="AM219" s="78"/>
      <c r="AN219" s="265"/>
      <c r="AO219" s="265"/>
      <c r="AP219" s="265"/>
      <c r="AQ219" s="265"/>
      <c r="AR219" s="265"/>
      <c r="AS219" s="265"/>
      <c r="AT219" s="265"/>
      <c r="AU219" s="265"/>
      <c r="AV219" s="265"/>
      <c r="AW219" s="265"/>
      <c r="AX219" s="249"/>
      <c r="AY219" s="249"/>
      <c r="AZ219" s="251"/>
      <c r="BA219" s="78"/>
      <c r="BB219" s="566" t="str">
        <f t="shared" si="16"/>
        <v xml:space="preserve"> </v>
      </c>
      <c r="BC219" s="566" t="str">
        <f t="shared" si="17"/>
        <v xml:space="preserve"> </v>
      </c>
      <c r="BD219" s="566" t="str">
        <f t="shared" si="18"/>
        <v xml:space="preserve"> </v>
      </c>
      <c r="BE219" s="566" t="str">
        <f t="shared" si="19"/>
        <v xml:space="preserve"> </v>
      </c>
      <c r="BF219" s="78"/>
      <c r="BG219" s="258"/>
    </row>
    <row r="220" spans="1:59" s="87" customFormat="1" ht="12.75" x14ac:dyDescent="0.25">
      <c r="A220" s="370"/>
      <c r="B220" s="366">
        <f>Demografia!B216</f>
        <v>0</v>
      </c>
      <c r="C220" s="366">
        <f>Demografia!C216</f>
        <v>0</v>
      </c>
      <c r="D220" s="367">
        <f>Demografia!D216</f>
        <v>0</v>
      </c>
      <c r="E220" s="82"/>
      <c r="F220" s="245"/>
      <c r="G220" s="483"/>
      <c r="H220" s="483"/>
      <c r="I220" s="483"/>
      <c r="J220" s="250"/>
      <c r="K220" s="483"/>
      <c r="L220" s="543"/>
      <c r="M220" s="245"/>
      <c r="N220" s="245"/>
      <c r="O220" s="246"/>
      <c r="P220" s="245"/>
      <c r="Q220" s="247"/>
      <c r="R220" s="246"/>
      <c r="S220" s="246"/>
      <c r="T220" s="246"/>
      <c r="U220" s="245"/>
      <c r="V220" s="250"/>
      <c r="W220" s="245"/>
      <c r="X220" s="250"/>
      <c r="Y220" s="82"/>
      <c r="Z220" s="245"/>
      <c r="AA220" s="421"/>
      <c r="AB220" s="421"/>
      <c r="AC220" s="82"/>
      <c r="AD220" s="246"/>
      <c r="AE220" s="246"/>
      <c r="AF220" s="245"/>
      <c r="AG220" s="246"/>
      <c r="AH220" s="245"/>
      <c r="AI220" s="245"/>
      <c r="AJ220" s="245"/>
      <c r="AK220" s="247"/>
      <c r="AL220" s="247"/>
      <c r="AM220" s="78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50"/>
      <c r="AY220" s="250"/>
      <c r="AZ220" s="252"/>
      <c r="BA220" s="78"/>
      <c r="BB220" s="567" t="str">
        <f t="shared" si="16"/>
        <v xml:space="preserve"> </v>
      </c>
      <c r="BC220" s="567" t="str">
        <f t="shared" si="17"/>
        <v xml:space="preserve"> </v>
      </c>
      <c r="BD220" s="567" t="str">
        <f t="shared" si="18"/>
        <v xml:space="preserve"> </v>
      </c>
      <c r="BE220" s="567" t="str">
        <f t="shared" si="19"/>
        <v xml:space="preserve"> </v>
      </c>
      <c r="BF220" s="78"/>
      <c r="BG220" s="520"/>
    </row>
    <row r="221" spans="1:59" s="87" customFormat="1" ht="12.75" x14ac:dyDescent="0.25">
      <c r="A221" s="370"/>
      <c r="B221" s="150">
        <f>Demografia!B217</f>
        <v>0</v>
      </c>
      <c r="C221" s="150">
        <f>Demografia!C217</f>
        <v>0</v>
      </c>
      <c r="D221" s="151">
        <f>Demografia!D217</f>
        <v>0</v>
      </c>
      <c r="E221" s="82"/>
      <c r="F221" s="260"/>
      <c r="G221" s="261"/>
      <c r="H221" s="261"/>
      <c r="I221" s="261"/>
      <c r="J221" s="249"/>
      <c r="K221" s="261"/>
      <c r="L221" s="262"/>
      <c r="M221" s="260"/>
      <c r="N221" s="260"/>
      <c r="O221" s="244"/>
      <c r="P221" s="260"/>
      <c r="Q221" s="265"/>
      <c r="R221" s="244"/>
      <c r="S221" s="244"/>
      <c r="T221" s="244"/>
      <c r="U221" s="260"/>
      <c r="V221" s="249"/>
      <c r="W221" s="260"/>
      <c r="X221" s="249"/>
      <c r="Y221" s="82"/>
      <c r="Z221" s="260"/>
      <c r="AA221" s="153"/>
      <c r="AB221" s="153"/>
      <c r="AC221" s="82"/>
      <c r="AD221" s="244"/>
      <c r="AE221" s="244"/>
      <c r="AF221" s="260"/>
      <c r="AG221" s="244"/>
      <c r="AH221" s="260"/>
      <c r="AI221" s="260"/>
      <c r="AJ221" s="260"/>
      <c r="AK221" s="265"/>
      <c r="AL221" s="265"/>
      <c r="AM221" s="78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49"/>
      <c r="AY221" s="249"/>
      <c r="AZ221" s="251"/>
      <c r="BA221" s="78"/>
      <c r="BB221" s="566" t="str">
        <f t="shared" si="16"/>
        <v xml:space="preserve"> </v>
      </c>
      <c r="BC221" s="566" t="str">
        <f t="shared" si="17"/>
        <v xml:space="preserve"> </v>
      </c>
      <c r="BD221" s="566" t="str">
        <f t="shared" si="18"/>
        <v xml:space="preserve"> </v>
      </c>
      <c r="BE221" s="566" t="str">
        <f t="shared" si="19"/>
        <v xml:space="preserve"> </v>
      </c>
      <c r="BF221" s="78"/>
      <c r="BG221" s="258"/>
    </row>
    <row r="222" spans="1:59" s="87" customFormat="1" ht="12.75" x14ac:dyDescent="0.25">
      <c r="A222" s="370"/>
      <c r="B222" s="366">
        <f>Demografia!B218</f>
        <v>0</v>
      </c>
      <c r="C222" s="366">
        <f>Demografia!C218</f>
        <v>0</v>
      </c>
      <c r="D222" s="367">
        <f>Demografia!D218</f>
        <v>0</v>
      </c>
      <c r="E222" s="82"/>
      <c r="F222" s="245"/>
      <c r="G222" s="483"/>
      <c r="H222" s="483"/>
      <c r="I222" s="483"/>
      <c r="J222" s="250"/>
      <c r="K222" s="483"/>
      <c r="L222" s="543"/>
      <c r="M222" s="245"/>
      <c r="N222" s="245"/>
      <c r="O222" s="246"/>
      <c r="P222" s="245"/>
      <c r="Q222" s="247"/>
      <c r="R222" s="246"/>
      <c r="S222" s="246"/>
      <c r="T222" s="246"/>
      <c r="U222" s="245"/>
      <c r="V222" s="250"/>
      <c r="W222" s="245"/>
      <c r="X222" s="250"/>
      <c r="Y222" s="82"/>
      <c r="Z222" s="245"/>
      <c r="AA222" s="421"/>
      <c r="AB222" s="421"/>
      <c r="AC222" s="82"/>
      <c r="AD222" s="246"/>
      <c r="AE222" s="246"/>
      <c r="AF222" s="245"/>
      <c r="AG222" s="246"/>
      <c r="AH222" s="245"/>
      <c r="AI222" s="245"/>
      <c r="AJ222" s="245"/>
      <c r="AK222" s="247"/>
      <c r="AL222" s="247"/>
      <c r="AM222" s="78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50"/>
      <c r="AY222" s="250"/>
      <c r="AZ222" s="252"/>
      <c r="BA222" s="78"/>
      <c r="BB222" s="567" t="str">
        <f t="shared" si="16"/>
        <v xml:space="preserve"> </v>
      </c>
      <c r="BC222" s="567" t="str">
        <f t="shared" si="17"/>
        <v xml:space="preserve"> </v>
      </c>
      <c r="BD222" s="567" t="str">
        <f t="shared" si="18"/>
        <v xml:space="preserve"> </v>
      </c>
      <c r="BE222" s="567" t="str">
        <f t="shared" si="19"/>
        <v xml:space="preserve"> </v>
      </c>
      <c r="BF222" s="78"/>
      <c r="BG222" s="520"/>
    </row>
    <row r="223" spans="1:59" s="87" customFormat="1" ht="12.75" x14ac:dyDescent="0.25">
      <c r="A223" s="370"/>
      <c r="B223" s="150">
        <f>Demografia!B219</f>
        <v>0</v>
      </c>
      <c r="C223" s="150">
        <f>Demografia!C219</f>
        <v>0</v>
      </c>
      <c r="D223" s="151">
        <f>Demografia!D219</f>
        <v>0</v>
      </c>
      <c r="E223" s="82"/>
      <c r="F223" s="260"/>
      <c r="G223" s="261"/>
      <c r="H223" s="261"/>
      <c r="I223" s="261"/>
      <c r="J223" s="249"/>
      <c r="K223" s="261"/>
      <c r="L223" s="262"/>
      <c r="M223" s="260"/>
      <c r="N223" s="260"/>
      <c r="O223" s="244"/>
      <c r="P223" s="260"/>
      <c r="Q223" s="265"/>
      <c r="R223" s="244"/>
      <c r="S223" s="244"/>
      <c r="T223" s="244"/>
      <c r="U223" s="260"/>
      <c r="V223" s="249"/>
      <c r="W223" s="260"/>
      <c r="X223" s="249"/>
      <c r="Y223" s="82"/>
      <c r="Z223" s="260"/>
      <c r="AA223" s="153"/>
      <c r="AB223" s="153"/>
      <c r="AC223" s="82"/>
      <c r="AD223" s="244"/>
      <c r="AE223" s="244"/>
      <c r="AF223" s="260"/>
      <c r="AG223" s="244"/>
      <c r="AH223" s="260"/>
      <c r="AI223" s="260"/>
      <c r="AJ223" s="260"/>
      <c r="AK223" s="265"/>
      <c r="AL223" s="265"/>
      <c r="AM223" s="78"/>
      <c r="AN223" s="265"/>
      <c r="AO223" s="265"/>
      <c r="AP223" s="265"/>
      <c r="AQ223" s="265"/>
      <c r="AR223" s="265"/>
      <c r="AS223" s="265"/>
      <c r="AT223" s="265"/>
      <c r="AU223" s="265"/>
      <c r="AV223" s="265"/>
      <c r="AW223" s="265"/>
      <c r="AX223" s="249"/>
      <c r="AY223" s="249"/>
      <c r="AZ223" s="251"/>
      <c r="BA223" s="78"/>
      <c r="BB223" s="566" t="str">
        <f t="shared" si="16"/>
        <v xml:space="preserve"> </v>
      </c>
      <c r="BC223" s="566" t="str">
        <f t="shared" si="17"/>
        <v xml:space="preserve"> </v>
      </c>
      <c r="BD223" s="566" t="str">
        <f t="shared" si="18"/>
        <v xml:space="preserve"> </v>
      </c>
      <c r="BE223" s="566" t="str">
        <f t="shared" si="19"/>
        <v xml:space="preserve"> </v>
      </c>
      <c r="BF223" s="78"/>
      <c r="BG223" s="258"/>
    </row>
    <row r="224" spans="1:59" s="87" customFormat="1" ht="12.75" x14ac:dyDescent="0.25">
      <c r="A224" s="370"/>
      <c r="B224" s="366">
        <f>Demografia!B220</f>
        <v>0</v>
      </c>
      <c r="C224" s="366">
        <f>Demografia!C220</f>
        <v>0</v>
      </c>
      <c r="D224" s="367">
        <f>Demografia!D220</f>
        <v>0</v>
      </c>
      <c r="E224" s="82"/>
      <c r="F224" s="245"/>
      <c r="G224" s="483"/>
      <c r="H224" s="483"/>
      <c r="I224" s="483"/>
      <c r="J224" s="250"/>
      <c r="K224" s="483"/>
      <c r="L224" s="543"/>
      <c r="M224" s="245"/>
      <c r="N224" s="245"/>
      <c r="O224" s="246"/>
      <c r="P224" s="245"/>
      <c r="Q224" s="247"/>
      <c r="R224" s="246"/>
      <c r="S224" s="246"/>
      <c r="T224" s="246"/>
      <c r="U224" s="245"/>
      <c r="V224" s="250"/>
      <c r="W224" s="245"/>
      <c r="X224" s="250"/>
      <c r="Y224" s="82"/>
      <c r="Z224" s="245"/>
      <c r="AA224" s="421"/>
      <c r="AB224" s="421"/>
      <c r="AC224" s="82"/>
      <c r="AD224" s="246"/>
      <c r="AE224" s="246"/>
      <c r="AF224" s="245"/>
      <c r="AG224" s="246"/>
      <c r="AH224" s="245"/>
      <c r="AI224" s="245"/>
      <c r="AJ224" s="245"/>
      <c r="AK224" s="247"/>
      <c r="AL224" s="247"/>
      <c r="AM224" s="78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50"/>
      <c r="AY224" s="250"/>
      <c r="AZ224" s="252"/>
      <c r="BA224" s="78"/>
      <c r="BB224" s="567" t="str">
        <f t="shared" si="16"/>
        <v xml:space="preserve"> </v>
      </c>
      <c r="BC224" s="567" t="str">
        <f t="shared" si="17"/>
        <v xml:space="preserve"> </v>
      </c>
      <c r="BD224" s="567" t="str">
        <f t="shared" si="18"/>
        <v xml:space="preserve"> </v>
      </c>
      <c r="BE224" s="567" t="str">
        <f t="shared" si="19"/>
        <v xml:space="preserve"> </v>
      </c>
      <c r="BF224" s="78"/>
      <c r="BG224" s="520"/>
    </row>
    <row r="225" spans="1:59" s="87" customFormat="1" ht="12.75" x14ac:dyDescent="0.25">
      <c r="A225" s="370"/>
      <c r="B225" s="150">
        <f>Demografia!B221</f>
        <v>0</v>
      </c>
      <c r="C225" s="150">
        <f>Demografia!C221</f>
        <v>0</v>
      </c>
      <c r="D225" s="151">
        <f>Demografia!D221</f>
        <v>0</v>
      </c>
      <c r="E225" s="82"/>
      <c r="F225" s="260"/>
      <c r="G225" s="261"/>
      <c r="H225" s="261"/>
      <c r="I225" s="261"/>
      <c r="J225" s="249"/>
      <c r="K225" s="261"/>
      <c r="L225" s="262"/>
      <c r="M225" s="260"/>
      <c r="N225" s="260"/>
      <c r="O225" s="244"/>
      <c r="P225" s="260"/>
      <c r="Q225" s="265"/>
      <c r="R225" s="244"/>
      <c r="S225" s="244"/>
      <c r="T225" s="244"/>
      <c r="U225" s="260"/>
      <c r="V225" s="249"/>
      <c r="W225" s="260"/>
      <c r="X225" s="249"/>
      <c r="Y225" s="82"/>
      <c r="Z225" s="260"/>
      <c r="AA225" s="153"/>
      <c r="AB225" s="153"/>
      <c r="AC225" s="82"/>
      <c r="AD225" s="244"/>
      <c r="AE225" s="244"/>
      <c r="AF225" s="260"/>
      <c r="AG225" s="244"/>
      <c r="AH225" s="260"/>
      <c r="AI225" s="260"/>
      <c r="AJ225" s="260"/>
      <c r="AK225" s="265"/>
      <c r="AL225" s="265"/>
      <c r="AM225" s="78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249"/>
      <c r="AY225" s="249"/>
      <c r="AZ225" s="251"/>
      <c r="BA225" s="78"/>
      <c r="BB225" s="566" t="str">
        <f t="shared" si="16"/>
        <v xml:space="preserve"> </v>
      </c>
      <c r="BC225" s="566" t="str">
        <f t="shared" si="17"/>
        <v xml:space="preserve"> </v>
      </c>
      <c r="BD225" s="566" t="str">
        <f t="shared" si="18"/>
        <v xml:space="preserve"> </v>
      </c>
      <c r="BE225" s="566" t="str">
        <f t="shared" si="19"/>
        <v xml:space="preserve"> </v>
      </c>
      <c r="BF225" s="78"/>
      <c r="BG225" s="258"/>
    </row>
    <row r="226" spans="1:59" s="87" customFormat="1" ht="12.75" x14ac:dyDescent="0.25">
      <c r="A226" s="370"/>
      <c r="B226" s="366">
        <f>Demografia!B222</f>
        <v>0</v>
      </c>
      <c r="C226" s="366">
        <f>Demografia!C222</f>
        <v>0</v>
      </c>
      <c r="D226" s="367">
        <f>Demografia!D222</f>
        <v>0</v>
      </c>
      <c r="E226" s="82"/>
      <c r="F226" s="245"/>
      <c r="G226" s="483"/>
      <c r="H226" s="483"/>
      <c r="I226" s="483"/>
      <c r="J226" s="250"/>
      <c r="K226" s="483"/>
      <c r="L226" s="543"/>
      <c r="M226" s="245"/>
      <c r="N226" s="245"/>
      <c r="O226" s="246"/>
      <c r="P226" s="245"/>
      <c r="Q226" s="247"/>
      <c r="R226" s="246"/>
      <c r="S226" s="246"/>
      <c r="T226" s="246"/>
      <c r="U226" s="245"/>
      <c r="V226" s="250"/>
      <c r="W226" s="245"/>
      <c r="X226" s="250"/>
      <c r="Y226" s="82"/>
      <c r="Z226" s="245"/>
      <c r="AA226" s="421"/>
      <c r="AB226" s="421"/>
      <c r="AC226" s="82"/>
      <c r="AD226" s="246"/>
      <c r="AE226" s="246"/>
      <c r="AF226" s="245"/>
      <c r="AG226" s="246"/>
      <c r="AH226" s="245"/>
      <c r="AI226" s="245"/>
      <c r="AJ226" s="245"/>
      <c r="AK226" s="247"/>
      <c r="AL226" s="247"/>
      <c r="AM226" s="78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50"/>
      <c r="AY226" s="250"/>
      <c r="AZ226" s="252"/>
      <c r="BA226" s="78"/>
      <c r="BB226" s="567" t="str">
        <f t="shared" si="16"/>
        <v xml:space="preserve"> </v>
      </c>
      <c r="BC226" s="567" t="str">
        <f t="shared" si="17"/>
        <v xml:space="preserve"> </v>
      </c>
      <c r="BD226" s="567" t="str">
        <f t="shared" si="18"/>
        <v xml:space="preserve"> </v>
      </c>
      <c r="BE226" s="567" t="str">
        <f t="shared" si="19"/>
        <v xml:space="preserve"> </v>
      </c>
      <c r="BF226" s="78"/>
      <c r="BG226" s="520"/>
    </row>
    <row r="227" spans="1:59" s="87" customFormat="1" ht="12.75" x14ac:dyDescent="0.25">
      <c r="A227" s="370"/>
      <c r="B227" s="150">
        <f>Demografia!B223</f>
        <v>0</v>
      </c>
      <c r="C227" s="150">
        <f>Demografia!C223</f>
        <v>0</v>
      </c>
      <c r="D227" s="151">
        <f>Demografia!D223</f>
        <v>0</v>
      </c>
      <c r="E227" s="82"/>
      <c r="F227" s="260"/>
      <c r="G227" s="261"/>
      <c r="H227" s="261"/>
      <c r="I227" s="261"/>
      <c r="J227" s="249"/>
      <c r="K227" s="261"/>
      <c r="L227" s="262"/>
      <c r="M227" s="260"/>
      <c r="N227" s="260"/>
      <c r="O227" s="244"/>
      <c r="P227" s="260"/>
      <c r="Q227" s="265"/>
      <c r="R227" s="244"/>
      <c r="S227" s="244"/>
      <c r="T227" s="244"/>
      <c r="U227" s="260"/>
      <c r="V227" s="249"/>
      <c r="W227" s="260"/>
      <c r="X227" s="249"/>
      <c r="Y227" s="82"/>
      <c r="Z227" s="260"/>
      <c r="AA227" s="153"/>
      <c r="AB227" s="153"/>
      <c r="AC227" s="82"/>
      <c r="AD227" s="244"/>
      <c r="AE227" s="244"/>
      <c r="AF227" s="260"/>
      <c r="AG227" s="244"/>
      <c r="AH227" s="260"/>
      <c r="AI227" s="260"/>
      <c r="AJ227" s="260"/>
      <c r="AK227" s="265"/>
      <c r="AL227" s="265"/>
      <c r="AM227" s="78"/>
      <c r="AN227" s="265"/>
      <c r="AO227" s="265"/>
      <c r="AP227" s="265"/>
      <c r="AQ227" s="265"/>
      <c r="AR227" s="265"/>
      <c r="AS227" s="265"/>
      <c r="AT227" s="265"/>
      <c r="AU227" s="265"/>
      <c r="AV227" s="265"/>
      <c r="AW227" s="265"/>
      <c r="AX227" s="249"/>
      <c r="AY227" s="249"/>
      <c r="AZ227" s="251"/>
      <c r="BA227" s="78"/>
      <c r="BB227" s="566" t="str">
        <f t="shared" si="16"/>
        <v xml:space="preserve"> </v>
      </c>
      <c r="BC227" s="566" t="str">
        <f t="shared" si="17"/>
        <v xml:space="preserve"> </v>
      </c>
      <c r="BD227" s="566" t="str">
        <f t="shared" si="18"/>
        <v xml:space="preserve"> </v>
      </c>
      <c r="BE227" s="566" t="str">
        <f t="shared" si="19"/>
        <v xml:space="preserve"> </v>
      </c>
      <c r="BF227" s="78"/>
      <c r="BG227" s="258"/>
    </row>
    <row r="228" spans="1:59" s="87" customFormat="1" ht="12.75" x14ac:dyDescent="0.25">
      <c r="A228" s="370"/>
      <c r="B228" s="366">
        <f>Demografia!B224</f>
        <v>0</v>
      </c>
      <c r="C228" s="366">
        <f>Demografia!C224</f>
        <v>0</v>
      </c>
      <c r="D228" s="367">
        <f>Demografia!D224</f>
        <v>0</v>
      </c>
      <c r="E228" s="82"/>
      <c r="F228" s="245"/>
      <c r="G228" s="483"/>
      <c r="H228" s="483"/>
      <c r="I228" s="483"/>
      <c r="J228" s="250"/>
      <c r="K228" s="483"/>
      <c r="L228" s="543"/>
      <c r="M228" s="245"/>
      <c r="N228" s="245"/>
      <c r="O228" s="246"/>
      <c r="P228" s="245"/>
      <c r="Q228" s="247"/>
      <c r="R228" s="246"/>
      <c r="S228" s="246"/>
      <c r="T228" s="246"/>
      <c r="U228" s="245"/>
      <c r="V228" s="250"/>
      <c r="W228" s="245"/>
      <c r="X228" s="250"/>
      <c r="Y228" s="82"/>
      <c r="Z228" s="245"/>
      <c r="AA228" s="421"/>
      <c r="AB228" s="421"/>
      <c r="AC228" s="82"/>
      <c r="AD228" s="246"/>
      <c r="AE228" s="246"/>
      <c r="AF228" s="245"/>
      <c r="AG228" s="246"/>
      <c r="AH228" s="245"/>
      <c r="AI228" s="245"/>
      <c r="AJ228" s="245"/>
      <c r="AK228" s="247"/>
      <c r="AL228" s="247"/>
      <c r="AM228" s="78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50"/>
      <c r="AY228" s="250"/>
      <c r="AZ228" s="252"/>
      <c r="BA228" s="78"/>
      <c r="BB228" s="567" t="str">
        <f t="shared" si="16"/>
        <v xml:space="preserve"> </v>
      </c>
      <c r="BC228" s="567" t="str">
        <f t="shared" si="17"/>
        <v xml:space="preserve"> </v>
      </c>
      <c r="BD228" s="567" t="str">
        <f t="shared" si="18"/>
        <v xml:space="preserve"> </v>
      </c>
      <c r="BE228" s="567" t="str">
        <f t="shared" si="19"/>
        <v xml:space="preserve"> </v>
      </c>
      <c r="BF228" s="78"/>
      <c r="BG228" s="520"/>
    </row>
    <row r="229" spans="1:59" s="87" customFormat="1" ht="12.75" x14ac:dyDescent="0.25">
      <c r="A229" s="370"/>
      <c r="B229" s="150">
        <f>Demografia!B225</f>
        <v>0</v>
      </c>
      <c r="C229" s="150">
        <f>Demografia!C225</f>
        <v>0</v>
      </c>
      <c r="D229" s="151">
        <f>Demografia!D225</f>
        <v>0</v>
      </c>
      <c r="E229" s="82"/>
      <c r="F229" s="260"/>
      <c r="G229" s="261"/>
      <c r="H229" s="261"/>
      <c r="I229" s="261"/>
      <c r="J229" s="249"/>
      <c r="K229" s="261"/>
      <c r="L229" s="262"/>
      <c r="M229" s="260"/>
      <c r="N229" s="260"/>
      <c r="O229" s="244"/>
      <c r="P229" s="260"/>
      <c r="Q229" s="265"/>
      <c r="R229" s="244"/>
      <c r="S229" s="244"/>
      <c r="T229" s="244"/>
      <c r="U229" s="260"/>
      <c r="V229" s="249"/>
      <c r="W229" s="260"/>
      <c r="X229" s="249"/>
      <c r="Y229" s="82"/>
      <c r="Z229" s="260"/>
      <c r="AA229" s="153"/>
      <c r="AB229" s="153"/>
      <c r="AC229" s="82"/>
      <c r="AD229" s="244"/>
      <c r="AE229" s="244"/>
      <c r="AF229" s="260"/>
      <c r="AG229" s="244"/>
      <c r="AH229" s="260"/>
      <c r="AI229" s="260"/>
      <c r="AJ229" s="260"/>
      <c r="AK229" s="265"/>
      <c r="AL229" s="265"/>
      <c r="AM229" s="78"/>
      <c r="AN229" s="265"/>
      <c r="AO229" s="265"/>
      <c r="AP229" s="265"/>
      <c r="AQ229" s="265"/>
      <c r="AR229" s="265"/>
      <c r="AS229" s="265"/>
      <c r="AT229" s="265"/>
      <c r="AU229" s="265"/>
      <c r="AV229" s="265"/>
      <c r="AW229" s="265"/>
      <c r="AX229" s="249"/>
      <c r="AY229" s="249"/>
      <c r="AZ229" s="251"/>
      <c r="BA229" s="78"/>
      <c r="BB229" s="566" t="str">
        <f t="shared" si="16"/>
        <v xml:space="preserve"> </v>
      </c>
      <c r="BC229" s="566" t="str">
        <f t="shared" si="17"/>
        <v xml:space="preserve"> </v>
      </c>
      <c r="BD229" s="566" t="str">
        <f t="shared" si="18"/>
        <v xml:space="preserve"> </v>
      </c>
      <c r="BE229" s="566" t="str">
        <f t="shared" si="19"/>
        <v xml:space="preserve"> </v>
      </c>
      <c r="BF229" s="78"/>
      <c r="BG229" s="258"/>
    </row>
    <row r="230" spans="1:59" s="87" customFormat="1" ht="12.75" x14ac:dyDescent="0.25">
      <c r="A230" s="370"/>
      <c r="B230" s="366">
        <f>Demografia!B226</f>
        <v>0</v>
      </c>
      <c r="C230" s="366">
        <f>Demografia!C226</f>
        <v>0</v>
      </c>
      <c r="D230" s="367">
        <f>Demografia!D226</f>
        <v>0</v>
      </c>
      <c r="E230" s="82"/>
      <c r="F230" s="245"/>
      <c r="G230" s="483"/>
      <c r="H230" s="483"/>
      <c r="I230" s="483"/>
      <c r="J230" s="250"/>
      <c r="K230" s="483"/>
      <c r="L230" s="543"/>
      <c r="M230" s="245"/>
      <c r="N230" s="245"/>
      <c r="O230" s="246"/>
      <c r="P230" s="245"/>
      <c r="Q230" s="247"/>
      <c r="R230" s="246"/>
      <c r="S230" s="246"/>
      <c r="T230" s="246"/>
      <c r="U230" s="245"/>
      <c r="V230" s="250"/>
      <c r="W230" s="245"/>
      <c r="X230" s="250"/>
      <c r="Y230" s="82"/>
      <c r="Z230" s="245"/>
      <c r="AA230" s="421"/>
      <c r="AB230" s="421"/>
      <c r="AC230" s="82"/>
      <c r="AD230" s="246"/>
      <c r="AE230" s="246"/>
      <c r="AF230" s="245"/>
      <c r="AG230" s="246"/>
      <c r="AH230" s="245"/>
      <c r="AI230" s="245"/>
      <c r="AJ230" s="245"/>
      <c r="AK230" s="247"/>
      <c r="AL230" s="247"/>
      <c r="AM230" s="78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50"/>
      <c r="AY230" s="250"/>
      <c r="AZ230" s="252"/>
      <c r="BA230" s="78"/>
      <c r="BB230" s="567" t="str">
        <f t="shared" si="16"/>
        <v xml:space="preserve"> </v>
      </c>
      <c r="BC230" s="567" t="str">
        <f t="shared" si="17"/>
        <v xml:space="preserve"> </v>
      </c>
      <c r="BD230" s="567" t="str">
        <f t="shared" si="18"/>
        <v xml:space="preserve"> </v>
      </c>
      <c r="BE230" s="567" t="str">
        <f t="shared" si="19"/>
        <v xml:space="preserve"> </v>
      </c>
      <c r="BF230" s="78"/>
      <c r="BG230" s="520"/>
    </row>
    <row r="231" spans="1:59" s="87" customFormat="1" ht="12.75" x14ac:dyDescent="0.25">
      <c r="A231" s="370"/>
      <c r="B231" s="150">
        <f>Demografia!B227</f>
        <v>0</v>
      </c>
      <c r="C231" s="150">
        <f>Demografia!C227</f>
        <v>0</v>
      </c>
      <c r="D231" s="151">
        <f>Demografia!D227</f>
        <v>0</v>
      </c>
      <c r="E231" s="82"/>
      <c r="F231" s="260"/>
      <c r="G231" s="261"/>
      <c r="H231" s="261"/>
      <c r="I231" s="261"/>
      <c r="J231" s="249"/>
      <c r="K231" s="261"/>
      <c r="L231" s="262"/>
      <c r="M231" s="260"/>
      <c r="N231" s="260"/>
      <c r="O231" s="244"/>
      <c r="P231" s="260"/>
      <c r="Q231" s="265"/>
      <c r="R231" s="244"/>
      <c r="S231" s="244"/>
      <c r="T231" s="244"/>
      <c r="U231" s="260"/>
      <c r="V231" s="249"/>
      <c r="W231" s="260"/>
      <c r="X231" s="249"/>
      <c r="Y231" s="82"/>
      <c r="Z231" s="260"/>
      <c r="AA231" s="153"/>
      <c r="AB231" s="153"/>
      <c r="AC231" s="82"/>
      <c r="AD231" s="244"/>
      <c r="AE231" s="244"/>
      <c r="AF231" s="260"/>
      <c r="AG231" s="244"/>
      <c r="AH231" s="260"/>
      <c r="AI231" s="260"/>
      <c r="AJ231" s="260"/>
      <c r="AK231" s="265"/>
      <c r="AL231" s="265"/>
      <c r="AM231" s="78"/>
      <c r="AN231" s="265"/>
      <c r="AO231" s="265"/>
      <c r="AP231" s="265"/>
      <c r="AQ231" s="265"/>
      <c r="AR231" s="265"/>
      <c r="AS231" s="265"/>
      <c r="AT231" s="265"/>
      <c r="AU231" s="265"/>
      <c r="AV231" s="265"/>
      <c r="AW231" s="265"/>
      <c r="AX231" s="249"/>
      <c r="AY231" s="249"/>
      <c r="AZ231" s="251"/>
      <c r="BA231" s="78"/>
      <c r="BB231" s="566" t="str">
        <f t="shared" si="16"/>
        <v xml:space="preserve"> </v>
      </c>
      <c r="BC231" s="566" t="str">
        <f t="shared" si="17"/>
        <v xml:space="preserve"> </v>
      </c>
      <c r="BD231" s="566" t="str">
        <f t="shared" si="18"/>
        <v xml:space="preserve"> </v>
      </c>
      <c r="BE231" s="566" t="str">
        <f t="shared" si="19"/>
        <v xml:space="preserve"> </v>
      </c>
      <c r="BF231" s="78"/>
      <c r="BG231" s="258"/>
    </row>
    <row r="232" spans="1:59" s="87" customFormat="1" ht="12.75" x14ac:dyDescent="0.25">
      <c r="A232" s="370"/>
      <c r="B232" s="366">
        <f>Demografia!B228</f>
        <v>0</v>
      </c>
      <c r="C232" s="366">
        <f>Demografia!C228</f>
        <v>0</v>
      </c>
      <c r="D232" s="367">
        <f>Demografia!D228</f>
        <v>0</v>
      </c>
      <c r="E232" s="82"/>
      <c r="F232" s="245"/>
      <c r="G232" s="483"/>
      <c r="H232" s="483"/>
      <c r="I232" s="483"/>
      <c r="J232" s="250"/>
      <c r="K232" s="483"/>
      <c r="L232" s="543"/>
      <c r="M232" s="245"/>
      <c r="N232" s="245"/>
      <c r="O232" s="246"/>
      <c r="P232" s="245"/>
      <c r="Q232" s="247"/>
      <c r="R232" s="246"/>
      <c r="S232" s="246"/>
      <c r="T232" s="246"/>
      <c r="U232" s="245"/>
      <c r="V232" s="250"/>
      <c r="W232" s="245"/>
      <c r="X232" s="250"/>
      <c r="Y232" s="82"/>
      <c r="Z232" s="245"/>
      <c r="AA232" s="421"/>
      <c r="AB232" s="421"/>
      <c r="AC232" s="82"/>
      <c r="AD232" s="246"/>
      <c r="AE232" s="246"/>
      <c r="AF232" s="245"/>
      <c r="AG232" s="246"/>
      <c r="AH232" s="245"/>
      <c r="AI232" s="245"/>
      <c r="AJ232" s="245"/>
      <c r="AK232" s="247"/>
      <c r="AL232" s="247"/>
      <c r="AM232" s="78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50"/>
      <c r="AY232" s="250"/>
      <c r="AZ232" s="252"/>
      <c r="BA232" s="78"/>
      <c r="BB232" s="567" t="str">
        <f t="shared" si="16"/>
        <v xml:space="preserve"> </v>
      </c>
      <c r="BC232" s="567" t="str">
        <f t="shared" si="17"/>
        <v xml:space="preserve"> </v>
      </c>
      <c r="BD232" s="567" t="str">
        <f t="shared" si="18"/>
        <v xml:space="preserve"> </v>
      </c>
      <c r="BE232" s="567" t="str">
        <f t="shared" si="19"/>
        <v xml:space="preserve"> </v>
      </c>
      <c r="BF232" s="78"/>
      <c r="BG232" s="520"/>
    </row>
    <row r="233" spans="1:59" s="87" customFormat="1" ht="12.75" x14ac:dyDescent="0.25">
      <c r="A233" s="370"/>
      <c r="B233" s="150">
        <f>Demografia!B229</f>
        <v>0</v>
      </c>
      <c r="C233" s="150">
        <f>Demografia!C229</f>
        <v>0</v>
      </c>
      <c r="D233" s="151">
        <f>Demografia!D229</f>
        <v>0</v>
      </c>
      <c r="E233" s="82"/>
      <c r="F233" s="260"/>
      <c r="G233" s="261"/>
      <c r="H233" s="261"/>
      <c r="I233" s="261"/>
      <c r="J233" s="249"/>
      <c r="K233" s="261"/>
      <c r="L233" s="262"/>
      <c r="M233" s="260"/>
      <c r="N233" s="260"/>
      <c r="O233" s="244"/>
      <c r="P233" s="260"/>
      <c r="Q233" s="265"/>
      <c r="R233" s="244"/>
      <c r="S233" s="244"/>
      <c r="T233" s="244"/>
      <c r="U233" s="260"/>
      <c r="V233" s="249"/>
      <c r="W233" s="260"/>
      <c r="X233" s="249"/>
      <c r="Y233" s="82"/>
      <c r="Z233" s="260"/>
      <c r="AA233" s="153"/>
      <c r="AB233" s="153"/>
      <c r="AC233" s="82"/>
      <c r="AD233" s="244"/>
      <c r="AE233" s="244"/>
      <c r="AF233" s="260"/>
      <c r="AG233" s="244"/>
      <c r="AH233" s="260"/>
      <c r="AI233" s="260"/>
      <c r="AJ233" s="260"/>
      <c r="AK233" s="265"/>
      <c r="AL233" s="265"/>
      <c r="AM233" s="78"/>
      <c r="AN233" s="265"/>
      <c r="AO233" s="265"/>
      <c r="AP233" s="265"/>
      <c r="AQ233" s="265"/>
      <c r="AR233" s="265"/>
      <c r="AS233" s="265"/>
      <c r="AT233" s="265"/>
      <c r="AU233" s="265"/>
      <c r="AV233" s="265"/>
      <c r="AW233" s="265"/>
      <c r="AX233" s="249"/>
      <c r="AY233" s="249"/>
      <c r="AZ233" s="251"/>
      <c r="BA233" s="78"/>
      <c r="BB233" s="566" t="str">
        <f t="shared" si="16"/>
        <v xml:space="preserve"> </v>
      </c>
      <c r="BC233" s="566" t="str">
        <f t="shared" si="17"/>
        <v xml:space="preserve"> </v>
      </c>
      <c r="BD233" s="566" t="str">
        <f t="shared" si="18"/>
        <v xml:space="preserve"> </v>
      </c>
      <c r="BE233" s="566" t="str">
        <f t="shared" si="19"/>
        <v xml:space="preserve"> </v>
      </c>
      <c r="BF233" s="78"/>
      <c r="BG233" s="258"/>
    </row>
    <row r="234" spans="1:59" s="87" customFormat="1" ht="12.75" x14ac:dyDescent="0.25">
      <c r="A234" s="370"/>
      <c r="B234" s="366">
        <f>Demografia!B230</f>
        <v>0</v>
      </c>
      <c r="C234" s="366">
        <f>Demografia!C230</f>
        <v>0</v>
      </c>
      <c r="D234" s="367">
        <f>Demografia!D230</f>
        <v>0</v>
      </c>
      <c r="E234" s="82"/>
      <c r="F234" s="245"/>
      <c r="G234" s="483"/>
      <c r="H234" s="483"/>
      <c r="I234" s="483"/>
      <c r="J234" s="250"/>
      <c r="K234" s="483"/>
      <c r="L234" s="543"/>
      <c r="M234" s="245"/>
      <c r="N234" s="245"/>
      <c r="O234" s="246"/>
      <c r="P234" s="245"/>
      <c r="Q234" s="247"/>
      <c r="R234" s="246"/>
      <c r="S234" s="246"/>
      <c r="T234" s="246"/>
      <c r="U234" s="245"/>
      <c r="V234" s="250"/>
      <c r="W234" s="245"/>
      <c r="X234" s="250"/>
      <c r="Y234" s="82"/>
      <c r="Z234" s="245"/>
      <c r="AA234" s="421"/>
      <c r="AB234" s="421"/>
      <c r="AC234" s="82"/>
      <c r="AD234" s="246"/>
      <c r="AE234" s="246"/>
      <c r="AF234" s="245"/>
      <c r="AG234" s="246"/>
      <c r="AH234" s="245"/>
      <c r="AI234" s="245"/>
      <c r="AJ234" s="245"/>
      <c r="AK234" s="247"/>
      <c r="AL234" s="247"/>
      <c r="AM234" s="78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50"/>
      <c r="AY234" s="250"/>
      <c r="AZ234" s="252"/>
      <c r="BA234" s="78"/>
      <c r="BB234" s="567" t="str">
        <f t="shared" si="16"/>
        <v xml:space="preserve"> </v>
      </c>
      <c r="BC234" s="567" t="str">
        <f t="shared" si="17"/>
        <v xml:space="preserve"> </v>
      </c>
      <c r="BD234" s="567" t="str">
        <f t="shared" si="18"/>
        <v xml:space="preserve"> </v>
      </c>
      <c r="BE234" s="567" t="str">
        <f t="shared" si="19"/>
        <v xml:space="preserve"> </v>
      </c>
      <c r="BF234" s="78"/>
      <c r="BG234" s="520"/>
    </row>
    <row r="235" spans="1:59" s="87" customFormat="1" ht="12.75" x14ac:dyDescent="0.25">
      <c r="A235" s="370"/>
      <c r="B235" s="150">
        <f>Demografia!B231</f>
        <v>0</v>
      </c>
      <c r="C235" s="150">
        <f>Demografia!C231</f>
        <v>0</v>
      </c>
      <c r="D235" s="151">
        <f>Demografia!D231</f>
        <v>0</v>
      </c>
      <c r="E235" s="82"/>
      <c r="F235" s="260"/>
      <c r="G235" s="261"/>
      <c r="H235" s="261"/>
      <c r="I235" s="261"/>
      <c r="J235" s="249"/>
      <c r="K235" s="261"/>
      <c r="L235" s="262"/>
      <c r="M235" s="260"/>
      <c r="N235" s="260"/>
      <c r="O235" s="244"/>
      <c r="P235" s="260"/>
      <c r="Q235" s="265"/>
      <c r="R235" s="244"/>
      <c r="S235" s="244"/>
      <c r="T235" s="244"/>
      <c r="U235" s="260"/>
      <c r="V235" s="249"/>
      <c r="W235" s="260"/>
      <c r="X235" s="249"/>
      <c r="Y235" s="82"/>
      <c r="Z235" s="260"/>
      <c r="AA235" s="153"/>
      <c r="AB235" s="153"/>
      <c r="AC235" s="82"/>
      <c r="AD235" s="244"/>
      <c r="AE235" s="244"/>
      <c r="AF235" s="260"/>
      <c r="AG235" s="244"/>
      <c r="AH235" s="260"/>
      <c r="AI235" s="260"/>
      <c r="AJ235" s="260"/>
      <c r="AK235" s="265"/>
      <c r="AL235" s="265"/>
      <c r="AM235" s="78"/>
      <c r="AN235" s="265"/>
      <c r="AO235" s="265"/>
      <c r="AP235" s="265"/>
      <c r="AQ235" s="265"/>
      <c r="AR235" s="265"/>
      <c r="AS235" s="265"/>
      <c r="AT235" s="265"/>
      <c r="AU235" s="265"/>
      <c r="AV235" s="265"/>
      <c r="AW235" s="265"/>
      <c r="AX235" s="249"/>
      <c r="AY235" s="249"/>
      <c r="AZ235" s="251"/>
      <c r="BA235" s="78"/>
      <c r="BB235" s="566" t="str">
        <f t="shared" si="16"/>
        <v xml:space="preserve"> </v>
      </c>
      <c r="BC235" s="566" t="str">
        <f t="shared" si="17"/>
        <v xml:space="preserve"> </v>
      </c>
      <c r="BD235" s="566" t="str">
        <f t="shared" si="18"/>
        <v xml:space="preserve"> </v>
      </c>
      <c r="BE235" s="566" t="str">
        <f t="shared" si="19"/>
        <v xml:space="preserve"> </v>
      </c>
      <c r="BF235" s="78"/>
      <c r="BG235" s="258"/>
    </row>
    <row r="236" spans="1:59" s="87" customFormat="1" ht="12.75" x14ac:dyDescent="0.25">
      <c r="A236" s="370"/>
      <c r="B236" s="366">
        <f>Demografia!B232</f>
        <v>0</v>
      </c>
      <c r="C236" s="366">
        <f>Demografia!C232</f>
        <v>0</v>
      </c>
      <c r="D236" s="367">
        <f>Demografia!D232</f>
        <v>0</v>
      </c>
      <c r="E236" s="82"/>
      <c r="F236" s="245"/>
      <c r="G236" s="483"/>
      <c r="H236" s="483"/>
      <c r="I236" s="483"/>
      <c r="J236" s="250"/>
      <c r="K236" s="483"/>
      <c r="L236" s="543"/>
      <c r="M236" s="245"/>
      <c r="N236" s="245"/>
      <c r="O236" s="246"/>
      <c r="P236" s="245"/>
      <c r="Q236" s="247"/>
      <c r="R236" s="246"/>
      <c r="S236" s="246"/>
      <c r="T236" s="246"/>
      <c r="U236" s="245"/>
      <c r="V236" s="250"/>
      <c r="W236" s="245"/>
      <c r="X236" s="250"/>
      <c r="Y236" s="82"/>
      <c r="Z236" s="245"/>
      <c r="AA236" s="421"/>
      <c r="AB236" s="421"/>
      <c r="AC236" s="82"/>
      <c r="AD236" s="246"/>
      <c r="AE236" s="246"/>
      <c r="AF236" s="245"/>
      <c r="AG236" s="246"/>
      <c r="AH236" s="245"/>
      <c r="AI236" s="245"/>
      <c r="AJ236" s="245"/>
      <c r="AK236" s="247"/>
      <c r="AL236" s="247"/>
      <c r="AM236" s="78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50"/>
      <c r="AY236" s="250"/>
      <c r="AZ236" s="252"/>
      <c r="BA236" s="78"/>
      <c r="BB236" s="567" t="str">
        <f t="shared" si="16"/>
        <v xml:space="preserve"> </v>
      </c>
      <c r="BC236" s="567" t="str">
        <f t="shared" si="17"/>
        <v xml:space="preserve"> </v>
      </c>
      <c r="BD236" s="567" t="str">
        <f t="shared" si="18"/>
        <v xml:space="preserve"> </v>
      </c>
      <c r="BE236" s="567" t="str">
        <f t="shared" si="19"/>
        <v xml:space="preserve"> </v>
      </c>
      <c r="BF236" s="78"/>
      <c r="BG236" s="520"/>
    </row>
    <row r="237" spans="1:59" s="87" customFormat="1" ht="12.75" x14ac:dyDescent="0.25">
      <c r="A237" s="370"/>
      <c r="B237" s="150">
        <f>Demografia!B233</f>
        <v>0</v>
      </c>
      <c r="C237" s="150">
        <f>Demografia!C233</f>
        <v>0</v>
      </c>
      <c r="D237" s="151">
        <f>Demografia!D233</f>
        <v>0</v>
      </c>
      <c r="E237" s="82"/>
      <c r="F237" s="260"/>
      <c r="G237" s="261"/>
      <c r="H237" s="261"/>
      <c r="I237" s="261"/>
      <c r="J237" s="249"/>
      <c r="K237" s="261"/>
      <c r="L237" s="262"/>
      <c r="M237" s="260"/>
      <c r="N237" s="260"/>
      <c r="O237" s="244"/>
      <c r="P237" s="260"/>
      <c r="Q237" s="265"/>
      <c r="R237" s="244"/>
      <c r="S237" s="244"/>
      <c r="T237" s="244"/>
      <c r="U237" s="260"/>
      <c r="V237" s="249"/>
      <c r="W237" s="260"/>
      <c r="X237" s="249"/>
      <c r="Y237" s="82"/>
      <c r="Z237" s="260"/>
      <c r="AA237" s="153"/>
      <c r="AB237" s="153"/>
      <c r="AC237" s="82"/>
      <c r="AD237" s="244"/>
      <c r="AE237" s="244"/>
      <c r="AF237" s="260"/>
      <c r="AG237" s="244"/>
      <c r="AH237" s="260"/>
      <c r="AI237" s="260"/>
      <c r="AJ237" s="260"/>
      <c r="AK237" s="265"/>
      <c r="AL237" s="265"/>
      <c r="AM237" s="78"/>
      <c r="AN237" s="265"/>
      <c r="AO237" s="265"/>
      <c r="AP237" s="265"/>
      <c r="AQ237" s="265"/>
      <c r="AR237" s="265"/>
      <c r="AS237" s="265"/>
      <c r="AT237" s="265"/>
      <c r="AU237" s="265"/>
      <c r="AV237" s="265"/>
      <c r="AW237" s="265"/>
      <c r="AX237" s="249"/>
      <c r="AY237" s="249"/>
      <c r="AZ237" s="251"/>
      <c r="BA237" s="78"/>
      <c r="BB237" s="566" t="str">
        <f t="shared" si="16"/>
        <v xml:space="preserve"> </v>
      </c>
      <c r="BC237" s="566" t="str">
        <f t="shared" si="17"/>
        <v xml:space="preserve"> </v>
      </c>
      <c r="BD237" s="566" t="str">
        <f t="shared" si="18"/>
        <v xml:space="preserve"> </v>
      </c>
      <c r="BE237" s="566" t="str">
        <f t="shared" si="19"/>
        <v xml:space="preserve"> </v>
      </c>
      <c r="BF237" s="78"/>
      <c r="BG237" s="258"/>
    </row>
    <row r="238" spans="1:59" s="87" customFormat="1" ht="12.75" x14ac:dyDescent="0.25">
      <c r="A238" s="370"/>
      <c r="B238" s="366">
        <f>Demografia!B234</f>
        <v>0</v>
      </c>
      <c r="C238" s="366">
        <f>Demografia!C234</f>
        <v>0</v>
      </c>
      <c r="D238" s="367">
        <f>Demografia!D234</f>
        <v>0</v>
      </c>
      <c r="E238" s="82"/>
      <c r="F238" s="245"/>
      <c r="G238" s="483"/>
      <c r="H238" s="483"/>
      <c r="I238" s="483"/>
      <c r="J238" s="250"/>
      <c r="K238" s="483"/>
      <c r="L238" s="543"/>
      <c r="M238" s="245"/>
      <c r="N238" s="245"/>
      <c r="O238" s="246"/>
      <c r="P238" s="245"/>
      <c r="Q238" s="247"/>
      <c r="R238" s="246"/>
      <c r="S238" s="246"/>
      <c r="T238" s="246"/>
      <c r="U238" s="245"/>
      <c r="V238" s="250"/>
      <c r="W238" s="245"/>
      <c r="X238" s="250"/>
      <c r="Y238" s="82"/>
      <c r="Z238" s="245"/>
      <c r="AA238" s="421"/>
      <c r="AB238" s="421"/>
      <c r="AC238" s="82"/>
      <c r="AD238" s="246"/>
      <c r="AE238" s="246"/>
      <c r="AF238" s="245"/>
      <c r="AG238" s="246"/>
      <c r="AH238" s="245"/>
      <c r="AI238" s="245"/>
      <c r="AJ238" s="245"/>
      <c r="AK238" s="247"/>
      <c r="AL238" s="247"/>
      <c r="AM238" s="78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50"/>
      <c r="AY238" s="250"/>
      <c r="AZ238" s="252"/>
      <c r="BA238" s="78"/>
      <c r="BB238" s="567" t="str">
        <f t="shared" si="16"/>
        <v xml:space="preserve"> </v>
      </c>
      <c r="BC238" s="567" t="str">
        <f t="shared" si="17"/>
        <v xml:space="preserve"> </v>
      </c>
      <c r="BD238" s="567" t="str">
        <f t="shared" si="18"/>
        <v xml:space="preserve"> </v>
      </c>
      <c r="BE238" s="567" t="str">
        <f t="shared" si="19"/>
        <v xml:space="preserve"> </v>
      </c>
      <c r="BF238" s="78"/>
      <c r="BG238" s="520"/>
    </row>
    <row r="239" spans="1:59" s="87" customFormat="1" ht="12.75" x14ac:dyDescent="0.25">
      <c r="A239" s="370"/>
      <c r="B239" s="150">
        <f>Demografia!B235</f>
        <v>0</v>
      </c>
      <c r="C239" s="150">
        <f>Demografia!C235</f>
        <v>0</v>
      </c>
      <c r="D239" s="151">
        <f>Demografia!D235</f>
        <v>0</v>
      </c>
      <c r="E239" s="82"/>
      <c r="F239" s="260"/>
      <c r="G239" s="261"/>
      <c r="H239" s="261"/>
      <c r="I239" s="261"/>
      <c r="J239" s="249"/>
      <c r="K239" s="261"/>
      <c r="L239" s="262"/>
      <c r="M239" s="260"/>
      <c r="N239" s="260"/>
      <c r="O239" s="244"/>
      <c r="P239" s="260"/>
      <c r="Q239" s="265"/>
      <c r="R239" s="244"/>
      <c r="S239" s="244"/>
      <c r="T239" s="244"/>
      <c r="U239" s="260"/>
      <c r="V239" s="249"/>
      <c r="W239" s="260"/>
      <c r="X239" s="249"/>
      <c r="Y239" s="82"/>
      <c r="Z239" s="260"/>
      <c r="AA239" s="153"/>
      <c r="AB239" s="153"/>
      <c r="AC239" s="82"/>
      <c r="AD239" s="244"/>
      <c r="AE239" s="244"/>
      <c r="AF239" s="260"/>
      <c r="AG239" s="244"/>
      <c r="AH239" s="260"/>
      <c r="AI239" s="260"/>
      <c r="AJ239" s="260"/>
      <c r="AK239" s="265"/>
      <c r="AL239" s="265"/>
      <c r="AM239" s="78"/>
      <c r="AN239" s="265"/>
      <c r="AO239" s="265"/>
      <c r="AP239" s="265"/>
      <c r="AQ239" s="265"/>
      <c r="AR239" s="265"/>
      <c r="AS239" s="265"/>
      <c r="AT239" s="265"/>
      <c r="AU239" s="265"/>
      <c r="AV239" s="265"/>
      <c r="AW239" s="265"/>
      <c r="AX239" s="249"/>
      <c r="AY239" s="249"/>
      <c r="AZ239" s="251"/>
      <c r="BA239" s="78"/>
      <c r="BB239" s="566" t="str">
        <f t="shared" si="16"/>
        <v xml:space="preserve"> </v>
      </c>
      <c r="BC239" s="566" t="str">
        <f t="shared" si="17"/>
        <v xml:space="preserve"> </v>
      </c>
      <c r="BD239" s="566" t="str">
        <f t="shared" si="18"/>
        <v xml:space="preserve"> </v>
      </c>
      <c r="BE239" s="566" t="str">
        <f t="shared" si="19"/>
        <v xml:space="preserve"> </v>
      </c>
      <c r="BF239" s="78"/>
      <c r="BG239" s="258"/>
    </row>
    <row r="240" spans="1:59" s="87" customFormat="1" ht="12.75" x14ac:dyDescent="0.25">
      <c r="A240" s="370"/>
      <c r="B240" s="366">
        <f>Demografia!B236</f>
        <v>0</v>
      </c>
      <c r="C240" s="366">
        <f>Demografia!C236</f>
        <v>0</v>
      </c>
      <c r="D240" s="367">
        <f>Demografia!D236</f>
        <v>0</v>
      </c>
      <c r="E240" s="82"/>
      <c r="F240" s="245"/>
      <c r="G240" s="483"/>
      <c r="H240" s="483"/>
      <c r="I240" s="483"/>
      <c r="J240" s="250"/>
      <c r="K240" s="483"/>
      <c r="L240" s="543"/>
      <c r="M240" s="245"/>
      <c r="N240" s="245"/>
      <c r="O240" s="246"/>
      <c r="P240" s="245"/>
      <c r="Q240" s="247"/>
      <c r="R240" s="246"/>
      <c r="S240" s="246"/>
      <c r="T240" s="246"/>
      <c r="U240" s="245"/>
      <c r="V240" s="250"/>
      <c r="W240" s="245"/>
      <c r="X240" s="250"/>
      <c r="Y240" s="82"/>
      <c r="Z240" s="245"/>
      <c r="AA240" s="421"/>
      <c r="AB240" s="421"/>
      <c r="AC240" s="82"/>
      <c r="AD240" s="246"/>
      <c r="AE240" s="246"/>
      <c r="AF240" s="245"/>
      <c r="AG240" s="246"/>
      <c r="AH240" s="245"/>
      <c r="AI240" s="245"/>
      <c r="AJ240" s="245"/>
      <c r="AK240" s="247"/>
      <c r="AL240" s="247"/>
      <c r="AM240" s="78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50"/>
      <c r="AY240" s="250"/>
      <c r="AZ240" s="252"/>
      <c r="BA240" s="78"/>
      <c r="BB240" s="567" t="str">
        <f t="shared" si="16"/>
        <v xml:space="preserve"> </v>
      </c>
      <c r="BC240" s="567" t="str">
        <f t="shared" si="17"/>
        <v xml:space="preserve"> </v>
      </c>
      <c r="BD240" s="567" t="str">
        <f t="shared" si="18"/>
        <v xml:space="preserve"> </v>
      </c>
      <c r="BE240" s="567" t="str">
        <f t="shared" si="19"/>
        <v xml:space="preserve"> </v>
      </c>
      <c r="BF240" s="78"/>
      <c r="BG240" s="520"/>
    </row>
    <row r="241" spans="1:59" s="87" customFormat="1" ht="12.75" x14ac:dyDescent="0.25">
      <c r="A241" s="370"/>
      <c r="B241" s="150">
        <f>Demografia!B237</f>
        <v>0</v>
      </c>
      <c r="C241" s="150">
        <f>Demografia!C237</f>
        <v>0</v>
      </c>
      <c r="D241" s="151">
        <f>Demografia!D237</f>
        <v>0</v>
      </c>
      <c r="E241" s="82"/>
      <c r="F241" s="260"/>
      <c r="G241" s="261"/>
      <c r="H241" s="261"/>
      <c r="I241" s="261"/>
      <c r="J241" s="249"/>
      <c r="K241" s="261"/>
      <c r="L241" s="262"/>
      <c r="M241" s="260"/>
      <c r="N241" s="260"/>
      <c r="O241" s="244"/>
      <c r="P241" s="260"/>
      <c r="Q241" s="265"/>
      <c r="R241" s="244"/>
      <c r="S241" s="244"/>
      <c r="T241" s="244"/>
      <c r="U241" s="260"/>
      <c r="V241" s="249"/>
      <c r="W241" s="260"/>
      <c r="X241" s="249"/>
      <c r="Y241" s="82"/>
      <c r="Z241" s="260"/>
      <c r="AA241" s="153"/>
      <c r="AB241" s="153"/>
      <c r="AC241" s="82"/>
      <c r="AD241" s="244"/>
      <c r="AE241" s="244"/>
      <c r="AF241" s="260"/>
      <c r="AG241" s="244"/>
      <c r="AH241" s="260"/>
      <c r="AI241" s="260"/>
      <c r="AJ241" s="260"/>
      <c r="AK241" s="265"/>
      <c r="AL241" s="265"/>
      <c r="AM241" s="78"/>
      <c r="AN241" s="265"/>
      <c r="AO241" s="265"/>
      <c r="AP241" s="265"/>
      <c r="AQ241" s="265"/>
      <c r="AR241" s="265"/>
      <c r="AS241" s="265"/>
      <c r="AT241" s="265"/>
      <c r="AU241" s="265"/>
      <c r="AV241" s="265"/>
      <c r="AW241" s="265"/>
      <c r="AX241" s="249"/>
      <c r="AY241" s="249"/>
      <c r="AZ241" s="251"/>
      <c r="BA241" s="78"/>
      <c r="BB241" s="566" t="str">
        <f t="shared" si="16"/>
        <v xml:space="preserve"> </v>
      </c>
      <c r="BC241" s="566" t="str">
        <f t="shared" si="17"/>
        <v xml:space="preserve"> </v>
      </c>
      <c r="BD241" s="566" t="str">
        <f t="shared" si="18"/>
        <v xml:space="preserve"> </v>
      </c>
      <c r="BE241" s="566" t="str">
        <f t="shared" si="19"/>
        <v xml:space="preserve"> </v>
      </c>
      <c r="BF241" s="78"/>
      <c r="BG241" s="258"/>
    </row>
    <row r="242" spans="1:59" s="87" customFormat="1" ht="12.75" x14ac:dyDescent="0.25">
      <c r="A242" s="370"/>
      <c r="B242" s="366">
        <f>Demografia!B238</f>
        <v>0</v>
      </c>
      <c r="C242" s="366">
        <f>Demografia!C238</f>
        <v>0</v>
      </c>
      <c r="D242" s="367">
        <f>Demografia!D238</f>
        <v>0</v>
      </c>
      <c r="E242" s="82"/>
      <c r="F242" s="245"/>
      <c r="G242" s="483"/>
      <c r="H242" s="483"/>
      <c r="I242" s="483"/>
      <c r="J242" s="250"/>
      <c r="K242" s="483"/>
      <c r="L242" s="543"/>
      <c r="M242" s="245"/>
      <c r="N242" s="245"/>
      <c r="O242" s="246"/>
      <c r="P242" s="245"/>
      <c r="Q242" s="247"/>
      <c r="R242" s="246"/>
      <c r="S242" s="246"/>
      <c r="T242" s="246"/>
      <c r="U242" s="245"/>
      <c r="V242" s="250"/>
      <c r="W242" s="245"/>
      <c r="X242" s="250"/>
      <c r="Y242" s="82"/>
      <c r="Z242" s="245"/>
      <c r="AA242" s="421"/>
      <c r="AB242" s="421"/>
      <c r="AC242" s="82"/>
      <c r="AD242" s="246"/>
      <c r="AE242" s="246"/>
      <c r="AF242" s="245"/>
      <c r="AG242" s="246"/>
      <c r="AH242" s="245"/>
      <c r="AI242" s="245"/>
      <c r="AJ242" s="245"/>
      <c r="AK242" s="247"/>
      <c r="AL242" s="247"/>
      <c r="AM242" s="78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50"/>
      <c r="AY242" s="250"/>
      <c r="AZ242" s="252"/>
      <c r="BA242" s="78"/>
      <c r="BB242" s="567" t="str">
        <f t="shared" si="16"/>
        <v xml:space="preserve"> </v>
      </c>
      <c r="BC242" s="567" t="str">
        <f t="shared" si="17"/>
        <v xml:space="preserve"> </v>
      </c>
      <c r="BD242" s="567" t="str">
        <f t="shared" si="18"/>
        <v xml:space="preserve"> </v>
      </c>
      <c r="BE242" s="567" t="str">
        <f t="shared" si="19"/>
        <v xml:space="preserve"> </v>
      </c>
      <c r="BF242" s="78"/>
      <c r="BG242" s="520"/>
    </row>
    <row r="243" spans="1:59" s="87" customFormat="1" ht="12.75" x14ac:dyDescent="0.25">
      <c r="A243" s="370"/>
      <c r="B243" s="150">
        <f>Demografia!B239</f>
        <v>0</v>
      </c>
      <c r="C243" s="150">
        <f>Demografia!C239</f>
        <v>0</v>
      </c>
      <c r="D243" s="151">
        <f>Demografia!D239</f>
        <v>0</v>
      </c>
      <c r="E243" s="82"/>
      <c r="F243" s="260"/>
      <c r="G243" s="261"/>
      <c r="H243" s="261"/>
      <c r="I243" s="261"/>
      <c r="J243" s="249"/>
      <c r="K243" s="261"/>
      <c r="L243" s="262"/>
      <c r="M243" s="260"/>
      <c r="N243" s="260"/>
      <c r="O243" s="244"/>
      <c r="P243" s="260"/>
      <c r="Q243" s="265"/>
      <c r="R243" s="244"/>
      <c r="S243" s="244"/>
      <c r="T243" s="244"/>
      <c r="U243" s="260"/>
      <c r="V243" s="249"/>
      <c r="W243" s="260"/>
      <c r="X243" s="249"/>
      <c r="Y243" s="82"/>
      <c r="Z243" s="260"/>
      <c r="AA243" s="153"/>
      <c r="AB243" s="153"/>
      <c r="AC243" s="82"/>
      <c r="AD243" s="244"/>
      <c r="AE243" s="244"/>
      <c r="AF243" s="260"/>
      <c r="AG243" s="244"/>
      <c r="AH243" s="260"/>
      <c r="AI243" s="260"/>
      <c r="AJ243" s="260"/>
      <c r="AK243" s="265"/>
      <c r="AL243" s="265"/>
      <c r="AM243" s="78"/>
      <c r="AN243" s="265"/>
      <c r="AO243" s="265"/>
      <c r="AP243" s="265"/>
      <c r="AQ243" s="265"/>
      <c r="AR243" s="265"/>
      <c r="AS243" s="265"/>
      <c r="AT243" s="265"/>
      <c r="AU243" s="265"/>
      <c r="AV243" s="265"/>
      <c r="AW243" s="265"/>
      <c r="AX243" s="249"/>
      <c r="AY243" s="249"/>
      <c r="AZ243" s="251"/>
      <c r="BA243" s="78"/>
      <c r="BB243" s="566" t="str">
        <f t="shared" si="16"/>
        <v xml:space="preserve"> </v>
      </c>
      <c r="BC243" s="566" t="str">
        <f t="shared" si="17"/>
        <v xml:space="preserve"> </v>
      </c>
      <c r="BD243" s="566" t="str">
        <f t="shared" si="18"/>
        <v xml:space="preserve"> </v>
      </c>
      <c r="BE243" s="566" t="str">
        <f t="shared" si="19"/>
        <v xml:space="preserve"> </v>
      </c>
      <c r="BF243" s="78"/>
      <c r="BG243" s="258"/>
    </row>
    <row r="244" spans="1:59" s="87" customFormat="1" ht="12.75" x14ac:dyDescent="0.25">
      <c r="A244" s="370"/>
      <c r="B244" s="366">
        <f>Demografia!B240</f>
        <v>0</v>
      </c>
      <c r="C244" s="366">
        <f>Demografia!C240</f>
        <v>0</v>
      </c>
      <c r="D244" s="367">
        <f>Demografia!D240</f>
        <v>0</v>
      </c>
      <c r="E244" s="82"/>
      <c r="F244" s="245"/>
      <c r="G244" s="483"/>
      <c r="H244" s="483"/>
      <c r="I244" s="483"/>
      <c r="J244" s="250"/>
      <c r="K244" s="483"/>
      <c r="L244" s="543"/>
      <c r="M244" s="245"/>
      <c r="N244" s="245"/>
      <c r="O244" s="246"/>
      <c r="P244" s="245"/>
      <c r="Q244" s="247"/>
      <c r="R244" s="246"/>
      <c r="S244" s="246"/>
      <c r="T244" s="246"/>
      <c r="U244" s="245"/>
      <c r="V244" s="250"/>
      <c r="W244" s="245"/>
      <c r="X244" s="250"/>
      <c r="Y244" s="82"/>
      <c r="Z244" s="245"/>
      <c r="AA244" s="421"/>
      <c r="AB244" s="421"/>
      <c r="AC244" s="82"/>
      <c r="AD244" s="246"/>
      <c r="AE244" s="246"/>
      <c r="AF244" s="245"/>
      <c r="AG244" s="246"/>
      <c r="AH244" s="245"/>
      <c r="AI244" s="245"/>
      <c r="AJ244" s="245"/>
      <c r="AK244" s="247"/>
      <c r="AL244" s="247"/>
      <c r="AM244" s="78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50"/>
      <c r="AY244" s="250"/>
      <c r="AZ244" s="252"/>
      <c r="BA244" s="78"/>
      <c r="BB244" s="567" t="str">
        <f t="shared" si="16"/>
        <v xml:space="preserve"> </v>
      </c>
      <c r="BC244" s="567" t="str">
        <f t="shared" si="17"/>
        <v xml:space="preserve"> </v>
      </c>
      <c r="BD244" s="567" t="str">
        <f t="shared" si="18"/>
        <v xml:space="preserve"> </v>
      </c>
      <c r="BE244" s="567" t="str">
        <f t="shared" si="19"/>
        <v xml:space="preserve"> </v>
      </c>
      <c r="BF244" s="78"/>
      <c r="BG244" s="520"/>
    </row>
    <row r="245" spans="1:59" s="87" customFormat="1" ht="12.75" x14ac:dyDescent="0.25">
      <c r="A245" s="370"/>
      <c r="B245" s="150">
        <f>Demografia!B241</f>
        <v>0</v>
      </c>
      <c r="C245" s="150">
        <f>Demografia!C241</f>
        <v>0</v>
      </c>
      <c r="D245" s="151">
        <f>Demografia!D241</f>
        <v>0</v>
      </c>
      <c r="E245" s="82"/>
      <c r="F245" s="260"/>
      <c r="G245" s="261"/>
      <c r="H245" s="261"/>
      <c r="I245" s="261"/>
      <c r="J245" s="249"/>
      <c r="K245" s="261"/>
      <c r="L245" s="262"/>
      <c r="M245" s="260"/>
      <c r="N245" s="260"/>
      <c r="O245" s="244"/>
      <c r="P245" s="260"/>
      <c r="Q245" s="265"/>
      <c r="R245" s="244"/>
      <c r="S245" s="244"/>
      <c r="T245" s="244"/>
      <c r="U245" s="260"/>
      <c r="V245" s="249"/>
      <c r="W245" s="260"/>
      <c r="X245" s="249"/>
      <c r="Y245" s="82"/>
      <c r="Z245" s="260"/>
      <c r="AA245" s="153"/>
      <c r="AB245" s="153"/>
      <c r="AC245" s="82"/>
      <c r="AD245" s="244"/>
      <c r="AE245" s="244"/>
      <c r="AF245" s="260"/>
      <c r="AG245" s="244"/>
      <c r="AH245" s="260"/>
      <c r="AI245" s="260"/>
      <c r="AJ245" s="260"/>
      <c r="AK245" s="265"/>
      <c r="AL245" s="265"/>
      <c r="AM245" s="78"/>
      <c r="AN245" s="265"/>
      <c r="AO245" s="265"/>
      <c r="AP245" s="265"/>
      <c r="AQ245" s="265"/>
      <c r="AR245" s="265"/>
      <c r="AS245" s="265"/>
      <c r="AT245" s="265"/>
      <c r="AU245" s="265"/>
      <c r="AV245" s="265"/>
      <c r="AW245" s="265"/>
      <c r="AX245" s="249"/>
      <c r="AY245" s="249"/>
      <c r="AZ245" s="251"/>
      <c r="BA245" s="78"/>
      <c r="BB245" s="566" t="str">
        <f t="shared" si="16"/>
        <v xml:space="preserve"> </v>
      </c>
      <c r="BC245" s="566" t="str">
        <f t="shared" si="17"/>
        <v xml:space="preserve"> </v>
      </c>
      <c r="BD245" s="566" t="str">
        <f t="shared" si="18"/>
        <v xml:space="preserve"> </v>
      </c>
      <c r="BE245" s="566" t="str">
        <f t="shared" si="19"/>
        <v xml:space="preserve"> </v>
      </c>
      <c r="BF245" s="78"/>
      <c r="BG245" s="258"/>
    </row>
    <row r="246" spans="1:59" s="87" customFormat="1" ht="12.75" x14ac:dyDescent="0.25">
      <c r="A246" s="370"/>
      <c r="B246" s="366">
        <f>Demografia!B242</f>
        <v>0</v>
      </c>
      <c r="C246" s="366">
        <f>Demografia!C242</f>
        <v>0</v>
      </c>
      <c r="D246" s="367">
        <f>Demografia!D242</f>
        <v>0</v>
      </c>
      <c r="E246" s="82"/>
      <c r="F246" s="245"/>
      <c r="G246" s="483"/>
      <c r="H246" s="483"/>
      <c r="I246" s="483"/>
      <c r="J246" s="250"/>
      <c r="K246" s="483"/>
      <c r="L246" s="543"/>
      <c r="M246" s="245"/>
      <c r="N246" s="245"/>
      <c r="O246" s="246"/>
      <c r="P246" s="245"/>
      <c r="Q246" s="247"/>
      <c r="R246" s="246"/>
      <c r="S246" s="246"/>
      <c r="T246" s="246"/>
      <c r="U246" s="245"/>
      <c r="V246" s="250"/>
      <c r="W246" s="245"/>
      <c r="X246" s="250"/>
      <c r="Y246" s="82"/>
      <c r="Z246" s="245"/>
      <c r="AA246" s="421"/>
      <c r="AB246" s="421"/>
      <c r="AC246" s="82"/>
      <c r="AD246" s="246"/>
      <c r="AE246" s="246"/>
      <c r="AF246" s="245"/>
      <c r="AG246" s="246"/>
      <c r="AH246" s="245"/>
      <c r="AI246" s="245"/>
      <c r="AJ246" s="245"/>
      <c r="AK246" s="247"/>
      <c r="AL246" s="247"/>
      <c r="AM246" s="78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50"/>
      <c r="AY246" s="250"/>
      <c r="AZ246" s="252"/>
      <c r="BA246" s="78"/>
      <c r="BB246" s="567" t="str">
        <f t="shared" si="16"/>
        <v xml:space="preserve"> </v>
      </c>
      <c r="BC246" s="567" t="str">
        <f t="shared" si="17"/>
        <v xml:space="preserve"> </v>
      </c>
      <c r="BD246" s="567" t="str">
        <f t="shared" si="18"/>
        <v xml:space="preserve"> </v>
      </c>
      <c r="BE246" s="567" t="str">
        <f t="shared" si="19"/>
        <v xml:space="preserve"> </v>
      </c>
      <c r="BF246" s="78"/>
      <c r="BG246" s="520"/>
    </row>
    <row r="247" spans="1:59" s="87" customFormat="1" ht="12.75" x14ac:dyDescent="0.25">
      <c r="A247" s="370"/>
      <c r="B247" s="150">
        <f>Demografia!B243</f>
        <v>0</v>
      </c>
      <c r="C247" s="150">
        <f>Demografia!C243</f>
        <v>0</v>
      </c>
      <c r="D247" s="151">
        <f>Demografia!D243</f>
        <v>0</v>
      </c>
      <c r="E247" s="82"/>
      <c r="F247" s="260"/>
      <c r="G247" s="261"/>
      <c r="H247" s="261"/>
      <c r="I247" s="261"/>
      <c r="J247" s="249"/>
      <c r="K247" s="261"/>
      <c r="L247" s="262"/>
      <c r="M247" s="260"/>
      <c r="N247" s="260"/>
      <c r="O247" s="244"/>
      <c r="P247" s="260"/>
      <c r="Q247" s="265"/>
      <c r="R247" s="244"/>
      <c r="S247" s="244"/>
      <c r="T247" s="244"/>
      <c r="U247" s="260"/>
      <c r="V247" s="249"/>
      <c r="W247" s="260"/>
      <c r="X247" s="249"/>
      <c r="Y247" s="82"/>
      <c r="Z247" s="260"/>
      <c r="AA247" s="153"/>
      <c r="AB247" s="153"/>
      <c r="AC247" s="82"/>
      <c r="AD247" s="244"/>
      <c r="AE247" s="244"/>
      <c r="AF247" s="260"/>
      <c r="AG247" s="244"/>
      <c r="AH247" s="260"/>
      <c r="AI247" s="260"/>
      <c r="AJ247" s="260"/>
      <c r="AK247" s="265"/>
      <c r="AL247" s="265"/>
      <c r="AM247" s="78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49"/>
      <c r="AY247" s="249"/>
      <c r="AZ247" s="251"/>
      <c r="BA247" s="78"/>
      <c r="BB247" s="566" t="str">
        <f t="shared" si="16"/>
        <v xml:space="preserve"> </v>
      </c>
      <c r="BC247" s="566" t="str">
        <f t="shared" si="17"/>
        <v xml:space="preserve"> </v>
      </c>
      <c r="BD247" s="566" t="str">
        <f t="shared" si="18"/>
        <v xml:space="preserve"> </v>
      </c>
      <c r="BE247" s="566" t="str">
        <f t="shared" si="19"/>
        <v xml:space="preserve"> </v>
      </c>
      <c r="BF247" s="78"/>
      <c r="BG247" s="258"/>
    </row>
    <row r="248" spans="1:59" s="87" customFormat="1" ht="12.75" x14ac:dyDescent="0.25">
      <c r="A248" s="370"/>
      <c r="B248" s="366">
        <f>Demografia!B244</f>
        <v>0</v>
      </c>
      <c r="C248" s="366">
        <f>Demografia!C244</f>
        <v>0</v>
      </c>
      <c r="D248" s="367">
        <f>Demografia!D244</f>
        <v>0</v>
      </c>
      <c r="E248" s="82"/>
      <c r="F248" s="245"/>
      <c r="G248" s="483"/>
      <c r="H248" s="483"/>
      <c r="I248" s="483"/>
      <c r="J248" s="250"/>
      <c r="K248" s="483"/>
      <c r="L248" s="543"/>
      <c r="M248" s="245"/>
      <c r="N248" s="245"/>
      <c r="O248" s="246"/>
      <c r="P248" s="245"/>
      <c r="Q248" s="247"/>
      <c r="R248" s="246"/>
      <c r="S248" s="246"/>
      <c r="T248" s="246"/>
      <c r="U248" s="245"/>
      <c r="V248" s="250"/>
      <c r="W248" s="245"/>
      <c r="X248" s="250"/>
      <c r="Y248" s="82"/>
      <c r="Z248" s="245"/>
      <c r="AA248" s="421"/>
      <c r="AB248" s="421"/>
      <c r="AC248" s="82"/>
      <c r="AD248" s="246"/>
      <c r="AE248" s="246"/>
      <c r="AF248" s="245"/>
      <c r="AG248" s="246"/>
      <c r="AH248" s="245"/>
      <c r="AI248" s="245"/>
      <c r="AJ248" s="245"/>
      <c r="AK248" s="247"/>
      <c r="AL248" s="247"/>
      <c r="AM248" s="78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50"/>
      <c r="AY248" s="250"/>
      <c r="AZ248" s="252"/>
      <c r="BA248" s="78"/>
      <c r="BB248" s="567" t="str">
        <f t="shared" si="16"/>
        <v xml:space="preserve"> </v>
      </c>
      <c r="BC248" s="567" t="str">
        <f t="shared" si="17"/>
        <v xml:space="preserve"> </v>
      </c>
      <c r="BD248" s="567" t="str">
        <f t="shared" si="18"/>
        <v xml:space="preserve"> </v>
      </c>
      <c r="BE248" s="567" t="str">
        <f t="shared" si="19"/>
        <v xml:space="preserve"> </v>
      </c>
      <c r="BF248" s="78"/>
      <c r="BG248" s="520"/>
    </row>
    <row r="249" spans="1:59" s="87" customFormat="1" ht="12.75" x14ac:dyDescent="0.25">
      <c r="A249" s="370"/>
      <c r="B249" s="150">
        <f>Demografia!B245</f>
        <v>0</v>
      </c>
      <c r="C249" s="150">
        <f>Demografia!C245</f>
        <v>0</v>
      </c>
      <c r="D249" s="151">
        <f>Demografia!D245</f>
        <v>0</v>
      </c>
      <c r="E249" s="82"/>
      <c r="F249" s="260"/>
      <c r="G249" s="261"/>
      <c r="H249" s="261"/>
      <c r="I249" s="261"/>
      <c r="J249" s="249"/>
      <c r="K249" s="261"/>
      <c r="L249" s="262"/>
      <c r="M249" s="260"/>
      <c r="N249" s="260"/>
      <c r="O249" s="244"/>
      <c r="P249" s="260"/>
      <c r="Q249" s="265"/>
      <c r="R249" s="244"/>
      <c r="S249" s="244"/>
      <c r="T249" s="244"/>
      <c r="U249" s="260"/>
      <c r="V249" s="249"/>
      <c r="W249" s="260"/>
      <c r="X249" s="249"/>
      <c r="Y249" s="82"/>
      <c r="Z249" s="260"/>
      <c r="AA249" s="153"/>
      <c r="AB249" s="153"/>
      <c r="AC249" s="82"/>
      <c r="AD249" s="244"/>
      <c r="AE249" s="244"/>
      <c r="AF249" s="260"/>
      <c r="AG249" s="244"/>
      <c r="AH249" s="260"/>
      <c r="AI249" s="260"/>
      <c r="AJ249" s="260"/>
      <c r="AK249" s="265"/>
      <c r="AL249" s="265"/>
      <c r="AM249" s="78"/>
      <c r="AN249" s="265"/>
      <c r="AO249" s="265"/>
      <c r="AP249" s="265"/>
      <c r="AQ249" s="265"/>
      <c r="AR249" s="265"/>
      <c r="AS249" s="265"/>
      <c r="AT249" s="265"/>
      <c r="AU249" s="265"/>
      <c r="AV249" s="265"/>
      <c r="AW249" s="265"/>
      <c r="AX249" s="249"/>
      <c r="AY249" s="249"/>
      <c r="AZ249" s="251"/>
      <c r="BA249" s="78"/>
      <c r="BB249" s="566" t="str">
        <f t="shared" si="16"/>
        <v xml:space="preserve"> </v>
      </c>
      <c r="BC249" s="566" t="str">
        <f t="shared" si="17"/>
        <v xml:space="preserve"> </v>
      </c>
      <c r="BD249" s="566" t="str">
        <f t="shared" si="18"/>
        <v xml:space="preserve"> </v>
      </c>
      <c r="BE249" s="566" t="str">
        <f t="shared" si="19"/>
        <v xml:space="preserve"> </v>
      </c>
      <c r="BF249" s="78"/>
      <c r="BG249" s="258"/>
    </row>
    <row r="250" spans="1:59" s="87" customFormat="1" ht="12.75" x14ac:dyDescent="0.25">
      <c r="A250" s="370"/>
      <c r="B250" s="366">
        <f>Demografia!B246</f>
        <v>0</v>
      </c>
      <c r="C250" s="366">
        <f>Demografia!C246</f>
        <v>0</v>
      </c>
      <c r="D250" s="367">
        <f>Demografia!D246</f>
        <v>0</v>
      </c>
      <c r="E250" s="82"/>
      <c r="F250" s="245"/>
      <c r="G250" s="483"/>
      <c r="H250" s="483"/>
      <c r="I250" s="483"/>
      <c r="J250" s="250"/>
      <c r="K250" s="483"/>
      <c r="L250" s="543"/>
      <c r="M250" s="245"/>
      <c r="N250" s="245"/>
      <c r="O250" s="246"/>
      <c r="P250" s="245"/>
      <c r="Q250" s="247"/>
      <c r="R250" s="246"/>
      <c r="S250" s="246"/>
      <c r="T250" s="246"/>
      <c r="U250" s="245"/>
      <c r="V250" s="250"/>
      <c r="W250" s="245"/>
      <c r="X250" s="250"/>
      <c r="Y250" s="82"/>
      <c r="Z250" s="245"/>
      <c r="AA250" s="421"/>
      <c r="AB250" s="421"/>
      <c r="AC250" s="82"/>
      <c r="AD250" s="246"/>
      <c r="AE250" s="246"/>
      <c r="AF250" s="245"/>
      <c r="AG250" s="246"/>
      <c r="AH250" s="245"/>
      <c r="AI250" s="245"/>
      <c r="AJ250" s="245"/>
      <c r="AK250" s="247"/>
      <c r="AL250" s="247"/>
      <c r="AM250" s="78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50"/>
      <c r="AY250" s="250"/>
      <c r="AZ250" s="252"/>
      <c r="BA250" s="78"/>
      <c r="BB250" s="567" t="str">
        <f t="shared" si="16"/>
        <v xml:space="preserve"> </v>
      </c>
      <c r="BC250" s="567" t="str">
        <f t="shared" si="17"/>
        <v xml:space="preserve"> </v>
      </c>
      <c r="BD250" s="567" t="str">
        <f t="shared" si="18"/>
        <v xml:space="preserve"> </v>
      </c>
      <c r="BE250" s="567" t="str">
        <f t="shared" si="19"/>
        <v xml:space="preserve"> </v>
      </c>
      <c r="BF250" s="78"/>
      <c r="BG250" s="520"/>
    </row>
    <row r="251" spans="1:59" s="87" customFormat="1" ht="12.75" x14ac:dyDescent="0.25">
      <c r="A251" s="370"/>
      <c r="B251" s="150">
        <f>Demografia!B247</f>
        <v>0</v>
      </c>
      <c r="C251" s="150">
        <f>Demografia!C247</f>
        <v>0</v>
      </c>
      <c r="D251" s="151">
        <f>Demografia!D247</f>
        <v>0</v>
      </c>
      <c r="E251" s="82"/>
      <c r="F251" s="260"/>
      <c r="G251" s="261"/>
      <c r="H251" s="261"/>
      <c r="I251" s="261"/>
      <c r="J251" s="249"/>
      <c r="K251" s="261"/>
      <c r="L251" s="262"/>
      <c r="M251" s="260"/>
      <c r="N251" s="260"/>
      <c r="O251" s="244"/>
      <c r="P251" s="260"/>
      <c r="Q251" s="265"/>
      <c r="R251" s="244"/>
      <c r="S251" s="244"/>
      <c r="T251" s="244"/>
      <c r="U251" s="260"/>
      <c r="V251" s="249"/>
      <c r="W251" s="260"/>
      <c r="X251" s="249"/>
      <c r="Y251" s="82"/>
      <c r="Z251" s="260"/>
      <c r="AA251" s="153"/>
      <c r="AB251" s="153"/>
      <c r="AC251" s="82"/>
      <c r="AD251" s="244"/>
      <c r="AE251" s="244"/>
      <c r="AF251" s="260"/>
      <c r="AG251" s="244"/>
      <c r="AH251" s="260"/>
      <c r="AI251" s="260"/>
      <c r="AJ251" s="260"/>
      <c r="AK251" s="265"/>
      <c r="AL251" s="265"/>
      <c r="AM251" s="78"/>
      <c r="AN251" s="265"/>
      <c r="AO251" s="265"/>
      <c r="AP251" s="265"/>
      <c r="AQ251" s="265"/>
      <c r="AR251" s="265"/>
      <c r="AS251" s="265"/>
      <c r="AT251" s="265"/>
      <c r="AU251" s="265"/>
      <c r="AV251" s="265"/>
      <c r="AW251" s="265"/>
      <c r="AX251" s="249"/>
      <c r="AY251" s="249"/>
      <c r="AZ251" s="251"/>
      <c r="BA251" s="78"/>
      <c r="BB251" s="566" t="str">
        <f t="shared" si="16"/>
        <v xml:space="preserve"> </v>
      </c>
      <c r="BC251" s="566" t="str">
        <f t="shared" si="17"/>
        <v xml:space="preserve"> </v>
      </c>
      <c r="BD251" s="566" t="str">
        <f t="shared" si="18"/>
        <v xml:space="preserve"> </v>
      </c>
      <c r="BE251" s="566" t="str">
        <f t="shared" si="19"/>
        <v xml:space="preserve"> </v>
      </c>
      <c r="BF251" s="78"/>
      <c r="BG251" s="258"/>
    </row>
    <row r="252" spans="1:59" s="87" customFormat="1" ht="12.75" x14ac:dyDescent="0.25">
      <c r="A252" s="370"/>
      <c r="B252" s="366">
        <f>Demografia!B248</f>
        <v>0</v>
      </c>
      <c r="C252" s="366">
        <f>Demografia!C248</f>
        <v>0</v>
      </c>
      <c r="D252" s="367">
        <f>Demografia!D248</f>
        <v>0</v>
      </c>
      <c r="E252" s="82"/>
      <c r="F252" s="245"/>
      <c r="G252" s="483"/>
      <c r="H252" s="483"/>
      <c r="I252" s="483"/>
      <c r="J252" s="250"/>
      <c r="K252" s="483"/>
      <c r="L252" s="543"/>
      <c r="M252" s="245"/>
      <c r="N252" s="245"/>
      <c r="O252" s="246"/>
      <c r="P252" s="245"/>
      <c r="Q252" s="247"/>
      <c r="R252" s="246"/>
      <c r="S252" s="246"/>
      <c r="T252" s="246"/>
      <c r="U252" s="245"/>
      <c r="V252" s="250"/>
      <c r="W252" s="245"/>
      <c r="X252" s="250"/>
      <c r="Y252" s="82"/>
      <c r="Z252" s="245"/>
      <c r="AA252" s="421"/>
      <c r="AB252" s="421"/>
      <c r="AC252" s="82"/>
      <c r="AD252" s="246"/>
      <c r="AE252" s="246"/>
      <c r="AF252" s="245"/>
      <c r="AG252" s="246"/>
      <c r="AH252" s="245"/>
      <c r="AI252" s="245"/>
      <c r="AJ252" s="245"/>
      <c r="AK252" s="247"/>
      <c r="AL252" s="247"/>
      <c r="AM252" s="78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50"/>
      <c r="AY252" s="250"/>
      <c r="AZ252" s="252"/>
      <c r="BA252" s="78"/>
      <c r="BB252" s="567" t="str">
        <f t="shared" si="16"/>
        <v xml:space="preserve"> </v>
      </c>
      <c r="BC252" s="567" t="str">
        <f t="shared" si="17"/>
        <v xml:space="preserve"> </v>
      </c>
      <c r="BD252" s="567" t="str">
        <f t="shared" si="18"/>
        <v xml:space="preserve"> </v>
      </c>
      <c r="BE252" s="567" t="str">
        <f t="shared" si="19"/>
        <v xml:space="preserve"> </v>
      </c>
      <c r="BF252" s="78"/>
      <c r="BG252" s="520"/>
    </row>
    <row r="253" spans="1:59" s="87" customFormat="1" ht="12.75" x14ac:dyDescent="0.25">
      <c r="A253" s="370"/>
      <c r="B253" s="150">
        <f>Demografia!B249</f>
        <v>0</v>
      </c>
      <c r="C253" s="150">
        <f>Demografia!C249</f>
        <v>0</v>
      </c>
      <c r="D253" s="151">
        <f>Demografia!D249</f>
        <v>0</v>
      </c>
      <c r="E253" s="82"/>
      <c r="F253" s="260"/>
      <c r="G253" s="261"/>
      <c r="H253" s="261"/>
      <c r="I253" s="261"/>
      <c r="J253" s="249"/>
      <c r="K253" s="261"/>
      <c r="L253" s="262"/>
      <c r="M253" s="260"/>
      <c r="N253" s="260"/>
      <c r="O253" s="244"/>
      <c r="P253" s="260"/>
      <c r="Q253" s="265"/>
      <c r="R253" s="244"/>
      <c r="S253" s="244"/>
      <c r="T253" s="244"/>
      <c r="U253" s="260"/>
      <c r="V253" s="249"/>
      <c r="W253" s="260"/>
      <c r="X253" s="249"/>
      <c r="Y253" s="82"/>
      <c r="Z253" s="260"/>
      <c r="AA253" s="153"/>
      <c r="AB253" s="153"/>
      <c r="AC253" s="82"/>
      <c r="AD253" s="244"/>
      <c r="AE253" s="244"/>
      <c r="AF253" s="260"/>
      <c r="AG253" s="244"/>
      <c r="AH253" s="260"/>
      <c r="AI253" s="260"/>
      <c r="AJ253" s="260"/>
      <c r="AK253" s="265"/>
      <c r="AL253" s="265"/>
      <c r="AM253" s="78"/>
      <c r="AN253" s="265"/>
      <c r="AO253" s="265"/>
      <c r="AP253" s="265"/>
      <c r="AQ253" s="265"/>
      <c r="AR253" s="265"/>
      <c r="AS253" s="265"/>
      <c r="AT253" s="265"/>
      <c r="AU253" s="265"/>
      <c r="AV253" s="265"/>
      <c r="AW253" s="265"/>
      <c r="AX253" s="249"/>
      <c r="AY253" s="249"/>
      <c r="AZ253" s="251"/>
      <c r="BA253" s="78"/>
      <c r="BB253" s="566" t="str">
        <f t="shared" si="16"/>
        <v xml:space="preserve"> </v>
      </c>
      <c r="BC253" s="566" t="str">
        <f t="shared" si="17"/>
        <v xml:space="preserve"> </v>
      </c>
      <c r="BD253" s="566" t="str">
        <f t="shared" si="18"/>
        <v xml:space="preserve"> </v>
      </c>
      <c r="BE253" s="566" t="str">
        <f t="shared" si="19"/>
        <v xml:space="preserve"> </v>
      </c>
      <c r="BF253" s="78"/>
      <c r="BG253" s="258"/>
    </row>
    <row r="254" spans="1:59" s="87" customFormat="1" ht="12.75" x14ac:dyDescent="0.25">
      <c r="A254" s="370"/>
      <c r="B254" s="366">
        <f>Demografia!B250</f>
        <v>0</v>
      </c>
      <c r="C254" s="366">
        <f>Demografia!C250</f>
        <v>0</v>
      </c>
      <c r="D254" s="367">
        <f>Demografia!D250</f>
        <v>0</v>
      </c>
      <c r="E254" s="82"/>
      <c r="F254" s="245"/>
      <c r="G254" s="483"/>
      <c r="H254" s="483"/>
      <c r="I254" s="483"/>
      <c r="J254" s="250"/>
      <c r="K254" s="483"/>
      <c r="L254" s="543"/>
      <c r="M254" s="245"/>
      <c r="N254" s="245"/>
      <c r="O254" s="246"/>
      <c r="P254" s="245"/>
      <c r="Q254" s="247"/>
      <c r="R254" s="246"/>
      <c r="S254" s="246"/>
      <c r="T254" s="246"/>
      <c r="U254" s="245"/>
      <c r="V254" s="250"/>
      <c r="W254" s="245"/>
      <c r="X254" s="250"/>
      <c r="Y254" s="82"/>
      <c r="Z254" s="245"/>
      <c r="AA254" s="421"/>
      <c r="AB254" s="421"/>
      <c r="AC254" s="82"/>
      <c r="AD254" s="246"/>
      <c r="AE254" s="246"/>
      <c r="AF254" s="245"/>
      <c r="AG254" s="246"/>
      <c r="AH254" s="245"/>
      <c r="AI254" s="245"/>
      <c r="AJ254" s="245"/>
      <c r="AK254" s="247"/>
      <c r="AL254" s="247"/>
      <c r="AM254" s="78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50"/>
      <c r="AY254" s="250"/>
      <c r="AZ254" s="252"/>
      <c r="BA254" s="78"/>
      <c r="BB254" s="567" t="str">
        <f t="shared" si="16"/>
        <v xml:space="preserve"> </v>
      </c>
      <c r="BC254" s="567" t="str">
        <f t="shared" si="17"/>
        <v xml:space="preserve"> </v>
      </c>
      <c r="BD254" s="567" t="str">
        <f t="shared" si="18"/>
        <v xml:space="preserve"> </v>
      </c>
      <c r="BE254" s="567" t="str">
        <f t="shared" si="19"/>
        <v xml:space="preserve"> </v>
      </c>
      <c r="BF254" s="78"/>
      <c r="BG254" s="520"/>
    </row>
    <row r="255" spans="1:59" s="87" customFormat="1" ht="12.75" x14ac:dyDescent="0.25">
      <c r="A255" s="370"/>
      <c r="B255" s="150">
        <f>Demografia!B251</f>
        <v>0</v>
      </c>
      <c r="C255" s="150">
        <f>Demografia!C251</f>
        <v>0</v>
      </c>
      <c r="D255" s="151">
        <f>Demografia!D251</f>
        <v>0</v>
      </c>
      <c r="E255" s="82"/>
      <c r="F255" s="260"/>
      <c r="G255" s="261"/>
      <c r="H255" s="261"/>
      <c r="I255" s="261"/>
      <c r="J255" s="249"/>
      <c r="K255" s="261"/>
      <c r="L255" s="262"/>
      <c r="M255" s="260"/>
      <c r="N255" s="260"/>
      <c r="O255" s="244"/>
      <c r="P255" s="260"/>
      <c r="Q255" s="265"/>
      <c r="R255" s="244"/>
      <c r="S255" s="244"/>
      <c r="T255" s="244"/>
      <c r="U255" s="260"/>
      <c r="V255" s="249"/>
      <c r="W255" s="260"/>
      <c r="X255" s="249"/>
      <c r="Y255" s="82"/>
      <c r="Z255" s="260"/>
      <c r="AA255" s="153"/>
      <c r="AB255" s="153"/>
      <c r="AC255" s="82"/>
      <c r="AD255" s="244"/>
      <c r="AE255" s="244"/>
      <c r="AF255" s="260"/>
      <c r="AG255" s="244"/>
      <c r="AH255" s="260"/>
      <c r="AI255" s="260"/>
      <c r="AJ255" s="260"/>
      <c r="AK255" s="265"/>
      <c r="AL255" s="265"/>
      <c r="AM255" s="78"/>
      <c r="AN255" s="265"/>
      <c r="AO255" s="265"/>
      <c r="AP255" s="265"/>
      <c r="AQ255" s="265"/>
      <c r="AR255" s="265"/>
      <c r="AS255" s="265"/>
      <c r="AT255" s="265"/>
      <c r="AU255" s="265"/>
      <c r="AV255" s="265"/>
      <c r="AW255" s="265"/>
      <c r="AX255" s="249"/>
      <c r="AY255" s="249"/>
      <c r="AZ255" s="251"/>
      <c r="BA255" s="78"/>
      <c r="BB255" s="566" t="str">
        <f t="shared" si="16"/>
        <v xml:space="preserve"> </v>
      </c>
      <c r="BC255" s="566" t="str">
        <f t="shared" si="17"/>
        <v xml:space="preserve"> </v>
      </c>
      <c r="BD255" s="566" t="str">
        <f t="shared" si="18"/>
        <v xml:space="preserve"> </v>
      </c>
      <c r="BE255" s="566" t="str">
        <f t="shared" si="19"/>
        <v xml:space="preserve"> </v>
      </c>
      <c r="BF255" s="78"/>
      <c r="BG255" s="258"/>
    </row>
    <row r="256" spans="1:59" s="87" customFormat="1" ht="12.75" x14ac:dyDescent="0.25">
      <c r="A256" s="370"/>
      <c r="B256" s="366">
        <f>Demografia!B252</f>
        <v>0</v>
      </c>
      <c r="C256" s="366">
        <f>Demografia!C252</f>
        <v>0</v>
      </c>
      <c r="D256" s="367">
        <f>Demografia!D252</f>
        <v>0</v>
      </c>
      <c r="E256" s="82"/>
      <c r="F256" s="245"/>
      <c r="G256" s="483"/>
      <c r="H256" s="483"/>
      <c r="I256" s="483"/>
      <c r="J256" s="250"/>
      <c r="K256" s="483"/>
      <c r="L256" s="543"/>
      <c r="M256" s="245"/>
      <c r="N256" s="245"/>
      <c r="O256" s="246"/>
      <c r="P256" s="245"/>
      <c r="Q256" s="247"/>
      <c r="R256" s="246"/>
      <c r="S256" s="246"/>
      <c r="T256" s="246"/>
      <c r="U256" s="245"/>
      <c r="V256" s="250"/>
      <c r="W256" s="245"/>
      <c r="X256" s="250"/>
      <c r="Y256" s="82"/>
      <c r="Z256" s="245"/>
      <c r="AA256" s="421"/>
      <c r="AB256" s="421"/>
      <c r="AC256" s="82"/>
      <c r="AD256" s="246"/>
      <c r="AE256" s="246"/>
      <c r="AF256" s="245"/>
      <c r="AG256" s="246"/>
      <c r="AH256" s="245"/>
      <c r="AI256" s="245"/>
      <c r="AJ256" s="245"/>
      <c r="AK256" s="247"/>
      <c r="AL256" s="247"/>
      <c r="AM256" s="78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50"/>
      <c r="AY256" s="250"/>
      <c r="AZ256" s="252"/>
      <c r="BA256" s="78"/>
      <c r="BB256" s="567" t="str">
        <f t="shared" si="16"/>
        <v xml:space="preserve"> </v>
      </c>
      <c r="BC256" s="567" t="str">
        <f t="shared" si="17"/>
        <v xml:space="preserve"> </v>
      </c>
      <c r="BD256" s="567" t="str">
        <f t="shared" si="18"/>
        <v xml:space="preserve"> </v>
      </c>
      <c r="BE256" s="567" t="str">
        <f t="shared" si="19"/>
        <v xml:space="preserve"> </v>
      </c>
      <c r="BF256" s="78"/>
      <c r="BG256" s="520"/>
    </row>
    <row r="257" spans="1:59" s="87" customFormat="1" ht="12.75" x14ac:dyDescent="0.25">
      <c r="A257" s="370"/>
      <c r="B257" s="150">
        <f>Demografia!B253</f>
        <v>0</v>
      </c>
      <c r="C257" s="150">
        <f>Demografia!C253</f>
        <v>0</v>
      </c>
      <c r="D257" s="151">
        <f>Demografia!D253</f>
        <v>0</v>
      </c>
      <c r="E257" s="82"/>
      <c r="F257" s="260"/>
      <c r="G257" s="261"/>
      <c r="H257" s="261"/>
      <c r="I257" s="261"/>
      <c r="J257" s="249"/>
      <c r="K257" s="261"/>
      <c r="L257" s="262"/>
      <c r="M257" s="260"/>
      <c r="N257" s="260"/>
      <c r="O257" s="244"/>
      <c r="P257" s="260"/>
      <c r="Q257" s="265"/>
      <c r="R257" s="244"/>
      <c r="S257" s="244"/>
      <c r="T257" s="244"/>
      <c r="U257" s="260"/>
      <c r="V257" s="249"/>
      <c r="W257" s="260"/>
      <c r="X257" s="249"/>
      <c r="Y257" s="82"/>
      <c r="Z257" s="260"/>
      <c r="AA257" s="153"/>
      <c r="AB257" s="153"/>
      <c r="AC257" s="82"/>
      <c r="AD257" s="244"/>
      <c r="AE257" s="244"/>
      <c r="AF257" s="260"/>
      <c r="AG257" s="244"/>
      <c r="AH257" s="260"/>
      <c r="AI257" s="260"/>
      <c r="AJ257" s="260"/>
      <c r="AK257" s="265"/>
      <c r="AL257" s="265"/>
      <c r="AM257" s="78"/>
      <c r="AN257" s="265"/>
      <c r="AO257" s="265"/>
      <c r="AP257" s="265"/>
      <c r="AQ257" s="265"/>
      <c r="AR257" s="265"/>
      <c r="AS257" s="265"/>
      <c r="AT257" s="265"/>
      <c r="AU257" s="265"/>
      <c r="AV257" s="265"/>
      <c r="AW257" s="265"/>
      <c r="AX257" s="249"/>
      <c r="AY257" s="249"/>
      <c r="AZ257" s="251"/>
      <c r="BA257" s="78"/>
      <c r="BB257" s="566" t="str">
        <f t="shared" si="16"/>
        <v xml:space="preserve"> </v>
      </c>
      <c r="BC257" s="566" t="str">
        <f t="shared" si="17"/>
        <v xml:space="preserve"> </v>
      </c>
      <c r="BD257" s="566" t="str">
        <f t="shared" si="18"/>
        <v xml:space="preserve"> </v>
      </c>
      <c r="BE257" s="566" t="str">
        <f t="shared" si="19"/>
        <v xml:space="preserve"> </v>
      </c>
      <c r="BF257" s="78"/>
      <c r="BG257" s="258"/>
    </row>
    <row r="258" spans="1:59" s="87" customFormat="1" ht="12.75" x14ac:dyDescent="0.25">
      <c r="A258" s="370"/>
      <c r="B258" s="366">
        <f>Demografia!B254</f>
        <v>0</v>
      </c>
      <c r="C258" s="366">
        <f>Demografia!C254</f>
        <v>0</v>
      </c>
      <c r="D258" s="367">
        <f>Demografia!D254</f>
        <v>0</v>
      </c>
      <c r="E258" s="82"/>
      <c r="F258" s="245"/>
      <c r="G258" s="483"/>
      <c r="H258" s="483"/>
      <c r="I258" s="483"/>
      <c r="J258" s="250"/>
      <c r="K258" s="483"/>
      <c r="L258" s="543"/>
      <c r="M258" s="245"/>
      <c r="N258" s="245"/>
      <c r="O258" s="246"/>
      <c r="P258" s="245"/>
      <c r="Q258" s="247"/>
      <c r="R258" s="246"/>
      <c r="S258" s="246"/>
      <c r="T258" s="246"/>
      <c r="U258" s="245"/>
      <c r="V258" s="250"/>
      <c r="W258" s="245"/>
      <c r="X258" s="250"/>
      <c r="Y258" s="82"/>
      <c r="Z258" s="245"/>
      <c r="AA258" s="421"/>
      <c r="AB258" s="421"/>
      <c r="AC258" s="82"/>
      <c r="AD258" s="246"/>
      <c r="AE258" s="246"/>
      <c r="AF258" s="245"/>
      <c r="AG258" s="246"/>
      <c r="AH258" s="245"/>
      <c r="AI258" s="245"/>
      <c r="AJ258" s="245"/>
      <c r="AK258" s="247"/>
      <c r="AL258" s="247"/>
      <c r="AM258" s="78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50"/>
      <c r="AY258" s="250"/>
      <c r="AZ258" s="252"/>
      <c r="BA258" s="78"/>
      <c r="BB258" s="567" t="str">
        <f t="shared" si="16"/>
        <v xml:space="preserve"> </v>
      </c>
      <c r="BC258" s="567" t="str">
        <f t="shared" si="17"/>
        <v xml:space="preserve"> </v>
      </c>
      <c r="BD258" s="567" t="str">
        <f t="shared" si="18"/>
        <v xml:space="preserve"> </v>
      </c>
      <c r="BE258" s="567" t="str">
        <f t="shared" si="19"/>
        <v xml:space="preserve"> </v>
      </c>
      <c r="BF258" s="78"/>
      <c r="BG258" s="520"/>
    </row>
    <row r="259" spans="1:59" s="87" customFormat="1" ht="12.75" x14ac:dyDescent="0.25">
      <c r="A259" s="370"/>
      <c r="B259" s="150">
        <f>Demografia!B255</f>
        <v>0</v>
      </c>
      <c r="C259" s="150">
        <f>Demografia!C255</f>
        <v>0</v>
      </c>
      <c r="D259" s="151">
        <f>Demografia!D255</f>
        <v>0</v>
      </c>
      <c r="E259" s="82"/>
      <c r="F259" s="260"/>
      <c r="G259" s="261"/>
      <c r="H259" s="261"/>
      <c r="I259" s="261"/>
      <c r="J259" s="249"/>
      <c r="K259" s="261"/>
      <c r="L259" s="262"/>
      <c r="M259" s="260"/>
      <c r="N259" s="260"/>
      <c r="O259" s="244"/>
      <c r="P259" s="260"/>
      <c r="Q259" s="265"/>
      <c r="R259" s="244"/>
      <c r="S259" s="244"/>
      <c r="T259" s="244"/>
      <c r="U259" s="260"/>
      <c r="V259" s="249"/>
      <c r="W259" s="260"/>
      <c r="X259" s="249"/>
      <c r="Y259" s="82"/>
      <c r="Z259" s="260"/>
      <c r="AA259" s="153"/>
      <c r="AB259" s="153"/>
      <c r="AC259" s="82"/>
      <c r="AD259" s="244"/>
      <c r="AE259" s="244"/>
      <c r="AF259" s="260"/>
      <c r="AG259" s="244"/>
      <c r="AH259" s="260"/>
      <c r="AI259" s="260"/>
      <c r="AJ259" s="260"/>
      <c r="AK259" s="265"/>
      <c r="AL259" s="265"/>
      <c r="AM259" s="78"/>
      <c r="AN259" s="265"/>
      <c r="AO259" s="265"/>
      <c r="AP259" s="265"/>
      <c r="AQ259" s="265"/>
      <c r="AR259" s="265"/>
      <c r="AS259" s="265"/>
      <c r="AT259" s="265"/>
      <c r="AU259" s="265"/>
      <c r="AV259" s="265"/>
      <c r="AW259" s="265"/>
      <c r="AX259" s="249"/>
      <c r="AY259" s="249"/>
      <c r="AZ259" s="251"/>
      <c r="BA259" s="78"/>
      <c r="BB259" s="566" t="str">
        <f t="shared" si="16"/>
        <v xml:space="preserve"> </v>
      </c>
      <c r="BC259" s="566" t="str">
        <f t="shared" si="17"/>
        <v xml:space="preserve"> </v>
      </c>
      <c r="BD259" s="566" t="str">
        <f t="shared" si="18"/>
        <v xml:space="preserve"> </v>
      </c>
      <c r="BE259" s="566" t="str">
        <f t="shared" si="19"/>
        <v xml:space="preserve"> </v>
      </c>
      <c r="BF259" s="78"/>
      <c r="BG259" s="258"/>
    </row>
    <row r="260" spans="1:59" s="87" customFormat="1" ht="12.75" x14ac:dyDescent="0.25">
      <c r="A260" s="370"/>
      <c r="B260" s="366">
        <f>Demografia!B256</f>
        <v>0</v>
      </c>
      <c r="C260" s="366">
        <f>Demografia!C256</f>
        <v>0</v>
      </c>
      <c r="D260" s="367">
        <f>Demografia!D256</f>
        <v>0</v>
      </c>
      <c r="E260" s="82"/>
      <c r="F260" s="245"/>
      <c r="G260" s="483"/>
      <c r="H260" s="483"/>
      <c r="I260" s="483"/>
      <c r="J260" s="250"/>
      <c r="K260" s="483"/>
      <c r="L260" s="543"/>
      <c r="M260" s="245"/>
      <c r="N260" s="245"/>
      <c r="O260" s="246"/>
      <c r="P260" s="245"/>
      <c r="Q260" s="247"/>
      <c r="R260" s="246"/>
      <c r="S260" s="246"/>
      <c r="T260" s="246"/>
      <c r="U260" s="245"/>
      <c r="V260" s="250"/>
      <c r="W260" s="245"/>
      <c r="X260" s="250"/>
      <c r="Y260" s="82"/>
      <c r="Z260" s="245"/>
      <c r="AA260" s="421"/>
      <c r="AB260" s="421"/>
      <c r="AC260" s="82"/>
      <c r="AD260" s="246"/>
      <c r="AE260" s="246"/>
      <c r="AF260" s="245"/>
      <c r="AG260" s="246"/>
      <c r="AH260" s="245"/>
      <c r="AI260" s="245"/>
      <c r="AJ260" s="245"/>
      <c r="AK260" s="247"/>
      <c r="AL260" s="247"/>
      <c r="AM260" s="78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50"/>
      <c r="AY260" s="250"/>
      <c r="AZ260" s="252"/>
      <c r="BA260" s="78"/>
      <c r="BB260" s="567" t="str">
        <f t="shared" si="16"/>
        <v xml:space="preserve"> </v>
      </c>
      <c r="BC260" s="567" t="str">
        <f t="shared" si="17"/>
        <v xml:space="preserve"> </v>
      </c>
      <c r="BD260" s="567" t="str">
        <f t="shared" si="18"/>
        <v xml:space="preserve"> </v>
      </c>
      <c r="BE260" s="567" t="str">
        <f t="shared" si="19"/>
        <v xml:space="preserve"> </v>
      </c>
      <c r="BF260" s="78"/>
      <c r="BG260" s="520"/>
    </row>
    <row r="261" spans="1:59" s="87" customFormat="1" ht="12.75" x14ac:dyDescent="0.25">
      <c r="A261" s="370"/>
      <c r="B261" s="150">
        <f>Demografia!B257</f>
        <v>0</v>
      </c>
      <c r="C261" s="150">
        <f>Demografia!C257</f>
        <v>0</v>
      </c>
      <c r="D261" s="151">
        <f>Demografia!D257</f>
        <v>0</v>
      </c>
      <c r="E261" s="82"/>
      <c r="F261" s="260"/>
      <c r="G261" s="261"/>
      <c r="H261" s="261"/>
      <c r="I261" s="261"/>
      <c r="J261" s="249"/>
      <c r="K261" s="261"/>
      <c r="L261" s="262"/>
      <c r="M261" s="260"/>
      <c r="N261" s="260"/>
      <c r="O261" s="244"/>
      <c r="P261" s="260"/>
      <c r="Q261" s="265"/>
      <c r="R261" s="244"/>
      <c r="S261" s="244"/>
      <c r="T261" s="244"/>
      <c r="U261" s="260"/>
      <c r="V261" s="249"/>
      <c r="W261" s="260"/>
      <c r="X261" s="249"/>
      <c r="Y261" s="82"/>
      <c r="Z261" s="260"/>
      <c r="AA261" s="153"/>
      <c r="AB261" s="153"/>
      <c r="AC261" s="82"/>
      <c r="AD261" s="244"/>
      <c r="AE261" s="244"/>
      <c r="AF261" s="260"/>
      <c r="AG261" s="244"/>
      <c r="AH261" s="260"/>
      <c r="AI261" s="260"/>
      <c r="AJ261" s="260"/>
      <c r="AK261" s="265"/>
      <c r="AL261" s="265"/>
      <c r="AM261" s="78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49"/>
      <c r="AY261" s="249"/>
      <c r="AZ261" s="251"/>
      <c r="BA261" s="78"/>
      <c r="BB261" s="566" t="str">
        <f t="shared" si="16"/>
        <v xml:space="preserve"> </v>
      </c>
      <c r="BC261" s="566" t="str">
        <f t="shared" si="17"/>
        <v xml:space="preserve"> </v>
      </c>
      <c r="BD261" s="566" t="str">
        <f t="shared" si="18"/>
        <v xml:space="preserve"> </v>
      </c>
      <c r="BE261" s="566" t="str">
        <f t="shared" si="19"/>
        <v xml:space="preserve"> </v>
      </c>
      <c r="BF261" s="78"/>
      <c r="BG261" s="258"/>
    </row>
    <row r="262" spans="1:59" s="87" customFormat="1" ht="12.75" x14ac:dyDescent="0.25">
      <c r="A262" s="370"/>
      <c r="B262" s="366">
        <f>Demografia!B258</f>
        <v>0</v>
      </c>
      <c r="C262" s="366">
        <f>Demografia!C258</f>
        <v>0</v>
      </c>
      <c r="D262" s="367">
        <f>Demografia!D258</f>
        <v>0</v>
      </c>
      <c r="E262" s="82"/>
      <c r="F262" s="245"/>
      <c r="G262" s="483"/>
      <c r="H262" s="483"/>
      <c r="I262" s="483"/>
      <c r="J262" s="250"/>
      <c r="K262" s="483"/>
      <c r="L262" s="543"/>
      <c r="M262" s="245"/>
      <c r="N262" s="245"/>
      <c r="O262" s="246"/>
      <c r="P262" s="245"/>
      <c r="Q262" s="247"/>
      <c r="R262" s="246"/>
      <c r="S262" s="246"/>
      <c r="T262" s="246"/>
      <c r="U262" s="245"/>
      <c r="V262" s="250"/>
      <c r="W262" s="245"/>
      <c r="X262" s="250"/>
      <c r="Y262" s="82"/>
      <c r="Z262" s="245"/>
      <c r="AA262" s="421"/>
      <c r="AB262" s="421"/>
      <c r="AC262" s="82"/>
      <c r="AD262" s="246"/>
      <c r="AE262" s="246"/>
      <c r="AF262" s="245"/>
      <c r="AG262" s="246"/>
      <c r="AH262" s="245"/>
      <c r="AI262" s="245"/>
      <c r="AJ262" s="245"/>
      <c r="AK262" s="247"/>
      <c r="AL262" s="247"/>
      <c r="AM262" s="78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50"/>
      <c r="AY262" s="250"/>
      <c r="AZ262" s="252"/>
      <c r="BA262" s="78"/>
      <c r="BB262" s="567" t="str">
        <f t="shared" si="16"/>
        <v xml:space="preserve"> </v>
      </c>
      <c r="BC262" s="567" t="str">
        <f t="shared" si="17"/>
        <v xml:space="preserve"> </v>
      </c>
      <c r="BD262" s="567" t="str">
        <f t="shared" si="18"/>
        <v xml:space="preserve"> </v>
      </c>
      <c r="BE262" s="567" t="str">
        <f t="shared" si="19"/>
        <v xml:space="preserve"> </v>
      </c>
      <c r="BF262" s="78"/>
      <c r="BG262" s="520"/>
    </row>
    <row r="263" spans="1:59" s="87" customFormat="1" ht="12.75" x14ac:dyDescent="0.25">
      <c r="A263" s="370"/>
      <c r="B263" s="150">
        <f>Demografia!B259</f>
        <v>0</v>
      </c>
      <c r="C263" s="150">
        <f>Demografia!C259</f>
        <v>0</v>
      </c>
      <c r="D263" s="151">
        <f>Demografia!D259</f>
        <v>0</v>
      </c>
      <c r="E263" s="82"/>
      <c r="F263" s="260"/>
      <c r="G263" s="261"/>
      <c r="H263" s="261"/>
      <c r="I263" s="261"/>
      <c r="J263" s="249"/>
      <c r="K263" s="261"/>
      <c r="L263" s="262"/>
      <c r="M263" s="260"/>
      <c r="N263" s="260"/>
      <c r="O263" s="244"/>
      <c r="P263" s="260"/>
      <c r="Q263" s="265"/>
      <c r="R263" s="244"/>
      <c r="S263" s="244"/>
      <c r="T263" s="244"/>
      <c r="U263" s="260"/>
      <c r="V263" s="249"/>
      <c r="W263" s="260"/>
      <c r="X263" s="249"/>
      <c r="Y263" s="82"/>
      <c r="Z263" s="260"/>
      <c r="AA263" s="153"/>
      <c r="AB263" s="153"/>
      <c r="AC263" s="82"/>
      <c r="AD263" s="244"/>
      <c r="AE263" s="244"/>
      <c r="AF263" s="260"/>
      <c r="AG263" s="244"/>
      <c r="AH263" s="260"/>
      <c r="AI263" s="260"/>
      <c r="AJ263" s="260"/>
      <c r="AK263" s="265"/>
      <c r="AL263" s="265"/>
      <c r="AM263" s="78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49"/>
      <c r="AY263" s="249"/>
      <c r="AZ263" s="251"/>
      <c r="BA263" s="78"/>
      <c r="BB263" s="566" t="str">
        <f t="shared" si="16"/>
        <v xml:space="preserve"> </v>
      </c>
      <c r="BC263" s="566" t="str">
        <f t="shared" si="17"/>
        <v xml:space="preserve"> </v>
      </c>
      <c r="BD263" s="566" t="str">
        <f t="shared" si="18"/>
        <v xml:space="preserve"> </v>
      </c>
      <c r="BE263" s="566" t="str">
        <f t="shared" si="19"/>
        <v xml:space="preserve"> </v>
      </c>
      <c r="BF263" s="78"/>
      <c r="BG263" s="258"/>
    </row>
    <row r="264" spans="1:59" s="87" customFormat="1" ht="12.75" x14ac:dyDescent="0.25">
      <c r="A264" s="370"/>
      <c r="B264" s="366">
        <f>Demografia!B260</f>
        <v>0</v>
      </c>
      <c r="C264" s="366">
        <f>Demografia!C260</f>
        <v>0</v>
      </c>
      <c r="D264" s="367">
        <f>Demografia!D260</f>
        <v>0</v>
      </c>
      <c r="E264" s="82"/>
      <c r="F264" s="245"/>
      <c r="G264" s="483"/>
      <c r="H264" s="483"/>
      <c r="I264" s="483"/>
      <c r="J264" s="250"/>
      <c r="K264" s="483"/>
      <c r="L264" s="543"/>
      <c r="M264" s="245"/>
      <c r="N264" s="245"/>
      <c r="O264" s="246"/>
      <c r="P264" s="245"/>
      <c r="Q264" s="247"/>
      <c r="R264" s="246"/>
      <c r="S264" s="246"/>
      <c r="T264" s="246"/>
      <c r="U264" s="245"/>
      <c r="V264" s="250"/>
      <c r="W264" s="245"/>
      <c r="X264" s="250"/>
      <c r="Y264" s="82"/>
      <c r="Z264" s="245"/>
      <c r="AA264" s="421"/>
      <c r="AB264" s="421"/>
      <c r="AC264" s="82"/>
      <c r="AD264" s="246"/>
      <c r="AE264" s="246"/>
      <c r="AF264" s="245"/>
      <c r="AG264" s="246"/>
      <c r="AH264" s="245"/>
      <c r="AI264" s="245"/>
      <c r="AJ264" s="245"/>
      <c r="AK264" s="247"/>
      <c r="AL264" s="247"/>
      <c r="AM264" s="78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50"/>
      <c r="AY264" s="250"/>
      <c r="AZ264" s="252"/>
      <c r="BA264" s="78"/>
      <c r="BB264" s="567" t="str">
        <f t="shared" si="16"/>
        <v xml:space="preserve"> </v>
      </c>
      <c r="BC264" s="567" t="str">
        <f t="shared" si="17"/>
        <v xml:space="preserve"> </v>
      </c>
      <c r="BD264" s="567" t="str">
        <f t="shared" si="18"/>
        <v xml:space="preserve"> </v>
      </c>
      <c r="BE264" s="567" t="str">
        <f t="shared" si="19"/>
        <v xml:space="preserve"> </v>
      </c>
      <c r="BF264" s="78"/>
      <c r="BG264" s="520"/>
    </row>
    <row r="265" spans="1:59" s="87" customFormat="1" ht="12.75" x14ac:dyDescent="0.25">
      <c r="A265" s="370"/>
      <c r="B265" s="150">
        <f>Demografia!B261</f>
        <v>0</v>
      </c>
      <c r="C265" s="150">
        <f>Demografia!C261</f>
        <v>0</v>
      </c>
      <c r="D265" s="151">
        <f>Demografia!D261</f>
        <v>0</v>
      </c>
      <c r="E265" s="82"/>
      <c r="F265" s="260"/>
      <c r="G265" s="261"/>
      <c r="H265" s="261"/>
      <c r="I265" s="261"/>
      <c r="J265" s="249"/>
      <c r="K265" s="261"/>
      <c r="L265" s="262"/>
      <c r="M265" s="260"/>
      <c r="N265" s="260"/>
      <c r="O265" s="244"/>
      <c r="P265" s="260"/>
      <c r="Q265" s="265"/>
      <c r="R265" s="244"/>
      <c r="S265" s="244"/>
      <c r="T265" s="244"/>
      <c r="U265" s="260"/>
      <c r="V265" s="249"/>
      <c r="W265" s="260"/>
      <c r="X265" s="249"/>
      <c r="Y265" s="82"/>
      <c r="Z265" s="260"/>
      <c r="AA265" s="153"/>
      <c r="AB265" s="153"/>
      <c r="AC265" s="82"/>
      <c r="AD265" s="244"/>
      <c r="AE265" s="244"/>
      <c r="AF265" s="260"/>
      <c r="AG265" s="244"/>
      <c r="AH265" s="260"/>
      <c r="AI265" s="260"/>
      <c r="AJ265" s="260"/>
      <c r="AK265" s="265"/>
      <c r="AL265" s="265"/>
      <c r="AM265" s="78"/>
      <c r="AN265" s="265"/>
      <c r="AO265" s="265"/>
      <c r="AP265" s="265"/>
      <c r="AQ265" s="265"/>
      <c r="AR265" s="265"/>
      <c r="AS265" s="265"/>
      <c r="AT265" s="265"/>
      <c r="AU265" s="265"/>
      <c r="AV265" s="265"/>
      <c r="AW265" s="265"/>
      <c r="AX265" s="249"/>
      <c r="AY265" s="249"/>
      <c r="AZ265" s="251"/>
      <c r="BA265" s="78"/>
      <c r="BB265" s="566" t="str">
        <f t="shared" si="16"/>
        <v xml:space="preserve"> </v>
      </c>
      <c r="BC265" s="566" t="str">
        <f t="shared" si="17"/>
        <v xml:space="preserve"> </v>
      </c>
      <c r="BD265" s="566" t="str">
        <f t="shared" si="18"/>
        <v xml:space="preserve"> </v>
      </c>
      <c r="BE265" s="566" t="str">
        <f t="shared" si="19"/>
        <v xml:space="preserve"> </v>
      </c>
      <c r="BF265" s="78"/>
      <c r="BG265" s="258"/>
    </row>
    <row r="266" spans="1:59" s="87" customFormat="1" ht="12.75" x14ac:dyDescent="0.25">
      <c r="A266" s="370"/>
      <c r="B266" s="366">
        <f>Demografia!B262</f>
        <v>0</v>
      </c>
      <c r="C266" s="366">
        <f>Demografia!C262</f>
        <v>0</v>
      </c>
      <c r="D266" s="367">
        <f>Demografia!D262</f>
        <v>0</v>
      </c>
      <c r="E266" s="82"/>
      <c r="F266" s="245"/>
      <c r="G266" s="483"/>
      <c r="H266" s="483"/>
      <c r="I266" s="483"/>
      <c r="J266" s="250"/>
      <c r="K266" s="483"/>
      <c r="L266" s="543"/>
      <c r="M266" s="245"/>
      <c r="N266" s="245"/>
      <c r="O266" s="246"/>
      <c r="P266" s="245"/>
      <c r="Q266" s="247"/>
      <c r="R266" s="246"/>
      <c r="S266" s="246"/>
      <c r="T266" s="246"/>
      <c r="U266" s="245"/>
      <c r="V266" s="250"/>
      <c r="W266" s="245"/>
      <c r="X266" s="250"/>
      <c r="Y266" s="82"/>
      <c r="Z266" s="245"/>
      <c r="AA266" s="421"/>
      <c r="AB266" s="421"/>
      <c r="AC266" s="82"/>
      <c r="AD266" s="246"/>
      <c r="AE266" s="246"/>
      <c r="AF266" s="245"/>
      <c r="AG266" s="246"/>
      <c r="AH266" s="245"/>
      <c r="AI266" s="245"/>
      <c r="AJ266" s="245"/>
      <c r="AK266" s="247"/>
      <c r="AL266" s="247"/>
      <c r="AM266" s="78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50"/>
      <c r="AY266" s="250"/>
      <c r="AZ266" s="252"/>
      <c r="BA266" s="78"/>
      <c r="BB266" s="567" t="str">
        <f t="shared" si="16"/>
        <v xml:space="preserve"> </v>
      </c>
      <c r="BC266" s="567" t="str">
        <f t="shared" si="17"/>
        <v xml:space="preserve"> </v>
      </c>
      <c r="BD266" s="567" t="str">
        <f t="shared" si="18"/>
        <v xml:space="preserve"> </v>
      </c>
      <c r="BE266" s="567" t="str">
        <f t="shared" si="19"/>
        <v xml:space="preserve"> </v>
      </c>
      <c r="BF266" s="78"/>
      <c r="BG266" s="520"/>
    </row>
    <row r="267" spans="1:59" s="87" customFormat="1" ht="12.75" x14ac:dyDescent="0.25">
      <c r="A267" s="370"/>
      <c r="B267" s="150">
        <f>Demografia!B263</f>
        <v>0</v>
      </c>
      <c r="C267" s="150">
        <f>Demografia!C263</f>
        <v>0</v>
      </c>
      <c r="D267" s="151">
        <f>Demografia!D263</f>
        <v>0</v>
      </c>
      <c r="E267" s="82"/>
      <c r="F267" s="260"/>
      <c r="G267" s="261"/>
      <c r="H267" s="261"/>
      <c r="I267" s="261"/>
      <c r="J267" s="249"/>
      <c r="K267" s="261"/>
      <c r="L267" s="262"/>
      <c r="M267" s="260"/>
      <c r="N267" s="260"/>
      <c r="O267" s="244"/>
      <c r="P267" s="260"/>
      <c r="Q267" s="265"/>
      <c r="R267" s="244"/>
      <c r="S267" s="244"/>
      <c r="T267" s="244"/>
      <c r="U267" s="260"/>
      <c r="V267" s="249"/>
      <c r="W267" s="260"/>
      <c r="X267" s="249"/>
      <c r="Y267" s="82"/>
      <c r="Z267" s="260"/>
      <c r="AA267" s="153"/>
      <c r="AB267" s="153"/>
      <c r="AC267" s="82"/>
      <c r="AD267" s="244"/>
      <c r="AE267" s="244"/>
      <c r="AF267" s="260"/>
      <c r="AG267" s="244"/>
      <c r="AH267" s="260"/>
      <c r="AI267" s="260"/>
      <c r="AJ267" s="260"/>
      <c r="AK267" s="265"/>
      <c r="AL267" s="265"/>
      <c r="AM267" s="78"/>
      <c r="AN267" s="265"/>
      <c r="AO267" s="265"/>
      <c r="AP267" s="265"/>
      <c r="AQ267" s="265"/>
      <c r="AR267" s="265"/>
      <c r="AS267" s="265"/>
      <c r="AT267" s="265"/>
      <c r="AU267" s="265"/>
      <c r="AV267" s="265"/>
      <c r="AW267" s="265"/>
      <c r="AX267" s="249"/>
      <c r="AY267" s="249"/>
      <c r="AZ267" s="251"/>
      <c r="BA267" s="78"/>
      <c r="BB267" s="566" t="str">
        <f t="shared" si="16"/>
        <v xml:space="preserve"> </v>
      </c>
      <c r="BC267" s="566" t="str">
        <f t="shared" si="17"/>
        <v xml:space="preserve"> </v>
      </c>
      <c r="BD267" s="566" t="str">
        <f t="shared" si="18"/>
        <v xml:space="preserve"> </v>
      </c>
      <c r="BE267" s="566" t="str">
        <f t="shared" si="19"/>
        <v xml:space="preserve"> </v>
      </c>
      <c r="BF267" s="78"/>
      <c r="BG267" s="258"/>
    </row>
    <row r="268" spans="1:59" s="87" customFormat="1" ht="12.75" x14ac:dyDescent="0.25">
      <c r="A268" s="370"/>
      <c r="B268" s="366">
        <f>Demografia!B264</f>
        <v>0</v>
      </c>
      <c r="C268" s="366">
        <f>Demografia!C264</f>
        <v>0</v>
      </c>
      <c r="D268" s="367">
        <f>Demografia!D264</f>
        <v>0</v>
      </c>
      <c r="E268" s="82"/>
      <c r="F268" s="245"/>
      <c r="G268" s="483"/>
      <c r="H268" s="483"/>
      <c r="I268" s="483"/>
      <c r="J268" s="250"/>
      <c r="K268" s="483"/>
      <c r="L268" s="543"/>
      <c r="M268" s="245"/>
      <c r="N268" s="245"/>
      <c r="O268" s="246"/>
      <c r="P268" s="245"/>
      <c r="Q268" s="247"/>
      <c r="R268" s="246"/>
      <c r="S268" s="246"/>
      <c r="T268" s="246"/>
      <c r="U268" s="245"/>
      <c r="V268" s="250"/>
      <c r="W268" s="245"/>
      <c r="X268" s="250"/>
      <c r="Y268" s="82"/>
      <c r="Z268" s="245"/>
      <c r="AA268" s="421"/>
      <c r="AB268" s="421"/>
      <c r="AC268" s="82"/>
      <c r="AD268" s="246"/>
      <c r="AE268" s="246"/>
      <c r="AF268" s="245"/>
      <c r="AG268" s="246"/>
      <c r="AH268" s="245"/>
      <c r="AI268" s="245"/>
      <c r="AJ268" s="245"/>
      <c r="AK268" s="247"/>
      <c r="AL268" s="247"/>
      <c r="AM268" s="78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50"/>
      <c r="AY268" s="250"/>
      <c r="AZ268" s="252"/>
      <c r="BA268" s="78"/>
      <c r="BB268" s="567" t="str">
        <f t="shared" si="16"/>
        <v xml:space="preserve"> </v>
      </c>
      <c r="BC268" s="567" t="str">
        <f t="shared" si="17"/>
        <v xml:space="preserve"> </v>
      </c>
      <c r="BD268" s="567" t="str">
        <f t="shared" si="18"/>
        <v xml:space="preserve"> </v>
      </c>
      <c r="BE268" s="567" t="str">
        <f t="shared" si="19"/>
        <v xml:space="preserve"> </v>
      </c>
      <c r="BF268" s="78"/>
      <c r="BG268" s="520"/>
    </row>
    <row r="269" spans="1:59" s="87" customFormat="1" ht="12.75" x14ac:dyDescent="0.25">
      <c r="A269" s="370"/>
      <c r="B269" s="150">
        <f>Demografia!B265</f>
        <v>0</v>
      </c>
      <c r="C269" s="150">
        <f>Demografia!C265</f>
        <v>0</v>
      </c>
      <c r="D269" s="151">
        <f>Demografia!D265</f>
        <v>0</v>
      </c>
      <c r="E269" s="82"/>
      <c r="F269" s="260"/>
      <c r="G269" s="261"/>
      <c r="H269" s="261"/>
      <c r="I269" s="261"/>
      <c r="J269" s="249"/>
      <c r="K269" s="261"/>
      <c r="L269" s="262"/>
      <c r="M269" s="260"/>
      <c r="N269" s="260"/>
      <c r="O269" s="244"/>
      <c r="P269" s="260"/>
      <c r="Q269" s="265"/>
      <c r="R269" s="244"/>
      <c r="S269" s="244"/>
      <c r="T269" s="244"/>
      <c r="U269" s="260"/>
      <c r="V269" s="249"/>
      <c r="W269" s="260"/>
      <c r="X269" s="249"/>
      <c r="Y269" s="82"/>
      <c r="Z269" s="260"/>
      <c r="AA269" s="153"/>
      <c r="AB269" s="153"/>
      <c r="AC269" s="82"/>
      <c r="AD269" s="244"/>
      <c r="AE269" s="244"/>
      <c r="AF269" s="260"/>
      <c r="AG269" s="244"/>
      <c r="AH269" s="260"/>
      <c r="AI269" s="260"/>
      <c r="AJ269" s="260"/>
      <c r="AK269" s="265"/>
      <c r="AL269" s="265"/>
      <c r="AM269" s="78"/>
      <c r="AN269" s="265"/>
      <c r="AO269" s="265"/>
      <c r="AP269" s="265"/>
      <c r="AQ269" s="265"/>
      <c r="AR269" s="265"/>
      <c r="AS269" s="265"/>
      <c r="AT269" s="265"/>
      <c r="AU269" s="265"/>
      <c r="AV269" s="265"/>
      <c r="AW269" s="265"/>
      <c r="AX269" s="249"/>
      <c r="AY269" s="249"/>
      <c r="AZ269" s="251"/>
      <c r="BA269" s="78"/>
      <c r="BB269" s="566" t="str">
        <f t="shared" si="16"/>
        <v xml:space="preserve"> </v>
      </c>
      <c r="BC269" s="566" t="str">
        <f t="shared" si="17"/>
        <v xml:space="preserve"> </v>
      </c>
      <c r="BD269" s="566" t="str">
        <f t="shared" si="18"/>
        <v xml:space="preserve"> </v>
      </c>
      <c r="BE269" s="566" t="str">
        <f t="shared" si="19"/>
        <v xml:space="preserve"> </v>
      </c>
      <c r="BF269" s="78"/>
      <c r="BG269" s="258"/>
    </row>
    <row r="270" spans="1:59" s="87" customFormat="1" ht="12.75" x14ac:dyDescent="0.25">
      <c r="A270" s="370"/>
      <c r="B270" s="366">
        <f>Demografia!B266</f>
        <v>0</v>
      </c>
      <c r="C270" s="366">
        <f>Demografia!C266</f>
        <v>0</v>
      </c>
      <c r="D270" s="367">
        <f>Demografia!D266</f>
        <v>0</v>
      </c>
      <c r="E270" s="82"/>
      <c r="F270" s="245"/>
      <c r="G270" s="483"/>
      <c r="H270" s="483"/>
      <c r="I270" s="483"/>
      <c r="J270" s="250"/>
      <c r="K270" s="483"/>
      <c r="L270" s="543"/>
      <c r="M270" s="245"/>
      <c r="N270" s="245"/>
      <c r="O270" s="246"/>
      <c r="P270" s="245"/>
      <c r="Q270" s="247"/>
      <c r="R270" s="246"/>
      <c r="S270" s="246"/>
      <c r="T270" s="246"/>
      <c r="U270" s="245"/>
      <c r="V270" s="250"/>
      <c r="W270" s="245"/>
      <c r="X270" s="250"/>
      <c r="Y270" s="82"/>
      <c r="Z270" s="245"/>
      <c r="AA270" s="421"/>
      <c r="AB270" s="421"/>
      <c r="AC270" s="82"/>
      <c r="AD270" s="246"/>
      <c r="AE270" s="246"/>
      <c r="AF270" s="245"/>
      <c r="AG270" s="246"/>
      <c r="AH270" s="245"/>
      <c r="AI270" s="245"/>
      <c r="AJ270" s="245"/>
      <c r="AK270" s="247"/>
      <c r="AL270" s="247"/>
      <c r="AM270" s="78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50"/>
      <c r="AY270" s="250"/>
      <c r="AZ270" s="252"/>
      <c r="BA270" s="78"/>
      <c r="BB270" s="567" t="str">
        <f t="shared" si="16"/>
        <v xml:space="preserve"> </v>
      </c>
      <c r="BC270" s="567" t="str">
        <f t="shared" si="17"/>
        <v xml:space="preserve"> </v>
      </c>
      <c r="BD270" s="567" t="str">
        <f t="shared" si="18"/>
        <v xml:space="preserve"> </v>
      </c>
      <c r="BE270" s="567" t="str">
        <f t="shared" si="19"/>
        <v xml:space="preserve"> </v>
      </c>
      <c r="BF270" s="78"/>
      <c r="BG270" s="520"/>
    </row>
    <row r="271" spans="1:59" s="87" customFormat="1" ht="12.75" x14ac:dyDescent="0.25">
      <c r="A271" s="370"/>
      <c r="B271" s="150">
        <f>Demografia!B267</f>
        <v>0</v>
      </c>
      <c r="C271" s="150">
        <f>Demografia!C267</f>
        <v>0</v>
      </c>
      <c r="D271" s="151">
        <f>Demografia!D267</f>
        <v>0</v>
      </c>
      <c r="E271" s="82"/>
      <c r="F271" s="260"/>
      <c r="G271" s="261"/>
      <c r="H271" s="261"/>
      <c r="I271" s="261"/>
      <c r="J271" s="249"/>
      <c r="K271" s="261"/>
      <c r="L271" s="262"/>
      <c r="M271" s="260"/>
      <c r="N271" s="260"/>
      <c r="O271" s="244"/>
      <c r="P271" s="260"/>
      <c r="Q271" s="265"/>
      <c r="R271" s="244"/>
      <c r="S271" s="244"/>
      <c r="T271" s="244"/>
      <c r="U271" s="260"/>
      <c r="V271" s="249"/>
      <c r="W271" s="260"/>
      <c r="X271" s="249"/>
      <c r="Y271" s="82"/>
      <c r="Z271" s="260"/>
      <c r="AA271" s="153"/>
      <c r="AB271" s="153"/>
      <c r="AC271" s="82"/>
      <c r="AD271" s="244"/>
      <c r="AE271" s="244"/>
      <c r="AF271" s="260"/>
      <c r="AG271" s="244"/>
      <c r="AH271" s="260"/>
      <c r="AI271" s="260"/>
      <c r="AJ271" s="260"/>
      <c r="AK271" s="265"/>
      <c r="AL271" s="265"/>
      <c r="AM271" s="78"/>
      <c r="AN271" s="265"/>
      <c r="AO271" s="265"/>
      <c r="AP271" s="265"/>
      <c r="AQ271" s="265"/>
      <c r="AR271" s="265"/>
      <c r="AS271" s="265"/>
      <c r="AT271" s="265"/>
      <c r="AU271" s="265"/>
      <c r="AV271" s="265"/>
      <c r="AW271" s="265"/>
      <c r="AX271" s="249"/>
      <c r="AY271" s="249"/>
      <c r="AZ271" s="251"/>
      <c r="BA271" s="78"/>
      <c r="BB271" s="566" t="str">
        <f t="shared" si="16"/>
        <v xml:space="preserve"> </v>
      </c>
      <c r="BC271" s="566" t="str">
        <f t="shared" si="17"/>
        <v xml:space="preserve"> </v>
      </c>
      <c r="BD271" s="566" t="str">
        <f t="shared" si="18"/>
        <v xml:space="preserve"> </v>
      </c>
      <c r="BE271" s="566" t="str">
        <f t="shared" si="19"/>
        <v xml:space="preserve"> </v>
      </c>
      <c r="BF271" s="78"/>
      <c r="BG271" s="258"/>
    </row>
    <row r="272" spans="1:59" s="87" customFormat="1" ht="12.75" x14ac:dyDescent="0.25">
      <c r="A272" s="370"/>
      <c r="B272" s="366">
        <f>Demografia!B268</f>
        <v>0</v>
      </c>
      <c r="C272" s="366">
        <f>Demografia!C268</f>
        <v>0</v>
      </c>
      <c r="D272" s="367">
        <f>Demografia!D268</f>
        <v>0</v>
      </c>
      <c r="E272" s="82"/>
      <c r="F272" s="245"/>
      <c r="G272" s="483"/>
      <c r="H272" s="483"/>
      <c r="I272" s="483"/>
      <c r="J272" s="250"/>
      <c r="K272" s="483"/>
      <c r="L272" s="543"/>
      <c r="M272" s="245"/>
      <c r="N272" s="245"/>
      <c r="O272" s="246"/>
      <c r="P272" s="245"/>
      <c r="Q272" s="247"/>
      <c r="R272" s="246"/>
      <c r="S272" s="246"/>
      <c r="T272" s="246"/>
      <c r="U272" s="245"/>
      <c r="V272" s="250"/>
      <c r="W272" s="245"/>
      <c r="X272" s="250"/>
      <c r="Y272" s="82"/>
      <c r="Z272" s="245"/>
      <c r="AA272" s="421"/>
      <c r="AB272" s="421"/>
      <c r="AC272" s="82"/>
      <c r="AD272" s="246"/>
      <c r="AE272" s="246"/>
      <c r="AF272" s="245"/>
      <c r="AG272" s="246"/>
      <c r="AH272" s="245"/>
      <c r="AI272" s="245"/>
      <c r="AJ272" s="245"/>
      <c r="AK272" s="247"/>
      <c r="AL272" s="247"/>
      <c r="AM272" s="78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50"/>
      <c r="AY272" s="250"/>
      <c r="AZ272" s="252"/>
      <c r="BA272" s="78"/>
      <c r="BB272" s="567" t="str">
        <f t="shared" si="16"/>
        <v xml:space="preserve"> </v>
      </c>
      <c r="BC272" s="567" t="str">
        <f t="shared" si="17"/>
        <v xml:space="preserve"> </v>
      </c>
      <c r="BD272" s="567" t="str">
        <f t="shared" si="18"/>
        <v xml:space="preserve"> </v>
      </c>
      <c r="BE272" s="567" t="str">
        <f t="shared" si="19"/>
        <v xml:space="preserve"> </v>
      </c>
      <c r="BF272" s="78"/>
      <c r="BG272" s="520"/>
    </row>
    <row r="273" spans="1:59" s="87" customFormat="1" ht="12.75" x14ac:dyDescent="0.25">
      <c r="A273" s="370"/>
      <c r="B273" s="150">
        <f>Demografia!B269</f>
        <v>0</v>
      </c>
      <c r="C273" s="150">
        <f>Demografia!C269</f>
        <v>0</v>
      </c>
      <c r="D273" s="151">
        <f>Demografia!D269</f>
        <v>0</v>
      </c>
      <c r="E273" s="82"/>
      <c r="F273" s="260"/>
      <c r="G273" s="261"/>
      <c r="H273" s="261"/>
      <c r="I273" s="261"/>
      <c r="J273" s="249"/>
      <c r="K273" s="261"/>
      <c r="L273" s="262"/>
      <c r="M273" s="260"/>
      <c r="N273" s="260"/>
      <c r="O273" s="244"/>
      <c r="P273" s="260"/>
      <c r="Q273" s="265"/>
      <c r="R273" s="244"/>
      <c r="S273" s="244"/>
      <c r="T273" s="244"/>
      <c r="U273" s="260"/>
      <c r="V273" s="249"/>
      <c r="W273" s="260"/>
      <c r="X273" s="249"/>
      <c r="Y273" s="82"/>
      <c r="Z273" s="260"/>
      <c r="AA273" s="153"/>
      <c r="AB273" s="153"/>
      <c r="AC273" s="82"/>
      <c r="AD273" s="244"/>
      <c r="AE273" s="244"/>
      <c r="AF273" s="260"/>
      <c r="AG273" s="244"/>
      <c r="AH273" s="260"/>
      <c r="AI273" s="260"/>
      <c r="AJ273" s="260"/>
      <c r="AK273" s="265"/>
      <c r="AL273" s="265"/>
      <c r="AM273" s="78"/>
      <c r="AN273" s="265"/>
      <c r="AO273" s="265"/>
      <c r="AP273" s="265"/>
      <c r="AQ273" s="265"/>
      <c r="AR273" s="265"/>
      <c r="AS273" s="265"/>
      <c r="AT273" s="265"/>
      <c r="AU273" s="265"/>
      <c r="AV273" s="265"/>
      <c r="AW273" s="265"/>
      <c r="AX273" s="249"/>
      <c r="AY273" s="249"/>
      <c r="AZ273" s="251"/>
      <c r="BA273" s="78"/>
      <c r="BB273" s="566" t="str">
        <f t="shared" si="16"/>
        <v xml:space="preserve"> </v>
      </c>
      <c r="BC273" s="566" t="str">
        <f t="shared" si="17"/>
        <v xml:space="preserve"> </v>
      </c>
      <c r="BD273" s="566" t="str">
        <f t="shared" si="18"/>
        <v xml:space="preserve"> </v>
      </c>
      <c r="BE273" s="566" t="str">
        <f t="shared" si="19"/>
        <v xml:space="preserve"> </v>
      </c>
      <c r="BF273" s="78"/>
      <c r="BG273" s="258"/>
    </row>
    <row r="274" spans="1:59" s="87" customFormat="1" ht="12.75" x14ac:dyDescent="0.25">
      <c r="A274" s="370"/>
      <c r="B274" s="366">
        <f>Demografia!B270</f>
        <v>0</v>
      </c>
      <c r="C274" s="366">
        <f>Demografia!C270</f>
        <v>0</v>
      </c>
      <c r="D274" s="367">
        <f>Demografia!D270</f>
        <v>0</v>
      </c>
      <c r="E274" s="82"/>
      <c r="F274" s="245"/>
      <c r="G274" s="483"/>
      <c r="H274" s="483"/>
      <c r="I274" s="483"/>
      <c r="J274" s="250"/>
      <c r="K274" s="483"/>
      <c r="L274" s="543"/>
      <c r="M274" s="245"/>
      <c r="N274" s="245"/>
      <c r="O274" s="246"/>
      <c r="P274" s="245"/>
      <c r="Q274" s="247"/>
      <c r="R274" s="246"/>
      <c r="S274" s="246"/>
      <c r="T274" s="246"/>
      <c r="U274" s="245"/>
      <c r="V274" s="250"/>
      <c r="W274" s="245"/>
      <c r="X274" s="250"/>
      <c r="Y274" s="82"/>
      <c r="Z274" s="245"/>
      <c r="AA274" s="421"/>
      <c r="AB274" s="421"/>
      <c r="AC274" s="82"/>
      <c r="AD274" s="246"/>
      <c r="AE274" s="246"/>
      <c r="AF274" s="245"/>
      <c r="AG274" s="246"/>
      <c r="AH274" s="245"/>
      <c r="AI274" s="245"/>
      <c r="AJ274" s="245"/>
      <c r="AK274" s="247"/>
      <c r="AL274" s="247"/>
      <c r="AM274" s="78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50"/>
      <c r="AY274" s="250"/>
      <c r="AZ274" s="252"/>
      <c r="BA274" s="78"/>
      <c r="BB274" s="567" t="str">
        <f t="shared" si="16"/>
        <v xml:space="preserve"> </v>
      </c>
      <c r="BC274" s="567" t="str">
        <f t="shared" si="17"/>
        <v xml:space="preserve"> </v>
      </c>
      <c r="BD274" s="567" t="str">
        <f t="shared" si="18"/>
        <v xml:space="preserve"> </v>
      </c>
      <c r="BE274" s="567" t="str">
        <f t="shared" si="19"/>
        <v xml:space="preserve"> </v>
      </c>
      <c r="BF274" s="78"/>
      <c r="BG274" s="520"/>
    </row>
    <row r="275" spans="1:59" s="87" customFormat="1" ht="12.75" x14ac:dyDescent="0.25">
      <c r="A275" s="370"/>
      <c r="B275" s="150">
        <f>Demografia!B271</f>
        <v>0</v>
      </c>
      <c r="C275" s="150">
        <f>Demografia!C271</f>
        <v>0</v>
      </c>
      <c r="D275" s="151">
        <f>Demografia!D271</f>
        <v>0</v>
      </c>
      <c r="E275" s="82"/>
      <c r="F275" s="260"/>
      <c r="G275" s="261"/>
      <c r="H275" s="261"/>
      <c r="I275" s="261"/>
      <c r="J275" s="249"/>
      <c r="K275" s="261"/>
      <c r="L275" s="262"/>
      <c r="M275" s="260"/>
      <c r="N275" s="260"/>
      <c r="O275" s="244"/>
      <c r="P275" s="260"/>
      <c r="Q275" s="265"/>
      <c r="R275" s="244"/>
      <c r="S275" s="244"/>
      <c r="T275" s="244"/>
      <c r="U275" s="260"/>
      <c r="V275" s="249"/>
      <c r="W275" s="260"/>
      <c r="X275" s="249"/>
      <c r="Y275" s="82"/>
      <c r="Z275" s="260"/>
      <c r="AA275" s="153"/>
      <c r="AB275" s="153"/>
      <c r="AC275" s="82"/>
      <c r="AD275" s="244"/>
      <c r="AE275" s="244"/>
      <c r="AF275" s="260"/>
      <c r="AG275" s="244"/>
      <c r="AH275" s="260"/>
      <c r="AI275" s="260"/>
      <c r="AJ275" s="260"/>
      <c r="AK275" s="265"/>
      <c r="AL275" s="265"/>
      <c r="AM275" s="78"/>
      <c r="AN275" s="265"/>
      <c r="AO275" s="265"/>
      <c r="AP275" s="265"/>
      <c r="AQ275" s="265"/>
      <c r="AR275" s="265"/>
      <c r="AS275" s="265"/>
      <c r="AT275" s="265"/>
      <c r="AU275" s="265"/>
      <c r="AV275" s="265"/>
      <c r="AW275" s="265"/>
      <c r="AX275" s="249"/>
      <c r="AY275" s="249"/>
      <c r="AZ275" s="251"/>
      <c r="BA275" s="78"/>
      <c r="BB275" s="566" t="str">
        <f t="shared" si="16"/>
        <v xml:space="preserve"> </v>
      </c>
      <c r="BC275" s="566" t="str">
        <f t="shared" si="17"/>
        <v xml:space="preserve"> </v>
      </c>
      <c r="BD275" s="566" t="str">
        <f t="shared" si="18"/>
        <v xml:space="preserve"> </v>
      </c>
      <c r="BE275" s="566" t="str">
        <f t="shared" si="19"/>
        <v xml:space="preserve"> </v>
      </c>
      <c r="BF275" s="78"/>
      <c r="BG275" s="258"/>
    </row>
    <row r="276" spans="1:59" s="87" customFormat="1" ht="12.75" x14ac:dyDescent="0.25">
      <c r="A276" s="370"/>
      <c r="B276" s="366">
        <f>Demografia!B272</f>
        <v>0</v>
      </c>
      <c r="C276" s="366">
        <f>Demografia!C272</f>
        <v>0</v>
      </c>
      <c r="D276" s="367">
        <f>Demografia!D272</f>
        <v>0</v>
      </c>
      <c r="E276" s="82"/>
      <c r="F276" s="245"/>
      <c r="G276" s="483"/>
      <c r="H276" s="483"/>
      <c r="I276" s="483"/>
      <c r="J276" s="250"/>
      <c r="K276" s="483"/>
      <c r="L276" s="543"/>
      <c r="M276" s="245"/>
      <c r="N276" s="245"/>
      <c r="O276" s="246"/>
      <c r="P276" s="245"/>
      <c r="Q276" s="247"/>
      <c r="R276" s="246"/>
      <c r="S276" s="246"/>
      <c r="T276" s="246"/>
      <c r="U276" s="245"/>
      <c r="V276" s="250"/>
      <c r="W276" s="245"/>
      <c r="X276" s="250"/>
      <c r="Y276" s="82"/>
      <c r="Z276" s="245"/>
      <c r="AA276" s="421"/>
      <c r="AB276" s="421"/>
      <c r="AC276" s="82"/>
      <c r="AD276" s="246"/>
      <c r="AE276" s="246"/>
      <c r="AF276" s="245"/>
      <c r="AG276" s="246"/>
      <c r="AH276" s="245"/>
      <c r="AI276" s="245"/>
      <c r="AJ276" s="245"/>
      <c r="AK276" s="247"/>
      <c r="AL276" s="247"/>
      <c r="AM276" s="78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50"/>
      <c r="AY276" s="250"/>
      <c r="AZ276" s="252"/>
      <c r="BA276" s="78"/>
      <c r="BB276" s="567" t="str">
        <f t="shared" ref="BB276:BB339" si="20">IF(AI276=0," ",AN276/AK276)</f>
        <v xml:space="preserve"> </v>
      </c>
      <c r="BC276" s="567" t="str">
        <f t="shared" si="17"/>
        <v xml:space="preserve"> </v>
      </c>
      <c r="BD276" s="567" t="str">
        <f t="shared" si="18"/>
        <v xml:space="preserve"> </v>
      </c>
      <c r="BE276" s="567" t="str">
        <f t="shared" si="19"/>
        <v xml:space="preserve"> </v>
      </c>
      <c r="BF276" s="78"/>
      <c r="BG276" s="520"/>
    </row>
    <row r="277" spans="1:59" s="87" customFormat="1" ht="12.75" x14ac:dyDescent="0.25">
      <c r="A277" s="370"/>
      <c r="B277" s="150">
        <f>Demografia!B273</f>
        <v>0</v>
      </c>
      <c r="C277" s="150">
        <f>Demografia!C273</f>
        <v>0</v>
      </c>
      <c r="D277" s="151">
        <f>Demografia!D273</f>
        <v>0</v>
      </c>
      <c r="E277" s="82"/>
      <c r="F277" s="260"/>
      <c r="G277" s="261"/>
      <c r="H277" s="261"/>
      <c r="I277" s="261"/>
      <c r="J277" s="249"/>
      <c r="K277" s="261"/>
      <c r="L277" s="262"/>
      <c r="M277" s="260"/>
      <c r="N277" s="260"/>
      <c r="O277" s="244"/>
      <c r="P277" s="260"/>
      <c r="Q277" s="265"/>
      <c r="R277" s="244"/>
      <c r="S277" s="244"/>
      <c r="T277" s="244"/>
      <c r="U277" s="260"/>
      <c r="V277" s="249"/>
      <c r="W277" s="260"/>
      <c r="X277" s="249"/>
      <c r="Y277" s="82"/>
      <c r="Z277" s="260"/>
      <c r="AA277" s="153"/>
      <c r="AB277" s="153"/>
      <c r="AC277" s="82"/>
      <c r="AD277" s="244"/>
      <c r="AE277" s="244"/>
      <c r="AF277" s="260"/>
      <c r="AG277" s="244"/>
      <c r="AH277" s="260"/>
      <c r="AI277" s="260"/>
      <c r="AJ277" s="260"/>
      <c r="AK277" s="265"/>
      <c r="AL277" s="265"/>
      <c r="AM277" s="78"/>
      <c r="AN277" s="265"/>
      <c r="AO277" s="265"/>
      <c r="AP277" s="265"/>
      <c r="AQ277" s="265"/>
      <c r="AR277" s="265"/>
      <c r="AS277" s="265"/>
      <c r="AT277" s="265"/>
      <c r="AU277" s="265"/>
      <c r="AV277" s="265"/>
      <c r="AW277" s="265"/>
      <c r="AX277" s="249"/>
      <c r="AY277" s="249"/>
      <c r="AZ277" s="251"/>
      <c r="BA277" s="78"/>
      <c r="BB277" s="566" t="str">
        <f t="shared" si="20"/>
        <v xml:space="preserve"> </v>
      </c>
      <c r="BC277" s="566" t="str">
        <f t="shared" si="17"/>
        <v xml:space="preserve"> </v>
      </c>
      <c r="BD277" s="566" t="str">
        <f t="shared" si="18"/>
        <v xml:space="preserve"> </v>
      </c>
      <c r="BE277" s="566" t="str">
        <f t="shared" si="19"/>
        <v xml:space="preserve"> </v>
      </c>
      <c r="BF277" s="78"/>
      <c r="BG277" s="258"/>
    </row>
    <row r="278" spans="1:59" s="87" customFormat="1" ht="12.75" x14ac:dyDescent="0.25">
      <c r="A278" s="370"/>
      <c r="B278" s="366">
        <f>Demografia!B274</f>
        <v>0</v>
      </c>
      <c r="C278" s="366">
        <f>Demografia!C274</f>
        <v>0</v>
      </c>
      <c r="D278" s="367">
        <f>Demografia!D274</f>
        <v>0</v>
      </c>
      <c r="E278" s="82"/>
      <c r="F278" s="245"/>
      <c r="G278" s="483"/>
      <c r="H278" s="483"/>
      <c r="I278" s="483"/>
      <c r="J278" s="250"/>
      <c r="K278" s="483"/>
      <c r="L278" s="543"/>
      <c r="M278" s="245"/>
      <c r="N278" s="245"/>
      <c r="O278" s="246"/>
      <c r="P278" s="245"/>
      <c r="Q278" s="247"/>
      <c r="R278" s="246"/>
      <c r="S278" s="246"/>
      <c r="T278" s="246"/>
      <c r="U278" s="245"/>
      <c r="V278" s="250"/>
      <c r="W278" s="245"/>
      <c r="X278" s="250"/>
      <c r="Y278" s="82"/>
      <c r="Z278" s="245"/>
      <c r="AA278" s="421"/>
      <c r="AB278" s="421"/>
      <c r="AC278" s="82"/>
      <c r="AD278" s="246"/>
      <c r="AE278" s="246"/>
      <c r="AF278" s="245"/>
      <c r="AG278" s="246"/>
      <c r="AH278" s="245"/>
      <c r="AI278" s="245"/>
      <c r="AJ278" s="245"/>
      <c r="AK278" s="247"/>
      <c r="AL278" s="247"/>
      <c r="AM278" s="78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50"/>
      <c r="AY278" s="250"/>
      <c r="AZ278" s="252"/>
      <c r="BA278" s="78"/>
      <c r="BB278" s="567" t="str">
        <f t="shared" si="20"/>
        <v xml:space="preserve"> </v>
      </c>
      <c r="BC278" s="567" t="str">
        <f t="shared" ref="BC278:BC341" si="21">IF(OR(AI278=0,Q278=0)," ",AN278/Q278)</f>
        <v xml:space="preserve"> </v>
      </c>
      <c r="BD278" s="567" t="str">
        <f t="shared" ref="BD278:BD341" si="22">IF(OR(AI278&gt;5,AI278&lt;1)," ",AO278/AL278)</f>
        <v xml:space="preserve"> </v>
      </c>
      <c r="BE278" s="567" t="str">
        <f t="shared" ref="BE278:BE341" si="23">IF(OR(AI278&gt;5,AI278&lt;1,Q278=0)," ",AO278/Q278)</f>
        <v xml:space="preserve"> </v>
      </c>
      <c r="BF278" s="78"/>
      <c r="BG278" s="520"/>
    </row>
    <row r="279" spans="1:59" s="87" customFormat="1" ht="12.75" x14ac:dyDescent="0.25">
      <c r="A279" s="370"/>
      <c r="B279" s="150">
        <f>Demografia!B275</f>
        <v>0</v>
      </c>
      <c r="C279" s="150">
        <f>Demografia!C275</f>
        <v>0</v>
      </c>
      <c r="D279" s="151">
        <f>Demografia!D275</f>
        <v>0</v>
      </c>
      <c r="E279" s="82"/>
      <c r="F279" s="260"/>
      <c r="G279" s="261"/>
      <c r="H279" s="261"/>
      <c r="I279" s="261"/>
      <c r="J279" s="249"/>
      <c r="K279" s="261"/>
      <c r="L279" s="262"/>
      <c r="M279" s="260"/>
      <c r="N279" s="260"/>
      <c r="O279" s="244"/>
      <c r="P279" s="260"/>
      <c r="Q279" s="265"/>
      <c r="R279" s="244"/>
      <c r="S279" s="244"/>
      <c r="T279" s="244"/>
      <c r="U279" s="260"/>
      <c r="V279" s="249"/>
      <c r="W279" s="260"/>
      <c r="X279" s="249"/>
      <c r="Y279" s="82"/>
      <c r="Z279" s="260"/>
      <c r="AA279" s="153"/>
      <c r="AB279" s="153"/>
      <c r="AC279" s="82"/>
      <c r="AD279" s="244"/>
      <c r="AE279" s="244"/>
      <c r="AF279" s="260"/>
      <c r="AG279" s="244"/>
      <c r="AH279" s="260"/>
      <c r="AI279" s="260"/>
      <c r="AJ279" s="260"/>
      <c r="AK279" s="265"/>
      <c r="AL279" s="265"/>
      <c r="AM279" s="78"/>
      <c r="AN279" s="265"/>
      <c r="AO279" s="265"/>
      <c r="AP279" s="265"/>
      <c r="AQ279" s="265"/>
      <c r="AR279" s="265"/>
      <c r="AS279" s="265"/>
      <c r="AT279" s="265"/>
      <c r="AU279" s="265"/>
      <c r="AV279" s="265"/>
      <c r="AW279" s="265"/>
      <c r="AX279" s="249"/>
      <c r="AY279" s="249"/>
      <c r="AZ279" s="251"/>
      <c r="BA279" s="78"/>
      <c r="BB279" s="566" t="str">
        <f t="shared" si="20"/>
        <v xml:space="preserve"> </v>
      </c>
      <c r="BC279" s="566" t="str">
        <f t="shared" si="21"/>
        <v xml:space="preserve"> </v>
      </c>
      <c r="BD279" s="566" t="str">
        <f t="shared" si="22"/>
        <v xml:space="preserve"> </v>
      </c>
      <c r="BE279" s="566" t="str">
        <f t="shared" si="23"/>
        <v xml:space="preserve"> </v>
      </c>
      <c r="BF279" s="78"/>
      <c r="BG279" s="258"/>
    </row>
    <row r="280" spans="1:59" s="87" customFormat="1" ht="12.75" x14ac:dyDescent="0.25">
      <c r="A280" s="370"/>
      <c r="B280" s="366">
        <f>Demografia!B276</f>
        <v>0</v>
      </c>
      <c r="C280" s="366">
        <f>Demografia!C276</f>
        <v>0</v>
      </c>
      <c r="D280" s="367">
        <f>Demografia!D276</f>
        <v>0</v>
      </c>
      <c r="E280" s="82"/>
      <c r="F280" s="245"/>
      <c r="G280" s="483"/>
      <c r="H280" s="483"/>
      <c r="I280" s="483"/>
      <c r="J280" s="250"/>
      <c r="K280" s="483"/>
      <c r="L280" s="543"/>
      <c r="M280" s="245"/>
      <c r="N280" s="245"/>
      <c r="O280" s="246"/>
      <c r="P280" s="245"/>
      <c r="Q280" s="247"/>
      <c r="R280" s="246"/>
      <c r="S280" s="246"/>
      <c r="T280" s="246"/>
      <c r="U280" s="245"/>
      <c r="V280" s="250"/>
      <c r="W280" s="245"/>
      <c r="X280" s="250"/>
      <c r="Y280" s="82"/>
      <c r="Z280" s="245"/>
      <c r="AA280" s="421"/>
      <c r="AB280" s="421"/>
      <c r="AC280" s="82"/>
      <c r="AD280" s="246"/>
      <c r="AE280" s="246"/>
      <c r="AF280" s="245"/>
      <c r="AG280" s="246"/>
      <c r="AH280" s="245"/>
      <c r="AI280" s="245"/>
      <c r="AJ280" s="245"/>
      <c r="AK280" s="247"/>
      <c r="AL280" s="247"/>
      <c r="AM280" s="78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50"/>
      <c r="AY280" s="250"/>
      <c r="AZ280" s="252"/>
      <c r="BA280" s="78"/>
      <c r="BB280" s="567" t="str">
        <f t="shared" si="20"/>
        <v xml:space="preserve"> </v>
      </c>
      <c r="BC280" s="567" t="str">
        <f t="shared" si="21"/>
        <v xml:space="preserve"> </v>
      </c>
      <c r="BD280" s="567" t="str">
        <f t="shared" si="22"/>
        <v xml:space="preserve"> </v>
      </c>
      <c r="BE280" s="567" t="str">
        <f t="shared" si="23"/>
        <v xml:space="preserve"> </v>
      </c>
      <c r="BF280" s="78"/>
      <c r="BG280" s="520"/>
    </row>
    <row r="281" spans="1:59" s="87" customFormat="1" ht="12.75" x14ac:dyDescent="0.25">
      <c r="A281" s="370"/>
      <c r="B281" s="150">
        <f>Demografia!B277</f>
        <v>0</v>
      </c>
      <c r="C281" s="150">
        <f>Demografia!C277</f>
        <v>0</v>
      </c>
      <c r="D281" s="151">
        <f>Demografia!D277</f>
        <v>0</v>
      </c>
      <c r="E281" s="82"/>
      <c r="F281" s="260"/>
      <c r="G281" s="261"/>
      <c r="H281" s="261"/>
      <c r="I281" s="261"/>
      <c r="J281" s="249"/>
      <c r="K281" s="261"/>
      <c r="L281" s="262"/>
      <c r="M281" s="260"/>
      <c r="N281" s="260"/>
      <c r="O281" s="244"/>
      <c r="P281" s="260"/>
      <c r="Q281" s="265"/>
      <c r="R281" s="244"/>
      <c r="S281" s="244"/>
      <c r="T281" s="244"/>
      <c r="U281" s="260"/>
      <c r="V281" s="249"/>
      <c r="W281" s="260"/>
      <c r="X281" s="249"/>
      <c r="Y281" s="82"/>
      <c r="Z281" s="260"/>
      <c r="AA281" s="153"/>
      <c r="AB281" s="153"/>
      <c r="AC281" s="82"/>
      <c r="AD281" s="244"/>
      <c r="AE281" s="244"/>
      <c r="AF281" s="260"/>
      <c r="AG281" s="244"/>
      <c r="AH281" s="260"/>
      <c r="AI281" s="260"/>
      <c r="AJ281" s="260"/>
      <c r="AK281" s="265"/>
      <c r="AL281" s="265"/>
      <c r="AM281" s="78"/>
      <c r="AN281" s="265"/>
      <c r="AO281" s="265"/>
      <c r="AP281" s="265"/>
      <c r="AQ281" s="265"/>
      <c r="AR281" s="265"/>
      <c r="AS281" s="265"/>
      <c r="AT281" s="265"/>
      <c r="AU281" s="265"/>
      <c r="AV281" s="265"/>
      <c r="AW281" s="265"/>
      <c r="AX281" s="249"/>
      <c r="AY281" s="249"/>
      <c r="AZ281" s="251"/>
      <c r="BA281" s="78"/>
      <c r="BB281" s="566" t="str">
        <f t="shared" si="20"/>
        <v xml:space="preserve"> </v>
      </c>
      <c r="BC281" s="566" t="str">
        <f t="shared" si="21"/>
        <v xml:space="preserve"> </v>
      </c>
      <c r="BD281" s="566" t="str">
        <f t="shared" si="22"/>
        <v xml:space="preserve"> </v>
      </c>
      <c r="BE281" s="566" t="str">
        <f t="shared" si="23"/>
        <v xml:space="preserve"> </v>
      </c>
      <c r="BF281" s="78"/>
      <c r="BG281" s="258"/>
    </row>
    <row r="282" spans="1:59" s="87" customFormat="1" ht="12.75" x14ac:dyDescent="0.25">
      <c r="A282" s="370"/>
      <c r="B282" s="366">
        <f>Demografia!B278</f>
        <v>0</v>
      </c>
      <c r="C282" s="366">
        <f>Demografia!C278</f>
        <v>0</v>
      </c>
      <c r="D282" s="367">
        <f>Demografia!D278</f>
        <v>0</v>
      </c>
      <c r="E282" s="82"/>
      <c r="F282" s="245"/>
      <c r="G282" s="483"/>
      <c r="H282" s="483"/>
      <c r="I282" s="483"/>
      <c r="J282" s="250"/>
      <c r="K282" s="483"/>
      <c r="L282" s="543"/>
      <c r="M282" s="245"/>
      <c r="N282" s="245"/>
      <c r="O282" s="246"/>
      <c r="P282" s="245"/>
      <c r="Q282" s="247"/>
      <c r="R282" s="246"/>
      <c r="S282" s="246"/>
      <c r="T282" s="246"/>
      <c r="U282" s="245"/>
      <c r="V282" s="250"/>
      <c r="W282" s="245"/>
      <c r="X282" s="250"/>
      <c r="Y282" s="82"/>
      <c r="Z282" s="245"/>
      <c r="AA282" s="421"/>
      <c r="AB282" s="421"/>
      <c r="AC282" s="82"/>
      <c r="AD282" s="246"/>
      <c r="AE282" s="246"/>
      <c r="AF282" s="245"/>
      <c r="AG282" s="246"/>
      <c r="AH282" s="245"/>
      <c r="AI282" s="245"/>
      <c r="AJ282" s="245"/>
      <c r="AK282" s="247"/>
      <c r="AL282" s="247"/>
      <c r="AM282" s="78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50"/>
      <c r="AY282" s="250"/>
      <c r="AZ282" s="252"/>
      <c r="BA282" s="78"/>
      <c r="BB282" s="567" t="str">
        <f t="shared" si="20"/>
        <v xml:space="preserve"> </v>
      </c>
      <c r="BC282" s="567" t="str">
        <f t="shared" si="21"/>
        <v xml:space="preserve"> </v>
      </c>
      <c r="BD282" s="567" t="str">
        <f t="shared" si="22"/>
        <v xml:space="preserve"> </v>
      </c>
      <c r="BE282" s="567" t="str">
        <f t="shared" si="23"/>
        <v xml:space="preserve"> </v>
      </c>
      <c r="BF282" s="78"/>
      <c r="BG282" s="520"/>
    </row>
    <row r="283" spans="1:59" s="87" customFormat="1" ht="12.75" x14ac:dyDescent="0.25">
      <c r="A283" s="370"/>
      <c r="B283" s="150">
        <f>Demografia!B279</f>
        <v>0</v>
      </c>
      <c r="C283" s="150">
        <f>Demografia!C279</f>
        <v>0</v>
      </c>
      <c r="D283" s="151">
        <f>Demografia!D279</f>
        <v>0</v>
      </c>
      <c r="E283" s="82"/>
      <c r="F283" s="260"/>
      <c r="G283" s="261"/>
      <c r="H283" s="261"/>
      <c r="I283" s="261"/>
      <c r="J283" s="249"/>
      <c r="K283" s="261"/>
      <c r="L283" s="262"/>
      <c r="M283" s="260"/>
      <c r="N283" s="260"/>
      <c r="O283" s="244"/>
      <c r="P283" s="260"/>
      <c r="Q283" s="265"/>
      <c r="R283" s="244"/>
      <c r="S283" s="244"/>
      <c r="T283" s="244"/>
      <c r="U283" s="260"/>
      <c r="V283" s="249"/>
      <c r="W283" s="260"/>
      <c r="X283" s="249"/>
      <c r="Y283" s="82"/>
      <c r="Z283" s="260"/>
      <c r="AA283" s="153"/>
      <c r="AB283" s="153"/>
      <c r="AC283" s="82"/>
      <c r="AD283" s="244"/>
      <c r="AE283" s="244"/>
      <c r="AF283" s="260"/>
      <c r="AG283" s="244"/>
      <c r="AH283" s="260"/>
      <c r="AI283" s="260"/>
      <c r="AJ283" s="260"/>
      <c r="AK283" s="265"/>
      <c r="AL283" s="265"/>
      <c r="AM283" s="78"/>
      <c r="AN283" s="265"/>
      <c r="AO283" s="265"/>
      <c r="AP283" s="265"/>
      <c r="AQ283" s="265"/>
      <c r="AR283" s="265"/>
      <c r="AS283" s="265"/>
      <c r="AT283" s="265"/>
      <c r="AU283" s="265"/>
      <c r="AV283" s="265"/>
      <c r="AW283" s="265"/>
      <c r="AX283" s="249"/>
      <c r="AY283" s="249"/>
      <c r="AZ283" s="251"/>
      <c r="BA283" s="78"/>
      <c r="BB283" s="566" t="str">
        <f t="shared" si="20"/>
        <v xml:space="preserve"> </v>
      </c>
      <c r="BC283" s="566" t="str">
        <f t="shared" si="21"/>
        <v xml:space="preserve"> </v>
      </c>
      <c r="BD283" s="566" t="str">
        <f t="shared" si="22"/>
        <v xml:space="preserve"> </v>
      </c>
      <c r="BE283" s="566" t="str">
        <f t="shared" si="23"/>
        <v xml:space="preserve"> </v>
      </c>
      <c r="BF283" s="78"/>
      <c r="BG283" s="258"/>
    </row>
    <row r="284" spans="1:59" s="87" customFormat="1" ht="12.75" x14ac:dyDescent="0.25">
      <c r="A284" s="370"/>
      <c r="B284" s="366">
        <f>Demografia!B280</f>
        <v>0</v>
      </c>
      <c r="C284" s="366">
        <f>Demografia!C280</f>
        <v>0</v>
      </c>
      <c r="D284" s="367">
        <f>Demografia!D280</f>
        <v>0</v>
      </c>
      <c r="E284" s="82"/>
      <c r="F284" s="245"/>
      <c r="G284" s="483"/>
      <c r="H284" s="483"/>
      <c r="I284" s="483"/>
      <c r="J284" s="250"/>
      <c r="K284" s="483"/>
      <c r="L284" s="543"/>
      <c r="M284" s="245"/>
      <c r="N284" s="245"/>
      <c r="O284" s="246"/>
      <c r="P284" s="245"/>
      <c r="Q284" s="247"/>
      <c r="R284" s="246"/>
      <c r="S284" s="246"/>
      <c r="T284" s="246"/>
      <c r="U284" s="245"/>
      <c r="V284" s="250"/>
      <c r="W284" s="245"/>
      <c r="X284" s="250"/>
      <c r="Y284" s="82"/>
      <c r="Z284" s="245"/>
      <c r="AA284" s="421"/>
      <c r="AB284" s="421"/>
      <c r="AC284" s="82"/>
      <c r="AD284" s="246"/>
      <c r="AE284" s="246"/>
      <c r="AF284" s="245"/>
      <c r="AG284" s="246"/>
      <c r="AH284" s="245"/>
      <c r="AI284" s="245"/>
      <c r="AJ284" s="245"/>
      <c r="AK284" s="247"/>
      <c r="AL284" s="247"/>
      <c r="AM284" s="78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50"/>
      <c r="AY284" s="250"/>
      <c r="AZ284" s="252"/>
      <c r="BA284" s="78"/>
      <c r="BB284" s="567" t="str">
        <f t="shared" si="20"/>
        <v xml:space="preserve"> </v>
      </c>
      <c r="BC284" s="567" t="str">
        <f t="shared" si="21"/>
        <v xml:space="preserve"> </v>
      </c>
      <c r="BD284" s="567" t="str">
        <f t="shared" si="22"/>
        <v xml:space="preserve"> </v>
      </c>
      <c r="BE284" s="567" t="str">
        <f t="shared" si="23"/>
        <v xml:space="preserve"> </v>
      </c>
      <c r="BF284" s="78"/>
      <c r="BG284" s="520"/>
    </row>
    <row r="285" spans="1:59" s="87" customFormat="1" ht="12.75" x14ac:dyDescent="0.25">
      <c r="A285" s="370"/>
      <c r="B285" s="150">
        <f>Demografia!B281</f>
        <v>0</v>
      </c>
      <c r="C285" s="150">
        <f>Demografia!C281</f>
        <v>0</v>
      </c>
      <c r="D285" s="151">
        <f>Demografia!D281</f>
        <v>0</v>
      </c>
      <c r="E285" s="82"/>
      <c r="F285" s="260"/>
      <c r="G285" s="261"/>
      <c r="H285" s="261"/>
      <c r="I285" s="261"/>
      <c r="J285" s="249"/>
      <c r="K285" s="261"/>
      <c r="L285" s="262"/>
      <c r="M285" s="260"/>
      <c r="N285" s="260"/>
      <c r="O285" s="244"/>
      <c r="P285" s="260"/>
      <c r="Q285" s="265"/>
      <c r="R285" s="244"/>
      <c r="S285" s="244"/>
      <c r="T285" s="244"/>
      <c r="U285" s="260"/>
      <c r="V285" s="249"/>
      <c r="W285" s="260"/>
      <c r="X285" s="249"/>
      <c r="Y285" s="82"/>
      <c r="Z285" s="260"/>
      <c r="AA285" s="153"/>
      <c r="AB285" s="153"/>
      <c r="AC285" s="82"/>
      <c r="AD285" s="244"/>
      <c r="AE285" s="244"/>
      <c r="AF285" s="260"/>
      <c r="AG285" s="244"/>
      <c r="AH285" s="260"/>
      <c r="AI285" s="260"/>
      <c r="AJ285" s="260"/>
      <c r="AK285" s="265"/>
      <c r="AL285" s="265"/>
      <c r="AM285" s="78"/>
      <c r="AN285" s="265"/>
      <c r="AO285" s="265"/>
      <c r="AP285" s="265"/>
      <c r="AQ285" s="265"/>
      <c r="AR285" s="265"/>
      <c r="AS285" s="265"/>
      <c r="AT285" s="265"/>
      <c r="AU285" s="265"/>
      <c r="AV285" s="265"/>
      <c r="AW285" s="265"/>
      <c r="AX285" s="249"/>
      <c r="AY285" s="249"/>
      <c r="AZ285" s="251"/>
      <c r="BA285" s="78"/>
      <c r="BB285" s="566" t="str">
        <f t="shared" si="20"/>
        <v xml:space="preserve"> </v>
      </c>
      <c r="BC285" s="566" t="str">
        <f t="shared" si="21"/>
        <v xml:space="preserve"> </v>
      </c>
      <c r="BD285" s="566" t="str">
        <f t="shared" si="22"/>
        <v xml:space="preserve"> </v>
      </c>
      <c r="BE285" s="566" t="str">
        <f t="shared" si="23"/>
        <v xml:space="preserve"> </v>
      </c>
      <c r="BF285" s="78"/>
      <c r="BG285" s="258"/>
    </row>
    <row r="286" spans="1:59" s="87" customFormat="1" ht="12.75" x14ac:dyDescent="0.25">
      <c r="A286" s="370"/>
      <c r="B286" s="366">
        <f>Demografia!B282</f>
        <v>0</v>
      </c>
      <c r="C286" s="366">
        <f>Demografia!C282</f>
        <v>0</v>
      </c>
      <c r="D286" s="367">
        <f>Demografia!D282</f>
        <v>0</v>
      </c>
      <c r="E286" s="82"/>
      <c r="F286" s="245"/>
      <c r="G286" s="483"/>
      <c r="H286" s="483"/>
      <c r="I286" s="483"/>
      <c r="J286" s="250"/>
      <c r="K286" s="483"/>
      <c r="L286" s="543"/>
      <c r="M286" s="245"/>
      <c r="N286" s="245"/>
      <c r="O286" s="246"/>
      <c r="P286" s="245"/>
      <c r="Q286" s="247"/>
      <c r="R286" s="246"/>
      <c r="S286" s="246"/>
      <c r="T286" s="246"/>
      <c r="U286" s="245"/>
      <c r="V286" s="250"/>
      <c r="W286" s="245"/>
      <c r="X286" s="250"/>
      <c r="Y286" s="82"/>
      <c r="Z286" s="245"/>
      <c r="AA286" s="421"/>
      <c r="AB286" s="421"/>
      <c r="AC286" s="82"/>
      <c r="AD286" s="246"/>
      <c r="AE286" s="246"/>
      <c r="AF286" s="245"/>
      <c r="AG286" s="246"/>
      <c r="AH286" s="245"/>
      <c r="AI286" s="245"/>
      <c r="AJ286" s="245"/>
      <c r="AK286" s="247"/>
      <c r="AL286" s="247"/>
      <c r="AM286" s="78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50"/>
      <c r="AY286" s="250"/>
      <c r="AZ286" s="252"/>
      <c r="BA286" s="78"/>
      <c r="BB286" s="567" t="str">
        <f t="shared" si="20"/>
        <v xml:space="preserve"> </v>
      </c>
      <c r="BC286" s="567" t="str">
        <f t="shared" si="21"/>
        <v xml:space="preserve"> </v>
      </c>
      <c r="BD286" s="567" t="str">
        <f t="shared" si="22"/>
        <v xml:space="preserve"> </v>
      </c>
      <c r="BE286" s="567" t="str">
        <f t="shared" si="23"/>
        <v xml:space="preserve"> </v>
      </c>
      <c r="BF286" s="78"/>
      <c r="BG286" s="520"/>
    </row>
    <row r="287" spans="1:59" s="87" customFormat="1" ht="12.75" x14ac:dyDescent="0.25">
      <c r="A287" s="370"/>
      <c r="B287" s="150">
        <f>Demografia!B283</f>
        <v>0</v>
      </c>
      <c r="C287" s="150">
        <f>Demografia!C283</f>
        <v>0</v>
      </c>
      <c r="D287" s="151">
        <f>Demografia!D283</f>
        <v>0</v>
      </c>
      <c r="E287" s="82"/>
      <c r="F287" s="260"/>
      <c r="G287" s="261"/>
      <c r="H287" s="261"/>
      <c r="I287" s="261"/>
      <c r="J287" s="249"/>
      <c r="K287" s="261"/>
      <c r="L287" s="262"/>
      <c r="M287" s="260"/>
      <c r="N287" s="260"/>
      <c r="O287" s="244"/>
      <c r="P287" s="260"/>
      <c r="Q287" s="265"/>
      <c r="R287" s="244"/>
      <c r="S287" s="244"/>
      <c r="T287" s="244"/>
      <c r="U287" s="260"/>
      <c r="V287" s="249"/>
      <c r="W287" s="260"/>
      <c r="X287" s="249"/>
      <c r="Y287" s="82"/>
      <c r="Z287" s="260"/>
      <c r="AA287" s="153"/>
      <c r="AB287" s="153"/>
      <c r="AC287" s="82"/>
      <c r="AD287" s="244"/>
      <c r="AE287" s="244"/>
      <c r="AF287" s="260"/>
      <c r="AG287" s="244"/>
      <c r="AH287" s="260"/>
      <c r="AI287" s="260"/>
      <c r="AJ287" s="260"/>
      <c r="AK287" s="265"/>
      <c r="AL287" s="265"/>
      <c r="AM287" s="78"/>
      <c r="AN287" s="265"/>
      <c r="AO287" s="265"/>
      <c r="AP287" s="265"/>
      <c r="AQ287" s="265"/>
      <c r="AR287" s="265"/>
      <c r="AS287" s="265"/>
      <c r="AT287" s="265"/>
      <c r="AU287" s="265"/>
      <c r="AV287" s="265"/>
      <c r="AW287" s="265"/>
      <c r="AX287" s="249"/>
      <c r="AY287" s="249"/>
      <c r="AZ287" s="251"/>
      <c r="BA287" s="78"/>
      <c r="BB287" s="566" t="str">
        <f t="shared" si="20"/>
        <v xml:space="preserve"> </v>
      </c>
      <c r="BC287" s="566" t="str">
        <f t="shared" si="21"/>
        <v xml:space="preserve"> </v>
      </c>
      <c r="BD287" s="566" t="str">
        <f t="shared" si="22"/>
        <v xml:space="preserve"> </v>
      </c>
      <c r="BE287" s="566" t="str">
        <f t="shared" si="23"/>
        <v xml:space="preserve"> </v>
      </c>
      <c r="BF287" s="78"/>
      <c r="BG287" s="258"/>
    </row>
    <row r="288" spans="1:59" s="87" customFormat="1" ht="12.75" x14ac:dyDescent="0.25">
      <c r="A288" s="370"/>
      <c r="B288" s="366">
        <f>Demografia!B284</f>
        <v>0</v>
      </c>
      <c r="C288" s="366">
        <f>Demografia!C284</f>
        <v>0</v>
      </c>
      <c r="D288" s="367">
        <f>Demografia!D284</f>
        <v>0</v>
      </c>
      <c r="E288" s="82"/>
      <c r="F288" s="245"/>
      <c r="G288" s="483"/>
      <c r="H288" s="483"/>
      <c r="I288" s="483"/>
      <c r="J288" s="250"/>
      <c r="K288" s="483"/>
      <c r="L288" s="543"/>
      <c r="M288" s="245"/>
      <c r="N288" s="245"/>
      <c r="O288" s="246"/>
      <c r="P288" s="245"/>
      <c r="Q288" s="247"/>
      <c r="R288" s="246"/>
      <c r="S288" s="246"/>
      <c r="T288" s="246"/>
      <c r="U288" s="245"/>
      <c r="V288" s="250"/>
      <c r="W288" s="245"/>
      <c r="X288" s="250"/>
      <c r="Y288" s="82"/>
      <c r="Z288" s="245"/>
      <c r="AA288" s="421"/>
      <c r="AB288" s="421"/>
      <c r="AC288" s="82"/>
      <c r="AD288" s="246"/>
      <c r="AE288" s="246"/>
      <c r="AF288" s="245"/>
      <c r="AG288" s="246"/>
      <c r="AH288" s="245"/>
      <c r="AI288" s="245"/>
      <c r="AJ288" s="245"/>
      <c r="AK288" s="247"/>
      <c r="AL288" s="247"/>
      <c r="AM288" s="78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50"/>
      <c r="AY288" s="250"/>
      <c r="AZ288" s="252"/>
      <c r="BA288" s="78"/>
      <c r="BB288" s="567" t="str">
        <f t="shared" si="20"/>
        <v xml:space="preserve"> </v>
      </c>
      <c r="BC288" s="567" t="str">
        <f t="shared" si="21"/>
        <v xml:space="preserve"> </v>
      </c>
      <c r="BD288" s="567" t="str">
        <f t="shared" si="22"/>
        <v xml:space="preserve"> </v>
      </c>
      <c r="BE288" s="567" t="str">
        <f t="shared" si="23"/>
        <v xml:space="preserve"> </v>
      </c>
      <c r="BF288" s="78"/>
      <c r="BG288" s="520"/>
    </row>
    <row r="289" spans="1:59" s="87" customFormat="1" ht="12.75" x14ac:dyDescent="0.25">
      <c r="A289" s="370"/>
      <c r="B289" s="150">
        <f>Demografia!B285</f>
        <v>0</v>
      </c>
      <c r="C289" s="150">
        <f>Demografia!C285</f>
        <v>0</v>
      </c>
      <c r="D289" s="151">
        <f>Demografia!D285</f>
        <v>0</v>
      </c>
      <c r="E289" s="82"/>
      <c r="F289" s="260"/>
      <c r="G289" s="261"/>
      <c r="H289" s="261"/>
      <c r="I289" s="261"/>
      <c r="J289" s="249"/>
      <c r="K289" s="261"/>
      <c r="L289" s="262"/>
      <c r="M289" s="260"/>
      <c r="N289" s="260"/>
      <c r="O289" s="244"/>
      <c r="P289" s="260"/>
      <c r="Q289" s="265"/>
      <c r="R289" s="244"/>
      <c r="S289" s="244"/>
      <c r="T289" s="244"/>
      <c r="U289" s="260"/>
      <c r="V289" s="249"/>
      <c r="W289" s="260"/>
      <c r="X289" s="249"/>
      <c r="Y289" s="82"/>
      <c r="Z289" s="260"/>
      <c r="AA289" s="153"/>
      <c r="AB289" s="153"/>
      <c r="AC289" s="82"/>
      <c r="AD289" s="244"/>
      <c r="AE289" s="244"/>
      <c r="AF289" s="260"/>
      <c r="AG289" s="244"/>
      <c r="AH289" s="260"/>
      <c r="AI289" s="260"/>
      <c r="AJ289" s="260"/>
      <c r="AK289" s="265"/>
      <c r="AL289" s="265"/>
      <c r="AM289" s="78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49"/>
      <c r="AY289" s="249"/>
      <c r="AZ289" s="251"/>
      <c r="BA289" s="78"/>
      <c r="BB289" s="566" t="str">
        <f t="shared" si="20"/>
        <v xml:space="preserve"> </v>
      </c>
      <c r="BC289" s="566" t="str">
        <f t="shared" si="21"/>
        <v xml:space="preserve"> </v>
      </c>
      <c r="BD289" s="566" t="str">
        <f t="shared" si="22"/>
        <v xml:space="preserve"> </v>
      </c>
      <c r="BE289" s="566" t="str">
        <f t="shared" si="23"/>
        <v xml:space="preserve"> </v>
      </c>
      <c r="BF289" s="78"/>
      <c r="BG289" s="258"/>
    </row>
    <row r="290" spans="1:59" s="87" customFormat="1" ht="12.75" x14ac:dyDescent="0.25">
      <c r="A290" s="370"/>
      <c r="B290" s="366">
        <f>Demografia!B286</f>
        <v>0</v>
      </c>
      <c r="C290" s="366">
        <f>Demografia!C286</f>
        <v>0</v>
      </c>
      <c r="D290" s="367">
        <f>Demografia!D286</f>
        <v>0</v>
      </c>
      <c r="E290" s="82"/>
      <c r="F290" s="245"/>
      <c r="G290" s="483"/>
      <c r="H290" s="483"/>
      <c r="I290" s="483"/>
      <c r="J290" s="250"/>
      <c r="K290" s="483"/>
      <c r="L290" s="543"/>
      <c r="M290" s="245"/>
      <c r="N290" s="245"/>
      <c r="O290" s="246"/>
      <c r="P290" s="245"/>
      <c r="Q290" s="247"/>
      <c r="R290" s="246"/>
      <c r="S290" s="246"/>
      <c r="T290" s="246"/>
      <c r="U290" s="245"/>
      <c r="V290" s="250"/>
      <c r="W290" s="245"/>
      <c r="X290" s="250"/>
      <c r="Y290" s="82"/>
      <c r="Z290" s="245"/>
      <c r="AA290" s="421"/>
      <c r="AB290" s="421"/>
      <c r="AC290" s="82"/>
      <c r="AD290" s="246"/>
      <c r="AE290" s="246"/>
      <c r="AF290" s="245"/>
      <c r="AG290" s="246"/>
      <c r="AH290" s="245"/>
      <c r="AI290" s="245"/>
      <c r="AJ290" s="245"/>
      <c r="AK290" s="247"/>
      <c r="AL290" s="247"/>
      <c r="AM290" s="78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50"/>
      <c r="AY290" s="250"/>
      <c r="AZ290" s="252"/>
      <c r="BA290" s="78"/>
      <c r="BB290" s="567" t="str">
        <f t="shared" si="20"/>
        <v xml:space="preserve"> </v>
      </c>
      <c r="BC290" s="567" t="str">
        <f t="shared" si="21"/>
        <v xml:space="preserve"> </v>
      </c>
      <c r="BD290" s="567" t="str">
        <f t="shared" si="22"/>
        <v xml:space="preserve"> </v>
      </c>
      <c r="BE290" s="567" t="str">
        <f t="shared" si="23"/>
        <v xml:space="preserve"> </v>
      </c>
      <c r="BF290" s="78"/>
      <c r="BG290" s="520"/>
    </row>
    <row r="291" spans="1:59" s="87" customFormat="1" ht="12.75" x14ac:dyDescent="0.25">
      <c r="A291" s="370"/>
      <c r="B291" s="150">
        <f>Demografia!B287</f>
        <v>0</v>
      </c>
      <c r="C291" s="150">
        <f>Demografia!C287</f>
        <v>0</v>
      </c>
      <c r="D291" s="151">
        <f>Demografia!D287</f>
        <v>0</v>
      </c>
      <c r="E291" s="82"/>
      <c r="F291" s="260"/>
      <c r="G291" s="261"/>
      <c r="H291" s="261"/>
      <c r="I291" s="261"/>
      <c r="J291" s="249"/>
      <c r="K291" s="261"/>
      <c r="L291" s="262"/>
      <c r="M291" s="260"/>
      <c r="N291" s="260"/>
      <c r="O291" s="244"/>
      <c r="P291" s="260"/>
      <c r="Q291" s="265"/>
      <c r="R291" s="244"/>
      <c r="S291" s="244"/>
      <c r="T291" s="244"/>
      <c r="U291" s="260"/>
      <c r="V291" s="249"/>
      <c r="W291" s="260"/>
      <c r="X291" s="249"/>
      <c r="Y291" s="82"/>
      <c r="Z291" s="260"/>
      <c r="AA291" s="153"/>
      <c r="AB291" s="153"/>
      <c r="AC291" s="82"/>
      <c r="AD291" s="244"/>
      <c r="AE291" s="244"/>
      <c r="AF291" s="260"/>
      <c r="AG291" s="244"/>
      <c r="AH291" s="260"/>
      <c r="AI291" s="260"/>
      <c r="AJ291" s="260"/>
      <c r="AK291" s="265"/>
      <c r="AL291" s="265"/>
      <c r="AM291" s="78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49"/>
      <c r="AY291" s="249"/>
      <c r="AZ291" s="251"/>
      <c r="BA291" s="78"/>
      <c r="BB291" s="566" t="str">
        <f t="shared" si="20"/>
        <v xml:space="preserve"> </v>
      </c>
      <c r="BC291" s="566" t="str">
        <f t="shared" si="21"/>
        <v xml:space="preserve"> </v>
      </c>
      <c r="BD291" s="566" t="str">
        <f t="shared" si="22"/>
        <v xml:space="preserve"> </v>
      </c>
      <c r="BE291" s="566" t="str">
        <f t="shared" si="23"/>
        <v xml:space="preserve"> </v>
      </c>
      <c r="BF291" s="78"/>
      <c r="BG291" s="258"/>
    </row>
    <row r="292" spans="1:59" s="87" customFormat="1" ht="12.75" x14ac:dyDescent="0.25">
      <c r="A292" s="370"/>
      <c r="B292" s="366">
        <f>Demografia!B288</f>
        <v>0</v>
      </c>
      <c r="C292" s="366">
        <f>Demografia!C288</f>
        <v>0</v>
      </c>
      <c r="D292" s="367">
        <f>Demografia!D288</f>
        <v>0</v>
      </c>
      <c r="E292" s="82"/>
      <c r="F292" s="245"/>
      <c r="G292" s="483"/>
      <c r="H292" s="483"/>
      <c r="I292" s="483"/>
      <c r="J292" s="250"/>
      <c r="K292" s="483"/>
      <c r="L292" s="543"/>
      <c r="M292" s="245"/>
      <c r="N292" s="245"/>
      <c r="O292" s="246"/>
      <c r="P292" s="245"/>
      <c r="Q292" s="247"/>
      <c r="R292" s="246"/>
      <c r="S292" s="246"/>
      <c r="T292" s="246"/>
      <c r="U292" s="245"/>
      <c r="V292" s="250"/>
      <c r="W292" s="245"/>
      <c r="X292" s="250"/>
      <c r="Y292" s="82"/>
      <c r="Z292" s="245"/>
      <c r="AA292" s="421"/>
      <c r="AB292" s="421"/>
      <c r="AC292" s="82"/>
      <c r="AD292" s="246"/>
      <c r="AE292" s="246"/>
      <c r="AF292" s="245"/>
      <c r="AG292" s="246"/>
      <c r="AH292" s="245"/>
      <c r="AI292" s="245"/>
      <c r="AJ292" s="245"/>
      <c r="AK292" s="247"/>
      <c r="AL292" s="247"/>
      <c r="AM292" s="78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50"/>
      <c r="AY292" s="250"/>
      <c r="AZ292" s="252"/>
      <c r="BA292" s="78"/>
      <c r="BB292" s="567" t="str">
        <f t="shared" si="20"/>
        <v xml:space="preserve"> </v>
      </c>
      <c r="BC292" s="567" t="str">
        <f t="shared" si="21"/>
        <v xml:space="preserve"> </v>
      </c>
      <c r="BD292" s="567" t="str">
        <f t="shared" si="22"/>
        <v xml:space="preserve"> </v>
      </c>
      <c r="BE292" s="567" t="str">
        <f t="shared" si="23"/>
        <v xml:space="preserve"> </v>
      </c>
      <c r="BF292" s="78"/>
      <c r="BG292" s="520"/>
    </row>
    <row r="293" spans="1:59" s="87" customFormat="1" ht="12.75" x14ac:dyDescent="0.25">
      <c r="A293" s="370"/>
      <c r="B293" s="150">
        <f>Demografia!B289</f>
        <v>0</v>
      </c>
      <c r="C293" s="150">
        <f>Demografia!C289</f>
        <v>0</v>
      </c>
      <c r="D293" s="151">
        <f>Demografia!D289</f>
        <v>0</v>
      </c>
      <c r="E293" s="82"/>
      <c r="F293" s="260"/>
      <c r="G293" s="261"/>
      <c r="H293" s="261"/>
      <c r="I293" s="261"/>
      <c r="J293" s="249"/>
      <c r="K293" s="261"/>
      <c r="L293" s="262"/>
      <c r="M293" s="260"/>
      <c r="N293" s="260"/>
      <c r="O293" s="244"/>
      <c r="P293" s="260"/>
      <c r="Q293" s="265"/>
      <c r="R293" s="244"/>
      <c r="S293" s="244"/>
      <c r="T293" s="244"/>
      <c r="U293" s="260"/>
      <c r="V293" s="249"/>
      <c r="W293" s="260"/>
      <c r="X293" s="249"/>
      <c r="Y293" s="82"/>
      <c r="Z293" s="260"/>
      <c r="AA293" s="153"/>
      <c r="AB293" s="153"/>
      <c r="AC293" s="82"/>
      <c r="AD293" s="244"/>
      <c r="AE293" s="244"/>
      <c r="AF293" s="260"/>
      <c r="AG293" s="244"/>
      <c r="AH293" s="260"/>
      <c r="AI293" s="260"/>
      <c r="AJ293" s="260"/>
      <c r="AK293" s="265"/>
      <c r="AL293" s="265"/>
      <c r="AM293" s="78"/>
      <c r="AN293" s="265"/>
      <c r="AO293" s="265"/>
      <c r="AP293" s="265"/>
      <c r="AQ293" s="265"/>
      <c r="AR293" s="265"/>
      <c r="AS293" s="265"/>
      <c r="AT293" s="265"/>
      <c r="AU293" s="265"/>
      <c r="AV293" s="265"/>
      <c r="AW293" s="265"/>
      <c r="AX293" s="249"/>
      <c r="AY293" s="249"/>
      <c r="AZ293" s="251"/>
      <c r="BA293" s="78"/>
      <c r="BB293" s="566" t="str">
        <f t="shared" si="20"/>
        <v xml:space="preserve"> </v>
      </c>
      <c r="BC293" s="566" t="str">
        <f t="shared" si="21"/>
        <v xml:space="preserve"> </v>
      </c>
      <c r="BD293" s="566" t="str">
        <f t="shared" si="22"/>
        <v xml:space="preserve"> </v>
      </c>
      <c r="BE293" s="566" t="str">
        <f t="shared" si="23"/>
        <v xml:space="preserve"> </v>
      </c>
      <c r="BF293" s="78"/>
      <c r="BG293" s="258"/>
    </row>
    <row r="294" spans="1:59" s="87" customFormat="1" ht="12.75" x14ac:dyDescent="0.25">
      <c r="A294" s="370"/>
      <c r="B294" s="366">
        <f>Demografia!B290</f>
        <v>0</v>
      </c>
      <c r="C294" s="366">
        <f>Demografia!C290</f>
        <v>0</v>
      </c>
      <c r="D294" s="367">
        <f>Demografia!D290</f>
        <v>0</v>
      </c>
      <c r="E294" s="82"/>
      <c r="F294" s="245"/>
      <c r="G294" s="483"/>
      <c r="H294" s="483"/>
      <c r="I294" s="483"/>
      <c r="J294" s="250"/>
      <c r="K294" s="483"/>
      <c r="L294" s="543"/>
      <c r="M294" s="245"/>
      <c r="N294" s="245"/>
      <c r="O294" s="246"/>
      <c r="P294" s="245"/>
      <c r="Q294" s="247"/>
      <c r="R294" s="246"/>
      <c r="S294" s="246"/>
      <c r="T294" s="246"/>
      <c r="U294" s="245"/>
      <c r="V294" s="250"/>
      <c r="W294" s="245"/>
      <c r="X294" s="250"/>
      <c r="Y294" s="82"/>
      <c r="Z294" s="245"/>
      <c r="AA294" s="421"/>
      <c r="AB294" s="421"/>
      <c r="AC294" s="82"/>
      <c r="AD294" s="246"/>
      <c r="AE294" s="246"/>
      <c r="AF294" s="245"/>
      <c r="AG294" s="246"/>
      <c r="AH294" s="245"/>
      <c r="AI294" s="245"/>
      <c r="AJ294" s="245"/>
      <c r="AK294" s="247"/>
      <c r="AL294" s="247"/>
      <c r="AM294" s="78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50"/>
      <c r="AY294" s="250"/>
      <c r="AZ294" s="252"/>
      <c r="BA294" s="78"/>
      <c r="BB294" s="567" t="str">
        <f t="shared" si="20"/>
        <v xml:space="preserve"> </v>
      </c>
      <c r="BC294" s="567" t="str">
        <f t="shared" si="21"/>
        <v xml:space="preserve"> </v>
      </c>
      <c r="BD294" s="567" t="str">
        <f t="shared" si="22"/>
        <v xml:space="preserve"> </v>
      </c>
      <c r="BE294" s="567" t="str">
        <f t="shared" si="23"/>
        <v xml:space="preserve"> </v>
      </c>
      <c r="BF294" s="78"/>
      <c r="BG294" s="520"/>
    </row>
    <row r="295" spans="1:59" s="87" customFormat="1" ht="12.75" x14ac:dyDescent="0.25">
      <c r="A295" s="370"/>
      <c r="B295" s="150">
        <f>Demografia!B291</f>
        <v>0</v>
      </c>
      <c r="C295" s="150">
        <f>Demografia!C291</f>
        <v>0</v>
      </c>
      <c r="D295" s="151">
        <f>Demografia!D291</f>
        <v>0</v>
      </c>
      <c r="E295" s="82"/>
      <c r="F295" s="260"/>
      <c r="G295" s="261"/>
      <c r="H295" s="261"/>
      <c r="I295" s="261"/>
      <c r="J295" s="249"/>
      <c r="K295" s="261"/>
      <c r="L295" s="262"/>
      <c r="M295" s="260"/>
      <c r="N295" s="260"/>
      <c r="O295" s="244"/>
      <c r="P295" s="260"/>
      <c r="Q295" s="265"/>
      <c r="R295" s="244"/>
      <c r="S295" s="244"/>
      <c r="T295" s="244"/>
      <c r="U295" s="260"/>
      <c r="V295" s="249"/>
      <c r="W295" s="260"/>
      <c r="X295" s="249"/>
      <c r="Y295" s="82"/>
      <c r="Z295" s="260"/>
      <c r="AA295" s="153"/>
      <c r="AB295" s="153"/>
      <c r="AC295" s="82"/>
      <c r="AD295" s="244"/>
      <c r="AE295" s="244"/>
      <c r="AF295" s="260"/>
      <c r="AG295" s="244"/>
      <c r="AH295" s="260"/>
      <c r="AI295" s="260"/>
      <c r="AJ295" s="260"/>
      <c r="AK295" s="265"/>
      <c r="AL295" s="265"/>
      <c r="AM295" s="78"/>
      <c r="AN295" s="265"/>
      <c r="AO295" s="265"/>
      <c r="AP295" s="265"/>
      <c r="AQ295" s="265"/>
      <c r="AR295" s="265"/>
      <c r="AS295" s="265"/>
      <c r="AT295" s="265"/>
      <c r="AU295" s="265"/>
      <c r="AV295" s="265"/>
      <c r="AW295" s="265"/>
      <c r="AX295" s="249"/>
      <c r="AY295" s="249"/>
      <c r="AZ295" s="251"/>
      <c r="BA295" s="78"/>
      <c r="BB295" s="566" t="str">
        <f t="shared" si="20"/>
        <v xml:space="preserve"> </v>
      </c>
      <c r="BC295" s="566" t="str">
        <f t="shared" si="21"/>
        <v xml:space="preserve"> </v>
      </c>
      <c r="BD295" s="566" t="str">
        <f t="shared" si="22"/>
        <v xml:space="preserve"> </v>
      </c>
      <c r="BE295" s="566" t="str">
        <f t="shared" si="23"/>
        <v xml:space="preserve"> </v>
      </c>
      <c r="BF295" s="78"/>
      <c r="BG295" s="258"/>
    </row>
    <row r="296" spans="1:59" s="87" customFormat="1" ht="12.75" x14ac:dyDescent="0.25">
      <c r="A296" s="370"/>
      <c r="B296" s="366">
        <f>Demografia!B292</f>
        <v>0</v>
      </c>
      <c r="C296" s="366">
        <f>Demografia!C292</f>
        <v>0</v>
      </c>
      <c r="D296" s="367">
        <f>Demografia!D292</f>
        <v>0</v>
      </c>
      <c r="E296" s="82"/>
      <c r="F296" s="245"/>
      <c r="G296" s="483"/>
      <c r="H296" s="483"/>
      <c r="I296" s="483"/>
      <c r="J296" s="250"/>
      <c r="K296" s="483"/>
      <c r="L296" s="543"/>
      <c r="M296" s="245"/>
      <c r="N296" s="245"/>
      <c r="O296" s="246"/>
      <c r="P296" s="245"/>
      <c r="Q296" s="247"/>
      <c r="R296" s="246"/>
      <c r="S296" s="246"/>
      <c r="T296" s="246"/>
      <c r="U296" s="245"/>
      <c r="V296" s="250"/>
      <c r="W296" s="245"/>
      <c r="X296" s="250"/>
      <c r="Y296" s="82"/>
      <c r="Z296" s="245"/>
      <c r="AA296" s="421"/>
      <c r="AB296" s="421"/>
      <c r="AC296" s="82"/>
      <c r="AD296" s="246"/>
      <c r="AE296" s="246"/>
      <c r="AF296" s="245"/>
      <c r="AG296" s="246"/>
      <c r="AH296" s="245"/>
      <c r="AI296" s="245"/>
      <c r="AJ296" s="245"/>
      <c r="AK296" s="247"/>
      <c r="AL296" s="247"/>
      <c r="AM296" s="78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50"/>
      <c r="AY296" s="250"/>
      <c r="AZ296" s="252"/>
      <c r="BA296" s="78"/>
      <c r="BB296" s="567" t="str">
        <f t="shared" si="20"/>
        <v xml:space="preserve"> </v>
      </c>
      <c r="BC296" s="567" t="str">
        <f t="shared" si="21"/>
        <v xml:space="preserve"> </v>
      </c>
      <c r="BD296" s="567" t="str">
        <f t="shared" si="22"/>
        <v xml:space="preserve"> </v>
      </c>
      <c r="BE296" s="567" t="str">
        <f t="shared" si="23"/>
        <v xml:space="preserve"> </v>
      </c>
      <c r="BF296" s="78"/>
      <c r="BG296" s="520"/>
    </row>
    <row r="297" spans="1:59" s="87" customFormat="1" ht="12.75" x14ac:dyDescent="0.25">
      <c r="A297" s="370"/>
      <c r="B297" s="150">
        <f>Demografia!B293</f>
        <v>0</v>
      </c>
      <c r="C297" s="150">
        <f>Demografia!C293</f>
        <v>0</v>
      </c>
      <c r="D297" s="151">
        <f>Demografia!D293</f>
        <v>0</v>
      </c>
      <c r="E297" s="82"/>
      <c r="F297" s="260"/>
      <c r="G297" s="261"/>
      <c r="H297" s="261"/>
      <c r="I297" s="261"/>
      <c r="J297" s="249"/>
      <c r="K297" s="261"/>
      <c r="L297" s="262"/>
      <c r="M297" s="260"/>
      <c r="N297" s="260"/>
      <c r="O297" s="244"/>
      <c r="P297" s="260"/>
      <c r="Q297" s="265"/>
      <c r="R297" s="244"/>
      <c r="S297" s="244"/>
      <c r="T297" s="244"/>
      <c r="U297" s="260"/>
      <c r="V297" s="249"/>
      <c r="W297" s="260"/>
      <c r="X297" s="249"/>
      <c r="Y297" s="82"/>
      <c r="Z297" s="260"/>
      <c r="AA297" s="153"/>
      <c r="AB297" s="153"/>
      <c r="AC297" s="82"/>
      <c r="AD297" s="244"/>
      <c r="AE297" s="244"/>
      <c r="AF297" s="260"/>
      <c r="AG297" s="244"/>
      <c r="AH297" s="260"/>
      <c r="AI297" s="260"/>
      <c r="AJ297" s="260"/>
      <c r="AK297" s="265"/>
      <c r="AL297" s="265"/>
      <c r="AM297" s="78"/>
      <c r="AN297" s="265"/>
      <c r="AO297" s="265"/>
      <c r="AP297" s="265"/>
      <c r="AQ297" s="265"/>
      <c r="AR297" s="265"/>
      <c r="AS297" s="265"/>
      <c r="AT297" s="265"/>
      <c r="AU297" s="265"/>
      <c r="AV297" s="265"/>
      <c r="AW297" s="265"/>
      <c r="AX297" s="249"/>
      <c r="AY297" s="249"/>
      <c r="AZ297" s="251"/>
      <c r="BA297" s="78"/>
      <c r="BB297" s="566" t="str">
        <f t="shared" si="20"/>
        <v xml:space="preserve"> </v>
      </c>
      <c r="BC297" s="566" t="str">
        <f t="shared" si="21"/>
        <v xml:space="preserve"> </v>
      </c>
      <c r="BD297" s="566" t="str">
        <f t="shared" si="22"/>
        <v xml:space="preserve"> </v>
      </c>
      <c r="BE297" s="566" t="str">
        <f t="shared" si="23"/>
        <v xml:space="preserve"> </v>
      </c>
      <c r="BF297" s="78"/>
      <c r="BG297" s="258"/>
    </row>
    <row r="298" spans="1:59" s="87" customFormat="1" ht="12.75" x14ac:dyDescent="0.25">
      <c r="A298" s="370"/>
      <c r="B298" s="366">
        <f>Demografia!B294</f>
        <v>0</v>
      </c>
      <c r="C298" s="366">
        <f>Demografia!C294</f>
        <v>0</v>
      </c>
      <c r="D298" s="367">
        <f>Demografia!D294</f>
        <v>0</v>
      </c>
      <c r="E298" s="82"/>
      <c r="F298" s="245"/>
      <c r="G298" s="483"/>
      <c r="H298" s="483"/>
      <c r="I298" s="483"/>
      <c r="J298" s="250"/>
      <c r="K298" s="483"/>
      <c r="L298" s="543"/>
      <c r="M298" s="245"/>
      <c r="N298" s="245"/>
      <c r="O298" s="246"/>
      <c r="P298" s="245"/>
      <c r="Q298" s="247"/>
      <c r="R298" s="246"/>
      <c r="S298" s="246"/>
      <c r="T298" s="246"/>
      <c r="U298" s="245"/>
      <c r="V298" s="250"/>
      <c r="W298" s="245"/>
      <c r="X298" s="250"/>
      <c r="Y298" s="82"/>
      <c r="Z298" s="245"/>
      <c r="AA298" s="421"/>
      <c r="AB298" s="421"/>
      <c r="AC298" s="82"/>
      <c r="AD298" s="246"/>
      <c r="AE298" s="246"/>
      <c r="AF298" s="245"/>
      <c r="AG298" s="246"/>
      <c r="AH298" s="245"/>
      <c r="AI298" s="245"/>
      <c r="AJ298" s="245"/>
      <c r="AK298" s="247"/>
      <c r="AL298" s="247"/>
      <c r="AM298" s="78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50"/>
      <c r="AY298" s="250"/>
      <c r="AZ298" s="252"/>
      <c r="BA298" s="78"/>
      <c r="BB298" s="567" t="str">
        <f t="shared" si="20"/>
        <v xml:space="preserve"> </v>
      </c>
      <c r="BC298" s="567" t="str">
        <f t="shared" si="21"/>
        <v xml:space="preserve"> </v>
      </c>
      <c r="BD298" s="567" t="str">
        <f t="shared" si="22"/>
        <v xml:space="preserve"> </v>
      </c>
      <c r="BE298" s="567" t="str">
        <f t="shared" si="23"/>
        <v xml:space="preserve"> </v>
      </c>
      <c r="BF298" s="78"/>
      <c r="BG298" s="520"/>
    </row>
    <row r="299" spans="1:59" s="87" customFormat="1" ht="12.75" x14ac:dyDescent="0.25">
      <c r="A299" s="370"/>
      <c r="B299" s="150">
        <f>Demografia!B295</f>
        <v>0</v>
      </c>
      <c r="C299" s="150">
        <f>Demografia!C295</f>
        <v>0</v>
      </c>
      <c r="D299" s="151">
        <f>Demografia!D295</f>
        <v>0</v>
      </c>
      <c r="E299" s="82"/>
      <c r="F299" s="260"/>
      <c r="G299" s="261"/>
      <c r="H299" s="261"/>
      <c r="I299" s="261"/>
      <c r="J299" s="249"/>
      <c r="K299" s="261"/>
      <c r="L299" s="262"/>
      <c r="M299" s="260"/>
      <c r="N299" s="260"/>
      <c r="O299" s="244"/>
      <c r="P299" s="260"/>
      <c r="Q299" s="265"/>
      <c r="R299" s="244"/>
      <c r="S299" s="244"/>
      <c r="T299" s="244"/>
      <c r="U299" s="260"/>
      <c r="V299" s="249"/>
      <c r="W299" s="260"/>
      <c r="X299" s="249"/>
      <c r="Y299" s="82"/>
      <c r="Z299" s="260"/>
      <c r="AA299" s="153"/>
      <c r="AB299" s="153"/>
      <c r="AC299" s="82"/>
      <c r="AD299" s="244"/>
      <c r="AE299" s="244"/>
      <c r="AF299" s="260"/>
      <c r="AG299" s="244"/>
      <c r="AH299" s="260"/>
      <c r="AI299" s="260"/>
      <c r="AJ299" s="260"/>
      <c r="AK299" s="265"/>
      <c r="AL299" s="265"/>
      <c r="AM299" s="78"/>
      <c r="AN299" s="265"/>
      <c r="AO299" s="265"/>
      <c r="AP299" s="265"/>
      <c r="AQ299" s="265"/>
      <c r="AR299" s="265"/>
      <c r="AS299" s="265"/>
      <c r="AT299" s="265"/>
      <c r="AU299" s="265"/>
      <c r="AV299" s="265"/>
      <c r="AW299" s="265"/>
      <c r="AX299" s="249"/>
      <c r="AY299" s="249"/>
      <c r="AZ299" s="251"/>
      <c r="BA299" s="78"/>
      <c r="BB299" s="566" t="str">
        <f t="shared" si="20"/>
        <v xml:space="preserve"> </v>
      </c>
      <c r="BC299" s="566" t="str">
        <f t="shared" si="21"/>
        <v xml:space="preserve"> </v>
      </c>
      <c r="BD299" s="566" t="str">
        <f t="shared" si="22"/>
        <v xml:space="preserve"> </v>
      </c>
      <c r="BE299" s="566" t="str">
        <f t="shared" si="23"/>
        <v xml:space="preserve"> </v>
      </c>
      <c r="BF299" s="78"/>
      <c r="BG299" s="258"/>
    </row>
    <row r="300" spans="1:59" s="87" customFormat="1" ht="12.75" x14ac:dyDescent="0.25">
      <c r="A300" s="370"/>
      <c r="B300" s="366">
        <f>Demografia!B296</f>
        <v>0</v>
      </c>
      <c r="C300" s="366">
        <f>Demografia!C296</f>
        <v>0</v>
      </c>
      <c r="D300" s="367">
        <f>Demografia!D296</f>
        <v>0</v>
      </c>
      <c r="E300" s="82"/>
      <c r="F300" s="245"/>
      <c r="G300" s="483"/>
      <c r="H300" s="483"/>
      <c r="I300" s="483"/>
      <c r="J300" s="250"/>
      <c r="K300" s="483"/>
      <c r="L300" s="543"/>
      <c r="M300" s="245"/>
      <c r="N300" s="245"/>
      <c r="O300" s="246"/>
      <c r="P300" s="245"/>
      <c r="Q300" s="247"/>
      <c r="R300" s="246"/>
      <c r="S300" s="246"/>
      <c r="T300" s="246"/>
      <c r="U300" s="245"/>
      <c r="V300" s="250"/>
      <c r="W300" s="245"/>
      <c r="X300" s="250"/>
      <c r="Y300" s="82"/>
      <c r="Z300" s="245"/>
      <c r="AA300" s="421"/>
      <c r="AB300" s="421"/>
      <c r="AC300" s="82"/>
      <c r="AD300" s="246"/>
      <c r="AE300" s="246"/>
      <c r="AF300" s="245"/>
      <c r="AG300" s="246"/>
      <c r="AH300" s="245"/>
      <c r="AI300" s="245"/>
      <c r="AJ300" s="245"/>
      <c r="AK300" s="247"/>
      <c r="AL300" s="247"/>
      <c r="AM300" s="78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50"/>
      <c r="AY300" s="250"/>
      <c r="AZ300" s="252"/>
      <c r="BA300" s="78"/>
      <c r="BB300" s="567" t="str">
        <f t="shared" si="20"/>
        <v xml:space="preserve"> </v>
      </c>
      <c r="BC300" s="567" t="str">
        <f t="shared" si="21"/>
        <v xml:space="preserve"> </v>
      </c>
      <c r="BD300" s="567" t="str">
        <f t="shared" si="22"/>
        <v xml:space="preserve"> </v>
      </c>
      <c r="BE300" s="567" t="str">
        <f t="shared" si="23"/>
        <v xml:space="preserve"> </v>
      </c>
      <c r="BF300" s="78"/>
      <c r="BG300" s="520"/>
    </row>
    <row r="301" spans="1:59" s="87" customFormat="1" ht="12.75" x14ac:dyDescent="0.25">
      <c r="A301" s="370"/>
      <c r="B301" s="150">
        <f>Demografia!B297</f>
        <v>0</v>
      </c>
      <c r="C301" s="150">
        <f>Demografia!C297</f>
        <v>0</v>
      </c>
      <c r="D301" s="151">
        <f>Demografia!D297</f>
        <v>0</v>
      </c>
      <c r="E301" s="82"/>
      <c r="F301" s="260"/>
      <c r="G301" s="261"/>
      <c r="H301" s="261"/>
      <c r="I301" s="261"/>
      <c r="J301" s="249"/>
      <c r="K301" s="261"/>
      <c r="L301" s="262"/>
      <c r="M301" s="260"/>
      <c r="N301" s="260"/>
      <c r="O301" s="244"/>
      <c r="P301" s="260"/>
      <c r="Q301" s="265"/>
      <c r="R301" s="244"/>
      <c r="S301" s="244"/>
      <c r="T301" s="244"/>
      <c r="U301" s="260"/>
      <c r="V301" s="249"/>
      <c r="W301" s="260"/>
      <c r="X301" s="249"/>
      <c r="Y301" s="82"/>
      <c r="Z301" s="260"/>
      <c r="AA301" s="153"/>
      <c r="AB301" s="153"/>
      <c r="AC301" s="82"/>
      <c r="AD301" s="244"/>
      <c r="AE301" s="244"/>
      <c r="AF301" s="260"/>
      <c r="AG301" s="244"/>
      <c r="AH301" s="260"/>
      <c r="AI301" s="260"/>
      <c r="AJ301" s="260"/>
      <c r="AK301" s="265"/>
      <c r="AL301" s="265"/>
      <c r="AM301" s="78"/>
      <c r="AN301" s="265"/>
      <c r="AO301" s="265"/>
      <c r="AP301" s="265"/>
      <c r="AQ301" s="265"/>
      <c r="AR301" s="265"/>
      <c r="AS301" s="265"/>
      <c r="AT301" s="265"/>
      <c r="AU301" s="265"/>
      <c r="AV301" s="265"/>
      <c r="AW301" s="265"/>
      <c r="AX301" s="249"/>
      <c r="AY301" s="249"/>
      <c r="AZ301" s="251"/>
      <c r="BA301" s="78"/>
      <c r="BB301" s="566" t="str">
        <f t="shared" si="20"/>
        <v xml:space="preserve"> </v>
      </c>
      <c r="BC301" s="566" t="str">
        <f t="shared" si="21"/>
        <v xml:space="preserve"> </v>
      </c>
      <c r="BD301" s="566" t="str">
        <f t="shared" si="22"/>
        <v xml:space="preserve"> </v>
      </c>
      <c r="BE301" s="566" t="str">
        <f t="shared" si="23"/>
        <v xml:space="preserve"> </v>
      </c>
      <c r="BF301" s="78"/>
      <c r="BG301" s="258"/>
    </row>
    <row r="302" spans="1:59" s="87" customFormat="1" ht="12.75" x14ac:dyDescent="0.25">
      <c r="A302" s="370"/>
      <c r="B302" s="366">
        <f>Demografia!B298</f>
        <v>0</v>
      </c>
      <c r="C302" s="366">
        <f>Demografia!C298</f>
        <v>0</v>
      </c>
      <c r="D302" s="367">
        <f>Demografia!D298</f>
        <v>0</v>
      </c>
      <c r="E302" s="82"/>
      <c r="F302" s="245"/>
      <c r="G302" s="483"/>
      <c r="H302" s="483"/>
      <c r="I302" s="483"/>
      <c r="J302" s="250"/>
      <c r="K302" s="483"/>
      <c r="L302" s="543"/>
      <c r="M302" s="245"/>
      <c r="N302" s="245"/>
      <c r="O302" s="246"/>
      <c r="P302" s="245"/>
      <c r="Q302" s="247"/>
      <c r="R302" s="246"/>
      <c r="S302" s="246"/>
      <c r="T302" s="246"/>
      <c r="U302" s="245"/>
      <c r="V302" s="250"/>
      <c r="W302" s="245"/>
      <c r="X302" s="250"/>
      <c r="Y302" s="82"/>
      <c r="Z302" s="245"/>
      <c r="AA302" s="421"/>
      <c r="AB302" s="421"/>
      <c r="AC302" s="82"/>
      <c r="AD302" s="246"/>
      <c r="AE302" s="246"/>
      <c r="AF302" s="245"/>
      <c r="AG302" s="246"/>
      <c r="AH302" s="245"/>
      <c r="AI302" s="245"/>
      <c r="AJ302" s="245"/>
      <c r="AK302" s="247"/>
      <c r="AL302" s="247"/>
      <c r="AM302" s="78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50"/>
      <c r="AY302" s="250"/>
      <c r="AZ302" s="252"/>
      <c r="BA302" s="78"/>
      <c r="BB302" s="567" t="str">
        <f t="shared" si="20"/>
        <v xml:space="preserve"> </v>
      </c>
      <c r="BC302" s="567" t="str">
        <f t="shared" si="21"/>
        <v xml:space="preserve"> </v>
      </c>
      <c r="BD302" s="567" t="str">
        <f t="shared" si="22"/>
        <v xml:space="preserve"> </v>
      </c>
      <c r="BE302" s="567" t="str">
        <f t="shared" si="23"/>
        <v xml:space="preserve"> </v>
      </c>
      <c r="BF302" s="78"/>
      <c r="BG302" s="520"/>
    </row>
    <row r="303" spans="1:59" s="87" customFormat="1" ht="12.75" x14ac:dyDescent="0.25">
      <c r="A303" s="370"/>
      <c r="B303" s="150">
        <f>Demografia!B299</f>
        <v>0</v>
      </c>
      <c r="C303" s="150">
        <f>Demografia!C299</f>
        <v>0</v>
      </c>
      <c r="D303" s="151">
        <f>Demografia!D299</f>
        <v>0</v>
      </c>
      <c r="E303" s="82"/>
      <c r="F303" s="260"/>
      <c r="G303" s="261"/>
      <c r="H303" s="261"/>
      <c r="I303" s="261"/>
      <c r="J303" s="249"/>
      <c r="K303" s="261"/>
      <c r="L303" s="262"/>
      <c r="M303" s="260"/>
      <c r="N303" s="260"/>
      <c r="O303" s="244"/>
      <c r="P303" s="260"/>
      <c r="Q303" s="265"/>
      <c r="R303" s="244"/>
      <c r="S303" s="244"/>
      <c r="T303" s="244"/>
      <c r="U303" s="260"/>
      <c r="V303" s="249"/>
      <c r="W303" s="260"/>
      <c r="X303" s="249"/>
      <c r="Y303" s="82"/>
      <c r="Z303" s="260"/>
      <c r="AA303" s="153"/>
      <c r="AB303" s="153"/>
      <c r="AC303" s="82"/>
      <c r="AD303" s="244"/>
      <c r="AE303" s="244"/>
      <c r="AF303" s="260"/>
      <c r="AG303" s="244"/>
      <c r="AH303" s="260"/>
      <c r="AI303" s="260"/>
      <c r="AJ303" s="260"/>
      <c r="AK303" s="265"/>
      <c r="AL303" s="265"/>
      <c r="AM303" s="78"/>
      <c r="AN303" s="265"/>
      <c r="AO303" s="265"/>
      <c r="AP303" s="265"/>
      <c r="AQ303" s="265"/>
      <c r="AR303" s="265"/>
      <c r="AS303" s="265"/>
      <c r="AT303" s="265"/>
      <c r="AU303" s="265"/>
      <c r="AV303" s="265"/>
      <c r="AW303" s="265"/>
      <c r="AX303" s="249"/>
      <c r="AY303" s="249"/>
      <c r="AZ303" s="251"/>
      <c r="BA303" s="78"/>
      <c r="BB303" s="566" t="str">
        <f t="shared" si="20"/>
        <v xml:space="preserve"> </v>
      </c>
      <c r="BC303" s="566" t="str">
        <f t="shared" si="21"/>
        <v xml:space="preserve"> </v>
      </c>
      <c r="BD303" s="566" t="str">
        <f t="shared" si="22"/>
        <v xml:space="preserve"> </v>
      </c>
      <c r="BE303" s="566" t="str">
        <f t="shared" si="23"/>
        <v xml:space="preserve"> </v>
      </c>
      <c r="BF303" s="78"/>
      <c r="BG303" s="258"/>
    </row>
    <row r="304" spans="1:59" s="87" customFormat="1" ht="12.75" x14ac:dyDescent="0.25">
      <c r="A304" s="370"/>
      <c r="B304" s="366">
        <f>Demografia!B300</f>
        <v>0</v>
      </c>
      <c r="C304" s="366">
        <f>Demografia!C300</f>
        <v>0</v>
      </c>
      <c r="D304" s="367">
        <f>Demografia!D300</f>
        <v>0</v>
      </c>
      <c r="E304" s="82"/>
      <c r="F304" s="245"/>
      <c r="G304" s="483"/>
      <c r="H304" s="483"/>
      <c r="I304" s="483"/>
      <c r="J304" s="250"/>
      <c r="K304" s="483"/>
      <c r="L304" s="543"/>
      <c r="M304" s="245"/>
      <c r="N304" s="245"/>
      <c r="O304" s="246"/>
      <c r="P304" s="245"/>
      <c r="Q304" s="247"/>
      <c r="R304" s="246"/>
      <c r="S304" s="246"/>
      <c r="T304" s="246"/>
      <c r="U304" s="245"/>
      <c r="V304" s="250"/>
      <c r="W304" s="245"/>
      <c r="X304" s="250"/>
      <c r="Y304" s="82"/>
      <c r="Z304" s="245"/>
      <c r="AA304" s="421"/>
      <c r="AB304" s="421"/>
      <c r="AC304" s="82"/>
      <c r="AD304" s="246"/>
      <c r="AE304" s="246"/>
      <c r="AF304" s="245"/>
      <c r="AG304" s="246"/>
      <c r="AH304" s="245"/>
      <c r="AI304" s="245"/>
      <c r="AJ304" s="245"/>
      <c r="AK304" s="247"/>
      <c r="AL304" s="247"/>
      <c r="AM304" s="78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50"/>
      <c r="AY304" s="250"/>
      <c r="AZ304" s="252"/>
      <c r="BA304" s="78"/>
      <c r="BB304" s="567" t="str">
        <f t="shared" si="20"/>
        <v xml:space="preserve"> </v>
      </c>
      <c r="BC304" s="567" t="str">
        <f t="shared" si="21"/>
        <v xml:space="preserve"> </v>
      </c>
      <c r="BD304" s="567" t="str">
        <f t="shared" si="22"/>
        <v xml:space="preserve"> </v>
      </c>
      <c r="BE304" s="567" t="str">
        <f t="shared" si="23"/>
        <v xml:space="preserve"> </v>
      </c>
      <c r="BF304" s="78"/>
      <c r="BG304" s="520"/>
    </row>
    <row r="305" spans="1:59" s="87" customFormat="1" ht="12.75" x14ac:dyDescent="0.25">
      <c r="A305" s="370"/>
      <c r="B305" s="150">
        <f>Demografia!B301</f>
        <v>0</v>
      </c>
      <c r="C305" s="150">
        <f>Demografia!C301</f>
        <v>0</v>
      </c>
      <c r="D305" s="151">
        <f>Demografia!D301</f>
        <v>0</v>
      </c>
      <c r="E305" s="82"/>
      <c r="F305" s="260"/>
      <c r="G305" s="261"/>
      <c r="H305" s="261"/>
      <c r="I305" s="261"/>
      <c r="J305" s="249"/>
      <c r="K305" s="261"/>
      <c r="L305" s="262"/>
      <c r="M305" s="260"/>
      <c r="N305" s="260"/>
      <c r="O305" s="244"/>
      <c r="P305" s="260"/>
      <c r="Q305" s="265"/>
      <c r="R305" s="244"/>
      <c r="S305" s="244"/>
      <c r="T305" s="244"/>
      <c r="U305" s="260"/>
      <c r="V305" s="249"/>
      <c r="W305" s="260"/>
      <c r="X305" s="249"/>
      <c r="Y305" s="82"/>
      <c r="Z305" s="260"/>
      <c r="AA305" s="153"/>
      <c r="AB305" s="153"/>
      <c r="AC305" s="82"/>
      <c r="AD305" s="244"/>
      <c r="AE305" s="244"/>
      <c r="AF305" s="260"/>
      <c r="AG305" s="244"/>
      <c r="AH305" s="260"/>
      <c r="AI305" s="260"/>
      <c r="AJ305" s="260"/>
      <c r="AK305" s="265"/>
      <c r="AL305" s="265"/>
      <c r="AM305" s="78"/>
      <c r="AN305" s="265"/>
      <c r="AO305" s="265"/>
      <c r="AP305" s="265"/>
      <c r="AQ305" s="265"/>
      <c r="AR305" s="265"/>
      <c r="AS305" s="265"/>
      <c r="AT305" s="265"/>
      <c r="AU305" s="265"/>
      <c r="AV305" s="265"/>
      <c r="AW305" s="265"/>
      <c r="AX305" s="249"/>
      <c r="AY305" s="249"/>
      <c r="AZ305" s="251"/>
      <c r="BA305" s="78"/>
      <c r="BB305" s="566" t="str">
        <f t="shared" si="20"/>
        <v xml:space="preserve"> </v>
      </c>
      <c r="BC305" s="566" t="str">
        <f t="shared" si="21"/>
        <v xml:space="preserve"> </v>
      </c>
      <c r="BD305" s="566" t="str">
        <f t="shared" si="22"/>
        <v xml:space="preserve"> </v>
      </c>
      <c r="BE305" s="566" t="str">
        <f t="shared" si="23"/>
        <v xml:space="preserve"> </v>
      </c>
      <c r="BF305" s="78"/>
      <c r="BG305" s="258"/>
    </row>
    <row r="306" spans="1:59" s="87" customFormat="1" ht="12.75" x14ac:dyDescent="0.25">
      <c r="A306" s="370"/>
      <c r="B306" s="366">
        <f>Demografia!B302</f>
        <v>0</v>
      </c>
      <c r="C306" s="366">
        <f>Demografia!C302</f>
        <v>0</v>
      </c>
      <c r="D306" s="367">
        <f>Demografia!D302</f>
        <v>0</v>
      </c>
      <c r="E306" s="82"/>
      <c r="F306" s="245"/>
      <c r="G306" s="483"/>
      <c r="H306" s="483"/>
      <c r="I306" s="483"/>
      <c r="J306" s="250"/>
      <c r="K306" s="483"/>
      <c r="L306" s="543"/>
      <c r="M306" s="245"/>
      <c r="N306" s="245"/>
      <c r="O306" s="246"/>
      <c r="P306" s="245"/>
      <c r="Q306" s="247"/>
      <c r="R306" s="246"/>
      <c r="S306" s="246"/>
      <c r="T306" s="246"/>
      <c r="U306" s="245"/>
      <c r="V306" s="250"/>
      <c r="W306" s="245"/>
      <c r="X306" s="250"/>
      <c r="Y306" s="82"/>
      <c r="Z306" s="245"/>
      <c r="AA306" s="421"/>
      <c r="AB306" s="421"/>
      <c r="AC306" s="82"/>
      <c r="AD306" s="246"/>
      <c r="AE306" s="246"/>
      <c r="AF306" s="245"/>
      <c r="AG306" s="246"/>
      <c r="AH306" s="245"/>
      <c r="AI306" s="245"/>
      <c r="AJ306" s="245"/>
      <c r="AK306" s="247"/>
      <c r="AL306" s="247"/>
      <c r="AM306" s="78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50"/>
      <c r="AY306" s="250"/>
      <c r="AZ306" s="252"/>
      <c r="BA306" s="78"/>
      <c r="BB306" s="567" t="str">
        <f t="shared" si="20"/>
        <v xml:space="preserve"> </v>
      </c>
      <c r="BC306" s="567" t="str">
        <f t="shared" si="21"/>
        <v xml:space="preserve"> </v>
      </c>
      <c r="BD306" s="567" t="str">
        <f t="shared" si="22"/>
        <v xml:space="preserve"> </v>
      </c>
      <c r="BE306" s="567" t="str">
        <f t="shared" si="23"/>
        <v xml:space="preserve"> </v>
      </c>
      <c r="BF306" s="78"/>
      <c r="BG306" s="520"/>
    </row>
    <row r="307" spans="1:59" s="87" customFormat="1" ht="12.75" x14ac:dyDescent="0.25">
      <c r="A307" s="370"/>
      <c r="B307" s="150">
        <f>Demografia!B303</f>
        <v>0</v>
      </c>
      <c r="C307" s="150">
        <f>Demografia!C303</f>
        <v>0</v>
      </c>
      <c r="D307" s="151">
        <f>Demografia!D303</f>
        <v>0</v>
      </c>
      <c r="E307" s="82"/>
      <c r="F307" s="260"/>
      <c r="G307" s="261"/>
      <c r="H307" s="261"/>
      <c r="I307" s="261"/>
      <c r="J307" s="249"/>
      <c r="K307" s="261"/>
      <c r="L307" s="262"/>
      <c r="M307" s="260"/>
      <c r="N307" s="260"/>
      <c r="O307" s="244"/>
      <c r="P307" s="260"/>
      <c r="Q307" s="265"/>
      <c r="R307" s="244"/>
      <c r="S307" s="244"/>
      <c r="T307" s="244"/>
      <c r="U307" s="260"/>
      <c r="V307" s="249"/>
      <c r="W307" s="260"/>
      <c r="X307" s="249"/>
      <c r="Y307" s="82"/>
      <c r="Z307" s="260"/>
      <c r="AA307" s="153"/>
      <c r="AB307" s="153"/>
      <c r="AC307" s="82"/>
      <c r="AD307" s="244"/>
      <c r="AE307" s="244"/>
      <c r="AF307" s="260"/>
      <c r="AG307" s="244"/>
      <c r="AH307" s="260"/>
      <c r="AI307" s="260"/>
      <c r="AJ307" s="260"/>
      <c r="AK307" s="265"/>
      <c r="AL307" s="265"/>
      <c r="AM307" s="78"/>
      <c r="AN307" s="265"/>
      <c r="AO307" s="265"/>
      <c r="AP307" s="265"/>
      <c r="AQ307" s="265"/>
      <c r="AR307" s="265"/>
      <c r="AS307" s="265"/>
      <c r="AT307" s="265"/>
      <c r="AU307" s="265"/>
      <c r="AV307" s="265"/>
      <c r="AW307" s="265"/>
      <c r="AX307" s="249"/>
      <c r="AY307" s="249"/>
      <c r="AZ307" s="251"/>
      <c r="BA307" s="78"/>
      <c r="BB307" s="566" t="str">
        <f t="shared" si="20"/>
        <v xml:space="preserve"> </v>
      </c>
      <c r="BC307" s="566" t="str">
        <f t="shared" si="21"/>
        <v xml:space="preserve"> </v>
      </c>
      <c r="BD307" s="566" t="str">
        <f t="shared" si="22"/>
        <v xml:space="preserve"> </v>
      </c>
      <c r="BE307" s="566" t="str">
        <f t="shared" si="23"/>
        <v xml:space="preserve"> </v>
      </c>
      <c r="BF307" s="78"/>
      <c r="BG307" s="258"/>
    </row>
    <row r="308" spans="1:59" s="87" customFormat="1" ht="12.75" x14ac:dyDescent="0.25">
      <c r="A308" s="370"/>
      <c r="B308" s="366">
        <f>Demografia!B304</f>
        <v>0</v>
      </c>
      <c r="C308" s="366">
        <f>Demografia!C304</f>
        <v>0</v>
      </c>
      <c r="D308" s="367">
        <f>Demografia!D304</f>
        <v>0</v>
      </c>
      <c r="E308" s="82"/>
      <c r="F308" s="245"/>
      <c r="G308" s="483"/>
      <c r="H308" s="483"/>
      <c r="I308" s="483"/>
      <c r="J308" s="250"/>
      <c r="K308" s="483"/>
      <c r="L308" s="543"/>
      <c r="M308" s="245"/>
      <c r="N308" s="245"/>
      <c r="O308" s="246"/>
      <c r="P308" s="245"/>
      <c r="Q308" s="247"/>
      <c r="R308" s="246"/>
      <c r="S308" s="246"/>
      <c r="T308" s="246"/>
      <c r="U308" s="245"/>
      <c r="V308" s="250"/>
      <c r="W308" s="245"/>
      <c r="X308" s="250"/>
      <c r="Y308" s="82"/>
      <c r="Z308" s="245"/>
      <c r="AA308" s="421"/>
      <c r="AB308" s="421"/>
      <c r="AC308" s="82"/>
      <c r="AD308" s="246"/>
      <c r="AE308" s="246"/>
      <c r="AF308" s="245"/>
      <c r="AG308" s="246"/>
      <c r="AH308" s="245"/>
      <c r="AI308" s="245"/>
      <c r="AJ308" s="245"/>
      <c r="AK308" s="247"/>
      <c r="AL308" s="247"/>
      <c r="AM308" s="78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50"/>
      <c r="AY308" s="250"/>
      <c r="AZ308" s="252"/>
      <c r="BA308" s="78"/>
      <c r="BB308" s="567" t="str">
        <f t="shared" si="20"/>
        <v xml:space="preserve"> </v>
      </c>
      <c r="BC308" s="567" t="str">
        <f t="shared" si="21"/>
        <v xml:space="preserve"> </v>
      </c>
      <c r="BD308" s="567" t="str">
        <f t="shared" si="22"/>
        <v xml:space="preserve"> </v>
      </c>
      <c r="BE308" s="567" t="str">
        <f t="shared" si="23"/>
        <v xml:space="preserve"> </v>
      </c>
      <c r="BF308" s="78"/>
      <c r="BG308" s="520"/>
    </row>
    <row r="309" spans="1:59" s="87" customFormat="1" ht="12.75" x14ac:dyDescent="0.25">
      <c r="A309" s="370"/>
      <c r="B309" s="150">
        <f>Demografia!B305</f>
        <v>0</v>
      </c>
      <c r="C309" s="150">
        <f>Demografia!C305</f>
        <v>0</v>
      </c>
      <c r="D309" s="151">
        <f>Demografia!D305</f>
        <v>0</v>
      </c>
      <c r="E309" s="82"/>
      <c r="F309" s="260"/>
      <c r="G309" s="261"/>
      <c r="H309" s="261"/>
      <c r="I309" s="261"/>
      <c r="J309" s="249"/>
      <c r="K309" s="261"/>
      <c r="L309" s="262"/>
      <c r="M309" s="260"/>
      <c r="N309" s="260"/>
      <c r="O309" s="244"/>
      <c r="P309" s="260"/>
      <c r="Q309" s="265"/>
      <c r="R309" s="244"/>
      <c r="S309" s="244"/>
      <c r="T309" s="244"/>
      <c r="U309" s="260"/>
      <c r="V309" s="249"/>
      <c r="W309" s="260"/>
      <c r="X309" s="249"/>
      <c r="Y309" s="82"/>
      <c r="Z309" s="260"/>
      <c r="AA309" s="153"/>
      <c r="AB309" s="153"/>
      <c r="AC309" s="82"/>
      <c r="AD309" s="244"/>
      <c r="AE309" s="244"/>
      <c r="AF309" s="260"/>
      <c r="AG309" s="244"/>
      <c r="AH309" s="260"/>
      <c r="AI309" s="260"/>
      <c r="AJ309" s="260"/>
      <c r="AK309" s="265"/>
      <c r="AL309" s="265"/>
      <c r="AM309" s="78"/>
      <c r="AN309" s="265"/>
      <c r="AO309" s="265"/>
      <c r="AP309" s="265"/>
      <c r="AQ309" s="265"/>
      <c r="AR309" s="265"/>
      <c r="AS309" s="265"/>
      <c r="AT309" s="265"/>
      <c r="AU309" s="265"/>
      <c r="AV309" s="265"/>
      <c r="AW309" s="265"/>
      <c r="AX309" s="249"/>
      <c r="AY309" s="249"/>
      <c r="AZ309" s="251"/>
      <c r="BA309" s="78"/>
      <c r="BB309" s="566" t="str">
        <f t="shared" si="20"/>
        <v xml:space="preserve"> </v>
      </c>
      <c r="BC309" s="566" t="str">
        <f t="shared" si="21"/>
        <v xml:space="preserve"> </v>
      </c>
      <c r="BD309" s="566" t="str">
        <f t="shared" si="22"/>
        <v xml:space="preserve"> </v>
      </c>
      <c r="BE309" s="566" t="str">
        <f t="shared" si="23"/>
        <v xml:space="preserve"> </v>
      </c>
      <c r="BF309" s="78"/>
      <c r="BG309" s="258"/>
    </row>
    <row r="310" spans="1:59" s="87" customFormat="1" ht="12.75" x14ac:dyDescent="0.25">
      <c r="A310" s="370"/>
      <c r="B310" s="366">
        <f>Demografia!B306</f>
        <v>0</v>
      </c>
      <c r="C310" s="366">
        <f>Demografia!C306</f>
        <v>0</v>
      </c>
      <c r="D310" s="367">
        <f>Demografia!D306</f>
        <v>0</v>
      </c>
      <c r="E310" s="82"/>
      <c r="F310" s="245"/>
      <c r="G310" s="483"/>
      <c r="H310" s="483"/>
      <c r="I310" s="483"/>
      <c r="J310" s="250"/>
      <c r="K310" s="483"/>
      <c r="L310" s="543"/>
      <c r="M310" s="245"/>
      <c r="N310" s="245"/>
      <c r="O310" s="246"/>
      <c r="P310" s="245"/>
      <c r="Q310" s="247"/>
      <c r="R310" s="246"/>
      <c r="S310" s="246"/>
      <c r="T310" s="246"/>
      <c r="U310" s="245"/>
      <c r="V310" s="250"/>
      <c r="W310" s="245"/>
      <c r="X310" s="250"/>
      <c r="Y310" s="82"/>
      <c r="Z310" s="245"/>
      <c r="AA310" s="421"/>
      <c r="AB310" s="421"/>
      <c r="AC310" s="82"/>
      <c r="AD310" s="246"/>
      <c r="AE310" s="246"/>
      <c r="AF310" s="245"/>
      <c r="AG310" s="246"/>
      <c r="AH310" s="245"/>
      <c r="AI310" s="245"/>
      <c r="AJ310" s="245"/>
      <c r="AK310" s="247"/>
      <c r="AL310" s="247"/>
      <c r="AM310" s="78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50"/>
      <c r="AY310" s="250"/>
      <c r="AZ310" s="252"/>
      <c r="BA310" s="78"/>
      <c r="BB310" s="567" t="str">
        <f t="shared" si="20"/>
        <v xml:space="preserve"> </v>
      </c>
      <c r="BC310" s="567" t="str">
        <f t="shared" si="21"/>
        <v xml:space="preserve"> </v>
      </c>
      <c r="BD310" s="567" t="str">
        <f t="shared" si="22"/>
        <v xml:space="preserve"> </v>
      </c>
      <c r="BE310" s="567" t="str">
        <f t="shared" si="23"/>
        <v xml:space="preserve"> </v>
      </c>
      <c r="BF310" s="78"/>
      <c r="BG310" s="520"/>
    </row>
    <row r="311" spans="1:59" s="87" customFormat="1" ht="12.75" x14ac:dyDescent="0.25">
      <c r="A311" s="370"/>
      <c r="B311" s="150">
        <f>Demografia!B307</f>
        <v>0</v>
      </c>
      <c r="C311" s="150">
        <f>Demografia!C307</f>
        <v>0</v>
      </c>
      <c r="D311" s="151">
        <f>Demografia!D307</f>
        <v>0</v>
      </c>
      <c r="E311" s="82"/>
      <c r="F311" s="260"/>
      <c r="G311" s="261"/>
      <c r="H311" s="261"/>
      <c r="I311" s="261"/>
      <c r="J311" s="249"/>
      <c r="K311" s="261"/>
      <c r="L311" s="262"/>
      <c r="M311" s="260"/>
      <c r="N311" s="260"/>
      <c r="O311" s="244"/>
      <c r="P311" s="260"/>
      <c r="Q311" s="265"/>
      <c r="R311" s="244"/>
      <c r="S311" s="244"/>
      <c r="T311" s="244"/>
      <c r="U311" s="260"/>
      <c r="V311" s="249"/>
      <c r="W311" s="260"/>
      <c r="X311" s="249"/>
      <c r="Y311" s="82"/>
      <c r="Z311" s="260"/>
      <c r="AA311" s="153"/>
      <c r="AB311" s="153"/>
      <c r="AC311" s="82"/>
      <c r="AD311" s="244"/>
      <c r="AE311" s="244"/>
      <c r="AF311" s="260"/>
      <c r="AG311" s="244"/>
      <c r="AH311" s="260"/>
      <c r="AI311" s="260"/>
      <c r="AJ311" s="260"/>
      <c r="AK311" s="265"/>
      <c r="AL311" s="265"/>
      <c r="AM311" s="78"/>
      <c r="AN311" s="265"/>
      <c r="AO311" s="265"/>
      <c r="AP311" s="265"/>
      <c r="AQ311" s="265"/>
      <c r="AR311" s="265"/>
      <c r="AS311" s="265"/>
      <c r="AT311" s="265"/>
      <c r="AU311" s="265"/>
      <c r="AV311" s="265"/>
      <c r="AW311" s="265"/>
      <c r="AX311" s="249"/>
      <c r="AY311" s="249"/>
      <c r="AZ311" s="251"/>
      <c r="BA311" s="78"/>
      <c r="BB311" s="566" t="str">
        <f t="shared" si="20"/>
        <v xml:space="preserve"> </v>
      </c>
      <c r="BC311" s="566" t="str">
        <f t="shared" si="21"/>
        <v xml:space="preserve"> </v>
      </c>
      <c r="BD311" s="566" t="str">
        <f t="shared" si="22"/>
        <v xml:space="preserve"> </v>
      </c>
      <c r="BE311" s="566" t="str">
        <f t="shared" si="23"/>
        <v xml:space="preserve"> </v>
      </c>
      <c r="BF311" s="78"/>
      <c r="BG311" s="258"/>
    </row>
    <row r="312" spans="1:59" s="87" customFormat="1" ht="12.75" x14ac:dyDescent="0.25">
      <c r="A312" s="370"/>
      <c r="B312" s="366">
        <f>Demografia!B308</f>
        <v>0</v>
      </c>
      <c r="C312" s="366">
        <f>Demografia!C308</f>
        <v>0</v>
      </c>
      <c r="D312" s="367">
        <f>Demografia!D308</f>
        <v>0</v>
      </c>
      <c r="E312" s="82"/>
      <c r="F312" s="245"/>
      <c r="G312" s="483"/>
      <c r="H312" s="483"/>
      <c r="I312" s="483"/>
      <c r="J312" s="250"/>
      <c r="K312" s="483"/>
      <c r="L312" s="543"/>
      <c r="M312" s="245"/>
      <c r="N312" s="245"/>
      <c r="O312" s="246"/>
      <c r="P312" s="245"/>
      <c r="Q312" s="247"/>
      <c r="R312" s="246"/>
      <c r="S312" s="246"/>
      <c r="T312" s="246"/>
      <c r="U312" s="245"/>
      <c r="V312" s="250"/>
      <c r="W312" s="245"/>
      <c r="X312" s="250"/>
      <c r="Y312" s="82"/>
      <c r="Z312" s="245"/>
      <c r="AA312" s="421"/>
      <c r="AB312" s="421"/>
      <c r="AC312" s="82"/>
      <c r="AD312" s="246"/>
      <c r="AE312" s="246"/>
      <c r="AF312" s="245"/>
      <c r="AG312" s="246"/>
      <c r="AH312" s="245"/>
      <c r="AI312" s="245"/>
      <c r="AJ312" s="245"/>
      <c r="AK312" s="247"/>
      <c r="AL312" s="247"/>
      <c r="AM312" s="78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50"/>
      <c r="AY312" s="250"/>
      <c r="AZ312" s="252"/>
      <c r="BA312" s="78"/>
      <c r="BB312" s="567" t="str">
        <f t="shared" si="20"/>
        <v xml:space="preserve"> </v>
      </c>
      <c r="BC312" s="567" t="str">
        <f t="shared" si="21"/>
        <v xml:space="preserve"> </v>
      </c>
      <c r="BD312" s="567" t="str">
        <f t="shared" si="22"/>
        <v xml:space="preserve"> </v>
      </c>
      <c r="BE312" s="567" t="str">
        <f t="shared" si="23"/>
        <v xml:space="preserve"> </v>
      </c>
      <c r="BF312" s="78"/>
      <c r="BG312" s="520"/>
    </row>
    <row r="313" spans="1:59" s="87" customFormat="1" ht="12.75" x14ac:dyDescent="0.25">
      <c r="A313" s="370"/>
      <c r="B313" s="150">
        <f>Demografia!B309</f>
        <v>0</v>
      </c>
      <c r="C313" s="150">
        <f>Demografia!C309</f>
        <v>0</v>
      </c>
      <c r="D313" s="151">
        <f>Demografia!D309</f>
        <v>0</v>
      </c>
      <c r="E313" s="82"/>
      <c r="F313" s="260"/>
      <c r="G313" s="261"/>
      <c r="H313" s="261"/>
      <c r="I313" s="261"/>
      <c r="J313" s="249"/>
      <c r="K313" s="261"/>
      <c r="L313" s="262"/>
      <c r="M313" s="260"/>
      <c r="N313" s="260"/>
      <c r="O313" s="244"/>
      <c r="P313" s="260"/>
      <c r="Q313" s="265"/>
      <c r="R313" s="244"/>
      <c r="S313" s="244"/>
      <c r="T313" s="244"/>
      <c r="U313" s="260"/>
      <c r="V313" s="249"/>
      <c r="W313" s="260"/>
      <c r="X313" s="249"/>
      <c r="Y313" s="82"/>
      <c r="Z313" s="260"/>
      <c r="AA313" s="153"/>
      <c r="AB313" s="153"/>
      <c r="AC313" s="82"/>
      <c r="AD313" s="244"/>
      <c r="AE313" s="244"/>
      <c r="AF313" s="260"/>
      <c r="AG313" s="244"/>
      <c r="AH313" s="260"/>
      <c r="AI313" s="260"/>
      <c r="AJ313" s="260"/>
      <c r="AK313" s="265"/>
      <c r="AL313" s="265"/>
      <c r="AM313" s="78"/>
      <c r="AN313" s="265"/>
      <c r="AO313" s="265"/>
      <c r="AP313" s="265"/>
      <c r="AQ313" s="265"/>
      <c r="AR313" s="265"/>
      <c r="AS313" s="265"/>
      <c r="AT313" s="265"/>
      <c r="AU313" s="265"/>
      <c r="AV313" s="265"/>
      <c r="AW313" s="265"/>
      <c r="AX313" s="249"/>
      <c r="AY313" s="249"/>
      <c r="AZ313" s="251"/>
      <c r="BA313" s="78"/>
      <c r="BB313" s="566" t="str">
        <f t="shared" si="20"/>
        <v xml:space="preserve"> </v>
      </c>
      <c r="BC313" s="566" t="str">
        <f t="shared" si="21"/>
        <v xml:space="preserve"> </v>
      </c>
      <c r="BD313" s="566" t="str">
        <f t="shared" si="22"/>
        <v xml:space="preserve"> </v>
      </c>
      <c r="BE313" s="566" t="str">
        <f t="shared" si="23"/>
        <v xml:space="preserve"> </v>
      </c>
      <c r="BF313" s="78"/>
      <c r="BG313" s="258"/>
    </row>
    <row r="314" spans="1:59" s="87" customFormat="1" ht="12.75" x14ac:dyDescent="0.25">
      <c r="A314" s="370"/>
      <c r="B314" s="366">
        <f>Demografia!B310</f>
        <v>0</v>
      </c>
      <c r="C314" s="366">
        <f>Demografia!C310</f>
        <v>0</v>
      </c>
      <c r="D314" s="367">
        <f>Demografia!D310</f>
        <v>0</v>
      </c>
      <c r="E314" s="82"/>
      <c r="F314" s="245"/>
      <c r="G314" s="483"/>
      <c r="H314" s="483"/>
      <c r="I314" s="483"/>
      <c r="J314" s="250"/>
      <c r="K314" s="483"/>
      <c r="L314" s="543"/>
      <c r="M314" s="245"/>
      <c r="N314" s="245"/>
      <c r="O314" s="246"/>
      <c r="P314" s="245"/>
      <c r="Q314" s="247"/>
      <c r="R314" s="246"/>
      <c r="S314" s="246"/>
      <c r="T314" s="246"/>
      <c r="U314" s="245"/>
      <c r="V314" s="250"/>
      <c r="W314" s="245"/>
      <c r="X314" s="250"/>
      <c r="Y314" s="82"/>
      <c r="Z314" s="245"/>
      <c r="AA314" s="421"/>
      <c r="AB314" s="421"/>
      <c r="AC314" s="82"/>
      <c r="AD314" s="246"/>
      <c r="AE314" s="246"/>
      <c r="AF314" s="245"/>
      <c r="AG314" s="246"/>
      <c r="AH314" s="245"/>
      <c r="AI314" s="245"/>
      <c r="AJ314" s="245"/>
      <c r="AK314" s="247"/>
      <c r="AL314" s="247"/>
      <c r="AM314" s="78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50"/>
      <c r="AY314" s="250"/>
      <c r="AZ314" s="252"/>
      <c r="BA314" s="78"/>
      <c r="BB314" s="567" t="str">
        <f t="shared" si="20"/>
        <v xml:space="preserve"> </v>
      </c>
      <c r="BC314" s="567" t="str">
        <f t="shared" si="21"/>
        <v xml:space="preserve"> </v>
      </c>
      <c r="BD314" s="567" t="str">
        <f t="shared" si="22"/>
        <v xml:space="preserve"> </v>
      </c>
      <c r="BE314" s="567" t="str">
        <f t="shared" si="23"/>
        <v xml:space="preserve"> </v>
      </c>
      <c r="BF314" s="78"/>
      <c r="BG314" s="520"/>
    </row>
    <row r="315" spans="1:59" s="87" customFormat="1" ht="12.75" x14ac:dyDescent="0.25">
      <c r="A315" s="370"/>
      <c r="B315" s="150">
        <f>Demografia!B311</f>
        <v>0</v>
      </c>
      <c r="C315" s="150">
        <f>Demografia!C311</f>
        <v>0</v>
      </c>
      <c r="D315" s="151">
        <f>Demografia!D311</f>
        <v>0</v>
      </c>
      <c r="E315" s="82"/>
      <c r="F315" s="260"/>
      <c r="G315" s="261"/>
      <c r="H315" s="261"/>
      <c r="I315" s="261"/>
      <c r="J315" s="249"/>
      <c r="K315" s="261"/>
      <c r="L315" s="262"/>
      <c r="M315" s="260"/>
      <c r="N315" s="260"/>
      <c r="O315" s="244"/>
      <c r="P315" s="260"/>
      <c r="Q315" s="265"/>
      <c r="R315" s="244"/>
      <c r="S315" s="244"/>
      <c r="T315" s="244"/>
      <c r="U315" s="260"/>
      <c r="V315" s="249"/>
      <c r="W315" s="260"/>
      <c r="X315" s="249"/>
      <c r="Y315" s="82"/>
      <c r="Z315" s="260"/>
      <c r="AA315" s="153"/>
      <c r="AB315" s="153"/>
      <c r="AC315" s="82"/>
      <c r="AD315" s="244"/>
      <c r="AE315" s="244"/>
      <c r="AF315" s="260"/>
      <c r="AG315" s="244"/>
      <c r="AH315" s="260"/>
      <c r="AI315" s="260"/>
      <c r="AJ315" s="260"/>
      <c r="AK315" s="265"/>
      <c r="AL315" s="265"/>
      <c r="AM315" s="78"/>
      <c r="AN315" s="265"/>
      <c r="AO315" s="265"/>
      <c r="AP315" s="265"/>
      <c r="AQ315" s="265"/>
      <c r="AR315" s="265"/>
      <c r="AS315" s="265"/>
      <c r="AT315" s="265"/>
      <c r="AU315" s="265"/>
      <c r="AV315" s="265"/>
      <c r="AW315" s="265"/>
      <c r="AX315" s="249"/>
      <c r="AY315" s="249"/>
      <c r="AZ315" s="251"/>
      <c r="BA315" s="78"/>
      <c r="BB315" s="566" t="str">
        <f t="shared" si="20"/>
        <v xml:space="preserve"> </v>
      </c>
      <c r="BC315" s="566" t="str">
        <f t="shared" si="21"/>
        <v xml:space="preserve"> </v>
      </c>
      <c r="BD315" s="566" t="str">
        <f t="shared" si="22"/>
        <v xml:space="preserve"> </v>
      </c>
      <c r="BE315" s="566" t="str">
        <f t="shared" si="23"/>
        <v xml:space="preserve"> </v>
      </c>
      <c r="BF315" s="78"/>
      <c r="BG315" s="258"/>
    </row>
    <row r="316" spans="1:59" s="87" customFormat="1" ht="12.75" x14ac:dyDescent="0.25">
      <c r="A316" s="370"/>
      <c r="B316" s="366">
        <f>Demografia!B312</f>
        <v>0</v>
      </c>
      <c r="C316" s="366">
        <f>Demografia!C312</f>
        <v>0</v>
      </c>
      <c r="D316" s="367">
        <f>Demografia!D312</f>
        <v>0</v>
      </c>
      <c r="E316" s="82"/>
      <c r="F316" s="245"/>
      <c r="G316" s="483"/>
      <c r="H316" s="483"/>
      <c r="I316" s="483"/>
      <c r="J316" s="250"/>
      <c r="K316" s="483"/>
      <c r="L316" s="543"/>
      <c r="M316" s="245"/>
      <c r="N316" s="245"/>
      <c r="O316" s="246"/>
      <c r="P316" s="245"/>
      <c r="Q316" s="247"/>
      <c r="R316" s="246"/>
      <c r="S316" s="246"/>
      <c r="T316" s="246"/>
      <c r="U316" s="245"/>
      <c r="V316" s="250"/>
      <c r="W316" s="245"/>
      <c r="X316" s="250"/>
      <c r="Y316" s="82"/>
      <c r="Z316" s="245"/>
      <c r="AA316" s="421"/>
      <c r="AB316" s="421"/>
      <c r="AC316" s="82"/>
      <c r="AD316" s="246"/>
      <c r="AE316" s="246"/>
      <c r="AF316" s="245"/>
      <c r="AG316" s="246"/>
      <c r="AH316" s="245"/>
      <c r="AI316" s="245"/>
      <c r="AJ316" s="245"/>
      <c r="AK316" s="247"/>
      <c r="AL316" s="247"/>
      <c r="AM316" s="78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50"/>
      <c r="AY316" s="250"/>
      <c r="AZ316" s="252"/>
      <c r="BA316" s="78"/>
      <c r="BB316" s="567" t="str">
        <f t="shared" si="20"/>
        <v xml:space="preserve"> </v>
      </c>
      <c r="BC316" s="567" t="str">
        <f t="shared" si="21"/>
        <v xml:space="preserve"> </v>
      </c>
      <c r="BD316" s="567" t="str">
        <f t="shared" si="22"/>
        <v xml:space="preserve"> </v>
      </c>
      <c r="BE316" s="567" t="str">
        <f t="shared" si="23"/>
        <v xml:space="preserve"> </v>
      </c>
      <c r="BF316" s="78"/>
      <c r="BG316" s="520"/>
    </row>
    <row r="317" spans="1:59" s="87" customFormat="1" ht="12.75" x14ac:dyDescent="0.25">
      <c r="A317" s="370"/>
      <c r="B317" s="150">
        <f>Demografia!B313</f>
        <v>0</v>
      </c>
      <c r="C317" s="150">
        <f>Demografia!C313</f>
        <v>0</v>
      </c>
      <c r="D317" s="151">
        <f>Demografia!D313</f>
        <v>0</v>
      </c>
      <c r="E317" s="82"/>
      <c r="F317" s="260"/>
      <c r="G317" s="261"/>
      <c r="H317" s="261"/>
      <c r="I317" s="261"/>
      <c r="J317" s="249"/>
      <c r="K317" s="261"/>
      <c r="L317" s="262"/>
      <c r="M317" s="260"/>
      <c r="N317" s="260"/>
      <c r="O317" s="244"/>
      <c r="P317" s="260"/>
      <c r="Q317" s="265"/>
      <c r="R317" s="244"/>
      <c r="S317" s="244"/>
      <c r="T317" s="244"/>
      <c r="U317" s="260"/>
      <c r="V317" s="249"/>
      <c r="W317" s="260"/>
      <c r="X317" s="249"/>
      <c r="Y317" s="82"/>
      <c r="Z317" s="260"/>
      <c r="AA317" s="153"/>
      <c r="AB317" s="153"/>
      <c r="AC317" s="82"/>
      <c r="AD317" s="244"/>
      <c r="AE317" s="244"/>
      <c r="AF317" s="260"/>
      <c r="AG317" s="244"/>
      <c r="AH317" s="260"/>
      <c r="AI317" s="260"/>
      <c r="AJ317" s="260"/>
      <c r="AK317" s="265"/>
      <c r="AL317" s="265"/>
      <c r="AM317" s="78"/>
      <c r="AN317" s="265"/>
      <c r="AO317" s="265"/>
      <c r="AP317" s="265"/>
      <c r="AQ317" s="265"/>
      <c r="AR317" s="265"/>
      <c r="AS317" s="265"/>
      <c r="AT317" s="265"/>
      <c r="AU317" s="265"/>
      <c r="AV317" s="265"/>
      <c r="AW317" s="265"/>
      <c r="AX317" s="249"/>
      <c r="AY317" s="249"/>
      <c r="AZ317" s="251"/>
      <c r="BA317" s="78"/>
      <c r="BB317" s="566" t="str">
        <f t="shared" si="20"/>
        <v xml:space="preserve"> </v>
      </c>
      <c r="BC317" s="566" t="str">
        <f t="shared" si="21"/>
        <v xml:space="preserve"> </v>
      </c>
      <c r="BD317" s="566" t="str">
        <f t="shared" si="22"/>
        <v xml:space="preserve"> </v>
      </c>
      <c r="BE317" s="566" t="str">
        <f t="shared" si="23"/>
        <v xml:space="preserve"> </v>
      </c>
      <c r="BF317" s="78"/>
      <c r="BG317" s="258"/>
    </row>
    <row r="318" spans="1:59" s="87" customFormat="1" ht="12.75" x14ac:dyDescent="0.25">
      <c r="A318" s="370"/>
      <c r="B318" s="366">
        <f>Demografia!B314</f>
        <v>0</v>
      </c>
      <c r="C318" s="366">
        <f>Demografia!C314</f>
        <v>0</v>
      </c>
      <c r="D318" s="367">
        <f>Demografia!D314</f>
        <v>0</v>
      </c>
      <c r="E318" s="82"/>
      <c r="F318" s="245"/>
      <c r="G318" s="483"/>
      <c r="H318" s="483"/>
      <c r="I318" s="483"/>
      <c r="J318" s="250"/>
      <c r="K318" s="483"/>
      <c r="L318" s="543"/>
      <c r="M318" s="245"/>
      <c r="N318" s="245"/>
      <c r="O318" s="246"/>
      <c r="P318" s="245"/>
      <c r="Q318" s="247"/>
      <c r="R318" s="246"/>
      <c r="S318" s="246"/>
      <c r="T318" s="246"/>
      <c r="U318" s="245"/>
      <c r="V318" s="250"/>
      <c r="W318" s="245"/>
      <c r="X318" s="250"/>
      <c r="Y318" s="82"/>
      <c r="Z318" s="245"/>
      <c r="AA318" s="421"/>
      <c r="AB318" s="421"/>
      <c r="AC318" s="82"/>
      <c r="AD318" s="246"/>
      <c r="AE318" s="246"/>
      <c r="AF318" s="245"/>
      <c r="AG318" s="246"/>
      <c r="AH318" s="245"/>
      <c r="AI318" s="245"/>
      <c r="AJ318" s="245"/>
      <c r="AK318" s="247"/>
      <c r="AL318" s="247"/>
      <c r="AM318" s="78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50"/>
      <c r="AY318" s="250"/>
      <c r="AZ318" s="252"/>
      <c r="BA318" s="78"/>
      <c r="BB318" s="567" t="str">
        <f t="shared" si="20"/>
        <v xml:space="preserve"> </v>
      </c>
      <c r="BC318" s="567" t="str">
        <f t="shared" si="21"/>
        <v xml:space="preserve"> </v>
      </c>
      <c r="BD318" s="567" t="str">
        <f t="shared" si="22"/>
        <v xml:space="preserve"> </v>
      </c>
      <c r="BE318" s="567" t="str">
        <f t="shared" si="23"/>
        <v xml:space="preserve"> </v>
      </c>
      <c r="BF318" s="78"/>
      <c r="BG318" s="520"/>
    </row>
    <row r="319" spans="1:59" s="87" customFormat="1" ht="12.75" x14ac:dyDescent="0.25">
      <c r="A319" s="370"/>
      <c r="B319" s="150">
        <f>Demografia!B315</f>
        <v>0</v>
      </c>
      <c r="C319" s="150">
        <f>Demografia!C315</f>
        <v>0</v>
      </c>
      <c r="D319" s="151">
        <f>Demografia!D315</f>
        <v>0</v>
      </c>
      <c r="E319" s="82"/>
      <c r="F319" s="260"/>
      <c r="G319" s="261"/>
      <c r="H319" s="261"/>
      <c r="I319" s="261"/>
      <c r="J319" s="249"/>
      <c r="K319" s="261"/>
      <c r="L319" s="262"/>
      <c r="M319" s="260"/>
      <c r="N319" s="260"/>
      <c r="O319" s="244"/>
      <c r="P319" s="260"/>
      <c r="Q319" s="265"/>
      <c r="R319" s="244"/>
      <c r="S319" s="244"/>
      <c r="T319" s="244"/>
      <c r="U319" s="260"/>
      <c r="V319" s="249"/>
      <c r="W319" s="260"/>
      <c r="X319" s="249"/>
      <c r="Y319" s="82"/>
      <c r="Z319" s="260"/>
      <c r="AA319" s="153"/>
      <c r="AB319" s="153"/>
      <c r="AC319" s="82"/>
      <c r="AD319" s="244"/>
      <c r="AE319" s="244"/>
      <c r="AF319" s="260"/>
      <c r="AG319" s="244"/>
      <c r="AH319" s="260"/>
      <c r="AI319" s="260"/>
      <c r="AJ319" s="260"/>
      <c r="AK319" s="265"/>
      <c r="AL319" s="265"/>
      <c r="AM319" s="78"/>
      <c r="AN319" s="265"/>
      <c r="AO319" s="265"/>
      <c r="AP319" s="265"/>
      <c r="AQ319" s="265"/>
      <c r="AR319" s="265"/>
      <c r="AS319" s="265"/>
      <c r="AT319" s="265"/>
      <c r="AU319" s="265"/>
      <c r="AV319" s="265"/>
      <c r="AW319" s="265"/>
      <c r="AX319" s="249"/>
      <c r="AY319" s="249"/>
      <c r="AZ319" s="251"/>
      <c r="BA319" s="78"/>
      <c r="BB319" s="566" t="str">
        <f t="shared" si="20"/>
        <v xml:space="preserve"> </v>
      </c>
      <c r="BC319" s="566" t="str">
        <f t="shared" si="21"/>
        <v xml:space="preserve"> </v>
      </c>
      <c r="BD319" s="566" t="str">
        <f t="shared" si="22"/>
        <v xml:space="preserve"> </v>
      </c>
      <c r="BE319" s="566" t="str">
        <f t="shared" si="23"/>
        <v xml:space="preserve"> </v>
      </c>
      <c r="BF319" s="78"/>
      <c r="BG319" s="258"/>
    </row>
    <row r="320" spans="1:59" s="87" customFormat="1" ht="12.75" x14ac:dyDescent="0.25">
      <c r="A320" s="370"/>
      <c r="B320" s="366">
        <f>Demografia!B316</f>
        <v>0</v>
      </c>
      <c r="C320" s="366">
        <f>Demografia!C316</f>
        <v>0</v>
      </c>
      <c r="D320" s="367">
        <f>Demografia!D316</f>
        <v>0</v>
      </c>
      <c r="E320" s="82"/>
      <c r="F320" s="245"/>
      <c r="G320" s="483"/>
      <c r="H320" s="483"/>
      <c r="I320" s="483"/>
      <c r="J320" s="250"/>
      <c r="K320" s="483"/>
      <c r="L320" s="543"/>
      <c r="M320" s="245"/>
      <c r="N320" s="245"/>
      <c r="O320" s="246"/>
      <c r="P320" s="245"/>
      <c r="Q320" s="247"/>
      <c r="R320" s="246"/>
      <c r="S320" s="246"/>
      <c r="T320" s="246"/>
      <c r="U320" s="245"/>
      <c r="V320" s="250"/>
      <c r="W320" s="245"/>
      <c r="X320" s="250"/>
      <c r="Y320" s="82"/>
      <c r="Z320" s="245"/>
      <c r="AA320" s="421"/>
      <c r="AB320" s="421"/>
      <c r="AC320" s="82"/>
      <c r="AD320" s="246"/>
      <c r="AE320" s="246"/>
      <c r="AF320" s="245"/>
      <c r="AG320" s="246"/>
      <c r="AH320" s="245"/>
      <c r="AI320" s="245"/>
      <c r="AJ320" s="245"/>
      <c r="AK320" s="247"/>
      <c r="AL320" s="247"/>
      <c r="AM320" s="78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50"/>
      <c r="AY320" s="250"/>
      <c r="AZ320" s="252"/>
      <c r="BA320" s="78"/>
      <c r="BB320" s="567" t="str">
        <f t="shared" si="20"/>
        <v xml:space="preserve"> </v>
      </c>
      <c r="BC320" s="567" t="str">
        <f t="shared" si="21"/>
        <v xml:space="preserve"> </v>
      </c>
      <c r="BD320" s="567" t="str">
        <f t="shared" si="22"/>
        <v xml:space="preserve"> </v>
      </c>
      <c r="BE320" s="567" t="str">
        <f t="shared" si="23"/>
        <v xml:space="preserve"> </v>
      </c>
      <c r="BF320" s="78"/>
      <c r="BG320" s="520"/>
    </row>
    <row r="321" spans="1:59" s="87" customFormat="1" ht="12.75" x14ac:dyDescent="0.25">
      <c r="A321" s="370"/>
      <c r="B321" s="150">
        <f>Demografia!B317</f>
        <v>0</v>
      </c>
      <c r="C321" s="150">
        <f>Demografia!C317</f>
        <v>0</v>
      </c>
      <c r="D321" s="151">
        <f>Demografia!D317</f>
        <v>0</v>
      </c>
      <c r="E321" s="82"/>
      <c r="F321" s="260"/>
      <c r="G321" s="261"/>
      <c r="H321" s="261"/>
      <c r="I321" s="261"/>
      <c r="J321" s="249"/>
      <c r="K321" s="261"/>
      <c r="L321" s="262"/>
      <c r="M321" s="260"/>
      <c r="N321" s="260"/>
      <c r="O321" s="244"/>
      <c r="P321" s="260"/>
      <c r="Q321" s="265"/>
      <c r="R321" s="244"/>
      <c r="S321" s="244"/>
      <c r="T321" s="244"/>
      <c r="U321" s="260"/>
      <c r="V321" s="249"/>
      <c r="W321" s="260"/>
      <c r="X321" s="249"/>
      <c r="Y321" s="82"/>
      <c r="Z321" s="260"/>
      <c r="AA321" s="153"/>
      <c r="AB321" s="153"/>
      <c r="AC321" s="82"/>
      <c r="AD321" s="244"/>
      <c r="AE321" s="244"/>
      <c r="AF321" s="260"/>
      <c r="AG321" s="244"/>
      <c r="AH321" s="260"/>
      <c r="AI321" s="260"/>
      <c r="AJ321" s="260"/>
      <c r="AK321" s="265"/>
      <c r="AL321" s="265"/>
      <c r="AM321" s="78"/>
      <c r="AN321" s="265"/>
      <c r="AO321" s="265"/>
      <c r="AP321" s="265"/>
      <c r="AQ321" s="265"/>
      <c r="AR321" s="265"/>
      <c r="AS321" s="265"/>
      <c r="AT321" s="265"/>
      <c r="AU321" s="265"/>
      <c r="AV321" s="265"/>
      <c r="AW321" s="265"/>
      <c r="AX321" s="249"/>
      <c r="AY321" s="249"/>
      <c r="AZ321" s="251"/>
      <c r="BA321" s="78"/>
      <c r="BB321" s="566" t="str">
        <f t="shared" si="20"/>
        <v xml:space="preserve"> </v>
      </c>
      <c r="BC321" s="566" t="str">
        <f t="shared" si="21"/>
        <v xml:space="preserve"> </v>
      </c>
      <c r="BD321" s="566" t="str">
        <f t="shared" si="22"/>
        <v xml:space="preserve"> </v>
      </c>
      <c r="BE321" s="566" t="str">
        <f t="shared" si="23"/>
        <v xml:space="preserve"> </v>
      </c>
      <c r="BF321" s="78"/>
      <c r="BG321" s="258"/>
    </row>
    <row r="322" spans="1:59" s="87" customFormat="1" ht="12.75" x14ac:dyDescent="0.25">
      <c r="A322" s="370"/>
      <c r="B322" s="366">
        <f>Demografia!B318</f>
        <v>0</v>
      </c>
      <c r="C322" s="366">
        <f>Demografia!C318</f>
        <v>0</v>
      </c>
      <c r="D322" s="367">
        <f>Demografia!D318</f>
        <v>0</v>
      </c>
      <c r="E322" s="82"/>
      <c r="F322" s="245"/>
      <c r="G322" s="483"/>
      <c r="H322" s="483"/>
      <c r="I322" s="483"/>
      <c r="J322" s="250"/>
      <c r="K322" s="483"/>
      <c r="L322" s="543"/>
      <c r="M322" s="245"/>
      <c r="N322" s="245"/>
      <c r="O322" s="246"/>
      <c r="P322" s="245"/>
      <c r="Q322" s="247"/>
      <c r="R322" s="246"/>
      <c r="S322" s="246"/>
      <c r="T322" s="246"/>
      <c r="U322" s="245"/>
      <c r="V322" s="250"/>
      <c r="W322" s="245"/>
      <c r="X322" s="250"/>
      <c r="Y322" s="82"/>
      <c r="Z322" s="245"/>
      <c r="AA322" s="421"/>
      <c r="AB322" s="421"/>
      <c r="AC322" s="82"/>
      <c r="AD322" s="246"/>
      <c r="AE322" s="246"/>
      <c r="AF322" s="245"/>
      <c r="AG322" s="246"/>
      <c r="AH322" s="245"/>
      <c r="AI322" s="245"/>
      <c r="AJ322" s="245"/>
      <c r="AK322" s="247"/>
      <c r="AL322" s="247"/>
      <c r="AM322" s="78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50"/>
      <c r="AY322" s="250"/>
      <c r="AZ322" s="252"/>
      <c r="BA322" s="78"/>
      <c r="BB322" s="567" t="str">
        <f t="shared" si="20"/>
        <v xml:space="preserve"> </v>
      </c>
      <c r="BC322" s="567" t="str">
        <f t="shared" si="21"/>
        <v xml:space="preserve"> </v>
      </c>
      <c r="BD322" s="567" t="str">
        <f t="shared" si="22"/>
        <v xml:space="preserve"> </v>
      </c>
      <c r="BE322" s="567" t="str">
        <f t="shared" si="23"/>
        <v xml:space="preserve"> </v>
      </c>
      <c r="BF322" s="78"/>
      <c r="BG322" s="520"/>
    </row>
    <row r="323" spans="1:59" s="87" customFormat="1" ht="12.75" x14ac:dyDescent="0.25">
      <c r="A323" s="370"/>
      <c r="B323" s="150">
        <f>Demografia!B319</f>
        <v>0</v>
      </c>
      <c r="C323" s="150">
        <f>Demografia!C319</f>
        <v>0</v>
      </c>
      <c r="D323" s="151">
        <f>Demografia!D319</f>
        <v>0</v>
      </c>
      <c r="E323" s="82"/>
      <c r="F323" s="260"/>
      <c r="G323" s="261"/>
      <c r="H323" s="261"/>
      <c r="I323" s="261"/>
      <c r="J323" s="249"/>
      <c r="K323" s="261"/>
      <c r="L323" s="262"/>
      <c r="M323" s="260"/>
      <c r="N323" s="260"/>
      <c r="O323" s="244"/>
      <c r="P323" s="260"/>
      <c r="Q323" s="265"/>
      <c r="R323" s="244"/>
      <c r="S323" s="244"/>
      <c r="T323" s="244"/>
      <c r="U323" s="260"/>
      <c r="V323" s="249"/>
      <c r="W323" s="260"/>
      <c r="X323" s="249"/>
      <c r="Y323" s="82"/>
      <c r="Z323" s="260"/>
      <c r="AA323" s="153"/>
      <c r="AB323" s="153"/>
      <c r="AC323" s="82"/>
      <c r="AD323" s="244"/>
      <c r="AE323" s="244"/>
      <c r="AF323" s="260"/>
      <c r="AG323" s="244"/>
      <c r="AH323" s="260"/>
      <c r="AI323" s="260"/>
      <c r="AJ323" s="260"/>
      <c r="AK323" s="265"/>
      <c r="AL323" s="265"/>
      <c r="AM323" s="78"/>
      <c r="AN323" s="265"/>
      <c r="AO323" s="265"/>
      <c r="AP323" s="265"/>
      <c r="AQ323" s="265"/>
      <c r="AR323" s="265"/>
      <c r="AS323" s="265"/>
      <c r="AT323" s="265"/>
      <c r="AU323" s="265"/>
      <c r="AV323" s="265"/>
      <c r="AW323" s="265"/>
      <c r="AX323" s="249"/>
      <c r="AY323" s="249"/>
      <c r="AZ323" s="251"/>
      <c r="BA323" s="78"/>
      <c r="BB323" s="566" t="str">
        <f t="shared" si="20"/>
        <v xml:space="preserve"> </v>
      </c>
      <c r="BC323" s="566" t="str">
        <f t="shared" si="21"/>
        <v xml:space="preserve"> </v>
      </c>
      <c r="BD323" s="566" t="str">
        <f t="shared" si="22"/>
        <v xml:space="preserve"> </v>
      </c>
      <c r="BE323" s="566" t="str">
        <f t="shared" si="23"/>
        <v xml:space="preserve"> </v>
      </c>
      <c r="BF323" s="78"/>
      <c r="BG323" s="258"/>
    </row>
    <row r="324" spans="1:59" s="87" customFormat="1" ht="12.75" x14ac:dyDescent="0.25">
      <c r="A324" s="370"/>
      <c r="B324" s="366">
        <f>Demografia!B320</f>
        <v>0</v>
      </c>
      <c r="C324" s="366">
        <f>Demografia!C320</f>
        <v>0</v>
      </c>
      <c r="D324" s="367">
        <f>Demografia!D320</f>
        <v>0</v>
      </c>
      <c r="E324" s="82"/>
      <c r="F324" s="245"/>
      <c r="G324" s="483"/>
      <c r="H324" s="483"/>
      <c r="I324" s="483"/>
      <c r="J324" s="250"/>
      <c r="K324" s="483"/>
      <c r="L324" s="543"/>
      <c r="M324" s="245"/>
      <c r="N324" s="245"/>
      <c r="O324" s="246"/>
      <c r="P324" s="245"/>
      <c r="Q324" s="247"/>
      <c r="R324" s="246"/>
      <c r="S324" s="246"/>
      <c r="T324" s="246"/>
      <c r="U324" s="245"/>
      <c r="V324" s="250"/>
      <c r="W324" s="245"/>
      <c r="X324" s="250"/>
      <c r="Y324" s="82"/>
      <c r="Z324" s="245"/>
      <c r="AA324" s="421"/>
      <c r="AB324" s="421"/>
      <c r="AC324" s="82"/>
      <c r="AD324" s="246"/>
      <c r="AE324" s="246"/>
      <c r="AF324" s="245"/>
      <c r="AG324" s="246"/>
      <c r="AH324" s="245"/>
      <c r="AI324" s="245"/>
      <c r="AJ324" s="245"/>
      <c r="AK324" s="247"/>
      <c r="AL324" s="247"/>
      <c r="AM324" s="78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50"/>
      <c r="AY324" s="250"/>
      <c r="AZ324" s="252"/>
      <c r="BA324" s="78"/>
      <c r="BB324" s="567" t="str">
        <f t="shared" si="20"/>
        <v xml:space="preserve"> </v>
      </c>
      <c r="BC324" s="567" t="str">
        <f t="shared" si="21"/>
        <v xml:space="preserve"> </v>
      </c>
      <c r="BD324" s="567" t="str">
        <f t="shared" si="22"/>
        <v xml:space="preserve"> </v>
      </c>
      <c r="BE324" s="567" t="str">
        <f t="shared" si="23"/>
        <v xml:space="preserve"> </v>
      </c>
      <c r="BF324" s="78"/>
      <c r="BG324" s="520"/>
    </row>
    <row r="325" spans="1:59" s="87" customFormat="1" ht="12.75" x14ac:dyDescent="0.25">
      <c r="A325" s="370"/>
      <c r="B325" s="150">
        <f>Demografia!B321</f>
        <v>0</v>
      </c>
      <c r="C325" s="150">
        <f>Demografia!C321</f>
        <v>0</v>
      </c>
      <c r="D325" s="151">
        <f>Demografia!D321</f>
        <v>0</v>
      </c>
      <c r="E325" s="82"/>
      <c r="F325" s="260"/>
      <c r="G325" s="261"/>
      <c r="H325" s="261"/>
      <c r="I325" s="261"/>
      <c r="J325" s="249"/>
      <c r="K325" s="261"/>
      <c r="L325" s="262"/>
      <c r="M325" s="260"/>
      <c r="N325" s="260"/>
      <c r="O325" s="244"/>
      <c r="P325" s="260"/>
      <c r="Q325" s="265"/>
      <c r="R325" s="244"/>
      <c r="S325" s="244"/>
      <c r="T325" s="244"/>
      <c r="U325" s="260"/>
      <c r="V325" s="249"/>
      <c r="W325" s="260"/>
      <c r="X325" s="249"/>
      <c r="Y325" s="82"/>
      <c r="Z325" s="260"/>
      <c r="AA325" s="153"/>
      <c r="AB325" s="153"/>
      <c r="AC325" s="82"/>
      <c r="AD325" s="244"/>
      <c r="AE325" s="244"/>
      <c r="AF325" s="260"/>
      <c r="AG325" s="244"/>
      <c r="AH325" s="260"/>
      <c r="AI325" s="260"/>
      <c r="AJ325" s="260"/>
      <c r="AK325" s="265"/>
      <c r="AL325" s="265"/>
      <c r="AM325" s="78"/>
      <c r="AN325" s="265"/>
      <c r="AO325" s="265"/>
      <c r="AP325" s="265"/>
      <c r="AQ325" s="265"/>
      <c r="AR325" s="265"/>
      <c r="AS325" s="265"/>
      <c r="AT325" s="265"/>
      <c r="AU325" s="265"/>
      <c r="AV325" s="265"/>
      <c r="AW325" s="265"/>
      <c r="AX325" s="249"/>
      <c r="AY325" s="249"/>
      <c r="AZ325" s="251"/>
      <c r="BA325" s="78"/>
      <c r="BB325" s="566" t="str">
        <f t="shared" si="20"/>
        <v xml:space="preserve"> </v>
      </c>
      <c r="BC325" s="566" t="str">
        <f t="shared" si="21"/>
        <v xml:space="preserve"> </v>
      </c>
      <c r="BD325" s="566" t="str">
        <f t="shared" si="22"/>
        <v xml:space="preserve"> </v>
      </c>
      <c r="BE325" s="566" t="str">
        <f t="shared" si="23"/>
        <v xml:space="preserve"> </v>
      </c>
      <c r="BF325" s="78"/>
      <c r="BG325" s="258"/>
    </row>
    <row r="326" spans="1:59" s="87" customFormat="1" ht="12.75" x14ac:dyDescent="0.25">
      <c r="A326" s="370"/>
      <c r="B326" s="366">
        <f>Demografia!B322</f>
        <v>0</v>
      </c>
      <c r="C326" s="366">
        <f>Demografia!C322</f>
        <v>0</v>
      </c>
      <c r="D326" s="367">
        <f>Demografia!D322</f>
        <v>0</v>
      </c>
      <c r="E326" s="82"/>
      <c r="F326" s="245"/>
      <c r="G326" s="483"/>
      <c r="H326" s="483"/>
      <c r="I326" s="483"/>
      <c r="J326" s="250"/>
      <c r="K326" s="483"/>
      <c r="L326" s="543"/>
      <c r="M326" s="245"/>
      <c r="N326" s="245"/>
      <c r="O326" s="246"/>
      <c r="P326" s="245"/>
      <c r="Q326" s="247"/>
      <c r="R326" s="246"/>
      <c r="S326" s="246"/>
      <c r="T326" s="246"/>
      <c r="U326" s="245"/>
      <c r="V326" s="250"/>
      <c r="W326" s="245"/>
      <c r="X326" s="250"/>
      <c r="Y326" s="82"/>
      <c r="Z326" s="245"/>
      <c r="AA326" s="421"/>
      <c r="AB326" s="421"/>
      <c r="AC326" s="82"/>
      <c r="AD326" s="246"/>
      <c r="AE326" s="246"/>
      <c r="AF326" s="245"/>
      <c r="AG326" s="246"/>
      <c r="AH326" s="245"/>
      <c r="AI326" s="245"/>
      <c r="AJ326" s="245"/>
      <c r="AK326" s="247"/>
      <c r="AL326" s="247"/>
      <c r="AM326" s="78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50"/>
      <c r="AY326" s="250"/>
      <c r="AZ326" s="252"/>
      <c r="BA326" s="78"/>
      <c r="BB326" s="567" t="str">
        <f t="shared" si="20"/>
        <v xml:space="preserve"> </v>
      </c>
      <c r="BC326" s="567" t="str">
        <f t="shared" si="21"/>
        <v xml:space="preserve"> </v>
      </c>
      <c r="BD326" s="567" t="str">
        <f t="shared" si="22"/>
        <v xml:space="preserve"> </v>
      </c>
      <c r="BE326" s="567" t="str">
        <f t="shared" si="23"/>
        <v xml:space="preserve"> </v>
      </c>
      <c r="BF326" s="78"/>
      <c r="BG326" s="520"/>
    </row>
    <row r="327" spans="1:59" s="87" customFormat="1" ht="12.75" x14ac:dyDescent="0.25">
      <c r="A327" s="370"/>
      <c r="B327" s="150">
        <f>Demografia!B323</f>
        <v>0</v>
      </c>
      <c r="C327" s="150">
        <f>Demografia!C323</f>
        <v>0</v>
      </c>
      <c r="D327" s="151">
        <f>Demografia!D323</f>
        <v>0</v>
      </c>
      <c r="E327" s="82"/>
      <c r="F327" s="260"/>
      <c r="G327" s="261"/>
      <c r="H327" s="261"/>
      <c r="I327" s="261"/>
      <c r="J327" s="249"/>
      <c r="K327" s="261"/>
      <c r="L327" s="262"/>
      <c r="M327" s="260"/>
      <c r="N327" s="260"/>
      <c r="O327" s="244"/>
      <c r="P327" s="260"/>
      <c r="Q327" s="265"/>
      <c r="R327" s="244"/>
      <c r="S327" s="244"/>
      <c r="T327" s="244"/>
      <c r="U327" s="260"/>
      <c r="V327" s="249"/>
      <c r="W327" s="260"/>
      <c r="X327" s="249"/>
      <c r="Y327" s="82"/>
      <c r="Z327" s="260"/>
      <c r="AA327" s="153"/>
      <c r="AB327" s="153"/>
      <c r="AC327" s="82"/>
      <c r="AD327" s="244"/>
      <c r="AE327" s="244"/>
      <c r="AF327" s="260"/>
      <c r="AG327" s="244"/>
      <c r="AH327" s="260"/>
      <c r="AI327" s="260"/>
      <c r="AJ327" s="260"/>
      <c r="AK327" s="265"/>
      <c r="AL327" s="265"/>
      <c r="AM327" s="78"/>
      <c r="AN327" s="265"/>
      <c r="AO327" s="265"/>
      <c r="AP327" s="265"/>
      <c r="AQ327" s="265"/>
      <c r="AR327" s="265"/>
      <c r="AS327" s="265"/>
      <c r="AT327" s="265"/>
      <c r="AU327" s="265"/>
      <c r="AV327" s="265"/>
      <c r="AW327" s="265"/>
      <c r="AX327" s="249"/>
      <c r="AY327" s="249"/>
      <c r="AZ327" s="251"/>
      <c r="BA327" s="78"/>
      <c r="BB327" s="566" t="str">
        <f t="shared" si="20"/>
        <v xml:space="preserve"> </v>
      </c>
      <c r="BC327" s="566" t="str">
        <f t="shared" si="21"/>
        <v xml:space="preserve"> </v>
      </c>
      <c r="BD327" s="566" t="str">
        <f t="shared" si="22"/>
        <v xml:space="preserve"> </v>
      </c>
      <c r="BE327" s="566" t="str">
        <f t="shared" si="23"/>
        <v xml:space="preserve"> </v>
      </c>
      <c r="BF327" s="78"/>
      <c r="BG327" s="258"/>
    </row>
    <row r="328" spans="1:59" s="87" customFormat="1" ht="12.75" x14ac:dyDescent="0.25">
      <c r="A328" s="370"/>
      <c r="B328" s="366">
        <f>Demografia!B324</f>
        <v>0</v>
      </c>
      <c r="C328" s="366">
        <f>Demografia!C324</f>
        <v>0</v>
      </c>
      <c r="D328" s="367">
        <f>Demografia!D324</f>
        <v>0</v>
      </c>
      <c r="E328" s="82"/>
      <c r="F328" s="245"/>
      <c r="G328" s="483"/>
      <c r="H328" s="483"/>
      <c r="I328" s="483"/>
      <c r="J328" s="250"/>
      <c r="K328" s="483"/>
      <c r="L328" s="543"/>
      <c r="M328" s="245"/>
      <c r="N328" s="245"/>
      <c r="O328" s="246"/>
      <c r="P328" s="245"/>
      <c r="Q328" s="247"/>
      <c r="R328" s="246"/>
      <c r="S328" s="246"/>
      <c r="T328" s="246"/>
      <c r="U328" s="245"/>
      <c r="V328" s="250"/>
      <c r="W328" s="245"/>
      <c r="X328" s="250"/>
      <c r="Y328" s="82"/>
      <c r="Z328" s="245"/>
      <c r="AA328" s="421"/>
      <c r="AB328" s="421"/>
      <c r="AC328" s="82"/>
      <c r="AD328" s="246"/>
      <c r="AE328" s="246"/>
      <c r="AF328" s="245"/>
      <c r="AG328" s="246"/>
      <c r="AH328" s="245"/>
      <c r="AI328" s="245"/>
      <c r="AJ328" s="245"/>
      <c r="AK328" s="247"/>
      <c r="AL328" s="247"/>
      <c r="AM328" s="78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50"/>
      <c r="AY328" s="250"/>
      <c r="AZ328" s="252"/>
      <c r="BA328" s="78"/>
      <c r="BB328" s="567" t="str">
        <f t="shared" si="20"/>
        <v xml:space="preserve"> </v>
      </c>
      <c r="BC328" s="567" t="str">
        <f t="shared" si="21"/>
        <v xml:space="preserve"> </v>
      </c>
      <c r="BD328" s="567" t="str">
        <f t="shared" si="22"/>
        <v xml:space="preserve"> </v>
      </c>
      <c r="BE328" s="567" t="str">
        <f t="shared" si="23"/>
        <v xml:space="preserve"> </v>
      </c>
      <c r="BF328" s="78"/>
      <c r="BG328" s="520"/>
    </row>
    <row r="329" spans="1:59" s="87" customFormat="1" ht="12.75" x14ac:dyDescent="0.25">
      <c r="A329" s="370"/>
      <c r="B329" s="150">
        <f>Demografia!B325</f>
        <v>0</v>
      </c>
      <c r="C329" s="150">
        <f>Demografia!C325</f>
        <v>0</v>
      </c>
      <c r="D329" s="151">
        <f>Demografia!D325</f>
        <v>0</v>
      </c>
      <c r="E329" s="82"/>
      <c r="F329" s="260"/>
      <c r="G329" s="261"/>
      <c r="H329" s="261"/>
      <c r="I329" s="261"/>
      <c r="J329" s="249"/>
      <c r="K329" s="261"/>
      <c r="L329" s="262"/>
      <c r="M329" s="260"/>
      <c r="N329" s="260"/>
      <c r="O329" s="244"/>
      <c r="P329" s="260"/>
      <c r="Q329" s="265"/>
      <c r="R329" s="244"/>
      <c r="S329" s="244"/>
      <c r="T329" s="244"/>
      <c r="U329" s="260"/>
      <c r="V329" s="249"/>
      <c r="W329" s="260"/>
      <c r="X329" s="249"/>
      <c r="Y329" s="82"/>
      <c r="Z329" s="260"/>
      <c r="AA329" s="153"/>
      <c r="AB329" s="153"/>
      <c r="AC329" s="82"/>
      <c r="AD329" s="244"/>
      <c r="AE329" s="244"/>
      <c r="AF329" s="260"/>
      <c r="AG329" s="244"/>
      <c r="AH329" s="260"/>
      <c r="AI329" s="260"/>
      <c r="AJ329" s="260"/>
      <c r="AK329" s="265"/>
      <c r="AL329" s="265"/>
      <c r="AM329" s="78"/>
      <c r="AN329" s="265"/>
      <c r="AO329" s="265"/>
      <c r="AP329" s="265"/>
      <c r="AQ329" s="265"/>
      <c r="AR329" s="265"/>
      <c r="AS329" s="265"/>
      <c r="AT329" s="265"/>
      <c r="AU329" s="265"/>
      <c r="AV329" s="265"/>
      <c r="AW329" s="265"/>
      <c r="AX329" s="249"/>
      <c r="AY329" s="249"/>
      <c r="AZ329" s="251"/>
      <c r="BA329" s="78"/>
      <c r="BB329" s="566" t="str">
        <f t="shared" si="20"/>
        <v xml:space="preserve"> </v>
      </c>
      <c r="BC329" s="566" t="str">
        <f t="shared" si="21"/>
        <v xml:space="preserve"> </v>
      </c>
      <c r="BD329" s="566" t="str">
        <f t="shared" si="22"/>
        <v xml:space="preserve"> </v>
      </c>
      <c r="BE329" s="566" t="str">
        <f t="shared" si="23"/>
        <v xml:space="preserve"> </v>
      </c>
      <c r="BF329" s="78"/>
      <c r="BG329" s="258"/>
    </row>
    <row r="330" spans="1:59" s="87" customFormat="1" ht="12.75" x14ac:dyDescent="0.25">
      <c r="A330" s="370"/>
      <c r="B330" s="366">
        <f>Demografia!B326</f>
        <v>0</v>
      </c>
      <c r="C330" s="366">
        <f>Demografia!C326</f>
        <v>0</v>
      </c>
      <c r="D330" s="367">
        <f>Demografia!D326</f>
        <v>0</v>
      </c>
      <c r="E330" s="82"/>
      <c r="F330" s="245"/>
      <c r="G330" s="483"/>
      <c r="H330" s="483"/>
      <c r="I330" s="483"/>
      <c r="J330" s="250"/>
      <c r="K330" s="483"/>
      <c r="L330" s="543"/>
      <c r="M330" s="245"/>
      <c r="N330" s="245"/>
      <c r="O330" s="246"/>
      <c r="P330" s="245"/>
      <c r="Q330" s="247"/>
      <c r="R330" s="246"/>
      <c r="S330" s="246"/>
      <c r="T330" s="246"/>
      <c r="U330" s="245"/>
      <c r="V330" s="250"/>
      <c r="W330" s="245"/>
      <c r="X330" s="250"/>
      <c r="Y330" s="82"/>
      <c r="Z330" s="245"/>
      <c r="AA330" s="421"/>
      <c r="AB330" s="421"/>
      <c r="AC330" s="82"/>
      <c r="AD330" s="246"/>
      <c r="AE330" s="246"/>
      <c r="AF330" s="245"/>
      <c r="AG330" s="246"/>
      <c r="AH330" s="245"/>
      <c r="AI330" s="245"/>
      <c r="AJ330" s="245"/>
      <c r="AK330" s="247"/>
      <c r="AL330" s="247"/>
      <c r="AM330" s="78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50"/>
      <c r="AY330" s="250"/>
      <c r="AZ330" s="252"/>
      <c r="BA330" s="78"/>
      <c r="BB330" s="567" t="str">
        <f t="shared" si="20"/>
        <v xml:space="preserve"> </v>
      </c>
      <c r="BC330" s="567" t="str">
        <f t="shared" si="21"/>
        <v xml:space="preserve"> </v>
      </c>
      <c r="BD330" s="567" t="str">
        <f t="shared" si="22"/>
        <v xml:space="preserve"> </v>
      </c>
      <c r="BE330" s="567" t="str">
        <f t="shared" si="23"/>
        <v xml:space="preserve"> </v>
      </c>
      <c r="BF330" s="78"/>
      <c r="BG330" s="520"/>
    </row>
    <row r="331" spans="1:59" s="87" customFormat="1" ht="12.75" x14ac:dyDescent="0.25">
      <c r="A331" s="370"/>
      <c r="B331" s="150">
        <f>Demografia!B327</f>
        <v>0</v>
      </c>
      <c r="C331" s="150">
        <f>Demografia!C327</f>
        <v>0</v>
      </c>
      <c r="D331" s="151">
        <f>Demografia!D327</f>
        <v>0</v>
      </c>
      <c r="E331" s="82"/>
      <c r="F331" s="260"/>
      <c r="G331" s="261"/>
      <c r="H331" s="261"/>
      <c r="I331" s="261"/>
      <c r="J331" s="249"/>
      <c r="K331" s="261"/>
      <c r="L331" s="262"/>
      <c r="M331" s="260"/>
      <c r="N331" s="260"/>
      <c r="O331" s="244"/>
      <c r="P331" s="260"/>
      <c r="Q331" s="265"/>
      <c r="R331" s="244"/>
      <c r="S331" s="244"/>
      <c r="T331" s="244"/>
      <c r="U331" s="260"/>
      <c r="V331" s="249"/>
      <c r="W331" s="260"/>
      <c r="X331" s="249"/>
      <c r="Y331" s="82"/>
      <c r="Z331" s="260"/>
      <c r="AA331" s="153"/>
      <c r="AB331" s="153"/>
      <c r="AC331" s="82"/>
      <c r="AD331" s="244"/>
      <c r="AE331" s="244"/>
      <c r="AF331" s="260"/>
      <c r="AG331" s="244"/>
      <c r="AH331" s="260"/>
      <c r="AI331" s="260"/>
      <c r="AJ331" s="260"/>
      <c r="AK331" s="265"/>
      <c r="AL331" s="265"/>
      <c r="AM331" s="78"/>
      <c r="AN331" s="265"/>
      <c r="AO331" s="265"/>
      <c r="AP331" s="265"/>
      <c r="AQ331" s="265"/>
      <c r="AR331" s="265"/>
      <c r="AS331" s="265"/>
      <c r="AT331" s="265"/>
      <c r="AU331" s="265"/>
      <c r="AV331" s="265"/>
      <c r="AW331" s="265"/>
      <c r="AX331" s="249"/>
      <c r="AY331" s="249"/>
      <c r="AZ331" s="251"/>
      <c r="BA331" s="78"/>
      <c r="BB331" s="566" t="str">
        <f t="shared" si="20"/>
        <v xml:space="preserve"> </v>
      </c>
      <c r="BC331" s="566" t="str">
        <f t="shared" si="21"/>
        <v xml:space="preserve"> </v>
      </c>
      <c r="BD331" s="566" t="str">
        <f t="shared" si="22"/>
        <v xml:space="preserve"> </v>
      </c>
      <c r="BE331" s="566" t="str">
        <f t="shared" si="23"/>
        <v xml:space="preserve"> </v>
      </c>
      <c r="BF331" s="78"/>
      <c r="BG331" s="258"/>
    </row>
    <row r="332" spans="1:59" s="87" customFormat="1" ht="12.75" x14ac:dyDescent="0.25">
      <c r="A332" s="370"/>
      <c r="B332" s="366">
        <f>Demografia!B328</f>
        <v>0</v>
      </c>
      <c r="C332" s="366">
        <f>Demografia!C328</f>
        <v>0</v>
      </c>
      <c r="D332" s="367">
        <f>Demografia!D328</f>
        <v>0</v>
      </c>
      <c r="E332" s="82"/>
      <c r="F332" s="245"/>
      <c r="G332" s="483"/>
      <c r="H332" s="483"/>
      <c r="I332" s="483"/>
      <c r="J332" s="250"/>
      <c r="K332" s="483"/>
      <c r="L332" s="543"/>
      <c r="M332" s="245"/>
      <c r="N332" s="245"/>
      <c r="O332" s="246"/>
      <c r="P332" s="245"/>
      <c r="Q332" s="247"/>
      <c r="R332" s="246"/>
      <c r="S332" s="246"/>
      <c r="T332" s="246"/>
      <c r="U332" s="245"/>
      <c r="V332" s="250"/>
      <c r="W332" s="245"/>
      <c r="X332" s="250"/>
      <c r="Y332" s="82"/>
      <c r="Z332" s="245"/>
      <c r="AA332" s="421"/>
      <c r="AB332" s="421"/>
      <c r="AC332" s="82"/>
      <c r="AD332" s="246"/>
      <c r="AE332" s="246"/>
      <c r="AF332" s="245"/>
      <c r="AG332" s="246"/>
      <c r="AH332" s="245"/>
      <c r="AI332" s="245"/>
      <c r="AJ332" s="245"/>
      <c r="AK332" s="247"/>
      <c r="AL332" s="247"/>
      <c r="AM332" s="78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50"/>
      <c r="AY332" s="250"/>
      <c r="AZ332" s="252"/>
      <c r="BA332" s="78"/>
      <c r="BB332" s="567" t="str">
        <f t="shared" si="20"/>
        <v xml:space="preserve"> </v>
      </c>
      <c r="BC332" s="567" t="str">
        <f t="shared" si="21"/>
        <v xml:space="preserve"> </v>
      </c>
      <c r="BD332" s="567" t="str">
        <f t="shared" si="22"/>
        <v xml:space="preserve"> </v>
      </c>
      <c r="BE332" s="567" t="str">
        <f t="shared" si="23"/>
        <v xml:space="preserve"> </v>
      </c>
      <c r="BF332" s="78"/>
      <c r="BG332" s="520"/>
    </row>
    <row r="333" spans="1:59" s="87" customFormat="1" ht="12.75" x14ac:dyDescent="0.25">
      <c r="A333" s="370"/>
      <c r="B333" s="150">
        <f>Demografia!B329</f>
        <v>0</v>
      </c>
      <c r="C333" s="150">
        <f>Demografia!C329</f>
        <v>0</v>
      </c>
      <c r="D333" s="151">
        <f>Demografia!D329</f>
        <v>0</v>
      </c>
      <c r="E333" s="82"/>
      <c r="F333" s="260"/>
      <c r="G333" s="261"/>
      <c r="H333" s="261"/>
      <c r="I333" s="261"/>
      <c r="J333" s="249"/>
      <c r="K333" s="261"/>
      <c r="L333" s="262"/>
      <c r="M333" s="260"/>
      <c r="N333" s="260"/>
      <c r="O333" s="244"/>
      <c r="P333" s="260"/>
      <c r="Q333" s="265"/>
      <c r="R333" s="244"/>
      <c r="S333" s="244"/>
      <c r="T333" s="244"/>
      <c r="U333" s="260"/>
      <c r="V333" s="249"/>
      <c r="W333" s="260"/>
      <c r="X333" s="249"/>
      <c r="Y333" s="82"/>
      <c r="Z333" s="260"/>
      <c r="AA333" s="153"/>
      <c r="AB333" s="153"/>
      <c r="AC333" s="82"/>
      <c r="AD333" s="244"/>
      <c r="AE333" s="244"/>
      <c r="AF333" s="260"/>
      <c r="AG333" s="244"/>
      <c r="AH333" s="260"/>
      <c r="AI333" s="260"/>
      <c r="AJ333" s="260"/>
      <c r="AK333" s="265"/>
      <c r="AL333" s="265"/>
      <c r="AM333" s="78"/>
      <c r="AN333" s="265"/>
      <c r="AO333" s="265"/>
      <c r="AP333" s="265"/>
      <c r="AQ333" s="265"/>
      <c r="AR333" s="265"/>
      <c r="AS333" s="265"/>
      <c r="AT333" s="265"/>
      <c r="AU333" s="265"/>
      <c r="AV333" s="265"/>
      <c r="AW333" s="265"/>
      <c r="AX333" s="249"/>
      <c r="AY333" s="249"/>
      <c r="AZ333" s="251"/>
      <c r="BA333" s="78"/>
      <c r="BB333" s="566" t="str">
        <f t="shared" si="20"/>
        <v xml:space="preserve"> </v>
      </c>
      <c r="BC333" s="566" t="str">
        <f t="shared" si="21"/>
        <v xml:space="preserve"> </v>
      </c>
      <c r="BD333" s="566" t="str">
        <f t="shared" si="22"/>
        <v xml:space="preserve"> </v>
      </c>
      <c r="BE333" s="566" t="str">
        <f t="shared" si="23"/>
        <v xml:space="preserve"> </v>
      </c>
      <c r="BF333" s="78"/>
      <c r="BG333" s="258"/>
    </row>
    <row r="334" spans="1:59" s="87" customFormat="1" ht="12.75" x14ac:dyDescent="0.25">
      <c r="A334" s="370"/>
      <c r="B334" s="366">
        <f>Demografia!B330</f>
        <v>0</v>
      </c>
      <c r="C334" s="366">
        <f>Demografia!C330</f>
        <v>0</v>
      </c>
      <c r="D334" s="367">
        <f>Demografia!D330</f>
        <v>0</v>
      </c>
      <c r="E334" s="82"/>
      <c r="F334" s="245"/>
      <c r="G334" s="483"/>
      <c r="H334" s="483"/>
      <c r="I334" s="483"/>
      <c r="J334" s="250"/>
      <c r="K334" s="483"/>
      <c r="L334" s="543"/>
      <c r="M334" s="245"/>
      <c r="N334" s="245"/>
      <c r="O334" s="246"/>
      <c r="P334" s="245"/>
      <c r="Q334" s="247"/>
      <c r="R334" s="246"/>
      <c r="S334" s="246"/>
      <c r="T334" s="246"/>
      <c r="U334" s="245"/>
      <c r="V334" s="250"/>
      <c r="W334" s="245"/>
      <c r="X334" s="250"/>
      <c r="Y334" s="82"/>
      <c r="Z334" s="245"/>
      <c r="AA334" s="421"/>
      <c r="AB334" s="421"/>
      <c r="AC334" s="82"/>
      <c r="AD334" s="246"/>
      <c r="AE334" s="246"/>
      <c r="AF334" s="245"/>
      <c r="AG334" s="246"/>
      <c r="AH334" s="245"/>
      <c r="AI334" s="245"/>
      <c r="AJ334" s="245"/>
      <c r="AK334" s="247"/>
      <c r="AL334" s="247"/>
      <c r="AM334" s="78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50"/>
      <c r="AY334" s="250"/>
      <c r="AZ334" s="252"/>
      <c r="BA334" s="78"/>
      <c r="BB334" s="567" t="str">
        <f t="shared" si="20"/>
        <v xml:space="preserve"> </v>
      </c>
      <c r="BC334" s="567" t="str">
        <f t="shared" si="21"/>
        <v xml:space="preserve"> </v>
      </c>
      <c r="BD334" s="567" t="str">
        <f t="shared" si="22"/>
        <v xml:space="preserve"> </v>
      </c>
      <c r="BE334" s="567" t="str">
        <f t="shared" si="23"/>
        <v xml:space="preserve"> </v>
      </c>
      <c r="BF334" s="78"/>
      <c r="BG334" s="520"/>
    </row>
    <row r="335" spans="1:59" s="87" customFormat="1" ht="12.75" x14ac:dyDescent="0.25">
      <c r="A335" s="370"/>
      <c r="B335" s="150">
        <f>Demografia!B331</f>
        <v>0</v>
      </c>
      <c r="C335" s="150">
        <f>Demografia!C331</f>
        <v>0</v>
      </c>
      <c r="D335" s="151">
        <f>Demografia!D331</f>
        <v>0</v>
      </c>
      <c r="E335" s="82"/>
      <c r="F335" s="260"/>
      <c r="G335" s="261"/>
      <c r="H335" s="261"/>
      <c r="I335" s="261"/>
      <c r="J335" s="249"/>
      <c r="K335" s="261"/>
      <c r="L335" s="262"/>
      <c r="M335" s="260"/>
      <c r="N335" s="260"/>
      <c r="O335" s="244"/>
      <c r="P335" s="260"/>
      <c r="Q335" s="265"/>
      <c r="R335" s="244"/>
      <c r="S335" s="244"/>
      <c r="T335" s="244"/>
      <c r="U335" s="260"/>
      <c r="V335" s="249"/>
      <c r="W335" s="260"/>
      <c r="X335" s="249"/>
      <c r="Y335" s="82"/>
      <c r="Z335" s="260"/>
      <c r="AA335" s="153"/>
      <c r="AB335" s="153"/>
      <c r="AC335" s="82"/>
      <c r="AD335" s="244"/>
      <c r="AE335" s="244"/>
      <c r="AF335" s="260"/>
      <c r="AG335" s="244"/>
      <c r="AH335" s="260"/>
      <c r="AI335" s="260"/>
      <c r="AJ335" s="260"/>
      <c r="AK335" s="265"/>
      <c r="AL335" s="265"/>
      <c r="AM335" s="78"/>
      <c r="AN335" s="265"/>
      <c r="AO335" s="265"/>
      <c r="AP335" s="265"/>
      <c r="AQ335" s="265"/>
      <c r="AR335" s="265"/>
      <c r="AS335" s="265"/>
      <c r="AT335" s="265"/>
      <c r="AU335" s="265"/>
      <c r="AV335" s="265"/>
      <c r="AW335" s="265"/>
      <c r="AX335" s="249"/>
      <c r="AY335" s="249"/>
      <c r="AZ335" s="251"/>
      <c r="BA335" s="78"/>
      <c r="BB335" s="566" t="str">
        <f t="shared" si="20"/>
        <v xml:space="preserve"> </v>
      </c>
      <c r="BC335" s="566" t="str">
        <f t="shared" si="21"/>
        <v xml:space="preserve"> </v>
      </c>
      <c r="BD335" s="566" t="str">
        <f t="shared" si="22"/>
        <v xml:space="preserve"> </v>
      </c>
      <c r="BE335" s="566" t="str">
        <f t="shared" si="23"/>
        <v xml:space="preserve"> </v>
      </c>
      <c r="BF335" s="78"/>
      <c r="BG335" s="258"/>
    </row>
    <row r="336" spans="1:59" s="87" customFormat="1" ht="12.75" x14ac:dyDescent="0.25">
      <c r="A336" s="370"/>
      <c r="B336" s="366">
        <f>Demografia!B332</f>
        <v>0</v>
      </c>
      <c r="C336" s="366">
        <f>Demografia!C332</f>
        <v>0</v>
      </c>
      <c r="D336" s="367">
        <f>Demografia!D332</f>
        <v>0</v>
      </c>
      <c r="E336" s="82"/>
      <c r="F336" s="245"/>
      <c r="G336" s="483"/>
      <c r="H336" s="483"/>
      <c r="I336" s="483"/>
      <c r="J336" s="250"/>
      <c r="K336" s="483"/>
      <c r="L336" s="543"/>
      <c r="M336" s="245"/>
      <c r="N336" s="245"/>
      <c r="O336" s="246"/>
      <c r="P336" s="245"/>
      <c r="Q336" s="247"/>
      <c r="R336" s="246"/>
      <c r="S336" s="246"/>
      <c r="T336" s="246"/>
      <c r="U336" s="245"/>
      <c r="V336" s="250"/>
      <c r="W336" s="245"/>
      <c r="X336" s="250"/>
      <c r="Y336" s="82"/>
      <c r="Z336" s="245"/>
      <c r="AA336" s="421"/>
      <c r="AB336" s="421"/>
      <c r="AC336" s="82"/>
      <c r="AD336" s="246"/>
      <c r="AE336" s="246"/>
      <c r="AF336" s="245"/>
      <c r="AG336" s="246"/>
      <c r="AH336" s="245"/>
      <c r="AI336" s="245"/>
      <c r="AJ336" s="245"/>
      <c r="AK336" s="247"/>
      <c r="AL336" s="247"/>
      <c r="AM336" s="78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50"/>
      <c r="AY336" s="250"/>
      <c r="AZ336" s="252"/>
      <c r="BA336" s="78"/>
      <c r="BB336" s="567" t="str">
        <f t="shared" si="20"/>
        <v xml:space="preserve"> </v>
      </c>
      <c r="BC336" s="567" t="str">
        <f t="shared" si="21"/>
        <v xml:space="preserve"> </v>
      </c>
      <c r="BD336" s="567" t="str">
        <f t="shared" si="22"/>
        <v xml:space="preserve"> </v>
      </c>
      <c r="BE336" s="567" t="str">
        <f t="shared" si="23"/>
        <v xml:space="preserve"> </v>
      </c>
      <c r="BF336" s="78"/>
      <c r="BG336" s="520"/>
    </row>
    <row r="337" spans="1:59" s="87" customFormat="1" ht="12.75" x14ac:dyDescent="0.25">
      <c r="A337" s="370"/>
      <c r="B337" s="150">
        <f>Demografia!B333</f>
        <v>0</v>
      </c>
      <c r="C337" s="150">
        <f>Demografia!C333</f>
        <v>0</v>
      </c>
      <c r="D337" s="151">
        <f>Demografia!D333</f>
        <v>0</v>
      </c>
      <c r="E337" s="82"/>
      <c r="F337" s="260"/>
      <c r="G337" s="261"/>
      <c r="H337" s="261"/>
      <c r="I337" s="261"/>
      <c r="J337" s="249"/>
      <c r="K337" s="261"/>
      <c r="L337" s="262"/>
      <c r="M337" s="260"/>
      <c r="N337" s="260"/>
      <c r="O337" s="244"/>
      <c r="P337" s="260"/>
      <c r="Q337" s="265"/>
      <c r="R337" s="244"/>
      <c r="S337" s="244"/>
      <c r="T337" s="244"/>
      <c r="U337" s="260"/>
      <c r="V337" s="249"/>
      <c r="W337" s="260"/>
      <c r="X337" s="249"/>
      <c r="Y337" s="82"/>
      <c r="Z337" s="260"/>
      <c r="AA337" s="153"/>
      <c r="AB337" s="153"/>
      <c r="AC337" s="82"/>
      <c r="AD337" s="244"/>
      <c r="AE337" s="244"/>
      <c r="AF337" s="260"/>
      <c r="AG337" s="244"/>
      <c r="AH337" s="260"/>
      <c r="AI337" s="260"/>
      <c r="AJ337" s="260"/>
      <c r="AK337" s="265"/>
      <c r="AL337" s="265"/>
      <c r="AM337" s="78"/>
      <c r="AN337" s="265"/>
      <c r="AO337" s="265"/>
      <c r="AP337" s="265"/>
      <c r="AQ337" s="265"/>
      <c r="AR337" s="265"/>
      <c r="AS337" s="265"/>
      <c r="AT337" s="265"/>
      <c r="AU337" s="265"/>
      <c r="AV337" s="265"/>
      <c r="AW337" s="265"/>
      <c r="AX337" s="249"/>
      <c r="AY337" s="249"/>
      <c r="AZ337" s="251"/>
      <c r="BA337" s="78"/>
      <c r="BB337" s="566" t="str">
        <f t="shared" si="20"/>
        <v xml:space="preserve"> </v>
      </c>
      <c r="BC337" s="566" t="str">
        <f t="shared" si="21"/>
        <v xml:space="preserve"> </v>
      </c>
      <c r="BD337" s="566" t="str">
        <f t="shared" si="22"/>
        <v xml:space="preserve"> </v>
      </c>
      <c r="BE337" s="566" t="str">
        <f t="shared" si="23"/>
        <v xml:space="preserve"> </v>
      </c>
      <c r="BF337" s="78"/>
      <c r="BG337" s="258"/>
    </row>
    <row r="338" spans="1:59" s="87" customFormat="1" ht="12.75" x14ac:dyDescent="0.25">
      <c r="A338" s="370"/>
      <c r="B338" s="366">
        <f>Demografia!B334</f>
        <v>0</v>
      </c>
      <c r="C338" s="366">
        <f>Demografia!C334</f>
        <v>0</v>
      </c>
      <c r="D338" s="367">
        <f>Demografia!D334</f>
        <v>0</v>
      </c>
      <c r="E338" s="82"/>
      <c r="F338" s="245"/>
      <c r="G338" s="483"/>
      <c r="H338" s="483"/>
      <c r="I338" s="483"/>
      <c r="J338" s="250"/>
      <c r="K338" s="483"/>
      <c r="L338" s="543"/>
      <c r="M338" s="245"/>
      <c r="N338" s="245"/>
      <c r="O338" s="246"/>
      <c r="P338" s="245"/>
      <c r="Q338" s="247"/>
      <c r="R338" s="246"/>
      <c r="S338" s="246"/>
      <c r="T338" s="246"/>
      <c r="U338" s="245"/>
      <c r="V338" s="250"/>
      <c r="W338" s="245"/>
      <c r="X338" s="250"/>
      <c r="Y338" s="82"/>
      <c r="Z338" s="245"/>
      <c r="AA338" s="421"/>
      <c r="AB338" s="421"/>
      <c r="AC338" s="82"/>
      <c r="AD338" s="246"/>
      <c r="AE338" s="246"/>
      <c r="AF338" s="245"/>
      <c r="AG338" s="246"/>
      <c r="AH338" s="245"/>
      <c r="AI338" s="245"/>
      <c r="AJ338" s="245"/>
      <c r="AK338" s="247"/>
      <c r="AL338" s="247"/>
      <c r="AM338" s="78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50"/>
      <c r="AY338" s="250"/>
      <c r="AZ338" s="252"/>
      <c r="BA338" s="78"/>
      <c r="BB338" s="567" t="str">
        <f t="shared" si="20"/>
        <v xml:space="preserve"> </v>
      </c>
      <c r="BC338" s="567" t="str">
        <f t="shared" si="21"/>
        <v xml:space="preserve"> </v>
      </c>
      <c r="BD338" s="567" t="str">
        <f t="shared" si="22"/>
        <v xml:space="preserve"> </v>
      </c>
      <c r="BE338" s="567" t="str">
        <f t="shared" si="23"/>
        <v xml:space="preserve"> </v>
      </c>
      <c r="BF338" s="78"/>
      <c r="BG338" s="520"/>
    </row>
    <row r="339" spans="1:59" s="87" customFormat="1" ht="12.75" x14ac:dyDescent="0.25">
      <c r="A339" s="370"/>
      <c r="B339" s="150">
        <f>Demografia!B335</f>
        <v>0</v>
      </c>
      <c r="C339" s="150">
        <f>Demografia!C335</f>
        <v>0</v>
      </c>
      <c r="D339" s="151">
        <f>Demografia!D335</f>
        <v>0</v>
      </c>
      <c r="E339" s="82"/>
      <c r="F339" s="260"/>
      <c r="G339" s="261"/>
      <c r="H339" s="261"/>
      <c r="I339" s="261"/>
      <c r="J339" s="249"/>
      <c r="K339" s="261"/>
      <c r="L339" s="262"/>
      <c r="M339" s="260"/>
      <c r="N339" s="260"/>
      <c r="O339" s="244"/>
      <c r="P339" s="260"/>
      <c r="Q339" s="265"/>
      <c r="R339" s="244"/>
      <c r="S339" s="244"/>
      <c r="T339" s="244"/>
      <c r="U339" s="260"/>
      <c r="V339" s="249"/>
      <c r="W339" s="260"/>
      <c r="X339" s="249"/>
      <c r="Y339" s="82"/>
      <c r="Z339" s="260"/>
      <c r="AA339" s="153"/>
      <c r="AB339" s="153"/>
      <c r="AC339" s="82"/>
      <c r="AD339" s="244"/>
      <c r="AE339" s="244"/>
      <c r="AF339" s="260"/>
      <c r="AG339" s="244"/>
      <c r="AH339" s="260"/>
      <c r="AI339" s="260"/>
      <c r="AJ339" s="260"/>
      <c r="AK339" s="265"/>
      <c r="AL339" s="265"/>
      <c r="AM339" s="78"/>
      <c r="AN339" s="265"/>
      <c r="AO339" s="265"/>
      <c r="AP339" s="265"/>
      <c r="AQ339" s="265"/>
      <c r="AR339" s="265"/>
      <c r="AS339" s="265"/>
      <c r="AT339" s="265"/>
      <c r="AU339" s="265"/>
      <c r="AV339" s="265"/>
      <c r="AW339" s="265"/>
      <c r="AX339" s="249"/>
      <c r="AY339" s="249"/>
      <c r="AZ339" s="251"/>
      <c r="BA339" s="78"/>
      <c r="BB339" s="566" t="str">
        <f t="shared" si="20"/>
        <v xml:space="preserve"> </v>
      </c>
      <c r="BC339" s="566" t="str">
        <f t="shared" si="21"/>
        <v xml:space="preserve"> </v>
      </c>
      <c r="BD339" s="566" t="str">
        <f t="shared" si="22"/>
        <v xml:space="preserve"> </v>
      </c>
      <c r="BE339" s="566" t="str">
        <f t="shared" si="23"/>
        <v xml:space="preserve"> </v>
      </c>
      <c r="BF339" s="78"/>
      <c r="BG339" s="258"/>
    </row>
    <row r="340" spans="1:59" s="87" customFormat="1" ht="12.75" x14ac:dyDescent="0.25">
      <c r="A340" s="370"/>
      <c r="B340" s="366">
        <f>Demografia!B336</f>
        <v>0</v>
      </c>
      <c r="C340" s="366">
        <f>Demografia!C336</f>
        <v>0</v>
      </c>
      <c r="D340" s="367">
        <f>Demografia!D336</f>
        <v>0</v>
      </c>
      <c r="E340" s="82"/>
      <c r="F340" s="245"/>
      <c r="G340" s="483"/>
      <c r="H340" s="483"/>
      <c r="I340" s="483"/>
      <c r="J340" s="250"/>
      <c r="K340" s="483"/>
      <c r="L340" s="543"/>
      <c r="M340" s="245"/>
      <c r="N340" s="245"/>
      <c r="O340" s="246"/>
      <c r="P340" s="245"/>
      <c r="Q340" s="247"/>
      <c r="R340" s="246"/>
      <c r="S340" s="246"/>
      <c r="T340" s="246"/>
      <c r="U340" s="245"/>
      <c r="V340" s="250"/>
      <c r="W340" s="245"/>
      <c r="X340" s="250"/>
      <c r="Y340" s="82"/>
      <c r="Z340" s="245"/>
      <c r="AA340" s="421"/>
      <c r="AB340" s="421"/>
      <c r="AC340" s="82"/>
      <c r="AD340" s="246"/>
      <c r="AE340" s="246"/>
      <c r="AF340" s="245"/>
      <c r="AG340" s="246"/>
      <c r="AH340" s="245"/>
      <c r="AI340" s="245"/>
      <c r="AJ340" s="245"/>
      <c r="AK340" s="247"/>
      <c r="AL340" s="247"/>
      <c r="AM340" s="78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50"/>
      <c r="AY340" s="250"/>
      <c r="AZ340" s="252"/>
      <c r="BA340" s="78"/>
      <c r="BB340" s="567" t="str">
        <f t="shared" ref="BB340:BB403" si="24">IF(AI340=0," ",AN340/AK340)</f>
        <v xml:space="preserve"> </v>
      </c>
      <c r="BC340" s="567" t="str">
        <f t="shared" si="21"/>
        <v xml:space="preserve"> </v>
      </c>
      <c r="BD340" s="567" t="str">
        <f t="shared" si="22"/>
        <v xml:space="preserve"> </v>
      </c>
      <c r="BE340" s="567" t="str">
        <f t="shared" si="23"/>
        <v xml:space="preserve"> </v>
      </c>
      <c r="BF340" s="78"/>
      <c r="BG340" s="520"/>
    </row>
    <row r="341" spans="1:59" s="87" customFormat="1" ht="12.75" x14ac:dyDescent="0.25">
      <c r="A341" s="370"/>
      <c r="B341" s="150">
        <f>Demografia!B337</f>
        <v>0</v>
      </c>
      <c r="C341" s="150">
        <f>Demografia!C337</f>
        <v>0</v>
      </c>
      <c r="D341" s="151">
        <f>Demografia!D337</f>
        <v>0</v>
      </c>
      <c r="E341" s="82"/>
      <c r="F341" s="260"/>
      <c r="G341" s="261"/>
      <c r="H341" s="261"/>
      <c r="I341" s="261"/>
      <c r="J341" s="249"/>
      <c r="K341" s="261"/>
      <c r="L341" s="262"/>
      <c r="M341" s="260"/>
      <c r="N341" s="260"/>
      <c r="O341" s="244"/>
      <c r="P341" s="260"/>
      <c r="Q341" s="265"/>
      <c r="R341" s="244"/>
      <c r="S341" s="244"/>
      <c r="T341" s="244"/>
      <c r="U341" s="260"/>
      <c r="V341" s="249"/>
      <c r="W341" s="260"/>
      <c r="X341" s="249"/>
      <c r="Y341" s="82"/>
      <c r="Z341" s="260"/>
      <c r="AA341" s="153"/>
      <c r="AB341" s="153"/>
      <c r="AC341" s="82"/>
      <c r="AD341" s="244"/>
      <c r="AE341" s="244"/>
      <c r="AF341" s="260"/>
      <c r="AG341" s="244"/>
      <c r="AH341" s="260"/>
      <c r="AI341" s="260"/>
      <c r="AJ341" s="260"/>
      <c r="AK341" s="265"/>
      <c r="AL341" s="265"/>
      <c r="AM341" s="78"/>
      <c r="AN341" s="265"/>
      <c r="AO341" s="265"/>
      <c r="AP341" s="265"/>
      <c r="AQ341" s="265"/>
      <c r="AR341" s="265"/>
      <c r="AS341" s="265"/>
      <c r="AT341" s="265"/>
      <c r="AU341" s="265"/>
      <c r="AV341" s="265"/>
      <c r="AW341" s="265"/>
      <c r="AX341" s="249"/>
      <c r="AY341" s="249"/>
      <c r="AZ341" s="251"/>
      <c r="BA341" s="78"/>
      <c r="BB341" s="566" t="str">
        <f t="shared" si="24"/>
        <v xml:space="preserve"> </v>
      </c>
      <c r="BC341" s="566" t="str">
        <f t="shared" si="21"/>
        <v xml:space="preserve"> </v>
      </c>
      <c r="BD341" s="566" t="str">
        <f t="shared" si="22"/>
        <v xml:space="preserve"> </v>
      </c>
      <c r="BE341" s="566" t="str">
        <f t="shared" si="23"/>
        <v xml:space="preserve"> </v>
      </c>
      <c r="BF341" s="78"/>
      <c r="BG341" s="258"/>
    </row>
    <row r="342" spans="1:59" s="87" customFormat="1" ht="12.75" x14ac:dyDescent="0.25">
      <c r="A342" s="370"/>
      <c r="B342" s="366">
        <f>Demografia!B338</f>
        <v>0</v>
      </c>
      <c r="C342" s="366">
        <f>Demografia!C338</f>
        <v>0</v>
      </c>
      <c r="D342" s="367">
        <f>Demografia!D338</f>
        <v>0</v>
      </c>
      <c r="E342" s="82"/>
      <c r="F342" s="245"/>
      <c r="G342" s="483"/>
      <c r="H342" s="483"/>
      <c r="I342" s="483"/>
      <c r="J342" s="250"/>
      <c r="K342" s="483"/>
      <c r="L342" s="543"/>
      <c r="M342" s="245"/>
      <c r="N342" s="245"/>
      <c r="O342" s="246"/>
      <c r="P342" s="245"/>
      <c r="Q342" s="247"/>
      <c r="R342" s="246"/>
      <c r="S342" s="246"/>
      <c r="T342" s="246"/>
      <c r="U342" s="245"/>
      <c r="V342" s="250"/>
      <c r="W342" s="245"/>
      <c r="X342" s="250"/>
      <c r="Y342" s="82"/>
      <c r="Z342" s="245"/>
      <c r="AA342" s="421"/>
      <c r="AB342" s="421"/>
      <c r="AC342" s="82"/>
      <c r="AD342" s="246"/>
      <c r="AE342" s="246"/>
      <c r="AF342" s="245"/>
      <c r="AG342" s="246"/>
      <c r="AH342" s="245"/>
      <c r="AI342" s="245"/>
      <c r="AJ342" s="245"/>
      <c r="AK342" s="247"/>
      <c r="AL342" s="247"/>
      <c r="AM342" s="78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50"/>
      <c r="AY342" s="250"/>
      <c r="AZ342" s="252"/>
      <c r="BA342" s="78"/>
      <c r="BB342" s="567" t="str">
        <f t="shared" si="24"/>
        <v xml:space="preserve"> </v>
      </c>
      <c r="BC342" s="567" t="str">
        <f t="shared" ref="BC342:BC405" si="25">IF(OR(AI342=0,Q342=0)," ",AN342/Q342)</f>
        <v xml:space="preserve"> </v>
      </c>
      <c r="BD342" s="567" t="str">
        <f t="shared" ref="BD342:BD405" si="26">IF(OR(AI342&gt;5,AI342&lt;1)," ",AO342/AL342)</f>
        <v xml:space="preserve"> </v>
      </c>
      <c r="BE342" s="567" t="str">
        <f t="shared" ref="BE342:BE405" si="27">IF(OR(AI342&gt;5,AI342&lt;1,Q342=0)," ",AO342/Q342)</f>
        <v xml:space="preserve"> </v>
      </c>
      <c r="BF342" s="78"/>
      <c r="BG342" s="520"/>
    </row>
    <row r="343" spans="1:59" s="87" customFormat="1" ht="12.75" x14ac:dyDescent="0.25">
      <c r="A343" s="370"/>
      <c r="B343" s="150">
        <f>Demografia!B339</f>
        <v>0</v>
      </c>
      <c r="C343" s="150">
        <f>Demografia!C339</f>
        <v>0</v>
      </c>
      <c r="D343" s="151">
        <f>Demografia!D339</f>
        <v>0</v>
      </c>
      <c r="E343" s="82"/>
      <c r="F343" s="260"/>
      <c r="G343" s="261"/>
      <c r="H343" s="261"/>
      <c r="I343" s="261"/>
      <c r="J343" s="249"/>
      <c r="K343" s="261"/>
      <c r="L343" s="262"/>
      <c r="M343" s="260"/>
      <c r="N343" s="260"/>
      <c r="O343" s="244"/>
      <c r="P343" s="260"/>
      <c r="Q343" s="265"/>
      <c r="R343" s="244"/>
      <c r="S343" s="244"/>
      <c r="T343" s="244"/>
      <c r="U343" s="260"/>
      <c r="V343" s="249"/>
      <c r="W343" s="260"/>
      <c r="X343" s="249"/>
      <c r="Y343" s="82"/>
      <c r="Z343" s="260"/>
      <c r="AA343" s="153"/>
      <c r="AB343" s="153"/>
      <c r="AC343" s="82"/>
      <c r="AD343" s="244"/>
      <c r="AE343" s="244"/>
      <c r="AF343" s="260"/>
      <c r="AG343" s="244"/>
      <c r="AH343" s="260"/>
      <c r="AI343" s="260"/>
      <c r="AJ343" s="260"/>
      <c r="AK343" s="265"/>
      <c r="AL343" s="265"/>
      <c r="AM343" s="78"/>
      <c r="AN343" s="265"/>
      <c r="AO343" s="265"/>
      <c r="AP343" s="265"/>
      <c r="AQ343" s="265"/>
      <c r="AR343" s="265"/>
      <c r="AS343" s="265"/>
      <c r="AT343" s="265"/>
      <c r="AU343" s="265"/>
      <c r="AV343" s="265"/>
      <c r="AW343" s="265"/>
      <c r="AX343" s="249"/>
      <c r="AY343" s="249"/>
      <c r="AZ343" s="251"/>
      <c r="BA343" s="78"/>
      <c r="BB343" s="566" t="str">
        <f t="shared" si="24"/>
        <v xml:space="preserve"> </v>
      </c>
      <c r="BC343" s="566" t="str">
        <f t="shared" si="25"/>
        <v xml:space="preserve"> </v>
      </c>
      <c r="BD343" s="566" t="str">
        <f t="shared" si="26"/>
        <v xml:space="preserve"> </v>
      </c>
      <c r="BE343" s="566" t="str">
        <f t="shared" si="27"/>
        <v xml:space="preserve"> </v>
      </c>
      <c r="BF343" s="78"/>
      <c r="BG343" s="258"/>
    </row>
    <row r="344" spans="1:59" s="87" customFormat="1" ht="12.75" x14ac:dyDescent="0.25">
      <c r="A344" s="370"/>
      <c r="B344" s="366">
        <f>Demografia!B340</f>
        <v>0</v>
      </c>
      <c r="C344" s="366">
        <f>Demografia!C340</f>
        <v>0</v>
      </c>
      <c r="D344" s="367">
        <f>Demografia!D340</f>
        <v>0</v>
      </c>
      <c r="E344" s="82"/>
      <c r="F344" s="245"/>
      <c r="G344" s="483"/>
      <c r="H344" s="483"/>
      <c r="I344" s="483"/>
      <c r="J344" s="250"/>
      <c r="K344" s="483"/>
      <c r="L344" s="543"/>
      <c r="M344" s="245"/>
      <c r="N344" s="245"/>
      <c r="O344" s="246"/>
      <c r="P344" s="245"/>
      <c r="Q344" s="247"/>
      <c r="R344" s="246"/>
      <c r="S344" s="246"/>
      <c r="T344" s="246"/>
      <c r="U344" s="245"/>
      <c r="V344" s="250"/>
      <c r="W344" s="245"/>
      <c r="X344" s="250"/>
      <c r="Y344" s="82"/>
      <c r="Z344" s="245"/>
      <c r="AA344" s="421"/>
      <c r="AB344" s="421"/>
      <c r="AC344" s="82"/>
      <c r="AD344" s="246"/>
      <c r="AE344" s="246"/>
      <c r="AF344" s="245"/>
      <c r="AG344" s="246"/>
      <c r="AH344" s="245"/>
      <c r="AI344" s="245"/>
      <c r="AJ344" s="245"/>
      <c r="AK344" s="247"/>
      <c r="AL344" s="247"/>
      <c r="AM344" s="78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50"/>
      <c r="AY344" s="250"/>
      <c r="AZ344" s="252"/>
      <c r="BA344" s="78"/>
      <c r="BB344" s="567" t="str">
        <f t="shared" si="24"/>
        <v xml:space="preserve"> </v>
      </c>
      <c r="BC344" s="567" t="str">
        <f t="shared" si="25"/>
        <v xml:space="preserve"> </v>
      </c>
      <c r="BD344" s="567" t="str">
        <f t="shared" si="26"/>
        <v xml:space="preserve"> </v>
      </c>
      <c r="BE344" s="567" t="str">
        <f t="shared" si="27"/>
        <v xml:space="preserve"> </v>
      </c>
      <c r="BF344" s="78"/>
      <c r="BG344" s="520"/>
    </row>
    <row r="345" spans="1:59" s="87" customFormat="1" ht="12.75" x14ac:dyDescent="0.25">
      <c r="A345" s="370"/>
      <c r="B345" s="150">
        <f>Demografia!B341</f>
        <v>0</v>
      </c>
      <c r="C345" s="150">
        <f>Demografia!C341</f>
        <v>0</v>
      </c>
      <c r="D345" s="151">
        <f>Demografia!D341</f>
        <v>0</v>
      </c>
      <c r="E345" s="82"/>
      <c r="F345" s="260"/>
      <c r="G345" s="261"/>
      <c r="H345" s="261"/>
      <c r="I345" s="261"/>
      <c r="J345" s="249"/>
      <c r="K345" s="261"/>
      <c r="L345" s="262"/>
      <c r="M345" s="260"/>
      <c r="N345" s="260"/>
      <c r="O345" s="244"/>
      <c r="P345" s="260"/>
      <c r="Q345" s="265"/>
      <c r="R345" s="244"/>
      <c r="S345" s="244"/>
      <c r="T345" s="244"/>
      <c r="U345" s="260"/>
      <c r="V345" s="249"/>
      <c r="W345" s="260"/>
      <c r="X345" s="249"/>
      <c r="Y345" s="82"/>
      <c r="Z345" s="260"/>
      <c r="AA345" s="153"/>
      <c r="AB345" s="153"/>
      <c r="AC345" s="82"/>
      <c r="AD345" s="244"/>
      <c r="AE345" s="244"/>
      <c r="AF345" s="260"/>
      <c r="AG345" s="244"/>
      <c r="AH345" s="260"/>
      <c r="AI345" s="260"/>
      <c r="AJ345" s="260"/>
      <c r="AK345" s="265"/>
      <c r="AL345" s="265"/>
      <c r="AM345" s="78"/>
      <c r="AN345" s="265"/>
      <c r="AO345" s="265"/>
      <c r="AP345" s="265"/>
      <c r="AQ345" s="265"/>
      <c r="AR345" s="265"/>
      <c r="AS345" s="265"/>
      <c r="AT345" s="265"/>
      <c r="AU345" s="265"/>
      <c r="AV345" s="265"/>
      <c r="AW345" s="265"/>
      <c r="AX345" s="249"/>
      <c r="AY345" s="249"/>
      <c r="AZ345" s="251"/>
      <c r="BA345" s="78"/>
      <c r="BB345" s="566" t="str">
        <f t="shared" si="24"/>
        <v xml:space="preserve"> </v>
      </c>
      <c r="BC345" s="566" t="str">
        <f t="shared" si="25"/>
        <v xml:space="preserve"> </v>
      </c>
      <c r="BD345" s="566" t="str">
        <f t="shared" si="26"/>
        <v xml:space="preserve"> </v>
      </c>
      <c r="BE345" s="566" t="str">
        <f t="shared" si="27"/>
        <v xml:space="preserve"> </v>
      </c>
      <c r="BF345" s="78"/>
      <c r="BG345" s="258"/>
    </row>
    <row r="346" spans="1:59" s="87" customFormat="1" ht="12.75" x14ac:dyDescent="0.25">
      <c r="A346" s="370"/>
      <c r="B346" s="366">
        <f>Demografia!B342</f>
        <v>0</v>
      </c>
      <c r="C346" s="366">
        <f>Demografia!C342</f>
        <v>0</v>
      </c>
      <c r="D346" s="367">
        <f>Demografia!D342</f>
        <v>0</v>
      </c>
      <c r="E346" s="82"/>
      <c r="F346" s="245"/>
      <c r="G346" s="483"/>
      <c r="H346" s="483"/>
      <c r="I346" s="483"/>
      <c r="J346" s="250"/>
      <c r="K346" s="483"/>
      <c r="L346" s="543"/>
      <c r="M346" s="245"/>
      <c r="N346" s="245"/>
      <c r="O346" s="246"/>
      <c r="P346" s="245"/>
      <c r="Q346" s="247"/>
      <c r="R346" s="246"/>
      <c r="S346" s="246"/>
      <c r="T346" s="246"/>
      <c r="U346" s="245"/>
      <c r="V346" s="250"/>
      <c r="W346" s="245"/>
      <c r="X346" s="250"/>
      <c r="Y346" s="82"/>
      <c r="Z346" s="245"/>
      <c r="AA346" s="421"/>
      <c r="AB346" s="421"/>
      <c r="AC346" s="82"/>
      <c r="AD346" s="246"/>
      <c r="AE346" s="246"/>
      <c r="AF346" s="245"/>
      <c r="AG346" s="246"/>
      <c r="AH346" s="245"/>
      <c r="AI346" s="245"/>
      <c r="AJ346" s="245"/>
      <c r="AK346" s="247"/>
      <c r="AL346" s="247"/>
      <c r="AM346" s="78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50"/>
      <c r="AY346" s="250"/>
      <c r="AZ346" s="252"/>
      <c r="BA346" s="78"/>
      <c r="BB346" s="567" t="str">
        <f t="shared" si="24"/>
        <v xml:space="preserve"> </v>
      </c>
      <c r="BC346" s="567" t="str">
        <f t="shared" si="25"/>
        <v xml:space="preserve"> </v>
      </c>
      <c r="BD346" s="567" t="str">
        <f t="shared" si="26"/>
        <v xml:space="preserve"> </v>
      </c>
      <c r="BE346" s="567" t="str">
        <f t="shared" si="27"/>
        <v xml:space="preserve"> </v>
      </c>
      <c r="BF346" s="78"/>
      <c r="BG346" s="520"/>
    </row>
    <row r="347" spans="1:59" s="87" customFormat="1" ht="12.75" x14ac:dyDescent="0.25">
      <c r="A347" s="370"/>
      <c r="B347" s="150">
        <f>Demografia!B343</f>
        <v>0</v>
      </c>
      <c r="C347" s="150">
        <f>Demografia!C343</f>
        <v>0</v>
      </c>
      <c r="D347" s="151">
        <f>Demografia!D343</f>
        <v>0</v>
      </c>
      <c r="E347" s="82"/>
      <c r="F347" s="260"/>
      <c r="G347" s="261"/>
      <c r="H347" s="261"/>
      <c r="I347" s="261"/>
      <c r="J347" s="249"/>
      <c r="K347" s="261"/>
      <c r="L347" s="262"/>
      <c r="M347" s="260"/>
      <c r="N347" s="260"/>
      <c r="O347" s="244"/>
      <c r="P347" s="260"/>
      <c r="Q347" s="265"/>
      <c r="R347" s="244"/>
      <c r="S347" s="244"/>
      <c r="T347" s="244"/>
      <c r="U347" s="260"/>
      <c r="V347" s="249"/>
      <c r="W347" s="260"/>
      <c r="X347" s="249"/>
      <c r="Y347" s="82"/>
      <c r="Z347" s="260"/>
      <c r="AA347" s="153"/>
      <c r="AB347" s="153"/>
      <c r="AC347" s="82"/>
      <c r="AD347" s="244"/>
      <c r="AE347" s="244"/>
      <c r="AF347" s="260"/>
      <c r="AG347" s="244"/>
      <c r="AH347" s="260"/>
      <c r="AI347" s="260"/>
      <c r="AJ347" s="260"/>
      <c r="AK347" s="265"/>
      <c r="AL347" s="265"/>
      <c r="AM347" s="78"/>
      <c r="AN347" s="265"/>
      <c r="AO347" s="265"/>
      <c r="AP347" s="265"/>
      <c r="AQ347" s="265"/>
      <c r="AR347" s="265"/>
      <c r="AS347" s="265"/>
      <c r="AT347" s="265"/>
      <c r="AU347" s="265"/>
      <c r="AV347" s="265"/>
      <c r="AW347" s="265"/>
      <c r="AX347" s="249"/>
      <c r="AY347" s="249"/>
      <c r="AZ347" s="251"/>
      <c r="BA347" s="78"/>
      <c r="BB347" s="566" t="str">
        <f t="shared" si="24"/>
        <v xml:space="preserve"> </v>
      </c>
      <c r="BC347" s="566" t="str">
        <f t="shared" si="25"/>
        <v xml:space="preserve"> </v>
      </c>
      <c r="BD347" s="566" t="str">
        <f t="shared" si="26"/>
        <v xml:space="preserve"> </v>
      </c>
      <c r="BE347" s="566" t="str">
        <f t="shared" si="27"/>
        <v xml:space="preserve"> </v>
      </c>
      <c r="BF347" s="78"/>
      <c r="BG347" s="258"/>
    </row>
    <row r="348" spans="1:59" s="87" customFormat="1" ht="12.75" x14ac:dyDescent="0.25">
      <c r="A348" s="370"/>
      <c r="B348" s="366">
        <f>Demografia!B344</f>
        <v>0</v>
      </c>
      <c r="C348" s="366">
        <f>Demografia!C344</f>
        <v>0</v>
      </c>
      <c r="D348" s="367">
        <f>Demografia!D344</f>
        <v>0</v>
      </c>
      <c r="E348" s="82"/>
      <c r="F348" s="245"/>
      <c r="G348" s="483"/>
      <c r="H348" s="483"/>
      <c r="I348" s="483"/>
      <c r="J348" s="250"/>
      <c r="K348" s="483"/>
      <c r="L348" s="543"/>
      <c r="M348" s="245"/>
      <c r="N348" s="245"/>
      <c r="O348" s="246"/>
      <c r="P348" s="245"/>
      <c r="Q348" s="247"/>
      <c r="R348" s="246"/>
      <c r="S348" s="246"/>
      <c r="T348" s="246"/>
      <c r="U348" s="245"/>
      <c r="V348" s="250"/>
      <c r="W348" s="245"/>
      <c r="X348" s="250"/>
      <c r="Y348" s="82"/>
      <c r="Z348" s="245"/>
      <c r="AA348" s="421"/>
      <c r="AB348" s="421"/>
      <c r="AC348" s="82"/>
      <c r="AD348" s="246"/>
      <c r="AE348" s="246"/>
      <c r="AF348" s="245"/>
      <c r="AG348" s="246"/>
      <c r="AH348" s="245"/>
      <c r="AI348" s="245"/>
      <c r="AJ348" s="245"/>
      <c r="AK348" s="247"/>
      <c r="AL348" s="247"/>
      <c r="AM348" s="78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50"/>
      <c r="AY348" s="250"/>
      <c r="AZ348" s="252"/>
      <c r="BA348" s="78"/>
      <c r="BB348" s="567" t="str">
        <f t="shared" si="24"/>
        <v xml:space="preserve"> </v>
      </c>
      <c r="BC348" s="567" t="str">
        <f t="shared" si="25"/>
        <v xml:space="preserve"> </v>
      </c>
      <c r="BD348" s="567" t="str">
        <f t="shared" si="26"/>
        <v xml:space="preserve"> </v>
      </c>
      <c r="BE348" s="567" t="str">
        <f t="shared" si="27"/>
        <v xml:space="preserve"> </v>
      </c>
      <c r="BF348" s="78"/>
      <c r="BG348" s="520"/>
    </row>
    <row r="349" spans="1:59" s="87" customFormat="1" ht="12.75" x14ac:dyDescent="0.25">
      <c r="A349" s="370"/>
      <c r="B349" s="150">
        <f>Demografia!B345</f>
        <v>0</v>
      </c>
      <c r="C349" s="150">
        <f>Demografia!C345</f>
        <v>0</v>
      </c>
      <c r="D349" s="151">
        <f>Demografia!D345</f>
        <v>0</v>
      </c>
      <c r="E349" s="82"/>
      <c r="F349" s="260"/>
      <c r="G349" s="261"/>
      <c r="H349" s="261"/>
      <c r="I349" s="261"/>
      <c r="J349" s="249"/>
      <c r="K349" s="261"/>
      <c r="L349" s="262"/>
      <c r="M349" s="260"/>
      <c r="N349" s="260"/>
      <c r="O349" s="244"/>
      <c r="P349" s="260"/>
      <c r="Q349" s="265"/>
      <c r="R349" s="244"/>
      <c r="S349" s="244"/>
      <c r="T349" s="244"/>
      <c r="U349" s="260"/>
      <c r="V349" s="249"/>
      <c r="W349" s="260"/>
      <c r="X349" s="249"/>
      <c r="Y349" s="82"/>
      <c r="Z349" s="260"/>
      <c r="AA349" s="153"/>
      <c r="AB349" s="153"/>
      <c r="AC349" s="82"/>
      <c r="AD349" s="244"/>
      <c r="AE349" s="244"/>
      <c r="AF349" s="260"/>
      <c r="AG349" s="244"/>
      <c r="AH349" s="260"/>
      <c r="AI349" s="260"/>
      <c r="AJ349" s="260"/>
      <c r="AK349" s="265"/>
      <c r="AL349" s="265"/>
      <c r="AM349" s="78"/>
      <c r="AN349" s="265"/>
      <c r="AO349" s="265"/>
      <c r="AP349" s="265"/>
      <c r="AQ349" s="265"/>
      <c r="AR349" s="265"/>
      <c r="AS349" s="265"/>
      <c r="AT349" s="265"/>
      <c r="AU349" s="265"/>
      <c r="AV349" s="265"/>
      <c r="AW349" s="265"/>
      <c r="AX349" s="249"/>
      <c r="AY349" s="249"/>
      <c r="AZ349" s="251"/>
      <c r="BA349" s="78"/>
      <c r="BB349" s="566" t="str">
        <f t="shared" si="24"/>
        <v xml:space="preserve"> </v>
      </c>
      <c r="BC349" s="566" t="str">
        <f t="shared" si="25"/>
        <v xml:space="preserve"> </v>
      </c>
      <c r="BD349" s="566" t="str">
        <f t="shared" si="26"/>
        <v xml:space="preserve"> </v>
      </c>
      <c r="BE349" s="566" t="str">
        <f t="shared" si="27"/>
        <v xml:space="preserve"> </v>
      </c>
      <c r="BF349" s="78"/>
      <c r="BG349" s="258"/>
    </row>
    <row r="350" spans="1:59" s="87" customFormat="1" ht="12.75" x14ac:dyDescent="0.25">
      <c r="A350" s="370"/>
      <c r="B350" s="366">
        <f>Demografia!B346</f>
        <v>0</v>
      </c>
      <c r="C350" s="366">
        <f>Demografia!C346</f>
        <v>0</v>
      </c>
      <c r="D350" s="367">
        <f>Demografia!D346</f>
        <v>0</v>
      </c>
      <c r="E350" s="82"/>
      <c r="F350" s="245"/>
      <c r="G350" s="483"/>
      <c r="H350" s="483"/>
      <c r="I350" s="483"/>
      <c r="J350" s="250"/>
      <c r="K350" s="483"/>
      <c r="L350" s="543"/>
      <c r="M350" s="245"/>
      <c r="N350" s="245"/>
      <c r="O350" s="246"/>
      <c r="P350" s="245"/>
      <c r="Q350" s="247"/>
      <c r="R350" s="246"/>
      <c r="S350" s="246"/>
      <c r="T350" s="246"/>
      <c r="U350" s="245"/>
      <c r="V350" s="250"/>
      <c r="W350" s="245"/>
      <c r="X350" s="250"/>
      <c r="Y350" s="82"/>
      <c r="Z350" s="245"/>
      <c r="AA350" s="421"/>
      <c r="AB350" s="421"/>
      <c r="AC350" s="82"/>
      <c r="AD350" s="246"/>
      <c r="AE350" s="246"/>
      <c r="AF350" s="245"/>
      <c r="AG350" s="246"/>
      <c r="AH350" s="245"/>
      <c r="AI350" s="245"/>
      <c r="AJ350" s="245"/>
      <c r="AK350" s="247"/>
      <c r="AL350" s="247"/>
      <c r="AM350" s="78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50"/>
      <c r="AY350" s="250"/>
      <c r="AZ350" s="252"/>
      <c r="BA350" s="78"/>
      <c r="BB350" s="567" t="str">
        <f t="shared" si="24"/>
        <v xml:space="preserve"> </v>
      </c>
      <c r="BC350" s="567" t="str">
        <f t="shared" si="25"/>
        <v xml:space="preserve"> </v>
      </c>
      <c r="BD350" s="567" t="str">
        <f t="shared" si="26"/>
        <v xml:space="preserve"> </v>
      </c>
      <c r="BE350" s="567" t="str">
        <f t="shared" si="27"/>
        <v xml:space="preserve"> </v>
      </c>
      <c r="BF350" s="78"/>
      <c r="BG350" s="520"/>
    </row>
    <row r="351" spans="1:59" s="87" customFormat="1" ht="12.75" x14ac:dyDescent="0.25">
      <c r="A351" s="370"/>
      <c r="B351" s="150">
        <f>Demografia!B347</f>
        <v>0</v>
      </c>
      <c r="C351" s="150">
        <f>Demografia!C347</f>
        <v>0</v>
      </c>
      <c r="D351" s="151">
        <f>Demografia!D347</f>
        <v>0</v>
      </c>
      <c r="E351" s="82"/>
      <c r="F351" s="260"/>
      <c r="G351" s="261"/>
      <c r="H351" s="261"/>
      <c r="I351" s="261"/>
      <c r="J351" s="249"/>
      <c r="K351" s="261"/>
      <c r="L351" s="262"/>
      <c r="M351" s="260"/>
      <c r="N351" s="260"/>
      <c r="O351" s="244"/>
      <c r="P351" s="260"/>
      <c r="Q351" s="265"/>
      <c r="R351" s="244"/>
      <c r="S351" s="244"/>
      <c r="T351" s="244"/>
      <c r="U351" s="260"/>
      <c r="V351" s="249"/>
      <c r="W351" s="260"/>
      <c r="X351" s="249"/>
      <c r="Y351" s="82"/>
      <c r="Z351" s="260"/>
      <c r="AA351" s="153"/>
      <c r="AB351" s="153"/>
      <c r="AC351" s="82"/>
      <c r="AD351" s="244"/>
      <c r="AE351" s="244"/>
      <c r="AF351" s="260"/>
      <c r="AG351" s="244"/>
      <c r="AH351" s="260"/>
      <c r="AI351" s="260"/>
      <c r="AJ351" s="260"/>
      <c r="AK351" s="265"/>
      <c r="AL351" s="265"/>
      <c r="AM351" s="78"/>
      <c r="AN351" s="265"/>
      <c r="AO351" s="265"/>
      <c r="AP351" s="265"/>
      <c r="AQ351" s="265"/>
      <c r="AR351" s="265"/>
      <c r="AS351" s="265"/>
      <c r="AT351" s="265"/>
      <c r="AU351" s="265"/>
      <c r="AV351" s="265"/>
      <c r="AW351" s="265"/>
      <c r="AX351" s="249"/>
      <c r="AY351" s="249"/>
      <c r="AZ351" s="251"/>
      <c r="BA351" s="78"/>
      <c r="BB351" s="566" t="str">
        <f t="shared" si="24"/>
        <v xml:space="preserve"> </v>
      </c>
      <c r="BC351" s="566" t="str">
        <f t="shared" si="25"/>
        <v xml:space="preserve"> </v>
      </c>
      <c r="BD351" s="566" t="str">
        <f t="shared" si="26"/>
        <v xml:space="preserve"> </v>
      </c>
      <c r="BE351" s="566" t="str">
        <f t="shared" si="27"/>
        <v xml:space="preserve"> </v>
      </c>
      <c r="BF351" s="78"/>
      <c r="BG351" s="258"/>
    </row>
    <row r="352" spans="1:59" s="87" customFormat="1" ht="12.75" x14ac:dyDescent="0.25">
      <c r="A352" s="370"/>
      <c r="B352" s="366">
        <f>Demografia!B348</f>
        <v>0</v>
      </c>
      <c r="C352" s="366">
        <f>Demografia!C348</f>
        <v>0</v>
      </c>
      <c r="D352" s="367">
        <f>Demografia!D348</f>
        <v>0</v>
      </c>
      <c r="E352" s="82"/>
      <c r="F352" s="245"/>
      <c r="G352" s="483"/>
      <c r="H352" s="483"/>
      <c r="I352" s="483"/>
      <c r="J352" s="250"/>
      <c r="K352" s="483"/>
      <c r="L352" s="543"/>
      <c r="M352" s="245"/>
      <c r="N352" s="245"/>
      <c r="O352" s="246"/>
      <c r="P352" s="245"/>
      <c r="Q352" s="247"/>
      <c r="R352" s="246"/>
      <c r="S352" s="246"/>
      <c r="T352" s="246"/>
      <c r="U352" s="245"/>
      <c r="V352" s="250"/>
      <c r="W352" s="245"/>
      <c r="X352" s="250"/>
      <c r="Y352" s="82"/>
      <c r="Z352" s="245"/>
      <c r="AA352" s="421"/>
      <c r="AB352" s="421"/>
      <c r="AC352" s="82"/>
      <c r="AD352" s="246"/>
      <c r="AE352" s="246"/>
      <c r="AF352" s="245"/>
      <c r="AG352" s="246"/>
      <c r="AH352" s="245"/>
      <c r="AI352" s="245"/>
      <c r="AJ352" s="245"/>
      <c r="AK352" s="247"/>
      <c r="AL352" s="247"/>
      <c r="AM352" s="78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50"/>
      <c r="AY352" s="250"/>
      <c r="AZ352" s="252"/>
      <c r="BA352" s="78"/>
      <c r="BB352" s="567" t="str">
        <f t="shared" si="24"/>
        <v xml:space="preserve"> </v>
      </c>
      <c r="BC352" s="567" t="str">
        <f t="shared" si="25"/>
        <v xml:space="preserve"> </v>
      </c>
      <c r="BD352" s="567" t="str">
        <f t="shared" si="26"/>
        <v xml:space="preserve"> </v>
      </c>
      <c r="BE352" s="567" t="str">
        <f t="shared" si="27"/>
        <v xml:space="preserve"> </v>
      </c>
      <c r="BF352" s="78"/>
      <c r="BG352" s="520"/>
    </row>
    <row r="353" spans="1:59" s="87" customFormat="1" ht="12.75" x14ac:dyDescent="0.25">
      <c r="A353" s="370"/>
      <c r="B353" s="150">
        <f>Demografia!B349</f>
        <v>0</v>
      </c>
      <c r="C353" s="150">
        <f>Demografia!C349</f>
        <v>0</v>
      </c>
      <c r="D353" s="151">
        <f>Demografia!D349</f>
        <v>0</v>
      </c>
      <c r="E353" s="82"/>
      <c r="F353" s="260"/>
      <c r="G353" s="261"/>
      <c r="H353" s="261"/>
      <c r="I353" s="261"/>
      <c r="J353" s="249"/>
      <c r="K353" s="261"/>
      <c r="L353" s="262"/>
      <c r="M353" s="260"/>
      <c r="N353" s="260"/>
      <c r="O353" s="244"/>
      <c r="P353" s="260"/>
      <c r="Q353" s="265"/>
      <c r="R353" s="244"/>
      <c r="S353" s="244"/>
      <c r="T353" s="244"/>
      <c r="U353" s="260"/>
      <c r="V353" s="249"/>
      <c r="W353" s="260"/>
      <c r="X353" s="249"/>
      <c r="Y353" s="82"/>
      <c r="Z353" s="260"/>
      <c r="AA353" s="153"/>
      <c r="AB353" s="153"/>
      <c r="AC353" s="82"/>
      <c r="AD353" s="244"/>
      <c r="AE353" s="244"/>
      <c r="AF353" s="260"/>
      <c r="AG353" s="244"/>
      <c r="AH353" s="260"/>
      <c r="AI353" s="260"/>
      <c r="AJ353" s="260"/>
      <c r="AK353" s="265"/>
      <c r="AL353" s="265"/>
      <c r="AM353" s="78"/>
      <c r="AN353" s="265"/>
      <c r="AO353" s="265"/>
      <c r="AP353" s="265"/>
      <c r="AQ353" s="265"/>
      <c r="AR353" s="265"/>
      <c r="AS353" s="265"/>
      <c r="AT353" s="265"/>
      <c r="AU353" s="265"/>
      <c r="AV353" s="265"/>
      <c r="AW353" s="265"/>
      <c r="AX353" s="249"/>
      <c r="AY353" s="249"/>
      <c r="AZ353" s="251"/>
      <c r="BA353" s="78"/>
      <c r="BB353" s="566" t="str">
        <f t="shared" si="24"/>
        <v xml:space="preserve"> </v>
      </c>
      <c r="BC353" s="566" t="str">
        <f t="shared" si="25"/>
        <v xml:space="preserve"> </v>
      </c>
      <c r="BD353" s="566" t="str">
        <f t="shared" si="26"/>
        <v xml:space="preserve"> </v>
      </c>
      <c r="BE353" s="566" t="str">
        <f t="shared" si="27"/>
        <v xml:space="preserve"> </v>
      </c>
      <c r="BF353" s="78"/>
      <c r="BG353" s="258"/>
    </row>
    <row r="354" spans="1:59" s="87" customFormat="1" ht="12.75" x14ac:dyDescent="0.25">
      <c r="A354" s="370"/>
      <c r="B354" s="366">
        <f>Demografia!B350</f>
        <v>0</v>
      </c>
      <c r="C354" s="366">
        <f>Demografia!C350</f>
        <v>0</v>
      </c>
      <c r="D354" s="367">
        <f>Demografia!D350</f>
        <v>0</v>
      </c>
      <c r="E354" s="82"/>
      <c r="F354" s="245"/>
      <c r="G354" s="483"/>
      <c r="H354" s="483"/>
      <c r="I354" s="483"/>
      <c r="J354" s="250"/>
      <c r="K354" s="483"/>
      <c r="L354" s="543"/>
      <c r="M354" s="245"/>
      <c r="N354" s="245"/>
      <c r="O354" s="246"/>
      <c r="P354" s="245"/>
      <c r="Q354" s="247"/>
      <c r="R354" s="246"/>
      <c r="S354" s="246"/>
      <c r="T354" s="246"/>
      <c r="U354" s="245"/>
      <c r="V354" s="250"/>
      <c r="W354" s="245"/>
      <c r="X354" s="250"/>
      <c r="Y354" s="82"/>
      <c r="Z354" s="245"/>
      <c r="AA354" s="421"/>
      <c r="AB354" s="421"/>
      <c r="AC354" s="82"/>
      <c r="AD354" s="246"/>
      <c r="AE354" s="246"/>
      <c r="AF354" s="245"/>
      <c r="AG354" s="246"/>
      <c r="AH354" s="245"/>
      <c r="AI354" s="245"/>
      <c r="AJ354" s="245"/>
      <c r="AK354" s="247"/>
      <c r="AL354" s="247"/>
      <c r="AM354" s="78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50"/>
      <c r="AY354" s="250"/>
      <c r="AZ354" s="252"/>
      <c r="BA354" s="78"/>
      <c r="BB354" s="567" t="str">
        <f t="shared" si="24"/>
        <v xml:space="preserve"> </v>
      </c>
      <c r="BC354" s="567" t="str">
        <f t="shared" si="25"/>
        <v xml:space="preserve"> </v>
      </c>
      <c r="BD354" s="567" t="str">
        <f t="shared" si="26"/>
        <v xml:space="preserve"> </v>
      </c>
      <c r="BE354" s="567" t="str">
        <f t="shared" si="27"/>
        <v xml:space="preserve"> </v>
      </c>
      <c r="BF354" s="78"/>
      <c r="BG354" s="520"/>
    </row>
    <row r="355" spans="1:59" s="87" customFormat="1" ht="12.75" x14ac:dyDescent="0.25">
      <c r="A355" s="370"/>
      <c r="B355" s="150">
        <f>Demografia!B351</f>
        <v>0</v>
      </c>
      <c r="C355" s="150">
        <f>Demografia!C351</f>
        <v>0</v>
      </c>
      <c r="D355" s="151">
        <f>Demografia!D351</f>
        <v>0</v>
      </c>
      <c r="E355" s="82"/>
      <c r="F355" s="260"/>
      <c r="G355" s="261"/>
      <c r="H355" s="261"/>
      <c r="I355" s="261"/>
      <c r="J355" s="249"/>
      <c r="K355" s="261"/>
      <c r="L355" s="262"/>
      <c r="M355" s="260"/>
      <c r="N355" s="260"/>
      <c r="O355" s="244"/>
      <c r="P355" s="260"/>
      <c r="Q355" s="265"/>
      <c r="R355" s="244"/>
      <c r="S355" s="244"/>
      <c r="T355" s="244"/>
      <c r="U355" s="260"/>
      <c r="V355" s="249"/>
      <c r="W355" s="260"/>
      <c r="X355" s="249"/>
      <c r="Y355" s="82"/>
      <c r="Z355" s="260"/>
      <c r="AA355" s="153"/>
      <c r="AB355" s="153"/>
      <c r="AC355" s="82"/>
      <c r="AD355" s="244"/>
      <c r="AE355" s="244"/>
      <c r="AF355" s="260"/>
      <c r="AG355" s="244"/>
      <c r="AH355" s="260"/>
      <c r="AI355" s="260"/>
      <c r="AJ355" s="260"/>
      <c r="AK355" s="265"/>
      <c r="AL355" s="265"/>
      <c r="AM355" s="78"/>
      <c r="AN355" s="265"/>
      <c r="AO355" s="265"/>
      <c r="AP355" s="265"/>
      <c r="AQ355" s="265"/>
      <c r="AR355" s="265"/>
      <c r="AS355" s="265"/>
      <c r="AT355" s="265"/>
      <c r="AU355" s="265"/>
      <c r="AV355" s="265"/>
      <c r="AW355" s="265"/>
      <c r="AX355" s="249"/>
      <c r="AY355" s="249"/>
      <c r="AZ355" s="251"/>
      <c r="BA355" s="78"/>
      <c r="BB355" s="566" t="str">
        <f t="shared" si="24"/>
        <v xml:space="preserve"> </v>
      </c>
      <c r="BC355" s="566" t="str">
        <f t="shared" si="25"/>
        <v xml:space="preserve"> </v>
      </c>
      <c r="BD355" s="566" t="str">
        <f t="shared" si="26"/>
        <v xml:space="preserve"> </v>
      </c>
      <c r="BE355" s="566" t="str">
        <f t="shared" si="27"/>
        <v xml:space="preserve"> </v>
      </c>
      <c r="BF355" s="78"/>
      <c r="BG355" s="258"/>
    </row>
    <row r="356" spans="1:59" s="87" customFormat="1" ht="12.75" x14ac:dyDescent="0.25">
      <c r="A356" s="370"/>
      <c r="B356" s="366">
        <f>Demografia!B352</f>
        <v>0</v>
      </c>
      <c r="C356" s="366">
        <f>Demografia!C352</f>
        <v>0</v>
      </c>
      <c r="D356" s="367">
        <f>Demografia!D352</f>
        <v>0</v>
      </c>
      <c r="E356" s="82"/>
      <c r="F356" s="245"/>
      <c r="G356" s="483"/>
      <c r="H356" s="483"/>
      <c r="I356" s="483"/>
      <c r="J356" s="250"/>
      <c r="K356" s="483"/>
      <c r="L356" s="543"/>
      <c r="M356" s="245"/>
      <c r="N356" s="245"/>
      <c r="O356" s="246"/>
      <c r="P356" s="245"/>
      <c r="Q356" s="247"/>
      <c r="R356" s="246"/>
      <c r="S356" s="246"/>
      <c r="T356" s="246"/>
      <c r="U356" s="245"/>
      <c r="V356" s="250"/>
      <c r="W356" s="245"/>
      <c r="X356" s="250"/>
      <c r="Y356" s="82"/>
      <c r="Z356" s="245"/>
      <c r="AA356" s="421"/>
      <c r="AB356" s="421"/>
      <c r="AC356" s="82"/>
      <c r="AD356" s="246"/>
      <c r="AE356" s="246"/>
      <c r="AF356" s="245"/>
      <c r="AG356" s="246"/>
      <c r="AH356" s="245"/>
      <c r="AI356" s="245"/>
      <c r="AJ356" s="245"/>
      <c r="AK356" s="247"/>
      <c r="AL356" s="247"/>
      <c r="AM356" s="78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50"/>
      <c r="AY356" s="250"/>
      <c r="AZ356" s="252"/>
      <c r="BA356" s="78"/>
      <c r="BB356" s="567" t="str">
        <f t="shared" si="24"/>
        <v xml:space="preserve"> </v>
      </c>
      <c r="BC356" s="567" t="str">
        <f t="shared" si="25"/>
        <v xml:space="preserve"> </v>
      </c>
      <c r="BD356" s="567" t="str">
        <f t="shared" si="26"/>
        <v xml:space="preserve"> </v>
      </c>
      <c r="BE356" s="567" t="str">
        <f t="shared" si="27"/>
        <v xml:space="preserve"> </v>
      </c>
      <c r="BF356" s="78"/>
      <c r="BG356" s="520"/>
    </row>
    <row r="357" spans="1:59" s="87" customFormat="1" ht="12.75" x14ac:dyDescent="0.25">
      <c r="A357" s="370"/>
      <c r="B357" s="150">
        <f>Demografia!B353</f>
        <v>0</v>
      </c>
      <c r="C357" s="150">
        <f>Demografia!C353</f>
        <v>0</v>
      </c>
      <c r="D357" s="151">
        <f>Demografia!D353</f>
        <v>0</v>
      </c>
      <c r="E357" s="82"/>
      <c r="F357" s="260"/>
      <c r="G357" s="261"/>
      <c r="H357" s="261"/>
      <c r="I357" s="261"/>
      <c r="J357" s="249"/>
      <c r="K357" s="261"/>
      <c r="L357" s="262"/>
      <c r="M357" s="260"/>
      <c r="N357" s="260"/>
      <c r="O357" s="244"/>
      <c r="P357" s="260"/>
      <c r="Q357" s="265"/>
      <c r="R357" s="244"/>
      <c r="S357" s="244"/>
      <c r="T357" s="244"/>
      <c r="U357" s="260"/>
      <c r="V357" s="249"/>
      <c r="W357" s="260"/>
      <c r="X357" s="249"/>
      <c r="Y357" s="82"/>
      <c r="Z357" s="260"/>
      <c r="AA357" s="153"/>
      <c r="AB357" s="153"/>
      <c r="AC357" s="82"/>
      <c r="AD357" s="244"/>
      <c r="AE357" s="244"/>
      <c r="AF357" s="260"/>
      <c r="AG357" s="244"/>
      <c r="AH357" s="260"/>
      <c r="AI357" s="260"/>
      <c r="AJ357" s="260"/>
      <c r="AK357" s="265"/>
      <c r="AL357" s="265"/>
      <c r="AM357" s="78"/>
      <c r="AN357" s="265"/>
      <c r="AO357" s="265"/>
      <c r="AP357" s="265"/>
      <c r="AQ357" s="265"/>
      <c r="AR357" s="265"/>
      <c r="AS357" s="265"/>
      <c r="AT357" s="265"/>
      <c r="AU357" s="265"/>
      <c r="AV357" s="265"/>
      <c r="AW357" s="265"/>
      <c r="AX357" s="249"/>
      <c r="AY357" s="249"/>
      <c r="AZ357" s="251"/>
      <c r="BA357" s="78"/>
      <c r="BB357" s="566" t="str">
        <f t="shared" si="24"/>
        <v xml:space="preserve"> </v>
      </c>
      <c r="BC357" s="566" t="str">
        <f t="shared" si="25"/>
        <v xml:space="preserve"> </v>
      </c>
      <c r="BD357" s="566" t="str">
        <f t="shared" si="26"/>
        <v xml:space="preserve"> </v>
      </c>
      <c r="BE357" s="566" t="str">
        <f t="shared" si="27"/>
        <v xml:space="preserve"> </v>
      </c>
      <c r="BF357" s="78"/>
      <c r="BG357" s="258"/>
    </row>
    <row r="358" spans="1:59" s="87" customFormat="1" ht="12.75" x14ac:dyDescent="0.25">
      <c r="A358" s="370"/>
      <c r="B358" s="366">
        <f>Demografia!B354</f>
        <v>0</v>
      </c>
      <c r="C358" s="366">
        <f>Demografia!C354</f>
        <v>0</v>
      </c>
      <c r="D358" s="367">
        <f>Demografia!D354</f>
        <v>0</v>
      </c>
      <c r="E358" s="82"/>
      <c r="F358" s="245"/>
      <c r="G358" s="483"/>
      <c r="H358" s="483"/>
      <c r="I358" s="483"/>
      <c r="J358" s="250"/>
      <c r="K358" s="483"/>
      <c r="L358" s="543"/>
      <c r="M358" s="245"/>
      <c r="N358" s="245"/>
      <c r="O358" s="246"/>
      <c r="P358" s="245"/>
      <c r="Q358" s="247"/>
      <c r="R358" s="246"/>
      <c r="S358" s="246"/>
      <c r="T358" s="246"/>
      <c r="U358" s="245"/>
      <c r="V358" s="250"/>
      <c r="W358" s="245"/>
      <c r="X358" s="250"/>
      <c r="Y358" s="82"/>
      <c r="Z358" s="245"/>
      <c r="AA358" s="421"/>
      <c r="AB358" s="421"/>
      <c r="AC358" s="82"/>
      <c r="AD358" s="246"/>
      <c r="AE358" s="246"/>
      <c r="AF358" s="245"/>
      <c r="AG358" s="246"/>
      <c r="AH358" s="245"/>
      <c r="AI358" s="245"/>
      <c r="AJ358" s="245"/>
      <c r="AK358" s="247"/>
      <c r="AL358" s="247"/>
      <c r="AM358" s="78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50"/>
      <c r="AY358" s="250"/>
      <c r="AZ358" s="252"/>
      <c r="BA358" s="78"/>
      <c r="BB358" s="567" t="str">
        <f t="shared" si="24"/>
        <v xml:space="preserve"> </v>
      </c>
      <c r="BC358" s="567" t="str">
        <f t="shared" si="25"/>
        <v xml:space="preserve"> </v>
      </c>
      <c r="BD358" s="567" t="str">
        <f t="shared" si="26"/>
        <v xml:space="preserve"> </v>
      </c>
      <c r="BE358" s="567" t="str">
        <f t="shared" si="27"/>
        <v xml:space="preserve"> </v>
      </c>
      <c r="BF358" s="78"/>
      <c r="BG358" s="520"/>
    </row>
    <row r="359" spans="1:59" s="87" customFormat="1" ht="12.75" x14ac:dyDescent="0.25">
      <c r="A359" s="370"/>
      <c r="B359" s="150">
        <f>Demografia!B355</f>
        <v>0</v>
      </c>
      <c r="C359" s="150">
        <f>Demografia!C355</f>
        <v>0</v>
      </c>
      <c r="D359" s="151">
        <f>Demografia!D355</f>
        <v>0</v>
      </c>
      <c r="E359" s="82"/>
      <c r="F359" s="260"/>
      <c r="G359" s="261"/>
      <c r="H359" s="261"/>
      <c r="I359" s="261"/>
      <c r="J359" s="249"/>
      <c r="K359" s="261"/>
      <c r="L359" s="262"/>
      <c r="M359" s="260"/>
      <c r="N359" s="260"/>
      <c r="O359" s="244"/>
      <c r="P359" s="260"/>
      <c r="Q359" s="265"/>
      <c r="R359" s="244"/>
      <c r="S359" s="244"/>
      <c r="T359" s="244"/>
      <c r="U359" s="260"/>
      <c r="V359" s="249"/>
      <c r="W359" s="260"/>
      <c r="X359" s="249"/>
      <c r="Y359" s="82"/>
      <c r="Z359" s="260"/>
      <c r="AA359" s="153"/>
      <c r="AB359" s="153"/>
      <c r="AC359" s="82"/>
      <c r="AD359" s="244"/>
      <c r="AE359" s="244"/>
      <c r="AF359" s="260"/>
      <c r="AG359" s="244"/>
      <c r="AH359" s="260"/>
      <c r="AI359" s="260"/>
      <c r="AJ359" s="260"/>
      <c r="AK359" s="265"/>
      <c r="AL359" s="265"/>
      <c r="AM359" s="78"/>
      <c r="AN359" s="265"/>
      <c r="AO359" s="265"/>
      <c r="AP359" s="265"/>
      <c r="AQ359" s="265"/>
      <c r="AR359" s="265"/>
      <c r="AS359" s="265"/>
      <c r="AT359" s="265"/>
      <c r="AU359" s="265"/>
      <c r="AV359" s="265"/>
      <c r="AW359" s="265"/>
      <c r="AX359" s="249"/>
      <c r="AY359" s="249"/>
      <c r="AZ359" s="251"/>
      <c r="BA359" s="78"/>
      <c r="BB359" s="566" t="str">
        <f t="shared" si="24"/>
        <v xml:space="preserve"> </v>
      </c>
      <c r="BC359" s="566" t="str">
        <f t="shared" si="25"/>
        <v xml:space="preserve"> </v>
      </c>
      <c r="BD359" s="566" t="str">
        <f t="shared" si="26"/>
        <v xml:space="preserve"> </v>
      </c>
      <c r="BE359" s="566" t="str">
        <f t="shared" si="27"/>
        <v xml:space="preserve"> </v>
      </c>
      <c r="BF359" s="78"/>
      <c r="BG359" s="258"/>
    </row>
    <row r="360" spans="1:59" s="87" customFormat="1" ht="12.75" x14ac:dyDescent="0.25">
      <c r="A360" s="370"/>
      <c r="B360" s="366">
        <f>Demografia!B356</f>
        <v>0</v>
      </c>
      <c r="C360" s="366">
        <f>Demografia!C356</f>
        <v>0</v>
      </c>
      <c r="D360" s="367">
        <f>Demografia!D356</f>
        <v>0</v>
      </c>
      <c r="E360" s="82"/>
      <c r="F360" s="245"/>
      <c r="G360" s="483"/>
      <c r="H360" s="483"/>
      <c r="I360" s="483"/>
      <c r="J360" s="250"/>
      <c r="K360" s="483"/>
      <c r="L360" s="543"/>
      <c r="M360" s="245"/>
      <c r="N360" s="245"/>
      <c r="O360" s="246"/>
      <c r="P360" s="245"/>
      <c r="Q360" s="247"/>
      <c r="R360" s="246"/>
      <c r="S360" s="246"/>
      <c r="T360" s="246"/>
      <c r="U360" s="245"/>
      <c r="V360" s="250"/>
      <c r="W360" s="245"/>
      <c r="X360" s="250"/>
      <c r="Y360" s="82"/>
      <c r="Z360" s="245"/>
      <c r="AA360" s="421"/>
      <c r="AB360" s="421"/>
      <c r="AC360" s="82"/>
      <c r="AD360" s="246"/>
      <c r="AE360" s="246"/>
      <c r="AF360" s="245"/>
      <c r="AG360" s="246"/>
      <c r="AH360" s="245"/>
      <c r="AI360" s="245"/>
      <c r="AJ360" s="245"/>
      <c r="AK360" s="247"/>
      <c r="AL360" s="247"/>
      <c r="AM360" s="78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50"/>
      <c r="AY360" s="250"/>
      <c r="AZ360" s="252"/>
      <c r="BA360" s="78"/>
      <c r="BB360" s="567" t="str">
        <f t="shared" si="24"/>
        <v xml:space="preserve"> </v>
      </c>
      <c r="BC360" s="567" t="str">
        <f t="shared" si="25"/>
        <v xml:space="preserve"> </v>
      </c>
      <c r="BD360" s="567" t="str">
        <f t="shared" si="26"/>
        <v xml:space="preserve"> </v>
      </c>
      <c r="BE360" s="567" t="str">
        <f t="shared" si="27"/>
        <v xml:space="preserve"> </v>
      </c>
      <c r="BF360" s="78"/>
      <c r="BG360" s="520"/>
    </row>
    <row r="361" spans="1:59" s="87" customFormat="1" ht="12.75" x14ac:dyDescent="0.25">
      <c r="A361" s="370"/>
      <c r="B361" s="150">
        <f>Demografia!B357</f>
        <v>0</v>
      </c>
      <c r="C361" s="150">
        <f>Demografia!C357</f>
        <v>0</v>
      </c>
      <c r="D361" s="151">
        <f>Demografia!D357</f>
        <v>0</v>
      </c>
      <c r="E361" s="82"/>
      <c r="F361" s="260"/>
      <c r="G361" s="261"/>
      <c r="H361" s="261"/>
      <c r="I361" s="261"/>
      <c r="J361" s="249"/>
      <c r="K361" s="261"/>
      <c r="L361" s="262"/>
      <c r="M361" s="260"/>
      <c r="N361" s="260"/>
      <c r="O361" s="244"/>
      <c r="P361" s="260"/>
      <c r="Q361" s="265"/>
      <c r="R361" s="244"/>
      <c r="S361" s="244"/>
      <c r="T361" s="244"/>
      <c r="U361" s="260"/>
      <c r="V361" s="249"/>
      <c r="W361" s="260"/>
      <c r="X361" s="249"/>
      <c r="Y361" s="82"/>
      <c r="Z361" s="260"/>
      <c r="AA361" s="153"/>
      <c r="AB361" s="153"/>
      <c r="AC361" s="82"/>
      <c r="AD361" s="244"/>
      <c r="AE361" s="244"/>
      <c r="AF361" s="260"/>
      <c r="AG361" s="244"/>
      <c r="AH361" s="260"/>
      <c r="AI361" s="260"/>
      <c r="AJ361" s="260"/>
      <c r="AK361" s="265"/>
      <c r="AL361" s="265"/>
      <c r="AM361" s="78"/>
      <c r="AN361" s="265"/>
      <c r="AO361" s="265"/>
      <c r="AP361" s="265"/>
      <c r="AQ361" s="265"/>
      <c r="AR361" s="265"/>
      <c r="AS361" s="265"/>
      <c r="AT361" s="265"/>
      <c r="AU361" s="265"/>
      <c r="AV361" s="265"/>
      <c r="AW361" s="265"/>
      <c r="AX361" s="249"/>
      <c r="AY361" s="249"/>
      <c r="AZ361" s="251"/>
      <c r="BA361" s="78"/>
      <c r="BB361" s="566" t="str">
        <f t="shared" si="24"/>
        <v xml:space="preserve"> </v>
      </c>
      <c r="BC361" s="566" t="str">
        <f t="shared" si="25"/>
        <v xml:space="preserve"> </v>
      </c>
      <c r="BD361" s="566" t="str">
        <f t="shared" si="26"/>
        <v xml:space="preserve"> </v>
      </c>
      <c r="BE361" s="566" t="str">
        <f t="shared" si="27"/>
        <v xml:space="preserve"> </v>
      </c>
      <c r="BF361" s="78"/>
      <c r="BG361" s="258"/>
    </row>
    <row r="362" spans="1:59" s="87" customFormat="1" ht="12.75" x14ac:dyDescent="0.25">
      <c r="A362" s="370"/>
      <c r="B362" s="366">
        <f>Demografia!B358</f>
        <v>0</v>
      </c>
      <c r="C362" s="366">
        <f>Demografia!C358</f>
        <v>0</v>
      </c>
      <c r="D362" s="367">
        <f>Demografia!D358</f>
        <v>0</v>
      </c>
      <c r="E362" s="82"/>
      <c r="F362" s="245"/>
      <c r="G362" s="483"/>
      <c r="H362" s="483"/>
      <c r="I362" s="483"/>
      <c r="J362" s="250"/>
      <c r="K362" s="483"/>
      <c r="L362" s="543"/>
      <c r="M362" s="245"/>
      <c r="N362" s="245"/>
      <c r="O362" s="246"/>
      <c r="P362" s="245"/>
      <c r="Q362" s="247"/>
      <c r="R362" s="246"/>
      <c r="S362" s="246"/>
      <c r="T362" s="246"/>
      <c r="U362" s="245"/>
      <c r="V362" s="250"/>
      <c r="W362" s="245"/>
      <c r="X362" s="250"/>
      <c r="Y362" s="82"/>
      <c r="Z362" s="245"/>
      <c r="AA362" s="421"/>
      <c r="AB362" s="421"/>
      <c r="AC362" s="82"/>
      <c r="AD362" s="246"/>
      <c r="AE362" s="246"/>
      <c r="AF362" s="245"/>
      <c r="AG362" s="246"/>
      <c r="AH362" s="245"/>
      <c r="AI362" s="245"/>
      <c r="AJ362" s="245"/>
      <c r="AK362" s="247"/>
      <c r="AL362" s="247"/>
      <c r="AM362" s="78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50"/>
      <c r="AY362" s="250"/>
      <c r="AZ362" s="252"/>
      <c r="BA362" s="78"/>
      <c r="BB362" s="567" t="str">
        <f t="shared" si="24"/>
        <v xml:space="preserve"> </v>
      </c>
      <c r="BC362" s="567" t="str">
        <f t="shared" si="25"/>
        <v xml:space="preserve"> </v>
      </c>
      <c r="BD362" s="567" t="str">
        <f t="shared" si="26"/>
        <v xml:space="preserve"> </v>
      </c>
      <c r="BE362" s="567" t="str">
        <f t="shared" si="27"/>
        <v xml:space="preserve"> </v>
      </c>
      <c r="BF362" s="78"/>
      <c r="BG362" s="520"/>
    </row>
    <row r="363" spans="1:59" s="87" customFormat="1" ht="12.75" x14ac:dyDescent="0.25">
      <c r="A363" s="370"/>
      <c r="B363" s="150">
        <f>Demografia!B359</f>
        <v>0</v>
      </c>
      <c r="C363" s="150">
        <f>Demografia!C359</f>
        <v>0</v>
      </c>
      <c r="D363" s="151">
        <f>Demografia!D359</f>
        <v>0</v>
      </c>
      <c r="E363" s="82"/>
      <c r="F363" s="260"/>
      <c r="G363" s="261"/>
      <c r="H363" s="261"/>
      <c r="I363" s="261"/>
      <c r="J363" s="249"/>
      <c r="K363" s="261"/>
      <c r="L363" s="262"/>
      <c r="M363" s="260"/>
      <c r="N363" s="260"/>
      <c r="O363" s="244"/>
      <c r="P363" s="260"/>
      <c r="Q363" s="265"/>
      <c r="R363" s="244"/>
      <c r="S363" s="244"/>
      <c r="T363" s="244"/>
      <c r="U363" s="260"/>
      <c r="V363" s="249"/>
      <c r="W363" s="260"/>
      <c r="X363" s="249"/>
      <c r="Y363" s="82"/>
      <c r="Z363" s="260"/>
      <c r="AA363" s="153"/>
      <c r="AB363" s="153"/>
      <c r="AC363" s="82"/>
      <c r="AD363" s="244"/>
      <c r="AE363" s="244"/>
      <c r="AF363" s="260"/>
      <c r="AG363" s="244"/>
      <c r="AH363" s="260"/>
      <c r="AI363" s="260"/>
      <c r="AJ363" s="260"/>
      <c r="AK363" s="265"/>
      <c r="AL363" s="265"/>
      <c r="AM363" s="78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49"/>
      <c r="AY363" s="249"/>
      <c r="AZ363" s="251"/>
      <c r="BA363" s="78"/>
      <c r="BB363" s="566" t="str">
        <f t="shared" si="24"/>
        <v xml:space="preserve"> </v>
      </c>
      <c r="BC363" s="566" t="str">
        <f t="shared" si="25"/>
        <v xml:space="preserve"> </v>
      </c>
      <c r="BD363" s="566" t="str">
        <f t="shared" si="26"/>
        <v xml:space="preserve"> </v>
      </c>
      <c r="BE363" s="566" t="str">
        <f t="shared" si="27"/>
        <v xml:space="preserve"> </v>
      </c>
      <c r="BF363" s="78"/>
      <c r="BG363" s="258"/>
    </row>
    <row r="364" spans="1:59" s="87" customFormat="1" ht="12.75" x14ac:dyDescent="0.25">
      <c r="A364" s="370"/>
      <c r="B364" s="366">
        <f>Demografia!B360</f>
        <v>0</v>
      </c>
      <c r="C364" s="366">
        <f>Demografia!C360</f>
        <v>0</v>
      </c>
      <c r="D364" s="367">
        <f>Demografia!D360</f>
        <v>0</v>
      </c>
      <c r="E364" s="82"/>
      <c r="F364" s="245"/>
      <c r="G364" s="483"/>
      <c r="H364" s="483"/>
      <c r="I364" s="483"/>
      <c r="J364" s="250"/>
      <c r="K364" s="483"/>
      <c r="L364" s="543"/>
      <c r="M364" s="245"/>
      <c r="N364" s="245"/>
      <c r="O364" s="246"/>
      <c r="P364" s="245"/>
      <c r="Q364" s="247"/>
      <c r="R364" s="246"/>
      <c r="S364" s="246"/>
      <c r="T364" s="246"/>
      <c r="U364" s="245"/>
      <c r="V364" s="250"/>
      <c r="W364" s="245"/>
      <c r="X364" s="250"/>
      <c r="Y364" s="82"/>
      <c r="Z364" s="245"/>
      <c r="AA364" s="421"/>
      <c r="AB364" s="421"/>
      <c r="AC364" s="82"/>
      <c r="AD364" s="246"/>
      <c r="AE364" s="246"/>
      <c r="AF364" s="245"/>
      <c r="AG364" s="246"/>
      <c r="AH364" s="245"/>
      <c r="AI364" s="245"/>
      <c r="AJ364" s="245"/>
      <c r="AK364" s="247"/>
      <c r="AL364" s="247"/>
      <c r="AM364" s="78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50"/>
      <c r="AY364" s="250"/>
      <c r="AZ364" s="252"/>
      <c r="BA364" s="78"/>
      <c r="BB364" s="567" t="str">
        <f t="shared" si="24"/>
        <v xml:space="preserve"> </v>
      </c>
      <c r="BC364" s="567" t="str">
        <f t="shared" si="25"/>
        <v xml:space="preserve"> </v>
      </c>
      <c r="BD364" s="567" t="str">
        <f t="shared" si="26"/>
        <v xml:space="preserve"> </v>
      </c>
      <c r="BE364" s="567" t="str">
        <f t="shared" si="27"/>
        <v xml:space="preserve"> </v>
      </c>
      <c r="BF364" s="78"/>
      <c r="BG364" s="520"/>
    </row>
    <row r="365" spans="1:59" s="87" customFormat="1" ht="12.75" x14ac:dyDescent="0.25">
      <c r="A365" s="370"/>
      <c r="B365" s="150">
        <f>Demografia!B361</f>
        <v>0</v>
      </c>
      <c r="C365" s="150">
        <f>Demografia!C361</f>
        <v>0</v>
      </c>
      <c r="D365" s="151">
        <f>Demografia!D361</f>
        <v>0</v>
      </c>
      <c r="E365" s="82"/>
      <c r="F365" s="260"/>
      <c r="G365" s="261"/>
      <c r="H365" s="261"/>
      <c r="I365" s="261"/>
      <c r="J365" s="249"/>
      <c r="K365" s="261"/>
      <c r="L365" s="262"/>
      <c r="M365" s="260"/>
      <c r="N365" s="260"/>
      <c r="O365" s="244"/>
      <c r="P365" s="260"/>
      <c r="Q365" s="265"/>
      <c r="R365" s="244"/>
      <c r="S365" s="244"/>
      <c r="T365" s="244"/>
      <c r="U365" s="260"/>
      <c r="V365" s="249"/>
      <c r="W365" s="260"/>
      <c r="X365" s="249"/>
      <c r="Y365" s="82"/>
      <c r="Z365" s="260"/>
      <c r="AA365" s="153"/>
      <c r="AB365" s="153"/>
      <c r="AC365" s="82"/>
      <c r="AD365" s="244"/>
      <c r="AE365" s="244"/>
      <c r="AF365" s="260"/>
      <c r="AG365" s="244"/>
      <c r="AH365" s="260"/>
      <c r="AI365" s="260"/>
      <c r="AJ365" s="260"/>
      <c r="AK365" s="265"/>
      <c r="AL365" s="265"/>
      <c r="AM365" s="78"/>
      <c r="AN365" s="265"/>
      <c r="AO365" s="265"/>
      <c r="AP365" s="265"/>
      <c r="AQ365" s="265"/>
      <c r="AR365" s="265"/>
      <c r="AS365" s="265"/>
      <c r="AT365" s="265"/>
      <c r="AU365" s="265"/>
      <c r="AV365" s="265"/>
      <c r="AW365" s="265"/>
      <c r="AX365" s="249"/>
      <c r="AY365" s="249"/>
      <c r="AZ365" s="251"/>
      <c r="BA365" s="78"/>
      <c r="BB365" s="566" t="str">
        <f t="shared" si="24"/>
        <v xml:space="preserve"> </v>
      </c>
      <c r="BC365" s="566" t="str">
        <f t="shared" si="25"/>
        <v xml:space="preserve"> </v>
      </c>
      <c r="BD365" s="566" t="str">
        <f t="shared" si="26"/>
        <v xml:space="preserve"> </v>
      </c>
      <c r="BE365" s="566" t="str">
        <f t="shared" si="27"/>
        <v xml:space="preserve"> </v>
      </c>
      <c r="BF365" s="78"/>
      <c r="BG365" s="258"/>
    </row>
    <row r="366" spans="1:59" s="87" customFormat="1" ht="12.75" x14ac:dyDescent="0.25">
      <c r="A366" s="370"/>
      <c r="B366" s="366">
        <f>Demografia!B362</f>
        <v>0</v>
      </c>
      <c r="C366" s="366">
        <f>Demografia!C362</f>
        <v>0</v>
      </c>
      <c r="D366" s="367">
        <f>Demografia!D362</f>
        <v>0</v>
      </c>
      <c r="E366" s="82"/>
      <c r="F366" s="245"/>
      <c r="G366" s="483"/>
      <c r="H366" s="483"/>
      <c r="I366" s="483"/>
      <c r="J366" s="250"/>
      <c r="K366" s="483"/>
      <c r="L366" s="543"/>
      <c r="M366" s="245"/>
      <c r="N366" s="245"/>
      <c r="O366" s="246"/>
      <c r="P366" s="245"/>
      <c r="Q366" s="247"/>
      <c r="R366" s="246"/>
      <c r="S366" s="246"/>
      <c r="T366" s="246"/>
      <c r="U366" s="245"/>
      <c r="V366" s="250"/>
      <c r="W366" s="245"/>
      <c r="X366" s="250"/>
      <c r="Y366" s="82"/>
      <c r="Z366" s="245"/>
      <c r="AA366" s="421"/>
      <c r="AB366" s="421"/>
      <c r="AC366" s="82"/>
      <c r="AD366" s="246"/>
      <c r="AE366" s="246"/>
      <c r="AF366" s="245"/>
      <c r="AG366" s="246"/>
      <c r="AH366" s="245"/>
      <c r="AI366" s="245"/>
      <c r="AJ366" s="245"/>
      <c r="AK366" s="247"/>
      <c r="AL366" s="247"/>
      <c r="AM366" s="78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50"/>
      <c r="AY366" s="250"/>
      <c r="AZ366" s="252"/>
      <c r="BA366" s="78"/>
      <c r="BB366" s="567" t="str">
        <f t="shared" si="24"/>
        <v xml:space="preserve"> </v>
      </c>
      <c r="BC366" s="567" t="str">
        <f t="shared" si="25"/>
        <v xml:space="preserve"> </v>
      </c>
      <c r="BD366" s="567" t="str">
        <f t="shared" si="26"/>
        <v xml:space="preserve"> </v>
      </c>
      <c r="BE366" s="567" t="str">
        <f t="shared" si="27"/>
        <v xml:space="preserve"> </v>
      </c>
      <c r="BF366" s="78"/>
      <c r="BG366" s="520"/>
    </row>
    <row r="367" spans="1:59" s="87" customFormat="1" ht="12.75" x14ac:dyDescent="0.25">
      <c r="A367" s="370"/>
      <c r="B367" s="150">
        <f>Demografia!B363</f>
        <v>0</v>
      </c>
      <c r="C367" s="150">
        <f>Demografia!C363</f>
        <v>0</v>
      </c>
      <c r="D367" s="151">
        <f>Demografia!D363</f>
        <v>0</v>
      </c>
      <c r="E367" s="82"/>
      <c r="F367" s="260"/>
      <c r="G367" s="261"/>
      <c r="H367" s="261"/>
      <c r="I367" s="261"/>
      <c r="J367" s="249"/>
      <c r="K367" s="261"/>
      <c r="L367" s="262"/>
      <c r="M367" s="260"/>
      <c r="N367" s="260"/>
      <c r="O367" s="244"/>
      <c r="P367" s="260"/>
      <c r="Q367" s="265"/>
      <c r="R367" s="244"/>
      <c r="S367" s="244"/>
      <c r="T367" s="244"/>
      <c r="U367" s="260"/>
      <c r="V367" s="249"/>
      <c r="W367" s="260"/>
      <c r="X367" s="249"/>
      <c r="Y367" s="82"/>
      <c r="Z367" s="260"/>
      <c r="AA367" s="153"/>
      <c r="AB367" s="153"/>
      <c r="AC367" s="82"/>
      <c r="AD367" s="244"/>
      <c r="AE367" s="244"/>
      <c r="AF367" s="260"/>
      <c r="AG367" s="244"/>
      <c r="AH367" s="260"/>
      <c r="AI367" s="260"/>
      <c r="AJ367" s="260"/>
      <c r="AK367" s="265"/>
      <c r="AL367" s="265"/>
      <c r="AM367" s="78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49"/>
      <c r="AY367" s="249"/>
      <c r="AZ367" s="251"/>
      <c r="BA367" s="78"/>
      <c r="BB367" s="566" t="str">
        <f t="shared" si="24"/>
        <v xml:space="preserve"> </v>
      </c>
      <c r="BC367" s="566" t="str">
        <f t="shared" si="25"/>
        <v xml:space="preserve"> </v>
      </c>
      <c r="BD367" s="566" t="str">
        <f t="shared" si="26"/>
        <v xml:space="preserve"> </v>
      </c>
      <c r="BE367" s="566" t="str">
        <f t="shared" si="27"/>
        <v xml:space="preserve"> </v>
      </c>
      <c r="BF367" s="78"/>
      <c r="BG367" s="258"/>
    </row>
    <row r="368" spans="1:59" s="87" customFormat="1" ht="12.75" x14ac:dyDescent="0.25">
      <c r="A368" s="370"/>
      <c r="B368" s="366">
        <f>Demografia!B364</f>
        <v>0</v>
      </c>
      <c r="C368" s="366">
        <f>Demografia!C364</f>
        <v>0</v>
      </c>
      <c r="D368" s="367">
        <f>Demografia!D364</f>
        <v>0</v>
      </c>
      <c r="E368" s="82"/>
      <c r="F368" s="245"/>
      <c r="G368" s="483"/>
      <c r="H368" s="483"/>
      <c r="I368" s="483"/>
      <c r="J368" s="250"/>
      <c r="K368" s="483"/>
      <c r="L368" s="543"/>
      <c r="M368" s="245"/>
      <c r="N368" s="245"/>
      <c r="O368" s="246"/>
      <c r="P368" s="245"/>
      <c r="Q368" s="247"/>
      <c r="R368" s="246"/>
      <c r="S368" s="246"/>
      <c r="T368" s="246"/>
      <c r="U368" s="245"/>
      <c r="V368" s="250"/>
      <c r="W368" s="245"/>
      <c r="X368" s="250"/>
      <c r="Y368" s="82"/>
      <c r="Z368" s="245"/>
      <c r="AA368" s="421"/>
      <c r="AB368" s="421"/>
      <c r="AC368" s="82"/>
      <c r="AD368" s="246"/>
      <c r="AE368" s="246"/>
      <c r="AF368" s="245"/>
      <c r="AG368" s="246"/>
      <c r="AH368" s="245"/>
      <c r="AI368" s="245"/>
      <c r="AJ368" s="245"/>
      <c r="AK368" s="247"/>
      <c r="AL368" s="247"/>
      <c r="AM368" s="78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50"/>
      <c r="AY368" s="250"/>
      <c r="AZ368" s="252"/>
      <c r="BA368" s="78"/>
      <c r="BB368" s="567" t="str">
        <f t="shared" si="24"/>
        <v xml:space="preserve"> </v>
      </c>
      <c r="BC368" s="567" t="str">
        <f t="shared" si="25"/>
        <v xml:space="preserve"> </v>
      </c>
      <c r="BD368" s="567" t="str">
        <f t="shared" si="26"/>
        <v xml:space="preserve"> </v>
      </c>
      <c r="BE368" s="567" t="str">
        <f t="shared" si="27"/>
        <v xml:space="preserve"> </v>
      </c>
      <c r="BF368" s="78"/>
      <c r="BG368" s="520"/>
    </row>
    <row r="369" spans="1:59" s="87" customFormat="1" ht="12.75" x14ac:dyDescent="0.25">
      <c r="A369" s="370"/>
      <c r="B369" s="150">
        <f>Demografia!B365</f>
        <v>0</v>
      </c>
      <c r="C369" s="150">
        <f>Demografia!C365</f>
        <v>0</v>
      </c>
      <c r="D369" s="151">
        <f>Demografia!D365</f>
        <v>0</v>
      </c>
      <c r="E369" s="82"/>
      <c r="F369" s="260"/>
      <c r="G369" s="261"/>
      <c r="H369" s="261"/>
      <c r="I369" s="261"/>
      <c r="J369" s="249"/>
      <c r="K369" s="261"/>
      <c r="L369" s="262"/>
      <c r="M369" s="260"/>
      <c r="N369" s="260"/>
      <c r="O369" s="244"/>
      <c r="P369" s="260"/>
      <c r="Q369" s="265"/>
      <c r="R369" s="244"/>
      <c r="S369" s="244"/>
      <c r="T369" s="244"/>
      <c r="U369" s="260"/>
      <c r="V369" s="249"/>
      <c r="W369" s="260"/>
      <c r="X369" s="249"/>
      <c r="Y369" s="82"/>
      <c r="Z369" s="260"/>
      <c r="AA369" s="153"/>
      <c r="AB369" s="153"/>
      <c r="AC369" s="82"/>
      <c r="AD369" s="244"/>
      <c r="AE369" s="244"/>
      <c r="AF369" s="260"/>
      <c r="AG369" s="244"/>
      <c r="AH369" s="260"/>
      <c r="AI369" s="260"/>
      <c r="AJ369" s="260"/>
      <c r="AK369" s="265"/>
      <c r="AL369" s="265"/>
      <c r="AM369" s="78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49"/>
      <c r="AY369" s="249"/>
      <c r="AZ369" s="251"/>
      <c r="BA369" s="78"/>
      <c r="BB369" s="566" t="str">
        <f t="shared" si="24"/>
        <v xml:space="preserve"> </v>
      </c>
      <c r="BC369" s="566" t="str">
        <f t="shared" si="25"/>
        <v xml:space="preserve"> </v>
      </c>
      <c r="BD369" s="566" t="str">
        <f t="shared" si="26"/>
        <v xml:space="preserve"> </v>
      </c>
      <c r="BE369" s="566" t="str">
        <f t="shared" si="27"/>
        <v xml:space="preserve"> </v>
      </c>
      <c r="BF369" s="78"/>
      <c r="BG369" s="258"/>
    </row>
    <row r="370" spans="1:59" s="87" customFormat="1" ht="12.75" x14ac:dyDescent="0.25">
      <c r="A370" s="370"/>
      <c r="B370" s="366">
        <f>Demografia!B366</f>
        <v>0</v>
      </c>
      <c r="C370" s="366">
        <f>Demografia!C366</f>
        <v>0</v>
      </c>
      <c r="D370" s="367">
        <f>Demografia!D366</f>
        <v>0</v>
      </c>
      <c r="E370" s="82"/>
      <c r="F370" s="245"/>
      <c r="G370" s="483"/>
      <c r="H370" s="483"/>
      <c r="I370" s="483"/>
      <c r="J370" s="250"/>
      <c r="K370" s="483"/>
      <c r="L370" s="543"/>
      <c r="M370" s="245"/>
      <c r="N370" s="245"/>
      <c r="O370" s="246"/>
      <c r="P370" s="245"/>
      <c r="Q370" s="247"/>
      <c r="R370" s="246"/>
      <c r="S370" s="246"/>
      <c r="T370" s="246"/>
      <c r="U370" s="245"/>
      <c r="V370" s="250"/>
      <c r="W370" s="245"/>
      <c r="X370" s="250"/>
      <c r="Y370" s="82"/>
      <c r="Z370" s="245"/>
      <c r="AA370" s="421"/>
      <c r="AB370" s="421"/>
      <c r="AC370" s="82"/>
      <c r="AD370" s="246"/>
      <c r="AE370" s="246"/>
      <c r="AF370" s="245"/>
      <c r="AG370" s="246"/>
      <c r="AH370" s="245"/>
      <c r="AI370" s="245"/>
      <c r="AJ370" s="245"/>
      <c r="AK370" s="247"/>
      <c r="AL370" s="247"/>
      <c r="AM370" s="78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50"/>
      <c r="AY370" s="250"/>
      <c r="AZ370" s="252"/>
      <c r="BA370" s="78"/>
      <c r="BB370" s="567" t="str">
        <f t="shared" si="24"/>
        <v xml:space="preserve"> </v>
      </c>
      <c r="BC370" s="567" t="str">
        <f t="shared" si="25"/>
        <v xml:space="preserve"> </v>
      </c>
      <c r="BD370" s="567" t="str">
        <f t="shared" si="26"/>
        <v xml:space="preserve"> </v>
      </c>
      <c r="BE370" s="567" t="str">
        <f t="shared" si="27"/>
        <v xml:space="preserve"> </v>
      </c>
      <c r="BF370" s="78"/>
      <c r="BG370" s="520"/>
    </row>
    <row r="371" spans="1:59" s="87" customFormat="1" ht="12.75" x14ac:dyDescent="0.25">
      <c r="A371" s="370"/>
      <c r="B371" s="150">
        <f>Demografia!B367</f>
        <v>0</v>
      </c>
      <c r="C371" s="150">
        <f>Demografia!C367</f>
        <v>0</v>
      </c>
      <c r="D371" s="151">
        <f>Demografia!D367</f>
        <v>0</v>
      </c>
      <c r="E371" s="82"/>
      <c r="F371" s="260"/>
      <c r="G371" s="261"/>
      <c r="H371" s="261"/>
      <c r="I371" s="261"/>
      <c r="J371" s="249"/>
      <c r="K371" s="261"/>
      <c r="L371" s="262"/>
      <c r="M371" s="260"/>
      <c r="N371" s="260"/>
      <c r="O371" s="244"/>
      <c r="P371" s="260"/>
      <c r="Q371" s="265"/>
      <c r="R371" s="244"/>
      <c r="S371" s="244"/>
      <c r="T371" s="244"/>
      <c r="U371" s="260"/>
      <c r="V371" s="249"/>
      <c r="W371" s="260"/>
      <c r="X371" s="249"/>
      <c r="Y371" s="82"/>
      <c r="Z371" s="260"/>
      <c r="AA371" s="153"/>
      <c r="AB371" s="153"/>
      <c r="AC371" s="82"/>
      <c r="AD371" s="244"/>
      <c r="AE371" s="244"/>
      <c r="AF371" s="260"/>
      <c r="AG371" s="244"/>
      <c r="AH371" s="260"/>
      <c r="AI371" s="260"/>
      <c r="AJ371" s="260"/>
      <c r="AK371" s="265"/>
      <c r="AL371" s="265"/>
      <c r="AM371" s="78"/>
      <c r="AN371" s="265"/>
      <c r="AO371" s="265"/>
      <c r="AP371" s="265"/>
      <c r="AQ371" s="265"/>
      <c r="AR371" s="265"/>
      <c r="AS371" s="265"/>
      <c r="AT371" s="265"/>
      <c r="AU371" s="265"/>
      <c r="AV371" s="265"/>
      <c r="AW371" s="265"/>
      <c r="AX371" s="249"/>
      <c r="AY371" s="249"/>
      <c r="AZ371" s="251"/>
      <c r="BA371" s="78"/>
      <c r="BB371" s="566" t="str">
        <f t="shared" si="24"/>
        <v xml:space="preserve"> </v>
      </c>
      <c r="BC371" s="566" t="str">
        <f t="shared" si="25"/>
        <v xml:space="preserve"> </v>
      </c>
      <c r="BD371" s="566" t="str">
        <f t="shared" si="26"/>
        <v xml:space="preserve"> </v>
      </c>
      <c r="BE371" s="566" t="str">
        <f t="shared" si="27"/>
        <v xml:space="preserve"> </v>
      </c>
      <c r="BF371" s="78"/>
      <c r="BG371" s="258"/>
    </row>
    <row r="372" spans="1:59" s="87" customFormat="1" ht="12.75" x14ac:dyDescent="0.25">
      <c r="A372" s="370"/>
      <c r="B372" s="366">
        <f>Demografia!B368</f>
        <v>0</v>
      </c>
      <c r="C372" s="366">
        <f>Demografia!C368</f>
        <v>0</v>
      </c>
      <c r="D372" s="367">
        <f>Demografia!D368</f>
        <v>0</v>
      </c>
      <c r="E372" s="82"/>
      <c r="F372" s="245"/>
      <c r="G372" s="483"/>
      <c r="H372" s="483"/>
      <c r="I372" s="483"/>
      <c r="J372" s="250"/>
      <c r="K372" s="483"/>
      <c r="L372" s="543"/>
      <c r="M372" s="245"/>
      <c r="N372" s="245"/>
      <c r="O372" s="246"/>
      <c r="P372" s="245"/>
      <c r="Q372" s="247"/>
      <c r="R372" s="246"/>
      <c r="S372" s="246"/>
      <c r="T372" s="246"/>
      <c r="U372" s="245"/>
      <c r="V372" s="250"/>
      <c r="W372" s="245"/>
      <c r="X372" s="250"/>
      <c r="Y372" s="82"/>
      <c r="Z372" s="245"/>
      <c r="AA372" s="421"/>
      <c r="AB372" s="421"/>
      <c r="AC372" s="82"/>
      <c r="AD372" s="246"/>
      <c r="AE372" s="246"/>
      <c r="AF372" s="245"/>
      <c r="AG372" s="246"/>
      <c r="AH372" s="245"/>
      <c r="AI372" s="245"/>
      <c r="AJ372" s="245"/>
      <c r="AK372" s="247"/>
      <c r="AL372" s="247"/>
      <c r="AM372" s="78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50"/>
      <c r="AY372" s="250"/>
      <c r="AZ372" s="252"/>
      <c r="BA372" s="78"/>
      <c r="BB372" s="567" t="str">
        <f t="shared" si="24"/>
        <v xml:space="preserve"> </v>
      </c>
      <c r="BC372" s="567" t="str">
        <f t="shared" si="25"/>
        <v xml:space="preserve"> </v>
      </c>
      <c r="BD372" s="567" t="str">
        <f t="shared" si="26"/>
        <v xml:space="preserve"> </v>
      </c>
      <c r="BE372" s="567" t="str">
        <f t="shared" si="27"/>
        <v xml:space="preserve"> </v>
      </c>
      <c r="BF372" s="78"/>
      <c r="BG372" s="520"/>
    </row>
    <row r="373" spans="1:59" s="87" customFormat="1" ht="12.75" x14ac:dyDescent="0.25">
      <c r="A373" s="370"/>
      <c r="B373" s="150">
        <f>Demografia!B369</f>
        <v>0</v>
      </c>
      <c r="C373" s="150">
        <f>Demografia!C369</f>
        <v>0</v>
      </c>
      <c r="D373" s="151">
        <f>Demografia!D369</f>
        <v>0</v>
      </c>
      <c r="E373" s="82"/>
      <c r="F373" s="260"/>
      <c r="G373" s="261"/>
      <c r="H373" s="261"/>
      <c r="I373" s="261"/>
      <c r="J373" s="249"/>
      <c r="K373" s="261"/>
      <c r="L373" s="262"/>
      <c r="M373" s="260"/>
      <c r="N373" s="260"/>
      <c r="O373" s="244"/>
      <c r="P373" s="260"/>
      <c r="Q373" s="265"/>
      <c r="R373" s="244"/>
      <c r="S373" s="244"/>
      <c r="T373" s="244"/>
      <c r="U373" s="260"/>
      <c r="V373" s="249"/>
      <c r="W373" s="260"/>
      <c r="X373" s="249"/>
      <c r="Y373" s="82"/>
      <c r="Z373" s="260"/>
      <c r="AA373" s="153"/>
      <c r="AB373" s="153"/>
      <c r="AC373" s="82"/>
      <c r="AD373" s="244"/>
      <c r="AE373" s="244"/>
      <c r="AF373" s="260"/>
      <c r="AG373" s="244"/>
      <c r="AH373" s="260"/>
      <c r="AI373" s="260"/>
      <c r="AJ373" s="260"/>
      <c r="AK373" s="265"/>
      <c r="AL373" s="265"/>
      <c r="AM373" s="78"/>
      <c r="AN373" s="265"/>
      <c r="AO373" s="265"/>
      <c r="AP373" s="265"/>
      <c r="AQ373" s="265"/>
      <c r="AR373" s="265"/>
      <c r="AS373" s="265"/>
      <c r="AT373" s="265"/>
      <c r="AU373" s="265"/>
      <c r="AV373" s="265"/>
      <c r="AW373" s="265"/>
      <c r="AX373" s="249"/>
      <c r="AY373" s="249"/>
      <c r="AZ373" s="251"/>
      <c r="BA373" s="78"/>
      <c r="BB373" s="566" t="str">
        <f t="shared" si="24"/>
        <v xml:space="preserve"> </v>
      </c>
      <c r="BC373" s="566" t="str">
        <f t="shared" si="25"/>
        <v xml:space="preserve"> </v>
      </c>
      <c r="BD373" s="566" t="str">
        <f t="shared" si="26"/>
        <v xml:space="preserve"> </v>
      </c>
      <c r="BE373" s="566" t="str">
        <f t="shared" si="27"/>
        <v xml:space="preserve"> </v>
      </c>
      <c r="BF373" s="78"/>
      <c r="BG373" s="258"/>
    </row>
    <row r="374" spans="1:59" s="87" customFormat="1" ht="12.75" x14ac:dyDescent="0.25">
      <c r="A374" s="370"/>
      <c r="B374" s="366">
        <f>Demografia!B370</f>
        <v>0</v>
      </c>
      <c r="C374" s="366">
        <f>Demografia!C370</f>
        <v>0</v>
      </c>
      <c r="D374" s="367">
        <f>Demografia!D370</f>
        <v>0</v>
      </c>
      <c r="E374" s="82"/>
      <c r="F374" s="245"/>
      <c r="G374" s="483"/>
      <c r="H374" s="483"/>
      <c r="I374" s="483"/>
      <c r="J374" s="250"/>
      <c r="K374" s="483"/>
      <c r="L374" s="543"/>
      <c r="M374" s="245"/>
      <c r="N374" s="245"/>
      <c r="O374" s="246"/>
      <c r="P374" s="245"/>
      <c r="Q374" s="247"/>
      <c r="R374" s="246"/>
      <c r="S374" s="246"/>
      <c r="T374" s="246"/>
      <c r="U374" s="245"/>
      <c r="V374" s="250"/>
      <c r="W374" s="245"/>
      <c r="X374" s="250"/>
      <c r="Y374" s="82"/>
      <c r="Z374" s="245"/>
      <c r="AA374" s="421"/>
      <c r="AB374" s="421"/>
      <c r="AC374" s="82"/>
      <c r="AD374" s="246"/>
      <c r="AE374" s="246"/>
      <c r="AF374" s="245"/>
      <c r="AG374" s="246"/>
      <c r="AH374" s="245"/>
      <c r="AI374" s="245"/>
      <c r="AJ374" s="245"/>
      <c r="AK374" s="247"/>
      <c r="AL374" s="247"/>
      <c r="AM374" s="78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50"/>
      <c r="AY374" s="250"/>
      <c r="AZ374" s="252"/>
      <c r="BA374" s="78"/>
      <c r="BB374" s="567" t="str">
        <f t="shared" si="24"/>
        <v xml:space="preserve"> </v>
      </c>
      <c r="BC374" s="567" t="str">
        <f t="shared" si="25"/>
        <v xml:space="preserve"> </v>
      </c>
      <c r="BD374" s="567" t="str">
        <f t="shared" si="26"/>
        <v xml:space="preserve"> </v>
      </c>
      <c r="BE374" s="567" t="str">
        <f t="shared" si="27"/>
        <v xml:space="preserve"> </v>
      </c>
      <c r="BF374" s="78"/>
      <c r="BG374" s="520"/>
    </row>
    <row r="375" spans="1:59" s="87" customFormat="1" ht="12.75" x14ac:dyDescent="0.25">
      <c r="A375" s="370"/>
      <c r="B375" s="150">
        <f>Demografia!B371</f>
        <v>0</v>
      </c>
      <c r="C375" s="150">
        <f>Demografia!C371</f>
        <v>0</v>
      </c>
      <c r="D375" s="151">
        <f>Demografia!D371</f>
        <v>0</v>
      </c>
      <c r="E375" s="82"/>
      <c r="F375" s="260"/>
      <c r="G375" s="261"/>
      <c r="H375" s="261"/>
      <c r="I375" s="261"/>
      <c r="J375" s="249"/>
      <c r="K375" s="261"/>
      <c r="L375" s="262"/>
      <c r="M375" s="260"/>
      <c r="N375" s="260"/>
      <c r="O375" s="244"/>
      <c r="P375" s="260"/>
      <c r="Q375" s="265"/>
      <c r="R375" s="244"/>
      <c r="S375" s="244"/>
      <c r="T375" s="244"/>
      <c r="U375" s="260"/>
      <c r="V375" s="249"/>
      <c r="W375" s="260"/>
      <c r="X375" s="249"/>
      <c r="Y375" s="82"/>
      <c r="Z375" s="260"/>
      <c r="AA375" s="153"/>
      <c r="AB375" s="153"/>
      <c r="AC375" s="82"/>
      <c r="AD375" s="244"/>
      <c r="AE375" s="244"/>
      <c r="AF375" s="260"/>
      <c r="AG375" s="244"/>
      <c r="AH375" s="260"/>
      <c r="AI375" s="260"/>
      <c r="AJ375" s="260"/>
      <c r="AK375" s="265"/>
      <c r="AL375" s="265"/>
      <c r="AM375" s="78"/>
      <c r="AN375" s="265"/>
      <c r="AO375" s="265"/>
      <c r="AP375" s="265"/>
      <c r="AQ375" s="265"/>
      <c r="AR375" s="265"/>
      <c r="AS375" s="265"/>
      <c r="AT375" s="265"/>
      <c r="AU375" s="265"/>
      <c r="AV375" s="265"/>
      <c r="AW375" s="265"/>
      <c r="AX375" s="249"/>
      <c r="AY375" s="249"/>
      <c r="AZ375" s="251"/>
      <c r="BA375" s="78"/>
      <c r="BB375" s="566" t="str">
        <f t="shared" si="24"/>
        <v xml:space="preserve"> </v>
      </c>
      <c r="BC375" s="566" t="str">
        <f t="shared" si="25"/>
        <v xml:space="preserve"> </v>
      </c>
      <c r="BD375" s="566" t="str">
        <f t="shared" si="26"/>
        <v xml:space="preserve"> </v>
      </c>
      <c r="BE375" s="566" t="str">
        <f t="shared" si="27"/>
        <v xml:space="preserve"> </v>
      </c>
      <c r="BF375" s="78"/>
      <c r="BG375" s="258"/>
    </row>
    <row r="376" spans="1:59" s="87" customFormat="1" ht="12.75" x14ac:dyDescent="0.25">
      <c r="A376" s="370"/>
      <c r="B376" s="366">
        <f>Demografia!B372</f>
        <v>0</v>
      </c>
      <c r="C376" s="366">
        <f>Demografia!C372</f>
        <v>0</v>
      </c>
      <c r="D376" s="367">
        <f>Demografia!D372</f>
        <v>0</v>
      </c>
      <c r="E376" s="82"/>
      <c r="F376" s="245"/>
      <c r="G376" s="483"/>
      <c r="H376" s="483"/>
      <c r="I376" s="483"/>
      <c r="J376" s="250"/>
      <c r="K376" s="483"/>
      <c r="L376" s="543"/>
      <c r="M376" s="245"/>
      <c r="N376" s="245"/>
      <c r="O376" s="246"/>
      <c r="P376" s="245"/>
      <c r="Q376" s="247"/>
      <c r="R376" s="246"/>
      <c r="S376" s="246"/>
      <c r="T376" s="246"/>
      <c r="U376" s="245"/>
      <c r="V376" s="250"/>
      <c r="W376" s="245"/>
      <c r="X376" s="250"/>
      <c r="Y376" s="82"/>
      <c r="Z376" s="245"/>
      <c r="AA376" s="421"/>
      <c r="AB376" s="421"/>
      <c r="AC376" s="82"/>
      <c r="AD376" s="246"/>
      <c r="AE376" s="246"/>
      <c r="AF376" s="245"/>
      <c r="AG376" s="246"/>
      <c r="AH376" s="245"/>
      <c r="AI376" s="245"/>
      <c r="AJ376" s="245"/>
      <c r="AK376" s="247"/>
      <c r="AL376" s="247"/>
      <c r="AM376" s="78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50"/>
      <c r="AY376" s="250"/>
      <c r="AZ376" s="252"/>
      <c r="BA376" s="78"/>
      <c r="BB376" s="567" t="str">
        <f t="shared" si="24"/>
        <v xml:space="preserve"> </v>
      </c>
      <c r="BC376" s="567" t="str">
        <f t="shared" si="25"/>
        <v xml:space="preserve"> </v>
      </c>
      <c r="BD376" s="567" t="str">
        <f t="shared" si="26"/>
        <v xml:space="preserve"> </v>
      </c>
      <c r="BE376" s="567" t="str">
        <f t="shared" si="27"/>
        <v xml:space="preserve"> </v>
      </c>
      <c r="BF376" s="78"/>
      <c r="BG376" s="520"/>
    </row>
    <row r="377" spans="1:59" s="87" customFormat="1" ht="12.75" x14ac:dyDescent="0.25">
      <c r="A377" s="370"/>
      <c r="B377" s="150">
        <f>Demografia!B373</f>
        <v>0</v>
      </c>
      <c r="C377" s="150">
        <f>Demografia!C373</f>
        <v>0</v>
      </c>
      <c r="D377" s="151">
        <f>Demografia!D373</f>
        <v>0</v>
      </c>
      <c r="E377" s="82"/>
      <c r="F377" s="260"/>
      <c r="G377" s="261"/>
      <c r="H377" s="261"/>
      <c r="I377" s="261"/>
      <c r="J377" s="249"/>
      <c r="K377" s="261"/>
      <c r="L377" s="262"/>
      <c r="M377" s="260"/>
      <c r="N377" s="260"/>
      <c r="O377" s="244"/>
      <c r="P377" s="260"/>
      <c r="Q377" s="265"/>
      <c r="R377" s="244"/>
      <c r="S377" s="244"/>
      <c r="T377" s="244"/>
      <c r="U377" s="260"/>
      <c r="V377" s="249"/>
      <c r="W377" s="260"/>
      <c r="X377" s="249"/>
      <c r="Y377" s="82"/>
      <c r="Z377" s="260"/>
      <c r="AA377" s="153"/>
      <c r="AB377" s="153"/>
      <c r="AC377" s="82"/>
      <c r="AD377" s="244"/>
      <c r="AE377" s="244"/>
      <c r="AF377" s="260"/>
      <c r="AG377" s="244"/>
      <c r="AH377" s="260"/>
      <c r="AI377" s="260"/>
      <c r="AJ377" s="260"/>
      <c r="AK377" s="265"/>
      <c r="AL377" s="265"/>
      <c r="AM377" s="78"/>
      <c r="AN377" s="265"/>
      <c r="AO377" s="265"/>
      <c r="AP377" s="265"/>
      <c r="AQ377" s="265"/>
      <c r="AR377" s="265"/>
      <c r="AS377" s="265"/>
      <c r="AT377" s="265"/>
      <c r="AU377" s="265"/>
      <c r="AV377" s="265"/>
      <c r="AW377" s="265"/>
      <c r="AX377" s="249"/>
      <c r="AY377" s="249"/>
      <c r="AZ377" s="251"/>
      <c r="BA377" s="78"/>
      <c r="BB377" s="566" t="str">
        <f t="shared" si="24"/>
        <v xml:space="preserve"> </v>
      </c>
      <c r="BC377" s="566" t="str">
        <f t="shared" si="25"/>
        <v xml:space="preserve"> </v>
      </c>
      <c r="BD377" s="566" t="str">
        <f t="shared" si="26"/>
        <v xml:space="preserve"> </v>
      </c>
      <c r="BE377" s="566" t="str">
        <f t="shared" si="27"/>
        <v xml:space="preserve"> </v>
      </c>
      <c r="BF377" s="78"/>
      <c r="BG377" s="258"/>
    </row>
    <row r="378" spans="1:59" s="87" customFormat="1" ht="12.75" x14ac:dyDescent="0.25">
      <c r="A378" s="370"/>
      <c r="B378" s="366">
        <f>Demografia!B374</f>
        <v>0</v>
      </c>
      <c r="C378" s="366">
        <f>Demografia!C374</f>
        <v>0</v>
      </c>
      <c r="D378" s="367">
        <f>Demografia!D374</f>
        <v>0</v>
      </c>
      <c r="E378" s="82"/>
      <c r="F378" s="245"/>
      <c r="G378" s="483"/>
      <c r="H378" s="483"/>
      <c r="I378" s="483"/>
      <c r="J378" s="250"/>
      <c r="K378" s="483"/>
      <c r="L378" s="543"/>
      <c r="M378" s="245"/>
      <c r="N378" s="245"/>
      <c r="O378" s="246"/>
      <c r="P378" s="245"/>
      <c r="Q378" s="247"/>
      <c r="R378" s="246"/>
      <c r="S378" s="246"/>
      <c r="T378" s="246"/>
      <c r="U378" s="245"/>
      <c r="V378" s="250"/>
      <c r="W378" s="245"/>
      <c r="X378" s="250"/>
      <c r="Y378" s="82"/>
      <c r="Z378" s="245"/>
      <c r="AA378" s="421"/>
      <c r="AB378" s="421"/>
      <c r="AC378" s="82"/>
      <c r="AD378" s="246"/>
      <c r="AE378" s="246"/>
      <c r="AF378" s="245"/>
      <c r="AG378" s="246"/>
      <c r="AH378" s="245"/>
      <c r="AI378" s="245"/>
      <c r="AJ378" s="245"/>
      <c r="AK378" s="247"/>
      <c r="AL378" s="247"/>
      <c r="AM378" s="78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50"/>
      <c r="AY378" s="250"/>
      <c r="AZ378" s="252"/>
      <c r="BA378" s="78"/>
      <c r="BB378" s="567" t="str">
        <f t="shared" si="24"/>
        <v xml:space="preserve"> </v>
      </c>
      <c r="BC378" s="567" t="str">
        <f t="shared" si="25"/>
        <v xml:space="preserve"> </v>
      </c>
      <c r="BD378" s="567" t="str">
        <f t="shared" si="26"/>
        <v xml:space="preserve"> </v>
      </c>
      <c r="BE378" s="567" t="str">
        <f t="shared" si="27"/>
        <v xml:space="preserve"> </v>
      </c>
      <c r="BF378" s="78"/>
      <c r="BG378" s="520"/>
    </row>
    <row r="379" spans="1:59" s="87" customFormat="1" ht="12.75" x14ac:dyDescent="0.25">
      <c r="A379" s="370"/>
      <c r="B379" s="150">
        <f>Demografia!B375</f>
        <v>0</v>
      </c>
      <c r="C379" s="150">
        <f>Demografia!C375</f>
        <v>0</v>
      </c>
      <c r="D379" s="151">
        <f>Demografia!D375</f>
        <v>0</v>
      </c>
      <c r="E379" s="82"/>
      <c r="F379" s="260"/>
      <c r="G379" s="261"/>
      <c r="H379" s="261"/>
      <c r="I379" s="261"/>
      <c r="J379" s="249"/>
      <c r="K379" s="261"/>
      <c r="L379" s="262"/>
      <c r="M379" s="260"/>
      <c r="N379" s="260"/>
      <c r="O379" s="244"/>
      <c r="P379" s="260"/>
      <c r="Q379" s="265"/>
      <c r="R379" s="244"/>
      <c r="S379" s="244"/>
      <c r="T379" s="244"/>
      <c r="U379" s="260"/>
      <c r="V379" s="249"/>
      <c r="W379" s="260"/>
      <c r="X379" s="249"/>
      <c r="Y379" s="82"/>
      <c r="Z379" s="260"/>
      <c r="AA379" s="153"/>
      <c r="AB379" s="153"/>
      <c r="AC379" s="82"/>
      <c r="AD379" s="244"/>
      <c r="AE379" s="244"/>
      <c r="AF379" s="260"/>
      <c r="AG379" s="244"/>
      <c r="AH379" s="260"/>
      <c r="AI379" s="260"/>
      <c r="AJ379" s="260"/>
      <c r="AK379" s="265"/>
      <c r="AL379" s="265"/>
      <c r="AM379" s="78"/>
      <c r="AN379" s="265"/>
      <c r="AO379" s="265"/>
      <c r="AP379" s="265"/>
      <c r="AQ379" s="265"/>
      <c r="AR379" s="265"/>
      <c r="AS379" s="265"/>
      <c r="AT379" s="265"/>
      <c r="AU379" s="265"/>
      <c r="AV379" s="265"/>
      <c r="AW379" s="265"/>
      <c r="AX379" s="249"/>
      <c r="AY379" s="249"/>
      <c r="AZ379" s="251"/>
      <c r="BA379" s="78"/>
      <c r="BB379" s="566" t="str">
        <f t="shared" si="24"/>
        <v xml:space="preserve"> </v>
      </c>
      <c r="BC379" s="566" t="str">
        <f t="shared" si="25"/>
        <v xml:space="preserve"> </v>
      </c>
      <c r="BD379" s="566" t="str">
        <f t="shared" si="26"/>
        <v xml:space="preserve"> </v>
      </c>
      <c r="BE379" s="566" t="str">
        <f t="shared" si="27"/>
        <v xml:space="preserve"> </v>
      </c>
      <c r="BF379" s="78"/>
      <c r="BG379" s="258"/>
    </row>
    <row r="380" spans="1:59" s="87" customFormat="1" ht="12.75" x14ac:dyDescent="0.25">
      <c r="A380" s="370"/>
      <c r="B380" s="366">
        <f>Demografia!B376</f>
        <v>0</v>
      </c>
      <c r="C380" s="366">
        <f>Demografia!C376</f>
        <v>0</v>
      </c>
      <c r="D380" s="367">
        <f>Demografia!D376</f>
        <v>0</v>
      </c>
      <c r="E380" s="82"/>
      <c r="F380" s="245"/>
      <c r="G380" s="483"/>
      <c r="H380" s="483"/>
      <c r="I380" s="483"/>
      <c r="J380" s="250"/>
      <c r="K380" s="483"/>
      <c r="L380" s="543"/>
      <c r="M380" s="245"/>
      <c r="N380" s="245"/>
      <c r="O380" s="246"/>
      <c r="P380" s="245"/>
      <c r="Q380" s="247"/>
      <c r="R380" s="246"/>
      <c r="S380" s="246"/>
      <c r="T380" s="246"/>
      <c r="U380" s="245"/>
      <c r="V380" s="250"/>
      <c r="W380" s="245"/>
      <c r="X380" s="250"/>
      <c r="Y380" s="82"/>
      <c r="Z380" s="245"/>
      <c r="AA380" s="421"/>
      <c r="AB380" s="421"/>
      <c r="AC380" s="82"/>
      <c r="AD380" s="246"/>
      <c r="AE380" s="246"/>
      <c r="AF380" s="245"/>
      <c r="AG380" s="246"/>
      <c r="AH380" s="245"/>
      <c r="AI380" s="245"/>
      <c r="AJ380" s="245"/>
      <c r="AK380" s="247"/>
      <c r="AL380" s="247"/>
      <c r="AM380" s="78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50"/>
      <c r="AY380" s="250"/>
      <c r="AZ380" s="252"/>
      <c r="BA380" s="78"/>
      <c r="BB380" s="567" t="str">
        <f t="shared" si="24"/>
        <v xml:space="preserve"> </v>
      </c>
      <c r="BC380" s="567" t="str">
        <f t="shared" si="25"/>
        <v xml:space="preserve"> </v>
      </c>
      <c r="BD380" s="567" t="str">
        <f t="shared" si="26"/>
        <v xml:space="preserve"> </v>
      </c>
      <c r="BE380" s="567" t="str">
        <f t="shared" si="27"/>
        <v xml:space="preserve"> </v>
      </c>
      <c r="BF380" s="78"/>
      <c r="BG380" s="520"/>
    </row>
    <row r="381" spans="1:59" s="87" customFormat="1" ht="12.75" x14ac:dyDescent="0.25">
      <c r="A381" s="370"/>
      <c r="B381" s="150">
        <f>Demografia!B377</f>
        <v>0</v>
      </c>
      <c r="C381" s="150">
        <f>Demografia!C377</f>
        <v>0</v>
      </c>
      <c r="D381" s="151">
        <f>Demografia!D377</f>
        <v>0</v>
      </c>
      <c r="E381" s="82"/>
      <c r="F381" s="260"/>
      <c r="G381" s="261"/>
      <c r="H381" s="261"/>
      <c r="I381" s="261"/>
      <c r="J381" s="249"/>
      <c r="K381" s="261"/>
      <c r="L381" s="262"/>
      <c r="M381" s="260"/>
      <c r="N381" s="260"/>
      <c r="O381" s="244"/>
      <c r="P381" s="260"/>
      <c r="Q381" s="265"/>
      <c r="R381" s="244"/>
      <c r="S381" s="244"/>
      <c r="T381" s="244"/>
      <c r="U381" s="260"/>
      <c r="V381" s="249"/>
      <c r="W381" s="260"/>
      <c r="X381" s="249"/>
      <c r="Y381" s="82"/>
      <c r="Z381" s="260"/>
      <c r="AA381" s="153"/>
      <c r="AB381" s="153"/>
      <c r="AC381" s="82"/>
      <c r="AD381" s="244"/>
      <c r="AE381" s="244"/>
      <c r="AF381" s="260"/>
      <c r="AG381" s="244"/>
      <c r="AH381" s="260"/>
      <c r="AI381" s="260"/>
      <c r="AJ381" s="260"/>
      <c r="AK381" s="265"/>
      <c r="AL381" s="265"/>
      <c r="AM381" s="78"/>
      <c r="AN381" s="265"/>
      <c r="AO381" s="265"/>
      <c r="AP381" s="265"/>
      <c r="AQ381" s="265"/>
      <c r="AR381" s="265"/>
      <c r="AS381" s="265"/>
      <c r="AT381" s="265"/>
      <c r="AU381" s="265"/>
      <c r="AV381" s="265"/>
      <c r="AW381" s="265"/>
      <c r="AX381" s="249"/>
      <c r="AY381" s="249"/>
      <c r="AZ381" s="251"/>
      <c r="BA381" s="78"/>
      <c r="BB381" s="566" t="str">
        <f t="shared" si="24"/>
        <v xml:space="preserve"> </v>
      </c>
      <c r="BC381" s="566" t="str">
        <f t="shared" si="25"/>
        <v xml:space="preserve"> </v>
      </c>
      <c r="BD381" s="566" t="str">
        <f t="shared" si="26"/>
        <v xml:space="preserve"> </v>
      </c>
      <c r="BE381" s="566" t="str">
        <f t="shared" si="27"/>
        <v xml:space="preserve"> </v>
      </c>
      <c r="BF381" s="78"/>
      <c r="BG381" s="258"/>
    </row>
    <row r="382" spans="1:59" s="87" customFormat="1" ht="12.75" x14ac:dyDescent="0.25">
      <c r="A382" s="370"/>
      <c r="B382" s="366">
        <f>Demografia!B378</f>
        <v>0</v>
      </c>
      <c r="C382" s="366">
        <f>Demografia!C378</f>
        <v>0</v>
      </c>
      <c r="D382" s="367">
        <f>Demografia!D378</f>
        <v>0</v>
      </c>
      <c r="E382" s="82"/>
      <c r="F382" s="245"/>
      <c r="G382" s="483"/>
      <c r="H382" s="483"/>
      <c r="I382" s="483"/>
      <c r="J382" s="250"/>
      <c r="K382" s="483"/>
      <c r="L382" s="543"/>
      <c r="M382" s="245"/>
      <c r="N382" s="245"/>
      <c r="O382" s="246"/>
      <c r="P382" s="245"/>
      <c r="Q382" s="247"/>
      <c r="R382" s="246"/>
      <c r="S382" s="246"/>
      <c r="T382" s="246"/>
      <c r="U382" s="245"/>
      <c r="V382" s="250"/>
      <c r="W382" s="245"/>
      <c r="X382" s="250"/>
      <c r="Y382" s="82"/>
      <c r="Z382" s="245"/>
      <c r="AA382" s="421"/>
      <c r="AB382" s="421"/>
      <c r="AC382" s="82"/>
      <c r="AD382" s="246"/>
      <c r="AE382" s="246"/>
      <c r="AF382" s="245"/>
      <c r="AG382" s="246"/>
      <c r="AH382" s="245"/>
      <c r="AI382" s="245"/>
      <c r="AJ382" s="245"/>
      <c r="AK382" s="247"/>
      <c r="AL382" s="247"/>
      <c r="AM382" s="78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50"/>
      <c r="AY382" s="250"/>
      <c r="AZ382" s="252"/>
      <c r="BA382" s="78"/>
      <c r="BB382" s="567" t="str">
        <f t="shared" si="24"/>
        <v xml:space="preserve"> </v>
      </c>
      <c r="BC382" s="567" t="str">
        <f t="shared" si="25"/>
        <v xml:space="preserve"> </v>
      </c>
      <c r="BD382" s="567" t="str">
        <f t="shared" si="26"/>
        <v xml:space="preserve"> </v>
      </c>
      <c r="BE382" s="567" t="str">
        <f t="shared" si="27"/>
        <v xml:space="preserve"> </v>
      </c>
      <c r="BF382" s="78"/>
      <c r="BG382" s="520"/>
    </row>
    <row r="383" spans="1:59" s="87" customFormat="1" ht="12.75" x14ac:dyDescent="0.25">
      <c r="A383" s="370"/>
      <c r="B383" s="150">
        <f>Demografia!B379</f>
        <v>0</v>
      </c>
      <c r="C383" s="150">
        <f>Demografia!C379</f>
        <v>0</v>
      </c>
      <c r="D383" s="151">
        <f>Demografia!D379</f>
        <v>0</v>
      </c>
      <c r="E383" s="82"/>
      <c r="F383" s="260"/>
      <c r="G383" s="261"/>
      <c r="H383" s="261"/>
      <c r="I383" s="261"/>
      <c r="J383" s="249"/>
      <c r="K383" s="261"/>
      <c r="L383" s="262"/>
      <c r="M383" s="260"/>
      <c r="N383" s="260"/>
      <c r="O383" s="244"/>
      <c r="P383" s="260"/>
      <c r="Q383" s="265"/>
      <c r="R383" s="244"/>
      <c r="S383" s="244"/>
      <c r="T383" s="244"/>
      <c r="U383" s="260"/>
      <c r="V383" s="249"/>
      <c r="W383" s="260"/>
      <c r="X383" s="249"/>
      <c r="Y383" s="82"/>
      <c r="Z383" s="260"/>
      <c r="AA383" s="153"/>
      <c r="AB383" s="153"/>
      <c r="AC383" s="82"/>
      <c r="AD383" s="244"/>
      <c r="AE383" s="244"/>
      <c r="AF383" s="260"/>
      <c r="AG383" s="244"/>
      <c r="AH383" s="260"/>
      <c r="AI383" s="260"/>
      <c r="AJ383" s="260"/>
      <c r="AK383" s="265"/>
      <c r="AL383" s="265"/>
      <c r="AM383" s="78"/>
      <c r="AN383" s="265"/>
      <c r="AO383" s="265"/>
      <c r="AP383" s="265"/>
      <c r="AQ383" s="265"/>
      <c r="AR383" s="265"/>
      <c r="AS383" s="265"/>
      <c r="AT383" s="265"/>
      <c r="AU383" s="265"/>
      <c r="AV383" s="265"/>
      <c r="AW383" s="265"/>
      <c r="AX383" s="249"/>
      <c r="AY383" s="249"/>
      <c r="AZ383" s="251"/>
      <c r="BA383" s="78"/>
      <c r="BB383" s="566" t="str">
        <f t="shared" si="24"/>
        <v xml:space="preserve"> </v>
      </c>
      <c r="BC383" s="566" t="str">
        <f t="shared" si="25"/>
        <v xml:space="preserve"> </v>
      </c>
      <c r="BD383" s="566" t="str">
        <f t="shared" si="26"/>
        <v xml:space="preserve"> </v>
      </c>
      <c r="BE383" s="566" t="str">
        <f t="shared" si="27"/>
        <v xml:space="preserve"> </v>
      </c>
      <c r="BF383" s="78"/>
      <c r="BG383" s="258"/>
    </row>
    <row r="384" spans="1:59" s="87" customFormat="1" ht="12.75" x14ac:dyDescent="0.25">
      <c r="A384" s="370"/>
      <c r="B384" s="366">
        <f>Demografia!B380</f>
        <v>0</v>
      </c>
      <c r="C384" s="366">
        <f>Demografia!C380</f>
        <v>0</v>
      </c>
      <c r="D384" s="367">
        <f>Demografia!D380</f>
        <v>0</v>
      </c>
      <c r="E384" s="82"/>
      <c r="F384" s="245"/>
      <c r="G384" s="483"/>
      <c r="H384" s="483"/>
      <c r="I384" s="483"/>
      <c r="J384" s="250"/>
      <c r="K384" s="483"/>
      <c r="L384" s="543"/>
      <c r="M384" s="245"/>
      <c r="N384" s="245"/>
      <c r="O384" s="246"/>
      <c r="P384" s="245"/>
      <c r="Q384" s="247"/>
      <c r="R384" s="246"/>
      <c r="S384" s="246"/>
      <c r="T384" s="246"/>
      <c r="U384" s="245"/>
      <c r="V384" s="250"/>
      <c r="W384" s="245"/>
      <c r="X384" s="250"/>
      <c r="Y384" s="82"/>
      <c r="Z384" s="245"/>
      <c r="AA384" s="421"/>
      <c r="AB384" s="421"/>
      <c r="AC384" s="82"/>
      <c r="AD384" s="246"/>
      <c r="AE384" s="246"/>
      <c r="AF384" s="245"/>
      <c r="AG384" s="246"/>
      <c r="AH384" s="245"/>
      <c r="AI384" s="245"/>
      <c r="AJ384" s="245"/>
      <c r="AK384" s="247"/>
      <c r="AL384" s="247"/>
      <c r="AM384" s="78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50"/>
      <c r="AY384" s="250"/>
      <c r="AZ384" s="252"/>
      <c r="BA384" s="78"/>
      <c r="BB384" s="567" t="str">
        <f t="shared" si="24"/>
        <v xml:space="preserve"> </v>
      </c>
      <c r="BC384" s="567" t="str">
        <f t="shared" si="25"/>
        <v xml:space="preserve"> </v>
      </c>
      <c r="BD384" s="567" t="str">
        <f t="shared" si="26"/>
        <v xml:space="preserve"> </v>
      </c>
      <c r="BE384" s="567" t="str">
        <f t="shared" si="27"/>
        <v xml:space="preserve"> </v>
      </c>
      <c r="BF384" s="78"/>
      <c r="BG384" s="520"/>
    </row>
    <row r="385" spans="1:59" s="87" customFormat="1" ht="12.75" x14ac:dyDescent="0.25">
      <c r="A385" s="370"/>
      <c r="B385" s="150">
        <f>Demografia!B381</f>
        <v>0</v>
      </c>
      <c r="C385" s="150">
        <f>Demografia!C381</f>
        <v>0</v>
      </c>
      <c r="D385" s="151">
        <f>Demografia!D381</f>
        <v>0</v>
      </c>
      <c r="E385" s="82"/>
      <c r="F385" s="260"/>
      <c r="G385" s="261"/>
      <c r="H385" s="261"/>
      <c r="I385" s="261"/>
      <c r="J385" s="249"/>
      <c r="K385" s="261"/>
      <c r="L385" s="262"/>
      <c r="M385" s="260"/>
      <c r="N385" s="260"/>
      <c r="O385" s="244"/>
      <c r="P385" s="260"/>
      <c r="Q385" s="265"/>
      <c r="R385" s="244"/>
      <c r="S385" s="244"/>
      <c r="T385" s="244"/>
      <c r="U385" s="260"/>
      <c r="V385" s="249"/>
      <c r="W385" s="260"/>
      <c r="X385" s="249"/>
      <c r="Y385" s="82"/>
      <c r="Z385" s="260"/>
      <c r="AA385" s="153"/>
      <c r="AB385" s="153"/>
      <c r="AC385" s="82"/>
      <c r="AD385" s="244"/>
      <c r="AE385" s="244"/>
      <c r="AF385" s="260"/>
      <c r="AG385" s="244"/>
      <c r="AH385" s="260"/>
      <c r="AI385" s="260"/>
      <c r="AJ385" s="260"/>
      <c r="AK385" s="265"/>
      <c r="AL385" s="265"/>
      <c r="AM385" s="78"/>
      <c r="AN385" s="265"/>
      <c r="AO385" s="265"/>
      <c r="AP385" s="265"/>
      <c r="AQ385" s="265"/>
      <c r="AR385" s="265"/>
      <c r="AS385" s="265"/>
      <c r="AT385" s="265"/>
      <c r="AU385" s="265"/>
      <c r="AV385" s="265"/>
      <c r="AW385" s="265"/>
      <c r="AX385" s="249"/>
      <c r="AY385" s="249"/>
      <c r="AZ385" s="251"/>
      <c r="BA385" s="78"/>
      <c r="BB385" s="566" t="str">
        <f t="shared" si="24"/>
        <v xml:space="preserve"> </v>
      </c>
      <c r="BC385" s="566" t="str">
        <f t="shared" si="25"/>
        <v xml:space="preserve"> </v>
      </c>
      <c r="BD385" s="566" t="str">
        <f t="shared" si="26"/>
        <v xml:space="preserve"> </v>
      </c>
      <c r="BE385" s="566" t="str">
        <f t="shared" si="27"/>
        <v xml:space="preserve"> </v>
      </c>
      <c r="BF385" s="78"/>
      <c r="BG385" s="258"/>
    </row>
    <row r="386" spans="1:59" s="87" customFormat="1" ht="12.75" x14ac:dyDescent="0.25">
      <c r="A386" s="370"/>
      <c r="B386" s="366">
        <f>Demografia!B382</f>
        <v>0</v>
      </c>
      <c r="C386" s="366">
        <f>Demografia!C382</f>
        <v>0</v>
      </c>
      <c r="D386" s="367">
        <f>Demografia!D382</f>
        <v>0</v>
      </c>
      <c r="E386" s="82"/>
      <c r="F386" s="245"/>
      <c r="G386" s="483"/>
      <c r="H386" s="483"/>
      <c r="I386" s="483"/>
      <c r="J386" s="250"/>
      <c r="K386" s="483"/>
      <c r="L386" s="543"/>
      <c r="M386" s="245"/>
      <c r="N386" s="245"/>
      <c r="O386" s="246"/>
      <c r="P386" s="245"/>
      <c r="Q386" s="247"/>
      <c r="R386" s="246"/>
      <c r="S386" s="246"/>
      <c r="T386" s="246"/>
      <c r="U386" s="245"/>
      <c r="V386" s="250"/>
      <c r="W386" s="245"/>
      <c r="X386" s="250"/>
      <c r="Y386" s="82"/>
      <c r="Z386" s="245"/>
      <c r="AA386" s="421"/>
      <c r="AB386" s="421"/>
      <c r="AC386" s="82"/>
      <c r="AD386" s="246"/>
      <c r="AE386" s="246"/>
      <c r="AF386" s="245"/>
      <c r="AG386" s="246"/>
      <c r="AH386" s="245"/>
      <c r="AI386" s="245"/>
      <c r="AJ386" s="245"/>
      <c r="AK386" s="247"/>
      <c r="AL386" s="247"/>
      <c r="AM386" s="78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50"/>
      <c r="AY386" s="250"/>
      <c r="AZ386" s="252"/>
      <c r="BA386" s="78"/>
      <c r="BB386" s="567" t="str">
        <f t="shared" si="24"/>
        <v xml:space="preserve"> </v>
      </c>
      <c r="BC386" s="567" t="str">
        <f t="shared" si="25"/>
        <v xml:space="preserve"> </v>
      </c>
      <c r="BD386" s="567" t="str">
        <f t="shared" si="26"/>
        <v xml:space="preserve"> </v>
      </c>
      <c r="BE386" s="567" t="str">
        <f t="shared" si="27"/>
        <v xml:space="preserve"> </v>
      </c>
      <c r="BF386" s="78"/>
      <c r="BG386" s="520"/>
    </row>
    <row r="387" spans="1:59" s="87" customFormat="1" ht="12.75" x14ac:dyDescent="0.25">
      <c r="A387" s="370"/>
      <c r="B387" s="150">
        <f>Demografia!B383</f>
        <v>0</v>
      </c>
      <c r="C387" s="150">
        <f>Demografia!C383</f>
        <v>0</v>
      </c>
      <c r="D387" s="151">
        <f>Demografia!D383</f>
        <v>0</v>
      </c>
      <c r="E387" s="82"/>
      <c r="F387" s="260"/>
      <c r="G387" s="261"/>
      <c r="H387" s="261"/>
      <c r="I387" s="261"/>
      <c r="J387" s="249"/>
      <c r="K387" s="261"/>
      <c r="L387" s="262"/>
      <c r="M387" s="260"/>
      <c r="N387" s="260"/>
      <c r="O387" s="244"/>
      <c r="P387" s="260"/>
      <c r="Q387" s="265"/>
      <c r="R387" s="244"/>
      <c r="S387" s="244"/>
      <c r="T387" s="244"/>
      <c r="U387" s="260"/>
      <c r="V387" s="249"/>
      <c r="W387" s="260"/>
      <c r="X387" s="249"/>
      <c r="Y387" s="82"/>
      <c r="Z387" s="260"/>
      <c r="AA387" s="153"/>
      <c r="AB387" s="153"/>
      <c r="AC387" s="82"/>
      <c r="AD387" s="244"/>
      <c r="AE387" s="244"/>
      <c r="AF387" s="260"/>
      <c r="AG387" s="244"/>
      <c r="AH387" s="260"/>
      <c r="AI387" s="260"/>
      <c r="AJ387" s="260"/>
      <c r="AK387" s="265"/>
      <c r="AL387" s="265"/>
      <c r="AM387" s="78"/>
      <c r="AN387" s="265"/>
      <c r="AO387" s="265"/>
      <c r="AP387" s="265"/>
      <c r="AQ387" s="265"/>
      <c r="AR387" s="265"/>
      <c r="AS387" s="265"/>
      <c r="AT387" s="265"/>
      <c r="AU387" s="265"/>
      <c r="AV387" s="265"/>
      <c r="AW387" s="265"/>
      <c r="AX387" s="249"/>
      <c r="AY387" s="249"/>
      <c r="AZ387" s="251"/>
      <c r="BA387" s="78"/>
      <c r="BB387" s="566" t="str">
        <f t="shared" si="24"/>
        <v xml:space="preserve"> </v>
      </c>
      <c r="BC387" s="566" t="str">
        <f t="shared" si="25"/>
        <v xml:space="preserve"> </v>
      </c>
      <c r="BD387" s="566" t="str">
        <f t="shared" si="26"/>
        <v xml:space="preserve"> </v>
      </c>
      <c r="BE387" s="566" t="str">
        <f t="shared" si="27"/>
        <v xml:space="preserve"> </v>
      </c>
      <c r="BF387" s="78"/>
      <c r="BG387" s="258"/>
    </row>
    <row r="388" spans="1:59" s="87" customFormat="1" ht="12.75" x14ac:dyDescent="0.25">
      <c r="A388" s="370"/>
      <c r="B388" s="366">
        <f>Demografia!B384</f>
        <v>0</v>
      </c>
      <c r="C388" s="366">
        <f>Demografia!C384</f>
        <v>0</v>
      </c>
      <c r="D388" s="367">
        <f>Demografia!D384</f>
        <v>0</v>
      </c>
      <c r="E388" s="82"/>
      <c r="F388" s="245"/>
      <c r="G388" s="483"/>
      <c r="H388" s="483"/>
      <c r="I388" s="483"/>
      <c r="J388" s="250"/>
      <c r="K388" s="483"/>
      <c r="L388" s="543"/>
      <c r="M388" s="245"/>
      <c r="N388" s="245"/>
      <c r="O388" s="246"/>
      <c r="P388" s="245"/>
      <c r="Q388" s="247"/>
      <c r="R388" s="246"/>
      <c r="S388" s="246"/>
      <c r="T388" s="246"/>
      <c r="U388" s="245"/>
      <c r="V388" s="250"/>
      <c r="W388" s="245"/>
      <c r="X388" s="250"/>
      <c r="Y388" s="82"/>
      <c r="Z388" s="245"/>
      <c r="AA388" s="421"/>
      <c r="AB388" s="421"/>
      <c r="AC388" s="82"/>
      <c r="AD388" s="246"/>
      <c r="AE388" s="246"/>
      <c r="AF388" s="245"/>
      <c r="AG388" s="246"/>
      <c r="AH388" s="245"/>
      <c r="AI388" s="245"/>
      <c r="AJ388" s="245"/>
      <c r="AK388" s="247"/>
      <c r="AL388" s="247"/>
      <c r="AM388" s="78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50"/>
      <c r="AY388" s="250"/>
      <c r="AZ388" s="252"/>
      <c r="BA388" s="78"/>
      <c r="BB388" s="567" t="str">
        <f t="shared" si="24"/>
        <v xml:space="preserve"> </v>
      </c>
      <c r="BC388" s="567" t="str">
        <f t="shared" si="25"/>
        <v xml:space="preserve"> </v>
      </c>
      <c r="BD388" s="567" t="str">
        <f t="shared" si="26"/>
        <v xml:space="preserve"> </v>
      </c>
      <c r="BE388" s="567" t="str">
        <f t="shared" si="27"/>
        <v xml:space="preserve"> </v>
      </c>
      <c r="BF388" s="78"/>
      <c r="BG388" s="520"/>
    </row>
    <row r="389" spans="1:59" s="87" customFormat="1" ht="12.75" x14ac:dyDescent="0.25">
      <c r="A389" s="370"/>
      <c r="B389" s="150">
        <f>Demografia!B385</f>
        <v>0</v>
      </c>
      <c r="C389" s="150">
        <f>Demografia!C385</f>
        <v>0</v>
      </c>
      <c r="D389" s="151">
        <f>Demografia!D385</f>
        <v>0</v>
      </c>
      <c r="E389" s="82"/>
      <c r="F389" s="260"/>
      <c r="G389" s="261"/>
      <c r="H389" s="261"/>
      <c r="I389" s="261"/>
      <c r="J389" s="249"/>
      <c r="K389" s="261"/>
      <c r="L389" s="262"/>
      <c r="M389" s="260"/>
      <c r="N389" s="260"/>
      <c r="O389" s="244"/>
      <c r="P389" s="260"/>
      <c r="Q389" s="265"/>
      <c r="R389" s="244"/>
      <c r="S389" s="244"/>
      <c r="T389" s="244"/>
      <c r="U389" s="260"/>
      <c r="V389" s="249"/>
      <c r="W389" s="260"/>
      <c r="X389" s="249"/>
      <c r="Y389" s="82"/>
      <c r="Z389" s="260"/>
      <c r="AA389" s="153"/>
      <c r="AB389" s="153"/>
      <c r="AC389" s="82"/>
      <c r="AD389" s="244"/>
      <c r="AE389" s="244"/>
      <c r="AF389" s="260"/>
      <c r="AG389" s="244"/>
      <c r="AH389" s="260"/>
      <c r="AI389" s="260"/>
      <c r="AJ389" s="260"/>
      <c r="AK389" s="265"/>
      <c r="AL389" s="265"/>
      <c r="AM389" s="78"/>
      <c r="AN389" s="265"/>
      <c r="AO389" s="265"/>
      <c r="AP389" s="265"/>
      <c r="AQ389" s="265"/>
      <c r="AR389" s="265"/>
      <c r="AS389" s="265"/>
      <c r="AT389" s="265"/>
      <c r="AU389" s="265"/>
      <c r="AV389" s="265"/>
      <c r="AW389" s="265"/>
      <c r="AX389" s="249"/>
      <c r="AY389" s="249"/>
      <c r="AZ389" s="251"/>
      <c r="BA389" s="78"/>
      <c r="BB389" s="566" t="str">
        <f t="shared" si="24"/>
        <v xml:space="preserve"> </v>
      </c>
      <c r="BC389" s="566" t="str">
        <f t="shared" si="25"/>
        <v xml:space="preserve"> </v>
      </c>
      <c r="BD389" s="566" t="str">
        <f t="shared" si="26"/>
        <v xml:space="preserve"> </v>
      </c>
      <c r="BE389" s="566" t="str">
        <f t="shared" si="27"/>
        <v xml:space="preserve"> </v>
      </c>
      <c r="BF389" s="78"/>
      <c r="BG389" s="258"/>
    </row>
    <row r="390" spans="1:59" s="87" customFormat="1" ht="12.75" x14ac:dyDescent="0.25">
      <c r="A390" s="370"/>
      <c r="B390" s="366">
        <f>Demografia!B386</f>
        <v>0</v>
      </c>
      <c r="C390" s="366">
        <f>Demografia!C386</f>
        <v>0</v>
      </c>
      <c r="D390" s="367">
        <f>Demografia!D386</f>
        <v>0</v>
      </c>
      <c r="E390" s="82"/>
      <c r="F390" s="245"/>
      <c r="G390" s="483"/>
      <c r="H390" s="483"/>
      <c r="I390" s="483"/>
      <c r="J390" s="250"/>
      <c r="K390" s="483"/>
      <c r="L390" s="543"/>
      <c r="M390" s="245"/>
      <c r="N390" s="245"/>
      <c r="O390" s="246"/>
      <c r="P390" s="245"/>
      <c r="Q390" s="247"/>
      <c r="R390" s="246"/>
      <c r="S390" s="246"/>
      <c r="T390" s="246"/>
      <c r="U390" s="245"/>
      <c r="V390" s="250"/>
      <c r="W390" s="245"/>
      <c r="X390" s="250"/>
      <c r="Y390" s="82"/>
      <c r="Z390" s="245"/>
      <c r="AA390" s="421"/>
      <c r="AB390" s="421"/>
      <c r="AC390" s="82"/>
      <c r="AD390" s="246"/>
      <c r="AE390" s="246"/>
      <c r="AF390" s="245"/>
      <c r="AG390" s="246"/>
      <c r="AH390" s="245"/>
      <c r="AI390" s="245"/>
      <c r="AJ390" s="245"/>
      <c r="AK390" s="247"/>
      <c r="AL390" s="247"/>
      <c r="AM390" s="78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50"/>
      <c r="AY390" s="250"/>
      <c r="AZ390" s="252"/>
      <c r="BA390" s="78"/>
      <c r="BB390" s="567" t="str">
        <f t="shared" si="24"/>
        <v xml:space="preserve"> </v>
      </c>
      <c r="BC390" s="567" t="str">
        <f t="shared" si="25"/>
        <v xml:space="preserve"> </v>
      </c>
      <c r="BD390" s="567" t="str">
        <f t="shared" si="26"/>
        <v xml:space="preserve"> </v>
      </c>
      <c r="BE390" s="567" t="str">
        <f t="shared" si="27"/>
        <v xml:space="preserve"> </v>
      </c>
      <c r="BF390" s="78"/>
      <c r="BG390" s="520"/>
    </row>
    <row r="391" spans="1:59" s="87" customFormat="1" ht="12.75" x14ac:dyDescent="0.25">
      <c r="A391" s="370"/>
      <c r="B391" s="150">
        <f>Demografia!B387</f>
        <v>0</v>
      </c>
      <c r="C391" s="150">
        <f>Demografia!C387</f>
        <v>0</v>
      </c>
      <c r="D391" s="151">
        <f>Demografia!D387</f>
        <v>0</v>
      </c>
      <c r="E391" s="82"/>
      <c r="F391" s="260"/>
      <c r="G391" s="261"/>
      <c r="H391" s="261"/>
      <c r="I391" s="261"/>
      <c r="J391" s="249"/>
      <c r="K391" s="261"/>
      <c r="L391" s="262"/>
      <c r="M391" s="260"/>
      <c r="N391" s="260"/>
      <c r="O391" s="244"/>
      <c r="P391" s="260"/>
      <c r="Q391" s="265"/>
      <c r="R391" s="244"/>
      <c r="S391" s="244"/>
      <c r="T391" s="244"/>
      <c r="U391" s="260"/>
      <c r="V391" s="249"/>
      <c r="W391" s="260"/>
      <c r="X391" s="249"/>
      <c r="Y391" s="82"/>
      <c r="Z391" s="260"/>
      <c r="AA391" s="153"/>
      <c r="AB391" s="153"/>
      <c r="AC391" s="82"/>
      <c r="AD391" s="244"/>
      <c r="AE391" s="244"/>
      <c r="AF391" s="260"/>
      <c r="AG391" s="244"/>
      <c r="AH391" s="260"/>
      <c r="AI391" s="260"/>
      <c r="AJ391" s="260"/>
      <c r="AK391" s="265"/>
      <c r="AL391" s="265"/>
      <c r="AM391" s="78"/>
      <c r="AN391" s="265"/>
      <c r="AO391" s="265"/>
      <c r="AP391" s="265"/>
      <c r="AQ391" s="265"/>
      <c r="AR391" s="265"/>
      <c r="AS391" s="265"/>
      <c r="AT391" s="265"/>
      <c r="AU391" s="265"/>
      <c r="AV391" s="265"/>
      <c r="AW391" s="265"/>
      <c r="AX391" s="249"/>
      <c r="AY391" s="249"/>
      <c r="AZ391" s="251"/>
      <c r="BA391" s="78"/>
      <c r="BB391" s="566" t="str">
        <f t="shared" si="24"/>
        <v xml:space="preserve"> </v>
      </c>
      <c r="BC391" s="566" t="str">
        <f t="shared" si="25"/>
        <v xml:space="preserve"> </v>
      </c>
      <c r="BD391" s="566" t="str">
        <f t="shared" si="26"/>
        <v xml:space="preserve"> </v>
      </c>
      <c r="BE391" s="566" t="str">
        <f t="shared" si="27"/>
        <v xml:space="preserve"> </v>
      </c>
      <c r="BF391" s="78"/>
      <c r="BG391" s="258"/>
    </row>
    <row r="392" spans="1:59" s="87" customFormat="1" ht="12.75" x14ac:dyDescent="0.25">
      <c r="A392" s="370"/>
      <c r="B392" s="366">
        <f>Demografia!B388</f>
        <v>0</v>
      </c>
      <c r="C392" s="366">
        <f>Demografia!C388</f>
        <v>0</v>
      </c>
      <c r="D392" s="367">
        <f>Demografia!D388</f>
        <v>0</v>
      </c>
      <c r="E392" s="82"/>
      <c r="F392" s="245"/>
      <c r="G392" s="483"/>
      <c r="H392" s="483"/>
      <c r="I392" s="483"/>
      <c r="J392" s="250"/>
      <c r="K392" s="483"/>
      <c r="L392" s="543"/>
      <c r="M392" s="245"/>
      <c r="N392" s="245"/>
      <c r="O392" s="246"/>
      <c r="P392" s="245"/>
      <c r="Q392" s="247"/>
      <c r="R392" s="246"/>
      <c r="S392" s="246"/>
      <c r="T392" s="246"/>
      <c r="U392" s="245"/>
      <c r="V392" s="250"/>
      <c r="W392" s="245"/>
      <c r="X392" s="250"/>
      <c r="Y392" s="82"/>
      <c r="Z392" s="245"/>
      <c r="AA392" s="421"/>
      <c r="AB392" s="421"/>
      <c r="AC392" s="82"/>
      <c r="AD392" s="246"/>
      <c r="AE392" s="246"/>
      <c r="AF392" s="245"/>
      <c r="AG392" s="246"/>
      <c r="AH392" s="245"/>
      <c r="AI392" s="245"/>
      <c r="AJ392" s="245"/>
      <c r="AK392" s="247"/>
      <c r="AL392" s="247"/>
      <c r="AM392" s="78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50"/>
      <c r="AY392" s="250"/>
      <c r="AZ392" s="252"/>
      <c r="BA392" s="78"/>
      <c r="BB392" s="567" t="str">
        <f t="shared" si="24"/>
        <v xml:space="preserve"> </v>
      </c>
      <c r="BC392" s="567" t="str">
        <f t="shared" si="25"/>
        <v xml:space="preserve"> </v>
      </c>
      <c r="BD392" s="567" t="str">
        <f t="shared" si="26"/>
        <v xml:space="preserve"> </v>
      </c>
      <c r="BE392" s="567" t="str">
        <f t="shared" si="27"/>
        <v xml:space="preserve"> </v>
      </c>
      <c r="BF392" s="78"/>
      <c r="BG392" s="520"/>
    </row>
    <row r="393" spans="1:59" s="87" customFormat="1" ht="12.75" x14ac:dyDescent="0.25">
      <c r="A393" s="370"/>
      <c r="B393" s="150">
        <f>Demografia!B389</f>
        <v>0</v>
      </c>
      <c r="C393" s="150">
        <f>Demografia!C389</f>
        <v>0</v>
      </c>
      <c r="D393" s="151">
        <f>Demografia!D389</f>
        <v>0</v>
      </c>
      <c r="E393" s="82"/>
      <c r="F393" s="260"/>
      <c r="G393" s="261"/>
      <c r="H393" s="261"/>
      <c r="I393" s="261"/>
      <c r="J393" s="249"/>
      <c r="K393" s="261"/>
      <c r="L393" s="262"/>
      <c r="M393" s="260"/>
      <c r="N393" s="260"/>
      <c r="O393" s="244"/>
      <c r="P393" s="260"/>
      <c r="Q393" s="265"/>
      <c r="R393" s="244"/>
      <c r="S393" s="244"/>
      <c r="T393" s="244"/>
      <c r="U393" s="260"/>
      <c r="V393" s="249"/>
      <c r="W393" s="260"/>
      <c r="X393" s="249"/>
      <c r="Y393" s="82"/>
      <c r="Z393" s="260"/>
      <c r="AA393" s="153"/>
      <c r="AB393" s="153"/>
      <c r="AC393" s="82"/>
      <c r="AD393" s="244"/>
      <c r="AE393" s="244"/>
      <c r="AF393" s="260"/>
      <c r="AG393" s="244"/>
      <c r="AH393" s="260"/>
      <c r="AI393" s="260"/>
      <c r="AJ393" s="260"/>
      <c r="AK393" s="265"/>
      <c r="AL393" s="265"/>
      <c r="AM393" s="78"/>
      <c r="AN393" s="265"/>
      <c r="AO393" s="265"/>
      <c r="AP393" s="265"/>
      <c r="AQ393" s="265"/>
      <c r="AR393" s="265"/>
      <c r="AS393" s="265"/>
      <c r="AT393" s="265"/>
      <c r="AU393" s="265"/>
      <c r="AV393" s="265"/>
      <c r="AW393" s="265"/>
      <c r="AX393" s="249"/>
      <c r="AY393" s="249"/>
      <c r="AZ393" s="251"/>
      <c r="BA393" s="78"/>
      <c r="BB393" s="566" t="str">
        <f t="shared" si="24"/>
        <v xml:space="preserve"> </v>
      </c>
      <c r="BC393" s="566" t="str">
        <f t="shared" si="25"/>
        <v xml:space="preserve"> </v>
      </c>
      <c r="BD393" s="566" t="str">
        <f t="shared" si="26"/>
        <v xml:space="preserve"> </v>
      </c>
      <c r="BE393" s="566" t="str">
        <f t="shared" si="27"/>
        <v xml:space="preserve"> </v>
      </c>
      <c r="BF393" s="78"/>
      <c r="BG393" s="258"/>
    </row>
    <row r="394" spans="1:59" s="87" customFormat="1" ht="12.75" x14ac:dyDescent="0.25">
      <c r="A394" s="370"/>
      <c r="B394" s="366">
        <f>Demografia!B390</f>
        <v>0</v>
      </c>
      <c r="C394" s="366">
        <f>Demografia!C390</f>
        <v>0</v>
      </c>
      <c r="D394" s="367">
        <f>Demografia!D390</f>
        <v>0</v>
      </c>
      <c r="E394" s="82"/>
      <c r="F394" s="245"/>
      <c r="G394" s="483"/>
      <c r="H394" s="483"/>
      <c r="I394" s="483"/>
      <c r="J394" s="250"/>
      <c r="K394" s="483"/>
      <c r="L394" s="543"/>
      <c r="M394" s="245"/>
      <c r="N394" s="245"/>
      <c r="O394" s="246"/>
      <c r="P394" s="245"/>
      <c r="Q394" s="247"/>
      <c r="R394" s="246"/>
      <c r="S394" s="246"/>
      <c r="T394" s="246"/>
      <c r="U394" s="245"/>
      <c r="V394" s="250"/>
      <c r="W394" s="245"/>
      <c r="X394" s="250"/>
      <c r="Y394" s="82"/>
      <c r="Z394" s="245"/>
      <c r="AA394" s="421"/>
      <c r="AB394" s="421"/>
      <c r="AC394" s="82"/>
      <c r="AD394" s="246"/>
      <c r="AE394" s="246"/>
      <c r="AF394" s="245"/>
      <c r="AG394" s="246"/>
      <c r="AH394" s="245"/>
      <c r="AI394" s="245"/>
      <c r="AJ394" s="245"/>
      <c r="AK394" s="247"/>
      <c r="AL394" s="247"/>
      <c r="AM394" s="78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50"/>
      <c r="AY394" s="250"/>
      <c r="AZ394" s="252"/>
      <c r="BA394" s="78"/>
      <c r="BB394" s="567" t="str">
        <f t="shared" si="24"/>
        <v xml:space="preserve"> </v>
      </c>
      <c r="BC394" s="567" t="str">
        <f t="shared" si="25"/>
        <v xml:space="preserve"> </v>
      </c>
      <c r="BD394" s="567" t="str">
        <f t="shared" si="26"/>
        <v xml:space="preserve"> </v>
      </c>
      <c r="BE394" s="567" t="str">
        <f t="shared" si="27"/>
        <v xml:space="preserve"> </v>
      </c>
      <c r="BF394" s="78"/>
      <c r="BG394" s="520"/>
    </row>
    <row r="395" spans="1:59" s="87" customFormat="1" ht="12.75" x14ac:dyDescent="0.25">
      <c r="A395" s="370"/>
      <c r="B395" s="150">
        <f>Demografia!B391</f>
        <v>0</v>
      </c>
      <c r="C395" s="150">
        <f>Demografia!C391</f>
        <v>0</v>
      </c>
      <c r="D395" s="151">
        <f>Demografia!D391</f>
        <v>0</v>
      </c>
      <c r="E395" s="82"/>
      <c r="F395" s="260"/>
      <c r="G395" s="261"/>
      <c r="H395" s="261"/>
      <c r="I395" s="261"/>
      <c r="J395" s="249"/>
      <c r="K395" s="261"/>
      <c r="L395" s="262"/>
      <c r="M395" s="260"/>
      <c r="N395" s="260"/>
      <c r="O395" s="244"/>
      <c r="P395" s="260"/>
      <c r="Q395" s="265"/>
      <c r="R395" s="244"/>
      <c r="S395" s="244"/>
      <c r="T395" s="244"/>
      <c r="U395" s="260"/>
      <c r="V395" s="249"/>
      <c r="W395" s="260"/>
      <c r="X395" s="249"/>
      <c r="Y395" s="82"/>
      <c r="Z395" s="260"/>
      <c r="AA395" s="153"/>
      <c r="AB395" s="153"/>
      <c r="AC395" s="82"/>
      <c r="AD395" s="244"/>
      <c r="AE395" s="244"/>
      <c r="AF395" s="260"/>
      <c r="AG395" s="244"/>
      <c r="AH395" s="260"/>
      <c r="AI395" s="260"/>
      <c r="AJ395" s="260"/>
      <c r="AK395" s="265"/>
      <c r="AL395" s="265"/>
      <c r="AM395" s="78"/>
      <c r="AN395" s="265"/>
      <c r="AO395" s="265"/>
      <c r="AP395" s="265"/>
      <c r="AQ395" s="265"/>
      <c r="AR395" s="265"/>
      <c r="AS395" s="265"/>
      <c r="AT395" s="265"/>
      <c r="AU395" s="265"/>
      <c r="AV395" s="265"/>
      <c r="AW395" s="265"/>
      <c r="AX395" s="249"/>
      <c r="AY395" s="249"/>
      <c r="AZ395" s="251"/>
      <c r="BA395" s="78"/>
      <c r="BB395" s="566" t="str">
        <f t="shared" si="24"/>
        <v xml:space="preserve"> </v>
      </c>
      <c r="BC395" s="566" t="str">
        <f t="shared" si="25"/>
        <v xml:space="preserve"> </v>
      </c>
      <c r="BD395" s="566" t="str">
        <f t="shared" si="26"/>
        <v xml:space="preserve"> </v>
      </c>
      <c r="BE395" s="566" t="str">
        <f t="shared" si="27"/>
        <v xml:space="preserve"> </v>
      </c>
      <c r="BF395" s="78"/>
      <c r="BG395" s="258"/>
    </row>
    <row r="396" spans="1:59" s="87" customFormat="1" ht="12.75" x14ac:dyDescent="0.25">
      <c r="A396" s="370"/>
      <c r="B396" s="366">
        <f>Demografia!B392</f>
        <v>0</v>
      </c>
      <c r="C396" s="366">
        <f>Demografia!C392</f>
        <v>0</v>
      </c>
      <c r="D396" s="367">
        <f>Demografia!D392</f>
        <v>0</v>
      </c>
      <c r="E396" s="82"/>
      <c r="F396" s="245"/>
      <c r="G396" s="483"/>
      <c r="H396" s="483"/>
      <c r="I396" s="483"/>
      <c r="J396" s="250"/>
      <c r="K396" s="483"/>
      <c r="L396" s="543"/>
      <c r="M396" s="245"/>
      <c r="N396" s="245"/>
      <c r="O396" s="246"/>
      <c r="P396" s="245"/>
      <c r="Q396" s="247"/>
      <c r="R396" s="246"/>
      <c r="S396" s="246"/>
      <c r="T396" s="246"/>
      <c r="U396" s="245"/>
      <c r="V396" s="250"/>
      <c r="W396" s="245"/>
      <c r="X396" s="250"/>
      <c r="Y396" s="82"/>
      <c r="Z396" s="245"/>
      <c r="AA396" s="421"/>
      <c r="AB396" s="421"/>
      <c r="AC396" s="82"/>
      <c r="AD396" s="246"/>
      <c r="AE396" s="246"/>
      <c r="AF396" s="245"/>
      <c r="AG396" s="246"/>
      <c r="AH396" s="245"/>
      <c r="AI396" s="245"/>
      <c r="AJ396" s="245"/>
      <c r="AK396" s="247"/>
      <c r="AL396" s="247"/>
      <c r="AM396" s="78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50"/>
      <c r="AY396" s="250"/>
      <c r="AZ396" s="252"/>
      <c r="BA396" s="78"/>
      <c r="BB396" s="567" t="str">
        <f t="shared" si="24"/>
        <v xml:space="preserve"> </v>
      </c>
      <c r="BC396" s="567" t="str">
        <f t="shared" si="25"/>
        <v xml:space="preserve"> </v>
      </c>
      <c r="BD396" s="567" t="str">
        <f t="shared" si="26"/>
        <v xml:space="preserve"> </v>
      </c>
      <c r="BE396" s="567" t="str">
        <f t="shared" si="27"/>
        <v xml:space="preserve"> </v>
      </c>
      <c r="BF396" s="78"/>
      <c r="BG396" s="520"/>
    </row>
    <row r="397" spans="1:59" s="87" customFormat="1" ht="12.75" x14ac:dyDescent="0.25">
      <c r="A397" s="370"/>
      <c r="B397" s="150">
        <f>Demografia!B393</f>
        <v>0</v>
      </c>
      <c r="C397" s="150">
        <f>Demografia!C393</f>
        <v>0</v>
      </c>
      <c r="D397" s="151">
        <f>Demografia!D393</f>
        <v>0</v>
      </c>
      <c r="E397" s="82"/>
      <c r="F397" s="260"/>
      <c r="G397" s="261"/>
      <c r="H397" s="261"/>
      <c r="I397" s="261"/>
      <c r="J397" s="249"/>
      <c r="K397" s="261"/>
      <c r="L397" s="262"/>
      <c r="M397" s="260"/>
      <c r="N397" s="260"/>
      <c r="O397" s="244"/>
      <c r="P397" s="260"/>
      <c r="Q397" s="265"/>
      <c r="R397" s="244"/>
      <c r="S397" s="244"/>
      <c r="T397" s="244"/>
      <c r="U397" s="260"/>
      <c r="V397" s="249"/>
      <c r="W397" s="260"/>
      <c r="X397" s="249"/>
      <c r="Y397" s="82"/>
      <c r="Z397" s="260"/>
      <c r="AA397" s="153"/>
      <c r="AB397" s="153"/>
      <c r="AC397" s="82"/>
      <c r="AD397" s="244"/>
      <c r="AE397" s="244"/>
      <c r="AF397" s="260"/>
      <c r="AG397" s="244"/>
      <c r="AH397" s="260"/>
      <c r="AI397" s="260"/>
      <c r="AJ397" s="260"/>
      <c r="AK397" s="265"/>
      <c r="AL397" s="265"/>
      <c r="AM397" s="78"/>
      <c r="AN397" s="265"/>
      <c r="AO397" s="265"/>
      <c r="AP397" s="265"/>
      <c r="AQ397" s="265"/>
      <c r="AR397" s="265"/>
      <c r="AS397" s="265"/>
      <c r="AT397" s="265"/>
      <c r="AU397" s="265"/>
      <c r="AV397" s="265"/>
      <c r="AW397" s="265"/>
      <c r="AX397" s="249"/>
      <c r="AY397" s="249"/>
      <c r="AZ397" s="251"/>
      <c r="BA397" s="78"/>
      <c r="BB397" s="566" t="str">
        <f t="shared" si="24"/>
        <v xml:space="preserve"> </v>
      </c>
      <c r="BC397" s="566" t="str">
        <f t="shared" si="25"/>
        <v xml:space="preserve"> </v>
      </c>
      <c r="BD397" s="566" t="str">
        <f t="shared" si="26"/>
        <v xml:space="preserve"> </v>
      </c>
      <c r="BE397" s="566" t="str">
        <f t="shared" si="27"/>
        <v xml:space="preserve"> </v>
      </c>
      <c r="BF397" s="78"/>
      <c r="BG397" s="258"/>
    </row>
    <row r="398" spans="1:59" s="87" customFormat="1" ht="12.75" x14ac:dyDescent="0.25">
      <c r="A398" s="370"/>
      <c r="B398" s="366">
        <f>Demografia!B394</f>
        <v>0</v>
      </c>
      <c r="C398" s="366">
        <f>Demografia!C394</f>
        <v>0</v>
      </c>
      <c r="D398" s="367">
        <f>Demografia!D394</f>
        <v>0</v>
      </c>
      <c r="E398" s="82"/>
      <c r="F398" s="245"/>
      <c r="G398" s="483"/>
      <c r="H398" s="483"/>
      <c r="I398" s="483"/>
      <c r="J398" s="250"/>
      <c r="K398" s="483"/>
      <c r="L398" s="543"/>
      <c r="M398" s="245"/>
      <c r="N398" s="245"/>
      <c r="O398" s="246"/>
      <c r="P398" s="245"/>
      <c r="Q398" s="247"/>
      <c r="R398" s="246"/>
      <c r="S398" s="246"/>
      <c r="T398" s="246"/>
      <c r="U398" s="245"/>
      <c r="V398" s="250"/>
      <c r="W398" s="245"/>
      <c r="X398" s="250"/>
      <c r="Y398" s="82"/>
      <c r="Z398" s="245"/>
      <c r="AA398" s="421"/>
      <c r="AB398" s="421"/>
      <c r="AC398" s="82"/>
      <c r="AD398" s="246"/>
      <c r="AE398" s="246"/>
      <c r="AF398" s="245"/>
      <c r="AG398" s="246"/>
      <c r="AH398" s="245"/>
      <c r="AI398" s="245"/>
      <c r="AJ398" s="245"/>
      <c r="AK398" s="247"/>
      <c r="AL398" s="247"/>
      <c r="AM398" s="78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50"/>
      <c r="AY398" s="250"/>
      <c r="AZ398" s="252"/>
      <c r="BA398" s="78"/>
      <c r="BB398" s="567" t="str">
        <f t="shared" si="24"/>
        <v xml:space="preserve"> </v>
      </c>
      <c r="BC398" s="567" t="str">
        <f t="shared" si="25"/>
        <v xml:space="preserve"> </v>
      </c>
      <c r="BD398" s="567" t="str">
        <f t="shared" si="26"/>
        <v xml:space="preserve"> </v>
      </c>
      <c r="BE398" s="567" t="str">
        <f t="shared" si="27"/>
        <v xml:space="preserve"> </v>
      </c>
      <c r="BF398" s="78"/>
      <c r="BG398" s="520"/>
    </row>
    <row r="399" spans="1:59" s="87" customFormat="1" ht="12.75" x14ac:dyDescent="0.25">
      <c r="A399" s="370"/>
      <c r="B399" s="150">
        <f>Demografia!B395</f>
        <v>0</v>
      </c>
      <c r="C399" s="150">
        <f>Demografia!C395</f>
        <v>0</v>
      </c>
      <c r="D399" s="151">
        <f>Demografia!D395</f>
        <v>0</v>
      </c>
      <c r="E399" s="82"/>
      <c r="F399" s="260"/>
      <c r="G399" s="261"/>
      <c r="H399" s="261"/>
      <c r="I399" s="261"/>
      <c r="J399" s="249"/>
      <c r="K399" s="261"/>
      <c r="L399" s="262"/>
      <c r="M399" s="260"/>
      <c r="N399" s="260"/>
      <c r="O399" s="244"/>
      <c r="P399" s="260"/>
      <c r="Q399" s="265"/>
      <c r="R399" s="244"/>
      <c r="S399" s="244"/>
      <c r="T399" s="244"/>
      <c r="U399" s="260"/>
      <c r="V399" s="249"/>
      <c r="W399" s="260"/>
      <c r="X399" s="249"/>
      <c r="Y399" s="82"/>
      <c r="Z399" s="260"/>
      <c r="AA399" s="153"/>
      <c r="AB399" s="153"/>
      <c r="AC399" s="82"/>
      <c r="AD399" s="244"/>
      <c r="AE399" s="244"/>
      <c r="AF399" s="260"/>
      <c r="AG399" s="244"/>
      <c r="AH399" s="260"/>
      <c r="AI399" s="260"/>
      <c r="AJ399" s="260"/>
      <c r="AK399" s="265"/>
      <c r="AL399" s="265"/>
      <c r="AM399" s="78"/>
      <c r="AN399" s="265"/>
      <c r="AO399" s="265"/>
      <c r="AP399" s="265"/>
      <c r="AQ399" s="265"/>
      <c r="AR399" s="265"/>
      <c r="AS399" s="265"/>
      <c r="AT399" s="265"/>
      <c r="AU399" s="265"/>
      <c r="AV399" s="265"/>
      <c r="AW399" s="265"/>
      <c r="AX399" s="249"/>
      <c r="AY399" s="249"/>
      <c r="AZ399" s="251"/>
      <c r="BA399" s="78"/>
      <c r="BB399" s="566" t="str">
        <f t="shared" si="24"/>
        <v xml:space="preserve"> </v>
      </c>
      <c r="BC399" s="566" t="str">
        <f t="shared" si="25"/>
        <v xml:space="preserve"> </v>
      </c>
      <c r="BD399" s="566" t="str">
        <f t="shared" si="26"/>
        <v xml:space="preserve"> </v>
      </c>
      <c r="BE399" s="566" t="str">
        <f t="shared" si="27"/>
        <v xml:space="preserve"> </v>
      </c>
      <c r="BF399" s="78"/>
      <c r="BG399" s="258"/>
    </row>
    <row r="400" spans="1:59" s="87" customFormat="1" ht="12.75" x14ac:dyDescent="0.25">
      <c r="A400" s="370"/>
      <c r="B400" s="366">
        <f>Demografia!B396</f>
        <v>0</v>
      </c>
      <c r="C400" s="366">
        <f>Demografia!C396</f>
        <v>0</v>
      </c>
      <c r="D400" s="367">
        <f>Demografia!D396</f>
        <v>0</v>
      </c>
      <c r="E400" s="82"/>
      <c r="F400" s="245"/>
      <c r="G400" s="483"/>
      <c r="H400" s="483"/>
      <c r="I400" s="483"/>
      <c r="J400" s="250"/>
      <c r="K400" s="483"/>
      <c r="L400" s="543"/>
      <c r="M400" s="245"/>
      <c r="N400" s="245"/>
      <c r="O400" s="246"/>
      <c r="P400" s="245"/>
      <c r="Q400" s="247"/>
      <c r="R400" s="246"/>
      <c r="S400" s="246"/>
      <c r="T400" s="246"/>
      <c r="U400" s="245"/>
      <c r="V400" s="250"/>
      <c r="W400" s="245"/>
      <c r="X400" s="250"/>
      <c r="Y400" s="82"/>
      <c r="Z400" s="245"/>
      <c r="AA400" s="421"/>
      <c r="AB400" s="421"/>
      <c r="AC400" s="82"/>
      <c r="AD400" s="246"/>
      <c r="AE400" s="246"/>
      <c r="AF400" s="245"/>
      <c r="AG400" s="246"/>
      <c r="AH400" s="245"/>
      <c r="AI400" s="245"/>
      <c r="AJ400" s="245"/>
      <c r="AK400" s="247"/>
      <c r="AL400" s="247"/>
      <c r="AM400" s="78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50"/>
      <c r="AY400" s="250"/>
      <c r="AZ400" s="252"/>
      <c r="BA400" s="78"/>
      <c r="BB400" s="567" t="str">
        <f t="shared" si="24"/>
        <v xml:space="preserve"> </v>
      </c>
      <c r="BC400" s="567" t="str">
        <f t="shared" si="25"/>
        <v xml:space="preserve"> </v>
      </c>
      <c r="BD400" s="567" t="str">
        <f t="shared" si="26"/>
        <v xml:space="preserve"> </v>
      </c>
      <c r="BE400" s="567" t="str">
        <f t="shared" si="27"/>
        <v xml:space="preserve"> </v>
      </c>
      <c r="BF400" s="78"/>
      <c r="BG400" s="520"/>
    </row>
    <row r="401" spans="1:59" s="87" customFormat="1" ht="12.75" x14ac:dyDescent="0.25">
      <c r="A401" s="370"/>
      <c r="B401" s="150">
        <f>Demografia!B397</f>
        <v>0</v>
      </c>
      <c r="C401" s="150">
        <f>Demografia!C397</f>
        <v>0</v>
      </c>
      <c r="D401" s="151">
        <f>Demografia!D397</f>
        <v>0</v>
      </c>
      <c r="E401" s="82"/>
      <c r="F401" s="260"/>
      <c r="G401" s="261"/>
      <c r="H401" s="261"/>
      <c r="I401" s="261"/>
      <c r="J401" s="249"/>
      <c r="K401" s="261"/>
      <c r="L401" s="262"/>
      <c r="M401" s="260"/>
      <c r="N401" s="260"/>
      <c r="O401" s="244"/>
      <c r="P401" s="260"/>
      <c r="Q401" s="265"/>
      <c r="R401" s="244"/>
      <c r="S401" s="244"/>
      <c r="T401" s="244"/>
      <c r="U401" s="260"/>
      <c r="V401" s="249"/>
      <c r="W401" s="260"/>
      <c r="X401" s="249"/>
      <c r="Y401" s="82"/>
      <c r="Z401" s="260"/>
      <c r="AA401" s="153"/>
      <c r="AB401" s="153"/>
      <c r="AC401" s="82"/>
      <c r="AD401" s="244"/>
      <c r="AE401" s="244"/>
      <c r="AF401" s="260"/>
      <c r="AG401" s="244"/>
      <c r="AH401" s="260"/>
      <c r="AI401" s="260"/>
      <c r="AJ401" s="260"/>
      <c r="AK401" s="265"/>
      <c r="AL401" s="265"/>
      <c r="AM401" s="78"/>
      <c r="AN401" s="265"/>
      <c r="AO401" s="265"/>
      <c r="AP401" s="265"/>
      <c r="AQ401" s="265"/>
      <c r="AR401" s="265"/>
      <c r="AS401" s="265"/>
      <c r="AT401" s="265"/>
      <c r="AU401" s="265"/>
      <c r="AV401" s="265"/>
      <c r="AW401" s="265"/>
      <c r="AX401" s="249"/>
      <c r="AY401" s="249"/>
      <c r="AZ401" s="251"/>
      <c r="BA401" s="78"/>
      <c r="BB401" s="566" t="str">
        <f t="shared" si="24"/>
        <v xml:space="preserve"> </v>
      </c>
      <c r="BC401" s="566" t="str">
        <f t="shared" si="25"/>
        <v xml:space="preserve"> </v>
      </c>
      <c r="BD401" s="566" t="str">
        <f t="shared" si="26"/>
        <v xml:space="preserve"> </v>
      </c>
      <c r="BE401" s="566" t="str">
        <f t="shared" si="27"/>
        <v xml:space="preserve"> </v>
      </c>
      <c r="BF401" s="78"/>
      <c r="BG401" s="258"/>
    </row>
    <row r="402" spans="1:59" s="87" customFormat="1" ht="12.75" x14ac:dyDescent="0.25">
      <c r="A402" s="370"/>
      <c r="B402" s="366">
        <f>Demografia!B398</f>
        <v>0</v>
      </c>
      <c r="C402" s="366">
        <f>Demografia!C398</f>
        <v>0</v>
      </c>
      <c r="D402" s="367">
        <f>Demografia!D398</f>
        <v>0</v>
      </c>
      <c r="E402" s="82"/>
      <c r="F402" s="245"/>
      <c r="G402" s="483"/>
      <c r="H402" s="483"/>
      <c r="I402" s="483"/>
      <c r="J402" s="250"/>
      <c r="K402" s="483"/>
      <c r="L402" s="543"/>
      <c r="M402" s="245"/>
      <c r="N402" s="245"/>
      <c r="O402" s="246"/>
      <c r="P402" s="245"/>
      <c r="Q402" s="247"/>
      <c r="R402" s="246"/>
      <c r="S402" s="246"/>
      <c r="T402" s="246"/>
      <c r="U402" s="245"/>
      <c r="V402" s="250"/>
      <c r="W402" s="245"/>
      <c r="X402" s="250"/>
      <c r="Y402" s="82"/>
      <c r="Z402" s="245"/>
      <c r="AA402" s="421"/>
      <c r="AB402" s="421"/>
      <c r="AC402" s="82"/>
      <c r="AD402" s="246"/>
      <c r="AE402" s="246"/>
      <c r="AF402" s="245"/>
      <c r="AG402" s="246"/>
      <c r="AH402" s="245"/>
      <c r="AI402" s="245"/>
      <c r="AJ402" s="245"/>
      <c r="AK402" s="247"/>
      <c r="AL402" s="247"/>
      <c r="AM402" s="78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50"/>
      <c r="AY402" s="250"/>
      <c r="AZ402" s="252"/>
      <c r="BA402" s="78"/>
      <c r="BB402" s="567" t="str">
        <f t="shared" si="24"/>
        <v xml:space="preserve"> </v>
      </c>
      <c r="BC402" s="567" t="str">
        <f t="shared" si="25"/>
        <v xml:space="preserve"> </v>
      </c>
      <c r="BD402" s="567" t="str">
        <f t="shared" si="26"/>
        <v xml:space="preserve"> </v>
      </c>
      <c r="BE402" s="567" t="str">
        <f t="shared" si="27"/>
        <v xml:space="preserve"> </v>
      </c>
      <c r="BF402" s="78"/>
      <c r="BG402" s="520"/>
    </row>
    <row r="403" spans="1:59" s="87" customFormat="1" ht="12.75" x14ac:dyDescent="0.25">
      <c r="A403" s="370"/>
      <c r="B403" s="150">
        <f>Demografia!B399</f>
        <v>0</v>
      </c>
      <c r="C403" s="150">
        <f>Demografia!C399</f>
        <v>0</v>
      </c>
      <c r="D403" s="151">
        <f>Demografia!D399</f>
        <v>0</v>
      </c>
      <c r="E403" s="82"/>
      <c r="F403" s="260"/>
      <c r="G403" s="261"/>
      <c r="H403" s="261"/>
      <c r="I403" s="261"/>
      <c r="J403" s="249"/>
      <c r="K403" s="261"/>
      <c r="L403" s="262"/>
      <c r="M403" s="260"/>
      <c r="N403" s="260"/>
      <c r="O403" s="244"/>
      <c r="P403" s="260"/>
      <c r="Q403" s="265"/>
      <c r="R403" s="244"/>
      <c r="S403" s="244"/>
      <c r="T403" s="244"/>
      <c r="U403" s="260"/>
      <c r="V403" s="249"/>
      <c r="W403" s="260"/>
      <c r="X403" s="249"/>
      <c r="Y403" s="82"/>
      <c r="Z403" s="260"/>
      <c r="AA403" s="153"/>
      <c r="AB403" s="153"/>
      <c r="AC403" s="82"/>
      <c r="AD403" s="244"/>
      <c r="AE403" s="244"/>
      <c r="AF403" s="260"/>
      <c r="AG403" s="244"/>
      <c r="AH403" s="260"/>
      <c r="AI403" s="260"/>
      <c r="AJ403" s="260"/>
      <c r="AK403" s="265"/>
      <c r="AL403" s="265"/>
      <c r="AM403" s="78"/>
      <c r="AN403" s="265"/>
      <c r="AO403" s="265"/>
      <c r="AP403" s="265"/>
      <c r="AQ403" s="265"/>
      <c r="AR403" s="265"/>
      <c r="AS403" s="265"/>
      <c r="AT403" s="265"/>
      <c r="AU403" s="265"/>
      <c r="AV403" s="265"/>
      <c r="AW403" s="265"/>
      <c r="AX403" s="249"/>
      <c r="AY403" s="249"/>
      <c r="AZ403" s="251"/>
      <c r="BA403" s="78"/>
      <c r="BB403" s="566" t="str">
        <f t="shared" si="24"/>
        <v xml:space="preserve"> </v>
      </c>
      <c r="BC403" s="566" t="str">
        <f t="shared" si="25"/>
        <v xml:space="preserve"> </v>
      </c>
      <c r="BD403" s="566" t="str">
        <f t="shared" si="26"/>
        <v xml:space="preserve"> </v>
      </c>
      <c r="BE403" s="566" t="str">
        <f t="shared" si="27"/>
        <v xml:space="preserve"> </v>
      </c>
      <c r="BF403" s="78"/>
      <c r="BG403" s="258"/>
    </row>
    <row r="404" spans="1:59" s="87" customFormat="1" ht="12.75" x14ac:dyDescent="0.25">
      <c r="A404" s="370"/>
      <c r="B404" s="366">
        <f>Demografia!B400</f>
        <v>0</v>
      </c>
      <c r="C404" s="366">
        <f>Demografia!C400</f>
        <v>0</v>
      </c>
      <c r="D404" s="367">
        <f>Demografia!D400</f>
        <v>0</v>
      </c>
      <c r="E404" s="82"/>
      <c r="F404" s="245"/>
      <c r="G404" s="483"/>
      <c r="H404" s="483"/>
      <c r="I404" s="483"/>
      <c r="J404" s="250"/>
      <c r="K404" s="483"/>
      <c r="L404" s="543"/>
      <c r="M404" s="245"/>
      <c r="N404" s="245"/>
      <c r="O404" s="246"/>
      <c r="P404" s="245"/>
      <c r="Q404" s="247"/>
      <c r="R404" s="246"/>
      <c r="S404" s="246"/>
      <c r="T404" s="246"/>
      <c r="U404" s="245"/>
      <c r="V404" s="250"/>
      <c r="W404" s="245"/>
      <c r="X404" s="250"/>
      <c r="Y404" s="82"/>
      <c r="Z404" s="245"/>
      <c r="AA404" s="421"/>
      <c r="AB404" s="421"/>
      <c r="AC404" s="82"/>
      <c r="AD404" s="246"/>
      <c r="AE404" s="246"/>
      <c r="AF404" s="245"/>
      <c r="AG404" s="246"/>
      <c r="AH404" s="245"/>
      <c r="AI404" s="245"/>
      <c r="AJ404" s="245"/>
      <c r="AK404" s="247"/>
      <c r="AL404" s="247"/>
      <c r="AM404" s="78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50"/>
      <c r="AY404" s="250"/>
      <c r="AZ404" s="252"/>
      <c r="BA404" s="78"/>
      <c r="BB404" s="567" t="str">
        <f t="shared" ref="BB404:BB467" si="28">IF(AI404=0," ",AN404/AK404)</f>
        <v xml:space="preserve"> </v>
      </c>
      <c r="BC404" s="567" t="str">
        <f t="shared" si="25"/>
        <v xml:space="preserve"> </v>
      </c>
      <c r="BD404" s="567" t="str">
        <f t="shared" si="26"/>
        <v xml:space="preserve"> </v>
      </c>
      <c r="BE404" s="567" t="str">
        <f t="shared" si="27"/>
        <v xml:space="preserve"> </v>
      </c>
      <c r="BF404" s="78"/>
      <c r="BG404" s="520"/>
    </row>
    <row r="405" spans="1:59" s="87" customFormat="1" ht="12.75" x14ac:dyDescent="0.25">
      <c r="A405" s="370"/>
      <c r="B405" s="150">
        <f>Demografia!B401</f>
        <v>0</v>
      </c>
      <c r="C405" s="150">
        <f>Demografia!C401</f>
        <v>0</v>
      </c>
      <c r="D405" s="151">
        <f>Demografia!D401</f>
        <v>0</v>
      </c>
      <c r="E405" s="82"/>
      <c r="F405" s="260"/>
      <c r="G405" s="261"/>
      <c r="H405" s="261"/>
      <c r="I405" s="261"/>
      <c r="J405" s="249"/>
      <c r="K405" s="261"/>
      <c r="L405" s="262"/>
      <c r="M405" s="260"/>
      <c r="N405" s="260"/>
      <c r="O405" s="244"/>
      <c r="P405" s="260"/>
      <c r="Q405" s="265"/>
      <c r="R405" s="244"/>
      <c r="S405" s="244"/>
      <c r="T405" s="244"/>
      <c r="U405" s="260"/>
      <c r="V405" s="249"/>
      <c r="W405" s="260"/>
      <c r="X405" s="249"/>
      <c r="Y405" s="82"/>
      <c r="Z405" s="260"/>
      <c r="AA405" s="153"/>
      <c r="AB405" s="153"/>
      <c r="AC405" s="82"/>
      <c r="AD405" s="244"/>
      <c r="AE405" s="244"/>
      <c r="AF405" s="260"/>
      <c r="AG405" s="244"/>
      <c r="AH405" s="260"/>
      <c r="AI405" s="260"/>
      <c r="AJ405" s="260"/>
      <c r="AK405" s="265"/>
      <c r="AL405" s="265"/>
      <c r="AM405" s="78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49"/>
      <c r="AY405" s="249"/>
      <c r="AZ405" s="251"/>
      <c r="BA405" s="78"/>
      <c r="BB405" s="566" t="str">
        <f t="shared" si="28"/>
        <v xml:space="preserve"> </v>
      </c>
      <c r="BC405" s="566" t="str">
        <f t="shared" si="25"/>
        <v xml:space="preserve"> </v>
      </c>
      <c r="BD405" s="566" t="str">
        <f t="shared" si="26"/>
        <v xml:space="preserve"> </v>
      </c>
      <c r="BE405" s="566" t="str">
        <f t="shared" si="27"/>
        <v xml:space="preserve"> </v>
      </c>
      <c r="BF405" s="78"/>
      <c r="BG405" s="258"/>
    </row>
    <row r="406" spans="1:59" s="87" customFormat="1" ht="12.75" x14ac:dyDescent="0.25">
      <c r="A406" s="370"/>
      <c r="B406" s="366">
        <f>Demografia!B402</f>
        <v>0</v>
      </c>
      <c r="C406" s="366">
        <f>Demografia!C402</f>
        <v>0</v>
      </c>
      <c r="D406" s="367">
        <f>Demografia!D402</f>
        <v>0</v>
      </c>
      <c r="E406" s="82"/>
      <c r="F406" s="245"/>
      <c r="G406" s="483"/>
      <c r="H406" s="483"/>
      <c r="I406" s="483"/>
      <c r="J406" s="250"/>
      <c r="K406" s="483"/>
      <c r="L406" s="543"/>
      <c r="M406" s="245"/>
      <c r="N406" s="245"/>
      <c r="O406" s="246"/>
      <c r="P406" s="245"/>
      <c r="Q406" s="247"/>
      <c r="R406" s="246"/>
      <c r="S406" s="246"/>
      <c r="T406" s="246"/>
      <c r="U406" s="245"/>
      <c r="V406" s="250"/>
      <c r="W406" s="245"/>
      <c r="X406" s="250"/>
      <c r="Y406" s="82"/>
      <c r="Z406" s="245"/>
      <c r="AA406" s="421"/>
      <c r="AB406" s="421"/>
      <c r="AC406" s="82"/>
      <c r="AD406" s="246"/>
      <c r="AE406" s="246"/>
      <c r="AF406" s="245"/>
      <c r="AG406" s="246"/>
      <c r="AH406" s="245"/>
      <c r="AI406" s="245"/>
      <c r="AJ406" s="245"/>
      <c r="AK406" s="247"/>
      <c r="AL406" s="247"/>
      <c r="AM406" s="78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50"/>
      <c r="AY406" s="250"/>
      <c r="AZ406" s="252"/>
      <c r="BA406" s="78"/>
      <c r="BB406" s="567" t="str">
        <f t="shared" si="28"/>
        <v xml:space="preserve"> </v>
      </c>
      <c r="BC406" s="567" t="str">
        <f t="shared" ref="BC406:BC469" si="29">IF(OR(AI406=0,Q406=0)," ",AN406/Q406)</f>
        <v xml:space="preserve"> </v>
      </c>
      <c r="BD406" s="567" t="str">
        <f t="shared" ref="BD406:BD469" si="30">IF(OR(AI406&gt;5,AI406&lt;1)," ",AO406/AL406)</f>
        <v xml:space="preserve"> </v>
      </c>
      <c r="BE406" s="567" t="str">
        <f t="shared" ref="BE406:BE469" si="31">IF(OR(AI406&gt;5,AI406&lt;1,Q406=0)," ",AO406/Q406)</f>
        <v xml:space="preserve"> </v>
      </c>
      <c r="BF406" s="78"/>
      <c r="BG406" s="520"/>
    </row>
    <row r="407" spans="1:59" s="87" customFormat="1" ht="12.75" x14ac:dyDescent="0.25">
      <c r="A407" s="370"/>
      <c r="B407" s="150">
        <f>Demografia!B403</f>
        <v>0</v>
      </c>
      <c r="C407" s="150">
        <f>Demografia!C403</f>
        <v>0</v>
      </c>
      <c r="D407" s="151">
        <f>Demografia!D403</f>
        <v>0</v>
      </c>
      <c r="E407" s="82"/>
      <c r="F407" s="260"/>
      <c r="G407" s="261"/>
      <c r="H407" s="261"/>
      <c r="I407" s="261"/>
      <c r="J407" s="249"/>
      <c r="K407" s="261"/>
      <c r="L407" s="262"/>
      <c r="M407" s="260"/>
      <c r="N407" s="260"/>
      <c r="O407" s="244"/>
      <c r="P407" s="260"/>
      <c r="Q407" s="265"/>
      <c r="R407" s="244"/>
      <c r="S407" s="244"/>
      <c r="T407" s="244"/>
      <c r="U407" s="260"/>
      <c r="V407" s="249"/>
      <c r="W407" s="260"/>
      <c r="X407" s="249"/>
      <c r="Y407" s="82"/>
      <c r="Z407" s="260"/>
      <c r="AA407" s="153"/>
      <c r="AB407" s="153"/>
      <c r="AC407" s="82"/>
      <c r="AD407" s="244"/>
      <c r="AE407" s="244"/>
      <c r="AF407" s="260"/>
      <c r="AG407" s="244"/>
      <c r="AH407" s="260"/>
      <c r="AI407" s="260"/>
      <c r="AJ407" s="260"/>
      <c r="AK407" s="265"/>
      <c r="AL407" s="265"/>
      <c r="AM407" s="78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49"/>
      <c r="AY407" s="249"/>
      <c r="AZ407" s="251"/>
      <c r="BA407" s="78"/>
      <c r="BB407" s="566" t="str">
        <f t="shared" si="28"/>
        <v xml:space="preserve"> </v>
      </c>
      <c r="BC407" s="566" t="str">
        <f t="shared" si="29"/>
        <v xml:space="preserve"> </v>
      </c>
      <c r="BD407" s="566" t="str">
        <f t="shared" si="30"/>
        <v xml:space="preserve"> </v>
      </c>
      <c r="BE407" s="566" t="str">
        <f t="shared" si="31"/>
        <v xml:space="preserve"> </v>
      </c>
      <c r="BF407" s="78"/>
      <c r="BG407" s="258"/>
    </row>
    <row r="408" spans="1:59" s="87" customFormat="1" ht="12.75" x14ac:dyDescent="0.25">
      <c r="A408" s="370"/>
      <c r="B408" s="366">
        <f>Demografia!B404</f>
        <v>0</v>
      </c>
      <c r="C408" s="366">
        <f>Demografia!C404</f>
        <v>0</v>
      </c>
      <c r="D408" s="367">
        <f>Demografia!D404</f>
        <v>0</v>
      </c>
      <c r="E408" s="82"/>
      <c r="F408" s="245"/>
      <c r="G408" s="483"/>
      <c r="H408" s="483"/>
      <c r="I408" s="483"/>
      <c r="J408" s="250"/>
      <c r="K408" s="483"/>
      <c r="L408" s="543"/>
      <c r="M408" s="245"/>
      <c r="N408" s="245"/>
      <c r="O408" s="246"/>
      <c r="P408" s="245"/>
      <c r="Q408" s="247"/>
      <c r="R408" s="246"/>
      <c r="S408" s="246"/>
      <c r="T408" s="246"/>
      <c r="U408" s="245"/>
      <c r="V408" s="250"/>
      <c r="W408" s="245"/>
      <c r="X408" s="250"/>
      <c r="Y408" s="82"/>
      <c r="Z408" s="245"/>
      <c r="AA408" s="421"/>
      <c r="AB408" s="421"/>
      <c r="AC408" s="82"/>
      <c r="AD408" s="246"/>
      <c r="AE408" s="246"/>
      <c r="AF408" s="245"/>
      <c r="AG408" s="246"/>
      <c r="AH408" s="245"/>
      <c r="AI408" s="245"/>
      <c r="AJ408" s="245"/>
      <c r="AK408" s="247"/>
      <c r="AL408" s="247"/>
      <c r="AM408" s="78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50"/>
      <c r="AY408" s="250"/>
      <c r="AZ408" s="252"/>
      <c r="BA408" s="78"/>
      <c r="BB408" s="567" t="str">
        <f t="shared" si="28"/>
        <v xml:space="preserve"> </v>
      </c>
      <c r="BC408" s="567" t="str">
        <f t="shared" si="29"/>
        <v xml:space="preserve"> </v>
      </c>
      <c r="BD408" s="567" t="str">
        <f t="shared" si="30"/>
        <v xml:space="preserve"> </v>
      </c>
      <c r="BE408" s="567" t="str">
        <f t="shared" si="31"/>
        <v xml:space="preserve"> </v>
      </c>
      <c r="BF408" s="78"/>
      <c r="BG408" s="520"/>
    </row>
    <row r="409" spans="1:59" s="87" customFormat="1" ht="12.75" x14ac:dyDescent="0.25">
      <c r="A409" s="370"/>
      <c r="B409" s="150">
        <f>Demografia!B405</f>
        <v>0</v>
      </c>
      <c r="C409" s="150">
        <f>Demografia!C405</f>
        <v>0</v>
      </c>
      <c r="D409" s="151">
        <f>Demografia!D405</f>
        <v>0</v>
      </c>
      <c r="E409" s="82"/>
      <c r="F409" s="260"/>
      <c r="G409" s="261"/>
      <c r="H409" s="261"/>
      <c r="I409" s="261"/>
      <c r="J409" s="249"/>
      <c r="K409" s="261"/>
      <c r="L409" s="262"/>
      <c r="M409" s="260"/>
      <c r="N409" s="260"/>
      <c r="O409" s="244"/>
      <c r="P409" s="260"/>
      <c r="Q409" s="265"/>
      <c r="R409" s="244"/>
      <c r="S409" s="244"/>
      <c r="T409" s="244"/>
      <c r="U409" s="260"/>
      <c r="V409" s="249"/>
      <c r="W409" s="260"/>
      <c r="X409" s="249"/>
      <c r="Y409" s="82"/>
      <c r="Z409" s="260"/>
      <c r="AA409" s="153"/>
      <c r="AB409" s="153"/>
      <c r="AC409" s="82"/>
      <c r="AD409" s="244"/>
      <c r="AE409" s="244"/>
      <c r="AF409" s="260"/>
      <c r="AG409" s="244"/>
      <c r="AH409" s="260"/>
      <c r="AI409" s="260"/>
      <c r="AJ409" s="260"/>
      <c r="AK409" s="265"/>
      <c r="AL409" s="265"/>
      <c r="AM409" s="78"/>
      <c r="AN409" s="265"/>
      <c r="AO409" s="265"/>
      <c r="AP409" s="265"/>
      <c r="AQ409" s="265"/>
      <c r="AR409" s="265"/>
      <c r="AS409" s="265"/>
      <c r="AT409" s="265"/>
      <c r="AU409" s="265"/>
      <c r="AV409" s="265"/>
      <c r="AW409" s="265"/>
      <c r="AX409" s="249"/>
      <c r="AY409" s="249"/>
      <c r="AZ409" s="251"/>
      <c r="BA409" s="78"/>
      <c r="BB409" s="566" t="str">
        <f t="shared" si="28"/>
        <v xml:space="preserve"> </v>
      </c>
      <c r="BC409" s="566" t="str">
        <f t="shared" si="29"/>
        <v xml:space="preserve"> </v>
      </c>
      <c r="BD409" s="566" t="str">
        <f t="shared" si="30"/>
        <v xml:space="preserve"> </v>
      </c>
      <c r="BE409" s="566" t="str">
        <f t="shared" si="31"/>
        <v xml:space="preserve"> </v>
      </c>
      <c r="BF409" s="78"/>
      <c r="BG409" s="258"/>
    </row>
    <row r="410" spans="1:59" s="87" customFormat="1" ht="12.75" x14ac:dyDescent="0.25">
      <c r="A410" s="370"/>
      <c r="B410" s="366">
        <f>Demografia!B406</f>
        <v>0</v>
      </c>
      <c r="C410" s="366">
        <f>Demografia!C406</f>
        <v>0</v>
      </c>
      <c r="D410" s="367">
        <f>Demografia!D406</f>
        <v>0</v>
      </c>
      <c r="E410" s="82"/>
      <c r="F410" s="245"/>
      <c r="G410" s="483"/>
      <c r="H410" s="483"/>
      <c r="I410" s="483"/>
      <c r="J410" s="250"/>
      <c r="K410" s="483"/>
      <c r="L410" s="543"/>
      <c r="M410" s="245"/>
      <c r="N410" s="245"/>
      <c r="O410" s="246"/>
      <c r="P410" s="245"/>
      <c r="Q410" s="247"/>
      <c r="R410" s="246"/>
      <c r="S410" s="246"/>
      <c r="T410" s="246"/>
      <c r="U410" s="245"/>
      <c r="V410" s="250"/>
      <c r="W410" s="245"/>
      <c r="X410" s="250"/>
      <c r="Y410" s="82"/>
      <c r="Z410" s="245"/>
      <c r="AA410" s="421"/>
      <c r="AB410" s="421"/>
      <c r="AC410" s="82"/>
      <c r="AD410" s="246"/>
      <c r="AE410" s="246"/>
      <c r="AF410" s="245"/>
      <c r="AG410" s="246"/>
      <c r="AH410" s="245"/>
      <c r="AI410" s="245"/>
      <c r="AJ410" s="245"/>
      <c r="AK410" s="247"/>
      <c r="AL410" s="247"/>
      <c r="AM410" s="78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50"/>
      <c r="AY410" s="250"/>
      <c r="AZ410" s="252"/>
      <c r="BA410" s="78"/>
      <c r="BB410" s="567" t="str">
        <f t="shared" si="28"/>
        <v xml:space="preserve"> </v>
      </c>
      <c r="BC410" s="567" t="str">
        <f t="shared" si="29"/>
        <v xml:space="preserve"> </v>
      </c>
      <c r="BD410" s="567" t="str">
        <f t="shared" si="30"/>
        <v xml:space="preserve"> </v>
      </c>
      <c r="BE410" s="567" t="str">
        <f t="shared" si="31"/>
        <v xml:space="preserve"> </v>
      </c>
      <c r="BF410" s="78"/>
      <c r="BG410" s="520"/>
    </row>
    <row r="411" spans="1:59" s="87" customFormat="1" ht="12.75" x14ac:dyDescent="0.25">
      <c r="A411" s="370"/>
      <c r="B411" s="150">
        <f>Demografia!B407</f>
        <v>0</v>
      </c>
      <c r="C411" s="150">
        <f>Demografia!C407</f>
        <v>0</v>
      </c>
      <c r="D411" s="151">
        <f>Demografia!D407</f>
        <v>0</v>
      </c>
      <c r="E411" s="82"/>
      <c r="F411" s="260"/>
      <c r="G411" s="261"/>
      <c r="H411" s="261"/>
      <c r="I411" s="261"/>
      <c r="J411" s="249"/>
      <c r="K411" s="261"/>
      <c r="L411" s="262"/>
      <c r="M411" s="260"/>
      <c r="N411" s="260"/>
      <c r="O411" s="244"/>
      <c r="P411" s="260"/>
      <c r="Q411" s="265"/>
      <c r="R411" s="244"/>
      <c r="S411" s="244"/>
      <c r="T411" s="244"/>
      <c r="U411" s="260"/>
      <c r="V411" s="249"/>
      <c r="W411" s="260"/>
      <c r="X411" s="249"/>
      <c r="Y411" s="82"/>
      <c r="Z411" s="260"/>
      <c r="AA411" s="153"/>
      <c r="AB411" s="153"/>
      <c r="AC411" s="82"/>
      <c r="AD411" s="244"/>
      <c r="AE411" s="244"/>
      <c r="AF411" s="260"/>
      <c r="AG411" s="244"/>
      <c r="AH411" s="260"/>
      <c r="AI411" s="260"/>
      <c r="AJ411" s="260"/>
      <c r="AK411" s="265"/>
      <c r="AL411" s="265"/>
      <c r="AM411" s="78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49"/>
      <c r="AY411" s="249"/>
      <c r="AZ411" s="251"/>
      <c r="BA411" s="78"/>
      <c r="BB411" s="566" t="str">
        <f t="shared" si="28"/>
        <v xml:space="preserve"> </v>
      </c>
      <c r="BC411" s="566" t="str">
        <f t="shared" si="29"/>
        <v xml:space="preserve"> </v>
      </c>
      <c r="BD411" s="566" t="str">
        <f t="shared" si="30"/>
        <v xml:space="preserve"> </v>
      </c>
      <c r="BE411" s="566" t="str">
        <f t="shared" si="31"/>
        <v xml:space="preserve"> </v>
      </c>
      <c r="BF411" s="78"/>
      <c r="BG411" s="258"/>
    </row>
    <row r="412" spans="1:59" s="87" customFormat="1" ht="12.75" x14ac:dyDescent="0.25">
      <c r="A412" s="370"/>
      <c r="B412" s="366">
        <f>Demografia!B408</f>
        <v>0</v>
      </c>
      <c r="C412" s="366">
        <f>Demografia!C408</f>
        <v>0</v>
      </c>
      <c r="D412" s="367">
        <f>Demografia!D408</f>
        <v>0</v>
      </c>
      <c r="E412" s="82"/>
      <c r="F412" s="245"/>
      <c r="G412" s="483"/>
      <c r="H412" s="483"/>
      <c r="I412" s="483"/>
      <c r="J412" s="250"/>
      <c r="K412" s="483"/>
      <c r="L412" s="543"/>
      <c r="M412" s="245"/>
      <c r="N412" s="245"/>
      <c r="O412" s="246"/>
      <c r="P412" s="245"/>
      <c r="Q412" s="247"/>
      <c r="R412" s="246"/>
      <c r="S412" s="246"/>
      <c r="T412" s="246"/>
      <c r="U412" s="245"/>
      <c r="V412" s="250"/>
      <c r="W412" s="245"/>
      <c r="X412" s="250"/>
      <c r="Y412" s="82"/>
      <c r="Z412" s="245"/>
      <c r="AA412" s="421"/>
      <c r="AB412" s="421"/>
      <c r="AC412" s="82"/>
      <c r="AD412" s="246"/>
      <c r="AE412" s="246"/>
      <c r="AF412" s="245"/>
      <c r="AG412" s="246"/>
      <c r="AH412" s="245"/>
      <c r="AI412" s="245"/>
      <c r="AJ412" s="245"/>
      <c r="AK412" s="247"/>
      <c r="AL412" s="247"/>
      <c r="AM412" s="78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50"/>
      <c r="AY412" s="250"/>
      <c r="AZ412" s="252"/>
      <c r="BA412" s="78"/>
      <c r="BB412" s="567" t="str">
        <f t="shared" si="28"/>
        <v xml:space="preserve"> </v>
      </c>
      <c r="BC412" s="567" t="str">
        <f t="shared" si="29"/>
        <v xml:space="preserve"> </v>
      </c>
      <c r="BD412" s="567" t="str">
        <f t="shared" si="30"/>
        <v xml:space="preserve"> </v>
      </c>
      <c r="BE412" s="567" t="str">
        <f t="shared" si="31"/>
        <v xml:space="preserve"> </v>
      </c>
      <c r="BF412" s="78"/>
      <c r="BG412" s="520"/>
    </row>
    <row r="413" spans="1:59" s="87" customFormat="1" ht="12.75" x14ac:dyDescent="0.25">
      <c r="A413" s="370"/>
      <c r="B413" s="150">
        <f>Demografia!B409</f>
        <v>0</v>
      </c>
      <c r="C413" s="150">
        <f>Demografia!C409</f>
        <v>0</v>
      </c>
      <c r="D413" s="151">
        <f>Demografia!D409</f>
        <v>0</v>
      </c>
      <c r="E413" s="82"/>
      <c r="F413" s="260"/>
      <c r="G413" s="261"/>
      <c r="H413" s="261"/>
      <c r="I413" s="261"/>
      <c r="J413" s="249"/>
      <c r="K413" s="261"/>
      <c r="L413" s="262"/>
      <c r="M413" s="260"/>
      <c r="N413" s="260"/>
      <c r="O413" s="244"/>
      <c r="P413" s="260"/>
      <c r="Q413" s="265"/>
      <c r="R413" s="244"/>
      <c r="S413" s="244"/>
      <c r="T413" s="244"/>
      <c r="U413" s="260"/>
      <c r="V413" s="249"/>
      <c r="W413" s="260"/>
      <c r="X413" s="249"/>
      <c r="Y413" s="82"/>
      <c r="Z413" s="260"/>
      <c r="AA413" s="153"/>
      <c r="AB413" s="153"/>
      <c r="AC413" s="82"/>
      <c r="AD413" s="244"/>
      <c r="AE413" s="244"/>
      <c r="AF413" s="260"/>
      <c r="AG413" s="244"/>
      <c r="AH413" s="260"/>
      <c r="AI413" s="260"/>
      <c r="AJ413" s="260"/>
      <c r="AK413" s="265"/>
      <c r="AL413" s="265"/>
      <c r="AM413" s="78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49"/>
      <c r="AY413" s="249"/>
      <c r="AZ413" s="251"/>
      <c r="BA413" s="78"/>
      <c r="BB413" s="566" t="str">
        <f t="shared" si="28"/>
        <v xml:space="preserve"> </v>
      </c>
      <c r="BC413" s="566" t="str">
        <f t="shared" si="29"/>
        <v xml:space="preserve"> </v>
      </c>
      <c r="BD413" s="566" t="str">
        <f t="shared" si="30"/>
        <v xml:space="preserve"> </v>
      </c>
      <c r="BE413" s="566" t="str">
        <f t="shared" si="31"/>
        <v xml:space="preserve"> </v>
      </c>
      <c r="BF413" s="78"/>
      <c r="BG413" s="258"/>
    </row>
    <row r="414" spans="1:59" s="87" customFormat="1" ht="12.75" x14ac:dyDescent="0.25">
      <c r="A414" s="370"/>
      <c r="B414" s="366">
        <f>Demografia!B410</f>
        <v>0</v>
      </c>
      <c r="C414" s="366">
        <f>Demografia!C410</f>
        <v>0</v>
      </c>
      <c r="D414" s="367">
        <f>Demografia!D410</f>
        <v>0</v>
      </c>
      <c r="E414" s="82"/>
      <c r="F414" s="245"/>
      <c r="G414" s="483"/>
      <c r="H414" s="483"/>
      <c r="I414" s="483"/>
      <c r="J414" s="250"/>
      <c r="K414" s="483"/>
      <c r="L414" s="543"/>
      <c r="M414" s="245"/>
      <c r="N414" s="245"/>
      <c r="O414" s="246"/>
      <c r="P414" s="245"/>
      <c r="Q414" s="247"/>
      <c r="R414" s="246"/>
      <c r="S414" s="246"/>
      <c r="T414" s="246"/>
      <c r="U414" s="245"/>
      <c r="V414" s="250"/>
      <c r="W414" s="245"/>
      <c r="X414" s="250"/>
      <c r="Y414" s="82"/>
      <c r="Z414" s="245"/>
      <c r="AA414" s="421"/>
      <c r="AB414" s="421"/>
      <c r="AC414" s="82"/>
      <c r="AD414" s="246"/>
      <c r="AE414" s="246"/>
      <c r="AF414" s="245"/>
      <c r="AG414" s="246"/>
      <c r="AH414" s="245"/>
      <c r="AI414" s="245"/>
      <c r="AJ414" s="245"/>
      <c r="AK414" s="247"/>
      <c r="AL414" s="247"/>
      <c r="AM414" s="78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50"/>
      <c r="AY414" s="250"/>
      <c r="AZ414" s="252"/>
      <c r="BA414" s="78"/>
      <c r="BB414" s="567" t="str">
        <f t="shared" si="28"/>
        <v xml:space="preserve"> </v>
      </c>
      <c r="BC414" s="567" t="str">
        <f t="shared" si="29"/>
        <v xml:space="preserve"> </v>
      </c>
      <c r="BD414" s="567" t="str">
        <f t="shared" si="30"/>
        <v xml:space="preserve"> </v>
      </c>
      <c r="BE414" s="567" t="str">
        <f t="shared" si="31"/>
        <v xml:space="preserve"> </v>
      </c>
      <c r="BF414" s="78"/>
      <c r="BG414" s="520"/>
    </row>
    <row r="415" spans="1:59" s="87" customFormat="1" ht="12.75" x14ac:dyDescent="0.25">
      <c r="A415" s="370"/>
      <c r="B415" s="150">
        <f>Demografia!B411</f>
        <v>0</v>
      </c>
      <c r="C415" s="150">
        <f>Demografia!C411</f>
        <v>0</v>
      </c>
      <c r="D415" s="151">
        <f>Demografia!D411</f>
        <v>0</v>
      </c>
      <c r="E415" s="82"/>
      <c r="F415" s="260"/>
      <c r="G415" s="261"/>
      <c r="H415" s="261"/>
      <c r="I415" s="261"/>
      <c r="J415" s="249"/>
      <c r="K415" s="261"/>
      <c r="L415" s="262"/>
      <c r="M415" s="260"/>
      <c r="N415" s="260"/>
      <c r="O415" s="244"/>
      <c r="P415" s="260"/>
      <c r="Q415" s="265"/>
      <c r="R415" s="244"/>
      <c r="S415" s="244"/>
      <c r="T415" s="244"/>
      <c r="U415" s="260"/>
      <c r="V415" s="249"/>
      <c r="W415" s="260"/>
      <c r="X415" s="249"/>
      <c r="Y415" s="82"/>
      <c r="Z415" s="260"/>
      <c r="AA415" s="153"/>
      <c r="AB415" s="153"/>
      <c r="AC415" s="82"/>
      <c r="AD415" s="244"/>
      <c r="AE415" s="244"/>
      <c r="AF415" s="260"/>
      <c r="AG415" s="244"/>
      <c r="AH415" s="260"/>
      <c r="AI415" s="260"/>
      <c r="AJ415" s="260"/>
      <c r="AK415" s="265"/>
      <c r="AL415" s="265"/>
      <c r="AM415" s="78"/>
      <c r="AN415" s="265"/>
      <c r="AO415" s="265"/>
      <c r="AP415" s="265"/>
      <c r="AQ415" s="265"/>
      <c r="AR415" s="265"/>
      <c r="AS415" s="265"/>
      <c r="AT415" s="265"/>
      <c r="AU415" s="265"/>
      <c r="AV415" s="265"/>
      <c r="AW415" s="265"/>
      <c r="AX415" s="249"/>
      <c r="AY415" s="249"/>
      <c r="AZ415" s="251"/>
      <c r="BA415" s="78"/>
      <c r="BB415" s="566" t="str">
        <f t="shared" si="28"/>
        <v xml:space="preserve"> </v>
      </c>
      <c r="BC415" s="566" t="str">
        <f t="shared" si="29"/>
        <v xml:space="preserve"> </v>
      </c>
      <c r="BD415" s="566" t="str">
        <f t="shared" si="30"/>
        <v xml:space="preserve"> </v>
      </c>
      <c r="BE415" s="566" t="str">
        <f t="shared" si="31"/>
        <v xml:space="preserve"> </v>
      </c>
      <c r="BF415" s="78"/>
      <c r="BG415" s="258"/>
    </row>
    <row r="416" spans="1:59" s="87" customFormat="1" ht="12.75" x14ac:dyDescent="0.25">
      <c r="A416" s="370"/>
      <c r="B416" s="366">
        <f>Demografia!B412</f>
        <v>0</v>
      </c>
      <c r="C416" s="366">
        <f>Demografia!C412</f>
        <v>0</v>
      </c>
      <c r="D416" s="367">
        <f>Demografia!D412</f>
        <v>0</v>
      </c>
      <c r="E416" s="82"/>
      <c r="F416" s="245"/>
      <c r="G416" s="483"/>
      <c r="H416" s="483"/>
      <c r="I416" s="483"/>
      <c r="J416" s="250"/>
      <c r="K416" s="483"/>
      <c r="L416" s="543"/>
      <c r="M416" s="245"/>
      <c r="N416" s="245"/>
      <c r="O416" s="246"/>
      <c r="P416" s="245"/>
      <c r="Q416" s="247"/>
      <c r="R416" s="246"/>
      <c r="S416" s="246"/>
      <c r="T416" s="246"/>
      <c r="U416" s="245"/>
      <c r="V416" s="250"/>
      <c r="W416" s="245"/>
      <c r="X416" s="250"/>
      <c r="Y416" s="82"/>
      <c r="Z416" s="245"/>
      <c r="AA416" s="421"/>
      <c r="AB416" s="421"/>
      <c r="AC416" s="82"/>
      <c r="AD416" s="246"/>
      <c r="AE416" s="246"/>
      <c r="AF416" s="245"/>
      <c r="AG416" s="246"/>
      <c r="AH416" s="245"/>
      <c r="AI416" s="245"/>
      <c r="AJ416" s="245"/>
      <c r="AK416" s="247"/>
      <c r="AL416" s="247"/>
      <c r="AM416" s="78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50"/>
      <c r="AY416" s="250"/>
      <c r="AZ416" s="252"/>
      <c r="BA416" s="78"/>
      <c r="BB416" s="567" t="str">
        <f t="shared" si="28"/>
        <v xml:space="preserve"> </v>
      </c>
      <c r="BC416" s="567" t="str">
        <f t="shared" si="29"/>
        <v xml:space="preserve"> </v>
      </c>
      <c r="BD416" s="567" t="str">
        <f t="shared" si="30"/>
        <v xml:space="preserve"> </v>
      </c>
      <c r="BE416" s="567" t="str">
        <f t="shared" si="31"/>
        <v xml:space="preserve"> </v>
      </c>
      <c r="BF416" s="78"/>
      <c r="BG416" s="520"/>
    </row>
    <row r="417" spans="1:59" s="87" customFormat="1" ht="12.75" x14ac:dyDescent="0.25">
      <c r="A417" s="370"/>
      <c r="B417" s="150">
        <f>Demografia!B413</f>
        <v>0</v>
      </c>
      <c r="C417" s="150">
        <f>Demografia!C413</f>
        <v>0</v>
      </c>
      <c r="D417" s="151">
        <f>Demografia!D413</f>
        <v>0</v>
      </c>
      <c r="E417" s="82"/>
      <c r="F417" s="260"/>
      <c r="G417" s="261"/>
      <c r="H417" s="261"/>
      <c r="I417" s="261"/>
      <c r="J417" s="249"/>
      <c r="K417" s="261"/>
      <c r="L417" s="262"/>
      <c r="M417" s="260"/>
      <c r="N417" s="260"/>
      <c r="O417" s="244"/>
      <c r="P417" s="260"/>
      <c r="Q417" s="265"/>
      <c r="R417" s="244"/>
      <c r="S417" s="244"/>
      <c r="T417" s="244"/>
      <c r="U417" s="260"/>
      <c r="V417" s="249"/>
      <c r="W417" s="260"/>
      <c r="X417" s="249"/>
      <c r="Y417" s="82"/>
      <c r="Z417" s="260"/>
      <c r="AA417" s="153"/>
      <c r="AB417" s="153"/>
      <c r="AC417" s="82"/>
      <c r="AD417" s="244"/>
      <c r="AE417" s="244"/>
      <c r="AF417" s="260"/>
      <c r="AG417" s="244"/>
      <c r="AH417" s="260"/>
      <c r="AI417" s="260"/>
      <c r="AJ417" s="260"/>
      <c r="AK417" s="265"/>
      <c r="AL417" s="265"/>
      <c r="AM417" s="78"/>
      <c r="AN417" s="265"/>
      <c r="AO417" s="265"/>
      <c r="AP417" s="265"/>
      <c r="AQ417" s="265"/>
      <c r="AR417" s="265"/>
      <c r="AS417" s="265"/>
      <c r="AT417" s="265"/>
      <c r="AU417" s="265"/>
      <c r="AV417" s="265"/>
      <c r="AW417" s="265"/>
      <c r="AX417" s="249"/>
      <c r="AY417" s="249"/>
      <c r="AZ417" s="251"/>
      <c r="BA417" s="78"/>
      <c r="BB417" s="566" t="str">
        <f t="shared" si="28"/>
        <v xml:space="preserve"> </v>
      </c>
      <c r="BC417" s="566" t="str">
        <f t="shared" si="29"/>
        <v xml:space="preserve"> </v>
      </c>
      <c r="BD417" s="566" t="str">
        <f t="shared" si="30"/>
        <v xml:space="preserve"> </v>
      </c>
      <c r="BE417" s="566" t="str">
        <f t="shared" si="31"/>
        <v xml:space="preserve"> </v>
      </c>
      <c r="BF417" s="78"/>
      <c r="BG417" s="258"/>
    </row>
    <row r="418" spans="1:59" s="87" customFormat="1" ht="12.75" x14ac:dyDescent="0.25">
      <c r="A418" s="370"/>
      <c r="B418" s="366">
        <f>Demografia!B414</f>
        <v>0</v>
      </c>
      <c r="C418" s="366">
        <f>Demografia!C414</f>
        <v>0</v>
      </c>
      <c r="D418" s="367">
        <f>Demografia!D414</f>
        <v>0</v>
      </c>
      <c r="E418" s="82"/>
      <c r="F418" s="245"/>
      <c r="G418" s="483"/>
      <c r="H418" s="483"/>
      <c r="I418" s="483"/>
      <c r="J418" s="250"/>
      <c r="K418" s="483"/>
      <c r="L418" s="543"/>
      <c r="M418" s="245"/>
      <c r="N418" s="245"/>
      <c r="O418" s="246"/>
      <c r="P418" s="245"/>
      <c r="Q418" s="247"/>
      <c r="R418" s="246"/>
      <c r="S418" s="246"/>
      <c r="T418" s="246"/>
      <c r="U418" s="245"/>
      <c r="V418" s="250"/>
      <c r="W418" s="245"/>
      <c r="X418" s="250"/>
      <c r="Y418" s="82"/>
      <c r="Z418" s="245"/>
      <c r="AA418" s="421"/>
      <c r="AB418" s="421"/>
      <c r="AC418" s="82"/>
      <c r="AD418" s="246"/>
      <c r="AE418" s="246"/>
      <c r="AF418" s="245"/>
      <c r="AG418" s="246"/>
      <c r="AH418" s="245"/>
      <c r="AI418" s="245"/>
      <c r="AJ418" s="245"/>
      <c r="AK418" s="247"/>
      <c r="AL418" s="247"/>
      <c r="AM418" s="78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50"/>
      <c r="AY418" s="250"/>
      <c r="AZ418" s="252"/>
      <c r="BA418" s="78"/>
      <c r="BB418" s="567" t="str">
        <f t="shared" si="28"/>
        <v xml:space="preserve"> </v>
      </c>
      <c r="BC418" s="567" t="str">
        <f t="shared" si="29"/>
        <v xml:space="preserve"> </v>
      </c>
      <c r="BD418" s="567" t="str">
        <f t="shared" si="30"/>
        <v xml:space="preserve"> </v>
      </c>
      <c r="BE418" s="567" t="str">
        <f t="shared" si="31"/>
        <v xml:space="preserve"> </v>
      </c>
      <c r="BF418" s="78"/>
      <c r="BG418" s="520"/>
    </row>
    <row r="419" spans="1:59" s="87" customFormat="1" ht="12.75" x14ac:dyDescent="0.25">
      <c r="A419" s="370"/>
      <c r="B419" s="150">
        <f>Demografia!B415</f>
        <v>0</v>
      </c>
      <c r="C419" s="150">
        <f>Demografia!C415</f>
        <v>0</v>
      </c>
      <c r="D419" s="151">
        <f>Demografia!D415</f>
        <v>0</v>
      </c>
      <c r="E419" s="82"/>
      <c r="F419" s="260"/>
      <c r="G419" s="261"/>
      <c r="H419" s="261"/>
      <c r="I419" s="261"/>
      <c r="J419" s="249"/>
      <c r="K419" s="261"/>
      <c r="L419" s="262"/>
      <c r="M419" s="260"/>
      <c r="N419" s="260"/>
      <c r="O419" s="244"/>
      <c r="P419" s="260"/>
      <c r="Q419" s="265"/>
      <c r="R419" s="244"/>
      <c r="S419" s="244"/>
      <c r="T419" s="244"/>
      <c r="U419" s="260"/>
      <c r="V419" s="249"/>
      <c r="W419" s="260"/>
      <c r="X419" s="249"/>
      <c r="Y419" s="82"/>
      <c r="Z419" s="260"/>
      <c r="AA419" s="153"/>
      <c r="AB419" s="153"/>
      <c r="AC419" s="82"/>
      <c r="AD419" s="244"/>
      <c r="AE419" s="244"/>
      <c r="AF419" s="260"/>
      <c r="AG419" s="244"/>
      <c r="AH419" s="260"/>
      <c r="AI419" s="260"/>
      <c r="AJ419" s="260"/>
      <c r="AK419" s="265"/>
      <c r="AL419" s="265"/>
      <c r="AM419" s="78"/>
      <c r="AN419" s="265"/>
      <c r="AO419" s="265"/>
      <c r="AP419" s="265"/>
      <c r="AQ419" s="265"/>
      <c r="AR419" s="265"/>
      <c r="AS419" s="265"/>
      <c r="AT419" s="265"/>
      <c r="AU419" s="265"/>
      <c r="AV419" s="265"/>
      <c r="AW419" s="265"/>
      <c r="AX419" s="249"/>
      <c r="AY419" s="249"/>
      <c r="AZ419" s="251"/>
      <c r="BA419" s="78"/>
      <c r="BB419" s="566" t="str">
        <f t="shared" si="28"/>
        <v xml:space="preserve"> </v>
      </c>
      <c r="BC419" s="566" t="str">
        <f t="shared" si="29"/>
        <v xml:space="preserve"> </v>
      </c>
      <c r="BD419" s="566" t="str">
        <f t="shared" si="30"/>
        <v xml:space="preserve"> </v>
      </c>
      <c r="BE419" s="566" t="str">
        <f t="shared" si="31"/>
        <v xml:space="preserve"> </v>
      </c>
      <c r="BF419" s="78"/>
      <c r="BG419" s="258"/>
    </row>
    <row r="420" spans="1:59" s="87" customFormat="1" ht="12.75" x14ac:dyDescent="0.25">
      <c r="A420" s="370"/>
      <c r="B420" s="366">
        <f>Demografia!B416</f>
        <v>0</v>
      </c>
      <c r="C420" s="366">
        <f>Demografia!C416</f>
        <v>0</v>
      </c>
      <c r="D420" s="367">
        <f>Demografia!D416</f>
        <v>0</v>
      </c>
      <c r="E420" s="82"/>
      <c r="F420" s="245"/>
      <c r="G420" s="483"/>
      <c r="H420" s="483"/>
      <c r="I420" s="483"/>
      <c r="J420" s="250"/>
      <c r="K420" s="483"/>
      <c r="L420" s="543"/>
      <c r="M420" s="245"/>
      <c r="N420" s="245"/>
      <c r="O420" s="246"/>
      <c r="P420" s="245"/>
      <c r="Q420" s="247"/>
      <c r="R420" s="246"/>
      <c r="S420" s="246"/>
      <c r="T420" s="246"/>
      <c r="U420" s="245"/>
      <c r="V420" s="250"/>
      <c r="W420" s="245"/>
      <c r="X420" s="250"/>
      <c r="Y420" s="82"/>
      <c r="Z420" s="245"/>
      <c r="AA420" s="421"/>
      <c r="AB420" s="421"/>
      <c r="AC420" s="82"/>
      <c r="AD420" s="246"/>
      <c r="AE420" s="246"/>
      <c r="AF420" s="245"/>
      <c r="AG420" s="246"/>
      <c r="AH420" s="245"/>
      <c r="AI420" s="245"/>
      <c r="AJ420" s="245"/>
      <c r="AK420" s="247"/>
      <c r="AL420" s="247"/>
      <c r="AM420" s="78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50"/>
      <c r="AY420" s="250"/>
      <c r="AZ420" s="252"/>
      <c r="BA420" s="78"/>
      <c r="BB420" s="567" t="str">
        <f t="shared" si="28"/>
        <v xml:space="preserve"> </v>
      </c>
      <c r="BC420" s="567" t="str">
        <f t="shared" si="29"/>
        <v xml:space="preserve"> </v>
      </c>
      <c r="BD420" s="567" t="str">
        <f t="shared" si="30"/>
        <v xml:space="preserve"> </v>
      </c>
      <c r="BE420" s="567" t="str">
        <f t="shared" si="31"/>
        <v xml:space="preserve"> </v>
      </c>
      <c r="BF420" s="78"/>
      <c r="BG420" s="520"/>
    </row>
    <row r="421" spans="1:59" s="87" customFormat="1" ht="12.75" x14ac:dyDescent="0.25">
      <c r="A421" s="370"/>
      <c r="B421" s="150">
        <f>Demografia!B417</f>
        <v>0</v>
      </c>
      <c r="C421" s="150">
        <f>Demografia!C417</f>
        <v>0</v>
      </c>
      <c r="D421" s="151">
        <f>Demografia!D417</f>
        <v>0</v>
      </c>
      <c r="E421" s="82"/>
      <c r="F421" s="260"/>
      <c r="G421" s="261"/>
      <c r="H421" s="261"/>
      <c r="I421" s="261"/>
      <c r="J421" s="249"/>
      <c r="K421" s="261"/>
      <c r="L421" s="262"/>
      <c r="M421" s="260"/>
      <c r="N421" s="260"/>
      <c r="O421" s="244"/>
      <c r="P421" s="260"/>
      <c r="Q421" s="265"/>
      <c r="R421" s="244"/>
      <c r="S421" s="244"/>
      <c r="T421" s="244"/>
      <c r="U421" s="260"/>
      <c r="V421" s="249"/>
      <c r="W421" s="260"/>
      <c r="X421" s="249"/>
      <c r="Y421" s="82"/>
      <c r="Z421" s="260"/>
      <c r="AA421" s="153"/>
      <c r="AB421" s="153"/>
      <c r="AC421" s="82"/>
      <c r="AD421" s="244"/>
      <c r="AE421" s="244"/>
      <c r="AF421" s="260"/>
      <c r="AG421" s="244"/>
      <c r="AH421" s="260"/>
      <c r="AI421" s="260"/>
      <c r="AJ421" s="260"/>
      <c r="AK421" s="265"/>
      <c r="AL421" s="265"/>
      <c r="AM421" s="78"/>
      <c r="AN421" s="265"/>
      <c r="AO421" s="265"/>
      <c r="AP421" s="265"/>
      <c r="AQ421" s="265"/>
      <c r="AR421" s="265"/>
      <c r="AS421" s="265"/>
      <c r="AT421" s="265"/>
      <c r="AU421" s="265"/>
      <c r="AV421" s="265"/>
      <c r="AW421" s="265"/>
      <c r="AX421" s="249"/>
      <c r="AY421" s="249"/>
      <c r="AZ421" s="251"/>
      <c r="BA421" s="78"/>
      <c r="BB421" s="566" t="str">
        <f t="shared" si="28"/>
        <v xml:space="preserve"> </v>
      </c>
      <c r="BC421" s="566" t="str">
        <f t="shared" si="29"/>
        <v xml:space="preserve"> </v>
      </c>
      <c r="BD421" s="566" t="str">
        <f t="shared" si="30"/>
        <v xml:space="preserve"> </v>
      </c>
      <c r="BE421" s="566" t="str">
        <f t="shared" si="31"/>
        <v xml:space="preserve"> </v>
      </c>
      <c r="BF421" s="78"/>
      <c r="BG421" s="258"/>
    </row>
    <row r="422" spans="1:59" s="87" customFormat="1" ht="12.75" x14ac:dyDescent="0.25">
      <c r="A422" s="370"/>
      <c r="B422" s="366">
        <f>Demografia!B418</f>
        <v>0</v>
      </c>
      <c r="C422" s="366">
        <f>Demografia!C418</f>
        <v>0</v>
      </c>
      <c r="D422" s="367">
        <f>Demografia!D418</f>
        <v>0</v>
      </c>
      <c r="E422" s="82"/>
      <c r="F422" s="245"/>
      <c r="G422" s="483"/>
      <c r="H422" s="483"/>
      <c r="I422" s="483"/>
      <c r="J422" s="250"/>
      <c r="K422" s="483"/>
      <c r="L422" s="543"/>
      <c r="M422" s="245"/>
      <c r="N422" s="245"/>
      <c r="O422" s="246"/>
      <c r="P422" s="245"/>
      <c r="Q422" s="247"/>
      <c r="R422" s="246"/>
      <c r="S422" s="246"/>
      <c r="T422" s="246"/>
      <c r="U422" s="245"/>
      <c r="V422" s="250"/>
      <c r="W422" s="245"/>
      <c r="X422" s="250"/>
      <c r="Y422" s="82"/>
      <c r="Z422" s="245"/>
      <c r="AA422" s="421"/>
      <c r="AB422" s="421"/>
      <c r="AC422" s="82"/>
      <c r="AD422" s="246"/>
      <c r="AE422" s="246"/>
      <c r="AF422" s="245"/>
      <c r="AG422" s="246"/>
      <c r="AH422" s="245"/>
      <c r="AI422" s="245"/>
      <c r="AJ422" s="245"/>
      <c r="AK422" s="247"/>
      <c r="AL422" s="247"/>
      <c r="AM422" s="78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50"/>
      <c r="AY422" s="250"/>
      <c r="AZ422" s="252"/>
      <c r="BA422" s="78"/>
      <c r="BB422" s="567" t="str">
        <f t="shared" si="28"/>
        <v xml:space="preserve"> </v>
      </c>
      <c r="BC422" s="567" t="str">
        <f t="shared" si="29"/>
        <v xml:space="preserve"> </v>
      </c>
      <c r="BD422" s="567" t="str">
        <f t="shared" si="30"/>
        <v xml:space="preserve"> </v>
      </c>
      <c r="BE422" s="567" t="str">
        <f t="shared" si="31"/>
        <v xml:space="preserve"> </v>
      </c>
      <c r="BF422" s="78"/>
      <c r="BG422" s="520"/>
    </row>
    <row r="423" spans="1:59" s="87" customFormat="1" ht="12.75" x14ac:dyDescent="0.25">
      <c r="A423" s="370"/>
      <c r="B423" s="150">
        <f>Demografia!B419</f>
        <v>0</v>
      </c>
      <c r="C423" s="150">
        <f>Demografia!C419</f>
        <v>0</v>
      </c>
      <c r="D423" s="151">
        <f>Demografia!D419</f>
        <v>0</v>
      </c>
      <c r="E423" s="82"/>
      <c r="F423" s="260"/>
      <c r="G423" s="261"/>
      <c r="H423" s="261"/>
      <c r="I423" s="261"/>
      <c r="J423" s="249"/>
      <c r="K423" s="261"/>
      <c r="L423" s="262"/>
      <c r="M423" s="260"/>
      <c r="N423" s="260"/>
      <c r="O423" s="244"/>
      <c r="P423" s="260"/>
      <c r="Q423" s="265"/>
      <c r="R423" s="244"/>
      <c r="S423" s="244"/>
      <c r="T423" s="244"/>
      <c r="U423" s="260"/>
      <c r="V423" s="249"/>
      <c r="W423" s="260"/>
      <c r="X423" s="249"/>
      <c r="Y423" s="82"/>
      <c r="Z423" s="260"/>
      <c r="AA423" s="153"/>
      <c r="AB423" s="153"/>
      <c r="AC423" s="82"/>
      <c r="AD423" s="244"/>
      <c r="AE423" s="244"/>
      <c r="AF423" s="260"/>
      <c r="AG423" s="244"/>
      <c r="AH423" s="260"/>
      <c r="AI423" s="260"/>
      <c r="AJ423" s="260"/>
      <c r="AK423" s="265"/>
      <c r="AL423" s="265"/>
      <c r="AM423" s="78"/>
      <c r="AN423" s="265"/>
      <c r="AO423" s="265"/>
      <c r="AP423" s="265"/>
      <c r="AQ423" s="265"/>
      <c r="AR423" s="265"/>
      <c r="AS423" s="265"/>
      <c r="AT423" s="265"/>
      <c r="AU423" s="265"/>
      <c r="AV423" s="265"/>
      <c r="AW423" s="265"/>
      <c r="AX423" s="249"/>
      <c r="AY423" s="249"/>
      <c r="AZ423" s="251"/>
      <c r="BA423" s="78"/>
      <c r="BB423" s="566" t="str">
        <f t="shared" si="28"/>
        <v xml:space="preserve"> </v>
      </c>
      <c r="BC423" s="566" t="str">
        <f t="shared" si="29"/>
        <v xml:space="preserve"> </v>
      </c>
      <c r="BD423" s="566" t="str">
        <f t="shared" si="30"/>
        <v xml:space="preserve"> </v>
      </c>
      <c r="BE423" s="566" t="str">
        <f t="shared" si="31"/>
        <v xml:space="preserve"> </v>
      </c>
      <c r="BF423" s="78"/>
      <c r="BG423" s="258"/>
    </row>
    <row r="424" spans="1:59" s="87" customFormat="1" ht="12.75" x14ac:dyDescent="0.25">
      <c r="A424" s="370"/>
      <c r="B424" s="366">
        <f>Demografia!B420</f>
        <v>0</v>
      </c>
      <c r="C424" s="366">
        <f>Demografia!C420</f>
        <v>0</v>
      </c>
      <c r="D424" s="367">
        <f>Demografia!D420</f>
        <v>0</v>
      </c>
      <c r="E424" s="82"/>
      <c r="F424" s="245"/>
      <c r="G424" s="483"/>
      <c r="H424" s="483"/>
      <c r="I424" s="483"/>
      <c r="J424" s="250"/>
      <c r="K424" s="483"/>
      <c r="L424" s="543"/>
      <c r="M424" s="245"/>
      <c r="N424" s="245"/>
      <c r="O424" s="246"/>
      <c r="P424" s="245"/>
      <c r="Q424" s="247"/>
      <c r="R424" s="246"/>
      <c r="S424" s="246"/>
      <c r="T424" s="246"/>
      <c r="U424" s="245"/>
      <c r="V424" s="250"/>
      <c r="W424" s="245"/>
      <c r="X424" s="250"/>
      <c r="Y424" s="82"/>
      <c r="Z424" s="245"/>
      <c r="AA424" s="421"/>
      <c r="AB424" s="421"/>
      <c r="AC424" s="82"/>
      <c r="AD424" s="246"/>
      <c r="AE424" s="246"/>
      <c r="AF424" s="245"/>
      <c r="AG424" s="246"/>
      <c r="AH424" s="245"/>
      <c r="AI424" s="245"/>
      <c r="AJ424" s="245"/>
      <c r="AK424" s="247"/>
      <c r="AL424" s="247"/>
      <c r="AM424" s="78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50"/>
      <c r="AY424" s="250"/>
      <c r="AZ424" s="252"/>
      <c r="BA424" s="78"/>
      <c r="BB424" s="567" t="str">
        <f t="shared" si="28"/>
        <v xml:space="preserve"> </v>
      </c>
      <c r="BC424" s="567" t="str">
        <f t="shared" si="29"/>
        <v xml:space="preserve"> </v>
      </c>
      <c r="BD424" s="567" t="str">
        <f t="shared" si="30"/>
        <v xml:space="preserve"> </v>
      </c>
      <c r="BE424" s="567" t="str">
        <f t="shared" si="31"/>
        <v xml:space="preserve"> </v>
      </c>
      <c r="BF424" s="78"/>
      <c r="BG424" s="520"/>
    </row>
    <row r="425" spans="1:59" s="87" customFormat="1" ht="12.75" x14ac:dyDescent="0.25">
      <c r="A425" s="370"/>
      <c r="B425" s="150">
        <f>Demografia!B421</f>
        <v>0</v>
      </c>
      <c r="C425" s="150">
        <f>Demografia!C421</f>
        <v>0</v>
      </c>
      <c r="D425" s="151">
        <f>Demografia!D421</f>
        <v>0</v>
      </c>
      <c r="E425" s="82"/>
      <c r="F425" s="260"/>
      <c r="G425" s="261"/>
      <c r="H425" s="261"/>
      <c r="I425" s="261"/>
      <c r="J425" s="249"/>
      <c r="K425" s="261"/>
      <c r="L425" s="262"/>
      <c r="M425" s="260"/>
      <c r="N425" s="260"/>
      <c r="O425" s="244"/>
      <c r="P425" s="260"/>
      <c r="Q425" s="265"/>
      <c r="R425" s="244"/>
      <c r="S425" s="244"/>
      <c r="T425" s="244"/>
      <c r="U425" s="260"/>
      <c r="V425" s="249"/>
      <c r="W425" s="260"/>
      <c r="X425" s="249"/>
      <c r="Y425" s="82"/>
      <c r="Z425" s="260"/>
      <c r="AA425" s="153"/>
      <c r="AB425" s="153"/>
      <c r="AC425" s="82"/>
      <c r="AD425" s="244"/>
      <c r="AE425" s="244"/>
      <c r="AF425" s="260"/>
      <c r="AG425" s="244"/>
      <c r="AH425" s="260"/>
      <c r="AI425" s="260"/>
      <c r="AJ425" s="260"/>
      <c r="AK425" s="265"/>
      <c r="AL425" s="265"/>
      <c r="AM425" s="78"/>
      <c r="AN425" s="265"/>
      <c r="AO425" s="265"/>
      <c r="AP425" s="265"/>
      <c r="AQ425" s="265"/>
      <c r="AR425" s="265"/>
      <c r="AS425" s="265"/>
      <c r="AT425" s="265"/>
      <c r="AU425" s="265"/>
      <c r="AV425" s="265"/>
      <c r="AW425" s="265"/>
      <c r="AX425" s="249"/>
      <c r="AY425" s="249"/>
      <c r="AZ425" s="251"/>
      <c r="BA425" s="78"/>
      <c r="BB425" s="566" t="str">
        <f t="shared" si="28"/>
        <v xml:space="preserve"> </v>
      </c>
      <c r="BC425" s="566" t="str">
        <f t="shared" si="29"/>
        <v xml:space="preserve"> </v>
      </c>
      <c r="BD425" s="566" t="str">
        <f t="shared" si="30"/>
        <v xml:space="preserve"> </v>
      </c>
      <c r="BE425" s="566" t="str">
        <f t="shared" si="31"/>
        <v xml:space="preserve"> </v>
      </c>
      <c r="BF425" s="78"/>
      <c r="BG425" s="258"/>
    </row>
    <row r="426" spans="1:59" s="87" customFormat="1" ht="12.75" x14ac:dyDescent="0.25">
      <c r="A426" s="370"/>
      <c r="B426" s="366">
        <f>Demografia!B422</f>
        <v>0</v>
      </c>
      <c r="C426" s="366">
        <f>Demografia!C422</f>
        <v>0</v>
      </c>
      <c r="D426" s="367">
        <f>Demografia!D422</f>
        <v>0</v>
      </c>
      <c r="E426" s="82"/>
      <c r="F426" s="245"/>
      <c r="G426" s="483"/>
      <c r="H426" s="483"/>
      <c r="I426" s="483"/>
      <c r="J426" s="250"/>
      <c r="K426" s="483"/>
      <c r="L426" s="543"/>
      <c r="M426" s="245"/>
      <c r="N426" s="245"/>
      <c r="O426" s="246"/>
      <c r="P426" s="245"/>
      <c r="Q426" s="247"/>
      <c r="R426" s="246"/>
      <c r="S426" s="246"/>
      <c r="T426" s="246"/>
      <c r="U426" s="245"/>
      <c r="V426" s="250"/>
      <c r="W426" s="245"/>
      <c r="X426" s="250"/>
      <c r="Y426" s="82"/>
      <c r="Z426" s="245"/>
      <c r="AA426" s="421"/>
      <c r="AB426" s="421"/>
      <c r="AC426" s="82"/>
      <c r="AD426" s="246"/>
      <c r="AE426" s="246"/>
      <c r="AF426" s="245"/>
      <c r="AG426" s="246"/>
      <c r="AH426" s="245"/>
      <c r="AI426" s="245"/>
      <c r="AJ426" s="245"/>
      <c r="AK426" s="247"/>
      <c r="AL426" s="247"/>
      <c r="AM426" s="78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50"/>
      <c r="AY426" s="250"/>
      <c r="AZ426" s="252"/>
      <c r="BA426" s="78"/>
      <c r="BB426" s="567" t="str">
        <f t="shared" si="28"/>
        <v xml:space="preserve"> </v>
      </c>
      <c r="BC426" s="567" t="str">
        <f t="shared" si="29"/>
        <v xml:space="preserve"> </v>
      </c>
      <c r="BD426" s="567" t="str">
        <f t="shared" si="30"/>
        <v xml:space="preserve"> </v>
      </c>
      <c r="BE426" s="567" t="str">
        <f t="shared" si="31"/>
        <v xml:space="preserve"> </v>
      </c>
      <c r="BF426" s="78"/>
      <c r="BG426" s="520"/>
    </row>
    <row r="427" spans="1:59" s="87" customFormat="1" ht="12.75" x14ac:dyDescent="0.25">
      <c r="A427" s="370"/>
      <c r="B427" s="150">
        <f>Demografia!B423</f>
        <v>0</v>
      </c>
      <c r="C427" s="150">
        <f>Demografia!C423</f>
        <v>0</v>
      </c>
      <c r="D427" s="151">
        <f>Demografia!D423</f>
        <v>0</v>
      </c>
      <c r="E427" s="82"/>
      <c r="F427" s="260"/>
      <c r="G427" s="261"/>
      <c r="H427" s="261"/>
      <c r="I427" s="261"/>
      <c r="J427" s="249"/>
      <c r="K427" s="261"/>
      <c r="L427" s="262"/>
      <c r="M427" s="260"/>
      <c r="N427" s="260"/>
      <c r="O427" s="244"/>
      <c r="P427" s="260"/>
      <c r="Q427" s="265"/>
      <c r="R427" s="244"/>
      <c r="S427" s="244"/>
      <c r="T427" s="244"/>
      <c r="U427" s="260"/>
      <c r="V427" s="249"/>
      <c r="W427" s="260"/>
      <c r="X427" s="249"/>
      <c r="Y427" s="82"/>
      <c r="Z427" s="260"/>
      <c r="AA427" s="153"/>
      <c r="AB427" s="153"/>
      <c r="AC427" s="82"/>
      <c r="AD427" s="244"/>
      <c r="AE427" s="244"/>
      <c r="AF427" s="260"/>
      <c r="AG427" s="244"/>
      <c r="AH427" s="260"/>
      <c r="AI427" s="260"/>
      <c r="AJ427" s="260"/>
      <c r="AK427" s="265"/>
      <c r="AL427" s="265"/>
      <c r="AM427" s="78"/>
      <c r="AN427" s="265"/>
      <c r="AO427" s="265"/>
      <c r="AP427" s="265"/>
      <c r="AQ427" s="265"/>
      <c r="AR427" s="265"/>
      <c r="AS427" s="265"/>
      <c r="AT427" s="265"/>
      <c r="AU427" s="265"/>
      <c r="AV427" s="265"/>
      <c r="AW427" s="265"/>
      <c r="AX427" s="249"/>
      <c r="AY427" s="249"/>
      <c r="AZ427" s="251"/>
      <c r="BA427" s="78"/>
      <c r="BB427" s="566" t="str">
        <f t="shared" si="28"/>
        <v xml:space="preserve"> </v>
      </c>
      <c r="BC427" s="566" t="str">
        <f t="shared" si="29"/>
        <v xml:space="preserve"> </v>
      </c>
      <c r="BD427" s="566" t="str">
        <f t="shared" si="30"/>
        <v xml:space="preserve"> </v>
      </c>
      <c r="BE427" s="566" t="str">
        <f t="shared" si="31"/>
        <v xml:space="preserve"> </v>
      </c>
      <c r="BF427" s="78"/>
      <c r="BG427" s="258"/>
    </row>
    <row r="428" spans="1:59" s="87" customFormat="1" ht="12.75" x14ac:dyDescent="0.25">
      <c r="A428" s="370"/>
      <c r="B428" s="366">
        <f>Demografia!B424</f>
        <v>0</v>
      </c>
      <c r="C428" s="366">
        <f>Demografia!C424</f>
        <v>0</v>
      </c>
      <c r="D428" s="367">
        <f>Demografia!D424</f>
        <v>0</v>
      </c>
      <c r="E428" s="82"/>
      <c r="F428" s="245"/>
      <c r="G428" s="483"/>
      <c r="H428" s="483"/>
      <c r="I428" s="483"/>
      <c r="J428" s="250"/>
      <c r="K428" s="483"/>
      <c r="L428" s="543"/>
      <c r="M428" s="245"/>
      <c r="N428" s="245"/>
      <c r="O428" s="246"/>
      <c r="P428" s="245"/>
      <c r="Q428" s="247"/>
      <c r="R428" s="246"/>
      <c r="S428" s="246"/>
      <c r="T428" s="246"/>
      <c r="U428" s="245"/>
      <c r="V428" s="250"/>
      <c r="W428" s="245"/>
      <c r="X428" s="250"/>
      <c r="Y428" s="82"/>
      <c r="Z428" s="245"/>
      <c r="AA428" s="421"/>
      <c r="AB428" s="421"/>
      <c r="AC428" s="82"/>
      <c r="AD428" s="246"/>
      <c r="AE428" s="246"/>
      <c r="AF428" s="245"/>
      <c r="AG428" s="246"/>
      <c r="AH428" s="245"/>
      <c r="AI428" s="245"/>
      <c r="AJ428" s="245"/>
      <c r="AK428" s="247"/>
      <c r="AL428" s="247"/>
      <c r="AM428" s="78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50"/>
      <c r="AY428" s="250"/>
      <c r="AZ428" s="252"/>
      <c r="BA428" s="78"/>
      <c r="BB428" s="567" t="str">
        <f t="shared" si="28"/>
        <v xml:space="preserve"> </v>
      </c>
      <c r="BC428" s="567" t="str">
        <f t="shared" si="29"/>
        <v xml:space="preserve"> </v>
      </c>
      <c r="BD428" s="567" t="str">
        <f t="shared" si="30"/>
        <v xml:space="preserve"> </v>
      </c>
      <c r="BE428" s="567" t="str">
        <f t="shared" si="31"/>
        <v xml:space="preserve"> </v>
      </c>
      <c r="BF428" s="78"/>
      <c r="BG428" s="520"/>
    </row>
    <row r="429" spans="1:59" s="87" customFormat="1" ht="12.75" x14ac:dyDescent="0.25">
      <c r="A429" s="370"/>
      <c r="B429" s="150">
        <f>Demografia!B425</f>
        <v>0</v>
      </c>
      <c r="C429" s="150">
        <f>Demografia!C425</f>
        <v>0</v>
      </c>
      <c r="D429" s="151">
        <f>Demografia!D425</f>
        <v>0</v>
      </c>
      <c r="E429" s="82"/>
      <c r="F429" s="260"/>
      <c r="G429" s="261"/>
      <c r="H429" s="261"/>
      <c r="I429" s="261"/>
      <c r="J429" s="249"/>
      <c r="K429" s="261"/>
      <c r="L429" s="262"/>
      <c r="M429" s="260"/>
      <c r="N429" s="260"/>
      <c r="O429" s="244"/>
      <c r="P429" s="260"/>
      <c r="Q429" s="265"/>
      <c r="R429" s="244"/>
      <c r="S429" s="244"/>
      <c r="T429" s="244"/>
      <c r="U429" s="260"/>
      <c r="V429" s="249"/>
      <c r="W429" s="260"/>
      <c r="X429" s="249"/>
      <c r="Y429" s="82"/>
      <c r="Z429" s="260"/>
      <c r="AA429" s="153"/>
      <c r="AB429" s="153"/>
      <c r="AC429" s="82"/>
      <c r="AD429" s="244"/>
      <c r="AE429" s="244"/>
      <c r="AF429" s="260"/>
      <c r="AG429" s="244"/>
      <c r="AH429" s="260"/>
      <c r="AI429" s="260"/>
      <c r="AJ429" s="260"/>
      <c r="AK429" s="265"/>
      <c r="AL429" s="265"/>
      <c r="AM429" s="78"/>
      <c r="AN429" s="265"/>
      <c r="AO429" s="265"/>
      <c r="AP429" s="265"/>
      <c r="AQ429" s="265"/>
      <c r="AR429" s="265"/>
      <c r="AS429" s="265"/>
      <c r="AT429" s="265"/>
      <c r="AU429" s="265"/>
      <c r="AV429" s="265"/>
      <c r="AW429" s="265"/>
      <c r="AX429" s="249"/>
      <c r="AY429" s="249"/>
      <c r="AZ429" s="251"/>
      <c r="BA429" s="78"/>
      <c r="BB429" s="566" t="str">
        <f t="shared" si="28"/>
        <v xml:space="preserve"> </v>
      </c>
      <c r="BC429" s="566" t="str">
        <f t="shared" si="29"/>
        <v xml:space="preserve"> </v>
      </c>
      <c r="BD429" s="566" t="str">
        <f t="shared" si="30"/>
        <v xml:space="preserve"> </v>
      </c>
      <c r="BE429" s="566" t="str">
        <f t="shared" si="31"/>
        <v xml:space="preserve"> </v>
      </c>
      <c r="BF429" s="78"/>
      <c r="BG429" s="258"/>
    </row>
    <row r="430" spans="1:59" s="87" customFormat="1" ht="12.75" x14ac:dyDescent="0.25">
      <c r="A430" s="370"/>
      <c r="B430" s="366">
        <f>Demografia!B426</f>
        <v>0</v>
      </c>
      <c r="C430" s="366">
        <f>Demografia!C426</f>
        <v>0</v>
      </c>
      <c r="D430" s="367">
        <f>Demografia!D426</f>
        <v>0</v>
      </c>
      <c r="E430" s="82"/>
      <c r="F430" s="245"/>
      <c r="G430" s="483"/>
      <c r="H430" s="483"/>
      <c r="I430" s="483"/>
      <c r="J430" s="250"/>
      <c r="K430" s="483"/>
      <c r="L430" s="543"/>
      <c r="M430" s="245"/>
      <c r="N430" s="245"/>
      <c r="O430" s="246"/>
      <c r="P430" s="245"/>
      <c r="Q430" s="247"/>
      <c r="R430" s="246"/>
      <c r="S430" s="246"/>
      <c r="T430" s="246"/>
      <c r="U430" s="245"/>
      <c r="V430" s="250"/>
      <c r="W430" s="245"/>
      <c r="X430" s="250"/>
      <c r="Y430" s="82"/>
      <c r="Z430" s="245"/>
      <c r="AA430" s="421"/>
      <c r="AB430" s="421"/>
      <c r="AC430" s="82"/>
      <c r="AD430" s="246"/>
      <c r="AE430" s="246"/>
      <c r="AF430" s="245"/>
      <c r="AG430" s="246"/>
      <c r="AH430" s="245"/>
      <c r="AI430" s="245"/>
      <c r="AJ430" s="245"/>
      <c r="AK430" s="247"/>
      <c r="AL430" s="247"/>
      <c r="AM430" s="78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50"/>
      <c r="AY430" s="250"/>
      <c r="AZ430" s="252"/>
      <c r="BA430" s="78"/>
      <c r="BB430" s="567" t="str">
        <f t="shared" si="28"/>
        <v xml:space="preserve"> </v>
      </c>
      <c r="BC430" s="567" t="str">
        <f t="shared" si="29"/>
        <v xml:space="preserve"> </v>
      </c>
      <c r="BD430" s="567" t="str">
        <f t="shared" si="30"/>
        <v xml:space="preserve"> </v>
      </c>
      <c r="BE430" s="567" t="str">
        <f t="shared" si="31"/>
        <v xml:space="preserve"> </v>
      </c>
      <c r="BF430" s="78"/>
      <c r="BG430" s="520"/>
    </row>
    <row r="431" spans="1:59" s="87" customFormat="1" ht="12.75" x14ac:dyDescent="0.25">
      <c r="A431" s="370"/>
      <c r="B431" s="150">
        <f>Demografia!B427</f>
        <v>0</v>
      </c>
      <c r="C431" s="150">
        <f>Demografia!C427</f>
        <v>0</v>
      </c>
      <c r="D431" s="151">
        <f>Demografia!D427</f>
        <v>0</v>
      </c>
      <c r="E431" s="82"/>
      <c r="F431" s="260"/>
      <c r="G431" s="261"/>
      <c r="H431" s="261"/>
      <c r="I431" s="261"/>
      <c r="J431" s="249"/>
      <c r="K431" s="261"/>
      <c r="L431" s="262"/>
      <c r="M431" s="260"/>
      <c r="N431" s="260"/>
      <c r="O431" s="244"/>
      <c r="P431" s="260"/>
      <c r="Q431" s="265"/>
      <c r="R431" s="244"/>
      <c r="S431" s="244"/>
      <c r="T431" s="244"/>
      <c r="U431" s="260"/>
      <c r="V431" s="249"/>
      <c r="W431" s="260"/>
      <c r="X431" s="249"/>
      <c r="Y431" s="82"/>
      <c r="Z431" s="260"/>
      <c r="AA431" s="153"/>
      <c r="AB431" s="153"/>
      <c r="AC431" s="82"/>
      <c r="AD431" s="244"/>
      <c r="AE431" s="244"/>
      <c r="AF431" s="260"/>
      <c r="AG431" s="244"/>
      <c r="AH431" s="260"/>
      <c r="AI431" s="260"/>
      <c r="AJ431" s="260"/>
      <c r="AK431" s="265"/>
      <c r="AL431" s="265"/>
      <c r="AM431" s="78"/>
      <c r="AN431" s="265"/>
      <c r="AO431" s="265"/>
      <c r="AP431" s="265"/>
      <c r="AQ431" s="265"/>
      <c r="AR431" s="265"/>
      <c r="AS431" s="265"/>
      <c r="AT431" s="265"/>
      <c r="AU431" s="265"/>
      <c r="AV431" s="265"/>
      <c r="AW431" s="265"/>
      <c r="AX431" s="249"/>
      <c r="AY431" s="249"/>
      <c r="AZ431" s="251"/>
      <c r="BA431" s="78"/>
      <c r="BB431" s="566" t="str">
        <f t="shared" si="28"/>
        <v xml:space="preserve"> </v>
      </c>
      <c r="BC431" s="566" t="str">
        <f t="shared" si="29"/>
        <v xml:space="preserve"> </v>
      </c>
      <c r="BD431" s="566" t="str">
        <f t="shared" si="30"/>
        <v xml:space="preserve"> </v>
      </c>
      <c r="BE431" s="566" t="str">
        <f t="shared" si="31"/>
        <v xml:space="preserve"> </v>
      </c>
      <c r="BF431" s="78"/>
      <c r="BG431" s="258"/>
    </row>
    <row r="432" spans="1:59" s="87" customFormat="1" ht="12.75" x14ac:dyDescent="0.25">
      <c r="A432" s="370"/>
      <c r="B432" s="366">
        <f>Demografia!B428</f>
        <v>0</v>
      </c>
      <c r="C432" s="366">
        <f>Demografia!C428</f>
        <v>0</v>
      </c>
      <c r="D432" s="367">
        <f>Demografia!D428</f>
        <v>0</v>
      </c>
      <c r="E432" s="82"/>
      <c r="F432" s="245"/>
      <c r="G432" s="483"/>
      <c r="H432" s="483"/>
      <c r="I432" s="483"/>
      <c r="J432" s="250"/>
      <c r="K432" s="483"/>
      <c r="L432" s="543"/>
      <c r="M432" s="245"/>
      <c r="N432" s="245"/>
      <c r="O432" s="246"/>
      <c r="P432" s="245"/>
      <c r="Q432" s="247"/>
      <c r="R432" s="246"/>
      <c r="S432" s="246"/>
      <c r="T432" s="246"/>
      <c r="U432" s="245"/>
      <c r="V432" s="250"/>
      <c r="W432" s="245"/>
      <c r="X432" s="250"/>
      <c r="Y432" s="82"/>
      <c r="Z432" s="245"/>
      <c r="AA432" s="421"/>
      <c r="AB432" s="421"/>
      <c r="AC432" s="82"/>
      <c r="AD432" s="246"/>
      <c r="AE432" s="246"/>
      <c r="AF432" s="245"/>
      <c r="AG432" s="246"/>
      <c r="AH432" s="245"/>
      <c r="AI432" s="245"/>
      <c r="AJ432" s="245"/>
      <c r="AK432" s="247"/>
      <c r="AL432" s="247"/>
      <c r="AM432" s="78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50"/>
      <c r="AY432" s="250"/>
      <c r="AZ432" s="252"/>
      <c r="BA432" s="78"/>
      <c r="BB432" s="567" t="str">
        <f t="shared" si="28"/>
        <v xml:space="preserve"> </v>
      </c>
      <c r="BC432" s="567" t="str">
        <f t="shared" si="29"/>
        <v xml:space="preserve"> </v>
      </c>
      <c r="BD432" s="567" t="str">
        <f t="shared" si="30"/>
        <v xml:space="preserve"> </v>
      </c>
      <c r="BE432" s="567" t="str">
        <f t="shared" si="31"/>
        <v xml:space="preserve"> </v>
      </c>
      <c r="BF432" s="78"/>
      <c r="BG432" s="520"/>
    </row>
    <row r="433" spans="1:59" s="87" customFormat="1" ht="12.75" x14ac:dyDescent="0.25">
      <c r="A433" s="370"/>
      <c r="B433" s="150">
        <f>Demografia!B429</f>
        <v>0</v>
      </c>
      <c r="C433" s="150">
        <f>Demografia!C429</f>
        <v>0</v>
      </c>
      <c r="D433" s="151">
        <f>Demografia!D429</f>
        <v>0</v>
      </c>
      <c r="E433" s="82"/>
      <c r="F433" s="260"/>
      <c r="G433" s="261"/>
      <c r="H433" s="261"/>
      <c r="I433" s="261"/>
      <c r="J433" s="249"/>
      <c r="K433" s="261"/>
      <c r="L433" s="262"/>
      <c r="M433" s="260"/>
      <c r="N433" s="260"/>
      <c r="O433" s="244"/>
      <c r="P433" s="260"/>
      <c r="Q433" s="265"/>
      <c r="R433" s="244"/>
      <c r="S433" s="244"/>
      <c r="T433" s="244"/>
      <c r="U433" s="260"/>
      <c r="V433" s="249"/>
      <c r="W433" s="260"/>
      <c r="X433" s="249"/>
      <c r="Y433" s="82"/>
      <c r="Z433" s="260"/>
      <c r="AA433" s="153"/>
      <c r="AB433" s="153"/>
      <c r="AC433" s="82"/>
      <c r="AD433" s="244"/>
      <c r="AE433" s="244"/>
      <c r="AF433" s="260"/>
      <c r="AG433" s="244"/>
      <c r="AH433" s="260"/>
      <c r="AI433" s="260"/>
      <c r="AJ433" s="260"/>
      <c r="AK433" s="265"/>
      <c r="AL433" s="265"/>
      <c r="AM433" s="78"/>
      <c r="AN433" s="265"/>
      <c r="AO433" s="265"/>
      <c r="AP433" s="265"/>
      <c r="AQ433" s="265"/>
      <c r="AR433" s="265"/>
      <c r="AS433" s="265"/>
      <c r="AT433" s="265"/>
      <c r="AU433" s="265"/>
      <c r="AV433" s="265"/>
      <c r="AW433" s="265"/>
      <c r="AX433" s="249"/>
      <c r="AY433" s="249"/>
      <c r="AZ433" s="251"/>
      <c r="BA433" s="78"/>
      <c r="BB433" s="566" t="str">
        <f t="shared" si="28"/>
        <v xml:space="preserve"> </v>
      </c>
      <c r="BC433" s="566" t="str">
        <f t="shared" si="29"/>
        <v xml:space="preserve"> </v>
      </c>
      <c r="BD433" s="566" t="str">
        <f t="shared" si="30"/>
        <v xml:space="preserve"> </v>
      </c>
      <c r="BE433" s="566" t="str">
        <f t="shared" si="31"/>
        <v xml:space="preserve"> </v>
      </c>
      <c r="BF433" s="78"/>
      <c r="BG433" s="258"/>
    </row>
    <row r="434" spans="1:59" s="87" customFormat="1" ht="12.75" x14ac:dyDescent="0.25">
      <c r="A434" s="370"/>
      <c r="B434" s="366">
        <f>Demografia!B430</f>
        <v>0</v>
      </c>
      <c r="C434" s="366">
        <f>Demografia!C430</f>
        <v>0</v>
      </c>
      <c r="D434" s="367">
        <f>Demografia!D430</f>
        <v>0</v>
      </c>
      <c r="E434" s="82"/>
      <c r="F434" s="245"/>
      <c r="G434" s="483"/>
      <c r="H434" s="483"/>
      <c r="I434" s="483"/>
      <c r="J434" s="250"/>
      <c r="K434" s="483"/>
      <c r="L434" s="543"/>
      <c r="M434" s="245"/>
      <c r="N434" s="245"/>
      <c r="O434" s="246"/>
      <c r="P434" s="245"/>
      <c r="Q434" s="247"/>
      <c r="R434" s="246"/>
      <c r="S434" s="246"/>
      <c r="T434" s="246"/>
      <c r="U434" s="245"/>
      <c r="V434" s="250"/>
      <c r="W434" s="245"/>
      <c r="X434" s="250"/>
      <c r="Y434" s="82"/>
      <c r="Z434" s="245"/>
      <c r="AA434" s="421"/>
      <c r="AB434" s="421"/>
      <c r="AC434" s="82"/>
      <c r="AD434" s="246"/>
      <c r="AE434" s="246"/>
      <c r="AF434" s="245"/>
      <c r="AG434" s="246"/>
      <c r="AH434" s="245"/>
      <c r="AI434" s="245"/>
      <c r="AJ434" s="245"/>
      <c r="AK434" s="247"/>
      <c r="AL434" s="247"/>
      <c r="AM434" s="78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50"/>
      <c r="AY434" s="250"/>
      <c r="AZ434" s="252"/>
      <c r="BA434" s="78"/>
      <c r="BB434" s="567" t="str">
        <f t="shared" si="28"/>
        <v xml:space="preserve"> </v>
      </c>
      <c r="BC434" s="567" t="str">
        <f t="shared" si="29"/>
        <v xml:space="preserve"> </v>
      </c>
      <c r="BD434" s="567" t="str">
        <f t="shared" si="30"/>
        <v xml:space="preserve"> </v>
      </c>
      <c r="BE434" s="567" t="str">
        <f t="shared" si="31"/>
        <v xml:space="preserve"> </v>
      </c>
      <c r="BF434" s="78"/>
      <c r="BG434" s="520"/>
    </row>
    <row r="435" spans="1:59" s="87" customFormat="1" ht="12.75" x14ac:dyDescent="0.25">
      <c r="A435" s="370"/>
      <c r="B435" s="150">
        <f>Demografia!B431</f>
        <v>0</v>
      </c>
      <c r="C435" s="150">
        <f>Demografia!C431</f>
        <v>0</v>
      </c>
      <c r="D435" s="151">
        <f>Demografia!D431</f>
        <v>0</v>
      </c>
      <c r="E435" s="82"/>
      <c r="F435" s="260"/>
      <c r="G435" s="261"/>
      <c r="H435" s="261"/>
      <c r="I435" s="261"/>
      <c r="J435" s="249"/>
      <c r="K435" s="261"/>
      <c r="L435" s="262"/>
      <c r="M435" s="260"/>
      <c r="N435" s="260"/>
      <c r="O435" s="244"/>
      <c r="P435" s="260"/>
      <c r="Q435" s="265"/>
      <c r="R435" s="244"/>
      <c r="S435" s="244"/>
      <c r="T435" s="244"/>
      <c r="U435" s="260"/>
      <c r="V435" s="249"/>
      <c r="W435" s="260"/>
      <c r="X435" s="249"/>
      <c r="Y435" s="82"/>
      <c r="Z435" s="260"/>
      <c r="AA435" s="153"/>
      <c r="AB435" s="153"/>
      <c r="AC435" s="82"/>
      <c r="AD435" s="244"/>
      <c r="AE435" s="244"/>
      <c r="AF435" s="260"/>
      <c r="AG435" s="244"/>
      <c r="AH435" s="260"/>
      <c r="AI435" s="260"/>
      <c r="AJ435" s="260"/>
      <c r="AK435" s="265"/>
      <c r="AL435" s="265"/>
      <c r="AM435" s="78"/>
      <c r="AN435" s="265"/>
      <c r="AO435" s="265"/>
      <c r="AP435" s="265"/>
      <c r="AQ435" s="265"/>
      <c r="AR435" s="265"/>
      <c r="AS435" s="265"/>
      <c r="AT435" s="265"/>
      <c r="AU435" s="265"/>
      <c r="AV435" s="265"/>
      <c r="AW435" s="265"/>
      <c r="AX435" s="249"/>
      <c r="AY435" s="249"/>
      <c r="AZ435" s="251"/>
      <c r="BA435" s="78"/>
      <c r="BB435" s="566" t="str">
        <f t="shared" si="28"/>
        <v xml:space="preserve"> </v>
      </c>
      <c r="BC435" s="566" t="str">
        <f t="shared" si="29"/>
        <v xml:space="preserve"> </v>
      </c>
      <c r="BD435" s="566" t="str">
        <f t="shared" si="30"/>
        <v xml:space="preserve"> </v>
      </c>
      <c r="BE435" s="566" t="str">
        <f t="shared" si="31"/>
        <v xml:space="preserve"> </v>
      </c>
      <c r="BF435" s="78"/>
      <c r="BG435" s="258"/>
    </row>
    <row r="436" spans="1:59" s="87" customFormat="1" ht="12.75" x14ac:dyDescent="0.25">
      <c r="A436" s="370"/>
      <c r="B436" s="366">
        <f>Demografia!B432</f>
        <v>0</v>
      </c>
      <c r="C436" s="366">
        <f>Demografia!C432</f>
        <v>0</v>
      </c>
      <c r="D436" s="367">
        <f>Demografia!D432</f>
        <v>0</v>
      </c>
      <c r="E436" s="82"/>
      <c r="F436" s="245"/>
      <c r="G436" s="483"/>
      <c r="H436" s="483"/>
      <c r="I436" s="483"/>
      <c r="J436" s="250"/>
      <c r="K436" s="483"/>
      <c r="L436" s="543"/>
      <c r="M436" s="245"/>
      <c r="N436" s="245"/>
      <c r="O436" s="246"/>
      <c r="P436" s="245"/>
      <c r="Q436" s="247"/>
      <c r="R436" s="246"/>
      <c r="S436" s="246"/>
      <c r="T436" s="246"/>
      <c r="U436" s="245"/>
      <c r="V436" s="250"/>
      <c r="W436" s="245"/>
      <c r="X436" s="250"/>
      <c r="Y436" s="82"/>
      <c r="Z436" s="245"/>
      <c r="AA436" s="421"/>
      <c r="AB436" s="421"/>
      <c r="AC436" s="82"/>
      <c r="AD436" s="246"/>
      <c r="AE436" s="246"/>
      <c r="AF436" s="245"/>
      <c r="AG436" s="246"/>
      <c r="AH436" s="245"/>
      <c r="AI436" s="245"/>
      <c r="AJ436" s="245"/>
      <c r="AK436" s="247"/>
      <c r="AL436" s="247"/>
      <c r="AM436" s="78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50"/>
      <c r="AY436" s="250"/>
      <c r="AZ436" s="252"/>
      <c r="BA436" s="78"/>
      <c r="BB436" s="567" t="str">
        <f t="shared" si="28"/>
        <v xml:space="preserve"> </v>
      </c>
      <c r="BC436" s="567" t="str">
        <f t="shared" si="29"/>
        <v xml:space="preserve"> </v>
      </c>
      <c r="BD436" s="567" t="str">
        <f t="shared" si="30"/>
        <v xml:space="preserve"> </v>
      </c>
      <c r="BE436" s="567" t="str">
        <f t="shared" si="31"/>
        <v xml:space="preserve"> </v>
      </c>
      <c r="BF436" s="78"/>
      <c r="BG436" s="520"/>
    </row>
    <row r="437" spans="1:59" s="87" customFormat="1" ht="12.75" x14ac:dyDescent="0.25">
      <c r="A437" s="370"/>
      <c r="B437" s="150">
        <f>Demografia!B433</f>
        <v>0</v>
      </c>
      <c r="C437" s="150">
        <f>Demografia!C433</f>
        <v>0</v>
      </c>
      <c r="D437" s="151">
        <f>Demografia!D433</f>
        <v>0</v>
      </c>
      <c r="E437" s="82"/>
      <c r="F437" s="260"/>
      <c r="G437" s="261"/>
      <c r="H437" s="261"/>
      <c r="I437" s="261"/>
      <c r="J437" s="249"/>
      <c r="K437" s="261"/>
      <c r="L437" s="262"/>
      <c r="M437" s="260"/>
      <c r="N437" s="260"/>
      <c r="O437" s="244"/>
      <c r="P437" s="260"/>
      <c r="Q437" s="265"/>
      <c r="R437" s="244"/>
      <c r="S437" s="244"/>
      <c r="T437" s="244"/>
      <c r="U437" s="260"/>
      <c r="V437" s="249"/>
      <c r="W437" s="260"/>
      <c r="X437" s="249"/>
      <c r="Y437" s="82"/>
      <c r="Z437" s="260"/>
      <c r="AA437" s="153"/>
      <c r="AB437" s="153"/>
      <c r="AC437" s="82"/>
      <c r="AD437" s="244"/>
      <c r="AE437" s="244"/>
      <c r="AF437" s="260"/>
      <c r="AG437" s="244"/>
      <c r="AH437" s="260"/>
      <c r="AI437" s="260"/>
      <c r="AJ437" s="260"/>
      <c r="AK437" s="265"/>
      <c r="AL437" s="265"/>
      <c r="AM437" s="78"/>
      <c r="AN437" s="265"/>
      <c r="AO437" s="265"/>
      <c r="AP437" s="265"/>
      <c r="AQ437" s="265"/>
      <c r="AR437" s="265"/>
      <c r="AS437" s="265"/>
      <c r="AT437" s="265"/>
      <c r="AU437" s="265"/>
      <c r="AV437" s="265"/>
      <c r="AW437" s="265"/>
      <c r="AX437" s="249"/>
      <c r="AY437" s="249"/>
      <c r="AZ437" s="251"/>
      <c r="BA437" s="78"/>
      <c r="BB437" s="566" t="str">
        <f t="shared" si="28"/>
        <v xml:space="preserve"> </v>
      </c>
      <c r="BC437" s="566" t="str">
        <f t="shared" si="29"/>
        <v xml:space="preserve"> </v>
      </c>
      <c r="BD437" s="566" t="str">
        <f t="shared" si="30"/>
        <v xml:space="preserve"> </v>
      </c>
      <c r="BE437" s="566" t="str">
        <f t="shared" si="31"/>
        <v xml:space="preserve"> </v>
      </c>
      <c r="BF437" s="78"/>
      <c r="BG437" s="258"/>
    </row>
    <row r="438" spans="1:59" s="87" customFormat="1" ht="12.75" x14ac:dyDescent="0.25">
      <c r="A438" s="370"/>
      <c r="B438" s="366">
        <f>Demografia!B434</f>
        <v>0</v>
      </c>
      <c r="C438" s="366">
        <f>Demografia!C434</f>
        <v>0</v>
      </c>
      <c r="D438" s="367">
        <f>Demografia!D434</f>
        <v>0</v>
      </c>
      <c r="E438" s="82"/>
      <c r="F438" s="245"/>
      <c r="G438" s="483"/>
      <c r="H438" s="483"/>
      <c r="I438" s="483"/>
      <c r="J438" s="250"/>
      <c r="K438" s="483"/>
      <c r="L438" s="543"/>
      <c r="M438" s="245"/>
      <c r="N438" s="245"/>
      <c r="O438" s="246"/>
      <c r="P438" s="245"/>
      <c r="Q438" s="247"/>
      <c r="R438" s="246"/>
      <c r="S438" s="246"/>
      <c r="T438" s="246"/>
      <c r="U438" s="245"/>
      <c r="V438" s="250"/>
      <c r="W438" s="245"/>
      <c r="X438" s="250"/>
      <c r="Y438" s="82"/>
      <c r="Z438" s="245"/>
      <c r="AA438" s="421"/>
      <c r="AB438" s="421"/>
      <c r="AC438" s="82"/>
      <c r="AD438" s="246"/>
      <c r="AE438" s="246"/>
      <c r="AF438" s="245"/>
      <c r="AG438" s="246"/>
      <c r="AH438" s="245"/>
      <c r="AI438" s="245"/>
      <c r="AJ438" s="245"/>
      <c r="AK438" s="247"/>
      <c r="AL438" s="247"/>
      <c r="AM438" s="78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50"/>
      <c r="AY438" s="250"/>
      <c r="AZ438" s="252"/>
      <c r="BA438" s="78"/>
      <c r="BB438" s="567" t="str">
        <f t="shared" si="28"/>
        <v xml:space="preserve"> </v>
      </c>
      <c r="BC438" s="567" t="str">
        <f t="shared" si="29"/>
        <v xml:space="preserve"> </v>
      </c>
      <c r="BD438" s="567" t="str">
        <f t="shared" si="30"/>
        <v xml:space="preserve"> </v>
      </c>
      <c r="BE438" s="567" t="str">
        <f t="shared" si="31"/>
        <v xml:space="preserve"> </v>
      </c>
      <c r="BF438" s="78"/>
      <c r="BG438" s="520"/>
    </row>
    <row r="439" spans="1:59" s="87" customFormat="1" ht="12.75" x14ac:dyDescent="0.25">
      <c r="A439" s="370"/>
      <c r="B439" s="150">
        <f>Demografia!B435</f>
        <v>0</v>
      </c>
      <c r="C439" s="150">
        <f>Demografia!C435</f>
        <v>0</v>
      </c>
      <c r="D439" s="151">
        <f>Demografia!D435</f>
        <v>0</v>
      </c>
      <c r="E439" s="82"/>
      <c r="F439" s="260"/>
      <c r="G439" s="261"/>
      <c r="H439" s="261"/>
      <c r="I439" s="261"/>
      <c r="J439" s="249"/>
      <c r="K439" s="261"/>
      <c r="L439" s="262"/>
      <c r="M439" s="260"/>
      <c r="N439" s="260"/>
      <c r="O439" s="244"/>
      <c r="P439" s="260"/>
      <c r="Q439" s="265"/>
      <c r="R439" s="244"/>
      <c r="S439" s="244"/>
      <c r="T439" s="244"/>
      <c r="U439" s="260"/>
      <c r="V439" s="249"/>
      <c r="W439" s="260"/>
      <c r="X439" s="249"/>
      <c r="Y439" s="82"/>
      <c r="Z439" s="260"/>
      <c r="AA439" s="153"/>
      <c r="AB439" s="153"/>
      <c r="AC439" s="82"/>
      <c r="AD439" s="244"/>
      <c r="AE439" s="244"/>
      <c r="AF439" s="260"/>
      <c r="AG439" s="244"/>
      <c r="AH439" s="260"/>
      <c r="AI439" s="260"/>
      <c r="AJ439" s="260"/>
      <c r="AK439" s="265"/>
      <c r="AL439" s="265"/>
      <c r="AM439" s="78"/>
      <c r="AN439" s="265"/>
      <c r="AO439" s="265"/>
      <c r="AP439" s="265"/>
      <c r="AQ439" s="265"/>
      <c r="AR439" s="265"/>
      <c r="AS439" s="265"/>
      <c r="AT439" s="265"/>
      <c r="AU439" s="265"/>
      <c r="AV439" s="265"/>
      <c r="AW439" s="265"/>
      <c r="AX439" s="249"/>
      <c r="AY439" s="249"/>
      <c r="AZ439" s="251"/>
      <c r="BA439" s="78"/>
      <c r="BB439" s="566" t="str">
        <f t="shared" si="28"/>
        <v xml:space="preserve"> </v>
      </c>
      <c r="BC439" s="566" t="str">
        <f t="shared" si="29"/>
        <v xml:space="preserve"> </v>
      </c>
      <c r="BD439" s="566" t="str">
        <f t="shared" si="30"/>
        <v xml:space="preserve"> </v>
      </c>
      <c r="BE439" s="566" t="str">
        <f t="shared" si="31"/>
        <v xml:space="preserve"> </v>
      </c>
      <c r="BF439" s="78"/>
      <c r="BG439" s="258"/>
    </row>
    <row r="440" spans="1:59" s="87" customFormat="1" ht="12.75" x14ac:dyDescent="0.25">
      <c r="A440" s="370"/>
      <c r="B440" s="366">
        <f>Demografia!B436</f>
        <v>0</v>
      </c>
      <c r="C440" s="366">
        <f>Demografia!C436</f>
        <v>0</v>
      </c>
      <c r="D440" s="367">
        <f>Demografia!D436</f>
        <v>0</v>
      </c>
      <c r="E440" s="82"/>
      <c r="F440" s="245"/>
      <c r="G440" s="483"/>
      <c r="H440" s="483"/>
      <c r="I440" s="483"/>
      <c r="J440" s="250"/>
      <c r="K440" s="483"/>
      <c r="L440" s="543"/>
      <c r="M440" s="245"/>
      <c r="N440" s="245"/>
      <c r="O440" s="246"/>
      <c r="P440" s="245"/>
      <c r="Q440" s="247"/>
      <c r="R440" s="246"/>
      <c r="S440" s="246"/>
      <c r="T440" s="246"/>
      <c r="U440" s="245"/>
      <c r="V440" s="250"/>
      <c r="W440" s="245"/>
      <c r="X440" s="250"/>
      <c r="Y440" s="82"/>
      <c r="Z440" s="245"/>
      <c r="AA440" s="421"/>
      <c r="AB440" s="421"/>
      <c r="AC440" s="82"/>
      <c r="AD440" s="246"/>
      <c r="AE440" s="246"/>
      <c r="AF440" s="245"/>
      <c r="AG440" s="246"/>
      <c r="AH440" s="245"/>
      <c r="AI440" s="245"/>
      <c r="AJ440" s="245"/>
      <c r="AK440" s="247"/>
      <c r="AL440" s="247"/>
      <c r="AM440" s="78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50"/>
      <c r="AY440" s="250"/>
      <c r="AZ440" s="252"/>
      <c r="BA440" s="78"/>
      <c r="BB440" s="567" t="str">
        <f t="shared" si="28"/>
        <v xml:space="preserve"> </v>
      </c>
      <c r="BC440" s="567" t="str">
        <f t="shared" si="29"/>
        <v xml:space="preserve"> </v>
      </c>
      <c r="BD440" s="567" t="str">
        <f t="shared" si="30"/>
        <v xml:space="preserve"> </v>
      </c>
      <c r="BE440" s="567" t="str">
        <f t="shared" si="31"/>
        <v xml:space="preserve"> </v>
      </c>
      <c r="BF440" s="78"/>
      <c r="BG440" s="520"/>
    </row>
    <row r="441" spans="1:59" s="87" customFormat="1" ht="12.75" x14ac:dyDescent="0.25">
      <c r="A441" s="370"/>
      <c r="B441" s="150">
        <f>Demografia!B437</f>
        <v>0</v>
      </c>
      <c r="C441" s="150">
        <f>Demografia!C437</f>
        <v>0</v>
      </c>
      <c r="D441" s="151">
        <f>Demografia!D437</f>
        <v>0</v>
      </c>
      <c r="E441" s="82"/>
      <c r="F441" s="260"/>
      <c r="G441" s="261"/>
      <c r="H441" s="261"/>
      <c r="I441" s="261"/>
      <c r="J441" s="249"/>
      <c r="K441" s="261"/>
      <c r="L441" s="262"/>
      <c r="M441" s="260"/>
      <c r="N441" s="260"/>
      <c r="O441" s="244"/>
      <c r="P441" s="260"/>
      <c r="Q441" s="265"/>
      <c r="R441" s="244"/>
      <c r="S441" s="244"/>
      <c r="T441" s="244"/>
      <c r="U441" s="260"/>
      <c r="V441" s="249"/>
      <c r="W441" s="260"/>
      <c r="X441" s="249"/>
      <c r="Y441" s="82"/>
      <c r="Z441" s="260"/>
      <c r="AA441" s="153"/>
      <c r="AB441" s="153"/>
      <c r="AC441" s="82"/>
      <c r="AD441" s="244"/>
      <c r="AE441" s="244"/>
      <c r="AF441" s="260"/>
      <c r="AG441" s="244"/>
      <c r="AH441" s="260"/>
      <c r="AI441" s="260"/>
      <c r="AJ441" s="260"/>
      <c r="AK441" s="265"/>
      <c r="AL441" s="265"/>
      <c r="AM441" s="78"/>
      <c r="AN441" s="265"/>
      <c r="AO441" s="265"/>
      <c r="AP441" s="265"/>
      <c r="AQ441" s="265"/>
      <c r="AR441" s="265"/>
      <c r="AS441" s="265"/>
      <c r="AT441" s="265"/>
      <c r="AU441" s="265"/>
      <c r="AV441" s="265"/>
      <c r="AW441" s="265"/>
      <c r="AX441" s="249"/>
      <c r="AY441" s="249"/>
      <c r="AZ441" s="251"/>
      <c r="BA441" s="78"/>
      <c r="BB441" s="566" t="str">
        <f t="shared" si="28"/>
        <v xml:space="preserve"> </v>
      </c>
      <c r="BC441" s="566" t="str">
        <f t="shared" si="29"/>
        <v xml:space="preserve"> </v>
      </c>
      <c r="BD441" s="566" t="str">
        <f t="shared" si="30"/>
        <v xml:space="preserve"> </v>
      </c>
      <c r="BE441" s="566" t="str">
        <f t="shared" si="31"/>
        <v xml:space="preserve"> </v>
      </c>
      <c r="BF441" s="78"/>
      <c r="BG441" s="258"/>
    </row>
    <row r="442" spans="1:59" s="87" customFormat="1" ht="12.75" x14ac:dyDescent="0.25">
      <c r="A442" s="370"/>
      <c r="B442" s="366">
        <f>Demografia!B438</f>
        <v>0</v>
      </c>
      <c r="C442" s="366">
        <f>Demografia!C438</f>
        <v>0</v>
      </c>
      <c r="D442" s="367">
        <f>Demografia!D438</f>
        <v>0</v>
      </c>
      <c r="E442" s="82"/>
      <c r="F442" s="245"/>
      <c r="G442" s="483"/>
      <c r="H442" s="483"/>
      <c r="I442" s="483"/>
      <c r="J442" s="250"/>
      <c r="K442" s="483"/>
      <c r="L442" s="543"/>
      <c r="M442" s="245"/>
      <c r="N442" s="245"/>
      <c r="O442" s="246"/>
      <c r="P442" s="245"/>
      <c r="Q442" s="247"/>
      <c r="R442" s="246"/>
      <c r="S442" s="246"/>
      <c r="T442" s="246"/>
      <c r="U442" s="245"/>
      <c r="V442" s="250"/>
      <c r="W442" s="245"/>
      <c r="X442" s="250"/>
      <c r="Y442" s="82"/>
      <c r="Z442" s="245"/>
      <c r="AA442" s="421"/>
      <c r="AB442" s="421"/>
      <c r="AC442" s="82"/>
      <c r="AD442" s="246"/>
      <c r="AE442" s="246"/>
      <c r="AF442" s="245"/>
      <c r="AG442" s="246"/>
      <c r="AH442" s="245"/>
      <c r="AI442" s="245"/>
      <c r="AJ442" s="245"/>
      <c r="AK442" s="247"/>
      <c r="AL442" s="247"/>
      <c r="AM442" s="78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50"/>
      <c r="AY442" s="250"/>
      <c r="AZ442" s="252"/>
      <c r="BA442" s="78"/>
      <c r="BB442" s="567" t="str">
        <f t="shared" si="28"/>
        <v xml:space="preserve"> </v>
      </c>
      <c r="BC442" s="567" t="str">
        <f t="shared" si="29"/>
        <v xml:space="preserve"> </v>
      </c>
      <c r="BD442" s="567" t="str">
        <f t="shared" si="30"/>
        <v xml:space="preserve"> </v>
      </c>
      <c r="BE442" s="567" t="str">
        <f t="shared" si="31"/>
        <v xml:space="preserve"> </v>
      </c>
      <c r="BF442" s="78"/>
      <c r="BG442" s="520"/>
    </row>
    <row r="443" spans="1:59" s="87" customFormat="1" ht="12.75" x14ac:dyDescent="0.25">
      <c r="A443" s="370"/>
      <c r="B443" s="150">
        <f>Demografia!B439</f>
        <v>0</v>
      </c>
      <c r="C443" s="150">
        <f>Demografia!C439</f>
        <v>0</v>
      </c>
      <c r="D443" s="151">
        <f>Demografia!D439</f>
        <v>0</v>
      </c>
      <c r="E443" s="82"/>
      <c r="F443" s="260"/>
      <c r="G443" s="261"/>
      <c r="H443" s="261"/>
      <c r="I443" s="261"/>
      <c r="J443" s="249"/>
      <c r="K443" s="261"/>
      <c r="L443" s="262"/>
      <c r="M443" s="260"/>
      <c r="N443" s="260"/>
      <c r="O443" s="244"/>
      <c r="P443" s="260"/>
      <c r="Q443" s="265"/>
      <c r="R443" s="244"/>
      <c r="S443" s="244"/>
      <c r="T443" s="244"/>
      <c r="U443" s="260"/>
      <c r="V443" s="249"/>
      <c r="W443" s="260"/>
      <c r="X443" s="249"/>
      <c r="Y443" s="82"/>
      <c r="Z443" s="260"/>
      <c r="AA443" s="153"/>
      <c r="AB443" s="153"/>
      <c r="AC443" s="82"/>
      <c r="AD443" s="244"/>
      <c r="AE443" s="244"/>
      <c r="AF443" s="260"/>
      <c r="AG443" s="244"/>
      <c r="AH443" s="260"/>
      <c r="AI443" s="260"/>
      <c r="AJ443" s="260"/>
      <c r="AK443" s="265"/>
      <c r="AL443" s="265"/>
      <c r="AM443" s="78"/>
      <c r="AN443" s="265"/>
      <c r="AO443" s="265"/>
      <c r="AP443" s="265"/>
      <c r="AQ443" s="265"/>
      <c r="AR443" s="265"/>
      <c r="AS443" s="265"/>
      <c r="AT443" s="265"/>
      <c r="AU443" s="265"/>
      <c r="AV443" s="265"/>
      <c r="AW443" s="265"/>
      <c r="AX443" s="249"/>
      <c r="AY443" s="249"/>
      <c r="AZ443" s="251"/>
      <c r="BA443" s="78"/>
      <c r="BB443" s="566" t="str">
        <f t="shared" si="28"/>
        <v xml:space="preserve"> </v>
      </c>
      <c r="BC443" s="566" t="str">
        <f t="shared" si="29"/>
        <v xml:space="preserve"> </v>
      </c>
      <c r="BD443" s="566" t="str">
        <f t="shared" si="30"/>
        <v xml:space="preserve"> </v>
      </c>
      <c r="BE443" s="566" t="str">
        <f t="shared" si="31"/>
        <v xml:space="preserve"> </v>
      </c>
      <c r="BF443" s="78"/>
      <c r="BG443" s="258"/>
    </row>
    <row r="444" spans="1:59" s="87" customFormat="1" ht="12.75" x14ac:dyDescent="0.25">
      <c r="A444" s="370"/>
      <c r="B444" s="366">
        <f>Demografia!B440</f>
        <v>0</v>
      </c>
      <c r="C444" s="366">
        <f>Demografia!C440</f>
        <v>0</v>
      </c>
      <c r="D444" s="367">
        <f>Demografia!D440</f>
        <v>0</v>
      </c>
      <c r="E444" s="82"/>
      <c r="F444" s="245"/>
      <c r="G444" s="483"/>
      <c r="H444" s="483"/>
      <c r="I444" s="483"/>
      <c r="J444" s="250"/>
      <c r="K444" s="483"/>
      <c r="L444" s="543"/>
      <c r="M444" s="245"/>
      <c r="N444" s="245"/>
      <c r="O444" s="246"/>
      <c r="P444" s="245"/>
      <c r="Q444" s="247"/>
      <c r="R444" s="246"/>
      <c r="S444" s="246"/>
      <c r="T444" s="246"/>
      <c r="U444" s="245"/>
      <c r="V444" s="250"/>
      <c r="W444" s="245"/>
      <c r="X444" s="250"/>
      <c r="Y444" s="82"/>
      <c r="Z444" s="245"/>
      <c r="AA444" s="421"/>
      <c r="AB444" s="421"/>
      <c r="AC444" s="82"/>
      <c r="AD444" s="246"/>
      <c r="AE444" s="246"/>
      <c r="AF444" s="245"/>
      <c r="AG444" s="246"/>
      <c r="AH444" s="245"/>
      <c r="AI444" s="245"/>
      <c r="AJ444" s="245"/>
      <c r="AK444" s="247"/>
      <c r="AL444" s="247"/>
      <c r="AM444" s="78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50"/>
      <c r="AY444" s="250"/>
      <c r="AZ444" s="252"/>
      <c r="BA444" s="78"/>
      <c r="BB444" s="567" t="str">
        <f t="shared" si="28"/>
        <v xml:space="preserve"> </v>
      </c>
      <c r="BC444" s="567" t="str">
        <f t="shared" si="29"/>
        <v xml:space="preserve"> </v>
      </c>
      <c r="BD444" s="567" t="str">
        <f t="shared" si="30"/>
        <v xml:space="preserve"> </v>
      </c>
      <c r="BE444" s="567" t="str">
        <f t="shared" si="31"/>
        <v xml:space="preserve"> </v>
      </c>
      <c r="BF444" s="78"/>
      <c r="BG444" s="520"/>
    </row>
    <row r="445" spans="1:59" s="87" customFormat="1" ht="12.75" x14ac:dyDescent="0.25">
      <c r="A445" s="370"/>
      <c r="B445" s="150">
        <f>Demografia!B441</f>
        <v>0</v>
      </c>
      <c r="C445" s="150">
        <f>Demografia!C441</f>
        <v>0</v>
      </c>
      <c r="D445" s="151">
        <f>Demografia!D441</f>
        <v>0</v>
      </c>
      <c r="E445" s="82"/>
      <c r="F445" s="260"/>
      <c r="G445" s="261"/>
      <c r="H445" s="261"/>
      <c r="I445" s="261"/>
      <c r="J445" s="249"/>
      <c r="K445" s="261"/>
      <c r="L445" s="262"/>
      <c r="M445" s="260"/>
      <c r="N445" s="260"/>
      <c r="O445" s="244"/>
      <c r="P445" s="260"/>
      <c r="Q445" s="265"/>
      <c r="R445" s="244"/>
      <c r="S445" s="244"/>
      <c r="T445" s="244"/>
      <c r="U445" s="260"/>
      <c r="V445" s="249"/>
      <c r="W445" s="260"/>
      <c r="X445" s="249"/>
      <c r="Y445" s="82"/>
      <c r="Z445" s="260"/>
      <c r="AA445" s="153"/>
      <c r="AB445" s="153"/>
      <c r="AC445" s="82"/>
      <c r="AD445" s="244"/>
      <c r="AE445" s="244"/>
      <c r="AF445" s="260"/>
      <c r="AG445" s="244"/>
      <c r="AH445" s="260"/>
      <c r="AI445" s="260"/>
      <c r="AJ445" s="260"/>
      <c r="AK445" s="265"/>
      <c r="AL445" s="265"/>
      <c r="AM445" s="78"/>
      <c r="AN445" s="265"/>
      <c r="AO445" s="265"/>
      <c r="AP445" s="265"/>
      <c r="AQ445" s="265"/>
      <c r="AR445" s="265"/>
      <c r="AS445" s="265"/>
      <c r="AT445" s="265"/>
      <c r="AU445" s="265"/>
      <c r="AV445" s="265"/>
      <c r="AW445" s="265"/>
      <c r="AX445" s="249"/>
      <c r="AY445" s="249"/>
      <c r="AZ445" s="251"/>
      <c r="BA445" s="78"/>
      <c r="BB445" s="566" t="str">
        <f t="shared" si="28"/>
        <v xml:space="preserve"> </v>
      </c>
      <c r="BC445" s="566" t="str">
        <f t="shared" si="29"/>
        <v xml:space="preserve"> </v>
      </c>
      <c r="BD445" s="566" t="str">
        <f t="shared" si="30"/>
        <v xml:space="preserve"> </v>
      </c>
      <c r="BE445" s="566" t="str">
        <f t="shared" si="31"/>
        <v xml:space="preserve"> </v>
      </c>
      <c r="BF445" s="78"/>
      <c r="BG445" s="258"/>
    </row>
    <row r="446" spans="1:59" s="87" customFormat="1" ht="12.75" x14ac:dyDescent="0.25">
      <c r="A446" s="370"/>
      <c r="B446" s="366">
        <f>Demografia!B442</f>
        <v>0</v>
      </c>
      <c r="C446" s="366">
        <f>Demografia!C442</f>
        <v>0</v>
      </c>
      <c r="D446" s="367">
        <f>Demografia!D442</f>
        <v>0</v>
      </c>
      <c r="E446" s="82"/>
      <c r="F446" s="245"/>
      <c r="G446" s="483"/>
      <c r="H446" s="483"/>
      <c r="I446" s="483"/>
      <c r="J446" s="250"/>
      <c r="K446" s="483"/>
      <c r="L446" s="543"/>
      <c r="M446" s="245"/>
      <c r="N446" s="245"/>
      <c r="O446" s="246"/>
      <c r="P446" s="245"/>
      <c r="Q446" s="247"/>
      <c r="R446" s="246"/>
      <c r="S446" s="246"/>
      <c r="T446" s="246"/>
      <c r="U446" s="245"/>
      <c r="V446" s="250"/>
      <c r="W446" s="245"/>
      <c r="X446" s="250"/>
      <c r="Y446" s="82"/>
      <c r="Z446" s="245"/>
      <c r="AA446" s="421"/>
      <c r="AB446" s="421"/>
      <c r="AC446" s="82"/>
      <c r="AD446" s="246"/>
      <c r="AE446" s="246"/>
      <c r="AF446" s="245"/>
      <c r="AG446" s="246"/>
      <c r="AH446" s="245"/>
      <c r="AI446" s="245"/>
      <c r="AJ446" s="245"/>
      <c r="AK446" s="247"/>
      <c r="AL446" s="247"/>
      <c r="AM446" s="78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50"/>
      <c r="AY446" s="250"/>
      <c r="AZ446" s="252"/>
      <c r="BA446" s="78"/>
      <c r="BB446" s="567" t="str">
        <f t="shared" si="28"/>
        <v xml:space="preserve"> </v>
      </c>
      <c r="BC446" s="567" t="str">
        <f t="shared" si="29"/>
        <v xml:space="preserve"> </v>
      </c>
      <c r="BD446" s="567" t="str">
        <f t="shared" si="30"/>
        <v xml:space="preserve"> </v>
      </c>
      <c r="BE446" s="567" t="str">
        <f t="shared" si="31"/>
        <v xml:space="preserve"> </v>
      </c>
      <c r="BF446" s="78"/>
      <c r="BG446" s="520"/>
    </row>
    <row r="447" spans="1:59" s="87" customFormat="1" ht="12.75" x14ac:dyDescent="0.25">
      <c r="A447" s="370"/>
      <c r="B447" s="150">
        <f>Demografia!B443</f>
        <v>0</v>
      </c>
      <c r="C447" s="150">
        <f>Demografia!C443</f>
        <v>0</v>
      </c>
      <c r="D447" s="151">
        <f>Demografia!D443</f>
        <v>0</v>
      </c>
      <c r="E447" s="82"/>
      <c r="F447" s="260"/>
      <c r="G447" s="261"/>
      <c r="H447" s="261"/>
      <c r="I447" s="261"/>
      <c r="J447" s="249"/>
      <c r="K447" s="261"/>
      <c r="L447" s="262"/>
      <c r="M447" s="260"/>
      <c r="N447" s="260"/>
      <c r="O447" s="244"/>
      <c r="P447" s="260"/>
      <c r="Q447" s="265"/>
      <c r="R447" s="244"/>
      <c r="S447" s="244"/>
      <c r="T447" s="244"/>
      <c r="U447" s="260"/>
      <c r="V447" s="249"/>
      <c r="W447" s="260"/>
      <c r="X447" s="249"/>
      <c r="Y447" s="82"/>
      <c r="Z447" s="260"/>
      <c r="AA447" s="153"/>
      <c r="AB447" s="153"/>
      <c r="AC447" s="82"/>
      <c r="AD447" s="244"/>
      <c r="AE447" s="244"/>
      <c r="AF447" s="260"/>
      <c r="AG447" s="244"/>
      <c r="AH447" s="260"/>
      <c r="AI447" s="260"/>
      <c r="AJ447" s="260"/>
      <c r="AK447" s="265"/>
      <c r="AL447" s="265"/>
      <c r="AM447" s="78"/>
      <c r="AN447" s="265"/>
      <c r="AO447" s="265"/>
      <c r="AP447" s="265"/>
      <c r="AQ447" s="265"/>
      <c r="AR447" s="265"/>
      <c r="AS447" s="265"/>
      <c r="AT447" s="265"/>
      <c r="AU447" s="265"/>
      <c r="AV447" s="265"/>
      <c r="AW447" s="265"/>
      <c r="AX447" s="249"/>
      <c r="AY447" s="249"/>
      <c r="AZ447" s="251"/>
      <c r="BA447" s="78"/>
      <c r="BB447" s="566" t="str">
        <f t="shared" si="28"/>
        <v xml:space="preserve"> </v>
      </c>
      <c r="BC447" s="566" t="str">
        <f t="shared" si="29"/>
        <v xml:space="preserve"> </v>
      </c>
      <c r="BD447" s="566" t="str">
        <f t="shared" si="30"/>
        <v xml:space="preserve"> </v>
      </c>
      <c r="BE447" s="566" t="str">
        <f t="shared" si="31"/>
        <v xml:space="preserve"> </v>
      </c>
      <c r="BF447" s="78"/>
      <c r="BG447" s="258"/>
    </row>
    <row r="448" spans="1:59" s="87" customFormat="1" ht="12.75" x14ac:dyDescent="0.25">
      <c r="A448" s="370"/>
      <c r="B448" s="366">
        <f>Demografia!B444</f>
        <v>0</v>
      </c>
      <c r="C448" s="366">
        <f>Demografia!C444</f>
        <v>0</v>
      </c>
      <c r="D448" s="367">
        <f>Demografia!D444</f>
        <v>0</v>
      </c>
      <c r="E448" s="82"/>
      <c r="F448" s="245"/>
      <c r="G448" s="483"/>
      <c r="H448" s="483"/>
      <c r="I448" s="483"/>
      <c r="J448" s="250"/>
      <c r="K448" s="483"/>
      <c r="L448" s="543"/>
      <c r="M448" s="245"/>
      <c r="N448" s="245"/>
      <c r="O448" s="246"/>
      <c r="P448" s="245"/>
      <c r="Q448" s="247"/>
      <c r="R448" s="246"/>
      <c r="S448" s="246"/>
      <c r="T448" s="246"/>
      <c r="U448" s="245"/>
      <c r="V448" s="250"/>
      <c r="W448" s="245"/>
      <c r="X448" s="250"/>
      <c r="Y448" s="82"/>
      <c r="Z448" s="245"/>
      <c r="AA448" s="421"/>
      <c r="AB448" s="421"/>
      <c r="AC448" s="82"/>
      <c r="AD448" s="246"/>
      <c r="AE448" s="246"/>
      <c r="AF448" s="245"/>
      <c r="AG448" s="246"/>
      <c r="AH448" s="245"/>
      <c r="AI448" s="245"/>
      <c r="AJ448" s="245"/>
      <c r="AK448" s="247"/>
      <c r="AL448" s="247"/>
      <c r="AM448" s="78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50"/>
      <c r="AY448" s="250"/>
      <c r="AZ448" s="252"/>
      <c r="BA448" s="78"/>
      <c r="BB448" s="567" t="str">
        <f t="shared" si="28"/>
        <v xml:space="preserve"> </v>
      </c>
      <c r="BC448" s="567" t="str">
        <f t="shared" si="29"/>
        <v xml:space="preserve"> </v>
      </c>
      <c r="BD448" s="567" t="str">
        <f t="shared" si="30"/>
        <v xml:space="preserve"> </v>
      </c>
      <c r="BE448" s="567" t="str">
        <f t="shared" si="31"/>
        <v xml:space="preserve"> </v>
      </c>
      <c r="BF448" s="78"/>
      <c r="BG448" s="520"/>
    </row>
    <row r="449" spans="1:59" s="87" customFormat="1" ht="12.75" x14ac:dyDescent="0.25">
      <c r="A449" s="370"/>
      <c r="B449" s="150">
        <f>Demografia!B445</f>
        <v>0</v>
      </c>
      <c r="C449" s="150">
        <f>Demografia!C445</f>
        <v>0</v>
      </c>
      <c r="D449" s="151">
        <f>Demografia!D445</f>
        <v>0</v>
      </c>
      <c r="E449" s="82"/>
      <c r="F449" s="260"/>
      <c r="G449" s="261"/>
      <c r="H449" s="261"/>
      <c r="I449" s="261"/>
      <c r="J449" s="249"/>
      <c r="K449" s="261"/>
      <c r="L449" s="262"/>
      <c r="M449" s="260"/>
      <c r="N449" s="260"/>
      <c r="O449" s="244"/>
      <c r="P449" s="260"/>
      <c r="Q449" s="265"/>
      <c r="R449" s="244"/>
      <c r="S449" s="244"/>
      <c r="T449" s="244"/>
      <c r="U449" s="260"/>
      <c r="V449" s="249"/>
      <c r="W449" s="260"/>
      <c r="X449" s="249"/>
      <c r="Y449" s="82"/>
      <c r="Z449" s="260"/>
      <c r="AA449" s="153"/>
      <c r="AB449" s="153"/>
      <c r="AC449" s="82"/>
      <c r="AD449" s="244"/>
      <c r="AE449" s="244"/>
      <c r="AF449" s="260"/>
      <c r="AG449" s="244"/>
      <c r="AH449" s="260"/>
      <c r="AI449" s="260"/>
      <c r="AJ449" s="260"/>
      <c r="AK449" s="265"/>
      <c r="AL449" s="265"/>
      <c r="AM449" s="78"/>
      <c r="AN449" s="265"/>
      <c r="AO449" s="265"/>
      <c r="AP449" s="265"/>
      <c r="AQ449" s="265"/>
      <c r="AR449" s="265"/>
      <c r="AS449" s="265"/>
      <c r="AT449" s="265"/>
      <c r="AU449" s="265"/>
      <c r="AV449" s="265"/>
      <c r="AW449" s="265"/>
      <c r="AX449" s="249"/>
      <c r="AY449" s="249"/>
      <c r="AZ449" s="251"/>
      <c r="BA449" s="78"/>
      <c r="BB449" s="566" t="str">
        <f t="shared" si="28"/>
        <v xml:space="preserve"> </v>
      </c>
      <c r="BC449" s="566" t="str">
        <f t="shared" si="29"/>
        <v xml:space="preserve"> </v>
      </c>
      <c r="BD449" s="566" t="str">
        <f t="shared" si="30"/>
        <v xml:space="preserve"> </v>
      </c>
      <c r="BE449" s="566" t="str">
        <f t="shared" si="31"/>
        <v xml:space="preserve"> </v>
      </c>
      <c r="BF449" s="78"/>
      <c r="BG449" s="258"/>
    </row>
    <row r="450" spans="1:59" s="87" customFormat="1" ht="12.75" x14ac:dyDescent="0.25">
      <c r="A450" s="370"/>
      <c r="B450" s="366">
        <f>Demografia!B446</f>
        <v>0</v>
      </c>
      <c r="C450" s="366">
        <f>Demografia!C446</f>
        <v>0</v>
      </c>
      <c r="D450" s="367">
        <f>Demografia!D446</f>
        <v>0</v>
      </c>
      <c r="E450" s="82"/>
      <c r="F450" s="245"/>
      <c r="G450" s="483"/>
      <c r="H450" s="483"/>
      <c r="I450" s="483"/>
      <c r="J450" s="250"/>
      <c r="K450" s="483"/>
      <c r="L450" s="543"/>
      <c r="M450" s="245"/>
      <c r="N450" s="245"/>
      <c r="O450" s="246"/>
      <c r="P450" s="245"/>
      <c r="Q450" s="247"/>
      <c r="R450" s="246"/>
      <c r="S450" s="246"/>
      <c r="T450" s="246"/>
      <c r="U450" s="245"/>
      <c r="V450" s="250"/>
      <c r="W450" s="245"/>
      <c r="X450" s="250"/>
      <c r="Y450" s="82"/>
      <c r="Z450" s="245"/>
      <c r="AA450" s="421"/>
      <c r="AB450" s="421"/>
      <c r="AC450" s="82"/>
      <c r="AD450" s="246"/>
      <c r="AE450" s="246"/>
      <c r="AF450" s="245"/>
      <c r="AG450" s="246"/>
      <c r="AH450" s="245"/>
      <c r="AI450" s="245"/>
      <c r="AJ450" s="245"/>
      <c r="AK450" s="247"/>
      <c r="AL450" s="247"/>
      <c r="AM450" s="78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50"/>
      <c r="AY450" s="250"/>
      <c r="AZ450" s="252"/>
      <c r="BA450" s="78"/>
      <c r="BB450" s="567" t="str">
        <f t="shared" si="28"/>
        <v xml:space="preserve"> </v>
      </c>
      <c r="BC450" s="567" t="str">
        <f t="shared" si="29"/>
        <v xml:space="preserve"> </v>
      </c>
      <c r="BD450" s="567" t="str">
        <f t="shared" si="30"/>
        <v xml:space="preserve"> </v>
      </c>
      <c r="BE450" s="567" t="str">
        <f t="shared" si="31"/>
        <v xml:space="preserve"> </v>
      </c>
      <c r="BF450" s="78"/>
      <c r="BG450" s="520"/>
    </row>
    <row r="451" spans="1:59" s="87" customFormat="1" ht="12.75" x14ac:dyDescent="0.25">
      <c r="A451" s="370"/>
      <c r="B451" s="150">
        <f>Demografia!B447</f>
        <v>0</v>
      </c>
      <c r="C451" s="150">
        <f>Demografia!C447</f>
        <v>0</v>
      </c>
      <c r="D451" s="151">
        <f>Demografia!D447</f>
        <v>0</v>
      </c>
      <c r="E451" s="82"/>
      <c r="F451" s="260"/>
      <c r="G451" s="261"/>
      <c r="H451" s="261"/>
      <c r="I451" s="261"/>
      <c r="J451" s="249"/>
      <c r="K451" s="261"/>
      <c r="L451" s="262"/>
      <c r="M451" s="260"/>
      <c r="N451" s="260"/>
      <c r="O451" s="244"/>
      <c r="P451" s="260"/>
      <c r="Q451" s="265"/>
      <c r="R451" s="244"/>
      <c r="S451" s="244"/>
      <c r="T451" s="244"/>
      <c r="U451" s="260"/>
      <c r="V451" s="249"/>
      <c r="W451" s="260"/>
      <c r="X451" s="249"/>
      <c r="Y451" s="82"/>
      <c r="Z451" s="260"/>
      <c r="AA451" s="153"/>
      <c r="AB451" s="153"/>
      <c r="AC451" s="82"/>
      <c r="AD451" s="244"/>
      <c r="AE451" s="244"/>
      <c r="AF451" s="260"/>
      <c r="AG451" s="244"/>
      <c r="AH451" s="260"/>
      <c r="AI451" s="260"/>
      <c r="AJ451" s="260"/>
      <c r="AK451" s="265"/>
      <c r="AL451" s="265"/>
      <c r="AM451" s="78"/>
      <c r="AN451" s="265"/>
      <c r="AO451" s="265"/>
      <c r="AP451" s="265"/>
      <c r="AQ451" s="265"/>
      <c r="AR451" s="265"/>
      <c r="AS451" s="265"/>
      <c r="AT451" s="265"/>
      <c r="AU451" s="265"/>
      <c r="AV451" s="265"/>
      <c r="AW451" s="265"/>
      <c r="AX451" s="249"/>
      <c r="AY451" s="249"/>
      <c r="AZ451" s="251"/>
      <c r="BA451" s="78"/>
      <c r="BB451" s="566" t="str">
        <f t="shared" si="28"/>
        <v xml:space="preserve"> </v>
      </c>
      <c r="BC451" s="566" t="str">
        <f t="shared" si="29"/>
        <v xml:space="preserve"> </v>
      </c>
      <c r="BD451" s="566" t="str">
        <f t="shared" si="30"/>
        <v xml:space="preserve"> </v>
      </c>
      <c r="BE451" s="566" t="str">
        <f t="shared" si="31"/>
        <v xml:space="preserve"> </v>
      </c>
      <c r="BF451" s="78"/>
      <c r="BG451" s="258"/>
    </row>
    <row r="452" spans="1:59" s="87" customFormat="1" ht="12.75" x14ac:dyDescent="0.25">
      <c r="A452" s="370"/>
      <c r="B452" s="366">
        <f>Demografia!B448</f>
        <v>0</v>
      </c>
      <c r="C452" s="366">
        <f>Demografia!C448</f>
        <v>0</v>
      </c>
      <c r="D452" s="367">
        <f>Demografia!D448</f>
        <v>0</v>
      </c>
      <c r="E452" s="82"/>
      <c r="F452" s="245"/>
      <c r="G452" s="483"/>
      <c r="H452" s="483"/>
      <c r="I452" s="483"/>
      <c r="J452" s="250"/>
      <c r="K452" s="483"/>
      <c r="L452" s="543"/>
      <c r="M452" s="245"/>
      <c r="N452" s="245"/>
      <c r="O452" s="246"/>
      <c r="P452" s="245"/>
      <c r="Q452" s="247"/>
      <c r="R452" s="246"/>
      <c r="S452" s="246"/>
      <c r="T452" s="246"/>
      <c r="U452" s="245"/>
      <c r="V452" s="250"/>
      <c r="W452" s="245"/>
      <c r="X452" s="250"/>
      <c r="Y452" s="82"/>
      <c r="Z452" s="245"/>
      <c r="AA452" s="421"/>
      <c r="AB452" s="421"/>
      <c r="AC452" s="82"/>
      <c r="AD452" s="246"/>
      <c r="AE452" s="246"/>
      <c r="AF452" s="245"/>
      <c r="AG452" s="246"/>
      <c r="AH452" s="245"/>
      <c r="AI452" s="245"/>
      <c r="AJ452" s="245"/>
      <c r="AK452" s="247"/>
      <c r="AL452" s="247"/>
      <c r="AM452" s="78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50"/>
      <c r="AY452" s="250"/>
      <c r="AZ452" s="252"/>
      <c r="BA452" s="78"/>
      <c r="BB452" s="567" t="str">
        <f t="shared" si="28"/>
        <v xml:space="preserve"> </v>
      </c>
      <c r="BC452" s="567" t="str">
        <f t="shared" si="29"/>
        <v xml:space="preserve"> </v>
      </c>
      <c r="BD452" s="567" t="str">
        <f t="shared" si="30"/>
        <v xml:space="preserve"> </v>
      </c>
      <c r="BE452" s="567" t="str">
        <f t="shared" si="31"/>
        <v xml:space="preserve"> </v>
      </c>
      <c r="BF452" s="78"/>
      <c r="BG452" s="520"/>
    </row>
    <row r="453" spans="1:59" s="87" customFormat="1" ht="12.75" x14ac:dyDescent="0.25">
      <c r="A453" s="370"/>
      <c r="B453" s="150">
        <f>Demografia!B449</f>
        <v>0</v>
      </c>
      <c r="C453" s="150">
        <f>Demografia!C449</f>
        <v>0</v>
      </c>
      <c r="D453" s="151">
        <f>Demografia!D449</f>
        <v>0</v>
      </c>
      <c r="E453" s="82"/>
      <c r="F453" s="260"/>
      <c r="G453" s="261"/>
      <c r="H453" s="261"/>
      <c r="I453" s="261"/>
      <c r="J453" s="249"/>
      <c r="K453" s="261"/>
      <c r="L453" s="262"/>
      <c r="M453" s="260"/>
      <c r="N453" s="260"/>
      <c r="O453" s="244"/>
      <c r="P453" s="260"/>
      <c r="Q453" s="265"/>
      <c r="R453" s="244"/>
      <c r="S453" s="244"/>
      <c r="T453" s="244"/>
      <c r="U453" s="260"/>
      <c r="V453" s="249"/>
      <c r="W453" s="260"/>
      <c r="X453" s="249"/>
      <c r="Y453" s="82"/>
      <c r="Z453" s="260"/>
      <c r="AA453" s="153"/>
      <c r="AB453" s="153"/>
      <c r="AC453" s="82"/>
      <c r="AD453" s="244"/>
      <c r="AE453" s="244"/>
      <c r="AF453" s="260"/>
      <c r="AG453" s="244"/>
      <c r="AH453" s="260"/>
      <c r="AI453" s="260"/>
      <c r="AJ453" s="260"/>
      <c r="AK453" s="265"/>
      <c r="AL453" s="265"/>
      <c r="AM453" s="78"/>
      <c r="AN453" s="265"/>
      <c r="AO453" s="265"/>
      <c r="AP453" s="265"/>
      <c r="AQ453" s="265"/>
      <c r="AR453" s="265"/>
      <c r="AS453" s="265"/>
      <c r="AT453" s="265"/>
      <c r="AU453" s="265"/>
      <c r="AV453" s="265"/>
      <c r="AW453" s="265"/>
      <c r="AX453" s="249"/>
      <c r="AY453" s="249"/>
      <c r="AZ453" s="251"/>
      <c r="BA453" s="78"/>
      <c r="BB453" s="566" t="str">
        <f t="shared" si="28"/>
        <v xml:space="preserve"> </v>
      </c>
      <c r="BC453" s="566" t="str">
        <f t="shared" si="29"/>
        <v xml:space="preserve"> </v>
      </c>
      <c r="BD453" s="566" t="str">
        <f t="shared" si="30"/>
        <v xml:space="preserve"> </v>
      </c>
      <c r="BE453" s="566" t="str">
        <f t="shared" si="31"/>
        <v xml:space="preserve"> </v>
      </c>
      <c r="BF453" s="78"/>
      <c r="BG453" s="258"/>
    </row>
    <row r="454" spans="1:59" s="87" customFormat="1" ht="12.75" x14ac:dyDescent="0.25">
      <c r="A454" s="370"/>
      <c r="B454" s="366">
        <f>Demografia!B450</f>
        <v>0</v>
      </c>
      <c r="C454" s="366">
        <f>Demografia!C450</f>
        <v>0</v>
      </c>
      <c r="D454" s="367">
        <f>Demografia!D450</f>
        <v>0</v>
      </c>
      <c r="E454" s="82"/>
      <c r="F454" s="245"/>
      <c r="G454" s="483"/>
      <c r="H454" s="483"/>
      <c r="I454" s="483"/>
      <c r="J454" s="250"/>
      <c r="K454" s="483"/>
      <c r="L454" s="543"/>
      <c r="M454" s="245"/>
      <c r="N454" s="245"/>
      <c r="O454" s="246"/>
      <c r="P454" s="245"/>
      <c r="Q454" s="247"/>
      <c r="R454" s="246"/>
      <c r="S454" s="246"/>
      <c r="T454" s="246"/>
      <c r="U454" s="245"/>
      <c r="V454" s="250"/>
      <c r="W454" s="245"/>
      <c r="X454" s="250"/>
      <c r="Y454" s="82"/>
      <c r="Z454" s="245"/>
      <c r="AA454" s="421"/>
      <c r="AB454" s="421"/>
      <c r="AC454" s="82"/>
      <c r="AD454" s="246"/>
      <c r="AE454" s="246"/>
      <c r="AF454" s="245"/>
      <c r="AG454" s="246"/>
      <c r="AH454" s="245"/>
      <c r="AI454" s="245"/>
      <c r="AJ454" s="245"/>
      <c r="AK454" s="247"/>
      <c r="AL454" s="247"/>
      <c r="AM454" s="78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50"/>
      <c r="AY454" s="250"/>
      <c r="AZ454" s="252"/>
      <c r="BA454" s="78"/>
      <c r="BB454" s="567" t="str">
        <f t="shared" si="28"/>
        <v xml:space="preserve"> </v>
      </c>
      <c r="BC454" s="567" t="str">
        <f t="shared" si="29"/>
        <v xml:space="preserve"> </v>
      </c>
      <c r="BD454" s="567" t="str">
        <f t="shared" si="30"/>
        <v xml:space="preserve"> </v>
      </c>
      <c r="BE454" s="567" t="str">
        <f t="shared" si="31"/>
        <v xml:space="preserve"> </v>
      </c>
      <c r="BF454" s="78"/>
      <c r="BG454" s="520"/>
    </row>
    <row r="455" spans="1:59" s="87" customFormat="1" ht="12.75" x14ac:dyDescent="0.25">
      <c r="A455" s="370"/>
      <c r="B455" s="150">
        <f>Demografia!B451</f>
        <v>0</v>
      </c>
      <c r="C455" s="150">
        <f>Demografia!C451</f>
        <v>0</v>
      </c>
      <c r="D455" s="151">
        <f>Demografia!D451</f>
        <v>0</v>
      </c>
      <c r="E455" s="82"/>
      <c r="F455" s="260"/>
      <c r="G455" s="261"/>
      <c r="H455" s="261"/>
      <c r="I455" s="261"/>
      <c r="J455" s="249"/>
      <c r="K455" s="261"/>
      <c r="L455" s="262"/>
      <c r="M455" s="260"/>
      <c r="N455" s="260"/>
      <c r="O455" s="244"/>
      <c r="P455" s="260"/>
      <c r="Q455" s="265"/>
      <c r="R455" s="244"/>
      <c r="S455" s="244"/>
      <c r="T455" s="244"/>
      <c r="U455" s="260"/>
      <c r="V455" s="249"/>
      <c r="W455" s="260"/>
      <c r="X455" s="249"/>
      <c r="Y455" s="82"/>
      <c r="Z455" s="260"/>
      <c r="AA455" s="153"/>
      <c r="AB455" s="153"/>
      <c r="AC455" s="82"/>
      <c r="AD455" s="244"/>
      <c r="AE455" s="244"/>
      <c r="AF455" s="260"/>
      <c r="AG455" s="244"/>
      <c r="AH455" s="260"/>
      <c r="AI455" s="260"/>
      <c r="AJ455" s="260"/>
      <c r="AK455" s="265"/>
      <c r="AL455" s="265"/>
      <c r="AM455" s="78"/>
      <c r="AN455" s="265"/>
      <c r="AO455" s="265"/>
      <c r="AP455" s="265"/>
      <c r="AQ455" s="265"/>
      <c r="AR455" s="265"/>
      <c r="AS455" s="265"/>
      <c r="AT455" s="265"/>
      <c r="AU455" s="265"/>
      <c r="AV455" s="265"/>
      <c r="AW455" s="265"/>
      <c r="AX455" s="249"/>
      <c r="AY455" s="249"/>
      <c r="AZ455" s="251"/>
      <c r="BA455" s="78"/>
      <c r="BB455" s="566" t="str">
        <f t="shared" si="28"/>
        <v xml:space="preserve"> </v>
      </c>
      <c r="BC455" s="566" t="str">
        <f t="shared" si="29"/>
        <v xml:space="preserve"> </v>
      </c>
      <c r="BD455" s="566" t="str">
        <f t="shared" si="30"/>
        <v xml:space="preserve"> </v>
      </c>
      <c r="BE455" s="566" t="str">
        <f t="shared" si="31"/>
        <v xml:space="preserve"> </v>
      </c>
      <c r="BF455" s="78"/>
      <c r="BG455" s="258"/>
    </row>
    <row r="456" spans="1:59" s="87" customFormat="1" ht="12.75" x14ac:dyDescent="0.25">
      <c r="A456" s="370"/>
      <c r="B456" s="366">
        <f>Demografia!B452</f>
        <v>0</v>
      </c>
      <c r="C456" s="366">
        <f>Demografia!C452</f>
        <v>0</v>
      </c>
      <c r="D456" s="367">
        <f>Demografia!D452</f>
        <v>0</v>
      </c>
      <c r="E456" s="82"/>
      <c r="F456" s="245"/>
      <c r="G456" s="483"/>
      <c r="H456" s="483"/>
      <c r="I456" s="483"/>
      <c r="J456" s="250"/>
      <c r="K456" s="483"/>
      <c r="L456" s="543"/>
      <c r="M456" s="245"/>
      <c r="N456" s="245"/>
      <c r="O456" s="246"/>
      <c r="P456" s="245"/>
      <c r="Q456" s="247"/>
      <c r="R456" s="246"/>
      <c r="S456" s="246"/>
      <c r="T456" s="246"/>
      <c r="U456" s="245"/>
      <c r="V456" s="250"/>
      <c r="W456" s="245"/>
      <c r="X456" s="250"/>
      <c r="Y456" s="82"/>
      <c r="Z456" s="245"/>
      <c r="AA456" s="421"/>
      <c r="AB456" s="421"/>
      <c r="AC456" s="82"/>
      <c r="AD456" s="246"/>
      <c r="AE456" s="246"/>
      <c r="AF456" s="245"/>
      <c r="AG456" s="246"/>
      <c r="AH456" s="245"/>
      <c r="AI456" s="245"/>
      <c r="AJ456" s="245"/>
      <c r="AK456" s="247"/>
      <c r="AL456" s="247"/>
      <c r="AM456" s="78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50"/>
      <c r="AY456" s="250"/>
      <c r="AZ456" s="252"/>
      <c r="BA456" s="78"/>
      <c r="BB456" s="567" t="str">
        <f t="shared" si="28"/>
        <v xml:space="preserve"> </v>
      </c>
      <c r="BC456" s="567" t="str">
        <f t="shared" si="29"/>
        <v xml:space="preserve"> </v>
      </c>
      <c r="BD456" s="567" t="str">
        <f t="shared" si="30"/>
        <v xml:space="preserve"> </v>
      </c>
      <c r="BE456" s="567" t="str">
        <f t="shared" si="31"/>
        <v xml:space="preserve"> </v>
      </c>
      <c r="BF456" s="78"/>
      <c r="BG456" s="520"/>
    </row>
    <row r="457" spans="1:59" s="87" customFormat="1" ht="12.75" x14ac:dyDescent="0.25">
      <c r="A457" s="370"/>
      <c r="B457" s="150">
        <f>Demografia!B453</f>
        <v>0</v>
      </c>
      <c r="C457" s="150">
        <f>Demografia!C453</f>
        <v>0</v>
      </c>
      <c r="D457" s="151">
        <f>Demografia!D453</f>
        <v>0</v>
      </c>
      <c r="E457" s="82"/>
      <c r="F457" s="260"/>
      <c r="G457" s="261"/>
      <c r="H457" s="261"/>
      <c r="I457" s="261"/>
      <c r="J457" s="249"/>
      <c r="K457" s="261"/>
      <c r="L457" s="262"/>
      <c r="M457" s="260"/>
      <c r="N457" s="260"/>
      <c r="O457" s="244"/>
      <c r="P457" s="260"/>
      <c r="Q457" s="265"/>
      <c r="R457" s="244"/>
      <c r="S457" s="244"/>
      <c r="T457" s="244"/>
      <c r="U457" s="260"/>
      <c r="V457" s="249"/>
      <c r="W457" s="260"/>
      <c r="X457" s="249"/>
      <c r="Y457" s="82"/>
      <c r="Z457" s="260"/>
      <c r="AA457" s="153"/>
      <c r="AB457" s="153"/>
      <c r="AC457" s="82"/>
      <c r="AD457" s="244"/>
      <c r="AE457" s="244"/>
      <c r="AF457" s="260"/>
      <c r="AG457" s="244"/>
      <c r="AH457" s="260"/>
      <c r="AI457" s="260"/>
      <c r="AJ457" s="260"/>
      <c r="AK457" s="265"/>
      <c r="AL457" s="265"/>
      <c r="AM457" s="78"/>
      <c r="AN457" s="265"/>
      <c r="AO457" s="265"/>
      <c r="AP457" s="265"/>
      <c r="AQ457" s="265"/>
      <c r="AR457" s="265"/>
      <c r="AS457" s="265"/>
      <c r="AT457" s="265"/>
      <c r="AU457" s="265"/>
      <c r="AV457" s="265"/>
      <c r="AW457" s="265"/>
      <c r="AX457" s="249"/>
      <c r="AY457" s="249"/>
      <c r="AZ457" s="251"/>
      <c r="BA457" s="78"/>
      <c r="BB457" s="566" t="str">
        <f t="shared" si="28"/>
        <v xml:space="preserve"> </v>
      </c>
      <c r="BC457" s="566" t="str">
        <f t="shared" si="29"/>
        <v xml:space="preserve"> </v>
      </c>
      <c r="BD457" s="566" t="str">
        <f t="shared" si="30"/>
        <v xml:space="preserve"> </v>
      </c>
      <c r="BE457" s="566" t="str">
        <f t="shared" si="31"/>
        <v xml:space="preserve"> </v>
      </c>
      <c r="BF457" s="78"/>
      <c r="BG457" s="258"/>
    </row>
    <row r="458" spans="1:59" s="87" customFormat="1" ht="12.75" x14ac:dyDescent="0.25">
      <c r="A458" s="370"/>
      <c r="B458" s="366">
        <f>Demografia!B454</f>
        <v>0</v>
      </c>
      <c r="C458" s="366">
        <f>Demografia!C454</f>
        <v>0</v>
      </c>
      <c r="D458" s="367">
        <f>Demografia!D454</f>
        <v>0</v>
      </c>
      <c r="E458" s="82"/>
      <c r="F458" s="245"/>
      <c r="G458" s="483"/>
      <c r="H458" s="483"/>
      <c r="I458" s="483"/>
      <c r="J458" s="250"/>
      <c r="K458" s="483"/>
      <c r="L458" s="543"/>
      <c r="M458" s="245"/>
      <c r="N458" s="245"/>
      <c r="O458" s="246"/>
      <c r="P458" s="245"/>
      <c r="Q458" s="247"/>
      <c r="R458" s="246"/>
      <c r="S458" s="246"/>
      <c r="T458" s="246"/>
      <c r="U458" s="245"/>
      <c r="V458" s="250"/>
      <c r="W458" s="245"/>
      <c r="X458" s="250"/>
      <c r="Y458" s="82"/>
      <c r="Z458" s="245"/>
      <c r="AA458" s="421"/>
      <c r="AB458" s="421"/>
      <c r="AC458" s="82"/>
      <c r="AD458" s="246"/>
      <c r="AE458" s="246"/>
      <c r="AF458" s="245"/>
      <c r="AG458" s="246"/>
      <c r="AH458" s="245"/>
      <c r="AI458" s="245"/>
      <c r="AJ458" s="245"/>
      <c r="AK458" s="247"/>
      <c r="AL458" s="247"/>
      <c r="AM458" s="78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50"/>
      <c r="AY458" s="250"/>
      <c r="AZ458" s="252"/>
      <c r="BA458" s="78"/>
      <c r="BB458" s="567" t="str">
        <f t="shared" si="28"/>
        <v xml:space="preserve"> </v>
      </c>
      <c r="BC458" s="567" t="str">
        <f t="shared" si="29"/>
        <v xml:space="preserve"> </v>
      </c>
      <c r="BD458" s="567" t="str">
        <f t="shared" si="30"/>
        <v xml:space="preserve"> </v>
      </c>
      <c r="BE458" s="567" t="str">
        <f t="shared" si="31"/>
        <v xml:space="preserve"> </v>
      </c>
      <c r="BF458" s="78"/>
      <c r="BG458" s="520"/>
    </row>
    <row r="459" spans="1:59" s="87" customFormat="1" ht="12.75" x14ac:dyDescent="0.25">
      <c r="A459" s="370"/>
      <c r="B459" s="150">
        <f>Demografia!B455</f>
        <v>0</v>
      </c>
      <c r="C459" s="150">
        <f>Demografia!C455</f>
        <v>0</v>
      </c>
      <c r="D459" s="151">
        <f>Demografia!D455</f>
        <v>0</v>
      </c>
      <c r="E459" s="82"/>
      <c r="F459" s="260"/>
      <c r="G459" s="261"/>
      <c r="H459" s="261"/>
      <c r="I459" s="261"/>
      <c r="J459" s="249"/>
      <c r="K459" s="261"/>
      <c r="L459" s="262"/>
      <c r="M459" s="260"/>
      <c r="N459" s="260"/>
      <c r="O459" s="244"/>
      <c r="P459" s="260"/>
      <c r="Q459" s="265"/>
      <c r="R459" s="244"/>
      <c r="S459" s="244"/>
      <c r="T459" s="244"/>
      <c r="U459" s="260"/>
      <c r="V459" s="249"/>
      <c r="W459" s="260"/>
      <c r="X459" s="249"/>
      <c r="Y459" s="82"/>
      <c r="Z459" s="260"/>
      <c r="AA459" s="153"/>
      <c r="AB459" s="153"/>
      <c r="AC459" s="82"/>
      <c r="AD459" s="244"/>
      <c r="AE459" s="244"/>
      <c r="AF459" s="260"/>
      <c r="AG459" s="244"/>
      <c r="AH459" s="260"/>
      <c r="AI459" s="260"/>
      <c r="AJ459" s="260"/>
      <c r="AK459" s="265"/>
      <c r="AL459" s="265"/>
      <c r="AM459" s="78"/>
      <c r="AN459" s="265"/>
      <c r="AO459" s="265"/>
      <c r="AP459" s="265"/>
      <c r="AQ459" s="265"/>
      <c r="AR459" s="265"/>
      <c r="AS459" s="265"/>
      <c r="AT459" s="265"/>
      <c r="AU459" s="265"/>
      <c r="AV459" s="265"/>
      <c r="AW459" s="265"/>
      <c r="AX459" s="249"/>
      <c r="AY459" s="249"/>
      <c r="AZ459" s="251"/>
      <c r="BA459" s="78"/>
      <c r="BB459" s="566" t="str">
        <f t="shared" si="28"/>
        <v xml:space="preserve"> </v>
      </c>
      <c r="BC459" s="566" t="str">
        <f t="shared" si="29"/>
        <v xml:space="preserve"> </v>
      </c>
      <c r="BD459" s="566" t="str">
        <f t="shared" si="30"/>
        <v xml:space="preserve"> </v>
      </c>
      <c r="BE459" s="566" t="str">
        <f t="shared" si="31"/>
        <v xml:space="preserve"> </v>
      </c>
      <c r="BF459" s="78"/>
      <c r="BG459" s="258"/>
    </row>
    <row r="460" spans="1:59" s="87" customFormat="1" ht="12.75" x14ac:dyDescent="0.25">
      <c r="A460" s="370"/>
      <c r="B460" s="366">
        <f>Demografia!B456</f>
        <v>0</v>
      </c>
      <c r="C460" s="366">
        <f>Demografia!C456</f>
        <v>0</v>
      </c>
      <c r="D460" s="367">
        <f>Demografia!D456</f>
        <v>0</v>
      </c>
      <c r="E460" s="82"/>
      <c r="F460" s="245"/>
      <c r="G460" s="483"/>
      <c r="H460" s="483"/>
      <c r="I460" s="483"/>
      <c r="J460" s="250"/>
      <c r="K460" s="483"/>
      <c r="L460" s="543"/>
      <c r="M460" s="245"/>
      <c r="N460" s="245"/>
      <c r="O460" s="246"/>
      <c r="P460" s="245"/>
      <c r="Q460" s="247"/>
      <c r="R460" s="246"/>
      <c r="S460" s="246"/>
      <c r="T460" s="246"/>
      <c r="U460" s="245"/>
      <c r="V460" s="250"/>
      <c r="W460" s="245"/>
      <c r="X460" s="250"/>
      <c r="Y460" s="82"/>
      <c r="Z460" s="245"/>
      <c r="AA460" s="421"/>
      <c r="AB460" s="421"/>
      <c r="AC460" s="82"/>
      <c r="AD460" s="246"/>
      <c r="AE460" s="246"/>
      <c r="AF460" s="245"/>
      <c r="AG460" s="246"/>
      <c r="AH460" s="245"/>
      <c r="AI460" s="245"/>
      <c r="AJ460" s="245"/>
      <c r="AK460" s="247"/>
      <c r="AL460" s="247"/>
      <c r="AM460" s="78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50"/>
      <c r="AY460" s="250"/>
      <c r="AZ460" s="252"/>
      <c r="BA460" s="78"/>
      <c r="BB460" s="567" t="str">
        <f t="shared" si="28"/>
        <v xml:space="preserve"> </v>
      </c>
      <c r="BC460" s="567" t="str">
        <f t="shared" si="29"/>
        <v xml:space="preserve"> </v>
      </c>
      <c r="BD460" s="567" t="str">
        <f t="shared" si="30"/>
        <v xml:space="preserve"> </v>
      </c>
      <c r="BE460" s="567" t="str">
        <f t="shared" si="31"/>
        <v xml:space="preserve"> </v>
      </c>
      <c r="BF460" s="78"/>
      <c r="BG460" s="520"/>
    </row>
    <row r="461" spans="1:59" s="87" customFormat="1" ht="12.75" x14ac:dyDescent="0.25">
      <c r="A461" s="370"/>
      <c r="B461" s="150">
        <f>Demografia!B457</f>
        <v>0</v>
      </c>
      <c r="C461" s="150">
        <f>Demografia!C457</f>
        <v>0</v>
      </c>
      <c r="D461" s="151">
        <f>Demografia!D457</f>
        <v>0</v>
      </c>
      <c r="E461" s="82"/>
      <c r="F461" s="260"/>
      <c r="G461" s="261"/>
      <c r="H461" s="261"/>
      <c r="I461" s="261"/>
      <c r="J461" s="249"/>
      <c r="K461" s="261"/>
      <c r="L461" s="262"/>
      <c r="M461" s="260"/>
      <c r="N461" s="260"/>
      <c r="O461" s="244"/>
      <c r="P461" s="260"/>
      <c r="Q461" s="265"/>
      <c r="R461" s="244"/>
      <c r="S461" s="244"/>
      <c r="T461" s="244"/>
      <c r="U461" s="260"/>
      <c r="V461" s="249"/>
      <c r="W461" s="260"/>
      <c r="X461" s="249"/>
      <c r="Y461" s="82"/>
      <c r="Z461" s="260"/>
      <c r="AA461" s="153"/>
      <c r="AB461" s="153"/>
      <c r="AC461" s="82"/>
      <c r="AD461" s="244"/>
      <c r="AE461" s="244"/>
      <c r="AF461" s="260"/>
      <c r="AG461" s="244"/>
      <c r="AH461" s="260"/>
      <c r="AI461" s="260"/>
      <c r="AJ461" s="260"/>
      <c r="AK461" s="265"/>
      <c r="AL461" s="265"/>
      <c r="AM461" s="78"/>
      <c r="AN461" s="265"/>
      <c r="AO461" s="265"/>
      <c r="AP461" s="265"/>
      <c r="AQ461" s="265"/>
      <c r="AR461" s="265"/>
      <c r="AS461" s="265"/>
      <c r="AT461" s="265"/>
      <c r="AU461" s="265"/>
      <c r="AV461" s="265"/>
      <c r="AW461" s="265"/>
      <c r="AX461" s="249"/>
      <c r="AY461" s="249"/>
      <c r="AZ461" s="251"/>
      <c r="BA461" s="78"/>
      <c r="BB461" s="566" t="str">
        <f t="shared" si="28"/>
        <v xml:space="preserve"> </v>
      </c>
      <c r="BC461" s="566" t="str">
        <f t="shared" si="29"/>
        <v xml:space="preserve"> </v>
      </c>
      <c r="BD461" s="566" t="str">
        <f t="shared" si="30"/>
        <v xml:space="preserve"> </v>
      </c>
      <c r="BE461" s="566" t="str">
        <f t="shared" si="31"/>
        <v xml:space="preserve"> </v>
      </c>
      <c r="BF461" s="78"/>
      <c r="BG461" s="258"/>
    </row>
    <row r="462" spans="1:59" s="87" customFormat="1" ht="12.75" x14ac:dyDescent="0.25">
      <c r="A462" s="370"/>
      <c r="B462" s="366">
        <f>Demografia!B458</f>
        <v>0</v>
      </c>
      <c r="C462" s="366">
        <f>Demografia!C458</f>
        <v>0</v>
      </c>
      <c r="D462" s="367">
        <f>Demografia!D458</f>
        <v>0</v>
      </c>
      <c r="E462" s="82"/>
      <c r="F462" s="245"/>
      <c r="G462" s="483"/>
      <c r="H462" s="483"/>
      <c r="I462" s="483"/>
      <c r="J462" s="250"/>
      <c r="K462" s="483"/>
      <c r="L462" s="543"/>
      <c r="M462" s="245"/>
      <c r="N462" s="245"/>
      <c r="O462" s="246"/>
      <c r="P462" s="245"/>
      <c r="Q462" s="247"/>
      <c r="R462" s="246"/>
      <c r="S462" s="246"/>
      <c r="T462" s="246"/>
      <c r="U462" s="245"/>
      <c r="V462" s="250"/>
      <c r="W462" s="245"/>
      <c r="X462" s="250"/>
      <c r="Y462" s="82"/>
      <c r="Z462" s="245"/>
      <c r="AA462" s="421"/>
      <c r="AB462" s="421"/>
      <c r="AC462" s="82"/>
      <c r="AD462" s="246"/>
      <c r="AE462" s="246"/>
      <c r="AF462" s="245"/>
      <c r="AG462" s="246"/>
      <c r="AH462" s="245"/>
      <c r="AI462" s="245"/>
      <c r="AJ462" s="245"/>
      <c r="AK462" s="247"/>
      <c r="AL462" s="247"/>
      <c r="AM462" s="78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50"/>
      <c r="AY462" s="250"/>
      <c r="AZ462" s="252"/>
      <c r="BA462" s="78"/>
      <c r="BB462" s="567" t="str">
        <f t="shared" si="28"/>
        <v xml:space="preserve"> </v>
      </c>
      <c r="BC462" s="567" t="str">
        <f t="shared" si="29"/>
        <v xml:space="preserve"> </v>
      </c>
      <c r="BD462" s="567" t="str">
        <f t="shared" si="30"/>
        <v xml:space="preserve"> </v>
      </c>
      <c r="BE462" s="567" t="str">
        <f t="shared" si="31"/>
        <v xml:space="preserve"> </v>
      </c>
      <c r="BF462" s="78"/>
      <c r="BG462" s="520"/>
    </row>
    <row r="463" spans="1:59" s="87" customFormat="1" ht="12.75" x14ac:dyDescent="0.25">
      <c r="A463" s="370"/>
      <c r="B463" s="150">
        <f>Demografia!B459</f>
        <v>0</v>
      </c>
      <c r="C463" s="150">
        <f>Demografia!C459</f>
        <v>0</v>
      </c>
      <c r="D463" s="151">
        <f>Demografia!D459</f>
        <v>0</v>
      </c>
      <c r="E463" s="82"/>
      <c r="F463" s="260"/>
      <c r="G463" s="261"/>
      <c r="H463" s="261"/>
      <c r="I463" s="261"/>
      <c r="J463" s="249"/>
      <c r="K463" s="261"/>
      <c r="L463" s="262"/>
      <c r="M463" s="260"/>
      <c r="N463" s="260"/>
      <c r="O463" s="244"/>
      <c r="P463" s="260"/>
      <c r="Q463" s="265"/>
      <c r="R463" s="244"/>
      <c r="S463" s="244"/>
      <c r="T463" s="244"/>
      <c r="U463" s="260"/>
      <c r="V463" s="249"/>
      <c r="W463" s="260"/>
      <c r="X463" s="249"/>
      <c r="Y463" s="82"/>
      <c r="Z463" s="260"/>
      <c r="AA463" s="153"/>
      <c r="AB463" s="153"/>
      <c r="AC463" s="82"/>
      <c r="AD463" s="244"/>
      <c r="AE463" s="244"/>
      <c r="AF463" s="260"/>
      <c r="AG463" s="244"/>
      <c r="AH463" s="260"/>
      <c r="AI463" s="260"/>
      <c r="AJ463" s="260"/>
      <c r="AK463" s="265"/>
      <c r="AL463" s="265"/>
      <c r="AM463" s="78"/>
      <c r="AN463" s="265"/>
      <c r="AO463" s="265"/>
      <c r="AP463" s="265"/>
      <c r="AQ463" s="265"/>
      <c r="AR463" s="265"/>
      <c r="AS463" s="265"/>
      <c r="AT463" s="265"/>
      <c r="AU463" s="265"/>
      <c r="AV463" s="265"/>
      <c r="AW463" s="265"/>
      <c r="AX463" s="249"/>
      <c r="AY463" s="249"/>
      <c r="AZ463" s="251"/>
      <c r="BA463" s="78"/>
      <c r="BB463" s="566" t="str">
        <f t="shared" si="28"/>
        <v xml:space="preserve"> </v>
      </c>
      <c r="BC463" s="566" t="str">
        <f t="shared" si="29"/>
        <v xml:space="preserve"> </v>
      </c>
      <c r="BD463" s="566" t="str">
        <f t="shared" si="30"/>
        <v xml:space="preserve"> </v>
      </c>
      <c r="BE463" s="566" t="str">
        <f t="shared" si="31"/>
        <v xml:space="preserve"> </v>
      </c>
      <c r="BF463" s="78"/>
      <c r="BG463" s="258"/>
    </row>
    <row r="464" spans="1:59" s="87" customFormat="1" ht="12.75" x14ac:dyDescent="0.25">
      <c r="A464" s="370"/>
      <c r="B464" s="366">
        <f>Demografia!B460</f>
        <v>0</v>
      </c>
      <c r="C464" s="366">
        <f>Demografia!C460</f>
        <v>0</v>
      </c>
      <c r="D464" s="367">
        <f>Demografia!D460</f>
        <v>0</v>
      </c>
      <c r="E464" s="82"/>
      <c r="F464" s="245"/>
      <c r="G464" s="483"/>
      <c r="H464" s="483"/>
      <c r="I464" s="483"/>
      <c r="J464" s="250"/>
      <c r="K464" s="483"/>
      <c r="L464" s="543"/>
      <c r="M464" s="245"/>
      <c r="N464" s="245"/>
      <c r="O464" s="246"/>
      <c r="P464" s="245"/>
      <c r="Q464" s="247"/>
      <c r="R464" s="246"/>
      <c r="S464" s="246"/>
      <c r="T464" s="246"/>
      <c r="U464" s="245"/>
      <c r="V464" s="250"/>
      <c r="W464" s="245"/>
      <c r="X464" s="250"/>
      <c r="Y464" s="82"/>
      <c r="Z464" s="245"/>
      <c r="AA464" s="421"/>
      <c r="AB464" s="421"/>
      <c r="AC464" s="82"/>
      <c r="AD464" s="246"/>
      <c r="AE464" s="246"/>
      <c r="AF464" s="245"/>
      <c r="AG464" s="246"/>
      <c r="AH464" s="245"/>
      <c r="AI464" s="245"/>
      <c r="AJ464" s="245"/>
      <c r="AK464" s="247"/>
      <c r="AL464" s="247"/>
      <c r="AM464" s="78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50"/>
      <c r="AY464" s="250"/>
      <c r="AZ464" s="252"/>
      <c r="BA464" s="78"/>
      <c r="BB464" s="567" t="str">
        <f t="shared" si="28"/>
        <v xml:space="preserve"> </v>
      </c>
      <c r="BC464" s="567" t="str">
        <f t="shared" si="29"/>
        <v xml:space="preserve"> </v>
      </c>
      <c r="BD464" s="567" t="str">
        <f t="shared" si="30"/>
        <v xml:space="preserve"> </v>
      </c>
      <c r="BE464" s="567" t="str">
        <f t="shared" si="31"/>
        <v xml:space="preserve"> </v>
      </c>
      <c r="BF464" s="78"/>
      <c r="BG464" s="520"/>
    </row>
    <row r="465" spans="1:59" s="87" customFormat="1" ht="12.75" x14ac:dyDescent="0.25">
      <c r="A465" s="370"/>
      <c r="B465" s="150">
        <f>Demografia!B461</f>
        <v>0</v>
      </c>
      <c r="C465" s="150">
        <f>Demografia!C461</f>
        <v>0</v>
      </c>
      <c r="D465" s="151">
        <f>Demografia!D461</f>
        <v>0</v>
      </c>
      <c r="E465" s="82"/>
      <c r="F465" s="260"/>
      <c r="G465" s="261"/>
      <c r="H465" s="261"/>
      <c r="I465" s="261"/>
      <c r="J465" s="249"/>
      <c r="K465" s="261"/>
      <c r="L465" s="262"/>
      <c r="M465" s="260"/>
      <c r="N465" s="260"/>
      <c r="O465" s="244"/>
      <c r="P465" s="260"/>
      <c r="Q465" s="265"/>
      <c r="R465" s="244"/>
      <c r="S465" s="244"/>
      <c r="T465" s="244"/>
      <c r="U465" s="260"/>
      <c r="V465" s="249"/>
      <c r="W465" s="260"/>
      <c r="X465" s="249"/>
      <c r="Y465" s="82"/>
      <c r="Z465" s="260"/>
      <c r="AA465" s="153"/>
      <c r="AB465" s="153"/>
      <c r="AC465" s="82"/>
      <c r="AD465" s="244"/>
      <c r="AE465" s="244"/>
      <c r="AF465" s="260"/>
      <c r="AG465" s="244"/>
      <c r="AH465" s="260"/>
      <c r="AI465" s="260"/>
      <c r="AJ465" s="260"/>
      <c r="AK465" s="265"/>
      <c r="AL465" s="265"/>
      <c r="AM465" s="78"/>
      <c r="AN465" s="265"/>
      <c r="AO465" s="265"/>
      <c r="AP465" s="265"/>
      <c r="AQ465" s="265"/>
      <c r="AR465" s="265"/>
      <c r="AS465" s="265"/>
      <c r="AT465" s="265"/>
      <c r="AU465" s="265"/>
      <c r="AV465" s="265"/>
      <c r="AW465" s="265"/>
      <c r="AX465" s="249"/>
      <c r="AY465" s="249"/>
      <c r="AZ465" s="251"/>
      <c r="BA465" s="78"/>
      <c r="BB465" s="566" t="str">
        <f t="shared" si="28"/>
        <v xml:space="preserve"> </v>
      </c>
      <c r="BC465" s="566" t="str">
        <f t="shared" si="29"/>
        <v xml:space="preserve"> </v>
      </c>
      <c r="BD465" s="566" t="str">
        <f t="shared" si="30"/>
        <v xml:space="preserve"> </v>
      </c>
      <c r="BE465" s="566" t="str">
        <f t="shared" si="31"/>
        <v xml:space="preserve"> </v>
      </c>
      <c r="BF465" s="78"/>
      <c r="BG465" s="258"/>
    </row>
    <row r="466" spans="1:59" s="87" customFormat="1" ht="12.75" x14ac:dyDescent="0.25">
      <c r="A466" s="370"/>
      <c r="B466" s="366">
        <f>Demografia!B462</f>
        <v>0</v>
      </c>
      <c r="C466" s="366">
        <f>Demografia!C462</f>
        <v>0</v>
      </c>
      <c r="D466" s="367">
        <f>Demografia!D462</f>
        <v>0</v>
      </c>
      <c r="E466" s="82"/>
      <c r="F466" s="245"/>
      <c r="G466" s="483"/>
      <c r="H466" s="483"/>
      <c r="I466" s="483"/>
      <c r="J466" s="250"/>
      <c r="K466" s="483"/>
      <c r="L466" s="543"/>
      <c r="M466" s="245"/>
      <c r="N466" s="245"/>
      <c r="O466" s="246"/>
      <c r="P466" s="245"/>
      <c r="Q466" s="247"/>
      <c r="R466" s="246"/>
      <c r="S466" s="246"/>
      <c r="T466" s="246"/>
      <c r="U466" s="245"/>
      <c r="V466" s="250"/>
      <c r="W466" s="245"/>
      <c r="X466" s="250"/>
      <c r="Y466" s="82"/>
      <c r="Z466" s="245"/>
      <c r="AA466" s="421"/>
      <c r="AB466" s="421"/>
      <c r="AC466" s="82"/>
      <c r="AD466" s="246"/>
      <c r="AE466" s="246"/>
      <c r="AF466" s="245"/>
      <c r="AG466" s="246"/>
      <c r="AH466" s="245"/>
      <c r="AI466" s="245"/>
      <c r="AJ466" s="245"/>
      <c r="AK466" s="247"/>
      <c r="AL466" s="247"/>
      <c r="AM466" s="78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50"/>
      <c r="AY466" s="250"/>
      <c r="AZ466" s="252"/>
      <c r="BA466" s="78"/>
      <c r="BB466" s="567" t="str">
        <f t="shared" si="28"/>
        <v xml:space="preserve"> </v>
      </c>
      <c r="BC466" s="567" t="str">
        <f t="shared" si="29"/>
        <v xml:space="preserve"> </v>
      </c>
      <c r="BD466" s="567" t="str">
        <f t="shared" si="30"/>
        <v xml:space="preserve"> </v>
      </c>
      <c r="BE466" s="567" t="str">
        <f t="shared" si="31"/>
        <v xml:space="preserve"> </v>
      </c>
      <c r="BF466" s="78"/>
      <c r="BG466" s="520"/>
    </row>
    <row r="467" spans="1:59" s="87" customFormat="1" ht="12.75" x14ac:dyDescent="0.25">
      <c r="A467" s="370"/>
      <c r="B467" s="150">
        <f>Demografia!B463</f>
        <v>0</v>
      </c>
      <c r="C467" s="150">
        <f>Demografia!C463</f>
        <v>0</v>
      </c>
      <c r="D467" s="151">
        <f>Demografia!D463</f>
        <v>0</v>
      </c>
      <c r="E467" s="82"/>
      <c r="F467" s="260"/>
      <c r="G467" s="261"/>
      <c r="H467" s="261"/>
      <c r="I467" s="261"/>
      <c r="J467" s="249"/>
      <c r="K467" s="261"/>
      <c r="L467" s="262"/>
      <c r="M467" s="260"/>
      <c r="N467" s="260"/>
      <c r="O467" s="244"/>
      <c r="P467" s="260"/>
      <c r="Q467" s="265"/>
      <c r="R467" s="244"/>
      <c r="S467" s="244"/>
      <c r="T467" s="244"/>
      <c r="U467" s="260"/>
      <c r="V467" s="249"/>
      <c r="W467" s="260"/>
      <c r="X467" s="249"/>
      <c r="Y467" s="82"/>
      <c r="Z467" s="260"/>
      <c r="AA467" s="153"/>
      <c r="AB467" s="153"/>
      <c r="AC467" s="82"/>
      <c r="AD467" s="244"/>
      <c r="AE467" s="244"/>
      <c r="AF467" s="260"/>
      <c r="AG467" s="244"/>
      <c r="AH467" s="260"/>
      <c r="AI467" s="260"/>
      <c r="AJ467" s="260"/>
      <c r="AK467" s="265"/>
      <c r="AL467" s="265"/>
      <c r="AM467" s="78"/>
      <c r="AN467" s="265"/>
      <c r="AO467" s="265"/>
      <c r="AP467" s="265"/>
      <c r="AQ467" s="265"/>
      <c r="AR467" s="265"/>
      <c r="AS467" s="265"/>
      <c r="AT467" s="265"/>
      <c r="AU467" s="265"/>
      <c r="AV467" s="265"/>
      <c r="AW467" s="265"/>
      <c r="AX467" s="249"/>
      <c r="AY467" s="249"/>
      <c r="AZ467" s="251"/>
      <c r="BA467" s="78"/>
      <c r="BB467" s="566" t="str">
        <f t="shared" si="28"/>
        <v xml:space="preserve"> </v>
      </c>
      <c r="BC467" s="566" t="str">
        <f t="shared" si="29"/>
        <v xml:space="preserve"> </v>
      </c>
      <c r="BD467" s="566" t="str">
        <f t="shared" si="30"/>
        <v xml:space="preserve"> </v>
      </c>
      <c r="BE467" s="566" t="str">
        <f t="shared" si="31"/>
        <v xml:space="preserve"> </v>
      </c>
      <c r="BF467" s="78"/>
      <c r="BG467" s="258"/>
    </row>
    <row r="468" spans="1:59" s="87" customFormat="1" ht="12.75" x14ac:dyDescent="0.25">
      <c r="A468" s="370"/>
      <c r="B468" s="366">
        <f>Demografia!B464</f>
        <v>0</v>
      </c>
      <c r="C468" s="366">
        <f>Demografia!C464</f>
        <v>0</v>
      </c>
      <c r="D468" s="367">
        <f>Demografia!D464</f>
        <v>0</v>
      </c>
      <c r="E468" s="82"/>
      <c r="F468" s="245"/>
      <c r="G468" s="483"/>
      <c r="H468" s="483"/>
      <c r="I468" s="483"/>
      <c r="J468" s="250"/>
      <c r="K468" s="483"/>
      <c r="L468" s="543"/>
      <c r="M468" s="245"/>
      <c r="N468" s="245"/>
      <c r="O468" s="246"/>
      <c r="P468" s="245"/>
      <c r="Q468" s="247"/>
      <c r="R468" s="246"/>
      <c r="S468" s="246"/>
      <c r="T468" s="246"/>
      <c r="U468" s="245"/>
      <c r="V468" s="250"/>
      <c r="W468" s="245"/>
      <c r="X468" s="250"/>
      <c r="Y468" s="82"/>
      <c r="Z468" s="245"/>
      <c r="AA468" s="421"/>
      <c r="AB468" s="421"/>
      <c r="AC468" s="82"/>
      <c r="AD468" s="246"/>
      <c r="AE468" s="246"/>
      <c r="AF468" s="245"/>
      <c r="AG468" s="246"/>
      <c r="AH468" s="245"/>
      <c r="AI468" s="245"/>
      <c r="AJ468" s="245"/>
      <c r="AK468" s="247"/>
      <c r="AL468" s="247"/>
      <c r="AM468" s="78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50"/>
      <c r="AY468" s="250"/>
      <c r="AZ468" s="252"/>
      <c r="BA468" s="78"/>
      <c r="BB468" s="567" t="str">
        <f t="shared" ref="BB468:BB531" si="32">IF(AI468=0," ",AN468/AK468)</f>
        <v xml:space="preserve"> </v>
      </c>
      <c r="BC468" s="567" t="str">
        <f t="shared" si="29"/>
        <v xml:space="preserve"> </v>
      </c>
      <c r="BD468" s="567" t="str">
        <f t="shared" si="30"/>
        <v xml:space="preserve"> </v>
      </c>
      <c r="BE468" s="567" t="str">
        <f t="shared" si="31"/>
        <v xml:space="preserve"> </v>
      </c>
      <c r="BF468" s="78"/>
      <c r="BG468" s="520"/>
    </row>
    <row r="469" spans="1:59" s="87" customFormat="1" ht="12.75" x14ac:dyDescent="0.25">
      <c r="A469" s="370"/>
      <c r="B469" s="150">
        <f>Demografia!B465</f>
        <v>0</v>
      </c>
      <c r="C469" s="150">
        <f>Demografia!C465</f>
        <v>0</v>
      </c>
      <c r="D469" s="151">
        <f>Demografia!D465</f>
        <v>0</v>
      </c>
      <c r="E469" s="82"/>
      <c r="F469" s="260"/>
      <c r="G469" s="261"/>
      <c r="H469" s="261"/>
      <c r="I469" s="261"/>
      <c r="J469" s="249"/>
      <c r="K469" s="261"/>
      <c r="L469" s="262"/>
      <c r="M469" s="260"/>
      <c r="N469" s="260"/>
      <c r="O469" s="244"/>
      <c r="P469" s="260"/>
      <c r="Q469" s="265"/>
      <c r="R469" s="244"/>
      <c r="S469" s="244"/>
      <c r="T469" s="244"/>
      <c r="U469" s="260"/>
      <c r="V469" s="249"/>
      <c r="W469" s="260"/>
      <c r="X469" s="249"/>
      <c r="Y469" s="82"/>
      <c r="Z469" s="260"/>
      <c r="AA469" s="153"/>
      <c r="AB469" s="153"/>
      <c r="AC469" s="82"/>
      <c r="AD469" s="244"/>
      <c r="AE469" s="244"/>
      <c r="AF469" s="260"/>
      <c r="AG469" s="244"/>
      <c r="AH469" s="260"/>
      <c r="AI469" s="260"/>
      <c r="AJ469" s="260"/>
      <c r="AK469" s="265"/>
      <c r="AL469" s="265"/>
      <c r="AM469" s="78"/>
      <c r="AN469" s="265"/>
      <c r="AO469" s="265"/>
      <c r="AP469" s="265"/>
      <c r="AQ469" s="265"/>
      <c r="AR469" s="265"/>
      <c r="AS469" s="265"/>
      <c r="AT469" s="265"/>
      <c r="AU469" s="265"/>
      <c r="AV469" s="265"/>
      <c r="AW469" s="265"/>
      <c r="AX469" s="249"/>
      <c r="AY469" s="249"/>
      <c r="AZ469" s="251"/>
      <c r="BA469" s="78"/>
      <c r="BB469" s="566" t="str">
        <f t="shared" si="32"/>
        <v xml:space="preserve"> </v>
      </c>
      <c r="BC469" s="566" t="str">
        <f t="shared" si="29"/>
        <v xml:space="preserve"> </v>
      </c>
      <c r="BD469" s="566" t="str">
        <f t="shared" si="30"/>
        <v xml:space="preserve"> </v>
      </c>
      <c r="BE469" s="566" t="str">
        <f t="shared" si="31"/>
        <v xml:space="preserve"> </v>
      </c>
      <c r="BF469" s="78"/>
      <c r="BG469" s="258"/>
    </row>
    <row r="470" spans="1:59" s="87" customFormat="1" ht="12.75" x14ac:dyDescent="0.25">
      <c r="A470" s="370"/>
      <c r="B470" s="366">
        <f>Demografia!B466</f>
        <v>0</v>
      </c>
      <c r="C470" s="366">
        <f>Demografia!C466</f>
        <v>0</v>
      </c>
      <c r="D470" s="367">
        <f>Demografia!D466</f>
        <v>0</v>
      </c>
      <c r="E470" s="82"/>
      <c r="F470" s="245"/>
      <c r="G470" s="483"/>
      <c r="H470" s="483"/>
      <c r="I470" s="483"/>
      <c r="J470" s="250"/>
      <c r="K470" s="483"/>
      <c r="L470" s="543"/>
      <c r="M470" s="245"/>
      <c r="N470" s="245"/>
      <c r="O470" s="246"/>
      <c r="P470" s="245"/>
      <c r="Q470" s="247"/>
      <c r="R470" s="246"/>
      <c r="S470" s="246"/>
      <c r="T470" s="246"/>
      <c r="U470" s="245"/>
      <c r="V470" s="250"/>
      <c r="W470" s="245"/>
      <c r="X470" s="250"/>
      <c r="Y470" s="82"/>
      <c r="Z470" s="245"/>
      <c r="AA470" s="421"/>
      <c r="AB470" s="421"/>
      <c r="AC470" s="82"/>
      <c r="AD470" s="246"/>
      <c r="AE470" s="246"/>
      <c r="AF470" s="245"/>
      <c r="AG470" s="246"/>
      <c r="AH470" s="245"/>
      <c r="AI470" s="245"/>
      <c r="AJ470" s="245"/>
      <c r="AK470" s="247"/>
      <c r="AL470" s="247"/>
      <c r="AM470" s="78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50"/>
      <c r="AY470" s="250"/>
      <c r="AZ470" s="252"/>
      <c r="BA470" s="78"/>
      <c r="BB470" s="567" t="str">
        <f t="shared" si="32"/>
        <v xml:space="preserve"> </v>
      </c>
      <c r="BC470" s="567" t="str">
        <f t="shared" ref="BC470:BC533" si="33">IF(OR(AI470=0,Q470=0)," ",AN470/Q470)</f>
        <v xml:space="preserve"> </v>
      </c>
      <c r="BD470" s="567" t="str">
        <f t="shared" ref="BD470:BD533" si="34">IF(OR(AI470&gt;5,AI470&lt;1)," ",AO470/AL470)</f>
        <v xml:space="preserve"> </v>
      </c>
      <c r="BE470" s="567" t="str">
        <f t="shared" ref="BE470:BE533" si="35">IF(OR(AI470&gt;5,AI470&lt;1,Q470=0)," ",AO470/Q470)</f>
        <v xml:space="preserve"> </v>
      </c>
      <c r="BF470" s="78"/>
      <c r="BG470" s="520"/>
    </row>
    <row r="471" spans="1:59" s="87" customFormat="1" ht="12.75" x14ac:dyDescent="0.25">
      <c r="A471" s="370"/>
      <c r="B471" s="150">
        <f>Demografia!B467</f>
        <v>0</v>
      </c>
      <c r="C471" s="150">
        <f>Demografia!C467</f>
        <v>0</v>
      </c>
      <c r="D471" s="151">
        <f>Demografia!D467</f>
        <v>0</v>
      </c>
      <c r="E471" s="82"/>
      <c r="F471" s="260"/>
      <c r="G471" s="261"/>
      <c r="H471" s="261"/>
      <c r="I471" s="261"/>
      <c r="J471" s="249"/>
      <c r="K471" s="261"/>
      <c r="L471" s="262"/>
      <c r="M471" s="260"/>
      <c r="N471" s="260"/>
      <c r="O471" s="244"/>
      <c r="P471" s="260"/>
      <c r="Q471" s="265"/>
      <c r="R471" s="244"/>
      <c r="S471" s="244"/>
      <c r="T471" s="244"/>
      <c r="U471" s="260"/>
      <c r="V471" s="249"/>
      <c r="W471" s="260"/>
      <c r="X471" s="249"/>
      <c r="Y471" s="82"/>
      <c r="Z471" s="260"/>
      <c r="AA471" s="153"/>
      <c r="AB471" s="153"/>
      <c r="AC471" s="82"/>
      <c r="AD471" s="244"/>
      <c r="AE471" s="244"/>
      <c r="AF471" s="260"/>
      <c r="AG471" s="244"/>
      <c r="AH471" s="260"/>
      <c r="AI471" s="260"/>
      <c r="AJ471" s="260"/>
      <c r="AK471" s="265"/>
      <c r="AL471" s="265"/>
      <c r="AM471" s="78"/>
      <c r="AN471" s="265"/>
      <c r="AO471" s="265"/>
      <c r="AP471" s="265"/>
      <c r="AQ471" s="265"/>
      <c r="AR471" s="265"/>
      <c r="AS471" s="265"/>
      <c r="AT471" s="265"/>
      <c r="AU471" s="265"/>
      <c r="AV471" s="265"/>
      <c r="AW471" s="265"/>
      <c r="AX471" s="249"/>
      <c r="AY471" s="249"/>
      <c r="AZ471" s="251"/>
      <c r="BA471" s="78"/>
      <c r="BB471" s="566" t="str">
        <f t="shared" si="32"/>
        <v xml:space="preserve"> </v>
      </c>
      <c r="BC471" s="566" t="str">
        <f t="shared" si="33"/>
        <v xml:space="preserve"> </v>
      </c>
      <c r="BD471" s="566" t="str">
        <f t="shared" si="34"/>
        <v xml:space="preserve"> </v>
      </c>
      <c r="BE471" s="566" t="str">
        <f t="shared" si="35"/>
        <v xml:space="preserve"> </v>
      </c>
      <c r="BF471" s="78"/>
      <c r="BG471" s="258"/>
    </row>
    <row r="472" spans="1:59" s="87" customFormat="1" ht="12.75" x14ac:dyDescent="0.25">
      <c r="A472" s="370"/>
      <c r="B472" s="366">
        <f>Demografia!B468</f>
        <v>0</v>
      </c>
      <c r="C472" s="366">
        <f>Demografia!C468</f>
        <v>0</v>
      </c>
      <c r="D472" s="367">
        <f>Demografia!D468</f>
        <v>0</v>
      </c>
      <c r="E472" s="82"/>
      <c r="F472" s="245"/>
      <c r="G472" s="483"/>
      <c r="H472" s="483"/>
      <c r="I472" s="483"/>
      <c r="J472" s="250"/>
      <c r="K472" s="483"/>
      <c r="L472" s="543"/>
      <c r="M472" s="245"/>
      <c r="N472" s="245"/>
      <c r="O472" s="246"/>
      <c r="P472" s="245"/>
      <c r="Q472" s="247"/>
      <c r="R472" s="246"/>
      <c r="S472" s="246"/>
      <c r="T472" s="246"/>
      <c r="U472" s="245"/>
      <c r="V472" s="250"/>
      <c r="W472" s="245"/>
      <c r="X472" s="250"/>
      <c r="Y472" s="82"/>
      <c r="Z472" s="245"/>
      <c r="AA472" s="421"/>
      <c r="AB472" s="421"/>
      <c r="AC472" s="82"/>
      <c r="AD472" s="246"/>
      <c r="AE472" s="246"/>
      <c r="AF472" s="245"/>
      <c r="AG472" s="246"/>
      <c r="AH472" s="245"/>
      <c r="AI472" s="245"/>
      <c r="AJ472" s="245"/>
      <c r="AK472" s="247"/>
      <c r="AL472" s="247"/>
      <c r="AM472" s="78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50"/>
      <c r="AY472" s="250"/>
      <c r="AZ472" s="252"/>
      <c r="BA472" s="78"/>
      <c r="BB472" s="567" t="str">
        <f t="shared" si="32"/>
        <v xml:space="preserve"> </v>
      </c>
      <c r="BC472" s="567" t="str">
        <f t="shared" si="33"/>
        <v xml:space="preserve"> </v>
      </c>
      <c r="BD472" s="567" t="str">
        <f t="shared" si="34"/>
        <v xml:space="preserve"> </v>
      </c>
      <c r="BE472" s="567" t="str">
        <f t="shared" si="35"/>
        <v xml:space="preserve"> </v>
      </c>
      <c r="BF472" s="78"/>
      <c r="BG472" s="520"/>
    </row>
    <row r="473" spans="1:59" s="87" customFormat="1" ht="12.75" x14ac:dyDescent="0.25">
      <c r="A473" s="370"/>
      <c r="B473" s="150">
        <f>Demografia!B469</f>
        <v>0</v>
      </c>
      <c r="C473" s="150">
        <f>Demografia!C469</f>
        <v>0</v>
      </c>
      <c r="D473" s="151">
        <f>Demografia!D469</f>
        <v>0</v>
      </c>
      <c r="E473" s="82"/>
      <c r="F473" s="260"/>
      <c r="G473" s="261"/>
      <c r="H473" s="261"/>
      <c r="I473" s="261"/>
      <c r="J473" s="249"/>
      <c r="K473" s="261"/>
      <c r="L473" s="262"/>
      <c r="M473" s="260"/>
      <c r="N473" s="260"/>
      <c r="O473" s="244"/>
      <c r="P473" s="260"/>
      <c r="Q473" s="265"/>
      <c r="R473" s="244"/>
      <c r="S473" s="244"/>
      <c r="T473" s="244"/>
      <c r="U473" s="260"/>
      <c r="V473" s="249"/>
      <c r="W473" s="260"/>
      <c r="X473" s="249"/>
      <c r="Y473" s="82"/>
      <c r="Z473" s="260"/>
      <c r="AA473" s="153"/>
      <c r="AB473" s="153"/>
      <c r="AC473" s="82"/>
      <c r="AD473" s="244"/>
      <c r="AE473" s="244"/>
      <c r="AF473" s="260"/>
      <c r="AG473" s="244"/>
      <c r="AH473" s="260"/>
      <c r="AI473" s="260"/>
      <c r="AJ473" s="260"/>
      <c r="AK473" s="265"/>
      <c r="AL473" s="265"/>
      <c r="AM473" s="78"/>
      <c r="AN473" s="265"/>
      <c r="AO473" s="265"/>
      <c r="AP473" s="265"/>
      <c r="AQ473" s="265"/>
      <c r="AR473" s="265"/>
      <c r="AS473" s="265"/>
      <c r="AT473" s="265"/>
      <c r="AU473" s="265"/>
      <c r="AV473" s="265"/>
      <c r="AW473" s="265"/>
      <c r="AX473" s="249"/>
      <c r="AY473" s="249"/>
      <c r="AZ473" s="251"/>
      <c r="BA473" s="78"/>
      <c r="BB473" s="566" t="str">
        <f t="shared" si="32"/>
        <v xml:space="preserve"> </v>
      </c>
      <c r="BC473" s="566" t="str">
        <f t="shared" si="33"/>
        <v xml:space="preserve"> </v>
      </c>
      <c r="BD473" s="566" t="str">
        <f t="shared" si="34"/>
        <v xml:space="preserve"> </v>
      </c>
      <c r="BE473" s="566" t="str">
        <f t="shared" si="35"/>
        <v xml:space="preserve"> </v>
      </c>
      <c r="BF473" s="78"/>
      <c r="BG473" s="258"/>
    </row>
    <row r="474" spans="1:59" s="87" customFormat="1" ht="12.75" x14ac:dyDescent="0.25">
      <c r="A474" s="370"/>
      <c r="B474" s="366">
        <f>Demografia!B470</f>
        <v>0</v>
      </c>
      <c r="C474" s="366">
        <f>Demografia!C470</f>
        <v>0</v>
      </c>
      <c r="D474" s="367">
        <f>Demografia!D470</f>
        <v>0</v>
      </c>
      <c r="E474" s="82"/>
      <c r="F474" s="245"/>
      <c r="G474" s="483"/>
      <c r="H474" s="483"/>
      <c r="I474" s="483"/>
      <c r="J474" s="250"/>
      <c r="K474" s="483"/>
      <c r="L474" s="543"/>
      <c r="M474" s="245"/>
      <c r="N474" s="245"/>
      <c r="O474" s="246"/>
      <c r="P474" s="245"/>
      <c r="Q474" s="247"/>
      <c r="R474" s="246"/>
      <c r="S474" s="246"/>
      <c r="T474" s="246"/>
      <c r="U474" s="245"/>
      <c r="V474" s="250"/>
      <c r="W474" s="245"/>
      <c r="X474" s="250"/>
      <c r="Y474" s="82"/>
      <c r="Z474" s="245"/>
      <c r="AA474" s="421"/>
      <c r="AB474" s="421"/>
      <c r="AC474" s="82"/>
      <c r="AD474" s="246"/>
      <c r="AE474" s="246"/>
      <c r="AF474" s="245"/>
      <c r="AG474" s="246"/>
      <c r="AH474" s="245"/>
      <c r="AI474" s="245"/>
      <c r="AJ474" s="245"/>
      <c r="AK474" s="247"/>
      <c r="AL474" s="247"/>
      <c r="AM474" s="78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50"/>
      <c r="AY474" s="250"/>
      <c r="AZ474" s="252"/>
      <c r="BA474" s="78"/>
      <c r="BB474" s="567" t="str">
        <f t="shared" si="32"/>
        <v xml:space="preserve"> </v>
      </c>
      <c r="BC474" s="567" t="str">
        <f t="shared" si="33"/>
        <v xml:space="preserve"> </v>
      </c>
      <c r="BD474" s="567" t="str">
        <f t="shared" si="34"/>
        <v xml:space="preserve"> </v>
      </c>
      <c r="BE474" s="567" t="str">
        <f t="shared" si="35"/>
        <v xml:space="preserve"> </v>
      </c>
      <c r="BF474" s="78"/>
      <c r="BG474" s="520"/>
    </row>
    <row r="475" spans="1:59" s="87" customFormat="1" ht="12.75" x14ac:dyDescent="0.25">
      <c r="A475" s="370"/>
      <c r="B475" s="150">
        <f>Demografia!B471</f>
        <v>0</v>
      </c>
      <c r="C475" s="150">
        <f>Demografia!C471</f>
        <v>0</v>
      </c>
      <c r="D475" s="151">
        <f>Demografia!D471</f>
        <v>0</v>
      </c>
      <c r="E475" s="82"/>
      <c r="F475" s="260"/>
      <c r="G475" s="261"/>
      <c r="H475" s="261"/>
      <c r="I475" s="261"/>
      <c r="J475" s="249"/>
      <c r="K475" s="261"/>
      <c r="L475" s="262"/>
      <c r="M475" s="260"/>
      <c r="N475" s="260"/>
      <c r="O475" s="244"/>
      <c r="P475" s="260"/>
      <c r="Q475" s="265"/>
      <c r="R475" s="244"/>
      <c r="S475" s="244"/>
      <c r="T475" s="244"/>
      <c r="U475" s="260"/>
      <c r="V475" s="249"/>
      <c r="W475" s="260"/>
      <c r="X475" s="249"/>
      <c r="Y475" s="82"/>
      <c r="Z475" s="260"/>
      <c r="AA475" s="153"/>
      <c r="AB475" s="153"/>
      <c r="AC475" s="82"/>
      <c r="AD475" s="244"/>
      <c r="AE475" s="244"/>
      <c r="AF475" s="260"/>
      <c r="AG475" s="244"/>
      <c r="AH475" s="260"/>
      <c r="AI475" s="260"/>
      <c r="AJ475" s="260"/>
      <c r="AK475" s="265"/>
      <c r="AL475" s="265"/>
      <c r="AM475" s="78"/>
      <c r="AN475" s="265"/>
      <c r="AO475" s="265"/>
      <c r="AP475" s="265"/>
      <c r="AQ475" s="265"/>
      <c r="AR475" s="265"/>
      <c r="AS475" s="265"/>
      <c r="AT475" s="265"/>
      <c r="AU475" s="265"/>
      <c r="AV475" s="265"/>
      <c r="AW475" s="265"/>
      <c r="AX475" s="249"/>
      <c r="AY475" s="249"/>
      <c r="AZ475" s="251"/>
      <c r="BA475" s="78"/>
      <c r="BB475" s="566" t="str">
        <f t="shared" si="32"/>
        <v xml:space="preserve"> </v>
      </c>
      <c r="BC475" s="566" t="str">
        <f t="shared" si="33"/>
        <v xml:space="preserve"> </v>
      </c>
      <c r="BD475" s="566" t="str">
        <f t="shared" si="34"/>
        <v xml:space="preserve"> </v>
      </c>
      <c r="BE475" s="566" t="str">
        <f t="shared" si="35"/>
        <v xml:space="preserve"> </v>
      </c>
      <c r="BF475" s="78"/>
      <c r="BG475" s="258"/>
    </row>
    <row r="476" spans="1:59" s="87" customFormat="1" ht="12.75" x14ac:dyDescent="0.25">
      <c r="A476" s="370"/>
      <c r="B476" s="366">
        <f>Demografia!B472</f>
        <v>0</v>
      </c>
      <c r="C476" s="366">
        <f>Demografia!C472</f>
        <v>0</v>
      </c>
      <c r="D476" s="367">
        <f>Demografia!D472</f>
        <v>0</v>
      </c>
      <c r="E476" s="82"/>
      <c r="F476" s="245"/>
      <c r="G476" s="483"/>
      <c r="H476" s="483"/>
      <c r="I476" s="483"/>
      <c r="J476" s="250"/>
      <c r="K476" s="483"/>
      <c r="L476" s="543"/>
      <c r="M476" s="245"/>
      <c r="N476" s="245"/>
      <c r="O476" s="246"/>
      <c r="P476" s="245"/>
      <c r="Q476" s="247"/>
      <c r="R476" s="246"/>
      <c r="S476" s="246"/>
      <c r="T476" s="246"/>
      <c r="U476" s="245"/>
      <c r="V476" s="250"/>
      <c r="W476" s="245"/>
      <c r="X476" s="250"/>
      <c r="Y476" s="82"/>
      <c r="Z476" s="245"/>
      <c r="AA476" s="421"/>
      <c r="AB476" s="421"/>
      <c r="AC476" s="82"/>
      <c r="AD476" s="246"/>
      <c r="AE476" s="246"/>
      <c r="AF476" s="245"/>
      <c r="AG476" s="246"/>
      <c r="AH476" s="245"/>
      <c r="AI476" s="245"/>
      <c r="AJ476" s="245"/>
      <c r="AK476" s="247"/>
      <c r="AL476" s="247"/>
      <c r="AM476" s="78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50"/>
      <c r="AY476" s="250"/>
      <c r="AZ476" s="252"/>
      <c r="BA476" s="78"/>
      <c r="BB476" s="567" t="str">
        <f t="shared" si="32"/>
        <v xml:space="preserve"> </v>
      </c>
      <c r="BC476" s="567" t="str">
        <f t="shared" si="33"/>
        <v xml:space="preserve"> </v>
      </c>
      <c r="BD476" s="567" t="str">
        <f t="shared" si="34"/>
        <v xml:space="preserve"> </v>
      </c>
      <c r="BE476" s="567" t="str">
        <f t="shared" si="35"/>
        <v xml:space="preserve"> </v>
      </c>
      <c r="BF476" s="78"/>
      <c r="BG476" s="520"/>
    </row>
    <row r="477" spans="1:59" s="87" customFormat="1" ht="12.75" x14ac:dyDescent="0.25">
      <c r="A477" s="370"/>
      <c r="B477" s="150">
        <f>Demografia!B473</f>
        <v>0</v>
      </c>
      <c r="C477" s="150">
        <f>Demografia!C473</f>
        <v>0</v>
      </c>
      <c r="D477" s="151">
        <f>Demografia!D473</f>
        <v>0</v>
      </c>
      <c r="E477" s="82"/>
      <c r="F477" s="260"/>
      <c r="G477" s="261"/>
      <c r="H477" s="261"/>
      <c r="I477" s="261"/>
      <c r="J477" s="249"/>
      <c r="K477" s="261"/>
      <c r="L477" s="262"/>
      <c r="M477" s="260"/>
      <c r="N477" s="260"/>
      <c r="O477" s="244"/>
      <c r="P477" s="260"/>
      <c r="Q477" s="265"/>
      <c r="R477" s="244"/>
      <c r="S477" s="244"/>
      <c r="T477" s="244"/>
      <c r="U477" s="260"/>
      <c r="V477" s="249"/>
      <c r="W477" s="260"/>
      <c r="X477" s="249"/>
      <c r="Y477" s="82"/>
      <c r="Z477" s="260"/>
      <c r="AA477" s="153"/>
      <c r="AB477" s="153"/>
      <c r="AC477" s="82"/>
      <c r="AD477" s="244"/>
      <c r="AE477" s="244"/>
      <c r="AF477" s="260"/>
      <c r="AG477" s="244"/>
      <c r="AH477" s="260"/>
      <c r="AI477" s="260"/>
      <c r="AJ477" s="260"/>
      <c r="AK477" s="265"/>
      <c r="AL477" s="265"/>
      <c r="AM477" s="78"/>
      <c r="AN477" s="265"/>
      <c r="AO477" s="265"/>
      <c r="AP477" s="265"/>
      <c r="AQ477" s="265"/>
      <c r="AR477" s="265"/>
      <c r="AS477" s="265"/>
      <c r="AT477" s="265"/>
      <c r="AU477" s="265"/>
      <c r="AV477" s="265"/>
      <c r="AW477" s="265"/>
      <c r="AX477" s="249"/>
      <c r="AY477" s="249"/>
      <c r="AZ477" s="251"/>
      <c r="BA477" s="78"/>
      <c r="BB477" s="566" t="str">
        <f t="shared" si="32"/>
        <v xml:space="preserve"> </v>
      </c>
      <c r="BC477" s="566" t="str">
        <f t="shared" si="33"/>
        <v xml:space="preserve"> </v>
      </c>
      <c r="BD477" s="566" t="str">
        <f t="shared" si="34"/>
        <v xml:space="preserve"> </v>
      </c>
      <c r="BE477" s="566" t="str">
        <f t="shared" si="35"/>
        <v xml:space="preserve"> </v>
      </c>
      <c r="BF477" s="78"/>
      <c r="BG477" s="258"/>
    </row>
    <row r="478" spans="1:59" s="87" customFormat="1" ht="12.75" x14ac:dyDescent="0.25">
      <c r="A478" s="370"/>
      <c r="B478" s="366">
        <f>Demografia!B474</f>
        <v>0</v>
      </c>
      <c r="C478" s="366">
        <f>Demografia!C474</f>
        <v>0</v>
      </c>
      <c r="D478" s="367">
        <f>Demografia!D474</f>
        <v>0</v>
      </c>
      <c r="E478" s="82"/>
      <c r="F478" s="245"/>
      <c r="G478" s="483"/>
      <c r="H478" s="483"/>
      <c r="I478" s="483"/>
      <c r="J478" s="250"/>
      <c r="K478" s="483"/>
      <c r="L478" s="543"/>
      <c r="M478" s="245"/>
      <c r="N478" s="245"/>
      <c r="O478" s="246"/>
      <c r="P478" s="245"/>
      <c r="Q478" s="247"/>
      <c r="R478" s="246"/>
      <c r="S478" s="246"/>
      <c r="T478" s="246"/>
      <c r="U478" s="245"/>
      <c r="V478" s="250"/>
      <c r="W478" s="245"/>
      <c r="X478" s="250"/>
      <c r="Y478" s="82"/>
      <c r="Z478" s="245"/>
      <c r="AA478" s="421"/>
      <c r="AB478" s="421"/>
      <c r="AC478" s="82"/>
      <c r="AD478" s="246"/>
      <c r="AE478" s="246"/>
      <c r="AF478" s="245"/>
      <c r="AG478" s="246"/>
      <c r="AH478" s="245"/>
      <c r="AI478" s="245"/>
      <c r="AJ478" s="245"/>
      <c r="AK478" s="247"/>
      <c r="AL478" s="247"/>
      <c r="AM478" s="78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50"/>
      <c r="AY478" s="250"/>
      <c r="AZ478" s="252"/>
      <c r="BA478" s="78"/>
      <c r="BB478" s="567" t="str">
        <f t="shared" si="32"/>
        <v xml:space="preserve"> </v>
      </c>
      <c r="BC478" s="567" t="str">
        <f t="shared" si="33"/>
        <v xml:space="preserve"> </v>
      </c>
      <c r="BD478" s="567" t="str">
        <f t="shared" si="34"/>
        <v xml:space="preserve"> </v>
      </c>
      <c r="BE478" s="567" t="str">
        <f t="shared" si="35"/>
        <v xml:space="preserve"> </v>
      </c>
      <c r="BF478" s="78"/>
      <c r="BG478" s="520"/>
    </row>
    <row r="479" spans="1:59" s="87" customFormat="1" ht="12.75" x14ac:dyDescent="0.25">
      <c r="A479" s="370"/>
      <c r="B479" s="150">
        <f>Demografia!B475</f>
        <v>0</v>
      </c>
      <c r="C479" s="150">
        <f>Demografia!C475</f>
        <v>0</v>
      </c>
      <c r="D479" s="151">
        <f>Demografia!D475</f>
        <v>0</v>
      </c>
      <c r="E479" s="82"/>
      <c r="F479" s="260"/>
      <c r="G479" s="261"/>
      <c r="H479" s="261"/>
      <c r="I479" s="261"/>
      <c r="J479" s="249"/>
      <c r="K479" s="261"/>
      <c r="L479" s="262"/>
      <c r="M479" s="260"/>
      <c r="N479" s="260"/>
      <c r="O479" s="244"/>
      <c r="P479" s="260"/>
      <c r="Q479" s="265"/>
      <c r="R479" s="244"/>
      <c r="S479" s="244"/>
      <c r="T479" s="244"/>
      <c r="U479" s="260"/>
      <c r="V479" s="249"/>
      <c r="W479" s="260"/>
      <c r="X479" s="249"/>
      <c r="Y479" s="82"/>
      <c r="Z479" s="260"/>
      <c r="AA479" s="153"/>
      <c r="AB479" s="153"/>
      <c r="AC479" s="82"/>
      <c r="AD479" s="244"/>
      <c r="AE479" s="244"/>
      <c r="AF479" s="260"/>
      <c r="AG479" s="244"/>
      <c r="AH479" s="260"/>
      <c r="AI479" s="260"/>
      <c r="AJ479" s="260"/>
      <c r="AK479" s="265"/>
      <c r="AL479" s="265"/>
      <c r="AM479" s="78"/>
      <c r="AN479" s="265"/>
      <c r="AO479" s="265"/>
      <c r="AP479" s="265"/>
      <c r="AQ479" s="265"/>
      <c r="AR479" s="265"/>
      <c r="AS479" s="265"/>
      <c r="AT479" s="265"/>
      <c r="AU479" s="265"/>
      <c r="AV479" s="265"/>
      <c r="AW479" s="265"/>
      <c r="AX479" s="249"/>
      <c r="AY479" s="249"/>
      <c r="AZ479" s="251"/>
      <c r="BA479" s="78"/>
      <c r="BB479" s="566" t="str">
        <f t="shared" si="32"/>
        <v xml:space="preserve"> </v>
      </c>
      <c r="BC479" s="566" t="str">
        <f t="shared" si="33"/>
        <v xml:space="preserve"> </v>
      </c>
      <c r="BD479" s="566" t="str">
        <f t="shared" si="34"/>
        <v xml:space="preserve"> </v>
      </c>
      <c r="BE479" s="566" t="str">
        <f t="shared" si="35"/>
        <v xml:space="preserve"> </v>
      </c>
      <c r="BF479" s="78"/>
      <c r="BG479" s="258"/>
    </row>
    <row r="480" spans="1:59" s="87" customFormat="1" ht="12.75" x14ac:dyDescent="0.25">
      <c r="A480" s="370"/>
      <c r="B480" s="366">
        <f>Demografia!B476</f>
        <v>0</v>
      </c>
      <c r="C480" s="366">
        <f>Demografia!C476</f>
        <v>0</v>
      </c>
      <c r="D480" s="367">
        <f>Demografia!D476</f>
        <v>0</v>
      </c>
      <c r="E480" s="82"/>
      <c r="F480" s="245"/>
      <c r="G480" s="483"/>
      <c r="H480" s="483"/>
      <c r="I480" s="483"/>
      <c r="J480" s="250"/>
      <c r="K480" s="483"/>
      <c r="L480" s="543"/>
      <c r="M480" s="245"/>
      <c r="N480" s="245"/>
      <c r="O480" s="246"/>
      <c r="P480" s="245"/>
      <c r="Q480" s="247"/>
      <c r="R480" s="246"/>
      <c r="S480" s="246"/>
      <c r="T480" s="246"/>
      <c r="U480" s="245"/>
      <c r="V480" s="250"/>
      <c r="W480" s="245"/>
      <c r="X480" s="250"/>
      <c r="Y480" s="82"/>
      <c r="Z480" s="245"/>
      <c r="AA480" s="421"/>
      <c r="AB480" s="421"/>
      <c r="AC480" s="82"/>
      <c r="AD480" s="246"/>
      <c r="AE480" s="246"/>
      <c r="AF480" s="245"/>
      <c r="AG480" s="246"/>
      <c r="AH480" s="245"/>
      <c r="AI480" s="245"/>
      <c r="AJ480" s="245"/>
      <c r="AK480" s="247"/>
      <c r="AL480" s="247"/>
      <c r="AM480" s="78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50"/>
      <c r="AY480" s="250"/>
      <c r="AZ480" s="252"/>
      <c r="BA480" s="78"/>
      <c r="BB480" s="567" t="str">
        <f t="shared" si="32"/>
        <v xml:space="preserve"> </v>
      </c>
      <c r="BC480" s="567" t="str">
        <f t="shared" si="33"/>
        <v xml:space="preserve"> </v>
      </c>
      <c r="BD480" s="567" t="str">
        <f t="shared" si="34"/>
        <v xml:space="preserve"> </v>
      </c>
      <c r="BE480" s="567" t="str">
        <f t="shared" si="35"/>
        <v xml:space="preserve"> </v>
      </c>
      <c r="BF480" s="78"/>
      <c r="BG480" s="520"/>
    </row>
    <row r="481" spans="1:59" s="87" customFormat="1" ht="12.75" x14ac:dyDescent="0.25">
      <c r="A481" s="370"/>
      <c r="B481" s="150">
        <f>Demografia!B477</f>
        <v>0</v>
      </c>
      <c r="C481" s="150">
        <f>Demografia!C477</f>
        <v>0</v>
      </c>
      <c r="D481" s="151">
        <f>Demografia!D477</f>
        <v>0</v>
      </c>
      <c r="E481" s="82"/>
      <c r="F481" s="260"/>
      <c r="G481" s="261"/>
      <c r="H481" s="261"/>
      <c r="I481" s="261"/>
      <c r="J481" s="249"/>
      <c r="K481" s="261"/>
      <c r="L481" s="262"/>
      <c r="M481" s="260"/>
      <c r="N481" s="260"/>
      <c r="O481" s="244"/>
      <c r="P481" s="260"/>
      <c r="Q481" s="265"/>
      <c r="R481" s="244"/>
      <c r="S481" s="244"/>
      <c r="T481" s="244"/>
      <c r="U481" s="260"/>
      <c r="V481" s="249"/>
      <c r="W481" s="260"/>
      <c r="X481" s="249"/>
      <c r="Y481" s="82"/>
      <c r="Z481" s="260"/>
      <c r="AA481" s="153"/>
      <c r="AB481" s="153"/>
      <c r="AC481" s="82"/>
      <c r="AD481" s="244"/>
      <c r="AE481" s="244"/>
      <c r="AF481" s="260"/>
      <c r="AG481" s="244"/>
      <c r="AH481" s="260"/>
      <c r="AI481" s="260"/>
      <c r="AJ481" s="260"/>
      <c r="AK481" s="265"/>
      <c r="AL481" s="265"/>
      <c r="AM481" s="78"/>
      <c r="AN481" s="265"/>
      <c r="AO481" s="265"/>
      <c r="AP481" s="265"/>
      <c r="AQ481" s="265"/>
      <c r="AR481" s="265"/>
      <c r="AS481" s="265"/>
      <c r="AT481" s="265"/>
      <c r="AU481" s="265"/>
      <c r="AV481" s="265"/>
      <c r="AW481" s="265"/>
      <c r="AX481" s="249"/>
      <c r="AY481" s="249"/>
      <c r="AZ481" s="251"/>
      <c r="BA481" s="78"/>
      <c r="BB481" s="566" t="str">
        <f t="shared" si="32"/>
        <v xml:space="preserve"> </v>
      </c>
      <c r="BC481" s="566" t="str">
        <f t="shared" si="33"/>
        <v xml:space="preserve"> </v>
      </c>
      <c r="BD481" s="566" t="str">
        <f t="shared" si="34"/>
        <v xml:space="preserve"> </v>
      </c>
      <c r="BE481" s="566" t="str">
        <f t="shared" si="35"/>
        <v xml:space="preserve"> </v>
      </c>
      <c r="BF481" s="78"/>
      <c r="BG481" s="258"/>
    </row>
    <row r="482" spans="1:59" s="87" customFormat="1" ht="12.75" x14ac:dyDescent="0.25">
      <c r="A482" s="370"/>
      <c r="B482" s="366">
        <f>Demografia!B478</f>
        <v>0</v>
      </c>
      <c r="C482" s="366">
        <f>Demografia!C478</f>
        <v>0</v>
      </c>
      <c r="D482" s="367">
        <f>Demografia!D478</f>
        <v>0</v>
      </c>
      <c r="E482" s="82"/>
      <c r="F482" s="245"/>
      <c r="G482" s="483"/>
      <c r="H482" s="483"/>
      <c r="I482" s="483"/>
      <c r="J482" s="250"/>
      <c r="K482" s="483"/>
      <c r="L482" s="543"/>
      <c r="M482" s="245"/>
      <c r="N482" s="245"/>
      <c r="O482" s="246"/>
      <c r="P482" s="245"/>
      <c r="Q482" s="247"/>
      <c r="R482" s="246"/>
      <c r="S482" s="246"/>
      <c r="T482" s="246"/>
      <c r="U482" s="245"/>
      <c r="V482" s="250"/>
      <c r="W482" s="245"/>
      <c r="X482" s="250"/>
      <c r="Y482" s="82"/>
      <c r="Z482" s="245"/>
      <c r="AA482" s="421"/>
      <c r="AB482" s="421"/>
      <c r="AC482" s="82"/>
      <c r="AD482" s="246"/>
      <c r="AE482" s="246"/>
      <c r="AF482" s="245"/>
      <c r="AG482" s="246"/>
      <c r="AH482" s="245"/>
      <c r="AI482" s="245"/>
      <c r="AJ482" s="245"/>
      <c r="AK482" s="247"/>
      <c r="AL482" s="247"/>
      <c r="AM482" s="78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50"/>
      <c r="AY482" s="250"/>
      <c r="AZ482" s="252"/>
      <c r="BA482" s="78"/>
      <c r="BB482" s="567" t="str">
        <f t="shared" si="32"/>
        <v xml:space="preserve"> </v>
      </c>
      <c r="BC482" s="567" t="str">
        <f t="shared" si="33"/>
        <v xml:space="preserve"> </v>
      </c>
      <c r="BD482" s="567" t="str">
        <f t="shared" si="34"/>
        <v xml:space="preserve"> </v>
      </c>
      <c r="BE482" s="567" t="str">
        <f t="shared" si="35"/>
        <v xml:space="preserve"> </v>
      </c>
      <c r="BF482" s="78"/>
      <c r="BG482" s="520"/>
    </row>
    <row r="483" spans="1:59" s="87" customFormat="1" ht="12.75" x14ac:dyDescent="0.25">
      <c r="A483" s="370"/>
      <c r="B483" s="150">
        <f>Demografia!B479</f>
        <v>0</v>
      </c>
      <c r="C483" s="150">
        <f>Demografia!C479</f>
        <v>0</v>
      </c>
      <c r="D483" s="151">
        <f>Demografia!D479</f>
        <v>0</v>
      </c>
      <c r="E483" s="82"/>
      <c r="F483" s="260"/>
      <c r="G483" s="261"/>
      <c r="H483" s="261"/>
      <c r="I483" s="261"/>
      <c r="J483" s="249"/>
      <c r="K483" s="261"/>
      <c r="L483" s="262"/>
      <c r="M483" s="260"/>
      <c r="N483" s="260"/>
      <c r="O483" s="244"/>
      <c r="P483" s="260"/>
      <c r="Q483" s="265"/>
      <c r="R483" s="244"/>
      <c r="S483" s="244"/>
      <c r="T483" s="244"/>
      <c r="U483" s="260"/>
      <c r="V483" s="249"/>
      <c r="W483" s="260"/>
      <c r="X483" s="249"/>
      <c r="Y483" s="82"/>
      <c r="Z483" s="260"/>
      <c r="AA483" s="153"/>
      <c r="AB483" s="153"/>
      <c r="AC483" s="82"/>
      <c r="AD483" s="244"/>
      <c r="AE483" s="244"/>
      <c r="AF483" s="260"/>
      <c r="AG483" s="244"/>
      <c r="AH483" s="260"/>
      <c r="AI483" s="260"/>
      <c r="AJ483" s="260"/>
      <c r="AK483" s="265"/>
      <c r="AL483" s="265"/>
      <c r="AM483" s="78"/>
      <c r="AN483" s="265"/>
      <c r="AO483" s="265"/>
      <c r="AP483" s="265"/>
      <c r="AQ483" s="265"/>
      <c r="AR483" s="265"/>
      <c r="AS483" s="265"/>
      <c r="AT483" s="265"/>
      <c r="AU483" s="265"/>
      <c r="AV483" s="265"/>
      <c r="AW483" s="265"/>
      <c r="AX483" s="249"/>
      <c r="AY483" s="249"/>
      <c r="AZ483" s="251"/>
      <c r="BA483" s="78"/>
      <c r="BB483" s="566" t="str">
        <f t="shared" si="32"/>
        <v xml:space="preserve"> </v>
      </c>
      <c r="BC483" s="566" t="str">
        <f t="shared" si="33"/>
        <v xml:space="preserve"> </v>
      </c>
      <c r="BD483" s="566" t="str">
        <f t="shared" si="34"/>
        <v xml:space="preserve"> </v>
      </c>
      <c r="BE483" s="566" t="str">
        <f t="shared" si="35"/>
        <v xml:space="preserve"> </v>
      </c>
      <c r="BF483" s="78"/>
      <c r="BG483" s="258"/>
    </row>
    <row r="484" spans="1:59" s="87" customFormat="1" ht="12.75" x14ac:dyDescent="0.25">
      <c r="A484" s="370"/>
      <c r="B484" s="366">
        <f>Demografia!B480</f>
        <v>0</v>
      </c>
      <c r="C484" s="366">
        <f>Demografia!C480</f>
        <v>0</v>
      </c>
      <c r="D484" s="367">
        <f>Demografia!D480</f>
        <v>0</v>
      </c>
      <c r="E484" s="82"/>
      <c r="F484" s="245"/>
      <c r="G484" s="483"/>
      <c r="H484" s="483"/>
      <c r="I484" s="483"/>
      <c r="J484" s="250"/>
      <c r="K484" s="483"/>
      <c r="L484" s="543"/>
      <c r="M484" s="245"/>
      <c r="N484" s="245"/>
      <c r="O484" s="246"/>
      <c r="P484" s="245"/>
      <c r="Q484" s="247"/>
      <c r="R484" s="246"/>
      <c r="S484" s="246"/>
      <c r="T484" s="246"/>
      <c r="U484" s="245"/>
      <c r="V484" s="250"/>
      <c r="W484" s="245"/>
      <c r="X484" s="250"/>
      <c r="Y484" s="82"/>
      <c r="Z484" s="245"/>
      <c r="AA484" s="421"/>
      <c r="AB484" s="421"/>
      <c r="AC484" s="82"/>
      <c r="AD484" s="246"/>
      <c r="AE484" s="246"/>
      <c r="AF484" s="245"/>
      <c r="AG484" s="246"/>
      <c r="AH484" s="245"/>
      <c r="AI484" s="245"/>
      <c r="AJ484" s="245"/>
      <c r="AK484" s="247"/>
      <c r="AL484" s="247"/>
      <c r="AM484" s="78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50"/>
      <c r="AY484" s="250"/>
      <c r="AZ484" s="252"/>
      <c r="BA484" s="78"/>
      <c r="BB484" s="567" t="str">
        <f t="shared" si="32"/>
        <v xml:space="preserve"> </v>
      </c>
      <c r="BC484" s="567" t="str">
        <f t="shared" si="33"/>
        <v xml:space="preserve"> </v>
      </c>
      <c r="BD484" s="567" t="str">
        <f t="shared" si="34"/>
        <v xml:space="preserve"> </v>
      </c>
      <c r="BE484" s="567" t="str">
        <f t="shared" si="35"/>
        <v xml:space="preserve"> </v>
      </c>
      <c r="BF484" s="78"/>
      <c r="BG484" s="520"/>
    </row>
    <row r="485" spans="1:59" s="87" customFormat="1" ht="12.75" x14ac:dyDescent="0.25">
      <c r="A485" s="370"/>
      <c r="B485" s="150">
        <f>Demografia!B481</f>
        <v>0</v>
      </c>
      <c r="C485" s="150">
        <f>Demografia!C481</f>
        <v>0</v>
      </c>
      <c r="D485" s="151">
        <f>Demografia!D481</f>
        <v>0</v>
      </c>
      <c r="E485" s="82"/>
      <c r="F485" s="260"/>
      <c r="G485" s="261"/>
      <c r="H485" s="261"/>
      <c r="I485" s="261"/>
      <c r="J485" s="249"/>
      <c r="K485" s="261"/>
      <c r="L485" s="262"/>
      <c r="M485" s="260"/>
      <c r="N485" s="260"/>
      <c r="O485" s="244"/>
      <c r="P485" s="260"/>
      <c r="Q485" s="265"/>
      <c r="R485" s="244"/>
      <c r="S485" s="244"/>
      <c r="T485" s="244"/>
      <c r="U485" s="260"/>
      <c r="V485" s="249"/>
      <c r="W485" s="260"/>
      <c r="X485" s="249"/>
      <c r="Y485" s="82"/>
      <c r="Z485" s="260"/>
      <c r="AA485" s="153"/>
      <c r="AB485" s="153"/>
      <c r="AC485" s="82"/>
      <c r="AD485" s="244"/>
      <c r="AE485" s="244"/>
      <c r="AF485" s="260"/>
      <c r="AG485" s="244"/>
      <c r="AH485" s="260"/>
      <c r="AI485" s="260"/>
      <c r="AJ485" s="260"/>
      <c r="AK485" s="265"/>
      <c r="AL485" s="265"/>
      <c r="AM485" s="78"/>
      <c r="AN485" s="265"/>
      <c r="AO485" s="265"/>
      <c r="AP485" s="265"/>
      <c r="AQ485" s="265"/>
      <c r="AR485" s="265"/>
      <c r="AS485" s="265"/>
      <c r="AT485" s="265"/>
      <c r="AU485" s="265"/>
      <c r="AV485" s="265"/>
      <c r="AW485" s="265"/>
      <c r="AX485" s="249"/>
      <c r="AY485" s="249"/>
      <c r="AZ485" s="251"/>
      <c r="BA485" s="78"/>
      <c r="BB485" s="566" t="str">
        <f t="shared" si="32"/>
        <v xml:space="preserve"> </v>
      </c>
      <c r="BC485" s="566" t="str">
        <f t="shared" si="33"/>
        <v xml:space="preserve"> </v>
      </c>
      <c r="BD485" s="566" t="str">
        <f t="shared" si="34"/>
        <v xml:space="preserve"> </v>
      </c>
      <c r="BE485" s="566" t="str">
        <f t="shared" si="35"/>
        <v xml:space="preserve"> </v>
      </c>
      <c r="BF485" s="78"/>
      <c r="BG485" s="258"/>
    </row>
    <row r="486" spans="1:59" s="87" customFormat="1" ht="12.75" x14ac:dyDescent="0.25">
      <c r="A486" s="370"/>
      <c r="B486" s="366">
        <f>Demografia!B482</f>
        <v>0</v>
      </c>
      <c r="C486" s="366">
        <f>Demografia!C482</f>
        <v>0</v>
      </c>
      <c r="D486" s="367">
        <f>Demografia!D482</f>
        <v>0</v>
      </c>
      <c r="E486" s="82"/>
      <c r="F486" s="245"/>
      <c r="G486" s="483"/>
      <c r="H486" s="483"/>
      <c r="I486" s="483"/>
      <c r="J486" s="250"/>
      <c r="K486" s="483"/>
      <c r="L486" s="543"/>
      <c r="M486" s="245"/>
      <c r="N486" s="245"/>
      <c r="O486" s="246"/>
      <c r="P486" s="245"/>
      <c r="Q486" s="247"/>
      <c r="R486" s="246"/>
      <c r="S486" s="246"/>
      <c r="T486" s="246"/>
      <c r="U486" s="245"/>
      <c r="V486" s="250"/>
      <c r="W486" s="245"/>
      <c r="X486" s="250"/>
      <c r="Y486" s="82"/>
      <c r="Z486" s="245"/>
      <c r="AA486" s="421"/>
      <c r="AB486" s="421"/>
      <c r="AC486" s="82"/>
      <c r="AD486" s="246"/>
      <c r="AE486" s="246"/>
      <c r="AF486" s="245"/>
      <c r="AG486" s="246"/>
      <c r="AH486" s="245"/>
      <c r="AI486" s="245"/>
      <c r="AJ486" s="245"/>
      <c r="AK486" s="247"/>
      <c r="AL486" s="247"/>
      <c r="AM486" s="78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50"/>
      <c r="AY486" s="250"/>
      <c r="AZ486" s="252"/>
      <c r="BA486" s="78"/>
      <c r="BB486" s="567" t="str">
        <f t="shared" si="32"/>
        <v xml:space="preserve"> </v>
      </c>
      <c r="BC486" s="567" t="str">
        <f t="shared" si="33"/>
        <v xml:space="preserve"> </v>
      </c>
      <c r="BD486" s="567" t="str">
        <f t="shared" si="34"/>
        <v xml:space="preserve"> </v>
      </c>
      <c r="BE486" s="567" t="str">
        <f t="shared" si="35"/>
        <v xml:space="preserve"> </v>
      </c>
      <c r="BF486" s="78"/>
      <c r="BG486" s="520"/>
    </row>
    <row r="487" spans="1:59" s="87" customFormat="1" ht="12.75" x14ac:dyDescent="0.25">
      <c r="A487" s="370"/>
      <c r="B487" s="150">
        <f>Demografia!B483</f>
        <v>0</v>
      </c>
      <c r="C487" s="150">
        <f>Demografia!C483</f>
        <v>0</v>
      </c>
      <c r="D487" s="151">
        <f>Demografia!D483</f>
        <v>0</v>
      </c>
      <c r="E487" s="82"/>
      <c r="F487" s="260"/>
      <c r="G487" s="261"/>
      <c r="H487" s="261"/>
      <c r="I487" s="261"/>
      <c r="J487" s="249"/>
      <c r="K487" s="261"/>
      <c r="L487" s="262"/>
      <c r="M487" s="260"/>
      <c r="N487" s="260"/>
      <c r="O487" s="244"/>
      <c r="P487" s="260"/>
      <c r="Q487" s="265"/>
      <c r="R487" s="244"/>
      <c r="S487" s="244"/>
      <c r="T487" s="244"/>
      <c r="U487" s="260"/>
      <c r="V487" s="249"/>
      <c r="W487" s="260"/>
      <c r="X487" s="249"/>
      <c r="Y487" s="82"/>
      <c r="Z487" s="260"/>
      <c r="AA487" s="153"/>
      <c r="AB487" s="153"/>
      <c r="AC487" s="82"/>
      <c r="AD487" s="244"/>
      <c r="AE487" s="244"/>
      <c r="AF487" s="260"/>
      <c r="AG487" s="244"/>
      <c r="AH487" s="260"/>
      <c r="AI487" s="260"/>
      <c r="AJ487" s="260"/>
      <c r="AK487" s="265"/>
      <c r="AL487" s="265"/>
      <c r="AM487" s="78"/>
      <c r="AN487" s="265"/>
      <c r="AO487" s="265"/>
      <c r="AP487" s="265"/>
      <c r="AQ487" s="265"/>
      <c r="AR487" s="265"/>
      <c r="AS487" s="265"/>
      <c r="AT487" s="265"/>
      <c r="AU487" s="265"/>
      <c r="AV487" s="265"/>
      <c r="AW487" s="265"/>
      <c r="AX487" s="249"/>
      <c r="AY487" s="249"/>
      <c r="AZ487" s="251"/>
      <c r="BA487" s="78"/>
      <c r="BB487" s="566" t="str">
        <f t="shared" si="32"/>
        <v xml:space="preserve"> </v>
      </c>
      <c r="BC487" s="566" t="str">
        <f t="shared" si="33"/>
        <v xml:space="preserve"> </v>
      </c>
      <c r="BD487" s="566" t="str">
        <f t="shared" si="34"/>
        <v xml:space="preserve"> </v>
      </c>
      <c r="BE487" s="566" t="str">
        <f t="shared" si="35"/>
        <v xml:space="preserve"> </v>
      </c>
      <c r="BF487" s="78"/>
      <c r="BG487" s="258"/>
    </row>
    <row r="488" spans="1:59" s="87" customFormat="1" ht="12.75" x14ac:dyDescent="0.25">
      <c r="A488" s="370"/>
      <c r="B488" s="366">
        <f>Demografia!B484</f>
        <v>0</v>
      </c>
      <c r="C488" s="366">
        <f>Demografia!C484</f>
        <v>0</v>
      </c>
      <c r="D488" s="367">
        <f>Demografia!D484</f>
        <v>0</v>
      </c>
      <c r="E488" s="82"/>
      <c r="F488" s="245"/>
      <c r="G488" s="483"/>
      <c r="H488" s="483"/>
      <c r="I488" s="483"/>
      <c r="J488" s="250"/>
      <c r="K488" s="483"/>
      <c r="L488" s="543"/>
      <c r="M488" s="245"/>
      <c r="N488" s="245"/>
      <c r="O488" s="246"/>
      <c r="P488" s="245"/>
      <c r="Q488" s="247"/>
      <c r="R488" s="246"/>
      <c r="S488" s="246"/>
      <c r="T488" s="246"/>
      <c r="U488" s="245"/>
      <c r="V488" s="250"/>
      <c r="W488" s="245"/>
      <c r="X488" s="250"/>
      <c r="Y488" s="82"/>
      <c r="Z488" s="245"/>
      <c r="AA488" s="421"/>
      <c r="AB488" s="421"/>
      <c r="AC488" s="82"/>
      <c r="AD488" s="246"/>
      <c r="AE488" s="246"/>
      <c r="AF488" s="245"/>
      <c r="AG488" s="246"/>
      <c r="AH488" s="245"/>
      <c r="AI488" s="245"/>
      <c r="AJ488" s="245"/>
      <c r="AK488" s="247"/>
      <c r="AL488" s="247"/>
      <c r="AM488" s="78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50"/>
      <c r="AY488" s="250"/>
      <c r="AZ488" s="252"/>
      <c r="BA488" s="78"/>
      <c r="BB488" s="567" t="str">
        <f t="shared" si="32"/>
        <v xml:space="preserve"> </v>
      </c>
      <c r="BC488" s="567" t="str">
        <f t="shared" si="33"/>
        <v xml:space="preserve"> </v>
      </c>
      <c r="BD488" s="567" t="str">
        <f t="shared" si="34"/>
        <v xml:space="preserve"> </v>
      </c>
      <c r="BE488" s="567" t="str">
        <f t="shared" si="35"/>
        <v xml:space="preserve"> </v>
      </c>
      <c r="BF488" s="78"/>
      <c r="BG488" s="520"/>
    </row>
    <row r="489" spans="1:59" s="87" customFormat="1" ht="12.75" x14ac:dyDescent="0.25">
      <c r="A489" s="370"/>
      <c r="B489" s="150">
        <f>Demografia!B485</f>
        <v>0</v>
      </c>
      <c r="C489" s="150">
        <f>Demografia!C485</f>
        <v>0</v>
      </c>
      <c r="D489" s="151">
        <f>Demografia!D485</f>
        <v>0</v>
      </c>
      <c r="E489" s="82"/>
      <c r="F489" s="260"/>
      <c r="G489" s="261"/>
      <c r="H489" s="261"/>
      <c r="I489" s="261"/>
      <c r="J489" s="249"/>
      <c r="K489" s="261"/>
      <c r="L489" s="262"/>
      <c r="M489" s="260"/>
      <c r="N489" s="260"/>
      <c r="O489" s="244"/>
      <c r="P489" s="260"/>
      <c r="Q489" s="265"/>
      <c r="R489" s="244"/>
      <c r="S489" s="244"/>
      <c r="T489" s="244"/>
      <c r="U489" s="260"/>
      <c r="V489" s="249"/>
      <c r="W489" s="260"/>
      <c r="X489" s="249"/>
      <c r="Y489" s="82"/>
      <c r="Z489" s="260"/>
      <c r="AA489" s="153"/>
      <c r="AB489" s="153"/>
      <c r="AC489" s="82"/>
      <c r="AD489" s="244"/>
      <c r="AE489" s="244"/>
      <c r="AF489" s="260"/>
      <c r="AG489" s="244"/>
      <c r="AH489" s="260"/>
      <c r="AI489" s="260"/>
      <c r="AJ489" s="260"/>
      <c r="AK489" s="265"/>
      <c r="AL489" s="265"/>
      <c r="AM489" s="78"/>
      <c r="AN489" s="265"/>
      <c r="AO489" s="265"/>
      <c r="AP489" s="265"/>
      <c r="AQ489" s="265"/>
      <c r="AR489" s="265"/>
      <c r="AS489" s="265"/>
      <c r="AT489" s="265"/>
      <c r="AU489" s="265"/>
      <c r="AV489" s="265"/>
      <c r="AW489" s="265"/>
      <c r="AX489" s="249"/>
      <c r="AY489" s="249"/>
      <c r="AZ489" s="251"/>
      <c r="BA489" s="78"/>
      <c r="BB489" s="566" t="str">
        <f t="shared" si="32"/>
        <v xml:space="preserve"> </v>
      </c>
      <c r="BC489" s="566" t="str">
        <f t="shared" si="33"/>
        <v xml:space="preserve"> </v>
      </c>
      <c r="BD489" s="566" t="str">
        <f t="shared" si="34"/>
        <v xml:space="preserve"> </v>
      </c>
      <c r="BE489" s="566" t="str">
        <f t="shared" si="35"/>
        <v xml:space="preserve"> </v>
      </c>
      <c r="BF489" s="78"/>
      <c r="BG489" s="258"/>
    </row>
    <row r="490" spans="1:59" s="87" customFormat="1" ht="12.75" x14ac:dyDescent="0.25">
      <c r="A490" s="370"/>
      <c r="B490" s="366">
        <f>Demografia!B486</f>
        <v>0</v>
      </c>
      <c r="C490" s="366">
        <f>Demografia!C486</f>
        <v>0</v>
      </c>
      <c r="D490" s="367">
        <f>Demografia!D486</f>
        <v>0</v>
      </c>
      <c r="E490" s="82"/>
      <c r="F490" s="245"/>
      <c r="G490" s="483"/>
      <c r="H490" s="483"/>
      <c r="I490" s="483"/>
      <c r="J490" s="250"/>
      <c r="K490" s="483"/>
      <c r="L490" s="543"/>
      <c r="M490" s="245"/>
      <c r="N490" s="245"/>
      <c r="O490" s="246"/>
      <c r="P490" s="245"/>
      <c r="Q490" s="247"/>
      <c r="R490" s="246"/>
      <c r="S490" s="246"/>
      <c r="T490" s="246"/>
      <c r="U490" s="245"/>
      <c r="V490" s="250"/>
      <c r="W490" s="245"/>
      <c r="X490" s="250"/>
      <c r="Y490" s="82"/>
      <c r="Z490" s="245"/>
      <c r="AA490" s="421"/>
      <c r="AB490" s="421"/>
      <c r="AC490" s="82"/>
      <c r="AD490" s="246"/>
      <c r="AE490" s="246"/>
      <c r="AF490" s="245"/>
      <c r="AG490" s="246"/>
      <c r="AH490" s="245"/>
      <c r="AI490" s="245"/>
      <c r="AJ490" s="245"/>
      <c r="AK490" s="247"/>
      <c r="AL490" s="247"/>
      <c r="AM490" s="78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50"/>
      <c r="AY490" s="250"/>
      <c r="AZ490" s="252"/>
      <c r="BA490" s="78"/>
      <c r="BB490" s="567" t="str">
        <f t="shared" si="32"/>
        <v xml:space="preserve"> </v>
      </c>
      <c r="BC490" s="567" t="str">
        <f t="shared" si="33"/>
        <v xml:space="preserve"> </v>
      </c>
      <c r="BD490" s="567" t="str">
        <f t="shared" si="34"/>
        <v xml:space="preserve"> </v>
      </c>
      <c r="BE490" s="567" t="str">
        <f t="shared" si="35"/>
        <v xml:space="preserve"> </v>
      </c>
      <c r="BF490" s="78"/>
      <c r="BG490" s="520"/>
    </row>
    <row r="491" spans="1:59" s="87" customFormat="1" ht="12.75" x14ac:dyDescent="0.25">
      <c r="A491" s="370"/>
      <c r="B491" s="150">
        <f>Demografia!B487</f>
        <v>0</v>
      </c>
      <c r="C491" s="150">
        <f>Demografia!C487</f>
        <v>0</v>
      </c>
      <c r="D491" s="151">
        <f>Demografia!D487</f>
        <v>0</v>
      </c>
      <c r="E491" s="82"/>
      <c r="F491" s="260"/>
      <c r="G491" s="261"/>
      <c r="H491" s="261"/>
      <c r="I491" s="261"/>
      <c r="J491" s="249"/>
      <c r="K491" s="261"/>
      <c r="L491" s="262"/>
      <c r="M491" s="260"/>
      <c r="N491" s="260"/>
      <c r="O491" s="244"/>
      <c r="P491" s="260"/>
      <c r="Q491" s="265"/>
      <c r="R491" s="244"/>
      <c r="S491" s="244"/>
      <c r="T491" s="244"/>
      <c r="U491" s="260"/>
      <c r="V491" s="249"/>
      <c r="W491" s="260"/>
      <c r="X491" s="249"/>
      <c r="Y491" s="82"/>
      <c r="Z491" s="260"/>
      <c r="AA491" s="153"/>
      <c r="AB491" s="153"/>
      <c r="AC491" s="82"/>
      <c r="AD491" s="244"/>
      <c r="AE491" s="244"/>
      <c r="AF491" s="260"/>
      <c r="AG491" s="244"/>
      <c r="AH491" s="260"/>
      <c r="AI491" s="260"/>
      <c r="AJ491" s="260"/>
      <c r="AK491" s="265"/>
      <c r="AL491" s="265"/>
      <c r="AM491" s="78"/>
      <c r="AN491" s="265"/>
      <c r="AO491" s="265"/>
      <c r="AP491" s="265"/>
      <c r="AQ491" s="265"/>
      <c r="AR491" s="265"/>
      <c r="AS491" s="265"/>
      <c r="AT491" s="265"/>
      <c r="AU491" s="265"/>
      <c r="AV491" s="265"/>
      <c r="AW491" s="265"/>
      <c r="AX491" s="249"/>
      <c r="AY491" s="249"/>
      <c r="AZ491" s="251"/>
      <c r="BA491" s="78"/>
      <c r="BB491" s="566" t="str">
        <f t="shared" si="32"/>
        <v xml:space="preserve"> </v>
      </c>
      <c r="BC491" s="566" t="str">
        <f t="shared" si="33"/>
        <v xml:space="preserve"> </v>
      </c>
      <c r="BD491" s="566" t="str">
        <f t="shared" si="34"/>
        <v xml:space="preserve"> </v>
      </c>
      <c r="BE491" s="566" t="str">
        <f t="shared" si="35"/>
        <v xml:space="preserve"> </v>
      </c>
      <c r="BF491" s="78"/>
      <c r="BG491" s="258"/>
    </row>
    <row r="492" spans="1:59" s="87" customFormat="1" ht="12.75" x14ac:dyDescent="0.25">
      <c r="A492" s="370"/>
      <c r="B492" s="366">
        <f>Demografia!B488</f>
        <v>0</v>
      </c>
      <c r="C492" s="366">
        <f>Demografia!C488</f>
        <v>0</v>
      </c>
      <c r="D492" s="367">
        <f>Demografia!D488</f>
        <v>0</v>
      </c>
      <c r="E492" s="82"/>
      <c r="F492" s="245"/>
      <c r="G492" s="483"/>
      <c r="H492" s="483"/>
      <c r="I492" s="483"/>
      <c r="J492" s="250"/>
      <c r="K492" s="483"/>
      <c r="L492" s="543"/>
      <c r="M492" s="245"/>
      <c r="N492" s="245"/>
      <c r="O492" s="246"/>
      <c r="P492" s="245"/>
      <c r="Q492" s="247"/>
      <c r="R492" s="246"/>
      <c r="S492" s="246"/>
      <c r="T492" s="246"/>
      <c r="U492" s="245"/>
      <c r="V492" s="250"/>
      <c r="W492" s="245"/>
      <c r="X492" s="250"/>
      <c r="Y492" s="82"/>
      <c r="Z492" s="245"/>
      <c r="AA492" s="421"/>
      <c r="AB492" s="421"/>
      <c r="AC492" s="82"/>
      <c r="AD492" s="246"/>
      <c r="AE492" s="246"/>
      <c r="AF492" s="245"/>
      <c r="AG492" s="246"/>
      <c r="AH492" s="245"/>
      <c r="AI492" s="245"/>
      <c r="AJ492" s="245"/>
      <c r="AK492" s="247"/>
      <c r="AL492" s="247"/>
      <c r="AM492" s="78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50"/>
      <c r="AY492" s="250"/>
      <c r="AZ492" s="252"/>
      <c r="BA492" s="78"/>
      <c r="BB492" s="567" t="str">
        <f t="shared" si="32"/>
        <v xml:space="preserve"> </v>
      </c>
      <c r="BC492" s="567" t="str">
        <f t="shared" si="33"/>
        <v xml:space="preserve"> </v>
      </c>
      <c r="BD492" s="567" t="str">
        <f t="shared" si="34"/>
        <v xml:space="preserve"> </v>
      </c>
      <c r="BE492" s="567" t="str">
        <f t="shared" si="35"/>
        <v xml:space="preserve"> </v>
      </c>
      <c r="BF492" s="78"/>
      <c r="BG492" s="520"/>
    </row>
    <row r="493" spans="1:59" s="87" customFormat="1" ht="12.75" x14ac:dyDescent="0.25">
      <c r="A493" s="370"/>
      <c r="B493" s="150">
        <f>Demografia!B489</f>
        <v>0</v>
      </c>
      <c r="C493" s="150">
        <f>Demografia!C489</f>
        <v>0</v>
      </c>
      <c r="D493" s="151">
        <f>Demografia!D489</f>
        <v>0</v>
      </c>
      <c r="E493" s="82"/>
      <c r="F493" s="260"/>
      <c r="G493" s="261"/>
      <c r="H493" s="261"/>
      <c r="I493" s="261"/>
      <c r="J493" s="249"/>
      <c r="K493" s="261"/>
      <c r="L493" s="262"/>
      <c r="M493" s="260"/>
      <c r="N493" s="260"/>
      <c r="O493" s="244"/>
      <c r="P493" s="260"/>
      <c r="Q493" s="265"/>
      <c r="R493" s="244"/>
      <c r="S493" s="244"/>
      <c r="T493" s="244"/>
      <c r="U493" s="260"/>
      <c r="V493" s="249"/>
      <c r="W493" s="260"/>
      <c r="X493" s="249"/>
      <c r="Y493" s="82"/>
      <c r="Z493" s="260"/>
      <c r="AA493" s="153"/>
      <c r="AB493" s="153"/>
      <c r="AC493" s="82"/>
      <c r="AD493" s="244"/>
      <c r="AE493" s="244"/>
      <c r="AF493" s="260"/>
      <c r="AG493" s="244"/>
      <c r="AH493" s="260"/>
      <c r="AI493" s="260"/>
      <c r="AJ493" s="260"/>
      <c r="AK493" s="265"/>
      <c r="AL493" s="265"/>
      <c r="AM493" s="78"/>
      <c r="AN493" s="265"/>
      <c r="AO493" s="265"/>
      <c r="AP493" s="265"/>
      <c r="AQ493" s="265"/>
      <c r="AR493" s="265"/>
      <c r="AS493" s="265"/>
      <c r="AT493" s="265"/>
      <c r="AU493" s="265"/>
      <c r="AV493" s="265"/>
      <c r="AW493" s="265"/>
      <c r="AX493" s="249"/>
      <c r="AY493" s="249"/>
      <c r="AZ493" s="251"/>
      <c r="BA493" s="78"/>
      <c r="BB493" s="566" t="str">
        <f t="shared" si="32"/>
        <v xml:space="preserve"> </v>
      </c>
      <c r="BC493" s="566" t="str">
        <f t="shared" si="33"/>
        <v xml:space="preserve"> </v>
      </c>
      <c r="BD493" s="566" t="str">
        <f t="shared" si="34"/>
        <v xml:space="preserve"> </v>
      </c>
      <c r="BE493" s="566" t="str">
        <f t="shared" si="35"/>
        <v xml:space="preserve"> </v>
      </c>
      <c r="BF493" s="78"/>
      <c r="BG493" s="258"/>
    </row>
    <row r="494" spans="1:59" s="87" customFormat="1" ht="12.75" x14ac:dyDescent="0.25">
      <c r="A494" s="370"/>
      <c r="B494" s="366">
        <f>Demografia!B490</f>
        <v>0</v>
      </c>
      <c r="C494" s="366">
        <f>Demografia!C490</f>
        <v>0</v>
      </c>
      <c r="D494" s="367">
        <f>Demografia!D490</f>
        <v>0</v>
      </c>
      <c r="E494" s="82"/>
      <c r="F494" s="245"/>
      <c r="G494" s="483"/>
      <c r="H494" s="483"/>
      <c r="I494" s="483"/>
      <c r="J494" s="250"/>
      <c r="K494" s="483"/>
      <c r="L494" s="543"/>
      <c r="M494" s="245"/>
      <c r="N494" s="245"/>
      <c r="O494" s="246"/>
      <c r="P494" s="245"/>
      <c r="Q494" s="247"/>
      <c r="R494" s="246"/>
      <c r="S494" s="246"/>
      <c r="T494" s="246"/>
      <c r="U494" s="245"/>
      <c r="V494" s="250"/>
      <c r="W494" s="245"/>
      <c r="X494" s="250"/>
      <c r="Y494" s="82"/>
      <c r="Z494" s="245"/>
      <c r="AA494" s="421"/>
      <c r="AB494" s="421"/>
      <c r="AC494" s="82"/>
      <c r="AD494" s="246"/>
      <c r="AE494" s="246"/>
      <c r="AF494" s="245"/>
      <c r="AG494" s="246"/>
      <c r="AH494" s="245"/>
      <c r="AI494" s="245"/>
      <c r="AJ494" s="245"/>
      <c r="AK494" s="247"/>
      <c r="AL494" s="247"/>
      <c r="AM494" s="78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50"/>
      <c r="AY494" s="250"/>
      <c r="AZ494" s="252"/>
      <c r="BA494" s="78"/>
      <c r="BB494" s="567" t="str">
        <f t="shared" si="32"/>
        <v xml:space="preserve"> </v>
      </c>
      <c r="BC494" s="567" t="str">
        <f t="shared" si="33"/>
        <v xml:space="preserve"> </v>
      </c>
      <c r="BD494" s="567" t="str">
        <f t="shared" si="34"/>
        <v xml:space="preserve"> </v>
      </c>
      <c r="BE494" s="567" t="str">
        <f t="shared" si="35"/>
        <v xml:space="preserve"> </v>
      </c>
      <c r="BF494" s="78"/>
      <c r="BG494" s="520"/>
    </row>
    <row r="495" spans="1:59" s="87" customFormat="1" ht="12.75" x14ac:dyDescent="0.25">
      <c r="A495" s="370"/>
      <c r="B495" s="150">
        <f>Demografia!B491</f>
        <v>0</v>
      </c>
      <c r="C495" s="150">
        <f>Demografia!C491</f>
        <v>0</v>
      </c>
      <c r="D495" s="151">
        <f>Demografia!D491</f>
        <v>0</v>
      </c>
      <c r="E495" s="82"/>
      <c r="F495" s="260"/>
      <c r="G495" s="261"/>
      <c r="H495" s="261"/>
      <c r="I495" s="261"/>
      <c r="J495" s="249"/>
      <c r="K495" s="261"/>
      <c r="L495" s="262"/>
      <c r="M495" s="260"/>
      <c r="N495" s="260"/>
      <c r="O495" s="244"/>
      <c r="P495" s="260"/>
      <c r="Q495" s="265"/>
      <c r="R495" s="244"/>
      <c r="S495" s="244"/>
      <c r="T495" s="244"/>
      <c r="U495" s="260"/>
      <c r="V495" s="249"/>
      <c r="W495" s="260"/>
      <c r="X495" s="249"/>
      <c r="Y495" s="82"/>
      <c r="Z495" s="260"/>
      <c r="AA495" s="153"/>
      <c r="AB495" s="153"/>
      <c r="AC495" s="82"/>
      <c r="AD495" s="244"/>
      <c r="AE495" s="244"/>
      <c r="AF495" s="260"/>
      <c r="AG495" s="244"/>
      <c r="AH495" s="260"/>
      <c r="AI495" s="260"/>
      <c r="AJ495" s="260"/>
      <c r="AK495" s="265"/>
      <c r="AL495" s="265"/>
      <c r="AM495" s="78"/>
      <c r="AN495" s="265"/>
      <c r="AO495" s="265"/>
      <c r="AP495" s="265"/>
      <c r="AQ495" s="265"/>
      <c r="AR495" s="265"/>
      <c r="AS495" s="265"/>
      <c r="AT495" s="265"/>
      <c r="AU495" s="265"/>
      <c r="AV495" s="265"/>
      <c r="AW495" s="265"/>
      <c r="AX495" s="249"/>
      <c r="AY495" s="249"/>
      <c r="AZ495" s="251"/>
      <c r="BA495" s="78"/>
      <c r="BB495" s="566" t="str">
        <f t="shared" si="32"/>
        <v xml:space="preserve"> </v>
      </c>
      <c r="BC495" s="566" t="str">
        <f t="shared" si="33"/>
        <v xml:space="preserve"> </v>
      </c>
      <c r="BD495" s="566" t="str">
        <f t="shared" si="34"/>
        <v xml:space="preserve"> </v>
      </c>
      <c r="BE495" s="566" t="str">
        <f t="shared" si="35"/>
        <v xml:space="preserve"> </v>
      </c>
      <c r="BF495" s="78"/>
      <c r="BG495" s="258"/>
    </row>
    <row r="496" spans="1:59" s="87" customFormat="1" ht="12.75" x14ac:dyDescent="0.25">
      <c r="A496" s="370"/>
      <c r="B496" s="366">
        <f>Demografia!B492</f>
        <v>0</v>
      </c>
      <c r="C496" s="366">
        <f>Demografia!C492</f>
        <v>0</v>
      </c>
      <c r="D496" s="367">
        <f>Demografia!D492</f>
        <v>0</v>
      </c>
      <c r="E496" s="82"/>
      <c r="F496" s="245"/>
      <c r="G496" s="483"/>
      <c r="H496" s="483"/>
      <c r="I496" s="483"/>
      <c r="J496" s="250"/>
      <c r="K496" s="483"/>
      <c r="L496" s="543"/>
      <c r="M496" s="245"/>
      <c r="N496" s="245"/>
      <c r="O496" s="246"/>
      <c r="P496" s="245"/>
      <c r="Q496" s="247"/>
      <c r="R496" s="246"/>
      <c r="S496" s="246"/>
      <c r="T496" s="246"/>
      <c r="U496" s="245"/>
      <c r="V496" s="250"/>
      <c r="W496" s="245"/>
      <c r="X496" s="250"/>
      <c r="Y496" s="82"/>
      <c r="Z496" s="245"/>
      <c r="AA496" s="421"/>
      <c r="AB496" s="421"/>
      <c r="AC496" s="82"/>
      <c r="AD496" s="246"/>
      <c r="AE496" s="246"/>
      <c r="AF496" s="245"/>
      <c r="AG496" s="246"/>
      <c r="AH496" s="245"/>
      <c r="AI496" s="245"/>
      <c r="AJ496" s="245"/>
      <c r="AK496" s="247"/>
      <c r="AL496" s="247"/>
      <c r="AM496" s="78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50"/>
      <c r="AY496" s="250"/>
      <c r="AZ496" s="252"/>
      <c r="BA496" s="78"/>
      <c r="BB496" s="567" t="str">
        <f t="shared" si="32"/>
        <v xml:space="preserve"> </v>
      </c>
      <c r="BC496" s="567" t="str">
        <f t="shared" si="33"/>
        <v xml:space="preserve"> </v>
      </c>
      <c r="BD496" s="567" t="str">
        <f t="shared" si="34"/>
        <v xml:space="preserve"> </v>
      </c>
      <c r="BE496" s="567" t="str">
        <f t="shared" si="35"/>
        <v xml:space="preserve"> </v>
      </c>
      <c r="BF496" s="78"/>
      <c r="BG496" s="520"/>
    </row>
    <row r="497" spans="1:59" s="87" customFormat="1" ht="12.75" x14ac:dyDescent="0.25">
      <c r="A497" s="370"/>
      <c r="B497" s="150">
        <f>Demografia!B493</f>
        <v>0</v>
      </c>
      <c r="C497" s="150">
        <f>Demografia!C493</f>
        <v>0</v>
      </c>
      <c r="D497" s="151">
        <f>Demografia!D493</f>
        <v>0</v>
      </c>
      <c r="E497" s="82"/>
      <c r="F497" s="260"/>
      <c r="G497" s="261"/>
      <c r="H497" s="261"/>
      <c r="I497" s="261"/>
      <c r="J497" s="249"/>
      <c r="K497" s="261"/>
      <c r="L497" s="262"/>
      <c r="M497" s="260"/>
      <c r="N497" s="260"/>
      <c r="O497" s="244"/>
      <c r="P497" s="260"/>
      <c r="Q497" s="265"/>
      <c r="R497" s="244"/>
      <c r="S497" s="244"/>
      <c r="T497" s="244"/>
      <c r="U497" s="260"/>
      <c r="V497" s="249"/>
      <c r="W497" s="260"/>
      <c r="X497" s="249"/>
      <c r="Y497" s="82"/>
      <c r="Z497" s="260"/>
      <c r="AA497" s="153"/>
      <c r="AB497" s="153"/>
      <c r="AC497" s="82"/>
      <c r="AD497" s="244"/>
      <c r="AE497" s="244"/>
      <c r="AF497" s="260"/>
      <c r="AG497" s="244"/>
      <c r="AH497" s="260"/>
      <c r="AI497" s="260"/>
      <c r="AJ497" s="260"/>
      <c r="AK497" s="265"/>
      <c r="AL497" s="265"/>
      <c r="AM497" s="78"/>
      <c r="AN497" s="265"/>
      <c r="AO497" s="265"/>
      <c r="AP497" s="265"/>
      <c r="AQ497" s="265"/>
      <c r="AR497" s="265"/>
      <c r="AS497" s="265"/>
      <c r="AT497" s="265"/>
      <c r="AU497" s="265"/>
      <c r="AV497" s="265"/>
      <c r="AW497" s="265"/>
      <c r="AX497" s="249"/>
      <c r="AY497" s="249"/>
      <c r="AZ497" s="251"/>
      <c r="BA497" s="78"/>
      <c r="BB497" s="566" t="str">
        <f t="shared" si="32"/>
        <v xml:space="preserve"> </v>
      </c>
      <c r="BC497" s="566" t="str">
        <f t="shared" si="33"/>
        <v xml:space="preserve"> </v>
      </c>
      <c r="BD497" s="566" t="str">
        <f t="shared" si="34"/>
        <v xml:space="preserve"> </v>
      </c>
      <c r="BE497" s="566" t="str">
        <f t="shared" si="35"/>
        <v xml:space="preserve"> </v>
      </c>
      <c r="BF497" s="78"/>
      <c r="BG497" s="258"/>
    </row>
    <row r="498" spans="1:59" s="87" customFormat="1" ht="12.75" x14ac:dyDescent="0.25">
      <c r="A498" s="370"/>
      <c r="B498" s="366">
        <f>Demografia!B494</f>
        <v>0</v>
      </c>
      <c r="C498" s="366">
        <f>Demografia!C494</f>
        <v>0</v>
      </c>
      <c r="D498" s="367">
        <f>Demografia!D494</f>
        <v>0</v>
      </c>
      <c r="E498" s="82"/>
      <c r="F498" s="245"/>
      <c r="G498" s="483"/>
      <c r="H498" s="483"/>
      <c r="I498" s="483"/>
      <c r="J498" s="250"/>
      <c r="K498" s="483"/>
      <c r="L498" s="543"/>
      <c r="M498" s="245"/>
      <c r="N498" s="245"/>
      <c r="O498" s="246"/>
      <c r="P498" s="245"/>
      <c r="Q498" s="247"/>
      <c r="R498" s="246"/>
      <c r="S498" s="246"/>
      <c r="T498" s="246"/>
      <c r="U498" s="245"/>
      <c r="V498" s="250"/>
      <c r="W498" s="245"/>
      <c r="X498" s="250"/>
      <c r="Y498" s="82"/>
      <c r="Z498" s="245"/>
      <c r="AA498" s="421"/>
      <c r="AB498" s="421"/>
      <c r="AC498" s="82"/>
      <c r="AD498" s="246"/>
      <c r="AE498" s="246"/>
      <c r="AF498" s="245"/>
      <c r="AG498" s="246"/>
      <c r="AH498" s="245"/>
      <c r="AI498" s="245"/>
      <c r="AJ498" s="245"/>
      <c r="AK498" s="247"/>
      <c r="AL498" s="247"/>
      <c r="AM498" s="78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50"/>
      <c r="AY498" s="250"/>
      <c r="AZ498" s="252"/>
      <c r="BA498" s="78"/>
      <c r="BB498" s="567" t="str">
        <f t="shared" si="32"/>
        <v xml:space="preserve"> </v>
      </c>
      <c r="BC498" s="567" t="str">
        <f t="shared" si="33"/>
        <v xml:space="preserve"> </v>
      </c>
      <c r="BD498" s="567" t="str">
        <f t="shared" si="34"/>
        <v xml:space="preserve"> </v>
      </c>
      <c r="BE498" s="567" t="str">
        <f t="shared" si="35"/>
        <v xml:space="preserve"> </v>
      </c>
      <c r="BF498" s="78"/>
      <c r="BG498" s="520"/>
    </row>
    <row r="499" spans="1:59" s="87" customFormat="1" ht="12.75" x14ac:dyDescent="0.25">
      <c r="A499" s="370"/>
      <c r="B499" s="150">
        <f>Demografia!B495</f>
        <v>0</v>
      </c>
      <c r="C499" s="150">
        <f>Demografia!C495</f>
        <v>0</v>
      </c>
      <c r="D499" s="151">
        <f>Demografia!D495</f>
        <v>0</v>
      </c>
      <c r="E499" s="82"/>
      <c r="F499" s="260"/>
      <c r="G499" s="261"/>
      <c r="H499" s="261"/>
      <c r="I499" s="261"/>
      <c r="J499" s="249"/>
      <c r="K499" s="261"/>
      <c r="L499" s="262"/>
      <c r="M499" s="260"/>
      <c r="N499" s="260"/>
      <c r="O499" s="244"/>
      <c r="P499" s="260"/>
      <c r="Q499" s="265"/>
      <c r="R499" s="244"/>
      <c r="S499" s="244"/>
      <c r="T499" s="244"/>
      <c r="U499" s="260"/>
      <c r="V499" s="249"/>
      <c r="W499" s="260"/>
      <c r="X499" s="249"/>
      <c r="Y499" s="82"/>
      <c r="Z499" s="260"/>
      <c r="AA499" s="153"/>
      <c r="AB499" s="153"/>
      <c r="AC499" s="82"/>
      <c r="AD499" s="244"/>
      <c r="AE499" s="244"/>
      <c r="AF499" s="260"/>
      <c r="AG499" s="244"/>
      <c r="AH499" s="260"/>
      <c r="AI499" s="260"/>
      <c r="AJ499" s="260"/>
      <c r="AK499" s="265"/>
      <c r="AL499" s="265"/>
      <c r="AM499" s="78"/>
      <c r="AN499" s="265"/>
      <c r="AO499" s="265"/>
      <c r="AP499" s="265"/>
      <c r="AQ499" s="265"/>
      <c r="AR499" s="265"/>
      <c r="AS499" s="265"/>
      <c r="AT499" s="265"/>
      <c r="AU499" s="265"/>
      <c r="AV499" s="265"/>
      <c r="AW499" s="265"/>
      <c r="AX499" s="249"/>
      <c r="AY499" s="249"/>
      <c r="AZ499" s="251"/>
      <c r="BA499" s="78"/>
      <c r="BB499" s="566" t="str">
        <f t="shared" si="32"/>
        <v xml:space="preserve"> </v>
      </c>
      <c r="BC499" s="566" t="str">
        <f t="shared" si="33"/>
        <v xml:space="preserve"> </v>
      </c>
      <c r="BD499" s="566" t="str">
        <f t="shared" si="34"/>
        <v xml:space="preserve"> </v>
      </c>
      <c r="BE499" s="566" t="str">
        <f t="shared" si="35"/>
        <v xml:space="preserve"> </v>
      </c>
      <c r="BF499" s="78"/>
      <c r="BG499" s="258"/>
    </row>
    <row r="500" spans="1:59" s="87" customFormat="1" ht="12.75" x14ac:dyDescent="0.25">
      <c r="A500" s="370"/>
      <c r="B500" s="366">
        <f>Demografia!B496</f>
        <v>0</v>
      </c>
      <c r="C500" s="366">
        <f>Demografia!C496</f>
        <v>0</v>
      </c>
      <c r="D500" s="367">
        <f>Demografia!D496</f>
        <v>0</v>
      </c>
      <c r="E500" s="82"/>
      <c r="F500" s="245"/>
      <c r="G500" s="483"/>
      <c r="H500" s="483"/>
      <c r="I500" s="483"/>
      <c r="J500" s="250"/>
      <c r="K500" s="483"/>
      <c r="L500" s="543"/>
      <c r="M500" s="245"/>
      <c r="N500" s="245"/>
      <c r="O500" s="246"/>
      <c r="P500" s="245"/>
      <c r="Q500" s="247"/>
      <c r="R500" s="246"/>
      <c r="S500" s="246"/>
      <c r="T500" s="246"/>
      <c r="U500" s="245"/>
      <c r="V500" s="250"/>
      <c r="W500" s="245"/>
      <c r="X500" s="250"/>
      <c r="Y500" s="82"/>
      <c r="Z500" s="245"/>
      <c r="AA500" s="421"/>
      <c r="AB500" s="421"/>
      <c r="AC500" s="82"/>
      <c r="AD500" s="246"/>
      <c r="AE500" s="246"/>
      <c r="AF500" s="245"/>
      <c r="AG500" s="246"/>
      <c r="AH500" s="245"/>
      <c r="AI500" s="245"/>
      <c r="AJ500" s="245"/>
      <c r="AK500" s="247"/>
      <c r="AL500" s="247"/>
      <c r="AM500" s="78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50"/>
      <c r="AY500" s="250"/>
      <c r="AZ500" s="252"/>
      <c r="BA500" s="78"/>
      <c r="BB500" s="567" t="str">
        <f t="shared" si="32"/>
        <v xml:space="preserve"> </v>
      </c>
      <c r="BC500" s="567" t="str">
        <f t="shared" si="33"/>
        <v xml:space="preserve"> </v>
      </c>
      <c r="BD500" s="567" t="str">
        <f t="shared" si="34"/>
        <v xml:space="preserve"> </v>
      </c>
      <c r="BE500" s="567" t="str">
        <f t="shared" si="35"/>
        <v xml:space="preserve"> </v>
      </c>
      <c r="BF500" s="78"/>
      <c r="BG500" s="520"/>
    </row>
    <row r="501" spans="1:59" s="87" customFormat="1" ht="12.75" x14ac:dyDescent="0.25">
      <c r="A501" s="370"/>
      <c r="B501" s="150">
        <f>Demografia!B497</f>
        <v>0</v>
      </c>
      <c r="C501" s="150">
        <f>Demografia!C497</f>
        <v>0</v>
      </c>
      <c r="D501" s="151">
        <f>Demografia!D497</f>
        <v>0</v>
      </c>
      <c r="E501" s="82"/>
      <c r="F501" s="260"/>
      <c r="G501" s="261"/>
      <c r="H501" s="261"/>
      <c r="I501" s="261"/>
      <c r="J501" s="249"/>
      <c r="K501" s="261"/>
      <c r="L501" s="262"/>
      <c r="M501" s="260"/>
      <c r="N501" s="260"/>
      <c r="O501" s="244"/>
      <c r="P501" s="260"/>
      <c r="Q501" s="265"/>
      <c r="R501" s="244"/>
      <c r="S501" s="244"/>
      <c r="T501" s="244"/>
      <c r="U501" s="260"/>
      <c r="V501" s="249"/>
      <c r="W501" s="260"/>
      <c r="X501" s="249"/>
      <c r="Y501" s="82"/>
      <c r="Z501" s="260"/>
      <c r="AA501" s="153"/>
      <c r="AB501" s="153"/>
      <c r="AC501" s="82"/>
      <c r="AD501" s="244"/>
      <c r="AE501" s="244"/>
      <c r="AF501" s="260"/>
      <c r="AG501" s="244"/>
      <c r="AH501" s="260"/>
      <c r="AI501" s="260"/>
      <c r="AJ501" s="260"/>
      <c r="AK501" s="265"/>
      <c r="AL501" s="265"/>
      <c r="AM501" s="78"/>
      <c r="AN501" s="265"/>
      <c r="AO501" s="265"/>
      <c r="AP501" s="265"/>
      <c r="AQ501" s="265"/>
      <c r="AR501" s="265"/>
      <c r="AS501" s="265"/>
      <c r="AT501" s="265"/>
      <c r="AU501" s="265"/>
      <c r="AV501" s="265"/>
      <c r="AW501" s="265"/>
      <c r="AX501" s="249"/>
      <c r="AY501" s="249"/>
      <c r="AZ501" s="251"/>
      <c r="BA501" s="78"/>
      <c r="BB501" s="566" t="str">
        <f t="shared" si="32"/>
        <v xml:space="preserve"> </v>
      </c>
      <c r="BC501" s="566" t="str">
        <f t="shared" si="33"/>
        <v xml:space="preserve"> </v>
      </c>
      <c r="BD501" s="566" t="str">
        <f t="shared" si="34"/>
        <v xml:space="preserve"> </v>
      </c>
      <c r="BE501" s="566" t="str">
        <f t="shared" si="35"/>
        <v xml:space="preserve"> </v>
      </c>
      <c r="BF501" s="78"/>
      <c r="BG501" s="258"/>
    </row>
    <row r="502" spans="1:59" s="87" customFormat="1" ht="12.75" x14ac:dyDescent="0.25">
      <c r="A502" s="370"/>
      <c r="B502" s="366">
        <f>Demografia!B498</f>
        <v>0</v>
      </c>
      <c r="C502" s="366">
        <f>Demografia!C498</f>
        <v>0</v>
      </c>
      <c r="D502" s="367">
        <f>Demografia!D498</f>
        <v>0</v>
      </c>
      <c r="E502" s="82"/>
      <c r="F502" s="245"/>
      <c r="G502" s="483"/>
      <c r="H502" s="483"/>
      <c r="I502" s="483"/>
      <c r="J502" s="250"/>
      <c r="K502" s="483"/>
      <c r="L502" s="543"/>
      <c r="M502" s="245"/>
      <c r="N502" s="245"/>
      <c r="O502" s="246"/>
      <c r="P502" s="245"/>
      <c r="Q502" s="247"/>
      <c r="R502" s="246"/>
      <c r="S502" s="246"/>
      <c r="T502" s="246"/>
      <c r="U502" s="245"/>
      <c r="V502" s="250"/>
      <c r="W502" s="245"/>
      <c r="X502" s="250"/>
      <c r="Y502" s="82"/>
      <c r="Z502" s="245"/>
      <c r="AA502" s="421"/>
      <c r="AB502" s="421"/>
      <c r="AC502" s="82"/>
      <c r="AD502" s="246"/>
      <c r="AE502" s="246"/>
      <c r="AF502" s="245"/>
      <c r="AG502" s="246"/>
      <c r="AH502" s="245"/>
      <c r="AI502" s="245"/>
      <c r="AJ502" s="245"/>
      <c r="AK502" s="247"/>
      <c r="AL502" s="247"/>
      <c r="AM502" s="78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50"/>
      <c r="AY502" s="250"/>
      <c r="AZ502" s="252"/>
      <c r="BA502" s="78"/>
      <c r="BB502" s="567" t="str">
        <f t="shared" si="32"/>
        <v xml:space="preserve"> </v>
      </c>
      <c r="BC502" s="567" t="str">
        <f t="shared" si="33"/>
        <v xml:space="preserve"> </v>
      </c>
      <c r="BD502" s="567" t="str">
        <f t="shared" si="34"/>
        <v xml:space="preserve"> </v>
      </c>
      <c r="BE502" s="567" t="str">
        <f t="shared" si="35"/>
        <v xml:space="preserve"> </v>
      </c>
      <c r="BF502" s="78"/>
      <c r="BG502" s="520"/>
    </row>
    <row r="503" spans="1:59" s="87" customFormat="1" ht="12.75" x14ac:dyDescent="0.25">
      <c r="A503" s="370"/>
      <c r="B503" s="150">
        <f>Demografia!B499</f>
        <v>0</v>
      </c>
      <c r="C503" s="150">
        <f>Demografia!C499</f>
        <v>0</v>
      </c>
      <c r="D503" s="151">
        <f>Demografia!D499</f>
        <v>0</v>
      </c>
      <c r="E503" s="82"/>
      <c r="F503" s="260"/>
      <c r="G503" s="261"/>
      <c r="H503" s="261"/>
      <c r="I503" s="261"/>
      <c r="J503" s="249"/>
      <c r="K503" s="261"/>
      <c r="L503" s="262"/>
      <c r="M503" s="260"/>
      <c r="N503" s="260"/>
      <c r="O503" s="244"/>
      <c r="P503" s="260"/>
      <c r="Q503" s="265"/>
      <c r="R503" s="244"/>
      <c r="S503" s="244"/>
      <c r="T503" s="244"/>
      <c r="U503" s="260"/>
      <c r="V503" s="249"/>
      <c r="W503" s="260"/>
      <c r="X503" s="249"/>
      <c r="Y503" s="82"/>
      <c r="Z503" s="260"/>
      <c r="AA503" s="153"/>
      <c r="AB503" s="153"/>
      <c r="AC503" s="82"/>
      <c r="AD503" s="244"/>
      <c r="AE503" s="244"/>
      <c r="AF503" s="260"/>
      <c r="AG503" s="244"/>
      <c r="AH503" s="260"/>
      <c r="AI503" s="260"/>
      <c r="AJ503" s="260"/>
      <c r="AK503" s="265"/>
      <c r="AL503" s="265"/>
      <c r="AM503" s="78"/>
      <c r="AN503" s="265"/>
      <c r="AO503" s="265"/>
      <c r="AP503" s="265"/>
      <c r="AQ503" s="265"/>
      <c r="AR503" s="265"/>
      <c r="AS503" s="265"/>
      <c r="AT503" s="265"/>
      <c r="AU503" s="265"/>
      <c r="AV503" s="265"/>
      <c r="AW503" s="265"/>
      <c r="AX503" s="249"/>
      <c r="AY503" s="249"/>
      <c r="AZ503" s="251"/>
      <c r="BA503" s="78"/>
      <c r="BB503" s="566" t="str">
        <f t="shared" si="32"/>
        <v xml:space="preserve"> </v>
      </c>
      <c r="BC503" s="566" t="str">
        <f t="shared" si="33"/>
        <v xml:space="preserve"> </v>
      </c>
      <c r="BD503" s="566" t="str">
        <f t="shared" si="34"/>
        <v xml:space="preserve"> </v>
      </c>
      <c r="BE503" s="566" t="str">
        <f t="shared" si="35"/>
        <v xml:space="preserve"> </v>
      </c>
      <c r="BF503" s="78"/>
      <c r="BG503" s="258"/>
    </row>
    <row r="504" spans="1:59" s="87" customFormat="1" ht="12.75" x14ac:dyDescent="0.25">
      <c r="A504" s="370"/>
      <c r="B504" s="366">
        <f>Demografia!B500</f>
        <v>0</v>
      </c>
      <c r="C504" s="366">
        <f>Demografia!C500</f>
        <v>0</v>
      </c>
      <c r="D504" s="367">
        <f>Demografia!D500</f>
        <v>0</v>
      </c>
      <c r="E504" s="82"/>
      <c r="F504" s="245"/>
      <c r="G504" s="483"/>
      <c r="H504" s="483"/>
      <c r="I504" s="483"/>
      <c r="J504" s="250"/>
      <c r="K504" s="483"/>
      <c r="L504" s="543"/>
      <c r="M504" s="245"/>
      <c r="N504" s="245"/>
      <c r="O504" s="246"/>
      <c r="P504" s="245"/>
      <c r="Q504" s="247"/>
      <c r="R504" s="246"/>
      <c r="S504" s="246"/>
      <c r="T504" s="246"/>
      <c r="U504" s="245"/>
      <c r="V504" s="250"/>
      <c r="W504" s="245"/>
      <c r="X504" s="250"/>
      <c r="Y504" s="82"/>
      <c r="Z504" s="245"/>
      <c r="AA504" s="421"/>
      <c r="AB504" s="421"/>
      <c r="AC504" s="82"/>
      <c r="AD504" s="246"/>
      <c r="AE504" s="246"/>
      <c r="AF504" s="245"/>
      <c r="AG504" s="246"/>
      <c r="AH504" s="245"/>
      <c r="AI504" s="245"/>
      <c r="AJ504" s="245"/>
      <c r="AK504" s="247"/>
      <c r="AL504" s="247"/>
      <c r="AM504" s="78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50"/>
      <c r="AY504" s="250"/>
      <c r="AZ504" s="252"/>
      <c r="BA504" s="78"/>
      <c r="BB504" s="567" t="str">
        <f t="shared" si="32"/>
        <v xml:space="preserve"> </v>
      </c>
      <c r="BC504" s="567" t="str">
        <f t="shared" si="33"/>
        <v xml:space="preserve"> </v>
      </c>
      <c r="BD504" s="567" t="str">
        <f t="shared" si="34"/>
        <v xml:space="preserve"> </v>
      </c>
      <c r="BE504" s="567" t="str">
        <f t="shared" si="35"/>
        <v xml:space="preserve"> </v>
      </c>
      <c r="BF504" s="78"/>
      <c r="BG504" s="520"/>
    </row>
    <row r="505" spans="1:59" s="87" customFormat="1" ht="12.75" x14ac:dyDescent="0.25">
      <c r="A505" s="370"/>
      <c r="B505" s="150">
        <f>Demografia!B501</f>
        <v>0</v>
      </c>
      <c r="C505" s="150">
        <f>Demografia!C501</f>
        <v>0</v>
      </c>
      <c r="D505" s="151">
        <f>Demografia!D501</f>
        <v>0</v>
      </c>
      <c r="E505" s="82"/>
      <c r="F505" s="260"/>
      <c r="G505" s="261"/>
      <c r="H505" s="261"/>
      <c r="I505" s="261"/>
      <c r="J505" s="249"/>
      <c r="K505" s="261"/>
      <c r="L505" s="262"/>
      <c r="M505" s="260"/>
      <c r="N505" s="260"/>
      <c r="O505" s="244"/>
      <c r="P505" s="260"/>
      <c r="Q505" s="265"/>
      <c r="R505" s="244"/>
      <c r="S505" s="244"/>
      <c r="T505" s="244"/>
      <c r="U505" s="260"/>
      <c r="V505" s="249"/>
      <c r="W505" s="260"/>
      <c r="X505" s="249"/>
      <c r="Y505" s="82"/>
      <c r="Z505" s="260"/>
      <c r="AA505" s="153"/>
      <c r="AB505" s="153"/>
      <c r="AC505" s="82"/>
      <c r="AD505" s="244"/>
      <c r="AE505" s="244"/>
      <c r="AF505" s="260"/>
      <c r="AG505" s="244"/>
      <c r="AH505" s="260"/>
      <c r="AI505" s="260"/>
      <c r="AJ505" s="260"/>
      <c r="AK505" s="265"/>
      <c r="AL505" s="265"/>
      <c r="AM505" s="78"/>
      <c r="AN505" s="265"/>
      <c r="AO505" s="265"/>
      <c r="AP505" s="265"/>
      <c r="AQ505" s="265"/>
      <c r="AR505" s="265"/>
      <c r="AS505" s="265"/>
      <c r="AT505" s="265"/>
      <c r="AU505" s="265"/>
      <c r="AV505" s="265"/>
      <c r="AW505" s="265"/>
      <c r="AX505" s="249"/>
      <c r="AY505" s="249"/>
      <c r="AZ505" s="251"/>
      <c r="BA505" s="78"/>
      <c r="BB505" s="566" t="str">
        <f t="shared" si="32"/>
        <v xml:space="preserve"> </v>
      </c>
      <c r="BC505" s="566" t="str">
        <f t="shared" si="33"/>
        <v xml:space="preserve"> </v>
      </c>
      <c r="BD505" s="566" t="str">
        <f t="shared" si="34"/>
        <v xml:space="preserve"> </v>
      </c>
      <c r="BE505" s="566" t="str">
        <f t="shared" si="35"/>
        <v xml:space="preserve"> </v>
      </c>
      <c r="BF505" s="78"/>
      <c r="BG505" s="258"/>
    </row>
    <row r="506" spans="1:59" s="87" customFormat="1" ht="12.75" x14ac:dyDescent="0.25">
      <c r="A506" s="370"/>
      <c r="B506" s="366">
        <f>Demografia!B502</f>
        <v>0</v>
      </c>
      <c r="C506" s="366">
        <f>Demografia!C502</f>
        <v>0</v>
      </c>
      <c r="D506" s="367">
        <f>Demografia!D502</f>
        <v>0</v>
      </c>
      <c r="E506" s="82"/>
      <c r="F506" s="245"/>
      <c r="G506" s="483"/>
      <c r="H506" s="483"/>
      <c r="I506" s="483"/>
      <c r="J506" s="250"/>
      <c r="K506" s="483"/>
      <c r="L506" s="543"/>
      <c r="M506" s="245"/>
      <c r="N506" s="245"/>
      <c r="O506" s="246"/>
      <c r="P506" s="245"/>
      <c r="Q506" s="247"/>
      <c r="R506" s="246"/>
      <c r="S506" s="246"/>
      <c r="T506" s="246"/>
      <c r="U506" s="245"/>
      <c r="V506" s="250"/>
      <c r="W506" s="245"/>
      <c r="X506" s="250"/>
      <c r="Y506" s="82"/>
      <c r="Z506" s="245"/>
      <c r="AA506" s="421"/>
      <c r="AB506" s="421"/>
      <c r="AC506" s="82"/>
      <c r="AD506" s="246"/>
      <c r="AE506" s="246"/>
      <c r="AF506" s="245"/>
      <c r="AG506" s="246"/>
      <c r="AH506" s="245"/>
      <c r="AI506" s="245"/>
      <c r="AJ506" s="245"/>
      <c r="AK506" s="247"/>
      <c r="AL506" s="247"/>
      <c r="AM506" s="78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50"/>
      <c r="AY506" s="250"/>
      <c r="AZ506" s="252"/>
      <c r="BA506" s="78"/>
      <c r="BB506" s="567" t="str">
        <f t="shared" si="32"/>
        <v xml:space="preserve"> </v>
      </c>
      <c r="BC506" s="567" t="str">
        <f t="shared" si="33"/>
        <v xml:space="preserve"> </v>
      </c>
      <c r="BD506" s="567" t="str">
        <f t="shared" si="34"/>
        <v xml:space="preserve"> </v>
      </c>
      <c r="BE506" s="567" t="str">
        <f t="shared" si="35"/>
        <v xml:space="preserve"> </v>
      </c>
      <c r="BF506" s="78"/>
      <c r="BG506" s="520"/>
    </row>
    <row r="507" spans="1:59" s="87" customFormat="1" ht="12.75" x14ac:dyDescent="0.25">
      <c r="A507" s="370"/>
      <c r="B507" s="150">
        <f>Demografia!B503</f>
        <v>0</v>
      </c>
      <c r="C507" s="150">
        <f>Demografia!C503</f>
        <v>0</v>
      </c>
      <c r="D507" s="151">
        <f>Demografia!D503</f>
        <v>0</v>
      </c>
      <c r="E507" s="82"/>
      <c r="F507" s="260"/>
      <c r="G507" s="261"/>
      <c r="H507" s="261"/>
      <c r="I507" s="261"/>
      <c r="J507" s="249"/>
      <c r="K507" s="261"/>
      <c r="L507" s="262"/>
      <c r="M507" s="260"/>
      <c r="N507" s="260"/>
      <c r="O507" s="244"/>
      <c r="P507" s="260"/>
      <c r="Q507" s="265"/>
      <c r="R507" s="244"/>
      <c r="S507" s="244"/>
      <c r="T507" s="244"/>
      <c r="U507" s="260"/>
      <c r="V507" s="249"/>
      <c r="W507" s="260"/>
      <c r="X507" s="249"/>
      <c r="Y507" s="82"/>
      <c r="Z507" s="260"/>
      <c r="AA507" s="153"/>
      <c r="AB507" s="153"/>
      <c r="AC507" s="82"/>
      <c r="AD507" s="244"/>
      <c r="AE507" s="244"/>
      <c r="AF507" s="260"/>
      <c r="AG507" s="244"/>
      <c r="AH507" s="260"/>
      <c r="AI507" s="260"/>
      <c r="AJ507" s="260"/>
      <c r="AK507" s="265"/>
      <c r="AL507" s="265"/>
      <c r="AM507" s="78"/>
      <c r="AN507" s="265"/>
      <c r="AO507" s="265"/>
      <c r="AP507" s="265"/>
      <c r="AQ507" s="265"/>
      <c r="AR507" s="265"/>
      <c r="AS507" s="265"/>
      <c r="AT507" s="265"/>
      <c r="AU507" s="265"/>
      <c r="AV507" s="265"/>
      <c r="AW507" s="265"/>
      <c r="AX507" s="249"/>
      <c r="AY507" s="249"/>
      <c r="AZ507" s="251"/>
      <c r="BA507" s="78"/>
      <c r="BB507" s="566" t="str">
        <f t="shared" si="32"/>
        <v xml:space="preserve"> </v>
      </c>
      <c r="BC507" s="566" t="str">
        <f t="shared" si="33"/>
        <v xml:space="preserve"> </v>
      </c>
      <c r="BD507" s="566" t="str">
        <f t="shared" si="34"/>
        <v xml:space="preserve"> </v>
      </c>
      <c r="BE507" s="566" t="str">
        <f t="shared" si="35"/>
        <v xml:space="preserve"> </v>
      </c>
      <c r="BF507" s="78"/>
      <c r="BG507" s="258"/>
    </row>
    <row r="508" spans="1:59" s="87" customFormat="1" ht="12.75" x14ac:dyDescent="0.25">
      <c r="A508" s="370"/>
      <c r="B508" s="366">
        <f>Demografia!B504</f>
        <v>0</v>
      </c>
      <c r="C508" s="366">
        <f>Demografia!C504</f>
        <v>0</v>
      </c>
      <c r="D508" s="367">
        <f>Demografia!D504</f>
        <v>0</v>
      </c>
      <c r="E508" s="82"/>
      <c r="F508" s="245"/>
      <c r="G508" s="483"/>
      <c r="H508" s="483"/>
      <c r="I508" s="483"/>
      <c r="J508" s="250"/>
      <c r="K508" s="483"/>
      <c r="L508" s="543"/>
      <c r="M508" s="245"/>
      <c r="N508" s="245"/>
      <c r="O508" s="246"/>
      <c r="P508" s="245"/>
      <c r="Q508" s="247"/>
      <c r="R508" s="246"/>
      <c r="S508" s="246"/>
      <c r="T508" s="246"/>
      <c r="U508" s="245"/>
      <c r="V508" s="250"/>
      <c r="W508" s="245"/>
      <c r="X508" s="250"/>
      <c r="Y508" s="82"/>
      <c r="Z508" s="245"/>
      <c r="AA508" s="421"/>
      <c r="AB508" s="421"/>
      <c r="AC508" s="82"/>
      <c r="AD508" s="246"/>
      <c r="AE508" s="246"/>
      <c r="AF508" s="245"/>
      <c r="AG508" s="246"/>
      <c r="AH508" s="245"/>
      <c r="AI508" s="245"/>
      <c r="AJ508" s="245"/>
      <c r="AK508" s="247"/>
      <c r="AL508" s="247"/>
      <c r="AM508" s="78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50"/>
      <c r="AY508" s="250"/>
      <c r="AZ508" s="252"/>
      <c r="BA508" s="78"/>
      <c r="BB508" s="567" t="str">
        <f t="shared" si="32"/>
        <v xml:space="preserve"> </v>
      </c>
      <c r="BC508" s="567" t="str">
        <f t="shared" si="33"/>
        <v xml:space="preserve"> </v>
      </c>
      <c r="BD508" s="567" t="str">
        <f t="shared" si="34"/>
        <v xml:space="preserve"> </v>
      </c>
      <c r="BE508" s="567" t="str">
        <f t="shared" si="35"/>
        <v xml:space="preserve"> </v>
      </c>
      <c r="BF508" s="78"/>
      <c r="BG508" s="520"/>
    </row>
    <row r="509" spans="1:59" s="87" customFormat="1" ht="12.75" x14ac:dyDescent="0.25">
      <c r="A509" s="370"/>
      <c r="B509" s="150">
        <f>Demografia!B505</f>
        <v>0</v>
      </c>
      <c r="C509" s="150">
        <f>Demografia!C505</f>
        <v>0</v>
      </c>
      <c r="D509" s="151">
        <f>Demografia!D505</f>
        <v>0</v>
      </c>
      <c r="E509" s="82"/>
      <c r="F509" s="260"/>
      <c r="G509" s="261"/>
      <c r="H509" s="261"/>
      <c r="I509" s="261"/>
      <c r="J509" s="249"/>
      <c r="K509" s="261"/>
      <c r="L509" s="262"/>
      <c r="M509" s="260"/>
      <c r="N509" s="260"/>
      <c r="O509" s="244"/>
      <c r="P509" s="260"/>
      <c r="Q509" s="265"/>
      <c r="R509" s="244"/>
      <c r="S509" s="244"/>
      <c r="T509" s="244"/>
      <c r="U509" s="260"/>
      <c r="V509" s="249"/>
      <c r="W509" s="260"/>
      <c r="X509" s="249"/>
      <c r="Y509" s="82"/>
      <c r="Z509" s="260"/>
      <c r="AA509" s="153"/>
      <c r="AB509" s="153"/>
      <c r="AC509" s="82"/>
      <c r="AD509" s="244"/>
      <c r="AE509" s="244"/>
      <c r="AF509" s="260"/>
      <c r="AG509" s="244"/>
      <c r="AH509" s="260"/>
      <c r="AI509" s="260"/>
      <c r="AJ509" s="260"/>
      <c r="AK509" s="265"/>
      <c r="AL509" s="265"/>
      <c r="AM509" s="78"/>
      <c r="AN509" s="265"/>
      <c r="AO509" s="265"/>
      <c r="AP509" s="265"/>
      <c r="AQ509" s="265"/>
      <c r="AR509" s="265"/>
      <c r="AS509" s="265"/>
      <c r="AT509" s="265"/>
      <c r="AU509" s="265"/>
      <c r="AV509" s="265"/>
      <c r="AW509" s="265"/>
      <c r="AX509" s="249"/>
      <c r="AY509" s="249"/>
      <c r="AZ509" s="251"/>
      <c r="BA509" s="78"/>
      <c r="BB509" s="566" t="str">
        <f t="shared" si="32"/>
        <v xml:space="preserve"> </v>
      </c>
      <c r="BC509" s="566" t="str">
        <f t="shared" si="33"/>
        <v xml:space="preserve"> </v>
      </c>
      <c r="BD509" s="566" t="str">
        <f t="shared" si="34"/>
        <v xml:space="preserve"> </v>
      </c>
      <c r="BE509" s="566" t="str">
        <f t="shared" si="35"/>
        <v xml:space="preserve"> </v>
      </c>
      <c r="BF509" s="78"/>
      <c r="BG509" s="258"/>
    </row>
    <row r="510" spans="1:59" s="87" customFormat="1" ht="12.75" x14ac:dyDescent="0.25">
      <c r="A510" s="370"/>
      <c r="B510" s="366">
        <f>Demografia!B506</f>
        <v>0</v>
      </c>
      <c r="C510" s="366">
        <f>Demografia!C506</f>
        <v>0</v>
      </c>
      <c r="D510" s="367">
        <f>Demografia!D506</f>
        <v>0</v>
      </c>
      <c r="E510" s="82"/>
      <c r="F510" s="245"/>
      <c r="G510" s="483"/>
      <c r="H510" s="483"/>
      <c r="I510" s="483"/>
      <c r="J510" s="250"/>
      <c r="K510" s="483"/>
      <c r="L510" s="543"/>
      <c r="M510" s="245"/>
      <c r="N510" s="245"/>
      <c r="O510" s="246"/>
      <c r="P510" s="245"/>
      <c r="Q510" s="247"/>
      <c r="R510" s="246"/>
      <c r="S510" s="246"/>
      <c r="T510" s="246"/>
      <c r="U510" s="245"/>
      <c r="V510" s="250"/>
      <c r="W510" s="245"/>
      <c r="X510" s="250"/>
      <c r="Y510" s="82"/>
      <c r="Z510" s="245"/>
      <c r="AA510" s="421"/>
      <c r="AB510" s="421"/>
      <c r="AC510" s="82"/>
      <c r="AD510" s="246"/>
      <c r="AE510" s="246"/>
      <c r="AF510" s="245"/>
      <c r="AG510" s="246"/>
      <c r="AH510" s="245"/>
      <c r="AI510" s="245"/>
      <c r="AJ510" s="245"/>
      <c r="AK510" s="247"/>
      <c r="AL510" s="247"/>
      <c r="AM510" s="78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50"/>
      <c r="AY510" s="250"/>
      <c r="AZ510" s="252"/>
      <c r="BA510" s="78"/>
      <c r="BB510" s="567" t="str">
        <f t="shared" si="32"/>
        <v xml:space="preserve"> </v>
      </c>
      <c r="BC510" s="567" t="str">
        <f t="shared" si="33"/>
        <v xml:space="preserve"> </v>
      </c>
      <c r="BD510" s="567" t="str">
        <f t="shared" si="34"/>
        <v xml:space="preserve"> </v>
      </c>
      <c r="BE510" s="567" t="str">
        <f t="shared" si="35"/>
        <v xml:space="preserve"> </v>
      </c>
      <c r="BF510" s="78"/>
      <c r="BG510" s="520"/>
    </row>
    <row r="511" spans="1:59" s="87" customFormat="1" ht="12.75" x14ac:dyDescent="0.25">
      <c r="A511" s="370"/>
      <c r="B511" s="150">
        <f>Demografia!B507</f>
        <v>0</v>
      </c>
      <c r="C511" s="150">
        <f>Demografia!C507</f>
        <v>0</v>
      </c>
      <c r="D511" s="151">
        <f>Demografia!D507</f>
        <v>0</v>
      </c>
      <c r="E511" s="82"/>
      <c r="F511" s="260"/>
      <c r="G511" s="261"/>
      <c r="H511" s="261"/>
      <c r="I511" s="261"/>
      <c r="J511" s="249"/>
      <c r="K511" s="261"/>
      <c r="L511" s="262"/>
      <c r="M511" s="260"/>
      <c r="N511" s="260"/>
      <c r="O511" s="244"/>
      <c r="P511" s="260"/>
      <c r="Q511" s="265"/>
      <c r="R511" s="244"/>
      <c r="S511" s="244"/>
      <c r="T511" s="244"/>
      <c r="U511" s="260"/>
      <c r="V511" s="249"/>
      <c r="W511" s="260"/>
      <c r="X511" s="249"/>
      <c r="Y511" s="82"/>
      <c r="Z511" s="260"/>
      <c r="AA511" s="153"/>
      <c r="AB511" s="153"/>
      <c r="AC511" s="82"/>
      <c r="AD511" s="244"/>
      <c r="AE511" s="244"/>
      <c r="AF511" s="260"/>
      <c r="AG511" s="244"/>
      <c r="AH511" s="260"/>
      <c r="AI511" s="260"/>
      <c r="AJ511" s="260"/>
      <c r="AK511" s="265"/>
      <c r="AL511" s="265"/>
      <c r="AM511" s="78"/>
      <c r="AN511" s="265"/>
      <c r="AO511" s="265"/>
      <c r="AP511" s="265"/>
      <c r="AQ511" s="265"/>
      <c r="AR511" s="265"/>
      <c r="AS511" s="265"/>
      <c r="AT511" s="265"/>
      <c r="AU511" s="265"/>
      <c r="AV511" s="265"/>
      <c r="AW511" s="265"/>
      <c r="AX511" s="249"/>
      <c r="AY511" s="249"/>
      <c r="AZ511" s="251"/>
      <c r="BA511" s="78"/>
      <c r="BB511" s="566" t="str">
        <f t="shared" si="32"/>
        <v xml:space="preserve"> </v>
      </c>
      <c r="BC511" s="566" t="str">
        <f t="shared" si="33"/>
        <v xml:space="preserve"> </v>
      </c>
      <c r="BD511" s="566" t="str">
        <f t="shared" si="34"/>
        <v xml:space="preserve"> </v>
      </c>
      <c r="BE511" s="566" t="str">
        <f t="shared" si="35"/>
        <v xml:space="preserve"> </v>
      </c>
      <c r="BF511" s="78"/>
      <c r="BG511" s="258"/>
    </row>
    <row r="512" spans="1:59" s="87" customFormat="1" ht="12.75" x14ac:dyDescent="0.25">
      <c r="A512" s="370"/>
      <c r="B512" s="366">
        <f>Demografia!B508</f>
        <v>0</v>
      </c>
      <c r="C512" s="366">
        <f>Demografia!C508</f>
        <v>0</v>
      </c>
      <c r="D512" s="367">
        <f>Demografia!D508</f>
        <v>0</v>
      </c>
      <c r="E512" s="82"/>
      <c r="F512" s="245"/>
      <c r="G512" s="483"/>
      <c r="H512" s="483"/>
      <c r="I512" s="483"/>
      <c r="J512" s="250"/>
      <c r="K512" s="483"/>
      <c r="L512" s="543"/>
      <c r="M512" s="245"/>
      <c r="N512" s="245"/>
      <c r="O512" s="246"/>
      <c r="P512" s="245"/>
      <c r="Q512" s="247"/>
      <c r="R512" s="246"/>
      <c r="S512" s="246"/>
      <c r="T512" s="246"/>
      <c r="U512" s="245"/>
      <c r="V512" s="250"/>
      <c r="W512" s="245"/>
      <c r="X512" s="250"/>
      <c r="Y512" s="82"/>
      <c r="Z512" s="245"/>
      <c r="AA512" s="421"/>
      <c r="AB512" s="421"/>
      <c r="AC512" s="82"/>
      <c r="AD512" s="246"/>
      <c r="AE512" s="246"/>
      <c r="AF512" s="245"/>
      <c r="AG512" s="246"/>
      <c r="AH512" s="245"/>
      <c r="AI512" s="245"/>
      <c r="AJ512" s="245"/>
      <c r="AK512" s="247"/>
      <c r="AL512" s="247"/>
      <c r="AM512" s="78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50"/>
      <c r="AY512" s="250"/>
      <c r="AZ512" s="252"/>
      <c r="BA512" s="78"/>
      <c r="BB512" s="567" t="str">
        <f t="shared" si="32"/>
        <v xml:space="preserve"> </v>
      </c>
      <c r="BC512" s="567" t="str">
        <f t="shared" si="33"/>
        <v xml:space="preserve"> </v>
      </c>
      <c r="BD512" s="567" t="str">
        <f t="shared" si="34"/>
        <v xml:space="preserve"> </v>
      </c>
      <c r="BE512" s="567" t="str">
        <f t="shared" si="35"/>
        <v xml:space="preserve"> </v>
      </c>
      <c r="BF512" s="78"/>
      <c r="BG512" s="520"/>
    </row>
    <row r="513" spans="1:59" s="87" customFormat="1" ht="12.75" x14ac:dyDescent="0.25">
      <c r="A513" s="370"/>
      <c r="B513" s="150">
        <f>Demografia!B509</f>
        <v>0</v>
      </c>
      <c r="C513" s="150">
        <f>Demografia!C509</f>
        <v>0</v>
      </c>
      <c r="D513" s="151">
        <f>Demografia!D509</f>
        <v>0</v>
      </c>
      <c r="E513" s="82"/>
      <c r="F513" s="260"/>
      <c r="G513" s="261"/>
      <c r="H513" s="261"/>
      <c r="I513" s="261"/>
      <c r="J513" s="249"/>
      <c r="K513" s="261"/>
      <c r="L513" s="262"/>
      <c r="M513" s="260"/>
      <c r="N513" s="260"/>
      <c r="O513" s="244"/>
      <c r="P513" s="260"/>
      <c r="Q513" s="265"/>
      <c r="R513" s="244"/>
      <c r="S513" s="244"/>
      <c r="T513" s="244"/>
      <c r="U513" s="260"/>
      <c r="V513" s="249"/>
      <c r="W513" s="260"/>
      <c r="X513" s="249"/>
      <c r="Y513" s="82"/>
      <c r="Z513" s="260"/>
      <c r="AA513" s="153"/>
      <c r="AB513" s="153"/>
      <c r="AC513" s="82"/>
      <c r="AD513" s="244"/>
      <c r="AE513" s="244"/>
      <c r="AF513" s="260"/>
      <c r="AG513" s="244"/>
      <c r="AH513" s="260"/>
      <c r="AI513" s="260"/>
      <c r="AJ513" s="260"/>
      <c r="AK513" s="265"/>
      <c r="AL513" s="265"/>
      <c r="AM513" s="78"/>
      <c r="AN513" s="265"/>
      <c r="AO513" s="265"/>
      <c r="AP513" s="265"/>
      <c r="AQ513" s="265"/>
      <c r="AR513" s="265"/>
      <c r="AS513" s="265"/>
      <c r="AT513" s="265"/>
      <c r="AU513" s="265"/>
      <c r="AV513" s="265"/>
      <c r="AW513" s="265"/>
      <c r="AX513" s="249"/>
      <c r="AY513" s="249"/>
      <c r="AZ513" s="251"/>
      <c r="BA513" s="78"/>
      <c r="BB513" s="566" t="str">
        <f t="shared" si="32"/>
        <v xml:space="preserve"> </v>
      </c>
      <c r="BC513" s="566" t="str">
        <f t="shared" si="33"/>
        <v xml:space="preserve"> </v>
      </c>
      <c r="BD513" s="566" t="str">
        <f t="shared" si="34"/>
        <v xml:space="preserve"> </v>
      </c>
      <c r="BE513" s="566" t="str">
        <f t="shared" si="35"/>
        <v xml:space="preserve"> </v>
      </c>
      <c r="BF513" s="78"/>
      <c r="BG513" s="258"/>
    </row>
    <row r="514" spans="1:59" s="87" customFormat="1" ht="12.75" x14ac:dyDescent="0.25">
      <c r="A514" s="370"/>
      <c r="B514" s="366">
        <f>Demografia!B510</f>
        <v>0</v>
      </c>
      <c r="C514" s="366">
        <f>Demografia!C510</f>
        <v>0</v>
      </c>
      <c r="D514" s="367">
        <f>Demografia!D510</f>
        <v>0</v>
      </c>
      <c r="E514" s="82"/>
      <c r="F514" s="245"/>
      <c r="G514" s="483"/>
      <c r="H514" s="483"/>
      <c r="I514" s="483"/>
      <c r="J514" s="250"/>
      <c r="K514" s="483"/>
      <c r="L514" s="543"/>
      <c r="M514" s="245"/>
      <c r="N514" s="245"/>
      <c r="O514" s="246"/>
      <c r="P514" s="245"/>
      <c r="Q514" s="247"/>
      <c r="R514" s="246"/>
      <c r="S514" s="246"/>
      <c r="T514" s="246"/>
      <c r="U514" s="245"/>
      <c r="V514" s="250"/>
      <c r="W514" s="245"/>
      <c r="X514" s="250"/>
      <c r="Y514" s="82"/>
      <c r="Z514" s="245"/>
      <c r="AA514" s="421"/>
      <c r="AB514" s="421"/>
      <c r="AC514" s="82"/>
      <c r="AD514" s="246"/>
      <c r="AE514" s="246"/>
      <c r="AF514" s="245"/>
      <c r="AG514" s="246"/>
      <c r="AH514" s="245"/>
      <c r="AI514" s="245"/>
      <c r="AJ514" s="245"/>
      <c r="AK514" s="247"/>
      <c r="AL514" s="247"/>
      <c r="AM514" s="78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50"/>
      <c r="AY514" s="250"/>
      <c r="AZ514" s="252"/>
      <c r="BA514" s="78"/>
      <c r="BB514" s="567" t="str">
        <f t="shared" si="32"/>
        <v xml:space="preserve"> </v>
      </c>
      <c r="BC514" s="567" t="str">
        <f t="shared" si="33"/>
        <v xml:space="preserve"> </v>
      </c>
      <c r="BD514" s="567" t="str">
        <f t="shared" si="34"/>
        <v xml:space="preserve"> </v>
      </c>
      <c r="BE514" s="567" t="str">
        <f t="shared" si="35"/>
        <v xml:space="preserve"> </v>
      </c>
      <c r="BF514" s="78"/>
      <c r="BG514" s="520"/>
    </row>
    <row r="515" spans="1:59" s="87" customFormat="1" ht="12.75" x14ac:dyDescent="0.25">
      <c r="A515" s="370"/>
      <c r="B515" s="150">
        <f>Demografia!B511</f>
        <v>0</v>
      </c>
      <c r="C515" s="150">
        <f>Demografia!C511</f>
        <v>0</v>
      </c>
      <c r="D515" s="151">
        <f>Demografia!D511</f>
        <v>0</v>
      </c>
      <c r="E515" s="82"/>
      <c r="F515" s="260"/>
      <c r="G515" s="261"/>
      <c r="H515" s="261"/>
      <c r="I515" s="261"/>
      <c r="J515" s="249"/>
      <c r="K515" s="261"/>
      <c r="L515" s="262"/>
      <c r="M515" s="260"/>
      <c r="N515" s="260"/>
      <c r="O515" s="244"/>
      <c r="P515" s="260"/>
      <c r="Q515" s="265"/>
      <c r="R515" s="244"/>
      <c r="S515" s="244"/>
      <c r="T515" s="244"/>
      <c r="U515" s="260"/>
      <c r="V515" s="249"/>
      <c r="W515" s="260"/>
      <c r="X515" s="249"/>
      <c r="Y515" s="82"/>
      <c r="Z515" s="260"/>
      <c r="AA515" s="153"/>
      <c r="AB515" s="153"/>
      <c r="AC515" s="82"/>
      <c r="AD515" s="244"/>
      <c r="AE515" s="244"/>
      <c r="AF515" s="260"/>
      <c r="AG515" s="244"/>
      <c r="AH515" s="260"/>
      <c r="AI515" s="260"/>
      <c r="AJ515" s="260"/>
      <c r="AK515" s="265"/>
      <c r="AL515" s="265"/>
      <c r="AM515" s="78"/>
      <c r="AN515" s="265"/>
      <c r="AO515" s="265"/>
      <c r="AP515" s="265"/>
      <c r="AQ515" s="265"/>
      <c r="AR515" s="265"/>
      <c r="AS515" s="265"/>
      <c r="AT515" s="265"/>
      <c r="AU515" s="265"/>
      <c r="AV515" s="265"/>
      <c r="AW515" s="265"/>
      <c r="AX515" s="249"/>
      <c r="AY515" s="249"/>
      <c r="AZ515" s="251"/>
      <c r="BA515" s="78"/>
      <c r="BB515" s="566" t="str">
        <f t="shared" si="32"/>
        <v xml:space="preserve"> </v>
      </c>
      <c r="BC515" s="566" t="str">
        <f t="shared" si="33"/>
        <v xml:space="preserve"> </v>
      </c>
      <c r="BD515" s="566" t="str">
        <f t="shared" si="34"/>
        <v xml:space="preserve"> </v>
      </c>
      <c r="BE515" s="566" t="str">
        <f t="shared" si="35"/>
        <v xml:space="preserve"> </v>
      </c>
      <c r="BF515" s="78"/>
      <c r="BG515" s="258"/>
    </row>
    <row r="516" spans="1:59" s="87" customFormat="1" ht="12.75" x14ac:dyDescent="0.25">
      <c r="A516" s="370"/>
      <c r="B516" s="366">
        <f>Demografia!B512</f>
        <v>0</v>
      </c>
      <c r="C516" s="366">
        <f>Demografia!C512</f>
        <v>0</v>
      </c>
      <c r="D516" s="367">
        <f>Demografia!D512</f>
        <v>0</v>
      </c>
      <c r="E516" s="82"/>
      <c r="F516" s="245"/>
      <c r="G516" s="483"/>
      <c r="H516" s="483"/>
      <c r="I516" s="483"/>
      <c r="J516" s="250"/>
      <c r="K516" s="483"/>
      <c r="L516" s="543"/>
      <c r="M516" s="245"/>
      <c r="N516" s="245"/>
      <c r="O516" s="246"/>
      <c r="P516" s="245"/>
      <c r="Q516" s="247"/>
      <c r="R516" s="246"/>
      <c r="S516" s="246"/>
      <c r="T516" s="246"/>
      <c r="U516" s="245"/>
      <c r="V516" s="250"/>
      <c r="W516" s="245"/>
      <c r="X516" s="250"/>
      <c r="Y516" s="82"/>
      <c r="Z516" s="245"/>
      <c r="AA516" s="421"/>
      <c r="AB516" s="421"/>
      <c r="AC516" s="82"/>
      <c r="AD516" s="246"/>
      <c r="AE516" s="246"/>
      <c r="AF516" s="245"/>
      <c r="AG516" s="246"/>
      <c r="AH516" s="245"/>
      <c r="AI516" s="245"/>
      <c r="AJ516" s="245"/>
      <c r="AK516" s="247"/>
      <c r="AL516" s="247"/>
      <c r="AM516" s="78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50"/>
      <c r="AY516" s="250"/>
      <c r="AZ516" s="252"/>
      <c r="BA516" s="78"/>
      <c r="BB516" s="567" t="str">
        <f t="shared" si="32"/>
        <v xml:space="preserve"> </v>
      </c>
      <c r="BC516" s="567" t="str">
        <f t="shared" si="33"/>
        <v xml:space="preserve"> </v>
      </c>
      <c r="BD516" s="567" t="str">
        <f t="shared" si="34"/>
        <v xml:space="preserve"> </v>
      </c>
      <c r="BE516" s="567" t="str">
        <f t="shared" si="35"/>
        <v xml:space="preserve"> </v>
      </c>
      <c r="BF516" s="78"/>
      <c r="BG516" s="520"/>
    </row>
    <row r="517" spans="1:59" s="87" customFormat="1" ht="12.75" x14ac:dyDescent="0.25">
      <c r="A517" s="370"/>
      <c r="B517" s="150">
        <f>Demografia!B513</f>
        <v>0</v>
      </c>
      <c r="C517" s="150">
        <f>Demografia!C513</f>
        <v>0</v>
      </c>
      <c r="D517" s="151">
        <f>Demografia!D513</f>
        <v>0</v>
      </c>
      <c r="E517" s="82"/>
      <c r="F517" s="260"/>
      <c r="G517" s="261"/>
      <c r="H517" s="261"/>
      <c r="I517" s="261"/>
      <c r="J517" s="249"/>
      <c r="K517" s="261"/>
      <c r="L517" s="262"/>
      <c r="M517" s="260"/>
      <c r="N517" s="260"/>
      <c r="O517" s="244"/>
      <c r="P517" s="260"/>
      <c r="Q517" s="265"/>
      <c r="R517" s="244"/>
      <c r="S517" s="244"/>
      <c r="T517" s="244"/>
      <c r="U517" s="260"/>
      <c r="V517" s="249"/>
      <c r="W517" s="260"/>
      <c r="X517" s="249"/>
      <c r="Y517" s="82"/>
      <c r="Z517" s="260"/>
      <c r="AA517" s="153"/>
      <c r="AB517" s="153"/>
      <c r="AC517" s="82"/>
      <c r="AD517" s="244"/>
      <c r="AE517" s="244"/>
      <c r="AF517" s="260"/>
      <c r="AG517" s="244"/>
      <c r="AH517" s="260"/>
      <c r="AI517" s="260"/>
      <c r="AJ517" s="260"/>
      <c r="AK517" s="265"/>
      <c r="AL517" s="265"/>
      <c r="AM517" s="78"/>
      <c r="AN517" s="265"/>
      <c r="AO517" s="265"/>
      <c r="AP517" s="265"/>
      <c r="AQ517" s="265"/>
      <c r="AR517" s="265"/>
      <c r="AS517" s="265"/>
      <c r="AT517" s="265"/>
      <c r="AU517" s="265"/>
      <c r="AV517" s="265"/>
      <c r="AW517" s="265"/>
      <c r="AX517" s="249"/>
      <c r="AY517" s="249"/>
      <c r="AZ517" s="251"/>
      <c r="BA517" s="78"/>
      <c r="BB517" s="566" t="str">
        <f t="shared" si="32"/>
        <v xml:space="preserve"> </v>
      </c>
      <c r="BC517" s="566" t="str">
        <f t="shared" si="33"/>
        <v xml:space="preserve"> </v>
      </c>
      <c r="BD517" s="566" t="str">
        <f t="shared" si="34"/>
        <v xml:space="preserve"> </v>
      </c>
      <c r="BE517" s="566" t="str">
        <f t="shared" si="35"/>
        <v xml:space="preserve"> </v>
      </c>
      <c r="BF517" s="78"/>
      <c r="BG517" s="258"/>
    </row>
    <row r="518" spans="1:59" s="87" customFormat="1" ht="12.75" x14ac:dyDescent="0.25">
      <c r="A518" s="370"/>
      <c r="B518" s="366">
        <f>Demografia!B514</f>
        <v>0</v>
      </c>
      <c r="C518" s="366">
        <f>Demografia!C514</f>
        <v>0</v>
      </c>
      <c r="D518" s="367">
        <f>Demografia!D514</f>
        <v>0</v>
      </c>
      <c r="E518" s="82"/>
      <c r="F518" s="245"/>
      <c r="G518" s="483"/>
      <c r="H518" s="483"/>
      <c r="I518" s="483"/>
      <c r="J518" s="250"/>
      <c r="K518" s="483"/>
      <c r="L518" s="543"/>
      <c r="M518" s="245"/>
      <c r="N518" s="245"/>
      <c r="O518" s="246"/>
      <c r="P518" s="245"/>
      <c r="Q518" s="247"/>
      <c r="R518" s="246"/>
      <c r="S518" s="246"/>
      <c r="T518" s="246"/>
      <c r="U518" s="245"/>
      <c r="V518" s="250"/>
      <c r="W518" s="245"/>
      <c r="X518" s="250"/>
      <c r="Y518" s="82"/>
      <c r="Z518" s="245"/>
      <c r="AA518" s="421"/>
      <c r="AB518" s="421"/>
      <c r="AC518" s="82"/>
      <c r="AD518" s="246"/>
      <c r="AE518" s="246"/>
      <c r="AF518" s="245"/>
      <c r="AG518" s="246"/>
      <c r="AH518" s="245"/>
      <c r="AI518" s="245"/>
      <c r="AJ518" s="245"/>
      <c r="AK518" s="247"/>
      <c r="AL518" s="247"/>
      <c r="AM518" s="78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50"/>
      <c r="AY518" s="250"/>
      <c r="AZ518" s="252"/>
      <c r="BA518" s="78"/>
      <c r="BB518" s="567" t="str">
        <f t="shared" si="32"/>
        <v xml:space="preserve"> </v>
      </c>
      <c r="BC518" s="567" t="str">
        <f t="shared" si="33"/>
        <v xml:space="preserve"> </v>
      </c>
      <c r="BD518" s="567" t="str">
        <f t="shared" si="34"/>
        <v xml:space="preserve"> </v>
      </c>
      <c r="BE518" s="567" t="str">
        <f t="shared" si="35"/>
        <v xml:space="preserve"> </v>
      </c>
      <c r="BF518" s="78"/>
      <c r="BG518" s="520"/>
    </row>
    <row r="519" spans="1:59" s="87" customFormat="1" ht="12.75" x14ac:dyDescent="0.25">
      <c r="A519" s="370"/>
      <c r="B519" s="150">
        <f>Demografia!B515</f>
        <v>0</v>
      </c>
      <c r="C519" s="150">
        <f>Demografia!C515</f>
        <v>0</v>
      </c>
      <c r="D519" s="151">
        <f>Demografia!D515</f>
        <v>0</v>
      </c>
      <c r="E519" s="82"/>
      <c r="F519" s="260"/>
      <c r="G519" s="261"/>
      <c r="H519" s="261"/>
      <c r="I519" s="261"/>
      <c r="J519" s="249"/>
      <c r="K519" s="261"/>
      <c r="L519" s="262"/>
      <c r="M519" s="260"/>
      <c r="N519" s="260"/>
      <c r="O519" s="244"/>
      <c r="P519" s="260"/>
      <c r="Q519" s="265"/>
      <c r="R519" s="244"/>
      <c r="S519" s="244"/>
      <c r="T519" s="244"/>
      <c r="U519" s="260"/>
      <c r="V519" s="249"/>
      <c r="W519" s="260"/>
      <c r="X519" s="249"/>
      <c r="Y519" s="82"/>
      <c r="Z519" s="260"/>
      <c r="AA519" s="153"/>
      <c r="AB519" s="153"/>
      <c r="AC519" s="82"/>
      <c r="AD519" s="244"/>
      <c r="AE519" s="244"/>
      <c r="AF519" s="260"/>
      <c r="AG519" s="244"/>
      <c r="AH519" s="260"/>
      <c r="AI519" s="260"/>
      <c r="AJ519" s="260"/>
      <c r="AK519" s="265"/>
      <c r="AL519" s="265"/>
      <c r="AM519" s="78"/>
      <c r="AN519" s="265"/>
      <c r="AO519" s="265"/>
      <c r="AP519" s="265"/>
      <c r="AQ519" s="265"/>
      <c r="AR519" s="265"/>
      <c r="AS519" s="265"/>
      <c r="AT519" s="265"/>
      <c r="AU519" s="265"/>
      <c r="AV519" s="265"/>
      <c r="AW519" s="265"/>
      <c r="AX519" s="249"/>
      <c r="AY519" s="249"/>
      <c r="AZ519" s="251"/>
      <c r="BA519" s="78"/>
      <c r="BB519" s="566" t="str">
        <f t="shared" si="32"/>
        <v xml:space="preserve"> </v>
      </c>
      <c r="BC519" s="566" t="str">
        <f t="shared" si="33"/>
        <v xml:space="preserve"> </v>
      </c>
      <c r="BD519" s="566" t="str">
        <f t="shared" si="34"/>
        <v xml:space="preserve"> </v>
      </c>
      <c r="BE519" s="566" t="str">
        <f t="shared" si="35"/>
        <v xml:space="preserve"> </v>
      </c>
      <c r="BF519" s="78"/>
      <c r="BG519" s="258"/>
    </row>
    <row r="520" spans="1:59" s="87" customFormat="1" ht="12.75" x14ac:dyDescent="0.25">
      <c r="A520" s="370"/>
      <c r="B520" s="366">
        <f>Demografia!B516</f>
        <v>0</v>
      </c>
      <c r="C520" s="366">
        <f>Demografia!C516</f>
        <v>0</v>
      </c>
      <c r="D520" s="367">
        <f>Demografia!D516</f>
        <v>0</v>
      </c>
      <c r="E520" s="82"/>
      <c r="F520" s="245"/>
      <c r="G520" s="483"/>
      <c r="H520" s="483"/>
      <c r="I520" s="483"/>
      <c r="J520" s="250"/>
      <c r="K520" s="483"/>
      <c r="L520" s="543"/>
      <c r="M520" s="245"/>
      <c r="N520" s="245"/>
      <c r="O520" s="246"/>
      <c r="P520" s="245"/>
      <c r="Q520" s="247"/>
      <c r="R520" s="246"/>
      <c r="S520" s="246"/>
      <c r="T520" s="246"/>
      <c r="U520" s="245"/>
      <c r="V520" s="250"/>
      <c r="W520" s="245"/>
      <c r="X520" s="250"/>
      <c r="Y520" s="82"/>
      <c r="Z520" s="245"/>
      <c r="AA520" s="421"/>
      <c r="AB520" s="421"/>
      <c r="AC520" s="82"/>
      <c r="AD520" s="246"/>
      <c r="AE520" s="246"/>
      <c r="AF520" s="245"/>
      <c r="AG520" s="246"/>
      <c r="AH520" s="245"/>
      <c r="AI520" s="245"/>
      <c r="AJ520" s="245"/>
      <c r="AK520" s="247"/>
      <c r="AL520" s="247"/>
      <c r="AM520" s="78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50"/>
      <c r="AY520" s="250"/>
      <c r="AZ520" s="252"/>
      <c r="BA520" s="78"/>
      <c r="BB520" s="567" t="str">
        <f t="shared" si="32"/>
        <v xml:space="preserve"> </v>
      </c>
      <c r="BC520" s="567" t="str">
        <f t="shared" si="33"/>
        <v xml:space="preserve"> </v>
      </c>
      <c r="BD520" s="567" t="str">
        <f t="shared" si="34"/>
        <v xml:space="preserve"> </v>
      </c>
      <c r="BE520" s="567" t="str">
        <f t="shared" si="35"/>
        <v xml:space="preserve"> </v>
      </c>
      <c r="BF520" s="78"/>
      <c r="BG520" s="520"/>
    </row>
    <row r="521" spans="1:59" s="87" customFormat="1" ht="12.75" x14ac:dyDescent="0.25">
      <c r="A521" s="370"/>
      <c r="B521" s="150">
        <f>Demografia!B517</f>
        <v>0</v>
      </c>
      <c r="C521" s="150">
        <f>Demografia!C517</f>
        <v>0</v>
      </c>
      <c r="D521" s="151">
        <f>Demografia!D517</f>
        <v>0</v>
      </c>
      <c r="E521" s="82"/>
      <c r="F521" s="260"/>
      <c r="G521" s="261"/>
      <c r="H521" s="261"/>
      <c r="I521" s="261"/>
      <c r="J521" s="249"/>
      <c r="K521" s="261"/>
      <c r="L521" s="262"/>
      <c r="M521" s="260"/>
      <c r="N521" s="260"/>
      <c r="O521" s="244"/>
      <c r="P521" s="260"/>
      <c r="Q521" s="265"/>
      <c r="R521" s="244"/>
      <c r="S521" s="244"/>
      <c r="T521" s="244"/>
      <c r="U521" s="260"/>
      <c r="V521" s="249"/>
      <c r="W521" s="260"/>
      <c r="X521" s="249"/>
      <c r="Y521" s="82"/>
      <c r="Z521" s="260"/>
      <c r="AA521" s="153"/>
      <c r="AB521" s="153"/>
      <c r="AC521" s="82"/>
      <c r="AD521" s="244"/>
      <c r="AE521" s="244"/>
      <c r="AF521" s="260"/>
      <c r="AG521" s="244"/>
      <c r="AH521" s="260"/>
      <c r="AI521" s="260"/>
      <c r="AJ521" s="260"/>
      <c r="AK521" s="265"/>
      <c r="AL521" s="265"/>
      <c r="AM521" s="78"/>
      <c r="AN521" s="265"/>
      <c r="AO521" s="265"/>
      <c r="AP521" s="265"/>
      <c r="AQ521" s="265"/>
      <c r="AR521" s="265"/>
      <c r="AS521" s="265"/>
      <c r="AT521" s="265"/>
      <c r="AU521" s="265"/>
      <c r="AV521" s="265"/>
      <c r="AW521" s="265"/>
      <c r="AX521" s="249"/>
      <c r="AY521" s="249"/>
      <c r="AZ521" s="251"/>
      <c r="BA521" s="78"/>
      <c r="BB521" s="566" t="str">
        <f t="shared" si="32"/>
        <v xml:space="preserve"> </v>
      </c>
      <c r="BC521" s="566" t="str">
        <f t="shared" si="33"/>
        <v xml:space="preserve"> </v>
      </c>
      <c r="BD521" s="566" t="str">
        <f t="shared" si="34"/>
        <v xml:space="preserve"> </v>
      </c>
      <c r="BE521" s="566" t="str">
        <f t="shared" si="35"/>
        <v xml:space="preserve"> </v>
      </c>
      <c r="BF521" s="78"/>
      <c r="BG521" s="258"/>
    </row>
    <row r="522" spans="1:59" s="87" customFormat="1" ht="12.75" x14ac:dyDescent="0.25">
      <c r="A522" s="370"/>
      <c r="B522" s="366">
        <f>Demografia!B518</f>
        <v>0</v>
      </c>
      <c r="C522" s="366">
        <f>Demografia!C518</f>
        <v>0</v>
      </c>
      <c r="D522" s="367">
        <f>Demografia!D518</f>
        <v>0</v>
      </c>
      <c r="E522" s="82"/>
      <c r="F522" s="245"/>
      <c r="G522" s="483"/>
      <c r="H522" s="483"/>
      <c r="I522" s="483"/>
      <c r="J522" s="250"/>
      <c r="K522" s="483"/>
      <c r="L522" s="543"/>
      <c r="M522" s="245"/>
      <c r="N522" s="245"/>
      <c r="O522" s="246"/>
      <c r="P522" s="245"/>
      <c r="Q522" s="247"/>
      <c r="R522" s="246"/>
      <c r="S522" s="246"/>
      <c r="T522" s="246"/>
      <c r="U522" s="245"/>
      <c r="V522" s="250"/>
      <c r="W522" s="245"/>
      <c r="X522" s="250"/>
      <c r="Y522" s="82"/>
      <c r="Z522" s="245"/>
      <c r="AA522" s="421"/>
      <c r="AB522" s="421"/>
      <c r="AC522" s="82"/>
      <c r="AD522" s="246"/>
      <c r="AE522" s="246"/>
      <c r="AF522" s="245"/>
      <c r="AG522" s="246"/>
      <c r="AH522" s="245"/>
      <c r="AI522" s="245"/>
      <c r="AJ522" s="245"/>
      <c r="AK522" s="247"/>
      <c r="AL522" s="247"/>
      <c r="AM522" s="78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50"/>
      <c r="AY522" s="250"/>
      <c r="AZ522" s="252"/>
      <c r="BA522" s="78"/>
      <c r="BB522" s="567" t="str">
        <f t="shared" si="32"/>
        <v xml:space="preserve"> </v>
      </c>
      <c r="BC522" s="567" t="str">
        <f t="shared" si="33"/>
        <v xml:space="preserve"> </v>
      </c>
      <c r="BD522" s="567" t="str">
        <f t="shared" si="34"/>
        <v xml:space="preserve"> </v>
      </c>
      <c r="BE522" s="567" t="str">
        <f t="shared" si="35"/>
        <v xml:space="preserve"> </v>
      </c>
      <c r="BF522" s="78"/>
      <c r="BG522" s="520"/>
    </row>
    <row r="523" spans="1:59" s="87" customFormat="1" ht="12.75" x14ac:dyDescent="0.25">
      <c r="A523" s="370"/>
      <c r="B523" s="150">
        <f>Demografia!B519</f>
        <v>0</v>
      </c>
      <c r="C523" s="150">
        <f>Demografia!C519</f>
        <v>0</v>
      </c>
      <c r="D523" s="151">
        <f>Demografia!D519</f>
        <v>0</v>
      </c>
      <c r="E523" s="82"/>
      <c r="F523" s="260"/>
      <c r="G523" s="261"/>
      <c r="H523" s="261"/>
      <c r="I523" s="261"/>
      <c r="J523" s="249"/>
      <c r="K523" s="261"/>
      <c r="L523" s="262"/>
      <c r="M523" s="260"/>
      <c r="N523" s="260"/>
      <c r="O523" s="244"/>
      <c r="P523" s="260"/>
      <c r="Q523" s="265"/>
      <c r="R523" s="244"/>
      <c r="S523" s="244"/>
      <c r="T523" s="244"/>
      <c r="U523" s="260"/>
      <c r="V523" s="249"/>
      <c r="W523" s="260"/>
      <c r="X523" s="249"/>
      <c r="Y523" s="82"/>
      <c r="Z523" s="260"/>
      <c r="AA523" s="153"/>
      <c r="AB523" s="153"/>
      <c r="AC523" s="82"/>
      <c r="AD523" s="244"/>
      <c r="AE523" s="244"/>
      <c r="AF523" s="260"/>
      <c r="AG523" s="244"/>
      <c r="AH523" s="260"/>
      <c r="AI523" s="260"/>
      <c r="AJ523" s="260"/>
      <c r="AK523" s="265"/>
      <c r="AL523" s="265"/>
      <c r="AM523" s="78"/>
      <c r="AN523" s="265"/>
      <c r="AO523" s="265"/>
      <c r="AP523" s="265"/>
      <c r="AQ523" s="265"/>
      <c r="AR523" s="265"/>
      <c r="AS523" s="265"/>
      <c r="AT523" s="265"/>
      <c r="AU523" s="265"/>
      <c r="AV523" s="265"/>
      <c r="AW523" s="265"/>
      <c r="AX523" s="249"/>
      <c r="AY523" s="249"/>
      <c r="AZ523" s="251"/>
      <c r="BA523" s="78"/>
      <c r="BB523" s="566" t="str">
        <f t="shared" si="32"/>
        <v xml:space="preserve"> </v>
      </c>
      <c r="BC523" s="566" t="str">
        <f t="shared" si="33"/>
        <v xml:space="preserve"> </v>
      </c>
      <c r="BD523" s="566" t="str">
        <f t="shared" si="34"/>
        <v xml:space="preserve"> </v>
      </c>
      <c r="BE523" s="566" t="str">
        <f t="shared" si="35"/>
        <v xml:space="preserve"> </v>
      </c>
      <c r="BF523" s="78"/>
      <c r="BG523" s="258"/>
    </row>
    <row r="524" spans="1:59" s="87" customFormat="1" ht="12.75" x14ac:dyDescent="0.25">
      <c r="A524" s="370"/>
      <c r="B524" s="366">
        <f>Demografia!B520</f>
        <v>0</v>
      </c>
      <c r="C524" s="366">
        <f>Demografia!C520</f>
        <v>0</v>
      </c>
      <c r="D524" s="367">
        <f>Demografia!D520</f>
        <v>0</v>
      </c>
      <c r="E524" s="82"/>
      <c r="F524" s="245"/>
      <c r="G524" s="483"/>
      <c r="H524" s="483"/>
      <c r="I524" s="483"/>
      <c r="J524" s="250"/>
      <c r="K524" s="483"/>
      <c r="L524" s="543"/>
      <c r="M524" s="245"/>
      <c r="N524" s="245"/>
      <c r="O524" s="246"/>
      <c r="P524" s="245"/>
      <c r="Q524" s="247"/>
      <c r="R524" s="246"/>
      <c r="S524" s="246"/>
      <c r="T524" s="246"/>
      <c r="U524" s="245"/>
      <c r="V524" s="250"/>
      <c r="W524" s="245"/>
      <c r="X524" s="250"/>
      <c r="Y524" s="82"/>
      <c r="Z524" s="245"/>
      <c r="AA524" s="421"/>
      <c r="AB524" s="421"/>
      <c r="AC524" s="82"/>
      <c r="AD524" s="246"/>
      <c r="AE524" s="246"/>
      <c r="AF524" s="245"/>
      <c r="AG524" s="246"/>
      <c r="AH524" s="245"/>
      <c r="AI524" s="245"/>
      <c r="AJ524" s="245"/>
      <c r="AK524" s="247"/>
      <c r="AL524" s="247"/>
      <c r="AM524" s="78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50"/>
      <c r="AY524" s="250"/>
      <c r="AZ524" s="252"/>
      <c r="BA524" s="78"/>
      <c r="BB524" s="567" t="str">
        <f t="shared" si="32"/>
        <v xml:space="preserve"> </v>
      </c>
      <c r="BC524" s="567" t="str">
        <f t="shared" si="33"/>
        <v xml:space="preserve"> </v>
      </c>
      <c r="BD524" s="567" t="str">
        <f t="shared" si="34"/>
        <v xml:space="preserve"> </v>
      </c>
      <c r="BE524" s="567" t="str">
        <f t="shared" si="35"/>
        <v xml:space="preserve"> </v>
      </c>
      <c r="BF524" s="78"/>
      <c r="BG524" s="520"/>
    </row>
    <row r="525" spans="1:59" s="87" customFormat="1" ht="12.75" x14ac:dyDescent="0.25">
      <c r="A525" s="370"/>
      <c r="B525" s="150">
        <f>Demografia!B521</f>
        <v>0</v>
      </c>
      <c r="C525" s="150">
        <f>Demografia!C521</f>
        <v>0</v>
      </c>
      <c r="D525" s="151">
        <f>Demografia!D521</f>
        <v>0</v>
      </c>
      <c r="E525" s="82"/>
      <c r="F525" s="260"/>
      <c r="G525" s="261"/>
      <c r="H525" s="261"/>
      <c r="I525" s="261"/>
      <c r="J525" s="249"/>
      <c r="K525" s="261"/>
      <c r="L525" s="262"/>
      <c r="M525" s="260"/>
      <c r="N525" s="260"/>
      <c r="O525" s="244"/>
      <c r="P525" s="260"/>
      <c r="Q525" s="265"/>
      <c r="R525" s="244"/>
      <c r="S525" s="244"/>
      <c r="T525" s="244"/>
      <c r="U525" s="260"/>
      <c r="V525" s="249"/>
      <c r="W525" s="260"/>
      <c r="X525" s="249"/>
      <c r="Y525" s="82"/>
      <c r="Z525" s="260"/>
      <c r="AA525" s="153"/>
      <c r="AB525" s="153"/>
      <c r="AC525" s="82"/>
      <c r="AD525" s="244"/>
      <c r="AE525" s="244"/>
      <c r="AF525" s="260"/>
      <c r="AG525" s="244"/>
      <c r="AH525" s="260"/>
      <c r="AI525" s="260"/>
      <c r="AJ525" s="260"/>
      <c r="AK525" s="265"/>
      <c r="AL525" s="265"/>
      <c r="AM525" s="78"/>
      <c r="AN525" s="265"/>
      <c r="AO525" s="265"/>
      <c r="AP525" s="265"/>
      <c r="AQ525" s="265"/>
      <c r="AR525" s="265"/>
      <c r="AS525" s="265"/>
      <c r="AT525" s="265"/>
      <c r="AU525" s="265"/>
      <c r="AV525" s="265"/>
      <c r="AW525" s="265"/>
      <c r="AX525" s="249"/>
      <c r="AY525" s="249"/>
      <c r="AZ525" s="251"/>
      <c r="BA525" s="78"/>
      <c r="BB525" s="566" t="str">
        <f t="shared" si="32"/>
        <v xml:space="preserve"> </v>
      </c>
      <c r="BC525" s="566" t="str">
        <f t="shared" si="33"/>
        <v xml:space="preserve"> </v>
      </c>
      <c r="BD525" s="566" t="str">
        <f t="shared" si="34"/>
        <v xml:space="preserve"> </v>
      </c>
      <c r="BE525" s="566" t="str">
        <f t="shared" si="35"/>
        <v xml:space="preserve"> </v>
      </c>
      <c r="BF525" s="78"/>
      <c r="BG525" s="258"/>
    </row>
    <row r="526" spans="1:59" s="87" customFormat="1" ht="12.75" x14ac:dyDescent="0.25">
      <c r="A526" s="370"/>
      <c r="B526" s="366">
        <f>Demografia!B522</f>
        <v>0</v>
      </c>
      <c r="C526" s="366">
        <f>Demografia!C522</f>
        <v>0</v>
      </c>
      <c r="D526" s="367">
        <f>Demografia!D522</f>
        <v>0</v>
      </c>
      <c r="E526" s="82"/>
      <c r="F526" s="245"/>
      <c r="G526" s="483"/>
      <c r="H526" s="483"/>
      <c r="I526" s="483"/>
      <c r="J526" s="250"/>
      <c r="K526" s="483"/>
      <c r="L526" s="543"/>
      <c r="M526" s="245"/>
      <c r="N526" s="245"/>
      <c r="O526" s="246"/>
      <c r="P526" s="245"/>
      <c r="Q526" s="247"/>
      <c r="R526" s="246"/>
      <c r="S526" s="246"/>
      <c r="T526" s="246"/>
      <c r="U526" s="245"/>
      <c r="V526" s="250"/>
      <c r="W526" s="245"/>
      <c r="X526" s="250"/>
      <c r="Y526" s="82"/>
      <c r="Z526" s="245"/>
      <c r="AA526" s="421"/>
      <c r="AB526" s="421"/>
      <c r="AC526" s="82"/>
      <c r="AD526" s="246"/>
      <c r="AE526" s="246"/>
      <c r="AF526" s="245"/>
      <c r="AG526" s="246"/>
      <c r="AH526" s="245"/>
      <c r="AI526" s="245"/>
      <c r="AJ526" s="245"/>
      <c r="AK526" s="247"/>
      <c r="AL526" s="247"/>
      <c r="AM526" s="78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50"/>
      <c r="AY526" s="250"/>
      <c r="AZ526" s="252"/>
      <c r="BA526" s="78"/>
      <c r="BB526" s="567" t="str">
        <f t="shared" si="32"/>
        <v xml:space="preserve"> </v>
      </c>
      <c r="BC526" s="567" t="str">
        <f t="shared" si="33"/>
        <v xml:space="preserve"> </v>
      </c>
      <c r="BD526" s="567" t="str">
        <f t="shared" si="34"/>
        <v xml:space="preserve"> </v>
      </c>
      <c r="BE526" s="567" t="str">
        <f t="shared" si="35"/>
        <v xml:space="preserve"> </v>
      </c>
      <c r="BF526" s="78"/>
      <c r="BG526" s="520"/>
    </row>
    <row r="527" spans="1:59" s="87" customFormat="1" ht="12.75" x14ac:dyDescent="0.25">
      <c r="A527" s="370"/>
      <c r="B527" s="150">
        <f>Demografia!B523</f>
        <v>0</v>
      </c>
      <c r="C527" s="150">
        <f>Demografia!C523</f>
        <v>0</v>
      </c>
      <c r="D527" s="151">
        <f>Demografia!D523</f>
        <v>0</v>
      </c>
      <c r="E527" s="82"/>
      <c r="F527" s="260"/>
      <c r="G527" s="261"/>
      <c r="H527" s="261"/>
      <c r="I527" s="261"/>
      <c r="J527" s="249"/>
      <c r="K527" s="261"/>
      <c r="L527" s="262"/>
      <c r="M527" s="260"/>
      <c r="N527" s="260"/>
      <c r="O527" s="244"/>
      <c r="P527" s="260"/>
      <c r="Q527" s="265"/>
      <c r="R527" s="244"/>
      <c r="S527" s="244"/>
      <c r="T527" s="244"/>
      <c r="U527" s="260"/>
      <c r="V527" s="249"/>
      <c r="W527" s="260"/>
      <c r="X527" s="249"/>
      <c r="Y527" s="82"/>
      <c r="Z527" s="260"/>
      <c r="AA527" s="153"/>
      <c r="AB527" s="153"/>
      <c r="AC527" s="82"/>
      <c r="AD527" s="244"/>
      <c r="AE527" s="244"/>
      <c r="AF527" s="260"/>
      <c r="AG527" s="244"/>
      <c r="AH527" s="260"/>
      <c r="AI527" s="260"/>
      <c r="AJ527" s="260"/>
      <c r="AK527" s="265"/>
      <c r="AL527" s="265"/>
      <c r="AM527" s="78"/>
      <c r="AN527" s="265"/>
      <c r="AO527" s="265"/>
      <c r="AP527" s="265"/>
      <c r="AQ527" s="265"/>
      <c r="AR527" s="265"/>
      <c r="AS527" s="265"/>
      <c r="AT527" s="265"/>
      <c r="AU527" s="265"/>
      <c r="AV527" s="265"/>
      <c r="AW527" s="265"/>
      <c r="AX527" s="249"/>
      <c r="AY527" s="249"/>
      <c r="AZ527" s="251"/>
      <c r="BA527" s="78"/>
      <c r="BB527" s="566" t="str">
        <f t="shared" si="32"/>
        <v xml:space="preserve"> </v>
      </c>
      <c r="BC527" s="566" t="str">
        <f t="shared" si="33"/>
        <v xml:space="preserve"> </v>
      </c>
      <c r="BD527" s="566" t="str">
        <f t="shared" si="34"/>
        <v xml:space="preserve"> </v>
      </c>
      <c r="BE527" s="566" t="str">
        <f t="shared" si="35"/>
        <v xml:space="preserve"> </v>
      </c>
      <c r="BF527" s="78"/>
      <c r="BG527" s="258"/>
    </row>
    <row r="528" spans="1:59" s="87" customFormat="1" ht="12.75" x14ac:dyDescent="0.25">
      <c r="A528" s="370"/>
      <c r="B528" s="366">
        <f>Demografia!B524</f>
        <v>0</v>
      </c>
      <c r="C528" s="366">
        <f>Demografia!C524</f>
        <v>0</v>
      </c>
      <c r="D528" s="367">
        <f>Demografia!D524</f>
        <v>0</v>
      </c>
      <c r="E528" s="82"/>
      <c r="F528" s="245"/>
      <c r="G528" s="483"/>
      <c r="H528" s="483"/>
      <c r="I528" s="483"/>
      <c r="J528" s="250"/>
      <c r="K528" s="483"/>
      <c r="L528" s="543"/>
      <c r="M528" s="245"/>
      <c r="N528" s="245"/>
      <c r="O528" s="246"/>
      <c r="P528" s="245"/>
      <c r="Q528" s="247"/>
      <c r="R528" s="246"/>
      <c r="S528" s="246"/>
      <c r="T528" s="246"/>
      <c r="U528" s="245"/>
      <c r="V528" s="250"/>
      <c r="W528" s="245"/>
      <c r="X528" s="250"/>
      <c r="Y528" s="82"/>
      <c r="Z528" s="245"/>
      <c r="AA528" s="421"/>
      <c r="AB528" s="421"/>
      <c r="AC528" s="82"/>
      <c r="AD528" s="246"/>
      <c r="AE528" s="246"/>
      <c r="AF528" s="245"/>
      <c r="AG528" s="246"/>
      <c r="AH528" s="245"/>
      <c r="AI528" s="245"/>
      <c r="AJ528" s="245"/>
      <c r="AK528" s="247"/>
      <c r="AL528" s="247"/>
      <c r="AM528" s="78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50"/>
      <c r="AY528" s="250"/>
      <c r="AZ528" s="252"/>
      <c r="BA528" s="78"/>
      <c r="BB528" s="567" t="str">
        <f t="shared" si="32"/>
        <v xml:space="preserve"> </v>
      </c>
      <c r="BC528" s="567" t="str">
        <f t="shared" si="33"/>
        <v xml:space="preserve"> </v>
      </c>
      <c r="BD528" s="567" t="str">
        <f t="shared" si="34"/>
        <v xml:space="preserve"> </v>
      </c>
      <c r="BE528" s="567" t="str">
        <f t="shared" si="35"/>
        <v xml:space="preserve"> </v>
      </c>
      <c r="BF528" s="78"/>
      <c r="BG528" s="520"/>
    </row>
    <row r="529" spans="1:59" s="87" customFormat="1" ht="12.75" x14ac:dyDescent="0.25">
      <c r="A529" s="370"/>
      <c r="B529" s="150">
        <f>Demografia!B525</f>
        <v>0</v>
      </c>
      <c r="C529" s="150">
        <f>Demografia!C525</f>
        <v>0</v>
      </c>
      <c r="D529" s="151">
        <f>Demografia!D525</f>
        <v>0</v>
      </c>
      <c r="E529" s="82"/>
      <c r="F529" s="260"/>
      <c r="G529" s="261"/>
      <c r="H529" s="261"/>
      <c r="I529" s="261"/>
      <c r="J529" s="249"/>
      <c r="K529" s="261"/>
      <c r="L529" s="262"/>
      <c r="M529" s="260"/>
      <c r="N529" s="260"/>
      <c r="O529" s="244"/>
      <c r="P529" s="260"/>
      <c r="Q529" s="265"/>
      <c r="R529" s="244"/>
      <c r="S529" s="244"/>
      <c r="T529" s="244"/>
      <c r="U529" s="260"/>
      <c r="V529" s="249"/>
      <c r="W529" s="260"/>
      <c r="X529" s="249"/>
      <c r="Y529" s="82"/>
      <c r="Z529" s="260"/>
      <c r="AA529" s="153"/>
      <c r="AB529" s="153"/>
      <c r="AC529" s="82"/>
      <c r="AD529" s="244"/>
      <c r="AE529" s="244"/>
      <c r="AF529" s="260"/>
      <c r="AG529" s="244"/>
      <c r="AH529" s="260"/>
      <c r="AI529" s="260"/>
      <c r="AJ529" s="260"/>
      <c r="AK529" s="265"/>
      <c r="AL529" s="265"/>
      <c r="AM529" s="78"/>
      <c r="AN529" s="265"/>
      <c r="AO529" s="265"/>
      <c r="AP529" s="265"/>
      <c r="AQ529" s="265"/>
      <c r="AR529" s="265"/>
      <c r="AS529" s="265"/>
      <c r="AT529" s="265"/>
      <c r="AU529" s="265"/>
      <c r="AV529" s="265"/>
      <c r="AW529" s="265"/>
      <c r="AX529" s="249"/>
      <c r="AY529" s="249"/>
      <c r="AZ529" s="251"/>
      <c r="BA529" s="78"/>
      <c r="BB529" s="566" t="str">
        <f t="shared" si="32"/>
        <v xml:space="preserve"> </v>
      </c>
      <c r="BC529" s="566" t="str">
        <f t="shared" si="33"/>
        <v xml:space="preserve"> </v>
      </c>
      <c r="BD529" s="566" t="str">
        <f t="shared" si="34"/>
        <v xml:space="preserve"> </v>
      </c>
      <c r="BE529" s="566" t="str">
        <f t="shared" si="35"/>
        <v xml:space="preserve"> </v>
      </c>
      <c r="BF529" s="78"/>
      <c r="BG529" s="258"/>
    </row>
    <row r="530" spans="1:59" s="87" customFormat="1" ht="12.75" x14ac:dyDescent="0.25">
      <c r="A530" s="370"/>
      <c r="B530" s="366">
        <f>Demografia!B526</f>
        <v>0</v>
      </c>
      <c r="C530" s="366">
        <f>Demografia!C526</f>
        <v>0</v>
      </c>
      <c r="D530" s="367">
        <f>Demografia!D526</f>
        <v>0</v>
      </c>
      <c r="E530" s="82"/>
      <c r="F530" s="245"/>
      <c r="G530" s="483"/>
      <c r="H530" s="483"/>
      <c r="I530" s="483"/>
      <c r="J530" s="250"/>
      <c r="K530" s="483"/>
      <c r="L530" s="543"/>
      <c r="M530" s="245"/>
      <c r="N530" s="245"/>
      <c r="O530" s="246"/>
      <c r="P530" s="245"/>
      <c r="Q530" s="247"/>
      <c r="R530" s="246"/>
      <c r="S530" s="246"/>
      <c r="T530" s="246"/>
      <c r="U530" s="245"/>
      <c r="V530" s="250"/>
      <c r="W530" s="245"/>
      <c r="X530" s="250"/>
      <c r="Y530" s="82"/>
      <c r="Z530" s="245"/>
      <c r="AA530" s="421"/>
      <c r="AB530" s="421"/>
      <c r="AC530" s="82"/>
      <c r="AD530" s="246"/>
      <c r="AE530" s="246"/>
      <c r="AF530" s="245"/>
      <c r="AG530" s="246"/>
      <c r="AH530" s="245"/>
      <c r="AI530" s="245"/>
      <c r="AJ530" s="245"/>
      <c r="AK530" s="247"/>
      <c r="AL530" s="247"/>
      <c r="AM530" s="78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50"/>
      <c r="AY530" s="250"/>
      <c r="AZ530" s="252"/>
      <c r="BA530" s="78"/>
      <c r="BB530" s="567" t="str">
        <f t="shared" si="32"/>
        <v xml:space="preserve"> </v>
      </c>
      <c r="BC530" s="567" t="str">
        <f t="shared" si="33"/>
        <v xml:space="preserve"> </v>
      </c>
      <c r="BD530" s="567" t="str">
        <f t="shared" si="34"/>
        <v xml:space="preserve"> </v>
      </c>
      <c r="BE530" s="567" t="str">
        <f t="shared" si="35"/>
        <v xml:space="preserve"> </v>
      </c>
      <c r="BF530" s="78"/>
      <c r="BG530" s="520"/>
    </row>
    <row r="531" spans="1:59" s="87" customFormat="1" ht="12.75" x14ac:dyDescent="0.25">
      <c r="A531" s="370"/>
      <c r="B531" s="150">
        <f>Demografia!B527</f>
        <v>0</v>
      </c>
      <c r="C531" s="150">
        <f>Demografia!C527</f>
        <v>0</v>
      </c>
      <c r="D531" s="151">
        <f>Demografia!D527</f>
        <v>0</v>
      </c>
      <c r="E531" s="82"/>
      <c r="F531" s="260"/>
      <c r="G531" s="261"/>
      <c r="H531" s="261"/>
      <c r="I531" s="261"/>
      <c r="J531" s="249"/>
      <c r="K531" s="261"/>
      <c r="L531" s="262"/>
      <c r="M531" s="260"/>
      <c r="N531" s="260"/>
      <c r="O531" s="244"/>
      <c r="P531" s="260"/>
      <c r="Q531" s="265"/>
      <c r="R531" s="244"/>
      <c r="S531" s="244"/>
      <c r="T531" s="244"/>
      <c r="U531" s="260"/>
      <c r="V531" s="249"/>
      <c r="W531" s="260"/>
      <c r="X531" s="249"/>
      <c r="Y531" s="82"/>
      <c r="Z531" s="260"/>
      <c r="AA531" s="153"/>
      <c r="AB531" s="153"/>
      <c r="AC531" s="82"/>
      <c r="AD531" s="244"/>
      <c r="AE531" s="244"/>
      <c r="AF531" s="260"/>
      <c r="AG531" s="244"/>
      <c r="AH531" s="260"/>
      <c r="AI531" s="260"/>
      <c r="AJ531" s="260"/>
      <c r="AK531" s="265"/>
      <c r="AL531" s="265"/>
      <c r="AM531" s="78"/>
      <c r="AN531" s="265"/>
      <c r="AO531" s="265"/>
      <c r="AP531" s="265"/>
      <c r="AQ531" s="265"/>
      <c r="AR531" s="265"/>
      <c r="AS531" s="265"/>
      <c r="AT531" s="265"/>
      <c r="AU531" s="265"/>
      <c r="AV531" s="265"/>
      <c r="AW531" s="265"/>
      <c r="AX531" s="249"/>
      <c r="AY531" s="249"/>
      <c r="AZ531" s="251"/>
      <c r="BA531" s="78"/>
      <c r="BB531" s="566" t="str">
        <f t="shared" si="32"/>
        <v xml:space="preserve"> </v>
      </c>
      <c r="BC531" s="566" t="str">
        <f t="shared" si="33"/>
        <v xml:space="preserve"> </v>
      </c>
      <c r="BD531" s="566" t="str">
        <f t="shared" si="34"/>
        <v xml:space="preserve"> </v>
      </c>
      <c r="BE531" s="566" t="str">
        <f t="shared" si="35"/>
        <v xml:space="preserve"> </v>
      </c>
      <c r="BF531" s="78"/>
      <c r="BG531" s="258"/>
    </row>
    <row r="532" spans="1:59" s="87" customFormat="1" ht="12.75" x14ac:dyDescent="0.25">
      <c r="A532" s="370"/>
      <c r="B532" s="366">
        <f>Demografia!B528</f>
        <v>0</v>
      </c>
      <c r="C532" s="366">
        <f>Demografia!C528</f>
        <v>0</v>
      </c>
      <c r="D532" s="367">
        <f>Demografia!D528</f>
        <v>0</v>
      </c>
      <c r="E532" s="82"/>
      <c r="F532" s="245"/>
      <c r="G532" s="483"/>
      <c r="H532" s="483"/>
      <c r="I532" s="483"/>
      <c r="J532" s="250"/>
      <c r="K532" s="483"/>
      <c r="L532" s="543"/>
      <c r="M532" s="245"/>
      <c r="N532" s="245"/>
      <c r="O532" s="246"/>
      <c r="P532" s="245"/>
      <c r="Q532" s="247"/>
      <c r="R532" s="246"/>
      <c r="S532" s="246"/>
      <c r="T532" s="246"/>
      <c r="U532" s="245"/>
      <c r="V532" s="250"/>
      <c r="W532" s="245"/>
      <c r="X532" s="250"/>
      <c r="Y532" s="82"/>
      <c r="Z532" s="245"/>
      <c r="AA532" s="421"/>
      <c r="AB532" s="421"/>
      <c r="AC532" s="82"/>
      <c r="AD532" s="246"/>
      <c r="AE532" s="246"/>
      <c r="AF532" s="245"/>
      <c r="AG532" s="246"/>
      <c r="AH532" s="245"/>
      <c r="AI532" s="245"/>
      <c r="AJ532" s="245"/>
      <c r="AK532" s="247"/>
      <c r="AL532" s="247"/>
      <c r="AM532" s="78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50"/>
      <c r="AY532" s="250"/>
      <c r="AZ532" s="252"/>
      <c r="BA532" s="78"/>
      <c r="BB532" s="567" t="str">
        <f t="shared" ref="BB532:BB595" si="36">IF(AI532=0," ",AN532/AK532)</f>
        <v xml:space="preserve"> </v>
      </c>
      <c r="BC532" s="567" t="str">
        <f t="shared" si="33"/>
        <v xml:space="preserve"> </v>
      </c>
      <c r="BD532" s="567" t="str">
        <f t="shared" si="34"/>
        <v xml:space="preserve"> </v>
      </c>
      <c r="BE532" s="567" t="str">
        <f t="shared" si="35"/>
        <v xml:space="preserve"> </v>
      </c>
      <c r="BF532" s="78"/>
      <c r="BG532" s="520"/>
    </row>
    <row r="533" spans="1:59" s="87" customFormat="1" ht="12.75" x14ac:dyDescent="0.25">
      <c r="A533" s="370"/>
      <c r="B533" s="150">
        <f>Demografia!B529</f>
        <v>0</v>
      </c>
      <c r="C533" s="150">
        <f>Demografia!C529</f>
        <v>0</v>
      </c>
      <c r="D533" s="151">
        <f>Demografia!D529</f>
        <v>0</v>
      </c>
      <c r="E533" s="82"/>
      <c r="F533" s="260"/>
      <c r="G533" s="261"/>
      <c r="H533" s="261"/>
      <c r="I533" s="261"/>
      <c r="J533" s="249"/>
      <c r="K533" s="261"/>
      <c r="L533" s="262"/>
      <c r="M533" s="260"/>
      <c r="N533" s="260"/>
      <c r="O533" s="244"/>
      <c r="P533" s="260"/>
      <c r="Q533" s="265"/>
      <c r="R533" s="244"/>
      <c r="S533" s="244"/>
      <c r="T533" s="244"/>
      <c r="U533" s="260"/>
      <c r="V533" s="249"/>
      <c r="W533" s="260"/>
      <c r="X533" s="249"/>
      <c r="Y533" s="82"/>
      <c r="Z533" s="260"/>
      <c r="AA533" s="153"/>
      <c r="AB533" s="153"/>
      <c r="AC533" s="82"/>
      <c r="AD533" s="244"/>
      <c r="AE533" s="244"/>
      <c r="AF533" s="260"/>
      <c r="AG533" s="244"/>
      <c r="AH533" s="260"/>
      <c r="AI533" s="260"/>
      <c r="AJ533" s="260"/>
      <c r="AK533" s="265"/>
      <c r="AL533" s="265"/>
      <c r="AM533" s="78"/>
      <c r="AN533" s="265"/>
      <c r="AO533" s="265"/>
      <c r="AP533" s="265"/>
      <c r="AQ533" s="265"/>
      <c r="AR533" s="265"/>
      <c r="AS533" s="265"/>
      <c r="AT533" s="265"/>
      <c r="AU533" s="265"/>
      <c r="AV533" s="265"/>
      <c r="AW533" s="265"/>
      <c r="AX533" s="249"/>
      <c r="AY533" s="249"/>
      <c r="AZ533" s="251"/>
      <c r="BA533" s="78"/>
      <c r="BB533" s="566" t="str">
        <f t="shared" si="36"/>
        <v xml:space="preserve"> </v>
      </c>
      <c r="BC533" s="566" t="str">
        <f t="shared" si="33"/>
        <v xml:space="preserve"> </v>
      </c>
      <c r="BD533" s="566" t="str">
        <f t="shared" si="34"/>
        <v xml:space="preserve"> </v>
      </c>
      <c r="BE533" s="566" t="str">
        <f t="shared" si="35"/>
        <v xml:space="preserve"> </v>
      </c>
      <c r="BF533" s="78"/>
      <c r="BG533" s="258"/>
    </row>
    <row r="534" spans="1:59" s="87" customFormat="1" ht="12.75" x14ac:dyDescent="0.25">
      <c r="A534" s="370"/>
      <c r="B534" s="366">
        <f>Demografia!B530</f>
        <v>0</v>
      </c>
      <c r="C534" s="366">
        <f>Demografia!C530</f>
        <v>0</v>
      </c>
      <c r="D534" s="367">
        <f>Demografia!D530</f>
        <v>0</v>
      </c>
      <c r="E534" s="82"/>
      <c r="F534" s="245"/>
      <c r="G534" s="483"/>
      <c r="H534" s="483"/>
      <c r="I534" s="483"/>
      <c r="J534" s="250"/>
      <c r="K534" s="483"/>
      <c r="L534" s="543"/>
      <c r="M534" s="245"/>
      <c r="N534" s="245"/>
      <c r="O534" s="246"/>
      <c r="P534" s="245"/>
      <c r="Q534" s="247"/>
      <c r="R534" s="246"/>
      <c r="S534" s="246"/>
      <c r="T534" s="246"/>
      <c r="U534" s="245"/>
      <c r="V534" s="250"/>
      <c r="W534" s="245"/>
      <c r="X534" s="250"/>
      <c r="Y534" s="82"/>
      <c r="Z534" s="245"/>
      <c r="AA534" s="421"/>
      <c r="AB534" s="421"/>
      <c r="AC534" s="82"/>
      <c r="AD534" s="246"/>
      <c r="AE534" s="246"/>
      <c r="AF534" s="245"/>
      <c r="AG534" s="246"/>
      <c r="AH534" s="245"/>
      <c r="AI534" s="245"/>
      <c r="AJ534" s="245"/>
      <c r="AK534" s="247"/>
      <c r="AL534" s="247"/>
      <c r="AM534" s="78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50"/>
      <c r="AY534" s="250"/>
      <c r="AZ534" s="252"/>
      <c r="BA534" s="78"/>
      <c r="BB534" s="567" t="str">
        <f t="shared" si="36"/>
        <v xml:space="preserve"> </v>
      </c>
      <c r="BC534" s="567" t="str">
        <f t="shared" ref="BC534:BC597" si="37">IF(OR(AI534=0,Q534=0)," ",AN534/Q534)</f>
        <v xml:space="preserve"> </v>
      </c>
      <c r="BD534" s="567" t="str">
        <f t="shared" ref="BD534:BD597" si="38">IF(OR(AI534&gt;5,AI534&lt;1)," ",AO534/AL534)</f>
        <v xml:space="preserve"> </v>
      </c>
      <c r="BE534" s="567" t="str">
        <f t="shared" ref="BE534:BE597" si="39">IF(OR(AI534&gt;5,AI534&lt;1,Q534=0)," ",AO534/Q534)</f>
        <v xml:space="preserve"> </v>
      </c>
      <c r="BF534" s="78"/>
      <c r="BG534" s="520"/>
    </row>
    <row r="535" spans="1:59" s="87" customFormat="1" ht="12.75" x14ac:dyDescent="0.25">
      <c r="A535" s="370"/>
      <c r="B535" s="150">
        <f>Demografia!B531</f>
        <v>0</v>
      </c>
      <c r="C535" s="150">
        <f>Demografia!C531</f>
        <v>0</v>
      </c>
      <c r="D535" s="151">
        <f>Demografia!D531</f>
        <v>0</v>
      </c>
      <c r="E535" s="82"/>
      <c r="F535" s="260"/>
      <c r="G535" s="261"/>
      <c r="H535" s="261"/>
      <c r="I535" s="261"/>
      <c r="J535" s="249"/>
      <c r="K535" s="261"/>
      <c r="L535" s="262"/>
      <c r="M535" s="260"/>
      <c r="N535" s="260"/>
      <c r="O535" s="244"/>
      <c r="P535" s="260"/>
      <c r="Q535" s="265"/>
      <c r="R535" s="244"/>
      <c r="S535" s="244"/>
      <c r="T535" s="244"/>
      <c r="U535" s="260"/>
      <c r="V535" s="249"/>
      <c r="W535" s="260"/>
      <c r="X535" s="249"/>
      <c r="Y535" s="82"/>
      <c r="Z535" s="260"/>
      <c r="AA535" s="153"/>
      <c r="AB535" s="153"/>
      <c r="AC535" s="82"/>
      <c r="AD535" s="244"/>
      <c r="AE535" s="244"/>
      <c r="AF535" s="260"/>
      <c r="AG535" s="244"/>
      <c r="AH535" s="260"/>
      <c r="AI535" s="260"/>
      <c r="AJ535" s="260"/>
      <c r="AK535" s="265"/>
      <c r="AL535" s="265"/>
      <c r="AM535" s="78"/>
      <c r="AN535" s="265"/>
      <c r="AO535" s="265"/>
      <c r="AP535" s="265"/>
      <c r="AQ535" s="265"/>
      <c r="AR535" s="265"/>
      <c r="AS535" s="265"/>
      <c r="AT535" s="265"/>
      <c r="AU535" s="265"/>
      <c r="AV535" s="265"/>
      <c r="AW535" s="265"/>
      <c r="AX535" s="249"/>
      <c r="AY535" s="249"/>
      <c r="AZ535" s="251"/>
      <c r="BA535" s="78"/>
      <c r="BB535" s="566" t="str">
        <f t="shared" si="36"/>
        <v xml:space="preserve"> </v>
      </c>
      <c r="BC535" s="566" t="str">
        <f t="shared" si="37"/>
        <v xml:space="preserve"> </v>
      </c>
      <c r="BD535" s="566" t="str">
        <f t="shared" si="38"/>
        <v xml:space="preserve"> </v>
      </c>
      <c r="BE535" s="566" t="str">
        <f t="shared" si="39"/>
        <v xml:space="preserve"> </v>
      </c>
      <c r="BF535" s="78"/>
      <c r="BG535" s="258"/>
    </row>
    <row r="536" spans="1:59" s="87" customFormat="1" ht="12.75" x14ac:dyDescent="0.25">
      <c r="A536" s="370"/>
      <c r="B536" s="366">
        <f>Demografia!B532</f>
        <v>0</v>
      </c>
      <c r="C536" s="366">
        <f>Demografia!C532</f>
        <v>0</v>
      </c>
      <c r="D536" s="367">
        <f>Demografia!D532</f>
        <v>0</v>
      </c>
      <c r="E536" s="82"/>
      <c r="F536" s="245"/>
      <c r="G536" s="483"/>
      <c r="H536" s="483"/>
      <c r="I536" s="483"/>
      <c r="J536" s="250"/>
      <c r="K536" s="483"/>
      <c r="L536" s="543"/>
      <c r="M536" s="245"/>
      <c r="N536" s="245"/>
      <c r="O536" s="246"/>
      <c r="P536" s="245"/>
      <c r="Q536" s="247"/>
      <c r="R536" s="246"/>
      <c r="S536" s="246"/>
      <c r="T536" s="246"/>
      <c r="U536" s="245"/>
      <c r="V536" s="250"/>
      <c r="W536" s="245"/>
      <c r="X536" s="250"/>
      <c r="Y536" s="82"/>
      <c r="Z536" s="245"/>
      <c r="AA536" s="421"/>
      <c r="AB536" s="421"/>
      <c r="AC536" s="82"/>
      <c r="AD536" s="246"/>
      <c r="AE536" s="246"/>
      <c r="AF536" s="245"/>
      <c r="AG536" s="246"/>
      <c r="AH536" s="245"/>
      <c r="AI536" s="245"/>
      <c r="AJ536" s="245"/>
      <c r="AK536" s="247"/>
      <c r="AL536" s="247"/>
      <c r="AM536" s="78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50"/>
      <c r="AY536" s="250"/>
      <c r="AZ536" s="252"/>
      <c r="BA536" s="78"/>
      <c r="BB536" s="567" t="str">
        <f t="shared" si="36"/>
        <v xml:space="preserve"> </v>
      </c>
      <c r="BC536" s="567" t="str">
        <f t="shared" si="37"/>
        <v xml:space="preserve"> </v>
      </c>
      <c r="BD536" s="567" t="str">
        <f t="shared" si="38"/>
        <v xml:space="preserve"> </v>
      </c>
      <c r="BE536" s="567" t="str">
        <f t="shared" si="39"/>
        <v xml:space="preserve"> </v>
      </c>
      <c r="BF536" s="78"/>
      <c r="BG536" s="520"/>
    </row>
    <row r="537" spans="1:59" s="87" customFormat="1" ht="12.75" x14ac:dyDescent="0.25">
      <c r="A537" s="370"/>
      <c r="B537" s="150">
        <f>Demografia!B533</f>
        <v>0</v>
      </c>
      <c r="C537" s="150">
        <f>Demografia!C533</f>
        <v>0</v>
      </c>
      <c r="D537" s="151">
        <f>Demografia!D533</f>
        <v>0</v>
      </c>
      <c r="E537" s="82"/>
      <c r="F537" s="260"/>
      <c r="G537" s="261"/>
      <c r="H537" s="261"/>
      <c r="I537" s="261"/>
      <c r="J537" s="249"/>
      <c r="K537" s="261"/>
      <c r="L537" s="262"/>
      <c r="M537" s="260"/>
      <c r="N537" s="260"/>
      <c r="O537" s="244"/>
      <c r="P537" s="260"/>
      <c r="Q537" s="265"/>
      <c r="R537" s="244"/>
      <c r="S537" s="244"/>
      <c r="T537" s="244"/>
      <c r="U537" s="260"/>
      <c r="V537" s="249"/>
      <c r="W537" s="260"/>
      <c r="X537" s="249"/>
      <c r="Y537" s="82"/>
      <c r="Z537" s="260"/>
      <c r="AA537" s="153"/>
      <c r="AB537" s="153"/>
      <c r="AC537" s="82"/>
      <c r="AD537" s="244"/>
      <c r="AE537" s="244"/>
      <c r="AF537" s="260"/>
      <c r="AG537" s="244"/>
      <c r="AH537" s="260"/>
      <c r="AI537" s="260"/>
      <c r="AJ537" s="260"/>
      <c r="AK537" s="265"/>
      <c r="AL537" s="265"/>
      <c r="AM537" s="78"/>
      <c r="AN537" s="265"/>
      <c r="AO537" s="265"/>
      <c r="AP537" s="265"/>
      <c r="AQ537" s="265"/>
      <c r="AR537" s="265"/>
      <c r="AS537" s="265"/>
      <c r="AT537" s="265"/>
      <c r="AU537" s="265"/>
      <c r="AV537" s="265"/>
      <c r="AW537" s="265"/>
      <c r="AX537" s="249"/>
      <c r="AY537" s="249"/>
      <c r="AZ537" s="251"/>
      <c r="BA537" s="78"/>
      <c r="BB537" s="566" t="str">
        <f t="shared" si="36"/>
        <v xml:space="preserve"> </v>
      </c>
      <c r="BC537" s="566" t="str">
        <f t="shared" si="37"/>
        <v xml:space="preserve"> </v>
      </c>
      <c r="BD537" s="566" t="str">
        <f t="shared" si="38"/>
        <v xml:space="preserve"> </v>
      </c>
      <c r="BE537" s="566" t="str">
        <f t="shared" si="39"/>
        <v xml:space="preserve"> </v>
      </c>
      <c r="BF537" s="78"/>
      <c r="BG537" s="258"/>
    </row>
    <row r="538" spans="1:59" s="87" customFormat="1" ht="12.75" x14ac:dyDescent="0.25">
      <c r="A538" s="370"/>
      <c r="B538" s="366">
        <f>Demografia!B534</f>
        <v>0</v>
      </c>
      <c r="C538" s="366">
        <f>Demografia!C534</f>
        <v>0</v>
      </c>
      <c r="D538" s="367">
        <f>Demografia!D534</f>
        <v>0</v>
      </c>
      <c r="E538" s="82"/>
      <c r="F538" s="245"/>
      <c r="G538" s="483"/>
      <c r="H538" s="483"/>
      <c r="I538" s="483"/>
      <c r="J538" s="250"/>
      <c r="K538" s="483"/>
      <c r="L538" s="543"/>
      <c r="M538" s="245"/>
      <c r="N538" s="245"/>
      <c r="O538" s="246"/>
      <c r="P538" s="245"/>
      <c r="Q538" s="247"/>
      <c r="R538" s="246"/>
      <c r="S538" s="246"/>
      <c r="T538" s="246"/>
      <c r="U538" s="245"/>
      <c r="V538" s="250"/>
      <c r="W538" s="245"/>
      <c r="X538" s="250"/>
      <c r="Y538" s="82"/>
      <c r="Z538" s="245"/>
      <c r="AA538" s="421"/>
      <c r="AB538" s="421"/>
      <c r="AC538" s="82"/>
      <c r="AD538" s="246"/>
      <c r="AE538" s="246"/>
      <c r="AF538" s="245"/>
      <c r="AG538" s="246"/>
      <c r="AH538" s="245"/>
      <c r="AI538" s="245"/>
      <c r="AJ538" s="245"/>
      <c r="AK538" s="247"/>
      <c r="AL538" s="247"/>
      <c r="AM538" s="78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50"/>
      <c r="AY538" s="250"/>
      <c r="AZ538" s="252"/>
      <c r="BA538" s="78"/>
      <c r="BB538" s="567" t="str">
        <f t="shared" si="36"/>
        <v xml:space="preserve"> </v>
      </c>
      <c r="BC538" s="567" t="str">
        <f t="shared" si="37"/>
        <v xml:space="preserve"> </v>
      </c>
      <c r="BD538" s="567" t="str">
        <f t="shared" si="38"/>
        <v xml:space="preserve"> </v>
      </c>
      <c r="BE538" s="567" t="str">
        <f t="shared" si="39"/>
        <v xml:space="preserve"> </v>
      </c>
      <c r="BF538" s="78"/>
      <c r="BG538" s="520"/>
    </row>
    <row r="539" spans="1:59" s="87" customFormat="1" ht="12.75" x14ac:dyDescent="0.25">
      <c r="A539" s="370"/>
      <c r="B539" s="150">
        <f>Demografia!B535</f>
        <v>0</v>
      </c>
      <c r="C539" s="150">
        <f>Demografia!C535</f>
        <v>0</v>
      </c>
      <c r="D539" s="151">
        <f>Demografia!D535</f>
        <v>0</v>
      </c>
      <c r="E539" s="82"/>
      <c r="F539" s="260"/>
      <c r="G539" s="261"/>
      <c r="H539" s="261"/>
      <c r="I539" s="261"/>
      <c r="J539" s="249"/>
      <c r="K539" s="261"/>
      <c r="L539" s="262"/>
      <c r="M539" s="260"/>
      <c r="N539" s="260"/>
      <c r="O539" s="244"/>
      <c r="P539" s="260"/>
      <c r="Q539" s="265"/>
      <c r="R539" s="244"/>
      <c r="S539" s="244"/>
      <c r="T539" s="244"/>
      <c r="U539" s="260"/>
      <c r="V539" s="249"/>
      <c r="W539" s="260"/>
      <c r="X539" s="249"/>
      <c r="Y539" s="82"/>
      <c r="Z539" s="260"/>
      <c r="AA539" s="153"/>
      <c r="AB539" s="153"/>
      <c r="AC539" s="82"/>
      <c r="AD539" s="244"/>
      <c r="AE539" s="244"/>
      <c r="AF539" s="260"/>
      <c r="AG539" s="244"/>
      <c r="AH539" s="260"/>
      <c r="AI539" s="260"/>
      <c r="AJ539" s="260"/>
      <c r="AK539" s="265"/>
      <c r="AL539" s="265"/>
      <c r="AM539" s="78"/>
      <c r="AN539" s="265"/>
      <c r="AO539" s="265"/>
      <c r="AP539" s="265"/>
      <c r="AQ539" s="265"/>
      <c r="AR539" s="265"/>
      <c r="AS539" s="265"/>
      <c r="AT539" s="265"/>
      <c r="AU539" s="265"/>
      <c r="AV539" s="265"/>
      <c r="AW539" s="265"/>
      <c r="AX539" s="249"/>
      <c r="AY539" s="249"/>
      <c r="AZ539" s="251"/>
      <c r="BA539" s="78"/>
      <c r="BB539" s="566" t="str">
        <f t="shared" si="36"/>
        <v xml:space="preserve"> </v>
      </c>
      <c r="BC539" s="566" t="str">
        <f t="shared" si="37"/>
        <v xml:space="preserve"> </v>
      </c>
      <c r="BD539" s="566" t="str">
        <f t="shared" si="38"/>
        <v xml:space="preserve"> </v>
      </c>
      <c r="BE539" s="566" t="str">
        <f t="shared" si="39"/>
        <v xml:space="preserve"> </v>
      </c>
      <c r="BF539" s="78"/>
      <c r="BG539" s="258"/>
    </row>
    <row r="540" spans="1:59" s="87" customFormat="1" ht="12.75" x14ac:dyDescent="0.25">
      <c r="A540" s="370"/>
      <c r="B540" s="366">
        <f>Demografia!B536</f>
        <v>0</v>
      </c>
      <c r="C540" s="366">
        <f>Demografia!C536</f>
        <v>0</v>
      </c>
      <c r="D540" s="367">
        <f>Demografia!D536</f>
        <v>0</v>
      </c>
      <c r="E540" s="82"/>
      <c r="F540" s="245"/>
      <c r="G540" s="483"/>
      <c r="H540" s="483"/>
      <c r="I540" s="483"/>
      <c r="J540" s="250"/>
      <c r="K540" s="483"/>
      <c r="L540" s="543"/>
      <c r="M540" s="245"/>
      <c r="N540" s="245"/>
      <c r="O540" s="246"/>
      <c r="P540" s="245"/>
      <c r="Q540" s="247"/>
      <c r="R540" s="246"/>
      <c r="S540" s="246"/>
      <c r="T540" s="246"/>
      <c r="U540" s="245"/>
      <c r="V540" s="250"/>
      <c r="W540" s="245"/>
      <c r="X540" s="250"/>
      <c r="Y540" s="82"/>
      <c r="Z540" s="245"/>
      <c r="AA540" s="421"/>
      <c r="AB540" s="421"/>
      <c r="AC540" s="82"/>
      <c r="AD540" s="246"/>
      <c r="AE540" s="246"/>
      <c r="AF540" s="245"/>
      <c r="AG540" s="246"/>
      <c r="AH540" s="245"/>
      <c r="AI540" s="245"/>
      <c r="AJ540" s="245"/>
      <c r="AK540" s="247"/>
      <c r="AL540" s="247"/>
      <c r="AM540" s="78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50"/>
      <c r="AY540" s="250"/>
      <c r="AZ540" s="252"/>
      <c r="BA540" s="78"/>
      <c r="BB540" s="567" t="str">
        <f t="shared" si="36"/>
        <v xml:space="preserve"> </v>
      </c>
      <c r="BC540" s="567" t="str">
        <f t="shared" si="37"/>
        <v xml:space="preserve"> </v>
      </c>
      <c r="BD540" s="567" t="str">
        <f t="shared" si="38"/>
        <v xml:space="preserve"> </v>
      </c>
      <c r="BE540" s="567" t="str">
        <f t="shared" si="39"/>
        <v xml:space="preserve"> </v>
      </c>
      <c r="BF540" s="78"/>
      <c r="BG540" s="520"/>
    </row>
    <row r="541" spans="1:59" s="87" customFormat="1" ht="12.75" x14ac:dyDescent="0.25">
      <c r="A541" s="370"/>
      <c r="B541" s="150">
        <f>Demografia!B537</f>
        <v>0</v>
      </c>
      <c r="C541" s="150">
        <f>Demografia!C537</f>
        <v>0</v>
      </c>
      <c r="D541" s="151">
        <f>Demografia!D537</f>
        <v>0</v>
      </c>
      <c r="E541" s="82"/>
      <c r="F541" s="260"/>
      <c r="G541" s="261"/>
      <c r="H541" s="261"/>
      <c r="I541" s="261"/>
      <c r="J541" s="249"/>
      <c r="K541" s="261"/>
      <c r="L541" s="262"/>
      <c r="M541" s="260"/>
      <c r="N541" s="260"/>
      <c r="O541" s="244"/>
      <c r="P541" s="260"/>
      <c r="Q541" s="265"/>
      <c r="R541" s="244"/>
      <c r="S541" s="244"/>
      <c r="T541" s="244"/>
      <c r="U541" s="260"/>
      <c r="V541" s="249"/>
      <c r="W541" s="260"/>
      <c r="X541" s="249"/>
      <c r="Y541" s="82"/>
      <c r="Z541" s="260"/>
      <c r="AA541" s="153"/>
      <c r="AB541" s="153"/>
      <c r="AC541" s="82"/>
      <c r="AD541" s="244"/>
      <c r="AE541" s="244"/>
      <c r="AF541" s="260"/>
      <c r="AG541" s="244"/>
      <c r="AH541" s="260"/>
      <c r="AI541" s="260"/>
      <c r="AJ541" s="260"/>
      <c r="AK541" s="265"/>
      <c r="AL541" s="265"/>
      <c r="AM541" s="78"/>
      <c r="AN541" s="265"/>
      <c r="AO541" s="265"/>
      <c r="AP541" s="265"/>
      <c r="AQ541" s="265"/>
      <c r="AR541" s="265"/>
      <c r="AS541" s="265"/>
      <c r="AT541" s="265"/>
      <c r="AU541" s="265"/>
      <c r="AV541" s="265"/>
      <c r="AW541" s="265"/>
      <c r="AX541" s="249"/>
      <c r="AY541" s="249"/>
      <c r="AZ541" s="251"/>
      <c r="BA541" s="78"/>
      <c r="BB541" s="566" t="str">
        <f t="shared" si="36"/>
        <v xml:space="preserve"> </v>
      </c>
      <c r="BC541" s="566" t="str">
        <f t="shared" si="37"/>
        <v xml:space="preserve"> </v>
      </c>
      <c r="BD541" s="566" t="str">
        <f t="shared" si="38"/>
        <v xml:space="preserve"> </v>
      </c>
      <c r="BE541" s="566" t="str">
        <f t="shared" si="39"/>
        <v xml:space="preserve"> </v>
      </c>
      <c r="BF541" s="78"/>
      <c r="BG541" s="258"/>
    </row>
    <row r="542" spans="1:59" s="87" customFormat="1" ht="12.75" x14ac:dyDescent="0.25">
      <c r="A542" s="370"/>
      <c r="B542" s="366">
        <f>Demografia!B538</f>
        <v>0</v>
      </c>
      <c r="C542" s="366">
        <f>Demografia!C538</f>
        <v>0</v>
      </c>
      <c r="D542" s="367">
        <f>Demografia!D538</f>
        <v>0</v>
      </c>
      <c r="E542" s="82"/>
      <c r="F542" s="245"/>
      <c r="G542" s="483"/>
      <c r="H542" s="483"/>
      <c r="I542" s="483"/>
      <c r="J542" s="250"/>
      <c r="K542" s="483"/>
      <c r="L542" s="543"/>
      <c r="M542" s="245"/>
      <c r="N542" s="245"/>
      <c r="O542" s="246"/>
      <c r="P542" s="245"/>
      <c r="Q542" s="247"/>
      <c r="R542" s="246"/>
      <c r="S542" s="246"/>
      <c r="T542" s="246"/>
      <c r="U542" s="245"/>
      <c r="V542" s="250"/>
      <c r="W542" s="245"/>
      <c r="X542" s="250"/>
      <c r="Y542" s="82"/>
      <c r="Z542" s="245"/>
      <c r="AA542" s="421"/>
      <c r="AB542" s="421"/>
      <c r="AC542" s="82"/>
      <c r="AD542" s="246"/>
      <c r="AE542" s="246"/>
      <c r="AF542" s="245"/>
      <c r="AG542" s="246"/>
      <c r="AH542" s="245"/>
      <c r="AI542" s="245"/>
      <c r="AJ542" s="245"/>
      <c r="AK542" s="247"/>
      <c r="AL542" s="247"/>
      <c r="AM542" s="78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50"/>
      <c r="AY542" s="250"/>
      <c r="AZ542" s="252"/>
      <c r="BA542" s="78"/>
      <c r="BB542" s="567" t="str">
        <f t="shared" si="36"/>
        <v xml:space="preserve"> </v>
      </c>
      <c r="BC542" s="567" t="str">
        <f t="shared" si="37"/>
        <v xml:space="preserve"> </v>
      </c>
      <c r="BD542" s="567" t="str">
        <f t="shared" si="38"/>
        <v xml:space="preserve"> </v>
      </c>
      <c r="BE542" s="567" t="str">
        <f t="shared" si="39"/>
        <v xml:space="preserve"> </v>
      </c>
      <c r="BF542" s="78"/>
      <c r="BG542" s="520"/>
    </row>
    <row r="543" spans="1:59" s="87" customFormat="1" ht="12.75" x14ac:dyDescent="0.25">
      <c r="A543" s="370"/>
      <c r="B543" s="150">
        <f>Demografia!B539</f>
        <v>0</v>
      </c>
      <c r="C543" s="150">
        <f>Demografia!C539</f>
        <v>0</v>
      </c>
      <c r="D543" s="151">
        <f>Demografia!D539</f>
        <v>0</v>
      </c>
      <c r="E543" s="82"/>
      <c r="F543" s="260"/>
      <c r="G543" s="261"/>
      <c r="H543" s="261"/>
      <c r="I543" s="261"/>
      <c r="J543" s="249"/>
      <c r="K543" s="261"/>
      <c r="L543" s="262"/>
      <c r="M543" s="260"/>
      <c r="N543" s="260"/>
      <c r="O543" s="244"/>
      <c r="P543" s="260"/>
      <c r="Q543" s="265"/>
      <c r="R543" s="244"/>
      <c r="S543" s="244"/>
      <c r="T543" s="244"/>
      <c r="U543" s="260"/>
      <c r="V543" s="249"/>
      <c r="W543" s="260"/>
      <c r="X543" s="249"/>
      <c r="Y543" s="82"/>
      <c r="Z543" s="260"/>
      <c r="AA543" s="153"/>
      <c r="AB543" s="153"/>
      <c r="AC543" s="82"/>
      <c r="AD543" s="244"/>
      <c r="AE543" s="244"/>
      <c r="AF543" s="260"/>
      <c r="AG543" s="244"/>
      <c r="AH543" s="260"/>
      <c r="AI543" s="260"/>
      <c r="AJ543" s="260"/>
      <c r="AK543" s="265"/>
      <c r="AL543" s="265"/>
      <c r="AM543" s="78"/>
      <c r="AN543" s="265"/>
      <c r="AO543" s="265"/>
      <c r="AP543" s="265"/>
      <c r="AQ543" s="265"/>
      <c r="AR543" s="265"/>
      <c r="AS543" s="265"/>
      <c r="AT543" s="265"/>
      <c r="AU543" s="265"/>
      <c r="AV543" s="265"/>
      <c r="AW543" s="265"/>
      <c r="AX543" s="249"/>
      <c r="AY543" s="249"/>
      <c r="AZ543" s="251"/>
      <c r="BA543" s="78"/>
      <c r="BB543" s="566" t="str">
        <f t="shared" si="36"/>
        <v xml:space="preserve"> </v>
      </c>
      <c r="BC543" s="566" t="str">
        <f t="shared" si="37"/>
        <v xml:space="preserve"> </v>
      </c>
      <c r="BD543" s="566" t="str">
        <f t="shared" si="38"/>
        <v xml:space="preserve"> </v>
      </c>
      <c r="BE543" s="566" t="str">
        <f t="shared" si="39"/>
        <v xml:space="preserve"> </v>
      </c>
      <c r="BF543" s="78"/>
      <c r="BG543" s="258"/>
    </row>
    <row r="544" spans="1:59" s="87" customFormat="1" ht="12.75" x14ac:dyDescent="0.25">
      <c r="A544" s="370"/>
      <c r="B544" s="366">
        <f>Demografia!B540</f>
        <v>0</v>
      </c>
      <c r="C544" s="366">
        <f>Demografia!C540</f>
        <v>0</v>
      </c>
      <c r="D544" s="367">
        <f>Demografia!D540</f>
        <v>0</v>
      </c>
      <c r="E544" s="82"/>
      <c r="F544" s="245"/>
      <c r="G544" s="483"/>
      <c r="H544" s="483"/>
      <c r="I544" s="483"/>
      <c r="J544" s="250"/>
      <c r="K544" s="483"/>
      <c r="L544" s="543"/>
      <c r="M544" s="245"/>
      <c r="N544" s="245"/>
      <c r="O544" s="246"/>
      <c r="P544" s="245"/>
      <c r="Q544" s="247"/>
      <c r="R544" s="246"/>
      <c r="S544" s="246"/>
      <c r="T544" s="246"/>
      <c r="U544" s="245"/>
      <c r="V544" s="250"/>
      <c r="W544" s="245"/>
      <c r="X544" s="250"/>
      <c r="Y544" s="82"/>
      <c r="Z544" s="245"/>
      <c r="AA544" s="421"/>
      <c r="AB544" s="421"/>
      <c r="AC544" s="82"/>
      <c r="AD544" s="246"/>
      <c r="AE544" s="246"/>
      <c r="AF544" s="245"/>
      <c r="AG544" s="246"/>
      <c r="AH544" s="245"/>
      <c r="AI544" s="245"/>
      <c r="AJ544" s="245"/>
      <c r="AK544" s="247"/>
      <c r="AL544" s="247"/>
      <c r="AM544" s="78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50"/>
      <c r="AY544" s="250"/>
      <c r="AZ544" s="252"/>
      <c r="BA544" s="78"/>
      <c r="BB544" s="567" t="str">
        <f t="shared" si="36"/>
        <v xml:space="preserve"> </v>
      </c>
      <c r="BC544" s="567" t="str">
        <f t="shared" si="37"/>
        <v xml:space="preserve"> </v>
      </c>
      <c r="BD544" s="567" t="str">
        <f t="shared" si="38"/>
        <v xml:space="preserve"> </v>
      </c>
      <c r="BE544" s="567" t="str">
        <f t="shared" si="39"/>
        <v xml:space="preserve"> </v>
      </c>
      <c r="BF544" s="78"/>
      <c r="BG544" s="520"/>
    </row>
    <row r="545" spans="1:59" s="87" customFormat="1" ht="12.75" x14ac:dyDescent="0.25">
      <c r="A545" s="370"/>
      <c r="B545" s="150">
        <f>Demografia!B541</f>
        <v>0</v>
      </c>
      <c r="C545" s="150">
        <f>Demografia!C541</f>
        <v>0</v>
      </c>
      <c r="D545" s="151">
        <f>Demografia!D541</f>
        <v>0</v>
      </c>
      <c r="E545" s="82"/>
      <c r="F545" s="260"/>
      <c r="G545" s="261"/>
      <c r="H545" s="261"/>
      <c r="I545" s="261"/>
      <c r="J545" s="249"/>
      <c r="K545" s="261"/>
      <c r="L545" s="262"/>
      <c r="M545" s="260"/>
      <c r="N545" s="260"/>
      <c r="O545" s="244"/>
      <c r="P545" s="260"/>
      <c r="Q545" s="265"/>
      <c r="R545" s="244"/>
      <c r="S545" s="244"/>
      <c r="T545" s="244"/>
      <c r="U545" s="260"/>
      <c r="V545" s="249"/>
      <c r="W545" s="260"/>
      <c r="X545" s="249"/>
      <c r="Y545" s="82"/>
      <c r="Z545" s="260"/>
      <c r="AA545" s="153"/>
      <c r="AB545" s="153"/>
      <c r="AC545" s="82"/>
      <c r="AD545" s="244"/>
      <c r="AE545" s="244"/>
      <c r="AF545" s="260"/>
      <c r="AG545" s="244"/>
      <c r="AH545" s="260"/>
      <c r="AI545" s="260"/>
      <c r="AJ545" s="260"/>
      <c r="AK545" s="265"/>
      <c r="AL545" s="265"/>
      <c r="AM545" s="78"/>
      <c r="AN545" s="265"/>
      <c r="AO545" s="265"/>
      <c r="AP545" s="265"/>
      <c r="AQ545" s="265"/>
      <c r="AR545" s="265"/>
      <c r="AS545" s="265"/>
      <c r="AT545" s="265"/>
      <c r="AU545" s="265"/>
      <c r="AV545" s="265"/>
      <c r="AW545" s="265"/>
      <c r="AX545" s="249"/>
      <c r="AY545" s="249"/>
      <c r="AZ545" s="251"/>
      <c r="BA545" s="78"/>
      <c r="BB545" s="566" t="str">
        <f t="shared" si="36"/>
        <v xml:space="preserve"> </v>
      </c>
      <c r="BC545" s="566" t="str">
        <f t="shared" si="37"/>
        <v xml:space="preserve"> </v>
      </c>
      <c r="BD545" s="566" t="str">
        <f t="shared" si="38"/>
        <v xml:space="preserve"> </v>
      </c>
      <c r="BE545" s="566" t="str">
        <f t="shared" si="39"/>
        <v xml:space="preserve"> </v>
      </c>
      <c r="BF545" s="78"/>
      <c r="BG545" s="258"/>
    </row>
    <row r="546" spans="1:59" s="87" customFormat="1" ht="12.75" x14ac:dyDescent="0.25">
      <c r="A546" s="370"/>
      <c r="B546" s="366">
        <f>Demografia!B542</f>
        <v>0</v>
      </c>
      <c r="C546" s="366">
        <f>Demografia!C542</f>
        <v>0</v>
      </c>
      <c r="D546" s="367">
        <f>Demografia!D542</f>
        <v>0</v>
      </c>
      <c r="E546" s="82"/>
      <c r="F546" s="245"/>
      <c r="G546" s="483"/>
      <c r="H546" s="483"/>
      <c r="I546" s="483"/>
      <c r="J546" s="250"/>
      <c r="K546" s="483"/>
      <c r="L546" s="543"/>
      <c r="M546" s="245"/>
      <c r="N546" s="245"/>
      <c r="O546" s="246"/>
      <c r="P546" s="245"/>
      <c r="Q546" s="247"/>
      <c r="R546" s="246"/>
      <c r="S546" s="246"/>
      <c r="T546" s="246"/>
      <c r="U546" s="245"/>
      <c r="V546" s="250"/>
      <c r="W546" s="245"/>
      <c r="X546" s="250"/>
      <c r="Y546" s="82"/>
      <c r="Z546" s="245"/>
      <c r="AA546" s="421"/>
      <c r="AB546" s="421"/>
      <c r="AC546" s="82"/>
      <c r="AD546" s="246"/>
      <c r="AE546" s="246"/>
      <c r="AF546" s="245"/>
      <c r="AG546" s="246"/>
      <c r="AH546" s="245"/>
      <c r="AI546" s="245"/>
      <c r="AJ546" s="245"/>
      <c r="AK546" s="247"/>
      <c r="AL546" s="247"/>
      <c r="AM546" s="78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50"/>
      <c r="AY546" s="250"/>
      <c r="AZ546" s="252"/>
      <c r="BA546" s="78"/>
      <c r="BB546" s="567" t="str">
        <f t="shared" si="36"/>
        <v xml:space="preserve"> </v>
      </c>
      <c r="BC546" s="567" t="str">
        <f t="shared" si="37"/>
        <v xml:space="preserve"> </v>
      </c>
      <c r="BD546" s="567" t="str">
        <f t="shared" si="38"/>
        <v xml:space="preserve"> </v>
      </c>
      <c r="BE546" s="567" t="str">
        <f t="shared" si="39"/>
        <v xml:space="preserve"> </v>
      </c>
      <c r="BF546" s="78"/>
      <c r="BG546" s="520"/>
    </row>
    <row r="547" spans="1:59" s="87" customFormat="1" ht="12.75" x14ac:dyDescent="0.25">
      <c r="A547" s="370"/>
      <c r="B547" s="150">
        <f>Demografia!B543</f>
        <v>0</v>
      </c>
      <c r="C547" s="150">
        <f>Demografia!C543</f>
        <v>0</v>
      </c>
      <c r="D547" s="151">
        <f>Demografia!D543</f>
        <v>0</v>
      </c>
      <c r="E547" s="82"/>
      <c r="F547" s="260"/>
      <c r="G547" s="261"/>
      <c r="H547" s="261"/>
      <c r="I547" s="261"/>
      <c r="J547" s="249"/>
      <c r="K547" s="261"/>
      <c r="L547" s="262"/>
      <c r="M547" s="260"/>
      <c r="N547" s="260"/>
      <c r="O547" s="244"/>
      <c r="P547" s="260"/>
      <c r="Q547" s="265"/>
      <c r="R547" s="244"/>
      <c r="S547" s="244"/>
      <c r="T547" s="244"/>
      <c r="U547" s="260"/>
      <c r="V547" s="249"/>
      <c r="W547" s="260"/>
      <c r="X547" s="249"/>
      <c r="Y547" s="82"/>
      <c r="Z547" s="260"/>
      <c r="AA547" s="153"/>
      <c r="AB547" s="153"/>
      <c r="AC547" s="82"/>
      <c r="AD547" s="244"/>
      <c r="AE547" s="244"/>
      <c r="AF547" s="260"/>
      <c r="AG547" s="244"/>
      <c r="AH547" s="260"/>
      <c r="AI547" s="260"/>
      <c r="AJ547" s="260"/>
      <c r="AK547" s="265"/>
      <c r="AL547" s="265"/>
      <c r="AM547" s="78"/>
      <c r="AN547" s="265"/>
      <c r="AO547" s="265"/>
      <c r="AP547" s="265"/>
      <c r="AQ547" s="265"/>
      <c r="AR547" s="265"/>
      <c r="AS547" s="265"/>
      <c r="AT547" s="265"/>
      <c r="AU547" s="265"/>
      <c r="AV547" s="265"/>
      <c r="AW547" s="265"/>
      <c r="AX547" s="249"/>
      <c r="AY547" s="249"/>
      <c r="AZ547" s="251"/>
      <c r="BA547" s="78"/>
      <c r="BB547" s="566" t="str">
        <f t="shared" si="36"/>
        <v xml:space="preserve"> </v>
      </c>
      <c r="BC547" s="566" t="str">
        <f t="shared" si="37"/>
        <v xml:space="preserve"> </v>
      </c>
      <c r="BD547" s="566" t="str">
        <f t="shared" si="38"/>
        <v xml:space="preserve"> </v>
      </c>
      <c r="BE547" s="566" t="str">
        <f t="shared" si="39"/>
        <v xml:space="preserve"> </v>
      </c>
      <c r="BF547" s="78"/>
      <c r="BG547" s="258"/>
    </row>
    <row r="548" spans="1:59" s="87" customFormat="1" ht="12.75" x14ac:dyDescent="0.25">
      <c r="A548" s="370"/>
      <c r="B548" s="366">
        <f>Demografia!B544</f>
        <v>0</v>
      </c>
      <c r="C548" s="366">
        <f>Demografia!C544</f>
        <v>0</v>
      </c>
      <c r="D548" s="367">
        <f>Demografia!D544</f>
        <v>0</v>
      </c>
      <c r="E548" s="82"/>
      <c r="F548" s="245"/>
      <c r="G548" s="483"/>
      <c r="H548" s="483"/>
      <c r="I548" s="483"/>
      <c r="J548" s="250"/>
      <c r="K548" s="483"/>
      <c r="L548" s="543"/>
      <c r="M548" s="245"/>
      <c r="N548" s="245"/>
      <c r="O548" s="246"/>
      <c r="P548" s="245"/>
      <c r="Q548" s="247"/>
      <c r="R548" s="246"/>
      <c r="S548" s="246"/>
      <c r="T548" s="246"/>
      <c r="U548" s="245"/>
      <c r="V548" s="250"/>
      <c r="W548" s="245"/>
      <c r="X548" s="250"/>
      <c r="Y548" s="82"/>
      <c r="Z548" s="245"/>
      <c r="AA548" s="421"/>
      <c r="AB548" s="421"/>
      <c r="AC548" s="82"/>
      <c r="AD548" s="246"/>
      <c r="AE548" s="246"/>
      <c r="AF548" s="245"/>
      <c r="AG548" s="246"/>
      <c r="AH548" s="245"/>
      <c r="AI548" s="245"/>
      <c r="AJ548" s="245"/>
      <c r="AK548" s="247"/>
      <c r="AL548" s="247"/>
      <c r="AM548" s="78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50"/>
      <c r="AY548" s="250"/>
      <c r="AZ548" s="252"/>
      <c r="BA548" s="78"/>
      <c r="BB548" s="567" t="str">
        <f t="shared" si="36"/>
        <v xml:space="preserve"> </v>
      </c>
      <c r="BC548" s="567" t="str">
        <f t="shared" si="37"/>
        <v xml:space="preserve"> </v>
      </c>
      <c r="BD548" s="567" t="str">
        <f t="shared" si="38"/>
        <v xml:space="preserve"> </v>
      </c>
      <c r="BE548" s="567" t="str">
        <f t="shared" si="39"/>
        <v xml:space="preserve"> </v>
      </c>
      <c r="BF548" s="78"/>
      <c r="BG548" s="520"/>
    </row>
    <row r="549" spans="1:59" s="87" customFormat="1" ht="12.75" x14ac:dyDescent="0.25">
      <c r="A549" s="370"/>
      <c r="B549" s="150">
        <f>Demografia!B545</f>
        <v>0</v>
      </c>
      <c r="C549" s="150">
        <f>Demografia!C545</f>
        <v>0</v>
      </c>
      <c r="D549" s="151">
        <f>Demografia!D545</f>
        <v>0</v>
      </c>
      <c r="E549" s="82"/>
      <c r="F549" s="260"/>
      <c r="G549" s="261"/>
      <c r="H549" s="261"/>
      <c r="I549" s="261"/>
      <c r="J549" s="249"/>
      <c r="K549" s="261"/>
      <c r="L549" s="262"/>
      <c r="M549" s="260"/>
      <c r="N549" s="260"/>
      <c r="O549" s="244"/>
      <c r="P549" s="260"/>
      <c r="Q549" s="265"/>
      <c r="R549" s="244"/>
      <c r="S549" s="244"/>
      <c r="T549" s="244"/>
      <c r="U549" s="260"/>
      <c r="V549" s="249"/>
      <c r="W549" s="260"/>
      <c r="X549" s="249"/>
      <c r="Y549" s="82"/>
      <c r="Z549" s="260"/>
      <c r="AA549" s="153"/>
      <c r="AB549" s="153"/>
      <c r="AC549" s="82"/>
      <c r="AD549" s="244"/>
      <c r="AE549" s="244"/>
      <c r="AF549" s="260"/>
      <c r="AG549" s="244"/>
      <c r="AH549" s="260"/>
      <c r="AI549" s="260"/>
      <c r="AJ549" s="260"/>
      <c r="AK549" s="265"/>
      <c r="AL549" s="265"/>
      <c r="AM549" s="78"/>
      <c r="AN549" s="265"/>
      <c r="AO549" s="265"/>
      <c r="AP549" s="265"/>
      <c r="AQ549" s="265"/>
      <c r="AR549" s="265"/>
      <c r="AS549" s="265"/>
      <c r="AT549" s="265"/>
      <c r="AU549" s="265"/>
      <c r="AV549" s="265"/>
      <c r="AW549" s="265"/>
      <c r="AX549" s="249"/>
      <c r="AY549" s="249"/>
      <c r="AZ549" s="251"/>
      <c r="BA549" s="78"/>
      <c r="BB549" s="566" t="str">
        <f t="shared" si="36"/>
        <v xml:space="preserve"> </v>
      </c>
      <c r="BC549" s="566" t="str">
        <f t="shared" si="37"/>
        <v xml:space="preserve"> </v>
      </c>
      <c r="BD549" s="566" t="str">
        <f t="shared" si="38"/>
        <v xml:space="preserve"> </v>
      </c>
      <c r="BE549" s="566" t="str">
        <f t="shared" si="39"/>
        <v xml:space="preserve"> </v>
      </c>
      <c r="BF549" s="78"/>
      <c r="BG549" s="258"/>
    </row>
    <row r="550" spans="1:59" s="87" customFormat="1" ht="12.75" x14ac:dyDescent="0.25">
      <c r="A550" s="370"/>
      <c r="B550" s="366">
        <f>Demografia!B546</f>
        <v>0</v>
      </c>
      <c r="C550" s="366">
        <f>Demografia!C546</f>
        <v>0</v>
      </c>
      <c r="D550" s="367">
        <f>Demografia!D546</f>
        <v>0</v>
      </c>
      <c r="E550" s="82"/>
      <c r="F550" s="245"/>
      <c r="G550" s="483"/>
      <c r="H550" s="483"/>
      <c r="I550" s="483"/>
      <c r="J550" s="250"/>
      <c r="K550" s="483"/>
      <c r="L550" s="543"/>
      <c r="M550" s="245"/>
      <c r="N550" s="245"/>
      <c r="O550" s="246"/>
      <c r="P550" s="245"/>
      <c r="Q550" s="247"/>
      <c r="R550" s="246"/>
      <c r="S550" s="246"/>
      <c r="T550" s="246"/>
      <c r="U550" s="245"/>
      <c r="V550" s="250"/>
      <c r="W550" s="245"/>
      <c r="X550" s="250"/>
      <c r="Y550" s="82"/>
      <c r="Z550" s="245"/>
      <c r="AA550" s="421"/>
      <c r="AB550" s="421"/>
      <c r="AC550" s="82"/>
      <c r="AD550" s="246"/>
      <c r="AE550" s="246"/>
      <c r="AF550" s="245"/>
      <c r="AG550" s="246"/>
      <c r="AH550" s="245"/>
      <c r="AI550" s="245"/>
      <c r="AJ550" s="245"/>
      <c r="AK550" s="247"/>
      <c r="AL550" s="247"/>
      <c r="AM550" s="78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50"/>
      <c r="AY550" s="250"/>
      <c r="AZ550" s="252"/>
      <c r="BA550" s="78"/>
      <c r="BB550" s="567" t="str">
        <f t="shared" si="36"/>
        <v xml:space="preserve"> </v>
      </c>
      <c r="BC550" s="567" t="str">
        <f t="shared" si="37"/>
        <v xml:space="preserve"> </v>
      </c>
      <c r="BD550" s="567" t="str">
        <f t="shared" si="38"/>
        <v xml:space="preserve"> </v>
      </c>
      <c r="BE550" s="567" t="str">
        <f t="shared" si="39"/>
        <v xml:space="preserve"> </v>
      </c>
      <c r="BF550" s="78"/>
      <c r="BG550" s="520"/>
    </row>
    <row r="551" spans="1:59" s="87" customFormat="1" ht="12.75" x14ac:dyDescent="0.25">
      <c r="A551" s="370"/>
      <c r="B551" s="150">
        <f>Demografia!B547</f>
        <v>0</v>
      </c>
      <c r="C551" s="150">
        <f>Demografia!C547</f>
        <v>0</v>
      </c>
      <c r="D551" s="151">
        <f>Demografia!D547</f>
        <v>0</v>
      </c>
      <c r="E551" s="82"/>
      <c r="F551" s="260"/>
      <c r="G551" s="261"/>
      <c r="H551" s="261"/>
      <c r="I551" s="261"/>
      <c r="J551" s="249"/>
      <c r="K551" s="261"/>
      <c r="L551" s="262"/>
      <c r="M551" s="260"/>
      <c r="N551" s="260"/>
      <c r="O551" s="244"/>
      <c r="P551" s="260"/>
      <c r="Q551" s="265"/>
      <c r="R551" s="244"/>
      <c r="S551" s="244"/>
      <c r="T551" s="244"/>
      <c r="U551" s="260"/>
      <c r="V551" s="249"/>
      <c r="W551" s="260"/>
      <c r="X551" s="249"/>
      <c r="Y551" s="82"/>
      <c r="Z551" s="260"/>
      <c r="AA551" s="153"/>
      <c r="AB551" s="153"/>
      <c r="AC551" s="82"/>
      <c r="AD551" s="244"/>
      <c r="AE551" s="244"/>
      <c r="AF551" s="260"/>
      <c r="AG551" s="244"/>
      <c r="AH551" s="260"/>
      <c r="AI551" s="260"/>
      <c r="AJ551" s="260"/>
      <c r="AK551" s="265"/>
      <c r="AL551" s="265"/>
      <c r="AM551" s="78"/>
      <c r="AN551" s="265"/>
      <c r="AO551" s="265"/>
      <c r="AP551" s="265"/>
      <c r="AQ551" s="265"/>
      <c r="AR551" s="265"/>
      <c r="AS551" s="265"/>
      <c r="AT551" s="265"/>
      <c r="AU551" s="265"/>
      <c r="AV551" s="265"/>
      <c r="AW551" s="265"/>
      <c r="AX551" s="249"/>
      <c r="AY551" s="249"/>
      <c r="AZ551" s="251"/>
      <c r="BA551" s="78"/>
      <c r="BB551" s="566" t="str">
        <f t="shared" si="36"/>
        <v xml:space="preserve"> </v>
      </c>
      <c r="BC551" s="566" t="str">
        <f t="shared" si="37"/>
        <v xml:space="preserve"> </v>
      </c>
      <c r="BD551" s="566" t="str">
        <f t="shared" si="38"/>
        <v xml:space="preserve"> </v>
      </c>
      <c r="BE551" s="566" t="str">
        <f t="shared" si="39"/>
        <v xml:space="preserve"> </v>
      </c>
      <c r="BF551" s="78"/>
      <c r="BG551" s="258"/>
    </row>
    <row r="552" spans="1:59" s="87" customFormat="1" ht="12.75" x14ac:dyDescent="0.25">
      <c r="A552" s="370"/>
      <c r="B552" s="366">
        <f>Demografia!B548</f>
        <v>0</v>
      </c>
      <c r="C552" s="366">
        <f>Demografia!C548</f>
        <v>0</v>
      </c>
      <c r="D552" s="367">
        <f>Demografia!D548</f>
        <v>0</v>
      </c>
      <c r="E552" s="82"/>
      <c r="F552" s="245"/>
      <c r="G552" s="483"/>
      <c r="H552" s="483"/>
      <c r="I552" s="483"/>
      <c r="J552" s="250"/>
      <c r="K552" s="483"/>
      <c r="L552" s="543"/>
      <c r="M552" s="245"/>
      <c r="N552" s="245"/>
      <c r="O552" s="246"/>
      <c r="P552" s="245"/>
      <c r="Q552" s="247"/>
      <c r="R552" s="246"/>
      <c r="S552" s="246"/>
      <c r="T552" s="246"/>
      <c r="U552" s="245"/>
      <c r="V552" s="250"/>
      <c r="W552" s="245"/>
      <c r="X552" s="250"/>
      <c r="Y552" s="82"/>
      <c r="Z552" s="245"/>
      <c r="AA552" s="421"/>
      <c r="AB552" s="421"/>
      <c r="AC552" s="82"/>
      <c r="AD552" s="246"/>
      <c r="AE552" s="246"/>
      <c r="AF552" s="245"/>
      <c r="AG552" s="246"/>
      <c r="AH552" s="245"/>
      <c r="AI552" s="245"/>
      <c r="AJ552" s="245"/>
      <c r="AK552" s="247"/>
      <c r="AL552" s="247"/>
      <c r="AM552" s="78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50"/>
      <c r="AY552" s="250"/>
      <c r="AZ552" s="252"/>
      <c r="BA552" s="78"/>
      <c r="BB552" s="567" t="str">
        <f t="shared" si="36"/>
        <v xml:space="preserve"> </v>
      </c>
      <c r="BC552" s="567" t="str">
        <f t="shared" si="37"/>
        <v xml:space="preserve"> </v>
      </c>
      <c r="BD552" s="567" t="str">
        <f t="shared" si="38"/>
        <v xml:space="preserve"> </v>
      </c>
      <c r="BE552" s="567" t="str">
        <f t="shared" si="39"/>
        <v xml:space="preserve"> </v>
      </c>
      <c r="BF552" s="78"/>
      <c r="BG552" s="520"/>
    </row>
    <row r="553" spans="1:59" s="87" customFormat="1" ht="12.75" x14ac:dyDescent="0.25">
      <c r="A553" s="370"/>
      <c r="B553" s="150">
        <f>Demografia!B549</f>
        <v>0</v>
      </c>
      <c r="C553" s="150">
        <f>Demografia!C549</f>
        <v>0</v>
      </c>
      <c r="D553" s="151">
        <f>Demografia!D549</f>
        <v>0</v>
      </c>
      <c r="E553" s="82"/>
      <c r="F553" s="260"/>
      <c r="G553" s="261"/>
      <c r="H553" s="261"/>
      <c r="I553" s="261"/>
      <c r="J553" s="249"/>
      <c r="K553" s="261"/>
      <c r="L553" s="262"/>
      <c r="M553" s="260"/>
      <c r="N553" s="260"/>
      <c r="O553" s="244"/>
      <c r="P553" s="260"/>
      <c r="Q553" s="265"/>
      <c r="R553" s="244"/>
      <c r="S553" s="244"/>
      <c r="T553" s="244"/>
      <c r="U553" s="260"/>
      <c r="V553" s="249"/>
      <c r="W553" s="260"/>
      <c r="X553" s="249"/>
      <c r="Y553" s="82"/>
      <c r="Z553" s="260"/>
      <c r="AA553" s="153"/>
      <c r="AB553" s="153"/>
      <c r="AC553" s="82"/>
      <c r="AD553" s="244"/>
      <c r="AE553" s="244"/>
      <c r="AF553" s="260"/>
      <c r="AG553" s="244"/>
      <c r="AH553" s="260"/>
      <c r="AI553" s="260"/>
      <c r="AJ553" s="260"/>
      <c r="AK553" s="265"/>
      <c r="AL553" s="265"/>
      <c r="AM553" s="78"/>
      <c r="AN553" s="265"/>
      <c r="AO553" s="265"/>
      <c r="AP553" s="265"/>
      <c r="AQ553" s="265"/>
      <c r="AR553" s="265"/>
      <c r="AS553" s="265"/>
      <c r="AT553" s="265"/>
      <c r="AU553" s="265"/>
      <c r="AV553" s="265"/>
      <c r="AW553" s="265"/>
      <c r="AX553" s="249"/>
      <c r="AY553" s="249"/>
      <c r="AZ553" s="251"/>
      <c r="BA553" s="78"/>
      <c r="BB553" s="566" t="str">
        <f t="shared" si="36"/>
        <v xml:space="preserve"> </v>
      </c>
      <c r="BC553" s="566" t="str">
        <f t="shared" si="37"/>
        <v xml:space="preserve"> </v>
      </c>
      <c r="BD553" s="566" t="str">
        <f t="shared" si="38"/>
        <v xml:space="preserve"> </v>
      </c>
      <c r="BE553" s="566" t="str">
        <f t="shared" si="39"/>
        <v xml:space="preserve"> </v>
      </c>
      <c r="BF553" s="78"/>
      <c r="BG553" s="258"/>
    </row>
    <row r="554" spans="1:59" s="87" customFormat="1" ht="12.75" x14ac:dyDescent="0.25">
      <c r="A554" s="370"/>
      <c r="B554" s="366">
        <f>Demografia!B550</f>
        <v>0</v>
      </c>
      <c r="C554" s="366">
        <f>Demografia!C550</f>
        <v>0</v>
      </c>
      <c r="D554" s="367">
        <f>Demografia!D550</f>
        <v>0</v>
      </c>
      <c r="E554" s="82"/>
      <c r="F554" s="245"/>
      <c r="G554" s="483"/>
      <c r="H554" s="483"/>
      <c r="I554" s="483"/>
      <c r="J554" s="250"/>
      <c r="K554" s="483"/>
      <c r="L554" s="543"/>
      <c r="M554" s="245"/>
      <c r="N554" s="245"/>
      <c r="O554" s="246"/>
      <c r="P554" s="245"/>
      <c r="Q554" s="247"/>
      <c r="R554" s="246"/>
      <c r="S554" s="246"/>
      <c r="T554" s="246"/>
      <c r="U554" s="245"/>
      <c r="V554" s="250"/>
      <c r="W554" s="245"/>
      <c r="X554" s="250"/>
      <c r="Y554" s="82"/>
      <c r="Z554" s="245"/>
      <c r="AA554" s="421"/>
      <c r="AB554" s="421"/>
      <c r="AC554" s="82"/>
      <c r="AD554" s="246"/>
      <c r="AE554" s="246"/>
      <c r="AF554" s="245"/>
      <c r="AG554" s="246"/>
      <c r="AH554" s="245"/>
      <c r="AI554" s="245"/>
      <c r="AJ554" s="245"/>
      <c r="AK554" s="247"/>
      <c r="AL554" s="247"/>
      <c r="AM554" s="78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50"/>
      <c r="AY554" s="250"/>
      <c r="AZ554" s="252"/>
      <c r="BA554" s="78"/>
      <c r="BB554" s="567" t="str">
        <f t="shared" si="36"/>
        <v xml:space="preserve"> </v>
      </c>
      <c r="BC554" s="567" t="str">
        <f t="shared" si="37"/>
        <v xml:space="preserve"> </v>
      </c>
      <c r="BD554" s="567" t="str">
        <f t="shared" si="38"/>
        <v xml:space="preserve"> </v>
      </c>
      <c r="BE554" s="567" t="str">
        <f t="shared" si="39"/>
        <v xml:space="preserve"> </v>
      </c>
      <c r="BF554" s="78"/>
      <c r="BG554" s="520"/>
    </row>
    <row r="555" spans="1:59" s="87" customFormat="1" ht="12.75" x14ac:dyDescent="0.25">
      <c r="A555" s="370"/>
      <c r="B555" s="150">
        <f>Demografia!B551</f>
        <v>0</v>
      </c>
      <c r="C555" s="150">
        <f>Demografia!C551</f>
        <v>0</v>
      </c>
      <c r="D555" s="151">
        <f>Demografia!D551</f>
        <v>0</v>
      </c>
      <c r="E555" s="82"/>
      <c r="F555" s="260"/>
      <c r="G555" s="261"/>
      <c r="H555" s="261"/>
      <c r="I555" s="261"/>
      <c r="J555" s="249"/>
      <c r="K555" s="261"/>
      <c r="L555" s="262"/>
      <c r="M555" s="260"/>
      <c r="N555" s="260"/>
      <c r="O555" s="244"/>
      <c r="P555" s="260"/>
      <c r="Q555" s="265"/>
      <c r="R555" s="244"/>
      <c r="S555" s="244"/>
      <c r="T555" s="244"/>
      <c r="U555" s="260"/>
      <c r="V555" s="249"/>
      <c r="W555" s="260"/>
      <c r="X555" s="249"/>
      <c r="Y555" s="82"/>
      <c r="Z555" s="260"/>
      <c r="AA555" s="153"/>
      <c r="AB555" s="153"/>
      <c r="AC555" s="82"/>
      <c r="AD555" s="244"/>
      <c r="AE555" s="244"/>
      <c r="AF555" s="260"/>
      <c r="AG555" s="244"/>
      <c r="AH555" s="260"/>
      <c r="AI555" s="260"/>
      <c r="AJ555" s="260"/>
      <c r="AK555" s="265"/>
      <c r="AL555" s="265"/>
      <c r="AM555" s="78"/>
      <c r="AN555" s="265"/>
      <c r="AO555" s="265"/>
      <c r="AP555" s="265"/>
      <c r="AQ555" s="265"/>
      <c r="AR555" s="265"/>
      <c r="AS555" s="265"/>
      <c r="AT555" s="265"/>
      <c r="AU555" s="265"/>
      <c r="AV555" s="265"/>
      <c r="AW555" s="265"/>
      <c r="AX555" s="249"/>
      <c r="AY555" s="249"/>
      <c r="AZ555" s="251"/>
      <c r="BA555" s="78"/>
      <c r="BB555" s="566" t="str">
        <f t="shared" si="36"/>
        <v xml:space="preserve"> </v>
      </c>
      <c r="BC555" s="566" t="str">
        <f t="shared" si="37"/>
        <v xml:space="preserve"> </v>
      </c>
      <c r="BD555" s="566" t="str">
        <f t="shared" si="38"/>
        <v xml:space="preserve"> </v>
      </c>
      <c r="BE555" s="566" t="str">
        <f t="shared" si="39"/>
        <v xml:space="preserve"> </v>
      </c>
      <c r="BF555" s="78"/>
      <c r="BG555" s="258"/>
    </row>
    <row r="556" spans="1:59" s="87" customFormat="1" ht="12.75" x14ac:dyDescent="0.25">
      <c r="A556" s="370"/>
      <c r="B556" s="366">
        <f>Demografia!B552</f>
        <v>0</v>
      </c>
      <c r="C556" s="366">
        <f>Demografia!C552</f>
        <v>0</v>
      </c>
      <c r="D556" s="367">
        <f>Demografia!D552</f>
        <v>0</v>
      </c>
      <c r="E556" s="82"/>
      <c r="F556" s="245"/>
      <c r="G556" s="483"/>
      <c r="H556" s="483"/>
      <c r="I556" s="483"/>
      <c r="J556" s="250"/>
      <c r="K556" s="483"/>
      <c r="L556" s="543"/>
      <c r="M556" s="245"/>
      <c r="N556" s="245"/>
      <c r="O556" s="246"/>
      <c r="P556" s="245"/>
      <c r="Q556" s="247"/>
      <c r="R556" s="246"/>
      <c r="S556" s="246"/>
      <c r="T556" s="246"/>
      <c r="U556" s="245"/>
      <c r="V556" s="250"/>
      <c r="W556" s="245"/>
      <c r="X556" s="250"/>
      <c r="Y556" s="82"/>
      <c r="Z556" s="245"/>
      <c r="AA556" s="421"/>
      <c r="AB556" s="421"/>
      <c r="AC556" s="82"/>
      <c r="AD556" s="246"/>
      <c r="AE556" s="246"/>
      <c r="AF556" s="245"/>
      <c r="AG556" s="246"/>
      <c r="AH556" s="245"/>
      <c r="AI556" s="245"/>
      <c r="AJ556" s="245"/>
      <c r="AK556" s="247"/>
      <c r="AL556" s="247"/>
      <c r="AM556" s="78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50"/>
      <c r="AY556" s="250"/>
      <c r="AZ556" s="252"/>
      <c r="BA556" s="78"/>
      <c r="BB556" s="567" t="str">
        <f t="shared" si="36"/>
        <v xml:space="preserve"> </v>
      </c>
      <c r="BC556" s="567" t="str">
        <f t="shared" si="37"/>
        <v xml:space="preserve"> </v>
      </c>
      <c r="BD556" s="567" t="str">
        <f t="shared" si="38"/>
        <v xml:space="preserve"> </v>
      </c>
      <c r="BE556" s="567" t="str">
        <f t="shared" si="39"/>
        <v xml:space="preserve"> </v>
      </c>
      <c r="BF556" s="78"/>
      <c r="BG556" s="520"/>
    </row>
    <row r="557" spans="1:59" s="87" customFormat="1" ht="12.75" x14ac:dyDescent="0.25">
      <c r="A557" s="370"/>
      <c r="B557" s="150">
        <f>Demografia!B553</f>
        <v>0</v>
      </c>
      <c r="C557" s="150">
        <f>Demografia!C553</f>
        <v>0</v>
      </c>
      <c r="D557" s="151">
        <f>Demografia!D553</f>
        <v>0</v>
      </c>
      <c r="E557" s="82"/>
      <c r="F557" s="260"/>
      <c r="G557" s="261"/>
      <c r="H557" s="261"/>
      <c r="I557" s="261"/>
      <c r="J557" s="249"/>
      <c r="K557" s="261"/>
      <c r="L557" s="262"/>
      <c r="M557" s="260"/>
      <c r="N557" s="260"/>
      <c r="O557" s="244"/>
      <c r="P557" s="260"/>
      <c r="Q557" s="265"/>
      <c r="R557" s="244"/>
      <c r="S557" s="244"/>
      <c r="T557" s="244"/>
      <c r="U557" s="260"/>
      <c r="V557" s="249"/>
      <c r="W557" s="260"/>
      <c r="X557" s="249"/>
      <c r="Y557" s="82"/>
      <c r="Z557" s="260"/>
      <c r="AA557" s="153"/>
      <c r="AB557" s="153"/>
      <c r="AC557" s="82"/>
      <c r="AD557" s="244"/>
      <c r="AE557" s="244"/>
      <c r="AF557" s="260"/>
      <c r="AG557" s="244"/>
      <c r="AH557" s="260"/>
      <c r="AI557" s="260"/>
      <c r="AJ557" s="260"/>
      <c r="AK557" s="265"/>
      <c r="AL557" s="265"/>
      <c r="AM557" s="78"/>
      <c r="AN557" s="265"/>
      <c r="AO557" s="265"/>
      <c r="AP557" s="265"/>
      <c r="AQ557" s="265"/>
      <c r="AR557" s="265"/>
      <c r="AS557" s="265"/>
      <c r="AT557" s="265"/>
      <c r="AU557" s="265"/>
      <c r="AV557" s="265"/>
      <c r="AW557" s="265"/>
      <c r="AX557" s="249"/>
      <c r="AY557" s="249"/>
      <c r="AZ557" s="251"/>
      <c r="BA557" s="78"/>
      <c r="BB557" s="566" t="str">
        <f t="shared" si="36"/>
        <v xml:space="preserve"> </v>
      </c>
      <c r="BC557" s="566" t="str">
        <f t="shared" si="37"/>
        <v xml:space="preserve"> </v>
      </c>
      <c r="BD557" s="566" t="str">
        <f t="shared" si="38"/>
        <v xml:space="preserve"> </v>
      </c>
      <c r="BE557" s="566" t="str">
        <f t="shared" si="39"/>
        <v xml:space="preserve"> </v>
      </c>
      <c r="BF557" s="78"/>
      <c r="BG557" s="258"/>
    </row>
    <row r="558" spans="1:59" s="87" customFormat="1" ht="12.75" x14ac:dyDescent="0.25">
      <c r="A558" s="370"/>
      <c r="B558" s="366">
        <f>Demografia!B554</f>
        <v>0</v>
      </c>
      <c r="C558" s="366">
        <f>Demografia!C554</f>
        <v>0</v>
      </c>
      <c r="D558" s="367">
        <f>Demografia!D554</f>
        <v>0</v>
      </c>
      <c r="E558" s="82"/>
      <c r="F558" s="245"/>
      <c r="G558" s="483"/>
      <c r="H558" s="483"/>
      <c r="I558" s="483"/>
      <c r="J558" s="250"/>
      <c r="K558" s="483"/>
      <c r="L558" s="543"/>
      <c r="M558" s="245"/>
      <c r="N558" s="245"/>
      <c r="O558" s="246"/>
      <c r="P558" s="245"/>
      <c r="Q558" s="247"/>
      <c r="R558" s="246"/>
      <c r="S558" s="246"/>
      <c r="T558" s="246"/>
      <c r="U558" s="245"/>
      <c r="V558" s="250"/>
      <c r="W558" s="245"/>
      <c r="X558" s="250"/>
      <c r="Y558" s="82"/>
      <c r="Z558" s="245"/>
      <c r="AA558" s="421"/>
      <c r="AB558" s="421"/>
      <c r="AC558" s="82"/>
      <c r="AD558" s="246"/>
      <c r="AE558" s="246"/>
      <c r="AF558" s="245"/>
      <c r="AG558" s="246"/>
      <c r="AH558" s="245"/>
      <c r="AI558" s="245"/>
      <c r="AJ558" s="245"/>
      <c r="AK558" s="247"/>
      <c r="AL558" s="247"/>
      <c r="AM558" s="78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50"/>
      <c r="AY558" s="250"/>
      <c r="AZ558" s="252"/>
      <c r="BA558" s="78"/>
      <c r="BB558" s="567" t="str">
        <f t="shared" si="36"/>
        <v xml:space="preserve"> </v>
      </c>
      <c r="BC558" s="567" t="str">
        <f t="shared" si="37"/>
        <v xml:space="preserve"> </v>
      </c>
      <c r="BD558" s="567" t="str">
        <f t="shared" si="38"/>
        <v xml:space="preserve"> </v>
      </c>
      <c r="BE558" s="567" t="str">
        <f t="shared" si="39"/>
        <v xml:space="preserve"> </v>
      </c>
      <c r="BF558" s="78"/>
      <c r="BG558" s="520"/>
    </row>
    <row r="559" spans="1:59" s="87" customFormat="1" ht="12.75" x14ac:dyDescent="0.25">
      <c r="A559" s="370"/>
      <c r="B559" s="150">
        <f>Demografia!B555</f>
        <v>0</v>
      </c>
      <c r="C559" s="150">
        <f>Demografia!C555</f>
        <v>0</v>
      </c>
      <c r="D559" s="151">
        <f>Demografia!D555</f>
        <v>0</v>
      </c>
      <c r="E559" s="82"/>
      <c r="F559" s="260"/>
      <c r="G559" s="261"/>
      <c r="H559" s="261"/>
      <c r="I559" s="261"/>
      <c r="J559" s="249"/>
      <c r="K559" s="261"/>
      <c r="L559" s="262"/>
      <c r="M559" s="260"/>
      <c r="N559" s="260"/>
      <c r="O559" s="244"/>
      <c r="P559" s="260"/>
      <c r="Q559" s="265"/>
      <c r="R559" s="244"/>
      <c r="S559" s="244"/>
      <c r="T559" s="244"/>
      <c r="U559" s="260"/>
      <c r="V559" s="249"/>
      <c r="W559" s="260"/>
      <c r="X559" s="249"/>
      <c r="Y559" s="82"/>
      <c r="Z559" s="260"/>
      <c r="AA559" s="153"/>
      <c r="AB559" s="153"/>
      <c r="AC559" s="82"/>
      <c r="AD559" s="244"/>
      <c r="AE559" s="244"/>
      <c r="AF559" s="260"/>
      <c r="AG559" s="244"/>
      <c r="AH559" s="260"/>
      <c r="AI559" s="260"/>
      <c r="AJ559" s="260"/>
      <c r="AK559" s="265"/>
      <c r="AL559" s="265"/>
      <c r="AM559" s="78"/>
      <c r="AN559" s="265"/>
      <c r="AO559" s="265"/>
      <c r="AP559" s="265"/>
      <c r="AQ559" s="265"/>
      <c r="AR559" s="265"/>
      <c r="AS559" s="265"/>
      <c r="AT559" s="265"/>
      <c r="AU559" s="265"/>
      <c r="AV559" s="265"/>
      <c r="AW559" s="265"/>
      <c r="AX559" s="249"/>
      <c r="AY559" s="249"/>
      <c r="AZ559" s="251"/>
      <c r="BA559" s="78"/>
      <c r="BB559" s="566" t="str">
        <f t="shared" si="36"/>
        <v xml:space="preserve"> </v>
      </c>
      <c r="BC559" s="566" t="str">
        <f t="shared" si="37"/>
        <v xml:space="preserve"> </v>
      </c>
      <c r="BD559" s="566" t="str">
        <f t="shared" si="38"/>
        <v xml:space="preserve"> </v>
      </c>
      <c r="BE559" s="566" t="str">
        <f t="shared" si="39"/>
        <v xml:space="preserve"> </v>
      </c>
      <c r="BF559" s="78"/>
      <c r="BG559" s="258"/>
    </row>
    <row r="560" spans="1:59" s="87" customFormat="1" ht="12.75" x14ac:dyDescent="0.25">
      <c r="A560" s="370"/>
      <c r="B560" s="366">
        <f>Demografia!B556</f>
        <v>0</v>
      </c>
      <c r="C560" s="366">
        <f>Demografia!C556</f>
        <v>0</v>
      </c>
      <c r="D560" s="367">
        <f>Demografia!D556</f>
        <v>0</v>
      </c>
      <c r="E560" s="82"/>
      <c r="F560" s="245"/>
      <c r="G560" s="483"/>
      <c r="H560" s="483"/>
      <c r="I560" s="483"/>
      <c r="J560" s="250"/>
      <c r="K560" s="483"/>
      <c r="L560" s="543"/>
      <c r="M560" s="245"/>
      <c r="N560" s="245"/>
      <c r="O560" s="246"/>
      <c r="P560" s="245"/>
      <c r="Q560" s="247"/>
      <c r="R560" s="246"/>
      <c r="S560" s="246"/>
      <c r="T560" s="246"/>
      <c r="U560" s="245"/>
      <c r="V560" s="250"/>
      <c r="W560" s="245"/>
      <c r="X560" s="250"/>
      <c r="Y560" s="82"/>
      <c r="Z560" s="245"/>
      <c r="AA560" s="421"/>
      <c r="AB560" s="421"/>
      <c r="AC560" s="82"/>
      <c r="AD560" s="246"/>
      <c r="AE560" s="246"/>
      <c r="AF560" s="245"/>
      <c r="AG560" s="246"/>
      <c r="AH560" s="245"/>
      <c r="AI560" s="245"/>
      <c r="AJ560" s="245"/>
      <c r="AK560" s="247"/>
      <c r="AL560" s="247"/>
      <c r="AM560" s="78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50"/>
      <c r="AY560" s="250"/>
      <c r="AZ560" s="252"/>
      <c r="BA560" s="78"/>
      <c r="BB560" s="567" t="str">
        <f t="shared" si="36"/>
        <v xml:space="preserve"> </v>
      </c>
      <c r="BC560" s="567" t="str">
        <f t="shared" si="37"/>
        <v xml:space="preserve"> </v>
      </c>
      <c r="BD560" s="567" t="str">
        <f t="shared" si="38"/>
        <v xml:space="preserve"> </v>
      </c>
      <c r="BE560" s="567" t="str">
        <f t="shared" si="39"/>
        <v xml:space="preserve"> </v>
      </c>
      <c r="BF560" s="78"/>
      <c r="BG560" s="520"/>
    </row>
    <row r="561" spans="1:59" s="87" customFormat="1" ht="12.75" x14ac:dyDescent="0.25">
      <c r="A561" s="370"/>
      <c r="B561" s="150">
        <f>Demografia!B557</f>
        <v>0</v>
      </c>
      <c r="C561" s="150">
        <f>Demografia!C557</f>
        <v>0</v>
      </c>
      <c r="D561" s="151">
        <f>Demografia!D557</f>
        <v>0</v>
      </c>
      <c r="E561" s="82"/>
      <c r="F561" s="260"/>
      <c r="G561" s="261"/>
      <c r="H561" s="261"/>
      <c r="I561" s="261"/>
      <c r="J561" s="249"/>
      <c r="K561" s="261"/>
      <c r="L561" s="262"/>
      <c r="M561" s="260"/>
      <c r="N561" s="260"/>
      <c r="O561" s="244"/>
      <c r="P561" s="260"/>
      <c r="Q561" s="265"/>
      <c r="R561" s="244"/>
      <c r="S561" s="244"/>
      <c r="T561" s="244"/>
      <c r="U561" s="260"/>
      <c r="V561" s="249"/>
      <c r="W561" s="260"/>
      <c r="X561" s="249"/>
      <c r="Y561" s="82"/>
      <c r="Z561" s="260"/>
      <c r="AA561" s="153"/>
      <c r="AB561" s="153"/>
      <c r="AC561" s="82"/>
      <c r="AD561" s="244"/>
      <c r="AE561" s="244"/>
      <c r="AF561" s="260"/>
      <c r="AG561" s="244"/>
      <c r="AH561" s="260"/>
      <c r="AI561" s="260"/>
      <c r="AJ561" s="260"/>
      <c r="AK561" s="265"/>
      <c r="AL561" s="265"/>
      <c r="AM561" s="78"/>
      <c r="AN561" s="265"/>
      <c r="AO561" s="265"/>
      <c r="AP561" s="265"/>
      <c r="AQ561" s="265"/>
      <c r="AR561" s="265"/>
      <c r="AS561" s="265"/>
      <c r="AT561" s="265"/>
      <c r="AU561" s="265"/>
      <c r="AV561" s="265"/>
      <c r="AW561" s="265"/>
      <c r="AX561" s="249"/>
      <c r="AY561" s="249"/>
      <c r="AZ561" s="251"/>
      <c r="BA561" s="78"/>
      <c r="BB561" s="566" t="str">
        <f t="shared" si="36"/>
        <v xml:space="preserve"> </v>
      </c>
      <c r="BC561" s="566" t="str">
        <f t="shared" si="37"/>
        <v xml:space="preserve"> </v>
      </c>
      <c r="BD561" s="566" t="str">
        <f t="shared" si="38"/>
        <v xml:space="preserve"> </v>
      </c>
      <c r="BE561" s="566" t="str">
        <f t="shared" si="39"/>
        <v xml:space="preserve"> </v>
      </c>
      <c r="BF561" s="78"/>
      <c r="BG561" s="258"/>
    </row>
    <row r="562" spans="1:59" s="87" customFormat="1" ht="12.75" x14ac:dyDescent="0.25">
      <c r="A562" s="370"/>
      <c r="B562" s="366">
        <f>Demografia!B558</f>
        <v>0</v>
      </c>
      <c r="C562" s="366">
        <f>Demografia!C558</f>
        <v>0</v>
      </c>
      <c r="D562" s="367">
        <f>Demografia!D558</f>
        <v>0</v>
      </c>
      <c r="E562" s="82"/>
      <c r="F562" s="245"/>
      <c r="G562" s="483"/>
      <c r="H562" s="483"/>
      <c r="I562" s="483"/>
      <c r="J562" s="250"/>
      <c r="K562" s="483"/>
      <c r="L562" s="543"/>
      <c r="M562" s="245"/>
      <c r="N562" s="245"/>
      <c r="O562" s="246"/>
      <c r="P562" s="245"/>
      <c r="Q562" s="247"/>
      <c r="R562" s="246"/>
      <c r="S562" s="246"/>
      <c r="T562" s="246"/>
      <c r="U562" s="245"/>
      <c r="V562" s="250"/>
      <c r="W562" s="245"/>
      <c r="X562" s="250"/>
      <c r="Y562" s="82"/>
      <c r="Z562" s="245"/>
      <c r="AA562" s="421"/>
      <c r="AB562" s="421"/>
      <c r="AC562" s="82"/>
      <c r="AD562" s="246"/>
      <c r="AE562" s="246"/>
      <c r="AF562" s="245"/>
      <c r="AG562" s="246"/>
      <c r="AH562" s="245"/>
      <c r="AI562" s="245"/>
      <c r="AJ562" s="245"/>
      <c r="AK562" s="247"/>
      <c r="AL562" s="247"/>
      <c r="AM562" s="78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50"/>
      <c r="AY562" s="250"/>
      <c r="AZ562" s="252"/>
      <c r="BA562" s="78"/>
      <c r="BB562" s="567" t="str">
        <f t="shared" si="36"/>
        <v xml:space="preserve"> </v>
      </c>
      <c r="BC562" s="567" t="str">
        <f t="shared" si="37"/>
        <v xml:space="preserve"> </v>
      </c>
      <c r="BD562" s="567" t="str">
        <f t="shared" si="38"/>
        <v xml:space="preserve"> </v>
      </c>
      <c r="BE562" s="567" t="str">
        <f t="shared" si="39"/>
        <v xml:space="preserve"> </v>
      </c>
      <c r="BF562" s="78"/>
      <c r="BG562" s="520"/>
    </row>
    <row r="563" spans="1:59" s="87" customFormat="1" ht="12.75" x14ac:dyDescent="0.25">
      <c r="A563" s="370"/>
      <c r="B563" s="150">
        <f>Demografia!B559</f>
        <v>0</v>
      </c>
      <c r="C563" s="150">
        <f>Demografia!C559</f>
        <v>0</v>
      </c>
      <c r="D563" s="151">
        <f>Demografia!D559</f>
        <v>0</v>
      </c>
      <c r="E563" s="82"/>
      <c r="F563" s="260"/>
      <c r="G563" s="261"/>
      <c r="H563" s="261"/>
      <c r="I563" s="261"/>
      <c r="J563" s="249"/>
      <c r="K563" s="261"/>
      <c r="L563" s="262"/>
      <c r="M563" s="260"/>
      <c r="N563" s="260"/>
      <c r="O563" s="244"/>
      <c r="P563" s="260"/>
      <c r="Q563" s="265"/>
      <c r="R563" s="244"/>
      <c r="S563" s="244"/>
      <c r="T563" s="244"/>
      <c r="U563" s="260"/>
      <c r="V563" s="249"/>
      <c r="W563" s="260"/>
      <c r="X563" s="249"/>
      <c r="Y563" s="82"/>
      <c r="Z563" s="260"/>
      <c r="AA563" s="153"/>
      <c r="AB563" s="153"/>
      <c r="AC563" s="82"/>
      <c r="AD563" s="244"/>
      <c r="AE563" s="244"/>
      <c r="AF563" s="260"/>
      <c r="AG563" s="244"/>
      <c r="AH563" s="260"/>
      <c r="AI563" s="260"/>
      <c r="AJ563" s="260"/>
      <c r="AK563" s="265"/>
      <c r="AL563" s="265"/>
      <c r="AM563" s="78"/>
      <c r="AN563" s="265"/>
      <c r="AO563" s="265"/>
      <c r="AP563" s="265"/>
      <c r="AQ563" s="265"/>
      <c r="AR563" s="265"/>
      <c r="AS563" s="265"/>
      <c r="AT563" s="265"/>
      <c r="AU563" s="265"/>
      <c r="AV563" s="265"/>
      <c r="AW563" s="265"/>
      <c r="AX563" s="249"/>
      <c r="AY563" s="249"/>
      <c r="AZ563" s="251"/>
      <c r="BA563" s="78"/>
      <c r="BB563" s="566" t="str">
        <f t="shared" si="36"/>
        <v xml:space="preserve"> </v>
      </c>
      <c r="BC563" s="566" t="str">
        <f t="shared" si="37"/>
        <v xml:space="preserve"> </v>
      </c>
      <c r="BD563" s="566" t="str">
        <f t="shared" si="38"/>
        <v xml:space="preserve"> </v>
      </c>
      <c r="BE563" s="566" t="str">
        <f t="shared" si="39"/>
        <v xml:space="preserve"> </v>
      </c>
      <c r="BF563" s="78"/>
      <c r="BG563" s="258"/>
    </row>
    <row r="564" spans="1:59" s="87" customFormat="1" ht="12.75" x14ac:dyDescent="0.25">
      <c r="A564" s="370"/>
      <c r="B564" s="366">
        <f>Demografia!B560</f>
        <v>0</v>
      </c>
      <c r="C564" s="366">
        <f>Demografia!C560</f>
        <v>0</v>
      </c>
      <c r="D564" s="367">
        <f>Demografia!D560</f>
        <v>0</v>
      </c>
      <c r="E564" s="82"/>
      <c r="F564" s="245"/>
      <c r="G564" s="483"/>
      <c r="H564" s="483"/>
      <c r="I564" s="483"/>
      <c r="J564" s="250"/>
      <c r="K564" s="483"/>
      <c r="L564" s="543"/>
      <c r="M564" s="245"/>
      <c r="N564" s="245"/>
      <c r="O564" s="246"/>
      <c r="P564" s="245"/>
      <c r="Q564" s="247"/>
      <c r="R564" s="246"/>
      <c r="S564" s="246"/>
      <c r="T564" s="246"/>
      <c r="U564" s="245"/>
      <c r="V564" s="250"/>
      <c r="W564" s="245"/>
      <c r="X564" s="250"/>
      <c r="Y564" s="82"/>
      <c r="Z564" s="245"/>
      <c r="AA564" s="421"/>
      <c r="AB564" s="421"/>
      <c r="AC564" s="82"/>
      <c r="AD564" s="246"/>
      <c r="AE564" s="246"/>
      <c r="AF564" s="245"/>
      <c r="AG564" s="246"/>
      <c r="AH564" s="245"/>
      <c r="AI564" s="245"/>
      <c r="AJ564" s="245"/>
      <c r="AK564" s="247"/>
      <c r="AL564" s="247"/>
      <c r="AM564" s="78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50"/>
      <c r="AY564" s="250"/>
      <c r="AZ564" s="252"/>
      <c r="BA564" s="78"/>
      <c r="BB564" s="567" t="str">
        <f t="shared" si="36"/>
        <v xml:space="preserve"> </v>
      </c>
      <c r="BC564" s="567" t="str">
        <f t="shared" si="37"/>
        <v xml:space="preserve"> </v>
      </c>
      <c r="BD564" s="567" t="str">
        <f t="shared" si="38"/>
        <v xml:space="preserve"> </v>
      </c>
      <c r="BE564" s="567" t="str">
        <f t="shared" si="39"/>
        <v xml:space="preserve"> </v>
      </c>
      <c r="BF564" s="78"/>
      <c r="BG564" s="520"/>
    </row>
    <row r="565" spans="1:59" s="87" customFormat="1" ht="12.75" x14ac:dyDescent="0.25">
      <c r="A565" s="370"/>
      <c r="B565" s="150">
        <f>Demografia!B561</f>
        <v>0</v>
      </c>
      <c r="C565" s="150">
        <f>Demografia!C561</f>
        <v>0</v>
      </c>
      <c r="D565" s="151">
        <f>Demografia!D561</f>
        <v>0</v>
      </c>
      <c r="E565" s="82"/>
      <c r="F565" s="260"/>
      <c r="G565" s="261"/>
      <c r="H565" s="261"/>
      <c r="I565" s="261"/>
      <c r="J565" s="249"/>
      <c r="K565" s="261"/>
      <c r="L565" s="262"/>
      <c r="M565" s="260"/>
      <c r="N565" s="260"/>
      <c r="O565" s="244"/>
      <c r="P565" s="260"/>
      <c r="Q565" s="265"/>
      <c r="R565" s="244"/>
      <c r="S565" s="244"/>
      <c r="T565" s="244"/>
      <c r="U565" s="260"/>
      <c r="V565" s="249"/>
      <c r="W565" s="260"/>
      <c r="X565" s="249"/>
      <c r="Y565" s="82"/>
      <c r="Z565" s="260"/>
      <c r="AA565" s="153"/>
      <c r="AB565" s="153"/>
      <c r="AC565" s="82"/>
      <c r="AD565" s="244"/>
      <c r="AE565" s="244"/>
      <c r="AF565" s="260"/>
      <c r="AG565" s="244"/>
      <c r="AH565" s="260"/>
      <c r="AI565" s="260"/>
      <c r="AJ565" s="260"/>
      <c r="AK565" s="265"/>
      <c r="AL565" s="265"/>
      <c r="AM565" s="78"/>
      <c r="AN565" s="265"/>
      <c r="AO565" s="265"/>
      <c r="AP565" s="265"/>
      <c r="AQ565" s="265"/>
      <c r="AR565" s="265"/>
      <c r="AS565" s="265"/>
      <c r="AT565" s="265"/>
      <c r="AU565" s="265"/>
      <c r="AV565" s="265"/>
      <c r="AW565" s="265"/>
      <c r="AX565" s="249"/>
      <c r="AY565" s="249"/>
      <c r="AZ565" s="251"/>
      <c r="BA565" s="78"/>
      <c r="BB565" s="566" t="str">
        <f t="shared" si="36"/>
        <v xml:space="preserve"> </v>
      </c>
      <c r="BC565" s="566" t="str">
        <f t="shared" si="37"/>
        <v xml:space="preserve"> </v>
      </c>
      <c r="BD565" s="566" t="str">
        <f t="shared" si="38"/>
        <v xml:space="preserve"> </v>
      </c>
      <c r="BE565" s="566" t="str">
        <f t="shared" si="39"/>
        <v xml:space="preserve"> </v>
      </c>
      <c r="BF565" s="78"/>
      <c r="BG565" s="258"/>
    </row>
    <row r="566" spans="1:59" s="87" customFormat="1" ht="12.75" x14ac:dyDescent="0.25">
      <c r="A566" s="370"/>
      <c r="B566" s="366">
        <f>Demografia!B562</f>
        <v>0</v>
      </c>
      <c r="C566" s="366">
        <f>Demografia!C562</f>
        <v>0</v>
      </c>
      <c r="D566" s="367">
        <f>Demografia!D562</f>
        <v>0</v>
      </c>
      <c r="E566" s="82"/>
      <c r="F566" s="245"/>
      <c r="G566" s="483"/>
      <c r="H566" s="483"/>
      <c r="I566" s="483"/>
      <c r="J566" s="250"/>
      <c r="K566" s="483"/>
      <c r="L566" s="543"/>
      <c r="M566" s="245"/>
      <c r="N566" s="245"/>
      <c r="O566" s="246"/>
      <c r="P566" s="245"/>
      <c r="Q566" s="247"/>
      <c r="R566" s="246"/>
      <c r="S566" s="246"/>
      <c r="T566" s="246"/>
      <c r="U566" s="245"/>
      <c r="V566" s="250"/>
      <c r="W566" s="245"/>
      <c r="X566" s="250"/>
      <c r="Y566" s="82"/>
      <c r="Z566" s="245"/>
      <c r="AA566" s="421"/>
      <c r="AB566" s="421"/>
      <c r="AC566" s="82"/>
      <c r="AD566" s="246"/>
      <c r="AE566" s="246"/>
      <c r="AF566" s="245"/>
      <c r="AG566" s="246"/>
      <c r="AH566" s="245"/>
      <c r="AI566" s="245"/>
      <c r="AJ566" s="245"/>
      <c r="AK566" s="247"/>
      <c r="AL566" s="247"/>
      <c r="AM566" s="78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50"/>
      <c r="AY566" s="250"/>
      <c r="AZ566" s="252"/>
      <c r="BA566" s="78"/>
      <c r="BB566" s="567" t="str">
        <f t="shared" si="36"/>
        <v xml:space="preserve"> </v>
      </c>
      <c r="BC566" s="567" t="str">
        <f t="shared" si="37"/>
        <v xml:space="preserve"> </v>
      </c>
      <c r="BD566" s="567" t="str">
        <f t="shared" si="38"/>
        <v xml:space="preserve"> </v>
      </c>
      <c r="BE566" s="567" t="str">
        <f t="shared" si="39"/>
        <v xml:space="preserve"> </v>
      </c>
      <c r="BF566" s="78"/>
      <c r="BG566" s="520"/>
    </row>
    <row r="567" spans="1:59" s="87" customFormat="1" ht="12.75" x14ac:dyDescent="0.25">
      <c r="A567" s="370"/>
      <c r="B567" s="150">
        <f>Demografia!B563</f>
        <v>0</v>
      </c>
      <c r="C567" s="150">
        <f>Demografia!C563</f>
        <v>0</v>
      </c>
      <c r="D567" s="151">
        <f>Demografia!D563</f>
        <v>0</v>
      </c>
      <c r="E567" s="82"/>
      <c r="F567" s="260"/>
      <c r="G567" s="261"/>
      <c r="H567" s="261"/>
      <c r="I567" s="261"/>
      <c r="J567" s="249"/>
      <c r="K567" s="261"/>
      <c r="L567" s="262"/>
      <c r="M567" s="260"/>
      <c r="N567" s="260"/>
      <c r="O567" s="244"/>
      <c r="P567" s="260"/>
      <c r="Q567" s="265"/>
      <c r="R567" s="244"/>
      <c r="S567" s="244"/>
      <c r="T567" s="244"/>
      <c r="U567" s="260"/>
      <c r="V567" s="249"/>
      <c r="W567" s="260"/>
      <c r="X567" s="249"/>
      <c r="Y567" s="82"/>
      <c r="Z567" s="260"/>
      <c r="AA567" s="153"/>
      <c r="AB567" s="153"/>
      <c r="AC567" s="82"/>
      <c r="AD567" s="244"/>
      <c r="AE567" s="244"/>
      <c r="AF567" s="260"/>
      <c r="AG567" s="244"/>
      <c r="AH567" s="260"/>
      <c r="AI567" s="260"/>
      <c r="AJ567" s="260"/>
      <c r="AK567" s="265"/>
      <c r="AL567" s="265"/>
      <c r="AM567" s="78"/>
      <c r="AN567" s="265"/>
      <c r="AO567" s="265"/>
      <c r="AP567" s="265"/>
      <c r="AQ567" s="265"/>
      <c r="AR567" s="265"/>
      <c r="AS567" s="265"/>
      <c r="AT567" s="265"/>
      <c r="AU567" s="265"/>
      <c r="AV567" s="265"/>
      <c r="AW567" s="265"/>
      <c r="AX567" s="249"/>
      <c r="AY567" s="249"/>
      <c r="AZ567" s="251"/>
      <c r="BA567" s="78"/>
      <c r="BB567" s="566" t="str">
        <f t="shared" si="36"/>
        <v xml:space="preserve"> </v>
      </c>
      <c r="BC567" s="566" t="str">
        <f t="shared" si="37"/>
        <v xml:space="preserve"> </v>
      </c>
      <c r="BD567" s="566" t="str">
        <f t="shared" si="38"/>
        <v xml:space="preserve"> </v>
      </c>
      <c r="BE567" s="566" t="str">
        <f t="shared" si="39"/>
        <v xml:space="preserve"> </v>
      </c>
      <c r="BF567" s="78"/>
      <c r="BG567" s="258"/>
    </row>
    <row r="568" spans="1:59" s="87" customFormat="1" ht="12.75" x14ac:dyDescent="0.25">
      <c r="A568" s="370"/>
      <c r="B568" s="366">
        <f>Demografia!B564</f>
        <v>0</v>
      </c>
      <c r="C568" s="366">
        <f>Demografia!C564</f>
        <v>0</v>
      </c>
      <c r="D568" s="367">
        <f>Demografia!D564</f>
        <v>0</v>
      </c>
      <c r="E568" s="82"/>
      <c r="F568" s="245"/>
      <c r="G568" s="483"/>
      <c r="H568" s="483"/>
      <c r="I568" s="483"/>
      <c r="J568" s="250"/>
      <c r="K568" s="483"/>
      <c r="L568" s="543"/>
      <c r="M568" s="245"/>
      <c r="N568" s="245"/>
      <c r="O568" s="246"/>
      <c r="P568" s="245"/>
      <c r="Q568" s="247"/>
      <c r="R568" s="246"/>
      <c r="S568" s="246"/>
      <c r="T568" s="246"/>
      <c r="U568" s="245"/>
      <c r="V568" s="250"/>
      <c r="W568" s="245"/>
      <c r="X568" s="250"/>
      <c r="Y568" s="82"/>
      <c r="Z568" s="245"/>
      <c r="AA568" s="421"/>
      <c r="AB568" s="421"/>
      <c r="AC568" s="82"/>
      <c r="AD568" s="246"/>
      <c r="AE568" s="246"/>
      <c r="AF568" s="245"/>
      <c r="AG568" s="246"/>
      <c r="AH568" s="245"/>
      <c r="AI568" s="245"/>
      <c r="AJ568" s="245"/>
      <c r="AK568" s="247"/>
      <c r="AL568" s="247"/>
      <c r="AM568" s="78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50"/>
      <c r="AY568" s="250"/>
      <c r="AZ568" s="252"/>
      <c r="BA568" s="78"/>
      <c r="BB568" s="567" t="str">
        <f t="shared" si="36"/>
        <v xml:space="preserve"> </v>
      </c>
      <c r="BC568" s="567" t="str">
        <f t="shared" si="37"/>
        <v xml:space="preserve"> </v>
      </c>
      <c r="BD568" s="567" t="str">
        <f t="shared" si="38"/>
        <v xml:space="preserve"> </v>
      </c>
      <c r="BE568" s="567" t="str">
        <f t="shared" si="39"/>
        <v xml:space="preserve"> </v>
      </c>
      <c r="BF568" s="78"/>
      <c r="BG568" s="520"/>
    </row>
    <row r="569" spans="1:59" s="87" customFormat="1" ht="12.75" x14ac:dyDescent="0.25">
      <c r="A569" s="370"/>
      <c r="B569" s="150">
        <f>Demografia!B565</f>
        <v>0</v>
      </c>
      <c r="C569" s="150">
        <f>Demografia!C565</f>
        <v>0</v>
      </c>
      <c r="D569" s="151">
        <f>Demografia!D565</f>
        <v>0</v>
      </c>
      <c r="E569" s="82"/>
      <c r="F569" s="260"/>
      <c r="G569" s="261"/>
      <c r="H569" s="261"/>
      <c r="I569" s="261"/>
      <c r="J569" s="249"/>
      <c r="K569" s="261"/>
      <c r="L569" s="262"/>
      <c r="M569" s="260"/>
      <c r="N569" s="260"/>
      <c r="O569" s="244"/>
      <c r="P569" s="260"/>
      <c r="Q569" s="265"/>
      <c r="R569" s="244"/>
      <c r="S569" s="244"/>
      <c r="T569" s="244"/>
      <c r="U569" s="260"/>
      <c r="V569" s="249"/>
      <c r="W569" s="260"/>
      <c r="X569" s="249"/>
      <c r="Y569" s="82"/>
      <c r="Z569" s="260"/>
      <c r="AA569" s="153"/>
      <c r="AB569" s="153"/>
      <c r="AC569" s="82"/>
      <c r="AD569" s="244"/>
      <c r="AE569" s="244"/>
      <c r="AF569" s="260"/>
      <c r="AG569" s="244"/>
      <c r="AH569" s="260"/>
      <c r="AI569" s="260"/>
      <c r="AJ569" s="260"/>
      <c r="AK569" s="265"/>
      <c r="AL569" s="265"/>
      <c r="AM569" s="78"/>
      <c r="AN569" s="265"/>
      <c r="AO569" s="265"/>
      <c r="AP569" s="265"/>
      <c r="AQ569" s="265"/>
      <c r="AR569" s="265"/>
      <c r="AS569" s="265"/>
      <c r="AT569" s="265"/>
      <c r="AU569" s="265"/>
      <c r="AV569" s="265"/>
      <c r="AW569" s="265"/>
      <c r="AX569" s="249"/>
      <c r="AY569" s="249"/>
      <c r="AZ569" s="251"/>
      <c r="BA569" s="78"/>
      <c r="BB569" s="566" t="str">
        <f t="shared" si="36"/>
        <v xml:space="preserve"> </v>
      </c>
      <c r="BC569" s="566" t="str">
        <f t="shared" si="37"/>
        <v xml:space="preserve"> </v>
      </c>
      <c r="BD569" s="566" t="str">
        <f t="shared" si="38"/>
        <v xml:space="preserve"> </v>
      </c>
      <c r="BE569" s="566" t="str">
        <f t="shared" si="39"/>
        <v xml:space="preserve"> </v>
      </c>
      <c r="BF569" s="78"/>
      <c r="BG569" s="258"/>
    </row>
    <row r="570" spans="1:59" s="87" customFormat="1" ht="12.75" x14ac:dyDescent="0.25">
      <c r="A570" s="370"/>
      <c r="B570" s="366">
        <f>Demografia!B566</f>
        <v>0</v>
      </c>
      <c r="C570" s="366">
        <f>Demografia!C566</f>
        <v>0</v>
      </c>
      <c r="D570" s="367">
        <f>Demografia!D566</f>
        <v>0</v>
      </c>
      <c r="E570" s="82"/>
      <c r="F570" s="245"/>
      <c r="G570" s="483"/>
      <c r="H570" s="483"/>
      <c r="I570" s="483"/>
      <c r="J570" s="250"/>
      <c r="K570" s="483"/>
      <c r="L570" s="543"/>
      <c r="M570" s="245"/>
      <c r="N570" s="245"/>
      <c r="O570" s="246"/>
      <c r="P570" s="245"/>
      <c r="Q570" s="247"/>
      <c r="R570" s="246"/>
      <c r="S570" s="246"/>
      <c r="T570" s="246"/>
      <c r="U570" s="245"/>
      <c r="V570" s="250"/>
      <c r="W570" s="245"/>
      <c r="X570" s="250"/>
      <c r="Y570" s="82"/>
      <c r="Z570" s="245"/>
      <c r="AA570" s="421"/>
      <c r="AB570" s="421"/>
      <c r="AC570" s="82"/>
      <c r="AD570" s="246"/>
      <c r="AE570" s="246"/>
      <c r="AF570" s="245"/>
      <c r="AG570" s="246"/>
      <c r="AH570" s="245"/>
      <c r="AI570" s="245"/>
      <c r="AJ570" s="245"/>
      <c r="AK570" s="247"/>
      <c r="AL570" s="247"/>
      <c r="AM570" s="78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50"/>
      <c r="AY570" s="250"/>
      <c r="AZ570" s="252"/>
      <c r="BA570" s="78"/>
      <c r="BB570" s="567" t="str">
        <f t="shared" si="36"/>
        <v xml:space="preserve"> </v>
      </c>
      <c r="BC570" s="567" t="str">
        <f t="shared" si="37"/>
        <v xml:space="preserve"> </v>
      </c>
      <c r="BD570" s="567" t="str">
        <f t="shared" si="38"/>
        <v xml:space="preserve"> </v>
      </c>
      <c r="BE570" s="567" t="str">
        <f t="shared" si="39"/>
        <v xml:space="preserve"> </v>
      </c>
      <c r="BF570" s="78"/>
      <c r="BG570" s="520"/>
    </row>
    <row r="571" spans="1:59" s="87" customFormat="1" ht="12.75" x14ac:dyDescent="0.25">
      <c r="A571" s="370"/>
      <c r="B571" s="150">
        <f>Demografia!B567</f>
        <v>0</v>
      </c>
      <c r="C571" s="150">
        <f>Demografia!C567</f>
        <v>0</v>
      </c>
      <c r="D571" s="151">
        <f>Demografia!D567</f>
        <v>0</v>
      </c>
      <c r="E571" s="82"/>
      <c r="F571" s="260"/>
      <c r="G571" s="261"/>
      <c r="H571" s="261"/>
      <c r="I571" s="261"/>
      <c r="J571" s="249"/>
      <c r="K571" s="261"/>
      <c r="L571" s="262"/>
      <c r="M571" s="260"/>
      <c r="N571" s="260"/>
      <c r="O571" s="244"/>
      <c r="P571" s="260"/>
      <c r="Q571" s="265"/>
      <c r="R571" s="244"/>
      <c r="S571" s="244"/>
      <c r="T571" s="244"/>
      <c r="U571" s="260"/>
      <c r="V571" s="249"/>
      <c r="W571" s="260"/>
      <c r="X571" s="249"/>
      <c r="Y571" s="82"/>
      <c r="Z571" s="260"/>
      <c r="AA571" s="153"/>
      <c r="AB571" s="153"/>
      <c r="AC571" s="82"/>
      <c r="AD571" s="244"/>
      <c r="AE571" s="244"/>
      <c r="AF571" s="260"/>
      <c r="AG571" s="244"/>
      <c r="AH571" s="260"/>
      <c r="AI571" s="260"/>
      <c r="AJ571" s="260"/>
      <c r="AK571" s="265"/>
      <c r="AL571" s="265"/>
      <c r="AM571" s="78"/>
      <c r="AN571" s="265"/>
      <c r="AO571" s="265"/>
      <c r="AP571" s="265"/>
      <c r="AQ571" s="265"/>
      <c r="AR571" s="265"/>
      <c r="AS571" s="265"/>
      <c r="AT571" s="265"/>
      <c r="AU571" s="265"/>
      <c r="AV571" s="265"/>
      <c r="AW571" s="265"/>
      <c r="AX571" s="249"/>
      <c r="AY571" s="249"/>
      <c r="AZ571" s="251"/>
      <c r="BA571" s="78"/>
      <c r="BB571" s="566" t="str">
        <f t="shared" si="36"/>
        <v xml:space="preserve"> </v>
      </c>
      <c r="BC571" s="566" t="str">
        <f t="shared" si="37"/>
        <v xml:space="preserve"> </v>
      </c>
      <c r="BD571" s="566" t="str">
        <f t="shared" si="38"/>
        <v xml:space="preserve"> </v>
      </c>
      <c r="BE571" s="566" t="str">
        <f t="shared" si="39"/>
        <v xml:space="preserve"> </v>
      </c>
      <c r="BF571" s="78"/>
      <c r="BG571" s="258"/>
    </row>
    <row r="572" spans="1:59" s="87" customFormat="1" ht="12.75" x14ac:dyDescent="0.25">
      <c r="A572" s="370"/>
      <c r="B572" s="366">
        <f>Demografia!B568</f>
        <v>0</v>
      </c>
      <c r="C572" s="366">
        <f>Demografia!C568</f>
        <v>0</v>
      </c>
      <c r="D572" s="367">
        <f>Demografia!D568</f>
        <v>0</v>
      </c>
      <c r="E572" s="82"/>
      <c r="F572" s="245"/>
      <c r="G572" s="483"/>
      <c r="H572" s="483"/>
      <c r="I572" s="483"/>
      <c r="J572" s="250"/>
      <c r="K572" s="483"/>
      <c r="L572" s="543"/>
      <c r="M572" s="245"/>
      <c r="N572" s="245"/>
      <c r="O572" s="246"/>
      <c r="P572" s="245"/>
      <c r="Q572" s="247"/>
      <c r="R572" s="246"/>
      <c r="S572" s="246"/>
      <c r="T572" s="246"/>
      <c r="U572" s="245"/>
      <c r="V572" s="250"/>
      <c r="W572" s="245"/>
      <c r="X572" s="250"/>
      <c r="Y572" s="82"/>
      <c r="Z572" s="245"/>
      <c r="AA572" s="421"/>
      <c r="AB572" s="421"/>
      <c r="AC572" s="82"/>
      <c r="AD572" s="246"/>
      <c r="AE572" s="246"/>
      <c r="AF572" s="245"/>
      <c r="AG572" s="246"/>
      <c r="AH572" s="245"/>
      <c r="AI572" s="245"/>
      <c r="AJ572" s="245"/>
      <c r="AK572" s="247"/>
      <c r="AL572" s="247"/>
      <c r="AM572" s="78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50"/>
      <c r="AY572" s="250"/>
      <c r="AZ572" s="252"/>
      <c r="BA572" s="78"/>
      <c r="BB572" s="567" t="str">
        <f t="shared" si="36"/>
        <v xml:space="preserve"> </v>
      </c>
      <c r="BC572" s="567" t="str">
        <f t="shared" si="37"/>
        <v xml:space="preserve"> </v>
      </c>
      <c r="BD572" s="567" t="str">
        <f t="shared" si="38"/>
        <v xml:space="preserve"> </v>
      </c>
      <c r="BE572" s="567" t="str">
        <f t="shared" si="39"/>
        <v xml:space="preserve"> </v>
      </c>
      <c r="BF572" s="78"/>
      <c r="BG572" s="520"/>
    </row>
    <row r="573" spans="1:59" s="87" customFormat="1" ht="12.75" x14ac:dyDescent="0.25">
      <c r="A573" s="370"/>
      <c r="B573" s="150">
        <f>Demografia!B569</f>
        <v>0</v>
      </c>
      <c r="C573" s="150">
        <f>Demografia!C569</f>
        <v>0</v>
      </c>
      <c r="D573" s="151">
        <f>Demografia!D569</f>
        <v>0</v>
      </c>
      <c r="E573" s="82"/>
      <c r="F573" s="260"/>
      <c r="G573" s="261"/>
      <c r="H573" s="261"/>
      <c r="I573" s="261"/>
      <c r="J573" s="249"/>
      <c r="K573" s="261"/>
      <c r="L573" s="262"/>
      <c r="M573" s="260"/>
      <c r="N573" s="260"/>
      <c r="O573" s="244"/>
      <c r="P573" s="260"/>
      <c r="Q573" s="265"/>
      <c r="R573" s="244"/>
      <c r="S573" s="244"/>
      <c r="T573" s="244"/>
      <c r="U573" s="260"/>
      <c r="V573" s="249"/>
      <c r="W573" s="260"/>
      <c r="X573" s="249"/>
      <c r="Y573" s="82"/>
      <c r="Z573" s="260"/>
      <c r="AA573" s="153"/>
      <c r="AB573" s="153"/>
      <c r="AC573" s="82"/>
      <c r="AD573" s="244"/>
      <c r="AE573" s="244"/>
      <c r="AF573" s="260"/>
      <c r="AG573" s="244"/>
      <c r="AH573" s="260"/>
      <c r="AI573" s="260"/>
      <c r="AJ573" s="260"/>
      <c r="AK573" s="265"/>
      <c r="AL573" s="265"/>
      <c r="AM573" s="78"/>
      <c r="AN573" s="265"/>
      <c r="AO573" s="265"/>
      <c r="AP573" s="265"/>
      <c r="AQ573" s="265"/>
      <c r="AR573" s="265"/>
      <c r="AS573" s="265"/>
      <c r="AT573" s="265"/>
      <c r="AU573" s="265"/>
      <c r="AV573" s="265"/>
      <c r="AW573" s="265"/>
      <c r="AX573" s="249"/>
      <c r="AY573" s="249"/>
      <c r="AZ573" s="251"/>
      <c r="BA573" s="78"/>
      <c r="BB573" s="566" t="str">
        <f t="shared" si="36"/>
        <v xml:space="preserve"> </v>
      </c>
      <c r="BC573" s="566" t="str">
        <f t="shared" si="37"/>
        <v xml:space="preserve"> </v>
      </c>
      <c r="BD573" s="566" t="str">
        <f t="shared" si="38"/>
        <v xml:space="preserve"> </v>
      </c>
      <c r="BE573" s="566" t="str">
        <f t="shared" si="39"/>
        <v xml:space="preserve"> </v>
      </c>
      <c r="BF573" s="78"/>
      <c r="BG573" s="258"/>
    </row>
    <row r="574" spans="1:59" s="87" customFormat="1" ht="12.75" x14ac:dyDescent="0.25">
      <c r="A574" s="370"/>
      <c r="B574" s="366">
        <f>Demografia!B570</f>
        <v>0</v>
      </c>
      <c r="C574" s="366">
        <f>Demografia!C570</f>
        <v>0</v>
      </c>
      <c r="D574" s="367">
        <f>Demografia!D570</f>
        <v>0</v>
      </c>
      <c r="E574" s="82"/>
      <c r="F574" s="245"/>
      <c r="G574" s="483"/>
      <c r="H574" s="483"/>
      <c r="I574" s="483"/>
      <c r="J574" s="250"/>
      <c r="K574" s="483"/>
      <c r="L574" s="543"/>
      <c r="M574" s="245"/>
      <c r="N574" s="245"/>
      <c r="O574" s="246"/>
      <c r="P574" s="245"/>
      <c r="Q574" s="247"/>
      <c r="R574" s="246"/>
      <c r="S574" s="246"/>
      <c r="T574" s="246"/>
      <c r="U574" s="245"/>
      <c r="V574" s="250"/>
      <c r="W574" s="245"/>
      <c r="X574" s="250"/>
      <c r="Y574" s="82"/>
      <c r="Z574" s="245"/>
      <c r="AA574" s="421"/>
      <c r="AB574" s="421"/>
      <c r="AC574" s="82"/>
      <c r="AD574" s="246"/>
      <c r="AE574" s="246"/>
      <c r="AF574" s="245"/>
      <c r="AG574" s="246"/>
      <c r="AH574" s="245"/>
      <c r="AI574" s="245"/>
      <c r="AJ574" s="245"/>
      <c r="AK574" s="247"/>
      <c r="AL574" s="247"/>
      <c r="AM574" s="78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50"/>
      <c r="AY574" s="250"/>
      <c r="AZ574" s="252"/>
      <c r="BA574" s="78"/>
      <c r="BB574" s="567" t="str">
        <f t="shared" si="36"/>
        <v xml:space="preserve"> </v>
      </c>
      <c r="BC574" s="567" t="str">
        <f t="shared" si="37"/>
        <v xml:space="preserve"> </v>
      </c>
      <c r="BD574" s="567" t="str">
        <f t="shared" si="38"/>
        <v xml:space="preserve"> </v>
      </c>
      <c r="BE574" s="567" t="str">
        <f t="shared" si="39"/>
        <v xml:space="preserve"> </v>
      </c>
      <c r="BF574" s="78"/>
      <c r="BG574" s="520"/>
    </row>
    <row r="575" spans="1:59" s="87" customFormat="1" ht="12.75" x14ac:dyDescent="0.25">
      <c r="A575" s="370"/>
      <c r="B575" s="150">
        <f>Demografia!B571</f>
        <v>0</v>
      </c>
      <c r="C575" s="150">
        <f>Demografia!C571</f>
        <v>0</v>
      </c>
      <c r="D575" s="151">
        <f>Demografia!D571</f>
        <v>0</v>
      </c>
      <c r="E575" s="82"/>
      <c r="F575" s="260"/>
      <c r="G575" s="261"/>
      <c r="H575" s="261"/>
      <c r="I575" s="261"/>
      <c r="J575" s="249"/>
      <c r="K575" s="261"/>
      <c r="L575" s="262"/>
      <c r="M575" s="260"/>
      <c r="N575" s="260"/>
      <c r="O575" s="244"/>
      <c r="P575" s="260"/>
      <c r="Q575" s="265"/>
      <c r="R575" s="244"/>
      <c r="S575" s="244"/>
      <c r="T575" s="244"/>
      <c r="U575" s="260"/>
      <c r="V575" s="249"/>
      <c r="W575" s="260"/>
      <c r="X575" s="249"/>
      <c r="Y575" s="82"/>
      <c r="Z575" s="260"/>
      <c r="AA575" s="153"/>
      <c r="AB575" s="153"/>
      <c r="AC575" s="82"/>
      <c r="AD575" s="244"/>
      <c r="AE575" s="244"/>
      <c r="AF575" s="260"/>
      <c r="AG575" s="244"/>
      <c r="AH575" s="260"/>
      <c r="AI575" s="260"/>
      <c r="AJ575" s="260"/>
      <c r="AK575" s="265"/>
      <c r="AL575" s="265"/>
      <c r="AM575" s="78"/>
      <c r="AN575" s="265"/>
      <c r="AO575" s="265"/>
      <c r="AP575" s="265"/>
      <c r="AQ575" s="265"/>
      <c r="AR575" s="265"/>
      <c r="AS575" s="265"/>
      <c r="AT575" s="265"/>
      <c r="AU575" s="265"/>
      <c r="AV575" s="265"/>
      <c r="AW575" s="265"/>
      <c r="AX575" s="249"/>
      <c r="AY575" s="249"/>
      <c r="AZ575" s="251"/>
      <c r="BA575" s="78"/>
      <c r="BB575" s="566" t="str">
        <f t="shared" si="36"/>
        <v xml:space="preserve"> </v>
      </c>
      <c r="BC575" s="566" t="str">
        <f t="shared" si="37"/>
        <v xml:space="preserve"> </v>
      </c>
      <c r="BD575" s="566" t="str">
        <f t="shared" si="38"/>
        <v xml:space="preserve"> </v>
      </c>
      <c r="BE575" s="566" t="str">
        <f t="shared" si="39"/>
        <v xml:space="preserve"> </v>
      </c>
      <c r="BF575" s="78"/>
      <c r="BG575" s="258"/>
    </row>
    <row r="576" spans="1:59" s="87" customFormat="1" ht="12.75" x14ac:dyDescent="0.25">
      <c r="A576" s="370"/>
      <c r="B576" s="366">
        <f>Demografia!B572</f>
        <v>0</v>
      </c>
      <c r="C576" s="366">
        <f>Demografia!C572</f>
        <v>0</v>
      </c>
      <c r="D576" s="367">
        <f>Demografia!D572</f>
        <v>0</v>
      </c>
      <c r="E576" s="82"/>
      <c r="F576" s="245"/>
      <c r="G576" s="483"/>
      <c r="H576" s="483"/>
      <c r="I576" s="483"/>
      <c r="J576" s="250"/>
      <c r="K576" s="483"/>
      <c r="L576" s="543"/>
      <c r="M576" s="245"/>
      <c r="N576" s="245"/>
      <c r="O576" s="246"/>
      <c r="P576" s="245"/>
      <c r="Q576" s="247"/>
      <c r="R576" s="246"/>
      <c r="S576" s="246"/>
      <c r="T576" s="246"/>
      <c r="U576" s="245"/>
      <c r="V576" s="250"/>
      <c r="W576" s="245"/>
      <c r="X576" s="250"/>
      <c r="Y576" s="82"/>
      <c r="Z576" s="245"/>
      <c r="AA576" s="421"/>
      <c r="AB576" s="421"/>
      <c r="AC576" s="82"/>
      <c r="AD576" s="246"/>
      <c r="AE576" s="246"/>
      <c r="AF576" s="245"/>
      <c r="AG576" s="246"/>
      <c r="AH576" s="245"/>
      <c r="AI576" s="245"/>
      <c r="AJ576" s="245"/>
      <c r="AK576" s="247"/>
      <c r="AL576" s="247"/>
      <c r="AM576" s="78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50"/>
      <c r="AY576" s="250"/>
      <c r="AZ576" s="252"/>
      <c r="BA576" s="78"/>
      <c r="BB576" s="567" t="str">
        <f t="shared" si="36"/>
        <v xml:space="preserve"> </v>
      </c>
      <c r="BC576" s="567" t="str">
        <f t="shared" si="37"/>
        <v xml:space="preserve"> </v>
      </c>
      <c r="BD576" s="567" t="str">
        <f t="shared" si="38"/>
        <v xml:space="preserve"> </v>
      </c>
      <c r="BE576" s="567" t="str">
        <f t="shared" si="39"/>
        <v xml:space="preserve"> </v>
      </c>
      <c r="BF576" s="78"/>
      <c r="BG576" s="520"/>
    </row>
    <row r="577" spans="1:59" s="87" customFormat="1" ht="12.75" x14ac:dyDescent="0.25">
      <c r="A577" s="370"/>
      <c r="B577" s="150">
        <f>Demografia!B573</f>
        <v>0</v>
      </c>
      <c r="C577" s="150">
        <f>Demografia!C573</f>
        <v>0</v>
      </c>
      <c r="D577" s="151">
        <f>Demografia!D573</f>
        <v>0</v>
      </c>
      <c r="E577" s="82"/>
      <c r="F577" s="260"/>
      <c r="G577" s="261"/>
      <c r="H577" s="261"/>
      <c r="I577" s="261"/>
      <c r="J577" s="249"/>
      <c r="K577" s="261"/>
      <c r="L577" s="262"/>
      <c r="M577" s="260"/>
      <c r="N577" s="260"/>
      <c r="O577" s="244"/>
      <c r="P577" s="260"/>
      <c r="Q577" s="265"/>
      <c r="R577" s="244"/>
      <c r="S577" s="244"/>
      <c r="T577" s="244"/>
      <c r="U577" s="260"/>
      <c r="V577" s="249"/>
      <c r="W577" s="260"/>
      <c r="X577" s="249"/>
      <c r="Y577" s="82"/>
      <c r="Z577" s="260"/>
      <c r="AA577" s="153"/>
      <c r="AB577" s="153"/>
      <c r="AC577" s="82"/>
      <c r="AD577" s="244"/>
      <c r="AE577" s="244"/>
      <c r="AF577" s="260"/>
      <c r="AG577" s="244"/>
      <c r="AH577" s="260"/>
      <c r="AI577" s="260"/>
      <c r="AJ577" s="260"/>
      <c r="AK577" s="265"/>
      <c r="AL577" s="265"/>
      <c r="AM577" s="78"/>
      <c r="AN577" s="265"/>
      <c r="AO577" s="265"/>
      <c r="AP577" s="265"/>
      <c r="AQ577" s="265"/>
      <c r="AR577" s="265"/>
      <c r="AS577" s="265"/>
      <c r="AT577" s="265"/>
      <c r="AU577" s="265"/>
      <c r="AV577" s="265"/>
      <c r="AW577" s="265"/>
      <c r="AX577" s="249"/>
      <c r="AY577" s="249"/>
      <c r="AZ577" s="251"/>
      <c r="BA577" s="78"/>
      <c r="BB577" s="566" t="str">
        <f t="shared" si="36"/>
        <v xml:space="preserve"> </v>
      </c>
      <c r="BC577" s="566" t="str">
        <f t="shared" si="37"/>
        <v xml:space="preserve"> </v>
      </c>
      <c r="BD577" s="566" t="str">
        <f t="shared" si="38"/>
        <v xml:space="preserve"> </v>
      </c>
      <c r="BE577" s="566" t="str">
        <f t="shared" si="39"/>
        <v xml:space="preserve"> </v>
      </c>
      <c r="BF577" s="78"/>
      <c r="BG577" s="258"/>
    </row>
    <row r="578" spans="1:59" s="87" customFormat="1" ht="12.75" x14ac:dyDescent="0.25">
      <c r="A578" s="370"/>
      <c r="B578" s="366">
        <f>Demografia!B574</f>
        <v>0</v>
      </c>
      <c r="C578" s="366">
        <f>Demografia!C574</f>
        <v>0</v>
      </c>
      <c r="D578" s="367">
        <f>Demografia!D574</f>
        <v>0</v>
      </c>
      <c r="E578" s="82"/>
      <c r="F578" s="245"/>
      <c r="G578" s="483"/>
      <c r="H578" s="483"/>
      <c r="I578" s="483"/>
      <c r="J578" s="250"/>
      <c r="K578" s="483"/>
      <c r="L578" s="543"/>
      <c r="M578" s="245"/>
      <c r="N578" s="245"/>
      <c r="O578" s="246"/>
      <c r="P578" s="245"/>
      <c r="Q578" s="247"/>
      <c r="R578" s="246"/>
      <c r="S578" s="246"/>
      <c r="T578" s="246"/>
      <c r="U578" s="245"/>
      <c r="V578" s="250"/>
      <c r="W578" s="245"/>
      <c r="X578" s="250"/>
      <c r="Y578" s="82"/>
      <c r="Z578" s="245"/>
      <c r="AA578" s="421"/>
      <c r="AB578" s="421"/>
      <c r="AC578" s="82"/>
      <c r="AD578" s="246"/>
      <c r="AE578" s="246"/>
      <c r="AF578" s="245"/>
      <c r="AG578" s="246"/>
      <c r="AH578" s="245"/>
      <c r="AI578" s="245"/>
      <c r="AJ578" s="245"/>
      <c r="AK578" s="247"/>
      <c r="AL578" s="247"/>
      <c r="AM578" s="78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50"/>
      <c r="AY578" s="250"/>
      <c r="AZ578" s="252"/>
      <c r="BA578" s="78"/>
      <c r="BB578" s="567" t="str">
        <f t="shared" si="36"/>
        <v xml:space="preserve"> </v>
      </c>
      <c r="BC578" s="567" t="str">
        <f t="shared" si="37"/>
        <v xml:space="preserve"> </v>
      </c>
      <c r="BD578" s="567" t="str">
        <f t="shared" si="38"/>
        <v xml:space="preserve"> </v>
      </c>
      <c r="BE578" s="567" t="str">
        <f t="shared" si="39"/>
        <v xml:space="preserve"> </v>
      </c>
      <c r="BF578" s="78"/>
      <c r="BG578" s="520"/>
    </row>
    <row r="579" spans="1:59" s="87" customFormat="1" ht="12.75" x14ac:dyDescent="0.25">
      <c r="A579" s="370"/>
      <c r="B579" s="150">
        <f>Demografia!B575</f>
        <v>0</v>
      </c>
      <c r="C579" s="150">
        <f>Demografia!C575</f>
        <v>0</v>
      </c>
      <c r="D579" s="151">
        <f>Demografia!D575</f>
        <v>0</v>
      </c>
      <c r="E579" s="82"/>
      <c r="F579" s="260"/>
      <c r="G579" s="261"/>
      <c r="H579" s="261"/>
      <c r="I579" s="261"/>
      <c r="J579" s="249"/>
      <c r="K579" s="261"/>
      <c r="L579" s="262"/>
      <c r="M579" s="260"/>
      <c r="N579" s="260"/>
      <c r="O579" s="244"/>
      <c r="P579" s="260"/>
      <c r="Q579" s="265"/>
      <c r="R579" s="244"/>
      <c r="S579" s="244"/>
      <c r="T579" s="244"/>
      <c r="U579" s="260"/>
      <c r="V579" s="249"/>
      <c r="W579" s="260"/>
      <c r="X579" s="249"/>
      <c r="Y579" s="82"/>
      <c r="Z579" s="260"/>
      <c r="AA579" s="153"/>
      <c r="AB579" s="153"/>
      <c r="AC579" s="82"/>
      <c r="AD579" s="244"/>
      <c r="AE579" s="244"/>
      <c r="AF579" s="260"/>
      <c r="AG579" s="244"/>
      <c r="AH579" s="260"/>
      <c r="AI579" s="260"/>
      <c r="AJ579" s="260"/>
      <c r="AK579" s="265"/>
      <c r="AL579" s="265"/>
      <c r="AM579" s="78"/>
      <c r="AN579" s="265"/>
      <c r="AO579" s="265"/>
      <c r="AP579" s="265"/>
      <c r="AQ579" s="265"/>
      <c r="AR579" s="265"/>
      <c r="AS579" s="265"/>
      <c r="AT579" s="265"/>
      <c r="AU579" s="265"/>
      <c r="AV579" s="265"/>
      <c r="AW579" s="265"/>
      <c r="AX579" s="249"/>
      <c r="AY579" s="249"/>
      <c r="AZ579" s="251"/>
      <c r="BA579" s="78"/>
      <c r="BB579" s="566" t="str">
        <f t="shared" si="36"/>
        <v xml:space="preserve"> </v>
      </c>
      <c r="BC579" s="566" t="str">
        <f t="shared" si="37"/>
        <v xml:space="preserve"> </v>
      </c>
      <c r="BD579" s="566" t="str">
        <f t="shared" si="38"/>
        <v xml:space="preserve"> </v>
      </c>
      <c r="BE579" s="566" t="str">
        <f t="shared" si="39"/>
        <v xml:space="preserve"> </v>
      </c>
      <c r="BF579" s="78"/>
      <c r="BG579" s="258"/>
    </row>
    <row r="580" spans="1:59" s="87" customFormat="1" ht="12.75" x14ac:dyDescent="0.25">
      <c r="A580" s="370"/>
      <c r="B580" s="366">
        <f>Demografia!B576</f>
        <v>0</v>
      </c>
      <c r="C580" s="366">
        <f>Demografia!C576</f>
        <v>0</v>
      </c>
      <c r="D580" s="367">
        <f>Demografia!D576</f>
        <v>0</v>
      </c>
      <c r="E580" s="82"/>
      <c r="F580" s="245"/>
      <c r="G580" s="483"/>
      <c r="H580" s="483"/>
      <c r="I580" s="483"/>
      <c r="J580" s="250"/>
      <c r="K580" s="483"/>
      <c r="L580" s="543"/>
      <c r="M580" s="245"/>
      <c r="N580" s="245"/>
      <c r="O580" s="246"/>
      <c r="P580" s="245"/>
      <c r="Q580" s="247">
        <v>0</v>
      </c>
      <c r="R580" s="246"/>
      <c r="S580" s="246"/>
      <c r="T580" s="246"/>
      <c r="U580" s="245"/>
      <c r="V580" s="250"/>
      <c r="W580" s="245"/>
      <c r="X580" s="250"/>
      <c r="Y580" s="82"/>
      <c r="Z580" s="245"/>
      <c r="AA580" s="421"/>
      <c r="AB580" s="421"/>
      <c r="AC580" s="82"/>
      <c r="AD580" s="246"/>
      <c r="AE580" s="246"/>
      <c r="AF580" s="245"/>
      <c r="AG580" s="246"/>
      <c r="AH580" s="245"/>
      <c r="AI580" s="245"/>
      <c r="AJ580" s="245"/>
      <c r="AK580" s="247"/>
      <c r="AL580" s="247"/>
      <c r="AM580" s="78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50"/>
      <c r="AY580" s="250"/>
      <c r="AZ580" s="252"/>
      <c r="BA580" s="78"/>
      <c r="BB580" s="567" t="str">
        <f t="shared" si="36"/>
        <v xml:space="preserve"> </v>
      </c>
      <c r="BC580" s="567" t="str">
        <f t="shared" si="37"/>
        <v xml:space="preserve"> </v>
      </c>
      <c r="BD580" s="567" t="str">
        <f t="shared" si="38"/>
        <v xml:space="preserve"> </v>
      </c>
      <c r="BE580" s="567" t="str">
        <f t="shared" si="39"/>
        <v xml:space="preserve"> </v>
      </c>
      <c r="BF580" s="78"/>
      <c r="BG580" s="520"/>
    </row>
    <row r="581" spans="1:59" s="87" customFormat="1" ht="12.75" x14ac:dyDescent="0.25">
      <c r="A581" s="370"/>
      <c r="B581" s="150">
        <f>Demografia!B577</f>
        <v>0</v>
      </c>
      <c r="C581" s="150">
        <f>Demografia!C577</f>
        <v>0</v>
      </c>
      <c r="D581" s="151">
        <f>Demografia!D577</f>
        <v>0</v>
      </c>
      <c r="E581" s="82"/>
      <c r="F581" s="260"/>
      <c r="G581" s="261"/>
      <c r="H581" s="261"/>
      <c r="I581" s="261"/>
      <c r="J581" s="249"/>
      <c r="K581" s="261"/>
      <c r="L581" s="262"/>
      <c r="M581" s="260"/>
      <c r="N581" s="260"/>
      <c r="O581" s="244"/>
      <c r="P581" s="260"/>
      <c r="Q581" s="265"/>
      <c r="R581" s="244"/>
      <c r="S581" s="244"/>
      <c r="T581" s="244"/>
      <c r="U581" s="260"/>
      <c r="V581" s="249"/>
      <c r="W581" s="260"/>
      <c r="X581" s="249"/>
      <c r="Y581" s="82"/>
      <c r="Z581" s="260"/>
      <c r="AA581" s="153"/>
      <c r="AB581" s="153"/>
      <c r="AC581" s="82"/>
      <c r="AD581" s="244"/>
      <c r="AE581" s="244"/>
      <c r="AF581" s="260"/>
      <c r="AG581" s="244"/>
      <c r="AH581" s="260"/>
      <c r="AI581" s="260"/>
      <c r="AJ581" s="260"/>
      <c r="AK581" s="265"/>
      <c r="AL581" s="265"/>
      <c r="AM581" s="78"/>
      <c r="AN581" s="265"/>
      <c r="AO581" s="265"/>
      <c r="AP581" s="265"/>
      <c r="AQ581" s="265"/>
      <c r="AR581" s="265"/>
      <c r="AS581" s="265"/>
      <c r="AT581" s="265"/>
      <c r="AU581" s="265"/>
      <c r="AV581" s="265"/>
      <c r="AW581" s="265"/>
      <c r="AX581" s="249"/>
      <c r="AY581" s="249"/>
      <c r="AZ581" s="251"/>
      <c r="BA581" s="78"/>
      <c r="BB581" s="566" t="str">
        <f t="shared" si="36"/>
        <v xml:space="preserve"> </v>
      </c>
      <c r="BC581" s="566" t="str">
        <f t="shared" si="37"/>
        <v xml:space="preserve"> </v>
      </c>
      <c r="BD581" s="566" t="str">
        <f t="shared" si="38"/>
        <v xml:space="preserve"> </v>
      </c>
      <c r="BE581" s="566" t="str">
        <f t="shared" si="39"/>
        <v xml:space="preserve"> </v>
      </c>
      <c r="BF581" s="78"/>
      <c r="BG581" s="258"/>
    </row>
    <row r="582" spans="1:59" s="87" customFormat="1" ht="12.75" x14ac:dyDescent="0.25">
      <c r="A582" s="370"/>
      <c r="B582" s="366">
        <f>Demografia!B578</f>
        <v>0</v>
      </c>
      <c r="C582" s="366">
        <f>Demografia!C578</f>
        <v>0</v>
      </c>
      <c r="D582" s="367">
        <f>Demografia!D578</f>
        <v>0</v>
      </c>
      <c r="E582" s="82"/>
      <c r="F582" s="245"/>
      <c r="G582" s="483"/>
      <c r="H582" s="483"/>
      <c r="I582" s="483"/>
      <c r="J582" s="250"/>
      <c r="K582" s="483"/>
      <c r="L582" s="543"/>
      <c r="M582" s="245"/>
      <c r="N582" s="245"/>
      <c r="O582" s="246"/>
      <c r="P582" s="245"/>
      <c r="Q582" s="247"/>
      <c r="R582" s="246"/>
      <c r="S582" s="246"/>
      <c r="T582" s="246"/>
      <c r="U582" s="245"/>
      <c r="V582" s="250"/>
      <c r="W582" s="245"/>
      <c r="X582" s="250"/>
      <c r="Y582" s="82"/>
      <c r="Z582" s="245"/>
      <c r="AA582" s="421"/>
      <c r="AB582" s="421"/>
      <c r="AC582" s="82"/>
      <c r="AD582" s="246"/>
      <c r="AE582" s="246"/>
      <c r="AF582" s="245"/>
      <c r="AG582" s="246"/>
      <c r="AH582" s="245"/>
      <c r="AI582" s="245"/>
      <c r="AJ582" s="245"/>
      <c r="AK582" s="247"/>
      <c r="AL582" s="247"/>
      <c r="AM582" s="78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50"/>
      <c r="AY582" s="250"/>
      <c r="AZ582" s="252"/>
      <c r="BA582" s="78"/>
      <c r="BB582" s="567" t="str">
        <f t="shared" si="36"/>
        <v xml:space="preserve"> </v>
      </c>
      <c r="BC582" s="567" t="str">
        <f t="shared" si="37"/>
        <v xml:space="preserve"> </v>
      </c>
      <c r="BD582" s="567" t="str">
        <f t="shared" si="38"/>
        <v xml:space="preserve"> </v>
      </c>
      <c r="BE582" s="567" t="str">
        <f t="shared" si="39"/>
        <v xml:space="preserve"> </v>
      </c>
      <c r="BF582" s="78"/>
      <c r="BG582" s="520"/>
    </row>
    <row r="583" spans="1:59" s="87" customFormat="1" ht="12.75" x14ac:dyDescent="0.25">
      <c r="A583" s="370"/>
      <c r="B583" s="150">
        <f>Demografia!B579</f>
        <v>0</v>
      </c>
      <c r="C583" s="150">
        <f>Demografia!C579</f>
        <v>0</v>
      </c>
      <c r="D583" s="151">
        <f>Demografia!D579</f>
        <v>0</v>
      </c>
      <c r="E583" s="82"/>
      <c r="F583" s="260"/>
      <c r="G583" s="261"/>
      <c r="H583" s="261"/>
      <c r="I583" s="261"/>
      <c r="J583" s="249"/>
      <c r="K583" s="261"/>
      <c r="L583" s="262"/>
      <c r="M583" s="260"/>
      <c r="N583" s="260"/>
      <c r="O583" s="244"/>
      <c r="P583" s="260"/>
      <c r="Q583" s="265"/>
      <c r="R583" s="244"/>
      <c r="S583" s="244"/>
      <c r="T583" s="244"/>
      <c r="U583" s="260"/>
      <c r="V583" s="249"/>
      <c r="W583" s="260"/>
      <c r="X583" s="249"/>
      <c r="Y583" s="82"/>
      <c r="Z583" s="260"/>
      <c r="AA583" s="153"/>
      <c r="AB583" s="153"/>
      <c r="AC583" s="82"/>
      <c r="AD583" s="244"/>
      <c r="AE583" s="244"/>
      <c r="AF583" s="260"/>
      <c r="AG583" s="244"/>
      <c r="AH583" s="260"/>
      <c r="AI583" s="260"/>
      <c r="AJ583" s="260"/>
      <c r="AK583" s="265"/>
      <c r="AL583" s="265"/>
      <c r="AM583" s="78"/>
      <c r="AN583" s="265"/>
      <c r="AO583" s="265"/>
      <c r="AP583" s="265"/>
      <c r="AQ583" s="265"/>
      <c r="AR583" s="265"/>
      <c r="AS583" s="265"/>
      <c r="AT583" s="265"/>
      <c r="AU583" s="265"/>
      <c r="AV583" s="265"/>
      <c r="AW583" s="265"/>
      <c r="AX583" s="249"/>
      <c r="AY583" s="249"/>
      <c r="AZ583" s="251"/>
      <c r="BA583" s="78"/>
      <c r="BB583" s="566" t="str">
        <f t="shared" si="36"/>
        <v xml:space="preserve"> </v>
      </c>
      <c r="BC583" s="566" t="str">
        <f t="shared" si="37"/>
        <v xml:space="preserve"> </v>
      </c>
      <c r="BD583" s="566" t="str">
        <f t="shared" si="38"/>
        <v xml:space="preserve"> </v>
      </c>
      <c r="BE583" s="566" t="str">
        <f t="shared" si="39"/>
        <v xml:space="preserve"> </v>
      </c>
      <c r="BF583" s="78"/>
      <c r="BG583" s="258"/>
    </row>
    <row r="584" spans="1:59" s="87" customFormat="1" ht="12.75" x14ac:dyDescent="0.25">
      <c r="A584" s="370"/>
      <c r="B584" s="366">
        <f>Demografia!B580</f>
        <v>0</v>
      </c>
      <c r="C584" s="366">
        <f>Demografia!C580</f>
        <v>0</v>
      </c>
      <c r="D584" s="367">
        <f>Demografia!D580</f>
        <v>0</v>
      </c>
      <c r="E584" s="82"/>
      <c r="F584" s="245"/>
      <c r="G584" s="483"/>
      <c r="H584" s="483"/>
      <c r="I584" s="483"/>
      <c r="J584" s="250"/>
      <c r="K584" s="483"/>
      <c r="L584" s="543"/>
      <c r="M584" s="245"/>
      <c r="N584" s="245"/>
      <c r="O584" s="246"/>
      <c r="P584" s="245"/>
      <c r="Q584" s="247"/>
      <c r="R584" s="246"/>
      <c r="S584" s="246"/>
      <c r="T584" s="246"/>
      <c r="U584" s="245"/>
      <c r="V584" s="250"/>
      <c r="W584" s="245"/>
      <c r="X584" s="250"/>
      <c r="Y584" s="82"/>
      <c r="Z584" s="245"/>
      <c r="AA584" s="421"/>
      <c r="AB584" s="421"/>
      <c r="AC584" s="82"/>
      <c r="AD584" s="246"/>
      <c r="AE584" s="246"/>
      <c r="AF584" s="245"/>
      <c r="AG584" s="246"/>
      <c r="AH584" s="245"/>
      <c r="AI584" s="245"/>
      <c r="AJ584" s="245"/>
      <c r="AK584" s="247"/>
      <c r="AL584" s="247"/>
      <c r="AM584" s="78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50"/>
      <c r="AY584" s="250"/>
      <c r="AZ584" s="252"/>
      <c r="BA584" s="78"/>
      <c r="BB584" s="567" t="str">
        <f t="shared" si="36"/>
        <v xml:space="preserve"> </v>
      </c>
      <c r="BC584" s="567" t="str">
        <f t="shared" si="37"/>
        <v xml:space="preserve"> </v>
      </c>
      <c r="BD584" s="567" t="str">
        <f t="shared" si="38"/>
        <v xml:space="preserve"> </v>
      </c>
      <c r="BE584" s="567" t="str">
        <f t="shared" si="39"/>
        <v xml:space="preserve"> </v>
      </c>
      <c r="BF584" s="78"/>
      <c r="BG584" s="520"/>
    </row>
    <row r="585" spans="1:59" s="87" customFormat="1" ht="12.75" x14ac:dyDescent="0.25">
      <c r="A585" s="370"/>
      <c r="B585" s="150">
        <f>Demografia!B581</f>
        <v>0</v>
      </c>
      <c r="C585" s="150">
        <f>Demografia!C581</f>
        <v>0</v>
      </c>
      <c r="D585" s="151">
        <f>Demografia!D581</f>
        <v>0</v>
      </c>
      <c r="E585" s="82"/>
      <c r="F585" s="260"/>
      <c r="G585" s="261"/>
      <c r="H585" s="261"/>
      <c r="I585" s="261"/>
      <c r="J585" s="249"/>
      <c r="K585" s="261"/>
      <c r="L585" s="262"/>
      <c r="M585" s="260"/>
      <c r="N585" s="260"/>
      <c r="O585" s="244"/>
      <c r="P585" s="260"/>
      <c r="Q585" s="265"/>
      <c r="R585" s="244"/>
      <c r="S585" s="244"/>
      <c r="T585" s="244"/>
      <c r="U585" s="260"/>
      <c r="V585" s="249"/>
      <c r="W585" s="260"/>
      <c r="X585" s="249"/>
      <c r="Y585" s="82"/>
      <c r="Z585" s="260"/>
      <c r="AA585" s="153"/>
      <c r="AB585" s="153"/>
      <c r="AC585" s="82"/>
      <c r="AD585" s="244"/>
      <c r="AE585" s="244"/>
      <c r="AF585" s="260"/>
      <c r="AG585" s="244"/>
      <c r="AH585" s="260"/>
      <c r="AI585" s="260"/>
      <c r="AJ585" s="260"/>
      <c r="AK585" s="265"/>
      <c r="AL585" s="265"/>
      <c r="AM585" s="78"/>
      <c r="AN585" s="265"/>
      <c r="AO585" s="265"/>
      <c r="AP585" s="265"/>
      <c r="AQ585" s="265"/>
      <c r="AR585" s="265"/>
      <c r="AS585" s="265"/>
      <c r="AT585" s="265"/>
      <c r="AU585" s="265"/>
      <c r="AV585" s="265"/>
      <c r="AW585" s="265"/>
      <c r="AX585" s="249"/>
      <c r="AY585" s="249"/>
      <c r="AZ585" s="251"/>
      <c r="BA585" s="78"/>
      <c r="BB585" s="566" t="str">
        <f t="shared" si="36"/>
        <v xml:space="preserve"> </v>
      </c>
      <c r="BC585" s="566" t="str">
        <f t="shared" si="37"/>
        <v xml:space="preserve"> </v>
      </c>
      <c r="BD585" s="566" t="str">
        <f t="shared" si="38"/>
        <v xml:space="preserve"> </v>
      </c>
      <c r="BE585" s="566" t="str">
        <f t="shared" si="39"/>
        <v xml:space="preserve"> </v>
      </c>
      <c r="BF585" s="78"/>
      <c r="BG585" s="258"/>
    </row>
    <row r="586" spans="1:59" s="87" customFormat="1" ht="12.75" x14ac:dyDescent="0.25">
      <c r="A586" s="370"/>
      <c r="B586" s="366">
        <f>Demografia!B582</f>
        <v>0</v>
      </c>
      <c r="C586" s="366">
        <f>Demografia!C582</f>
        <v>0</v>
      </c>
      <c r="D586" s="367">
        <f>Demografia!D582</f>
        <v>0</v>
      </c>
      <c r="E586" s="82"/>
      <c r="F586" s="245"/>
      <c r="G586" s="483"/>
      <c r="H586" s="483"/>
      <c r="I586" s="483"/>
      <c r="J586" s="250"/>
      <c r="K586" s="483"/>
      <c r="L586" s="543"/>
      <c r="M586" s="245"/>
      <c r="N586" s="245"/>
      <c r="O586" s="246"/>
      <c r="P586" s="245"/>
      <c r="Q586" s="247"/>
      <c r="R586" s="246"/>
      <c r="S586" s="246"/>
      <c r="T586" s="246"/>
      <c r="U586" s="245"/>
      <c r="V586" s="250"/>
      <c r="W586" s="245"/>
      <c r="X586" s="250"/>
      <c r="Y586" s="82"/>
      <c r="Z586" s="245"/>
      <c r="AA586" s="421"/>
      <c r="AB586" s="421"/>
      <c r="AC586" s="82"/>
      <c r="AD586" s="246"/>
      <c r="AE586" s="246"/>
      <c r="AF586" s="245"/>
      <c r="AG586" s="246"/>
      <c r="AH586" s="245"/>
      <c r="AI586" s="245"/>
      <c r="AJ586" s="245"/>
      <c r="AK586" s="247"/>
      <c r="AL586" s="247"/>
      <c r="AM586" s="78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50"/>
      <c r="AY586" s="250"/>
      <c r="AZ586" s="252"/>
      <c r="BA586" s="78"/>
      <c r="BB586" s="567" t="str">
        <f t="shared" si="36"/>
        <v xml:space="preserve"> </v>
      </c>
      <c r="BC586" s="567" t="str">
        <f t="shared" si="37"/>
        <v xml:space="preserve"> </v>
      </c>
      <c r="BD586" s="567" t="str">
        <f t="shared" si="38"/>
        <v xml:space="preserve"> </v>
      </c>
      <c r="BE586" s="567" t="str">
        <f t="shared" si="39"/>
        <v xml:space="preserve"> </v>
      </c>
      <c r="BF586" s="78"/>
      <c r="BG586" s="520"/>
    </row>
    <row r="587" spans="1:59" s="87" customFormat="1" ht="12.75" x14ac:dyDescent="0.25">
      <c r="A587" s="370"/>
      <c r="B587" s="150">
        <f>Demografia!B583</f>
        <v>0</v>
      </c>
      <c r="C587" s="150">
        <f>Demografia!C583</f>
        <v>0</v>
      </c>
      <c r="D587" s="151">
        <f>Demografia!D583</f>
        <v>0</v>
      </c>
      <c r="E587" s="82"/>
      <c r="F587" s="260"/>
      <c r="G587" s="261"/>
      <c r="H587" s="261"/>
      <c r="I587" s="261"/>
      <c r="J587" s="249"/>
      <c r="K587" s="261"/>
      <c r="L587" s="262"/>
      <c r="M587" s="260"/>
      <c r="N587" s="260"/>
      <c r="O587" s="244"/>
      <c r="P587" s="260"/>
      <c r="Q587" s="265"/>
      <c r="R587" s="244"/>
      <c r="S587" s="244"/>
      <c r="T587" s="244"/>
      <c r="U587" s="260"/>
      <c r="V587" s="249"/>
      <c r="W587" s="260"/>
      <c r="X587" s="249"/>
      <c r="Y587" s="82"/>
      <c r="Z587" s="260"/>
      <c r="AA587" s="153"/>
      <c r="AB587" s="153"/>
      <c r="AC587" s="82"/>
      <c r="AD587" s="244"/>
      <c r="AE587" s="244"/>
      <c r="AF587" s="260"/>
      <c r="AG587" s="244"/>
      <c r="AH587" s="260"/>
      <c r="AI587" s="260"/>
      <c r="AJ587" s="260"/>
      <c r="AK587" s="265"/>
      <c r="AL587" s="265"/>
      <c r="AM587" s="78"/>
      <c r="AN587" s="265"/>
      <c r="AO587" s="265"/>
      <c r="AP587" s="265"/>
      <c r="AQ587" s="265"/>
      <c r="AR587" s="265"/>
      <c r="AS587" s="265"/>
      <c r="AT587" s="265"/>
      <c r="AU587" s="265"/>
      <c r="AV587" s="265"/>
      <c r="AW587" s="265"/>
      <c r="AX587" s="249"/>
      <c r="AY587" s="249"/>
      <c r="AZ587" s="251"/>
      <c r="BA587" s="78"/>
      <c r="BB587" s="566" t="str">
        <f t="shared" si="36"/>
        <v xml:space="preserve"> </v>
      </c>
      <c r="BC587" s="566" t="str">
        <f t="shared" si="37"/>
        <v xml:space="preserve"> </v>
      </c>
      <c r="BD587" s="566" t="str">
        <f t="shared" si="38"/>
        <v xml:space="preserve"> </v>
      </c>
      <c r="BE587" s="566" t="str">
        <f t="shared" si="39"/>
        <v xml:space="preserve"> </v>
      </c>
      <c r="BF587" s="78"/>
      <c r="BG587" s="258"/>
    </row>
    <row r="588" spans="1:59" s="87" customFormat="1" ht="12.75" x14ac:dyDescent="0.25">
      <c r="A588" s="370"/>
      <c r="B588" s="366">
        <f>Demografia!B584</f>
        <v>0</v>
      </c>
      <c r="C588" s="366">
        <f>Demografia!C584</f>
        <v>0</v>
      </c>
      <c r="D588" s="367">
        <f>Demografia!D584</f>
        <v>0</v>
      </c>
      <c r="E588" s="82"/>
      <c r="F588" s="245"/>
      <c r="G588" s="483"/>
      <c r="H588" s="483"/>
      <c r="I588" s="483"/>
      <c r="J588" s="250"/>
      <c r="K588" s="483"/>
      <c r="L588" s="543"/>
      <c r="M588" s="245"/>
      <c r="N588" s="245"/>
      <c r="O588" s="246"/>
      <c r="P588" s="245"/>
      <c r="Q588" s="247"/>
      <c r="R588" s="246"/>
      <c r="S588" s="246"/>
      <c r="T588" s="246"/>
      <c r="U588" s="245"/>
      <c r="V588" s="250"/>
      <c r="W588" s="245"/>
      <c r="X588" s="250"/>
      <c r="Y588" s="82"/>
      <c r="Z588" s="245"/>
      <c r="AA588" s="421"/>
      <c r="AB588" s="421"/>
      <c r="AC588" s="82"/>
      <c r="AD588" s="246"/>
      <c r="AE588" s="246"/>
      <c r="AF588" s="245"/>
      <c r="AG588" s="246"/>
      <c r="AH588" s="245"/>
      <c r="AI588" s="245"/>
      <c r="AJ588" s="245"/>
      <c r="AK588" s="247"/>
      <c r="AL588" s="247"/>
      <c r="AM588" s="78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50"/>
      <c r="AY588" s="250"/>
      <c r="AZ588" s="252"/>
      <c r="BA588" s="78"/>
      <c r="BB588" s="567" t="str">
        <f t="shared" si="36"/>
        <v xml:space="preserve"> </v>
      </c>
      <c r="BC588" s="567" t="str">
        <f t="shared" si="37"/>
        <v xml:space="preserve"> </v>
      </c>
      <c r="BD588" s="567" t="str">
        <f t="shared" si="38"/>
        <v xml:space="preserve"> </v>
      </c>
      <c r="BE588" s="567" t="str">
        <f t="shared" si="39"/>
        <v xml:space="preserve"> </v>
      </c>
      <c r="BF588" s="78"/>
      <c r="BG588" s="520"/>
    </row>
    <row r="589" spans="1:59" s="87" customFormat="1" ht="12.75" x14ac:dyDescent="0.25">
      <c r="A589" s="370"/>
      <c r="B589" s="150">
        <f>Demografia!B585</f>
        <v>0</v>
      </c>
      <c r="C589" s="150">
        <f>Demografia!C585</f>
        <v>0</v>
      </c>
      <c r="D589" s="151">
        <f>Demografia!D585</f>
        <v>0</v>
      </c>
      <c r="E589" s="82"/>
      <c r="F589" s="260"/>
      <c r="G589" s="261"/>
      <c r="H589" s="261"/>
      <c r="I589" s="261"/>
      <c r="J589" s="249"/>
      <c r="K589" s="261"/>
      <c r="L589" s="262"/>
      <c r="M589" s="260"/>
      <c r="N589" s="260"/>
      <c r="O589" s="244"/>
      <c r="P589" s="260"/>
      <c r="Q589" s="265"/>
      <c r="R589" s="244"/>
      <c r="S589" s="244"/>
      <c r="T589" s="244"/>
      <c r="U589" s="260"/>
      <c r="V589" s="249"/>
      <c r="W589" s="260"/>
      <c r="X589" s="249"/>
      <c r="Y589" s="82"/>
      <c r="Z589" s="260"/>
      <c r="AA589" s="153"/>
      <c r="AB589" s="153"/>
      <c r="AC589" s="82"/>
      <c r="AD589" s="244"/>
      <c r="AE589" s="244"/>
      <c r="AF589" s="260"/>
      <c r="AG589" s="244"/>
      <c r="AH589" s="260"/>
      <c r="AI589" s="260"/>
      <c r="AJ589" s="260"/>
      <c r="AK589" s="265"/>
      <c r="AL589" s="265"/>
      <c r="AM589" s="78"/>
      <c r="AN589" s="265"/>
      <c r="AO589" s="265"/>
      <c r="AP589" s="265"/>
      <c r="AQ589" s="265"/>
      <c r="AR589" s="265"/>
      <c r="AS589" s="265"/>
      <c r="AT589" s="265"/>
      <c r="AU589" s="265"/>
      <c r="AV589" s="265"/>
      <c r="AW589" s="265"/>
      <c r="AX589" s="249"/>
      <c r="AY589" s="249"/>
      <c r="AZ589" s="251"/>
      <c r="BA589" s="78"/>
      <c r="BB589" s="566" t="str">
        <f t="shared" si="36"/>
        <v xml:space="preserve"> </v>
      </c>
      <c r="BC589" s="566" t="str">
        <f t="shared" si="37"/>
        <v xml:space="preserve"> </v>
      </c>
      <c r="BD589" s="566" t="str">
        <f t="shared" si="38"/>
        <v xml:space="preserve"> </v>
      </c>
      <c r="BE589" s="566" t="str">
        <f t="shared" si="39"/>
        <v xml:space="preserve"> </v>
      </c>
      <c r="BF589" s="78"/>
      <c r="BG589" s="258"/>
    </row>
    <row r="590" spans="1:59" s="87" customFormat="1" ht="12.75" x14ac:dyDescent="0.25">
      <c r="A590" s="370"/>
      <c r="B590" s="366">
        <f>Demografia!B586</f>
        <v>0</v>
      </c>
      <c r="C590" s="366">
        <f>Demografia!C586</f>
        <v>0</v>
      </c>
      <c r="D590" s="367">
        <f>Demografia!D586</f>
        <v>0</v>
      </c>
      <c r="E590" s="82"/>
      <c r="F590" s="245"/>
      <c r="G590" s="483"/>
      <c r="H590" s="483"/>
      <c r="I590" s="483"/>
      <c r="J590" s="250"/>
      <c r="K590" s="483"/>
      <c r="L590" s="543"/>
      <c r="M590" s="245"/>
      <c r="N590" s="245"/>
      <c r="O590" s="246"/>
      <c r="P590" s="245"/>
      <c r="Q590" s="247"/>
      <c r="R590" s="246"/>
      <c r="S590" s="246"/>
      <c r="T590" s="246"/>
      <c r="U590" s="245"/>
      <c r="V590" s="250"/>
      <c r="W590" s="245"/>
      <c r="X590" s="250"/>
      <c r="Y590" s="82"/>
      <c r="Z590" s="245"/>
      <c r="AA590" s="421"/>
      <c r="AB590" s="421"/>
      <c r="AC590" s="82"/>
      <c r="AD590" s="246"/>
      <c r="AE590" s="246"/>
      <c r="AF590" s="245"/>
      <c r="AG590" s="246"/>
      <c r="AH590" s="245"/>
      <c r="AI590" s="245"/>
      <c r="AJ590" s="245"/>
      <c r="AK590" s="247"/>
      <c r="AL590" s="247"/>
      <c r="AM590" s="78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50"/>
      <c r="AY590" s="250"/>
      <c r="AZ590" s="252"/>
      <c r="BA590" s="78"/>
      <c r="BB590" s="567" t="str">
        <f t="shared" si="36"/>
        <v xml:space="preserve"> </v>
      </c>
      <c r="BC590" s="567" t="str">
        <f t="shared" si="37"/>
        <v xml:space="preserve"> </v>
      </c>
      <c r="BD590" s="567" t="str">
        <f t="shared" si="38"/>
        <v xml:space="preserve"> </v>
      </c>
      <c r="BE590" s="567" t="str">
        <f t="shared" si="39"/>
        <v xml:space="preserve"> </v>
      </c>
      <c r="BF590" s="78"/>
      <c r="BG590" s="520"/>
    </row>
    <row r="591" spans="1:59" s="87" customFormat="1" ht="12.75" x14ac:dyDescent="0.25">
      <c r="A591" s="370"/>
      <c r="B591" s="150">
        <f>Demografia!B587</f>
        <v>0</v>
      </c>
      <c r="C591" s="150">
        <f>Demografia!C587</f>
        <v>0</v>
      </c>
      <c r="D591" s="151">
        <f>Demografia!D587</f>
        <v>0</v>
      </c>
      <c r="E591" s="82"/>
      <c r="F591" s="260"/>
      <c r="G591" s="261"/>
      <c r="H591" s="261"/>
      <c r="I591" s="261"/>
      <c r="J591" s="249"/>
      <c r="K591" s="261"/>
      <c r="L591" s="262"/>
      <c r="M591" s="260"/>
      <c r="N591" s="260"/>
      <c r="O591" s="244"/>
      <c r="P591" s="260"/>
      <c r="Q591" s="265"/>
      <c r="R591" s="244"/>
      <c r="S591" s="244"/>
      <c r="T591" s="244"/>
      <c r="U591" s="260"/>
      <c r="V591" s="249"/>
      <c r="W591" s="260"/>
      <c r="X591" s="249"/>
      <c r="Y591" s="82"/>
      <c r="Z591" s="260"/>
      <c r="AA591" s="153"/>
      <c r="AB591" s="153"/>
      <c r="AC591" s="82"/>
      <c r="AD591" s="244"/>
      <c r="AE591" s="244"/>
      <c r="AF591" s="260"/>
      <c r="AG591" s="244"/>
      <c r="AH591" s="260"/>
      <c r="AI591" s="260"/>
      <c r="AJ591" s="260"/>
      <c r="AK591" s="265"/>
      <c r="AL591" s="265"/>
      <c r="AM591" s="78"/>
      <c r="AN591" s="265"/>
      <c r="AO591" s="265"/>
      <c r="AP591" s="265"/>
      <c r="AQ591" s="265"/>
      <c r="AR591" s="265"/>
      <c r="AS591" s="265"/>
      <c r="AT591" s="265"/>
      <c r="AU591" s="265"/>
      <c r="AV591" s="265"/>
      <c r="AW591" s="265"/>
      <c r="AX591" s="249"/>
      <c r="AY591" s="249"/>
      <c r="AZ591" s="251"/>
      <c r="BA591" s="78"/>
      <c r="BB591" s="566" t="str">
        <f t="shared" si="36"/>
        <v xml:space="preserve"> </v>
      </c>
      <c r="BC591" s="566" t="str">
        <f t="shared" si="37"/>
        <v xml:space="preserve"> </v>
      </c>
      <c r="BD591" s="566" t="str">
        <f t="shared" si="38"/>
        <v xml:space="preserve"> </v>
      </c>
      <c r="BE591" s="566" t="str">
        <f t="shared" si="39"/>
        <v xml:space="preserve"> </v>
      </c>
      <c r="BF591" s="78"/>
      <c r="BG591" s="258"/>
    </row>
    <row r="592" spans="1:59" s="87" customFormat="1" ht="12.75" x14ac:dyDescent="0.25">
      <c r="A592" s="370"/>
      <c r="B592" s="366">
        <f>Demografia!B588</f>
        <v>0</v>
      </c>
      <c r="C592" s="366">
        <f>Demografia!C588</f>
        <v>0</v>
      </c>
      <c r="D592" s="367">
        <f>Demografia!D588</f>
        <v>0</v>
      </c>
      <c r="E592" s="82"/>
      <c r="F592" s="245"/>
      <c r="G592" s="483"/>
      <c r="H592" s="483"/>
      <c r="I592" s="483"/>
      <c r="J592" s="250"/>
      <c r="K592" s="483"/>
      <c r="L592" s="543"/>
      <c r="M592" s="245"/>
      <c r="N592" s="245"/>
      <c r="O592" s="246"/>
      <c r="P592" s="245"/>
      <c r="Q592" s="247"/>
      <c r="R592" s="246"/>
      <c r="S592" s="246"/>
      <c r="T592" s="246"/>
      <c r="U592" s="245"/>
      <c r="V592" s="250"/>
      <c r="W592" s="245"/>
      <c r="X592" s="250"/>
      <c r="Y592" s="82"/>
      <c r="Z592" s="245"/>
      <c r="AA592" s="421"/>
      <c r="AB592" s="421"/>
      <c r="AC592" s="82"/>
      <c r="AD592" s="246"/>
      <c r="AE592" s="246"/>
      <c r="AF592" s="245"/>
      <c r="AG592" s="246"/>
      <c r="AH592" s="245"/>
      <c r="AI592" s="245"/>
      <c r="AJ592" s="245"/>
      <c r="AK592" s="247"/>
      <c r="AL592" s="247"/>
      <c r="AM592" s="78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50"/>
      <c r="AY592" s="250"/>
      <c r="AZ592" s="252"/>
      <c r="BA592" s="78"/>
      <c r="BB592" s="567" t="str">
        <f t="shared" si="36"/>
        <v xml:space="preserve"> </v>
      </c>
      <c r="BC592" s="567" t="str">
        <f t="shared" si="37"/>
        <v xml:space="preserve"> </v>
      </c>
      <c r="BD592" s="567" t="str">
        <f t="shared" si="38"/>
        <v xml:space="preserve"> </v>
      </c>
      <c r="BE592" s="567" t="str">
        <f t="shared" si="39"/>
        <v xml:space="preserve"> </v>
      </c>
      <c r="BF592" s="78"/>
      <c r="BG592" s="520"/>
    </row>
    <row r="593" spans="1:59" s="87" customFormat="1" ht="12.75" x14ac:dyDescent="0.25">
      <c r="A593" s="370"/>
      <c r="B593" s="150">
        <f>Demografia!B589</f>
        <v>0</v>
      </c>
      <c r="C593" s="150">
        <f>Demografia!C589</f>
        <v>0</v>
      </c>
      <c r="D593" s="151">
        <f>Demografia!D589</f>
        <v>0</v>
      </c>
      <c r="E593" s="82"/>
      <c r="F593" s="260"/>
      <c r="G593" s="261"/>
      <c r="H593" s="261"/>
      <c r="I593" s="261"/>
      <c r="J593" s="249"/>
      <c r="K593" s="261"/>
      <c r="L593" s="262"/>
      <c r="M593" s="260"/>
      <c r="N593" s="260"/>
      <c r="O593" s="244"/>
      <c r="P593" s="260"/>
      <c r="Q593" s="265"/>
      <c r="R593" s="244"/>
      <c r="S593" s="244"/>
      <c r="T593" s="244"/>
      <c r="U593" s="260"/>
      <c r="V593" s="249"/>
      <c r="W593" s="260"/>
      <c r="X593" s="249"/>
      <c r="Y593" s="82"/>
      <c r="Z593" s="260"/>
      <c r="AA593" s="153"/>
      <c r="AB593" s="153"/>
      <c r="AC593" s="82"/>
      <c r="AD593" s="244"/>
      <c r="AE593" s="244"/>
      <c r="AF593" s="260"/>
      <c r="AG593" s="244"/>
      <c r="AH593" s="260"/>
      <c r="AI593" s="260"/>
      <c r="AJ593" s="260"/>
      <c r="AK593" s="265"/>
      <c r="AL593" s="265"/>
      <c r="AM593" s="78"/>
      <c r="AN593" s="265"/>
      <c r="AO593" s="265"/>
      <c r="AP593" s="265"/>
      <c r="AQ593" s="265"/>
      <c r="AR593" s="265"/>
      <c r="AS593" s="265"/>
      <c r="AT593" s="265"/>
      <c r="AU593" s="265"/>
      <c r="AV593" s="265"/>
      <c r="AW593" s="265"/>
      <c r="AX593" s="249"/>
      <c r="AY593" s="249"/>
      <c r="AZ593" s="251"/>
      <c r="BA593" s="78"/>
      <c r="BB593" s="566" t="str">
        <f t="shared" si="36"/>
        <v xml:space="preserve"> </v>
      </c>
      <c r="BC593" s="566" t="str">
        <f t="shared" si="37"/>
        <v xml:space="preserve"> </v>
      </c>
      <c r="BD593" s="566" t="str">
        <f t="shared" si="38"/>
        <v xml:space="preserve"> </v>
      </c>
      <c r="BE593" s="566" t="str">
        <f t="shared" si="39"/>
        <v xml:space="preserve"> </v>
      </c>
      <c r="BF593" s="78"/>
      <c r="BG593" s="258"/>
    </row>
    <row r="594" spans="1:59" s="87" customFormat="1" ht="12.75" x14ac:dyDescent="0.25">
      <c r="A594" s="370"/>
      <c r="B594" s="366">
        <f>Demografia!B590</f>
        <v>0</v>
      </c>
      <c r="C594" s="366">
        <f>Demografia!C590</f>
        <v>0</v>
      </c>
      <c r="D594" s="367">
        <f>Demografia!D590</f>
        <v>0</v>
      </c>
      <c r="E594" s="82"/>
      <c r="F594" s="245"/>
      <c r="G594" s="483"/>
      <c r="H594" s="483"/>
      <c r="I594" s="483"/>
      <c r="J594" s="250"/>
      <c r="K594" s="483"/>
      <c r="L594" s="543"/>
      <c r="M594" s="245"/>
      <c r="N594" s="245"/>
      <c r="O594" s="246"/>
      <c r="P594" s="245"/>
      <c r="Q594" s="247"/>
      <c r="R594" s="246"/>
      <c r="S594" s="246"/>
      <c r="T594" s="246"/>
      <c r="U594" s="245"/>
      <c r="V594" s="250"/>
      <c r="W594" s="245"/>
      <c r="X594" s="250"/>
      <c r="Y594" s="82"/>
      <c r="Z594" s="245"/>
      <c r="AA594" s="421"/>
      <c r="AB594" s="421"/>
      <c r="AC594" s="82"/>
      <c r="AD594" s="246"/>
      <c r="AE594" s="246"/>
      <c r="AF594" s="245"/>
      <c r="AG594" s="246"/>
      <c r="AH594" s="245"/>
      <c r="AI594" s="245"/>
      <c r="AJ594" s="245"/>
      <c r="AK594" s="247"/>
      <c r="AL594" s="247"/>
      <c r="AM594" s="78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50"/>
      <c r="AY594" s="250"/>
      <c r="AZ594" s="252"/>
      <c r="BA594" s="78"/>
      <c r="BB594" s="567" t="str">
        <f t="shared" si="36"/>
        <v xml:space="preserve"> </v>
      </c>
      <c r="BC594" s="567" t="str">
        <f t="shared" si="37"/>
        <v xml:space="preserve"> </v>
      </c>
      <c r="BD594" s="567" t="str">
        <f t="shared" si="38"/>
        <v xml:space="preserve"> </v>
      </c>
      <c r="BE594" s="567" t="str">
        <f t="shared" si="39"/>
        <v xml:space="preserve"> </v>
      </c>
      <c r="BF594" s="78"/>
      <c r="BG594" s="520"/>
    </row>
    <row r="595" spans="1:59" s="87" customFormat="1" ht="12.75" x14ac:dyDescent="0.25">
      <c r="A595" s="370"/>
      <c r="B595" s="150">
        <f>Demografia!B591</f>
        <v>0</v>
      </c>
      <c r="C595" s="150">
        <f>Demografia!C591</f>
        <v>0</v>
      </c>
      <c r="D595" s="151">
        <f>Demografia!D591</f>
        <v>0</v>
      </c>
      <c r="E595" s="82"/>
      <c r="F595" s="260"/>
      <c r="G595" s="261"/>
      <c r="H595" s="261"/>
      <c r="I595" s="261"/>
      <c r="J595" s="249"/>
      <c r="K595" s="261"/>
      <c r="L595" s="262"/>
      <c r="M595" s="260"/>
      <c r="N595" s="260"/>
      <c r="O595" s="244"/>
      <c r="P595" s="260"/>
      <c r="Q595" s="265"/>
      <c r="R595" s="244"/>
      <c r="S595" s="244"/>
      <c r="T595" s="244"/>
      <c r="U595" s="260"/>
      <c r="V595" s="249"/>
      <c r="W595" s="260"/>
      <c r="X595" s="249"/>
      <c r="Y595" s="82"/>
      <c r="Z595" s="260"/>
      <c r="AA595" s="153"/>
      <c r="AB595" s="153"/>
      <c r="AC595" s="82"/>
      <c r="AD595" s="244"/>
      <c r="AE595" s="244"/>
      <c r="AF595" s="260"/>
      <c r="AG595" s="244"/>
      <c r="AH595" s="260"/>
      <c r="AI595" s="260"/>
      <c r="AJ595" s="260"/>
      <c r="AK595" s="265"/>
      <c r="AL595" s="265"/>
      <c r="AM595" s="78"/>
      <c r="AN595" s="265"/>
      <c r="AO595" s="265"/>
      <c r="AP595" s="265"/>
      <c r="AQ595" s="265"/>
      <c r="AR595" s="265"/>
      <c r="AS595" s="265"/>
      <c r="AT595" s="265"/>
      <c r="AU595" s="265"/>
      <c r="AV595" s="265"/>
      <c r="AW595" s="265"/>
      <c r="AX595" s="249"/>
      <c r="AY595" s="249"/>
      <c r="AZ595" s="251"/>
      <c r="BA595" s="78"/>
      <c r="BB595" s="566" t="str">
        <f t="shared" si="36"/>
        <v xml:space="preserve"> </v>
      </c>
      <c r="BC595" s="566" t="str">
        <f t="shared" si="37"/>
        <v xml:space="preserve"> </v>
      </c>
      <c r="BD595" s="566" t="str">
        <f t="shared" si="38"/>
        <v xml:space="preserve"> </v>
      </c>
      <c r="BE595" s="566" t="str">
        <f t="shared" si="39"/>
        <v xml:space="preserve"> </v>
      </c>
      <c r="BF595" s="78"/>
      <c r="BG595" s="258"/>
    </row>
    <row r="596" spans="1:59" s="87" customFormat="1" ht="12.75" x14ac:dyDescent="0.25">
      <c r="A596" s="370"/>
      <c r="B596" s="366">
        <f>Demografia!B592</f>
        <v>0</v>
      </c>
      <c r="C596" s="366">
        <f>Demografia!C592</f>
        <v>0</v>
      </c>
      <c r="D596" s="367">
        <f>Demografia!D592</f>
        <v>0</v>
      </c>
      <c r="E596" s="82"/>
      <c r="F596" s="245"/>
      <c r="G596" s="483"/>
      <c r="H596" s="483"/>
      <c r="I596" s="483"/>
      <c r="J596" s="250"/>
      <c r="K596" s="483"/>
      <c r="L596" s="543"/>
      <c r="M596" s="245"/>
      <c r="N596" s="245"/>
      <c r="O596" s="246"/>
      <c r="P596" s="245"/>
      <c r="Q596" s="247"/>
      <c r="R596" s="246"/>
      <c r="S596" s="246"/>
      <c r="T596" s="246"/>
      <c r="U596" s="245"/>
      <c r="V596" s="250"/>
      <c r="W596" s="245"/>
      <c r="X596" s="250"/>
      <c r="Y596" s="82"/>
      <c r="Z596" s="245"/>
      <c r="AA596" s="421"/>
      <c r="AB596" s="421"/>
      <c r="AC596" s="82"/>
      <c r="AD596" s="246"/>
      <c r="AE596" s="246"/>
      <c r="AF596" s="245"/>
      <c r="AG596" s="246"/>
      <c r="AH596" s="245"/>
      <c r="AI596" s="245"/>
      <c r="AJ596" s="245"/>
      <c r="AK596" s="247"/>
      <c r="AL596" s="247"/>
      <c r="AM596" s="78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50"/>
      <c r="AY596" s="250"/>
      <c r="AZ596" s="252"/>
      <c r="BA596" s="78"/>
      <c r="BB596" s="567" t="str">
        <f t="shared" ref="BB596:BB659" si="40">IF(AI596=0," ",AN596/AK596)</f>
        <v xml:space="preserve"> </v>
      </c>
      <c r="BC596" s="567" t="str">
        <f t="shared" si="37"/>
        <v xml:space="preserve"> </v>
      </c>
      <c r="BD596" s="567" t="str">
        <f t="shared" si="38"/>
        <v xml:space="preserve"> </v>
      </c>
      <c r="BE596" s="567" t="str">
        <f t="shared" si="39"/>
        <v xml:space="preserve"> </v>
      </c>
      <c r="BF596" s="78"/>
      <c r="BG596" s="520"/>
    </row>
    <row r="597" spans="1:59" s="87" customFormat="1" ht="12.75" x14ac:dyDescent="0.25">
      <c r="A597" s="370"/>
      <c r="B597" s="150">
        <f>Demografia!B593</f>
        <v>0</v>
      </c>
      <c r="C597" s="150">
        <f>Demografia!C593</f>
        <v>0</v>
      </c>
      <c r="D597" s="151">
        <f>Demografia!D593</f>
        <v>0</v>
      </c>
      <c r="E597" s="82"/>
      <c r="F597" s="260"/>
      <c r="G597" s="261"/>
      <c r="H597" s="261"/>
      <c r="I597" s="261"/>
      <c r="J597" s="249"/>
      <c r="K597" s="261"/>
      <c r="L597" s="262"/>
      <c r="M597" s="260"/>
      <c r="N597" s="260"/>
      <c r="O597" s="244"/>
      <c r="P597" s="260"/>
      <c r="Q597" s="265"/>
      <c r="R597" s="244"/>
      <c r="S597" s="244"/>
      <c r="T597" s="244"/>
      <c r="U597" s="260"/>
      <c r="V597" s="249"/>
      <c r="W597" s="260"/>
      <c r="X597" s="249"/>
      <c r="Y597" s="82"/>
      <c r="Z597" s="260"/>
      <c r="AA597" s="153"/>
      <c r="AB597" s="153"/>
      <c r="AC597" s="82"/>
      <c r="AD597" s="244"/>
      <c r="AE597" s="244"/>
      <c r="AF597" s="260"/>
      <c r="AG597" s="244"/>
      <c r="AH597" s="260"/>
      <c r="AI597" s="260"/>
      <c r="AJ597" s="260"/>
      <c r="AK597" s="265"/>
      <c r="AL597" s="265"/>
      <c r="AM597" s="78"/>
      <c r="AN597" s="265"/>
      <c r="AO597" s="265"/>
      <c r="AP597" s="265"/>
      <c r="AQ597" s="265"/>
      <c r="AR597" s="265"/>
      <c r="AS597" s="265"/>
      <c r="AT597" s="265"/>
      <c r="AU597" s="265"/>
      <c r="AV597" s="265"/>
      <c r="AW597" s="265"/>
      <c r="AX597" s="249"/>
      <c r="AY597" s="249"/>
      <c r="AZ597" s="251"/>
      <c r="BA597" s="78"/>
      <c r="BB597" s="566" t="str">
        <f t="shared" si="40"/>
        <v xml:space="preserve"> </v>
      </c>
      <c r="BC597" s="566" t="str">
        <f t="shared" si="37"/>
        <v xml:space="preserve"> </v>
      </c>
      <c r="BD597" s="566" t="str">
        <f t="shared" si="38"/>
        <v xml:space="preserve"> </v>
      </c>
      <c r="BE597" s="566" t="str">
        <f t="shared" si="39"/>
        <v xml:space="preserve"> </v>
      </c>
      <c r="BF597" s="78"/>
      <c r="BG597" s="258"/>
    </row>
    <row r="598" spans="1:59" s="87" customFormat="1" ht="12.75" x14ac:dyDescent="0.25">
      <c r="A598" s="370"/>
      <c r="B598" s="366">
        <f>Demografia!B594</f>
        <v>0</v>
      </c>
      <c r="C598" s="366">
        <f>Demografia!C594</f>
        <v>0</v>
      </c>
      <c r="D598" s="367">
        <f>Demografia!D594</f>
        <v>0</v>
      </c>
      <c r="E598" s="82"/>
      <c r="F598" s="245"/>
      <c r="G598" s="483"/>
      <c r="H598" s="483"/>
      <c r="I598" s="483"/>
      <c r="J598" s="250"/>
      <c r="K598" s="483"/>
      <c r="L598" s="543"/>
      <c r="M598" s="245"/>
      <c r="N598" s="245"/>
      <c r="O598" s="246"/>
      <c r="P598" s="245"/>
      <c r="Q598" s="247"/>
      <c r="R598" s="246"/>
      <c r="S598" s="246"/>
      <c r="T598" s="246"/>
      <c r="U598" s="245"/>
      <c r="V598" s="250"/>
      <c r="W598" s="245"/>
      <c r="X598" s="250"/>
      <c r="Y598" s="82"/>
      <c r="Z598" s="245"/>
      <c r="AA598" s="421"/>
      <c r="AB598" s="421"/>
      <c r="AC598" s="82"/>
      <c r="AD598" s="246"/>
      <c r="AE598" s="246"/>
      <c r="AF598" s="245"/>
      <c r="AG598" s="246"/>
      <c r="AH598" s="245"/>
      <c r="AI598" s="245"/>
      <c r="AJ598" s="245"/>
      <c r="AK598" s="247"/>
      <c r="AL598" s="247"/>
      <c r="AM598" s="78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50"/>
      <c r="AY598" s="250"/>
      <c r="AZ598" s="252"/>
      <c r="BA598" s="78"/>
      <c r="BB598" s="567" t="str">
        <f t="shared" si="40"/>
        <v xml:space="preserve"> </v>
      </c>
      <c r="BC598" s="567" t="str">
        <f t="shared" ref="BC598:BC661" si="41">IF(OR(AI598=0,Q598=0)," ",AN598/Q598)</f>
        <v xml:space="preserve"> </v>
      </c>
      <c r="BD598" s="567" t="str">
        <f t="shared" ref="BD598:BD661" si="42">IF(OR(AI598&gt;5,AI598&lt;1)," ",AO598/AL598)</f>
        <v xml:space="preserve"> </v>
      </c>
      <c r="BE598" s="567" t="str">
        <f t="shared" ref="BE598:BE661" si="43">IF(OR(AI598&gt;5,AI598&lt;1,Q598=0)," ",AO598/Q598)</f>
        <v xml:space="preserve"> </v>
      </c>
      <c r="BF598" s="78"/>
      <c r="BG598" s="520"/>
    </row>
    <row r="599" spans="1:59" s="87" customFormat="1" ht="12.75" x14ac:dyDescent="0.25">
      <c r="A599" s="370"/>
      <c r="B599" s="150">
        <f>Demografia!B595</f>
        <v>0</v>
      </c>
      <c r="C599" s="150">
        <f>Demografia!C595</f>
        <v>0</v>
      </c>
      <c r="D599" s="151">
        <f>Demografia!D595</f>
        <v>0</v>
      </c>
      <c r="E599" s="82"/>
      <c r="F599" s="260"/>
      <c r="G599" s="261"/>
      <c r="H599" s="261"/>
      <c r="I599" s="261"/>
      <c r="J599" s="249"/>
      <c r="K599" s="261"/>
      <c r="L599" s="262"/>
      <c r="M599" s="260"/>
      <c r="N599" s="260"/>
      <c r="O599" s="244"/>
      <c r="P599" s="260"/>
      <c r="Q599" s="265"/>
      <c r="R599" s="244"/>
      <c r="S599" s="244"/>
      <c r="T599" s="244"/>
      <c r="U599" s="260"/>
      <c r="V599" s="249"/>
      <c r="W599" s="260"/>
      <c r="X599" s="249"/>
      <c r="Y599" s="82"/>
      <c r="Z599" s="260"/>
      <c r="AA599" s="153"/>
      <c r="AB599" s="153"/>
      <c r="AC599" s="82"/>
      <c r="AD599" s="244"/>
      <c r="AE599" s="244"/>
      <c r="AF599" s="260"/>
      <c r="AG599" s="244"/>
      <c r="AH599" s="260"/>
      <c r="AI599" s="260"/>
      <c r="AJ599" s="260"/>
      <c r="AK599" s="265"/>
      <c r="AL599" s="265"/>
      <c r="AM599" s="78"/>
      <c r="AN599" s="265"/>
      <c r="AO599" s="265"/>
      <c r="AP599" s="265"/>
      <c r="AQ599" s="265"/>
      <c r="AR599" s="265"/>
      <c r="AS599" s="265"/>
      <c r="AT599" s="265"/>
      <c r="AU599" s="265"/>
      <c r="AV599" s="265"/>
      <c r="AW599" s="265"/>
      <c r="AX599" s="249"/>
      <c r="AY599" s="249"/>
      <c r="AZ599" s="251"/>
      <c r="BA599" s="78"/>
      <c r="BB599" s="566" t="str">
        <f t="shared" si="40"/>
        <v xml:space="preserve"> </v>
      </c>
      <c r="BC599" s="566" t="str">
        <f t="shared" si="41"/>
        <v xml:space="preserve"> </v>
      </c>
      <c r="BD599" s="566" t="str">
        <f t="shared" si="42"/>
        <v xml:space="preserve"> </v>
      </c>
      <c r="BE599" s="566" t="str">
        <f t="shared" si="43"/>
        <v xml:space="preserve"> </v>
      </c>
      <c r="BF599" s="78"/>
      <c r="BG599" s="258"/>
    </row>
    <row r="600" spans="1:59" s="87" customFormat="1" ht="12.75" x14ac:dyDescent="0.25">
      <c r="A600" s="370"/>
      <c r="B600" s="366">
        <f>Demografia!B596</f>
        <v>0</v>
      </c>
      <c r="C600" s="366">
        <f>Demografia!C596</f>
        <v>0</v>
      </c>
      <c r="D600" s="367">
        <f>Demografia!D596</f>
        <v>0</v>
      </c>
      <c r="E600" s="82"/>
      <c r="F600" s="245"/>
      <c r="G600" s="483"/>
      <c r="H600" s="483"/>
      <c r="I600" s="483"/>
      <c r="J600" s="250"/>
      <c r="K600" s="483"/>
      <c r="L600" s="543"/>
      <c r="M600" s="245"/>
      <c r="N600" s="245"/>
      <c r="O600" s="246"/>
      <c r="P600" s="245"/>
      <c r="Q600" s="247"/>
      <c r="R600" s="246"/>
      <c r="S600" s="246"/>
      <c r="T600" s="246"/>
      <c r="U600" s="245"/>
      <c r="V600" s="250"/>
      <c r="W600" s="245"/>
      <c r="X600" s="250"/>
      <c r="Y600" s="82"/>
      <c r="Z600" s="245"/>
      <c r="AA600" s="421"/>
      <c r="AB600" s="421"/>
      <c r="AC600" s="82"/>
      <c r="AD600" s="246"/>
      <c r="AE600" s="246"/>
      <c r="AF600" s="245"/>
      <c r="AG600" s="246"/>
      <c r="AH600" s="245"/>
      <c r="AI600" s="245"/>
      <c r="AJ600" s="245"/>
      <c r="AK600" s="247"/>
      <c r="AL600" s="247"/>
      <c r="AM600" s="78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50"/>
      <c r="AY600" s="250"/>
      <c r="AZ600" s="252"/>
      <c r="BA600" s="78"/>
      <c r="BB600" s="567" t="str">
        <f t="shared" si="40"/>
        <v xml:space="preserve"> </v>
      </c>
      <c r="BC600" s="567" t="str">
        <f t="shared" si="41"/>
        <v xml:space="preserve"> </v>
      </c>
      <c r="BD600" s="567" t="str">
        <f t="shared" si="42"/>
        <v xml:space="preserve"> </v>
      </c>
      <c r="BE600" s="567" t="str">
        <f t="shared" si="43"/>
        <v xml:space="preserve"> </v>
      </c>
      <c r="BF600" s="78"/>
      <c r="BG600" s="520"/>
    </row>
    <row r="601" spans="1:59" s="87" customFormat="1" ht="12.75" x14ac:dyDescent="0.25">
      <c r="A601" s="370"/>
      <c r="B601" s="150">
        <f>Demografia!B597</f>
        <v>0</v>
      </c>
      <c r="C601" s="150">
        <f>Demografia!C597</f>
        <v>0</v>
      </c>
      <c r="D601" s="151">
        <f>Demografia!D597</f>
        <v>0</v>
      </c>
      <c r="E601" s="82"/>
      <c r="F601" s="260"/>
      <c r="G601" s="261"/>
      <c r="H601" s="261"/>
      <c r="I601" s="261"/>
      <c r="J601" s="249"/>
      <c r="K601" s="261"/>
      <c r="L601" s="262"/>
      <c r="M601" s="260"/>
      <c r="N601" s="260"/>
      <c r="O601" s="244"/>
      <c r="P601" s="260"/>
      <c r="Q601" s="265"/>
      <c r="R601" s="244"/>
      <c r="S601" s="244"/>
      <c r="T601" s="244"/>
      <c r="U601" s="260"/>
      <c r="V601" s="249"/>
      <c r="W601" s="260"/>
      <c r="X601" s="249"/>
      <c r="Y601" s="82"/>
      <c r="Z601" s="260"/>
      <c r="AA601" s="153"/>
      <c r="AB601" s="153"/>
      <c r="AC601" s="82"/>
      <c r="AD601" s="244"/>
      <c r="AE601" s="244"/>
      <c r="AF601" s="260"/>
      <c r="AG601" s="244"/>
      <c r="AH601" s="260"/>
      <c r="AI601" s="260"/>
      <c r="AJ601" s="260"/>
      <c r="AK601" s="265"/>
      <c r="AL601" s="265"/>
      <c r="AM601" s="78"/>
      <c r="AN601" s="265"/>
      <c r="AO601" s="265"/>
      <c r="AP601" s="265"/>
      <c r="AQ601" s="265"/>
      <c r="AR601" s="265"/>
      <c r="AS601" s="265"/>
      <c r="AT601" s="265"/>
      <c r="AU601" s="265"/>
      <c r="AV601" s="265"/>
      <c r="AW601" s="265"/>
      <c r="AX601" s="249"/>
      <c r="AY601" s="249"/>
      <c r="AZ601" s="251"/>
      <c r="BA601" s="78"/>
      <c r="BB601" s="566" t="str">
        <f t="shared" si="40"/>
        <v xml:space="preserve"> </v>
      </c>
      <c r="BC601" s="566" t="str">
        <f t="shared" si="41"/>
        <v xml:space="preserve"> </v>
      </c>
      <c r="BD601" s="566" t="str">
        <f t="shared" si="42"/>
        <v xml:space="preserve"> </v>
      </c>
      <c r="BE601" s="566" t="str">
        <f t="shared" si="43"/>
        <v xml:space="preserve"> </v>
      </c>
      <c r="BF601" s="78"/>
      <c r="BG601" s="258"/>
    </row>
    <row r="602" spans="1:59" s="87" customFormat="1" ht="12.75" x14ac:dyDescent="0.25">
      <c r="A602" s="370"/>
      <c r="B602" s="366">
        <f>Demografia!B598</f>
        <v>0</v>
      </c>
      <c r="C602" s="366">
        <f>Demografia!C598</f>
        <v>0</v>
      </c>
      <c r="D602" s="367">
        <f>Demografia!D598</f>
        <v>0</v>
      </c>
      <c r="E602" s="82"/>
      <c r="F602" s="245"/>
      <c r="G602" s="483"/>
      <c r="H602" s="483"/>
      <c r="I602" s="483"/>
      <c r="J602" s="250"/>
      <c r="K602" s="483"/>
      <c r="L602" s="543"/>
      <c r="M602" s="245"/>
      <c r="N602" s="245"/>
      <c r="O602" s="246"/>
      <c r="P602" s="245"/>
      <c r="Q602" s="247"/>
      <c r="R602" s="246"/>
      <c r="S602" s="246"/>
      <c r="T602" s="246"/>
      <c r="U602" s="245"/>
      <c r="V602" s="250"/>
      <c r="W602" s="245"/>
      <c r="X602" s="250"/>
      <c r="Y602" s="82"/>
      <c r="Z602" s="245"/>
      <c r="AA602" s="421"/>
      <c r="AB602" s="421"/>
      <c r="AC602" s="82"/>
      <c r="AD602" s="246"/>
      <c r="AE602" s="246"/>
      <c r="AF602" s="245"/>
      <c r="AG602" s="246"/>
      <c r="AH602" s="245"/>
      <c r="AI602" s="245"/>
      <c r="AJ602" s="245"/>
      <c r="AK602" s="247"/>
      <c r="AL602" s="247"/>
      <c r="AM602" s="78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50"/>
      <c r="AY602" s="250"/>
      <c r="AZ602" s="252"/>
      <c r="BA602" s="78"/>
      <c r="BB602" s="567" t="str">
        <f t="shared" si="40"/>
        <v xml:space="preserve"> </v>
      </c>
      <c r="BC602" s="567" t="str">
        <f t="shared" si="41"/>
        <v xml:space="preserve"> </v>
      </c>
      <c r="BD602" s="567" t="str">
        <f t="shared" si="42"/>
        <v xml:space="preserve"> </v>
      </c>
      <c r="BE602" s="567" t="str">
        <f t="shared" si="43"/>
        <v xml:space="preserve"> </v>
      </c>
      <c r="BF602" s="78"/>
      <c r="BG602" s="520"/>
    </row>
    <row r="603" spans="1:59" s="87" customFormat="1" ht="12.75" x14ac:dyDescent="0.25">
      <c r="A603" s="370"/>
      <c r="B603" s="150">
        <f>Demografia!B599</f>
        <v>0</v>
      </c>
      <c r="C603" s="150">
        <f>Demografia!C599</f>
        <v>0</v>
      </c>
      <c r="D603" s="151">
        <f>Demografia!D599</f>
        <v>0</v>
      </c>
      <c r="E603" s="82"/>
      <c r="F603" s="260"/>
      <c r="G603" s="261"/>
      <c r="H603" s="261"/>
      <c r="I603" s="261"/>
      <c r="J603" s="249"/>
      <c r="K603" s="261"/>
      <c r="L603" s="262"/>
      <c r="M603" s="260"/>
      <c r="N603" s="260"/>
      <c r="O603" s="244"/>
      <c r="P603" s="260"/>
      <c r="Q603" s="265"/>
      <c r="R603" s="244"/>
      <c r="S603" s="244"/>
      <c r="T603" s="244"/>
      <c r="U603" s="260"/>
      <c r="V603" s="249"/>
      <c r="W603" s="260"/>
      <c r="X603" s="249"/>
      <c r="Y603" s="82"/>
      <c r="Z603" s="260"/>
      <c r="AA603" s="153"/>
      <c r="AB603" s="153"/>
      <c r="AC603" s="82"/>
      <c r="AD603" s="244"/>
      <c r="AE603" s="244"/>
      <c r="AF603" s="260"/>
      <c r="AG603" s="244"/>
      <c r="AH603" s="260"/>
      <c r="AI603" s="260"/>
      <c r="AJ603" s="260"/>
      <c r="AK603" s="265"/>
      <c r="AL603" s="265"/>
      <c r="AM603" s="78"/>
      <c r="AN603" s="265"/>
      <c r="AO603" s="265"/>
      <c r="AP603" s="265"/>
      <c r="AQ603" s="265"/>
      <c r="AR603" s="265"/>
      <c r="AS603" s="265"/>
      <c r="AT603" s="265"/>
      <c r="AU603" s="265"/>
      <c r="AV603" s="265"/>
      <c r="AW603" s="265"/>
      <c r="AX603" s="249"/>
      <c r="AY603" s="249"/>
      <c r="AZ603" s="251"/>
      <c r="BA603" s="78"/>
      <c r="BB603" s="566" t="str">
        <f t="shared" si="40"/>
        <v xml:space="preserve"> </v>
      </c>
      <c r="BC603" s="566" t="str">
        <f t="shared" si="41"/>
        <v xml:space="preserve"> </v>
      </c>
      <c r="BD603" s="566" t="str">
        <f t="shared" si="42"/>
        <v xml:space="preserve"> </v>
      </c>
      <c r="BE603" s="566" t="str">
        <f t="shared" si="43"/>
        <v xml:space="preserve"> </v>
      </c>
      <c r="BF603" s="78"/>
      <c r="BG603" s="258"/>
    </row>
    <row r="604" spans="1:59" s="87" customFormat="1" ht="12.75" x14ac:dyDescent="0.25">
      <c r="A604" s="370"/>
      <c r="B604" s="366">
        <f>Demografia!B600</f>
        <v>0</v>
      </c>
      <c r="C604" s="366">
        <f>Demografia!C600</f>
        <v>0</v>
      </c>
      <c r="D604" s="367">
        <f>Demografia!D600</f>
        <v>0</v>
      </c>
      <c r="E604" s="82"/>
      <c r="F604" s="245"/>
      <c r="G604" s="483"/>
      <c r="H604" s="483"/>
      <c r="I604" s="483"/>
      <c r="J604" s="250"/>
      <c r="K604" s="483"/>
      <c r="L604" s="543"/>
      <c r="M604" s="245"/>
      <c r="N604" s="245"/>
      <c r="O604" s="246"/>
      <c r="P604" s="245"/>
      <c r="Q604" s="247"/>
      <c r="R604" s="246"/>
      <c r="S604" s="246"/>
      <c r="T604" s="246"/>
      <c r="U604" s="245"/>
      <c r="V604" s="250"/>
      <c r="W604" s="245"/>
      <c r="X604" s="250"/>
      <c r="Y604" s="82"/>
      <c r="Z604" s="245"/>
      <c r="AA604" s="421"/>
      <c r="AB604" s="421"/>
      <c r="AC604" s="82"/>
      <c r="AD604" s="246"/>
      <c r="AE604" s="246"/>
      <c r="AF604" s="245"/>
      <c r="AG604" s="246"/>
      <c r="AH604" s="245"/>
      <c r="AI604" s="245"/>
      <c r="AJ604" s="245"/>
      <c r="AK604" s="247"/>
      <c r="AL604" s="247"/>
      <c r="AM604" s="78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50"/>
      <c r="AY604" s="250"/>
      <c r="AZ604" s="252"/>
      <c r="BA604" s="78"/>
      <c r="BB604" s="567" t="str">
        <f t="shared" si="40"/>
        <v xml:space="preserve"> </v>
      </c>
      <c r="BC604" s="567" t="str">
        <f t="shared" si="41"/>
        <v xml:space="preserve"> </v>
      </c>
      <c r="BD604" s="567" t="str">
        <f t="shared" si="42"/>
        <v xml:space="preserve"> </v>
      </c>
      <c r="BE604" s="567" t="str">
        <f t="shared" si="43"/>
        <v xml:space="preserve"> </v>
      </c>
      <c r="BF604" s="78"/>
      <c r="BG604" s="520"/>
    </row>
    <row r="605" spans="1:59" s="87" customFormat="1" ht="12.75" x14ac:dyDescent="0.25">
      <c r="A605" s="370"/>
      <c r="B605" s="150">
        <f>Demografia!B601</f>
        <v>0</v>
      </c>
      <c r="C605" s="150">
        <f>Demografia!C601</f>
        <v>0</v>
      </c>
      <c r="D605" s="151">
        <f>Demografia!D601</f>
        <v>0</v>
      </c>
      <c r="E605" s="82"/>
      <c r="F605" s="260"/>
      <c r="G605" s="261"/>
      <c r="H605" s="261"/>
      <c r="I605" s="261"/>
      <c r="J605" s="249"/>
      <c r="K605" s="261"/>
      <c r="L605" s="262"/>
      <c r="M605" s="260"/>
      <c r="N605" s="260"/>
      <c r="O605" s="244"/>
      <c r="P605" s="260"/>
      <c r="Q605" s="265"/>
      <c r="R605" s="244"/>
      <c r="S605" s="244"/>
      <c r="T605" s="244"/>
      <c r="U605" s="260"/>
      <c r="V605" s="249"/>
      <c r="W605" s="260"/>
      <c r="X605" s="249"/>
      <c r="Y605" s="82"/>
      <c r="Z605" s="260"/>
      <c r="AA605" s="153"/>
      <c r="AB605" s="153"/>
      <c r="AC605" s="82"/>
      <c r="AD605" s="244"/>
      <c r="AE605" s="244"/>
      <c r="AF605" s="260"/>
      <c r="AG605" s="244"/>
      <c r="AH605" s="260"/>
      <c r="AI605" s="260"/>
      <c r="AJ605" s="260"/>
      <c r="AK605" s="265"/>
      <c r="AL605" s="265"/>
      <c r="AM605" s="78"/>
      <c r="AN605" s="265"/>
      <c r="AO605" s="265"/>
      <c r="AP605" s="265"/>
      <c r="AQ605" s="265"/>
      <c r="AR605" s="265"/>
      <c r="AS605" s="265"/>
      <c r="AT605" s="265"/>
      <c r="AU605" s="265"/>
      <c r="AV605" s="265"/>
      <c r="AW605" s="265"/>
      <c r="AX605" s="249"/>
      <c r="AY605" s="249"/>
      <c r="AZ605" s="251"/>
      <c r="BA605" s="78"/>
      <c r="BB605" s="566" t="str">
        <f t="shared" si="40"/>
        <v xml:space="preserve"> </v>
      </c>
      <c r="BC605" s="566" t="str">
        <f t="shared" si="41"/>
        <v xml:space="preserve"> </v>
      </c>
      <c r="BD605" s="566" t="str">
        <f t="shared" si="42"/>
        <v xml:space="preserve"> </v>
      </c>
      <c r="BE605" s="566" t="str">
        <f t="shared" si="43"/>
        <v xml:space="preserve"> </v>
      </c>
      <c r="BF605" s="78"/>
      <c r="BG605" s="258"/>
    </row>
    <row r="606" spans="1:59" s="87" customFormat="1" ht="12.75" x14ac:dyDescent="0.25">
      <c r="A606" s="370"/>
      <c r="B606" s="366">
        <f>Demografia!B602</f>
        <v>0</v>
      </c>
      <c r="C606" s="366">
        <f>Demografia!C602</f>
        <v>0</v>
      </c>
      <c r="D606" s="367">
        <f>Demografia!D602</f>
        <v>0</v>
      </c>
      <c r="E606" s="82"/>
      <c r="F606" s="245"/>
      <c r="G606" s="483"/>
      <c r="H606" s="483"/>
      <c r="I606" s="483"/>
      <c r="J606" s="250"/>
      <c r="K606" s="483"/>
      <c r="L606" s="543"/>
      <c r="M606" s="245"/>
      <c r="N606" s="245"/>
      <c r="O606" s="246"/>
      <c r="P606" s="245"/>
      <c r="Q606" s="247"/>
      <c r="R606" s="246"/>
      <c r="S606" s="246"/>
      <c r="T606" s="246"/>
      <c r="U606" s="245"/>
      <c r="V606" s="250"/>
      <c r="W606" s="245"/>
      <c r="X606" s="250"/>
      <c r="Y606" s="82"/>
      <c r="Z606" s="245"/>
      <c r="AA606" s="421"/>
      <c r="AB606" s="421"/>
      <c r="AC606" s="82"/>
      <c r="AD606" s="246"/>
      <c r="AE606" s="246"/>
      <c r="AF606" s="245"/>
      <c r="AG606" s="246"/>
      <c r="AH606" s="245"/>
      <c r="AI606" s="245"/>
      <c r="AJ606" s="245"/>
      <c r="AK606" s="247"/>
      <c r="AL606" s="247"/>
      <c r="AM606" s="78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50"/>
      <c r="AY606" s="250"/>
      <c r="AZ606" s="252"/>
      <c r="BA606" s="78"/>
      <c r="BB606" s="567" t="str">
        <f t="shared" si="40"/>
        <v xml:space="preserve"> </v>
      </c>
      <c r="BC606" s="567" t="str">
        <f t="shared" si="41"/>
        <v xml:space="preserve"> </v>
      </c>
      <c r="BD606" s="567" t="str">
        <f t="shared" si="42"/>
        <v xml:space="preserve"> </v>
      </c>
      <c r="BE606" s="567" t="str">
        <f t="shared" si="43"/>
        <v xml:space="preserve"> </v>
      </c>
      <c r="BF606" s="78"/>
      <c r="BG606" s="520"/>
    </row>
    <row r="607" spans="1:59" s="87" customFormat="1" ht="12.75" x14ac:dyDescent="0.25">
      <c r="A607" s="370"/>
      <c r="B607" s="150">
        <f>Demografia!B603</f>
        <v>0</v>
      </c>
      <c r="C607" s="150">
        <f>Demografia!C603</f>
        <v>0</v>
      </c>
      <c r="D607" s="151">
        <f>Demografia!D603</f>
        <v>0</v>
      </c>
      <c r="E607" s="82"/>
      <c r="F607" s="260"/>
      <c r="G607" s="261"/>
      <c r="H607" s="261"/>
      <c r="I607" s="261"/>
      <c r="J607" s="249"/>
      <c r="K607" s="261"/>
      <c r="L607" s="262"/>
      <c r="M607" s="260"/>
      <c r="N607" s="260"/>
      <c r="O607" s="244"/>
      <c r="P607" s="260"/>
      <c r="Q607" s="265"/>
      <c r="R607" s="244"/>
      <c r="S607" s="244"/>
      <c r="T607" s="244"/>
      <c r="U607" s="260"/>
      <c r="V607" s="249"/>
      <c r="W607" s="260"/>
      <c r="X607" s="249"/>
      <c r="Y607" s="82"/>
      <c r="Z607" s="260"/>
      <c r="AA607" s="153"/>
      <c r="AB607" s="153"/>
      <c r="AC607" s="82"/>
      <c r="AD607" s="244"/>
      <c r="AE607" s="244"/>
      <c r="AF607" s="260"/>
      <c r="AG607" s="244"/>
      <c r="AH607" s="260"/>
      <c r="AI607" s="260"/>
      <c r="AJ607" s="260"/>
      <c r="AK607" s="265"/>
      <c r="AL607" s="265"/>
      <c r="AM607" s="78"/>
      <c r="AN607" s="265"/>
      <c r="AO607" s="265"/>
      <c r="AP607" s="265"/>
      <c r="AQ607" s="265"/>
      <c r="AR607" s="265"/>
      <c r="AS607" s="265"/>
      <c r="AT607" s="265"/>
      <c r="AU607" s="265"/>
      <c r="AV607" s="265"/>
      <c r="AW607" s="265"/>
      <c r="AX607" s="249"/>
      <c r="AY607" s="249"/>
      <c r="AZ607" s="251"/>
      <c r="BA607" s="78"/>
      <c r="BB607" s="566" t="str">
        <f t="shared" si="40"/>
        <v xml:space="preserve"> </v>
      </c>
      <c r="BC607" s="566" t="str">
        <f t="shared" si="41"/>
        <v xml:space="preserve"> </v>
      </c>
      <c r="BD607" s="566" t="str">
        <f t="shared" si="42"/>
        <v xml:space="preserve"> </v>
      </c>
      <c r="BE607" s="566" t="str">
        <f t="shared" si="43"/>
        <v xml:space="preserve"> </v>
      </c>
      <c r="BF607" s="78"/>
      <c r="BG607" s="258"/>
    </row>
    <row r="608" spans="1:59" s="87" customFormat="1" ht="12.75" x14ac:dyDescent="0.25">
      <c r="A608" s="370"/>
      <c r="B608" s="366">
        <f>Demografia!B604</f>
        <v>0</v>
      </c>
      <c r="C608" s="366">
        <f>Demografia!C604</f>
        <v>0</v>
      </c>
      <c r="D608" s="367">
        <f>Demografia!D604</f>
        <v>0</v>
      </c>
      <c r="E608" s="82"/>
      <c r="F608" s="245"/>
      <c r="G608" s="483"/>
      <c r="H608" s="483"/>
      <c r="I608" s="483"/>
      <c r="J608" s="250"/>
      <c r="K608" s="483"/>
      <c r="L608" s="543"/>
      <c r="M608" s="245"/>
      <c r="N608" s="245"/>
      <c r="O608" s="246"/>
      <c r="P608" s="245"/>
      <c r="Q608" s="247"/>
      <c r="R608" s="246"/>
      <c r="S608" s="246"/>
      <c r="T608" s="246"/>
      <c r="U608" s="245"/>
      <c r="V608" s="250"/>
      <c r="W608" s="245"/>
      <c r="X608" s="250"/>
      <c r="Y608" s="82"/>
      <c r="Z608" s="245"/>
      <c r="AA608" s="421"/>
      <c r="AB608" s="421"/>
      <c r="AC608" s="82"/>
      <c r="AD608" s="246"/>
      <c r="AE608" s="246"/>
      <c r="AF608" s="245"/>
      <c r="AG608" s="246"/>
      <c r="AH608" s="245"/>
      <c r="AI608" s="245"/>
      <c r="AJ608" s="245"/>
      <c r="AK608" s="247"/>
      <c r="AL608" s="247"/>
      <c r="AM608" s="78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50"/>
      <c r="AY608" s="250"/>
      <c r="AZ608" s="252"/>
      <c r="BA608" s="78"/>
      <c r="BB608" s="567" t="str">
        <f t="shared" si="40"/>
        <v xml:space="preserve"> </v>
      </c>
      <c r="BC608" s="567" t="str">
        <f t="shared" si="41"/>
        <v xml:space="preserve"> </v>
      </c>
      <c r="BD608" s="567" t="str">
        <f t="shared" si="42"/>
        <v xml:space="preserve"> </v>
      </c>
      <c r="BE608" s="567" t="str">
        <f t="shared" si="43"/>
        <v xml:space="preserve"> </v>
      </c>
      <c r="BF608" s="78"/>
      <c r="BG608" s="520"/>
    </row>
    <row r="609" spans="1:59" s="87" customFormat="1" ht="12.75" x14ac:dyDescent="0.25">
      <c r="A609" s="370"/>
      <c r="B609" s="150">
        <f>Demografia!B605</f>
        <v>0</v>
      </c>
      <c r="C609" s="150">
        <f>Demografia!C605</f>
        <v>0</v>
      </c>
      <c r="D609" s="151">
        <f>Demografia!D605</f>
        <v>0</v>
      </c>
      <c r="E609" s="82"/>
      <c r="F609" s="260"/>
      <c r="G609" s="261"/>
      <c r="H609" s="261"/>
      <c r="I609" s="261"/>
      <c r="J609" s="249"/>
      <c r="K609" s="261"/>
      <c r="L609" s="262"/>
      <c r="M609" s="260"/>
      <c r="N609" s="260"/>
      <c r="O609" s="244"/>
      <c r="P609" s="260"/>
      <c r="Q609" s="265"/>
      <c r="R609" s="244"/>
      <c r="S609" s="244"/>
      <c r="T609" s="244"/>
      <c r="U609" s="260"/>
      <c r="V609" s="249"/>
      <c r="W609" s="260"/>
      <c r="X609" s="249"/>
      <c r="Y609" s="82"/>
      <c r="Z609" s="260"/>
      <c r="AA609" s="153"/>
      <c r="AB609" s="153"/>
      <c r="AC609" s="82"/>
      <c r="AD609" s="244"/>
      <c r="AE609" s="244"/>
      <c r="AF609" s="260"/>
      <c r="AG609" s="244"/>
      <c r="AH609" s="260"/>
      <c r="AI609" s="260"/>
      <c r="AJ609" s="260"/>
      <c r="AK609" s="265"/>
      <c r="AL609" s="265"/>
      <c r="AM609" s="78"/>
      <c r="AN609" s="265"/>
      <c r="AO609" s="265"/>
      <c r="AP609" s="265"/>
      <c r="AQ609" s="265"/>
      <c r="AR609" s="265"/>
      <c r="AS609" s="265"/>
      <c r="AT609" s="265"/>
      <c r="AU609" s="265"/>
      <c r="AV609" s="265"/>
      <c r="AW609" s="265"/>
      <c r="AX609" s="249"/>
      <c r="AY609" s="249"/>
      <c r="AZ609" s="251"/>
      <c r="BA609" s="78"/>
      <c r="BB609" s="566" t="str">
        <f t="shared" si="40"/>
        <v xml:space="preserve"> </v>
      </c>
      <c r="BC609" s="566" t="str">
        <f t="shared" si="41"/>
        <v xml:space="preserve"> </v>
      </c>
      <c r="BD609" s="566" t="str">
        <f t="shared" si="42"/>
        <v xml:space="preserve"> </v>
      </c>
      <c r="BE609" s="566" t="str">
        <f t="shared" si="43"/>
        <v xml:space="preserve"> </v>
      </c>
      <c r="BF609" s="78"/>
      <c r="BG609" s="258"/>
    </row>
    <row r="610" spans="1:59" s="87" customFormat="1" ht="12.75" x14ac:dyDescent="0.25">
      <c r="A610" s="370"/>
      <c r="B610" s="366">
        <f>Demografia!B606</f>
        <v>0</v>
      </c>
      <c r="C610" s="366">
        <f>Demografia!C606</f>
        <v>0</v>
      </c>
      <c r="D610" s="367">
        <f>Demografia!D606</f>
        <v>0</v>
      </c>
      <c r="E610" s="82"/>
      <c r="F610" s="245"/>
      <c r="G610" s="483"/>
      <c r="H610" s="483"/>
      <c r="I610" s="483"/>
      <c r="J610" s="250"/>
      <c r="K610" s="483"/>
      <c r="L610" s="543"/>
      <c r="M610" s="245"/>
      <c r="N610" s="245"/>
      <c r="O610" s="246"/>
      <c r="P610" s="245"/>
      <c r="Q610" s="247"/>
      <c r="R610" s="246"/>
      <c r="S610" s="246"/>
      <c r="T610" s="246"/>
      <c r="U610" s="245"/>
      <c r="V610" s="250"/>
      <c r="W610" s="245"/>
      <c r="X610" s="250"/>
      <c r="Y610" s="82"/>
      <c r="Z610" s="245"/>
      <c r="AA610" s="421"/>
      <c r="AB610" s="421"/>
      <c r="AC610" s="82"/>
      <c r="AD610" s="246"/>
      <c r="AE610" s="246"/>
      <c r="AF610" s="245"/>
      <c r="AG610" s="246"/>
      <c r="AH610" s="245"/>
      <c r="AI610" s="245"/>
      <c r="AJ610" s="245"/>
      <c r="AK610" s="247"/>
      <c r="AL610" s="247"/>
      <c r="AM610" s="78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50"/>
      <c r="AY610" s="250"/>
      <c r="AZ610" s="252"/>
      <c r="BA610" s="78"/>
      <c r="BB610" s="567" t="str">
        <f t="shared" si="40"/>
        <v xml:space="preserve"> </v>
      </c>
      <c r="BC610" s="567" t="str">
        <f t="shared" si="41"/>
        <v xml:space="preserve"> </v>
      </c>
      <c r="BD610" s="567" t="str">
        <f t="shared" si="42"/>
        <v xml:space="preserve"> </v>
      </c>
      <c r="BE610" s="567" t="str">
        <f t="shared" si="43"/>
        <v xml:space="preserve"> </v>
      </c>
      <c r="BF610" s="78"/>
      <c r="BG610" s="520"/>
    </row>
    <row r="611" spans="1:59" s="87" customFormat="1" ht="12.75" x14ac:dyDescent="0.25">
      <c r="A611" s="370"/>
      <c r="B611" s="150">
        <f>Demografia!B607</f>
        <v>0</v>
      </c>
      <c r="C611" s="150">
        <f>Demografia!C607</f>
        <v>0</v>
      </c>
      <c r="D611" s="151">
        <f>Demografia!D607</f>
        <v>0</v>
      </c>
      <c r="E611" s="82"/>
      <c r="F611" s="260"/>
      <c r="G611" s="261"/>
      <c r="H611" s="261"/>
      <c r="I611" s="261"/>
      <c r="J611" s="249"/>
      <c r="K611" s="261"/>
      <c r="L611" s="262"/>
      <c r="M611" s="260"/>
      <c r="N611" s="260"/>
      <c r="O611" s="244"/>
      <c r="P611" s="260"/>
      <c r="Q611" s="265"/>
      <c r="R611" s="244"/>
      <c r="S611" s="244"/>
      <c r="T611" s="244"/>
      <c r="U611" s="260"/>
      <c r="V611" s="249"/>
      <c r="W611" s="260"/>
      <c r="X611" s="249"/>
      <c r="Y611" s="82"/>
      <c r="Z611" s="260"/>
      <c r="AA611" s="153"/>
      <c r="AB611" s="153"/>
      <c r="AC611" s="82"/>
      <c r="AD611" s="244"/>
      <c r="AE611" s="244"/>
      <c r="AF611" s="260"/>
      <c r="AG611" s="244"/>
      <c r="AH611" s="260"/>
      <c r="AI611" s="260"/>
      <c r="AJ611" s="260"/>
      <c r="AK611" s="265"/>
      <c r="AL611" s="265"/>
      <c r="AM611" s="78"/>
      <c r="AN611" s="265"/>
      <c r="AO611" s="265"/>
      <c r="AP611" s="265"/>
      <c r="AQ611" s="265"/>
      <c r="AR611" s="265"/>
      <c r="AS611" s="265"/>
      <c r="AT611" s="265"/>
      <c r="AU611" s="265"/>
      <c r="AV611" s="265"/>
      <c r="AW611" s="265"/>
      <c r="AX611" s="249"/>
      <c r="AY611" s="249"/>
      <c r="AZ611" s="251"/>
      <c r="BA611" s="78"/>
      <c r="BB611" s="566" t="str">
        <f t="shared" si="40"/>
        <v xml:space="preserve"> </v>
      </c>
      <c r="BC611" s="566" t="str">
        <f t="shared" si="41"/>
        <v xml:space="preserve"> </v>
      </c>
      <c r="BD611" s="566" t="str">
        <f t="shared" si="42"/>
        <v xml:space="preserve"> </v>
      </c>
      <c r="BE611" s="566" t="str">
        <f t="shared" si="43"/>
        <v xml:space="preserve"> </v>
      </c>
      <c r="BF611" s="78"/>
      <c r="BG611" s="258"/>
    </row>
    <row r="612" spans="1:59" s="87" customFormat="1" ht="12.75" x14ac:dyDescent="0.25">
      <c r="A612" s="370"/>
      <c r="B612" s="366">
        <f>Demografia!B608</f>
        <v>0</v>
      </c>
      <c r="C612" s="366">
        <f>Demografia!C608</f>
        <v>0</v>
      </c>
      <c r="D612" s="367">
        <f>Demografia!D608</f>
        <v>0</v>
      </c>
      <c r="E612" s="82"/>
      <c r="F612" s="245"/>
      <c r="G612" s="483"/>
      <c r="H612" s="483"/>
      <c r="I612" s="483"/>
      <c r="J612" s="250"/>
      <c r="K612" s="483"/>
      <c r="L612" s="543"/>
      <c r="M612" s="245"/>
      <c r="N612" s="245"/>
      <c r="O612" s="246"/>
      <c r="P612" s="245"/>
      <c r="Q612" s="247"/>
      <c r="R612" s="246"/>
      <c r="S612" s="246"/>
      <c r="T612" s="246"/>
      <c r="U612" s="245"/>
      <c r="V612" s="250"/>
      <c r="W612" s="245"/>
      <c r="X612" s="250"/>
      <c r="Y612" s="82"/>
      <c r="Z612" s="245"/>
      <c r="AA612" s="421"/>
      <c r="AB612" s="421"/>
      <c r="AC612" s="82"/>
      <c r="AD612" s="246"/>
      <c r="AE612" s="246"/>
      <c r="AF612" s="245"/>
      <c r="AG612" s="246"/>
      <c r="AH612" s="245"/>
      <c r="AI612" s="245"/>
      <c r="AJ612" s="245"/>
      <c r="AK612" s="247"/>
      <c r="AL612" s="247"/>
      <c r="AM612" s="78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50"/>
      <c r="AY612" s="250"/>
      <c r="AZ612" s="252"/>
      <c r="BA612" s="78"/>
      <c r="BB612" s="567" t="str">
        <f t="shared" si="40"/>
        <v xml:space="preserve"> </v>
      </c>
      <c r="BC612" s="567" t="str">
        <f t="shared" si="41"/>
        <v xml:space="preserve"> </v>
      </c>
      <c r="BD612" s="567" t="str">
        <f t="shared" si="42"/>
        <v xml:space="preserve"> </v>
      </c>
      <c r="BE612" s="567" t="str">
        <f t="shared" si="43"/>
        <v xml:space="preserve"> </v>
      </c>
      <c r="BF612" s="78"/>
      <c r="BG612" s="520"/>
    </row>
    <row r="613" spans="1:59" s="87" customFormat="1" ht="12.75" x14ac:dyDescent="0.25">
      <c r="A613" s="370"/>
      <c r="B613" s="150">
        <f>Demografia!B609</f>
        <v>0</v>
      </c>
      <c r="C613" s="150">
        <f>Demografia!C609</f>
        <v>0</v>
      </c>
      <c r="D613" s="151">
        <f>Demografia!D609</f>
        <v>0</v>
      </c>
      <c r="E613" s="82"/>
      <c r="F613" s="260"/>
      <c r="G613" s="261"/>
      <c r="H613" s="261"/>
      <c r="I613" s="261"/>
      <c r="J613" s="249"/>
      <c r="K613" s="261"/>
      <c r="L613" s="262"/>
      <c r="M613" s="260"/>
      <c r="N613" s="260"/>
      <c r="O613" s="244"/>
      <c r="P613" s="260"/>
      <c r="Q613" s="265"/>
      <c r="R613" s="244"/>
      <c r="S613" s="244"/>
      <c r="T613" s="244"/>
      <c r="U613" s="260"/>
      <c r="V613" s="249"/>
      <c r="W613" s="260"/>
      <c r="X613" s="249"/>
      <c r="Y613" s="82"/>
      <c r="Z613" s="260"/>
      <c r="AA613" s="153"/>
      <c r="AB613" s="153"/>
      <c r="AC613" s="82"/>
      <c r="AD613" s="244"/>
      <c r="AE613" s="244"/>
      <c r="AF613" s="260"/>
      <c r="AG613" s="244"/>
      <c r="AH613" s="260"/>
      <c r="AI613" s="260"/>
      <c r="AJ613" s="260"/>
      <c r="AK613" s="265"/>
      <c r="AL613" s="265"/>
      <c r="AM613" s="78"/>
      <c r="AN613" s="265"/>
      <c r="AO613" s="265"/>
      <c r="AP613" s="265"/>
      <c r="AQ613" s="265"/>
      <c r="AR613" s="265"/>
      <c r="AS613" s="265"/>
      <c r="AT613" s="265"/>
      <c r="AU613" s="265"/>
      <c r="AV613" s="265"/>
      <c r="AW613" s="265"/>
      <c r="AX613" s="249"/>
      <c r="AY613" s="249"/>
      <c r="AZ613" s="251"/>
      <c r="BA613" s="78"/>
      <c r="BB613" s="566" t="str">
        <f t="shared" si="40"/>
        <v xml:space="preserve"> </v>
      </c>
      <c r="BC613" s="566" t="str">
        <f t="shared" si="41"/>
        <v xml:space="preserve"> </v>
      </c>
      <c r="BD613" s="566" t="str">
        <f t="shared" si="42"/>
        <v xml:space="preserve"> </v>
      </c>
      <c r="BE613" s="566" t="str">
        <f t="shared" si="43"/>
        <v xml:space="preserve"> </v>
      </c>
      <c r="BF613" s="78"/>
      <c r="BG613" s="258"/>
    </row>
    <row r="614" spans="1:59" s="87" customFormat="1" ht="12.75" x14ac:dyDescent="0.25">
      <c r="A614" s="370"/>
      <c r="B614" s="366">
        <f>Demografia!B610</f>
        <v>0</v>
      </c>
      <c r="C614" s="366">
        <f>Demografia!C610</f>
        <v>0</v>
      </c>
      <c r="D614" s="367">
        <f>Demografia!D610</f>
        <v>0</v>
      </c>
      <c r="E614" s="82"/>
      <c r="F614" s="245"/>
      <c r="G614" s="483"/>
      <c r="H614" s="483"/>
      <c r="I614" s="483"/>
      <c r="J614" s="250"/>
      <c r="K614" s="483"/>
      <c r="L614" s="543"/>
      <c r="M614" s="245"/>
      <c r="N614" s="245"/>
      <c r="O614" s="246"/>
      <c r="P614" s="245"/>
      <c r="Q614" s="247"/>
      <c r="R614" s="246"/>
      <c r="S614" s="246"/>
      <c r="T614" s="246"/>
      <c r="U614" s="245"/>
      <c r="V614" s="250"/>
      <c r="W614" s="245"/>
      <c r="X614" s="250"/>
      <c r="Y614" s="82"/>
      <c r="Z614" s="245"/>
      <c r="AA614" s="421"/>
      <c r="AB614" s="421"/>
      <c r="AC614" s="82"/>
      <c r="AD614" s="246"/>
      <c r="AE614" s="246"/>
      <c r="AF614" s="245"/>
      <c r="AG614" s="246"/>
      <c r="AH614" s="245"/>
      <c r="AI614" s="245"/>
      <c r="AJ614" s="245"/>
      <c r="AK614" s="247"/>
      <c r="AL614" s="247"/>
      <c r="AM614" s="78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50"/>
      <c r="AY614" s="250"/>
      <c r="AZ614" s="252"/>
      <c r="BA614" s="78"/>
      <c r="BB614" s="567" t="str">
        <f t="shared" si="40"/>
        <v xml:space="preserve"> </v>
      </c>
      <c r="BC614" s="567" t="str">
        <f t="shared" si="41"/>
        <v xml:space="preserve"> </v>
      </c>
      <c r="BD614" s="567" t="str">
        <f t="shared" si="42"/>
        <v xml:space="preserve"> </v>
      </c>
      <c r="BE614" s="567" t="str">
        <f t="shared" si="43"/>
        <v xml:space="preserve"> </v>
      </c>
      <c r="BF614" s="78"/>
      <c r="BG614" s="520"/>
    </row>
    <row r="615" spans="1:59" s="87" customFormat="1" ht="12.75" x14ac:dyDescent="0.25">
      <c r="A615" s="370"/>
      <c r="B615" s="150">
        <f>Demografia!B611</f>
        <v>0</v>
      </c>
      <c r="C615" s="150">
        <f>Demografia!C611</f>
        <v>0</v>
      </c>
      <c r="D615" s="151">
        <f>Demografia!D611</f>
        <v>0</v>
      </c>
      <c r="E615" s="82"/>
      <c r="F615" s="260"/>
      <c r="G615" s="261"/>
      <c r="H615" s="261"/>
      <c r="I615" s="261"/>
      <c r="J615" s="249"/>
      <c r="K615" s="261"/>
      <c r="L615" s="262"/>
      <c r="M615" s="260"/>
      <c r="N615" s="260"/>
      <c r="O615" s="244"/>
      <c r="P615" s="260"/>
      <c r="Q615" s="265"/>
      <c r="R615" s="244"/>
      <c r="S615" s="244"/>
      <c r="T615" s="244"/>
      <c r="U615" s="260"/>
      <c r="V615" s="249"/>
      <c r="W615" s="260"/>
      <c r="X615" s="249"/>
      <c r="Y615" s="82"/>
      <c r="Z615" s="260"/>
      <c r="AA615" s="153"/>
      <c r="AB615" s="153"/>
      <c r="AC615" s="82"/>
      <c r="AD615" s="244"/>
      <c r="AE615" s="244"/>
      <c r="AF615" s="260"/>
      <c r="AG615" s="244"/>
      <c r="AH615" s="260"/>
      <c r="AI615" s="260"/>
      <c r="AJ615" s="260"/>
      <c r="AK615" s="265"/>
      <c r="AL615" s="265"/>
      <c r="AM615" s="78"/>
      <c r="AN615" s="265"/>
      <c r="AO615" s="265"/>
      <c r="AP615" s="265"/>
      <c r="AQ615" s="265"/>
      <c r="AR615" s="265"/>
      <c r="AS615" s="265"/>
      <c r="AT615" s="265"/>
      <c r="AU615" s="265"/>
      <c r="AV615" s="265"/>
      <c r="AW615" s="265"/>
      <c r="AX615" s="249"/>
      <c r="AY615" s="249"/>
      <c r="AZ615" s="251"/>
      <c r="BA615" s="78"/>
      <c r="BB615" s="566" t="str">
        <f t="shared" si="40"/>
        <v xml:space="preserve"> </v>
      </c>
      <c r="BC615" s="566" t="str">
        <f t="shared" si="41"/>
        <v xml:space="preserve"> </v>
      </c>
      <c r="BD615" s="566" t="str">
        <f t="shared" si="42"/>
        <v xml:space="preserve"> </v>
      </c>
      <c r="BE615" s="566" t="str">
        <f t="shared" si="43"/>
        <v xml:space="preserve"> </v>
      </c>
      <c r="BF615" s="78"/>
      <c r="BG615" s="258"/>
    </row>
    <row r="616" spans="1:59" s="87" customFormat="1" ht="12.75" x14ac:dyDescent="0.25">
      <c r="A616" s="370"/>
      <c r="B616" s="366">
        <f>Demografia!B612</f>
        <v>0</v>
      </c>
      <c r="C616" s="366">
        <f>Demografia!C612</f>
        <v>0</v>
      </c>
      <c r="D616" s="367">
        <f>Demografia!D612</f>
        <v>0</v>
      </c>
      <c r="E616" s="82"/>
      <c r="F616" s="245"/>
      <c r="G616" s="483"/>
      <c r="H616" s="483"/>
      <c r="I616" s="483"/>
      <c r="J616" s="250"/>
      <c r="K616" s="483"/>
      <c r="L616" s="543"/>
      <c r="M616" s="245"/>
      <c r="N616" s="245"/>
      <c r="O616" s="246"/>
      <c r="P616" s="245"/>
      <c r="Q616" s="247"/>
      <c r="R616" s="246"/>
      <c r="S616" s="246"/>
      <c r="T616" s="246"/>
      <c r="U616" s="245"/>
      <c r="V616" s="250"/>
      <c r="W616" s="245"/>
      <c r="X616" s="250"/>
      <c r="Y616" s="82"/>
      <c r="Z616" s="245"/>
      <c r="AA616" s="421"/>
      <c r="AB616" s="421"/>
      <c r="AC616" s="82"/>
      <c r="AD616" s="246"/>
      <c r="AE616" s="246"/>
      <c r="AF616" s="245"/>
      <c r="AG616" s="246"/>
      <c r="AH616" s="245"/>
      <c r="AI616" s="245"/>
      <c r="AJ616" s="245"/>
      <c r="AK616" s="247"/>
      <c r="AL616" s="247"/>
      <c r="AM616" s="78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50"/>
      <c r="AY616" s="250"/>
      <c r="AZ616" s="252"/>
      <c r="BA616" s="78"/>
      <c r="BB616" s="567" t="str">
        <f t="shared" si="40"/>
        <v xml:space="preserve"> </v>
      </c>
      <c r="BC616" s="567" t="str">
        <f t="shared" si="41"/>
        <v xml:space="preserve"> </v>
      </c>
      <c r="BD616" s="567" t="str">
        <f t="shared" si="42"/>
        <v xml:space="preserve"> </v>
      </c>
      <c r="BE616" s="567" t="str">
        <f t="shared" si="43"/>
        <v xml:space="preserve"> </v>
      </c>
      <c r="BF616" s="78"/>
      <c r="BG616" s="520"/>
    </row>
    <row r="617" spans="1:59" s="87" customFormat="1" ht="12.75" x14ac:dyDescent="0.25">
      <c r="A617" s="370"/>
      <c r="B617" s="150">
        <f>Demografia!B613</f>
        <v>0</v>
      </c>
      <c r="C617" s="150">
        <f>Demografia!C613</f>
        <v>0</v>
      </c>
      <c r="D617" s="151">
        <f>Demografia!D613</f>
        <v>0</v>
      </c>
      <c r="E617" s="82"/>
      <c r="F617" s="260"/>
      <c r="G617" s="261"/>
      <c r="H617" s="261"/>
      <c r="I617" s="261"/>
      <c r="J617" s="249"/>
      <c r="K617" s="261"/>
      <c r="L617" s="262"/>
      <c r="M617" s="260"/>
      <c r="N617" s="260"/>
      <c r="O617" s="244"/>
      <c r="P617" s="260"/>
      <c r="Q617" s="265"/>
      <c r="R617" s="244"/>
      <c r="S617" s="244"/>
      <c r="T617" s="244"/>
      <c r="U617" s="260"/>
      <c r="V617" s="249"/>
      <c r="W617" s="260"/>
      <c r="X617" s="249"/>
      <c r="Y617" s="82"/>
      <c r="Z617" s="260"/>
      <c r="AA617" s="153"/>
      <c r="AB617" s="153"/>
      <c r="AC617" s="82"/>
      <c r="AD617" s="244"/>
      <c r="AE617" s="244"/>
      <c r="AF617" s="260"/>
      <c r="AG617" s="244"/>
      <c r="AH617" s="260"/>
      <c r="AI617" s="260"/>
      <c r="AJ617" s="260"/>
      <c r="AK617" s="265"/>
      <c r="AL617" s="265"/>
      <c r="AM617" s="78"/>
      <c r="AN617" s="265"/>
      <c r="AO617" s="265"/>
      <c r="AP617" s="265"/>
      <c r="AQ617" s="265"/>
      <c r="AR617" s="265"/>
      <c r="AS617" s="265"/>
      <c r="AT617" s="265"/>
      <c r="AU617" s="265"/>
      <c r="AV617" s="265"/>
      <c r="AW617" s="265"/>
      <c r="AX617" s="249"/>
      <c r="AY617" s="249"/>
      <c r="AZ617" s="251"/>
      <c r="BA617" s="78"/>
      <c r="BB617" s="566" t="str">
        <f t="shared" si="40"/>
        <v xml:space="preserve"> </v>
      </c>
      <c r="BC617" s="566" t="str">
        <f t="shared" si="41"/>
        <v xml:space="preserve"> </v>
      </c>
      <c r="BD617" s="566" t="str">
        <f t="shared" si="42"/>
        <v xml:space="preserve"> </v>
      </c>
      <c r="BE617" s="566" t="str">
        <f t="shared" si="43"/>
        <v xml:space="preserve"> </v>
      </c>
      <c r="BF617" s="78"/>
      <c r="BG617" s="258"/>
    </row>
    <row r="618" spans="1:59" s="87" customFormat="1" ht="12.75" x14ac:dyDescent="0.25">
      <c r="A618" s="370"/>
      <c r="B618" s="366">
        <f>Demografia!B614</f>
        <v>0</v>
      </c>
      <c r="C618" s="366">
        <f>Demografia!C614</f>
        <v>0</v>
      </c>
      <c r="D618" s="367">
        <f>Demografia!D614</f>
        <v>0</v>
      </c>
      <c r="E618" s="82"/>
      <c r="F618" s="245"/>
      <c r="G618" s="483"/>
      <c r="H618" s="483"/>
      <c r="I618" s="483"/>
      <c r="J618" s="250"/>
      <c r="K618" s="483"/>
      <c r="L618" s="543"/>
      <c r="M618" s="245"/>
      <c r="N618" s="245"/>
      <c r="O618" s="246"/>
      <c r="P618" s="245"/>
      <c r="Q618" s="247"/>
      <c r="R618" s="246"/>
      <c r="S618" s="246"/>
      <c r="T618" s="246"/>
      <c r="U618" s="245"/>
      <c r="V618" s="250"/>
      <c r="W618" s="245"/>
      <c r="X618" s="250"/>
      <c r="Y618" s="82"/>
      <c r="Z618" s="245"/>
      <c r="AA618" s="421"/>
      <c r="AB618" s="421"/>
      <c r="AC618" s="82"/>
      <c r="AD618" s="246"/>
      <c r="AE618" s="246"/>
      <c r="AF618" s="245"/>
      <c r="AG618" s="246"/>
      <c r="AH618" s="245"/>
      <c r="AI618" s="245"/>
      <c r="AJ618" s="245"/>
      <c r="AK618" s="247"/>
      <c r="AL618" s="247"/>
      <c r="AM618" s="78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50"/>
      <c r="AY618" s="250"/>
      <c r="AZ618" s="252"/>
      <c r="BA618" s="78"/>
      <c r="BB618" s="567" t="str">
        <f t="shared" si="40"/>
        <v xml:space="preserve"> </v>
      </c>
      <c r="BC618" s="567" t="str">
        <f t="shared" si="41"/>
        <v xml:space="preserve"> </v>
      </c>
      <c r="BD618" s="567" t="str">
        <f t="shared" si="42"/>
        <v xml:space="preserve"> </v>
      </c>
      <c r="BE618" s="567" t="str">
        <f t="shared" si="43"/>
        <v xml:space="preserve"> </v>
      </c>
      <c r="BF618" s="78"/>
      <c r="BG618" s="520"/>
    </row>
    <row r="619" spans="1:59" s="87" customFormat="1" ht="12.75" x14ac:dyDescent="0.25">
      <c r="A619" s="370"/>
      <c r="B619" s="150">
        <f>Demografia!B615</f>
        <v>0</v>
      </c>
      <c r="C619" s="150">
        <f>Demografia!C615</f>
        <v>0</v>
      </c>
      <c r="D619" s="151">
        <f>Demografia!D615</f>
        <v>0</v>
      </c>
      <c r="E619" s="82"/>
      <c r="F619" s="260"/>
      <c r="G619" s="261"/>
      <c r="H619" s="261"/>
      <c r="I619" s="261"/>
      <c r="J619" s="249"/>
      <c r="K619" s="261"/>
      <c r="L619" s="262"/>
      <c r="M619" s="260"/>
      <c r="N619" s="260"/>
      <c r="O619" s="244"/>
      <c r="P619" s="260"/>
      <c r="Q619" s="265"/>
      <c r="R619" s="244"/>
      <c r="S619" s="244"/>
      <c r="T619" s="244"/>
      <c r="U619" s="260"/>
      <c r="V619" s="249"/>
      <c r="W619" s="260"/>
      <c r="X619" s="249"/>
      <c r="Y619" s="82"/>
      <c r="Z619" s="260"/>
      <c r="AA619" s="153"/>
      <c r="AB619" s="153"/>
      <c r="AC619" s="82"/>
      <c r="AD619" s="244"/>
      <c r="AE619" s="244"/>
      <c r="AF619" s="260"/>
      <c r="AG619" s="244"/>
      <c r="AH619" s="260"/>
      <c r="AI619" s="260"/>
      <c r="AJ619" s="260"/>
      <c r="AK619" s="265"/>
      <c r="AL619" s="265"/>
      <c r="AM619" s="78"/>
      <c r="AN619" s="265"/>
      <c r="AO619" s="265"/>
      <c r="AP619" s="265"/>
      <c r="AQ619" s="265"/>
      <c r="AR619" s="265"/>
      <c r="AS619" s="265"/>
      <c r="AT619" s="265"/>
      <c r="AU619" s="265"/>
      <c r="AV619" s="265"/>
      <c r="AW619" s="265"/>
      <c r="AX619" s="249"/>
      <c r="AY619" s="249"/>
      <c r="AZ619" s="251"/>
      <c r="BA619" s="78"/>
      <c r="BB619" s="566" t="str">
        <f t="shared" si="40"/>
        <v xml:space="preserve"> </v>
      </c>
      <c r="BC619" s="566" t="str">
        <f t="shared" si="41"/>
        <v xml:space="preserve"> </v>
      </c>
      <c r="BD619" s="566" t="str">
        <f t="shared" si="42"/>
        <v xml:space="preserve"> </v>
      </c>
      <c r="BE619" s="566" t="str">
        <f t="shared" si="43"/>
        <v xml:space="preserve"> </v>
      </c>
      <c r="BF619" s="78"/>
      <c r="BG619" s="258"/>
    </row>
    <row r="620" spans="1:59" s="87" customFormat="1" ht="12.75" x14ac:dyDescent="0.25">
      <c r="A620" s="370"/>
      <c r="B620" s="366">
        <f>Demografia!B616</f>
        <v>0</v>
      </c>
      <c r="C620" s="366">
        <f>Demografia!C616</f>
        <v>0</v>
      </c>
      <c r="D620" s="367">
        <f>Demografia!D616</f>
        <v>0</v>
      </c>
      <c r="E620" s="82"/>
      <c r="F620" s="245"/>
      <c r="G620" s="483"/>
      <c r="H620" s="483"/>
      <c r="I620" s="483"/>
      <c r="J620" s="250"/>
      <c r="K620" s="483"/>
      <c r="L620" s="543"/>
      <c r="M620" s="245"/>
      <c r="N620" s="245"/>
      <c r="O620" s="246"/>
      <c r="P620" s="245"/>
      <c r="Q620" s="247"/>
      <c r="R620" s="246"/>
      <c r="S620" s="246"/>
      <c r="T620" s="246"/>
      <c r="U620" s="245"/>
      <c r="V620" s="250"/>
      <c r="W620" s="245"/>
      <c r="X620" s="250"/>
      <c r="Y620" s="82"/>
      <c r="Z620" s="245"/>
      <c r="AA620" s="421"/>
      <c r="AB620" s="421"/>
      <c r="AC620" s="82"/>
      <c r="AD620" s="246"/>
      <c r="AE620" s="246"/>
      <c r="AF620" s="245"/>
      <c r="AG620" s="246"/>
      <c r="AH620" s="245"/>
      <c r="AI620" s="245"/>
      <c r="AJ620" s="245"/>
      <c r="AK620" s="247"/>
      <c r="AL620" s="247"/>
      <c r="AM620" s="78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50"/>
      <c r="AY620" s="250"/>
      <c r="AZ620" s="252"/>
      <c r="BA620" s="78"/>
      <c r="BB620" s="567" t="str">
        <f t="shared" si="40"/>
        <v xml:space="preserve"> </v>
      </c>
      <c r="BC620" s="567" t="str">
        <f t="shared" si="41"/>
        <v xml:space="preserve"> </v>
      </c>
      <c r="BD620" s="567" t="str">
        <f t="shared" si="42"/>
        <v xml:space="preserve"> </v>
      </c>
      <c r="BE620" s="567" t="str">
        <f t="shared" si="43"/>
        <v xml:space="preserve"> </v>
      </c>
      <c r="BF620" s="78"/>
      <c r="BG620" s="520"/>
    </row>
    <row r="621" spans="1:59" s="87" customFormat="1" ht="12.75" x14ac:dyDescent="0.25">
      <c r="A621" s="370"/>
      <c r="B621" s="150">
        <f>Demografia!B617</f>
        <v>0</v>
      </c>
      <c r="C621" s="150">
        <f>Demografia!C617</f>
        <v>0</v>
      </c>
      <c r="D621" s="151">
        <f>Demografia!D617</f>
        <v>0</v>
      </c>
      <c r="E621" s="82"/>
      <c r="F621" s="260"/>
      <c r="G621" s="261"/>
      <c r="H621" s="261"/>
      <c r="I621" s="261"/>
      <c r="J621" s="249"/>
      <c r="K621" s="261"/>
      <c r="L621" s="262"/>
      <c r="M621" s="260"/>
      <c r="N621" s="260"/>
      <c r="O621" s="244"/>
      <c r="P621" s="260"/>
      <c r="Q621" s="265"/>
      <c r="R621" s="244"/>
      <c r="S621" s="244"/>
      <c r="T621" s="244"/>
      <c r="U621" s="260"/>
      <c r="V621" s="249"/>
      <c r="W621" s="260"/>
      <c r="X621" s="249"/>
      <c r="Y621" s="82"/>
      <c r="Z621" s="260"/>
      <c r="AA621" s="153"/>
      <c r="AB621" s="153"/>
      <c r="AC621" s="82"/>
      <c r="AD621" s="244"/>
      <c r="AE621" s="244"/>
      <c r="AF621" s="260"/>
      <c r="AG621" s="244"/>
      <c r="AH621" s="260"/>
      <c r="AI621" s="260"/>
      <c r="AJ621" s="260"/>
      <c r="AK621" s="265"/>
      <c r="AL621" s="265"/>
      <c r="AM621" s="78"/>
      <c r="AN621" s="265"/>
      <c r="AO621" s="265"/>
      <c r="AP621" s="265"/>
      <c r="AQ621" s="265"/>
      <c r="AR621" s="265"/>
      <c r="AS621" s="265"/>
      <c r="AT621" s="265"/>
      <c r="AU621" s="265"/>
      <c r="AV621" s="265"/>
      <c r="AW621" s="265"/>
      <c r="AX621" s="249"/>
      <c r="AY621" s="249"/>
      <c r="AZ621" s="251"/>
      <c r="BA621" s="78"/>
      <c r="BB621" s="566" t="str">
        <f t="shared" si="40"/>
        <v xml:space="preserve"> </v>
      </c>
      <c r="BC621" s="566" t="str">
        <f t="shared" si="41"/>
        <v xml:space="preserve"> </v>
      </c>
      <c r="BD621" s="566" t="str">
        <f t="shared" si="42"/>
        <v xml:space="preserve"> </v>
      </c>
      <c r="BE621" s="566" t="str">
        <f t="shared" si="43"/>
        <v xml:space="preserve"> </v>
      </c>
      <c r="BF621" s="78"/>
      <c r="BG621" s="258"/>
    </row>
    <row r="622" spans="1:59" s="87" customFormat="1" ht="12.75" x14ac:dyDescent="0.25">
      <c r="A622" s="370"/>
      <c r="B622" s="366">
        <f>Demografia!B618</f>
        <v>0</v>
      </c>
      <c r="C622" s="366">
        <f>Demografia!C618</f>
        <v>0</v>
      </c>
      <c r="D622" s="367">
        <f>Demografia!D618</f>
        <v>0</v>
      </c>
      <c r="E622" s="82"/>
      <c r="F622" s="245"/>
      <c r="G622" s="483"/>
      <c r="H622" s="483"/>
      <c r="I622" s="483"/>
      <c r="J622" s="250"/>
      <c r="K622" s="483"/>
      <c r="L622" s="543"/>
      <c r="M622" s="245"/>
      <c r="N622" s="245"/>
      <c r="O622" s="246"/>
      <c r="P622" s="245"/>
      <c r="Q622" s="247"/>
      <c r="R622" s="246"/>
      <c r="S622" s="246"/>
      <c r="T622" s="246"/>
      <c r="U622" s="245"/>
      <c r="V622" s="250"/>
      <c r="W622" s="245"/>
      <c r="X622" s="250"/>
      <c r="Y622" s="82"/>
      <c r="Z622" s="245"/>
      <c r="AA622" s="421"/>
      <c r="AB622" s="421"/>
      <c r="AC622" s="82"/>
      <c r="AD622" s="246"/>
      <c r="AE622" s="246"/>
      <c r="AF622" s="245"/>
      <c r="AG622" s="246"/>
      <c r="AH622" s="245"/>
      <c r="AI622" s="245"/>
      <c r="AJ622" s="245"/>
      <c r="AK622" s="247"/>
      <c r="AL622" s="247"/>
      <c r="AM622" s="78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50"/>
      <c r="AY622" s="250"/>
      <c r="AZ622" s="252"/>
      <c r="BA622" s="78"/>
      <c r="BB622" s="567" t="str">
        <f t="shared" si="40"/>
        <v xml:space="preserve"> </v>
      </c>
      <c r="BC622" s="567" t="str">
        <f t="shared" si="41"/>
        <v xml:space="preserve"> </v>
      </c>
      <c r="BD622" s="567" t="str">
        <f t="shared" si="42"/>
        <v xml:space="preserve"> </v>
      </c>
      <c r="BE622" s="567" t="str">
        <f t="shared" si="43"/>
        <v xml:space="preserve"> </v>
      </c>
      <c r="BF622" s="78"/>
      <c r="BG622" s="520"/>
    </row>
    <row r="623" spans="1:59" s="87" customFormat="1" ht="12.75" x14ac:dyDescent="0.25">
      <c r="A623" s="370"/>
      <c r="B623" s="150">
        <f>Demografia!B619</f>
        <v>0</v>
      </c>
      <c r="C623" s="150">
        <f>Demografia!C619</f>
        <v>0</v>
      </c>
      <c r="D623" s="151">
        <f>Demografia!D619</f>
        <v>0</v>
      </c>
      <c r="E623" s="82"/>
      <c r="F623" s="260"/>
      <c r="G623" s="261"/>
      <c r="H623" s="261"/>
      <c r="I623" s="261"/>
      <c r="J623" s="249"/>
      <c r="K623" s="261"/>
      <c r="L623" s="262"/>
      <c r="M623" s="260"/>
      <c r="N623" s="260"/>
      <c r="O623" s="244"/>
      <c r="P623" s="260"/>
      <c r="Q623" s="265"/>
      <c r="R623" s="244"/>
      <c r="S623" s="244"/>
      <c r="T623" s="244"/>
      <c r="U623" s="260"/>
      <c r="V623" s="249"/>
      <c r="W623" s="260"/>
      <c r="X623" s="249"/>
      <c r="Y623" s="82"/>
      <c r="Z623" s="260"/>
      <c r="AA623" s="153"/>
      <c r="AB623" s="153"/>
      <c r="AC623" s="82"/>
      <c r="AD623" s="244"/>
      <c r="AE623" s="244"/>
      <c r="AF623" s="260"/>
      <c r="AG623" s="244"/>
      <c r="AH623" s="260"/>
      <c r="AI623" s="260"/>
      <c r="AJ623" s="260"/>
      <c r="AK623" s="265"/>
      <c r="AL623" s="265"/>
      <c r="AM623" s="78"/>
      <c r="AN623" s="265"/>
      <c r="AO623" s="265"/>
      <c r="AP623" s="265"/>
      <c r="AQ623" s="265"/>
      <c r="AR623" s="265"/>
      <c r="AS623" s="265"/>
      <c r="AT623" s="265"/>
      <c r="AU623" s="265"/>
      <c r="AV623" s="265"/>
      <c r="AW623" s="265"/>
      <c r="AX623" s="249"/>
      <c r="AY623" s="249"/>
      <c r="AZ623" s="251"/>
      <c r="BA623" s="78"/>
      <c r="BB623" s="566" t="str">
        <f t="shared" si="40"/>
        <v xml:space="preserve"> </v>
      </c>
      <c r="BC623" s="566" t="str">
        <f t="shared" si="41"/>
        <v xml:space="preserve"> </v>
      </c>
      <c r="BD623" s="566" t="str">
        <f t="shared" si="42"/>
        <v xml:space="preserve"> </v>
      </c>
      <c r="BE623" s="566" t="str">
        <f t="shared" si="43"/>
        <v xml:space="preserve"> </v>
      </c>
      <c r="BF623" s="78"/>
      <c r="BG623" s="258"/>
    </row>
    <row r="624" spans="1:59" s="87" customFormat="1" ht="12.75" x14ac:dyDescent="0.25">
      <c r="A624" s="370"/>
      <c r="B624" s="366">
        <f>Demografia!B620</f>
        <v>0</v>
      </c>
      <c r="C624" s="366">
        <f>Demografia!C620</f>
        <v>0</v>
      </c>
      <c r="D624" s="367">
        <f>Demografia!D620</f>
        <v>0</v>
      </c>
      <c r="E624" s="82"/>
      <c r="F624" s="245"/>
      <c r="G624" s="483"/>
      <c r="H624" s="483"/>
      <c r="I624" s="483"/>
      <c r="J624" s="250"/>
      <c r="K624" s="483"/>
      <c r="L624" s="543"/>
      <c r="M624" s="245"/>
      <c r="N624" s="245"/>
      <c r="O624" s="246"/>
      <c r="P624" s="245"/>
      <c r="Q624" s="247"/>
      <c r="R624" s="246"/>
      <c r="S624" s="246"/>
      <c r="T624" s="246"/>
      <c r="U624" s="245"/>
      <c r="V624" s="250"/>
      <c r="W624" s="245"/>
      <c r="X624" s="250"/>
      <c r="Y624" s="82"/>
      <c r="Z624" s="245"/>
      <c r="AA624" s="421"/>
      <c r="AB624" s="421"/>
      <c r="AC624" s="82"/>
      <c r="AD624" s="246"/>
      <c r="AE624" s="246"/>
      <c r="AF624" s="245"/>
      <c r="AG624" s="246"/>
      <c r="AH624" s="245"/>
      <c r="AI624" s="245"/>
      <c r="AJ624" s="245"/>
      <c r="AK624" s="247"/>
      <c r="AL624" s="247"/>
      <c r="AM624" s="78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50"/>
      <c r="AY624" s="250"/>
      <c r="AZ624" s="252"/>
      <c r="BA624" s="78"/>
      <c r="BB624" s="567" t="str">
        <f t="shared" si="40"/>
        <v xml:space="preserve"> </v>
      </c>
      <c r="BC624" s="567" t="str">
        <f t="shared" si="41"/>
        <v xml:space="preserve"> </v>
      </c>
      <c r="BD624" s="567" t="str">
        <f t="shared" si="42"/>
        <v xml:space="preserve"> </v>
      </c>
      <c r="BE624" s="567" t="str">
        <f t="shared" si="43"/>
        <v xml:space="preserve"> </v>
      </c>
      <c r="BF624" s="78"/>
      <c r="BG624" s="520"/>
    </row>
    <row r="625" spans="1:59" s="87" customFormat="1" ht="12.75" x14ac:dyDescent="0.25">
      <c r="A625" s="370"/>
      <c r="B625" s="150">
        <f>Demografia!B621</f>
        <v>0</v>
      </c>
      <c r="C625" s="150">
        <f>Demografia!C621</f>
        <v>0</v>
      </c>
      <c r="D625" s="151">
        <f>Demografia!D621</f>
        <v>0</v>
      </c>
      <c r="E625" s="82"/>
      <c r="F625" s="260"/>
      <c r="G625" s="261"/>
      <c r="H625" s="261"/>
      <c r="I625" s="261"/>
      <c r="J625" s="249"/>
      <c r="K625" s="261"/>
      <c r="L625" s="262"/>
      <c r="M625" s="260"/>
      <c r="N625" s="260"/>
      <c r="O625" s="244"/>
      <c r="P625" s="260"/>
      <c r="Q625" s="265"/>
      <c r="R625" s="244"/>
      <c r="S625" s="244"/>
      <c r="T625" s="244"/>
      <c r="U625" s="260"/>
      <c r="V625" s="249"/>
      <c r="W625" s="260"/>
      <c r="X625" s="249"/>
      <c r="Y625" s="82"/>
      <c r="Z625" s="260"/>
      <c r="AA625" s="153"/>
      <c r="AB625" s="153"/>
      <c r="AC625" s="82"/>
      <c r="AD625" s="244"/>
      <c r="AE625" s="244"/>
      <c r="AF625" s="260"/>
      <c r="AG625" s="244"/>
      <c r="AH625" s="260"/>
      <c r="AI625" s="260"/>
      <c r="AJ625" s="260"/>
      <c r="AK625" s="265"/>
      <c r="AL625" s="265"/>
      <c r="AM625" s="78"/>
      <c r="AN625" s="265"/>
      <c r="AO625" s="265"/>
      <c r="AP625" s="265"/>
      <c r="AQ625" s="265"/>
      <c r="AR625" s="265"/>
      <c r="AS625" s="265"/>
      <c r="AT625" s="265"/>
      <c r="AU625" s="265"/>
      <c r="AV625" s="265"/>
      <c r="AW625" s="265"/>
      <c r="AX625" s="249"/>
      <c r="AY625" s="249"/>
      <c r="AZ625" s="251"/>
      <c r="BA625" s="78"/>
      <c r="BB625" s="566" t="str">
        <f t="shared" si="40"/>
        <v xml:space="preserve"> </v>
      </c>
      <c r="BC625" s="566" t="str">
        <f t="shared" si="41"/>
        <v xml:space="preserve"> </v>
      </c>
      <c r="BD625" s="566" t="str">
        <f t="shared" si="42"/>
        <v xml:space="preserve"> </v>
      </c>
      <c r="BE625" s="566" t="str">
        <f t="shared" si="43"/>
        <v xml:space="preserve"> </v>
      </c>
      <c r="BF625" s="78"/>
      <c r="BG625" s="258"/>
    </row>
    <row r="626" spans="1:59" s="87" customFormat="1" ht="12.75" x14ac:dyDescent="0.25">
      <c r="A626" s="370"/>
      <c r="B626" s="366">
        <f>Demografia!B622</f>
        <v>0</v>
      </c>
      <c r="C626" s="366">
        <f>Demografia!C622</f>
        <v>0</v>
      </c>
      <c r="D626" s="367">
        <f>Demografia!D622</f>
        <v>0</v>
      </c>
      <c r="E626" s="82"/>
      <c r="F626" s="245"/>
      <c r="G626" s="483"/>
      <c r="H626" s="483"/>
      <c r="I626" s="483"/>
      <c r="J626" s="250"/>
      <c r="K626" s="483"/>
      <c r="L626" s="543"/>
      <c r="M626" s="245"/>
      <c r="N626" s="245"/>
      <c r="O626" s="246"/>
      <c r="P626" s="245"/>
      <c r="Q626" s="247"/>
      <c r="R626" s="246"/>
      <c r="S626" s="246"/>
      <c r="T626" s="246"/>
      <c r="U626" s="245"/>
      <c r="V626" s="250"/>
      <c r="W626" s="245"/>
      <c r="X626" s="250"/>
      <c r="Y626" s="82"/>
      <c r="Z626" s="245"/>
      <c r="AA626" s="421"/>
      <c r="AB626" s="421"/>
      <c r="AC626" s="82"/>
      <c r="AD626" s="246"/>
      <c r="AE626" s="246"/>
      <c r="AF626" s="245"/>
      <c r="AG626" s="246"/>
      <c r="AH626" s="245"/>
      <c r="AI626" s="245"/>
      <c r="AJ626" s="245"/>
      <c r="AK626" s="247"/>
      <c r="AL626" s="247"/>
      <c r="AM626" s="78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50"/>
      <c r="AY626" s="250"/>
      <c r="AZ626" s="252"/>
      <c r="BA626" s="78"/>
      <c r="BB626" s="567" t="str">
        <f t="shared" si="40"/>
        <v xml:space="preserve"> </v>
      </c>
      <c r="BC626" s="567" t="str">
        <f t="shared" si="41"/>
        <v xml:space="preserve"> </v>
      </c>
      <c r="BD626" s="567" t="str">
        <f t="shared" si="42"/>
        <v xml:space="preserve"> </v>
      </c>
      <c r="BE626" s="567" t="str">
        <f t="shared" si="43"/>
        <v xml:space="preserve"> </v>
      </c>
      <c r="BF626" s="78"/>
      <c r="BG626" s="520"/>
    </row>
    <row r="627" spans="1:59" s="87" customFormat="1" ht="12.75" x14ac:dyDescent="0.25">
      <c r="A627" s="370"/>
      <c r="B627" s="150">
        <f>Demografia!B623</f>
        <v>0</v>
      </c>
      <c r="C627" s="150">
        <f>Demografia!C623</f>
        <v>0</v>
      </c>
      <c r="D627" s="151">
        <f>Demografia!D623</f>
        <v>0</v>
      </c>
      <c r="E627" s="82"/>
      <c r="F627" s="260"/>
      <c r="G627" s="261"/>
      <c r="H627" s="261"/>
      <c r="I627" s="261"/>
      <c r="J627" s="249"/>
      <c r="K627" s="261"/>
      <c r="L627" s="262"/>
      <c r="M627" s="260"/>
      <c r="N627" s="260"/>
      <c r="O627" s="244"/>
      <c r="P627" s="260"/>
      <c r="Q627" s="265"/>
      <c r="R627" s="244"/>
      <c r="S627" s="244"/>
      <c r="T627" s="244"/>
      <c r="U627" s="260"/>
      <c r="V627" s="249"/>
      <c r="W627" s="260"/>
      <c r="X627" s="249"/>
      <c r="Y627" s="82"/>
      <c r="Z627" s="260"/>
      <c r="AA627" s="153"/>
      <c r="AB627" s="153"/>
      <c r="AC627" s="82"/>
      <c r="AD627" s="244"/>
      <c r="AE627" s="244"/>
      <c r="AF627" s="260"/>
      <c r="AG627" s="244"/>
      <c r="AH627" s="260"/>
      <c r="AI627" s="260"/>
      <c r="AJ627" s="260"/>
      <c r="AK627" s="265"/>
      <c r="AL627" s="265"/>
      <c r="AM627" s="78"/>
      <c r="AN627" s="265"/>
      <c r="AO627" s="265"/>
      <c r="AP627" s="265"/>
      <c r="AQ627" s="265"/>
      <c r="AR627" s="265"/>
      <c r="AS627" s="265"/>
      <c r="AT627" s="265"/>
      <c r="AU627" s="265"/>
      <c r="AV627" s="265"/>
      <c r="AW627" s="265"/>
      <c r="AX627" s="249"/>
      <c r="AY627" s="249"/>
      <c r="AZ627" s="251"/>
      <c r="BA627" s="78"/>
      <c r="BB627" s="566" t="str">
        <f t="shared" si="40"/>
        <v xml:space="preserve"> </v>
      </c>
      <c r="BC627" s="566" t="str">
        <f t="shared" si="41"/>
        <v xml:space="preserve"> </v>
      </c>
      <c r="BD627" s="566" t="str">
        <f t="shared" si="42"/>
        <v xml:space="preserve"> </v>
      </c>
      <c r="BE627" s="566" t="str">
        <f t="shared" si="43"/>
        <v xml:space="preserve"> </v>
      </c>
      <c r="BF627" s="78"/>
      <c r="BG627" s="258"/>
    </row>
    <row r="628" spans="1:59" s="87" customFormat="1" ht="12.75" x14ac:dyDescent="0.25">
      <c r="A628" s="370"/>
      <c r="B628" s="366">
        <f>Demografia!B624</f>
        <v>0</v>
      </c>
      <c r="C628" s="366">
        <f>Demografia!C624</f>
        <v>0</v>
      </c>
      <c r="D628" s="367">
        <f>Demografia!D624</f>
        <v>0</v>
      </c>
      <c r="E628" s="82"/>
      <c r="F628" s="245"/>
      <c r="G628" s="483"/>
      <c r="H628" s="483"/>
      <c r="I628" s="483"/>
      <c r="J628" s="250"/>
      <c r="K628" s="483"/>
      <c r="L628" s="543"/>
      <c r="M628" s="245"/>
      <c r="N628" s="245"/>
      <c r="O628" s="246"/>
      <c r="P628" s="245"/>
      <c r="Q628" s="247"/>
      <c r="R628" s="246"/>
      <c r="S628" s="246"/>
      <c r="T628" s="246"/>
      <c r="U628" s="245"/>
      <c r="V628" s="250"/>
      <c r="W628" s="245"/>
      <c r="X628" s="250"/>
      <c r="Y628" s="82"/>
      <c r="Z628" s="245"/>
      <c r="AA628" s="421"/>
      <c r="AB628" s="421"/>
      <c r="AC628" s="82"/>
      <c r="AD628" s="246"/>
      <c r="AE628" s="246"/>
      <c r="AF628" s="245"/>
      <c r="AG628" s="246"/>
      <c r="AH628" s="245"/>
      <c r="AI628" s="245"/>
      <c r="AJ628" s="245"/>
      <c r="AK628" s="247"/>
      <c r="AL628" s="247"/>
      <c r="AM628" s="78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50"/>
      <c r="AY628" s="250"/>
      <c r="AZ628" s="252"/>
      <c r="BA628" s="78"/>
      <c r="BB628" s="567" t="str">
        <f t="shared" si="40"/>
        <v xml:space="preserve"> </v>
      </c>
      <c r="BC628" s="567" t="str">
        <f t="shared" si="41"/>
        <v xml:space="preserve"> </v>
      </c>
      <c r="BD628" s="567" t="str">
        <f t="shared" si="42"/>
        <v xml:space="preserve"> </v>
      </c>
      <c r="BE628" s="567" t="str">
        <f t="shared" si="43"/>
        <v xml:space="preserve"> </v>
      </c>
      <c r="BF628" s="78"/>
      <c r="BG628" s="520"/>
    </row>
    <row r="629" spans="1:59" s="87" customFormat="1" ht="12.75" x14ac:dyDescent="0.25">
      <c r="A629" s="370"/>
      <c r="B629" s="150">
        <f>Demografia!B625</f>
        <v>0</v>
      </c>
      <c r="C629" s="150">
        <f>Demografia!C625</f>
        <v>0</v>
      </c>
      <c r="D629" s="151">
        <f>Demografia!D625</f>
        <v>0</v>
      </c>
      <c r="E629" s="82"/>
      <c r="F629" s="260"/>
      <c r="G629" s="261"/>
      <c r="H629" s="261"/>
      <c r="I629" s="261"/>
      <c r="J629" s="249"/>
      <c r="K629" s="261"/>
      <c r="L629" s="262"/>
      <c r="M629" s="260"/>
      <c r="N629" s="260"/>
      <c r="O629" s="244"/>
      <c r="P629" s="260"/>
      <c r="Q629" s="265"/>
      <c r="R629" s="244"/>
      <c r="S629" s="244"/>
      <c r="T629" s="244"/>
      <c r="U629" s="260"/>
      <c r="V629" s="249"/>
      <c r="W629" s="260"/>
      <c r="X629" s="249"/>
      <c r="Y629" s="82"/>
      <c r="Z629" s="260"/>
      <c r="AA629" s="153"/>
      <c r="AB629" s="153"/>
      <c r="AC629" s="82"/>
      <c r="AD629" s="244"/>
      <c r="AE629" s="244"/>
      <c r="AF629" s="260"/>
      <c r="AG629" s="244"/>
      <c r="AH629" s="260"/>
      <c r="AI629" s="260"/>
      <c r="AJ629" s="260"/>
      <c r="AK629" s="265"/>
      <c r="AL629" s="265"/>
      <c r="AM629" s="78"/>
      <c r="AN629" s="265"/>
      <c r="AO629" s="265"/>
      <c r="AP629" s="265"/>
      <c r="AQ629" s="265"/>
      <c r="AR629" s="265"/>
      <c r="AS629" s="265"/>
      <c r="AT629" s="265"/>
      <c r="AU629" s="265"/>
      <c r="AV629" s="265"/>
      <c r="AW629" s="265"/>
      <c r="AX629" s="249"/>
      <c r="AY629" s="249"/>
      <c r="AZ629" s="251"/>
      <c r="BA629" s="78"/>
      <c r="BB629" s="566" t="str">
        <f t="shared" si="40"/>
        <v xml:space="preserve"> </v>
      </c>
      <c r="BC629" s="566" t="str">
        <f t="shared" si="41"/>
        <v xml:space="preserve"> </v>
      </c>
      <c r="BD629" s="566" t="str">
        <f t="shared" si="42"/>
        <v xml:space="preserve"> </v>
      </c>
      <c r="BE629" s="566" t="str">
        <f t="shared" si="43"/>
        <v xml:space="preserve"> </v>
      </c>
      <c r="BF629" s="78"/>
      <c r="BG629" s="258"/>
    </row>
    <row r="630" spans="1:59" s="87" customFormat="1" ht="12.75" x14ac:dyDescent="0.25">
      <c r="A630" s="370"/>
      <c r="B630" s="366">
        <f>Demografia!B626</f>
        <v>0</v>
      </c>
      <c r="C630" s="366">
        <f>Demografia!C626</f>
        <v>0</v>
      </c>
      <c r="D630" s="367">
        <f>Demografia!D626</f>
        <v>0</v>
      </c>
      <c r="E630" s="82"/>
      <c r="F630" s="245"/>
      <c r="G630" s="483"/>
      <c r="H630" s="483"/>
      <c r="I630" s="483"/>
      <c r="J630" s="250"/>
      <c r="K630" s="483"/>
      <c r="L630" s="543"/>
      <c r="M630" s="245"/>
      <c r="N630" s="245"/>
      <c r="O630" s="246"/>
      <c r="P630" s="245"/>
      <c r="Q630" s="247"/>
      <c r="R630" s="246"/>
      <c r="S630" s="246"/>
      <c r="T630" s="246"/>
      <c r="U630" s="245"/>
      <c r="V630" s="250"/>
      <c r="W630" s="245"/>
      <c r="X630" s="250"/>
      <c r="Y630" s="82"/>
      <c r="Z630" s="245"/>
      <c r="AA630" s="421"/>
      <c r="AB630" s="421"/>
      <c r="AC630" s="82"/>
      <c r="AD630" s="246"/>
      <c r="AE630" s="246"/>
      <c r="AF630" s="245"/>
      <c r="AG630" s="246"/>
      <c r="AH630" s="245"/>
      <c r="AI630" s="245"/>
      <c r="AJ630" s="245"/>
      <c r="AK630" s="247"/>
      <c r="AL630" s="247"/>
      <c r="AM630" s="78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50"/>
      <c r="AY630" s="250"/>
      <c r="AZ630" s="252"/>
      <c r="BA630" s="78"/>
      <c r="BB630" s="567" t="str">
        <f t="shared" si="40"/>
        <v xml:space="preserve"> </v>
      </c>
      <c r="BC630" s="567" t="str">
        <f t="shared" si="41"/>
        <v xml:space="preserve"> </v>
      </c>
      <c r="BD630" s="567" t="str">
        <f t="shared" si="42"/>
        <v xml:space="preserve"> </v>
      </c>
      <c r="BE630" s="567" t="str">
        <f t="shared" si="43"/>
        <v xml:space="preserve"> </v>
      </c>
      <c r="BF630" s="78"/>
      <c r="BG630" s="520"/>
    </row>
    <row r="631" spans="1:59" s="87" customFormat="1" ht="12.75" x14ac:dyDescent="0.25">
      <c r="A631" s="370"/>
      <c r="B631" s="150">
        <f>Demografia!B627</f>
        <v>0</v>
      </c>
      <c r="C631" s="150">
        <f>Demografia!C627</f>
        <v>0</v>
      </c>
      <c r="D631" s="151">
        <f>Demografia!D627</f>
        <v>0</v>
      </c>
      <c r="E631" s="82"/>
      <c r="F631" s="260"/>
      <c r="G631" s="261"/>
      <c r="H631" s="261"/>
      <c r="I631" s="261"/>
      <c r="J631" s="249"/>
      <c r="K631" s="261"/>
      <c r="L631" s="262"/>
      <c r="M631" s="260"/>
      <c r="N631" s="260"/>
      <c r="O631" s="244"/>
      <c r="P631" s="260"/>
      <c r="Q631" s="265"/>
      <c r="R631" s="244"/>
      <c r="S631" s="244"/>
      <c r="T631" s="244"/>
      <c r="U631" s="260"/>
      <c r="V631" s="249"/>
      <c r="W631" s="260"/>
      <c r="X631" s="249"/>
      <c r="Y631" s="82"/>
      <c r="Z631" s="260"/>
      <c r="AA631" s="153"/>
      <c r="AB631" s="153"/>
      <c r="AC631" s="82"/>
      <c r="AD631" s="244"/>
      <c r="AE631" s="244"/>
      <c r="AF631" s="260"/>
      <c r="AG631" s="244"/>
      <c r="AH631" s="260"/>
      <c r="AI631" s="260"/>
      <c r="AJ631" s="260"/>
      <c r="AK631" s="265"/>
      <c r="AL631" s="265"/>
      <c r="AM631" s="78"/>
      <c r="AN631" s="265"/>
      <c r="AO631" s="265"/>
      <c r="AP631" s="265"/>
      <c r="AQ631" s="265"/>
      <c r="AR631" s="265"/>
      <c r="AS631" s="265"/>
      <c r="AT631" s="265"/>
      <c r="AU631" s="265"/>
      <c r="AV631" s="265"/>
      <c r="AW631" s="265"/>
      <c r="AX631" s="249"/>
      <c r="AY631" s="249"/>
      <c r="AZ631" s="251"/>
      <c r="BA631" s="78"/>
      <c r="BB631" s="566" t="str">
        <f t="shared" si="40"/>
        <v xml:space="preserve"> </v>
      </c>
      <c r="BC631" s="566" t="str">
        <f t="shared" si="41"/>
        <v xml:space="preserve"> </v>
      </c>
      <c r="BD631" s="566" t="str">
        <f t="shared" si="42"/>
        <v xml:space="preserve"> </v>
      </c>
      <c r="BE631" s="566" t="str">
        <f t="shared" si="43"/>
        <v xml:space="preserve"> </v>
      </c>
      <c r="BF631" s="78"/>
      <c r="BG631" s="258"/>
    </row>
    <row r="632" spans="1:59" s="87" customFormat="1" ht="12.75" x14ac:dyDescent="0.25">
      <c r="A632" s="370"/>
      <c r="B632" s="366">
        <f>Demografia!B628</f>
        <v>0</v>
      </c>
      <c r="C632" s="366">
        <f>Demografia!C628</f>
        <v>0</v>
      </c>
      <c r="D632" s="367">
        <f>Demografia!D628</f>
        <v>0</v>
      </c>
      <c r="E632" s="82"/>
      <c r="F632" s="245"/>
      <c r="G632" s="483"/>
      <c r="H632" s="483"/>
      <c r="I632" s="483"/>
      <c r="J632" s="250"/>
      <c r="K632" s="483"/>
      <c r="L632" s="543"/>
      <c r="M632" s="245"/>
      <c r="N632" s="245"/>
      <c r="O632" s="246"/>
      <c r="P632" s="245"/>
      <c r="Q632" s="247"/>
      <c r="R632" s="246"/>
      <c r="S632" s="246"/>
      <c r="T632" s="246"/>
      <c r="U632" s="245"/>
      <c r="V632" s="250"/>
      <c r="W632" s="245"/>
      <c r="X632" s="250"/>
      <c r="Y632" s="82"/>
      <c r="Z632" s="245"/>
      <c r="AA632" s="421"/>
      <c r="AB632" s="421"/>
      <c r="AC632" s="82"/>
      <c r="AD632" s="246"/>
      <c r="AE632" s="246"/>
      <c r="AF632" s="245"/>
      <c r="AG632" s="246"/>
      <c r="AH632" s="245"/>
      <c r="AI632" s="245"/>
      <c r="AJ632" s="245"/>
      <c r="AK632" s="247"/>
      <c r="AL632" s="247"/>
      <c r="AM632" s="78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50"/>
      <c r="AY632" s="250"/>
      <c r="AZ632" s="252"/>
      <c r="BA632" s="78"/>
      <c r="BB632" s="567" t="str">
        <f t="shared" si="40"/>
        <v xml:space="preserve"> </v>
      </c>
      <c r="BC632" s="567" t="str">
        <f t="shared" si="41"/>
        <v xml:space="preserve"> </v>
      </c>
      <c r="BD632" s="567" t="str">
        <f t="shared" si="42"/>
        <v xml:space="preserve"> </v>
      </c>
      <c r="BE632" s="567" t="str">
        <f t="shared" si="43"/>
        <v xml:space="preserve"> </v>
      </c>
      <c r="BF632" s="78"/>
      <c r="BG632" s="520"/>
    </row>
    <row r="633" spans="1:59" s="87" customFormat="1" ht="12.75" x14ac:dyDescent="0.25">
      <c r="A633" s="370"/>
      <c r="B633" s="150">
        <f>Demografia!B629</f>
        <v>0</v>
      </c>
      <c r="C633" s="150">
        <f>Demografia!C629</f>
        <v>0</v>
      </c>
      <c r="D633" s="151">
        <f>Demografia!D629</f>
        <v>0</v>
      </c>
      <c r="E633" s="82"/>
      <c r="F633" s="260"/>
      <c r="G633" s="261"/>
      <c r="H633" s="261"/>
      <c r="I633" s="261"/>
      <c r="J633" s="249"/>
      <c r="K633" s="261"/>
      <c r="L633" s="262"/>
      <c r="M633" s="260"/>
      <c r="N633" s="260"/>
      <c r="O633" s="244"/>
      <c r="P633" s="260"/>
      <c r="Q633" s="265"/>
      <c r="R633" s="244"/>
      <c r="S633" s="244"/>
      <c r="T633" s="244"/>
      <c r="U633" s="260"/>
      <c r="V633" s="249"/>
      <c r="W633" s="260"/>
      <c r="X633" s="249"/>
      <c r="Y633" s="82"/>
      <c r="Z633" s="260"/>
      <c r="AA633" s="153"/>
      <c r="AB633" s="153"/>
      <c r="AC633" s="82"/>
      <c r="AD633" s="244"/>
      <c r="AE633" s="244"/>
      <c r="AF633" s="260"/>
      <c r="AG633" s="244"/>
      <c r="AH633" s="260"/>
      <c r="AI633" s="260"/>
      <c r="AJ633" s="260"/>
      <c r="AK633" s="265"/>
      <c r="AL633" s="265"/>
      <c r="AM633" s="78"/>
      <c r="AN633" s="265"/>
      <c r="AO633" s="265"/>
      <c r="AP633" s="265"/>
      <c r="AQ633" s="265"/>
      <c r="AR633" s="265"/>
      <c r="AS633" s="265"/>
      <c r="AT633" s="265"/>
      <c r="AU633" s="265"/>
      <c r="AV633" s="265"/>
      <c r="AW633" s="265"/>
      <c r="AX633" s="249"/>
      <c r="AY633" s="249"/>
      <c r="AZ633" s="251"/>
      <c r="BA633" s="78"/>
      <c r="BB633" s="566" t="str">
        <f t="shared" si="40"/>
        <v xml:space="preserve"> </v>
      </c>
      <c r="BC633" s="566" t="str">
        <f t="shared" si="41"/>
        <v xml:space="preserve"> </v>
      </c>
      <c r="BD633" s="566" t="str">
        <f t="shared" si="42"/>
        <v xml:space="preserve"> </v>
      </c>
      <c r="BE633" s="566" t="str">
        <f t="shared" si="43"/>
        <v xml:space="preserve"> </v>
      </c>
      <c r="BF633" s="78"/>
      <c r="BG633" s="258"/>
    </row>
    <row r="634" spans="1:59" s="87" customFormat="1" ht="12.75" x14ac:dyDescent="0.25">
      <c r="A634" s="370"/>
      <c r="B634" s="366">
        <f>Demografia!B630</f>
        <v>0</v>
      </c>
      <c r="C634" s="366">
        <f>Demografia!C630</f>
        <v>0</v>
      </c>
      <c r="D634" s="367">
        <f>Demografia!D630</f>
        <v>0</v>
      </c>
      <c r="E634" s="82"/>
      <c r="F634" s="245"/>
      <c r="G634" s="483"/>
      <c r="H634" s="483"/>
      <c r="I634" s="483"/>
      <c r="J634" s="250"/>
      <c r="K634" s="483"/>
      <c r="L634" s="543"/>
      <c r="M634" s="245"/>
      <c r="N634" s="245"/>
      <c r="O634" s="246"/>
      <c r="P634" s="245"/>
      <c r="Q634" s="247"/>
      <c r="R634" s="246"/>
      <c r="S634" s="246"/>
      <c r="T634" s="246"/>
      <c r="U634" s="245"/>
      <c r="V634" s="250"/>
      <c r="W634" s="245"/>
      <c r="X634" s="250"/>
      <c r="Y634" s="82"/>
      <c r="Z634" s="245"/>
      <c r="AA634" s="421"/>
      <c r="AB634" s="421"/>
      <c r="AC634" s="82"/>
      <c r="AD634" s="246"/>
      <c r="AE634" s="246"/>
      <c r="AF634" s="245"/>
      <c r="AG634" s="246"/>
      <c r="AH634" s="245"/>
      <c r="AI634" s="245"/>
      <c r="AJ634" s="245"/>
      <c r="AK634" s="247"/>
      <c r="AL634" s="247"/>
      <c r="AM634" s="78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50"/>
      <c r="AY634" s="250"/>
      <c r="AZ634" s="252"/>
      <c r="BA634" s="78"/>
      <c r="BB634" s="567" t="str">
        <f t="shared" si="40"/>
        <v xml:space="preserve"> </v>
      </c>
      <c r="BC634" s="567" t="str">
        <f t="shared" si="41"/>
        <v xml:space="preserve"> </v>
      </c>
      <c r="BD634" s="567" t="str">
        <f t="shared" si="42"/>
        <v xml:space="preserve"> </v>
      </c>
      <c r="BE634" s="567" t="str">
        <f t="shared" si="43"/>
        <v xml:space="preserve"> </v>
      </c>
      <c r="BF634" s="78"/>
      <c r="BG634" s="520"/>
    </row>
    <row r="635" spans="1:59" s="87" customFormat="1" ht="12.75" x14ac:dyDescent="0.25">
      <c r="A635" s="370"/>
      <c r="B635" s="150">
        <f>Demografia!B631</f>
        <v>0</v>
      </c>
      <c r="C635" s="150">
        <f>Demografia!C631</f>
        <v>0</v>
      </c>
      <c r="D635" s="151">
        <f>Demografia!D631</f>
        <v>0</v>
      </c>
      <c r="E635" s="82"/>
      <c r="F635" s="260"/>
      <c r="G635" s="261"/>
      <c r="H635" s="261"/>
      <c r="I635" s="261"/>
      <c r="J635" s="249"/>
      <c r="K635" s="261"/>
      <c r="L635" s="262"/>
      <c r="M635" s="260"/>
      <c r="N635" s="260"/>
      <c r="O635" s="244"/>
      <c r="P635" s="260"/>
      <c r="Q635" s="265"/>
      <c r="R635" s="244"/>
      <c r="S635" s="244"/>
      <c r="T635" s="244"/>
      <c r="U635" s="260"/>
      <c r="V635" s="249"/>
      <c r="W635" s="260"/>
      <c r="X635" s="249"/>
      <c r="Y635" s="82"/>
      <c r="Z635" s="260"/>
      <c r="AA635" s="153"/>
      <c r="AB635" s="153"/>
      <c r="AC635" s="82"/>
      <c r="AD635" s="244"/>
      <c r="AE635" s="244"/>
      <c r="AF635" s="260"/>
      <c r="AG635" s="244"/>
      <c r="AH635" s="260"/>
      <c r="AI635" s="260"/>
      <c r="AJ635" s="260"/>
      <c r="AK635" s="265"/>
      <c r="AL635" s="265"/>
      <c r="AM635" s="78"/>
      <c r="AN635" s="265"/>
      <c r="AO635" s="265"/>
      <c r="AP635" s="265"/>
      <c r="AQ635" s="265"/>
      <c r="AR635" s="265"/>
      <c r="AS635" s="265"/>
      <c r="AT635" s="265"/>
      <c r="AU635" s="265"/>
      <c r="AV635" s="265"/>
      <c r="AW635" s="265"/>
      <c r="AX635" s="249"/>
      <c r="AY635" s="249"/>
      <c r="AZ635" s="251"/>
      <c r="BA635" s="78"/>
      <c r="BB635" s="566" t="str">
        <f t="shared" si="40"/>
        <v xml:space="preserve"> </v>
      </c>
      <c r="BC635" s="566" t="str">
        <f t="shared" si="41"/>
        <v xml:space="preserve"> </v>
      </c>
      <c r="BD635" s="566" t="str">
        <f t="shared" si="42"/>
        <v xml:space="preserve"> </v>
      </c>
      <c r="BE635" s="566" t="str">
        <f t="shared" si="43"/>
        <v xml:space="preserve"> </v>
      </c>
      <c r="BF635" s="78"/>
      <c r="BG635" s="258"/>
    </row>
    <row r="636" spans="1:59" s="87" customFormat="1" ht="12.75" x14ac:dyDescent="0.25">
      <c r="A636" s="370"/>
      <c r="B636" s="366">
        <f>Demografia!B632</f>
        <v>0</v>
      </c>
      <c r="C636" s="366">
        <f>Demografia!C632</f>
        <v>0</v>
      </c>
      <c r="D636" s="367">
        <f>Demografia!D632</f>
        <v>0</v>
      </c>
      <c r="E636" s="82"/>
      <c r="F636" s="245"/>
      <c r="G636" s="483"/>
      <c r="H636" s="483"/>
      <c r="I636" s="483"/>
      <c r="J636" s="250"/>
      <c r="K636" s="483"/>
      <c r="L636" s="543"/>
      <c r="M636" s="245"/>
      <c r="N636" s="245"/>
      <c r="O636" s="246"/>
      <c r="P636" s="245"/>
      <c r="Q636" s="247"/>
      <c r="R636" s="246"/>
      <c r="S636" s="246"/>
      <c r="T636" s="246"/>
      <c r="U636" s="245"/>
      <c r="V636" s="250"/>
      <c r="W636" s="245"/>
      <c r="X636" s="250"/>
      <c r="Y636" s="82"/>
      <c r="Z636" s="245"/>
      <c r="AA636" s="421"/>
      <c r="AB636" s="421"/>
      <c r="AC636" s="82"/>
      <c r="AD636" s="246"/>
      <c r="AE636" s="246"/>
      <c r="AF636" s="245"/>
      <c r="AG636" s="246"/>
      <c r="AH636" s="245"/>
      <c r="AI636" s="245"/>
      <c r="AJ636" s="245"/>
      <c r="AK636" s="247"/>
      <c r="AL636" s="247"/>
      <c r="AM636" s="78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50"/>
      <c r="AY636" s="250"/>
      <c r="AZ636" s="252"/>
      <c r="BA636" s="78"/>
      <c r="BB636" s="567" t="str">
        <f t="shared" si="40"/>
        <v xml:space="preserve"> </v>
      </c>
      <c r="BC636" s="567" t="str">
        <f t="shared" si="41"/>
        <v xml:space="preserve"> </v>
      </c>
      <c r="BD636" s="567" t="str">
        <f t="shared" si="42"/>
        <v xml:space="preserve"> </v>
      </c>
      <c r="BE636" s="567" t="str">
        <f t="shared" si="43"/>
        <v xml:space="preserve"> </v>
      </c>
      <c r="BF636" s="78"/>
      <c r="BG636" s="520"/>
    </row>
    <row r="637" spans="1:59" s="87" customFormat="1" ht="12.75" x14ac:dyDescent="0.25">
      <c r="A637" s="370"/>
      <c r="B637" s="150">
        <f>Demografia!B633</f>
        <v>0</v>
      </c>
      <c r="C637" s="150">
        <f>Demografia!C633</f>
        <v>0</v>
      </c>
      <c r="D637" s="151">
        <f>Demografia!D633</f>
        <v>0</v>
      </c>
      <c r="E637" s="82"/>
      <c r="F637" s="260"/>
      <c r="G637" s="261"/>
      <c r="H637" s="261"/>
      <c r="I637" s="261"/>
      <c r="J637" s="249"/>
      <c r="K637" s="261"/>
      <c r="L637" s="262"/>
      <c r="M637" s="260"/>
      <c r="N637" s="260"/>
      <c r="O637" s="244"/>
      <c r="P637" s="260"/>
      <c r="Q637" s="265"/>
      <c r="R637" s="244"/>
      <c r="S637" s="244"/>
      <c r="T637" s="244"/>
      <c r="U637" s="260"/>
      <c r="V637" s="249"/>
      <c r="W637" s="260"/>
      <c r="X637" s="249"/>
      <c r="Y637" s="82"/>
      <c r="Z637" s="260"/>
      <c r="AA637" s="153"/>
      <c r="AB637" s="153"/>
      <c r="AC637" s="82"/>
      <c r="AD637" s="244"/>
      <c r="AE637" s="244"/>
      <c r="AF637" s="260"/>
      <c r="AG637" s="244"/>
      <c r="AH637" s="260"/>
      <c r="AI637" s="260"/>
      <c r="AJ637" s="260"/>
      <c r="AK637" s="265"/>
      <c r="AL637" s="265"/>
      <c r="AM637" s="78"/>
      <c r="AN637" s="265"/>
      <c r="AO637" s="265"/>
      <c r="AP637" s="265"/>
      <c r="AQ637" s="265"/>
      <c r="AR637" s="265"/>
      <c r="AS637" s="265"/>
      <c r="AT637" s="265"/>
      <c r="AU637" s="265"/>
      <c r="AV637" s="265"/>
      <c r="AW637" s="265"/>
      <c r="AX637" s="249"/>
      <c r="AY637" s="249"/>
      <c r="AZ637" s="251"/>
      <c r="BA637" s="78"/>
      <c r="BB637" s="566" t="str">
        <f t="shared" si="40"/>
        <v xml:space="preserve"> </v>
      </c>
      <c r="BC637" s="566" t="str">
        <f t="shared" si="41"/>
        <v xml:space="preserve"> </v>
      </c>
      <c r="BD637" s="566" t="str">
        <f t="shared" si="42"/>
        <v xml:space="preserve"> </v>
      </c>
      <c r="BE637" s="566" t="str">
        <f t="shared" si="43"/>
        <v xml:space="preserve"> </v>
      </c>
      <c r="BF637" s="78"/>
      <c r="BG637" s="258"/>
    </row>
    <row r="638" spans="1:59" s="87" customFormat="1" ht="12.75" x14ac:dyDescent="0.25">
      <c r="A638" s="370"/>
      <c r="B638" s="366">
        <f>Demografia!B634</f>
        <v>0</v>
      </c>
      <c r="C638" s="366">
        <f>Demografia!C634</f>
        <v>0</v>
      </c>
      <c r="D638" s="367">
        <f>Demografia!D634</f>
        <v>0</v>
      </c>
      <c r="E638" s="82"/>
      <c r="F638" s="245"/>
      <c r="G638" s="483"/>
      <c r="H638" s="483"/>
      <c r="I638" s="483"/>
      <c r="J638" s="250"/>
      <c r="K638" s="483"/>
      <c r="L638" s="543"/>
      <c r="M638" s="245"/>
      <c r="N638" s="245"/>
      <c r="O638" s="246"/>
      <c r="P638" s="245"/>
      <c r="Q638" s="247"/>
      <c r="R638" s="246"/>
      <c r="S638" s="246"/>
      <c r="T638" s="246"/>
      <c r="U638" s="245"/>
      <c r="V638" s="250"/>
      <c r="W638" s="245"/>
      <c r="X638" s="250"/>
      <c r="Y638" s="82"/>
      <c r="Z638" s="245"/>
      <c r="AA638" s="421"/>
      <c r="AB638" s="421"/>
      <c r="AC638" s="82"/>
      <c r="AD638" s="246"/>
      <c r="AE638" s="246"/>
      <c r="AF638" s="245"/>
      <c r="AG638" s="246"/>
      <c r="AH638" s="245"/>
      <c r="AI638" s="245"/>
      <c r="AJ638" s="245"/>
      <c r="AK638" s="247"/>
      <c r="AL638" s="247"/>
      <c r="AM638" s="78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50"/>
      <c r="AY638" s="250"/>
      <c r="AZ638" s="252"/>
      <c r="BA638" s="78"/>
      <c r="BB638" s="567" t="str">
        <f t="shared" si="40"/>
        <v xml:space="preserve"> </v>
      </c>
      <c r="BC638" s="567" t="str">
        <f t="shared" si="41"/>
        <v xml:space="preserve"> </v>
      </c>
      <c r="BD638" s="567" t="str">
        <f t="shared" si="42"/>
        <v xml:space="preserve"> </v>
      </c>
      <c r="BE638" s="567" t="str">
        <f t="shared" si="43"/>
        <v xml:space="preserve"> </v>
      </c>
      <c r="BF638" s="78"/>
      <c r="BG638" s="520"/>
    </row>
    <row r="639" spans="1:59" s="87" customFormat="1" ht="12.75" x14ac:dyDescent="0.25">
      <c r="A639" s="370"/>
      <c r="B639" s="150">
        <f>Demografia!B635</f>
        <v>0</v>
      </c>
      <c r="C639" s="150">
        <f>Demografia!C635</f>
        <v>0</v>
      </c>
      <c r="D639" s="151">
        <f>Demografia!D635</f>
        <v>0</v>
      </c>
      <c r="E639" s="82"/>
      <c r="F639" s="260"/>
      <c r="G639" s="261"/>
      <c r="H639" s="261"/>
      <c r="I639" s="261"/>
      <c r="J639" s="249"/>
      <c r="K639" s="261"/>
      <c r="L639" s="262"/>
      <c r="M639" s="260"/>
      <c r="N639" s="260"/>
      <c r="O639" s="244"/>
      <c r="P639" s="260"/>
      <c r="Q639" s="265"/>
      <c r="R639" s="244"/>
      <c r="S639" s="244"/>
      <c r="T639" s="244"/>
      <c r="U639" s="260"/>
      <c r="V639" s="249"/>
      <c r="W639" s="260"/>
      <c r="X639" s="249"/>
      <c r="Y639" s="82"/>
      <c r="Z639" s="260"/>
      <c r="AA639" s="153"/>
      <c r="AB639" s="153"/>
      <c r="AC639" s="82"/>
      <c r="AD639" s="244"/>
      <c r="AE639" s="244"/>
      <c r="AF639" s="260"/>
      <c r="AG639" s="244"/>
      <c r="AH639" s="260"/>
      <c r="AI639" s="260"/>
      <c r="AJ639" s="260"/>
      <c r="AK639" s="265"/>
      <c r="AL639" s="265"/>
      <c r="AM639" s="78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49"/>
      <c r="AY639" s="249"/>
      <c r="AZ639" s="251"/>
      <c r="BA639" s="78"/>
      <c r="BB639" s="566" t="str">
        <f t="shared" si="40"/>
        <v xml:space="preserve"> </v>
      </c>
      <c r="BC639" s="566" t="str">
        <f t="shared" si="41"/>
        <v xml:space="preserve"> </v>
      </c>
      <c r="BD639" s="566" t="str">
        <f t="shared" si="42"/>
        <v xml:space="preserve"> </v>
      </c>
      <c r="BE639" s="566" t="str">
        <f t="shared" si="43"/>
        <v xml:space="preserve"> </v>
      </c>
      <c r="BF639" s="78"/>
      <c r="BG639" s="258"/>
    </row>
    <row r="640" spans="1:59" s="87" customFormat="1" ht="12.75" x14ac:dyDescent="0.25">
      <c r="A640" s="370"/>
      <c r="B640" s="366">
        <f>Demografia!B636</f>
        <v>0</v>
      </c>
      <c r="C640" s="366">
        <f>Demografia!C636</f>
        <v>0</v>
      </c>
      <c r="D640" s="367">
        <f>Demografia!D636</f>
        <v>0</v>
      </c>
      <c r="E640" s="82"/>
      <c r="F640" s="245"/>
      <c r="G640" s="483"/>
      <c r="H640" s="483"/>
      <c r="I640" s="483"/>
      <c r="J640" s="250"/>
      <c r="K640" s="483"/>
      <c r="L640" s="543"/>
      <c r="M640" s="245"/>
      <c r="N640" s="245"/>
      <c r="O640" s="246"/>
      <c r="P640" s="245"/>
      <c r="Q640" s="247"/>
      <c r="R640" s="246"/>
      <c r="S640" s="246"/>
      <c r="T640" s="246"/>
      <c r="U640" s="245"/>
      <c r="V640" s="250"/>
      <c r="W640" s="245"/>
      <c r="X640" s="250"/>
      <c r="Y640" s="82"/>
      <c r="Z640" s="245"/>
      <c r="AA640" s="421"/>
      <c r="AB640" s="421"/>
      <c r="AC640" s="82"/>
      <c r="AD640" s="246"/>
      <c r="AE640" s="246"/>
      <c r="AF640" s="245"/>
      <c r="AG640" s="246"/>
      <c r="AH640" s="245"/>
      <c r="AI640" s="245"/>
      <c r="AJ640" s="245"/>
      <c r="AK640" s="247"/>
      <c r="AL640" s="247"/>
      <c r="AM640" s="78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50"/>
      <c r="AY640" s="250"/>
      <c r="AZ640" s="252"/>
      <c r="BA640" s="78"/>
      <c r="BB640" s="567" t="str">
        <f t="shared" si="40"/>
        <v xml:space="preserve"> </v>
      </c>
      <c r="BC640" s="567" t="str">
        <f t="shared" si="41"/>
        <v xml:space="preserve"> </v>
      </c>
      <c r="BD640" s="567" t="str">
        <f t="shared" si="42"/>
        <v xml:space="preserve"> </v>
      </c>
      <c r="BE640" s="567" t="str">
        <f t="shared" si="43"/>
        <v xml:space="preserve"> </v>
      </c>
      <c r="BF640" s="78"/>
      <c r="BG640" s="520"/>
    </row>
    <row r="641" spans="1:59" s="87" customFormat="1" ht="12.75" x14ac:dyDescent="0.25">
      <c r="A641" s="370"/>
      <c r="B641" s="150">
        <f>Demografia!B637</f>
        <v>0</v>
      </c>
      <c r="C641" s="150">
        <f>Demografia!C637</f>
        <v>0</v>
      </c>
      <c r="D641" s="151">
        <f>Demografia!D637</f>
        <v>0</v>
      </c>
      <c r="E641" s="82"/>
      <c r="F641" s="260"/>
      <c r="G641" s="261"/>
      <c r="H641" s="261"/>
      <c r="I641" s="261"/>
      <c r="J641" s="249"/>
      <c r="K641" s="261"/>
      <c r="L641" s="262"/>
      <c r="M641" s="260"/>
      <c r="N641" s="260"/>
      <c r="O641" s="244"/>
      <c r="P641" s="260"/>
      <c r="Q641" s="265"/>
      <c r="R641" s="244"/>
      <c r="S641" s="244"/>
      <c r="T641" s="244"/>
      <c r="U641" s="260"/>
      <c r="V641" s="249"/>
      <c r="W641" s="260"/>
      <c r="X641" s="249"/>
      <c r="Y641" s="82"/>
      <c r="Z641" s="260"/>
      <c r="AA641" s="153"/>
      <c r="AB641" s="153"/>
      <c r="AC641" s="82"/>
      <c r="AD641" s="244"/>
      <c r="AE641" s="244"/>
      <c r="AF641" s="260"/>
      <c r="AG641" s="244"/>
      <c r="AH641" s="260"/>
      <c r="AI641" s="260"/>
      <c r="AJ641" s="260"/>
      <c r="AK641" s="265"/>
      <c r="AL641" s="265"/>
      <c r="AM641" s="78"/>
      <c r="AN641" s="265"/>
      <c r="AO641" s="265"/>
      <c r="AP641" s="265"/>
      <c r="AQ641" s="265"/>
      <c r="AR641" s="265"/>
      <c r="AS641" s="265"/>
      <c r="AT641" s="265"/>
      <c r="AU641" s="265"/>
      <c r="AV641" s="265"/>
      <c r="AW641" s="265"/>
      <c r="AX641" s="249"/>
      <c r="AY641" s="249"/>
      <c r="AZ641" s="251"/>
      <c r="BA641" s="78"/>
      <c r="BB641" s="566" t="str">
        <f t="shared" si="40"/>
        <v xml:space="preserve"> </v>
      </c>
      <c r="BC641" s="566" t="str">
        <f t="shared" si="41"/>
        <v xml:space="preserve"> </v>
      </c>
      <c r="BD641" s="566" t="str">
        <f t="shared" si="42"/>
        <v xml:space="preserve"> </v>
      </c>
      <c r="BE641" s="566" t="str">
        <f t="shared" si="43"/>
        <v xml:space="preserve"> </v>
      </c>
      <c r="BF641" s="78"/>
      <c r="BG641" s="258"/>
    </row>
    <row r="642" spans="1:59" s="87" customFormat="1" ht="12.75" x14ac:dyDescent="0.25">
      <c r="A642" s="370"/>
      <c r="B642" s="366">
        <f>Demografia!B638</f>
        <v>0</v>
      </c>
      <c r="C642" s="366">
        <f>Demografia!C638</f>
        <v>0</v>
      </c>
      <c r="D642" s="367">
        <f>Demografia!D638</f>
        <v>0</v>
      </c>
      <c r="E642" s="82"/>
      <c r="F642" s="245"/>
      <c r="G642" s="483"/>
      <c r="H642" s="483"/>
      <c r="I642" s="483"/>
      <c r="J642" s="250"/>
      <c r="K642" s="483"/>
      <c r="L642" s="543"/>
      <c r="M642" s="245"/>
      <c r="N642" s="245"/>
      <c r="O642" s="246"/>
      <c r="P642" s="245"/>
      <c r="Q642" s="247"/>
      <c r="R642" s="246"/>
      <c r="S642" s="246"/>
      <c r="T642" s="246"/>
      <c r="U642" s="245"/>
      <c r="V642" s="250"/>
      <c r="W642" s="245"/>
      <c r="X642" s="250"/>
      <c r="Y642" s="82"/>
      <c r="Z642" s="245"/>
      <c r="AA642" s="421"/>
      <c r="AB642" s="421"/>
      <c r="AC642" s="82"/>
      <c r="AD642" s="246"/>
      <c r="AE642" s="246"/>
      <c r="AF642" s="245"/>
      <c r="AG642" s="246"/>
      <c r="AH642" s="245"/>
      <c r="AI642" s="245"/>
      <c r="AJ642" s="245"/>
      <c r="AK642" s="247"/>
      <c r="AL642" s="247"/>
      <c r="AM642" s="78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50"/>
      <c r="AY642" s="250"/>
      <c r="AZ642" s="252"/>
      <c r="BA642" s="78"/>
      <c r="BB642" s="567" t="str">
        <f t="shared" si="40"/>
        <v xml:space="preserve"> </v>
      </c>
      <c r="BC642" s="567" t="str">
        <f t="shared" si="41"/>
        <v xml:space="preserve"> </v>
      </c>
      <c r="BD642" s="567" t="str">
        <f t="shared" si="42"/>
        <v xml:space="preserve"> </v>
      </c>
      <c r="BE642" s="567" t="str">
        <f t="shared" si="43"/>
        <v xml:space="preserve"> </v>
      </c>
      <c r="BF642" s="78"/>
      <c r="BG642" s="520"/>
    </row>
    <row r="643" spans="1:59" s="87" customFormat="1" ht="12.75" x14ac:dyDescent="0.25">
      <c r="A643" s="370"/>
      <c r="B643" s="150">
        <f>Demografia!B639</f>
        <v>0</v>
      </c>
      <c r="C643" s="150">
        <f>Demografia!C639</f>
        <v>0</v>
      </c>
      <c r="D643" s="151">
        <f>Demografia!D639</f>
        <v>0</v>
      </c>
      <c r="E643" s="82"/>
      <c r="F643" s="260"/>
      <c r="G643" s="261"/>
      <c r="H643" s="261"/>
      <c r="I643" s="261"/>
      <c r="J643" s="249"/>
      <c r="K643" s="261"/>
      <c r="L643" s="262"/>
      <c r="M643" s="260"/>
      <c r="N643" s="260"/>
      <c r="O643" s="244"/>
      <c r="P643" s="260"/>
      <c r="Q643" s="265"/>
      <c r="R643" s="244"/>
      <c r="S643" s="244"/>
      <c r="T643" s="244"/>
      <c r="U643" s="260"/>
      <c r="V643" s="249"/>
      <c r="W643" s="260"/>
      <c r="X643" s="249"/>
      <c r="Y643" s="82"/>
      <c r="Z643" s="260"/>
      <c r="AA643" s="153"/>
      <c r="AB643" s="153"/>
      <c r="AC643" s="82"/>
      <c r="AD643" s="244"/>
      <c r="AE643" s="244"/>
      <c r="AF643" s="260"/>
      <c r="AG643" s="244"/>
      <c r="AH643" s="260"/>
      <c r="AI643" s="260"/>
      <c r="AJ643" s="260"/>
      <c r="AK643" s="265"/>
      <c r="AL643" s="265"/>
      <c r="AM643" s="78"/>
      <c r="AN643" s="265"/>
      <c r="AO643" s="265"/>
      <c r="AP643" s="265"/>
      <c r="AQ643" s="265"/>
      <c r="AR643" s="265"/>
      <c r="AS643" s="265"/>
      <c r="AT643" s="265"/>
      <c r="AU643" s="265"/>
      <c r="AV643" s="265"/>
      <c r="AW643" s="265"/>
      <c r="AX643" s="249"/>
      <c r="AY643" s="249"/>
      <c r="AZ643" s="251"/>
      <c r="BA643" s="78"/>
      <c r="BB643" s="566" t="str">
        <f t="shared" si="40"/>
        <v xml:space="preserve"> </v>
      </c>
      <c r="BC643" s="566" t="str">
        <f t="shared" si="41"/>
        <v xml:space="preserve"> </v>
      </c>
      <c r="BD643" s="566" t="str">
        <f t="shared" si="42"/>
        <v xml:space="preserve"> </v>
      </c>
      <c r="BE643" s="566" t="str">
        <f t="shared" si="43"/>
        <v xml:space="preserve"> </v>
      </c>
      <c r="BF643" s="78"/>
      <c r="BG643" s="258"/>
    </row>
    <row r="644" spans="1:59" s="87" customFormat="1" ht="12.75" x14ac:dyDescent="0.25">
      <c r="A644" s="370"/>
      <c r="B644" s="366">
        <f>Demografia!B640</f>
        <v>0</v>
      </c>
      <c r="C644" s="366">
        <f>Demografia!C640</f>
        <v>0</v>
      </c>
      <c r="D644" s="367">
        <f>Demografia!D640</f>
        <v>0</v>
      </c>
      <c r="E644" s="82"/>
      <c r="F644" s="245"/>
      <c r="G644" s="483"/>
      <c r="H644" s="483"/>
      <c r="I644" s="483"/>
      <c r="J644" s="250"/>
      <c r="K644" s="483"/>
      <c r="L644" s="543"/>
      <c r="M644" s="245"/>
      <c r="N644" s="245"/>
      <c r="O644" s="246"/>
      <c r="P644" s="245"/>
      <c r="Q644" s="247"/>
      <c r="R644" s="246"/>
      <c r="S644" s="246"/>
      <c r="T644" s="246"/>
      <c r="U644" s="245"/>
      <c r="V644" s="250"/>
      <c r="W644" s="245"/>
      <c r="X644" s="250"/>
      <c r="Y644" s="82"/>
      <c r="Z644" s="245"/>
      <c r="AA644" s="421"/>
      <c r="AB644" s="421"/>
      <c r="AC644" s="82"/>
      <c r="AD644" s="246"/>
      <c r="AE644" s="246"/>
      <c r="AF644" s="245"/>
      <c r="AG644" s="246"/>
      <c r="AH644" s="245"/>
      <c r="AI644" s="245"/>
      <c r="AJ644" s="245"/>
      <c r="AK644" s="247"/>
      <c r="AL644" s="247"/>
      <c r="AM644" s="78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50"/>
      <c r="AY644" s="250"/>
      <c r="AZ644" s="252"/>
      <c r="BA644" s="78"/>
      <c r="BB644" s="567" t="str">
        <f t="shared" si="40"/>
        <v xml:space="preserve"> </v>
      </c>
      <c r="BC644" s="567" t="str">
        <f t="shared" si="41"/>
        <v xml:space="preserve"> </v>
      </c>
      <c r="BD644" s="567" t="str">
        <f t="shared" si="42"/>
        <v xml:space="preserve"> </v>
      </c>
      <c r="BE644" s="567" t="str">
        <f t="shared" si="43"/>
        <v xml:space="preserve"> </v>
      </c>
      <c r="BF644" s="78"/>
      <c r="BG644" s="520"/>
    </row>
    <row r="645" spans="1:59" s="87" customFormat="1" ht="12.75" x14ac:dyDescent="0.25">
      <c r="A645" s="370"/>
      <c r="B645" s="150">
        <f>Demografia!B641</f>
        <v>0</v>
      </c>
      <c r="C645" s="150">
        <f>Demografia!C641</f>
        <v>0</v>
      </c>
      <c r="D645" s="151">
        <f>Demografia!D641</f>
        <v>0</v>
      </c>
      <c r="E645" s="82"/>
      <c r="F645" s="260"/>
      <c r="G645" s="261"/>
      <c r="H645" s="261"/>
      <c r="I645" s="261"/>
      <c r="J645" s="249"/>
      <c r="K645" s="261"/>
      <c r="L645" s="262"/>
      <c r="M645" s="260"/>
      <c r="N645" s="260"/>
      <c r="O645" s="244"/>
      <c r="P645" s="260"/>
      <c r="Q645" s="265"/>
      <c r="R645" s="244"/>
      <c r="S645" s="244"/>
      <c r="T645" s="244"/>
      <c r="U645" s="260"/>
      <c r="V645" s="249"/>
      <c r="W645" s="260"/>
      <c r="X645" s="249"/>
      <c r="Y645" s="82"/>
      <c r="Z645" s="260"/>
      <c r="AA645" s="153"/>
      <c r="AB645" s="153"/>
      <c r="AC645" s="82"/>
      <c r="AD645" s="244"/>
      <c r="AE645" s="244"/>
      <c r="AF645" s="260"/>
      <c r="AG645" s="244"/>
      <c r="AH645" s="260"/>
      <c r="AI645" s="260"/>
      <c r="AJ645" s="260"/>
      <c r="AK645" s="265"/>
      <c r="AL645" s="265"/>
      <c r="AM645" s="78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49"/>
      <c r="AY645" s="249"/>
      <c r="AZ645" s="251"/>
      <c r="BA645" s="78"/>
      <c r="BB645" s="566" t="str">
        <f t="shared" si="40"/>
        <v xml:space="preserve"> </v>
      </c>
      <c r="BC645" s="566" t="str">
        <f t="shared" si="41"/>
        <v xml:space="preserve"> </v>
      </c>
      <c r="BD645" s="566" t="str">
        <f t="shared" si="42"/>
        <v xml:space="preserve"> </v>
      </c>
      <c r="BE645" s="566" t="str">
        <f t="shared" si="43"/>
        <v xml:space="preserve"> </v>
      </c>
      <c r="BF645" s="78"/>
      <c r="BG645" s="258"/>
    </row>
    <row r="646" spans="1:59" s="87" customFormat="1" ht="12.75" x14ac:dyDescent="0.25">
      <c r="A646" s="370"/>
      <c r="B646" s="366">
        <f>Demografia!B642</f>
        <v>0</v>
      </c>
      <c r="C646" s="366">
        <f>Demografia!C642</f>
        <v>0</v>
      </c>
      <c r="D646" s="367">
        <f>Demografia!D642</f>
        <v>0</v>
      </c>
      <c r="E646" s="82"/>
      <c r="F646" s="245"/>
      <c r="G646" s="483"/>
      <c r="H646" s="483"/>
      <c r="I646" s="483"/>
      <c r="J646" s="250"/>
      <c r="K646" s="483"/>
      <c r="L646" s="543"/>
      <c r="M646" s="245"/>
      <c r="N646" s="245"/>
      <c r="O646" s="246"/>
      <c r="P646" s="245"/>
      <c r="Q646" s="247"/>
      <c r="R646" s="246"/>
      <c r="S646" s="246"/>
      <c r="T646" s="246"/>
      <c r="U646" s="245"/>
      <c r="V646" s="250"/>
      <c r="W646" s="245"/>
      <c r="X646" s="250"/>
      <c r="Y646" s="82"/>
      <c r="Z646" s="245"/>
      <c r="AA646" s="421"/>
      <c r="AB646" s="421"/>
      <c r="AC646" s="82"/>
      <c r="AD646" s="246"/>
      <c r="AE646" s="246"/>
      <c r="AF646" s="245"/>
      <c r="AG646" s="246"/>
      <c r="AH646" s="245"/>
      <c r="AI646" s="245"/>
      <c r="AJ646" s="245"/>
      <c r="AK646" s="247"/>
      <c r="AL646" s="247"/>
      <c r="AM646" s="78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50"/>
      <c r="AY646" s="250"/>
      <c r="AZ646" s="252"/>
      <c r="BA646" s="78"/>
      <c r="BB646" s="567" t="str">
        <f t="shared" si="40"/>
        <v xml:space="preserve"> </v>
      </c>
      <c r="BC646" s="567" t="str">
        <f t="shared" si="41"/>
        <v xml:space="preserve"> </v>
      </c>
      <c r="BD646" s="567" t="str">
        <f t="shared" si="42"/>
        <v xml:space="preserve"> </v>
      </c>
      <c r="BE646" s="567" t="str">
        <f t="shared" si="43"/>
        <v xml:space="preserve"> </v>
      </c>
      <c r="BF646" s="78"/>
      <c r="BG646" s="520"/>
    </row>
    <row r="647" spans="1:59" s="87" customFormat="1" ht="12.75" x14ac:dyDescent="0.25">
      <c r="A647" s="370"/>
      <c r="B647" s="150">
        <f>Demografia!B643</f>
        <v>0</v>
      </c>
      <c r="C647" s="150">
        <f>Demografia!C643</f>
        <v>0</v>
      </c>
      <c r="D647" s="151">
        <f>Demografia!D643</f>
        <v>0</v>
      </c>
      <c r="E647" s="82"/>
      <c r="F647" s="260"/>
      <c r="G647" s="261"/>
      <c r="H647" s="261"/>
      <c r="I647" s="261"/>
      <c r="J647" s="249"/>
      <c r="K647" s="261"/>
      <c r="L647" s="262"/>
      <c r="M647" s="260"/>
      <c r="N647" s="260"/>
      <c r="O647" s="244"/>
      <c r="P647" s="260"/>
      <c r="Q647" s="265"/>
      <c r="R647" s="244"/>
      <c r="S647" s="244"/>
      <c r="T647" s="244"/>
      <c r="U647" s="260"/>
      <c r="V647" s="249"/>
      <c r="W647" s="260"/>
      <c r="X647" s="249"/>
      <c r="Y647" s="82"/>
      <c r="Z647" s="260"/>
      <c r="AA647" s="153"/>
      <c r="AB647" s="153"/>
      <c r="AC647" s="82"/>
      <c r="AD647" s="244"/>
      <c r="AE647" s="244"/>
      <c r="AF647" s="260"/>
      <c r="AG647" s="244"/>
      <c r="AH647" s="260"/>
      <c r="AI647" s="260"/>
      <c r="AJ647" s="260"/>
      <c r="AK647" s="265"/>
      <c r="AL647" s="265"/>
      <c r="AM647" s="78"/>
      <c r="AN647" s="265"/>
      <c r="AO647" s="265"/>
      <c r="AP647" s="265"/>
      <c r="AQ647" s="265"/>
      <c r="AR647" s="265"/>
      <c r="AS647" s="265"/>
      <c r="AT647" s="265"/>
      <c r="AU647" s="265"/>
      <c r="AV647" s="265"/>
      <c r="AW647" s="265"/>
      <c r="AX647" s="249"/>
      <c r="AY647" s="249"/>
      <c r="AZ647" s="251"/>
      <c r="BA647" s="78"/>
      <c r="BB647" s="566" t="str">
        <f t="shared" si="40"/>
        <v xml:space="preserve"> </v>
      </c>
      <c r="BC647" s="566" t="str">
        <f t="shared" si="41"/>
        <v xml:space="preserve"> </v>
      </c>
      <c r="BD647" s="566" t="str">
        <f t="shared" si="42"/>
        <v xml:space="preserve"> </v>
      </c>
      <c r="BE647" s="566" t="str">
        <f t="shared" si="43"/>
        <v xml:space="preserve"> </v>
      </c>
      <c r="BF647" s="78"/>
      <c r="BG647" s="258"/>
    </row>
    <row r="648" spans="1:59" s="87" customFormat="1" ht="12.75" x14ac:dyDescent="0.25">
      <c r="A648" s="370"/>
      <c r="B648" s="366">
        <f>Demografia!B644</f>
        <v>0</v>
      </c>
      <c r="C648" s="366">
        <f>Demografia!C644</f>
        <v>0</v>
      </c>
      <c r="D648" s="367">
        <f>Demografia!D644</f>
        <v>0</v>
      </c>
      <c r="E648" s="82"/>
      <c r="F648" s="245"/>
      <c r="G648" s="483"/>
      <c r="H648" s="483"/>
      <c r="I648" s="483"/>
      <c r="J648" s="250"/>
      <c r="K648" s="483"/>
      <c r="L648" s="543"/>
      <c r="M648" s="245"/>
      <c r="N648" s="245"/>
      <c r="O648" s="246"/>
      <c r="P648" s="245"/>
      <c r="Q648" s="247"/>
      <c r="R648" s="246"/>
      <c r="S648" s="246"/>
      <c r="T648" s="246"/>
      <c r="U648" s="245"/>
      <c r="V648" s="250"/>
      <c r="W648" s="245"/>
      <c r="X648" s="250"/>
      <c r="Y648" s="82"/>
      <c r="Z648" s="245"/>
      <c r="AA648" s="421"/>
      <c r="AB648" s="421"/>
      <c r="AC648" s="82"/>
      <c r="AD648" s="246"/>
      <c r="AE648" s="246"/>
      <c r="AF648" s="245"/>
      <c r="AG648" s="246"/>
      <c r="AH648" s="245"/>
      <c r="AI648" s="245"/>
      <c r="AJ648" s="245"/>
      <c r="AK648" s="247"/>
      <c r="AL648" s="247"/>
      <c r="AM648" s="78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50"/>
      <c r="AY648" s="250"/>
      <c r="AZ648" s="252"/>
      <c r="BA648" s="78"/>
      <c r="BB648" s="567" t="str">
        <f t="shared" si="40"/>
        <v xml:space="preserve"> </v>
      </c>
      <c r="BC648" s="567" t="str">
        <f t="shared" si="41"/>
        <v xml:space="preserve"> </v>
      </c>
      <c r="BD648" s="567" t="str">
        <f t="shared" si="42"/>
        <v xml:space="preserve"> </v>
      </c>
      <c r="BE648" s="567" t="str">
        <f t="shared" si="43"/>
        <v xml:space="preserve"> </v>
      </c>
      <c r="BF648" s="78"/>
      <c r="BG648" s="520"/>
    </row>
    <row r="649" spans="1:59" s="87" customFormat="1" ht="12.75" x14ac:dyDescent="0.25">
      <c r="A649" s="370"/>
      <c r="B649" s="150">
        <f>Demografia!B645</f>
        <v>0</v>
      </c>
      <c r="C649" s="150">
        <f>Demografia!C645</f>
        <v>0</v>
      </c>
      <c r="D649" s="151">
        <f>Demografia!D645</f>
        <v>0</v>
      </c>
      <c r="E649" s="82"/>
      <c r="F649" s="260"/>
      <c r="G649" s="261"/>
      <c r="H649" s="261"/>
      <c r="I649" s="261"/>
      <c r="J649" s="249"/>
      <c r="K649" s="261"/>
      <c r="L649" s="262"/>
      <c r="M649" s="260"/>
      <c r="N649" s="260"/>
      <c r="O649" s="244"/>
      <c r="P649" s="260"/>
      <c r="Q649" s="265"/>
      <c r="R649" s="244"/>
      <c r="S649" s="244"/>
      <c r="T649" s="244"/>
      <c r="U649" s="260"/>
      <c r="V649" s="249"/>
      <c r="W649" s="260"/>
      <c r="X649" s="249"/>
      <c r="Y649" s="82"/>
      <c r="Z649" s="260"/>
      <c r="AA649" s="153"/>
      <c r="AB649" s="153"/>
      <c r="AC649" s="82"/>
      <c r="AD649" s="244"/>
      <c r="AE649" s="244"/>
      <c r="AF649" s="260"/>
      <c r="AG649" s="244"/>
      <c r="AH649" s="260"/>
      <c r="AI649" s="260"/>
      <c r="AJ649" s="260"/>
      <c r="AK649" s="265"/>
      <c r="AL649" s="265"/>
      <c r="AM649" s="78"/>
      <c r="AN649" s="265"/>
      <c r="AO649" s="265"/>
      <c r="AP649" s="265"/>
      <c r="AQ649" s="265"/>
      <c r="AR649" s="265"/>
      <c r="AS649" s="265"/>
      <c r="AT649" s="265"/>
      <c r="AU649" s="265"/>
      <c r="AV649" s="265"/>
      <c r="AW649" s="265"/>
      <c r="AX649" s="249"/>
      <c r="AY649" s="249"/>
      <c r="AZ649" s="251"/>
      <c r="BA649" s="78"/>
      <c r="BB649" s="566" t="str">
        <f t="shared" si="40"/>
        <v xml:space="preserve"> </v>
      </c>
      <c r="BC649" s="566" t="str">
        <f t="shared" si="41"/>
        <v xml:space="preserve"> </v>
      </c>
      <c r="BD649" s="566" t="str">
        <f t="shared" si="42"/>
        <v xml:space="preserve"> </v>
      </c>
      <c r="BE649" s="566" t="str">
        <f t="shared" si="43"/>
        <v xml:space="preserve"> </v>
      </c>
      <c r="BF649" s="78"/>
      <c r="BG649" s="258"/>
    </row>
    <row r="650" spans="1:59" s="87" customFormat="1" ht="12.75" x14ac:dyDescent="0.25">
      <c r="A650" s="370"/>
      <c r="B650" s="366">
        <f>Demografia!B646</f>
        <v>0</v>
      </c>
      <c r="C650" s="366">
        <f>Demografia!C646</f>
        <v>0</v>
      </c>
      <c r="D650" s="367">
        <f>Demografia!D646</f>
        <v>0</v>
      </c>
      <c r="E650" s="82"/>
      <c r="F650" s="245"/>
      <c r="G650" s="483"/>
      <c r="H650" s="483"/>
      <c r="I650" s="483"/>
      <c r="J650" s="250"/>
      <c r="K650" s="483"/>
      <c r="L650" s="543"/>
      <c r="M650" s="245"/>
      <c r="N650" s="245"/>
      <c r="O650" s="246"/>
      <c r="P650" s="245"/>
      <c r="Q650" s="247"/>
      <c r="R650" s="246"/>
      <c r="S650" s="246"/>
      <c r="T650" s="246"/>
      <c r="U650" s="245"/>
      <c r="V650" s="250"/>
      <c r="W650" s="245"/>
      <c r="X650" s="250"/>
      <c r="Y650" s="82"/>
      <c r="Z650" s="245"/>
      <c r="AA650" s="421"/>
      <c r="AB650" s="421"/>
      <c r="AC650" s="82"/>
      <c r="AD650" s="246"/>
      <c r="AE650" s="246"/>
      <c r="AF650" s="245"/>
      <c r="AG650" s="246"/>
      <c r="AH650" s="245"/>
      <c r="AI650" s="245"/>
      <c r="AJ650" s="245"/>
      <c r="AK650" s="247"/>
      <c r="AL650" s="247"/>
      <c r="AM650" s="78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50"/>
      <c r="AY650" s="250"/>
      <c r="AZ650" s="252"/>
      <c r="BA650" s="78"/>
      <c r="BB650" s="567" t="str">
        <f t="shared" si="40"/>
        <v xml:space="preserve"> </v>
      </c>
      <c r="BC650" s="567" t="str">
        <f t="shared" si="41"/>
        <v xml:space="preserve"> </v>
      </c>
      <c r="BD650" s="567" t="str">
        <f t="shared" si="42"/>
        <v xml:space="preserve"> </v>
      </c>
      <c r="BE650" s="567" t="str">
        <f t="shared" si="43"/>
        <v xml:space="preserve"> </v>
      </c>
      <c r="BF650" s="78"/>
      <c r="BG650" s="520"/>
    </row>
    <row r="651" spans="1:59" s="87" customFormat="1" ht="12.75" x14ac:dyDescent="0.25">
      <c r="A651" s="370"/>
      <c r="B651" s="150">
        <f>Demografia!B647</f>
        <v>0</v>
      </c>
      <c r="C651" s="150">
        <f>Demografia!C647</f>
        <v>0</v>
      </c>
      <c r="D651" s="151">
        <f>Demografia!D647</f>
        <v>0</v>
      </c>
      <c r="E651" s="82"/>
      <c r="F651" s="260"/>
      <c r="G651" s="261"/>
      <c r="H651" s="261"/>
      <c r="I651" s="261"/>
      <c r="J651" s="249"/>
      <c r="K651" s="261"/>
      <c r="L651" s="262"/>
      <c r="M651" s="260"/>
      <c r="N651" s="260"/>
      <c r="O651" s="244"/>
      <c r="P651" s="260"/>
      <c r="Q651" s="265"/>
      <c r="R651" s="244"/>
      <c r="S651" s="244"/>
      <c r="T651" s="244"/>
      <c r="U651" s="260"/>
      <c r="V651" s="249"/>
      <c r="W651" s="260"/>
      <c r="X651" s="249"/>
      <c r="Y651" s="82"/>
      <c r="Z651" s="260"/>
      <c r="AA651" s="153"/>
      <c r="AB651" s="153"/>
      <c r="AC651" s="82"/>
      <c r="AD651" s="244"/>
      <c r="AE651" s="244"/>
      <c r="AF651" s="260"/>
      <c r="AG651" s="244"/>
      <c r="AH651" s="260"/>
      <c r="AI651" s="260"/>
      <c r="AJ651" s="260"/>
      <c r="AK651" s="265"/>
      <c r="AL651" s="265"/>
      <c r="AM651" s="78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49"/>
      <c r="AY651" s="249"/>
      <c r="AZ651" s="251"/>
      <c r="BA651" s="78"/>
      <c r="BB651" s="566" t="str">
        <f t="shared" si="40"/>
        <v xml:space="preserve"> </v>
      </c>
      <c r="BC651" s="566" t="str">
        <f t="shared" si="41"/>
        <v xml:space="preserve"> </v>
      </c>
      <c r="BD651" s="566" t="str">
        <f t="shared" si="42"/>
        <v xml:space="preserve"> </v>
      </c>
      <c r="BE651" s="566" t="str">
        <f t="shared" si="43"/>
        <v xml:space="preserve"> </v>
      </c>
      <c r="BF651" s="78"/>
      <c r="BG651" s="258"/>
    </row>
    <row r="652" spans="1:59" s="87" customFormat="1" ht="12.75" x14ac:dyDescent="0.25">
      <c r="A652" s="370"/>
      <c r="B652" s="366">
        <f>Demografia!B648</f>
        <v>0</v>
      </c>
      <c r="C652" s="366">
        <f>Demografia!C648</f>
        <v>0</v>
      </c>
      <c r="D652" s="367">
        <f>Demografia!D648</f>
        <v>0</v>
      </c>
      <c r="E652" s="82"/>
      <c r="F652" s="245"/>
      <c r="G652" s="483"/>
      <c r="H652" s="483"/>
      <c r="I652" s="483"/>
      <c r="J652" s="250"/>
      <c r="K652" s="483"/>
      <c r="L652" s="543"/>
      <c r="M652" s="245"/>
      <c r="N652" s="245"/>
      <c r="O652" s="246"/>
      <c r="P652" s="245"/>
      <c r="Q652" s="247"/>
      <c r="R652" s="246"/>
      <c r="S652" s="246"/>
      <c r="T652" s="246"/>
      <c r="U652" s="245"/>
      <c r="V652" s="250"/>
      <c r="W652" s="245"/>
      <c r="X652" s="250"/>
      <c r="Y652" s="82"/>
      <c r="Z652" s="245"/>
      <c r="AA652" s="421"/>
      <c r="AB652" s="421"/>
      <c r="AC652" s="82"/>
      <c r="AD652" s="246"/>
      <c r="AE652" s="246"/>
      <c r="AF652" s="245"/>
      <c r="AG652" s="246"/>
      <c r="AH652" s="245"/>
      <c r="AI652" s="245"/>
      <c r="AJ652" s="245"/>
      <c r="AK652" s="247"/>
      <c r="AL652" s="247"/>
      <c r="AM652" s="78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50"/>
      <c r="AY652" s="250"/>
      <c r="AZ652" s="252"/>
      <c r="BA652" s="78"/>
      <c r="BB652" s="567" t="str">
        <f t="shared" si="40"/>
        <v xml:space="preserve"> </v>
      </c>
      <c r="BC652" s="567" t="str">
        <f t="shared" si="41"/>
        <v xml:space="preserve"> </v>
      </c>
      <c r="BD652" s="567" t="str">
        <f t="shared" si="42"/>
        <v xml:space="preserve"> </v>
      </c>
      <c r="BE652" s="567" t="str">
        <f t="shared" si="43"/>
        <v xml:space="preserve"> </v>
      </c>
      <c r="BF652" s="78"/>
      <c r="BG652" s="520"/>
    </row>
    <row r="653" spans="1:59" s="87" customFormat="1" ht="12.75" x14ac:dyDescent="0.25">
      <c r="A653" s="370"/>
      <c r="B653" s="150">
        <f>Demografia!B649</f>
        <v>0</v>
      </c>
      <c r="C653" s="150">
        <f>Demografia!C649</f>
        <v>0</v>
      </c>
      <c r="D653" s="151">
        <f>Demografia!D649</f>
        <v>0</v>
      </c>
      <c r="E653" s="82"/>
      <c r="F653" s="260"/>
      <c r="G653" s="261"/>
      <c r="H653" s="261"/>
      <c r="I653" s="261"/>
      <c r="J653" s="249"/>
      <c r="K653" s="261"/>
      <c r="L653" s="262"/>
      <c r="M653" s="260"/>
      <c r="N653" s="260"/>
      <c r="O653" s="244"/>
      <c r="P653" s="260"/>
      <c r="Q653" s="265"/>
      <c r="R653" s="244"/>
      <c r="S653" s="244"/>
      <c r="T653" s="244"/>
      <c r="U653" s="260"/>
      <c r="V653" s="249"/>
      <c r="W653" s="260"/>
      <c r="X653" s="249"/>
      <c r="Y653" s="82"/>
      <c r="Z653" s="260"/>
      <c r="AA653" s="153"/>
      <c r="AB653" s="153"/>
      <c r="AC653" s="82"/>
      <c r="AD653" s="244"/>
      <c r="AE653" s="244"/>
      <c r="AF653" s="260"/>
      <c r="AG653" s="244"/>
      <c r="AH653" s="260"/>
      <c r="AI653" s="260"/>
      <c r="AJ653" s="260"/>
      <c r="AK653" s="265"/>
      <c r="AL653" s="265"/>
      <c r="AM653" s="78"/>
      <c r="AN653" s="265"/>
      <c r="AO653" s="265"/>
      <c r="AP653" s="265"/>
      <c r="AQ653" s="265"/>
      <c r="AR653" s="265"/>
      <c r="AS653" s="265"/>
      <c r="AT653" s="265"/>
      <c r="AU653" s="265"/>
      <c r="AV653" s="265"/>
      <c r="AW653" s="265"/>
      <c r="AX653" s="249"/>
      <c r="AY653" s="249"/>
      <c r="AZ653" s="251"/>
      <c r="BA653" s="78"/>
      <c r="BB653" s="566" t="str">
        <f t="shared" si="40"/>
        <v xml:space="preserve"> </v>
      </c>
      <c r="BC653" s="566" t="str">
        <f t="shared" si="41"/>
        <v xml:space="preserve"> </v>
      </c>
      <c r="BD653" s="566" t="str">
        <f t="shared" si="42"/>
        <v xml:space="preserve"> </v>
      </c>
      <c r="BE653" s="566" t="str">
        <f t="shared" si="43"/>
        <v xml:space="preserve"> </v>
      </c>
      <c r="BF653" s="78"/>
      <c r="BG653" s="258"/>
    </row>
    <row r="654" spans="1:59" s="87" customFormat="1" ht="12.75" x14ac:dyDescent="0.25">
      <c r="A654" s="370"/>
      <c r="B654" s="366">
        <f>Demografia!B650</f>
        <v>0</v>
      </c>
      <c r="C654" s="366">
        <f>Demografia!C650</f>
        <v>0</v>
      </c>
      <c r="D654" s="367">
        <f>Demografia!D650</f>
        <v>0</v>
      </c>
      <c r="E654" s="82"/>
      <c r="F654" s="245"/>
      <c r="G654" s="483"/>
      <c r="H654" s="483"/>
      <c r="I654" s="483"/>
      <c r="J654" s="250"/>
      <c r="K654" s="483"/>
      <c r="L654" s="543"/>
      <c r="M654" s="245"/>
      <c r="N654" s="245"/>
      <c r="O654" s="246"/>
      <c r="P654" s="245"/>
      <c r="Q654" s="247"/>
      <c r="R654" s="246"/>
      <c r="S654" s="246"/>
      <c r="T654" s="246"/>
      <c r="U654" s="245"/>
      <c r="V654" s="250"/>
      <c r="W654" s="245"/>
      <c r="X654" s="250"/>
      <c r="Y654" s="82"/>
      <c r="Z654" s="245"/>
      <c r="AA654" s="421"/>
      <c r="AB654" s="421"/>
      <c r="AC654" s="82"/>
      <c r="AD654" s="246"/>
      <c r="AE654" s="246"/>
      <c r="AF654" s="245"/>
      <c r="AG654" s="246"/>
      <c r="AH654" s="245"/>
      <c r="AI654" s="245"/>
      <c r="AJ654" s="245"/>
      <c r="AK654" s="247"/>
      <c r="AL654" s="247"/>
      <c r="AM654" s="78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50"/>
      <c r="AY654" s="250"/>
      <c r="AZ654" s="252"/>
      <c r="BA654" s="78"/>
      <c r="BB654" s="567" t="str">
        <f t="shared" si="40"/>
        <v xml:space="preserve"> </v>
      </c>
      <c r="BC654" s="567" t="str">
        <f t="shared" si="41"/>
        <v xml:space="preserve"> </v>
      </c>
      <c r="BD654" s="567" t="str">
        <f t="shared" si="42"/>
        <v xml:space="preserve"> </v>
      </c>
      <c r="BE654" s="567" t="str">
        <f t="shared" si="43"/>
        <v xml:space="preserve"> </v>
      </c>
      <c r="BF654" s="78"/>
      <c r="BG654" s="520"/>
    </row>
    <row r="655" spans="1:59" s="87" customFormat="1" ht="12.75" x14ac:dyDescent="0.25">
      <c r="A655" s="370"/>
      <c r="B655" s="150">
        <f>Demografia!B651</f>
        <v>0</v>
      </c>
      <c r="C655" s="150">
        <f>Demografia!C651</f>
        <v>0</v>
      </c>
      <c r="D655" s="151">
        <f>Demografia!D651</f>
        <v>0</v>
      </c>
      <c r="E655" s="82"/>
      <c r="F655" s="260"/>
      <c r="G655" s="261"/>
      <c r="H655" s="261"/>
      <c r="I655" s="261"/>
      <c r="J655" s="249"/>
      <c r="K655" s="261"/>
      <c r="L655" s="262"/>
      <c r="M655" s="260"/>
      <c r="N655" s="260"/>
      <c r="O655" s="244"/>
      <c r="P655" s="260"/>
      <c r="Q655" s="265"/>
      <c r="R655" s="244"/>
      <c r="S655" s="244"/>
      <c r="T655" s="244"/>
      <c r="U655" s="260"/>
      <c r="V655" s="249"/>
      <c r="W655" s="260"/>
      <c r="X655" s="249"/>
      <c r="Y655" s="82"/>
      <c r="Z655" s="260"/>
      <c r="AA655" s="153"/>
      <c r="AB655" s="153"/>
      <c r="AC655" s="82"/>
      <c r="AD655" s="244"/>
      <c r="AE655" s="244"/>
      <c r="AF655" s="260"/>
      <c r="AG655" s="244"/>
      <c r="AH655" s="260"/>
      <c r="AI655" s="260"/>
      <c r="AJ655" s="260"/>
      <c r="AK655" s="265"/>
      <c r="AL655" s="265"/>
      <c r="AM655" s="78"/>
      <c r="AN655" s="265"/>
      <c r="AO655" s="265"/>
      <c r="AP655" s="265"/>
      <c r="AQ655" s="265"/>
      <c r="AR655" s="265"/>
      <c r="AS655" s="265"/>
      <c r="AT655" s="265"/>
      <c r="AU655" s="265"/>
      <c r="AV655" s="265"/>
      <c r="AW655" s="265"/>
      <c r="AX655" s="249"/>
      <c r="AY655" s="249"/>
      <c r="AZ655" s="251"/>
      <c r="BA655" s="78"/>
      <c r="BB655" s="566" t="str">
        <f t="shared" si="40"/>
        <v xml:space="preserve"> </v>
      </c>
      <c r="BC655" s="566" t="str">
        <f t="shared" si="41"/>
        <v xml:space="preserve"> </v>
      </c>
      <c r="BD655" s="566" t="str">
        <f t="shared" si="42"/>
        <v xml:space="preserve"> </v>
      </c>
      <c r="BE655" s="566" t="str">
        <f t="shared" si="43"/>
        <v xml:space="preserve"> </v>
      </c>
      <c r="BF655" s="78"/>
      <c r="BG655" s="258"/>
    </row>
    <row r="656" spans="1:59" s="87" customFormat="1" ht="12.75" x14ac:dyDescent="0.25">
      <c r="A656" s="370"/>
      <c r="B656" s="366">
        <f>Demografia!B652</f>
        <v>0</v>
      </c>
      <c r="C656" s="366">
        <f>Demografia!C652</f>
        <v>0</v>
      </c>
      <c r="D656" s="367">
        <f>Demografia!D652</f>
        <v>0</v>
      </c>
      <c r="E656" s="82"/>
      <c r="F656" s="245"/>
      <c r="G656" s="483"/>
      <c r="H656" s="483"/>
      <c r="I656" s="483"/>
      <c r="J656" s="250"/>
      <c r="K656" s="483"/>
      <c r="L656" s="543"/>
      <c r="M656" s="245"/>
      <c r="N656" s="245"/>
      <c r="O656" s="246"/>
      <c r="P656" s="245"/>
      <c r="Q656" s="247"/>
      <c r="R656" s="246"/>
      <c r="S656" s="246"/>
      <c r="T656" s="246"/>
      <c r="U656" s="245"/>
      <c r="V656" s="250"/>
      <c r="W656" s="245"/>
      <c r="X656" s="250"/>
      <c r="Y656" s="82"/>
      <c r="Z656" s="245"/>
      <c r="AA656" s="421"/>
      <c r="AB656" s="421"/>
      <c r="AC656" s="82"/>
      <c r="AD656" s="246"/>
      <c r="AE656" s="246"/>
      <c r="AF656" s="245"/>
      <c r="AG656" s="246"/>
      <c r="AH656" s="245"/>
      <c r="AI656" s="245"/>
      <c r="AJ656" s="245"/>
      <c r="AK656" s="247"/>
      <c r="AL656" s="247"/>
      <c r="AM656" s="78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50"/>
      <c r="AY656" s="250"/>
      <c r="AZ656" s="252"/>
      <c r="BA656" s="78"/>
      <c r="BB656" s="567" t="str">
        <f t="shared" si="40"/>
        <v xml:space="preserve"> </v>
      </c>
      <c r="BC656" s="567" t="str">
        <f t="shared" si="41"/>
        <v xml:space="preserve"> </v>
      </c>
      <c r="BD656" s="567" t="str">
        <f t="shared" si="42"/>
        <v xml:space="preserve"> </v>
      </c>
      <c r="BE656" s="567" t="str">
        <f t="shared" si="43"/>
        <v xml:space="preserve"> </v>
      </c>
      <c r="BF656" s="78"/>
      <c r="BG656" s="520"/>
    </row>
    <row r="657" spans="1:59" s="87" customFormat="1" ht="12.75" x14ac:dyDescent="0.25">
      <c r="A657" s="370"/>
      <c r="B657" s="150">
        <f>Demografia!B653</f>
        <v>0</v>
      </c>
      <c r="C657" s="150">
        <f>Demografia!C653</f>
        <v>0</v>
      </c>
      <c r="D657" s="151">
        <f>Demografia!D653</f>
        <v>0</v>
      </c>
      <c r="E657" s="82"/>
      <c r="F657" s="260"/>
      <c r="G657" s="261"/>
      <c r="H657" s="261"/>
      <c r="I657" s="261"/>
      <c r="J657" s="249"/>
      <c r="K657" s="261"/>
      <c r="L657" s="262"/>
      <c r="M657" s="260"/>
      <c r="N657" s="260"/>
      <c r="O657" s="244"/>
      <c r="P657" s="260"/>
      <c r="Q657" s="265"/>
      <c r="R657" s="244"/>
      <c r="S657" s="244"/>
      <c r="T657" s="244"/>
      <c r="U657" s="260"/>
      <c r="V657" s="249"/>
      <c r="W657" s="260"/>
      <c r="X657" s="249"/>
      <c r="Y657" s="82"/>
      <c r="Z657" s="260"/>
      <c r="AA657" s="153"/>
      <c r="AB657" s="153"/>
      <c r="AC657" s="82"/>
      <c r="AD657" s="244"/>
      <c r="AE657" s="244"/>
      <c r="AF657" s="260"/>
      <c r="AG657" s="244"/>
      <c r="AH657" s="260"/>
      <c r="AI657" s="260"/>
      <c r="AJ657" s="260"/>
      <c r="AK657" s="265"/>
      <c r="AL657" s="265"/>
      <c r="AM657" s="78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49"/>
      <c r="AY657" s="249"/>
      <c r="AZ657" s="251"/>
      <c r="BA657" s="78"/>
      <c r="BB657" s="566" t="str">
        <f t="shared" si="40"/>
        <v xml:space="preserve"> </v>
      </c>
      <c r="BC657" s="566" t="str">
        <f t="shared" si="41"/>
        <v xml:space="preserve"> </v>
      </c>
      <c r="BD657" s="566" t="str">
        <f t="shared" si="42"/>
        <v xml:space="preserve"> </v>
      </c>
      <c r="BE657" s="566" t="str">
        <f t="shared" si="43"/>
        <v xml:space="preserve"> </v>
      </c>
      <c r="BF657" s="78"/>
      <c r="BG657" s="258"/>
    </row>
    <row r="658" spans="1:59" s="87" customFormat="1" ht="12.75" x14ac:dyDescent="0.25">
      <c r="A658" s="370"/>
      <c r="B658" s="366">
        <f>Demografia!B654</f>
        <v>0</v>
      </c>
      <c r="C658" s="366">
        <f>Demografia!C654</f>
        <v>0</v>
      </c>
      <c r="D658" s="367">
        <f>Demografia!D654</f>
        <v>0</v>
      </c>
      <c r="E658" s="82"/>
      <c r="F658" s="245"/>
      <c r="G658" s="483"/>
      <c r="H658" s="483"/>
      <c r="I658" s="483"/>
      <c r="J658" s="250"/>
      <c r="K658" s="483"/>
      <c r="L658" s="543"/>
      <c r="M658" s="245"/>
      <c r="N658" s="245"/>
      <c r="O658" s="246"/>
      <c r="P658" s="245"/>
      <c r="Q658" s="247"/>
      <c r="R658" s="246"/>
      <c r="S658" s="246"/>
      <c r="T658" s="246"/>
      <c r="U658" s="245"/>
      <c r="V658" s="250"/>
      <c r="W658" s="245"/>
      <c r="X658" s="250"/>
      <c r="Y658" s="82"/>
      <c r="Z658" s="245"/>
      <c r="AA658" s="421"/>
      <c r="AB658" s="421"/>
      <c r="AC658" s="82"/>
      <c r="AD658" s="246"/>
      <c r="AE658" s="246"/>
      <c r="AF658" s="245"/>
      <c r="AG658" s="246"/>
      <c r="AH658" s="245"/>
      <c r="AI658" s="245"/>
      <c r="AJ658" s="245"/>
      <c r="AK658" s="247"/>
      <c r="AL658" s="247"/>
      <c r="AM658" s="78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50"/>
      <c r="AY658" s="250"/>
      <c r="AZ658" s="252"/>
      <c r="BA658" s="78"/>
      <c r="BB658" s="567" t="str">
        <f t="shared" si="40"/>
        <v xml:space="preserve"> </v>
      </c>
      <c r="BC658" s="567" t="str">
        <f t="shared" si="41"/>
        <v xml:space="preserve"> </v>
      </c>
      <c r="BD658" s="567" t="str">
        <f t="shared" si="42"/>
        <v xml:space="preserve"> </v>
      </c>
      <c r="BE658" s="567" t="str">
        <f t="shared" si="43"/>
        <v xml:space="preserve"> </v>
      </c>
      <c r="BF658" s="78"/>
      <c r="BG658" s="520"/>
    </row>
    <row r="659" spans="1:59" s="87" customFormat="1" ht="12.75" x14ac:dyDescent="0.25">
      <c r="A659" s="370"/>
      <c r="B659" s="150">
        <f>Demografia!B655</f>
        <v>0</v>
      </c>
      <c r="C659" s="150">
        <f>Demografia!C655</f>
        <v>0</v>
      </c>
      <c r="D659" s="151">
        <f>Demografia!D655</f>
        <v>0</v>
      </c>
      <c r="E659" s="82"/>
      <c r="F659" s="260"/>
      <c r="G659" s="261"/>
      <c r="H659" s="261"/>
      <c r="I659" s="261"/>
      <c r="J659" s="249"/>
      <c r="K659" s="261"/>
      <c r="L659" s="262"/>
      <c r="M659" s="260"/>
      <c r="N659" s="260"/>
      <c r="O659" s="244"/>
      <c r="P659" s="260"/>
      <c r="Q659" s="265"/>
      <c r="R659" s="244"/>
      <c r="S659" s="244"/>
      <c r="T659" s="244"/>
      <c r="U659" s="260"/>
      <c r="V659" s="249"/>
      <c r="W659" s="260"/>
      <c r="X659" s="249"/>
      <c r="Y659" s="82"/>
      <c r="Z659" s="260"/>
      <c r="AA659" s="153"/>
      <c r="AB659" s="153"/>
      <c r="AC659" s="82"/>
      <c r="AD659" s="244"/>
      <c r="AE659" s="244"/>
      <c r="AF659" s="260"/>
      <c r="AG659" s="244"/>
      <c r="AH659" s="260"/>
      <c r="AI659" s="260"/>
      <c r="AJ659" s="260"/>
      <c r="AK659" s="265"/>
      <c r="AL659" s="265"/>
      <c r="AM659" s="78"/>
      <c r="AN659" s="265"/>
      <c r="AO659" s="265"/>
      <c r="AP659" s="265"/>
      <c r="AQ659" s="265"/>
      <c r="AR659" s="265"/>
      <c r="AS659" s="265"/>
      <c r="AT659" s="265"/>
      <c r="AU659" s="265"/>
      <c r="AV659" s="265"/>
      <c r="AW659" s="265"/>
      <c r="AX659" s="249"/>
      <c r="AY659" s="249"/>
      <c r="AZ659" s="251"/>
      <c r="BA659" s="78"/>
      <c r="BB659" s="566" t="str">
        <f t="shared" si="40"/>
        <v xml:space="preserve"> </v>
      </c>
      <c r="BC659" s="566" t="str">
        <f t="shared" si="41"/>
        <v xml:space="preserve"> </v>
      </c>
      <c r="BD659" s="566" t="str">
        <f t="shared" si="42"/>
        <v xml:space="preserve"> </v>
      </c>
      <c r="BE659" s="566" t="str">
        <f t="shared" si="43"/>
        <v xml:space="preserve"> </v>
      </c>
      <c r="BF659" s="78"/>
      <c r="BG659" s="258"/>
    </row>
    <row r="660" spans="1:59" s="87" customFormat="1" ht="12.75" x14ac:dyDescent="0.25">
      <c r="A660" s="370"/>
      <c r="B660" s="366">
        <f>Demografia!B656</f>
        <v>0</v>
      </c>
      <c r="C660" s="366">
        <f>Demografia!C656</f>
        <v>0</v>
      </c>
      <c r="D660" s="367">
        <f>Demografia!D656</f>
        <v>0</v>
      </c>
      <c r="E660" s="82"/>
      <c r="F660" s="245"/>
      <c r="G660" s="483"/>
      <c r="H660" s="483"/>
      <c r="I660" s="483"/>
      <c r="J660" s="250"/>
      <c r="K660" s="483"/>
      <c r="L660" s="543"/>
      <c r="M660" s="245"/>
      <c r="N660" s="245"/>
      <c r="O660" s="246"/>
      <c r="P660" s="245"/>
      <c r="Q660" s="247"/>
      <c r="R660" s="246"/>
      <c r="S660" s="246"/>
      <c r="T660" s="246"/>
      <c r="U660" s="245"/>
      <c r="V660" s="250"/>
      <c r="W660" s="245"/>
      <c r="X660" s="250"/>
      <c r="Y660" s="82"/>
      <c r="Z660" s="245"/>
      <c r="AA660" s="421"/>
      <c r="AB660" s="421"/>
      <c r="AC660" s="82"/>
      <c r="AD660" s="246"/>
      <c r="AE660" s="246"/>
      <c r="AF660" s="245"/>
      <c r="AG660" s="246"/>
      <c r="AH660" s="245"/>
      <c r="AI660" s="245"/>
      <c r="AJ660" s="245"/>
      <c r="AK660" s="247"/>
      <c r="AL660" s="247"/>
      <c r="AM660" s="78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50"/>
      <c r="AY660" s="250"/>
      <c r="AZ660" s="252"/>
      <c r="BA660" s="78"/>
      <c r="BB660" s="567" t="str">
        <f t="shared" ref="BB660:BB723" si="44">IF(AI660=0," ",AN660/AK660)</f>
        <v xml:space="preserve"> </v>
      </c>
      <c r="BC660" s="567" t="str">
        <f t="shared" si="41"/>
        <v xml:space="preserve"> </v>
      </c>
      <c r="BD660" s="567" t="str">
        <f t="shared" si="42"/>
        <v xml:space="preserve"> </v>
      </c>
      <c r="BE660" s="567" t="str">
        <f t="shared" si="43"/>
        <v xml:space="preserve"> </v>
      </c>
      <c r="BF660" s="78"/>
      <c r="BG660" s="520"/>
    </row>
    <row r="661" spans="1:59" s="87" customFormat="1" ht="12.75" x14ac:dyDescent="0.25">
      <c r="A661" s="370"/>
      <c r="B661" s="150">
        <f>Demografia!B657</f>
        <v>0</v>
      </c>
      <c r="C661" s="150">
        <f>Demografia!C657</f>
        <v>0</v>
      </c>
      <c r="D661" s="151">
        <f>Demografia!D657</f>
        <v>0</v>
      </c>
      <c r="E661" s="82"/>
      <c r="F661" s="260"/>
      <c r="G661" s="261"/>
      <c r="H661" s="261"/>
      <c r="I661" s="261"/>
      <c r="J661" s="249"/>
      <c r="K661" s="261"/>
      <c r="L661" s="262"/>
      <c r="M661" s="260"/>
      <c r="N661" s="260"/>
      <c r="O661" s="244"/>
      <c r="P661" s="260"/>
      <c r="Q661" s="265"/>
      <c r="R661" s="244"/>
      <c r="S661" s="244"/>
      <c r="T661" s="244"/>
      <c r="U661" s="260"/>
      <c r="V661" s="249"/>
      <c r="W661" s="260"/>
      <c r="X661" s="249"/>
      <c r="Y661" s="82"/>
      <c r="Z661" s="260"/>
      <c r="AA661" s="153"/>
      <c r="AB661" s="153"/>
      <c r="AC661" s="82"/>
      <c r="AD661" s="244"/>
      <c r="AE661" s="244"/>
      <c r="AF661" s="260"/>
      <c r="AG661" s="244"/>
      <c r="AH661" s="260"/>
      <c r="AI661" s="260"/>
      <c r="AJ661" s="260"/>
      <c r="AK661" s="265"/>
      <c r="AL661" s="265"/>
      <c r="AM661" s="78"/>
      <c r="AN661" s="265"/>
      <c r="AO661" s="265"/>
      <c r="AP661" s="265"/>
      <c r="AQ661" s="265"/>
      <c r="AR661" s="265"/>
      <c r="AS661" s="265"/>
      <c r="AT661" s="265"/>
      <c r="AU661" s="265"/>
      <c r="AV661" s="265"/>
      <c r="AW661" s="265"/>
      <c r="AX661" s="249"/>
      <c r="AY661" s="249"/>
      <c r="AZ661" s="251"/>
      <c r="BA661" s="78"/>
      <c r="BB661" s="566" t="str">
        <f t="shared" si="44"/>
        <v xml:space="preserve"> </v>
      </c>
      <c r="BC661" s="566" t="str">
        <f t="shared" si="41"/>
        <v xml:space="preserve"> </v>
      </c>
      <c r="BD661" s="566" t="str">
        <f t="shared" si="42"/>
        <v xml:space="preserve"> </v>
      </c>
      <c r="BE661" s="566" t="str">
        <f t="shared" si="43"/>
        <v xml:space="preserve"> </v>
      </c>
      <c r="BF661" s="78"/>
      <c r="BG661" s="258"/>
    </row>
    <row r="662" spans="1:59" s="87" customFormat="1" ht="12.75" x14ac:dyDescent="0.25">
      <c r="A662" s="370"/>
      <c r="B662" s="366">
        <f>Demografia!B658</f>
        <v>0</v>
      </c>
      <c r="C662" s="366">
        <f>Demografia!C658</f>
        <v>0</v>
      </c>
      <c r="D662" s="367">
        <f>Demografia!D658</f>
        <v>0</v>
      </c>
      <c r="E662" s="82"/>
      <c r="F662" s="245"/>
      <c r="G662" s="483"/>
      <c r="H662" s="483"/>
      <c r="I662" s="483"/>
      <c r="J662" s="250"/>
      <c r="K662" s="483"/>
      <c r="L662" s="543"/>
      <c r="M662" s="245"/>
      <c r="N662" s="245"/>
      <c r="O662" s="246"/>
      <c r="P662" s="245"/>
      <c r="Q662" s="247"/>
      <c r="R662" s="246"/>
      <c r="S662" s="246"/>
      <c r="T662" s="246"/>
      <c r="U662" s="245"/>
      <c r="V662" s="250"/>
      <c r="W662" s="245"/>
      <c r="X662" s="250"/>
      <c r="Y662" s="82"/>
      <c r="Z662" s="245"/>
      <c r="AA662" s="421"/>
      <c r="AB662" s="421"/>
      <c r="AC662" s="82"/>
      <c r="AD662" s="246"/>
      <c r="AE662" s="246"/>
      <c r="AF662" s="245"/>
      <c r="AG662" s="246"/>
      <c r="AH662" s="245"/>
      <c r="AI662" s="245"/>
      <c r="AJ662" s="245"/>
      <c r="AK662" s="247"/>
      <c r="AL662" s="247"/>
      <c r="AM662" s="78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50"/>
      <c r="AY662" s="250"/>
      <c r="AZ662" s="252"/>
      <c r="BA662" s="78"/>
      <c r="BB662" s="567" t="str">
        <f t="shared" si="44"/>
        <v xml:space="preserve"> </v>
      </c>
      <c r="BC662" s="567" t="str">
        <f t="shared" ref="BC662:BC725" si="45">IF(OR(AI662=0,Q662=0)," ",AN662/Q662)</f>
        <v xml:space="preserve"> </v>
      </c>
      <c r="BD662" s="567" t="str">
        <f t="shared" ref="BD662:BD725" si="46">IF(OR(AI662&gt;5,AI662&lt;1)," ",AO662/AL662)</f>
        <v xml:space="preserve"> </v>
      </c>
      <c r="BE662" s="567" t="str">
        <f t="shared" ref="BE662:BE725" si="47">IF(OR(AI662&gt;5,AI662&lt;1,Q662=0)," ",AO662/Q662)</f>
        <v xml:space="preserve"> </v>
      </c>
      <c r="BF662" s="78"/>
      <c r="BG662" s="520"/>
    </row>
    <row r="663" spans="1:59" s="87" customFormat="1" ht="12.75" x14ac:dyDescent="0.25">
      <c r="A663" s="370"/>
      <c r="B663" s="150">
        <f>Demografia!B659</f>
        <v>0</v>
      </c>
      <c r="C663" s="150">
        <f>Demografia!C659</f>
        <v>0</v>
      </c>
      <c r="D663" s="151">
        <f>Demografia!D659</f>
        <v>0</v>
      </c>
      <c r="E663" s="82"/>
      <c r="F663" s="260"/>
      <c r="G663" s="261"/>
      <c r="H663" s="261"/>
      <c r="I663" s="261"/>
      <c r="J663" s="249"/>
      <c r="K663" s="261"/>
      <c r="L663" s="262"/>
      <c r="M663" s="260"/>
      <c r="N663" s="260"/>
      <c r="O663" s="244"/>
      <c r="P663" s="260"/>
      <c r="Q663" s="265"/>
      <c r="R663" s="244"/>
      <c r="S663" s="244"/>
      <c r="T663" s="244"/>
      <c r="U663" s="260"/>
      <c r="V663" s="249"/>
      <c r="W663" s="260"/>
      <c r="X663" s="249"/>
      <c r="Y663" s="82"/>
      <c r="Z663" s="260"/>
      <c r="AA663" s="153"/>
      <c r="AB663" s="153"/>
      <c r="AC663" s="82"/>
      <c r="AD663" s="244"/>
      <c r="AE663" s="244"/>
      <c r="AF663" s="260"/>
      <c r="AG663" s="244"/>
      <c r="AH663" s="260"/>
      <c r="AI663" s="260"/>
      <c r="AJ663" s="260"/>
      <c r="AK663" s="265"/>
      <c r="AL663" s="265"/>
      <c r="AM663" s="78"/>
      <c r="AN663" s="265"/>
      <c r="AO663" s="265"/>
      <c r="AP663" s="265"/>
      <c r="AQ663" s="265"/>
      <c r="AR663" s="265"/>
      <c r="AS663" s="265"/>
      <c r="AT663" s="265"/>
      <c r="AU663" s="265"/>
      <c r="AV663" s="265"/>
      <c r="AW663" s="265"/>
      <c r="AX663" s="249"/>
      <c r="AY663" s="249"/>
      <c r="AZ663" s="251"/>
      <c r="BA663" s="78"/>
      <c r="BB663" s="566" t="str">
        <f t="shared" si="44"/>
        <v xml:space="preserve"> </v>
      </c>
      <c r="BC663" s="566" t="str">
        <f t="shared" si="45"/>
        <v xml:space="preserve"> </v>
      </c>
      <c r="BD663" s="566" t="str">
        <f t="shared" si="46"/>
        <v xml:space="preserve"> </v>
      </c>
      <c r="BE663" s="566" t="str">
        <f t="shared" si="47"/>
        <v xml:space="preserve"> </v>
      </c>
      <c r="BF663" s="78"/>
      <c r="BG663" s="258"/>
    </row>
    <row r="664" spans="1:59" s="87" customFormat="1" ht="12.75" x14ac:dyDescent="0.25">
      <c r="A664" s="370"/>
      <c r="B664" s="366">
        <f>Demografia!B660</f>
        <v>0</v>
      </c>
      <c r="C664" s="366">
        <f>Demografia!C660</f>
        <v>0</v>
      </c>
      <c r="D664" s="367">
        <f>Demografia!D660</f>
        <v>0</v>
      </c>
      <c r="E664" s="82"/>
      <c r="F664" s="245"/>
      <c r="G664" s="483"/>
      <c r="H664" s="483"/>
      <c r="I664" s="483"/>
      <c r="J664" s="250"/>
      <c r="K664" s="483"/>
      <c r="L664" s="543"/>
      <c r="M664" s="245"/>
      <c r="N664" s="245"/>
      <c r="O664" s="246"/>
      <c r="P664" s="245"/>
      <c r="Q664" s="247"/>
      <c r="R664" s="246"/>
      <c r="S664" s="246"/>
      <c r="T664" s="246"/>
      <c r="U664" s="245"/>
      <c r="V664" s="250"/>
      <c r="W664" s="245"/>
      <c r="X664" s="250"/>
      <c r="Y664" s="82"/>
      <c r="Z664" s="245"/>
      <c r="AA664" s="421"/>
      <c r="AB664" s="421"/>
      <c r="AC664" s="82"/>
      <c r="AD664" s="246"/>
      <c r="AE664" s="246"/>
      <c r="AF664" s="245"/>
      <c r="AG664" s="246"/>
      <c r="AH664" s="245"/>
      <c r="AI664" s="245"/>
      <c r="AJ664" s="245"/>
      <c r="AK664" s="247"/>
      <c r="AL664" s="247"/>
      <c r="AM664" s="78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50"/>
      <c r="AY664" s="250"/>
      <c r="AZ664" s="252"/>
      <c r="BA664" s="78"/>
      <c r="BB664" s="567" t="str">
        <f t="shared" si="44"/>
        <v xml:space="preserve"> </v>
      </c>
      <c r="BC664" s="567" t="str">
        <f t="shared" si="45"/>
        <v xml:space="preserve"> </v>
      </c>
      <c r="BD664" s="567" t="str">
        <f t="shared" si="46"/>
        <v xml:space="preserve"> </v>
      </c>
      <c r="BE664" s="567" t="str">
        <f t="shared" si="47"/>
        <v xml:space="preserve"> </v>
      </c>
      <c r="BF664" s="78"/>
      <c r="BG664" s="520"/>
    </row>
    <row r="665" spans="1:59" s="87" customFormat="1" ht="12.75" x14ac:dyDescent="0.25">
      <c r="A665" s="370"/>
      <c r="B665" s="150">
        <f>Demografia!B661</f>
        <v>0</v>
      </c>
      <c r="C665" s="150">
        <f>Demografia!C661</f>
        <v>0</v>
      </c>
      <c r="D665" s="151">
        <f>Demografia!D661</f>
        <v>0</v>
      </c>
      <c r="E665" s="82"/>
      <c r="F665" s="260"/>
      <c r="G665" s="261"/>
      <c r="H665" s="261"/>
      <c r="I665" s="261"/>
      <c r="J665" s="249"/>
      <c r="K665" s="261"/>
      <c r="L665" s="262"/>
      <c r="M665" s="260"/>
      <c r="N665" s="260"/>
      <c r="O665" s="244"/>
      <c r="P665" s="260"/>
      <c r="Q665" s="265"/>
      <c r="R665" s="244"/>
      <c r="S665" s="244"/>
      <c r="T665" s="244"/>
      <c r="U665" s="260"/>
      <c r="V665" s="249"/>
      <c r="W665" s="260"/>
      <c r="X665" s="249"/>
      <c r="Y665" s="82"/>
      <c r="Z665" s="260"/>
      <c r="AA665" s="153"/>
      <c r="AB665" s="153"/>
      <c r="AC665" s="82"/>
      <c r="AD665" s="244"/>
      <c r="AE665" s="244"/>
      <c r="AF665" s="260"/>
      <c r="AG665" s="244"/>
      <c r="AH665" s="260"/>
      <c r="AI665" s="260"/>
      <c r="AJ665" s="260"/>
      <c r="AK665" s="265"/>
      <c r="AL665" s="265"/>
      <c r="AM665" s="78"/>
      <c r="AN665" s="265"/>
      <c r="AO665" s="265"/>
      <c r="AP665" s="265"/>
      <c r="AQ665" s="265"/>
      <c r="AR665" s="265"/>
      <c r="AS665" s="265"/>
      <c r="AT665" s="265"/>
      <c r="AU665" s="265"/>
      <c r="AV665" s="265"/>
      <c r="AW665" s="265"/>
      <c r="AX665" s="249"/>
      <c r="AY665" s="249"/>
      <c r="AZ665" s="251"/>
      <c r="BA665" s="78"/>
      <c r="BB665" s="566" t="str">
        <f t="shared" si="44"/>
        <v xml:space="preserve"> </v>
      </c>
      <c r="BC665" s="566" t="str">
        <f t="shared" si="45"/>
        <v xml:space="preserve"> </v>
      </c>
      <c r="BD665" s="566" t="str">
        <f t="shared" si="46"/>
        <v xml:space="preserve"> </v>
      </c>
      <c r="BE665" s="566" t="str">
        <f t="shared" si="47"/>
        <v xml:space="preserve"> </v>
      </c>
      <c r="BF665" s="78"/>
      <c r="BG665" s="258"/>
    </row>
    <row r="666" spans="1:59" s="87" customFormat="1" ht="12.75" x14ac:dyDescent="0.25">
      <c r="A666" s="370"/>
      <c r="B666" s="366">
        <f>Demografia!B662</f>
        <v>0</v>
      </c>
      <c r="C666" s="366">
        <f>Demografia!C662</f>
        <v>0</v>
      </c>
      <c r="D666" s="367">
        <f>Demografia!D662</f>
        <v>0</v>
      </c>
      <c r="E666" s="82"/>
      <c r="F666" s="245"/>
      <c r="G666" s="483"/>
      <c r="H666" s="483"/>
      <c r="I666" s="483"/>
      <c r="J666" s="250"/>
      <c r="K666" s="483"/>
      <c r="L666" s="543"/>
      <c r="M666" s="245"/>
      <c r="N666" s="245"/>
      <c r="O666" s="246"/>
      <c r="P666" s="245"/>
      <c r="Q666" s="247"/>
      <c r="R666" s="246"/>
      <c r="S666" s="246"/>
      <c r="T666" s="246"/>
      <c r="U666" s="245"/>
      <c r="V666" s="250"/>
      <c r="W666" s="245"/>
      <c r="X666" s="250"/>
      <c r="Y666" s="82"/>
      <c r="Z666" s="245"/>
      <c r="AA666" s="421"/>
      <c r="AB666" s="421"/>
      <c r="AC666" s="82"/>
      <c r="AD666" s="246"/>
      <c r="AE666" s="246"/>
      <c r="AF666" s="245"/>
      <c r="AG666" s="246"/>
      <c r="AH666" s="245"/>
      <c r="AI666" s="245"/>
      <c r="AJ666" s="245"/>
      <c r="AK666" s="247"/>
      <c r="AL666" s="247"/>
      <c r="AM666" s="78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50"/>
      <c r="AY666" s="250"/>
      <c r="AZ666" s="252"/>
      <c r="BA666" s="78"/>
      <c r="BB666" s="567" t="str">
        <f t="shared" si="44"/>
        <v xml:space="preserve"> </v>
      </c>
      <c r="BC666" s="567" t="str">
        <f t="shared" si="45"/>
        <v xml:space="preserve"> </v>
      </c>
      <c r="BD666" s="567" t="str">
        <f t="shared" si="46"/>
        <v xml:space="preserve"> </v>
      </c>
      <c r="BE666" s="567" t="str">
        <f t="shared" si="47"/>
        <v xml:space="preserve"> </v>
      </c>
      <c r="BF666" s="78"/>
      <c r="BG666" s="520"/>
    </row>
    <row r="667" spans="1:59" s="87" customFormat="1" ht="12.75" x14ac:dyDescent="0.25">
      <c r="A667" s="370"/>
      <c r="B667" s="150">
        <f>Demografia!B663</f>
        <v>0</v>
      </c>
      <c r="C667" s="150">
        <f>Demografia!C663</f>
        <v>0</v>
      </c>
      <c r="D667" s="151">
        <f>Demografia!D663</f>
        <v>0</v>
      </c>
      <c r="E667" s="82"/>
      <c r="F667" s="260"/>
      <c r="G667" s="261"/>
      <c r="H667" s="261"/>
      <c r="I667" s="261"/>
      <c r="J667" s="249"/>
      <c r="K667" s="261"/>
      <c r="L667" s="262"/>
      <c r="M667" s="260"/>
      <c r="N667" s="260"/>
      <c r="O667" s="244"/>
      <c r="P667" s="260"/>
      <c r="Q667" s="265"/>
      <c r="R667" s="244"/>
      <c r="S667" s="244"/>
      <c r="T667" s="244"/>
      <c r="U667" s="260"/>
      <c r="V667" s="249"/>
      <c r="W667" s="260"/>
      <c r="X667" s="249"/>
      <c r="Y667" s="82"/>
      <c r="Z667" s="260"/>
      <c r="AA667" s="153"/>
      <c r="AB667" s="153"/>
      <c r="AC667" s="82"/>
      <c r="AD667" s="244"/>
      <c r="AE667" s="244"/>
      <c r="AF667" s="260"/>
      <c r="AG667" s="244"/>
      <c r="AH667" s="260"/>
      <c r="AI667" s="260"/>
      <c r="AJ667" s="260"/>
      <c r="AK667" s="265"/>
      <c r="AL667" s="265"/>
      <c r="AM667" s="78"/>
      <c r="AN667" s="265"/>
      <c r="AO667" s="265"/>
      <c r="AP667" s="265"/>
      <c r="AQ667" s="265"/>
      <c r="AR667" s="265"/>
      <c r="AS667" s="265"/>
      <c r="AT667" s="265"/>
      <c r="AU667" s="265"/>
      <c r="AV667" s="265"/>
      <c r="AW667" s="265"/>
      <c r="AX667" s="249"/>
      <c r="AY667" s="249"/>
      <c r="AZ667" s="251"/>
      <c r="BA667" s="78"/>
      <c r="BB667" s="566" t="str">
        <f t="shared" si="44"/>
        <v xml:space="preserve"> </v>
      </c>
      <c r="BC667" s="566" t="str">
        <f t="shared" si="45"/>
        <v xml:space="preserve"> </v>
      </c>
      <c r="BD667" s="566" t="str">
        <f t="shared" si="46"/>
        <v xml:space="preserve"> </v>
      </c>
      <c r="BE667" s="566" t="str">
        <f t="shared" si="47"/>
        <v xml:space="preserve"> </v>
      </c>
      <c r="BF667" s="78"/>
      <c r="BG667" s="258"/>
    </row>
    <row r="668" spans="1:59" s="87" customFormat="1" ht="12.75" x14ac:dyDescent="0.25">
      <c r="A668" s="370"/>
      <c r="B668" s="366">
        <f>Demografia!B664</f>
        <v>0</v>
      </c>
      <c r="C668" s="366">
        <f>Demografia!C664</f>
        <v>0</v>
      </c>
      <c r="D668" s="367">
        <f>Demografia!D664</f>
        <v>0</v>
      </c>
      <c r="E668" s="82"/>
      <c r="F668" s="245"/>
      <c r="G668" s="483"/>
      <c r="H668" s="483"/>
      <c r="I668" s="483"/>
      <c r="J668" s="250"/>
      <c r="K668" s="483"/>
      <c r="L668" s="543"/>
      <c r="M668" s="245"/>
      <c r="N668" s="245"/>
      <c r="O668" s="246"/>
      <c r="P668" s="245"/>
      <c r="Q668" s="247"/>
      <c r="R668" s="246"/>
      <c r="S668" s="246"/>
      <c r="T668" s="246"/>
      <c r="U668" s="245"/>
      <c r="V668" s="250"/>
      <c r="W668" s="245"/>
      <c r="X668" s="250"/>
      <c r="Y668" s="82"/>
      <c r="Z668" s="245"/>
      <c r="AA668" s="421"/>
      <c r="AB668" s="421"/>
      <c r="AC668" s="82"/>
      <c r="AD668" s="246"/>
      <c r="AE668" s="246"/>
      <c r="AF668" s="245"/>
      <c r="AG668" s="246"/>
      <c r="AH668" s="245"/>
      <c r="AI668" s="245"/>
      <c r="AJ668" s="245"/>
      <c r="AK668" s="247"/>
      <c r="AL668" s="247"/>
      <c r="AM668" s="78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50"/>
      <c r="AY668" s="250"/>
      <c r="AZ668" s="252"/>
      <c r="BA668" s="78"/>
      <c r="BB668" s="567" t="str">
        <f t="shared" si="44"/>
        <v xml:space="preserve"> </v>
      </c>
      <c r="BC668" s="567" t="str">
        <f t="shared" si="45"/>
        <v xml:space="preserve"> </v>
      </c>
      <c r="BD668" s="567" t="str">
        <f t="shared" si="46"/>
        <v xml:space="preserve"> </v>
      </c>
      <c r="BE668" s="567" t="str">
        <f t="shared" si="47"/>
        <v xml:space="preserve"> </v>
      </c>
      <c r="BF668" s="78"/>
      <c r="BG668" s="520"/>
    </row>
    <row r="669" spans="1:59" s="87" customFormat="1" ht="12.75" x14ac:dyDescent="0.25">
      <c r="A669" s="370"/>
      <c r="B669" s="150">
        <f>Demografia!B665</f>
        <v>0</v>
      </c>
      <c r="C669" s="150">
        <f>Demografia!C665</f>
        <v>0</v>
      </c>
      <c r="D669" s="151">
        <f>Demografia!D665</f>
        <v>0</v>
      </c>
      <c r="E669" s="82"/>
      <c r="F669" s="260"/>
      <c r="G669" s="261"/>
      <c r="H669" s="261"/>
      <c r="I669" s="261"/>
      <c r="J669" s="249"/>
      <c r="K669" s="261"/>
      <c r="L669" s="262"/>
      <c r="M669" s="260"/>
      <c r="N669" s="260"/>
      <c r="O669" s="244"/>
      <c r="P669" s="260"/>
      <c r="Q669" s="265"/>
      <c r="R669" s="244"/>
      <c r="S669" s="244"/>
      <c r="T669" s="244"/>
      <c r="U669" s="260"/>
      <c r="V669" s="249"/>
      <c r="W669" s="260"/>
      <c r="X669" s="249"/>
      <c r="Y669" s="82"/>
      <c r="Z669" s="260"/>
      <c r="AA669" s="153"/>
      <c r="AB669" s="153"/>
      <c r="AC669" s="82"/>
      <c r="AD669" s="244"/>
      <c r="AE669" s="244"/>
      <c r="AF669" s="260"/>
      <c r="AG669" s="244"/>
      <c r="AH669" s="260"/>
      <c r="AI669" s="260"/>
      <c r="AJ669" s="260"/>
      <c r="AK669" s="265"/>
      <c r="AL669" s="265"/>
      <c r="AM669" s="78"/>
      <c r="AN669" s="265"/>
      <c r="AO669" s="265"/>
      <c r="AP669" s="265"/>
      <c r="AQ669" s="265"/>
      <c r="AR669" s="265"/>
      <c r="AS669" s="265"/>
      <c r="AT669" s="265"/>
      <c r="AU669" s="265"/>
      <c r="AV669" s="265"/>
      <c r="AW669" s="265"/>
      <c r="AX669" s="249"/>
      <c r="AY669" s="249"/>
      <c r="AZ669" s="251"/>
      <c r="BA669" s="78"/>
      <c r="BB669" s="566" t="str">
        <f t="shared" si="44"/>
        <v xml:space="preserve"> </v>
      </c>
      <c r="BC669" s="566" t="str">
        <f t="shared" si="45"/>
        <v xml:space="preserve"> </v>
      </c>
      <c r="BD669" s="566" t="str">
        <f t="shared" si="46"/>
        <v xml:space="preserve"> </v>
      </c>
      <c r="BE669" s="566" t="str">
        <f t="shared" si="47"/>
        <v xml:space="preserve"> </v>
      </c>
      <c r="BF669" s="78"/>
      <c r="BG669" s="258"/>
    </row>
    <row r="670" spans="1:59" s="87" customFormat="1" ht="12.75" x14ac:dyDescent="0.25">
      <c r="A670" s="370"/>
      <c r="B670" s="366">
        <f>Demografia!B666</f>
        <v>0</v>
      </c>
      <c r="C670" s="366">
        <f>Demografia!C666</f>
        <v>0</v>
      </c>
      <c r="D670" s="367">
        <f>Demografia!D666</f>
        <v>0</v>
      </c>
      <c r="E670" s="82"/>
      <c r="F670" s="245"/>
      <c r="G670" s="483"/>
      <c r="H670" s="483"/>
      <c r="I670" s="483"/>
      <c r="J670" s="250"/>
      <c r="K670" s="483"/>
      <c r="L670" s="543"/>
      <c r="M670" s="245"/>
      <c r="N670" s="245"/>
      <c r="O670" s="246"/>
      <c r="P670" s="245"/>
      <c r="Q670" s="247"/>
      <c r="R670" s="246"/>
      <c r="S670" s="246"/>
      <c r="T670" s="246"/>
      <c r="U670" s="245"/>
      <c r="V670" s="250"/>
      <c r="W670" s="245"/>
      <c r="X670" s="250"/>
      <c r="Y670" s="82"/>
      <c r="Z670" s="245"/>
      <c r="AA670" s="421"/>
      <c r="AB670" s="421"/>
      <c r="AC670" s="82"/>
      <c r="AD670" s="246"/>
      <c r="AE670" s="246"/>
      <c r="AF670" s="245"/>
      <c r="AG670" s="246"/>
      <c r="AH670" s="245"/>
      <c r="AI670" s="245"/>
      <c r="AJ670" s="245"/>
      <c r="AK670" s="247"/>
      <c r="AL670" s="247"/>
      <c r="AM670" s="78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50"/>
      <c r="AY670" s="250"/>
      <c r="AZ670" s="252"/>
      <c r="BA670" s="78"/>
      <c r="BB670" s="567" t="str">
        <f t="shared" si="44"/>
        <v xml:space="preserve"> </v>
      </c>
      <c r="BC670" s="567" t="str">
        <f t="shared" si="45"/>
        <v xml:space="preserve"> </v>
      </c>
      <c r="BD670" s="567" t="str">
        <f t="shared" si="46"/>
        <v xml:space="preserve"> </v>
      </c>
      <c r="BE670" s="567" t="str">
        <f t="shared" si="47"/>
        <v xml:space="preserve"> </v>
      </c>
      <c r="BF670" s="78"/>
      <c r="BG670" s="520"/>
    </row>
    <row r="671" spans="1:59" s="87" customFormat="1" ht="12.75" x14ac:dyDescent="0.25">
      <c r="A671" s="370"/>
      <c r="B671" s="150">
        <f>Demografia!B667</f>
        <v>0</v>
      </c>
      <c r="C671" s="150">
        <f>Demografia!C667</f>
        <v>0</v>
      </c>
      <c r="D671" s="151">
        <f>Demografia!D667</f>
        <v>0</v>
      </c>
      <c r="E671" s="82"/>
      <c r="F671" s="260"/>
      <c r="G671" s="261"/>
      <c r="H671" s="261"/>
      <c r="I671" s="261"/>
      <c r="J671" s="249"/>
      <c r="K671" s="261"/>
      <c r="L671" s="262"/>
      <c r="M671" s="260"/>
      <c r="N671" s="260"/>
      <c r="O671" s="244"/>
      <c r="P671" s="260"/>
      <c r="Q671" s="265"/>
      <c r="R671" s="244"/>
      <c r="S671" s="244"/>
      <c r="T671" s="244"/>
      <c r="U671" s="260"/>
      <c r="V671" s="249"/>
      <c r="W671" s="260"/>
      <c r="X671" s="249"/>
      <c r="Y671" s="82"/>
      <c r="Z671" s="260"/>
      <c r="AA671" s="153"/>
      <c r="AB671" s="153"/>
      <c r="AC671" s="82"/>
      <c r="AD671" s="244"/>
      <c r="AE671" s="244"/>
      <c r="AF671" s="260"/>
      <c r="AG671" s="244"/>
      <c r="AH671" s="260"/>
      <c r="AI671" s="260"/>
      <c r="AJ671" s="260"/>
      <c r="AK671" s="265"/>
      <c r="AL671" s="265"/>
      <c r="AM671" s="78"/>
      <c r="AN671" s="265"/>
      <c r="AO671" s="265"/>
      <c r="AP671" s="265"/>
      <c r="AQ671" s="265"/>
      <c r="AR671" s="265"/>
      <c r="AS671" s="265"/>
      <c r="AT671" s="265"/>
      <c r="AU671" s="265"/>
      <c r="AV671" s="265"/>
      <c r="AW671" s="265"/>
      <c r="AX671" s="249"/>
      <c r="AY671" s="249"/>
      <c r="AZ671" s="251"/>
      <c r="BA671" s="78"/>
      <c r="BB671" s="566" t="str">
        <f t="shared" si="44"/>
        <v xml:space="preserve"> </v>
      </c>
      <c r="BC671" s="566" t="str">
        <f t="shared" si="45"/>
        <v xml:space="preserve"> </v>
      </c>
      <c r="BD671" s="566" t="str">
        <f t="shared" si="46"/>
        <v xml:space="preserve"> </v>
      </c>
      <c r="BE671" s="566" t="str">
        <f t="shared" si="47"/>
        <v xml:space="preserve"> </v>
      </c>
      <c r="BF671" s="78"/>
      <c r="BG671" s="258"/>
    </row>
    <row r="672" spans="1:59" s="87" customFormat="1" ht="12.75" x14ac:dyDescent="0.25">
      <c r="A672" s="370"/>
      <c r="B672" s="366">
        <f>Demografia!B668</f>
        <v>0</v>
      </c>
      <c r="C672" s="366">
        <f>Demografia!C668</f>
        <v>0</v>
      </c>
      <c r="D672" s="367">
        <f>Demografia!D668</f>
        <v>0</v>
      </c>
      <c r="E672" s="82"/>
      <c r="F672" s="245"/>
      <c r="G672" s="483"/>
      <c r="H672" s="483"/>
      <c r="I672" s="483"/>
      <c r="J672" s="250"/>
      <c r="K672" s="483"/>
      <c r="L672" s="543"/>
      <c r="M672" s="245"/>
      <c r="N672" s="245"/>
      <c r="O672" s="246"/>
      <c r="P672" s="245"/>
      <c r="Q672" s="247"/>
      <c r="R672" s="246"/>
      <c r="S672" s="246"/>
      <c r="T672" s="246"/>
      <c r="U672" s="245"/>
      <c r="V672" s="250"/>
      <c r="W672" s="245"/>
      <c r="X672" s="250"/>
      <c r="Y672" s="82"/>
      <c r="Z672" s="245"/>
      <c r="AA672" s="421"/>
      <c r="AB672" s="421"/>
      <c r="AC672" s="82"/>
      <c r="AD672" s="246"/>
      <c r="AE672" s="246"/>
      <c r="AF672" s="245"/>
      <c r="AG672" s="246"/>
      <c r="AH672" s="245"/>
      <c r="AI672" s="245"/>
      <c r="AJ672" s="245"/>
      <c r="AK672" s="247"/>
      <c r="AL672" s="247"/>
      <c r="AM672" s="78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50"/>
      <c r="AY672" s="250"/>
      <c r="AZ672" s="252"/>
      <c r="BA672" s="78"/>
      <c r="BB672" s="567" t="str">
        <f t="shared" si="44"/>
        <v xml:space="preserve"> </v>
      </c>
      <c r="BC672" s="567" t="str">
        <f t="shared" si="45"/>
        <v xml:space="preserve"> </v>
      </c>
      <c r="BD672" s="567" t="str">
        <f t="shared" si="46"/>
        <v xml:space="preserve"> </v>
      </c>
      <c r="BE672" s="567" t="str">
        <f t="shared" si="47"/>
        <v xml:space="preserve"> </v>
      </c>
      <c r="BF672" s="78"/>
      <c r="BG672" s="520"/>
    </row>
    <row r="673" spans="1:59" s="87" customFormat="1" ht="12.75" x14ac:dyDescent="0.25">
      <c r="A673" s="370"/>
      <c r="B673" s="150">
        <f>Demografia!B669</f>
        <v>0</v>
      </c>
      <c r="C673" s="150">
        <f>Demografia!C669</f>
        <v>0</v>
      </c>
      <c r="D673" s="151">
        <f>Demografia!D669</f>
        <v>0</v>
      </c>
      <c r="E673" s="82"/>
      <c r="F673" s="260"/>
      <c r="G673" s="261"/>
      <c r="H673" s="261"/>
      <c r="I673" s="261"/>
      <c r="J673" s="249"/>
      <c r="K673" s="261"/>
      <c r="L673" s="262"/>
      <c r="M673" s="260"/>
      <c r="N673" s="260"/>
      <c r="O673" s="244"/>
      <c r="P673" s="260"/>
      <c r="Q673" s="265"/>
      <c r="R673" s="244"/>
      <c r="S673" s="244"/>
      <c r="T673" s="244"/>
      <c r="U673" s="260"/>
      <c r="V673" s="249"/>
      <c r="W673" s="260"/>
      <c r="X673" s="249"/>
      <c r="Y673" s="82"/>
      <c r="Z673" s="260"/>
      <c r="AA673" s="153"/>
      <c r="AB673" s="153"/>
      <c r="AC673" s="82"/>
      <c r="AD673" s="244"/>
      <c r="AE673" s="244"/>
      <c r="AF673" s="260"/>
      <c r="AG673" s="244"/>
      <c r="AH673" s="260"/>
      <c r="AI673" s="260"/>
      <c r="AJ673" s="260"/>
      <c r="AK673" s="265"/>
      <c r="AL673" s="265"/>
      <c r="AM673" s="78"/>
      <c r="AN673" s="265"/>
      <c r="AO673" s="265"/>
      <c r="AP673" s="265"/>
      <c r="AQ673" s="265"/>
      <c r="AR673" s="265"/>
      <c r="AS673" s="265"/>
      <c r="AT673" s="265"/>
      <c r="AU673" s="265"/>
      <c r="AV673" s="265"/>
      <c r="AW673" s="265"/>
      <c r="AX673" s="249"/>
      <c r="AY673" s="249"/>
      <c r="AZ673" s="251"/>
      <c r="BA673" s="78"/>
      <c r="BB673" s="566" t="str">
        <f t="shared" si="44"/>
        <v xml:space="preserve"> </v>
      </c>
      <c r="BC673" s="566" t="str">
        <f t="shared" si="45"/>
        <v xml:space="preserve"> </v>
      </c>
      <c r="BD673" s="566" t="str">
        <f t="shared" si="46"/>
        <v xml:space="preserve"> </v>
      </c>
      <c r="BE673" s="566" t="str">
        <f t="shared" si="47"/>
        <v xml:space="preserve"> </v>
      </c>
      <c r="BF673" s="78"/>
      <c r="BG673" s="258"/>
    </row>
    <row r="674" spans="1:59" s="87" customFormat="1" ht="12.75" x14ac:dyDescent="0.25">
      <c r="A674" s="370"/>
      <c r="B674" s="366">
        <f>Demografia!B670</f>
        <v>0</v>
      </c>
      <c r="C674" s="366">
        <f>Demografia!C670</f>
        <v>0</v>
      </c>
      <c r="D674" s="367">
        <f>Demografia!D670</f>
        <v>0</v>
      </c>
      <c r="E674" s="82"/>
      <c r="F674" s="245"/>
      <c r="G674" s="483"/>
      <c r="H674" s="483"/>
      <c r="I674" s="483"/>
      <c r="J674" s="250"/>
      <c r="K674" s="483"/>
      <c r="L674" s="543"/>
      <c r="M674" s="245"/>
      <c r="N674" s="245"/>
      <c r="O674" s="246"/>
      <c r="P674" s="245"/>
      <c r="Q674" s="247"/>
      <c r="R674" s="246"/>
      <c r="S674" s="246"/>
      <c r="T674" s="246"/>
      <c r="U674" s="245"/>
      <c r="V674" s="250"/>
      <c r="W674" s="245"/>
      <c r="X674" s="250"/>
      <c r="Y674" s="82"/>
      <c r="Z674" s="245"/>
      <c r="AA674" s="421"/>
      <c r="AB674" s="421"/>
      <c r="AC674" s="82"/>
      <c r="AD674" s="246"/>
      <c r="AE674" s="246"/>
      <c r="AF674" s="245"/>
      <c r="AG674" s="246"/>
      <c r="AH674" s="245"/>
      <c r="AI674" s="245"/>
      <c r="AJ674" s="245"/>
      <c r="AK674" s="247"/>
      <c r="AL674" s="247"/>
      <c r="AM674" s="78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50"/>
      <c r="AY674" s="250"/>
      <c r="AZ674" s="252"/>
      <c r="BA674" s="78"/>
      <c r="BB674" s="567" t="str">
        <f t="shared" si="44"/>
        <v xml:space="preserve"> </v>
      </c>
      <c r="BC674" s="567" t="str">
        <f t="shared" si="45"/>
        <v xml:space="preserve"> </v>
      </c>
      <c r="BD674" s="567" t="str">
        <f t="shared" si="46"/>
        <v xml:space="preserve"> </v>
      </c>
      <c r="BE674" s="567" t="str">
        <f t="shared" si="47"/>
        <v xml:space="preserve"> </v>
      </c>
      <c r="BF674" s="78"/>
      <c r="BG674" s="520"/>
    </row>
    <row r="675" spans="1:59" s="87" customFormat="1" ht="12.75" x14ac:dyDescent="0.25">
      <c r="A675" s="370"/>
      <c r="B675" s="150">
        <f>Demografia!B671</f>
        <v>0</v>
      </c>
      <c r="C675" s="150">
        <f>Demografia!C671</f>
        <v>0</v>
      </c>
      <c r="D675" s="151">
        <f>Demografia!D671</f>
        <v>0</v>
      </c>
      <c r="E675" s="82"/>
      <c r="F675" s="260"/>
      <c r="G675" s="261"/>
      <c r="H675" s="261"/>
      <c r="I675" s="261"/>
      <c r="J675" s="249"/>
      <c r="K675" s="261"/>
      <c r="L675" s="262"/>
      <c r="M675" s="260"/>
      <c r="N675" s="260"/>
      <c r="O675" s="244"/>
      <c r="P675" s="260"/>
      <c r="Q675" s="265"/>
      <c r="R675" s="244"/>
      <c r="S675" s="244"/>
      <c r="T675" s="244"/>
      <c r="U675" s="260"/>
      <c r="V675" s="249"/>
      <c r="W675" s="260"/>
      <c r="X675" s="249"/>
      <c r="Y675" s="82"/>
      <c r="Z675" s="260"/>
      <c r="AA675" s="153"/>
      <c r="AB675" s="153"/>
      <c r="AC675" s="82"/>
      <c r="AD675" s="244"/>
      <c r="AE675" s="244"/>
      <c r="AF675" s="260"/>
      <c r="AG675" s="244"/>
      <c r="AH675" s="260"/>
      <c r="AI675" s="260"/>
      <c r="AJ675" s="260"/>
      <c r="AK675" s="265"/>
      <c r="AL675" s="265"/>
      <c r="AM675" s="78"/>
      <c r="AN675" s="265"/>
      <c r="AO675" s="265"/>
      <c r="AP675" s="265"/>
      <c r="AQ675" s="265"/>
      <c r="AR675" s="265"/>
      <c r="AS675" s="265"/>
      <c r="AT675" s="265"/>
      <c r="AU675" s="265"/>
      <c r="AV675" s="265"/>
      <c r="AW675" s="265"/>
      <c r="AX675" s="249"/>
      <c r="AY675" s="249"/>
      <c r="AZ675" s="251"/>
      <c r="BA675" s="78"/>
      <c r="BB675" s="566" t="str">
        <f t="shared" si="44"/>
        <v xml:space="preserve"> </v>
      </c>
      <c r="BC675" s="566" t="str">
        <f t="shared" si="45"/>
        <v xml:space="preserve"> </v>
      </c>
      <c r="BD675" s="566" t="str">
        <f t="shared" si="46"/>
        <v xml:space="preserve"> </v>
      </c>
      <c r="BE675" s="566" t="str">
        <f t="shared" si="47"/>
        <v xml:space="preserve"> </v>
      </c>
      <c r="BF675" s="78"/>
      <c r="BG675" s="258"/>
    </row>
    <row r="676" spans="1:59" s="87" customFormat="1" ht="12.75" x14ac:dyDescent="0.25">
      <c r="A676" s="370"/>
      <c r="B676" s="366">
        <f>Demografia!B672</f>
        <v>0</v>
      </c>
      <c r="C676" s="366">
        <f>Demografia!C672</f>
        <v>0</v>
      </c>
      <c r="D676" s="367">
        <f>Demografia!D672</f>
        <v>0</v>
      </c>
      <c r="E676" s="82"/>
      <c r="F676" s="245"/>
      <c r="G676" s="483"/>
      <c r="H676" s="483"/>
      <c r="I676" s="483"/>
      <c r="J676" s="250"/>
      <c r="K676" s="483"/>
      <c r="L676" s="543"/>
      <c r="M676" s="245"/>
      <c r="N676" s="245"/>
      <c r="O676" s="246"/>
      <c r="P676" s="245"/>
      <c r="Q676" s="247"/>
      <c r="R676" s="246"/>
      <c r="S676" s="246"/>
      <c r="T676" s="246"/>
      <c r="U676" s="245"/>
      <c r="V676" s="250"/>
      <c r="W676" s="245"/>
      <c r="X676" s="250"/>
      <c r="Y676" s="82"/>
      <c r="Z676" s="245"/>
      <c r="AA676" s="421"/>
      <c r="AB676" s="421"/>
      <c r="AC676" s="82"/>
      <c r="AD676" s="246"/>
      <c r="AE676" s="246"/>
      <c r="AF676" s="245"/>
      <c r="AG676" s="246"/>
      <c r="AH676" s="245"/>
      <c r="AI676" s="245"/>
      <c r="AJ676" s="245"/>
      <c r="AK676" s="247"/>
      <c r="AL676" s="247"/>
      <c r="AM676" s="78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50"/>
      <c r="AY676" s="250"/>
      <c r="AZ676" s="252"/>
      <c r="BA676" s="78"/>
      <c r="BB676" s="567" t="str">
        <f t="shared" si="44"/>
        <v xml:space="preserve"> </v>
      </c>
      <c r="BC676" s="567" t="str">
        <f t="shared" si="45"/>
        <v xml:space="preserve"> </v>
      </c>
      <c r="BD676" s="567" t="str">
        <f t="shared" si="46"/>
        <v xml:space="preserve"> </v>
      </c>
      <c r="BE676" s="567" t="str">
        <f t="shared" si="47"/>
        <v xml:space="preserve"> </v>
      </c>
      <c r="BF676" s="78"/>
      <c r="BG676" s="520"/>
    </row>
    <row r="677" spans="1:59" s="87" customFormat="1" ht="12.75" x14ac:dyDescent="0.25">
      <c r="A677" s="370"/>
      <c r="B677" s="150">
        <f>Demografia!B673</f>
        <v>0</v>
      </c>
      <c r="C677" s="150">
        <f>Demografia!C673</f>
        <v>0</v>
      </c>
      <c r="D677" s="151">
        <f>Demografia!D673</f>
        <v>0</v>
      </c>
      <c r="E677" s="82"/>
      <c r="F677" s="260"/>
      <c r="G677" s="261"/>
      <c r="H677" s="261"/>
      <c r="I677" s="261"/>
      <c r="J677" s="249"/>
      <c r="K677" s="261"/>
      <c r="L677" s="262"/>
      <c r="M677" s="260"/>
      <c r="N677" s="260"/>
      <c r="O677" s="244"/>
      <c r="P677" s="260"/>
      <c r="Q677" s="265"/>
      <c r="R677" s="244"/>
      <c r="S677" s="244"/>
      <c r="T677" s="244"/>
      <c r="U677" s="260"/>
      <c r="V677" s="249"/>
      <c r="W677" s="260"/>
      <c r="X677" s="249"/>
      <c r="Y677" s="82"/>
      <c r="Z677" s="260"/>
      <c r="AA677" s="153"/>
      <c r="AB677" s="153"/>
      <c r="AC677" s="82"/>
      <c r="AD677" s="244"/>
      <c r="AE677" s="244"/>
      <c r="AF677" s="260"/>
      <c r="AG677" s="244"/>
      <c r="AH677" s="260"/>
      <c r="AI677" s="260"/>
      <c r="AJ677" s="260"/>
      <c r="AK677" s="265"/>
      <c r="AL677" s="265"/>
      <c r="AM677" s="78"/>
      <c r="AN677" s="265"/>
      <c r="AO677" s="265"/>
      <c r="AP677" s="265"/>
      <c r="AQ677" s="265"/>
      <c r="AR677" s="265"/>
      <c r="AS677" s="265"/>
      <c r="AT677" s="265"/>
      <c r="AU677" s="265"/>
      <c r="AV677" s="265"/>
      <c r="AW677" s="265"/>
      <c r="AX677" s="249"/>
      <c r="AY677" s="249"/>
      <c r="AZ677" s="251"/>
      <c r="BA677" s="78"/>
      <c r="BB677" s="566" t="str">
        <f t="shared" si="44"/>
        <v xml:space="preserve"> </v>
      </c>
      <c r="BC677" s="566" t="str">
        <f t="shared" si="45"/>
        <v xml:space="preserve"> </v>
      </c>
      <c r="BD677" s="566" t="str">
        <f t="shared" si="46"/>
        <v xml:space="preserve"> </v>
      </c>
      <c r="BE677" s="566" t="str">
        <f t="shared" si="47"/>
        <v xml:space="preserve"> </v>
      </c>
      <c r="BF677" s="78"/>
      <c r="BG677" s="258"/>
    </row>
    <row r="678" spans="1:59" s="87" customFormat="1" ht="12.75" x14ac:dyDescent="0.25">
      <c r="A678" s="370"/>
      <c r="B678" s="366">
        <f>Demografia!B674</f>
        <v>0</v>
      </c>
      <c r="C678" s="366">
        <f>Demografia!C674</f>
        <v>0</v>
      </c>
      <c r="D678" s="367">
        <f>Demografia!D674</f>
        <v>0</v>
      </c>
      <c r="E678" s="82"/>
      <c r="F678" s="245"/>
      <c r="G678" s="483"/>
      <c r="H678" s="483"/>
      <c r="I678" s="483"/>
      <c r="J678" s="250"/>
      <c r="K678" s="483"/>
      <c r="L678" s="543"/>
      <c r="M678" s="245"/>
      <c r="N678" s="245"/>
      <c r="O678" s="246"/>
      <c r="P678" s="245"/>
      <c r="Q678" s="247"/>
      <c r="R678" s="246"/>
      <c r="S678" s="246"/>
      <c r="T678" s="246"/>
      <c r="U678" s="245"/>
      <c r="V678" s="250"/>
      <c r="W678" s="245"/>
      <c r="X678" s="250"/>
      <c r="Y678" s="82"/>
      <c r="Z678" s="245"/>
      <c r="AA678" s="421"/>
      <c r="AB678" s="421"/>
      <c r="AC678" s="82"/>
      <c r="AD678" s="246"/>
      <c r="AE678" s="246"/>
      <c r="AF678" s="245"/>
      <c r="AG678" s="246"/>
      <c r="AH678" s="245"/>
      <c r="AI678" s="245"/>
      <c r="AJ678" s="245"/>
      <c r="AK678" s="247"/>
      <c r="AL678" s="247"/>
      <c r="AM678" s="78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50"/>
      <c r="AY678" s="250"/>
      <c r="AZ678" s="252"/>
      <c r="BA678" s="78"/>
      <c r="BB678" s="567" t="str">
        <f t="shared" si="44"/>
        <v xml:space="preserve"> </v>
      </c>
      <c r="BC678" s="567" t="str">
        <f t="shared" si="45"/>
        <v xml:space="preserve"> </v>
      </c>
      <c r="BD678" s="567" t="str">
        <f t="shared" si="46"/>
        <v xml:space="preserve"> </v>
      </c>
      <c r="BE678" s="567" t="str">
        <f t="shared" si="47"/>
        <v xml:space="preserve"> </v>
      </c>
      <c r="BF678" s="78"/>
      <c r="BG678" s="520"/>
    </row>
    <row r="679" spans="1:59" s="87" customFormat="1" ht="12.75" x14ac:dyDescent="0.25">
      <c r="A679" s="370"/>
      <c r="B679" s="150">
        <f>Demografia!B675</f>
        <v>0</v>
      </c>
      <c r="C679" s="150">
        <f>Demografia!C675</f>
        <v>0</v>
      </c>
      <c r="D679" s="151">
        <f>Demografia!D675</f>
        <v>0</v>
      </c>
      <c r="E679" s="82"/>
      <c r="F679" s="260"/>
      <c r="G679" s="261"/>
      <c r="H679" s="261"/>
      <c r="I679" s="261"/>
      <c r="J679" s="249"/>
      <c r="K679" s="261"/>
      <c r="L679" s="262"/>
      <c r="M679" s="260"/>
      <c r="N679" s="260"/>
      <c r="O679" s="244"/>
      <c r="P679" s="260"/>
      <c r="Q679" s="265"/>
      <c r="R679" s="244"/>
      <c r="S679" s="244"/>
      <c r="T679" s="244"/>
      <c r="U679" s="260"/>
      <c r="V679" s="249"/>
      <c r="W679" s="260"/>
      <c r="X679" s="249"/>
      <c r="Y679" s="82"/>
      <c r="Z679" s="260"/>
      <c r="AA679" s="153"/>
      <c r="AB679" s="153"/>
      <c r="AC679" s="82"/>
      <c r="AD679" s="244"/>
      <c r="AE679" s="244"/>
      <c r="AF679" s="260"/>
      <c r="AG679" s="244"/>
      <c r="AH679" s="260"/>
      <c r="AI679" s="260"/>
      <c r="AJ679" s="260"/>
      <c r="AK679" s="265"/>
      <c r="AL679" s="265"/>
      <c r="AM679" s="78"/>
      <c r="AN679" s="265"/>
      <c r="AO679" s="265"/>
      <c r="AP679" s="265"/>
      <c r="AQ679" s="265"/>
      <c r="AR679" s="265"/>
      <c r="AS679" s="265"/>
      <c r="AT679" s="265"/>
      <c r="AU679" s="265"/>
      <c r="AV679" s="265"/>
      <c r="AW679" s="265"/>
      <c r="AX679" s="249"/>
      <c r="AY679" s="249"/>
      <c r="AZ679" s="251"/>
      <c r="BA679" s="78"/>
      <c r="BB679" s="566" t="str">
        <f t="shared" si="44"/>
        <v xml:space="preserve"> </v>
      </c>
      <c r="BC679" s="566" t="str">
        <f t="shared" si="45"/>
        <v xml:space="preserve"> </v>
      </c>
      <c r="BD679" s="566" t="str">
        <f t="shared" si="46"/>
        <v xml:space="preserve"> </v>
      </c>
      <c r="BE679" s="566" t="str">
        <f t="shared" si="47"/>
        <v xml:space="preserve"> </v>
      </c>
      <c r="BF679" s="78"/>
      <c r="BG679" s="258"/>
    </row>
    <row r="680" spans="1:59" s="87" customFormat="1" ht="12.75" x14ac:dyDescent="0.25">
      <c r="A680" s="370"/>
      <c r="B680" s="366">
        <f>Demografia!B676</f>
        <v>0</v>
      </c>
      <c r="C680" s="366">
        <f>Demografia!C676</f>
        <v>0</v>
      </c>
      <c r="D680" s="367">
        <f>Demografia!D676</f>
        <v>0</v>
      </c>
      <c r="E680" s="82"/>
      <c r="F680" s="245"/>
      <c r="G680" s="483"/>
      <c r="H680" s="483"/>
      <c r="I680" s="483"/>
      <c r="J680" s="250"/>
      <c r="K680" s="483"/>
      <c r="L680" s="543"/>
      <c r="M680" s="245"/>
      <c r="N680" s="245"/>
      <c r="O680" s="246"/>
      <c r="P680" s="245"/>
      <c r="Q680" s="247"/>
      <c r="R680" s="246"/>
      <c r="S680" s="246"/>
      <c r="T680" s="246"/>
      <c r="U680" s="245"/>
      <c r="V680" s="250"/>
      <c r="W680" s="245"/>
      <c r="X680" s="250"/>
      <c r="Y680" s="82"/>
      <c r="Z680" s="245"/>
      <c r="AA680" s="421"/>
      <c r="AB680" s="421"/>
      <c r="AC680" s="82"/>
      <c r="AD680" s="246"/>
      <c r="AE680" s="246"/>
      <c r="AF680" s="245"/>
      <c r="AG680" s="246"/>
      <c r="AH680" s="245"/>
      <c r="AI680" s="245"/>
      <c r="AJ680" s="245"/>
      <c r="AK680" s="247"/>
      <c r="AL680" s="247"/>
      <c r="AM680" s="78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50"/>
      <c r="AY680" s="250"/>
      <c r="AZ680" s="252"/>
      <c r="BA680" s="78"/>
      <c r="BB680" s="567" t="str">
        <f t="shared" si="44"/>
        <v xml:space="preserve"> </v>
      </c>
      <c r="BC680" s="567" t="str">
        <f t="shared" si="45"/>
        <v xml:space="preserve"> </v>
      </c>
      <c r="BD680" s="567" t="str">
        <f t="shared" si="46"/>
        <v xml:space="preserve"> </v>
      </c>
      <c r="BE680" s="567" t="str">
        <f t="shared" si="47"/>
        <v xml:space="preserve"> </v>
      </c>
      <c r="BF680" s="78"/>
      <c r="BG680" s="520"/>
    </row>
    <row r="681" spans="1:59" s="87" customFormat="1" ht="12.75" x14ac:dyDescent="0.25">
      <c r="A681" s="370"/>
      <c r="B681" s="150">
        <f>Demografia!B677</f>
        <v>0</v>
      </c>
      <c r="C681" s="150">
        <f>Demografia!C677</f>
        <v>0</v>
      </c>
      <c r="D681" s="151">
        <f>Demografia!D677</f>
        <v>0</v>
      </c>
      <c r="E681" s="82"/>
      <c r="F681" s="260"/>
      <c r="G681" s="261"/>
      <c r="H681" s="261"/>
      <c r="I681" s="261"/>
      <c r="J681" s="249"/>
      <c r="K681" s="261"/>
      <c r="L681" s="262"/>
      <c r="M681" s="260"/>
      <c r="N681" s="260"/>
      <c r="O681" s="244"/>
      <c r="P681" s="260"/>
      <c r="Q681" s="265"/>
      <c r="R681" s="244"/>
      <c r="S681" s="244"/>
      <c r="T681" s="244"/>
      <c r="U681" s="260"/>
      <c r="V681" s="249"/>
      <c r="W681" s="260"/>
      <c r="X681" s="249"/>
      <c r="Y681" s="82"/>
      <c r="Z681" s="260"/>
      <c r="AA681" s="153"/>
      <c r="AB681" s="153"/>
      <c r="AC681" s="82"/>
      <c r="AD681" s="244"/>
      <c r="AE681" s="244"/>
      <c r="AF681" s="260"/>
      <c r="AG681" s="244"/>
      <c r="AH681" s="260"/>
      <c r="AI681" s="260"/>
      <c r="AJ681" s="260"/>
      <c r="AK681" s="265"/>
      <c r="AL681" s="265"/>
      <c r="AM681" s="78"/>
      <c r="AN681" s="265"/>
      <c r="AO681" s="265"/>
      <c r="AP681" s="265"/>
      <c r="AQ681" s="265"/>
      <c r="AR681" s="265"/>
      <c r="AS681" s="265"/>
      <c r="AT681" s="265"/>
      <c r="AU681" s="265"/>
      <c r="AV681" s="265"/>
      <c r="AW681" s="265"/>
      <c r="AX681" s="249"/>
      <c r="AY681" s="249"/>
      <c r="AZ681" s="251"/>
      <c r="BA681" s="78"/>
      <c r="BB681" s="566" t="str">
        <f t="shared" si="44"/>
        <v xml:space="preserve"> </v>
      </c>
      <c r="BC681" s="566" t="str">
        <f t="shared" si="45"/>
        <v xml:space="preserve"> </v>
      </c>
      <c r="BD681" s="566" t="str">
        <f t="shared" si="46"/>
        <v xml:space="preserve"> </v>
      </c>
      <c r="BE681" s="566" t="str">
        <f t="shared" si="47"/>
        <v xml:space="preserve"> </v>
      </c>
      <c r="BF681" s="78"/>
      <c r="BG681" s="258"/>
    </row>
    <row r="682" spans="1:59" s="87" customFormat="1" ht="12.75" x14ac:dyDescent="0.25">
      <c r="A682" s="370"/>
      <c r="B682" s="366">
        <f>Demografia!B678</f>
        <v>0</v>
      </c>
      <c r="C682" s="366">
        <f>Demografia!C678</f>
        <v>0</v>
      </c>
      <c r="D682" s="367">
        <f>Demografia!D678</f>
        <v>0</v>
      </c>
      <c r="E682" s="82"/>
      <c r="F682" s="245"/>
      <c r="G682" s="483"/>
      <c r="H682" s="483"/>
      <c r="I682" s="483"/>
      <c r="J682" s="250"/>
      <c r="K682" s="483"/>
      <c r="L682" s="543"/>
      <c r="M682" s="245"/>
      <c r="N682" s="245"/>
      <c r="O682" s="246"/>
      <c r="P682" s="245"/>
      <c r="Q682" s="247"/>
      <c r="R682" s="246"/>
      <c r="S682" s="246"/>
      <c r="T682" s="246"/>
      <c r="U682" s="245"/>
      <c r="V682" s="250"/>
      <c r="W682" s="245"/>
      <c r="X682" s="250"/>
      <c r="Y682" s="82"/>
      <c r="Z682" s="245"/>
      <c r="AA682" s="421"/>
      <c r="AB682" s="421"/>
      <c r="AC682" s="82"/>
      <c r="AD682" s="246"/>
      <c r="AE682" s="246"/>
      <c r="AF682" s="245"/>
      <c r="AG682" s="246"/>
      <c r="AH682" s="245"/>
      <c r="AI682" s="245"/>
      <c r="AJ682" s="245"/>
      <c r="AK682" s="247"/>
      <c r="AL682" s="247"/>
      <c r="AM682" s="78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50"/>
      <c r="AY682" s="250"/>
      <c r="AZ682" s="252"/>
      <c r="BA682" s="78"/>
      <c r="BB682" s="567" t="str">
        <f t="shared" si="44"/>
        <v xml:space="preserve"> </v>
      </c>
      <c r="BC682" s="567" t="str">
        <f t="shared" si="45"/>
        <v xml:space="preserve"> </v>
      </c>
      <c r="BD682" s="567" t="str">
        <f t="shared" si="46"/>
        <v xml:space="preserve"> </v>
      </c>
      <c r="BE682" s="567" t="str">
        <f t="shared" si="47"/>
        <v xml:space="preserve"> </v>
      </c>
      <c r="BF682" s="78"/>
      <c r="BG682" s="520"/>
    </row>
    <row r="683" spans="1:59" s="87" customFormat="1" ht="12.75" x14ac:dyDescent="0.25">
      <c r="A683" s="370"/>
      <c r="B683" s="150">
        <f>Demografia!B679</f>
        <v>0</v>
      </c>
      <c r="C683" s="150">
        <f>Demografia!C679</f>
        <v>0</v>
      </c>
      <c r="D683" s="151">
        <f>Demografia!D679</f>
        <v>0</v>
      </c>
      <c r="E683" s="82"/>
      <c r="F683" s="260"/>
      <c r="G683" s="261"/>
      <c r="H683" s="261"/>
      <c r="I683" s="261"/>
      <c r="J683" s="249"/>
      <c r="K683" s="261"/>
      <c r="L683" s="262"/>
      <c r="M683" s="260"/>
      <c r="N683" s="260"/>
      <c r="O683" s="244"/>
      <c r="P683" s="260"/>
      <c r="Q683" s="265"/>
      <c r="R683" s="244"/>
      <c r="S683" s="244"/>
      <c r="T683" s="244"/>
      <c r="U683" s="260"/>
      <c r="V683" s="249"/>
      <c r="W683" s="260"/>
      <c r="X683" s="249"/>
      <c r="Y683" s="82"/>
      <c r="Z683" s="260"/>
      <c r="AA683" s="153"/>
      <c r="AB683" s="153"/>
      <c r="AC683" s="82"/>
      <c r="AD683" s="244"/>
      <c r="AE683" s="244"/>
      <c r="AF683" s="260"/>
      <c r="AG683" s="244"/>
      <c r="AH683" s="260"/>
      <c r="AI683" s="260"/>
      <c r="AJ683" s="260"/>
      <c r="AK683" s="265"/>
      <c r="AL683" s="265"/>
      <c r="AM683" s="78"/>
      <c r="AN683" s="265"/>
      <c r="AO683" s="265"/>
      <c r="AP683" s="265"/>
      <c r="AQ683" s="265"/>
      <c r="AR683" s="265"/>
      <c r="AS683" s="265"/>
      <c r="AT683" s="265"/>
      <c r="AU683" s="265"/>
      <c r="AV683" s="265"/>
      <c r="AW683" s="265"/>
      <c r="AX683" s="249"/>
      <c r="AY683" s="249"/>
      <c r="AZ683" s="251"/>
      <c r="BA683" s="78"/>
      <c r="BB683" s="566" t="str">
        <f t="shared" si="44"/>
        <v xml:space="preserve"> </v>
      </c>
      <c r="BC683" s="566" t="str">
        <f t="shared" si="45"/>
        <v xml:space="preserve"> </v>
      </c>
      <c r="BD683" s="566" t="str">
        <f t="shared" si="46"/>
        <v xml:space="preserve"> </v>
      </c>
      <c r="BE683" s="566" t="str">
        <f t="shared" si="47"/>
        <v xml:space="preserve"> </v>
      </c>
      <c r="BF683" s="78"/>
      <c r="BG683" s="258"/>
    </row>
    <row r="684" spans="1:59" s="87" customFormat="1" ht="12.75" x14ac:dyDescent="0.25">
      <c r="A684" s="370"/>
      <c r="B684" s="366">
        <f>Demografia!B680</f>
        <v>0</v>
      </c>
      <c r="C684" s="366">
        <f>Demografia!C680</f>
        <v>0</v>
      </c>
      <c r="D684" s="367">
        <f>Demografia!D680</f>
        <v>0</v>
      </c>
      <c r="E684" s="82"/>
      <c r="F684" s="245"/>
      <c r="G684" s="483"/>
      <c r="H684" s="483"/>
      <c r="I684" s="483"/>
      <c r="J684" s="250"/>
      <c r="K684" s="483"/>
      <c r="L684" s="543"/>
      <c r="M684" s="245"/>
      <c r="N684" s="245"/>
      <c r="O684" s="246"/>
      <c r="P684" s="245"/>
      <c r="Q684" s="247"/>
      <c r="R684" s="246"/>
      <c r="S684" s="246"/>
      <c r="T684" s="246"/>
      <c r="U684" s="245"/>
      <c r="V684" s="250"/>
      <c r="W684" s="245"/>
      <c r="X684" s="250"/>
      <c r="Y684" s="82"/>
      <c r="Z684" s="245"/>
      <c r="AA684" s="421"/>
      <c r="AB684" s="421"/>
      <c r="AC684" s="82"/>
      <c r="AD684" s="246"/>
      <c r="AE684" s="246"/>
      <c r="AF684" s="245"/>
      <c r="AG684" s="246"/>
      <c r="AH684" s="245"/>
      <c r="AI684" s="245"/>
      <c r="AJ684" s="245"/>
      <c r="AK684" s="247"/>
      <c r="AL684" s="247"/>
      <c r="AM684" s="78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50"/>
      <c r="AY684" s="250"/>
      <c r="AZ684" s="252"/>
      <c r="BA684" s="78"/>
      <c r="BB684" s="567" t="str">
        <f t="shared" si="44"/>
        <v xml:space="preserve"> </v>
      </c>
      <c r="BC684" s="567" t="str">
        <f t="shared" si="45"/>
        <v xml:space="preserve"> </v>
      </c>
      <c r="BD684" s="567" t="str">
        <f t="shared" si="46"/>
        <v xml:space="preserve"> </v>
      </c>
      <c r="BE684" s="567" t="str">
        <f t="shared" si="47"/>
        <v xml:space="preserve"> </v>
      </c>
      <c r="BF684" s="78"/>
      <c r="BG684" s="520"/>
    </row>
    <row r="685" spans="1:59" s="87" customFormat="1" ht="12.75" x14ac:dyDescent="0.25">
      <c r="A685" s="370"/>
      <c r="B685" s="150">
        <f>Demografia!B681</f>
        <v>0</v>
      </c>
      <c r="C685" s="150">
        <f>Demografia!C681</f>
        <v>0</v>
      </c>
      <c r="D685" s="151">
        <f>Demografia!D681</f>
        <v>0</v>
      </c>
      <c r="E685" s="82"/>
      <c r="F685" s="260"/>
      <c r="G685" s="261"/>
      <c r="H685" s="261"/>
      <c r="I685" s="261"/>
      <c r="J685" s="249"/>
      <c r="K685" s="261"/>
      <c r="L685" s="262"/>
      <c r="M685" s="260"/>
      <c r="N685" s="260"/>
      <c r="O685" s="244"/>
      <c r="P685" s="260"/>
      <c r="Q685" s="265"/>
      <c r="R685" s="244"/>
      <c r="S685" s="244"/>
      <c r="T685" s="244"/>
      <c r="U685" s="260"/>
      <c r="V685" s="249"/>
      <c r="W685" s="260"/>
      <c r="X685" s="249"/>
      <c r="Y685" s="82"/>
      <c r="Z685" s="260"/>
      <c r="AA685" s="153"/>
      <c r="AB685" s="153"/>
      <c r="AC685" s="82"/>
      <c r="AD685" s="244"/>
      <c r="AE685" s="244"/>
      <c r="AF685" s="260"/>
      <c r="AG685" s="244"/>
      <c r="AH685" s="260"/>
      <c r="AI685" s="260"/>
      <c r="AJ685" s="260"/>
      <c r="AK685" s="265"/>
      <c r="AL685" s="265"/>
      <c r="AM685" s="78"/>
      <c r="AN685" s="265"/>
      <c r="AO685" s="265"/>
      <c r="AP685" s="265"/>
      <c r="AQ685" s="265"/>
      <c r="AR685" s="265"/>
      <c r="AS685" s="265"/>
      <c r="AT685" s="265"/>
      <c r="AU685" s="265"/>
      <c r="AV685" s="265"/>
      <c r="AW685" s="265"/>
      <c r="AX685" s="249"/>
      <c r="AY685" s="249"/>
      <c r="AZ685" s="251"/>
      <c r="BA685" s="78"/>
      <c r="BB685" s="566" t="str">
        <f t="shared" si="44"/>
        <v xml:space="preserve"> </v>
      </c>
      <c r="BC685" s="566" t="str">
        <f t="shared" si="45"/>
        <v xml:space="preserve"> </v>
      </c>
      <c r="BD685" s="566" t="str">
        <f t="shared" si="46"/>
        <v xml:space="preserve"> </v>
      </c>
      <c r="BE685" s="566" t="str">
        <f t="shared" si="47"/>
        <v xml:space="preserve"> </v>
      </c>
      <c r="BF685" s="78"/>
      <c r="BG685" s="258"/>
    </row>
    <row r="686" spans="1:59" s="87" customFormat="1" ht="12.75" x14ac:dyDescent="0.25">
      <c r="A686" s="370"/>
      <c r="B686" s="366">
        <f>Demografia!B682</f>
        <v>0</v>
      </c>
      <c r="C686" s="366">
        <f>Demografia!C682</f>
        <v>0</v>
      </c>
      <c r="D686" s="367">
        <f>Demografia!D682</f>
        <v>0</v>
      </c>
      <c r="E686" s="82"/>
      <c r="F686" s="245"/>
      <c r="G686" s="483"/>
      <c r="H686" s="483"/>
      <c r="I686" s="483"/>
      <c r="J686" s="250"/>
      <c r="K686" s="483"/>
      <c r="L686" s="543"/>
      <c r="M686" s="245"/>
      <c r="N686" s="245"/>
      <c r="O686" s="246"/>
      <c r="P686" s="245"/>
      <c r="Q686" s="247"/>
      <c r="R686" s="246"/>
      <c r="S686" s="246"/>
      <c r="T686" s="246"/>
      <c r="U686" s="245"/>
      <c r="V686" s="250"/>
      <c r="W686" s="245"/>
      <c r="X686" s="250"/>
      <c r="Y686" s="82"/>
      <c r="Z686" s="245"/>
      <c r="AA686" s="421"/>
      <c r="AB686" s="421"/>
      <c r="AC686" s="82"/>
      <c r="AD686" s="246"/>
      <c r="AE686" s="246"/>
      <c r="AF686" s="245"/>
      <c r="AG686" s="246"/>
      <c r="AH686" s="245"/>
      <c r="AI686" s="245"/>
      <c r="AJ686" s="245"/>
      <c r="AK686" s="247"/>
      <c r="AL686" s="247"/>
      <c r="AM686" s="78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50"/>
      <c r="AY686" s="250"/>
      <c r="AZ686" s="252"/>
      <c r="BA686" s="78"/>
      <c r="BB686" s="567" t="str">
        <f t="shared" si="44"/>
        <v xml:space="preserve"> </v>
      </c>
      <c r="BC686" s="567" t="str">
        <f t="shared" si="45"/>
        <v xml:space="preserve"> </v>
      </c>
      <c r="BD686" s="567" t="str">
        <f t="shared" si="46"/>
        <v xml:space="preserve"> </v>
      </c>
      <c r="BE686" s="567" t="str">
        <f t="shared" si="47"/>
        <v xml:space="preserve"> </v>
      </c>
      <c r="BF686" s="78"/>
      <c r="BG686" s="520"/>
    </row>
    <row r="687" spans="1:59" s="87" customFormat="1" ht="12.75" x14ac:dyDescent="0.25">
      <c r="A687" s="370"/>
      <c r="B687" s="150">
        <f>Demografia!B683</f>
        <v>0</v>
      </c>
      <c r="C687" s="150">
        <f>Demografia!C683</f>
        <v>0</v>
      </c>
      <c r="D687" s="151">
        <f>Demografia!D683</f>
        <v>0</v>
      </c>
      <c r="E687" s="82"/>
      <c r="F687" s="260"/>
      <c r="G687" s="261"/>
      <c r="H687" s="261"/>
      <c r="I687" s="261"/>
      <c r="J687" s="249"/>
      <c r="K687" s="261"/>
      <c r="L687" s="262"/>
      <c r="M687" s="260"/>
      <c r="N687" s="260"/>
      <c r="O687" s="244"/>
      <c r="P687" s="260"/>
      <c r="Q687" s="265"/>
      <c r="R687" s="244"/>
      <c r="S687" s="244"/>
      <c r="T687" s="244"/>
      <c r="U687" s="260"/>
      <c r="V687" s="249"/>
      <c r="W687" s="260"/>
      <c r="X687" s="249"/>
      <c r="Y687" s="82"/>
      <c r="Z687" s="260"/>
      <c r="AA687" s="153"/>
      <c r="AB687" s="153"/>
      <c r="AC687" s="82"/>
      <c r="AD687" s="244"/>
      <c r="AE687" s="244"/>
      <c r="AF687" s="260"/>
      <c r="AG687" s="244"/>
      <c r="AH687" s="260"/>
      <c r="AI687" s="260"/>
      <c r="AJ687" s="260"/>
      <c r="AK687" s="265"/>
      <c r="AL687" s="265"/>
      <c r="AM687" s="78"/>
      <c r="AN687" s="265"/>
      <c r="AO687" s="265"/>
      <c r="AP687" s="265"/>
      <c r="AQ687" s="265"/>
      <c r="AR687" s="265"/>
      <c r="AS687" s="265"/>
      <c r="AT687" s="265"/>
      <c r="AU687" s="265"/>
      <c r="AV687" s="265"/>
      <c r="AW687" s="265"/>
      <c r="AX687" s="249"/>
      <c r="AY687" s="249"/>
      <c r="AZ687" s="251"/>
      <c r="BA687" s="78"/>
      <c r="BB687" s="566" t="str">
        <f t="shared" si="44"/>
        <v xml:space="preserve"> </v>
      </c>
      <c r="BC687" s="566" t="str">
        <f t="shared" si="45"/>
        <v xml:space="preserve"> </v>
      </c>
      <c r="BD687" s="566" t="str">
        <f t="shared" si="46"/>
        <v xml:space="preserve"> </v>
      </c>
      <c r="BE687" s="566" t="str">
        <f t="shared" si="47"/>
        <v xml:space="preserve"> </v>
      </c>
      <c r="BF687" s="78"/>
      <c r="BG687" s="258"/>
    </row>
    <row r="688" spans="1:59" s="87" customFormat="1" ht="12.75" x14ac:dyDescent="0.25">
      <c r="A688" s="370"/>
      <c r="B688" s="366">
        <f>Demografia!B684</f>
        <v>0</v>
      </c>
      <c r="C688" s="366">
        <f>Demografia!C684</f>
        <v>0</v>
      </c>
      <c r="D688" s="367">
        <f>Demografia!D684</f>
        <v>0</v>
      </c>
      <c r="E688" s="82"/>
      <c r="F688" s="245"/>
      <c r="G688" s="483"/>
      <c r="H688" s="483"/>
      <c r="I688" s="483"/>
      <c r="J688" s="250"/>
      <c r="K688" s="483"/>
      <c r="L688" s="543"/>
      <c r="M688" s="245"/>
      <c r="N688" s="245"/>
      <c r="O688" s="246"/>
      <c r="P688" s="245"/>
      <c r="Q688" s="247"/>
      <c r="R688" s="246"/>
      <c r="S688" s="246"/>
      <c r="T688" s="246"/>
      <c r="U688" s="245"/>
      <c r="V688" s="250"/>
      <c r="W688" s="245"/>
      <c r="X688" s="250"/>
      <c r="Y688" s="82"/>
      <c r="Z688" s="245"/>
      <c r="AA688" s="421"/>
      <c r="AB688" s="421"/>
      <c r="AC688" s="82"/>
      <c r="AD688" s="246"/>
      <c r="AE688" s="246"/>
      <c r="AF688" s="245"/>
      <c r="AG688" s="246"/>
      <c r="AH688" s="245"/>
      <c r="AI688" s="245"/>
      <c r="AJ688" s="245"/>
      <c r="AK688" s="247"/>
      <c r="AL688" s="247"/>
      <c r="AM688" s="78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50"/>
      <c r="AY688" s="250"/>
      <c r="AZ688" s="252"/>
      <c r="BA688" s="78"/>
      <c r="BB688" s="567" t="str">
        <f t="shared" si="44"/>
        <v xml:space="preserve"> </v>
      </c>
      <c r="BC688" s="567" t="str">
        <f t="shared" si="45"/>
        <v xml:space="preserve"> </v>
      </c>
      <c r="BD688" s="567" t="str">
        <f t="shared" si="46"/>
        <v xml:space="preserve"> </v>
      </c>
      <c r="BE688" s="567" t="str">
        <f t="shared" si="47"/>
        <v xml:space="preserve"> </v>
      </c>
      <c r="BF688" s="78"/>
      <c r="BG688" s="520"/>
    </row>
    <row r="689" spans="1:59" s="87" customFormat="1" ht="12.75" x14ac:dyDescent="0.25">
      <c r="A689" s="370"/>
      <c r="B689" s="150">
        <f>Demografia!B685</f>
        <v>0</v>
      </c>
      <c r="C689" s="150">
        <f>Demografia!C685</f>
        <v>0</v>
      </c>
      <c r="D689" s="151">
        <f>Demografia!D685</f>
        <v>0</v>
      </c>
      <c r="E689" s="82"/>
      <c r="F689" s="260"/>
      <c r="G689" s="261"/>
      <c r="H689" s="261"/>
      <c r="I689" s="261"/>
      <c r="J689" s="249"/>
      <c r="K689" s="261"/>
      <c r="L689" s="262"/>
      <c r="M689" s="260"/>
      <c r="N689" s="260"/>
      <c r="O689" s="244"/>
      <c r="P689" s="260"/>
      <c r="Q689" s="265"/>
      <c r="R689" s="244"/>
      <c r="S689" s="244"/>
      <c r="T689" s="244"/>
      <c r="U689" s="260"/>
      <c r="V689" s="249"/>
      <c r="W689" s="260"/>
      <c r="X689" s="249"/>
      <c r="Y689" s="82"/>
      <c r="Z689" s="260"/>
      <c r="AA689" s="153"/>
      <c r="AB689" s="153"/>
      <c r="AC689" s="82"/>
      <c r="AD689" s="244"/>
      <c r="AE689" s="244"/>
      <c r="AF689" s="260"/>
      <c r="AG689" s="244"/>
      <c r="AH689" s="260"/>
      <c r="AI689" s="260"/>
      <c r="AJ689" s="260"/>
      <c r="AK689" s="265"/>
      <c r="AL689" s="265"/>
      <c r="AM689" s="78"/>
      <c r="AN689" s="265"/>
      <c r="AO689" s="265"/>
      <c r="AP689" s="265"/>
      <c r="AQ689" s="265"/>
      <c r="AR689" s="265"/>
      <c r="AS689" s="265"/>
      <c r="AT689" s="265"/>
      <c r="AU689" s="265"/>
      <c r="AV689" s="265"/>
      <c r="AW689" s="265"/>
      <c r="AX689" s="249"/>
      <c r="AY689" s="249"/>
      <c r="AZ689" s="251"/>
      <c r="BA689" s="78"/>
      <c r="BB689" s="566" t="str">
        <f t="shared" si="44"/>
        <v xml:space="preserve"> </v>
      </c>
      <c r="BC689" s="566" t="str">
        <f t="shared" si="45"/>
        <v xml:space="preserve"> </v>
      </c>
      <c r="BD689" s="566" t="str">
        <f t="shared" si="46"/>
        <v xml:space="preserve"> </v>
      </c>
      <c r="BE689" s="566" t="str">
        <f t="shared" si="47"/>
        <v xml:space="preserve"> </v>
      </c>
      <c r="BF689" s="78"/>
      <c r="BG689" s="258"/>
    </row>
    <row r="690" spans="1:59" s="87" customFormat="1" ht="12.75" x14ac:dyDescent="0.25">
      <c r="A690" s="370"/>
      <c r="B690" s="366">
        <f>Demografia!B686</f>
        <v>0</v>
      </c>
      <c r="C690" s="366">
        <f>Demografia!C686</f>
        <v>0</v>
      </c>
      <c r="D690" s="367">
        <f>Demografia!D686</f>
        <v>0</v>
      </c>
      <c r="E690" s="82"/>
      <c r="F690" s="245"/>
      <c r="G690" s="483"/>
      <c r="H690" s="483"/>
      <c r="I690" s="483"/>
      <c r="J690" s="250"/>
      <c r="K690" s="483"/>
      <c r="L690" s="543"/>
      <c r="M690" s="245"/>
      <c r="N690" s="245"/>
      <c r="O690" s="246"/>
      <c r="P690" s="245"/>
      <c r="Q690" s="247"/>
      <c r="R690" s="246"/>
      <c r="S690" s="246"/>
      <c r="T690" s="246"/>
      <c r="U690" s="245"/>
      <c r="V690" s="250"/>
      <c r="W690" s="245"/>
      <c r="X690" s="250"/>
      <c r="Y690" s="82"/>
      <c r="Z690" s="245"/>
      <c r="AA690" s="421"/>
      <c r="AB690" s="421"/>
      <c r="AC690" s="82"/>
      <c r="AD690" s="246"/>
      <c r="AE690" s="246"/>
      <c r="AF690" s="245"/>
      <c r="AG690" s="246"/>
      <c r="AH690" s="245"/>
      <c r="AI690" s="245"/>
      <c r="AJ690" s="245"/>
      <c r="AK690" s="247"/>
      <c r="AL690" s="247"/>
      <c r="AM690" s="78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50"/>
      <c r="AY690" s="250"/>
      <c r="AZ690" s="252"/>
      <c r="BA690" s="78"/>
      <c r="BB690" s="567" t="str">
        <f t="shared" si="44"/>
        <v xml:space="preserve"> </v>
      </c>
      <c r="BC690" s="567" t="str">
        <f t="shared" si="45"/>
        <v xml:space="preserve"> </v>
      </c>
      <c r="BD690" s="567" t="str">
        <f t="shared" si="46"/>
        <v xml:space="preserve"> </v>
      </c>
      <c r="BE690" s="567" t="str">
        <f t="shared" si="47"/>
        <v xml:space="preserve"> </v>
      </c>
      <c r="BF690" s="78"/>
      <c r="BG690" s="520"/>
    </row>
    <row r="691" spans="1:59" s="87" customFormat="1" ht="12.75" x14ac:dyDescent="0.25">
      <c r="A691" s="370"/>
      <c r="B691" s="150">
        <f>Demografia!B687</f>
        <v>0</v>
      </c>
      <c r="C691" s="150">
        <f>Demografia!C687</f>
        <v>0</v>
      </c>
      <c r="D691" s="151">
        <f>Demografia!D687</f>
        <v>0</v>
      </c>
      <c r="E691" s="82"/>
      <c r="F691" s="260"/>
      <c r="G691" s="261"/>
      <c r="H691" s="261"/>
      <c r="I691" s="261"/>
      <c r="J691" s="249"/>
      <c r="K691" s="261"/>
      <c r="L691" s="262"/>
      <c r="M691" s="260"/>
      <c r="N691" s="260"/>
      <c r="O691" s="244"/>
      <c r="P691" s="260"/>
      <c r="Q691" s="265"/>
      <c r="R691" s="244"/>
      <c r="S691" s="244"/>
      <c r="T691" s="244"/>
      <c r="U691" s="260"/>
      <c r="V691" s="249"/>
      <c r="W691" s="260"/>
      <c r="X691" s="249"/>
      <c r="Y691" s="82"/>
      <c r="Z691" s="260"/>
      <c r="AA691" s="153"/>
      <c r="AB691" s="153"/>
      <c r="AC691" s="82"/>
      <c r="AD691" s="244"/>
      <c r="AE691" s="244"/>
      <c r="AF691" s="260"/>
      <c r="AG691" s="244"/>
      <c r="AH691" s="260"/>
      <c r="AI691" s="260"/>
      <c r="AJ691" s="260"/>
      <c r="AK691" s="265"/>
      <c r="AL691" s="265"/>
      <c r="AM691" s="78"/>
      <c r="AN691" s="265"/>
      <c r="AO691" s="265"/>
      <c r="AP691" s="265"/>
      <c r="AQ691" s="265"/>
      <c r="AR691" s="265"/>
      <c r="AS691" s="265"/>
      <c r="AT691" s="265"/>
      <c r="AU691" s="265"/>
      <c r="AV691" s="265"/>
      <c r="AW691" s="265"/>
      <c r="AX691" s="249"/>
      <c r="AY691" s="249"/>
      <c r="AZ691" s="251"/>
      <c r="BA691" s="78"/>
      <c r="BB691" s="566" t="str">
        <f t="shared" si="44"/>
        <v xml:space="preserve"> </v>
      </c>
      <c r="BC691" s="566" t="str">
        <f t="shared" si="45"/>
        <v xml:space="preserve"> </v>
      </c>
      <c r="BD691" s="566" t="str">
        <f t="shared" si="46"/>
        <v xml:space="preserve"> </v>
      </c>
      <c r="BE691" s="566" t="str">
        <f t="shared" si="47"/>
        <v xml:space="preserve"> </v>
      </c>
      <c r="BF691" s="78"/>
      <c r="BG691" s="258"/>
    </row>
    <row r="692" spans="1:59" s="87" customFormat="1" ht="12.75" x14ac:dyDescent="0.25">
      <c r="A692" s="370"/>
      <c r="B692" s="366">
        <f>Demografia!B688</f>
        <v>0</v>
      </c>
      <c r="C692" s="366">
        <f>Demografia!C688</f>
        <v>0</v>
      </c>
      <c r="D692" s="367">
        <f>Demografia!D688</f>
        <v>0</v>
      </c>
      <c r="E692" s="82"/>
      <c r="F692" s="245"/>
      <c r="G692" s="483"/>
      <c r="H692" s="483"/>
      <c r="I692" s="483"/>
      <c r="J692" s="250"/>
      <c r="K692" s="483"/>
      <c r="L692" s="543"/>
      <c r="M692" s="245"/>
      <c r="N692" s="245"/>
      <c r="O692" s="246"/>
      <c r="P692" s="245"/>
      <c r="Q692" s="247"/>
      <c r="R692" s="246"/>
      <c r="S692" s="246"/>
      <c r="T692" s="246"/>
      <c r="U692" s="245"/>
      <c r="V692" s="250"/>
      <c r="W692" s="245"/>
      <c r="X692" s="250"/>
      <c r="Y692" s="82"/>
      <c r="Z692" s="245"/>
      <c r="AA692" s="421"/>
      <c r="AB692" s="421"/>
      <c r="AC692" s="82"/>
      <c r="AD692" s="246"/>
      <c r="AE692" s="246"/>
      <c r="AF692" s="245"/>
      <c r="AG692" s="246"/>
      <c r="AH692" s="245"/>
      <c r="AI692" s="245"/>
      <c r="AJ692" s="245"/>
      <c r="AK692" s="247"/>
      <c r="AL692" s="247"/>
      <c r="AM692" s="78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50"/>
      <c r="AY692" s="250"/>
      <c r="AZ692" s="252"/>
      <c r="BA692" s="78"/>
      <c r="BB692" s="567" t="str">
        <f t="shared" si="44"/>
        <v xml:space="preserve"> </v>
      </c>
      <c r="BC692" s="567" t="str">
        <f t="shared" si="45"/>
        <v xml:space="preserve"> </v>
      </c>
      <c r="BD692" s="567" t="str">
        <f t="shared" si="46"/>
        <v xml:space="preserve"> </v>
      </c>
      <c r="BE692" s="567" t="str">
        <f t="shared" si="47"/>
        <v xml:space="preserve"> </v>
      </c>
      <c r="BF692" s="78"/>
      <c r="BG692" s="520"/>
    </row>
    <row r="693" spans="1:59" s="87" customFormat="1" ht="12.75" x14ac:dyDescent="0.25">
      <c r="A693" s="370"/>
      <c r="B693" s="150">
        <f>Demografia!B689</f>
        <v>0</v>
      </c>
      <c r="C693" s="150">
        <f>Demografia!C689</f>
        <v>0</v>
      </c>
      <c r="D693" s="151">
        <f>Demografia!D689</f>
        <v>0</v>
      </c>
      <c r="E693" s="82"/>
      <c r="F693" s="260"/>
      <c r="G693" s="261"/>
      <c r="H693" s="261"/>
      <c r="I693" s="261"/>
      <c r="J693" s="249"/>
      <c r="K693" s="261"/>
      <c r="L693" s="262"/>
      <c r="M693" s="260"/>
      <c r="N693" s="260"/>
      <c r="O693" s="244"/>
      <c r="P693" s="260"/>
      <c r="Q693" s="265"/>
      <c r="R693" s="244"/>
      <c r="S693" s="244"/>
      <c r="T693" s="244"/>
      <c r="U693" s="260"/>
      <c r="V693" s="249"/>
      <c r="W693" s="260"/>
      <c r="X693" s="249"/>
      <c r="Y693" s="82"/>
      <c r="Z693" s="260"/>
      <c r="AA693" s="153"/>
      <c r="AB693" s="153"/>
      <c r="AC693" s="82"/>
      <c r="AD693" s="244"/>
      <c r="AE693" s="244"/>
      <c r="AF693" s="260"/>
      <c r="AG693" s="244"/>
      <c r="AH693" s="260"/>
      <c r="AI693" s="260"/>
      <c r="AJ693" s="260"/>
      <c r="AK693" s="265"/>
      <c r="AL693" s="265"/>
      <c r="AM693" s="78"/>
      <c r="AN693" s="265"/>
      <c r="AO693" s="265"/>
      <c r="AP693" s="265"/>
      <c r="AQ693" s="265"/>
      <c r="AR693" s="265"/>
      <c r="AS693" s="265"/>
      <c r="AT693" s="265"/>
      <c r="AU693" s="265"/>
      <c r="AV693" s="265"/>
      <c r="AW693" s="265"/>
      <c r="AX693" s="249"/>
      <c r="AY693" s="249"/>
      <c r="AZ693" s="251"/>
      <c r="BA693" s="78"/>
      <c r="BB693" s="566" t="str">
        <f t="shared" si="44"/>
        <v xml:space="preserve"> </v>
      </c>
      <c r="BC693" s="566" t="str">
        <f t="shared" si="45"/>
        <v xml:space="preserve"> </v>
      </c>
      <c r="BD693" s="566" t="str">
        <f t="shared" si="46"/>
        <v xml:space="preserve"> </v>
      </c>
      <c r="BE693" s="566" t="str">
        <f t="shared" si="47"/>
        <v xml:space="preserve"> </v>
      </c>
      <c r="BF693" s="78"/>
      <c r="BG693" s="258"/>
    </row>
    <row r="694" spans="1:59" s="87" customFormat="1" ht="12.75" x14ac:dyDescent="0.25">
      <c r="A694" s="370"/>
      <c r="B694" s="366">
        <f>Demografia!B690</f>
        <v>0</v>
      </c>
      <c r="C694" s="366">
        <f>Demografia!C690</f>
        <v>0</v>
      </c>
      <c r="D694" s="367">
        <f>Demografia!D690</f>
        <v>0</v>
      </c>
      <c r="E694" s="82"/>
      <c r="F694" s="245"/>
      <c r="G694" s="483"/>
      <c r="H694" s="483"/>
      <c r="I694" s="483"/>
      <c r="J694" s="250"/>
      <c r="K694" s="483"/>
      <c r="L694" s="543"/>
      <c r="M694" s="245"/>
      <c r="N694" s="245"/>
      <c r="O694" s="246"/>
      <c r="P694" s="245"/>
      <c r="Q694" s="247"/>
      <c r="R694" s="246"/>
      <c r="S694" s="246"/>
      <c r="T694" s="246"/>
      <c r="U694" s="245"/>
      <c r="V694" s="250"/>
      <c r="W694" s="245"/>
      <c r="X694" s="250"/>
      <c r="Y694" s="82"/>
      <c r="Z694" s="245"/>
      <c r="AA694" s="421"/>
      <c r="AB694" s="421"/>
      <c r="AC694" s="82"/>
      <c r="AD694" s="246"/>
      <c r="AE694" s="246"/>
      <c r="AF694" s="245"/>
      <c r="AG694" s="246"/>
      <c r="AH694" s="245"/>
      <c r="AI694" s="245"/>
      <c r="AJ694" s="245"/>
      <c r="AK694" s="247"/>
      <c r="AL694" s="247"/>
      <c r="AM694" s="78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50"/>
      <c r="AY694" s="250"/>
      <c r="AZ694" s="252"/>
      <c r="BA694" s="78"/>
      <c r="BB694" s="567" t="str">
        <f t="shared" si="44"/>
        <v xml:space="preserve"> </v>
      </c>
      <c r="BC694" s="567" t="str">
        <f t="shared" si="45"/>
        <v xml:space="preserve"> </v>
      </c>
      <c r="BD694" s="567" t="str">
        <f t="shared" si="46"/>
        <v xml:space="preserve"> </v>
      </c>
      <c r="BE694" s="567" t="str">
        <f t="shared" si="47"/>
        <v xml:space="preserve"> </v>
      </c>
      <c r="BF694" s="78"/>
      <c r="BG694" s="520"/>
    </row>
    <row r="695" spans="1:59" s="87" customFormat="1" ht="12.75" x14ac:dyDescent="0.25">
      <c r="A695" s="370"/>
      <c r="B695" s="150">
        <f>Demografia!B691</f>
        <v>0</v>
      </c>
      <c r="C695" s="150">
        <f>Demografia!C691</f>
        <v>0</v>
      </c>
      <c r="D695" s="151">
        <f>Demografia!D691</f>
        <v>0</v>
      </c>
      <c r="E695" s="82"/>
      <c r="F695" s="260"/>
      <c r="G695" s="261"/>
      <c r="H695" s="261"/>
      <c r="I695" s="261"/>
      <c r="J695" s="249"/>
      <c r="K695" s="261"/>
      <c r="L695" s="262"/>
      <c r="M695" s="260"/>
      <c r="N695" s="260"/>
      <c r="O695" s="244"/>
      <c r="P695" s="260"/>
      <c r="Q695" s="265"/>
      <c r="R695" s="244"/>
      <c r="S695" s="244"/>
      <c r="T695" s="244"/>
      <c r="U695" s="260"/>
      <c r="V695" s="249"/>
      <c r="W695" s="260"/>
      <c r="X695" s="249"/>
      <c r="Y695" s="82"/>
      <c r="Z695" s="260"/>
      <c r="AA695" s="153"/>
      <c r="AB695" s="153"/>
      <c r="AC695" s="82"/>
      <c r="AD695" s="244"/>
      <c r="AE695" s="244"/>
      <c r="AF695" s="260"/>
      <c r="AG695" s="244"/>
      <c r="AH695" s="260"/>
      <c r="AI695" s="260"/>
      <c r="AJ695" s="260"/>
      <c r="AK695" s="265"/>
      <c r="AL695" s="265"/>
      <c r="AM695" s="78"/>
      <c r="AN695" s="265"/>
      <c r="AO695" s="265"/>
      <c r="AP695" s="265"/>
      <c r="AQ695" s="265"/>
      <c r="AR695" s="265"/>
      <c r="AS695" s="265"/>
      <c r="AT695" s="265"/>
      <c r="AU695" s="265"/>
      <c r="AV695" s="265"/>
      <c r="AW695" s="265"/>
      <c r="AX695" s="249"/>
      <c r="AY695" s="249"/>
      <c r="AZ695" s="251"/>
      <c r="BA695" s="78"/>
      <c r="BB695" s="566" t="str">
        <f t="shared" si="44"/>
        <v xml:space="preserve"> </v>
      </c>
      <c r="BC695" s="566" t="str">
        <f t="shared" si="45"/>
        <v xml:space="preserve"> </v>
      </c>
      <c r="BD695" s="566" t="str">
        <f t="shared" si="46"/>
        <v xml:space="preserve"> </v>
      </c>
      <c r="BE695" s="566" t="str">
        <f t="shared" si="47"/>
        <v xml:space="preserve"> </v>
      </c>
      <c r="BF695" s="78"/>
      <c r="BG695" s="258"/>
    </row>
    <row r="696" spans="1:59" s="87" customFormat="1" ht="12.75" x14ac:dyDescent="0.25">
      <c r="A696" s="370"/>
      <c r="B696" s="366">
        <f>Demografia!B692</f>
        <v>0</v>
      </c>
      <c r="C696" s="366">
        <f>Demografia!C692</f>
        <v>0</v>
      </c>
      <c r="D696" s="367">
        <f>Demografia!D692</f>
        <v>0</v>
      </c>
      <c r="E696" s="82"/>
      <c r="F696" s="245"/>
      <c r="G696" s="483"/>
      <c r="H696" s="483"/>
      <c r="I696" s="483"/>
      <c r="J696" s="250"/>
      <c r="K696" s="483"/>
      <c r="L696" s="543"/>
      <c r="M696" s="245"/>
      <c r="N696" s="245"/>
      <c r="O696" s="246"/>
      <c r="P696" s="245"/>
      <c r="Q696" s="247"/>
      <c r="R696" s="246"/>
      <c r="S696" s="246"/>
      <c r="T696" s="246"/>
      <c r="U696" s="245"/>
      <c r="V696" s="250"/>
      <c r="W696" s="245"/>
      <c r="X696" s="250"/>
      <c r="Y696" s="82"/>
      <c r="Z696" s="245"/>
      <c r="AA696" s="421"/>
      <c r="AB696" s="421"/>
      <c r="AC696" s="82"/>
      <c r="AD696" s="246"/>
      <c r="AE696" s="246"/>
      <c r="AF696" s="245"/>
      <c r="AG696" s="246"/>
      <c r="AH696" s="245"/>
      <c r="AI696" s="245"/>
      <c r="AJ696" s="245"/>
      <c r="AK696" s="247"/>
      <c r="AL696" s="247"/>
      <c r="AM696" s="78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50"/>
      <c r="AY696" s="250"/>
      <c r="AZ696" s="252"/>
      <c r="BA696" s="78"/>
      <c r="BB696" s="567" t="str">
        <f t="shared" si="44"/>
        <v xml:space="preserve"> </v>
      </c>
      <c r="BC696" s="567" t="str">
        <f t="shared" si="45"/>
        <v xml:space="preserve"> </v>
      </c>
      <c r="BD696" s="567" t="str">
        <f t="shared" si="46"/>
        <v xml:space="preserve"> </v>
      </c>
      <c r="BE696" s="567" t="str">
        <f t="shared" si="47"/>
        <v xml:space="preserve"> </v>
      </c>
      <c r="BF696" s="78"/>
      <c r="BG696" s="520"/>
    </row>
    <row r="697" spans="1:59" s="87" customFormat="1" ht="12.75" x14ac:dyDescent="0.25">
      <c r="A697" s="370"/>
      <c r="B697" s="150">
        <f>Demografia!B693</f>
        <v>0</v>
      </c>
      <c r="C697" s="150">
        <f>Demografia!C693</f>
        <v>0</v>
      </c>
      <c r="D697" s="151">
        <f>Demografia!D693</f>
        <v>0</v>
      </c>
      <c r="E697" s="82"/>
      <c r="F697" s="260"/>
      <c r="G697" s="261"/>
      <c r="H697" s="261"/>
      <c r="I697" s="261"/>
      <c r="J697" s="249"/>
      <c r="K697" s="261"/>
      <c r="L697" s="262"/>
      <c r="M697" s="260"/>
      <c r="N697" s="260"/>
      <c r="O697" s="244"/>
      <c r="P697" s="260"/>
      <c r="Q697" s="265"/>
      <c r="R697" s="244"/>
      <c r="S697" s="244"/>
      <c r="T697" s="244"/>
      <c r="U697" s="260"/>
      <c r="V697" s="249"/>
      <c r="W697" s="260"/>
      <c r="X697" s="249"/>
      <c r="Y697" s="82"/>
      <c r="Z697" s="260"/>
      <c r="AA697" s="153"/>
      <c r="AB697" s="153"/>
      <c r="AC697" s="82"/>
      <c r="AD697" s="244"/>
      <c r="AE697" s="244"/>
      <c r="AF697" s="260"/>
      <c r="AG697" s="244"/>
      <c r="AH697" s="260"/>
      <c r="AI697" s="260"/>
      <c r="AJ697" s="260"/>
      <c r="AK697" s="265"/>
      <c r="AL697" s="265"/>
      <c r="AM697" s="78"/>
      <c r="AN697" s="265"/>
      <c r="AO697" s="265"/>
      <c r="AP697" s="265"/>
      <c r="AQ697" s="265"/>
      <c r="AR697" s="265"/>
      <c r="AS697" s="265"/>
      <c r="AT697" s="265"/>
      <c r="AU697" s="265"/>
      <c r="AV697" s="265"/>
      <c r="AW697" s="265"/>
      <c r="AX697" s="249"/>
      <c r="AY697" s="249"/>
      <c r="AZ697" s="251"/>
      <c r="BA697" s="78"/>
      <c r="BB697" s="566" t="str">
        <f t="shared" si="44"/>
        <v xml:space="preserve"> </v>
      </c>
      <c r="BC697" s="566" t="str">
        <f t="shared" si="45"/>
        <v xml:space="preserve"> </v>
      </c>
      <c r="BD697" s="566" t="str">
        <f t="shared" si="46"/>
        <v xml:space="preserve"> </v>
      </c>
      <c r="BE697" s="566" t="str">
        <f t="shared" si="47"/>
        <v xml:space="preserve"> </v>
      </c>
      <c r="BF697" s="78"/>
      <c r="BG697" s="258"/>
    </row>
    <row r="698" spans="1:59" s="87" customFormat="1" ht="12.75" x14ac:dyDescent="0.25">
      <c r="A698" s="370"/>
      <c r="B698" s="366">
        <f>Demografia!B694</f>
        <v>0</v>
      </c>
      <c r="C698" s="366">
        <f>Demografia!C694</f>
        <v>0</v>
      </c>
      <c r="D698" s="367">
        <f>Demografia!D694</f>
        <v>0</v>
      </c>
      <c r="E698" s="82"/>
      <c r="F698" s="245"/>
      <c r="G698" s="483"/>
      <c r="H698" s="483"/>
      <c r="I698" s="483"/>
      <c r="J698" s="250"/>
      <c r="K698" s="483"/>
      <c r="L698" s="543"/>
      <c r="M698" s="245"/>
      <c r="N698" s="245"/>
      <c r="O698" s="246"/>
      <c r="P698" s="245"/>
      <c r="Q698" s="247"/>
      <c r="R698" s="246"/>
      <c r="S698" s="246"/>
      <c r="T698" s="246"/>
      <c r="U698" s="245"/>
      <c r="V698" s="250"/>
      <c r="W698" s="245"/>
      <c r="X698" s="250"/>
      <c r="Y698" s="82"/>
      <c r="Z698" s="245"/>
      <c r="AA698" s="421"/>
      <c r="AB698" s="421"/>
      <c r="AC698" s="82"/>
      <c r="AD698" s="246"/>
      <c r="AE698" s="246"/>
      <c r="AF698" s="245"/>
      <c r="AG698" s="246"/>
      <c r="AH698" s="245"/>
      <c r="AI698" s="245"/>
      <c r="AJ698" s="245"/>
      <c r="AK698" s="247"/>
      <c r="AL698" s="247"/>
      <c r="AM698" s="78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50"/>
      <c r="AY698" s="250"/>
      <c r="AZ698" s="252"/>
      <c r="BA698" s="78"/>
      <c r="BB698" s="567" t="str">
        <f t="shared" si="44"/>
        <v xml:space="preserve"> </v>
      </c>
      <c r="BC698" s="567" t="str">
        <f t="shared" si="45"/>
        <v xml:space="preserve"> </v>
      </c>
      <c r="BD698" s="567" t="str">
        <f t="shared" si="46"/>
        <v xml:space="preserve"> </v>
      </c>
      <c r="BE698" s="567" t="str">
        <f t="shared" si="47"/>
        <v xml:space="preserve"> </v>
      </c>
      <c r="BF698" s="78"/>
      <c r="BG698" s="520"/>
    </row>
    <row r="699" spans="1:59" s="87" customFormat="1" ht="12.75" x14ac:dyDescent="0.25">
      <c r="A699" s="370"/>
      <c r="B699" s="150">
        <f>Demografia!B695</f>
        <v>0</v>
      </c>
      <c r="C699" s="150">
        <f>Demografia!C695</f>
        <v>0</v>
      </c>
      <c r="D699" s="151">
        <f>Demografia!D695</f>
        <v>0</v>
      </c>
      <c r="E699" s="82"/>
      <c r="F699" s="260"/>
      <c r="G699" s="261"/>
      <c r="H699" s="261"/>
      <c r="I699" s="261"/>
      <c r="J699" s="249"/>
      <c r="K699" s="261"/>
      <c r="L699" s="262"/>
      <c r="M699" s="260"/>
      <c r="N699" s="260"/>
      <c r="O699" s="244"/>
      <c r="P699" s="260"/>
      <c r="Q699" s="265"/>
      <c r="R699" s="244"/>
      <c r="S699" s="244"/>
      <c r="T699" s="244"/>
      <c r="U699" s="260"/>
      <c r="V699" s="249"/>
      <c r="W699" s="260"/>
      <c r="X699" s="249"/>
      <c r="Y699" s="82"/>
      <c r="Z699" s="260"/>
      <c r="AA699" s="153"/>
      <c r="AB699" s="153"/>
      <c r="AC699" s="82"/>
      <c r="AD699" s="244"/>
      <c r="AE699" s="244"/>
      <c r="AF699" s="260"/>
      <c r="AG699" s="244"/>
      <c r="AH699" s="260"/>
      <c r="AI699" s="260"/>
      <c r="AJ699" s="260"/>
      <c r="AK699" s="265"/>
      <c r="AL699" s="265"/>
      <c r="AM699" s="78"/>
      <c r="AN699" s="265"/>
      <c r="AO699" s="265"/>
      <c r="AP699" s="265"/>
      <c r="AQ699" s="265"/>
      <c r="AR699" s="265"/>
      <c r="AS699" s="265"/>
      <c r="AT699" s="265"/>
      <c r="AU699" s="265"/>
      <c r="AV699" s="265"/>
      <c r="AW699" s="265"/>
      <c r="AX699" s="249"/>
      <c r="AY699" s="249"/>
      <c r="AZ699" s="251"/>
      <c r="BA699" s="78"/>
      <c r="BB699" s="566" t="str">
        <f t="shared" si="44"/>
        <v xml:space="preserve"> </v>
      </c>
      <c r="BC699" s="566" t="str">
        <f t="shared" si="45"/>
        <v xml:space="preserve"> </v>
      </c>
      <c r="BD699" s="566" t="str">
        <f t="shared" si="46"/>
        <v xml:space="preserve"> </v>
      </c>
      <c r="BE699" s="566" t="str">
        <f t="shared" si="47"/>
        <v xml:space="preserve"> </v>
      </c>
      <c r="BF699" s="78"/>
      <c r="BG699" s="258"/>
    </row>
    <row r="700" spans="1:59" s="87" customFormat="1" ht="12.75" x14ac:dyDescent="0.25">
      <c r="A700" s="370"/>
      <c r="B700" s="366">
        <f>Demografia!B696</f>
        <v>0</v>
      </c>
      <c r="C700" s="366">
        <f>Demografia!C696</f>
        <v>0</v>
      </c>
      <c r="D700" s="367">
        <f>Demografia!D696</f>
        <v>0</v>
      </c>
      <c r="E700" s="82"/>
      <c r="F700" s="245"/>
      <c r="G700" s="483"/>
      <c r="H700" s="483"/>
      <c r="I700" s="483"/>
      <c r="J700" s="250"/>
      <c r="K700" s="483"/>
      <c r="L700" s="543"/>
      <c r="M700" s="245"/>
      <c r="N700" s="245"/>
      <c r="O700" s="246"/>
      <c r="P700" s="245"/>
      <c r="Q700" s="247"/>
      <c r="R700" s="246"/>
      <c r="S700" s="246"/>
      <c r="T700" s="246"/>
      <c r="U700" s="245"/>
      <c r="V700" s="250"/>
      <c r="W700" s="245"/>
      <c r="X700" s="250"/>
      <c r="Y700" s="82"/>
      <c r="Z700" s="245"/>
      <c r="AA700" s="421"/>
      <c r="AB700" s="421"/>
      <c r="AC700" s="82"/>
      <c r="AD700" s="246"/>
      <c r="AE700" s="246"/>
      <c r="AF700" s="245"/>
      <c r="AG700" s="246"/>
      <c r="AH700" s="245"/>
      <c r="AI700" s="245"/>
      <c r="AJ700" s="245"/>
      <c r="AK700" s="247"/>
      <c r="AL700" s="247"/>
      <c r="AM700" s="78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50"/>
      <c r="AY700" s="250"/>
      <c r="AZ700" s="252"/>
      <c r="BA700" s="78"/>
      <c r="BB700" s="567" t="str">
        <f t="shared" si="44"/>
        <v xml:space="preserve"> </v>
      </c>
      <c r="BC700" s="567" t="str">
        <f t="shared" si="45"/>
        <v xml:space="preserve"> </v>
      </c>
      <c r="BD700" s="567" t="str">
        <f t="shared" si="46"/>
        <v xml:space="preserve"> </v>
      </c>
      <c r="BE700" s="567" t="str">
        <f t="shared" si="47"/>
        <v xml:space="preserve"> </v>
      </c>
      <c r="BF700" s="78"/>
      <c r="BG700" s="520"/>
    </row>
    <row r="701" spans="1:59" s="87" customFormat="1" ht="12.75" x14ac:dyDescent="0.25">
      <c r="A701" s="370"/>
      <c r="B701" s="150">
        <f>Demografia!B697</f>
        <v>0</v>
      </c>
      <c r="C701" s="150">
        <f>Demografia!C697</f>
        <v>0</v>
      </c>
      <c r="D701" s="151">
        <f>Demografia!D697</f>
        <v>0</v>
      </c>
      <c r="E701" s="82"/>
      <c r="F701" s="260"/>
      <c r="G701" s="261"/>
      <c r="H701" s="261"/>
      <c r="I701" s="261"/>
      <c r="J701" s="249"/>
      <c r="K701" s="261"/>
      <c r="L701" s="262"/>
      <c r="M701" s="260"/>
      <c r="N701" s="260"/>
      <c r="O701" s="244"/>
      <c r="P701" s="260"/>
      <c r="Q701" s="265"/>
      <c r="R701" s="244"/>
      <c r="S701" s="244"/>
      <c r="T701" s="244"/>
      <c r="U701" s="260"/>
      <c r="V701" s="249"/>
      <c r="W701" s="260"/>
      <c r="X701" s="249"/>
      <c r="Y701" s="82"/>
      <c r="Z701" s="260"/>
      <c r="AA701" s="153"/>
      <c r="AB701" s="153"/>
      <c r="AC701" s="82"/>
      <c r="AD701" s="244"/>
      <c r="AE701" s="244"/>
      <c r="AF701" s="260"/>
      <c r="AG701" s="244"/>
      <c r="AH701" s="260"/>
      <c r="AI701" s="260"/>
      <c r="AJ701" s="260"/>
      <c r="AK701" s="265"/>
      <c r="AL701" s="265"/>
      <c r="AM701" s="78"/>
      <c r="AN701" s="265"/>
      <c r="AO701" s="265"/>
      <c r="AP701" s="265"/>
      <c r="AQ701" s="265"/>
      <c r="AR701" s="265"/>
      <c r="AS701" s="265"/>
      <c r="AT701" s="265"/>
      <c r="AU701" s="265"/>
      <c r="AV701" s="265"/>
      <c r="AW701" s="265"/>
      <c r="AX701" s="249"/>
      <c r="AY701" s="249"/>
      <c r="AZ701" s="251"/>
      <c r="BA701" s="78"/>
      <c r="BB701" s="566" t="str">
        <f t="shared" si="44"/>
        <v xml:space="preserve"> </v>
      </c>
      <c r="BC701" s="566" t="str">
        <f t="shared" si="45"/>
        <v xml:space="preserve"> </v>
      </c>
      <c r="BD701" s="566" t="str">
        <f t="shared" si="46"/>
        <v xml:space="preserve"> </v>
      </c>
      <c r="BE701" s="566" t="str">
        <f t="shared" si="47"/>
        <v xml:space="preserve"> </v>
      </c>
      <c r="BF701" s="78"/>
      <c r="BG701" s="258"/>
    </row>
    <row r="702" spans="1:59" s="87" customFormat="1" ht="12.75" x14ac:dyDescent="0.25">
      <c r="A702" s="370"/>
      <c r="B702" s="366">
        <f>Demografia!B698</f>
        <v>0</v>
      </c>
      <c r="C702" s="366">
        <f>Demografia!C698</f>
        <v>0</v>
      </c>
      <c r="D702" s="367">
        <f>Demografia!D698</f>
        <v>0</v>
      </c>
      <c r="E702" s="82"/>
      <c r="F702" s="245"/>
      <c r="G702" s="483"/>
      <c r="H702" s="483"/>
      <c r="I702" s="483"/>
      <c r="J702" s="250"/>
      <c r="K702" s="483"/>
      <c r="L702" s="543"/>
      <c r="M702" s="245"/>
      <c r="N702" s="245"/>
      <c r="O702" s="246"/>
      <c r="P702" s="245"/>
      <c r="Q702" s="247"/>
      <c r="R702" s="246"/>
      <c r="S702" s="246"/>
      <c r="T702" s="246"/>
      <c r="U702" s="245"/>
      <c r="V702" s="250"/>
      <c r="W702" s="245"/>
      <c r="X702" s="250"/>
      <c r="Y702" s="82"/>
      <c r="Z702" s="245"/>
      <c r="AA702" s="421"/>
      <c r="AB702" s="421"/>
      <c r="AC702" s="82"/>
      <c r="AD702" s="246"/>
      <c r="AE702" s="246"/>
      <c r="AF702" s="245"/>
      <c r="AG702" s="246"/>
      <c r="AH702" s="245"/>
      <c r="AI702" s="245"/>
      <c r="AJ702" s="245"/>
      <c r="AK702" s="247"/>
      <c r="AL702" s="247"/>
      <c r="AM702" s="78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50"/>
      <c r="AY702" s="250"/>
      <c r="AZ702" s="252"/>
      <c r="BA702" s="78"/>
      <c r="BB702" s="567" t="str">
        <f t="shared" si="44"/>
        <v xml:space="preserve"> </v>
      </c>
      <c r="BC702" s="567" t="str">
        <f t="shared" si="45"/>
        <v xml:space="preserve"> </v>
      </c>
      <c r="BD702" s="567" t="str">
        <f t="shared" si="46"/>
        <v xml:space="preserve"> </v>
      </c>
      <c r="BE702" s="567" t="str">
        <f t="shared" si="47"/>
        <v xml:space="preserve"> </v>
      </c>
      <c r="BF702" s="78"/>
      <c r="BG702" s="520"/>
    </row>
    <row r="703" spans="1:59" s="87" customFormat="1" ht="12.75" x14ac:dyDescent="0.25">
      <c r="A703" s="370"/>
      <c r="B703" s="150">
        <f>Demografia!B699</f>
        <v>0</v>
      </c>
      <c r="C703" s="150">
        <f>Demografia!C699</f>
        <v>0</v>
      </c>
      <c r="D703" s="151">
        <f>Demografia!D699</f>
        <v>0</v>
      </c>
      <c r="E703" s="82"/>
      <c r="F703" s="260"/>
      <c r="G703" s="261"/>
      <c r="H703" s="261"/>
      <c r="I703" s="261"/>
      <c r="J703" s="249"/>
      <c r="K703" s="261"/>
      <c r="L703" s="262"/>
      <c r="M703" s="260"/>
      <c r="N703" s="260"/>
      <c r="O703" s="244"/>
      <c r="P703" s="260"/>
      <c r="Q703" s="265"/>
      <c r="R703" s="244"/>
      <c r="S703" s="244"/>
      <c r="T703" s="244"/>
      <c r="U703" s="260"/>
      <c r="V703" s="249"/>
      <c r="W703" s="260"/>
      <c r="X703" s="249"/>
      <c r="Y703" s="82"/>
      <c r="Z703" s="260"/>
      <c r="AA703" s="153"/>
      <c r="AB703" s="153"/>
      <c r="AC703" s="82"/>
      <c r="AD703" s="244"/>
      <c r="AE703" s="244"/>
      <c r="AF703" s="260"/>
      <c r="AG703" s="244"/>
      <c r="AH703" s="260"/>
      <c r="AI703" s="260"/>
      <c r="AJ703" s="260"/>
      <c r="AK703" s="265"/>
      <c r="AL703" s="265"/>
      <c r="AM703" s="78"/>
      <c r="AN703" s="265"/>
      <c r="AO703" s="265"/>
      <c r="AP703" s="265"/>
      <c r="AQ703" s="265"/>
      <c r="AR703" s="265"/>
      <c r="AS703" s="265"/>
      <c r="AT703" s="265"/>
      <c r="AU703" s="265"/>
      <c r="AV703" s="265"/>
      <c r="AW703" s="265"/>
      <c r="AX703" s="249"/>
      <c r="AY703" s="249"/>
      <c r="AZ703" s="251"/>
      <c r="BA703" s="78"/>
      <c r="BB703" s="566" t="str">
        <f t="shared" si="44"/>
        <v xml:space="preserve"> </v>
      </c>
      <c r="BC703" s="566" t="str">
        <f t="shared" si="45"/>
        <v xml:space="preserve"> </v>
      </c>
      <c r="BD703" s="566" t="str">
        <f t="shared" si="46"/>
        <v xml:space="preserve"> </v>
      </c>
      <c r="BE703" s="566" t="str">
        <f t="shared" si="47"/>
        <v xml:space="preserve"> </v>
      </c>
      <c r="BF703" s="78"/>
      <c r="BG703" s="258"/>
    </row>
    <row r="704" spans="1:59" s="87" customFormat="1" ht="12.75" x14ac:dyDescent="0.25">
      <c r="A704" s="370"/>
      <c r="B704" s="366">
        <f>Demografia!B700</f>
        <v>0</v>
      </c>
      <c r="C704" s="366">
        <f>Demografia!C700</f>
        <v>0</v>
      </c>
      <c r="D704" s="367">
        <f>Demografia!D700</f>
        <v>0</v>
      </c>
      <c r="E704" s="82"/>
      <c r="F704" s="245"/>
      <c r="G704" s="483"/>
      <c r="H704" s="483"/>
      <c r="I704" s="483"/>
      <c r="J704" s="250"/>
      <c r="K704" s="483"/>
      <c r="L704" s="543"/>
      <c r="M704" s="245"/>
      <c r="N704" s="245"/>
      <c r="O704" s="246"/>
      <c r="P704" s="245"/>
      <c r="Q704" s="247"/>
      <c r="R704" s="246"/>
      <c r="S704" s="246"/>
      <c r="T704" s="246"/>
      <c r="U704" s="245"/>
      <c r="V704" s="250"/>
      <c r="W704" s="245"/>
      <c r="X704" s="250"/>
      <c r="Y704" s="82"/>
      <c r="Z704" s="245"/>
      <c r="AA704" s="421"/>
      <c r="AB704" s="421"/>
      <c r="AC704" s="82"/>
      <c r="AD704" s="246"/>
      <c r="AE704" s="246"/>
      <c r="AF704" s="245"/>
      <c r="AG704" s="246"/>
      <c r="AH704" s="245"/>
      <c r="AI704" s="245"/>
      <c r="AJ704" s="245"/>
      <c r="AK704" s="247"/>
      <c r="AL704" s="247"/>
      <c r="AM704" s="78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50"/>
      <c r="AY704" s="250"/>
      <c r="AZ704" s="252"/>
      <c r="BA704" s="78"/>
      <c r="BB704" s="567" t="str">
        <f t="shared" si="44"/>
        <v xml:space="preserve"> </v>
      </c>
      <c r="BC704" s="567" t="str">
        <f t="shared" si="45"/>
        <v xml:space="preserve"> </v>
      </c>
      <c r="BD704" s="567" t="str">
        <f t="shared" si="46"/>
        <v xml:space="preserve"> </v>
      </c>
      <c r="BE704" s="567" t="str">
        <f t="shared" si="47"/>
        <v xml:space="preserve"> </v>
      </c>
      <c r="BF704" s="78"/>
      <c r="BG704" s="520"/>
    </row>
    <row r="705" spans="1:59" s="87" customFormat="1" ht="12.75" x14ac:dyDescent="0.25">
      <c r="A705" s="370"/>
      <c r="B705" s="150">
        <f>Demografia!B701</f>
        <v>0</v>
      </c>
      <c r="C705" s="150">
        <f>Demografia!C701</f>
        <v>0</v>
      </c>
      <c r="D705" s="151">
        <f>Demografia!D701</f>
        <v>0</v>
      </c>
      <c r="E705" s="82"/>
      <c r="F705" s="260"/>
      <c r="G705" s="261"/>
      <c r="H705" s="261"/>
      <c r="I705" s="261"/>
      <c r="J705" s="249"/>
      <c r="K705" s="261"/>
      <c r="L705" s="262"/>
      <c r="M705" s="260"/>
      <c r="N705" s="260"/>
      <c r="O705" s="244"/>
      <c r="P705" s="260"/>
      <c r="Q705" s="265"/>
      <c r="R705" s="244"/>
      <c r="S705" s="244"/>
      <c r="T705" s="244"/>
      <c r="U705" s="260"/>
      <c r="V705" s="249"/>
      <c r="W705" s="260"/>
      <c r="X705" s="249"/>
      <c r="Y705" s="82"/>
      <c r="Z705" s="260"/>
      <c r="AA705" s="153"/>
      <c r="AB705" s="153"/>
      <c r="AC705" s="82"/>
      <c r="AD705" s="244"/>
      <c r="AE705" s="244"/>
      <c r="AF705" s="260"/>
      <c r="AG705" s="244"/>
      <c r="AH705" s="260"/>
      <c r="AI705" s="260"/>
      <c r="AJ705" s="260"/>
      <c r="AK705" s="265"/>
      <c r="AL705" s="265"/>
      <c r="AM705" s="78"/>
      <c r="AN705" s="265"/>
      <c r="AO705" s="265"/>
      <c r="AP705" s="265"/>
      <c r="AQ705" s="265"/>
      <c r="AR705" s="265"/>
      <c r="AS705" s="265"/>
      <c r="AT705" s="265"/>
      <c r="AU705" s="265"/>
      <c r="AV705" s="265"/>
      <c r="AW705" s="265"/>
      <c r="AX705" s="249"/>
      <c r="AY705" s="249"/>
      <c r="AZ705" s="251"/>
      <c r="BA705" s="78"/>
      <c r="BB705" s="566" t="str">
        <f t="shared" si="44"/>
        <v xml:space="preserve"> </v>
      </c>
      <c r="BC705" s="566" t="str">
        <f t="shared" si="45"/>
        <v xml:space="preserve"> </v>
      </c>
      <c r="BD705" s="566" t="str">
        <f t="shared" si="46"/>
        <v xml:space="preserve"> </v>
      </c>
      <c r="BE705" s="566" t="str">
        <f t="shared" si="47"/>
        <v xml:space="preserve"> </v>
      </c>
      <c r="BF705" s="78"/>
      <c r="BG705" s="258"/>
    </row>
    <row r="706" spans="1:59" s="87" customFormat="1" ht="12.75" x14ac:dyDescent="0.25">
      <c r="A706" s="370"/>
      <c r="B706" s="366">
        <f>Demografia!B702</f>
        <v>0</v>
      </c>
      <c r="C706" s="366">
        <f>Demografia!C702</f>
        <v>0</v>
      </c>
      <c r="D706" s="367">
        <f>Demografia!D702</f>
        <v>0</v>
      </c>
      <c r="E706" s="82"/>
      <c r="F706" s="245"/>
      <c r="G706" s="483"/>
      <c r="H706" s="483"/>
      <c r="I706" s="483"/>
      <c r="J706" s="250"/>
      <c r="K706" s="483"/>
      <c r="L706" s="543"/>
      <c r="M706" s="245"/>
      <c r="N706" s="245"/>
      <c r="O706" s="246"/>
      <c r="P706" s="245"/>
      <c r="Q706" s="247"/>
      <c r="R706" s="246"/>
      <c r="S706" s="246"/>
      <c r="T706" s="246"/>
      <c r="U706" s="245"/>
      <c r="V706" s="250"/>
      <c r="W706" s="245"/>
      <c r="X706" s="250"/>
      <c r="Y706" s="82"/>
      <c r="Z706" s="245"/>
      <c r="AA706" s="421"/>
      <c r="AB706" s="421"/>
      <c r="AC706" s="82"/>
      <c r="AD706" s="246"/>
      <c r="AE706" s="246"/>
      <c r="AF706" s="245"/>
      <c r="AG706" s="246"/>
      <c r="AH706" s="245"/>
      <c r="AI706" s="245"/>
      <c r="AJ706" s="245"/>
      <c r="AK706" s="247"/>
      <c r="AL706" s="247"/>
      <c r="AM706" s="78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50"/>
      <c r="AY706" s="250"/>
      <c r="AZ706" s="252"/>
      <c r="BA706" s="78"/>
      <c r="BB706" s="567" t="str">
        <f t="shared" si="44"/>
        <v xml:space="preserve"> </v>
      </c>
      <c r="BC706" s="567" t="str">
        <f t="shared" si="45"/>
        <v xml:space="preserve"> </v>
      </c>
      <c r="BD706" s="567" t="str">
        <f t="shared" si="46"/>
        <v xml:space="preserve"> </v>
      </c>
      <c r="BE706" s="567" t="str">
        <f t="shared" si="47"/>
        <v xml:space="preserve"> </v>
      </c>
      <c r="BF706" s="78"/>
      <c r="BG706" s="520"/>
    </row>
    <row r="707" spans="1:59" s="87" customFormat="1" ht="12.75" x14ac:dyDescent="0.25">
      <c r="A707" s="370"/>
      <c r="B707" s="150">
        <f>Demografia!B703</f>
        <v>0</v>
      </c>
      <c r="C707" s="150">
        <f>Demografia!C703</f>
        <v>0</v>
      </c>
      <c r="D707" s="151">
        <f>Demografia!D703</f>
        <v>0</v>
      </c>
      <c r="E707" s="82"/>
      <c r="F707" s="260"/>
      <c r="G707" s="261"/>
      <c r="H707" s="261"/>
      <c r="I707" s="261"/>
      <c r="J707" s="249"/>
      <c r="K707" s="261"/>
      <c r="L707" s="262"/>
      <c r="M707" s="260"/>
      <c r="N707" s="260"/>
      <c r="O707" s="244"/>
      <c r="P707" s="260"/>
      <c r="Q707" s="265"/>
      <c r="R707" s="244"/>
      <c r="S707" s="244"/>
      <c r="T707" s="244"/>
      <c r="U707" s="260"/>
      <c r="V707" s="249"/>
      <c r="W707" s="260"/>
      <c r="X707" s="249"/>
      <c r="Y707" s="82"/>
      <c r="Z707" s="260"/>
      <c r="AA707" s="153"/>
      <c r="AB707" s="153"/>
      <c r="AC707" s="82"/>
      <c r="AD707" s="244"/>
      <c r="AE707" s="244"/>
      <c r="AF707" s="260"/>
      <c r="AG707" s="244"/>
      <c r="AH707" s="260"/>
      <c r="AI707" s="260"/>
      <c r="AJ707" s="260"/>
      <c r="AK707" s="265"/>
      <c r="AL707" s="265"/>
      <c r="AM707" s="78"/>
      <c r="AN707" s="265"/>
      <c r="AO707" s="265"/>
      <c r="AP707" s="265"/>
      <c r="AQ707" s="265"/>
      <c r="AR707" s="265"/>
      <c r="AS707" s="265"/>
      <c r="AT707" s="265"/>
      <c r="AU707" s="265"/>
      <c r="AV707" s="265"/>
      <c r="AW707" s="265"/>
      <c r="AX707" s="249"/>
      <c r="AY707" s="249"/>
      <c r="AZ707" s="251"/>
      <c r="BA707" s="78"/>
      <c r="BB707" s="566" t="str">
        <f t="shared" si="44"/>
        <v xml:space="preserve"> </v>
      </c>
      <c r="BC707" s="566" t="str">
        <f t="shared" si="45"/>
        <v xml:space="preserve"> </v>
      </c>
      <c r="BD707" s="566" t="str">
        <f t="shared" si="46"/>
        <v xml:space="preserve"> </v>
      </c>
      <c r="BE707" s="566" t="str">
        <f t="shared" si="47"/>
        <v xml:space="preserve"> </v>
      </c>
      <c r="BF707" s="78"/>
      <c r="BG707" s="258"/>
    </row>
    <row r="708" spans="1:59" s="87" customFormat="1" ht="12.75" x14ac:dyDescent="0.25">
      <c r="A708" s="370"/>
      <c r="B708" s="366">
        <f>Demografia!B704</f>
        <v>0</v>
      </c>
      <c r="C708" s="366">
        <f>Demografia!C704</f>
        <v>0</v>
      </c>
      <c r="D708" s="367">
        <f>Demografia!D704</f>
        <v>0</v>
      </c>
      <c r="E708" s="82"/>
      <c r="F708" s="245"/>
      <c r="G708" s="483"/>
      <c r="H708" s="483"/>
      <c r="I708" s="483"/>
      <c r="J708" s="250"/>
      <c r="K708" s="483"/>
      <c r="L708" s="543"/>
      <c r="M708" s="245"/>
      <c r="N708" s="245"/>
      <c r="O708" s="246"/>
      <c r="P708" s="245"/>
      <c r="Q708" s="247"/>
      <c r="R708" s="246"/>
      <c r="S708" s="246"/>
      <c r="T708" s="246"/>
      <c r="U708" s="245"/>
      <c r="V708" s="250"/>
      <c r="W708" s="245"/>
      <c r="X708" s="250"/>
      <c r="Y708" s="82"/>
      <c r="Z708" s="245"/>
      <c r="AA708" s="421"/>
      <c r="AB708" s="421"/>
      <c r="AC708" s="82"/>
      <c r="AD708" s="246"/>
      <c r="AE708" s="246"/>
      <c r="AF708" s="245"/>
      <c r="AG708" s="246"/>
      <c r="AH708" s="245"/>
      <c r="AI708" s="245"/>
      <c r="AJ708" s="245"/>
      <c r="AK708" s="247"/>
      <c r="AL708" s="247"/>
      <c r="AM708" s="78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50"/>
      <c r="AY708" s="250"/>
      <c r="AZ708" s="252"/>
      <c r="BA708" s="78"/>
      <c r="BB708" s="567" t="str">
        <f t="shared" si="44"/>
        <v xml:space="preserve"> </v>
      </c>
      <c r="BC708" s="567" t="str">
        <f t="shared" si="45"/>
        <v xml:space="preserve"> </v>
      </c>
      <c r="BD708" s="567" t="str">
        <f t="shared" si="46"/>
        <v xml:space="preserve"> </v>
      </c>
      <c r="BE708" s="567" t="str">
        <f t="shared" si="47"/>
        <v xml:space="preserve"> </v>
      </c>
      <c r="BF708" s="78"/>
      <c r="BG708" s="520"/>
    </row>
    <row r="709" spans="1:59" s="87" customFormat="1" ht="12.75" x14ac:dyDescent="0.25">
      <c r="A709" s="370"/>
      <c r="B709" s="150">
        <f>Demografia!B705</f>
        <v>0</v>
      </c>
      <c r="C709" s="150">
        <f>Demografia!C705</f>
        <v>0</v>
      </c>
      <c r="D709" s="151">
        <f>Demografia!D705</f>
        <v>0</v>
      </c>
      <c r="E709" s="82"/>
      <c r="F709" s="260"/>
      <c r="G709" s="261"/>
      <c r="H709" s="261"/>
      <c r="I709" s="261"/>
      <c r="J709" s="249"/>
      <c r="K709" s="261"/>
      <c r="L709" s="262"/>
      <c r="M709" s="260"/>
      <c r="N709" s="260"/>
      <c r="O709" s="244"/>
      <c r="P709" s="260"/>
      <c r="Q709" s="265"/>
      <c r="R709" s="244"/>
      <c r="S709" s="244"/>
      <c r="T709" s="244"/>
      <c r="U709" s="260"/>
      <c r="V709" s="249"/>
      <c r="W709" s="260"/>
      <c r="X709" s="249"/>
      <c r="Y709" s="82"/>
      <c r="Z709" s="260"/>
      <c r="AA709" s="153"/>
      <c r="AB709" s="153"/>
      <c r="AC709" s="82"/>
      <c r="AD709" s="244"/>
      <c r="AE709" s="244"/>
      <c r="AF709" s="260"/>
      <c r="AG709" s="244"/>
      <c r="AH709" s="260"/>
      <c r="AI709" s="260"/>
      <c r="AJ709" s="260"/>
      <c r="AK709" s="265"/>
      <c r="AL709" s="265"/>
      <c r="AM709" s="78"/>
      <c r="AN709" s="265"/>
      <c r="AO709" s="265"/>
      <c r="AP709" s="265"/>
      <c r="AQ709" s="265"/>
      <c r="AR709" s="265"/>
      <c r="AS709" s="265"/>
      <c r="AT709" s="265"/>
      <c r="AU709" s="265"/>
      <c r="AV709" s="265"/>
      <c r="AW709" s="265"/>
      <c r="AX709" s="249"/>
      <c r="AY709" s="249"/>
      <c r="AZ709" s="251"/>
      <c r="BA709" s="78"/>
      <c r="BB709" s="566" t="str">
        <f t="shared" si="44"/>
        <v xml:space="preserve"> </v>
      </c>
      <c r="BC709" s="566" t="str">
        <f t="shared" si="45"/>
        <v xml:space="preserve"> </v>
      </c>
      <c r="BD709" s="566" t="str">
        <f t="shared" si="46"/>
        <v xml:space="preserve"> </v>
      </c>
      <c r="BE709" s="566" t="str">
        <f t="shared" si="47"/>
        <v xml:space="preserve"> </v>
      </c>
      <c r="BF709" s="78"/>
      <c r="BG709" s="258"/>
    </row>
    <row r="710" spans="1:59" s="87" customFormat="1" ht="12.75" x14ac:dyDescent="0.25">
      <c r="A710" s="370"/>
      <c r="B710" s="366">
        <f>Demografia!B706</f>
        <v>0</v>
      </c>
      <c r="C710" s="366">
        <f>Demografia!C706</f>
        <v>0</v>
      </c>
      <c r="D710" s="367">
        <f>Demografia!D706</f>
        <v>0</v>
      </c>
      <c r="E710" s="82"/>
      <c r="F710" s="245"/>
      <c r="G710" s="483"/>
      <c r="H710" s="483"/>
      <c r="I710" s="483"/>
      <c r="J710" s="250"/>
      <c r="K710" s="483"/>
      <c r="L710" s="543"/>
      <c r="M710" s="245"/>
      <c r="N710" s="245"/>
      <c r="O710" s="246"/>
      <c r="P710" s="245"/>
      <c r="Q710" s="247"/>
      <c r="R710" s="246"/>
      <c r="S710" s="246"/>
      <c r="T710" s="246"/>
      <c r="U710" s="245"/>
      <c r="V710" s="250"/>
      <c r="W710" s="245"/>
      <c r="X710" s="250"/>
      <c r="Y710" s="82"/>
      <c r="Z710" s="245"/>
      <c r="AA710" s="421"/>
      <c r="AB710" s="421"/>
      <c r="AC710" s="82"/>
      <c r="AD710" s="246"/>
      <c r="AE710" s="246"/>
      <c r="AF710" s="245"/>
      <c r="AG710" s="246"/>
      <c r="AH710" s="245"/>
      <c r="AI710" s="245"/>
      <c r="AJ710" s="245"/>
      <c r="AK710" s="247"/>
      <c r="AL710" s="247"/>
      <c r="AM710" s="78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50"/>
      <c r="AY710" s="250"/>
      <c r="AZ710" s="252"/>
      <c r="BA710" s="78"/>
      <c r="BB710" s="567" t="str">
        <f t="shared" si="44"/>
        <v xml:space="preserve"> </v>
      </c>
      <c r="BC710" s="567" t="str">
        <f t="shared" si="45"/>
        <v xml:space="preserve"> </v>
      </c>
      <c r="BD710" s="567" t="str">
        <f t="shared" si="46"/>
        <v xml:space="preserve"> </v>
      </c>
      <c r="BE710" s="567" t="str">
        <f t="shared" si="47"/>
        <v xml:space="preserve"> </v>
      </c>
      <c r="BF710" s="78"/>
      <c r="BG710" s="520"/>
    </row>
    <row r="711" spans="1:59" s="87" customFormat="1" ht="12.75" x14ac:dyDescent="0.25">
      <c r="A711" s="370"/>
      <c r="B711" s="150">
        <f>Demografia!B707</f>
        <v>0</v>
      </c>
      <c r="C711" s="150">
        <f>Demografia!C707</f>
        <v>0</v>
      </c>
      <c r="D711" s="151">
        <f>Demografia!D707</f>
        <v>0</v>
      </c>
      <c r="E711" s="82"/>
      <c r="F711" s="260"/>
      <c r="G711" s="261"/>
      <c r="H711" s="261"/>
      <c r="I711" s="261"/>
      <c r="J711" s="249"/>
      <c r="K711" s="261"/>
      <c r="L711" s="262"/>
      <c r="M711" s="260"/>
      <c r="N711" s="260"/>
      <c r="O711" s="244"/>
      <c r="P711" s="260"/>
      <c r="Q711" s="265"/>
      <c r="R711" s="244"/>
      <c r="S711" s="244"/>
      <c r="T711" s="244"/>
      <c r="U711" s="260"/>
      <c r="V711" s="249"/>
      <c r="W711" s="260"/>
      <c r="X711" s="249"/>
      <c r="Y711" s="82"/>
      <c r="Z711" s="260"/>
      <c r="AA711" s="153"/>
      <c r="AB711" s="153"/>
      <c r="AC711" s="82"/>
      <c r="AD711" s="244"/>
      <c r="AE711" s="244"/>
      <c r="AF711" s="260"/>
      <c r="AG711" s="244"/>
      <c r="AH711" s="260"/>
      <c r="AI711" s="260"/>
      <c r="AJ711" s="260"/>
      <c r="AK711" s="265"/>
      <c r="AL711" s="265"/>
      <c r="AM711" s="78"/>
      <c r="AN711" s="265"/>
      <c r="AO711" s="265"/>
      <c r="AP711" s="265"/>
      <c r="AQ711" s="265"/>
      <c r="AR711" s="265"/>
      <c r="AS711" s="265"/>
      <c r="AT711" s="265"/>
      <c r="AU711" s="265"/>
      <c r="AV711" s="265"/>
      <c r="AW711" s="265"/>
      <c r="AX711" s="249"/>
      <c r="AY711" s="249"/>
      <c r="AZ711" s="251"/>
      <c r="BA711" s="78"/>
      <c r="BB711" s="566" t="str">
        <f t="shared" si="44"/>
        <v xml:space="preserve"> </v>
      </c>
      <c r="BC711" s="566" t="str">
        <f t="shared" si="45"/>
        <v xml:space="preserve"> </v>
      </c>
      <c r="BD711" s="566" t="str">
        <f t="shared" si="46"/>
        <v xml:space="preserve"> </v>
      </c>
      <c r="BE711" s="566" t="str">
        <f t="shared" si="47"/>
        <v xml:space="preserve"> </v>
      </c>
      <c r="BF711" s="78"/>
      <c r="BG711" s="258"/>
    </row>
    <row r="712" spans="1:59" s="87" customFormat="1" ht="12.75" x14ac:dyDescent="0.25">
      <c r="A712" s="370"/>
      <c r="B712" s="366">
        <f>Demografia!B708</f>
        <v>0</v>
      </c>
      <c r="C712" s="366">
        <f>Demografia!C708</f>
        <v>0</v>
      </c>
      <c r="D712" s="367">
        <f>Demografia!D708</f>
        <v>0</v>
      </c>
      <c r="E712" s="82"/>
      <c r="F712" s="245"/>
      <c r="G712" s="483"/>
      <c r="H712" s="483"/>
      <c r="I712" s="483"/>
      <c r="J712" s="250"/>
      <c r="K712" s="483"/>
      <c r="L712" s="543"/>
      <c r="M712" s="245"/>
      <c r="N712" s="245"/>
      <c r="O712" s="246"/>
      <c r="P712" s="245"/>
      <c r="Q712" s="247"/>
      <c r="R712" s="246"/>
      <c r="S712" s="246"/>
      <c r="T712" s="246"/>
      <c r="U712" s="245"/>
      <c r="V712" s="250"/>
      <c r="W712" s="245"/>
      <c r="X712" s="250"/>
      <c r="Y712" s="82"/>
      <c r="Z712" s="245"/>
      <c r="AA712" s="421"/>
      <c r="AB712" s="421"/>
      <c r="AC712" s="82"/>
      <c r="AD712" s="246"/>
      <c r="AE712" s="246"/>
      <c r="AF712" s="245"/>
      <c r="AG712" s="246"/>
      <c r="AH712" s="245"/>
      <c r="AI712" s="245"/>
      <c r="AJ712" s="245"/>
      <c r="AK712" s="247"/>
      <c r="AL712" s="247"/>
      <c r="AM712" s="78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50"/>
      <c r="AY712" s="250"/>
      <c r="AZ712" s="252"/>
      <c r="BA712" s="78"/>
      <c r="BB712" s="567" t="str">
        <f t="shared" si="44"/>
        <v xml:space="preserve"> </v>
      </c>
      <c r="BC712" s="567" t="str">
        <f t="shared" si="45"/>
        <v xml:space="preserve"> </v>
      </c>
      <c r="BD712" s="567" t="str">
        <f t="shared" si="46"/>
        <v xml:space="preserve"> </v>
      </c>
      <c r="BE712" s="567" t="str">
        <f t="shared" si="47"/>
        <v xml:space="preserve"> </v>
      </c>
      <c r="BF712" s="78"/>
      <c r="BG712" s="520"/>
    </row>
    <row r="713" spans="1:59" s="87" customFormat="1" ht="12.75" x14ac:dyDescent="0.25">
      <c r="A713" s="370"/>
      <c r="B713" s="150">
        <f>Demografia!B709</f>
        <v>0</v>
      </c>
      <c r="C713" s="150">
        <f>Demografia!C709</f>
        <v>0</v>
      </c>
      <c r="D713" s="151">
        <f>Demografia!D709</f>
        <v>0</v>
      </c>
      <c r="E713" s="82"/>
      <c r="F713" s="260"/>
      <c r="G713" s="261"/>
      <c r="H713" s="261"/>
      <c r="I713" s="261"/>
      <c r="J713" s="249"/>
      <c r="K713" s="261"/>
      <c r="L713" s="262"/>
      <c r="M713" s="260"/>
      <c r="N713" s="260"/>
      <c r="O713" s="244"/>
      <c r="P713" s="260"/>
      <c r="Q713" s="265"/>
      <c r="R713" s="244"/>
      <c r="S713" s="244"/>
      <c r="T713" s="244"/>
      <c r="U713" s="260"/>
      <c r="V713" s="249"/>
      <c r="W713" s="260"/>
      <c r="X713" s="249"/>
      <c r="Y713" s="82"/>
      <c r="Z713" s="260"/>
      <c r="AA713" s="153"/>
      <c r="AB713" s="153"/>
      <c r="AC713" s="82"/>
      <c r="AD713" s="244"/>
      <c r="AE713" s="244"/>
      <c r="AF713" s="260"/>
      <c r="AG713" s="244"/>
      <c r="AH713" s="260"/>
      <c r="AI713" s="260"/>
      <c r="AJ713" s="260"/>
      <c r="AK713" s="265"/>
      <c r="AL713" s="265"/>
      <c r="AM713" s="78"/>
      <c r="AN713" s="265"/>
      <c r="AO713" s="265"/>
      <c r="AP713" s="265"/>
      <c r="AQ713" s="265"/>
      <c r="AR713" s="265"/>
      <c r="AS713" s="265"/>
      <c r="AT713" s="265"/>
      <c r="AU713" s="265"/>
      <c r="AV713" s="265"/>
      <c r="AW713" s="265"/>
      <c r="AX713" s="249"/>
      <c r="AY713" s="249"/>
      <c r="AZ713" s="251"/>
      <c r="BA713" s="78"/>
      <c r="BB713" s="566" t="str">
        <f t="shared" si="44"/>
        <v xml:space="preserve"> </v>
      </c>
      <c r="BC713" s="566" t="str">
        <f t="shared" si="45"/>
        <v xml:space="preserve"> </v>
      </c>
      <c r="BD713" s="566" t="str">
        <f t="shared" si="46"/>
        <v xml:space="preserve"> </v>
      </c>
      <c r="BE713" s="566" t="str">
        <f t="shared" si="47"/>
        <v xml:space="preserve"> </v>
      </c>
      <c r="BF713" s="78"/>
      <c r="BG713" s="258"/>
    </row>
    <row r="714" spans="1:59" s="87" customFormat="1" ht="12.75" x14ac:dyDescent="0.25">
      <c r="A714" s="370"/>
      <c r="B714" s="366">
        <f>Demografia!B710</f>
        <v>0</v>
      </c>
      <c r="C714" s="366">
        <f>Demografia!C710</f>
        <v>0</v>
      </c>
      <c r="D714" s="367">
        <f>Demografia!D710</f>
        <v>0</v>
      </c>
      <c r="E714" s="82"/>
      <c r="F714" s="245"/>
      <c r="G714" s="483"/>
      <c r="H714" s="483"/>
      <c r="I714" s="483"/>
      <c r="J714" s="250"/>
      <c r="K714" s="483"/>
      <c r="L714" s="543"/>
      <c r="M714" s="245"/>
      <c r="N714" s="245"/>
      <c r="O714" s="246"/>
      <c r="P714" s="245"/>
      <c r="Q714" s="247"/>
      <c r="R714" s="246"/>
      <c r="S714" s="246"/>
      <c r="T714" s="246"/>
      <c r="U714" s="245"/>
      <c r="V714" s="250"/>
      <c r="W714" s="245"/>
      <c r="X714" s="250"/>
      <c r="Y714" s="82"/>
      <c r="Z714" s="245"/>
      <c r="AA714" s="421"/>
      <c r="AB714" s="421"/>
      <c r="AC714" s="82"/>
      <c r="AD714" s="246"/>
      <c r="AE714" s="246"/>
      <c r="AF714" s="245"/>
      <c r="AG714" s="246"/>
      <c r="AH714" s="245"/>
      <c r="AI714" s="245"/>
      <c r="AJ714" s="245"/>
      <c r="AK714" s="247"/>
      <c r="AL714" s="247"/>
      <c r="AM714" s="78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50"/>
      <c r="AY714" s="250"/>
      <c r="AZ714" s="252"/>
      <c r="BA714" s="78"/>
      <c r="BB714" s="567" t="str">
        <f t="shared" si="44"/>
        <v xml:space="preserve"> </v>
      </c>
      <c r="BC714" s="567" t="str">
        <f t="shared" si="45"/>
        <v xml:space="preserve"> </v>
      </c>
      <c r="BD714" s="567" t="str">
        <f t="shared" si="46"/>
        <v xml:space="preserve"> </v>
      </c>
      <c r="BE714" s="567" t="str">
        <f t="shared" si="47"/>
        <v xml:space="preserve"> </v>
      </c>
      <c r="BF714" s="78"/>
      <c r="BG714" s="520"/>
    </row>
    <row r="715" spans="1:59" s="87" customFormat="1" ht="12.75" x14ac:dyDescent="0.25">
      <c r="A715" s="370"/>
      <c r="B715" s="150">
        <f>Demografia!B711</f>
        <v>0</v>
      </c>
      <c r="C715" s="150">
        <f>Demografia!C711</f>
        <v>0</v>
      </c>
      <c r="D715" s="151">
        <f>Demografia!D711</f>
        <v>0</v>
      </c>
      <c r="E715" s="82"/>
      <c r="F715" s="260"/>
      <c r="G715" s="261"/>
      <c r="H715" s="261"/>
      <c r="I715" s="261"/>
      <c r="J715" s="249"/>
      <c r="K715" s="261"/>
      <c r="L715" s="262"/>
      <c r="M715" s="260"/>
      <c r="N715" s="260"/>
      <c r="O715" s="244"/>
      <c r="P715" s="260"/>
      <c r="Q715" s="265"/>
      <c r="R715" s="244"/>
      <c r="S715" s="244"/>
      <c r="T715" s="244"/>
      <c r="U715" s="260"/>
      <c r="V715" s="249"/>
      <c r="W715" s="260"/>
      <c r="X715" s="249"/>
      <c r="Y715" s="82"/>
      <c r="Z715" s="260"/>
      <c r="AA715" s="153"/>
      <c r="AB715" s="153"/>
      <c r="AC715" s="82"/>
      <c r="AD715" s="244"/>
      <c r="AE715" s="244"/>
      <c r="AF715" s="260"/>
      <c r="AG715" s="244"/>
      <c r="AH715" s="260"/>
      <c r="AI715" s="260"/>
      <c r="AJ715" s="260"/>
      <c r="AK715" s="265"/>
      <c r="AL715" s="265"/>
      <c r="AM715" s="78"/>
      <c r="AN715" s="265"/>
      <c r="AO715" s="265"/>
      <c r="AP715" s="265"/>
      <c r="AQ715" s="265"/>
      <c r="AR715" s="265"/>
      <c r="AS715" s="265"/>
      <c r="AT715" s="265"/>
      <c r="AU715" s="265"/>
      <c r="AV715" s="265"/>
      <c r="AW715" s="265"/>
      <c r="AX715" s="249"/>
      <c r="AY715" s="249"/>
      <c r="AZ715" s="251"/>
      <c r="BA715" s="78"/>
      <c r="BB715" s="566" t="str">
        <f t="shared" si="44"/>
        <v xml:space="preserve"> </v>
      </c>
      <c r="BC715" s="566" t="str">
        <f t="shared" si="45"/>
        <v xml:space="preserve"> </v>
      </c>
      <c r="BD715" s="566" t="str">
        <f t="shared" si="46"/>
        <v xml:space="preserve"> </v>
      </c>
      <c r="BE715" s="566" t="str">
        <f t="shared" si="47"/>
        <v xml:space="preserve"> </v>
      </c>
      <c r="BF715" s="78"/>
      <c r="BG715" s="258"/>
    </row>
    <row r="716" spans="1:59" s="87" customFormat="1" ht="12.75" x14ac:dyDescent="0.25">
      <c r="A716" s="370"/>
      <c r="B716" s="366">
        <f>Demografia!B712</f>
        <v>0</v>
      </c>
      <c r="C716" s="366">
        <f>Demografia!C712</f>
        <v>0</v>
      </c>
      <c r="D716" s="367">
        <f>Demografia!D712</f>
        <v>0</v>
      </c>
      <c r="E716" s="82"/>
      <c r="F716" s="245"/>
      <c r="G716" s="483"/>
      <c r="H716" s="483"/>
      <c r="I716" s="483"/>
      <c r="J716" s="250"/>
      <c r="K716" s="483"/>
      <c r="L716" s="543"/>
      <c r="M716" s="245"/>
      <c r="N716" s="245"/>
      <c r="O716" s="246"/>
      <c r="P716" s="245"/>
      <c r="Q716" s="247"/>
      <c r="R716" s="246"/>
      <c r="S716" s="246"/>
      <c r="T716" s="246"/>
      <c r="U716" s="245"/>
      <c r="V716" s="250"/>
      <c r="W716" s="245"/>
      <c r="X716" s="250"/>
      <c r="Y716" s="82"/>
      <c r="Z716" s="245"/>
      <c r="AA716" s="421"/>
      <c r="AB716" s="421"/>
      <c r="AC716" s="82"/>
      <c r="AD716" s="246"/>
      <c r="AE716" s="246"/>
      <c r="AF716" s="245"/>
      <c r="AG716" s="246"/>
      <c r="AH716" s="245"/>
      <c r="AI716" s="245"/>
      <c r="AJ716" s="245"/>
      <c r="AK716" s="247"/>
      <c r="AL716" s="247"/>
      <c r="AM716" s="78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50"/>
      <c r="AY716" s="250"/>
      <c r="AZ716" s="252"/>
      <c r="BA716" s="78"/>
      <c r="BB716" s="567" t="str">
        <f t="shared" si="44"/>
        <v xml:space="preserve"> </v>
      </c>
      <c r="BC716" s="567" t="str">
        <f t="shared" si="45"/>
        <v xml:space="preserve"> </v>
      </c>
      <c r="BD716" s="567" t="str">
        <f t="shared" si="46"/>
        <v xml:space="preserve"> </v>
      </c>
      <c r="BE716" s="567" t="str">
        <f t="shared" si="47"/>
        <v xml:space="preserve"> </v>
      </c>
      <c r="BF716" s="78"/>
      <c r="BG716" s="520"/>
    </row>
    <row r="717" spans="1:59" s="87" customFormat="1" ht="12.75" x14ac:dyDescent="0.25">
      <c r="A717" s="370"/>
      <c r="B717" s="150">
        <f>Demografia!B713</f>
        <v>0</v>
      </c>
      <c r="C717" s="150">
        <f>Demografia!C713</f>
        <v>0</v>
      </c>
      <c r="D717" s="151">
        <f>Demografia!D713</f>
        <v>0</v>
      </c>
      <c r="E717" s="82"/>
      <c r="F717" s="260"/>
      <c r="G717" s="261"/>
      <c r="H717" s="261"/>
      <c r="I717" s="261"/>
      <c r="J717" s="249"/>
      <c r="K717" s="261"/>
      <c r="L717" s="262"/>
      <c r="M717" s="260"/>
      <c r="N717" s="260"/>
      <c r="O717" s="244"/>
      <c r="P717" s="260"/>
      <c r="Q717" s="265"/>
      <c r="R717" s="244"/>
      <c r="S717" s="244"/>
      <c r="T717" s="244"/>
      <c r="U717" s="260"/>
      <c r="V717" s="249"/>
      <c r="W717" s="260"/>
      <c r="X717" s="249"/>
      <c r="Y717" s="82"/>
      <c r="Z717" s="260"/>
      <c r="AA717" s="153"/>
      <c r="AB717" s="153"/>
      <c r="AC717" s="82"/>
      <c r="AD717" s="244"/>
      <c r="AE717" s="244"/>
      <c r="AF717" s="260"/>
      <c r="AG717" s="244"/>
      <c r="AH717" s="260"/>
      <c r="AI717" s="260"/>
      <c r="AJ717" s="260"/>
      <c r="AK717" s="265"/>
      <c r="AL717" s="265"/>
      <c r="AM717" s="78"/>
      <c r="AN717" s="265"/>
      <c r="AO717" s="265"/>
      <c r="AP717" s="265"/>
      <c r="AQ717" s="265"/>
      <c r="AR717" s="265"/>
      <c r="AS717" s="265"/>
      <c r="AT717" s="265"/>
      <c r="AU717" s="265"/>
      <c r="AV717" s="265"/>
      <c r="AW717" s="265"/>
      <c r="AX717" s="249"/>
      <c r="AY717" s="249"/>
      <c r="AZ717" s="251"/>
      <c r="BA717" s="78"/>
      <c r="BB717" s="566" t="str">
        <f t="shared" si="44"/>
        <v xml:space="preserve"> </v>
      </c>
      <c r="BC717" s="566" t="str">
        <f t="shared" si="45"/>
        <v xml:space="preserve"> </v>
      </c>
      <c r="BD717" s="566" t="str">
        <f t="shared" si="46"/>
        <v xml:space="preserve"> </v>
      </c>
      <c r="BE717" s="566" t="str">
        <f t="shared" si="47"/>
        <v xml:space="preserve"> </v>
      </c>
      <c r="BF717" s="78"/>
      <c r="BG717" s="258"/>
    </row>
    <row r="718" spans="1:59" s="87" customFormat="1" ht="12.75" x14ac:dyDescent="0.25">
      <c r="A718" s="370"/>
      <c r="B718" s="366">
        <f>Demografia!B714</f>
        <v>0</v>
      </c>
      <c r="C718" s="366">
        <f>Demografia!C714</f>
        <v>0</v>
      </c>
      <c r="D718" s="367">
        <f>Demografia!D714</f>
        <v>0</v>
      </c>
      <c r="E718" s="82"/>
      <c r="F718" s="245"/>
      <c r="G718" s="483"/>
      <c r="H718" s="483"/>
      <c r="I718" s="483"/>
      <c r="J718" s="250"/>
      <c r="K718" s="483"/>
      <c r="L718" s="543"/>
      <c r="M718" s="245"/>
      <c r="N718" s="245"/>
      <c r="O718" s="246"/>
      <c r="P718" s="245"/>
      <c r="Q718" s="247"/>
      <c r="R718" s="246"/>
      <c r="S718" s="246"/>
      <c r="T718" s="246"/>
      <c r="U718" s="245"/>
      <c r="V718" s="250"/>
      <c r="W718" s="245"/>
      <c r="X718" s="250"/>
      <c r="Y718" s="82"/>
      <c r="Z718" s="245"/>
      <c r="AA718" s="421"/>
      <c r="AB718" s="421"/>
      <c r="AC718" s="82"/>
      <c r="AD718" s="246"/>
      <c r="AE718" s="246"/>
      <c r="AF718" s="245"/>
      <c r="AG718" s="246"/>
      <c r="AH718" s="245"/>
      <c r="AI718" s="245"/>
      <c r="AJ718" s="245"/>
      <c r="AK718" s="247"/>
      <c r="AL718" s="247"/>
      <c r="AM718" s="78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50"/>
      <c r="AY718" s="250"/>
      <c r="AZ718" s="252"/>
      <c r="BA718" s="78"/>
      <c r="BB718" s="567" t="str">
        <f t="shared" si="44"/>
        <v xml:space="preserve"> </v>
      </c>
      <c r="BC718" s="567" t="str">
        <f t="shared" si="45"/>
        <v xml:space="preserve"> </v>
      </c>
      <c r="BD718" s="567" t="str">
        <f t="shared" si="46"/>
        <v xml:space="preserve"> </v>
      </c>
      <c r="BE718" s="567" t="str">
        <f t="shared" si="47"/>
        <v xml:space="preserve"> </v>
      </c>
      <c r="BF718" s="78"/>
      <c r="BG718" s="520"/>
    </row>
    <row r="719" spans="1:59" s="87" customFormat="1" ht="12.75" x14ac:dyDescent="0.25">
      <c r="A719" s="370"/>
      <c r="B719" s="150">
        <f>Demografia!B715</f>
        <v>0</v>
      </c>
      <c r="C719" s="150">
        <f>Demografia!C715</f>
        <v>0</v>
      </c>
      <c r="D719" s="151">
        <f>Demografia!D715</f>
        <v>0</v>
      </c>
      <c r="E719" s="82"/>
      <c r="F719" s="260"/>
      <c r="G719" s="261"/>
      <c r="H719" s="261"/>
      <c r="I719" s="261"/>
      <c r="J719" s="249"/>
      <c r="K719" s="261"/>
      <c r="L719" s="262"/>
      <c r="M719" s="260"/>
      <c r="N719" s="260"/>
      <c r="O719" s="244"/>
      <c r="P719" s="260"/>
      <c r="Q719" s="265"/>
      <c r="R719" s="244"/>
      <c r="S719" s="244"/>
      <c r="T719" s="244"/>
      <c r="U719" s="260"/>
      <c r="V719" s="249"/>
      <c r="W719" s="260"/>
      <c r="X719" s="249"/>
      <c r="Y719" s="82"/>
      <c r="Z719" s="260"/>
      <c r="AA719" s="153"/>
      <c r="AB719" s="153"/>
      <c r="AC719" s="82"/>
      <c r="AD719" s="244"/>
      <c r="AE719" s="244"/>
      <c r="AF719" s="260"/>
      <c r="AG719" s="244"/>
      <c r="AH719" s="260"/>
      <c r="AI719" s="260"/>
      <c r="AJ719" s="260"/>
      <c r="AK719" s="265"/>
      <c r="AL719" s="265"/>
      <c r="AM719" s="78"/>
      <c r="AN719" s="265"/>
      <c r="AO719" s="265"/>
      <c r="AP719" s="265"/>
      <c r="AQ719" s="265"/>
      <c r="AR719" s="265"/>
      <c r="AS719" s="265"/>
      <c r="AT719" s="265"/>
      <c r="AU719" s="265"/>
      <c r="AV719" s="265"/>
      <c r="AW719" s="265"/>
      <c r="AX719" s="249"/>
      <c r="AY719" s="249"/>
      <c r="AZ719" s="251"/>
      <c r="BA719" s="78"/>
      <c r="BB719" s="566" t="str">
        <f t="shared" si="44"/>
        <v xml:space="preserve"> </v>
      </c>
      <c r="BC719" s="566" t="str">
        <f t="shared" si="45"/>
        <v xml:space="preserve"> </v>
      </c>
      <c r="BD719" s="566" t="str">
        <f t="shared" si="46"/>
        <v xml:space="preserve"> </v>
      </c>
      <c r="BE719" s="566" t="str">
        <f t="shared" si="47"/>
        <v xml:space="preserve"> </v>
      </c>
      <c r="BF719" s="78"/>
      <c r="BG719" s="258"/>
    </row>
    <row r="720" spans="1:59" s="87" customFormat="1" ht="12.75" x14ac:dyDescent="0.25">
      <c r="A720" s="370"/>
      <c r="B720" s="366">
        <f>Demografia!B716</f>
        <v>0</v>
      </c>
      <c r="C720" s="366">
        <f>Demografia!C716</f>
        <v>0</v>
      </c>
      <c r="D720" s="367">
        <f>Demografia!D716</f>
        <v>0</v>
      </c>
      <c r="E720" s="82"/>
      <c r="F720" s="245"/>
      <c r="G720" s="483"/>
      <c r="H720" s="483"/>
      <c r="I720" s="483"/>
      <c r="J720" s="250"/>
      <c r="K720" s="483"/>
      <c r="L720" s="543"/>
      <c r="M720" s="245"/>
      <c r="N720" s="245"/>
      <c r="O720" s="246"/>
      <c r="P720" s="245"/>
      <c r="Q720" s="247"/>
      <c r="R720" s="246"/>
      <c r="S720" s="246"/>
      <c r="T720" s="246"/>
      <c r="U720" s="245"/>
      <c r="V720" s="250"/>
      <c r="W720" s="245"/>
      <c r="X720" s="250"/>
      <c r="Y720" s="82"/>
      <c r="Z720" s="245"/>
      <c r="AA720" s="421"/>
      <c r="AB720" s="421"/>
      <c r="AC720" s="82"/>
      <c r="AD720" s="246"/>
      <c r="AE720" s="246"/>
      <c r="AF720" s="245"/>
      <c r="AG720" s="246"/>
      <c r="AH720" s="245"/>
      <c r="AI720" s="245"/>
      <c r="AJ720" s="245"/>
      <c r="AK720" s="247"/>
      <c r="AL720" s="247"/>
      <c r="AM720" s="78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50"/>
      <c r="AY720" s="250"/>
      <c r="AZ720" s="252"/>
      <c r="BA720" s="78"/>
      <c r="BB720" s="567" t="str">
        <f t="shared" si="44"/>
        <v xml:space="preserve"> </v>
      </c>
      <c r="BC720" s="567" t="str">
        <f t="shared" si="45"/>
        <v xml:space="preserve"> </v>
      </c>
      <c r="BD720" s="567" t="str">
        <f t="shared" si="46"/>
        <v xml:space="preserve"> </v>
      </c>
      <c r="BE720" s="567" t="str">
        <f t="shared" si="47"/>
        <v xml:space="preserve"> </v>
      </c>
      <c r="BF720" s="78"/>
      <c r="BG720" s="520"/>
    </row>
    <row r="721" spans="1:59" s="87" customFormat="1" ht="12.75" x14ac:dyDescent="0.25">
      <c r="A721" s="370"/>
      <c r="B721" s="150">
        <f>Demografia!B717</f>
        <v>0</v>
      </c>
      <c r="C721" s="150">
        <f>Demografia!C717</f>
        <v>0</v>
      </c>
      <c r="D721" s="151">
        <f>Demografia!D717</f>
        <v>0</v>
      </c>
      <c r="E721" s="82"/>
      <c r="F721" s="260"/>
      <c r="G721" s="261"/>
      <c r="H721" s="261"/>
      <c r="I721" s="261"/>
      <c r="J721" s="249"/>
      <c r="K721" s="261"/>
      <c r="L721" s="262"/>
      <c r="M721" s="260"/>
      <c r="N721" s="260"/>
      <c r="O721" s="244"/>
      <c r="P721" s="260"/>
      <c r="Q721" s="265"/>
      <c r="R721" s="244"/>
      <c r="S721" s="244"/>
      <c r="T721" s="244"/>
      <c r="U721" s="260"/>
      <c r="V721" s="249"/>
      <c r="W721" s="260"/>
      <c r="X721" s="249"/>
      <c r="Y721" s="82"/>
      <c r="Z721" s="260"/>
      <c r="AA721" s="153"/>
      <c r="AB721" s="153"/>
      <c r="AC721" s="82"/>
      <c r="AD721" s="244"/>
      <c r="AE721" s="244"/>
      <c r="AF721" s="260"/>
      <c r="AG721" s="244"/>
      <c r="AH721" s="260"/>
      <c r="AI721" s="260"/>
      <c r="AJ721" s="260"/>
      <c r="AK721" s="265"/>
      <c r="AL721" s="265"/>
      <c r="AM721" s="78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49"/>
      <c r="AY721" s="249"/>
      <c r="AZ721" s="251"/>
      <c r="BA721" s="78"/>
      <c r="BB721" s="566" t="str">
        <f t="shared" si="44"/>
        <v xml:space="preserve"> </v>
      </c>
      <c r="BC721" s="566" t="str">
        <f t="shared" si="45"/>
        <v xml:space="preserve"> </v>
      </c>
      <c r="BD721" s="566" t="str">
        <f t="shared" si="46"/>
        <v xml:space="preserve"> </v>
      </c>
      <c r="BE721" s="566" t="str">
        <f t="shared" si="47"/>
        <v xml:space="preserve"> </v>
      </c>
      <c r="BF721" s="78"/>
      <c r="BG721" s="258"/>
    </row>
    <row r="722" spans="1:59" s="87" customFormat="1" ht="12.75" x14ac:dyDescent="0.25">
      <c r="A722" s="370"/>
      <c r="B722" s="366">
        <f>Demografia!B718</f>
        <v>0</v>
      </c>
      <c r="C722" s="366">
        <f>Demografia!C718</f>
        <v>0</v>
      </c>
      <c r="D722" s="367">
        <f>Demografia!D718</f>
        <v>0</v>
      </c>
      <c r="E722" s="82"/>
      <c r="F722" s="245"/>
      <c r="G722" s="483"/>
      <c r="H722" s="483"/>
      <c r="I722" s="483"/>
      <c r="J722" s="250"/>
      <c r="K722" s="483"/>
      <c r="L722" s="543"/>
      <c r="M722" s="245"/>
      <c r="N722" s="245"/>
      <c r="O722" s="246"/>
      <c r="P722" s="245"/>
      <c r="Q722" s="247"/>
      <c r="R722" s="246"/>
      <c r="S722" s="246"/>
      <c r="T722" s="246"/>
      <c r="U722" s="245"/>
      <c r="V722" s="250"/>
      <c r="W722" s="245"/>
      <c r="X722" s="250"/>
      <c r="Y722" s="82"/>
      <c r="Z722" s="245"/>
      <c r="AA722" s="421"/>
      <c r="AB722" s="421"/>
      <c r="AC722" s="82"/>
      <c r="AD722" s="246"/>
      <c r="AE722" s="246"/>
      <c r="AF722" s="245"/>
      <c r="AG722" s="246"/>
      <c r="AH722" s="245"/>
      <c r="AI722" s="245"/>
      <c r="AJ722" s="245"/>
      <c r="AK722" s="247"/>
      <c r="AL722" s="247"/>
      <c r="AM722" s="78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50"/>
      <c r="AY722" s="250"/>
      <c r="AZ722" s="252"/>
      <c r="BA722" s="78"/>
      <c r="BB722" s="567" t="str">
        <f t="shared" si="44"/>
        <v xml:space="preserve"> </v>
      </c>
      <c r="BC722" s="567" t="str">
        <f t="shared" si="45"/>
        <v xml:space="preserve"> </v>
      </c>
      <c r="BD722" s="567" t="str">
        <f t="shared" si="46"/>
        <v xml:space="preserve"> </v>
      </c>
      <c r="BE722" s="567" t="str">
        <f t="shared" si="47"/>
        <v xml:space="preserve"> </v>
      </c>
      <c r="BF722" s="78"/>
      <c r="BG722" s="520"/>
    </row>
    <row r="723" spans="1:59" s="87" customFormat="1" ht="12.75" x14ac:dyDescent="0.25">
      <c r="A723" s="370"/>
      <c r="B723" s="150">
        <f>Demografia!B719</f>
        <v>0</v>
      </c>
      <c r="C723" s="150">
        <f>Demografia!C719</f>
        <v>0</v>
      </c>
      <c r="D723" s="151">
        <f>Demografia!D719</f>
        <v>0</v>
      </c>
      <c r="E723" s="82"/>
      <c r="F723" s="260"/>
      <c r="G723" s="261"/>
      <c r="H723" s="261"/>
      <c r="I723" s="261"/>
      <c r="J723" s="249"/>
      <c r="K723" s="261"/>
      <c r="L723" s="262"/>
      <c r="M723" s="260"/>
      <c r="N723" s="260"/>
      <c r="O723" s="244"/>
      <c r="P723" s="260"/>
      <c r="Q723" s="265"/>
      <c r="R723" s="244"/>
      <c r="S723" s="244"/>
      <c r="T723" s="244"/>
      <c r="U723" s="260"/>
      <c r="V723" s="249"/>
      <c r="W723" s="260"/>
      <c r="X723" s="249"/>
      <c r="Y723" s="82"/>
      <c r="Z723" s="260"/>
      <c r="AA723" s="153"/>
      <c r="AB723" s="153"/>
      <c r="AC723" s="82"/>
      <c r="AD723" s="244"/>
      <c r="AE723" s="244"/>
      <c r="AF723" s="260"/>
      <c r="AG723" s="244"/>
      <c r="AH723" s="260"/>
      <c r="AI723" s="260"/>
      <c r="AJ723" s="260"/>
      <c r="AK723" s="265"/>
      <c r="AL723" s="265"/>
      <c r="AM723" s="78"/>
      <c r="AN723" s="265"/>
      <c r="AO723" s="265"/>
      <c r="AP723" s="265"/>
      <c r="AQ723" s="265"/>
      <c r="AR723" s="265"/>
      <c r="AS723" s="265"/>
      <c r="AT723" s="265"/>
      <c r="AU723" s="265"/>
      <c r="AV723" s="265"/>
      <c r="AW723" s="265"/>
      <c r="AX723" s="249"/>
      <c r="AY723" s="249"/>
      <c r="AZ723" s="251"/>
      <c r="BA723" s="78"/>
      <c r="BB723" s="566" t="str">
        <f t="shared" si="44"/>
        <v xml:space="preserve"> </v>
      </c>
      <c r="BC723" s="566" t="str">
        <f t="shared" si="45"/>
        <v xml:space="preserve"> </v>
      </c>
      <c r="BD723" s="566" t="str">
        <f t="shared" si="46"/>
        <v xml:space="preserve"> </v>
      </c>
      <c r="BE723" s="566" t="str">
        <f t="shared" si="47"/>
        <v xml:space="preserve"> </v>
      </c>
      <c r="BF723" s="78"/>
      <c r="BG723" s="258"/>
    </row>
    <row r="724" spans="1:59" s="87" customFormat="1" ht="12.75" x14ac:dyDescent="0.25">
      <c r="A724" s="370"/>
      <c r="B724" s="366">
        <f>Demografia!B720</f>
        <v>0</v>
      </c>
      <c r="C724" s="366">
        <f>Demografia!C720</f>
        <v>0</v>
      </c>
      <c r="D724" s="367">
        <f>Demografia!D720</f>
        <v>0</v>
      </c>
      <c r="E724" s="82"/>
      <c r="F724" s="245"/>
      <c r="G724" s="483"/>
      <c r="H724" s="483"/>
      <c r="I724" s="483"/>
      <c r="J724" s="250"/>
      <c r="K724" s="483"/>
      <c r="L724" s="543"/>
      <c r="M724" s="245"/>
      <c r="N724" s="245"/>
      <c r="O724" s="246"/>
      <c r="P724" s="245"/>
      <c r="Q724" s="247"/>
      <c r="R724" s="246"/>
      <c r="S724" s="246"/>
      <c r="T724" s="246"/>
      <c r="U724" s="245"/>
      <c r="V724" s="250"/>
      <c r="W724" s="245"/>
      <c r="X724" s="250"/>
      <c r="Y724" s="82"/>
      <c r="Z724" s="245"/>
      <c r="AA724" s="421"/>
      <c r="AB724" s="421"/>
      <c r="AC724" s="82"/>
      <c r="AD724" s="246"/>
      <c r="AE724" s="246"/>
      <c r="AF724" s="245"/>
      <c r="AG724" s="246"/>
      <c r="AH724" s="245"/>
      <c r="AI724" s="245"/>
      <c r="AJ724" s="245"/>
      <c r="AK724" s="247"/>
      <c r="AL724" s="247"/>
      <c r="AM724" s="78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50"/>
      <c r="AY724" s="250"/>
      <c r="AZ724" s="252"/>
      <c r="BA724" s="78"/>
      <c r="BB724" s="567" t="str">
        <f t="shared" ref="BB724:BB787" si="48">IF(AI724=0," ",AN724/AK724)</f>
        <v xml:space="preserve"> </v>
      </c>
      <c r="BC724" s="567" t="str">
        <f t="shared" si="45"/>
        <v xml:space="preserve"> </v>
      </c>
      <c r="BD724" s="567" t="str">
        <f t="shared" si="46"/>
        <v xml:space="preserve"> </v>
      </c>
      <c r="BE724" s="567" t="str">
        <f t="shared" si="47"/>
        <v xml:space="preserve"> </v>
      </c>
      <c r="BF724" s="78"/>
      <c r="BG724" s="520"/>
    </row>
    <row r="725" spans="1:59" s="87" customFormat="1" ht="12.75" x14ac:dyDescent="0.25">
      <c r="A725" s="370"/>
      <c r="B725" s="150">
        <f>Demografia!B721</f>
        <v>0</v>
      </c>
      <c r="C725" s="150">
        <f>Demografia!C721</f>
        <v>0</v>
      </c>
      <c r="D725" s="151">
        <f>Demografia!D721</f>
        <v>0</v>
      </c>
      <c r="E725" s="82"/>
      <c r="F725" s="260"/>
      <c r="G725" s="261"/>
      <c r="H725" s="261"/>
      <c r="I725" s="261"/>
      <c r="J725" s="249"/>
      <c r="K725" s="261"/>
      <c r="L725" s="262"/>
      <c r="M725" s="260"/>
      <c r="N725" s="260"/>
      <c r="O725" s="244"/>
      <c r="P725" s="260"/>
      <c r="Q725" s="265"/>
      <c r="R725" s="244"/>
      <c r="S725" s="244"/>
      <c r="T725" s="244"/>
      <c r="U725" s="260"/>
      <c r="V725" s="249"/>
      <c r="W725" s="260"/>
      <c r="X725" s="249"/>
      <c r="Y725" s="82"/>
      <c r="Z725" s="260"/>
      <c r="AA725" s="153"/>
      <c r="AB725" s="153"/>
      <c r="AC725" s="82"/>
      <c r="AD725" s="244"/>
      <c r="AE725" s="244"/>
      <c r="AF725" s="260"/>
      <c r="AG725" s="244"/>
      <c r="AH725" s="260"/>
      <c r="AI725" s="260"/>
      <c r="AJ725" s="260"/>
      <c r="AK725" s="265"/>
      <c r="AL725" s="265"/>
      <c r="AM725" s="78"/>
      <c r="AN725" s="265"/>
      <c r="AO725" s="265"/>
      <c r="AP725" s="265"/>
      <c r="AQ725" s="265"/>
      <c r="AR725" s="265"/>
      <c r="AS725" s="265"/>
      <c r="AT725" s="265"/>
      <c r="AU725" s="265"/>
      <c r="AV725" s="265"/>
      <c r="AW725" s="265"/>
      <c r="AX725" s="249"/>
      <c r="AY725" s="249"/>
      <c r="AZ725" s="251"/>
      <c r="BA725" s="78"/>
      <c r="BB725" s="566" t="str">
        <f t="shared" si="48"/>
        <v xml:space="preserve"> </v>
      </c>
      <c r="BC725" s="566" t="str">
        <f t="shared" si="45"/>
        <v xml:space="preserve"> </v>
      </c>
      <c r="BD725" s="566" t="str">
        <f t="shared" si="46"/>
        <v xml:space="preserve"> </v>
      </c>
      <c r="BE725" s="566" t="str">
        <f t="shared" si="47"/>
        <v xml:space="preserve"> </v>
      </c>
      <c r="BF725" s="78"/>
      <c r="BG725" s="258"/>
    </row>
    <row r="726" spans="1:59" s="87" customFormat="1" ht="12.75" x14ac:dyDescent="0.25">
      <c r="A726" s="370"/>
      <c r="B726" s="366">
        <f>Demografia!B722</f>
        <v>0</v>
      </c>
      <c r="C726" s="366">
        <f>Demografia!C722</f>
        <v>0</v>
      </c>
      <c r="D726" s="367">
        <f>Demografia!D722</f>
        <v>0</v>
      </c>
      <c r="E726" s="82"/>
      <c r="F726" s="245"/>
      <c r="G726" s="483"/>
      <c r="H726" s="483"/>
      <c r="I726" s="483"/>
      <c r="J726" s="250"/>
      <c r="K726" s="483"/>
      <c r="L726" s="543"/>
      <c r="M726" s="245"/>
      <c r="N726" s="245"/>
      <c r="O726" s="246"/>
      <c r="P726" s="245"/>
      <c r="Q726" s="247"/>
      <c r="R726" s="246"/>
      <c r="S726" s="246"/>
      <c r="T726" s="246"/>
      <c r="U726" s="245"/>
      <c r="V726" s="250"/>
      <c r="W726" s="245"/>
      <c r="X726" s="250"/>
      <c r="Y726" s="82"/>
      <c r="Z726" s="245"/>
      <c r="AA726" s="421"/>
      <c r="AB726" s="421"/>
      <c r="AC726" s="82"/>
      <c r="AD726" s="246"/>
      <c r="AE726" s="246"/>
      <c r="AF726" s="245"/>
      <c r="AG726" s="246"/>
      <c r="AH726" s="245"/>
      <c r="AI726" s="245"/>
      <c r="AJ726" s="245"/>
      <c r="AK726" s="247"/>
      <c r="AL726" s="247"/>
      <c r="AM726" s="78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50"/>
      <c r="AY726" s="250"/>
      <c r="AZ726" s="252"/>
      <c r="BA726" s="78"/>
      <c r="BB726" s="567" t="str">
        <f t="shared" si="48"/>
        <v xml:space="preserve"> </v>
      </c>
      <c r="BC726" s="567" t="str">
        <f t="shared" ref="BC726:BC789" si="49">IF(OR(AI726=0,Q726=0)," ",AN726/Q726)</f>
        <v xml:space="preserve"> </v>
      </c>
      <c r="BD726" s="567" t="str">
        <f t="shared" ref="BD726:BD789" si="50">IF(OR(AI726&gt;5,AI726&lt;1)," ",AO726/AL726)</f>
        <v xml:space="preserve"> </v>
      </c>
      <c r="BE726" s="567" t="str">
        <f t="shared" ref="BE726:BE789" si="51">IF(OR(AI726&gt;5,AI726&lt;1,Q726=0)," ",AO726/Q726)</f>
        <v xml:space="preserve"> </v>
      </c>
      <c r="BF726" s="78"/>
      <c r="BG726" s="520"/>
    </row>
    <row r="727" spans="1:59" s="87" customFormat="1" ht="12.75" x14ac:dyDescent="0.25">
      <c r="A727" s="370"/>
      <c r="B727" s="150">
        <f>Demografia!B723</f>
        <v>0</v>
      </c>
      <c r="C727" s="150">
        <f>Demografia!C723</f>
        <v>0</v>
      </c>
      <c r="D727" s="151">
        <f>Demografia!D723</f>
        <v>0</v>
      </c>
      <c r="E727" s="82"/>
      <c r="F727" s="260"/>
      <c r="G727" s="261"/>
      <c r="H727" s="261"/>
      <c r="I727" s="261"/>
      <c r="J727" s="249"/>
      <c r="K727" s="261"/>
      <c r="L727" s="262"/>
      <c r="M727" s="260"/>
      <c r="N727" s="260"/>
      <c r="O727" s="244"/>
      <c r="P727" s="260"/>
      <c r="Q727" s="265"/>
      <c r="R727" s="244"/>
      <c r="S727" s="244"/>
      <c r="T727" s="244"/>
      <c r="U727" s="260"/>
      <c r="V727" s="249"/>
      <c r="W727" s="260"/>
      <c r="X727" s="249"/>
      <c r="Y727" s="82"/>
      <c r="Z727" s="260"/>
      <c r="AA727" s="153"/>
      <c r="AB727" s="153"/>
      <c r="AC727" s="82"/>
      <c r="AD727" s="244"/>
      <c r="AE727" s="244"/>
      <c r="AF727" s="260"/>
      <c r="AG727" s="244"/>
      <c r="AH727" s="260"/>
      <c r="AI727" s="260"/>
      <c r="AJ727" s="260"/>
      <c r="AK727" s="265"/>
      <c r="AL727" s="265"/>
      <c r="AM727" s="78"/>
      <c r="AN727" s="265"/>
      <c r="AO727" s="265"/>
      <c r="AP727" s="265"/>
      <c r="AQ727" s="265"/>
      <c r="AR727" s="265"/>
      <c r="AS727" s="265"/>
      <c r="AT727" s="265"/>
      <c r="AU727" s="265"/>
      <c r="AV727" s="265"/>
      <c r="AW727" s="265"/>
      <c r="AX727" s="249"/>
      <c r="AY727" s="249"/>
      <c r="AZ727" s="251"/>
      <c r="BA727" s="78"/>
      <c r="BB727" s="566" t="str">
        <f t="shared" si="48"/>
        <v xml:space="preserve"> </v>
      </c>
      <c r="BC727" s="566" t="str">
        <f t="shared" si="49"/>
        <v xml:space="preserve"> </v>
      </c>
      <c r="BD727" s="566" t="str">
        <f t="shared" si="50"/>
        <v xml:space="preserve"> </v>
      </c>
      <c r="BE727" s="566" t="str">
        <f t="shared" si="51"/>
        <v xml:space="preserve"> </v>
      </c>
      <c r="BF727" s="78"/>
      <c r="BG727" s="258"/>
    </row>
    <row r="728" spans="1:59" s="87" customFormat="1" ht="12.75" x14ac:dyDescent="0.25">
      <c r="A728" s="370"/>
      <c r="B728" s="366">
        <f>Demografia!B724</f>
        <v>0</v>
      </c>
      <c r="C728" s="366">
        <f>Demografia!C724</f>
        <v>0</v>
      </c>
      <c r="D728" s="367">
        <f>Demografia!D724</f>
        <v>0</v>
      </c>
      <c r="E728" s="82"/>
      <c r="F728" s="245"/>
      <c r="G728" s="483"/>
      <c r="H728" s="483"/>
      <c r="I728" s="483"/>
      <c r="J728" s="250"/>
      <c r="K728" s="483"/>
      <c r="L728" s="543"/>
      <c r="M728" s="245"/>
      <c r="N728" s="245"/>
      <c r="O728" s="246"/>
      <c r="P728" s="245"/>
      <c r="Q728" s="247"/>
      <c r="R728" s="246"/>
      <c r="S728" s="246"/>
      <c r="T728" s="246"/>
      <c r="U728" s="245"/>
      <c r="V728" s="250"/>
      <c r="W728" s="245"/>
      <c r="X728" s="250"/>
      <c r="Y728" s="82"/>
      <c r="Z728" s="245"/>
      <c r="AA728" s="421"/>
      <c r="AB728" s="421"/>
      <c r="AC728" s="82"/>
      <c r="AD728" s="246"/>
      <c r="AE728" s="246"/>
      <c r="AF728" s="245"/>
      <c r="AG728" s="246"/>
      <c r="AH728" s="245"/>
      <c r="AI728" s="245"/>
      <c r="AJ728" s="245"/>
      <c r="AK728" s="247"/>
      <c r="AL728" s="247"/>
      <c r="AM728" s="78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50"/>
      <c r="AY728" s="250"/>
      <c r="AZ728" s="252"/>
      <c r="BA728" s="78"/>
      <c r="BB728" s="567" t="str">
        <f t="shared" si="48"/>
        <v xml:space="preserve"> </v>
      </c>
      <c r="BC728" s="567" t="str">
        <f t="shared" si="49"/>
        <v xml:space="preserve"> </v>
      </c>
      <c r="BD728" s="567" t="str">
        <f t="shared" si="50"/>
        <v xml:space="preserve"> </v>
      </c>
      <c r="BE728" s="567" t="str">
        <f t="shared" si="51"/>
        <v xml:space="preserve"> </v>
      </c>
      <c r="BF728" s="78"/>
      <c r="BG728" s="520"/>
    </row>
    <row r="729" spans="1:59" s="87" customFormat="1" ht="12.75" x14ac:dyDescent="0.25">
      <c r="A729" s="370"/>
      <c r="B729" s="150">
        <f>Demografia!B725</f>
        <v>0</v>
      </c>
      <c r="C729" s="150">
        <f>Demografia!C725</f>
        <v>0</v>
      </c>
      <c r="D729" s="151">
        <f>Demografia!D725</f>
        <v>0</v>
      </c>
      <c r="E729" s="82"/>
      <c r="F729" s="260"/>
      <c r="G729" s="261"/>
      <c r="H729" s="261"/>
      <c r="I729" s="261"/>
      <c r="J729" s="249"/>
      <c r="K729" s="261"/>
      <c r="L729" s="262"/>
      <c r="M729" s="260"/>
      <c r="N729" s="260"/>
      <c r="O729" s="244"/>
      <c r="P729" s="260"/>
      <c r="Q729" s="265"/>
      <c r="R729" s="244"/>
      <c r="S729" s="244"/>
      <c r="T729" s="244"/>
      <c r="U729" s="260"/>
      <c r="V729" s="249"/>
      <c r="W729" s="260"/>
      <c r="X729" s="249"/>
      <c r="Y729" s="82"/>
      <c r="Z729" s="260"/>
      <c r="AA729" s="153"/>
      <c r="AB729" s="153"/>
      <c r="AC729" s="82"/>
      <c r="AD729" s="244"/>
      <c r="AE729" s="244"/>
      <c r="AF729" s="260"/>
      <c r="AG729" s="244"/>
      <c r="AH729" s="260"/>
      <c r="AI729" s="260"/>
      <c r="AJ729" s="260"/>
      <c r="AK729" s="265"/>
      <c r="AL729" s="265"/>
      <c r="AM729" s="78"/>
      <c r="AN729" s="265"/>
      <c r="AO729" s="265"/>
      <c r="AP729" s="265"/>
      <c r="AQ729" s="265"/>
      <c r="AR729" s="265"/>
      <c r="AS729" s="265"/>
      <c r="AT729" s="265"/>
      <c r="AU729" s="265"/>
      <c r="AV729" s="265"/>
      <c r="AW729" s="265"/>
      <c r="AX729" s="249"/>
      <c r="AY729" s="249"/>
      <c r="AZ729" s="251"/>
      <c r="BA729" s="78"/>
      <c r="BB729" s="566" t="str">
        <f t="shared" si="48"/>
        <v xml:space="preserve"> </v>
      </c>
      <c r="BC729" s="566" t="str">
        <f t="shared" si="49"/>
        <v xml:space="preserve"> </v>
      </c>
      <c r="BD729" s="566" t="str">
        <f t="shared" si="50"/>
        <v xml:space="preserve"> </v>
      </c>
      <c r="BE729" s="566" t="str">
        <f t="shared" si="51"/>
        <v xml:space="preserve"> </v>
      </c>
      <c r="BF729" s="78"/>
      <c r="BG729" s="258"/>
    </row>
    <row r="730" spans="1:59" s="87" customFormat="1" ht="12.75" x14ac:dyDescent="0.25">
      <c r="A730" s="370"/>
      <c r="B730" s="366">
        <f>Demografia!B726</f>
        <v>0</v>
      </c>
      <c r="C730" s="366">
        <f>Demografia!C726</f>
        <v>0</v>
      </c>
      <c r="D730" s="367">
        <f>Demografia!D726</f>
        <v>0</v>
      </c>
      <c r="E730" s="82"/>
      <c r="F730" s="245"/>
      <c r="G730" s="483"/>
      <c r="H730" s="483"/>
      <c r="I730" s="483"/>
      <c r="J730" s="250"/>
      <c r="K730" s="483"/>
      <c r="L730" s="543"/>
      <c r="M730" s="245"/>
      <c r="N730" s="245"/>
      <c r="O730" s="246"/>
      <c r="P730" s="245"/>
      <c r="Q730" s="247"/>
      <c r="R730" s="246"/>
      <c r="S730" s="246"/>
      <c r="T730" s="246"/>
      <c r="U730" s="245"/>
      <c r="V730" s="250"/>
      <c r="W730" s="245"/>
      <c r="X730" s="250"/>
      <c r="Y730" s="82"/>
      <c r="Z730" s="245"/>
      <c r="AA730" s="421"/>
      <c r="AB730" s="421"/>
      <c r="AC730" s="82"/>
      <c r="AD730" s="246"/>
      <c r="AE730" s="246"/>
      <c r="AF730" s="245"/>
      <c r="AG730" s="246"/>
      <c r="AH730" s="245"/>
      <c r="AI730" s="245"/>
      <c r="AJ730" s="245"/>
      <c r="AK730" s="247"/>
      <c r="AL730" s="247"/>
      <c r="AM730" s="78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50"/>
      <c r="AY730" s="250"/>
      <c r="AZ730" s="252"/>
      <c r="BA730" s="78"/>
      <c r="BB730" s="567" t="str">
        <f t="shared" si="48"/>
        <v xml:space="preserve"> </v>
      </c>
      <c r="BC730" s="567" t="str">
        <f t="shared" si="49"/>
        <v xml:space="preserve"> </v>
      </c>
      <c r="BD730" s="567" t="str">
        <f t="shared" si="50"/>
        <v xml:space="preserve"> </v>
      </c>
      <c r="BE730" s="567" t="str">
        <f t="shared" si="51"/>
        <v xml:space="preserve"> </v>
      </c>
      <c r="BF730" s="78"/>
      <c r="BG730" s="520"/>
    </row>
    <row r="731" spans="1:59" s="87" customFormat="1" ht="12.75" x14ac:dyDescent="0.25">
      <c r="A731" s="370"/>
      <c r="B731" s="150">
        <f>Demografia!B727</f>
        <v>0</v>
      </c>
      <c r="C731" s="150">
        <f>Demografia!C727</f>
        <v>0</v>
      </c>
      <c r="D731" s="151">
        <f>Demografia!D727</f>
        <v>0</v>
      </c>
      <c r="E731" s="82"/>
      <c r="F731" s="260"/>
      <c r="G731" s="261"/>
      <c r="H731" s="261"/>
      <c r="I731" s="261"/>
      <c r="J731" s="249"/>
      <c r="K731" s="261"/>
      <c r="L731" s="262"/>
      <c r="M731" s="260"/>
      <c r="N731" s="260"/>
      <c r="O731" s="244"/>
      <c r="P731" s="260"/>
      <c r="Q731" s="265"/>
      <c r="R731" s="244"/>
      <c r="S731" s="244"/>
      <c r="T731" s="244"/>
      <c r="U731" s="260"/>
      <c r="V731" s="249"/>
      <c r="W731" s="260"/>
      <c r="X731" s="249"/>
      <c r="Y731" s="82"/>
      <c r="Z731" s="260"/>
      <c r="AA731" s="153"/>
      <c r="AB731" s="153"/>
      <c r="AC731" s="82"/>
      <c r="AD731" s="244"/>
      <c r="AE731" s="244"/>
      <c r="AF731" s="260"/>
      <c r="AG731" s="244"/>
      <c r="AH731" s="260"/>
      <c r="AI731" s="260"/>
      <c r="AJ731" s="260"/>
      <c r="AK731" s="265"/>
      <c r="AL731" s="265"/>
      <c r="AM731" s="78"/>
      <c r="AN731" s="265"/>
      <c r="AO731" s="265"/>
      <c r="AP731" s="265"/>
      <c r="AQ731" s="265"/>
      <c r="AR731" s="265"/>
      <c r="AS731" s="265"/>
      <c r="AT731" s="265"/>
      <c r="AU731" s="265"/>
      <c r="AV731" s="265"/>
      <c r="AW731" s="265"/>
      <c r="AX731" s="249"/>
      <c r="AY731" s="249"/>
      <c r="AZ731" s="251"/>
      <c r="BA731" s="78"/>
      <c r="BB731" s="566" t="str">
        <f t="shared" si="48"/>
        <v xml:space="preserve"> </v>
      </c>
      <c r="BC731" s="566" t="str">
        <f t="shared" si="49"/>
        <v xml:space="preserve"> </v>
      </c>
      <c r="BD731" s="566" t="str">
        <f t="shared" si="50"/>
        <v xml:space="preserve"> </v>
      </c>
      <c r="BE731" s="566" t="str">
        <f t="shared" si="51"/>
        <v xml:space="preserve"> </v>
      </c>
      <c r="BF731" s="78"/>
      <c r="BG731" s="258"/>
    </row>
    <row r="732" spans="1:59" s="87" customFormat="1" ht="12.75" x14ac:dyDescent="0.25">
      <c r="A732" s="370"/>
      <c r="B732" s="366">
        <f>Demografia!B728</f>
        <v>0</v>
      </c>
      <c r="C732" s="366">
        <f>Demografia!C728</f>
        <v>0</v>
      </c>
      <c r="D732" s="367">
        <f>Demografia!D728</f>
        <v>0</v>
      </c>
      <c r="E732" s="82"/>
      <c r="F732" s="245"/>
      <c r="G732" s="483"/>
      <c r="H732" s="483"/>
      <c r="I732" s="483"/>
      <c r="J732" s="250"/>
      <c r="K732" s="483"/>
      <c r="L732" s="543"/>
      <c r="M732" s="245"/>
      <c r="N732" s="245"/>
      <c r="O732" s="246"/>
      <c r="P732" s="245"/>
      <c r="Q732" s="247"/>
      <c r="R732" s="246"/>
      <c r="S732" s="246"/>
      <c r="T732" s="246"/>
      <c r="U732" s="245"/>
      <c r="V732" s="250"/>
      <c r="W732" s="245"/>
      <c r="X732" s="250"/>
      <c r="Y732" s="82"/>
      <c r="Z732" s="245"/>
      <c r="AA732" s="421"/>
      <c r="AB732" s="421"/>
      <c r="AC732" s="82"/>
      <c r="AD732" s="246"/>
      <c r="AE732" s="246"/>
      <c r="AF732" s="245"/>
      <c r="AG732" s="246"/>
      <c r="AH732" s="245"/>
      <c r="AI732" s="245"/>
      <c r="AJ732" s="245"/>
      <c r="AK732" s="247"/>
      <c r="AL732" s="247"/>
      <c r="AM732" s="78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50"/>
      <c r="AY732" s="250"/>
      <c r="AZ732" s="252"/>
      <c r="BA732" s="78"/>
      <c r="BB732" s="567" t="str">
        <f t="shared" si="48"/>
        <v xml:space="preserve"> </v>
      </c>
      <c r="BC732" s="567" t="str">
        <f t="shared" si="49"/>
        <v xml:space="preserve"> </v>
      </c>
      <c r="BD732" s="567" t="str">
        <f t="shared" si="50"/>
        <v xml:space="preserve"> </v>
      </c>
      <c r="BE732" s="567" t="str">
        <f t="shared" si="51"/>
        <v xml:space="preserve"> </v>
      </c>
      <c r="BF732" s="78"/>
      <c r="BG732" s="520"/>
    </row>
    <row r="733" spans="1:59" s="87" customFormat="1" ht="12.75" x14ac:dyDescent="0.25">
      <c r="A733" s="370"/>
      <c r="B733" s="150">
        <f>Demografia!B729</f>
        <v>0</v>
      </c>
      <c r="C733" s="150">
        <f>Demografia!C729</f>
        <v>0</v>
      </c>
      <c r="D733" s="151">
        <f>Demografia!D729</f>
        <v>0</v>
      </c>
      <c r="E733" s="82"/>
      <c r="F733" s="260"/>
      <c r="G733" s="261"/>
      <c r="H733" s="261"/>
      <c r="I733" s="261"/>
      <c r="J733" s="249"/>
      <c r="K733" s="261"/>
      <c r="L733" s="262"/>
      <c r="M733" s="260"/>
      <c r="N733" s="260"/>
      <c r="O733" s="244"/>
      <c r="P733" s="260"/>
      <c r="Q733" s="265"/>
      <c r="R733" s="244"/>
      <c r="S733" s="244"/>
      <c r="T733" s="244"/>
      <c r="U733" s="260"/>
      <c r="V733" s="249"/>
      <c r="W733" s="260"/>
      <c r="X733" s="249"/>
      <c r="Y733" s="82"/>
      <c r="Z733" s="260"/>
      <c r="AA733" s="153"/>
      <c r="AB733" s="153"/>
      <c r="AC733" s="82"/>
      <c r="AD733" s="244"/>
      <c r="AE733" s="244"/>
      <c r="AF733" s="260"/>
      <c r="AG733" s="244"/>
      <c r="AH733" s="260"/>
      <c r="AI733" s="260"/>
      <c r="AJ733" s="260"/>
      <c r="AK733" s="265"/>
      <c r="AL733" s="265"/>
      <c r="AM733" s="78"/>
      <c r="AN733" s="265"/>
      <c r="AO733" s="265"/>
      <c r="AP733" s="265"/>
      <c r="AQ733" s="265"/>
      <c r="AR733" s="265"/>
      <c r="AS733" s="265"/>
      <c r="AT733" s="265"/>
      <c r="AU733" s="265"/>
      <c r="AV733" s="265"/>
      <c r="AW733" s="265"/>
      <c r="AX733" s="249"/>
      <c r="AY733" s="249"/>
      <c r="AZ733" s="251"/>
      <c r="BA733" s="78"/>
      <c r="BB733" s="566" t="str">
        <f t="shared" si="48"/>
        <v xml:space="preserve"> </v>
      </c>
      <c r="BC733" s="566" t="str">
        <f t="shared" si="49"/>
        <v xml:space="preserve"> </v>
      </c>
      <c r="BD733" s="566" t="str">
        <f t="shared" si="50"/>
        <v xml:space="preserve"> </v>
      </c>
      <c r="BE733" s="566" t="str">
        <f t="shared" si="51"/>
        <v xml:space="preserve"> </v>
      </c>
      <c r="BF733" s="78"/>
      <c r="BG733" s="258"/>
    </row>
    <row r="734" spans="1:59" s="87" customFormat="1" ht="12.75" x14ac:dyDescent="0.25">
      <c r="A734" s="370"/>
      <c r="B734" s="366">
        <f>Demografia!B730</f>
        <v>0</v>
      </c>
      <c r="C734" s="366">
        <f>Demografia!C730</f>
        <v>0</v>
      </c>
      <c r="D734" s="367">
        <f>Demografia!D730</f>
        <v>0</v>
      </c>
      <c r="E734" s="82"/>
      <c r="F734" s="245"/>
      <c r="G734" s="483"/>
      <c r="H734" s="483"/>
      <c r="I734" s="483"/>
      <c r="J734" s="250"/>
      <c r="K734" s="483"/>
      <c r="L734" s="543"/>
      <c r="M734" s="245"/>
      <c r="N734" s="245"/>
      <c r="O734" s="246"/>
      <c r="P734" s="245"/>
      <c r="Q734" s="247"/>
      <c r="R734" s="246"/>
      <c r="S734" s="246"/>
      <c r="T734" s="246"/>
      <c r="U734" s="245"/>
      <c r="V734" s="250"/>
      <c r="W734" s="245"/>
      <c r="X734" s="250"/>
      <c r="Y734" s="82"/>
      <c r="Z734" s="245"/>
      <c r="AA734" s="421"/>
      <c r="AB734" s="421"/>
      <c r="AC734" s="82"/>
      <c r="AD734" s="246"/>
      <c r="AE734" s="246"/>
      <c r="AF734" s="245"/>
      <c r="AG734" s="246"/>
      <c r="AH734" s="245"/>
      <c r="AI734" s="245"/>
      <c r="AJ734" s="245"/>
      <c r="AK734" s="247"/>
      <c r="AL734" s="247"/>
      <c r="AM734" s="78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50"/>
      <c r="AY734" s="250"/>
      <c r="AZ734" s="252"/>
      <c r="BA734" s="78"/>
      <c r="BB734" s="567" t="str">
        <f t="shared" si="48"/>
        <v xml:space="preserve"> </v>
      </c>
      <c r="BC734" s="567" t="str">
        <f t="shared" si="49"/>
        <v xml:space="preserve"> </v>
      </c>
      <c r="BD734" s="567" t="str">
        <f t="shared" si="50"/>
        <v xml:space="preserve"> </v>
      </c>
      <c r="BE734" s="567" t="str">
        <f t="shared" si="51"/>
        <v xml:space="preserve"> </v>
      </c>
      <c r="BF734" s="78"/>
      <c r="BG734" s="520"/>
    </row>
    <row r="735" spans="1:59" s="87" customFormat="1" ht="12.75" x14ac:dyDescent="0.25">
      <c r="A735" s="370"/>
      <c r="B735" s="150">
        <f>Demografia!B731</f>
        <v>0</v>
      </c>
      <c r="C735" s="150">
        <f>Demografia!C731</f>
        <v>0</v>
      </c>
      <c r="D735" s="151">
        <f>Demografia!D731</f>
        <v>0</v>
      </c>
      <c r="E735" s="82"/>
      <c r="F735" s="260"/>
      <c r="G735" s="261"/>
      <c r="H735" s="261"/>
      <c r="I735" s="261"/>
      <c r="J735" s="249"/>
      <c r="K735" s="261"/>
      <c r="L735" s="262"/>
      <c r="M735" s="260"/>
      <c r="N735" s="260"/>
      <c r="O735" s="244"/>
      <c r="P735" s="260"/>
      <c r="Q735" s="265"/>
      <c r="R735" s="244"/>
      <c r="S735" s="244"/>
      <c r="T735" s="244"/>
      <c r="U735" s="260"/>
      <c r="V735" s="249"/>
      <c r="W735" s="260"/>
      <c r="X735" s="249"/>
      <c r="Y735" s="82"/>
      <c r="Z735" s="260"/>
      <c r="AA735" s="153"/>
      <c r="AB735" s="153"/>
      <c r="AC735" s="82"/>
      <c r="AD735" s="244"/>
      <c r="AE735" s="244"/>
      <c r="AF735" s="260"/>
      <c r="AG735" s="244"/>
      <c r="AH735" s="260"/>
      <c r="AI735" s="260"/>
      <c r="AJ735" s="260"/>
      <c r="AK735" s="265"/>
      <c r="AL735" s="265"/>
      <c r="AM735" s="78"/>
      <c r="AN735" s="265"/>
      <c r="AO735" s="265"/>
      <c r="AP735" s="265"/>
      <c r="AQ735" s="265"/>
      <c r="AR735" s="265"/>
      <c r="AS735" s="265"/>
      <c r="AT735" s="265"/>
      <c r="AU735" s="265"/>
      <c r="AV735" s="265"/>
      <c r="AW735" s="265"/>
      <c r="AX735" s="249"/>
      <c r="AY735" s="249"/>
      <c r="AZ735" s="251"/>
      <c r="BA735" s="78"/>
      <c r="BB735" s="566" t="str">
        <f t="shared" si="48"/>
        <v xml:space="preserve"> </v>
      </c>
      <c r="BC735" s="566" t="str">
        <f t="shared" si="49"/>
        <v xml:space="preserve"> </v>
      </c>
      <c r="BD735" s="566" t="str">
        <f t="shared" si="50"/>
        <v xml:space="preserve"> </v>
      </c>
      <c r="BE735" s="566" t="str">
        <f t="shared" si="51"/>
        <v xml:space="preserve"> </v>
      </c>
      <c r="BF735" s="78"/>
      <c r="BG735" s="258"/>
    </row>
    <row r="736" spans="1:59" s="87" customFormat="1" ht="12.75" x14ac:dyDescent="0.25">
      <c r="A736" s="370"/>
      <c r="B736" s="366">
        <f>Demografia!B732</f>
        <v>0</v>
      </c>
      <c r="C736" s="366">
        <f>Demografia!C732</f>
        <v>0</v>
      </c>
      <c r="D736" s="367">
        <f>Demografia!D732</f>
        <v>0</v>
      </c>
      <c r="E736" s="82"/>
      <c r="F736" s="245"/>
      <c r="G736" s="483"/>
      <c r="H736" s="483"/>
      <c r="I736" s="483"/>
      <c r="J736" s="250"/>
      <c r="K736" s="483"/>
      <c r="L736" s="543"/>
      <c r="M736" s="245"/>
      <c r="N736" s="245"/>
      <c r="O736" s="246"/>
      <c r="P736" s="245"/>
      <c r="Q736" s="247"/>
      <c r="R736" s="246"/>
      <c r="S736" s="246"/>
      <c r="T736" s="246"/>
      <c r="U736" s="245"/>
      <c r="V736" s="250"/>
      <c r="W736" s="245"/>
      <c r="X736" s="250"/>
      <c r="Y736" s="82"/>
      <c r="Z736" s="245"/>
      <c r="AA736" s="421"/>
      <c r="AB736" s="421"/>
      <c r="AC736" s="82"/>
      <c r="AD736" s="246"/>
      <c r="AE736" s="246"/>
      <c r="AF736" s="245"/>
      <c r="AG736" s="246"/>
      <c r="AH736" s="245"/>
      <c r="AI736" s="245"/>
      <c r="AJ736" s="245"/>
      <c r="AK736" s="247"/>
      <c r="AL736" s="247"/>
      <c r="AM736" s="78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50"/>
      <c r="AY736" s="250"/>
      <c r="AZ736" s="252"/>
      <c r="BA736" s="78"/>
      <c r="BB736" s="567" t="str">
        <f t="shared" si="48"/>
        <v xml:space="preserve"> </v>
      </c>
      <c r="BC736" s="567" t="str">
        <f t="shared" si="49"/>
        <v xml:space="preserve"> </v>
      </c>
      <c r="BD736" s="567" t="str">
        <f t="shared" si="50"/>
        <v xml:space="preserve"> </v>
      </c>
      <c r="BE736" s="567" t="str">
        <f t="shared" si="51"/>
        <v xml:space="preserve"> </v>
      </c>
      <c r="BF736" s="78"/>
      <c r="BG736" s="520"/>
    </row>
    <row r="737" spans="1:59" s="87" customFormat="1" ht="12.75" x14ac:dyDescent="0.25">
      <c r="A737" s="370"/>
      <c r="B737" s="150">
        <f>Demografia!B733</f>
        <v>0</v>
      </c>
      <c r="C737" s="150">
        <f>Demografia!C733</f>
        <v>0</v>
      </c>
      <c r="D737" s="151">
        <f>Demografia!D733</f>
        <v>0</v>
      </c>
      <c r="E737" s="82"/>
      <c r="F737" s="260"/>
      <c r="G737" s="261"/>
      <c r="H737" s="261"/>
      <c r="I737" s="261"/>
      <c r="J737" s="249"/>
      <c r="K737" s="261"/>
      <c r="L737" s="262"/>
      <c r="M737" s="260"/>
      <c r="N737" s="260"/>
      <c r="O737" s="244"/>
      <c r="P737" s="260"/>
      <c r="Q737" s="265"/>
      <c r="R737" s="244"/>
      <c r="S737" s="244"/>
      <c r="T737" s="244"/>
      <c r="U737" s="260"/>
      <c r="V737" s="249"/>
      <c r="W737" s="260"/>
      <c r="X737" s="249"/>
      <c r="Y737" s="82"/>
      <c r="Z737" s="260"/>
      <c r="AA737" s="153"/>
      <c r="AB737" s="153"/>
      <c r="AC737" s="82"/>
      <c r="AD737" s="244"/>
      <c r="AE737" s="244"/>
      <c r="AF737" s="260"/>
      <c r="AG737" s="244"/>
      <c r="AH737" s="260"/>
      <c r="AI737" s="260"/>
      <c r="AJ737" s="260"/>
      <c r="AK737" s="265"/>
      <c r="AL737" s="265"/>
      <c r="AM737" s="78"/>
      <c r="AN737" s="265"/>
      <c r="AO737" s="265"/>
      <c r="AP737" s="265"/>
      <c r="AQ737" s="265"/>
      <c r="AR737" s="265"/>
      <c r="AS737" s="265"/>
      <c r="AT737" s="265"/>
      <c r="AU737" s="265"/>
      <c r="AV737" s="265"/>
      <c r="AW737" s="265"/>
      <c r="AX737" s="249"/>
      <c r="AY737" s="249"/>
      <c r="AZ737" s="251"/>
      <c r="BA737" s="78"/>
      <c r="BB737" s="566" t="str">
        <f t="shared" si="48"/>
        <v xml:space="preserve"> </v>
      </c>
      <c r="BC737" s="566" t="str">
        <f t="shared" si="49"/>
        <v xml:space="preserve"> </v>
      </c>
      <c r="BD737" s="566" t="str">
        <f t="shared" si="50"/>
        <v xml:space="preserve"> </v>
      </c>
      <c r="BE737" s="566" t="str">
        <f t="shared" si="51"/>
        <v xml:space="preserve"> </v>
      </c>
      <c r="BF737" s="78"/>
      <c r="BG737" s="258"/>
    </row>
    <row r="738" spans="1:59" s="87" customFormat="1" ht="12.75" x14ac:dyDescent="0.25">
      <c r="A738" s="370"/>
      <c r="B738" s="366">
        <f>Demografia!B734</f>
        <v>0</v>
      </c>
      <c r="C738" s="366">
        <f>Demografia!C734</f>
        <v>0</v>
      </c>
      <c r="D738" s="367">
        <f>Demografia!D734</f>
        <v>0</v>
      </c>
      <c r="E738" s="82"/>
      <c r="F738" s="245"/>
      <c r="G738" s="483"/>
      <c r="H738" s="483"/>
      <c r="I738" s="483"/>
      <c r="J738" s="250"/>
      <c r="K738" s="483"/>
      <c r="L738" s="543"/>
      <c r="M738" s="245"/>
      <c r="N738" s="245"/>
      <c r="O738" s="246"/>
      <c r="P738" s="245"/>
      <c r="Q738" s="247"/>
      <c r="R738" s="246"/>
      <c r="S738" s="246"/>
      <c r="T738" s="246"/>
      <c r="U738" s="245"/>
      <c r="V738" s="250"/>
      <c r="W738" s="245"/>
      <c r="X738" s="250"/>
      <c r="Y738" s="82"/>
      <c r="Z738" s="245"/>
      <c r="AA738" s="421"/>
      <c r="AB738" s="421"/>
      <c r="AC738" s="82"/>
      <c r="AD738" s="246"/>
      <c r="AE738" s="246"/>
      <c r="AF738" s="245"/>
      <c r="AG738" s="246"/>
      <c r="AH738" s="245"/>
      <c r="AI738" s="245"/>
      <c r="AJ738" s="245"/>
      <c r="AK738" s="247"/>
      <c r="AL738" s="247"/>
      <c r="AM738" s="78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50"/>
      <c r="AY738" s="250"/>
      <c r="AZ738" s="252"/>
      <c r="BA738" s="78"/>
      <c r="BB738" s="567" t="str">
        <f t="shared" si="48"/>
        <v xml:space="preserve"> </v>
      </c>
      <c r="BC738" s="567" t="str">
        <f t="shared" si="49"/>
        <v xml:space="preserve"> </v>
      </c>
      <c r="BD738" s="567" t="str">
        <f t="shared" si="50"/>
        <v xml:space="preserve"> </v>
      </c>
      <c r="BE738" s="567" t="str">
        <f t="shared" si="51"/>
        <v xml:space="preserve"> </v>
      </c>
      <c r="BF738" s="78"/>
      <c r="BG738" s="520"/>
    </row>
    <row r="739" spans="1:59" s="87" customFormat="1" ht="12.75" x14ac:dyDescent="0.25">
      <c r="A739" s="370"/>
      <c r="B739" s="150">
        <f>Demografia!B735</f>
        <v>0</v>
      </c>
      <c r="C739" s="150">
        <f>Demografia!C735</f>
        <v>0</v>
      </c>
      <c r="D739" s="151">
        <f>Demografia!D735</f>
        <v>0</v>
      </c>
      <c r="E739" s="82"/>
      <c r="F739" s="260"/>
      <c r="G739" s="261"/>
      <c r="H739" s="261"/>
      <c r="I739" s="261"/>
      <c r="J739" s="249"/>
      <c r="K739" s="261"/>
      <c r="L739" s="262"/>
      <c r="M739" s="260"/>
      <c r="N739" s="260"/>
      <c r="O739" s="244"/>
      <c r="P739" s="260"/>
      <c r="Q739" s="265"/>
      <c r="R739" s="244"/>
      <c r="S739" s="244"/>
      <c r="T739" s="244"/>
      <c r="U739" s="260"/>
      <c r="V739" s="249"/>
      <c r="W739" s="260"/>
      <c r="X739" s="249"/>
      <c r="Y739" s="82"/>
      <c r="Z739" s="260"/>
      <c r="AA739" s="153"/>
      <c r="AB739" s="153"/>
      <c r="AC739" s="82"/>
      <c r="AD739" s="244"/>
      <c r="AE739" s="244"/>
      <c r="AF739" s="260"/>
      <c r="AG739" s="244"/>
      <c r="AH739" s="260"/>
      <c r="AI739" s="260"/>
      <c r="AJ739" s="260"/>
      <c r="AK739" s="265"/>
      <c r="AL739" s="265"/>
      <c r="AM739" s="78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49"/>
      <c r="AY739" s="249"/>
      <c r="AZ739" s="251"/>
      <c r="BA739" s="78"/>
      <c r="BB739" s="566" t="str">
        <f t="shared" si="48"/>
        <v xml:space="preserve"> </v>
      </c>
      <c r="BC739" s="566" t="str">
        <f t="shared" si="49"/>
        <v xml:space="preserve"> </v>
      </c>
      <c r="BD739" s="566" t="str">
        <f t="shared" si="50"/>
        <v xml:space="preserve"> </v>
      </c>
      <c r="BE739" s="566" t="str">
        <f t="shared" si="51"/>
        <v xml:space="preserve"> </v>
      </c>
      <c r="BF739" s="78"/>
      <c r="BG739" s="258"/>
    </row>
    <row r="740" spans="1:59" s="87" customFormat="1" ht="12.75" x14ac:dyDescent="0.25">
      <c r="A740" s="370"/>
      <c r="B740" s="366">
        <f>Demografia!B736</f>
        <v>0</v>
      </c>
      <c r="C740" s="366">
        <f>Demografia!C736</f>
        <v>0</v>
      </c>
      <c r="D740" s="367">
        <f>Demografia!D736</f>
        <v>0</v>
      </c>
      <c r="E740" s="82"/>
      <c r="F740" s="245"/>
      <c r="G740" s="483"/>
      <c r="H740" s="483"/>
      <c r="I740" s="483"/>
      <c r="J740" s="250"/>
      <c r="K740" s="483"/>
      <c r="L740" s="543"/>
      <c r="M740" s="245"/>
      <c r="N740" s="245"/>
      <c r="O740" s="246"/>
      <c r="P740" s="245"/>
      <c r="Q740" s="247"/>
      <c r="R740" s="246"/>
      <c r="S740" s="246"/>
      <c r="T740" s="246"/>
      <c r="U740" s="245"/>
      <c r="V740" s="250"/>
      <c r="W740" s="245"/>
      <c r="X740" s="250"/>
      <c r="Y740" s="82"/>
      <c r="Z740" s="245"/>
      <c r="AA740" s="421"/>
      <c r="AB740" s="421"/>
      <c r="AC740" s="82"/>
      <c r="AD740" s="246"/>
      <c r="AE740" s="246"/>
      <c r="AF740" s="245"/>
      <c r="AG740" s="246"/>
      <c r="AH740" s="245"/>
      <c r="AI740" s="245"/>
      <c r="AJ740" s="245"/>
      <c r="AK740" s="247"/>
      <c r="AL740" s="247"/>
      <c r="AM740" s="78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50"/>
      <c r="AY740" s="250"/>
      <c r="AZ740" s="252"/>
      <c r="BA740" s="78"/>
      <c r="BB740" s="567" t="str">
        <f t="shared" si="48"/>
        <v xml:space="preserve"> </v>
      </c>
      <c r="BC740" s="567" t="str">
        <f t="shared" si="49"/>
        <v xml:space="preserve"> </v>
      </c>
      <c r="BD740" s="567" t="str">
        <f t="shared" si="50"/>
        <v xml:space="preserve"> </v>
      </c>
      <c r="BE740" s="567" t="str">
        <f t="shared" si="51"/>
        <v xml:space="preserve"> </v>
      </c>
      <c r="BF740" s="78"/>
      <c r="BG740" s="520"/>
    </row>
    <row r="741" spans="1:59" s="87" customFormat="1" ht="12.75" x14ac:dyDescent="0.25">
      <c r="A741" s="370"/>
      <c r="B741" s="150">
        <f>Demografia!B737</f>
        <v>0</v>
      </c>
      <c r="C741" s="150">
        <f>Demografia!C737</f>
        <v>0</v>
      </c>
      <c r="D741" s="151">
        <f>Demografia!D737</f>
        <v>0</v>
      </c>
      <c r="E741" s="82"/>
      <c r="F741" s="260"/>
      <c r="G741" s="261"/>
      <c r="H741" s="261"/>
      <c r="I741" s="261"/>
      <c r="J741" s="249"/>
      <c r="K741" s="261"/>
      <c r="L741" s="262"/>
      <c r="M741" s="260"/>
      <c r="N741" s="260"/>
      <c r="O741" s="244"/>
      <c r="P741" s="260"/>
      <c r="Q741" s="265"/>
      <c r="R741" s="244"/>
      <c r="S741" s="244"/>
      <c r="T741" s="244"/>
      <c r="U741" s="260"/>
      <c r="V741" s="249"/>
      <c r="W741" s="260"/>
      <c r="X741" s="249"/>
      <c r="Y741" s="82"/>
      <c r="Z741" s="260"/>
      <c r="AA741" s="153"/>
      <c r="AB741" s="153"/>
      <c r="AC741" s="82"/>
      <c r="AD741" s="244"/>
      <c r="AE741" s="244"/>
      <c r="AF741" s="260"/>
      <c r="AG741" s="244"/>
      <c r="AH741" s="260"/>
      <c r="AI741" s="260"/>
      <c r="AJ741" s="260"/>
      <c r="AK741" s="265"/>
      <c r="AL741" s="265"/>
      <c r="AM741" s="78"/>
      <c r="AN741" s="265"/>
      <c r="AO741" s="265"/>
      <c r="AP741" s="265"/>
      <c r="AQ741" s="265"/>
      <c r="AR741" s="265"/>
      <c r="AS741" s="265"/>
      <c r="AT741" s="265"/>
      <c r="AU741" s="265"/>
      <c r="AV741" s="265"/>
      <c r="AW741" s="265"/>
      <c r="AX741" s="249"/>
      <c r="AY741" s="249"/>
      <c r="AZ741" s="251"/>
      <c r="BA741" s="78"/>
      <c r="BB741" s="566" t="str">
        <f t="shared" si="48"/>
        <v xml:space="preserve"> </v>
      </c>
      <c r="BC741" s="566" t="str">
        <f t="shared" si="49"/>
        <v xml:space="preserve"> </v>
      </c>
      <c r="BD741" s="566" t="str">
        <f t="shared" si="50"/>
        <v xml:space="preserve"> </v>
      </c>
      <c r="BE741" s="566" t="str">
        <f t="shared" si="51"/>
        <v xml:space="preserve"> </v>
      </c>
      <c r="BF741" s="78"/>
      <c r="BG741" s="258"/>
    </row>
    <row r="742" spans="1:59" s="87" customFormat="1" ht="12.75" x14ac:dyDescent="0.25">
      <c r="A742" s="370"/>
      <c r="B742" s="366">
        <f>Demografia!B738</f>
        <v>0</v>
      </c>
      <c r="C742" s="366">
        <f>Demografia!C738</f>
        <v>0</v>
      </c>
      <c r="D742" s="367">
        <f>Demografia!D738</f>
        <v>0</v>
      </c>
      <c r="E742" s="82"/>
      <c r="F742" s="245"/>
      <c r="G742" s="483"/>
      <c r="H742" s="483"/>
      <c r="I742" s="483"/>
      <c r="J742" s="250"/>
      <c r="K742" s="483"/>
      <c r="L742" s="543"/>
      <c r="M742" s="245"/>
      <c r="N742" s="245"/>
      <c r="O742" s="246"/>
      <c r="P742" s="245"/>
      <c r="Q742" s="247"/>
      <c r="R742" s="246"/>
      <c r="S742" s="246"/>
      <c r="T742" s="246"/>
      <c r="U742" s="245"/>
      <c r="V742" s="250"/>
      <c r="W742" s="245"/>
      <c r="X742" s="250"/>
      <c r="Y742" s="82"/>
      <c r="Z742" s="245"/>
      <c r="AA742" s="421"/>
      <c r="AB742" s="421"/>
      <c r="AC742" s="82"/>
      <c r="AD742" s="246"/>
      <c r="AE742" s="246"/>
      <c r="AF742" s="245"/>
      <c r="AG742" s="246"/>
      <c r="AH742" s="245"/>
      <c r="AI742" s="245"/>
      <c r="AJ742" s="245"/>
      <c r="AK742" s="247"/>
      <c r="AL742" s="247"/>
      <c r="AM742" s="78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50"/>
      <c r="AY742" s="250"/>
      <c r="AZ742" s="252"/>
      <c r="BA742" s="78"/>
      <c r="BB742" s="567" t="str">
        <f t="shared" si="48"/>
        <v xml:space="preserve"> </v>
      </c>
      <c r="BC742" s="567" t="str">
        <f t="shared" si="49"/>
        <v xml:space="preserve"> </v>
      </c>
      <c r="BD742" s="567" t="str">
        <f t="shared" si="50"/>
        <v xml:space="preserve"> </v>
      </c>
      <c r="BE742" s="567" t="str">
        <f t="shared" si="51"/>
        <v xml:space="preserve"> </v>
      </c>
      <c r="BF742" s="78"/>
      <c r="BG742" s="520"/>
    </row>
    <row r="743" spans="1:59" s="87" customFormat="1" ht="12.75" x14ac:dyDescent="0.25">
      <c r="A743" s="370"/>
      <c r="B743" s="150">
        <f>Demografia!B739</f>
        <v>0</v>
      </c>
      <c r="C743" s="150">
        <f>Demografia!C739</f>
        <v>0</v>
      </c>
      <c r="D743" s="151">
        <f>Demografia!D739</f>
        <v>0</v>
      </c>
      <c r="E743" s="82"/>
      <c r="F743" s="260"/>
      <c r="G743" s="261"/>
      <c r="H743" s="261"/>
      <c r="I743" s="261"/>
      <c r="J743" s="249"/>
      <c r="K743" s="261"/>
      <c r="L743" s="262"/>
      <c r="M743" s="260"/>
      <c r="N743" s="260"/>
      <c r="O743" s="244"/>
      <c r="P743" s="260"/>
      <c r="Q743" s="265"/>
      <c r="R743" s="244"/>
      <c r="S743" s="244"/>
      <c r="T743" s="244"/>
      <c r="U743" s="260"/>
      <c r="V743" s="249"/>
      <c r="W743" s="260"/>
      <c r="X743" s="249"/>
      <c r="Y743" s="82"/>
      <c r="Z743" s="260"/>
      <c r="AA743" s="153"/>
      <c r="AB743" s="153"/>
      <c r="AC743" s="82"/>
      <c r="AD743" s="244"/>
      <c r="AE743" s="244"/>
      <c r="AF743" s="260"/>
      <c r="AG743" s="244"/>
      <c r="AH743" s="260"/>
      <c r="AI743" s="260"/>
      <c r="AJ743" s="260"/>
      <c r="AK743" s="265"/>
      <c r="AL743" s="265"/>
      <c r="AM743" s="78"/>
      <c r="AN743" s="265"/>
      <c r="AO743" s="265"/>
      <c r="AP743" s="265"/>
      <c r="AQ743" s="265"/>
      <c r="AR743" s="265"/>
      <c r="AS743" s="265"/>
      <c r="AT743" s="265"/>
      <c r="AU743" s="265"/>
      <c r="AV743" s="265"/>
      <c r="AW743" s="265"/>
      <c r="AX743" s="249"/>
      <c r="AY743" s="249"/>
      <c r="AZ743" s="251"/>
      <c r="BA743" s="78"/>
      <c r="BB743" s="566" t="str">
        <f t="shared" si="48"/>
        <v xml:space="preserve"> </v>
      </c>
      <c r="BC743" s="566" t="str">
        <f t="shared" si="49"/>
        <v xml:space="preserve"> </v>
      </c>
      <c r="BD743" s="566" t="str">
        <f t="shared" si="50"/>
        <v xml:space="preserve"> </v>
      </c>
      <c r="BE743" s="566" t="str">
        <f t="shared" si="51"/>
        <v xml:space="preserve"> </v>
      </c>
      <c r="BF743" s="78"/>
      <c r="BG743" s="258"/>
    </row>
    <row r="744" spans="1:59" s="87" customFormat="1" ht="12.75" x14ac:dyDescent="0.25">
      <c r="A744" s="370"/>
      <c r="B744" s="366">
        <f>Demografia!B740</f>
        <v>0</v>
      </c>
      <c r="C744" s="366">
        <f>Demografia!C740</f>
        <v>0</v>
      </c>
      <c r="D744" s="367">
        <f>Demografia!D740</f>
        <v>0</v>
      </c>
      <c r="E744" s="82"/>
      <c r="F744" s="245"/>
      <c r="G744" s="483"/>
      <c r="H744" s="483"/>
      <c r="I744" s="483"/>
      <c r="J744" s="250"/>
      <c r="K744" s="483"/>
      <c r="L744" s="543"/>
      <c r="M744" s="245"/>
      <c r="N744" s="245"/>
      <c r="O744" s="246"/>
      <c r="P744" s="245"/>
      <c r="Q744" s="247"/>
      <c r="R744" s="246"/>
      <c r="S744" s="246"/>
      <c r="T744" s="246"/>
      <c r="U744" s="245"/>
      <c r="V744" s="250"/>
      <c r="W744" s="245"/>
      <c r="X744" s="250"/>
      <c r="Y744" s="82"/>
      <c r="Z744" s="245"/>
      <c r="AA744" s="421"/>
      <c r="AB744" s="421"/>
      <c r="AC744" s="82"/>
      <c r="AD744" s="246"/>
      <c r="AE744" s="246"/>
      <c r="AF744" s="245"/>
      <c r="AG744" s="246"/>
      <c r="AH744" s="245"/>
      <c r="AI744" s="245"/>
      <c r="AJ744" s="245"/>
      <c r="AK744" s="247"/>
      <c r="AL744" s="247"/>
      <c r="AM744" s="78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50"/>
      <c r="AY744" s="250"/>
      <c r="AZ744" s="252"/>
      <c r="BA744" s="78"/>
      <c r="BB744" s="567" t="str">
        <f t="shared" si="48"/>
        <v xml:space="preserve"> </v>
      </c>
      <c r="BC744" s="567" t="str">
        <f t="shared" si="49"/>
        <v xml:space="preserve"> </v>
      </c>
      <c r="BD744" s="567" t="str">
        <f t="shared" si="50"/>
        <v xml:space="preserve"> </v>
      </c>
      <c r="BE744" s="567" t="str">
        <f t="shared" si="51"/>
        <v xml:space="preserve"> </v>
      </c>
      <c r="BF744" s="78"/>
      <c r="BG744" s="520"/>
    </row>
    <row r="745" spans="1:59" s="87" customFormat="1" ht="12.75" x14ac:dyDescent="0.25">
      <c r="A745" s="370"/>
      <c r="B745" s="150">
        <f>Demografia!B741</f>
        <v>0</v>
      </c>
      <c r="C745" s="150">
        <f>Demografia!C741</f>
        <v>0</v>
      </c>
      <c r="D745" s="151">
        <f>Demografia!D741</f>
        <v>0</v>
      </c>
      <c r="E745" s="82"/>
      <c r="F745" s="260"/>
      <c r="G745" s="261"/>
      <c r="H745" s="261"/>
      <c r="I745" s="261"/>
      <c r="J745" s="249"/>
      <c r="K745" s="261"/>
      <c r="L745" s="262"/>
      <c r="M745" s="260"/>
      <c r="N745" s="260"/>
      <c r="O745" s="244"/>
      <c r="P745" s="260"/>
      <c r="Q745" s="265"/>
      <c r="R745" s="244"/>
      <c r="S745" s="244"/>
      <c r="T745" s="244"/>
      <c r="U745" s="260"/>
      <c r="V745" s="249"/>
      <c r="W745" s="260"/>
      <c r="X745" s="249"/>
      <c r="Y745" s="82"/>
      <c r="Z745" s="260"/>
      <c r="AA745" s="153"/>
      <c r="AB745" s="153"/>
      <c r="AC745" s="82"/>
      <c r="AD745" s="244"/>
      <c r="AE745" s="244"/>
      <c r="AF745" s="260"/>
      <c r="AG745" s="244"/>
      <c r="AH745" s="260"/>
      <c r="AI745" s="260"/>
      <c r="AJ745" s="260"/>
      <c r="AK745" s="265"/>
      <c r="AL745" s="265"/>
      <c r="AM745" s="78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49"/>
      <c r="AY745" s="249"/>
      <c r="AZ745" s="251"/>
      <c r="BA745" s="78"/>
      <c r="BB745" s="566" t="str">
        <f t="shared" si="48"/>
        <v xml:space="preserve"> </v>
      </c>
      <c r="BC745" s="566" t="str">
        <f t="shared" si="49"/>
        <v xml:space="preserve"> </v>
      </c>
      <c r="BD745" s="566" t="str">
        <f t="shared" si="50"/>
        <v xml:space="preserve"> </v>
      </c>
      <c r="BE745" s="566" t="str">
        <f t="shared" si="51"/>
        <v xml:space="preserve"> </v>
      </c>
      <c r="BF745" s="78"/>
      <c r="BG745" s="258"/>
    </row>
    <row r="746" spans="1:59" s="87" customFormat="1" ht="12.75" x14ac:dyDescent="0.25">
      <c r="A746" s="370"/>
      <c r="B746" s="366">
        <f>Demografia!B742</f>
        <v>0</v>
      </c>
      <c r="C746" s="366">
        <f>Demografia!C742</f>
        <v>0</v>
      </c>
      <c r="D746" s="367">
        <f>Demografia!D742</f>
        <v>0</v>
      </c>
      <c r="E746" s="82"/>
      <c r="F746" s="245"/>
      <c r="G746" s="483"/>
      <c r="H746" s="483"/>
      <c r="I746" s="483"/>
      <c r="J746" s="250"/>
      <c r="K746" s="483"/>
      <c r="L746" s="543"/>
      <c r="M746" s="245"/>
      <c r="N746" s="245"/>
      <c r="O746" s="246"/>
      <c r="P746" s="245"/>
      <c r="Q746" s="247"/>
      <c r="R746" s="246"/>
      <c r="S746" s="246"/>
      <c r="T746" s="246"/>
      <c r="U746" s="245"/>
      <c r="V746" s="250"/>
      <c r="W746" s="245"/>
      <c r="X746" s="250"/>
      <c r="Y746" s="82"/>
      <c r="Z746" s="245"/>
      <c r="AA746" s="421"/>
      <c r="AB746" s="421"/>
      <c r="AC746" s="82"/>
      <c r="AD746" s="246"/>
      <c r="AE746" s="246"/>
      <c r="AF746" s="245"/>
      <c r="AG746" s="246"/>
      <c r="AH746" s="245"/>
      <c r="AI746" s="245"/>
      <c r="AJ746" s="245"/>
      <c r="AK746" s="247"/>
      <c r="AL746" s="247"/>
      <c r="AM746" s="78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50"/>
      <c r="AY746" s="250"/>
      <c r="AZ746" s="252"/>
      <c r="BA746" s="78"/>
      <c r="BB746" s="567" t="str">
        <f t="shared" si="48"/>
        <v xml:space="preserve"> </v>
      </c>
      <c r="BC746" s="567" t="str">
        <f t="shared" si="49"/>
        <v xml:space="preserve"> </v>
      </c>
      <c r="BD746" s="567" t="str">
        <f t="shared" si="50"/>
        <v xml:space="preserve"> </v>
      </c>
      <c r="BE746" s="567" t="str">
        <f t="shared" si="51"/>
        <v xml:space="preserve"> </v>
      </c>
      <c r="BF746" s="78"/>
      <c r="BG746" s="520"/>
    </row>
    <row r="747" spans="1:59" s="87" customFormat="1" ht="12.75" x14ac:dyDescent="0.25">
      <c r="A747" s="370"/>
      <c r="B747" s="150">
        <f>Demografia!B743</f>
        <v>0</v>
      </c>
      <c r="C747" s="150">
        <f>Demografia!C743</f>
        <v>0</v>
      </c>
      <c r="D747" s="151">
        <f>Demografia!D743</f>
        <v>0</v>
      </c>
      <c r="E747" s="82"/>
      <c r="F747" s="260"/>
      <c r="G747" s="261"/>
      <c r="H747" s="261"/>
      <c r="I747" s="261"/>
      <c r="J747" s="249"/>
      <c r="K747" s="261"/>
      <c r="L747" s="262"/>
      <c r="M747" s="260"/>
      <c r="N747" s="260"/>
      <c r="O747" s="244"/>
      <c r="P747" s="260"/>
      <c r="Q747" s="265"/>
      <c r="R747" s="244"/>
      <c r="S747" s="244"/>
      <c r="T747" s="244"/>
      <c r="U747" s="260"/>
      <c r="V747" s="249"/>
      <c r="W747" s="260"/>
      <c r="X747" s="249"/>
      <c r="Y747" s="82"/>
      <c r="Z747" s="260"/>
      <c r="AA747" s="153"/>
      <c r="AB747" s="153"/>
      <c r="AC747" s="82"/>
      <c r="AD747" s="244"/>
      <c r="AE747" s="244"/>
      <c r="AF747" s="260"/>
      <c r="AG747" s="244"/>
      <c r="AH747" s="260"/>
      <c r="AI747" s="260"/>
      <c r="AJ747" s="260"/>
      <c r="AK747" s="265"/>
      <c r="AL747" s="265"/>
      <c r="AM747" s="78"/>
      <c r="AN747" s="265"/>
      <c r="AO747" s="265"/>
      <c r="AP747" s="265"/>
      <c r="AQ747" s="265"/>
      <c r="AR747" s="265"/>
      <c r="AS747" s="265"/>
      <c r="AT747" s="265"/>
      <c r="AU747" s="265"/>
      <c r="AV747" s="265"/>
      <c r="AW747" s="265"/>
      <c r="AX747" s="249"/>
      <c r="AY747" s="249"/>
      <c r="AZ747" s="251"/>
      <c r="BA747" s="78"/>
      <c r="BB747" s="566" t="str">
        <f t="shared" si="48"/>
        <v xml:space="preserve"> </v>
      </c>
      <c r="BC747" s="566" t="str">
        <f t="shared" si="49"/>
        <v xml:space="preserve"> </v>
      </c>
      <c r="BD747" s="566" t="str">
        <f t="shared" si="50"/>
        <v xml:space="preserve"> </v>
      </c>
      <c r="BE747" s="566" t="str">
        <f t="shared" si="51"/>
        <v xml:space="preserve"> </v>
      </c>
      <c r="BF747" s="78"/>
      <c r="BG747" s="258"/>
    </row>
    <row r="748" spans="1:59" s="87" customFormat="1" ht="12.75" x14ac:dyDescent="0.25">
      <c r="A748" s="370"/>
      <c r="B748" s="366">
        <f>Demografia!B744</f>
        <v>0</v>
      </c>
      <c r="C748" s="366">
        <f>Demografia!C744</f>
        <v>0</v>
      </c>
      <c r="D748" s="367">
        <f>Demografia!D744</f>
        <v>0</v>
      </c>
      <c r="E748" s="82"/>
      <c r="F748" s="245"/>
      <c r="G748" s="483"/>
      <c r="H748" s="483"/>
      <c r="I748" s="483"/>
      <c r="J748" s="250"/>
      <c r="K748" s="483"/>
      <c r="L748" s="543"/>
      <c r="M748" s="245"/>
      <c r="N748" s="245"/>
      <c r="O748" s="246"/>
      <c r="P748" s="245"/>
      <c r="Q748" s="247"/>
      <c r="R748" s="246"/>
      <c r="S748" s="246"/>
      <c r="T748" s="246"/>
      <c r="U748" s="245"/>
      <c r="V748" s="250"/>
      <c r="W748" s="245"/>
      <c r="X748" s="250"/>
      <c r="Y748" s="82"/>
      <c r="Z748" s="245"/>
      <c r="AA748" s="421"/>
      <c r="AB748" s="421"/>
      <c r="AC748" s="82"/>
      <c r="AD748" s="246"/>
      <c r="AE748" s="246"/>
      <c r="AF748" s="245"/>
      <c r="AG748" s="246"/>
      <c r="AH748" s="245"/>
      <c r="AI748" s="245"/>
      <c r="AJ748" s="245"/>
      <c r="AK748" s="247"/>
      <c r="AL748" s="247"/>
      <c r="AM748" s="78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50"/>
      <c r="AY748" s="250"/>
      <c r="AZ748" s="252"/>
      <c r="BA748" s="78"/>
      <c r="BB748" s="567" t="str">
        <f t="shared" si="48"/>
        <v xml:space="preserve"> </v>
      </c>
      <c r="BC748" s="567" t="str">
        <f t="shared" si="49"/>
        <v xml:space="preserve"> </v>
      </c>
      <c r="BD748" s="567" t="str">
        <f t="shared" si="50"/>
        <v xml:space="preserve"> </v>
      </c>
      <c r="BE748" s="567" t="str">
        <f t="shared" si="51"/>
        <v xml:space="preserve"> </v>
      </c>
      <c r="BF748" s="78"/>
      <c r="BG748" s="520"/>
    </row>
    <row r="749" spans="1:59" s="87" customFormat="1" ht="12.75" x14ac:dyDescent="0.25">
      <c r="A749" s="370"/>
      <c r="B749" s="150">
        <f>Demografia!B745</f>
        <v>0</v>
      </c>
      <c r="C749" s="150">
        <f>Demografia!C745</f>
        <v>0</v>
      </c>
      <c r="D749" s="151">
        <f>Demografia!D745</f>
        <v>0</v>
      </c>
      <c r="E749" s="82"/>
      <c r="F749" s="260"/>
      <c r="G749" s="261"/>
      <c r="H749" s="261"/>
      <c r="I749" s="261"/>
      <c r="J749" s="249"/>
      <c r="K749" s="261"/>
      <c r="L749" s="262"/>
      <c r="M749" s="260"/>
      <c r="N749" s="260"/>
      <c r="O749" s="244"/>
      <c r="P749" s="260"/>
      <c r="Q749" s="265"/>
      <c r="R749" s="244"/>
      <c r="S749" s="244"/>
      <c r="T749" s="244"/>
      <c r="U749" s="260"/>
      <c r="V749" s="249"/>
      <c r="W749" s="260"/>
      <c r="X749" s="249"/>
      <c r="Y749" s="82"/>
      <c r="Z749" s="260"/>
      <c r="AA749" s="153"/>
      <c r="AB749" s="153"/>
      <c r="AC749" s="82"/>
      <c r="AD749" s="244"/>
      <c r="AE749" s="244"/>
      <c r="AF749" s="260"/>
      <c r="AG749" s="244"/>
      <c r="AH749" s="260"/>
      <c r="AI749" s="260"/>
      <c r="AJ749" s="260"/>
      <c r="AK749" s="265"/>
      <c r="AL749" s="265"/>
      <c r="AM749" s="78"/>
      <c r="AN749" s="265"/>
      <c r="AO749" s="265"/>
      <c r="AP749" s="265"/>
      <c r="AQ749" s="265"/>
      <c r="AR749" s="265"/>
      <c r="AS749" s="265"/>
      <c r="AT749" s="265"/>
      <c r="AU749" s="265"/>
      <c r="AV749" s="265"/>
      <c r="AW749" s="265"/>
      <c r="AX749" s="249"/>
      <c r="AY749" s="249"/>
      <c r="AZ749" s="251"/>
      <c r="BA749" s="78"/>
      <c r="BB749" s="566" t="str">
        <f t="shared" si="48"/>
        <v xml:space="preserve"> </v>
      </c>
      <c r="BC749" s="566" t="str">
        <f t="shared" si="49"/>
        <v xml:space="preserve"> </v>
      </c>
      <c r="BD749" s="566" t="str">
        <f t="shared" si="50"/>
        <v xml:space="preserve"> </v>
      </c>
      <c r="BE749" s="566" t="str">
        <f t="shared" si="51"/>
        <v xml:space="preserve"> </v>
      </c>
      <c r="BF749" s="78"/>
      <c r="BG749" s="258"/>
    </row>
    <row r="750" spans="1:59" s="87" customFormat="1" ht="12.75" x14ac:dyDescent="0.25">
      <c r="A750" s="370"/>
      <c r="B750" s="366">
        <f>Demografia!B746</f>
        <v>0</v>
      </c>
      <c r="C750" s="366">
        <f>Demografia!C746</f>
        <v>0</v>
      </c>
      <c r="D750" s="367">
        <f>Demografia!D746</f>
        <v>0</v>
      </c>
      <c r="E750" s="82"/>
      <c r="F750" s="245"/>
      <c r="G750" s="483"/>
      <c r="H750" s="483"/>
      <c r="I750" s="483"/>
      <c r="J750" s="250"/>
      <c r="K750" s="483"/>
      <c r="L750" s="543"/>
      <c r="M750" s="245"/>
      <c r="N750" s="245"/>
      <c r="O750" s="246"/>
      <c r="P750" s="245"/>
      <c r="Q750" s="247"/>
      <c r="R750" s="246"/>
      <c r="S750" s="246"/>
      <c r="T750" s="246"/>
      <c r="U750" s="245"/>
      <c r="V750" s="250"/>
      <c r="W750" s="245"/>
      <c r="X750" s="250"/>
      <c r="Y750" s="82"/>
      <c r="Z750" s="245"/>
      <c r="AA750" s="421"/>
      <c r="AB750" s="421"/>
      <c r="AC750" s="82"/>
      <c r="AD750" s="246"/>
      <c r="AE750" s="246"/>
      <c r="AF750" s="245"/>
      <c r="AG750" s="246"/>
      <c r="AH750" s="245"/>
      <c r="AI750" s="245"/>
      <c r="AJ750" s="245"/>
      <c r="AK750" s="247"/>
      <c r="AL750" s="247"/>
      <c r="AM750" s="78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50"/>
      <c r="AY750" s="250"/>
      <c r="AZ750" s="252"/>
      <c r="BA750" s="78"/>
      <c r="BB750" s="567" t="str">
        <f t="shared" si="48"/>
        <v xml:space="preserve"> </v>
      </c>
      <c r="BC750" s="567" t="str">
        <f t="shared" si="49"/>
        <v xml:space="preserve"> </v>
      </c>
      <c r="BD750" s="567" t="str">
        <f t="shared" si="50"/>
        <v xml:space="preserve"> </v>
      </c>
      <c r="BE750" s="567" t="str">
        <f t="shared" si="51"/>
        <v xml:space="preserve"> </v>
      </c>
      <c r="BF750" s="78"/>
      <c r="BG750" s="520"/>
    </row>
    <row r="751" spans="1:59" s="87" customFormat="1" ht="12.75" x14ac:dyDescent="0.25">
      <c r="A751" s="370"/>
      <c r="B751" s="150">
        <f>Demografia!B747</f>
        <v>0</v>
      </c>
      <c r="C751" s="150">
        <f>Demografia!C747</f>
        <v>0</v>
      </c>
      <c r="D751" s="151">
        <f>Demografia!D747</f>
        <v>0</v>
      </c>
      <c r="E751" s="82"/>
      <c r="F751" s="260"/>
      <c r="G751" s="261"/>
      <c r="H751" s="261"/>
      <c r="I751" s="261"/>
      <c r="J751" s="249"/>
      <c r="K751" s="261"/>
      <c r="L751" s="262"/>
      <c r="M751" s="260"/>
      <c r="N751" s="260"/>
      <c r="O751" s="244"/>
      <c r="P751" s="260"/>
      <c r="Q751" s="265"/>
      <c r="R751" s="244"/>
      <c r="S751" s="244"/>
      <c r="T751" s="244"/>
      <c r="U751" s="260"/>
      <c r="V751" s="249"/>
      <c r="W751" s="260"/>
      <c r="X751" s="249"/>
      <c r="Y751" s="82"/>
      <c r="Z751" s="260"/>
      <c r="AA751" s="153"/>
      <c r="AB751" s="153"/>
      <c r="AC751" s="82"/>
      <c r="AD751" s="244"/>
      <c r="AE751" s="244"/>
      <c r="AF751" s="260"/>
      <c r="AG751" s="244"/>
      <c r="AH751" s="260"/>
      <c r="AI751" s="260"/>
      <c r="AJ751" s="260"/>
      <c r="AK751" s="265"/>
      <c r="AL751" s="265"/>
      <c r="AM751" s="78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49"/>
      <c r="AY751" s="249"/>
      <c r="AZ751" s="251"/>
      <c r="BA751" s="78"/>
      <c r="BB751" s="566" t="str">
        <f t="shared" si="48"/>
        <v xml:space="preserve"> </v>
      </c>
      <c r="BC751" s="566" t="str">
        <f t="shared" si="49"/>
        <v xml:space="preserve"> </v>
      </c>
      <c r="BD751" s="566" t="str">
        <f t="shared" si="50"/>
        <v xml:space="preserve"> </v>
      </c>
      <c r="BE751" s="566" t="str">
        <f t="shared" si="51"/>
        <v xml:space="preserve"> </v>
      </c>
      <c r="BF751" s="78"/>
      <c r="BG751" s="258"/>
    </row>
    <row r="752" spans="1:59" s="87" customFormat="1" ht="12.75" x14ac:dyDescent="0.25">
      <c r="A752" s="370"/>
      <c r="B752" s="366">
        <f>Demografia!B748</f>
        <v>0</v>
      </c>
      <c r="C752" s="366">
        <f>Demografia!C748</f>
        <v>0</v>
      </c>
      <c r="D752" s="367">
        <f>Demografia!D748</f>
        <v>0</v>
      </c>
      <c r="E752" s="82"/>
      <c r="F752" s="245"/>
      <c r="G752" s="483"/>
      <c r="H752" s="483"/>
      <c r="I752" s="483"/>
      <c r="J752" s="250"/>
      <c r="K752" s="483"/>
      <c r="L752" s="543"/>
      <c r="M752" s="245"/>
      <c r="N752" s="245"/>
      <c r="O752" s="246"/>
      <c r="P752" s="245"/>
      <c r="Q752" s="247"/>
      <c r="R752" s="246"/>
      <c r="S752" s="246"/>
      <c r="T752" s="246"/>
      <c r="U752" s="245"/>
      <c r="V752" s="250"/>
      <c r="W752" s="245"/>
      <c r="X752" s="250"/>
      <c r="Y752" s="82"/>
      <c r="Z752" s="245"/>
      <c r="AA752" s="421"/>
      <c r="AB752" s="421"/>
      <c r="AC752" s="82"/>
      <c r="AD752" s="246"/>
      <c r="AE752" s="246"/>
      <c r="AF752" s="245"/>
      <c r="AG752" s="246"/>
      <c r="AH752" s="245"/>
      <c r="AI752" s="245"/>
      <c r="AJ752" s="245"/>
      <c r="AK752" s="247"/>
      <c r="AL752" s="247"/>
      <c r="AM752" s="78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50"/>
      <c r="AY752" s="250"/>
      <c r="AZ752" s="252"/>
      <c r="BA752" s="78"/>
      <c r="BB752" s="567" t="str">
        <f t="shared" si="48"/>
        <v xml:space="preserve"> </v>
      </c>
      <c r="BC752" s="567" t="str">
        <f t="shared" si="49"/>
        <v xml:space="preserve"> </v>
      </c>
      <c r="BD752" s="567" t="str">
        <f t="shared" si="50"/>
        <v xml:space="preserve"> </v>
      </c>
      <c r="BE752" s="567" t="str">
        <f t="shared" si="51"/>
        <v xml:space="preserve"> </v>
      </c>
      <c r="BF752" s="78"/>
      <c r="BG752" s="520"/>
    </row>
    <row r="753" spans="1:59" s="87" customFormat="1" ht="12.75" x14ac:dyDescent="0.25">
      <c r="A753" s="370"/>
      <c r="B753" s="150">
        <f>Demografia!B749</f>
        <v>0</v>
      </c>
      <c r="C753" s="150">
        <f>Demografia!C749</f>
        <v>0</v>
      </c>
      <c r="D753" s="151">
        <f>Demografia!D749</f>
        <v>0</v>
      </c>
      <c r="E753" s="82"/>
      <c r="F753" s="260"/>
      <c r="G753" s="261"/>
      <c r="H753" s="261"/>
      <c r="I753" s="261"/>
      <c r="J753" s="249"/>
      <c r="K753" s="261"/>
      <c r="L753" s="262"/>
      <c r="M753" s="260"/>
      <c r="N753" s="260"/>
      <c r="O753" s="244"/>
      <c r="P753" s="260"/>
      <c r="Q753" s="265"/>
      <c r="R753" s="244"/>
      <c r="S753" s="244"/>
      <c r="T753" s="244"/>
      <c r="U753" s="260"/>
      <c r="V753" s="249"/>
      <c r="W753" s="260"/>
      <c r="X753" s="249"/>
      <c r="Y753" s="82"/>
      <c r="Z753" s="260"/>
      <c r="AA753" s="153"/>
      <c r="AB753" s="153"/>
      <c r="AC753" s="82"/>
      <c r="AD753" s="244"/>
      <c r="AE753" s="244"/>
      <c r="AF753" s="260"/>
      <c r="AG753" s="244"/>
      <c r="AH753" s="260"/>
      <c r="AI753" s="260"/>
      <c r="AJ753" s="260"/>
      <c r="AK753" s="265"/>
      <c r="AL753" s="265"/>
      <c r="AM753" s="78"/>
      <c r="AN753" s="265"/>
      <c r="AO753" s="265"/>
      <c r="AP753" s="265"/>
      <c r="AQ753" s="265"/>
      <c r="AR753" s="265"/>
      <c r="AS753" s="265"/>
      <c r="AT753" s="265"/>
      <c r="AU753" s="265"/>
      <c r="AV753" s="265"/>
      <c r="AW753" s="265"/>
      <c r="AX753" s="249"/>
      <c r="AY753" s="249"/>
      <c r="AZ753" s="251"/>
      <c r="BA753" s="78"/>
      <c r="BB753" s="566" t="str">
        <f t="shared" si="48"/>
        <v xml:space="preserve"> </v>
      </c>
      <c r="BC753" s="566" t="str">
        <f t="shared" si="49"/>
        <v xml:space="preserve"> </v>
      </c>
      <c r="BD753" s="566" t="str">
        <f t="shared" si="50"/>
        <v xml:space="preserve"> </v>
      </c>
      <c r="BE753" s="566" t="str">
        <f t="shared" si="51"/>
        <v xml:space="preserve"> </v>
      </c>
      <c r="BF753" s="78"/>
      <c r="BG753" s="258"/>
    </row>
    <row r="754" spans="1:59" s="87" customFormat="1" ht="12.75" x14ac:dyDescent="0.25">
      <c r="A754" s="370"/>
      <c r="B754" s="366">
        <f>Demografia!B750</f>
        <v>0</v>
      </c>
      <c r="C754" s="366">
        <f>Demografia!C750</f>
        <v>0</v>
      </c>
      <c r="D754" s="367">
        <f>Demografia!D750</f>
        <v>0</v>
      </c>
      <c r="E754" s="82"/>
      <c r="F754" s="245"/>
      <c r="G754" s="483"/>
      <c r="H754" s="483"/>
      <c r="I754" s="483"/>
      <c r="J754" s="250"/>
      <c r="K754" s="483"/>
      <c r="L754" s="543"/>
      <c r="M754" s="245"/>
      <c r="N754" s="245"/>
      <c r="O754" s="246"/>
      <c r="P754" s="245"/>
      <c r="Q754" s="247"/>
      <c r="R754" s="246"/>
      <c r="S754" s="246"/>
      <c r="T754" s="246"/>
      <c r="U754" s="245"/>
      <c r="V754" s="250"/>
      <c r="W754" s="245"/>
      <c r="X754" s="250"/>
      <c r="Y754" s="82"/>
      <c r="Z754" s="245"/>
      <c r="AA754" s="421"/>
      <c r="AB754" s="421"/>
      <c r="AC754" s="82"/>
      <c r="AD754" s="246"/>
      <c r="AE754" s="246"/>
      <c r="AF754" s="245"/>
      <c r="AG754" s="246"/>
      <c r="AH754" s="245"/>
      <c r="AI754" s="245"/>
      <c r="AJ754" s="245"/>
      <c r="AK754" s="247"/>
      <c r="AL754" s="247"/>
      <c r="AM754" s="78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50"/>
      <c r="AY754" s="250"/>
      <c r="AZ754" s="252"/>
      <c r="BA754" s="78"/>
      <c r="BB754" s="567" t="str">
        <f t="shared" si="48"/>
        <v xml:space="preserve"> </v>
      </c>
      <c r="BC754" s="567" t="str">
        <f t="shared" si="49"/>
        <v xml:space="preserve"> </v>
      </c>
      <c r="BD754" s="567" t="str">
        <f t="shared" si="50"/>
        <v xml:space="preserve"> </v>
      </c>
      <c r="BE754" s="567" t="str">
        <f t="shared" si="51"/>
        <v xml:space="preserve"> </v>
      </c>
      <c r="BF754" s="78"/>
      <c r="BG754" s="520"/>
    </row>
    <row r="755" spans="1:59" s="87" customFormat="1" ht="12.75" x14ac:dyDescent="0.25">
      <c r="A755" s="370"/>
      <c r="B755" s="150">
        <f>Demografia!B751</f>
        <v>0</v>
      </c>
      <c r="C755" s="150">
        <f>Demografia!C751</f>
        <v>0</v>
      </c>
      <c r="D755" s="151">
        <f>Demografia!D751</f>
        <v>0</v>
      </c>
      <c r="E755" s="82"/>
      <c r="F755" s="260"/>
      <c r="G755" s="261"/>
      <c r="H755" s="261"/>
      <c r="I755" s="261"/>
      <c r="J755" s="249"/>
      <c r="K755" s="261"/>
      <c r="L755" s="262"/>
      <c r="M755" s="260"/>
      <c r="N755" s="260"/>
      <c r="O755" s="244"/>
      <c r="P755" s="260"/>
      <c r="Q755" s="265"/>
      <c r="R755" s="244"/>
      <c r="S755" s="244"/>
      <c r="T755" s="244"/>
      <c r="U755" s="260"/>
      <c r="V755" s="249"/>
      <c r="W755" s="260"/>
      <c r="X755" s="249"/>
      <c r="Y755" s="82"/>
      <c r="Z755" s="260"/>
      <c r="AA755" s="153"/>
      <c r="AB755" s="153"/>
      <c r="AC755" s="82"/>
      <c r="AD755" s="244"/>
      <c r="AE755" s="244"/>
      <c r="AF755" s="260"/>
      <c r="AG755" s="244"/>
      <c r="AH755" s="260"/>
      <c r="AI755" s="260"/>
      <c r="AJ755" s="260"/>
      <c r="AK755" s="265"/>
      <c r="AL755" s="265"/>
      <c r="AM755" s="78"/>
      <c r="AN755" s="265"/>
      <c r="AO755" s="265"/>
      <c r="AP755" s="265"/>
      <c r="AQ755" s="265"/>
      <c r="AR755" s="265"/>
      <c r="AS755" s="265"/>
      <c r="AT755" s="265"/>
      <c r="AU755" s="265"/>
      <c r="AV755" s="265"/>
      <c r="AW755" s="265"/>
      <c r="AX755" s="249"/>
      <c r="AY755" s="249"/>
      <c r="AZ755" s="251"/>
      <c r="BA755" s="78"/>
      <c r="BB755" s="566" t="str">
        <f t="shared" si="48"/>
        <v xml:space="preserve"> </v>
      </c>
      <c r="BC755" s="566" t="str">
        <f t="shared" si="49"/>
        <v xml:space="preserve"> </v>
      </c>
      <c r="BD755" s="566" t="str">
        <f t="shared" si="50"/>
        <v xml:space="preserve"> </v>
      </c>
      <c r="BE755" s="566" t="str">
        <f t="shared" si="51"/>
        <v xml:space="preserve"> </v>
      </c>
      <c r="BF755" s="78"/>
      <c r="BG755" s="258"/>
    </row>
    <row r="756" spans="1:59" s="87" customFormat="1" ht="12.75" x14ac:dyDescent="0.25">
      <c r="A756" s="370"/>
      <c r="B756" s="366">
        <f>Demografia!B752</f>
        <v>0</v>
      </c>
      <c r="C756" s="366">
        <f>Demografia!C752</f>
        <v>0</v>
      </c>
      <c r="D756" s="367">
        <f>Demografia!D752</f>
        <v>0</v>
      </c>
      <c r="E756" s="82"/>
      <c r="F756" s="245"/>
      <c r="G756" s="483"/>
      <c r="H756" s="483"/>
      <c r="I756" s="483"/>
      <c r="J756" s="250"/>
      <c r="K756" s="483"/>
      <c r="L756" s="543"/>
      <c r="M756" s="245"/>
      <c r="N756" s="245"/>
      <c r="O756" s="246"/>
      <c r="P756" s="245"/>
      <c r="Q756" s="247"/>
      <c r="R756" s="246"/>
      <c r="S756" s="246"/>
      <c r="T756" s="246"/>
      <c r="U756" s="245"/>
      <c r="V756" s="250"/>
      <c r="W756" s="245"/>
      <c r="X756" s="250"/>
      <c r="Y756" s="82"/>
      <c r="Z756" s="245"/>
      <c r="AA756" s="421"/>
      <c r="AB756" s="421"/>
      <c r="AC756" s="82"/>
      <c r="AD756" s="246"/>
      <c r="AE756" s="246"/>
      <c r="AF756" s="245"/>
      <c r="AG756" s="246"/>
      <c r="AH756" s="245"/>
      <c r="AI756" s="245"/>
      <c r="AJ756" s="245"/>
      <c r="AK756" s="247"/>
      <c r="AL756" s="247"/>
      <c r="AM756" s="78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50"/>
      <c r="AY756" s="250"/>
      <c r="AZ756" s="252"/>
      <c r="BA756" s="78"/>
      <c r="BB756" s="567" t="str">
        <f t="shared" si="48"/>
        <v xml:space="preserve"> </v>
      </c>
      <c r="BC756" s="567" t="str">
        <f t="shared" si="49"/>
        <v xml:space="preserve"> </v>
      </c>
      <c r="BD756" s="567" t="str">
        <f t="shared" si="50"/>
        <v xml:space="preserve"> </v>
      </c>
      <c r="BE756" s="567" t="str">
        <f t="shared" si="51"/>
        <v xml:space="preserve"> </v>
      </c>
      <c r="BF756" s="78"/>
      <c r="BG756" s="520"/>
    </row>
    <row r="757" spans="1:59" s="87" customFormat="1" ht="12.75" x14ac:dyDescent="0.25">
      <c r="A757" s="370"/>
      <c r="B757" s="150">
        <f>Demografia!B753</f>
        <v>0</v>
      </c>
      <c r="C757" s="150">
        <f>Demografia!C753</f>
        <v>0</v>
      </c>
      <c r="D757" s="151">
        <f>Demografia!D753</f>
        <v>0</v>
      </c>
      <c r="E757" s="82"/>
      <c r="F757" s="260"/>
      <c r="G757" s="261"/>
      <c r="H757" s="261"/>
      <c r="I757" s="261"/>
      <c r="J757" s="249"/>
      <c r="K757" s="261"/>
      <c r="L757" s="262"/>
      <c r="M757" s="260"/>
      <c r="N757" s="260"/>
      <c r="O757" s="244"/>
      <c r="P757" s="260"/>
      <c r="Q757" s="265"/>
      <c r="R757" s="244"/>
      <c r="S757" s="244"/>
      <c r="T757" s="244"/>
      <c r="U757" s="260"/>
      <c r="V757" s="249"/>
      <c r="W757" s="260"/>
      <c r="X757" s="249"/>
      <c r="Y757" s="82"/>
      <c r="Z757" s="260"/>
      <c r="AA757" s="153"/>
      <c r="AB757" s="153"/>
      <c r="AC757" s="82"/>
      <c r="AD757" s="244"/>
      <c r="AE757" s="244"/>
      <c r="AF757" s="260"/>
      <c r="AG757" s="244"/>
      <c r="AH757" s="260"/>
      <c r="AI757" s="260"/>
      <c r="AJ757" s="260"/>
      <c r="AK757" s="265"/>
      <c r="AL757" s="265"/>
      <c r="AM757" s="78"/>
      <c r="AN757" s="265"/>
      <c r="AO757" s="265"/>
      <c r="AP757" s="265"/>
      <c r="AQ757" s="265"/>
      <c r="AR757" s="265"/>
      <c r="AS757" s="265"/>
      <c r="AT757" s="265"/>
      <c r="AU757" s="265"/>
      <c r="AV757" s="265"/>
      <c r="AW757" s="265"/>
      <c r="AX757" s="249"/>
      <c r="AY757" s="249"/>
      <c r="AZ757" s="251"/>
      <c r="BA757" s="78"/>
      <c r="BB757" s="566" t="str">
        <f t="shared" si="48"/>
        <v xml:space="preserve"> </v>
      </c>
      <c r="BC757" s="566" t="str">
        <f t="shared" si="49"/>
        <v xml:space="preserve"> </v>
      </c>
      <c r="BD757" s="566" t="str">
        <f t="shared" si="50"/>
        <v xml:space="preserve"> </v>
      </c>
      <c r="BE757" s="566" t="str">
        <f t="shared" si="51"/>
        <v xml:space="preserve"> </v>
      </c>
      <c r="BF757" s="78"/>
      <c r="BG757" s="258"/>
    </row>
    <row r="758" spans="1:59" s="87" customFormat="1" ht="12.75" x14ac:dyDescent="0.25">
      <c r="A758" s="370"/>
      <c r="B758" s="366">
        <f>Demografia!B754</f>
        <v>0</v>
      </c>
      <c r="C758" s="366">
        <f>Demografia!C754</f>
        <v>0</v>
      </c>
      <c r="D758" s="367">
        <f>Demografia!D754</f>
        <v>0</v>
      </c>
      <c r="E758" s="82"/>
      <c r="F758" s="245"/>
      <c r="G758" s="483"/>
      <c r="H758" s="483"/>
      <c r="I758" s="483"/>
      <c r="J758" s="250"/>
      <c r="K758" s="483"/>
      <c r="L758" s="543"/>
      <c r="M758" s="245"/>
      <c r="N758" s="245"/>
      <c r="O758" s="246"/>
      <c r="P758" s="245"/>
      <c r="Q758" s="247"/>
      <c r="R758" s="246"/>
      <c r="S758" s="246"/>
      <c r="T758" s="246"/>
      <c r="U758" s="245"/>
      <c r="V758" s="250"/>
      <c r="W758" s="245"/>
      <c r="X758" s="250"/>
      <c r="Y758" s="82"/>
      <c r="Z758" s="245"/>
      <c r="AA758" s="421"/>
      <c r="AB758" s="421"/>
      <c r="AC758" s="82"/>
      <c r="AD758" s="246"/>
      <c r="AE758" s="246"/>
      <c r="AF758" s="245"/>
      <c r="AG758" s="246"/>
      <c r="AH758" s="245"/>
      <c r="AI758" s="245"/>
      <c r="AJ758" s="245"/>
      <c r="AK758" s="247"/>
      <c r="AL758" s="247"/>
      <c r="AM758" s="78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50"/>
      <c r="AY758" s="250"/>
      <c r="AZ758" s="252"/>
      <c r="BA758" s="78"/>
      <c r="BB758" s="567" t="str">
        <f t="shared" si="48"/>
        <v xml:space="preserve"> </v>
      </c>
      <c r="BC758" s="567" t="str">
        <f t="shared" si="49"/>
        <v xml:space="preserve"> </v>
      </c>
      <c r="BD758" s="567" t="str">
        <f t="shared" si="50"/>
        <v xml:space="preserve"> </v>
      </c>
      <c r="BE758" s="567" t="str">
        <f t="shared" si="51"/>
        <v xml:space="preserve"> </v>
      </c>
      <c r="BF758" s="78"/>
      <c r="BG758" s="520"/>
    </row>
    <row r="759" spans="1:59" s="87" customFormat="1" ht="12.75" x14ac:dyDescent="0.25">
      <c r="A759" s="370"/>
      <c r="B759" s="150">
        <f>Demografia!B755</f>
        <v>0</v>
      </c>
      <c r="C759" s="150">
        <f>Demografia!C755</f>
        <v>0</v>
      </c>
      <c r="D759" s="151">
        <f>Demografia!D755</f>
        <v>0</v>
      </c>
      <c r="E759" s="82"/>
      <c r="F759" s="260"/>
      <c r="G759" s="261"/>
      <c r="H759" s="261"/>
      <c r="I759" s="261"/>
      <c r="J759" s="249"/>
      <c r="K759" s="261"/>
      <c r="L759" s="262"/>
      <c r="M759" s="260"/>
      <c r="N759" s="260"/>
      <c r="O759" s="244"/>
      <c r="P759" s="260"/>
      <c r="Q759" s="265"/>
      <c r="R759" s="244"/>
      <c r="S759" s="244"/>
      <c r="T759" s="244"/>
      <c r="U759" s="260"/>
      <c r="V759" s="249"/>
      <c r="W759" s="260"/>
      <c r="X759" s="249"/>
      <c r="Y759" s="82"/>
      <c r="Z759" s="260"/>
      <c r="AA759" s="153"/>
      <c r="AB759" s="153"/>
      <c r="AC759" s="82"/>
      <c r="AD759" s="244"/>
      <c r="AE759" s="244"/>
      <c r="AF759" s="260"/>
      <c r="AG759" s="244"/>
      <c r="AH759" s="260"/>
      <c r="AI759" s="260"/>
      <c r="AJ759" s="260"/>
      <c r="AK759" s="265"/>
      <c r="AL759" s="265"/>
      <c r="AM759" s="78"/>
      <c r="AN759" s="265"/>
      <c r="AO759" s="265"/>
      <c r="AP759" s="265"/>
      <c r="AQ759" s="265"/>
      <c r="AR759" s="265"/>
      <c r="AS759" s="265"/>
      <c r="AT759" s="265"/>
      <c r="AU759" s="265"/>
      <c r="AV759" s="265"/>
      <c r="AW759" s="265"/>
      <c r="AX759" s="249"/>
      <c r="AY759" s="249"/>
      <c r="AZ759" s="251"/>
      <c r="BA759" s="78"/>
      <c r="BB759" s="566" t="str">
        <f t="shared" si="48"/>
        <v xml:space="preserve"> </v>
      </c>
      <c r="BC759" s="566" t="str">
        <f t="shared" si="49"/>
        <v xml:space="preserve"> </v>
      </c>
      <c r="BD759" s="566" t="str">
        <f t="shared" si="50"/>
        <v xml:space="preserve"> </v>
      </c>
      <c r="BE759" s="566" t="str">
        <f t="shared" si="51"/>
        <v xml:space="preserve"> </v>
      </c>
      <c r="BF759" s="78"/>
      <c r="BG759" s="258"/>
    </row>
    <row r="760" spans="1:59" s="87" customFormat="1" ht="12.75" x14ac:dyDescent="0.25">
      <c r="A760" s="370"/>
      <c r="B760" s="366">
        <f>Demografia!B756</f>
        <v>0</v>
      </c>
      <c r="C760" s="366">
        <f>Demografia!C756</f>
        <v>0</v>
      </c>
      <c r="D760" s="367">
        <f>Demografia!D756</f>
        <v>0</v>
      </c>
      <c r="E760" s="82"/>
      <c r="F760" s="245"/>
      <c r="G760" s="483"/>
      <c r="H760" s="483"/>
      <c r="I760" s="483"/>
      <c r="J760" s="250"/>
      <c r="K760" s="483"/>
      <c r="L760" s="543"/>
      <c r="M760" s="245"/>
      <c r="N760" s="245"/>
      <c r="O760" s="246"/>
      <c r="P760" s="245"/>
      <c r="Q760" s="247"/>
      <c r="R760" s="246"/>
      <c r="S760" s="246"/>
      <c r="T760" s="246"/>
      <c r="U760" s="245"/>
      <c r="V760" s="250"/>
      <c r="W760" s="245"/>
      <c r="X760" s="250"/>
      <c r="Y760" s="82"/>
      <c r="Z760" s="245"/>
      <c r="AA760" s="421"/>
      <c r="AB760" s="421"/>
      <c r="AC760" s="82"/>
      <c r="AD760" s="246"/>
      <c r="AE760" s="246"/>
      <c r="AF760" s="245"/>
      <c r="AG760" s="246"/>
      <c r="AH760" s="245"/>
      <c r="AI760" s="245"/>
      <c r="AJ760" s="245"/>
      <c r="AK760" s="247"/>
      <c r="AL760" s="247"/>
      <c r="AM760" s="78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50"/>
      <c r="AY760" s="250"/>
      <c r="AZ760" s="252"/>
      <c r="BA760" s="78"/>
      <c r="BB760" s="567" t="str">
        <f t="shared" si="48"/>
        <v xml:space="preserve"> </v>
      </c>
      <c r="BC760" s="567" t="str">
        <f t="shared" si="49"/>
        <v xml:space="preserve"> </v>
      </c>
      <c r="BD760" s="567" t="str">
        <f t="shared" si="50"/>
        <v xml:space="preserve"> </v>
      </c>
      <c r="BE760" s="567" t="str">
        <f t="shared" si="51"/>
        <v xml:space="preserve"> </v>
      </c>
      <c r="BF760" s="78"/>
      <c r="BG760" s="520"/>
    </row>
    <row r="761" spans="1:59" s="87" customFormat="1" ht="12.75" x14ac:dyDescent="0.25">
      <c r="A761" s="370"/>
      <c r="B761" s="150">
        <f>Demografia!B757</f>
        <v>0</v>
      </c>
      <c r="C761" s="150">
        <f>Demografia!C757</f>
        <v>0</v>
      </c>
      <c r="D761" s="151">
        <f>Demografia!D757</f>
        <v>0</v>
      </c>
      <c r="E761" s="82"/>
      <c r="F761" s="260"/>
      <c r="G761" s="261"/>
      <c r="H761" s="261"/>
      <c r="I761" s="261"/>
      <c r="J761" s="249"/>
      <c r="K761" s="261"/>
      <c r="L761" s="262"/>
      <c r="M761" s="260"/>
      <c r="N761" s="260"/>
      <c r="O761" s="244"/>
      <c r="P761" s="260"/>
      <c r="Q761" s="265"/>
      <c r="R761" s="244"/>
      <c r="S761" s="244"/>
      <c r="T761" s="244"/>
      <c r="U761" s="260"/>
      <c r="V761" s="249"/>
      <c r="W761" s="260"/>
      <c r="X761" s="249"/>
      <c r="Y761" s="82"/>
      <c r="Z761" s="260"/>
      <c r="AA761" s="153"/>
      <c r="AB761" s="153"/>
      <c r="AC761" s="82"/>
      <c r="AD761" s="244"/>
      <c r="AE761" s="244"/>
      <c r="AF761" s="260"/>
      <c r="AG761" s="244"/>
      <c r="AH761" s="260"/>
      <c r="AI761" s="260"/>
      <c r="AJ761" s="260"/>
      <c r="AK761" s="265"/>
      <c r="AL761" s="265"/>
      <c r="AM761" s="78"/>
      <c r="AN761" s="265"/>
      <c r="AO761" s="265"/>
      <c r="AP761" s="265"/>
      <c r="AQ761" s="265"/>
      <c r="AR761" s="265"/>
      <c r="AS761" s="265"/>
      <c r="AT761" s="265"/>
      <c r="AU761" s="265"/>
      <c r="AV761" s="265"/>
      <c r="AW761" s="265"/>
      <c r="AX761" s="249"/>
      <c r="AY761" s="249"/>
      <c r="AZ761" s="251"/>
      <c r="BA761" s="78"/>
      <c r="BB761" s="566" t="str">
        <f t="shared" si="48"/>
        <v xml:space="preserve"> </v>
      </c>
      <c r="BC761" s="566" t="str">
        <f t="shared" si="49"/>
        <v xml:space="preserve"> </v>
      </c>
      <c r="BD761" s="566" t="str">
        <f t="shared" si="50"/>
        <v xml:space="preserve"> </v>
      </c>
      <c r="BE761" s="566" t="str">
        <f t="shared" si="51"/>
        <v xml:space="preserve"> </v>
      </c>
      <c r="BF761" s="78"/>
      <c r="BG761" s="258"/>
    </row>
    <row r="762" spans="1:59" s="87" customFormat="1" ht="12.75" x14ac:dyDescent="0.25">
      <c r="A762" s="370"/>
      <c r="B762" s="366">
        <f>Demografia!B758</f>
        <v>0</v>
      </c>
      <c r="C762" s="366">
        <f>Demografia!C758</f>
        <v>0</v>
      </c>
      <c r="D762" s="367">
        <f>Demografia!D758</f>
        <v>0</v>
      </c>
      <c r="E762" s="82"/>
      <c r="F762" s="245"/>
      <c r="G762" s="483"/>
      <c r="H762" s="483"/>
      <c r="I762" s="483"/>
      <c r="J762" s="250"/>
      <c r="K762" s="483"/>
      <c r="L762" s="543"/>
      <c r="M762" s="245"/>
      <c r="N762" s="245"/>
      <c r="O762" s="246"/>
      <c r="P762" s="245"/>
      <c r="Q762" s="247"/>
      <c r="R762" s="246"/>
      <c r="S762" s="246"/>
      <c r="T762" s="246"/>
      <c r="U762" s="245"/>
      <c r="V762" s="250"/>
      <c r="W762" s="245"/>
      <c r="X762" s="250"/>
      <c r="Y762" s="82"/>
      <c r="Z762" s="245"/>
      <c r="AA762" s="421"/>
      <c r="AB762" s="421"/>
      <c r="AC762" s="82"/>
      <c r="AD762" s="246"/>
      <c r="AE762" s="246"/>
      <c r="AF762" s="245"/>
      <c r="AG762" s="246"/>
      <c r="AH762" s="245"/>
      <c r="AI762" s="245"/>
      <c r="AJ762" s="245"/>
      <c r="AK762" s="247"/>
      <c r="AL762" s="247"/>
      <c r="AM762" s="78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50"/>
      <c r="AY762" s="250"/>
      <c r="AZ762" s="252"/>
      <c r="BA762" s="78"/>
      <c r="BB762" s="567" t="str">
        <f t="shared" si="48"/>
        <v xml:space="preserve"> </v>
      </c>
      <c r="BC762" s="567" t="str">
        <f t="shared" si="49"/>
        <v xml:space="preserve"> </v>
      </c>
      <c r="BD762" s="567" t="str">
        <f t="shared" si="50"/>
        <v xml:space="preserve"> </v>
      </c>
      <c r="BE762" s="567" t="str">
        <f t="shared" si="51"/>
        <v xml:space="preserve"> </v>
      </c>
      <c r="BF762" s="78"/>
      <c r="BG762" s="520"/>
    </row>
    <row r="763" spans="1:59" s="87" customFormat="1" ht="12.75" x14ac:dyDescent="0.25">
      <c r="A763" s="370"/>
      <c r="B763" s="150">
        <f>Demografia!B759</f>
        <v>0</v>
      </c>
      <c r="C763" s="150">
        <f>Demografia!C759</f>
        <v>0</v>
      </c>
      <c r="D763" s="151">
        <f>Demografia!D759</f>
        <v>0</v>
      </c>
      <c r="E763" s="82"/>
      <c r="F763" s="260"/>
      <c r="G763" s="261"/>
      <c r="H763" s="261"/>
      <c r="I763" s="261"/>
      <c r="J763" s="249"/>
      <c r="K763" s="261"/>
      <c r="L763" s="262"/>
      <c r="M763" s="260"/>
      <c r="N763" s="260"/>
      <c r="O763" s="244"/>
      <c r="P763" s="260"/>
      <c r="Q763" s="265"/>
      <c r="R763" s="244"/>
      <c r="S763" s="244"/>
      <c r="T763" s="244"/>
      <c r="U763" s="260"/>
      <c r="V763" s="249"/>
      <c r="W763" s="260"/>
      <c r="X763" s="249"/>
      <c r="Y763" s="82"/>
      <c r="Z763" s="260"/>
      <c r="AA763" s="153"/>
      <c r="AB763" s="153"/>
      <c r="AC763" s="82"/>
      <c r="AD763" s="244"/>
      <c r="AE763" s="244"/>
      <c r="AF763" s="260"/>
      <c r="AG763" s="244"/>
      <c r="AH763" s="260"/>
      <c r="AI763" s="260"/>
      <c r="AJ763" s="260"/>
      <c r="AK763" s="265"/>
      <c r="AL763" s="265"/>
      <c r="AM763" s="78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49"/>
      <c r="AY763" s="249"/>
      <c r="AZ763" s="251"/>
      <c r="BA763" s="78"/>
      <c r="BB763" s="566" t="str">
        <f t="shared" si="48"/>
        <v xml:space="preserve"> </v>
      </c>
      <c r="BC763" s="566" t="str">
        <f t="shared" si="49"/>
        <v xml:space="preserve"> </v>
      </c>
      <c r="BD763" s="566" t="str">
        <f t="shared" si="50"/>
        <v xml:space="preserve"> </v>
      </c>
      <c r="BE763" s="566" t="str">
        <f t="shared" si="51"/>
        <v xml:space="preserve"> </v>
      </c>
      <c r="BF763" s="78"/>
      <c r="BG763" s="258"/>
    </row>
    <row r="764" spans="1:59" s="87" customFormat="1" ht="12.75" x14ac:dyDescent="0.25">
      <c r="A764" s="370"/>
      <c r="B764" s="366">
        <f>Demografia!B760</f>
        <v>0</v>
      </c>
      <c r="C764" s="366">
        <f>Demografia!C760</f>
        <v>0</v>
      </c>
      <c r="D764" s="367">
        <f>Demografia!D760</f>
        <v>0</v>
      </c>
      <c r="E764" s="82"/>
      <c r="F764" s="245"/>
      <c r="G764" s="483"/>
      <c r="H764" s="483"/>
      <c r="I764" s="483"/>
      <c r="J764" s="250"/>
      <c r="K764" s="483"/>
      <c r="L764" s="543"/>
      <c r="M764" s="245"/>
      <c r="N764" s="245"/>
      <c r="O764" s="246"/>
      <c r="P764" s="245"/>
      <c r="Q764" s="247"/>
      <c r="R764" s="246"/>
      <c r="S764" s="246"/>
      <c r="T764" s="246"/>
      <c r="U764" s="245"/>
      <c r="V764" s="250"/>
      <c r="W764" s="245"/>
      <c r="X764" s="250"/>
      <c r="Y764" s="82"/>
      <c r="Z764" s="245"/>
      <c r="AA764" s="421"/>
      <c r="AB764" s="421"/>
      <c r="AC764" s="82"/>
      <c r="AD764" s="246"/>
      <c r="AE764" s="246"/>
      <c r="AF764" s="245"/>
      <c r="AG764" s="246"/>
      <c r="AH764" s="245"/>
      <c r="AI764" s="245"/>
      <c r="AJ764" s="245"/>
      <c r="AK764" s="247"/>
      <c r="AL764" s="247"/>
      <c r="AM764" s="78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50"/>
      <c r="AY764" s="250"/>
      <c r="AZ764" s="252"/>
      <c r="BA764" s="78"/>
      <c r="BB764" s="567" t="str">
        <f t="shared" si="48"/>
        <v xml:space="preserve"> </v>
      </c>
      <c r="BC764" s="567" t="str">
        <f t="shared" si="49"/>
        <v xml:space="preserve"> </v>
      </c>
      <c r="BD764" s="567" t="str">
        <f t="shared" si="50"/>
        <v xml:space="preserve"> </v>
      </c>
      <c r="BE764" s="567" t="str">
        <f t="shared" si="51"/>
        <v xml:space="preserve"> </v>
      </c>
      <c r="BF764" s="78"/>
      <c r="BG764" s="520"/>
    </row>
    <row r="765" spans="1:59" s="87" customFormat="1" ht="12.75" x14ac:dyDescent="0.25">
      <c r="A765" s="370"/>
      <c r="B765" s="150">
        <f>Demografia!B761</f>
        <v>0</v>
      </c>
      <c r="C765" s="150">
        <f>Demografia!C761</f>
        <v>0</v>
      </c>
      <c r="D765" s="151">
        <f>Demografia!D761</f>
        <v>0</v>
      </c>
      <c r="E765" s="82"/>
      <c r="F765" s="260"/>
      <c r="G765" s="261"/>
      <c r="H765" s="261"/>
      <c r="I765" s="261"/>
      <c r="J765" s="249"/>
      <c r="K765" s="261"/>
      <c r="L765" s="262"/>
      <c r="M765" s="260"/>
      <c r="N765" s="260"/>
      <c r="O765" s="244"/>
      <c r="P765" s="260"/>
      <c r="Q765" s="265"/>
      <c r="R765" s="244"/>
      <c r="S765" s="244"/>
      <c r="T765" s="244"/>
      <c r="U765" s="260"/>
      <c r="V765" s="249"/>
      <c r="W765" s="260"/>
      <c r="X765" s="249"/>
      <c r="Y765" s="82"/>
      <c r="Z765" s="260"/>
      <c r="AA765" s="153"/>
      <c r="AB765" s="153"/>
      <c r="AC765" s="82"/>
      <c r="AD765" s="244"/>
      <c r="AE765" s="244"/>
      <c r="AF765" s="260"/>
      <c r="AG765" s="244"/>
      <c r="AH765" s="260"/>
      <c r="AI765" s="260"/>
      <c r="AJ765" s="260"/>
      <c r="AK765" s="265"/>
      <c r="AL765" s="265"/>
      <c r="AM765" s="78"/>
      <c r="AN765" s="265"/>
      <c r="AO765" s="265"/>
      <c r="AP765" s="265"/>
      <c r="AQ765" s="265"/>
      <c r="AR765" s="265"/>
      <c r="AS765" s="265"/>
      <c r="AT765" s="265"/>
      <c r="AU765" s="265"/>
      <c r="AV765" s="265"/>
      <c r="AW765" s="265"/>
      <c r="AX765" s="249"/>
      <c r="AY765" s="249"/>
      <c r="AZ765" s="251"/>
      <c r="BA765" s="78"/>
      <c r="BB765" s="566" t="str">
        <f t="shared" si="48"/>
        <v xml:space="preserve"> </v>
      </c>
      <c r="BC765" s="566" t="str">
        <f t="shared" si="49"/>
        <v xml:space="preserve"> </v>
      </c>
      <c r="BD765" s="566" t="str">
        <f t="shared" si="50"/>
        <v xml:space="preserve"> </v>
      </c>
      <c r="BE765" s="566" t="str">
        <f t="shared" si="51"/>
        <v xml:space="preserve"> </v>
      </c>
      <c r="BF765" s="78"/>
      <c r="BG765" s="258"/>
    </row>
    <row r="766" spans="1:59" s="87" customFormat="1" ht="12.75" x14ac:dyDescent="0.25">
      <c r="A766" s="370"/>
      <c r="B766" s="366">
        <f>Demografia!B762</f>
        <v>0</v>
      </c>
      <c r="C766" s="366">
        <f>Demografia!C762</f>
        <v>0</v>
      </c>
      <c r="D766" s="367">
        <f>Demografia!D762</f>
        <v>0</v>
      </c>
      <c r="E766" s="82"/>
      <c r="F766" s="245"/>
      <c r="G766" s="483"/>
      <c r="H766" s="483"/>
      <c r="I766" s="483"/>
      <c r="J766" s="250"/>
      <c r="K766" s="483"/>
      <c r="L766" s="543"/>
      <c r="M766" s="245"/>
      <c r="N766" s="245"/>
      <c r="O766" s="246"/>
      <c r="P766" s="245"/>
      <c r="Q766" s="247"/>
      <c r="R766" s="246"/>
      <c r="S766" s="246"/>
      <c r="T766" s="246"/>
      <c r="U766" s="245"/>
      <c r="V766" s="250"/>
      <c r="W766" s="245"/>
      <c r="X766" s="250"/>
      <c r="Y766" s="82"/>
      <c r="Z766" s="245"/>
      <c r="AA766" s="421"/>
      <c r="AB766" s="421"/>
      <c r="AC766" s="82"/>
      <c r="AD766" s="246"/>
      <c r="AE766" s="246"/>
      <c r="AF766" s="245"/>
      <c r="AG766" s="246"/>
      <c r="AH766" s="245"/>
      <c r="AI766" s="245"/>
      <c r="AJ766" s="245"/>
      <c r="AK766" s="247"/>
      <c r="AL766" s="247"/>
      <c r="AM766" s="78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50"/>
      <c r="AY766" s="250"/>
      <c r="AZ766" s="252"/>
      <c r="BA766" s="78"/>
      <c r="BB766" s="567" t="str">
        <f t="shared" si="48"/>
        <v xml:space="preserve"> </v>
      </c>
      <c r="BC766" s="567" t="str">
        <f t="shared" si="49"/>
        <v xml:space="preserve"> </v>
      </c>
      <c r="BD766" s="567" t="str">
        <f t="shared" si="50"/>
        <v xml:space="preserve"> </v>
      </c>
      <c r="BE766" s="567" t="str">
        <f t="shared" si="51"/>
        <v xml:space="preserve"> </v>
      </c>
      <c r="BF766" s="78"/>
      <c r="BG766" s="520"/>
    </row>
    <row r="767" spans="1:59" s="87" customFormat="1" ht="12.75" x14ac:dyDescent="0.25">
      <c r="A767" s="370"/>
      <c r="B767" s="150">
        <f>Demografia!B763</f>
        <v>0</v>
      </c>
      <c r="C767" s="150">
        <f>Demografia!C763</f>
        <v>0</v>
      </c>
      <c r="D767" s="151">
        <f>Demografia!D763</f>
        <v>0</v>
      </c>
      <c r="E767" s="82"/>
      <c r="F767" s="260"/>
      <c r="G767" s="261"/>
      <c r="H767" s="261"/>
      <c r="I767" s="261"/>
      <c r="J767" s="249"/>
      <c r="K767" s="261"/>
      <c r="L767" s="262"/>
      <c r="M767" s="260"/>
      <c r="N767" s="260"/>
      <c r="O767" s="244"/>
      <c r="P767" s="260"/>
      <c r="Q767" s="265"/>
      <c r="R767" s="244"/>
      <c r="S767" s="244"/>
      <c r="T767" s="244"/>
      <c r="U767" s="260"/>
      <c r="V767" s="249"/>
      <c r="W767" s="260"/>
      <c r="X767" s="249"/>
      <c r="Y767" s="82"/>
      <c r="Z767" s="260"/>
      <c r="AA767" s="153"/>
      <c r="AB767" s="153"/>
      <c r="AC767" s="82"/>
      <c r="AD767" s="244"/>
      <c r="AE767" s="244"/>
      <c r="AF767" s="260"/>
      <c r="AG767" s="244"/>
      <c r="AH767" s="260"/>
      <c r="AI767" s="260"/>
      <c r="AJ767" s="260"/>
      <c r="AK767" s="265"/>
      <c r="AL767" s="265"/>
      <c r="AM767" s="78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49"/>
      <c r="AY767" s="249"/>
      <c r="AZ767" s="251"/>
      <c r="BA767" s="78"/>
      <c r="BB767" s="566" t="str">
        <f t="shared" si="48"/>
        <v xml:space="preserve"> </v>
      </c>
      <c r="BC767" s="566" t="str">
        <f t="shared" si="49"/>
        <v xml:space="preserve"> </v>
      </c>
      <c r="BD767" s="566" t="str">
        <f t="shared" si="50"/>
        <v xml:space="preserve"> </v>
      </c>
      <c r="BE767" s="566" t="str">
        <f t="shared" si="51"/>
        <v xml:space="preserve"> </v>
      </c>
      <c r="BF767" s="78"/>
      <c r="BG767" s="258"/>
    </row>
    <row r="768" spans="1:59" s="87" customFormat="1" ht="12.75" x14ac:dyDescent="0.25">
      <c r="A768" s="370"/>
      <c r="B768" s="366">
        <f>Demografia!B764</f>
        <v>0</v>
      </c>
      <c r="C768" s="366">
        <f>Demografia!C764</f>
        <v>0</v>
      </c>
      <c r="D768" s="367">
        <f>Demografia!D764</f>
        <v>0</v>
      </c>
      <c r="E768" s="82"/>
      <c r="F768" s="245"/>
      <c r="G768" s="483"/>
      <c r="H768" s="483"/>
      <c r="I768" s="483"/>
      <c r="J768" s="250"/>
      <c r="K768" s="483"/>
      <c r="L768" s="543"/>
      <c r="M768" s="245"/>
      <c r="N768" s="245"/>
      <c r="O768" s="246"/>
      <c r="P768" s="245"/>
      <c r="Q768" s="247"/>
      <c r="R768" s="246"/>
      <c r="S768" s="246"/>
      <c r="T768" s="246"/>
      <c r="U768" s="245"/>
      <c r="V768" s="250"/>
      <c r="W768" s="245"/>
      <c r="X768" s="250"/>
      <c r="Y768" s="82"/>
      <c r="Z768" s="245"/>
      <c r="AA768" s="421"/>
      <c r="AB768" s="421"/>
      <c r="AC768" s="82"/>
      <c r="AD768" s="246"/>
      <c r="AE768" s="246"/>
      <c r="AF768" s="245"/>
      <c r="AG768" s="246"/>
      <c r="AH768" s="245"/>
      <c r="AI768" s="245"/>
      <c r="AJ768" s="245"/>
      <c r="AK768" s="247"/>
      <c r="AL768" s="247"/>
      <c r="AM768" s="78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50"/>
      <c r="AY768" s="250"/>
      <c r="AZ768" s="252"/>
      <c r="BA768" s="78"/>
      <c r="BB768" s="567" t="str">
        <f t="shared" si="48"/>
        <v xml:space="preserve"> </v>
      </c>
      <c r="BC768" s="567" t="str">
        <f t="shared" si="49"/>
        <v xml:space="preserve"> </v>
      </c>
      <c r="BD768" s="567" t="str">
        <f t="shared" si="50"/>
        <v xml:space="preserve"> </v>
      </c>
      <c r="BE768" s="567" t="str">
        <f t="shared" si="51"/>
        <v xml:space="preserve"> </v>
      </c>
      <c r="BF768" s="78"/>
      <c r="BG768" s="520"/>
    </row>
    <row r="769" spans="1:59" s="87" customFormat="1" ht="12.75" x14ac:dyDescent="0.25">
      <c r="A769" s="370"/>
      <c r="B769" s="150">
        <f>Demografia!B765</f>
        <v>0</v>
      </c>
      <c r="C769" s="150">
        <f>Demografia!C765</f>
        <v>0</v>
      </c>
      <c r="D769" s="151">
        <f>Demografia!D765</f>
        <v>0</v>
      </c>
      <c r="E769" s="82"/>
      <c r="F769" s="260"/>
      <c r="G769" s="261"/>
      <c r="H769" s="261"/>
      <c r="I769" s="261"/>
      <c r="J769" s="249"/>
      <c r="K769" s="261"/>
      <c r="L769" s="262"/>
      <c r="M769" s="260"/>
      <c r="N769" s="260"/>
      <c r="O769" s="244"/>
      <c r="P769" s="260"/>
      <c r="Q769" s="265"/>
      <c r="R769" s="244"/>
      <c r="S769" s="244"/>
      <c r="T769" s="244"/>
      <c r="U769" s="260"/>
      <c r="V769" s="249"/>
      <c r="W769" s="260"/>
      <c r="X769" s="249"/>
      <c r="Y769" s="82"/>
      <c r="Z769" s="260"/>
      <c r="AA769" s="153"/>
      <c r="AB769" s="153"/>
      <c r="AC769" s="82"/>
      <c r="AD769" s="244"/>
      <c r="AE769" s="244"/>
      <c r="AF769" s="260"/>
      <c r="AG769" s="244"/>
      <c r="AH769" s="260"/>
      <c r="AI769" s="260"/>
      <c r="AJ769" s="260"/>
      <c r="AK769" s="265"/>
      <c r="AL769" s="265"/>
      <c r="AM769" s="78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49"/>
      <c r="AY769" s="249"/>
      <c r="AZ769" s="251"/>
      <c r="BA769" s="78"/>
      <c r="BB769" s="566" t="str">
        <f t="shared" si="48"/>
        <v xml:space="preserve"> </v>
      </c>
      <c r="BC769" s="566" t="str">
        <f t="shared" si="49"/>
        <v xml:space="preserve"> </v>
      </c>
      <c r="BD769" s="566" t="str">
        <f t="shared" si="50"/>
        <v xml:space="preserve"> </v>
      </c>
      <c r="BE769" s="566" t="str">
        <f t="shared" si="51"/>
        <v xml:space="preserve"> </v>
      </c>
      <c r="BF769" s="78"/>
      <c r="BG769" s="258"/>
    </row>
    <row r="770" spans="1:59" s="87" customFormat="1" ht="12.75" x14ac:dyDescent="0.25">
      <c r="A770" s="370"/>
      <c r="B770" s="366">
        <f>Demografia!B766</f>
        <v>0</v>
      </c>
      <c r="C770" s="366">
        <f>Demografia!C766</f>
        <v>0</v>
      </c>
      <c r="D770" s="367">
        <f>Demografia!D766</f>
        <v>0</v>
      </c>
      <c r="E770" s="82"/>
      <c r="F770" s="245"/>
      <c r="G770" s="483"/>
      <c r="H770" s="483"/>
      <c r="I770" s="483"/>
      <c r="J770" s="250"/>
      <c r="K770" s="483"/>
      <c r="L770" s="543"/>
      <c r="M770" s="245"/>
      <c r="N770" s="245"/>
      <c r="O770" s="246"/>
      <c r="P770" s="245"/>
      <c r="Q770" s="247"/>
      <c r="R770" s="246"/>
      <c r="S770" s="246"/>
      <c r="T770" s="246"/>
      <c r="U770" s="245"/>
      <c r="V770" s="250"/>
      <c r="W770" s="245"/>
      <c r="X770" s="250"/>
      <c r="Y770" s="82"/>
      <c r="Z770" s="245"/>
      <c r="AA770" s="421"/>
      <c r="AB770" s="421"/>
      <c r="AC770" s="82"/>
      <c r="AD770" s="246"/>
      <c r="AE770" s="246"/>
      <c r="AF770" s="245"/>
      <c r="AG770" s="246"/>
      <c r="AH770" s="245"/>
      <c r="AI770" s="245"/>
      <c r="AJ770" s="245"/>
      <c r="AK770" s="247"/>
      <c r="AL770" s="247"/>
      <c r="AM770" s="78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50"/>
      <c r="AY770" s="250"/>
      <c r="AZ770" s="252"/>
      <c r="BA770" s="78"/>
      <c r="BB770" s="567" t="str">
        <f t="shared" si="48"/>
        <v xml:space="preserve"> </v>
      </c>
      <c r="BC770" s="567" t="str">
        <f t="shared" si="49"/>
        <v xml:space="preserve"> </v>
      </c>
      <c r="BD770" s="567" t="str">
        <f t="shared" si="50"/>
        <v xml:space="preserve"> </v>
      </c>
      <c r="BE770" s="567" t="str">
        <f t="shared" si="51"/>
        <v xml:space="preserve"> </v>
      </c>
      <c r="BF770" s="78"/>
      <c r="BG770" s="520"/>
    </row>
    <row r="771" spans="1:59" s="87" customFormat="1" ht="12.75" x14ac:dyDescent="0.25">
      <c r="A771" s="370"/>
      <c r="B771" s="150">
        <f>Demografia!B767</f>
        <v>0</v>
      </c>
      <c r="C771" s="150">
        <f>Demografia!C767</f>
        <v>0</v>
      </c>
      <c r="D771" s="151">
        <f>Demografia!D767</f>
        <v>0</v>
      </c>
      <c r="E771" s="82"/>
      <c r="F771" s="260"/>
      <c r="G771" s="261"/>
      <c r="H771" s="261"/>
      <c r="I771" s="261"/>
      <c r="J771" s="249"/>
      <c r="K771" s="261"/>
      <c r="L771" s="262"/>
      <c r="M771" s="260"/>
      <c r="N771" s="260"/>
      <c r="O771" s="244"/>
      <c r="P771" s="260"/>
      <c r="Q771" s="265"/>
      <c r="R771" s="244"/>
      <c r="S771" s="244"/>
      <c r="T771" s="244"/>
      <c r="U771" s="260"/>
      <c r="V771" s="249"/>
      <c r="W771" s="260"/>
      <c r="X771" s="249"/>
      <c r="Y771" s="82"/>
      <c r="Z771" s="260"/>
      <c r="AA771" s="153"/>
      <c r="AB771" s="153"/>
      <c r="AC771" s="82"/>
      <c r="AD771" s="244"/>
      <c r="AE771" s="244"/>
      <c r="AF771" s="260"/>
      <c r="AG771" s="244"/>
      <c r="AH771" s="260"/>
      <c r="AI771" s="260"/>
      <c r="AJ771" s="260"/>
      <c r="AK771" s="265"/>
      <c r="AL771" s="265"/>
      <c r="AM771" s="78"/>
      <c r="AN771" s="265"/>
      <c r="AO771" s="265"/>
      <c r="AP771" s="265"/>
      <c r="AQ771" s="265"/>
      <c r="AR771" s="265"/>
      <c r="AS771" s="265"/>
      <c r="AT771" s="265"/>
      <c r="AU771" s="265"/>
      <c r="AV771" s="265"/>
      <c r="AW771" s="265"/>
      <c r="AX771" s="249"/>
      <c r="AY771" s="249"/>
      <c r="AZ771" s="251"/>
      <c r="BA771" s="78"/>
      <c r="BB771" s="566" t="str">
        <f t="shared" si="48"/>
        <v xml:space="preserve"> </v>
      </c>
      <c r="BC771" s="566" t="str">
        <f t="shared" si="49"/>
        <v xml:space="preserve"> </v>
      </c>
      <c r="BD771" s="566" t="str">
        <f t="shared" si="50"/>
        <v xml:space="preserve"> </v>
      </c>
      <c r="BE771" s="566" t="str">
        <f t="shared" si="51"/>
        <v xml:space="preserve"> </v>
      </c>
      <c r="BF771" s="78"/>
      <c r="BG771" s="258"/>
    </row>
    <row r="772" spans="1:59" s="87" customFormat="1" ht="12.75" x14ac:dyDescent="0.25">
      <c r="A772" s="370"/>
      <c r="B772" s="366">
        <f>Demografia!B768</f>
        <v>0</v>
      </c>
      <c r="C772" s="366">
        <f>Demografia!C768</f>
        <v>0</v>
      </c>
      <c r="D772" s="367">
        <f>Demografia!D768</f>
        <v>0</v>
      </c>
      <c r="E772" s="82"/>
      <c r="F772" s="245"/>
      <c r="G772" s="483"/>
      <c r="H772" s="483"/>
      <c r="I772" s="483"/>
      <c r="J772" s="250"/>
      <c r="K772" s="483"/>
      <c r="L772" s="543"/>
      <c r="M772" s="245"/>
      <c r="N772" s="245"/>
      <c r="O772" s="246"/>
      <c r="P772" s="245"/>
      <c r="Q772" s="247"/>
      <c r="R772" s="246"/>
      <c r="S772" s="246"/>
      <c r="T772" s="246"/>
      <c r="U772" s="245"/>
      <c r="V772" s="250"/>
      <c r="W772" s="245"/>
      <c r="X772" s="250"/>
      <c r="Y772" s="82"/>
      <c r="Z772" s="245"/>
      <c r="AA772" s="421"/>
      <c r="AB772" s="421"/>
      <c r="AC772" s="82"/>
      <c r="AD772" s="246"/>
      <c r="AE772" s="246"/>
      <c r="AF772" s="245"/>
      <c r="AG772" s="246"/>
      <c r="AH772" s="245"/>
      <c r="AI772" s="245"/>
      <c r="AJ772" s="245"/>
      <c r="AK772" s="247"/>
      <c r="AL772" s="247"/>
      <c r="AM772" s="78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50"/>
      <c r="AY772" s="250"/>
      <c r="AZ772" s="252"/>
      <c r="BA772" s="78"/>
      <c r="BB772" s="567" t="str">
        <f t="shared" si="48"/>
        <v xml:space="preserve"> </v>
      </c>
      <c r="BC772" s="567" t="str">
        <f t="shared" si="49"/>
        <v xml:space="preserve"> </v>
      </c>
      <c r="BD772" s="567" t="str">
        <f t="shared" si="50"/>
        <v xml:space="preserve"> </v>
      </c>
      <c r="BE772" s="567" t="str">
        <f t="shared" si="51"/>
        <v xml:space="preserve"> </v>
      </c>
      <c r="BF772" s="78"/>
      <c r="BG772" s="520"/>
    </row>
    <row r="773" spans="1:59" s="87" customFormat="1" ht="12.75" x14ac:dyDescent="0.25">
      <c r="A773" s="370"/>
      <c r="B773" s="150">
        <f>Demografia!B769</f>
        <v>0</v>
      </c>
      <c r="C773" s="150">
        <f>Demografia!C769</f>
        <v>0</v>
      </c>
      <c r="D773" s="151">
        <f>Demografia!D769</f>
        <v>0</v>
      </c>
      <c r="E773" s="82"/>
      <c r="F773" s="260"/>
      <c r="G773" s="261"/>
      <c r="H773" s="261"/>
      <c r="I773" s="261"/>
      <c r="J773" s="249"/>
      <c r="K773" s="261"/>
      <c r="L773" s="262"/>
      <c r="M773" s="260"/>
      <c r="N773" s="260"/>
      <c r="O773" s="244"/>
      <c r="P773" s="260"/>
      <c r="Q773" s="265"/>
      <c r="R773" s="244"/>
      <c r="S773" s="244"/>
      <c r="T773" s="244"/>
      <c r="U773" s="260"/>
      <c r="V773" s="249"/>
      <c r="W773" s="260"/>
      <c r="X773" s="249"/>
      <c r="Y773" s="82"/>
      <c r="Z773" s="260"/>
      <c r="AA773" s="153"/>
      <c r="AB773" s="153"/>
      <c r="AC773" s="82"/>
      <c r="AD773" s="244"/>
      <c r="AE773" s="244"/>
      <c r="AF773" s="260"/>
      <c r="AG773" s="244"/>
      <c r="AH773" s="260"/>
      <c r="AI773" s="260"/>
      <c r="AJ773" s="260"/>
      <c r="AK773" s="265"/>
      <c r="AL773" s="265"/>
      <c r="AM773" s="78"/>
      <c r="AN773" s="265"/>
      <c r="AO773" s="265"/>
      <c r="AP773" s="265"/>
      <c r="AQ773" s="265"/>
      <c r="AR773" s="265"/>
      <c r="AS773" s="265"/>
      <c r="AT773" s="265"/>
      <c r="AU773" s="265"/>
      <c r="AV773" s="265"/>
      <c r="AW773" s="265"/>
      <c r="AX773" s="249"/>
      <c r="AY773" s="249"/>
      <c r="AZ773" s="251"/>
      <c r="BA773" s="78"/>
      <c r="BB773" s="566" t="str">
        <f t="shared" si="48"/>
        <v xml:space="preserve"> </v>
      </c>
      <c r="BC773" s="566" t="str">
        <f t="shared" si="49"/>
        <v xml:space="preserve"> </v>
      </c>
      <c r="BD773" s="566" t="str">
        <f t="shared" si="50"/>
        <v xml:space="preserve"> </v>
      </c>
      <c r="BE773" s="566" t="str">
        <f t="shared" si="51"/>
        <v xml:space="preserve"> </v>
      </c>
      <c r="BF773" s="78"/>
      <c r="BG773" s="258"/>
    </row>
    <row r="774" spans="1:59" s="87" customFormat="1" ht="12.75" x14ac:dyDescent="0.25">
      <c r="A774" s="370"/>
      <c r="B774" s="366">
        <f>Demografia!B770</f>
        <v>0</v>
      </c>
      <c r="C774" s="366">
        <f>Demografia!C770</f>
        <v>0</v>
      </c>
      <c r="D774" s="367">
        <f>Demografia!D770</f>
        <v>0</v>
      </c>
      <c r="E774" s="82"/>
      <c r="F774" s="245"/>
      <c r="G774" s="483"/>
      <c r="H774" s="483"/>
      <c r="I774" s="483"/>
      <c r="J774" s="250"/>
      <c r="K774" s="483"/>
      <c r="L774" s="543"/>
      <c r="M774" s="245"/>
      <c r="N774" s="245"/>
      <c r="O774" s="246"/>
      <c r="P774" s="245"/>
      <c r="Q774" s="247"/>
      <c r="R774" s="246"/>
      <c r="S774" s="246"/>
      <c r="T774" s="246"/>
      <c r="U774" s="245"/>
      <c r="V774" s="250"/>
      <c r="W774" s="245"/>
      <c r="X774" s="250"/>
      <c r="Y774" s="82"/>
      <c r="Z774" s="245"/>
      <c r="AA774" s="421"/>
      <c r="AB774" s="421"/>
      <c r="AC774" s="82"/>
      <c r="AD774" s="246"/>
      <c r="AE774" s="246"/>
      <c r="AF774" s="245"/>
      <c r="AG774" s="246"/>
      <c r="AH774" s="245"/>
      <c r="AI774" s="245"/>
      <c r="AJ774" s="245"/>
      <c r="AK774" s="247"/>
      <c r="AL774" s="247"/>
      <c r="AM774" s="78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50"/>
      <c r="AY774" s="250"/>
      <c r="AZ774" s="252"/>
      <c r="BA774" s="78"/>
      <c r="BB774" s="567" t="str">
        <f t="shared" si="48"/>
        <v xml:space="preserve"> </v>
      </c>
      <c r="BC774" s="567" t="str">
        <f t="shared" si="49"/>
        <v xml:space="preserve"> </v>
      </c>
      <c r="BD774" s="567" t="str">
        <f t="shared" si="50"/>
        <v xml:space="preserve"> </v>
      </c>
      <c r="BE774" s="567" t="str">
        <f t="shared" si="51"/>
        <v xml:space="preserve"> </v>
      </c>
      <c r="BF774" s="78"/>
      <c r="BG774" s="520"/>
    </row>
    <row r="775" spans="1:59" s="87" customFormat="1" ht="12.75" x14ac:dyDescent="0.25">
      <c r="A775" s="370"/>
      <c r="B775" s="150">
        <f>Demografia!B771</f>
        <v>0</v>
      </c>
      <c r="C775" s="150">
        <f>Demografia!C771</f>
        <v>0</v>
      </c>
      <c r="D775" s="151">
        <f>Demografia!D771</f>
        <v>0</v>
      </c>
      <c r="E775" s="82"/>
      <c r="F775" s="260"/>
      <c r="G775" s="261"/>
      <c r="H775" s="261"/>
      <c r="I775" s="261"/>
      <c r="J775" s="249"/>
      <c r="K775" s="261"/>
      <c r="L775" s="262"/>
      <c r="M775" s="260"/>
      <c r="N775" s="260"/>
      <c r="O775" s="244"/>
      <c r="P775" s="260"/>
      <c r="Q775" s="265"/>
      <c r="R775" s="244"/>
      <c r="S775" s="244"/>
      <c r="T775" s="244"/>
      <c r="U775" s="260"/>
      <c r="V775" s="249"/>
      <c r="W775" s="260"/>
      <c r="X775" s="249"/>
      <c r="Y775" s="82"/>
      <c r="Z775" s="260"/>
      <c r="AA775" s="153"/>
      <c r="AB775" s="153"/>
      <c r="AC775" s="82"/>
      <c r="AD775" s="244"/>
      <c r="AE775" s="244"/>
      <c r="AF775" s="260"/>
      <c r="AG775" s="244"/>
      <c r="AH775" s="260"/>
      <c r="AI775" s="260"/>
      <c r="AJ775" s="260"/>
      <c r="AK775" s="265"/>
      <c r="AL775" s="265"/>
      <c r="AM775" s="78"/>
      <c r="AN775" s="265"/>
      <c r="AO775" s="265"/>
      <c r="AP775" s="265"/>
      <c r="AQ775" s="265"/>
      <c r="AR775" s="265"/>
      <c r="AS775" s="265"/>
      <c r="AT775" s="265"/>
      <c r="AU775" s="265"/>
      <c r="AV775" s="265"/>
      <c r="AW775" s="265"/>
      <c r="AX775" s="249"/>
      <c r="AY775" s="249"/>
      <c r="AZ775" s="251"/>
      <c r="BA775" s="78"/>
      <c r="BB775" s="566" t="str">
        <f t="shared" si="48"/>
        <v xml:space="preserve"> </v>
      </c>
      <c r="BC775" s="566" t="str">
        <f t="shared" si="49"/>
        <v xml:space="preserve"> </v>
      </c>
      <c r="BD775" s="566" t="str">
        <f t="shared" si="50"/>
        <v xml:space="preserve"> </v>
      </c>
      <c r="BE775" s="566" t="str">
        <f t="shared" si="51"/>
        <v xml:space="preserve"> </v>
      </c>
      <c r="BF775" s="78"/>
      <c r="BG775" s="258"/>
    </row>
    <row r="776" spans="1:59" s="87" customFormat="1" ht="12.75" x14ac:dyDescent="0.25">
      <c r="A776" s="370"/>
      <c r="B776" s="366">
        <f>Demografia!B772</f>
        <v>0</v>
      </c>
      <c r="C776" s="366">
        <f>Demografia!C772</f>
        <v>0</v>
      </c>
      <c r="D776" s="367">
        <f>Demografia!D772</f>
        <v>0</v>
      </c>
      <c r="E776" s="82"/>
      <c r="F776" s="245"/>
      <c r="G776" s="483"/>
      <c r="H776" s="483"/>
      <c r="I776" s="483"/>
      <c r="J776" s="250"/>
      <c r="K776" s="483"/>
      <c r="L776" s="543"/>
      <c r="M776" s="245"/>
      <c r="N776" s="245"/>
      <c r="O776" s="246"/>
      <c r="P776" s="245"/>
      <c r="Q776" s="247"/>
      <c r="R776" s="246"/>
      <c r="S776" s="246"/>
      <c r="T776" s="246"/>
      <c r="U776" s="245"/>
      <c r="V776" s="250"/>
      <c r="W776" s="245"/>
      <c r="X776" s="250"/>
      <c r="Y776" s="82"/>
      <c r="Z776" s="245"/>
      <c r="AA776" s="421"/>
      <c r="AB776" s="421"/>
      <c r="AC776" s="82"/>
      <c r="AD776" s="246"/>
      <c r="AE776" s="246"/>
      <c r="AF776" s="245"/>
      <c r="AG776" s="246"/>
      <c r="AH776" s="245"/>
      <c r="AI776" s="245"/>
      <c r="AJ776" s="245"/>
      <c r="AK776" s="247"/>
      <c r="AL776" s="247"/>
      <c r="AM776" s="78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50"/>
      <c r="AY776" s="250"/>
      <c r="AZ776" s="252"/>
      <c r="BA776" s="78"/>
      <c r="BB776" s="567" t="str">
        <f t="shared" si="48"/>
        <v xml:space="preserve"> </v>
      </c>
      <c r="BC776" s="567" t="str">
        <f t="shared" si="49"/>
        <v xml:space="preserve"> </v>
      </c>
      <c r="BD776" s="567" t="str">
        <f t="shared" si="50"/>
        <v xml:space="preserve"> </v>
      </c>
      <c r="BE776" s="567" t="str">
        <f t="shared" si="51"/>
        <v xml:space="preserve"> </v>
      </c>
      <c r="BF776" s="78"/>
      <c r="BG776" s="520"/>
    </row>
    <row r="777" spans="1:59" s="87" customFormat="1" ht="12.75" x14ac:dyDescent="0.25">
      <c r="A777" s="370"/>
      <c r="B777" s="150">
        <f>Demografia!B773</f>
        <v>0</v>
      </c>
      <c r="C777" s="150">
        <f>Demografia!C773</f>
        <v>0</v>
      </c>
      <c r="D777" s="151">
        <f>Demografia!D773</f>
        <v>0</v>
      </c>
      <c r="E777" s="82"/>
      <c r="F777" s="260"/>
      <c r="G777" s="261"/>
      <c r="H777" s="261"/>
      <c r="I777" s="261"/>
      <c r="J777" s="249"/>
      <c r="K777" s="261"/>
      <c r="L777" s="262"/>
      <c r="M777" s="260"/>
      <c r="N777" s="260"/>
      <c r="O777" s="244"/>
      <c r="P777" s="260"/>
      <c r="Q777" s="265"/>
      <c r="R777" s="244"/>
      <c r="S777" s="244"/>
      <c r="T777" s="244"/>
      <c r="U777" s="260"/>
      <c r="V777" s="249"/>
      <c r="W777" s="260"/>
      <c r="X777" s="249"/>
      <c r="Y777" s="82"/>
      <c r="Z777" s="260"/>
      <c r="AA777" s="153"/>
      <c r="AB777" s="153"/>
      <c r="AC777" s="82"/>
      <c r="AD777" s="244"/>
      <c r="AE777" s="244"/>
      <c r="AF777" s="260"/>
      <c r="AG777" s="244"/>
      <c r="AH777" s="260"/>
      <c r="AI777" s="260"/>
      <c r="AJ777" s="260"/>
      <c r="AK777" s="265"/>
      <c r="AL777" s="265"/>
      <c r="AM777" s="78"/>
      <c r="AN777" s="265"/>
      <c r="AO777" s="265"/>
      <c r="AP777" s="265"/>
      <c r="AQ777" s="265"/>
      <c r="AR777" s="265"/>
      <c r="AS777" s="265"/>
      <c r="AT777" s="265"/>
      <c r="AU777" s="265"/>
      <c r="AV777" s="265"/>
      <c r="AW777" s="265"/>
      <c r="AX777" s="249"/>
      <c r="AY777" s="249"/>
      <c r="AZ777" s="251"/>
      <c r="BA777" s="78"/>
      <c r="BB777" s="566" t="str">
        <f t="shared" si="48"/>
        <v xml:space="preserve"> </v>
      </c>
      <c r="BC777" s="566" t="str">
        <f t="shared" si="49"/>
        <v xml:space="preserve"> </v>
      </c>
      <c r="BD777" s="566" t="str">
        <f t="shared" si="50"/>
        <v xml:space="preserve"> </v>
      </c>
      <c r="BE777" s="566" t="str">
        <f t="shared" si="51"/>
        <v xml:space="preserve"> </v>
      </c>
      <c r="BF777" s="78"/>
      <c r="BG777" s="258"/>
    </row>
    <row r="778" spans="1:59" s="87" customFormat="1" ht="12.75" x14ac:dyDescent="0.25">
      <c r="A778" s="370"/>
      <c r="B778" s="366">
        <f>Demografia!B774</f>
        <v>0</v>
      </c>
      <c r="C778" s="366">
        <f>Demografia!C774</f>
        <v>0</v>
      </c>
      <c r="D778" s="367">
        <f>Demografia!D774</f>
        <v>0</v>
      </c>
      <c r="E778" s="82"/>
      <c r="F778" s="245"/>
      <c r="G778" s="483"/>
      <c r="H778" s="483"/>
      <c r="I778" s="483"/>
      <c r="J778" s="250"/>
      <c r="K778" s="483"/>
      <c r="L778" s="543"/>
      <c r="M778" s="245"/>
      <c r="N778" s="245"/>
      <c r="O778" s="246"/>
      <c r="P778" s="245"/>
      <c r="Q778" s="247"/>
      <c r="R778" s="246"/>
      <c r="S778" s="246"/>
      <c r="T778" s="246"/>
      <c r="U778" s="245"/>
      <c r="V778" s="250"/>
      <c r="W778" s="245"/>
      <c r="X778" s="250"/>
      <c r="Y778" s="82"/>
      <c r="Z778" s="245"/>
      <c r="AA778" s="421"/>
      <c r="AB778" s="421"/>
      <c r="AC778" s="82"/>
      <c r="AD778" s="246"/>
      <c r="AE778" s="246"/>
      <c r="AF778" s="245"/>
      <c r="AG778" s="246"/>
      <c r="AH778" s="245"/>
      <c r="AI778" s="245"/>
      <c r="AJ778" s="245"/>
      <c r="AK778" s="247"/>
      <c r="AL778" s="247"/>
      <c r="AM778" s="78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50"/>
      <c r="AY778" s="250"/>
      <c r="AZ778" s="252"/>
      <c r="BA778" s="78"/>
      <c r="BB778" s="567" t="str">
        <f t="shared" si="48"/>
        <v xml:space="preserve"> </v>
      </c>
      <c r="BC778" s="567" t="str">
        <f t="shared" si="49"/>
        <v xml:space="preserve"> </v>
      </c>
      <c r="BD778" s="567" t="str">
        <f t="shared" si="50"/>
        <v xml:space="preserve"> </v>
      </c>
      <c r="BE778" s="567" t="str">
        <f t="shared" si="51"/>
        <v xml:space="preserve"> </v>
      </c>
      <c r="BF778" s="78"/>
      <c r="BG778" s="520"/>
    </row>
    <row r="779" spans="1:59" s="87" customFormat="1" ht="12.75" x14ac:dyDescent="0.25">
      <c r="A779" s="370"/>
      <c r="B779" s="150">
        <f>Demografia!B775</f>
        <v>0</v>
      </c>
      <c r="C779" s="150">
        <f>Demografia!C775</f>
        <v>0</v>
      </c>
      <c r="D779" s="151">
        <f>Demografia!D775</f>
        <v>0</v>
      </c>
      <c r="E779" s="82"/>
      <c r="F779" s="260"/>
      <c r="G779" s="261"/>
      <c r="H779" s="261"/>
      <c r="I779" s="261"/>
      <c r="J779" s="249"/>
      <c r="K779" s="261"/>
      <c r="L779" s="262"/>
      <c r="M779" s="260"/>
      <c r="N779" s="260"/>
      <c r="O779" s="244"/>
      <c r="P779" s="260"/>
      <c r="Q779" s="265"/>
      <c r="R779" s="244"/>
      <c r="S779" s="244"/>
      <c r="T779" s="244"/>
      <c r="U779" s="260"/>
      <c r="V779" s="249"/>
      <c r="W779" s="260"/>
      <c r="X779" s="249"/>
      <c r="Y779" s="82"/>
      <c r="Z779" s="260"/>
      <c r="AA779" s="153"/>
      <c r="AB779" s="153"/>
      <c r="AC779" s="82"/>
      <c r="AD779" s="244"/>
      <c r="AE779" s="244"/>
      <c r="AF779" s="260"/>
      <c r="AG779" s="244"/>
      <c r="AH779" s="260"/>
      <c r="AI779" s="260"/>
      <c r="AJ779" s="260"/>
      <c r="AK779" s="265"/>
      <c r="AL779" s="265"/>
      <c r="AM779" s="78"/>
      <c r="AN779" s="265"/>
      <c r="AO779" s="265"/>
      <c r="AP779" s="265"/>
      <c r="AQ779" s="265"/>
      <c r="AR779" s="265"/>
      <c r="AS779" s="265"/>
      <c r="AT779" s="265"/>
      <c r="AU779" s="265"/>
      <c r="AV779" s="265"/>
      <c r="AW779" s="265"/>
      <c r="AX779" s="249"/>
      <c r="AY779" s="249"/>
      <c r="AZ779" s="251"/>
      <c r="BA779" s="78"/>
      <c r="BB779" s="566" t="str">
        <f t="shared" si="48"/>
        <v xml:space="preserve"> </v>
      </c>
      <c r="BC779" s="566" t="str">
        <f t="shared" si="49"/>
        <v xml:space="preserve"> </v>
      </c>
      <c r="BD779" s="566" t="str">
        <f t="shared" si="50"/>
        <v xml:space="preserve"> </v>
      </c>
      <c r="BE779" s="566" t="str">
        <f t="shared" si="51"/>
        <v xml:space="preserve"> </v>
      </c>
      <c r="BF779" s="78"/>
      <c r="BG779" s="258"/>
    </row>
    <row r="780" spans="1:59" s="87" customFormat="1" ht="12.75" x14ac:dyDescent="0.25">
      <c r="A780" s="370"/>
      <c r="B780" s="366">
        <f>Demografia!B776</f>
        <v>0</v>
      </c>
      <c r="C780" s="366">
        <f>Demografia!C776</f>
        <v>0</v>
      </c>
      <c r="D780" s="367">
        <f>Demografia!D776</f>
        <v>0</v>
      </c>
      <c r="E780" s="82"/>
      <c r="F780" s="245"/>
      <c r="G780" s="483"/>
      <c r="H780" s="483"/>
      <c r="I780" s="483"/>
      <c r="J780" s="250"/>
      <c r="K780" s="483"/>
      <c r="L780" s="543"/>
      <c r="M780" s="245"/>
      <c r="N780" s="245"/>
      <c r="O780" s="246"/>
      <c r="P780" s="245"/>
      <c r="Q780" s="247"/>
      <c r="R780" s="246"/>
      <c r="S780" s="246"/>
      <c r="T780" s="246"/>
      <c r="U780" s="245"/>
      <c r="V780" s="250"/>
      <c r="W780" s="245"/>
      <c r="X780" s="250"/>
      <c r="Y780" s="82"/>
      <c r="Z780" s="245"/>
      <c r="AA780" s="421"/>
      <c r="AB780" s="421"/>
      <c r="AC780" s="82"/>
      <c r="AD780" s="246"/>
      <c r="AE780" s="246"/>
      <c r="AF780" s="245"/>
      <c r="AG780" s="246"/>
      <c r="AH780" s="245"/>
      <c r="AI780" s="245"/>
      <c r="AJ780" s="245"/>
      <c r="AK780" s="247"/>
      <c r="AL780" s="247"/>
      <c r="AM780" s="78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50"/>
      <c r="AY780" s="250"/>
      <c r="AZ780" s="252"/>
      <c r="BA780" s="78"/>
      <c r="BB780" s="567" t="str">
        <f t="shared" si="48"/>
        <v xml:space="preserve"> </v>
      </c>
      <c r="BC780" s="567" t="str">
        <f t="shared" si="49"/>
        <v xml:space="preserve"> </v>
      </c>
      <c r="BD780" s="567" t="str">
        <f t="shared" si="50"/>
        <v xml:space="preserve"> </v>
      </c>
      <c r="BE780" s="567" t="str">
        <f t="shared" si="51"/>
        <v xml:space="preserve"> </v>
      </c>
      <c r="BF780" s="78"/>
      <c r="BG780" s="520"/>
    </row>
    <row r="781" spans="1:59" s="87" customFormat="1" ht="12.75" x14ac:dyDescent="0.25">
      <c r="A781" s="370"/>
      <c r="B781" s="150">
        <f>Demografia!B777</f>
        <v>0</v>
      </c>
      <c r="C781" s="150">
        <f>Demografia!C777</f>
        <v>0</v>
      </c>
      <c r="D781" s="151">
        <f>Demografia!D777</f>
        <v>0</v>
      </c>
      <c r="E781" s="82"/>
      <c r="F781" s="260"/>
      <c r="G781" s="261"/>
      <c r="H781" s="261"/>
      <c r="I781" s="261"/>
      <c r="J781" s="249"/>
      <c r="K781" s="261"/>
      <c r="L781" s="262"/>
      <c r="M781" s="260"/>
      <c r="N781" s="260"/>
      <c r="O781" s="244"/>
      <c r="P781" s="260"/>
      <c r="Q781" s="265"/>
      <c r="R781" s="244"/>
      <c r="S781" s="244"/>
      <c r="T781" s="244"/>
      <c r="U781" s="260"/>
      <c r="V781" s="249"/>
      <c r="W781" s="260"/>
      <c r="X781" s="249"/>
      <c r="Y781" s="82"/>
      <c r="Z781" s="260"/>
      <c r="AA781" s="153"/>
      <c r="AB781" s="153"/>
      <c r="AC781" s="82"/>
      <c r="AD781" s="244"/>
      <c r="AE781" s="244"/>
      <c r="AF781" s="260"/>
      <c r="AG781" s="244"/>
      <c r="AH781" s="260"/>
      <c r="AI781" s="260"/>
      <c r="AJ781" s="260"/>
      <c r="AK781" s="265"/>
      <c r="AL781" s="265"/>
      <c r="AM781" s="78"/>
      <c r="AN781" s="265"/>
      <c r="AO781" s="265"/>
      <c r="AP781" s="265"/>
      <c r="AQ781" s="265"/>
      <c r="AR781" s="265"/>
      <c r="AS781" s="265"/>
      <c r="AT781" s="265"/>
      <c r="AU781" s="265"/>
      <c r="AV781" s="265"/>
      <c r="AW781" s="265"/>
      <c r="AX781" s="249"/>
      <c r="AY781" s="249"/>
      <c r="AZ781" s="251"/>
      <c r="BA781" s="78"/>
      <c r="BB781" s="566" t="str">
        <f t="shared" si="48"/>
        <v xml:space="preserve"> </v>
      </c>
      <c r="BC781" s="566" t="str">
        <f t="shared" si="49"/>
        <v xml:space="preserve"> </v>
      </c>
      <c r="BD781" s="566" t="str">
        <f t="shared" si="50"/>
        <v xml:space="preserve"> </v>
      </c>
      <c r="BE781" s="566" t="str">
        <f t="shared" si="51"/>
        <v xml:space="preserve"> </v>
      </c>
      <c r="BF781" s="78"/>
      <c r="BG781" s="258"/>
    </row>
    <row r="782" spans="1:59" s="87" customFormat="1" ht="12.75" x14ac:dyDescent="0.25">
      <c r="A782" s="370"/>
      <c r="B782" s="366">
        <f>Demografia!B778</f>
        <v>0</v>
      </c>
      <c r="C782" s="366">
        <f>Demografia!C778</f>
        <v>0</v>
      </c>
      <c r="D782" s="367">
        <f>Demografia!D778</f>
        <v>0</v>
      </c>
      <c r="E782" s="82"/>
      <c r="F782" s="245"/>
      <c r="G782" s="483"/>
      <c r="H782" s="483"/>
      <c r="I782" s="483"/>
      <c r="J782" s="250"/>
      <c r="K782" s="483"/>
      <c r="L782" s="543"/>
      <c r="M782" s="245"/>
      <c r="N782" s="245"/>
      <c r="O782" s="246"/>
      <c r="P782" s="245"/>
      <c r="Q782" s="247"/>
      <c r="R782" s="246"/>
      <c r="S782" s="246"/>
      <c r="T782" s="246"/>
      <c r="U782" s="245"/>
      <c r="V782" s="250"/>
      <c r="W782" s="245"/>
      <c r="X782" s="250"/>
      <c r="Y782" s="82"/>
      <c r="Z782" s="245"/>
      <c r="AA782" s="421"/>
      <c r="AB782" s="421"/>
      <c r="AC782" s="82"/>
      <c r="AD782" s="246"/>
      <c r="AE782" s="246"/>
      <c r="AF782" s="245"/>
      <c r="AG782" s="246"/>
      <c r="AH782" s="245"/>
      <c r="AI782" s="245"/>
      <c r="AJ782" s="245"/>
      <c r="AK782" s="247"/>
      <c r="AL782" s="247"/>
      <c r="AM782" s="78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50"/>
      <c r="AY782" s="250"/>
      <c r="AZ782" s="252"/>
      <c r="BA782" s="78"/>
      <c r="BB782" s="567" t="str">
        <f t="shared" si="48"/>
        <v xml:space="preserve"> </v>
      </c>
      <c r="BC782" s="567" t="str">
        <f t="shared" si="49"/>
        <v xml:space="preserve"> </v>
      </c>
      <c r="BD782" s="567" t="str">
        <f t="shared" si="50"/>
        <v xml:space="preserve"> </v>
      </c>
      <c r="BE782" s="567" t="str">
        <f t="shared" si="51"/>
        <v xml:space="preserve"> </v>
      </c>
      <c r="BF782" s="78"/>
      <c r="BG782" s="520"/>
    </row>
    <row r="783" spans="1:59" s="87" customFormat="1" ht="12.75" x14ac:dyDescent="0.25">
      <c r="A783" s="370"/>
      <c r="B783" s="150">
        <f>Demografia!B779</f>
        <v>0</v>
      </c>
      <c r="C783" s="150">
        <f>Demografia!C779</f>
        <v>0</v>
      </c>
      <c r="D783" s="151">
        <f>Demografia!D779</f>
        <v>0</v>
      </c>
      <c r="E783" s="82"/>
      <c r="F783" s="260"/>
      <c r="G783" s="261"/>
      <c r="H783" s="261"/>
      <c r="I783" s="261"/>
      <c r="J783" s="249"/>
      <c r="K783" s="261"/>
      <c r="L783" s="262"/>
      <c r="M783" s="260"/>
      <c r="N783" s="260"/>
      <c r="O783" s="244"/>
      <c r="P783" s="260"/>
      <c r="Q783" s="265"/>
      <c r="R783" s="244"/>
      <c r="S783" s="244"/>
      <c r="T783" s="244"/>
      <c r="U783" s="260"/>
      <c r="V783" s="249"/>
      <c r="W783" s="260"/>
      <c r="X783" s="249"/>
      <c r="Y783" s="82"/>
      <c r="Z783" s="260"/>
      <c r="AA783" s="153"/>
      <c r="AB783" s="153"/>
      <c r="AC783" s="82"/>
      <c r="AD783" s="244"/>
      <c r="AE783" s="244"/>
      <c r="AF783" s="260"/>
      <c r="AG783" s="244"/>
      <c r="AH783" s="260"/>
      <c r="AI783" s="260"/>
      <c r="AJ783" s="260"/>
      <c r="AK783" s="265"/>
      <c r="AL783" s="265"/>
      <c r="AM783" s="78"/>
      <c r="AN783" s="265"/>
      <c r="AO783" s="265"/>
      <c r="AP783" s="265"/>
      <c r="AQ783" s="265"/>
      <c r="AR783" s="265"/>
      <c r="AS783" s="265"/>
      <c r="AT783" s="265"/>
      <c r="AU783" s="265"/>
      <c r="AV783" s="265"/>
      <c r="AW783" s="265"/>
      <c r="AX783" s="249"/>
      <c r="AY783" s="249"/>
      <c r="AZ783" s="251"/>
      <c r="BA783" s="78"/>
      <c r="BB783" s="566" t="str">
        <f t="shared" si="48"/>
        <v xml:space="preserve"> </v>
      </c>
      <c r="BC783" s="566" t="str">
        <f t="shared" si="49"/>
        <v xml:space="preserve"> </v>
      </c>
      <c r="BD783" s="566" t="str">
        <f t="shared" si="50"/>
        <v xml:space="preserve"> </v>
      </c>
      <c r="BE783" s="566" t="str">
        <f t="shared" si="51"/>
        <v xml:space="preserve"> </v>
      </c>
      <c r="BF783" s="78"/>
      <c r="BG783" s="258"/>
    </row>
    <row r="784" spans="1:59" s="87" customFormat="1" ht="12.75" x14ac:dyDescent="0.25">
      <c r="A784" s="370"/>
      <c r="B784" s="366">
        <f>Demografia!B780</f>
        <v>0</v>
      </c>
      <c r="C784" s="366">
        <f>Demografia!C780</f>
        <v>0</v>
      </c>
      <c r="D784" s="367">
        <f>Demografia!D780</f>
        <v>0</v>
      </c>
      <c r="E784" s="82"/>
      <c r="F784" s="245"/>
      <c r="G784" s="483"/>
      <c r="H784" s="483"/>
      <c r="I784" s="483"/>
      <c r="J784" s="250"/>
      <c r="K784" s="483"/>
      <c r="L784" s="543"/>
      <c r="M784" s="245"/>
      <c r="N784" s="245"/>
      <c r="O784" s="246"/>
      <c r="P784" s="245"/>
      <c r="Q784" s="247"/>
      <c r="R784" s="246"/>
      <c r="S784" s="246"/>
      <c r="T784" s="246"/>
      <c r="U784" s="245"/>
      <c r="V784" s="250"/>
      <c r="W784" s="245"/>
      <c r="X784" s="250"/>
      <c r="Y784" s="82"/>
      <c r="Z784" s="245"/>
      <c r="AA784" s="421"/>
      <c r="AB784" s="421"/>
      <c r="AC784" s="82"/>
      <c r="AD784" s="246"/>
      <c r="AE784" s="246"/>
      <c r="AF784" s="245"/>
      <c r="AG784" s="246"/>
      <c r="AH784" s="245"/>
      <c r="AI784" s="245"/>
      <c r="AJ784" s="245"/>
      <c r="AK784" s="247"/>
      <c r="AL784" s="247"/>
      <c r="AM784" s="78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50"/>
      <c r="AY784" s="250"/>
      <c r="AZ784" s="252"/>
      <c r="BA784" s="78"/>
      <c r="BB784" s="567" t="str">
        <f t="shared" si="48"/>
        <v xml:space="preserve"> </v>
      </c>
      <c r="BC784" s="567" t="str">
        <f t="shared" si="49"/>
        <v xml:space="preserve"> </v>
      </c>
      <c r="BD784" s="567" t="str">
        <f t="shared" si="50"/>
        <v xml:space="preserve"> </v>
      </c>
      <c r="BE784" s="567" t="str">
        <f t="shared" si="51"/>
        <v xml:space="preserve"> </v>
      </c>
      <c r="BF784" s="78"/>
      <c r="BG784" s="520"/>
    </row>
    <row r="785" spans="1:59" s="87" customFormat="1" ht="12.75" x14ac:dyDescent="0.25">
      <c r="A785" s="370"/>
      <c r="B785" s="150">
        <f>Demografia!B781</f>
        <v>0</v>
      </c>
      <c r="C785" s="150">
        <f>Demografia!C781</f>
        <v>0</v>
      </c>
      <c r="D785" s="151">
        <f>Demografia!D781</f>
        <v>0</v>
      </c>
      <c r="E785" s="82"/>
      <c r="F785" s="260"/>
      <c r="G785" s="261"/>
      <c r="H785" s="261"/>
      <c r="I785" s="261"/>
      <c r="J785" s="249"/>
      <c r="K785" s="261"/>
      <c r="L785" s="262"/>
      <c r="M785" s="260"/>
      <c r="N785" s="260"/>
      <c r="O785" s="244"/>
      <c r="P785" s="260"/>
      <c r="Q785" s="265"/>
      <c r="R785" s="244"/>
      <c r="S785" s="244"/>
      <c r="T785" s="244"/>
      <c r="U785" s="260"/>
      <c r="V785" s="249"/>
      <c r="W785" s="260"/>
      <c r="X785" s="249"/>
      <c r="Y785" s="82"/>
      <c r="Z785" s="260"/>
      <c r="AA785" s="153"/>
      <c r="AB785" s="153"/>
      <c r="AC785" s="82"/>
      <c r="AD785" s="244"/>
      <c r="AE785" s="244"/>
      <c r="AF785" s="260"/>
      <c r="AG785" s="244"/>
      <c r="AH785" s="260"/>
      <c r="AI785" s="260"/>
      <c r="AJ785" s="260"/>
      <c r="AK785" s="265"/>
      <c r="AL785" s="265"/>
      <c r="AM785" s="78"/>
      <c r="AN785" s="265"/>
      <c r="AO785" s="265"/>
      <c r="AP785" s="265"/>
      <c r="AQ785" s="265"/>
      <c r="AR785" s="265"/>
      <c r="AS785" s="265"/>
      <c r="AT785" s="265"/>
      <c r="AU785" s="265"/>
      <c r="AV785" s="265"/>
      <c r="AW785" s="265"/>
      <c r="AX785" s="249"/>
      <c r="AY785" s="249"/>
      <c r="AZ785" s="251"/>
      <c r="BA785" s="78"/>
      <c r="BB785" s="566" t="str">
        <f t="shared" si="48"/>
        <v xml:space="preserve"> </v>
      </c>
      <c r="BC785" s="566" t="str">
        <f t="shared" si="49"/>
        <v xml:space="preserve"> </v>
      </c>
      <c r="BD785" s="566" t="str">
        <f t="shared" si="50"/>
        <v xml:space="preserve"> </v>
      </c>
      <c r="BE785" s="566" t="str">
        <f t="shared" si="51"/>
        <v xml:space="preserve"> </v>
      </c>
      <c r="BF785" s="78"/>
      <c r="BG785" s="258"/>
    </row>
    <row r="786" spans="1:59" s="87" customFormat="1" ht="12.75" x14ac:dyDescent="0.25">
      <c r="A786" s="370"/>
      <c r="B786" s="366">
        <f>Demografia!B782</f>
        <v>0</v>
      </c>
      <c r="C786" s="366">
        <f>Demografia!C782</f>
        <v>0</v>
      </c>
      <c r="D786" s="367">
        <f>Demografia!D782</f>
        <v>0</v>
      </c>
      <c r="E786" s="82"/>
      <c r="F786" s="245"/>
      <c r="G786" s="483"/>
      <c r="H786" s="483"/>
      <c r="I786" s="483"/>
      <c r="J786" s="250"/>
      <c r="K786" s="483"/>
      <c r="L786" s="543"/>
      <c r="M786" s="245"/>
      <c r="N786" s="245"/>
      <c r="O786" s="246"/>
      <c r="P786" s="245"/>
      <c r="Q786" s="247"/>
      <c r="R786" s="246"/>
      <c r="S786" s="246"/>
      <c r="T786" s="246"/>
      <c r="U786" s="245"/>
      <c r="V786" s="250"/>
      <c r="W786" s="245"/>
      <c r="X786" s="250"/>
      <c r="Y786" s="82"/>
      <c r="Z786" s="245"/>
      <c r="AA786" s="421"/>
      <c r="AB786" s="421"/>
      <c r="AC786" s="82"/>
      <c r="AD786" s="246"/>
      <c r="AE786" s="246"/>
      <c r="AF786" s="245"/>
      <c r="AG786" s="246"/>
      <c r="AH786" s="245"/>
      <c r="AI786" s="245"/>
      <c r="AJ786" s="245"/>
      <c r="AK786" s="247"/>
      <c r="AL786" s="247"/>
      <c r="AM786" s="78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50"/>
      <c r="AY786" s="250"/>
      <c r="AZ786" s="252"/>
      <c r="BA786" s="78"/>
      <c r="BB786" s="567" t="str">
        <f t="shared" si="48"/>
        <v xml:space="preserve"> </v>
      </c>
      <c r="BC786" s="567" t="str">
        <f t="shared" si="49"/>
        <v xml:space="preserve"> </v>
      </c>
      <c r="BD786" s="567" t="str">
        <f t="shared" si="50"/>
        <v xml:space="preserve"> </v>
      </c>
      <c r="BE786" s="567" t="str">
        <f t="shared" si="51"/>
        <v xml:space="preserve"> </v>
      </c>
      <c r="BF786" s="78"/>
      <c r="BG786" s="520"/>
    </row>
    <row r="787" spans="1:59" s="87" customFormat="1" ht="12.75" x14ac:dyDescent="0.25">
      <c r="A787" s="370"/>
      <c r="B787" s="150">
        <f>Demografia!B783</f>
        <v>0</v>
      </c>
      <c r="C787" s="150">
        <f>Demografia!C783</f>
        <v>0</v>
      </c>
      <c r="D787" s="151">
        <f>Demografia!D783</f>
        <v>0</v>
      </c>
      <c r="E787" s="82"/>
      <c r="F787" s="260"/>
      <c r="G787" s="261"/>
      <c r="H787" s="261"/>
      <c r="I787" s="261"/>
      <c r="J787" s="249"/>
      <c r="K787" s="261"/>
      <c r="L787" s="262"/>
      <c r="M787" s="260"/>
      <c r="N787" s="260"/>
      <c r="O787" s="244"/>
      <c r="P787" s="260"/>
      <c r="Q787" s="265"/>
      <c r="R787" s="244"/>
      <c r="S787" s="244"/>
      <c r="T787" s="244"/>
      <c r="U787" s="260"/>
      <c r="V787" s="249"/>
      <c r="W787" s="260"/>
      <c r="X787" s="249"/>
      <c r="Y787" s="82"/>
      <c r="Z787" s="260"/>
      <c r="AA787" s="153"/>
      <c r="AB787" s="153"/>
      <c r="AC787" s="82"/>
      <c r="AD787" s="244"/>
      <c r="AE787" s="244"/>
      <c r="AF787" s="260"/>
      <c r="AG787" s="244"/>
      <c r="AH787" s="260"/>
      <c r="AI787" s="260"/>
      <c r="AJ787" s="260"/>
      <c r="AK787" s="265"/>
      <c r="AL787" s="265"/>
      <c r="AM787" s="78"/>
      <c r="AN787" s="265"/>
      <c r="AO787" s="265"/>
      <c r="AP787" s="265"/>
      <c r="AQ787" s="265"/>
      <c r="AR787" s="265"/>
      <c r="AS787" s="265"/>
      <c r="AT787" s="265"/>
      <c r="AU787" s="265"/>
      <c r="AV787" s="265"/>
      <c r="AW787" s="265"/>
      <c r="AX787" s="249"/>
      <c r="AY787" s="249"/>
      <c r="AZ787" s="251"/>
      <c r="BA787" s="78"/>
      <c r="BB787" s="566" t="str">
        <f t="shared" si="48"/>
        <v xml:space="preserve"> </v>
      </c>
      <c r="BC787" s="566" t="str">
        <f t="shared" si="49"/>
        <v xml:space="preserve"> </v>
      </c>
      <c r="BD787" s="566" t="str">
        <f t="shared" si="50"/>
        <v xml:space="preserve"> </v>
      </c>
      <c r="BE787" s="566" t="str">
        <f t="shared" si="51"/>
        <v xml:space="preserve"> </v>
      </c>
      <c r="BF787" s="78"/>
      <c r="BG787" s="258"/>
    </row>
    <row r="788" spans="1:59" s="87" customFormat="1" ht="12.75" x14ac:dyDescent="0.25">
      <c r="A788" s="370"/>
      <c r="B788" s="366">
        <f>Demografia!B784</f>
        <v>0</v>
      </c>
      <c r="C788" s="366">
        <f>Demografia!C784</f>
        <v>0</v>
      </c>
      <c r="D788" s="367">
        <f>Demografia!D784</f>
        <v>0</v>
      </c>
      <c r="E788" s="82"/>
      <c r="F788" s="245"/>
      <c r="G788" s="483"/>
      <c r="H788" s="483"/>
      <c r="I788" s="483"/>
      <c r="J788" s="250"/>
      <c r="K788" s="483"/>
      <c r="L788" s="543"/>
      <c r="M788" s="245"/>
      <c r="N788" s="245"/>
      <c r="O788" s="246"/>
      <c r="P788" s="245"/>
      <c r="Q788" s="247"/>
      <c r="R788" s="246"/>
      <c r="S788" s="246"/>
      <c r="T788" s="246"/>
      <c r="U788" s="245"/>
      <c r="V788" s="250"/>
      <c r="W788" s="245"/>
      <c r="X788" s="250"/>
      <c r="Y788" s="82"/>
      <c r="Z788" s="245"/>
      <c r="AA788" s="421"/>
      <c r="AB788" s="421"/>
      <c r="AC788" s="82"/>
      <c r="AD788" s="246"/>
      <c r="AE788" s="246"/>
      <c r="AF788" s="245"/>
      <c r="AG788" s="246"/>
      <c r="AH788" s="245"/>
      <c r="AI788" s="245"/>
      <c r="AJ788" s="245"/>
      <c r="AK788" s="247"/>
      <c r="AL788" s="247"/>
      <c r="AM788" s="78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50"/>
      <c r="AY788" s="250"/>
      <c r="AZ788" s="252"/>
      <c r="BA788" s="78"/>
      <c r="BB788" s="567" t="str">
        <f t="shared" ref="BB788:BB820" si="52">IF(AI788=0," ",AN788/AK788)</f>
        <v xml:space="preserve"> </v>
      </c>
      <c r="BC788" s="567" t="str">
        <f t="shared" si="49"/>
        <v xml:space="preserve"> </v>
      </c>
      <c r="BD788" s="567" t="str">
        <f t="shared" si="50"/>
        <v xml:space="preserve"> </v>
      </c>
      <c r="BE788" s="567" t="str">
        <f t="shared" si="51"/>
        <v xml:space="preserve"> </v>
      </c>
      <c r="BF788" s="78"/>
      <c r="BG788" s="520"/>
    </row>
    <row r="789" spans="1:59" s="87" customFormat="1" ht="12.75" x14ac:dyDescent="0.25">
      <c r="A789" s="370"/>
      <c r="B789" s="150">
        <f>Demografia!B785</f>
        <v>0</v>
      </c>
      <c r="C789" s="150">
        <f>Demografia!C785</f>
        <v>0</v>
      </c>
      <c r="D789" s="151">
        <f>Demografia!D785</f>
        <v>0</v>
      </c>
      <c r="E789" s="82"/>
      <c r="F789" s="260"/>
      <c r="G789" s="261"/>
      <c r="H789" s="261"/>
      <c r="I789" s="261"/>
      <c r="J789" s="249"/>
      <c r="K789" s="261"/>
      <c r="L789" s="262"/>
      <c r="M789" s="260"/>
      <c r="N789" s="260"/>
      <c r="O789" s="244"/>
      <c r="P789" s="260"/>
      <c r="Q789" s="265"/>
      <c r="R789" s="244"/>
      <c r="S789" s="244"/>
      <c r="T789" s="244"/>
      <c r="U789" s="260"/>
      <c r="V789" s="249"/>
      <c r="W789" s="260"/>
      <c r="X789" s="249"/>
      <c r="Y789" s="82"/>
      <c r="Z789" s="260"/>
      <c r="AA789" s="153"/>
      <c r="AB789" s="153"/>
      <c r="AC789" s="82"/>
      <c r="AD789" s="244"/>
      <c r="AE789" s="244"/>
      <c r="AF789" s="260"/>
      <c r="AG789" s="244"/>
      <c r="AH789" s="260"/>
      <c r="AI789" s="260"/>
      <c r="AJ789" s="260"/>
      <c r="AK789" s="265"/>
      <c r="AL789" s="265"/>
      <c r="AM789" s="78"/>
      <c r="AN789" s="265"/>
      <c r="AO789" s="265"/>
      <c r="AP789" s="265"/>
      <c r="AQ789" s="265"/>
      <c r="AR789" s="265"/>
      <c r="AS789" s="265"/>
      <c r="AT789" s="265"/>
      <c r="AU789" s="265"/>
      <c r="AV789" s="265"/>
      <c r="AW789" s="265"/>
      <c r="AX789" s="249"/>
      <c r="AY789" s="249"/>
      <c r="AZ789" s="251"/>
      <c r="BA789" s="78"/>
      <c r="BB789" s="566" t="str">
        <f t="shared" si="52"/>
        <v xml:space="preserve"> </v>
      </c>
      <c r="BC789" s="566" t="str">
        <f t="shared" si="49"/>
        <v xml:space="preserve"> </v>
      </c>
      <c r="BD789" s="566" t="str">
        <f t="shared" si="50"/>
        <v xml:space="preserve"> </v>
      </c>
      <c r="BE789" s="566" t="str">
        <f t="shared" si="51"/>
        <v xml:space="preserve"> </v>
      </c>
      <c r="BF789" s="78"/>
      <c r="BG789" s="258"/>
    </row>
    <row r="790" spans="1:59" s="87" customFormat="1" ht="12.75" x14ac:dyDescent="0.25">
      <c r="A790" s="370"/>
      <c r="B790" s="366">
        <f>Demografia!B786</f>
        <v>0</v>
      </c>
      <c r="C790" s="366">
        <f>Demografia!C786</f>
        <v>0</v>
      </c>
      <c r="D790" s="367">
        <f>Demografia!D786</f>
        <v>0</v>
      </c>
      <c r="E790" s="82"/>
      <c r="F790" s="245"/>
      <c r="G790" s="483"/>
      <c r="H790" s="483"/>
      <c r="I790" s="483"/>
      <c r="J790" s="250"/>
      <c r="K790" s="483"/>
      <c r="L790" s="543"/>
      <c r="M790" s="245"/>
      <c r="N790" s="245"/>
      <c r="O790" s="246"/>
      <c r="P790" s="245"/>
      <c r="Q790" s="247"/>
      <c r="R790" s="246"/>
      <c r="S790" s="246"/>
      <c r="T790" s="246"/>
      <c r="U790" s="245"/>
      <c r="V790" s="250"/>
      <c r="W790" s="245"/>
      <c r="X790" s="250"/>
      <c r="Y790" s="82"/>
      <c r="Z790" s="245"/>
      <c r="AA790" s="421"/>
      <c r="AB790" s="421"/>
      <c r="AC790" s="82"/>
      <c r="AD790" s="246"/>
      <c r="AE790" s="246"/>
      <c r="AF790" s="245"/>
      <c r="AG790" s="246"/>
      <c r="AH790" s="245"/>
      <c r="AI790" s="245"/>
      <c r="AJ790" s="245"/>
      <c r="AK790" s="247"/>
      <c r="AL790" s="247"/>
      <c r="AM790" s="78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50"/>
      <c r="AY790" s="250"/>
      <c r="AZ790" s="252"/>
      <c r="BA790" s="78"/>
      <c r="BB790" s="567" t="str">
        <f t="shared" si="52"/>
        <v xml:space="preserve"> </v>
      </c>
      <c r="BC790" s="567" t="str">
        <f t="shared" ref="BC790:BC820" si="53">IF(OR(AI790=0,Q790=0)," ",AN790/Q790)</f>
        <v xml:space="preserve"> </v>
      </c>
      <c r="BD790" s="567" t="str">
        <f t="shared" ref="BD790:BD820" si="54">IF(OR(AI790&gt;5,AI790&lt;1)," ",AO790/AL790)</f>
        <v xml:space="preserve"> </v>
      </c>
      <c r="BE790" s="567" t="str">
        <f t="shared" ref="BE790:BE820" si="55">IF(OR(AI790&gt;5,AI790&lt;1,Q790=0)," ",AO790/Q790)</f>
        <v xml:space="preserve"> </v>
      </c>
      <c r="BF790" s="78"/>
      <c r="BG790" s="520"/>
    </row>
    <row r="791" spans="1:59" s="87" customFormat="1" ht="12.75" x14ac:dyDescent="0.25">
      <c r="A791" s="370"/>
      <c r="B791" s="150">
        <f>Demografia!B787</f>
        <v>0</v>
      </c>
      <c r="C791" s="150">
        <f>Demografia!C787</f>
        <v>0</v>
      </c>
      <c r="D791" s="151">
        <f>Demografia!D787</f>
        <v>0</v>
      </c>
      <c r="E791" s="82"/>
      <c r="F791" s="260"/>
      <c r="G791" s="261"/>
      <c r="H791" s="261"/>
      <c r="I791" s="261"/>
      <c r="J791" s="249"/>
      <c r="K791" s="261"/>
      <c r="L791" s="262"/>
      <c r="M791" s="260"/>
      <c r="N791" s="260"/>
      <c r="O791" s="244"/>
      <c r="P791" s="260"/>
      <c r="Q791" s="265"/>
      <c r="R791" s="244"/>
      <c r="S791" s="244"/>
      <c r="T791" s="244"/>
      <c r="U791" s="260"/>
      <c r="V791" s="249"/>
      <c r="W791" s="260"/>
      <c r="X791" s="249"/>
      <c r="Y791" s="82"/>
      <c r="Z791" s="260"/>
      <c r="AA791" s="153"/>
      <c r="AB791" s="153"/>
      <c r="AC791" s="82"/>
      <c r="AD791" s="244"/>
      <c r="AE791" s="244"/>
      <c r="AF791" s="260"/>
      <c r="AG791" s="244"/>
      <c r="AH791" s="260"/>
      <c r="AI791" s="260"/>
      <c r="AJ791" s="260"/>
      <c r="AK791" s="265"/>
      <c r="AL791" s="265"/>
      <c r="AM791" s="78"/>
      <c r="AN791" s="265"/>
      <c r="AO791" s="265"/>
      <c r="AP791" s="265"/>
      <c r="AQ791" s="265"/>
      <c r="AR791" s="265"/>
      <c r="AS791" s="265"/>
      <c r="AT791" s="265"/>
      <c r="AU791" s="265"/>
      <c r="AV791" s="265"/>
      <c r="AW791" s="265"/>
      <c r="AX791" s="249"/>
      <c r="AY791" s="249"/>
      <c r="AZ791" s="251"/>
      <c r="BA791" s="78"/>
      <c r="BB791" s="566" t="str">
        <f t="shared" si="52"/>
        <v xml:space="preserve"> </v>
      </c>
      <c r="BC791" s="566" t="str">
        <f t="shared" si="53"/>
        <v xml:space="preserve"> </v>
      </c>
      <c r="BD791" s="566" t="str">
        <f t="shared" si="54"/>
        <v xml:space="preserve"> </v>
      </c>
      <c r="BE791" s="566" t="str">
        <f t="shared" si="55"/>
        <v xml:space="preserve"> </v>
      </c>
      <c r="BF791" s="78"/>
      <c r="BG791" s="258"/>
    </row>
    <row r="792" spans="1:59" s="87" customFormat="1" ht="12.75" x14ac:dyDescent="0.25">
      <c r="A792" s="370"/>
      <c r="B792" s="366">
        <f>Demografia!B788</f>
        <v>0</v>
      </c>
      <c r="C792" s="366">
        <f>Demografia!C788</f>
        <v>0</v>
      </c>
      <c r="D792" s="367">
        <f>Demografia!D788</f>
        <v>0</v>
      </c>
      <c r="E792" s="82"/>
      <c r="F792" s="245"/>
      <c r="G792" s="483"/>
      <c r="H792" s="483"/>
      <c r="I792" s="483"/>
      <c r="J792" s="250"/>
      <c r="K792" s="483"/>
      <c r="L792" s="543"/>
      <c r="M792" s="245"/>
      <c r="N792" s="245"/>
      <c r="O792" s="246"/>
      <c r="P792" s="245"/>
      <c r="Q792" s="247"/>
      <c r="R792" s="246"/>
      <c r="S792" s="246"/>
      <c r="T792" s="246"/>
      <c r="U792" s="245"/>
      <c r="V792" s="250"/>
      <c r="W792" s="245"/>
      <c r="X792" s="250"/>
      <c r="Y792" s="82"/>
      <c r="Z792" s="245"/>
      <c r="AA792" s="421"/>
      <c r="AB792" s="421"/>
      <c r="AC792" s="82"/>
      <c r="AD792" s="246"/>
      <c r="AE792" s="246"/>
      <c r="AF792" s="245"/>
      <c r="AG792" s="246"/>
      <c r="AH792" s="245"/>
      <c r="AI792" s="245"/>
      <c r="AJ792" s="245"/>
      <c r="AK792" s="247"/>
      <c r="AL792" s="247"/>
      <c r="AM792" s="78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50"/>
      <c r="AY792" s="250"/>
      <c r="AZ792" s="252"/>
      <c r="BA792" s="78"/>
      <c r="BB792" s="567" t="str">
        <f t="shared" si="52"/>
        <v xml:space="preserve"> </v>
      </c>
      <c r="BC792" s="567" t="str">
        <f t="shared" si="53"/>
        <v xml:space="preserve"> </v>
      </c>
      <c r="BD792" s="567" t="str">
        <f t="shared" si="54"/>
        <v xml:space="preserve"> </v>
      </c>
      <c r="BE792" s="567" t="str">
        <f t="shared" si="55"/>
        <v xml:space="preserve"> </v>
      </c>
      <c r="BF792" s="78"/>
      <c r="BG792" s="520"/>
    </row>
    <row r="793" spans="1:59" s="87" customFormat="1" ht="12.75" x14ac:dyDescent="0.25">
      <c r="A793" s="370"/>
      <c r="B793" s="150">
        <f>Demografia!B789</f>
        <v>0</v>
      </c>
      <c r="C793" s="150">
        <f>Demografia!C789</f>
        <v>0</v>
      </c>
      <c r="D793" s="151">
        <f>Demografia!D789</f>
        <v>0</v>
      </c>
      <c r="E793" s="82"/>
      <c r="F793" s="260"/>
      <c r="G793" s="261"/>
      <c r="H793" s="261"/>
      <c r="I793" s="261"/>
      <c r="J793" s="249"/>
      <c r="K793" s="261"/>
      <c r="L793" s="262"/>
      <c r="M793" s="260"/>
      <c r="N793" s="260"/>
      <c r="O793" s="244"/>
      <c r="P793" s="260"/>
      <c r="Q793" s="265"/>
      <c r="R793" s="244"/>
      <c r="S793" s="244"/>
      <c r="T793" s="244"/>
      <c r="U793" s="260"/>
      <c r="V793" s="249"/>
      <c r="W793" s="260"/>
      <c r="X793" s="249"/>
      <c r="Y793" s="82"/>
      <c r="Z793" s="260"/>
      <c r="AA793" s="153"/>
      <c r="AB793" s="153"/>
      <c r="AC793" s="82"/>
      <c r="AD793" s="244"/>
      <c r="AE793" s="244"/>
      <c r="AF793" s="260"/>
      <c r="AG793" s="244"/>
      <c r="AH793" s="260"/>
      <c r="AI793" s="260"/>
      <c r="AJ793" s="260"/>
      <c r="AK793" s="265"/>
      <c r="AL793" s="265"/>
      <c r="AM793" s="78"/>
      <c r="AN793" s="265"/>
      <c r="AO793" s="265"/>
      <c r="AP793" s="265"/>
      <c r="AQ793" s="265"/>
      <c r="AR793" s="265"/>
      <c r="AS793" s="265"/>
      <c r="AT793" s="265"/>
      <c r="AU793" s="265"/>
      <c r="AV793" s="265"/>
      <c r="AW793" s="265"/>
      <c r="AX793" s="249"/>
      <c r="AY793" s="249"/>
      <c r="AZ793" s="251"/>
      <c r="BA793" s="78"/>
      <c r="BB793" s="566" t="str">
        <f t="shared" si="52"/>
        <v xml:space="preserve"> </v>
      </c>
      <c r="BC793" s="566" t="str">
        <f t="shared" si="53"/>
        <v xml:space="preserve"> </v>
      </c>
      <c r="BD793" s="566" t="str">
        <f t="shared" si="54"/>
        <v xml:space="preserve"> </v>
      </c>
      <c r="BE793" s="566" t="str">
        <f t="shared" si="55"/>
        <v xml:space="preserve"> </v>
      </c>
      <c r="BF793" s="78"/>
      <c r="BG793" s="258"/>
    </row>
    <row r="794" spans="1:59" s="87" customFormat="1" ht="12.75" x14ac:dyDescent="0.25">
      <c r="A794" s="370"/>
      <c r="B794" s="366">
        <f>Demografia!B790</f>
        <v>0</v>
      </c>
      <c r="C794" s="366">
        <f>Demografia!C790</f>
        <v>0</v>
      </c>
      <c r="D794" s="367">
        <f>Demografia!D790</f>
        <v>0</v>
      </c>
      <c r="E794" s="82"/>
      <c r="F794" s="245"/>
      <c r="G794" s="483"/>
      <c r="H794" s="483"/>
      <c r="I794" s="483"/>
      <c r="J794" s="250"/>
      <c r="K794" s="483"/>
      <c r="L794" s="543"/>
      <c r="M794" s="245"/>
      <c r="N794" s="245"/>
      <c r="O794" s="246"/>
      <c r="P794" s="245"/>
      <c r="Q794" s="247"/>
      <c r="R794" s="246"/>
      <c r="S794" s="246"/>
      <c r="T794" s="246"/>
      <c r="U794" s="245"/>
      <c r="V794" s="250"/>
      <c r="W794" s="245"/>
      <c r="X794" s="250"/>
      <c r="Y794" s="82"/>
      <c r="Z794" s="245"/>
      <c r="AA794" s="421"/>
      <c r="AB794" s="421"/>
      <c r="AC794" s="82"/>
      <c r="AD794" s="246"/>
      <c r="AE794" s="246"/>
      <c r="AF794" s="245"/>
      <c r="AG794" s="246"/>
      <c r="AH794" s="245"/>
      <c r="AI794" s="245"/>
      <c r="AJ794" s="245"/>
      <c r="AK794" s="247"/>
      <c r="AL794" s="247"/>
      <c r="AM794" s="78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50"/>
      <c r="AY794" s="250"/>
      <c r="AZ794" s="252"/>
      <c r="BA794" s="78"/>
      <c r="BB794" s="567" t="str">
        <f t="shared" si="52"/>
        <v xml:space="preserve"> </v>
      </c>
      <c r="BC794" s="567" t="str">
        <f t="shared" si="53"/>
        <v xml:space="preserve"> </v>
      </c>
      <c r="BD794" s="567" t="str">
        <f t="shared" si="54"/>
        <v xml:space="preserve"> </v>
      </c>
      <c r="BE794" s="567" t="str">
        <f t="shared" si="55"/>
        <v xml:space="preserve"> </v>
      </c>
      <c r="BF794" s="78"/>
      <c r="BG794" s="520"/>
    </row>
    <row r="795" spans="1:59" s="87" customFormat="1" ht="12.75" x14ac:dyDescent="0.25">
      <c r="A795" s="370"/>
      <c r="B795" s="150">
        <f>Demografia!B791</f>
        <v>0</v>
      </c>
      <c r="C795" s="150">
        <f>Demografia!C791</f>
        <v>0</v>
      </c>
      <c r="D795" s="151">
        <f>Demografia!D791</f>
        <v>0</v>
      </c>
      <c r="E795" s="82"/>
      <c r="F795" s="260"/>
      <c r="G795" s="261"/>
      <c r="H795" s="261"/>
      <c r="I795" s="261"/>
      <c r="J795" s="249"/>
      <c r="K795" s="261"/>
      <c r="L795" s="262"/>
      <c r="M795" s="260"/>
      <c r="N795" s="260"/>
      <c r="O795" s="244"/>
      <c r="P795" s="260"/>
      <c r="Q795" s="265"/>
      <c r="R795" s="244"/>
      <c r="S795" s="244"/>
      <c r="T795" s="244"/>
      <c r="U795" s="260"/>
      <c r="V795" s="249"/>
      <c r="W795" s="260"/>
      <c r="X795" s="249"/>
      <c r="Y795" s="82"/>
      <c r="Z795" s="260"/>
      <c r="AA795" s="153"/>
      <c r="AB795" s="153"/>
      <c r="AC795" s="82"/>
      <c r="AD795" s="244"/>
      <c r="AE795" s="244"/>
      <c r="AF795" s="260"/>
      <c r="AG795" s="244"/>
      <c r="AH795" s="260"/>
      <c r="AI795" s="260"/>
      <c r="AJ795" s="260"/>
      <c r="AK795" s="265"/>
      <c r="AL795" s="265"/>
      <c r="AM795" s="78"/>
      <c r="AN795" s="265"/>
      <c r="AO795" s="265"/>
      <c r="AP795" s="265"/>
      <c r="AQ795" s="265"/>
      <c r="AR795" s="265"/>
      <c r="AS795" s="265"/>
      <c r="AT795" s="265"/>
      <c r="AU795" s="265"/>
      <c r="AV795" s="265"/>
      <c r="AW795" s="265"/>
      <c r="AX795" s="249"/>
      <c r="AY795" s="249"/>
      <c r="AZ795" s="251"/>
      <c r="BA795" s="78"/>
      <c r="BB795" s="566" t="str">
        <f t="shared" si="52"/>
        <v xml:space="preserve"> </v>
      </c>
      <c r="BC795" s="566" t="str">
        <f t="shared" si="53"/>
        <v xml:space="preserve"> </v>
      </c>
      <c r="BD795" s="566" t="str">
        <f t="shared" si="54"/>
        <v xml:space="preserve"> </v>
      </c>
      <c r="BE795" s="566" t="str">
        <f t="shared" si="55"/>
        <v xml:space="preserve"> </v>
      </c>
      <c r="BF795" s="78"/>
      <c r="BG795" s="258"/>
    </row>
    <row r="796" spans="1:59" s="87" customFormat="1" ht="12.75" x14ac:dyDescent="0.25">
      <c r="A796" s="370"/>
      <c r="B796" s="366">
        <f>Demografia!B792</f>
        <v>0</v>
      </c>
      <c r="C796" s="366">
        <f>Demografia!C792</f>
        <v>0</v>
      </c>
      <c r="D796" s="367">
        <f>Demografia!D792</f>
        <v>0</v>
      </c>
      <c r="E796" s="82"/>
      <c r="F796" s="245"/>
      <c r="G796" s="483"/>
      <c r="H796" s="483"/>
      <c r="I796" s="483"/>
      <c r="J796" s="250"/>
      <c r="K796" s="483"/>
      <c r="L796" s="543"/>
      <c r="M796" s="245"/>
      <c r="N796" s="245"/>
      <c r="O796" s="246"/>
      <c r="P796" s="245"/>
      <c r="Q796" s="247"/>
      <c r="R796" s="246"/>
      <c r="S796" s="246"/>
      <c r="T796" s="246"/>
      <c r="U796" s="245"/>
      <c r="V796" s="250"/>
      <c r="W796" s="245"/>
      <c r="X796" s="250"/>
      <c r="Y796" s="82"/>
      <c r="Z796" s="245"/>
      <c r="AA796" s="421"/>
      <c r="AB796" s="421"/>
      <c r="AC796" s="82"/>
      <c r="AD796" s="246"/>
      <c r="AE796" s="246"/>
      <c r="AF796" s="245"/>
      <c r="AG796" s="246"/>
      <c r="AH796" s="245"/>
      <c r="AI796" s="245"/>
      <c r="AJ796" s="245"/>
      <c r="AK796" s="247"/>
      <c r="AL796" s="247"/>
      <c r="AM796" s="78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50"/>
      <c r="AY796" s="250"/>
      <c r="AZ796" s="252"/>
      <c r="BA796" s="78"/>
      <c r="BB796" s="567" t="str">
        <f t="shared" si="52"/>
        <v xml:space="preserve"> </v>
      </c>
      <c r="BC796" s="567" t="str">
        <f t="shared" si="53"/>
        <v xml:space="preserve"> </v>
      </c>
      <c r="BD796" s="567" t="str">
        <f t="shared" si="54"/>
        <v xml:space="preserve"> </v>
      </c>
      <c r="BE796" s="567" t="str">
        <f t="shared" si="55"/>
        <v xml:space="preserve"> </v>
      </c>
      <c r="BF796" s="78"/>
      <c r="BG796" s="520"/>
    </row>
    <row r="797" spans="1:59" s="87" customFormat="1" ht="12.75" x14ac:dyDescent="0.25">
      <c r="A797" s="370"/>
      <c r="B797" s="150">
        <f>Demografia!B793</f>
        <v>0</v>
      </c>
      <c r="C797" s="150">
        <f>Demografia!C793</f>
        <v>0</v>
      </c>
      <c r="D797" s="151">
        <f>Demografia!D793</f>
        <v>0</v>
      </c>
      <c r="E797" s="82"/>
      <c r="F797" s="260"/>
      <c r="G797" s="261"/>
      <c r="H797" s="261"/>
      <c r="I797" s="261"/>
      <c r="J797" s="249"/>
      <c r="K797" s="261"/>
      <c r="L797" s="262"/>
      <c r="M797" s="260"/>
      <c r="N797" s="260"/>
      <c r="O797" s="244"/>
      <c r="P797" s="260"/>
      <c r="Q797" s="265"/>
      <c r="R797" s="244"/>
      <c r="S797" s="244"/>
      <c r="T797" s="244"/>
      <c r="U797" s="260"/>
      <c r="V797" s="249"/>
      <c r="W797" s="260"/>
      <c r="X797" s="249"/>
      <c r="Y797" s="82"/>
      <c r="Z797" s="260"/>
      <c r="AA797" s="153"/>
      <c r="AB797" s="153"/>
      <c r="AC797" s="82"/>
      <c r="AD797" s="244"/>
      <c r="AE797" s="244"/>
      <c r="AF797" s="260"/>
      <c r="AG797" s="244"/>
      <c r="AH797" s="260"/>
      <c r="AI797" s="260"/>
      <c r="AJ797" s="260"/>
      <c r="AK797" s="265"/>
      <c r="AL797" s="265"/>
      <c r="AM797" s="78"/>
      <c r="AN797" s="265"/>
      <c r="AO797" s="265"/>
      <c r="AP797" s="265"/>
      <c r="AQ797" s="265"/>
      <c r="AR797" s="265"/>
      <c r="AS797" s="265"/>
      <c r="AT797" s="265"/>
      <c r="AU797" s="265"/>
      <c r="AV797" s="265"/>
      <c r="AW797" s="265"/>
      <c r="AX797" s="249"/>
      <c r="AY797" s="249"/>
      <c r="AZ797" s="251"/>
      <c r="BA797" s="78"/>
      <c r="BB797" s="566" t="str">
        <f t="shared" si="52"/>
        <v xml:space="preserve"> </v>
      </c>
      <c r="BC797" s="566" t="str">
        <f t="shared" si="53"/>
        <v xml:space="preserve"> </v>
      </c>
      <c r="BD797" s="566" t="str">
        <f t="shared" si="54"/>
        <v xml:space="preserve"> </v>
      </c>
      <c r="BE797" s="566" t="str">
        <f t="shared" si="55"/>
        <v xml:space="preserve"> </v>
      </c>
      <c r="BF797" s="78"/>
      <c r="BG797" s="258"/>
    </row>
    <row r="798" spans="1:59" s="87" customFormat="1" ht="12.75" x14ac:dyDescent="0.25">
      <c r="A798" s="370"/>
      <c r="B798" s="366">
        <f>Demografia!B794</f>
        <v>0</v>
      </c>
      <c r="C798" s="366">
        <f>Demografia!C794</f>
        <v>0</v>
      </c>
      <c r="D798" s="367">
        <f>Demografia!D794</f>
        <v>0</v>
      </c>
      <c r="E798" s="82"/>
      <c r="F798" s="245"/>
      <c r="G798" s="483"/>
      <c r="H798" s="483"/>
      <c r="I798" s="483"/>
      <c r="J798" s="250"/>
      <c r="K798" s="483"/>
      <c r="L798" s="543"/>
      <c r="M798" s="245"/>
      <c r="N798" s="245"/>
      <c r="O798" s="246"/>
      <c r="P798" s="245"/>
      <c r="Q798" s="247"/>
      <c r="R798" s="246"/>
      <c r="S798" s="246"/>
      <c r="T798" s="246"/>
      <c r="U798" s="245"/>
      <c r="V798" s="250"/>
      <c r="W798" s="245"/>
      <c r="X798" s="250"/>
      <c r="Y798" s="82"/>
      <c r="Z798" s="245"/>
      <c r="AA798" s="421"/>
      <c r="AB798" s="421"/>
      <c r="AC798" s="82"/>
      <c r="AD798" s="246"/>
      <c r="AE798" s="246"/>
      <c r="AF798" s="245"/>
      <c r="AG798" s="246"/>
      <c r="AH798" s="245"/>
      <c r="AI798" s="245"/>
      <c r="AJ798" s="245"/>
      <c r="AK798" s="247"/>
      <c r="AL798" s="247"/>
      <c r="AM798" s="78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50"/>
      <c r="AY798" s="250"/>
      <c r="AZ798" s="252"/>
      <c r="BA798" s="78"/>
      <c r="BB798" s="567" t="str">
        <f t="shared" si="52"/>
        <v xml:space="preserve"> </v>
      </c>
      <c r="BC798" s="567" t="str">
        <f t="shared" si="53"/>
        <v xml:space="preserve"> </v>
      </c>
      <c r="BD798" s="567" t="str">
        <f t="shared" si="54"/>
        <v xml:space="preserve"> </v>
      </c>
      <c r="BE798" s="567" t="str">
        <f t="shared" si="55"/>
        <v xml:space="preserve"> </v>
      </c>
      <c r="BF798" s="78"/>
      <c r="BG798" s="520"/>
    </row>
    <row r="799" spans="1:59" s="87" customFormat="1" ht="12.75" x14ac:dyDescent="0.25">
      <c r="A799" s="370"/>
      <c r="B799" s="150">
        <f>Demografia!B795</f>
        <v>0</v>
      </c>
      <c r="C799" s="150">
        <f>Demografia!C795</f>
        <v>0</v>
      </c>
      <c r="D799" s="151">
        <f>Demografia!D795</f>
        <v>0</v>
      </c>
      <c r="E799" s="82"/>
      <c r="F799" s="260"/>
      <c r="G799" s="261"/>
      <c r="H799" s="261"/>
      <c r="I799" s="261"/>
      <c r="J799" s="249"/>
      <c r="K799" s="261"/>
      <c r="L799" s="262"/>
      <c r="M799" s="260"/>
      <c r="N799" s="260"/>
      <c r="O799" s="244"/>
      <c r="P799" s="260"/>
      <c r="Q799" s="265"/>
      <c r="R799" s="244"/>
      <c r="S799" s="244"/>
      <c r="T799" s="244"/>
      <c r="U799" s="260"/>
      <c r="V799" s="249"/>
      <c r="W799" s="260"/>
      <c r="X799" s="249"/>
      <c r="Y799" s="82"/>
      <c r="Z799" s="260"/>
      <c r="AA799" s="153"/>
      <c r="AB799" s="153"/>
      <c r="AC799" s="82"/>
      <c r="AD799" s="244"/>
      <c r="AE799" s="244"/>
      <c r="AF799" s="260"/>
      <c r="AG799" s="244"/>
      <c r="AH799" s="260"/>
      <c r="AI799" s="260"/>
      <c r="AJ799" s="260"/>
      <c r="AK799" s="265"/>
      <c r="AL799" s="265"/>
      <c r="AM799" s="78"/>
      <c r="AN799" s="265"/>
      <c r="AO799" s="265"/>
      <c r="AP799" s="265"/>
      <c r="AQ799" s="265"/>
      <c r="AR799" s="265"/>
      <c r="AS799" s="265"/>
      <c r="AT799" s="265"/>
      <c r="AU799" s="265"/>
      <c r="AV799" s="265"/>
      <c r="AW799" s="265"/>
      <c r="AX799" s="249"/>
      <c r="AY799" s="249"/>
      <c r="AZ799" s="251"/>
      <c r="BA799" s="78"/>
      <c r="BB799" s="566" t="str">
        <f t="shared" si="52"/>
        <v xml:space="preserve"> </v>
      </c>
      <c r="BC799" s="566" t="str">
        <f t="shared" si="53"/>
        <v xml:space="preserve"> </v>
      </c>
      <c r="BD799" s="566" t="str">
        <f t="shared" si="54"/>
        <v xml:space="preserve"> </v>
      </c>
      <c r="BE799" s="566" t="str">
        <f t="shared" si="55"/>
        <v xml:space="preserve"> </v>
      </c>
      <c r="BF799" s="78"/>
      <c r="BG799" s="258"/>
    </row>
    <row r="800" spans="1:59" s="87" customFormat="1" ht="12.75" x14ac:dyDescent="0.25">
      <c r="A800" s="370"/>
      <c r="B800" s="366">
        <f>Demografia!B796</f>
        <v>0</v>
      </c>
      <c r="C800" s="366">
        <f>Demografia!C796</f>
        <v>0</v>
      </c>
      <c r="D800" s="367">
        <f>Demografia!D796</f>
        <v>0</v>
      </c>
      <c r="E800" s="82"/>
      <c r="F800" s="245"/>
      <c r="G800" s="483"/>
      <c r="H800" s="483"/>
      <c r="I800" s="483"/>
      <c r="J800" s="250"/>
      <c r="K800" s="483"/>
      <c r="L800" s="543"/>
      <c r="M800" s="245"/>
      <c r="N800" s="245"/>
      <c r="O800" s="246"/>
      <c r="P800" s="245"/>
      <c r="Q800" s="247"/>
      <c r="R800" s="246"/>
      <c r="S800" s="246"/>
      <c r="T800" s="246"/>
      <c r="U800" s="245"/>
      <c r="V800" s="250"/>
      <c r="W800" s="245"/>
      <c r="X800" s="250"/>
      <c r="Y800" s="82"/>
      <c r="Z800" s="245"/>
      <c r="AA800" s="421"/>
      <c r="AB800" s="421"/>
      <c r="AC800" s="82"/>
      <c r="AD800" s="246"/>
      <c r="AE800" s="246"/>
      <c r="AF800" s="245"/>
      <c r="AG800" s="246"/>
      <c r="AH800" s="245"/>
      <c r="AI800" s="245"/>
      <c r="AJ800" s="245"/>
      <c r="AK800" s="247"/>
      <c r="AL800" s="247"/>
      <c r="AM800" s="78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50"/>
      <c r="AY800" s="250"/>
      <c r="AZ800" s="252"/>
      <c r="BA800" s="78"/>
      <c r="BB800" s="567" t="str">
        <f t="shared" si="52"/>
        <v xml:space="preserve"> </v>
      </c>
      <c r="BC800" s="567" t="str">
        <f t="shared" si="53"/>
        <v xml:space="preserve"> </v>
      </c>
      <c r="BD800" s="567" t="str">
        <f t="shared" si="54"/>
        <v xml:space="preserve"> </v>
      </c>
      <c r="BE800" s="567" t="str">
        <f t="shared" si="55"/>
        <v xml:space="preserve"> </v>
      </c>
      <c r="BF800" s="78"/>
      <c r="BG800" s="520"/>
    </row>
    <row r="801" spans="1:59" s="87" customFormat="1" ht="12.75" x14ac:dyDescent="0.25">
      <c r="A801" s="370"/>
      <c r="B801" s="150">
        <f>Demografia!B797</f>
        <v>0</v>
      </c>
      <c r="C801" s="150">
        <f>Demografia!C797</f>
        <v>0</v>
      </c>
      <c r="D801" s="151">
        <f>Demografia!D797</f>
        <v>0</v>
      </c>
      <c r="E801" s="82"/>
      <c r="F801" s="260"/>
      <c r="G801" s="261"/>
      <c r="H801" s="261"/>
      <c r="I801" s="261"/>
      <c r="J801" s="249"/>
      <c r="K801" s="261"/>
      <c r="L801" s="262"/>
      <c r="M801" s="260"/>
      <c r="N801" s="260"/>
      <c r="O801" s="244"/>
      <c r="P801" s="260"/>
      <c r="Q801" s="265"/>
      <c r="R801" s="244"/>
      <c r="S801" s="244"/>
      <c r="T801" s="244"/>
      <c r="U801" s="260"/>
      <c r="V801" s="249"/>
      <c r="W801" s="260"/>
      <c r="X801" s="249"/>
      <c r="Y801" s="82"/>
      <c r="Z801" s="260"/>
      <c r="AA801" s="153"/>
      <c r="AB801" s="153"/>
      <c r="AC801" s="82"/>
      <c r="AD801" s="244"/>
      <c r="AE801" s="244"/>
      <c r="AF801" s="260"/>
      <c r="AG801" s="244"/>
      <c r="AH801" s="260"/>
      <c r="AI801" s="260"/>
      <c r="AJ801" s="260"/>
      <c r="AK801" s="265"/>
      <c r="AL801" s="265"/>
      <c r="AM801" s="78"/>
      <c r="AN801" s="265"/>
      <c r="AO801" s="265"/>
      <c r="AP801" s="265"/>
      <c r="AQ801" s="265"/>
      <c r="AR801" s="265"/>
      <c r="AS801" s="265"/>
      <c r="AT801" s="265"/>
      <c r="AU801" s="265"/>
      <c r="AV801" s="265"/>
      <c r="AW801" s="265"/>
      <c r="AX801" s="249"/>
      <c r="AY801" s="249"/>
      <c r="AZ801" s="251"/>
      <c r="BA801" s="78"/>
      <c r="BB801" s="566" t="str">
        <f t="shared" si="52"/>
        <v xml:space="preserve"> </v>
      </c>
      <c r="BC801" s="566" t="str">
        <f t="shared" si="53"/>
        <v xml:space="preserve"> </v>
      </c>
      <c r="BD801" s="566" t="str">
        <f t="shared" si="54"/>
        <v xml:space="preserve"> </v>
      </c>
      <c r="BE801" s="566" t="str">
        <f t="shared" si="55"/>
        <v xml:space="preserve"> </v>
      </c>
      <c r="BF801" s="78"/>
      <c r="BG801" s="258"/>
    </row>
    <row r="802" spans="1:59" s="87" customFormat="1" ht="12.75" x14ac:dyDescent="0.25">
      <c r="A802" s="370"/>
      <c r="B802" s="366">
        <f>Demografia!B798</f>
        <v>0</v>
      </c>
      <c r="C802" s="366">
        <f>Demografia!C798</f>
        <v>0</v>
      </c>
      <c r="D802" s="367">
        <f>Demografia!D798</f>
        <v>0</v>
      </c>
      <c r="E802" s="82"/>
      <c r="F802" s="245"/>
      <c r="G802" s="483"/>
      <c r="H802" s="483"/>
      <c r="I802" s="483"/>
      <c r="J802" s="250"/>
      <c r="K802" s="483"/>
      <c r="L802" s="543"/>
      <c r="M802" s="245"/>
      <c r="N802" s="245"/>
      <c r="O802" s="246"/>
      <c r="P802" s="245"/>
      <c r="Q802" s="247"/>
      <c r="R802" s="246"/>
      <c r="S802" s="246"/>
      <c r="T802" s="246"/>
      <c r="U802" s="245"/>
      <c r="V802" s="250"/>
      <c r="W802" s="245"/>
      <c r="X802" s="250"/>
      <c r="Y802" s="82"/>
      <c r="Z802" s="245"/>
      <c r="AA802" s="421"/>
      <c r="AB802" s="421"/>
      <c r="AC802" s="82"/>
      <c r="AD802" s="246"/>
      <c r="AE802" s="246"/>
      <c r="AF802" s="245"/>
      <c r="AG802" s="246"/>
      <c r="AH802" s="245"/>
      <c r="AI802" s="245"/>
      <c r="AJ802" s="245"/>
      <c r="AK802" s="247"/>
      <c r="AL802" s="247"/>
      <c r="AM802" s="78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50"/>
      <c r="AY802" s="250"/>
      <c r="AZ802" s="252"/>
      <c r="BA802" s="78"/>
      <c r="BB802" s="567" t="str">
        <f t="shared" si="52"/>
        <v xml:space="preserve"> </v>
      </c>
      <c r="BC802" s="567" t="str">
        <f t="shared" si="53"/>
        <v xml:space="preserve"> </v>
      </c>
      <c r="BD802" s="567" t="str">
        <f t="shared" si="54"/>
        <v xml:space="preserve"> </v>
      </c>
      <c r="BE802" s="567" t="str">
        <f t="shared" si="55"/>
        <v xml:space="preserve"> </v>
      </c>
      <c r="BF802" s="78"/>
      <c r="BG802" s="520"/>
    </row>
    <row r="803" spans="1:59" s="87" customFormat="1" ht="12.75" x14ac:dyDescent="0.25">
      <c r="A803" s="370"/>
      <c r="B803" s="150">
        <f>Demografia!B799</f>
        <v>0</v>
      </c>
      <c r="C803" s="150">
        <f>Demografia!C799</f>
        <v>0</v>
      </c>
      <c r="D803" s="151">
        <f>Demografia!D799</f>
        <v>0</v>
      </c>
      <c r="E803" s="82"/>
      <c r="F803" s="260"/>
      <c r="G803" s="261"/>
      <c r="H803" s="261"/>
      <c r="I803" s="261"/>
      <c r="J803" s="249"/>
      <c r="K803" s="261"/>
      <c r="L803" s="262"/>
      <c r="M803" s="260"/>
      <c r="N803" s="260"/>
      <c r="O803" s="244"/>
      <c r="P803" s="260"/>
      <c r="Q803" s="265"/>
      <c r="R803" s="244"/>
      <c r="S803" s="244"/>
      <c r="T803" s="244"/>
      <c r="U803" s="260"/>
      <c r="V803" s="249"/>
      <c r="W803" s="260"/>
      <c r="X803" s="249"/>
      <c r="Y803" s="82"/>
      <c r="Z803" s="260"/>
      <c r="AA803" s="153"/>
      <c r="AB803" s="153"/>
      <c r="AC803" s="82"/>
      <c r="AD803" s="244"/>
      <c r="AE803" s="244"/>
      <c r="AF803" s="260"/>
      <c r="AG803" s="244"/>
      <c r="AH803" s="260"/>
      <c r="AI803" s="260"/>
      <c r="AJ803" s="260"/>
      <c r="AK803" s="265"/>
      <c r="AL803" s="265"/>
      <c r="AM803" s="78"/>
      <c r="AN803" s="265"/>
      <c r="AO803" s="265"/>
      <c r="AP803" s="265"/>
      <c r="AQ803" s="265"/>
      <c r="AR803" s="265"/>
      <c r="AS803" s="265"/>
      <c r="AT803" s="265"/>
      <c r="AU803" s="265"/>
      <c r="AV803" s="265"/>
      <c r="AW803" s="265"/>
      <c r="AX803" s="249"/>
      <c r="AY803" s="249"/>
      <c r="AZ803" s="251"/>
      <c r="BA803" s="78"/>
      <c r="BB803" s="566" t="str">
        <f t="shared" si="52"/>
        <v xml:space="preserve"> </v>
      </c>
      <c r="BC803" s="566" t="str">
        <f t="shared" si="53"/>
        <v xml:space="preserve"> </v>
      </c>
      <c r="BD803" s="566" t="str">
        <f t="shared" si="54"/>
        <v xml:space="preserve"> </v>
      </c>
      <c r="BE803" s="566" t="str">
        <f t="shared" si="55"/>
        <v xml:space="preserve"> </v>
      </c>
      <c r="BF803" s="78"/>
      <c r="BG803" s="258"/>
    </row>
    <row r="804" spans="1:59" s="87" customFormat="1" ht="12.75" x14ac:dyDescent="0.25">
      <c r="A804" s="370"/>
      <c r="B804" s="366">
        <f>Demografia!B800</f>
        <v>0</v>
      </c>
      <c r="C804" s="366">
        <f>Demografia!C800</f>
        <v>0</v>
      </c>
      <c r="D804" s="367">
        <f>Demografia!D800</f>
        <v>0</v>
      </c>
      <c r="E804" s="82"/>
      <c r="F804" s="245"/>
      <c r="G804" s="483"/>
      <c r="H804" s="483"/>
      <c r="I804" s="483"/>
      <c r="J804" s="250"/>
      <c r="K804" s="483"/>
      <c r="L804" s="543"/>
      <c r="M804" s="245"/>
      <c r="N804" s="245"/>
      <c r="O804" s="246"/>
      <c r="P804" s="245"/>
      <c r="Q804" s="247"/>
      <c r="R804" s="246"/>
      <c r="S804" s="246"/>
      <c r="T804" s="246"/>
      <c r="U804" s="245"/>
      <c r="V804" s="250"/>
      <c r="W804" s="245"/>
      <c r="X804" s="250"/>
      <c r="Y804" s="82"/>
      <c r="Z804" s="245"/>
      <c r="AA804" s="421"/>
      <c r="AB804" s="421"/>
      <c r="AC804" s="82"/>
      <c r="AD804" s="246"/>
      <c r="AE804" s="246"/>
      <c r="AF804" s="245"/>
      <c r="AG804" s="246"/>
      <c r="AH804" s="245"/>
      <c r="AI804" s="245"/>
      <c r="AJ804" s="245"/>
      <c r="AK804" s="247"/>
      <c r="AL804" s="247"/>
      <c r="AM804" s="78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50"/>
      <c r="AY804" s="250"/>
      <c r="AZ804" s="252"/>
      <c r="BA804" s="78"/>
      <c r="BB804" s="567" t="str">
        <f t="shared" si="52"/>
        <v xml:space="preserve"> </v>
      </c>
      <c r="BC804" s="567" t="str">
        <f t="shared" si="53"/>
        <v xml:space="preserve"> </v>
      </c>
      <c r="BD804" s="567" t="str">
        <f t="shared" si="54"/>
        <v xml:space="preserve"> </v>
      </c>
      <c r="BE804" s="567" t="str">
        <f t="shared" si="55"/>
        <v xml:space="preserve"> </v>
      </c>
      <c r="BF804" s="78"/>
      <c r="BG804" s="520"/>
    </row>
    <row r="805" spans="1:59" s="87" customFormat="1" ht="12.75" x14ac:dyDescent="0.25">
      <c r="A805" s="370"/>
      <c r="B805" s="150">
        <f>Demografia!B801</f>
        <v>0</v>
      </c>
      <c r="C805" s="150">
        <f>Demografia!C801</f>
        <v>0</v>
      </c>
      <c r="D805" s="151">
        <f>Demografia!D801</f>
        <v>0</v>
      </c>
      <c r="E805" s="82"/>
      <c r="F805" s="260"/>
      <c r="G805" s="261"/>
      <c r="H805" s="261"/>
      <c r="I805" s="261"/>
      <c r="J805" s="249"/>
      <c r="K805" s="261"/>
      <c r="L805" s="262"/>
      <c r="M805" s="260"/>
      <c r="N805" s="260"/>
      <c r="O805" s="244"/>
      <c r="P805" s="260"/>
      <c r="Q805" s="265"/>
      <c r="R805" s="244"/>
      <c r="S805" s="244"/>
      <c r="T805" s="244"/>
      <c r="U805" s="260"/>
      <c r="V805" s="249"/>
      <c r="W805" s="260"/>
      <c r="X805" s="249"/>
      <c r="Y805" s="82"/>
      <c r="Z805" s="260"/>
      <c r="AA805" s="153"/>
      <c r="AB805" s="153"/>
      <c r="AC805" s="82"/>
      <c r="AD805" s="244"/>
      <c r="AE805" s="244"/>
      <c r="AF805" s="260"/>
      <c r="AG805" s="244"/>
      <c r="AH805" s="260"/>
      <c r="AI805" s="260"/>
      <c r="AJ805" s="260"/>
      <c r="AK805" s="265"/>
      <c r="AL805" s="265"/>
      <c r="AM805" s="78"/>
      <c r="AN805" s="265"/>
      <c r="AO805" s="265"/>
      <c r="AP805" s="265"/>
      <c r="AQ805" s="265"/>
      <c r="AR805" s="265"/>
      <c r="AS805" s="265"/>
      <c r="AT805" s="265"/>
      <c r="AU805" s="265"/>
      <c r="AV805" s="265"/>
      <c r="AW805" s="265"/>
      <c r="AX805" s="249"/>
      <c r="AY805" s="249"/>
      <c r="AZ805" s="251"/>
      <c r="BA805" s="78"/>
      <c r="BB805" s="566" t="str">
        <f t="shared" si="52"/>
        <v xml:space="preserve"> </v>
      </c>
      <c r="BC805" s="566" t="str">
        <f t="shared" si="53"/>
        <v xml:space="preserve"> </v>
      </c>
      <c r="BD805" s="566" t="str">
        <f t="shared" si="54"/>
        <v xml:space="preserve"> </v>
      </c>
      <c r="BE805" s="566" t="str">
        <f t="shared" si="55"/>
        <v xml:space="preserve"> </v>
      </c>
      <c r="BF805" s="78"/>
      <c r="BG805" s="258"/>
    </row>
    <row r="806" spans="1:59" s="87" customFormat="1" ht="12.75" x14ac:dyDescent="0.25">
      <c r="A806" s="370"/>
      <c r="B806" s="366">
        <f>Demografia!B802</f>
        <v>0</v>
      </c>
      <c r="C806" s="366">
        <f>Demografia!C802</f>
        <v>0</v>
      </c>
      <c r="D806" s="367">
        <f>Demografia!D802</f>
        <v>0</v>
      </c>
      <c r="E806" s="82"/>
      <c r="F806" s="245"/>
      <c r="G806" s="483"/>
      <c r="H806" s="483"/>
      <c r="I806" s="483"/>
      <c r="J806" s="250"/>
      <c r="K806" s="483"/>
      <c r="L806" s="543"/>
      <c r="M806" s="245"/>
      <c r="N806" s="245"/>
      <c r="O806" s="246"/>
      <c r="P806" s="245"/>
      <c r="Q806" s="247"/>
      <c r="R806" s="246"/>
      <c r="S806" s="246"/>
      <c r="T806" s="246"/>
      <c r="U806" s="245"/>
      <c r="V806" s="250"/>
      <c r="W806" s="245"/>
      <c r="X806" s="250"/>
      <c r="Y806" s="82"/>
      <c r="Z806" s="245"/>
      <c r="AA806" s="421"/>
      <c r="AB806" s="421"/>
      <c r="AC806" s="82"/>
      <c r="AD806" s="246"/>
      <c r="AE806" s="246"/>
      <c r="AF806" s="245"/>
      <c r="AG806" s="246"/>
      <c r="AH806" s="245"/>
      <c r="AI806" s="245"/>
      <c r="AJ806" s="245"/>
      <c r="AK806" s="247"/>
      <c r="AL806" s="247"/>
      <c r="AM806" s="78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50"/>
      <c r="AY806" s="250"/>
      <c r="AZ806" s="252"/>
      <c r="BA806" s="78"/>
      <c r="BB806" s="567" t="str">
        <f t="shared" si="52"/>
        <v xml:space="preserve"> </v>
      </c>
      <c r="BC806" s="567" t="str">
        <f t="shared" si="53"/>
        <v xml:space="preserve"> </v>
      </c>
      <c r="BD806" s="567" t="str">
        <f t="shared" si="54"/>
        <v xml:space="preserve"> </v>
      </c>
      <c r="BE806" s="567" t="str">
        <f t="shared" si="55"/>
        <v xml:space="preserve"> </v>
      </c>
      <c r="BF806" s="78"/>
      <c r="BG806" s="520"/>
    </row>
    <row r="807" spans="1:59" s="87" customFormat="1" ht="12.75" x14ac:dyDescent="0.25">
      <c r="A807" s="370"/>
      <c r="B807" s="150">
        <f>Demografia!B803</f>
        <v>0</v>
      </c>
      <c r="C807" s="150">
        <f>Demografia!C803</f>
        <v>0</v>
      </c>
      <c r="D807" s="151">
        <f>Demografia!D803</f>
        <v>0</v>
      </c>
      <c r="E807" s="82"/>
      <c r="F807" s="260"/>
      <c r="G807" s="261"/>
      <c r="H807" s="261"/>
      <c r="I807" s="261"/>
      <c r="J807" s="249"/>
      <c r="K807" s="261"/>
      <c r="L807" s="262"/>
      <c r="M807" s="260"/>
      <c r="N807" s="260"/>
      <c r="O807" s="244"/>
      <c r="P807" s="260"/>
      <c r="Q807" s="265"/>
      <c r="R807" s="244"/>
      <c r="S807" s="244"/>
      <c r="T807" s="244"/>
      <c r="U807" s="260"/>
      <c r="V807" s="249"/>
      <c r="W807" s="260"/>
      <c r="X807" s="249"/>
      <c r="Y807" s="82"/>
      <c r="Z807" s="260"/>
      <c r="AA807" s="153"/>
      <c r="AB807" s="153"/>
      <c r="AC807" s="82"/>
      <c r="AD807" s="244"/>
      <c r="AE807" s="244"/>
      <c r="AF807" s="260"/>
      <c r="AG807" s="244"/>
      <c r="AH807" s="260"/>
      <c r="AI807" s="260"/>
      <c r="AJ807" s="260"/>
      <c r="AK807" s="265"/>
      <c r="AL807" s="265"/>
      <c r="AM807" s="78"/>
      <c r="AN807" s="265"/>
      <c r="AO807" s="265"/>
      <c r="AP807" s="265"/>
      <c r="AQ807" s="265"/>
      <c r="AR807" s="265"/>
      <c r="AS807" s="265"/>
      <c r="AT807" s="265"/>
      <c r="AU807" s="265"/>
      <c r="AV807" s="265"/>
      <c r="AW807" s="265"/>
      <c r="AX807" s="249"/>
      <c r="AY807" s="249"/>
      <c r="AZ807" s="251"/>
      <c r="BA807" s="78"/>
      <c r="BB807" s="566" t="str">
        <f t="shared" si="52"/>
        <v xml:space="preserve"> </v>
      </c>
      <c r="BC807" s="566" t="str">
        <f t="shared" si="53"/>
        <v xml:space="preserve"> </v>
      </c>
      <c r="BD807" s="566" t="str">
        <f t="shared" si="54"/>
        <v xml:space="preserve"> </v>
      </c>
      <c r="BE807" s="566" t="str">
        <f t="shared" si="55"/>
        <v xml:space="preserve"> </v>
      </c>
      <c r="BF807" s="78"/>
      <c r="BG807" s="258"/>
    </row>
    <row r="808" spans="1:59" s="87" customFormat="1" ht="12.75" x14ac:dyDescent="0.25">
      <c r="A808" s="370"/>
      <c r="B808" s="366">
        <f>Demografia!B804</f>
        <v>0</v>
      </c>
      <c r="C808" s="366">
        <f>Demografia!C804</f>
        <v>0</v>
      </c>
      <c r="D808" s="367">
        <f>Demografia!D804</f>
        <v>0</v>
      </c>
      <c r="E808" s="82"/>
      <c r="F808" s="245"/>
      <c r="G808" s="483"/>
      <c r="H808" s="483"/>
      <c r="I808" s="483"/>
      <c r="J808" s="250"/>
      <c r="K808" s="483"/>
      <c r="L808" s="543"/>
      <c r="M808" s="245"/>
      <c r="N808" s="245"/>
      <c r="O808" s="246"/>
      <c r="P808" s="245"/>
      <c r="Q808" s="247"/>
      <c r="R808" s="246"/>
      <c r="S808" s="246"/>
      <c r="T808" s="246"/>
      <c r="U808" s="245"/>
      <c r="V808" s="250"/>
      <c r="W808" s="245"/>
      <c r="X808" s="250"/>
      <c r="Y808" s="82"/>
      <c r="Z808" s="245"/>
      <c r="AA808" s="421"/>
      <c r="AB808" s="421"/>
      <c r="AC808" s="82"/>
      <c r="AD808" s="246"/>
      <c r="AE808" s="246"/>
      <c r="AF808" s="245"/>
      <c r="AG808" s="246"/>
      <c r="AH808" s="245"/>
      <c r="AI808" s="245"/>
      <c r="AJ808" s="245"/>
      <c r="AK808" s="247"/>
      <c r="AL808" s="247"/>
      <c r="AM808" s="78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50"/>
      <c r="AY808" s="250"/>
      <c r="AZ808" s="252"/>
      <c r="BA808" s="78"/>
      <c r="BB808" s="567" t="str">
        <f t="shared" si="52"/>
        <v xml:space="preserve"> </v>
      </c>
      <c r="BC808" s="567" t="str">
        <f t="shared" si="53"/>
        <v xml:space="preserve"> </v>
      </c>
      <c r="BD808" s="567" t="str">
        <f t="shared" si="54"/>
        <v xml:space="preserve"> </v>
      </c>
      <c r="BE808" s="567" t="str">
        <f t="shared" si="55"/>
        <v xml:space="preserve"> </v>
      </c>
      <c r="BF808" s="78"/>
      <c r="BG808" s="520"/>
    </row>
    <row r="809" spans="1:59" s="87" customFormat="1" ht="12.75" x14ac:dyDescent="0.25">
      <c r="A809" s="370"/>
      <c r="B809" s="150">
        <f>Demografia!B805</f>
        <v>0</v>
      </c>
      <c r="C809" s="150">
        <f>Demografia!C805</f>
        <v>0</v>
      </c>
      <c r="D809" s="151">
        <f>Demografia!D805</f>
        <v>0</v>
      </c>
      <c r="E809" s="82"/>
      <c r="F809" s="260"/>
      <c r="G809" s="261"/>
      <c r="H809" s="261"/>
      <c r="I809" s="261"/>
      <c r="J809" s="249"/>
      <c r="K809" s="261"/>
      <c r="L809" s="262"/>
      <c r="M809" s="260"/>
      <c r="N809" s="260"/>
      <c r="O809" s="244"/>
      <c r="P809" s="260"/>
      <c r="Q809" s="265"/>
      <c r="R809" s="244"/>
      <c r="S809" s="244"/>
      <c r="T809" s="244"/>
      <c r="U809" s="260"/>
      <c r="V809" s="249"/>
      <c r="W809" s="260"/>
      <c r="X809" s="249"/>
      <c r="Y809" s="82"/>
      <c r="Z809" s="260"/>
      <c r="AA809" s="153"/>
      <c r="AB809" s="153"/>
      <c r="AC809" s="82"/>
      <c r="AD809" s="244"/>
      <c r="AE809" s="244"/>
      <c r="AF809" s="260"/>
      <c r="AG809" s="244"/>
      <c r="AH809" s="260"/>
      <c r="AI809" s="260"/>
      <c r="AJ809" s="260"/>
      <c r="AK809" s="265"/>
      <c r="AL809" s="265"/>
      <c r="AM809" s="78"/>
      <c r="AN809" s="265"/>
      <c r="AO809" s="265"/>
      <c r="AP809" s="265"/>
      <c r="AQ809" s="265"/>
      <c r="AR809" s="265"/>
      <c r="AS809" s="265"/>
      <c r="AT809" s="265"/>
      <c r="AU809" s="265"/>
      <c r="AV809" s="265"/>
      <c r="AW809" s="265"/>
      <c r="AX809" s="249"/>
      <c r="AY809" s="249"/>
      <c r="AZ809" s="251"/>
      <c r="BA809" s="78"/>
      <c r="BB809" s="566" t="str">
        <f t="shared" si="52"/>
        <v xml:space="preserve"> </v>
      </c>
      <c r="BC809" s="566" t="str">
        <f t="shared" si="53"/>
        <v xml:space="preserve"> </v>
      </c>
      <c r="BD809" s="566" t="str">
        <f t="shared" si="54"/>
        <v xml:space="preserve"> </v>
      </c>
      <c r="BE809" s="566" t="str">
        <f t="shared" si="55"/>
        <v xml:space="preserve"> </v>
      </c>
      <c r="BF809" s="78"/>
      <c r="BG809" s="258"/>
    </row>
    <row r="810" spans="1:59" s="87" customFormat="1" ht="12.75" x14ac:dyDescent="0.25">
      <c r="A810" s="370"/>
      <c r="B810" s="366">
        <f>Demografia!B806</f>
        <v>0</v>
      </c>
      <c r="C810" s="366">
        <f>Demografia!C806</f>
        <v>0</v>
      </c>
      <c r="D810" s="367">
        <f>Demografia!D806</f>
        <v>0</v>
      </c>
      <c r="E810" s="82"/>
      <c r="F810" s="245"/>
      <c r="G810" s="483"/>
      <c r="H810" s="483"/>
      <c r="I810" s="483"/>
      <c r="J810" s="250"/>
      <c r="K810" s="483"/>
      <c r="L810" s="543"/>
      <c r="M810" s="245"/>
      <c r="N810" s="245"/>
      <c r="O810" s="246"/>
      <c r="P810" s="245"/>
      <c r="Q810" s="247"/>
      <c r="R810" s="246"/>
      <c r="S810" s="246"/>
      <c r="T810" s="246"/>
      <c r="U810" s="245"/>
      <c r="V810" s="250"/>
      <c r="W810" s="245"/>
      <c r="X810" s="250"/>
      <c r="Y810" s="82"/>
      <c r="Z810" s="245"/>
      <c r="AA810" s="421"/>
      <c r="AB810" s="421"/>
      <c r="AC810" s="82"/>
      <c r="AD810" s="246"/>
      <c r="AE810" s="246"/>
      <c r="AF810" s="245"/>
      <c r="AG810" s="246"/>
      <c r="AH810" s="245"/>
      <c r="AI810" s="245"/>
      <c r="AJ810" s="245"/>
      <c r="AK810" s="247"/>
      <c r="AL810" s="247"/>
      <c r="AM810" s="78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50"/>
      <c r="AY810" s="250"/>
      <c r="AZ810" s="252"/>
      <c r="BA810" s="78"/>
      <c r="BB810" s="567" t="str">
        <f t="shared" si="52"/>
        <v xml:space="preserve"> </v>
      </c>
      <c r="BC810" s="567" t="str">
        <f t="shared" si="53"/>
        <v xml:space="preserve"> </v>
      </c>
      <c r="BD810" s="567" t="str">
        <f t="shared" si="54"/>
        <v xml:space="preserve"> </v>
      </c>
      <c r="BE810" s="567" t="str">
        <f t="shared" si="55"/>
        <v xml:space="preserve"> </v>
      </c>
      <c r="BF810" s="78"/>
      <c r="BG810" s="520"/>
    </row>
    <row r="811" spans="1:59" s="87" customFormat="1" ht="12.75" x14ac:dyDescent="0.25">
      <c r="A811" s="370"/>
      <c r="B811" s="150">
        <f>Demografia!B807</f>
        <v>0</v>
      </c>
      <c r="C811" s="150">
        <f>Demografia!C807</f>
        <v>0</v>
      </c>
      <c r="D811" s="151">
        <f>Demografia!D807</f>
        <v>0</v>
      </c>
      <c r="E811" s="82"/>
      <c r="F811" s="260"/>
      <c r="G811" s="261"/>
      <c r="H811" s="261"/>
      <c r="I811" s="261"/>
      <c r="J811" s="249"/>
      <c r="K811" s="261"/>
      <c r="L811" s="262"/>
      <c r="M811" s="260"/>
      <c r="N811" s="260"/>
      <c r="O811" s="244"/>
      <c r="P811" s="260"/>
      <c r="Q811" s="265"/>
      <c r="R811" s="244"/>
      <c r="S811" s="244"/>
      <c r="T811" s="244"/>
      <c r="U811" s="260"/>
      <c r="V811" s="249"/>
      <c r="W811" s="260"/>
      <c r="X811" s="249"/>
      <c r="Y811" s="82"/>
      <c r="Z811" s="260"/>
      <c r="AA811" s="153"/>
      <c r="AB811" s="153"/>
      <c r="AC811" s="82"/>
      <c r="AD811" s="244"/>
      <c r="AE811" s="244"/>
      <c r="AF811" s="260"/>
      <c r="AG811" s="244"/>
      <c r="AH811" s="260"/>
      <c r="AI811" s="260"/>
      <c r="AJ811" s="260"/>
      <c r="AK811" s="265"/>
      <c r="AL811" s="265"/>
      <c r="AM811" s="78"/>
      <c r="AN811" s="265"/>
      <c r="AO811" s="265"/>
      <c r="AP811" s="265"/>
      <c r="AQ811" s="265"/>
      <c r="AR811" s="265"/>
      <c r="AS811" s="265"/>
      <c r="AT811" s="265"/>
      <c r="AU811" s="265"/>
      <c r="AV811" s="265"/>
      <c r="AW811" s="265"/>
      <c r="AX811" s="249"/>
      <c r="AY811" s="249"/>
      <c r="AZ811" s="251"/>
      <c r="BA811" s="78"/>
      <c r="BB811" s="566" t="str">
        <f t="shared" si="52"/>
        <v xml:space="preserve"> </v>
      </c>
      <c r="BC811" s="566" t="str">
        <f t="shared" si="53"/>
        <v xml:space="preserve"> </v>
      </c>
      <c r="BD811" s="566" t="str">
        <f t="shared" si="54"/>
        <v xml:space="preserve"> </v>
      </c>
      <c r="BE811" s="566" t="str">
        <f t="shared" si="55"/>
        <v xml:space="preserve"> </v>
      </c>
      <c r="BF811" s="78"/>
      <c r="BG811" s="258"/>
    </row>
    <row r="812" spans="1:59" s="87" customFormat="1" ht="12.75" x14ac:dyDescent="0.25">
      <c r="A812" s="370"/>
      <c r="B812" s="366">
        <f>Demografia!B808</f>
        <v>0</v>
      </c>
      <c r="C812" s="366">
        <f>Demografia!C808</f>
        <v>0</v>
      </c>
      <c r="D812" s="367">
        <f>Demografia!D808</f>
        <v>0</v>
      </c>
      <c r="E812" s="82"/>
      <c r="F812" s="245"/>
      <c r="G812" s="483"/>
      <c r="H812" s="483"/>
      <c r="I812" s="483"/>
      <c r="J812" s="250"/>
      <c r="K812" s="483"/>
      <c r="L812" s="543"/>
      <c r="M812" s="245"/>
      <c r="N812" s="245"/>
      <c r="O812" s="246"/>
      <c r="P812" s="245"/>
      <c r="Q812" s="247"/>
      <c r="R812" s="246"/>
      <c r="S812" s="246"/>
      <c r="T812" s="246"/>
      <c r="U812" s="245"/>
      <c r="V812" s="250"/>
      <c r="W812" s="245"/>
      <c r="X812" s="250"/>
      <c r="Y812" s="82"/>
      <c r="Z812" s="245"/>
      <c r="AA812" s="421"/>
      <c r="AB812" s="421"/>
      <c r="AC812" s="82"/>
      <c r="AD812" s="246"/>
      <c r="AE812" s="246"/>
      <c r="AF812" s="245"/>
      <c r="AG812" s="246"/>
      <c r="AH812" s="245"/>
      <c r="AI812" s="245"/>
      <c r="AJ812" s="245"/>
      <c r="AK812" s="247"/>
      <c r="AL812" s="247"/>
      <c r="AM812" s="78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50"/>
      <c r="AY812" s="250"/>
      <c r="AZ812" s="252"/>
      <c r="BA812" s="78"/>
      <c r="BB812" s="567" t="str">
        <f t="shared" si="52"/>
        <v xml:space="preserve"> </v>
      </c>
      <c r="BC812" s="567" t="str">
        <f t="shared" si="53"/>
        <v xml:space="preserve"> </v>
      </c>
      <c r="BD812" s="567" t="str">
        <f t="shared" si="54"/>
        <v xml:space="preserve"> </v>
      </c>
      <c r="BE812" s="567" t="str">
        <f t="shared" si="55"/>
        <v xml:space="preserve"> </v>
      </c>
      <c r="BF812" s="78"/>
      <c r="BG812" s="520"/>
    </row>
    <row r="813" spans="1:59" s="87" customFormat="1" ht="12.75" x14ac:dyDescent="0.25">
      <c r="A813" s="370"/>
      <c r="B813" s="150">
        <f>Demografia!B809</f>
        <v>0</v>
      </c>
      <c r="C813" s="150">
        <f>Demografia!C809</f>
        <v>0</v>
      </c>
      <c r="D813" s="151">
        <f>Demografia!D809</f>
        <v>0</v>
      </c>
      <c r="E813" s="82"/>
      <c r="F813" s="260"/>
      <c r="G813" s="261"/>
      <c r="H813" s="261"/>
      <c r="I813" s="261"/>
      <c r="J813" s="249"/>
      <c r="K813" s="261"/>
      <c r="L813" s="262"/>
      <c r="M813" s="260"/>
      <c r="N813" s="260"/>
      <c r="O813" s="244"/>
      <c r="P813" s="260"/>
      <c r="Q813" s="265"/>
      <c r="R813" s="244"/>
      <c r="S813" s="244"/>
      <c r="T813" s="244"/>
      <c r="U813" s="260"/>
      <c r="V813" s="249"/>
      <c r="W813" s="260"/>
      <c r="X813" s="249"/>
      <c r="Y813" s="82"/>
      <c r="Z813" s="260"/>
      <c r="AA813" s="153"/>
      <c r="AB813" s="153"/>
      <c r="AC813" s="82"/>
      <c r="AD813" s="244"/>
      <c r="AE813" s="244"/>
      <c r="AF813" s="260"/>
      <c r="AG813" s="244"/>
      <c r="AH813" s="260"/>
      <c r="AI813" s="260"/>
      <c r="AJ813" s="260"/>
      <c r="AK813" s="265"/>
      <c r="AL813" s="265"/>
      <c r="AM813" s="78"/>
      <c r="AN813" s="265"/>
      <c r="AO813" s="265"/>
      <c r="AP813" s="265"/>
      <c r="AQ813" s="265"/>
      <c r="AR813" s="265"/>
      <c r="AS813" s="265"/>
      <c r="AT813" s="265"/>
      <c r="AU813" s="265"/>
      <c r="AV813" s="265"/>
      <c r="AW813" s="265"/>
      <c r="AX813" s="249"/>
      <c r="AY813" s="249"/>
      <c r="AZ813" s="251"/>
      <c r="BA813" s="78"/>
      <c r="BB813" s="566" t="str">
        <f t="shared" si="52"/>
        <v xml:space="preserve"> </v>
      </c>
      <c r="BC813" s="566" t="str">
        <f t="shared" si="53"/>
        <v xml:space="preserve"> </v>
      </c>
      <c r="BD813" s="566" t="str">
        <f t="shared" si="54"/>
        <v xml:space="preserve"> </v>
      </c>
      <c r="BE813" s="566" t="str">
        <f t="shared" si="55"/>
        <v xml:space="preserve"> </v>
      </c>
      <c r="BF813" s="78"/>
      <c r="BG813" s="258"/>
    </row>
    <row r="814" spans="1:59" s="87" customFormat="1" ht="12.75" x14ac:dyDescent="0.25">
      <c r="A814" s="370"/>
      <c r="B814" s="366">
        <f>Demografia!B810</f>
        <v>0</v>
      </c>
      <c r="C814" s="366">
        <f>Demografia!C810</f>
        <v>0</v>
      </c>
      <c r="D814" s="367">
        <f>Demografia!D810</f>
        <v>0</v>
      </c>
      <c r="E814" s="82"/>
      <c r="F814" s="245"/>
      <c r="G814" s="483"/>
      <c r="H814" s="483"/>
      <c r="I814" s="483"/>
      <c r="J814" s="250"/>
      <c r="K814" s="483"/>
      <c r="L814" s="543"/>
      <c r="M814" s="245"/>
      <c r="N814" s="245"/>
      <c r="O814" s="246"/>
      <c r="P814" s="245"/>
      <c r="Q814" s="247"/>
      <c r="R814" s="246"/>
      <c r="S814" s="246"/>
      <c r="T814" s="246"/>
      <c r="U814" s="245"/>
      <c r="V814" s="250"/>
      <c r="W814" s="245"/>
      <c r="X814" s="250"/>
      <c r="Y814" s="82"/>
      <c r="Z814" s="245"/>
      <c r="AA814" s="421"/>
      <c r="AB814" s="421"/>
      <c r="AC814" s="82"/>
      <c r="AD814" s="246"/>
      <c r="AE814" s="246"/>
      <c r="AF814" s="245"/>
      <c r="AG814" s="246"/>
      <c r="AH814" s="245"/>
      <c r="AI814" s="245"/>
      <c r="AJ814" s="245"/>
      <c r="AK814" s="247"/>
      <c r="AL814" s="247"/>
      <c r="AM814" s="78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50"/>
      <c r="AY814" s="250"/>
      <c r="AZ814" s="252"/>
      <c r="BA814" s="78"/>
      <c r="BB814" s="567" t="str">
        <f t="shared" si="52"/>
        <v xml:space="preserve"> </v>
      </c>
      <c r="BC814" s="567" t="str">
        <f t="shared" si="53"/>
        <v xml:space="preserve"> </v>
      </c>
      <c r="BD814" s="567" t="str">
        <f t="shared" si="54"/>
        <v xml:space="preserve"> </v>
      </c>
      <c r="BE814" s="567" t="str">
        <f t="shared" si="55"/>
        <v xml:space="preserve"> </v>
      </c>
      <c r="BF814" s="78"/>
      <c r="BG814" s="520"/>
    </row>
    <row r="815" spans="1:59" s="87" customFormat="1" ht="12.75" x14ac:dyDescent="0.25">
      <c r="A815" s="370"/>
      <c r="B815" s="150">
        <f>Demografia!B811</f>
        <v>0</v>
      </c>
      <c r="C815" s="150">
        <f>Demografia!C811</f>
        <v>0</v>
      </c>
      <c r="D815" s="151">
        <f>Demografia!D811</f>
        <v>0</v>
      </c>
      <c r="E815" s="82"/>
      <c r="F815" s="260"/>
      <c r="G815" s="261"/>
      <c r="H815" s="261"/>
      <c r="I815" s="261"/>
      <c r="J815" s="249"/>
      <c r="K815" s="261"/>
      <c r="L815" s="262"/>
      <c r="M815" s="260"/>
      <c r="N815" s="260"/>
      <c r="O815" s="244"/>
      <c r="P815" s="260"/>
      <c r="Q815" s="265"/>
      <c r="R815" s="244"/>
      <c r="S815" s="244"/>
      <c r="T815" s="244"/>
      <c r="U815" s="260"/>
      <c r="V815" s="249"/>
      <c r="W815" s="260"/>
      <c r="X815" s="249"/>
      <c r="Y815" s="82"/>
      <c r="Z815" s="260"/>
      <c r="AA815" s="153"/>
      <c r="AB815" s="153"/>
      <c r="AC815" s="82"/>
      <c r="AD815" s="244"/>
      <c r="AE815" s="244"/>
      <c r="AF815" s="260"/>
      <c r="AG815" s="244"/>
      <c r="AH815" s="260"/>
      <c r="AI815" s="260"/>
      <c r="AJ815" s="260"/>
      <c r="AK815" s="265"/>
      <c r="AL815" s="265"/>
      <c r="AM815" s="78"/>
      <c r="AN815" s="265"/>
      <c r="AO815" s="265"/>
      <c r="AP815" s="265"/>
      <c r="AQ815" s="265"/>
      <c r="AR815" s="265"/>
      <c r="AS815" s="265"/>
      <c r="AT815" s="265"/>
      <c r="AU815" s="265"/>
      <c r="AV815" s="265"/>
      <c r="AW815" s="265"/>
      <c r="AX815" s="249"/>
      <c r="AY815" s="249"/>
      <c r="AZ815" s="251"/>
      <c r="BA815" s="78"/>
      <c r="BB815" s="566" t="str">
        <f t="shared" si="52"/>
        <v xml:space="preserve"> </v>
      </c>
      <c r="BC815" s="566" t="str">
        <f t="shared" si="53"/>
        <v xml:space="preserve"> </v>
      </c>
      <c r="BD815" s="566" t="str">
        <f t="shared" si="54"/>
        <v xml:space="preserve"> </v>
      </c>
      <c r="BE815" s="566" t="str">
        <f t="shared" si="55"/>
        <v xml:space="preserve"> </v>
      </c>
      <c r="BF815" s="78"/>
      <c r="BG815" s="258"/>
    </row>
    <row r="816" spans="1:59" s="87" customFormat="1" ht="12.75" x14ac:dyDescent="0.25">
      <c r="A816" s="370"/>
      <c r="B816" s="366">
        <f>Demografia!B812</f>
        <v>0</v>
      </c>
      <c r="C816" s="366">
        <f>Demografia!C812</f>
        <v>0</v>
      </c>
      <c r="D816" s="367">
        <f>Demografia!D812</f>
        <v>0</v>
      </c>
      <c r="E816" s="82"/>
      <c r="F816" s="245"/>
      <c r="G816" s="483"/>
      <c r="H816" s="483"/>
      <c r="I816" s="483"/>
      <c r="J816" s="250"/>
      <c r="K816" s="483"/>
      <c r="L816" s="543"/>
      <c r="M816" s="245"/>
      <c r="N816" s="245"/>
      <c r="O816" s="246"/>
      <c r="P816" s="245"/>
      <c r="Q816" s="247"/>
      <c r="R816" s="246"/>
      <c r="S816" s="246"/>
      <c r="T816" s="246"/>
      <c r="U816" s="245"/>
      <c r="V816" s="250"/>
      <c r="W816" s="245"/>
      <c r="X816" s="250"/>
      <c r="Y816" s="82"/>
      <c r="Z816" s="245"/>
      <c r="AA816" s="421"/>
      <c r="AB816" s="421"/>
      <c r="AC816" s="82"/>
      <c r="AD816" s="246"/>
      <c r="AE816" s="246"/>
      <c r="AF816" s="245"/>
      <c r="AG816" s="246"/>
      <c r="AH816" s="245"/>
      <c r="AI816" s="245"/>
      <c r="AJ816" s="245"/>
      <c r="AK816" s="247"/>
      <c r="AL816" s="247"/>
      <c r="AM816" s="78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50"/>
      <c r="AY816" s="250"/>
      <c r="AZ816" s="252"/>
      <c r="BA816" s="78"/>
      <c r="BB816" s="567" t="str">
        <f t="shared" si="52"/>
        <v xml:space="preserve"> </v>
      </c>
      <c r="BC816" s="567" t="str">
        <f t="shared" si="53"/>
        <v xml:space="preserve"> </v>
      </c>
      <c r="BD816" s="567" t="str">
        <f t="shared" si="54"/>
        <v xml:space="preserve"> </v>
      </c>
      <c r="BE816" s="567" t="str">
        <f t="shared" si="55"/>
        <v xml:space="preserve"> </v>
      </c>
      <c r="BF816" s="78"/>
      <c r="BG816" s="520"/>
    </row>
    <row r="817" spans="1:59" s="87" customFormat="1" ht="12.75" x14ac:dyDescent="0.25">
      <c r="A817" s="370"/>
      <c r="B817" s="150">
        <f>Demografia!B813</f>
        <v>0</v>
      </c>
      <c r="C817" s="150">
        <f>Demografia!C813</f>
        <v>0</v>
      </c>
      <c r="D817" s="151">
        <f>Demografia!D813</f>
        <v>0</v>
      </c>
      <c r="E817" s="82"/>
      <c r="F817" s="260"/>
      <c r="G817" s="261"/>
      <c r="H817" s="261"/>
      <c r="I817" s="261"/>
      <c r="J817" s="249"/>
      <c r="K817" s="261"/>
      <c r="L817" s="262"/>
      <c r="M817" s="260"/>
      <c r="N817" s="260"/>
      <c r="O817" s="244"/>
      <c r="P817" s="260"/>
      <c r="Q817" s="265"/>
      <c r="R817" s="244"/>
      <c r="S817" s="244"/>
      <c r="T817" s="244"/>
      <c r="U817" s="260"/>
      <c r="V817" s="249"/>
      <c r="W817" s="260"/>
      <c r="X817" s="249"/>
      <c r="Y817" s="82"/>
      <c r="Z817" s="260"/>
      <c r="AA817" s="153"/>
      <c r="AB817" s="153"/>
      <c r="AC817" s="82"/>
      <c r="AD817" s="244"/>
      <c r="AE817" s="244"/>
      <c r="AF817" s="260"/>
      <c r="AG817" s="244"/>
      <c r="AH817" s="260"/>
      <c r="AI817" s="260"/>
      <c r="AJ817" s="260"/>
      <c r="AK817" s="265"/>
      <c r="AL817" s="265"/>
      <c r="AM817" s="78"/>
      <c r="AN817" s="265"/>
      <c r="AO817" s="265"/>
      <c r="AP817" s="265"/>
      <c r="AQ817" s="265"/>
      <c r="AR817" s="265"/>
      <c r="AS817" s="265"/>
      <c r="AT817" s="265"/>
      <c r="AU817" s="265"/>
      <c r="AV817" s="265"/>
      <c r="AW817" s="265"/>
      <c r="AX817" s="249"/>
      <c r="AY817" s="249"/>
      <c r="AZ817" s="251"/>
      <c r="BA817" s="78"/>
      <c r="BB817" s="566" t="str">
        <f t="shared" si="52"/>
        <v xml:space="preserve"> </v>
      </c>
      <c r="BC817" s="566" t="str">
        <f t="shared" si="53"/>
        <v xml:space="preserve"> </v>
      </c>
      <c r="BD817" s="566" t="str">
        <f t="shared" si="54"/>
        <v xml:space="preserve"> </v>
      </c>
      <c r="BE817" s="566" t="str">
        <f t="shared" si="55"/>
        <v xml:space="preserve"> </v>
      </c>
      <c r="BF817" s="78"/>
      <c r="BG817" s="258"/>
    </row>
    <row r="818" spans="1:59" s="87" customFormat="1" ht="12.75" x14ac:dyDescent="0.25">
      <c r="A818" s="370"/>
      <c r="B818" s="366">
        <f>Demografia!B814</f>
        <v>0</v>
      </c>
      <c r="C818" s="366">
        <f>Demografia!C814</f>
        <v>0</v>
      </c>
      <c r="D818" s="367">
        <f>Demografia!D814</f>
        <v>0</v>
      </c>
      <c r="E818" s="82"/>
      <c r="F818" s="245"/>
      <c r="G818" s="483"/>
      <c r="H818" s="483"/>
      <c r="I818" s="483"/>
      <c r="J818" s="250"/>
      <c r="K818" s="483"/>
      <c r="L818" s="543"/>
      <c r="M818" s="245"/>
      <c r="N818" s="245"/>
      <c r="O818" s="246"/>
      <c r="P818" s="245"/>
      <c r="Q818" s="247"/>
      <c r="R818" s="246"/>
      <c r="S818" s="246"/>
      <c r="T818" s="246"/>
      <c r="U818" s="245"/>
      <c r="V818" s="250"/>
      <c r="W818" s="245"/>
      <c r="X818" s="250"/>
      <c r="Y818" s="82"/>
      <c r="Z818" s="245"/>
      <c r="AA818" s="421"/>
      <c r="AB818" s="421"/>
      <c r="AC818" s="82"/>
      <c r="AD818" s="246"/>
      <c r="AE818" s="246"/>
      <c r="AF818" s="245"/>
      <c r="AG818" s="246"/>
      <c r="AH818" s="245"/>
      <c r="AI818" s="245"/>
      <c r="AJ818" s="245"/>
      <c r="AK818" s="247"/>
      <c r="AL818" s="247"/>
      <c r="AM818" s="78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50"/>
      <c r="AY818" s="250"/>
      <c r="AZ818" s="252"/>
      <c r="BA818" s="78"/>
      <c r="BB818" s="567" t="str">
        <f t="shared" si="52"/>
        <v xml:space="preserve"> </v>
      </c>
      <c r="BC818" s="567" t="str">
        <f t="shared" si="53"/>
        <v xml:space="preserve"> </v>
      </c>
      <c r="BD818" s="567" t="str">
        <f t="shared" si="54"/>
        <v xml:space="preserve"> </v>
      </c>
      <c r="BE818" s="567" t="str">
        <f t="shared" si="55"/>
        <v xml:space="preserve"> </v>
      </c>
      <c r="BF818" s="78"/>
      <c r="BG818" s="520"/>
    </row>
    <row r="819" spans="1:59" s="87" customFormat="1" ht="12.75" x14ac:dyDescent="0.25">
      <c r="A819" s="370"/>
      <c r="B819" s="150">
        <f>Demografia!B815</f>
        <v>0</v>
      </c>
      <c r="C819" s="150">
        <f>Demografia!C815</f>
        <v>0</v>
      </c>
      <c r="D819" s="151">
        <f>Demografia!D815</f>
        <v>0</v>
      </c>
      <c r="E819" s="82"/>
      <c r="F819" s="260"/>
      <c r="G819" s="261"/>
      <c r="H819" s="261"/>
      <c r="I819" s="261"/>
      <c r="J819" s="249"/>
      <c r="K819" s="261"/>
      <c r="L819" s="262"/>
      <c r="M819" s="260"/>
      <c r="N819" s="260"/>
      <c r="O819" s="244"/>
      <c r="P819" s="260"/>
      <c r="Q819" s="265"/>
      <c r="R819" s="244"/>
      <c r="S819" s="244"/>
      <c r="T819" s="244"/>
      <c r="U819" s="260"/>
      <c r="V819" s="249"/>
      <c r="W819" s="260"/>
      <c r="X819" s="249"/>
      <c r="Y819" s="82"/>
      <c r="Z819" s="260"/>
      <c r="AA819" s="153"/>
      <c r="AB819" s="153"/>
      <c r="AC819" s="82"/>
      <c r="AD819" s="244"/>
      <c r="AE819" s="244"/>
      <c r="AF819" s="260"/>
      <c r="AG819" s="244"/>
      <c r="AH819" s="260"/>
      <c r="AI819" s="260"/>
      <c r="AJ819" s="260"/>
      <c r="AK819" s="265"/>
      <c r="AL819" s="265"/>
      <c r="AM819" s="78"/>
      <c r="AN819" s="265"/>
      <c r="AO819" s="265"/>
      <c r="AP819" s="265"/>
      <c r="AQ819" s="265"/>
      <c r="AR819" s="265"/>
      <c r="AS819" s="265"/>
      <c r="AT819" s="265"/>
      <c r="AU819" s="265"/>
      <c r="AV819" s="265"/>
      <c r="AW819" s="265"/>
      <c r="AX819" s="249"/>
      <c r="AY819" s="249"/>
      <c r="AZ819" s="251"/>
      <c r="BA819" s="78"/>
      <c r="BB819" s="566" t="str">
        <f t="shared" si="52"/>
        <v xml:space="preserve"> </v>
      </c>
      <c r="BC819" s="566" t="str">
        <f t="shared" si="53"/>
        <v xml:space="preserve"> </v>
      </c>
      <c r="BD819" s="566" t="str">
        <f t="shared" si="54"/>
        <v xml:space="preserve"> </v>
      </c>
      <c r="BE819" s="566" t="str">
        <f t="shared" si="55"/>
        <v xml:space="preserve"> </v>
      </c>
      <c r="BF819" s="78"/>
      <c r="BG819" s="258"/>
    </row>
    <row r="820" spans="1:59" s="87" customFormat="1" ht="12.75" x14ac:dyDescent="0.25">
      <c r="A820" s="370"/>
      <c r="B820" s="366">
        <f>Demografia!B816</f>
        <v>0</v>
      </c>
      <c r="C820" s="366">
        <f>Demografia!C816</f>
        <v>0</v>
      </c>
      <c r="D820" s="367">
        <f>Demografia!D816</f>
        <v>0</v>
      </c>
      <c r="E820" s="82"/>
      <c r="F820" s="245"/>
      <c r="G820" s="483"/>
      <c r="H820" s="483"/>
      <c r="I820" s="483"/>
      <c r="J820" s="250"/>
      <c r="K820" s="483"/>
      <c r="L820" s="543"/>
      <c r="M820" s="245"/>
      <c r="N820" s="245"/>
      <c r="O820" s="246"/>
      <c r="P820" s="245"/>
      <c r="Q820" s="247"/>
      <c r="R820" s="246"/>
      <c r="S820" s="246"/>
      <c r="T820" s="246"/>
      <c r="U820" s="245"/>
      <c r="V820" s="250"/>
      <c r="W820" s="245"/>
      <c r="X820" s="250"/>
      <c r="Y820" s="82"/>
      <c r="Z820" s="245"/>
      <c r="AA820" s="421"/>
      <c r="AB820" s="421"/>
      <c r="AC820" s="82"/>
      <c r="AD820" s="246"/>
      <c r="AE820" s="246"/>
      <c r="AF820" s="245"/>
      <c r="AG820" s="246"/>
      <c r="AH820" s="245"/>
      <c r="AI820" s="245"/>
      <c r="AJ820" s="245"/>
      <c r="AK820" s="247"/>
      <c r="AL820" s="247"/>
      <c r="AM820" s="78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50"/>
      <c r="AY820" s="250"/>
      <c r="AZ820" s="252"/>
      <c r="BA820" s="78"/>
      <c r="BB820" s="567" t="str">
        <f t="shared" si="52"/>
        <v xml:space="preserve"> </v>
      </c>
      <c r="BC820" s="567" t="str">
        <f t="shared" si="53"/>
        <v xml:space="preserve"> </v>
      </c>
      <c r="BD820" s="567" t="str">
        <f t="shared" si="54"/>
        <v xml:space="preserve"> </v>
      </c>
      <c r="BE820" s="567" t="str">
        <f t="shared" si="55"/>
        <v xml:space="preserve"> </v>
      </c>
      <c r="BF820" s="78"/>
      <c r="BG820" s="520"/>
    </row>
  </sheetData>
  <sheetProtection password="967E" sheet="1" objects="1" scenarios="1" formatColumns="0" formatRows="0" autoFilter="0"/>
  <autoFilter ref="B18:BG820"/>
  <mergeCells count="6">
    <mergeCell ref="B16:D16"/>
    <mergeCell ref="Z16:AB16"/>
    <mergeCell ref="AD16:BE16"/>
    <mergeCell ref="B4:D4"/>
    <mergeCell ref="AH7:AI7"/>
    <mergeCell ref="F16:X16"/>
  </mergeCells>
  <dataValidations count="44">
    <dataValidation type="date" showInputMessage="1" showErrorMessage="1" error="Please enter a 4-digit year." sqref="AF307 AH307 AF593 AH593 AF21 AH21">
      <formula1>1000</formula1>
      <formula2>9999</formula2>
    </dataValidation>
    <dataValidation type="date" allowBlank="1" showInputMessage="1" showErrorMessage="1" error="Please enter a 4-digit year." sqref="AH22:AH306 AF22:AF306 AF308:AF592 AH308:AH592 AF594:AF820 AH594:AH820">
      <formula1>1000</formula1>
      <formula2>9999</formula2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R21:S820">
      <formula1>Administrative_Unit_Trachoma</formula1>
    </dataValidation>
    <dataValidation type="list" errorStyle="information" showInputMessage="1" showErrorMessage="1" error="Este parece ser um novo pacote de medicamentos. Se sim, continue. Caso contrário, seleccione o pacote de medicamentos apropriado do menu descendente." sqref="AD21:AD820">
      <formula1>MDA_Type_Trachoma</formula1>
    </dataValidation>
    <dataValidation type="whole" errorStyle="information" showInputMessage="1" showErrorMessage="1" error="Este valor deve ser inferior ou igual à população total do distrito; caso contrário, explique nos comentários." sqref="AN21:AN820">
      <formula1>0</formula1>
      <formula2>AK21</formula2>
    </dataValidation>
    <dataValidation type="list" errorStyle="information" allowBlank="1" showInputMessage="1" showErrorMessage="1" sqref="Q307:R588 Q593:R820">
      <formula1>$B$193:$B$195</formula1>
    </dataValidation>
    <dataValidation type="list" allowBlank="1" showInputMessage="1" showErrorMessage="1" sqref="Q307:Q588 Q593:Q820">
      <formula1>$B$193:$B$195</formula1>
    </dataValidation>
    <dataValidation type="list" allowBlank="1" showInputMessage="1" showErrorMessage="1" sqref="S307:S588 S593:S820">
      <formula1>$B$198:$B$200</formula1>
    </dataValidation>
    <dataValidation type="list" allowBlank="1" showInputMessage="1" showErrorMessage="1" sqref="K307:K588 K593:K820">
      <formula1>$B$203:$B$204</formula1>
    </dataValidation>
    <dataValidation type="whole" errorStyle="information" allowBlank="1" showInputMessage="1" showErrorMessage="1" error="Introduza um ano de 4 dígitos" sqref="Z21:Z820 U21:U820 W21:W820">
      <formula1>1900</formula1>
      <formula2>10000</formula2>
    </dataValidation>
    <dataValidation type="whole" errorStyle="information" allowBlank="1" showInputMessage="1" showErrorMessage="1" error="Insira um número inteiro." sqref="AA21:AA820">
      <formula1>0</formula1>
      <formula2>100</formula2>
    </dataValidation>
    <dataValidation type="whole" errorStyle="information" allowBlank="1" showInputMessage="1" showErrorMessage="1" error="Introduza um ano de 4 dígitos" sqref="M21:N820">
      <formula1>1900</formula1>
      <formula2>10000</formula2>
    </dataValidation>
    <dataValidation type="decimal" errorStyle="information" allowBlank="1" showInputMessage="1" showErrorMessage="1" error="Insira uma percentagem" sqref="K21:K820 G21:I820">
      <formula1>0</formula1>
      <formula2>100</formula2>
    </dataValidation>
    <dataValidation type="list" showInputMessage="1" showErrorMessage="1" error="Seleccione uma sessão na lista descendente." sqref="AZ21:AZ820">
      <formula1>PERIOD_OF_STOCK_OUT</formula1>
    </dataValidation>
    <dataValidation type="list" showInputMessage="1" showErrorMessage="1" error="Please select from the drop down menu." sqref="AE21:AE820 O21:O820 AG21:AG820">
      <formula1>MONTH</formula1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L21:AL820">
      <formula1>0</formula1>
      <formula2>AK21</formula2>
    </dataValidation>
    <dataValidation type="whole" errorStyle="information" allowBlank="1" showInputMessage="1" showErrorMessage="1" error="A população em risco deve ser inferior ou igual à população total; caso contrário, explique nos comentários." sqref="Q21:Q820">
      <formula1>0</formula1>
      <formula2>D21</formula2>
    </dataValidation>
    <dataValidation type="whole" errorStyle="information" allowBlank="1" showInputMessage="1" showErrorMessage="1" error="Este valor deve ser inferior ou igual ao número de pessoas direccionads com financiamento da USAID; caso contrário, explique nos comentários." sqref="AO21:AO820">
      <formula1>0</formula1>
      <formula2>AL21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Q21:AQ820">
      <formula1>0</formula1>
      <formula2>AO21</formula2>
    </dataValidation>
    <dataValidation type="whole" errorStyle="information" showInputMessage="1" showErrorMessage="1" sqref="J21:J820">
      <formula1>0</formula1>
      <formula2>100000000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V21:AV820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P21:AP820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22:AR820">
      <formula1>0</formula1>
      <formula2>AN22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T21:AT820">
      <formula1>0</formula1>
      <formula2>AN21</formula2>
    </dataValidation>
    <dataValidation type="whole" errorStyle="information" showInputMessage="1" showErrorMessage="1" error="Este valor deve ser inferior ou igual à população total em risco; caso contrário, explique nos comentários." sqref="AK21:AK820">
      <formula1>0</formula1>
      <formula2>Q21</formula2>
    </dataValidation>
    <dataValidation type="list" errorStyle="information" showInputMessage="1" showErrorMessage="1" error="Seleccione uma sessão na lista descendente." sqref="F21:F820">
      <formula1>Disease_Distribution_Trachoma</formula1>
    </dataValidation>
    <dataValidation type="list" errorStyle="information" showInputMessage="1" showErrorMessage="1" error="Seleccione uma sessão na lista descendente." sqref="L21:L820">
      <formula1>TT_Indicator</formula1>
    </dataValidation>
    <dataValidation type="list" showInputMessage="1" showErrorMessage="1" error="Seleccione uma sessão na lista descendente." sqref="O21:O820 AE21:AE820 AG21:AG820">
      <formula1>MONTH</formula1>
    </dataValidation>
    <dataValidation type="list" showInputMessage="1" showErrorMessage="1" error="Seleccione uma sessão na lista descendente." sqref="T21:T820">
      <formula1>Stop_District_MDA_Trachoma</formula1>
    </dataValidation>
    <dataValidation type="list" showInputMessage="1" showErrorMessage="1" error="Seleccione uma sessão na lista descendente." sqref="AI21:AI820">
      <formula1>USAID_FUNDING</formula1>
    </dataValidation>
    <dataValidation type="list" showInputMessage="1" showErrorMessage="1" error="Seleccione uma sessão na lista descendente." sqref="AJ819:AJ820 AJ816:AJ818 AJ811:AJ815 AJ635:AJ810 AJ373:AJ634 AJ43:AJ372">
      <formula1>Partners</formula1>
    </dataValidation>
    <dataValidation type="list" errorStyle="information" showInputMessage="1" showErrorMessage="1" error="Seleccione uma sessão na lista descendente." sqref="AJ819:AJ820">
      <formula1>Partners</formula1>
    </dataValidation>
    <dataValidation type="list" showInputMessage="1" showErrorMessage="1" error="Seleccione uma sessão na lista descendente." sqref="AX21:AX820">
      <formula1>STOCK_OUT_DURING_MDA</formula1>
    </dataValidation>
    <dataValidation type="list" showInputMessage="1" showErrorMessage="1" error="Seleccione uma sessão na lista descendente." sqref="AY21:AY820">
      <formula1>Stock_Out_Drug_Trachoma</formula1>
    </dataValidation>
    <dataValidation type="whole" errorStyle="information" allowBlank="1" showInputMessage="1" showErrorMessage="1" error="Introduza um ano de 4 dígitos" sqref="P21:P820">
      <formula1>1950</formula1>
      <formula2>2099</formula2>
    </dataValidation>
    <dataValidation type="whole" errorStyle="information" allowBlank="1" showInputMessage="1" showErrorMessage="1" error="Tem de ser inferior ou igual ao número de AMMs concluídas." sqref="AB21:AB820">
      <formula1>0</formula1>
      <formula2>AA21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V21:V820">
      <formula1>0</formula1>
      <formula2>D21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X21:X820">
      <formula1>0</formula1>
      <formula2>D21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21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S21:AS820">
      <formula1>0</formula1>
      <formula2>AO21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U21:AU820">
      <formula1>0</formula1>
      <formula2>AO21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W21:AW820">
      <formula1>0</formula1>
      <formula2>AO21</formula2>
    </dataValidation>
    <dataValidation type="list" showInputMessage="1" showErrorMessage="1" error="Seleccione uma sessão na lista descendente." sqref="AJ21:AJ42">
      <formula1>Partners</formula1>
    </dataValidation>
    <dataValidation type="list" showInputMessage="1" showErrorMessage="1" error="Seleccione uma sessão na lista descendente." sqref="AJ21:AJ25 AJ26:AJ33 AJ34:AJ50 AJ51:AJ218 AJ219:AJ280 AJ281:AJ424 AJ425:AJ506 AJ507:AJ748 AJ749:AJ762 AJ763:AJ788 AJ789:AJ802 AJ803:AJ815 AJ816:AJ818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3"/>
  <sheetViews>
    <sheetView workbookViewId="0">
      <selection activeCell="J37" sqref="J37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574</v>
      </c>
      <c r="B1" s="7" t="s">
        <v>586</v>
      </c>
    </row>
    <row r="2" spans="1:2" x14ac:dyDescent="0.25">
      <c r="A2" t="s">
        <v>575</v>
      </c>
      <c r="B2" t="s">
        <v>576</v>
      </c>
    </row>
    <row r="3" spans="1:2" x14ac:dyDescent="0.25">
      <c r="A3" t="s">
        <v>578</v>
      </c>
      <c r="B3" t="s">
        <v>579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6AE"/>
  </sheetPr>
  <dimension ref="B2:CC815"/>
  <sheetViews>
    <sheetView showGridLines="0"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G11" sqref="G11"/>
    </sheetView>
  </sheetViews>
  <sheetFormatPr defaultColWidth="9.140625" defaultRowHeight="15" x14ac:dyDescent="0.25"/>
  <cols>
    <col min="1" max="1" width="4.7109375" style="268" customWidth="1"/>
    <col min="2" max="3" width="22.5703125" style="268" customWidth="1"/>
    <col min="4" max="4" width="16.28515625" style="268" customWidth="1"/>
    <col min="5" max="5" width="0.85546875" style="323" customWidth="1"/>
    <col min="6" max="6" width="18.85546875" style="268" bestFit="1" customWidth="1"/>
    <col min="7" max="7" width="19.5703125" style="268" bestFit="1" customWidth="1"/>
    <col min="8" max="8" width="19.28515625" style="268" bestFit="1" customWidth="1"/>
    <col min="9" max="9" width="19.5703125" style="268" bestFit="1" customWidth="1"/>
    <col min="10" max="12" width="19.28515625" style="268" bestFit="1" customWidth="1"/>
    <col min="13" max="13" width="19.5703125" style="268" bestFit="1" customWidth="1"/>
    <col min="14" max="14" width="19.28515625" style="268" bestFit="1" customWidth="1"/>
    <col min="15" max="15" width="19.5703125" style="268" bestFit="1" customWidth="1"/>
    <col min="16" max="16" width="19.28515625" style="268" bestFit="1" customWidth="1"/>
    <col min="17" max="17" width="18.140625" style="268" bestFit="1" customWidth="1"/>
    <col min="18" max="18" width="0.85546875" style="323" customWidth="1"/>
    <col min="19" max="19" width="19.7109375" style="268" bestFit="1" customWidth="1"/>
    <col min="20" max="20" width="19.5703125" style="268" bestFit="1" customWidth="1"/>
    <col min="21" max="21" width="19.28515625" style="268" bestFit="1" customWidth="1"/>
    <col min="22" max="22" width="19.5703125" style="268" bestFit="1" customWidth="1"/>
    <col min="23" max="23" width="19.28515625" style="268" bestFit="1" customWidth="1"/>
    <col min="24" max="24" width="19.5703125" style="268" bestFit="1" customWidth="1"/>
    <col min="25" max="25" width="19.28515625" style="268" bestFit="1" customWidth="1"/>
    <col min="26" max="26" width="19.5703125" style="268" bestFit="1" customWidth="1"/>
    <col min="27" max="27" width="19.28515625" style="268" bestFit="1" customWidth="1"/>
    <col min="28" max="28" width="18.140625" style="268" bestFit="1" customWidth="1"/>
    <col min="29" max="29" width="0.85546875" style="323" customWidth="1"/>
    <col min="30" max="30" width="21.42578125" style="268" bestFit="1" customWidth="1"/>
    <col min="31" max="31" width="19.5703125" style="268" bestFit="1" customWidth="1"/>
    <col min="32" max="32" width="19.28515625" style="268" bestFit="1" customWidth="1"/>
    <col min="33" max="33" width="19.5703125" style="268" bestFit="1" customWidth="1"/>
    <col min="34" max="34" width="19.28515625" style="268" bestFit="1" customWidth="1"/>
    <col min="35" max="35" width="19.5703125" style="268" bestFit="1" customWidth="1"/>
    <col min="36" max="36" width="19.28515625" style="268" bestFit="1" customWidth="1"/>
    <col min="37" max="37" width="19.5703125" style="268" bestFit="1" customWidth="1"/>
    <col min="38" max="38" width="19.28515625" style="268" bestFit="1" customWidth="1"/>
    <col min="39" max="39" width="18.140625" style="268" bestFit="1" customWidth="1"/>
    <col min="40" max="40" width="0.85546875" style="323" customWidth="1"/>
    <col min="41" max="41" width="19" style="268" bestFit="1" customWidth="1"/>
    <col min="42" max="42" width="19.5703125" style="268" bestFit="1" customWidth="1"/>
    <col min="43" max="45" width="19.28515625" style="268" bestFit="1" customWidth="1"/>
    <col min="46" max="46" width="19.7109375" style="268" bestFit="1" customWidth="1"/>
    <col min="47" max="47" width="19.5703125" style="268" bestFit="1" customWidth="1"/>
    <col min="48" max="48" width="19.28515625" style="268" bestFit="1" customWidth="1"/>
    <col min="49" max="49" width="19.5703125" style="268" bestFit="1" customWidth="1"/>
    <col min="50" max="50" width="19.28515625" style="268" bestFit="1" customWidth="1"/>
    <col min="51" max="51" width="19.5703125" style="268" bestFit="1" customWidth="1"/>
    <col min="52" max="52" width="19.28515625" style="268" bestFit="1" customWidth="1"/>
    <col min="53" max="53" width="19.5703125" style="268" bestFit="1" customWidth="1"/>
    <col min="54" max="54" width="19.28515625" style="268" bestFit="1" customWidth="1"/>
    <col min="55" max="55" width="19.5703125" style="268" bestFit="1" customWidth="1"/>
    <col min="56" max="56" width="19.28515625" style="268" bestFit="1" customWidth="1"/>
    <col min="57" max="57" width="19.5703125" style="268" bestFit="1" customWidth="1"/>
    <col min="58" max="58" width="19.28515625" style="268" bestFit="1" customWidth="1"/>
    <col min="59" max="59" width="18.140625" style="268" bestFit="1" customWidth="1"/>
    <col min="60" max="60" width="0.85546875" style="323" customWidth="1"/>
    <col min="61" max="61" width="20.85546875" style="268" bestFit="1" customWidth="1"/>
    <col min="62" max="62" width="19.5703125" style="268" bestFit="1" customWidth="1"/>
    <col min="63" max="63" width="19.28515625" style="268" bestFit="1" customWidth="1"/>
    <col min="64" max="64" width="19.5703125" style="268" bestFit="1" customWidth="1"/>
    <col min="65" max="65" width="19.28515625" style="268" bestFit="1" customWidth="1"/>
    <col min="66" max="66" width="19.5703125" style="268" bestFit="1" customWidth="1"/>
    <col min="67" max="67" width="19.28515625" style="268" bestFit="1" customWidth="1"/>
    <col min="68" max="68" width="20.140625" style="268" bestFit="1" customWidth="1"/>
    <col min="69" max="69" width="19.28515625" style="268" bestFit="1" customWidth="1"/>
    <col min="70" max="70" width="18.140625" style="268" bestFit="1" customWidth="1"/>
    <col min="71" max="71" width="0.85546875" style="323" customWidth="1"/>
    <col min="72" max="72" width="22.5703125" style="268" bestFit="1" customWidth="1"/>
    <col min="73" max="73" width="18.5703125" style="268" bestFit="1" customWidth="1"/>
    <col min="74" max="74" width="18.28515625" style="268" bestFit="1" customWidth="1"/>
    <col min="75" max="75" width="18.5703125" style="268" bestFit="1" customWidth="1"/>
    <col min="76" max="76" width="18.28515625" style="268" bestFit="1" customWidth="1"/>
    <col min="77" max="77" width="18.5703125" style="268" bestFit="1" customWidth="1"/>
    <col min="78" max="78" width="18.28515625" style="268" bestFit="1" customWidth="1"/>
    <col min="79" max="79" width="20.7109375" style="268" bestFit="1" customWidth="1"/>
    <col min="80" max="80" width="18.28515625" style="268" bestFit="1" customWidth="1"/>
    <col min="81" max="81" width="17.140625" style="268" bestFit="1" customWidth="1"/>
    <col min="82" max="82" width="9.140625" style="268" customWidth="1"/>
    <col min="83" max="16384" width="9.140625" style="268"/>
  </cols>
  <sheetData>
    <row r="2" spans="2:81" ht="18" x14ac:dyDescent="0.25">
      <c r="B2" s="281" t="s">
        <v>192</v>
      </c>
      <c r="E2" s="329"/>
      <c r="R2" s="329"/>
      <c r="AC2" s="329"/>
      <c r="AN2" s="329"/>
      <c r="BH2" s="329"/>
      <c r="BS2" s="329"/>
    </row>
    <row r="3" spans="2:81" x14ac:dyDescent="0.25">
      <c r="E3" s="342"/>
      <c r="R3" s="342"/>
      <c r="AC3" s="342"/>
      <c r="AN3" s="342"/>
      <c r="BH3" s="342"/>
      <c r="BS3" s="342"/>
    </row>
    <row r="4" spans="2:81" x14ac:dyDescent="0.25">
      <c r="E4" s="342"/>
      <c r="R4" s="342"/>
      <c r="AC4" s="342"/>
      <c r="AN4" s="342"/>
      <c r="BH4" s="342"/>
      <c r="BS4" s="342"/>
    </row>
    <row r="5" spans="2:81" s="545" customFormat="1" ht="21.75" customHeight="1" x14ac:dyDescent="0.25">
      <c r="B5" s="642" t="s">
        <v>423</v>
      </c>
      <c r="C5" s="642"/>
      <c r="D5" s="642"/>
      <c r="E5" s="56"/>
      <c r="F5" s="643" t="s">
        <v>528</v>
      </c>
      <c r="G5" s="644"/>
      <c r="H5" s="644"/>
      <c r="I5" s="644"/>
      <c r="J5" s="644"/>
      <c r="K5" s="644"/>
      <c r="L5" s="644"/>
      <c r="M5" s="644"/>
      <c r="N5" s="644"/>
      <c r="O5" s="644"/>
      <c r="P5" s="644"/>
      <c r="Q5" s="644"/>
      <c r="R5" s="56"/>
      <c r="S5" s="645" t="s">
        <v>237</v>
      </c>
      <c r="T5" s="646"/>
      <c r="U5" s="646"/>
      <c r="V5" s="646"/>
      <c r="W5" s="646"/>
      <c r="X5" s="646"/>
      <c r="Y5" s="646"/>
      <c r="Z5" s="646"/>
      <c r="AA5" s="646"/>
      <c r="AB5" s="646"/>
      <c r="AC5" s="56"/>
      <c r="AD5" s="647" t="s">
        <v>529</v>
      </c>
      <c r="AE5" s="647"/>
      <c r="AF5" s="647"/>
      <c r="AG5" s="647"/>
      <c r="AH5" s="647"/>
      <c r="AI5" s="647"/>
      <c r="AJ5" s="647"/>
      <c r="AK5" s="647"/>
      <c r="AL5" s="647"/>
      <c r="AM5" s="647"/>
      <c r="AN5" s="56"/>
      <c r="AO5" s="643" t="s">
        <v>238</v>
      </c>
      <c r="AP5" s="644"/>
      <c r="AQ5" s="644"/>
      <c r="AR5" s="644"/>
      <c r="AS5" s="644"/>
      <c r="AT5" s="644"/>
      <c r="AU5" s="644"/>
      <c r="AV5" s="644"/>
      <c r="AW5" s="644"/>
      <c r="AX5" s="644"/>
      <c r="AY5" s="644"/>
      <c r="AZ5" s="644"/>
      <c r="BA5" s="644"/>
      <c r="BB5" s="644"/>
      <c r="BC5" s="644"/>
      <c r="BD5" s="644"/>
      <c r="BE5" s="644"/>
      <c r="BF5" s="644"/>
      <c r="BG5" s="179"/>
      <c r="BH5" s="56"/>
      <c r="BI5" s="639" t="s">
        <v>530</v>
      </c>
      <c r="BJ5" s="640"/>
      <c r="BK5" s="640"/>
      <c r="BL5" s="640"/>
      <c r="BM5" s="640"/>
      <c r="BN5" s="640"/>
      <c r="BO5" s="640"/>
      <c r="BP5" s="640"/>
      <c r="BQ5" s="640"/>
      <c r="BR5" s="640"/>
      <c r="BS5" s="56"/>
      <c r="BT5" s="641" t="s">
        <v>531</v>
      </c>
      <c r="BU5" s="641"/>
      <c r="BV5" s="641"/>
      <c r="BW5" s="641"/>
      <c r="BX5" s="641"/>
      <c r="BY5" s="641"/>
      <c r="BZ5" s="641"/>
      <c r="CA5" s="641"/>
      <c r="CB5" s="641"/>
      <c r="CC5" s="641"/>
    </row>
    <row r="6" spans="2:81" s="546" customFormat="1" ht="81" customHeight="1" x14ac:dyDescent="0.25">
      <c r="B6" s="235" t="s">
        <v>416</v>
      </c>
      <c r="C6" s="235" t="s">
        <v>417</v>
      </c>
      <c r="D6" s="235" t="s">
        <v>185</v>
      </c>
      <c r="E6" s="56"/>
      <c r="F6" s="229" t="s">
        <v>430</v>
      </c>
      <c r="G6" s="229" t="s">
        <v>532</v>
      </c>
      <c r="H6" s="229" t="s">
        <v>441</v>
      </c>
      <c r="I6" s="229" t="s">
        <v>442</v>
      </c>
      <c r="J6" s="229" t="s">
        <v>443</v>
      </c>
      <c r="K6" s="229" t="s">
        <v>445</v>
      </c>
      <c r="L6" s="229" t="s">
        <v>447</v>
      </c>
      <c r="M6" s="229" t="s">
        <v>448</v>
      </c>
      <c r="N6" s="229" t="s">
        <v>533</v>
      </c>
      <c r="O6" s="229" t="s">
        <v>450</v>
      </c>
      <c r="P6" s="229" t="s">
        <v>451</v>
      </c>
      <c r="Q6" s="229" t="s">
        <v>534</v>
      </c>
      <c r="R6" s="56"/>
      <c r="S6" s="230" t="s">
        <v>471</v>
      </c>
      <c r="T6" s="230" t="s">
        <v>535</v>
      </c>
      <c r="U6" s="230" t="s">
        <v>536</v>
      </c>
      <c r="V6" s="230" t="s">
        <v>537</v>
      </c>
      <c r="W6" s="230" t="s">
        <v>443</v>
      </c>
      <c r="X6" s="230" t="s">
        <v>448</v>
      </c>
      <c r="Y6" s="230" t="s">
        <v>533</v>
      </c>
      <c r="Z6" s="230" t="s">
        <v>450</v>
      </c>
      <c r="AA6" s="230" t="s">
        <v>451</v>
      </c>
      <c r="AB6" s="230" t="s">
        <v>534</v>
      </c>
      <c r="AC6" s="56"/>
      <c r="AD6" s="231" t="s">
        <v>327</v>
      </c>
      <c r="AE6" s="231" t="s">
        <v>532</v>
      </c>
      <c r="AF6" s="231" t="s">
        <v>441</v>
      </c>
      <c r="AG6" s="231" t="s">
        <v>442</v>
      </c>
      <c r="AH6" s="231" t="s">
        <v>443</v>
      </c>
      <c r="AI6" s="231" t="s">
        <v>448</v>
      </c>
      <c r="AJ6" s="231" t="s">
        <v>533</v>
      </c>
      <c r="AK6" s="231" t="s">
        <v>450</v>
      </c>
      <c r="AL6" s="231" t="s">
        <v>451</v>
      </c>
      <c r="AM6" s="231" t="s">
        <v>534</v>
      </c>
      <c r="AN6" s="56"/>
      <c r="AO6" s="229" t="s">
        <v>521</v>
      </c>
      <c r="AP6" s="229" t="s">
        <v>532</v>
      </c>
      <c r="AQ6" s="229" t="s">
        <v>441</v>
      </c>
      <c r="AR6" s="229" t="s">
        <v>445</v>
      </c>
      <c r="AS6" s="229" t="s">
        <v>511</v>
      </c>
      <c r="AT6" s="229" t="s">
        <v>512</v>
      </c>
      <c r="AU6" s="229" t="s">
        <v>442</v>
      </c>
      <c r="AV6" s="229" t="s">
        <v>443</v>
      </c>
      <c r="AW6" s="229" t="s">
        <v>444</v>
      </c>
      <c r="AX6" s="229" t="s">
        <v>445</v>
      </c>
      <c r="AY6" s="229" t="s">
        <v>446</v>
      </c>
      <c r="AZ6" s="229" t="s">
        <v>447</v>
      </c>
      <c r="BA6" s="229" t="s">
        <v>284</v>
      </c>
      <c r="BB6" s="229" t="s">
        <v>236</v>
      </c>
      <c r="BC6" s="229" t="s">
        <v>448</v>
      </c>
      <c r="BD6" s="229" t="s">
        <v>533</v>
      </c>
      <c r="BE6" s="229" t="s">
        <v>450</v>
      </c>
      <c r="BF6" s="229" t="s">
        <v>451</v>
      </c>
      <c r="BG6" s="229" t="s">
        <v>534</v>
      </c>
      <c r="BH6" s="56"/>
      <c r="BI6" s="230" t="s">
        <v>525</v>
      </c>
      <c r="BJ6" s="230" t="s">
        <v>538</v>
      </c>
      <c r="BK6" s="230" t="s">
        <v>536</v>
      </c>
      <c r="BL6" s="230" t="s">
        <v>537</v>
      </c>
      <c r="BM6" s="230" t="s">
        <v>443</v>
      </c>
      <c r="BN6" s="230" t="s">
        <v>448</v>
      </c>
      <c r="BO6" s="230" t="s">
        <v>533</v>
      </c>
      <c r="BP6" s="230" t="s">
        <v>539</v>
      </c>
      <c r="BQ6" s="230" t="s">
        <v>451</v>
      </c>
      <c r="BR6" s="230" t="s">
        <v>534</v>
      </c>
      <c r="BS6" s="56"/>
      <c r="BT6" s="232" t="s">
        <v>328</v>
      </c>
      <c r="BU6" s="232" t="s">
        <v>326</v>
      </c>
      <c r="BV6" s="232" t="s">
        <v>310</v>
      </c>
      <c r="BW6" s="232" t="s">
        <v>187</v>
      </c>
      <c r="BX6" s="232" t="s">
        <v>188</v>
      </c>
      <c r="BY6" s="232" t="s">
        <v>448</v>
      </c>
      <c r="BZ6" s="232" t="s">
        <v>533</v>
      </c>
      <c r="CA6" s="232" t="s">
        <v>450</v>
      </c>
      <c r="CB6" s="232" t="s">
        <v>451</v>
      </c>
      <c r="CC6" s="232" t="s">
        <v>534</v>
      </c>
    </row>
    <row r="7" spans="2:81" s="86" customFormat="1" ht="21.95" customHeight="1" x14ac:dyDescent="0.25">
      <c r="B7" s="187" t="s">
        <v>190</v>
      </c>
      <c r="C7" s="187"/>
      <c r="D7" s="192">
        <f>SUM(D9:D808)</f>
        <v>0</v>
      </c>
      <c r="E7" s="56"/>
      <c r="F7" s="233">
        <f t="shared" ref="F7:P7" si="0">SUM(F9:F808)</f>
        <v>0</v>
      </c>
      <c r="G7" s="233">
        <f t="shared" si="0"/>
        <v>0</v>
      </c>
      <c r="H7" s="233">
        <f t="shared" si="0"/>
        <v>0</v>
      </c>
      <c r="I7" s="233">
        <f t="shared" si="0"/>
        <v>0</v>
      </c>
      <c r="J7" s="233">
        <f t="shared" si="0"/>
        <v>0</v>
      </c>
      <c r="K7" s="233">
        <f t="shared" si="0"/>
        <v>0</v>
      </c>
      <c r="L7" s="233">
        <f t="shared" si="0"/>
        <v>0</v>
      </c>
      <c r="M7" s="233">
        <f t="shared" si="0"/>
        <v>0</v>
      </c>
      <c r="N7" s="233">
        <f t="shared" si="0"/>
        <v>0</v>
      </c>
      <c r="O7" s="233">
        <f t="shared" si="0"/>
        <v>0</v>
      </c>
      <c r="P7" s="233">
        <f t="shared" si="0"/>
        <v>0</v>
      </c>
      <c r="Q7" s="233" t="s">
        <v>40</v>
      </c>
      <c r="R7" s="56"/>
      <c r="S7" s="233">
        <f t="shared" ref="S7:AA7" si="1">SUM(S9:S808)</f>
        <v>0</v>
      </c>
      <c r="T7" s="233">
        <f t="shared" si="1"/>
        <v>0</v>
      </c>
      <c r="U7" s="233">
        <f t="shared" si="1"/>
        <v>0</v>
      </c>
      <c r="V7" s="233">
        <f t="shared" si="1"/>
        <v>0</v>
      </c>
      <c r="W7" s="233">
        <f t="shared" si="1"/>
        <v>0</v>
      </c>
      <c r="X7" s="233">
        <f t="shared" si="1"/>
        <v>0</v>
      </c>
      <c r="Y7" s="233">
        <f t="shared" si="1"/>
        <v>0</v>
      </c>
      <c r="Z7" s="233">
        <f t="shared" si="1"/>
        <v>0</v>
      </c>
      <c r="AA7" s="233">
        <f t="shared" si="1"/>
        <v>0</v>
      </c>
      <c r="AB7" s="233" t="s">
        <v>40</v>
      </c>
      <c r="AC7" s="56"/>
      <c r="AD7" s="233">
        <f t="shared" ref="AD7:AL7" si="2">SUM(AD9:AD808)</f>
        <v>0</v>
      </c>
      <c r="AE7" s="233">
        <f t="shared" si="2"/>
        <v>0</v>
      </c>
      <c r="AF7" s="233">
        <f t="shared" si="2"/>
        <v>0</v>
      </c>
      <c r="AG7" s="233">
        <f t="shared" si="2"/>
        <v>0</v>
      </c>
      <c r="AH7" s="233">
        <f t="shared" si="2"/>
        <v>0</v>
      </c>
      <c r="AI7" s="233">
        <f t="shared" si="2"/>
        <v>0</v>
      </c>
      <c r="AJ7" s="233">
        <f t="shared" si="2"/>
        <v>0</v>
      </c>
      <c r="AK7" s="233">
        <f t="shared" si="2"/>
        <v>0</v>
      </c>
      <c r="AL7" s="233">
        <f t="shared" si="2"/>
        <v>0</v>
      </c>
      <c r="AM7" s="233" t="s">
        <v>40</v>
      </c>
      <c r="AN7" s="56"/>
      <c r="AO7" s="233">
        <f t="shared" ref="AO7:BF7" si="3">SUM(AO9:AO808)</f>
        <v>0</v>
      </c>
      <c r="AP7" s="233">
        <f t="shared" si="3"/>
        <v>0</v>
      </c>
      <c r="AQ7" s="233">
        <f t="shared" si="3"/>
        <v>0</v>
      </c>
      <c r="AR7" s="233">
        <f t="shared" si="3"/>
        <v>0</v>
      </c>
      <c r="AS7" s="233">
        <f t="shared" si="3"/>
        <v>0</v>
      </c>
      <c r="AT7" s="233">
        <f t="shared" si="3"/>
        <v>0</v>
      </c>
      <c r="AU7" s="233">
        <f t="shared" si="3"/>
        <v>0</v>
      </c>
      <c r="AV7" s="233">
        <f t="shared" si="3"/>
        <v>0</v>
      </c>
      <c r="AW7" s="233">
        <f t="shared" si="3"/>
        <v>0</v>
      </c>
      <c r="AX7" s="233">
        <f t="shared" si="3"/>
        <v>0</v>
      </c>
      <c r="AY7" s="233">
        <f t="shared" si="3"/>
        <v>0</v>
      </c>
      <c r="AZ7" s="233">
        <f t="shared" si="3"/>
        <v>0</v>
      </c>
      <c r="BA7" s="233">
        <f t="shared" si="3"/>
        <v>0</v>
      </c>
      <c r="BB7" s="233">
        <f t="shared" si="3"/>
        <v>0</v>
      </c>
      <c r="BC7" s="233">
        <f t="shared" si="3"/>
        <v>0</v>
      </c>
      <c r="BD7" s="233">
        <f t="shared" si="3"/>
        <v>0</v>
      </c>
      <c r="BE7" s="233">
        <f t="shared" si="3"/>
        <v>0</v>
      </c>
      <c r="BF7" s="233">
        <f t="shared" si="3"/>
        <v>0</v>
      </c>
      <c r="BG7" s="233" t="s">
        <v>40</v>
      </c>
      <c r="BH7" s="56"/>
      <c r="BI7" s="233">
        <f t="shared" ref="BI7:BQ7" si="4">SUM(BI9:BI808)</f>
        <v>0</v>
      </c>
      <c r="BJ7" s="233">
        <f t="shared" si="4"/>
        <v>0</v>
      </c>
      <c r="BK7" s="233">
        <f t="shared" si="4"/>
        <v>0</v>
      </c>
      <c r="BL7" s="233">
        <f t="shared" si="4"/>
        <v>0</v>
      </c>
      <c r="BM7" s="233">
        <f t="shared" si="4"/>
        <v>0</v>
      </c>
      <c r="BN7" s="233">
        <f t="shared" si="4"/>
        <v>0</v>
      </c>
      <c r="BO7" s="233">
        <f t="shared" si="4"/>
        <v>0</v>
      </c>
      <c r="BP7" s="233">
        <f t="shared" si="4"/>
        <v>0</v>
      </c>
      <c r="BQ7" s="233">
        <f t="shared" si="4"/>
        <v>0</v>
      </c>
      <c r="BR7" s="233" t="s">
        <v>40</v>
      </c>
      <c r="BS7" s="56"/>
      <c r="BT7" s="233">
        <f t="shared" ref="BT7:CB7" si="5">SUM(BT9:BT808)</f>
        <v>0</v>
      </c>
      <c r="BU7" s="233">
        <f t="shared" si="5"/>
        <v>0</v>
      </c>
      <c r="BV7" s="233">
        <f t="shared" si="5"/>
        <v>0</v>
      </c>
      <c r="BW7" s="233">
        <f t="shared" si="5"/>
        <v>0</v>
      </c>
      <c r="BX7" s="233">
        <f t="shared" si="5"/>
        <v>0</v>
      </c>
      <c r="BY7" s="233">
        <f t="shared" si="5"/>
        <v>0</v>
      </c>
      <c r="BZ7" s="233">
        <f t="shared" si="5"/>
        <v>0</v>
      </c>
      <c r="CA7" s="233">
        <f t="shared" si="5"/>
        <v>0</v>
      </c>
      <c r="CB7" s="233">
        <f t="shared" si="5"/>
        <v>0</v>
      </c>
      <c r="CC7" s="233" t="s">
        <v>40</v>
      </c>
    </row>
    <row r="8" spans="2:81" s="86" customFormat="1" ht="21.95" customHeight="1" x14ac:dyDescent="0.25">
      <c r="B8" s="181" t="s">
        <v>191</v>
      </c>
      <c r="C8" s="218"/>
      <c r="D8" s="198">
        <f>COUNTIF(D9:D808,"&gt;0")</f>
        <v>0</v>
      </c>
      <c r="E8" s="56"/>
      <c r="F8" s="234">
        <f t="shared" ref="F8:Q8" si="6">COUNTIF(F9:F808,"&gt;0")</f>
        <v>0</v>
      </c>
      <c r="G8" s="234">
        <f t="shared" si="6"/>
        <v>0</v>
      </c>
      <c r="H8" s="234">
        <f t="shared" si="6"/>
        <v>0</v>
      </c>
      <c r="I8" s="234">
        <f t="shared" si="6"/>
        <v>0</v>
      </c>
      <c r="J8" s="234">
        <f t="shared" si="6"/>
        <v>0</v>
      </c>
      <c r="K8" s="234">
        <f t="shared" si="6"/>
        <v>0</v>
      </c>
      <c r="L8" s="234">
        <f t="shared" si="6"/>
        <v>0</v>
      </c>
      <c r="M8" s="234">
        <f t="shared" si="6"/>
        <v>0</v>
      </c>
      <c r="N8" s="234">
        <f t="shared" si="6"/>
        <v>0</v>
      </c>
      <c r="O8" s="234">
        <f t="shared" si="6"/>
        <v>0</v>
      </c>
      <c r="P8" s="234">
        <f t="shared" si="6"/>
        <v>0</v>
      </c>
      <c r="Q8" s="234">
        <f t="shared" si="6"/>
        <v>0</v>
      </c>
      <c r="R8" s="56"/>
      <c r="S8" s="234">
        <f t="shared" ref="S8:AB8" si="7">COUNTIF(S9:S808,"&gt;0")</f>
        <v>0</v>
      </c>
      <c r="T8" s="234">
        <f t="shared" si="7"/>
        <v>0</v>
      </c>
      <c r="U8" s="234">
        <f t="shared" si="7"/>
        <v>0</v>
      </c>
      <c r="V8" s="234">
        <f t="shared" si="7"/>
        <v>0</v>
      </c>
      <c r="W8" s="234">
        <f t="shared" si="7"/>
        <v>0</v>
      </c>
      <c r="X8" s="234">
        <f t="shared" si="7"/>
        <v>0</v>
      </c>
      <c r="Y8" s="234">
        <f t="shared" si="7"/>
        <v>0</v>
      </c>
      <c r="Z8" s="234">
        <f t="shared" si="7"/>
        <v>0</v>
      </c>
      <c r="AA8" s="234">
        <f t="shared" si="7"/>
        <v>0</v>
      </c>
      <c r="AB8" s="234">
        <f t="shared" si="7"/>
        <v>0</v>
      </c>
      <c r="AC8" s="56"/>
      <c r="AD8" s="234">
        <f t="shared" ref="AD8:AM8" si="8">COUNTIF(AD9:AD808,"&gt;0")</f>
        <v>0</v>
      </c>
      <c r="AE8" s="234">
        <f t="shared" si="8"/>
        <v>0</v>
      </c>
      <c r="AF8" s="234">
        <f t="shared" si="8"/>
        <v>0</v>
      </c>
      <c r="AG8" s="234">
        <f t="shared" si="8"/>
        <v>0</v>
      </c>
      <c r="AH8" s="234">
        <f t="shared" si="8"/>
        <v>0</v>
      </c>
      <c r="AI8" s="234">
        <f t="shared" si="8"/>
        <v>0</v>
      </c>
      <c r="AJ8" s="234">
        <f t="shared" si="8"/>
        <v>0</v>
      </c>
      <c r="AK8" s="234">
        <f t="shared" si="8"/>
        <v>0</v>
      </c>
      <c r="AL8" s="234">
        <f t="shared" si="8"/>
        <v>0</v>
      </c>
      <c r="AM8" s="234">
        <f t="shared" si="8"/>
        <v>0</v>
      </c>
      <c r="AN8" s="56"/>
      <c r="AO8" s="234">
        <f t="shared" ref="AO8:BG8" si="9">COUNTIF(AO9:AO808,"&gt;0")</f>
        <v>0</v>
      </c>
      <c r="AP8" s="234">
        <f t="shared" si="9"/>
        <v>0</v>
      </c>
      <c r="AQ8" s="234">
        <f t="shared" si="9"/>
        <v>0</v>
      </c>
      <c r="AR8" s="234">
        <f t="shared" si="9"/>
        <v>0</v>
      </c>
      <c r="AS8" s="234">
        <f t="shared" si="9"/>
        <v>0</v>
      </c>
      <c r="AT8" s="234">
        <f t="shared" si="9"/>
        <v>0</v>
      </c>
      <c r="AU8" s="234">
        <f t="shared" si="9"/>
        <v>0</v>
      </c>
      <c r="AV8" s="234">
        <f t="shared" si="9"/>
        <v>0</v>
      </c>
      <c r="AW8" s="234">
        <f t="shared" si="9"/>
        <v>0</v>
      </c>
      <c r="AX8" s="234">
        <f t="shared" si="9"/>
        <v>0</v>
      </c>
      <c r="AY8" s="234">
        <f t="shared" si="9"/>
        <v>0</v>
      </c>
      <c r="AZ8" s="234">
        <f t="shared" si="9"/>
        <v>0</v>
      </c>
      <c r="BA8" s="234">
        <f t="shared" si="9"/>
        <v>0</v>
      </c>
      <c r="BB8" s="234">
        <f t="shared" si="9"/>
        <v>0</v>
      </c>
      <c r="BC8" s="234">
        <f t="shared" si="9"/>
        <v>0</v>
      </c>
      <c r="BD8" s="234">
        <f t="shared" si="9"/>
        <v>0</v>
      </c>
      <c r="BE8" s="234">
        <f t="shared" si="9"/>
        <v>0</v>
      </c>
      <c r="BF8" s="234">
        <f t="shared" si="9"/>
        <v>0</v>
      </c>
      <c r="BG8" s="234">
        <f t="shared" si="9"/>
        <v>0</v>
      </c>
      <c r="BH8" s="56"/>
      <c r="BI8" s="234">
        <f t="shared" ref="BI8:BR8" si="10">COUNTIF(BI9:BI808,"&gt;0")</f>
        <v>0</v>
      </c>
      <c r="BJ8" s="234">
        <f t="shared" si="10"/>
        <v>0</v>
      </c>
      <c r="BK8" s="234">
        <f t="shared" si="10"/>
        <v>0</v>
      </c>
      <c r="BL8" s="234">
        <f t="shared" si="10"/>
        <v>0</v>
      </c>
      <c r="BM8" s="234">
        <f t="shared" si="10"/>
        <v>0</v>
      </c>
      <c r="BN8" s="234">
        <f t="shared" si="10"/>
        <v>0</v>
      </c>
      <c r="BO8" s="234">
        <f t="shared" si="10"/>
        <v>0</v>
      </c>
      <c r="BP8" s="234">
        <f t="shared" si="10"/>
        <v>0</v>
      </c>
      <c r="BQ8" s="234">
        <f t="shared" si="10"/>
        <v>0</v>
      </c>
      <c r="BR8" s="234">
        <f t="shared" si="10"/>
        <v>0</v>
      </c>
      <c r="BS8" s="56"/>
      <c r="BT8" s="234">
        <f t="shared" ref="BT8:CC8" si="11">COUNTIF(BT9:BT808,"&gt;0")</f>
        <v>0</v>
      </c>
      <c r="BU8" s="234">
        <f t="shared" si="11"/>
        <v>0</v>
      </c>
      <c r="BV8" s="234">
        <f t="shared" si="11"/>
        <v>0</v>
      </c>
      <c r="BW8" s="234">
        <f t="shared" si="11"/>
        <v>0</v>
      </c>
      <c r="BX8" s="234">
        <f t="shared" si="11"/>
        <v>0</v>
      </c>
      <c r="BY8" s="234">
        <f t="shared" si="11"/>
        <v>0</v>
      </c>
      <c r="BZ8" s="234">
        <f t="shared" si="11"/>
        <v>0</v>
      </c>
      <c r="CA8" s="234">
        <f t="shared" si="11"/>
        <v>0</v>
      </c>
      <c r="CB8" s="234">
        <f t="shared" si="11"/>
        <v>0</v>
      </c>
      <c r="CC8" s="234">
        <f t="shared" si="11"/>
        <v>0</v>
      </c>
    </row>
    <row r="9" spans="2:81" x14ac:dyDescent="0.25">
      <c r="B9" s="150">
        <f>Demografia!B17</f>
        <v>0</v>
      </c>
      <c r="C9" s="150">
        <f>Demografia!C17</f>
        <v>0</v>
      </c>
      <c r="D9" s="151">
        <f>Demografia!D17</f>
        <v>0</v>
      </c>
      <c r="E9" s="56"/>
      <c r="F9" s="151">
        <f>FL!M16</f>
        <v>0</v>
      </c>
      <c r="G9" s="151">
        <f>FL!AE16</f>
        <v>0</v>
      </c>
      <c r="H9" s="151">
        <f>FL!AF16</f>
        <v>0</v>
      </c>
      <c r="I9" s="151">
        <f>FL!AH16</f>
        <v>0</v>
      </c>
      <c r="J9" s="151">
        <f>FL!AI16</f>
        <v>0</v>
      </c>
      <c r="K9" s="151">
        <f>FL!AK16</f>
        <v>0</v>
      </c>
      <c r="L9" s="151">
        <f>FL!AM16</f>
        <v>0</v>
      </c>
      <c r="M9" s="151">
        <f>FL!AN16</f>
        <v>0</v>
      </c>
      <c r="N9" s="151">
        <f>FL!AO16</f>
        <v>0</v>
      </c>
      <c r="O9" s="151">
        <f>FL!AP16</f>
        <v>0</v>
      </c>
      <c r="P9" s="151">
        <f>FL!AQ16</f>
        <v>0</v>
      </c>
      <c r="Q9" s="151">
        <f>COUNTIF(FL!AR16,"Sim")</f>
        <v>0</v>
      </c>
      <c r="R9" s="56"/>
      <c r="S9" s="151">
        <f>Onco!K16</f>
        <v>0</v>
      </c>
      <c r="T9" s="151">
        <f>MAX(Onco!AB16,Onco!BA16)</f>
        <v>0</v>
      </c>
      <c r="U9" s="151">
        <f>MAX(Onco!AC16,Onco!BB16)</f>
        <v>0</v>
      </c>
      <c r="V9" s="151">
        <f>MAX(Onco!AE16,Onco!BD16)</f>
        <v>0</v>
      </c>
      <c r="W9" s="151">
        <f>MAX(Onco!AF16,Onco!BE16)</f>
        <v>0</v>
      </c>
      <c r="X9" s="151">
        <f>MAX(Onco!AG16,Onco!BF16)</f>
        <v>0</v>
      </c>
      <c r="Y9" s="151">
        <f>MAX(Onco!AH16,Onco!BG16)</f>
        <v>0</v>
      </c>
      <c r="Z9" s="151">
        <f>MAX(Onco!AI16,Onco!BH16)</f>
        <v>0</v>
      </c>
      <c r="AA9" s="151">
        <f>MAX(Onco!AJ16,Onco!BI16)</f>
        <v>0</v>
      </c>
      <c r="AB9" s="151">
        <f>MAX(COUNTIF(Onco!AK16,"Sim"),COUNTIF(Onco!BJ16,"Sim"))</f>
        <v>0</v>
      </c>
      <c r="AC9" s="56"/>
      <c r="AD9" s="151">
        <f>Schisto!P18</f>
        <v>0</v>
      </c>
      <c r="AE9" s="151">
        <f>Schisto!AI18</f>
        <v>0</v>
      </c>
      <c r="AF9" s="151">
        <f>Schisto!AJ18</f>
        <v>0</v>
      </c>
      <c r="AG9" s="151">
        <f>Schisto!AN18</f>
        <v>0</v>
      </c>
      <c r="AH9" s="151">
        <f>Schisto!AO18</f>
        <v>0</v>
      </c>
      <c r="AI9" s="151">
        <f>Schisto!AT18</f>
        <v>0</v>
      </c>
      <c r="AJ9" s="151">
        <f>Schisto!AU18</f>
        <v>0</v>
      </c>
      <c r="AK9" s="151">
        <f>Schisto!AV18</f>
        <v>0</v>
      </c>
      <c r="AL9" s="151">
        <f>Schisto!AW18</f>
        <v>0</v>
      </c>
      <c r="AM9" s="151">
        <f>COUNTIF(Schisto!AX18,"Sim")</f>
        <v>0</v>
      </c>
      <c r="AN9" s="56"/>
      <c r="AO9" s="151">
        <f>HTS!P18</f>
        <v>0</v>
      </c>
      <c r="AP9" s="151">
        <f>MAX(HTS!AK18,HTS!BS18)</f>
        <v>0</v>
      </c>
      <c r="AQ9" s="151">
        <f>MAX(HTS!AL18,HTS!BT18)</f>
        <v>0</v>
      </c>
      <c r="AR9" s="151">
        <f>MAX(HTS!AM18,HTS!BU18)</f>
        <v>0</v>
      </c>
      <c r="AS9" s="151">
        <f>MAX(HTS!AN18,HTS!BV18)</f>
        <v>0</v>
      </c>
      <c r="AT9" s="151">
        <f>MAX(HTS!AO18,HTS!BW18)</f>
        <v>0</v>
      </c>
      <c r="AU9" s="151">
        <f>MAX(HTS!AQ18,HTS!BY18)</f>
        <v>0</v>
      </c>
      <c r="AV9" s="151">
        <f>MAX(HTS!AR18,HTS!BZ18)</f>
        <v>0</v>
      </c>
      <c r="AW9" s="151">
        <f>MAX(HTS!AS18,HTS!CA18)</f>
        <v>0</v>
      </c>
      <c r="AX9" s="151">
        <f>MAX(HTS!AT18,HTS!CB18)</f>
        <v>0</v>
      </c>
      <c r="AY9" s="151">
        <f>MAX(HTS!AU18,HTS!CC18)</f>
        <v>0</v>
      </c>
      <c r="AZ9" s="151">
        <f>MAX(HTS!AV18,HTS!CD18)</f>
        <v>0</v>
      </c>
      <c r="BA9" s="151">
        <f>MAX(HTS!AW18,HTS!CE18)</f>
        <v>0</v>
      </c>
      <c r="BB9" s="151">
        <f>MAX(HTS!AX18,HTS!CF18)</f>
        <v>0</v>
      </c>
      <c r="BC9" s="151">
        <f>MAX(HTS!AY18,HTS!CG18)</f>
        <v>0</v>
      </c>
      <c r="BD9" s="151">
        <f>MAX(HTS!AZ18,HTS!CH18)</f>
        <v>0</v>
      </c>
      <c r="BE9" s="151">
        <f>MAX(HTS!BA18,HTS!CI18)</f>
        <v>0</v>
      </c>
      <c r="BF9" s="151">
        <f>MAX(HTS!BB18,HTS!CJ18)</f>
        <v>0</v>
      </c>
      <c r="BG9" s="151">
        <f>MAX(COUNTIF(HTS!BC18,"Sim"),COUNTIF(HTS!CK18,"Sim"))</f>
        <v>0</v>
      </c>
      <c r="BH9" s="56"/>
      <c r="BI9" s="151">
        <f>Tracoma!Q21</f>
        <v>0</v>
      </c>
      <c r="BJ9" s="151">
        <f>Tracoma!AK21</f>
        <v>0</v>
      </c>
      <c r="BK9" s="151">
        <f>Tracoma!AL21</f>
        <v>0</v>
      </c>
      <c r="BL9" s="151">
        <f>Tracoma!AN21</f>
        <v>0</v>
      </c>
      <c r="BM9" s="151">
        <f>Tracoma!AO21</f>
        <v>0</v>
      </c>
      <c r="BN9" s="151">
        <f>Tracoma!AT21</f>
        <v>0</v>
      </c>
      <c r="BO9" s="151">
        <f>Tracoma!AU21</f>
        <v>0</v>
      </c>
      <c r="BP9" s="151">
        <f>Tracoma!AV21</f>
        <v>0</v>
      </c>
      <c r="BQ9" s="151">
        <f>Tracoma!AW21</f>
        <v>0</v>
      </c>
      <c r="BR9" s="151">
        <f>COUNTIF(Tracoma!AX21,"Sim")</f>
        <v>0</v>
      </c>
      <c r="BS9" s="56"/>
      <c r="BT9" s="151">
        <f t="shared" ref="BT9:BT72" si="12">MAX(F9,S9,AD9,AO9,BI9)</f>
        <v>0</v>
      </c>
      <c r="BU9" s="151">
        <f t="shared" ref="BU9:BU72" si="13">MAX(G9,T9,AE9,AP9,BJ9)</f>
        <v>0</v>
      </c>
      <c r="BV9" s="151">
        <f t="shared" ref="BV9:BV72" si="14">MAX(H9,U9,AF9,AQ9,BK9)</f>
        <v>0</v>
      </c>
      <c r="BW9" s="151">
        <f t="shared" ref="BW9:BW72" si="15">MAX(I9,V9,AG9,AU9,BL9)</f>
        <v>0</v>
      </c>
      <c r="BX9" s="151">
        <f t="shared" ref="BX9:BX72" si="16">MAX(J9,W9,AH9,AV9,BM9)</f>
        <v>0</v>
      </c>
      <c r="BY9" s="151">
        <f>MAX(M9,X9,AI9,BC9,BN9)</f>
        <v>0</v>
      </c>
      <c r="BZ9" s="151">
        <f>MAX(N9,Y9,AJ9,BD9,BO9)</f>
        <v>0</v>
      </c>
      <c r="CA9" s="151">
        <f>MAX(O9,Z9,AK9,BE9,BP9)</f>
        <v>0</v>
      </c>
      <c r="CB9" s="151">
        <f>MAX(P9,AA9,AL9,BF9,BQ9)</f>
        <v>0</v>
      </c>
      <c r="CC9" s="151">
        <f t="shared" ref="CC9:CC72" si="17">MAX(Q9,AB9,AM9,BG9,BR9)</f>
        <v>0</v>
      </c>
    </row>
    <row r="10" spans="2:81" x14ac:dyDescent="0.25">
      <c r="B10" s="366">
        <f>Demografia!B18</f>
        <v>0</v>
      </c>
      <c r="C10" s="366">
        <f>Demografia!C18</f>
        <v>0</v>
      </c>
      <c r="D10" s="367">
        <f>Demografia!D18</f>
        <v>0</v>
      </c>
      <c r="E10" s="342"/>
      <c r="F10" s="367">
        <f>FL!M17</f>
        <v>0</v>
      </c>
      <c r="G10" s="367">
        <f>FL!AE17</f>
        <v>0</v>
      </c>
      <c r="H10" s="367">
        <f>FL!AF17</f>
        <v>0</v>
      </c>
      <c r="I10" s="367">
        <f>FL!AH17</f>
        <v>0</v>
      </c>
      <c r="J10" s="367">
        <f>FL!AI17</f>
        <v>0</v>
      </c>
      <c r="K10" s="367">
        <f>FL!AK17</f>
        <v>0</v>
      </c>
      <c r="L10" s="367">
        <f>FL!AM17</f>
        <v>0</v>
      </c>
      <c r="M10" s="367">
        <f>FL!AN17</f>
        <v>0</v>
      </c>
      <c r="N10" s="367">
        <f>FL!AO17</f>
        <v>0</v>
      </c>
      <c r="O10" s="367">
        <f>FL!AP17</f>
        <v>0</v>
      </c>
      <c r="P10" s="367">
        <f>FL!AQ17</f>
        <v>0</v>
      </c>
      <c r="Q10" s="367">
        <f>COUNTIF(FL!AR17,"Sim")</f>
        <v>0</v>
      </c>
      <c r="R10" s="342"/>
      <c r="S10" s="367">
        <f>Onco!K17</f>
        <v>0</v>
      </c>
      <c r="T10" s="367">
        <f>MAX(Onco!AB17,Onco!BA17)</f>
        <v>0</v>
      </c>
      <c r="U10" s="367">
        <f>MAX(Onco!AC17,Onco!BB17)</f>
        <v>0</v>
      </c>
      <c r="V10" s="367">
        <f>MAX(Onco!AE17,Onco!BD17)</f>
        <v>0</v>
      </c>
      <c r="W10" s="367">
        <f>MAX(Onco!AF17,Onco!BE17)</f>
        <v>0</v>
      </c>
      <c r="X10" s="367">
        <f>MAX(Onco!AG17,Onco!BF17)</f>
        <v>0</v>
      </c>
      <c r="Y10" s="367">
        <f>MAX(Onco!AH17,Onco!BG17)</f>
        <v>0</v>
      </c>
      <c r="Z10" s="367">
        <f>MAX(Onco!AI17,Onco!BH17)</f>
        <v>0</v>
      </c>
      <c r="AA10" s="367">
        <f>MAX(Onco!AJ17,Onco!BI17)</f>
        <v>0</v>
      </c>
      <c r="AB10" s="367">
        <f>MAX(COUNTIF(Onco!AK17,"Sim"),COUNTIF(Onco!BJ17,"Sim"))</f>
        <v>0</v>
      </c>
      <c r="AC10" s="342"/>
      <c r="AD10" s="367">
        <f>Schisto!P19</f>
        <v>0</v>
      </c>
      <c r="AE10" s="367">
        <f>Schisto!AI19</f>
        <v>0</v>
      </c>
      <c r="AF10" s="367">
        <f>Schisto!AJ19</f>
        <v>0</v>
      </c>
      <c r="AG10" s="367">
        <f>Schisto!AN19</f>
        <v>0</v>
      </c>
      <c r="AH10" s="367">
        <f>Schisto!AO19</f>
        <v>0</v>
      </c>
      <c r="AI10" s="367">
        <f>Schisto!AT19</f>
        <v>0</v>
      </c>
      <c r="AJ10" s="367">
        <f>Schisto!AU19</f>
        <v>0</v>
      </c>
      <c r="AK10" s="367">
        <f>Schisto!AV19</f>
        <v>0</v>
      </c>
      <c r="AL10" s="367">
        <f>Schisto!AW19</f>
        <v>0</v>
      </c>
      <c r="AM10" s="367">
        <f>COUNTIF(Schisto!AX19,"Sim")</f>
        <v>0</v>
      </c>
      <c r="AN10" s="342"/>
      <c r="AO10" s="367">
        <f>HTS!P19</f>
        <v>0</v>
      </c>
      <c r="AP10" s="367">
        <f>MAX(HTS!AK19,HTS!BS19)</f>
        <v>0</v>
      </c>
      <c r="AQ10" s="367">
        <f>MAX(HTS!AL19,HTS!BT19)</f>
        <v>0</v>
      </c>
      <c r="AR10" s="367">
        <f>MAX(HTS!AM19,HTS!BU19)</f>
        <v>0</v>
      </c>
      <c r="AS10" s="367">
        <f>MAX(HTS!AN19,HTS!BV19)</f>
        <v>0</v>
      </c>
      <c r="AT10" s="367">
        <f>MAX(HTS!AO19,HTS!BW19)</f>
        <v>0</v>
      </c>
      <c r="AU10" s="367">
        <f>MAX(HTS!AQ19,HTS!BY19)</f>
        <v>0</v>
      </c>
      <c r="AV10" s="367">
        <f>MAX(HTS!AR19,HTS!BZ19)</f>
        <v>0</v>
      </c>
      <c r="AW10" s="367">
        <f>MAX(HTS!AS19,HTS!CA19)</f>
        <v>0</v>
      </c>
      <c r="AX10" s="367">
        <f>MAX(HTS!AT19,HTS!CB19)</f>
        <v>0</v>
      </c>
      <c r="AY10" s="367">
        <f>MAX(HTS!AU19,HTS!CC19)</f>
        <v>0</v>
      </c>
      <c r="AZ10" s="367">
        <f>MAX(HTS!AV19,HTS!CD19)</f>
        <v>0</v>
      </c>
      <c r="BA10" s="367">
        <f>MAX(HTS!AW19,HTS!CE19)</f>
        <v>0</v>
      </c>
      <c r="BB10" s="367">
        <f>MAX(HTS!AX19,HTS!CF19)</f>
        <v>0</v>
      </c>
      <c r="BC10" s="367">
        <f>MAX(HTS!AY19,HTS!CG19)</f>
        <v>0</v>
      </c>
      <c r="BD10" s="367">
        <f>MAX(HTS!AZ19,HTS!CH19)</f>
        <v>0</v>
      </c>
      <c r="BE10" s="367">
        <f>MAX(HTS!BA19,HTS!CI19)</f>
        <v>0</v>
      </c>
      <c r="BF10" s="367">
        <f>MAX(HTS!BB19,HTS!CJ19)</f>
        <v>0</v>
      </c>
      <c r="BG10" s="367">
        <f>MAX(COUNTIF(HTS!BC19,"Sim"),COUNTIF(HTS!CK19,"Sim"))</f>
        <v>0</v>
      </c>
      <c r="BH10" s="342"/>
      <c r="BI10" s="367">
        <f>Tracoma!Q22</f>
        <v>0</v>
      </c>
      <c r="BJ10" s="367">
        <f>Tracoma!AK22</f>
        <v>0</v>
      </c>
      <c r="BK10" s="367">
        <f>Tracoma!AL22</f>
        <v>0</v>
      </c>
      <c r="BL10" s="367">
        <f>Tracoma!AN22</f>
        <v>0</v>
      </c>
      <c r="BM10" s="367">
        <f>Tracoma!AO22</f>
        <v>0</v>
      </c>
      <c r="BN10" s="367">
        <f>Tracoma!AT22</f>
        <v>0</v>
      </c>
      <c r="BO10" s="367">
        <f>Tracoma!AU22</f>
        <v>0</v>
      </c>
      <c r="BP10" s="367">
        <f>Tracoma!AV22</f>
        <v>0</v>
      </c>
      <c r="BQ10" s="367">
        <f>Tracoma!AW22</f>
        <v>0</v>
      </c>
      <c r="BR10" s="367">
        <f>COUNTIF(Tracoma!AX22,"Sim")</f>
        <v>0</v>
      </c>
      <c r="BS10" s="342"/>
      <c r="BT10" s="367">
        <f t="shared" si="12"/>
        <v>0</v>
      </c>
      <c r="BU10" s="367">
        <f t="shared" si="13"/>
        <v>0</v>
      </c>
      <c r="BV10" s="367">
        <f t="shared" si="14"/>
        <v>0</v>
      </c>
      <c r="BW10" s="367">
        <f t="shared" si="15"/>
        <v>0</v>
      </c>
      <c r="BX10" s="367">
        <f t="shared" si="16"/>
        <v>0</v>
      </c>
      <c r="BY10" s="367">
        <f t="shared" ref="BY10:BY73" si="18">MAX(M10,X10,AI10,BC10,BN10)</f>
        <v>0</v>
      </c>
      <c r="BZ10" s="367">
        <f t="shared" ref="BZ10:BZ73" si="19">MAX(N10,Y10,AJ10,BD10,BO10)</f>
        <v>0</v>
      </c>
      <c r="CA10" s="367">
        <f t="shared" ref="CA10:CA73" si="20">MAX(O10,Z10,AK10,BE10,BP10)</f>
        <v>0</v>
      </c>
      <c r="CB10" s="367">
        <f t="shared" ref="CB10:CB41" si="21">MAX(P10,AA10,AL10,BF10,BQ10)</f>
        <v>0</v>
      </c>
      <c r="CC10" s="367">
        <f t="shared" si="17"/>
        <v>0</v>
      </c>
    </row>
    <row r="11" spans="2:81" x14ac:dyDescent="0.25">
      <c r="B11" s="150">
        <f>Demografia!B19</f>
        <v>0</v>
      </c>
      <c r="C11" s="150">
        <f>Demografia!C19</f>
        <v>0</v>
      </c>
      <c r="D11" s="151">
        <f>Demografia!D19</f>
        <v>0</v>
      </c>
      <c r="E11" s="56"/>
      <c r="F11" s="151">
        <f>FL!M18</f>
        <v>0</v>
      </c>
      <c r="G11" s="151">
        <f>FL!AE18</f>
        <v>0</v>
      </c>
      <c r="H11" s="151">
        <f>FL!AF18</f>
        <v>0</v>
      </c>
      <c r="I11" s="151">
        <f>FL!AH18</f>
        <v>0</v>
      </c>
      <c r="J11" s="151">
        <f>FL!AI18</f>
        <v>0</v>
      </c>
      <c r="K11" s="151">
        <f>FL!AK18</f>
        <v>0</v>
      </c>
      <c r="L11" s="151">
        <f>FL!AM18</f>
        <v>0</v>
      </c>
      <c r="M11" s="151">
        <f>FL!AN18</f>
        <v>0</v>
      </c>
      <c r="N11" s="151">
        <f>FL!AO18</f>
        <v>0</v>
      </c>
      <c r="O11" s="151">
        <f>FL!AP18</f>
        <v>0</v>
      </c>
      <c r="P11" s="151">
        <f>FL!AQ18</f>
        <v>0</v>
      </c>
      <c r="Q11" s="151">
        <f>COUNTIF(FL!AR18,"Sim")</f>
        <v>0</v>
      </c>
      <c r="R11" s="56"/>
      <c r="S11" s="151">
        <f>Onco!K18</f>
        <v>0</v>
      </c>
      <c r="T11" s="151">
        <f>MAX(Onco!AB18,Onco!BA18)</f>
        <v>0</v>
      </c>
      <c r="U11" s="151">
        <f>MAX(Onco!AC18,Onco!BB18)</f>
        <v>0</v>
      </c>
      <c r="V11" s="151">
        <f>MAX(Onco!AE18,Onco!BD18)</f>
        <v>0</v>
      </c>
      <c r="W11" s="151">
        <f>MAX(Onco!AF18,Onco!BE18)</f>
        <v>0</v>
      </c>
      <c r="X11" s="151">
        <f>MAX(Onco!AG18,Onco!BF18)</f>
        <v>0</v>
      </c>
      <c r="Y11" s="151">
        <f>MAX(Onco!AH18,Onco!BG18)</f>
        <v>0</v>
      </c>
      <c r="Z11" s="151">
        <f>MAX(Onco!AI18,Onco!BH18)</f>
        <v>0</v>
      </c>
      <c r="AA11" s="151">
        <f>MAX(Onco!AJ18,Onco!BI18)</f>
        <v>0</v>
      </c>
      <c r="AB11" s="151">
        <f>MAX(COUNTIF(Onco!AK18,"Sim"),COUNTIF(Onco!BJ18,"Sim"))</f>
        <v>0</v>
      </c>
      <c r="AC11" s="56"/>
      <c r="AD11" s="151">
        <f>Schisto!P20</f>
        <v>0</v>
      </c>
      <c r="AE11" s="151">
        <f>Schisto!AI20</f>
        <v>0</v>
      </c>
      <c r="AF11" s="151">
        <f>Schisto!AJ20</f>
        <v>0</v>
      </c>
      <c r="AG11" s="151">
        <f>Schisto!AN20</f>
        <v>0</v>
      </c>
      <c r="AH11" s="151">
        <f>Schisto!AO20</f>
        <v>0</v>
      </c>
      <c r="AI11" s="151">
        <f>Schisto!AT20</f>
        <v>0</v>
      </c>
      <c r="AJ11" s="151">
        <f>Schisto!AU20</f>
        <v>0</v>
      </c>
      <c r="AK11" s="151">
        <f>Schisto!AV20</f>
        <v>0</v>
      </c>
      <c r="AL11" s="151">
        <f>Schisto!AW20</f>
        <v>0</v>
      </c>
      <c r="AM11" s="151">
        <f>COUNTIF(Schisto!AX20,"Sim")</f>
        <v>0</v>
      </c>
      <c r="AN11" s="56"/>
      <c r="AO11" s="151">
        <f>HTS!P20</f>
        <v>0</v>
      </c>
      <c r="AP11" s="151">
        <f>MAX(HTS!AK20,HTS!BS20)</f>
        <v>0</v>
      </c>
      <c r="AQ11" s="151">
        <f>MAX(HTS!AL20,HTS!BT20)</f>
        <v>0</v>
      </c>
      <c r="AR11" s="151">
        <f>MAX(HTS!AM20,HTS!BU20)</f>
        <v>0</v>
      </c>
      <c r="AS11" s="151">
        <f>MAX(HTS!AN20,HTS!BV20)</f>
        <v>0</v>
      </c>
      <c r="AT11" s="151">
        <f>MAX(HTS!AO20,HTS!BW20)</f>
        <v>0</v>
      </c>
      <c r="AU11" s="151">
        <f>MAX(HTS!AQ20,HTS!BY20)</f>
        <v>0</v>
      </c>
      <c r="AV11" s="151">
        <f>MAX(HTS!AR20,HTS!BZ20)</f>
        <v>0</v>
      </c>
      <c r="AW11" s="151">
        <f>MAX(HTS!AS20,HTS!CA20)</f>
        <v>0</v>
      </c>
      <c r="AX11" s="151">
        <f>MAX(HTS!AT20,HTS!CB20)</f>
        <v>0</v>
      </c>
      <c r="AY11" s="151">
        <f>MAX(HTS!AU20,HTS!CC20)</f>
        <v>0</v>
      </c>
      <c r="AZ11" s="151">
        <f>MAX(HTS!AV20,HTS!CD20)</f>
        <v>0</v>
      </c>
      <c r="BA11" s="151">
        <f>MAX(HTS!AW20,HTS!CE20)</f>
        <v>0</v>
      </c>
      <c r="BB11" s="151">
        <f>MAX(HTS!AX20,HTS!CF20)</f>
        <v>0</v>
      </c>
      <c r="BC11" s="151">
        <f>MAX(HTS!AY20,HTS!CG20)</f>
        <v>0</v>
      </c>
      <c r="BD11" s="151">
        <f>MAX(HTS!AZ20,HTS!CH20)</f>
        <v>0</v>
      </c>
      <c r="BE11" s="151">
        <f>MAX(HTS!BA20,HTS!CI20)</f>
        <v>0</v>
      </c>
      <c r="BF11" s="151">
        <f>MAX(HTS!BB20,HTS!CJ20)</f>
        <v>0</v>
      </c>
      <c r="BG11" s="151">
        <f>MAX(COUNTIF(HTS!BC20,"Sim"),COUNTIF(HTS!CK20,"Sim"))</f>
        <v>0</v>
      </c>
      <c r="BH11" s="56"/>
      <c r="BI11" s="151">
        <f>Tracoma!Q23</f>
        <v>0</v>
      </c>
      <c r="BJ11" s="151">
        <f>Tracoma!AK23</f>
        <v>0</v>
      </c>
      <c r="BK11" s="151">
        <f>Tracoma!AL23</f>
        <v>0</v>
      </c>
      <c r="BL11" s="151">
        <f>Tracoma!AN23</f>
        <v>0</v>
      </c>
      <c r="BM11" s="151">
        <f>Tracoma!AO23</f>
        <v>0</v>
      </c>
      <c r="BN11" s="151">
        <f>Tracoma!AT23</f>
        <v>0</v>
      </c>
      <c r="BO11" s="151">
        <f>Tracoma!AU23</f>
        <v>0</v>
      </c>
      <c r="BP11" s="151">
        <f>Tracoma!AV23</f>
        <v>0</v>
      </c>
      <c r="BQ11" s="151">
        <f>Tracoma!AW23</f>
        <v>0</v>
      </c>
      <c r="BR11" s="151">
        <f>COUNTIF(Tracoma!AX23,"Sim")</f>
        <v>0</v>
      </c>
      <c r="BS11" s="56"/>
      <c r="BT11" s="151">
        <f t="shared" si="12"/>
        <v>0</v>
      </c>
      <c r="BU11" s="151">
        <f t="shared" si="13"/>
        <v>0</v>
      </c>
      <c r="BV11" s="151">
        <f t="shared" si="14"/>
        <v>0</v>
      </c>
      <c r="BW11" s="151">
        <f t="shared" si="15"/>
        <v>0</v>
      </c>
      <c r="BX11" s="151">
        <f t="shared" si="16"/>
        <v>0</v>
      </c>
      <c r="BY11" s="151">
        <f t="shared" si="18"/>
        <v>0</v>
      </c>
      <c r="BZ11" s="151">
        <f t="shared" si="19"/>
        <v>0</v>
      </c>
      <c r="CA11" s="151">
        <f t="shared" si="20"/>
        <v>0</v>
      </c>
      <c r="CB11" s="151">
        <f t="shared" si="21"/>
        <v>0</v>
      </c>
      <c r="CC11" s="151">
        <f t="shared" si="17"/>
        <v>0</v>
      </c>
    </row>
    <row r="12" spans="2:81" x14ac:dyDescent="0.25">
      <c r="B12" s="366">
        <f>Demografia!B20</f>
        <v>0</v>
      </c>
      <c r="C12" s="366">
        <f>Demografia!C20</f>
        <v>0</v>
      </c>
      <c r="D12" s="367">
        <f>Demografia!D20</f>
        <v>0</v>
      </c>
      <c r="E12" s="342"/>
      <c r="F12" s="367">
        <f>FL!M19</f>
        <v>0</v>
      </c>
      <c r="G12" s="367">
        <f>FL!AE19</f>
        <v>0</v>
      </c>
      <c r="H12" s="367">
        <f>FL!AF19</f>
        <v>0</v>
      </c>
      <c r="I12" s="367">
        <f>FL!AH19</f>
        <v>0</v>
      </c>
      <c r="J12" s="367">
        <f>FL!AI19</f>
        <v>0</v>
      </c>
      <c r="K12" s="367">
        <f>FL!AK19</f>
        <v>0</v>
      </c>
      <c r="L12" s="367">
        <f>FL!AM19</f>
        <v>0</v>
      </c>
      <c r="M12" s="367">
        <f>FL!AN19</f>
        <v>0</v>
      </c>
      <c r="N12" s="367">
        <f>FL!AO19</f>
        <v>0</v>
      </c>
      <c r="O12" s="367">
        <f>FL!AP19</f>
        <v>0</v>
      </c>
      <c r="P12" s="367">
        <f>FL!AQ19</f>
        <v>0</v>
      </c>
      <c r="Q12" s="367">
        <f>COUNTIF(FL!AR19,"Sim")</f>
        <v>0</v>
      </c>
      <c r="R12" s="342"/>
      <c r="S12" s="367">
        <f>Onco!K19</f>
        <v>0</v>
      </c>
      <c r="T12" s="367">
        <f>MAX(Onco!AB19,Onco!BA19)</f>
        <v>0</v>
      </c>
      <c r="U12" s="367">
        <f>MAX(Onco!AC19,Onco!BB19)</f>
        <v>0</v>
      </c>
      <c r="V12" s="367">
        <f>MAX(Onco!AE19,Onco!BD19)</f>
        <v>0</v>
      </c>
      <c r="W12" s="367">
        <f>MAX(Onco!AF19,Onco!BE19)</f>
        <v>0</v>
      </c>
      <c r="X12" s="367">
        <f>MAX(Onco!AG19,Onco!BF19)</f>
        <v>0</v>
      </c>
      <c r="Y12" s="367">
        <f>MAX(Onco!AH19,Onco!BG19)</f>
        <v>0</v>
      </c>
      <c r="Z12" s="367">
        <f>MAX(Onco!AI19,Onco!BH19)</f>
        <v>0</v>
      </c>
      <c r="AA12" s="367">
        <f>MAX(Onco!AJ19,Onco!BI19)</f>
        <v>0</v>
      </c>
      <c r="AB12" s="367">
        <f>MAX(COUNTIF(Onco!AK19,"Sim"),COUNTIF(Onco!BJ19,"Sim"))</f>
        <v>0</v>
      </c>
      <c r="AC12" s="342"/>
      <c r="AD12" s="367">
        <f>Schisto!P21</f>
        <v>0</v>
      </c>
      <c r="AE12" s="367">
        <f>Schisto!AI21</f>
        <v>0</v>
      </c>
      <c r="AF12" s="367">
        <f>Schisto!AJ21</f>
        <v>0</v>
      </c>
      <c r="AG12" s="367">
        <f>Schisto!AN21</f>
        <v>0</v>
      </c>
      <c r="AH12" s="367">
        <f>Schisto!AO21</f>
        <v>0</v>
      </c>
      <c r="AI12" s="367">
        <f>Schisto!AT21</f>
        <v>0</v>
      </c>
      <c r="AJ12" s="367">
        <f>Schisto!AU21</f>
        <v>0</v>
      </c>
      <c r="AK12" s="367">
        <f>Schisto!AV21</f>
        <v>0</v>
      </c>
      <c r="AL12" s="367">
        <f>Schisto!AW21</f>
        <v>0</v>
      </c>
      <c r="AM12" s="367">
        <f>COUNTIF(Schisto!AX21,"Sim")</f>
        <v>0</v>
      </c>
      <c r="AN12" s="342"/>
      <c r="AO12" s="367">
        <f>HTS!P21</f>
        <v>0</v>
      </c>
      <c r="AP12" s="367">
        <f>MAX(HTS!AK21,HTS!BS21)</f>
        <v>0</v>
      </c>
      <c r="AQ12" s="367">
        <f>MAX(HTS!AL21,HTS!BT21)</f>
        <v>0</v>
      </c>
      <c r="AR12" s="367">
        <f>MAX(HTS!AM21,HTS!BU21)</f>
        <v>0</v>
      </c>
      <c r="AS12" s="367">
        <f>MAX(HTS!AN21,HTS!BV21)</f>
        <v>0</v>
      </c>
      <c r="AT12" s="367">
        <f>MAX(HTS!AO21,HTS!BW21)</f>
        <v>0</v>
      </c>
      <c r="AU12" s="367">
        <f>MAX(HTS!AQ21,HTS!BY21)</f>
        <v>0</v>
      </c>
      <c r="AV12" s="367">
        <f>MAX(HTS!AR21,HTS!BZ21)</f>
        <v>0</v>
      </c>
      <c r="AW12" s="367">
        <f>MAX(HTS!AS21,HTS!CA21)</f>
        <v>0</v>
      </c>
      <c r="AX12" s="367">
        <f>MAX(HTS!AT21,HTS!CB21)</f>
        <v>0</v>
      </c>
      <c r="AY12" s="367">
        <f>MAX(HTS!AU21,HTS!CC21)</f>
        <v>0</v>
      </c>
      <c r="AZ12" s="367">
        <f>MAX(HTS!AV21,HTS!CD21)</f>
        <v>0</v>
      </c>
      <c r="BA12" s="367">
        <f>MAX(HTS!AW21,HTS!CE21)</f>
        <v>0</v>
      </c>
      <c r="BB12" s="367">
        <f>MAX(HTS!AX21,HTS!CF21)</f>
        <v>0</v>
      </c>
      <c r="BC12" s="367">
        <f>MAX(HTS!AY21,HTS!CG21)</f>
        <v>0</v>
      </c>
      <c r="BD12" s="367">
        <f>MAX(HTS!AZ21,HTS!CH21)</f>
        <v>0</v>
      </c>
      <c r="BE12" s="367">
        <f>MAX(HTS!BA21,HTS!CI21)</f>
        <v>0</v>
      </c>
      <c r="BF12" s="367">
        <f>MAX(HTS!BB21,HTS!CJ21)</f>
        <v>0</v>
      </c>
      <c r="BG12" s="367">
        <f>MAX(COUNTIF(HTS!BC21,"Sim"),COUNTIF(HTS!CK21,"Sim"))</f>
        <v>0</v>
      </c>
      <c r="BH12" s="342"/>
      <c r="BI12" s="367">
        <f>Tracoma!Q24</f>
        <v>0</v>
      </c>
      <c r="BJ12" s="367">
        <f>Tracoma!AK24</f>
        <v>0</v>
      </c>
      <c r="BK12" s="367">
        <f>Tracoma!AL24</f>
        <v>0</v>
      </c>
      <c r="BL12" s="367">
        <f>Tracoma!AN24</f>
        <v>0</v>
      </c>
      <c r="BM12" s="367">
        <f>Tracoma!AO24</f>
        <v>0</v>
      </c>
      <c r="BN12" s="367">
        <f>Tracoma!AT24</f>
        <v>0</v>
      </c>
      <c r="BO12" s="367">
        <f>Tracoma!AU24</f>
        <v>0</v>
      </c>
      <c r="BP12" s="367">
        <f>Tracoma!AV24</f>
        <v>0</v>
      </c>
      <c r="BQ12" s="367">
        <f>Tracoma!AW24</f>
        <v>0</v>
      </c>
      <c r="BR12" s="367">
        <f>COUNTIF(Tracoma!AX24,"Sim")</f>
        <v>0</v>
      </c>
      <c r="BS12" s="342"/>
      <c r="BT12" s="367">
        <f t="shared" si="12"/>
        <v>0</v>
      </c>
      <c r="BU12" s="367">
        <f t="shared" si="13"/>
        <v>0</v>
      </c>
      <c r="BV12" s="367">
        <f t="shared" si="14"/>
        <v>0</v>
      </c>
      <c r="BW12" s="367">
        <f t="shared" si="15"/>
        <v>0</v>
      </c>
      <c r="BX12" s="367">
        <f t="shared" si="16"/>
        <v>0</v>
      </c>
      <c r="BY12" s="367">
        <f t="shared" si="18"/>
        <v>0</v>
      </c>
      <c r="BZ12" s="367">
        <f t="shared" si="19"/>
        <v>0</v>
      </c>
      <c r="CA12" s="367">
        <f t="shared" si="20"/>
        <v>0</v>
      </c>
      <c r="CB12" s="367">
        <f t="shared" si="21"/>
        <v>0</v>
      </c>
      <c r="CC12" s="367">
        <f t="shared" si="17"/>
        <v>0</v>
      </c>
    </row>
    <row r="13" spans="2:81" x14ac:dyDescent="0.25">
      <c r="B13" s="150">
        <f>Demografia!B21</f>
        <v>0</v>
      </c>
      <c r="C13" s="150">
        <f>Demografia!C21</f>
        <v>0</v>
      </c>
      <c r="D13" s="151">
        <f>Demografia!D21</f>
        <v>0</v>
      </c>
      <c r="E13" s="56"/>
      <c r="F13" s="151">
        <f>FL!M20</f>
        <v>0</v>
      </c>
      <c r="G13" s="151">
        <f>FL!AE20</f>
        <v>0</v>
      </c>
      <c r="H13" s="151">
        <f>FL!AF20</f>
        <v>0</v>
      </c>
      <c r="I13" s="151">
        <f>FL!AH20</f>
        <v>0</v>
      </c>
      <c r="J13" s="151">
        <f>FL!AI20</f>
        <v>0</v>
      </c>
      <c r="K13" s="151">
        <f>FL!AK20</f>
        <v>0</v>
      </c>
      <c r="L13" s="151">
        <f>FL!AM20</f>
        <v>0</v>
      </c>
      <c r="M13" s="151">
        <f>FL!AN20</f>
        <v>0</v>
      </c>
      <c r="N13" s="151">
        <f>FL!AO20</f>
        <v>0</v>
      </c>
      <c r="O13" s="151">
        <f>FL!AP20</f>
        <v>0</v>
      </c>
      <c r="P13" s="151">
        <f>FL!AQ20</f>
        <v>0</v>
      </c>
      <c r="Q13" s="151">
        <f>COUNTIF(FL!AR20,"Sim")</f>
        <v>0</v>
      </c>
      <c r="R13" s="56"/>
      <c r="S13" s="151">
        <f>Onco!K20</f>
        <v>0</v>
      </c>
      <c r="T13" s="151">
        <f>MAX(Onco!AB20,Onco!BA20)</f>
        <v>0</v>
      </c>
      <c r="U13" s="151">
        <f>MAX(Onco!AC20,Onco!BB20)</f>
        <v>0</v>
      </c>
      <c r="V13" s="151">
        <f>MAX(Onco!AE20,Onco!BD20)</f>
        <v>0</v>
      </c>
      <c r="W13" s="151">
        <f>MAX(Onco!AF20,Onco!BE20)</f>
        <v>0</v>
      </c>
      <c r="X13" s="151">
        <f>MAX(Onco!AG20,Onco!BF20)</f>
        <v>0</v>
      </c>
      <c r="Y13" s="151">
        <f>MAX(Onco!AH20,Onco!BG20)</f>
        <v>0</v>
      </c>
      <c r="Z13" s="151">
        <f>MAX(Onco!AI20,Onco!BH20)</f>
        <v>0</v>
      </c>
      <c r="AA13" s="151">
        <f>MAX(Onco!AJ20,Onco!BI20)</f>
        <v>0</v>
      </c>
      <c r="AB13" s="151">
        <f>MAX(COUNTIF(Onco!AK20,"Sim"),COUNTIF(Onco!BJ20,"Sim"))</f>
        <v>0</v>
      </c>
      <c r="AC13" s="56"/>
      <c r="AD13" s="151">
        <f>Schisto!P22</f>
        <v>0</v>
      </c>
      <c r="AE13" s="151">
        <f>Schisto!AI22</f>
        <v>0</v>
      </c>
      <c r="AF13" s="151">
        <f>Schisto!AJ22</f>
        <v>0</v>
      </c>
      <c r="AG13" s="151">
        <f>Schisto!AN22</f>
        <v>0</v>
      </c>
      <c r="AH13" s="151">
        <f>Schisto!AO22</f>
        <v>0</v>
      </c>
      <c r="AI13" s="151">
        <f>Schisto!AT22</f>
        <v>0</v>
      </c>
      <c r="AJ13" s="151">
        <f>Schisto!AU22</f>
        <v>0</v>
      </c>
      <c r="AK13" s="151">
        <f>Schisto!AV22</f>
        <v>0</v>
      </c>
      <c r="AL13" s="151">
        <f>Schisto!AW22</f>
        <v>0</v>
      </c>
      <c r="AM13" s="151">
        <f>COUNTIF(Schisto!AX22,"Sim")</f>
        <v>0</v>
      </c>
      <c r="AN13" s="56"/>
      <c r="AO13" s="151">
        <f>HTS!P22</f>
        <v>0</v>
      </c>
      <c r="AP13" s="151">
        <f>MAX(HTS!AK22,HTS!BS22)</f>
        <v>0</v>
      </c>
      <c r="AQ13" s="151">
        <f>MAX(HTS!AL22,HTS!BT22)</f>
        <v>0</v>
      </c>
      <c r="AR13" s="151">
        <f>MAX(HTS!AM22,HTS!BU22)</f>
        <v>0</v>
      </c>
      <c r="AS13" s="151">
        <f>MAX(HTS!AN22,HTS!BV22)</f>
        <v>0</v>
      </c>
      <c r="AT13" s="151">
        <f>MAX(HTS!AO22,HTS!BW22)</f>
        <v>0</v>
      </c>
      <c r="AU13" s="151">
        <f>MAX(HTS!AQ22,HTS!BY22)</f>
        <v>0</v>
      </c>
      <c r="AV13" s="151">
        <f>MAX(HTS!AR22,HTS!BZ22)</f>
        <v>0</v>
      </c>
      <c r="AW13" s="151">
        <f>MAX(HTS!AS22,HTS!CA22)</f>
        <v>0</v>
      </c>
      <c r="AX13" s="151">
        <f>MAX(HTS!AT22,HTS!CB22)</f>
        <v>0</v>
      </c>
      <c r="AY13" s="151">
        <f>MAX(HTS!AU22,HTS!CC22)</f>
        <v>0</v>
      </c>
      <c r="AZ13" s="151">
        <f>MAX(HTS!AV22,HTS!CD22)</f>
        <v>0</v>
      </c>
      <c r="BA13" s="151">
        <f>MAX(HTS!AW22,HTS!CE22)</f>
        <v>0</v>
      </c>
      <c r="BB13" s="151">
        <f>MAX(HTS!AX22,HTS!CF22)</f>
        <v>0</v>
      </c>
      <c r="BC13" s="151">
        <f>MAX(HTS!AY22,HTS!CG22)</f>
        <v>0</v>
      </c>
      <c r="BD13" s="151">
        <f>MAX(HTS!AZ22,HTS!CH22)</f>
        <v>0</v>
      </c>
      <c r="BE13" s="151">
        <f>MAX(HTS!BA22,HTS!CI22)</f>
        <v>0</v>
      </c>
      <c r="BF13" s="151">
        <f>MAX(HTS!BB22,HTS!CJ22)</f>
        <v>0</v>
      </c>
      <c r="BG13" s="151">
        <f>MAX(COUNTIF(HTS!BC22,"Sim"),COUNTIF(HTS!CK22,"Sim"))</f>
        <v>0</v>
      </c>
      <c r="BH13" s="56"/>
      <c r="BI13" s="151">
        <f>Tracoma!Q25</f>
        <v>0</v>
      </c>
      <c r="BJ13" s="151">
        <f>Tracoma!AK25</f>
        <v>0</v>
      </c>
      <c r="BK13" s="151">
        <f>Tracoma!AL25</f>
        <v>0</v>
      </c>
      <c r="BL13" s="151">
        <f>Tracoma!AN25</f>
        <v>0</v>
      </c>
      <c r="BM13" s="151">
        <f>Tracoma!AO25</f>
        <v>0</v>
      </c>
      <c r="BN13" s="151">
        <f>Tracoma!AT25</f>
        <v>0</v>
      </c>
      <c r="BO13" s="151">
        <f>Tracoma!AU25</f>
        <v>0</v>
      </c>
      <c r="BP13" s="151">
        <f>Tracoma!AV25</f>
        <v>0</v>
      </c>
      <c r="BQ13" s="151">
        <f>Tracoma!AW25</f>
        <v>0</v>
      </c>
      <c r="BR13" s="151">
        <f>COUNTIF(Tracoma!AX25,"Sim")</f>
        <v>0</v>
      </c>
      <c r="BS13" s="56"/>
      <c r="BT13" s="151">
        <f t="shared" si="12"/>
        <v>0</v>
      </c>
      <c r="BU13" s="151">
        <f t="shared" si="13"/>
        <v>0</v>
      </c>
      <c r="BV13" s="151">
        <f t="shared" si="14"/>
        <v>0</v>
      </c>
      <c r="BW13" s="151">
        <f t="shared" si="15"/>
        <v>0</v>
      </c>
      <c r="BX13" s="151">
        <f t="shared" si="16"/>
        <v>0</v>
      </c>
      <c r="BY13" s="151">
        <f t="shared" si="18"/>
        <v>0</v>
      </c>
      <c r="BZ13" s="151">
        <f t="shared" si="19"/>
        <v>0</v>
      </c>
      <c r="CA13" s="151">
        <f t="shared" si="20"/>
        <v>0</v>
      </c>
      <c r="CB13" s="151">
        <f t="shared" si="21"/>
        <v>0</v>
      </c>
      <c r="CC13" s="151">
        <f t="shared" si="17"/>
        <v>0</v>
      </c>
    </row>
    <row r="14" spans="2:81" x14ac:dyDescent="0.25">
      <c r="B14" s="366">
        <f>Demografia!B22</f>
        <v>0</v>
      </c>
      <c r="C14" s="366">
        <f>Demografia!C22</f>
        <v>0</v>
      </c>
      <c r="D14" s="367">
        <f>Demografia!D22</f>
        <v>0</v>
      </c>
      <c r="E14" s="342"/>
      <c r="F14" s="367">
        <f>FL!M21</f>
        <v>0</v>
      </c>
      <c r="G14" s="367">
        <f>FL!AE21</f>
        <v>0</v>
      </c>
      <c r="H14" s="367">
        <f>FL!AF21</f>
        <v>0</v>
      </c>
      <c r="I14" s="367">
        <f>FL!AH21</f>
        <v>0</v>
      </c>
      <c r="J14" s="367">
        <f>FL!AI21</f>
        <v>0</v>
      </c>
      <c r="K14" s="367">
        <f>FL!AK21</f>
        <v>0</v>
      </c>
      <c r="L14" s="367">
        <f>FL!AM21</f>
        <v>0</v>
      </c>
      <c r="M14" s="367">
        <f>FL!AN21</f>
        <v>0</v>
      </c>
      <c r="N14" s="367">
        <f>FL!AO21</f>
        <v>0</v>
      </c>
      <c r="O14" s="367">
        <f>FL!AP21</f>
        <v>0</v>
      </c>
      <c r="P14" s="367">
        <f>FL!AQ21</f>
        <v>0</v>
      </c>
      <c r="Q14" s="367">
        <f>COUNTIF(FL!AR21,"Sim")</f>
        <v>0</v>
      </c>
      <c r="R14" s="342"/>
      <c r="S14" s="367">
        <f>Onco!K21</f>
        <v>0</v>
      </c>
      <c r="T14" s="367">
        <f>MAX(Onco!AB21,Onco!BA21)</f>
        <v>0</v>
      </c>
      <c r="U14" s="367">
        <f>MAX(Onco!AC21,Onco!BB21)</f>
        <v>0</v>
      </c>
      <c r="V14" s="367">
        <f>MAX(Onco!AE21,Onco!BD21)</f>
        <v>0</v>
      </c>
      <c r="W14" s="367">
        <f>MAX(Onco!AF21,Onco!BE21)</f>
        <v>0</v>
      </c>
      <c r="X14" s="367">
        <f>MAX(Onco!AG21,Onco!BF21)</f>
        <v>0</v>
      </c>
      <c r="Y14" s="367">
        <f>MAX(Onco!AH21,Onco!BG21)</f>
        <v>0</v>
      </c>
      <c r="Z14" s="367">
        <f>MAX(Onco!AI21,Onco!BH21)</f>
        <v>0</v>
      </c>
      <c r="AA14" s="367">
        <f>MAX(Onco!AJ21,Onco!BI21)</f>
        <v>0</v>
      </c>
      <c r="AB14" s="367">
        <f>MAX(COUNTIF(Onco!AK21,"Sim"),COUNTIF(Onco!BJ21,"Sim"))</f>
        <v>0</v>
      </c>
      <c r="AC14" s="342"/>
      <c r="AD14" s="367">
        <f>Schisto!P23</f>
        <v>0</v>
      </c>
      <c r="AE14" s="367">
        <f>Schisto!AI23</f>
        <v>0</v>
      </c>
      <c r="AF14" s="367">
        <f>Schisto!AJ23</f>
        <v>0</v>
      </c>
      <c r="AG14" s="367">
        <f>Schisto!AN23</f>
        <v>0</v>
      </c>
      <c r="AH14" s="367">
        <f>Schisto!AO23</f>
        <v>0</v>
      </c>
      <c r="AI14" s="367">
        <f>Schisto!AT23</f>
        <v>0</v>
      </c>
      <c r="AJ14" s="367">
        <f>Schisto!AU23</f>
        <v>0</v>
      </c>
      <c r="AK14" s="367">
        <f>Schisto!AV23</f>
        <v>0</v>
      </c>
      <c r="AL14" s="367">
        <f>Schisto!AW23</f>
        <v>0</v>
      </c>
      <c r="AM14" s="367">
        <f>COUNTIF(Schisto!AX23,"Sim")</f>
        <v>0</v>
      </c>
      <c r="AN14" s="342"/>
      <c r="AO14" s="367">
        <f>HTS!P23</f>
        <v>0</v>
      </c>
      <c r="AP14" s="367">
        <f>MAX(HTS!AK23,HTS!BS23)</f>
        <v>0</v>
      </c>
      <c r="AQ14" s="367">
        <f>MAX(HTS!AL23,HTS!BT23)</f>
        <v>0</v>
      </c>
      <c r="AR14" s="367">
        <f>MAX(HTS!AM23,HTS!BU23)</f>
        <v>0</v>
      </c>
      <c r="AS14" s="367">
        <f>MAX(HTS!AN23,HTS!BV23)</f>
        <v>0</v>
      </c>
      <c r="AT14" s="367">
        <f>MAX(HTS!AO23,HTS!BW23)</f>
        <v>0</v>
      </c>
      <c r="AU14" s="367">
        <f>MAX(HTS!AQ23,HTS!BY23)</f>
        <v>0</v>
      </c>
      <c r="AV14" s="367">
        <f>MAX(HTS!AR23,HTS!BZ23)</f>
        <v>0</v>
      </c>
      <c r="AW14" s="367">
        <f>MAX(HTS!AS23,HTS!CA23)</f>
        <v>0</v>
      </c>
      <c r="AX14" s="367">
        <f>MAX(HTS!AT23,HTS!CB23)</f>
        <v>0</v>
      </c>
      <c r="AY14" s="367">
        <f>MAX(HTS!AU23,HTS!CC23)</f>
        <v>0</v>
      </c>
      <c r="AZ14" s="367">
        <f>MAX(HTS!AV23,HTS!CD23)</f>
        <v>0</v>
      </c>
      <c r="BA14" s="367">
        <f>MAX(HTS!AW23,HTS!CE23)</f>
        <v>0</v>
      </c>
      <c r="BB14" s="367">
        <f>MAX(HTS!AX23,HTS!CF23)</f>
        <v>0</v>
      </c>
      <c r="BC14" s="367">
        <f>MAX(HTS!AY23,HTS!CG23)</f>
        <v>0</v>
      </c>
      <c r="BD14" s="367">
        <f>MAX(HTS!AZ23,HTS!CH23)</f>
        <v>0</v>
      </c>
      <c r="BE14" s="367">
        <f>MAX(HTS!BA23,HTS!CI23)</f>
        <v>0</v>
      </c>
      <c r="BF14" s="367">
        <f>MAX(HTS!BB23,HTS!CJ23)</f>
        <v>0</v>
      </c>
      <c r="BG14" s="367">
        <f>MAX(COUNTIF(HTS!BC23,"Sim"),COUNTIF(HTS!CK23,"Sim"))</f>
        <v>0</v>
      </c>
      <c r="BH14" s="342"/>
      <c r="BI14" s="367">
        <f>Tracoma!Q26</f>
        <v>0</v>
      </c>
      <c r="BJ14" s="367">
        <f>Tracoma!AK26</f>
        <v>0</v>
      </c>
      <c r="BK14" s="367">
        <f>Tracoma!AL26</f>
        <v>0</v>
      </c>
      <c r="BL14" s="367">
        <f>Tracoma!AN26</f>
        <v>0</v>
      </c>
      <c r="BM14" s="367">
        <f>Tracoma!AO26</f>
        <v>0</v>
      </c>
      <c r="BN14" s="367">
        <f>Tracoma!AT26</f>
        <v>0</v>
      </c>
      <c r="BO14" s="367">
        <f>Tracoma!AU26</f>
        <v>0</v>
      </c>
      <c r="BP14" s="367">
        <f>Tracoma!AV26</f>
        <v>0</v>
      </c>
      <c r="BQ14" s="367">
        <f>Tracoma!AW26</f>
        <v>0</v>
      </c>
      <c r="BR14" s="367">
        <f>COUNTIF(Tracoma!AX26,"Sim")</f>
        <v>0</v>
      </c>
      <c r="BS14" s="342"/>
      <c r="BT14" s="367">
        <f t="shared" si="12"/>
        <v>0</v>
      </c>
      <c r="BU14" s="367">
        <f t="shared" si="13"/>
        <v>0</v>
      </c>
      <c r="BV14" s="367">
        <f t="shared" si="14"/>
        <v>0</v>
      </c>
      <c r="BW14" s="367">
        <f t="shared" si="15"/>
        <v>0</v>
      </c>
      <c r="BX14" s="367">
        <f t="shared" si="16"/>
        <v>0</v>
      </c>
      <c r="BY14" s="367">
        <f t="shared" si="18"/>
        <v>0</v>
      </c>
      <c r="BZ14" s="367">
        <f t="shared" si="19"/>
        <v>0</v>
      </c>
      <c r="CA14" s="367">
        <f t="shared" si="20"/>
        <v>0</v>
      </c>
      <c r="CB14" s="367">
        <f t="shared" si="21"/>
        <v>0</v>
      </c>
      <c r="CC14" s="367">
        <f t="shared" si="17"/>
        <v>0</v>
      </c>
    </row>
    <row r="15" spans="2:81" x14ac:dyDescent="0.25">
      <c r="B15" s="150">
        <f>Demografia!B23</f>
        <v>0</v>
      </c>
      <c r="C15" s="150">
        <f>Demografia!C23</f>
        <v>0</v>
      </c>
      <c r="D15" s="151">
        <f>Demografia!D23</f>
        <v>0</v>
      </c>
      <c r="E15" s="56"/>
      <c r="F15" s="151">
        <f>FL!M22</f>
        <v>0</v>
      </c>
      <c r="G15" s="151">
        <f>FL!AE22</f>
        <v>0</v>
      </c>
      <c r="H15" s="151">
        <f>FL!AF22</f>
        <v>0</v>
      </c>
      <c r="I15" s="151">
        <f>FL!AH22</f>
        <v>0</v>
      </c>
      <c r="J15" s="151">
        <f>FL!AI22</f>
        <v>0</v>
      </c>
      <c r="K15" s="151">
        <f>FL!AK22</f>
        <v>0</v>
      </c>
      <c r="L15" s="151">
        <f>FL!AM22</f>
        <v>0</v>
      </c>
      <c r="M15" s="151">
        <f>FL!AN22</f>
        <v>0</v>
      </c>
      <c r="N15" s="151">
        <f>FL!AO22</f>
        <v>0</v>
      </c>
      <c r="O15" s="151">
        <f>FL!AP22</f>
        <v>0</v>
      </c>
      <c r="P15" s="151">
        <f>FL!AQ22</f>
        <v>0</v>
      </c>
      <c r="Q15" s="151">
        <f>COUNTIF(FL!AR22,"Sim")</f>
        <v>0</v>
      </c>
      <c r="R15" s="56"/>
      <c r="S15" s="151">
        <f>Onco!K22</f>
        <v>0</v>
      </c>
      <c r="T15" s="151">
        <f>MAX(Onco!AB22,Onco!BA22)</f>
        <v>0</v>
      </c>
      <c r="U15" s="151">
        <f>MAX(Onco!AC22,Onco!BB22)</f>
        <v>0</v>
      </c>
      <c r="V15" s="151">
        <f>MAX(Onco!AE22,Onco!BD22)</f>
        <v>0</v>
      </c>
      <c r="W15" s="151">
        <f>MAX(Onco!AF22,Onco!BE22)</f>
        <v>0</v>
      </c>
      <c r="X15" s="151">
        <f>MAX(Onco!AG22,Onco!BF22)</f>
        <v>0</v>
      </c>
      <c r="Y15" s="151">
        <f>MAX(Onco!AH22,Onco!BG22)</f>
        <v>0</v>
      </c>
      <c r="Z15" s="151">
        <f>MAX(Onco!AI22,Onco!BH22)</f>
        <v>0</v>
      </c>
      <c r="AA15" s="151">
        <f>MAX(Onco!AJ22,Onco!BI22)</f>
        <v>0</v>
      </c>
      <c r="AB15" s="151">
        <f>MAX(COUNTIF(Onco!AK22,"Sim"),COUNTIF(Onco!BJ22,"Sim"))</f>
        <v>0</v>
      </c>
      <c r="AC15" s="56"/>
      <c r="AD15" s="151">
        <f>Schisto!P24</f>
        <v>0</v>
      </c>
      <c r="AE15" s="151">
        <f>Schisto!AI24</f>
        <v>0</v>
      </c>
      <c r="AF15" s="151">
        <f>Schisto!AJ24</f>
        <v>0</v>
      </c>
      <c r="AG15" s="151">
        <f>Schisto!AN24</f>
        <v>0</v>
      </c>
      <c r="AH15" s="151">
        <f>Schisto!AO24</f>
        <v>0</v>
      </c>
      <c r="AI15" s="151">
        <f>Schisto!AT24</f>
        <v>0</v>
      </c>
      <c r="AJ15" s="151">
        <f>Schisto!AU24</f>
        <v>0</v>
      </c>
      <c r="AK15" s="151">
        <f>Schisto!AV24</f>
        <v>0</v>
      </c>
      <c r="AL15" s="151">
        <f>Schisto!AW24</f>
        <v>0</v>
      </c>
      <c r="AM15" s="151">
        <f>COUNTIF(Schisto!AX24,"Sim")</f>
        <v>0</v>
      </c>
      <c r="AN15" s="56"/>
      <c r="AO15" s="151">
        <f>HTS!P24</f>
        <v>0</v>
      </c>
      <c r="AP15" s="151">
        <f>MAX(HTS!AK24,HTS!BS24)</f>
        <v>0</v>
      </c>
      <c r="AQ15" s="151">
        <f>MAX(HTS!AL24,HTS!BT24)</f>
        <v>0</v>
      </c>
      <c r="AR15" s="151">
        <f>MAX(HTS!AM24,HTS!BU24)</f>
        <v>0</v>
      </c>
      <c r="AS15" s="151">
        <f>MAX(HTS!AN24,HTS!BV24)</f>
        <v>0</v>
      </c>
      <c r="AT15" s="151">
        <f>MAX(HTS!AO24,HTS!BW24)</f>
        <v>0</v>
      </c>
      <c r="AU15" s="151">
        <f>MAX(HTS!AQ24,HTS!BY24)</f>
        <v>0</v>
      </c>
      <c r="AV15" s="151">
        <f>MAX(HTS!AR24,HTS!BZ24)</f>
        <v>0</v>
      </c>
      <c r="AW15" s="151">
        <f>MAX(HTS!AS24,HTS!CA24)</f>
        <v>0</v>
      </c>
      <c r="AX15" s="151">
        <f>MAX(HTS!AT24,HTS!CB24)</f>
        <v>0</v>
      </c>
      <c r="AY15" s="151">
        <f>MAX(HTS!AU24,HTS!CC24)</f>
        <v>0</v>
      </c>
      <c r="AZ15" s="151">
        <f>MAX(HTS!AV24,HTS!CD24)</f>
        <v>0</v>
      </c>
      <c r="BA15" s="151">
        <f>MAX(HTS!AW24,HTS!CE24)</f>
        <v>0</v>
      </c>
      <c r="BB15" s="151">
        <f>MAX(HTS!AX24,HTS!CF24)</f>
        <v>0</v>
      </c>
      <c r="BC15" s="151">
        <f>MAX(HTS!AY24,HTS!CG24)</f>
        <v>0</v>
      </c>
      <c r="BD15" s="151">
        <f>MAX(HTS!AZ24,HTS!CH24)</f>
        <v>0</v>
      </c>
      <c r="BE15" s="151">
        <f>MAX(HTS!BA24,HTS!CI24)</f>
        <v>0</v>
      </c>
      <c r="BF15" s="151">
        <f>MAX(HTS!BB24,HTS!CJ24)</f>
        <v>0</v>
      </c>
      <c r="BG15" s="151">
        <f>MAX(COUNTIF(HTS!BC24,"Sim"),COUNTIF(HTS!CK24,"Sim"))</f>
        <v>0</v>
      </c>
      <c r="BH15" s="56"/>
      <c r="BI15" s="151">
        <f>Tracoma!Q27</f>
        <v>0</v>
      </c>
      <c r="BJ15" s="151">
        <f>Tracoma!AK27</f>
        <v>0</v>
      </c>
      <c r="BK15" s="151">
        <f>Tracoma!AL27</f>
        <v>0</v>
      </c>
      <c r="BL15" s="151">
        <f>Tracoma!AN27</f>
        <v>0</v>
      </c>
      <c r="BM15" s="151">
        <f>Tracoma!AO27</f>
        <v>0</v>
      </c>
      <c r="BN15" s="151">
        <f>Tracoma!AT27</f>
        <v>0</v>
      </c>
      <c r="BO15" s="151">
        <f>Tracoma!AU27</f>
        <v>0</v>
      </c>
      <c r="BP15" s="151">
        <f>Tracoma!AV27</f>
        <v>0</v>
      </c>
      <c r="BQ15" s="151">
        <f>Tracoma!AW27</f>
        <v>0</v>
      </c>
      <c r="BR15" s="151">
        <f>COUNTIF(Tracoma!AX27,"Sim")</f>
        <v>0</v>
      </c>
      <c r="BS15" s="56"/>
      <c r="BT15" s="151">
        <f t="shared" si="12"/>
        <v>0</v>
      </c>
      <c r="BU15" s="151">
        <f t="shared" si="13"/>
        <v>0</v>
      </c>
      <c r="BV15" s="151">
        <f t="shared" si="14"/>
        <v>0</v>
      </c>
      <c r="BW15" s="151">
        <f t="shared" si="15"/>
        <v>0</v>
      </c>
      <c r="BX15" s="151">
        <f t="shared" si="16"/>
        <v>0</v>
      </c>
      <c r="BY15" s="151">
        <f t="shared" si="18"/>
        <v>0</v>
      </c>
      <c r="BZ15" s="151">
        <f t="shared" si="19"/>
        <v>0</v>
      </c>
      <c r="CA15" s="151">
        <f t="shared" si="20"/>
        <v>0</v>
      </c>
      <c r="CB15" s="151">
        <f t="shared" si="21"/>
        <v>0</v>
      </c>
      <c r="CC15" s="151">
        <f t="shared" si="17"/>
        <v>0</v>
      </c>
    </row>
    <row r="16" spans="2:81" x14ac:dyDescent="0.25">
      <c r="B16" s="366">
        <f>Demografia!B24</f>
        <v>0</v>
      </c>
      <c r="C16" s="366">
        <f>Demografia!C24</f>
        <v>0</v>
      </c>
      <c r="D16" s="367">
        <f>Demografia!D24</f>
        <v>0</v>
      </c>
      <c r="E16" s="342"/>
      <c r="F16" s="367">
        <f>FL!M23</f>
        <v>0</v>
      </c>
      <c r="G16" s="367">
        <f>FL!AE23</f>
        <v>0</v>
      </c>
      <c r="H16" s="367">
        <f>FL!AF23</f>
        <v>0</v>
      </c>
      <c r="I16" s="367">
        <f>FL!AH23</f>
        <v>0</v>
      </c>
      <c r="J16" s="367">
        <f>FL!AI23</f>
        <v>0</v>
      </c>
      <c r="K16" s="367">
        <f>FL!AK23</f>
        <v>0</v>
      </c>
      <c r="L16" s="367">
        <f>FL!AM23</f>
        <v>0</v>
      </c>
      <c r="M16" s="367">
        <f>FL!AN23</f>
        <v>0</v>
      </c>
      <c r="N16" s="367">
        <f>FL!AO23</f>
        <v>0</v>
      </c>
      <c r="O16" s="367">
        <f>FL!AP23</f>
        <v>0</v>
      </c>
      <c r="P16" s="367">
        <f>FL!AQ23</f>
        <v>0</v>
      </c>
      <c r="Q16" s="367">
        <f>COUNTIF(FL!AR23,"Sim")</f>
        <v>0</v>
      </c>
      <c r="R16" s="342"/>
      <c r="S16" s="367">
        <f>Onco!K23</f>
        <v>0</v>
      </c>
      <c r="T16" s="367">
        <f>MAX(Onco!AB23,Onco!BA23)</f>
        <v>0</v>
      </c>
      <c r="U16" s="367">
        <f>MAX(Onco!AC23,Onco!BB23)</f>
        <v>0</v>
      </c>
      <c r="V16" s="367">
        <f>MAX(Onco!AE23,Onco!BD23)</f>
        <v>0</v>
      </c>
      <c r="W16" s="367">
        <f>MAX(Onco!AF23,Onco!BE23)</f>
        <v>0</v>
      </c>
      <c r="X16" s="367">
        <f>MAX(Onco!AG23,Onco!BF23)</f>
        <v>0</v>
      </c>
      <c r="Y16" s="367">
        <f>MAX(Onco!AH23,Onco!BG23)</f>
        <v>0</v>
      </c>
      <c r="Z16" s="367">
        <f>MAX(Onco!AI23,Onco!BH23)</f>
        <v>0</v>
      </c>
      <c r="AA16" s="367">
        <f>MAX(Onco!AJ23,Onco!BI23)</f>
        <v>0</v>
      </c>
      <c r="AB16" s="367">
        <f>MAX(COUNTIF(Onco!AK23,"Sim"),COUNTIF(Onco!BJ23,"Sim"))</f>
        <v>0</v>
      </c>
      <c r="AC16" s="342"/>
      <c r="AD16" s="367">
        <f>Schisto!P25</f>
        <v>0</v>
      </c>
      <c r="AE16" s="367">
        <f>Schisto!AI25</f>
        <v>0</v>
      </c>
      <c r="AF16" s="367">
        <f>Schisto!AJ25</f>
        <v>0</v>
      </c>
      <c r="AG16" s="367">
        <f>Schisto!AN25</f>
        <v>0</v>
      </c>
      <c r="AH16" s="367">
        <f>Schisto!AO25</f>
        <v>0</v>
      </c>
      <c r="AI16" s="367">
        <f>Schisto!AT25</f>
        <v>0</v>
      </c>
      <c r="AJ16" s="367">
        <f>Schisto!AU25</f>
        <v>0</v>
      </c>
      <c r="AK16" s="367">
        <f>Schisto!AV25</f>
        <v>0</v>
      </c>
      <c r="AL16" s="367">
        <f>Schisto!AW25</f>
        <v>0</v>
      </c>
      <c r="AM16" s="367">
        <f>COUNTIF(Schisto!AX25,"Sim")</f>
        <v>0</v>
      </c>
      <c r="AN16" s="342"/>
      <c r="AO16" s="367">
        <f>HTS!P25</f>
        <v>0</v>
      </c>
      <c r="AP16" s="367">
        <f>MAX(HTS!AK25,HTS!BS25)</f>
        <v>0</v>
      </c>
      <c r="AQ16" s="367">
        <f>MAX(HTS!AL25,HTS!BT25)</f>
        <v>0</v>
      </c>
      <c r="AR16" s="367">
        <f>MAX(HTS!AM25,HTS!BU25)</f>
        <v>0</v>
      </c>
      <c r="AS16" s="367">
        <f>MAX(HTS!AN25,HTS!BV25)</f>
        <v>0</v>
      </c>
      <c r="AT16" s="367">
        <f>MAX(HTS!AO25,HTS!BW25)</f>
        <v>0</v>
      </c>
      <c r="AU16" s="367">
        <f>MAX(HTS!AQ25,HTS!BY25)</f>
        <v>0</v>
      </c>
      <c r="AV16" s="367">
        <f>MAX(HTS!AR25,HTS!BZ25)</f>
        <v>0</v>
      </c>
      <c r="AW16" s="367">
        <f>MAX(HTS!AS25,HTS!CA25)</f>
        <v>0</v>
      </c>
      <c r="AX16" s="367">
        <f>MAX(HTS!AT25,HTS!CB25)</f>
        <v>0</v>
      </c>
      <c r="AY16" s="367">
        <f>MAX(HTS!AU25,HTS!CC25)</f>
        <v>0</v>
      </c>
      <c r="AZ16" s="367">
        <f>MAX(HTS!AV25,HTS!CD25)</f>
        <v>0</v>
      </c>
      <c r="BA16" s="367">
        <f>MAX(HTS!AW25,HTS!CE25)</f>
        <v>0</v>
      </c>
      <c r="BB16" s="367">
        <f>MAX(HTS!AX25,HTS!CF25)</f>
        <v>0</v>
      </c>
      <c r="BC16" s="367">
        <f>MAX(HTS!AY25,HTS!CG25)</f>
        <v>0</v>
      </c>
      <c r="BD16" s="367">
        <f>MAX(HTS!AZ25,HTS!CH25)</f>
        <v>0</v>
      </c>
      <c r="BE16" s="367">
        <f>MAX(HTS!BA25,HTS!CI25)</f>
        <v>0</v>
      </c>
      <c r="BF16" s="367">
        <f>MAX(HTS!BB25,HTS!CJ25)</f>
        <v>0</v>
      </c>
      <c r="BG16" s="367">
        <f>MAX(COUNTIF(HTS!BC25,"Sim"),COUNTIF(HTS!CK25,"Sim"))</f>
        <v>0</v>
      </c>
      <c r="BH16" s="342"/>
      <c r="BI16" s="367">
        <f>Tracoma!Q28</f>
        <v>0</v>
      </c>
      <c r="BJ16" s="367">
        <f>Tracoma!AK28</f>
        <v>0</v>
      </c>
      <c r="BK16" s="367">
        <f>Tracoma!AL28</f>
        <v>0</v>
      </c>
      <c r="BL16" s="367">
        <f>Tracoma!AN28</f>
        <v>0</v>
      </c>
      <c r="BM16" s="367">
        <f>Tracoma!AO28</f>
        <v>0</v>
      </c>
      <c r="BN16" s="367">
        <f>Tracoma!AT28</f>
        <v>0</v>
      </c>
      <c r="BO16" s="367">
        <f>Tracoma!AU28</f>
        <v>0</v>
      </c>
      <c r="BP16" s="367">
        <f>Tracoma!AV28</f>
        <v>0</v>
      </c>
      <c r="BQ16" s="367">
        <f>Tracoma!AW28</f>
        <v>0</v>
      </c>
      <c r="BR16" s="367">
        <f>COUNTIF(Tracoma!AX28,"Sim")</f>
        <v>0</v>
      </c>
      <c r="BS16" s="342"/>
      <c r="BT16" s="367">
        <f t="shared" si="12"/>
        <v>0</v>
      </c>
      <c r="BU16" s="367">
        <f t="shared" si="13"/>
        <v>0</v>
      </c>
      <c r="BV16" s="367">
        <f t="shared" si="14"/>
        <v>0</v>
      </c>
      <c r="BW16" s="367">
        <f t="shared" si="15"/>
        <v>0</v>
      </c>
      <c r="BX16" s="367">
        <f t="shared" si="16"/>
        <v>0</v>
      </c>
      <c r="BY16" s="367">
        <f t="shared" si="18"/>
        <v>0</v>
      </c>
      <c r="BZ16" s="367">
        <f t="shared" si="19"/>
        <v>0</v>
      </c>
      <c r="CA16" s="367">
        <f t="shared" si="20"/>
        <v>0</v>
      </c>
      <c r="CB16" s="367">
        <f t="shared" si="21"/>
        <v>0</v>
      </c>
      <c r="CC16" s="367">
        <f t="shared" si="17"/>
        <v>0</v>
      </c>
    </row>
    <row r="17" spans="2:81" x14ac:dyDescent="0.25">
      <c r="B17" s="150">
        <f>Demografia!B25</f>
        <v>0</v>
      </c>
      <c r="C17" s="150">
        <f>Demografia!C25</f>
        <v>0</v>
      </c>
      <c r="D17" s="151">
        <f>Demografia!D25</f>
        <v>0</v>
      </c>
      <c r="E17" s="56"/>
      <c r="F17" s="151">
        <f>FL!M24</f>
        <v>0</v>
      </c>
      <c r="G17" s="151">
        <f>FL!AE24</f>
        <v>0</v>
      </c>
      <c r="H17" s="151">
        <f>FL!AF24</f>
        <v>0</v>
      </c>
      <c r="I17" s="151">
        <f>FL!AH24</f>
        <v>0</v>
      </c>
      <c r="J17" s="151">
        <f>FL!AI24</f>
        <v>0</v>
      </c>
      <c r="K17" s="151">
        <f>FL!AK24</f>
        <v>0</v>
      </c>
      <c r="L17" s="151">
        <f>FL!AM24</f>
        <v>0</v>
      </c>
      <c r="M17" s="151">
        <f>FL!AN24</f>
        <v>0</v>
      </c>
      <c r="N17" s="151">
        <f>FL!AO24</f>
        <v>0</v>
      </c>
      <c r="O17" s="151">
        <f>FL!AP24</f>
        <v>0</v>
      </c>
      <c r="P17" s="151">
        <f>FL!AQ24</f>
        <v>0</v>
      </c>
      <c r="Q17" s="151">
        <f>COUNTIF(FL!AR24,"Sim")</f>
        <v>0</v>
      </c>
      <c r="R17" s="56"/>
      <c r="S17" s="151">
        <f>Onco!K24</f>
        <v>0</v>
      </c>
      <c r="T17" s="151">
        <f>MAX(Onco!AB24,Onco!BA24)</f>
        <v>0</v>
      </c>
      <c r="U17" s="151">
        <f>MAX(Onco!AC24,Onco!BB24)</f>
        <v>0</v>
      </c>
      <c r="V17" s="151">
        <f>MAX(Onco!AE24,Onco!BD24)</f>
        <v>0</v>
      </c>
      <c r="W17" s="151">
        <f>MAX(Onco!AF24,Onco!BE24)</f>
        <v>0</v>
      </c>
      <c r="X17" s="151">
        <f>MAX(Onco!AG24,Onco!BF24)</f>
        <v>0</v>
      </c>
      <c r="Y17" s="151">
        <f>MAX(Onco!AH24,Onco!BG24)</f>
        <v>0</v>
      </c>
      <c r="Z17" s="151">
        <f>MAX(Onco!AI24,Onco!BH24)</f>
        <v>0</v>
      </c>
      <c r="AA17" s="151">
        <f>MAX(Onco!AJ24,Onco!BI24)</f>
        <v>0</v>
      </c>
      <c r="AB17" s="151">
        <f>MAX(COUNTIF(Onco!AK24,"Sim"),COUNTIF(Onco!BJ24,"Sim"))</f>
        <v>0</v>
      </c>
      <c r="AC17" s="56"/>
      <c r="AD17" s="151">
        <f>Schisto!P26</f>
        <v>0</v>
      </c>
      <c r="AE17" s="151">
        <f>Schisto!AI26</f>
        <v>0</v>
      </c>
      <c r="AF17" s="151">
        <f>Schisto!AJ26</f>
        <v>0</v>
      </c>
      <c r="AG17" s="151">
        <f>Schisto!AN26</f>
        <v>0</v>
      </c>
      <c r="AH17" s="151">
        <f>Schisto!AO26</f>
        <v>0</v>
      </c>
      <c r="AI17" s="151">
        <f>Schisto!AT26</f>
        <v>0</v>
      </c>
      <c r="AJ17" s="151">
        <f>Schisto!AU26</f>
        <v>0</v>
      </c>
      <c r="AK17" s="151">
        <f>Schisto!AV26</f>
        <v>0</v>
      </c>
      <c r="AL17" s="151">
        <f>Schisto!AW26</f>
        <v>0</v>
      </c>
      <c r="AM17" s="151">
        <f>COUNTIF(Schisto!AX26,"Sim")</f>
        <v>0</v>
      </c>
      <c r="AN17" s="56"/>
      <c r="AO17" s="151">
        <f>HTS!P26</f>
        <v>0</v>
      </c>
      <c r="AP17" s="151">
        <f>MAX(HTS!AK26,HTS!BS26)</f>
        <v>0</v>
      </c>
      <c r="AQ17" s="151">
        <f>MAX(HTS!AL26,HTS!BT26)</f>
        <v>0</v>
      </c>
      <c r="AR17" s="151">
        <f>MAX(HTS!AM26,HTS!BU26)</f>
        <v>0</v>
      </c>
      <c r="AS17" s="151">
        <f>MAX(HTS!AN26,HTS!BV26)</f>
        <v>0</v>
      </c>
      <c r="AT17" s="151">
        <f>MAX(HTS!AO26,HTS!BW26)</f>
        <v>0</v>
      </c>
      <c r="AU17" s="151">
        <f>MAX(HTS!AQ26,HTS!BY26)</f>
        <v>0</v>
      </c>
      <c r="AV17" s="151">
        <f>MAX(HTS!AR26,HTS!BZ26)</f>
        <v>0</v>
      </c>
      <c r="AW17" s="151">
        <f>MAX(HTS!AS26,HTS!CA26)</f>
        <v>0</v>
      </c>
      <c r="AX17" s="151">
        <f>MAX(HTS!AT26,HTS!CB26)</f>
        <v>0</v>
      </c>
      <c r="AY17" s="151">
        <f>MAX(HTS!AU26,HTS!CC26)</f>
        <v>0</v>
      </c>
      <c r="AZ17" s="151">
        <f>MAX(HTS!AV26,HTS!CD26)</f>
        <v>0</v>
      </c>
      <c r="BA17" s="151">
        <f>MAX(HTS!AW26,HTS!CE26)</f>
        <v>0</v>
      </c>
      <c r="BB17" s="151">
        <f>MAX(HTS!AX26,HTS!CF26)</f>
        <v>0</v>
      </c>
      <c r="BC17" s="151">
        <f>MAX(HTS!AY26,HTS!CG26)</f>
        <v>0</v>
      </c>
      <c r="BD17" s="151">
        <f>MAX(HTS!AZ26,HTS!CH26)</f>
        <v>0</v>
      </c>
      <c r="BE17" s="151">
        <f>MAX(HTS!BA26,HTS!CI26)</f>
        <v>0</v>
      </c>
      <c r="BF17" s="151">
        <f>MAX(HTS!BB26,HTS!CJ26)</f>
        <v>0</v>
      </c>
      <c r="BG17" s="151">
        <f>MAX(COUNTIF(HTS!BC26,"Sim"),COUNTIF(HTS!CK26,"Sim"))</f>
        <v>0</v>
      </c>
      <c r="BH17" s="56"/>
      <c r="BI17" s="151">
        <f>Tracoma!Q29</f>
        <v>0</v>
      </c>
      <c r="BJ17" s="151">
        <f>Tracoma!AK29</f>
        <v>0</v>
      </c>
      <c r="BK17" s="151">
        <f>Tracoma!AL29</f>
        <v>0</v>
      </c>
      <c r="BL17" s="151">
        <f>Tracoma!AN29</f>
        <v>0</v>
      </c>
      <c r="BM17" s="151">
        <f>Tracoma!AO29</f>
        <v>0</v>
      </c>
      <c r="BN17" s="151">
        <f>Tracoma!AT29</f>
        <v>0</v>
      </c>
      <c r="BO17" s="151">
        <f>Tracoma!AU29</f>
        <v>0</v>
      </c>
      <c r="BP17" s="151">
        <f>Tracoma!AV29</f>
        <v>0</v>
      </c>
      <c r="BQ17" s="151">
        <f>Tracoma!AW29</f>
        <v>0</v>
      </c>
      <c r="BR17" s="151">
        <f>COUNTIF(Tracoma!AX29,"Sim")</f>
        <v>0</v>
      </c>
      <c r="BS17" s="56"/>
      <c r="BT17" s="151">
        <f t="shared" si="12"/>
        <v>0</v>
      </c>
      <c r="BU17" s="151">
        <f t="shared" si="13"/>
        <v>0</v>
      </c>
      <c r="BV17" s="151">
        <f t="shared" si="14"/>
        <v>0</v>
      </c>
      <c r="BW17" s="151">
        <f t="shared" si="15"/>
        <v>0</v>
      </c>
      <c r="BX17" s="151">
        <f t="shared" si="16"/>
        <v>0</v>
      </c>
      <c r="BY17" s="151">
        <f t="shared" si="18"/>
        <v>0</v>
      </c>
      <c r="BZ17" s="151">
        <f t="shared" si="19"/>
        <v>0</v>
      </c>
      <c r="CA17" s="151">
        <f t="shared" si="20"/>
        <v>0</v>
      </c>
      <c r="CB17" s="151">
        <f t="shared" si="21"/>
        <v>0</v>
      </c>
      <c r="CC17" s="151">
        <f t="shared" si="17"/>
        <v>0</v>
      </c>
    </row>
    <row r="18" spans="2:81" x14ac:dyDescent="0.25">
      <c r="B18" s="366">
        <f>Demografia!B26</f>
        <v>0</v>
      </c>
      <c r="C18" s="366">
        <f>Demografia!C26</f>
        <v>0</v>
      </c>
      <c r="D18" s="367">
        <f>Demografia!D26</f>
        <v>0</v>
      </c>
      <c r="E18" s="342"/>
      <c r="F18" s="367">
        <f>FL!M25</f>
        <v>0</v>
      </c>
      <c r="G18" s="367">
        <f>FL!AE25</f>
        <v>0</v>
      </c>
      <c r="H18" s="367">
        <f>FL!AF25</f>
        <v>0</v>
      </c>
      <c r="I18" s="367">
        <f>FL!AH25</f>
        <v>0</v>
      </c>
      <c r="J18" s="367">
        <f>FL!AI25</f>
        <v>0</v>
      </c>
      <c r="K18" s="367">
        <f>FL!AK25</f>
        <v>0</v>
      </c>
      <c r="L18" s="367">
        <f>FL!AM25</f>
        <v>0</v>
      </c>
      <c r="M18" s="367">
        <f>FL!AN25</f>
        <v>0</v>
      </c>
      <c r="N18" s="367">
        <f>FL!AO25</f>
        <v>0</v>
      </c>
      <c r="O18" s="367">
        <f>FL!AP25</f>
        <v>0</v>
      </c>
      <c r="P18" s="367">
        <f>FL!AQ25</f>
        <v>0</v>
      </c>
      <c r="Q18" s="367">
        <f>COUNTIF(FL!AR25,"Sim")</f>
        <v>0</v>
      </c>
      <c r="R18" s="342"/>
      <c r="S18" s="367">
        <f>Onco!K25</f>
        <v>0</v>
      </c>
      <c r="T18" s="367">
        <f>MAX(Onco!AB25,Onco!BA25)</f>
        <v>0</v>
      </c>
      <c r="U18" s="367">
        <f>MAX(Onco!AC25,Onco!BB25)</f>
        <v>0</v>
      </c>
      <c r="V18" s="367">
        <f>MAX(Onco!AE25,Onco!BD25)</f>
        <v>0</v>
      </c>
      <c r="W18" s="367">
        <f>MAX(Onco!AF25,Onco!BE25)</f>
        <v>0</v>
      </c>
      <c r="X18" s="367">
        <f>MAX(Onco!AG25,Onco!BF25)</f>
        <v>0</v>
      </c>
      <c r="Y18" s="367">
        <f>MAX(Onco!AH25,Onco!BG25)</f>
        <v>0</v>
      </c>
      <c r="Z18" s="367">
        <f>MAX(Onco!AI25,Onco!BH25)</f>
        <v>0</v>
      </c>
      <c r="AA18" s="367">
        <f>MAX(Onco!AJ25,Onco!BI25)</f>
        <v>0</v>
      </c>
      <c r="AB18" s="367">
        <f>MAX(COUNTIF(Onco!AK25,"Sim"),COUNTIF(Onco!BJ25,"Sim"))</f>
        <v>0</v>
      </c>
      <c r="AC18" s="342"/>
      <c r="AD18" s="367">
        <f>Schisto!P27</f>
        <v>0</v>
      </c>
      <c r="AE18" s="367">
        <f>Schisto!AI27</f>
        <v>0</v>
      </c>
      <c r="AF18" s="367">
        <f>Schisto!AJ27</f>
        <v>0</v>
      </c>
      <c r="AG18" s="367">
        <f>Schisto!AN27</f>
        <v>0</v>
      </c>
      <c r="AH18" s="367">
        <f>Schisto!AO27</f>
        <v>0</v>
      </c>
      <c r="AI18" s="367">
        <f>Schisto!AT27</f>
        <v>0</v>
      </c>
      <c r="AJ18" s="367">
        <f>Schisto!AU27</f>
        <v>0</v>
      </c>
      <c r="AK18" s="367">
        <f>Schisto!AV27</f>
        <v>0</v>
      </c>
      <c r="AL18" s="367">
        <f>Schisto!AW27</f>
        <v>0</v>
      </c>
      <c r="AM18" s="367">
        <f>COUNTIF(Schisto!AX27,"Sim")</f>
        <v>0</v>
      </c>
      <c r="AN18" s="342"/>
      <c r="AO18" s="367">
        <f>HTS!P27</f>
        <v>0</v>
      </c>
      <c r="AP18" s="367">
        <f>MAX(HTS!AK27,HTS!BS27)</f>
        <v>0</v>
      </c>
      <c r="AQ18" s="367">
        <f>MAX(HTS!AL27,HTS!BT27)</f>
        <v>0</v>
      </c>
      <c r="AR18" s="367">
        <f>MAX(HTS!AM27,HTS!BU27)</f>
        <v>0</v>
      </c>
      <c r="AS18" s="367">
        <f>MAX(HTS!AN27,HTS!BV27)</f>
        <v>0</v>
      </c>
      <c r="AT18" s="367">
        <f>MAX(HTS!AO27,HTS!BW27)</f>
        <v>0</v>
      </c>
      <c r="AU18" s="367">
        <f>MAX(HTS!AQ27,HTS!BY27)</f>
        <v>0</v>
      </c>
      <c r="AV18" s="367">
        <f>MAX(HTS!AR27,HTS!BZ27)</f>
        <v>0</v>
      </c>
      <c r="AW18" s="367">
        <f>MAX(HTS!AS27,HTS!CA27)</f>
        <v>0</v>
      </c>
      <c r="AX18" s="367">
        <f>MAX(HTS!AT27,HTS!CB27)</f>
        <v>0</v>
      </c>
      <c r="AY18" s="367">
        <f>MAX(HTS!AU27,HTS!CC27)</f>
        <v>0</v>
      </c>
      <c r="AZ18" s="367">
        <f>MAX(HTS!AV27,HTS!CD27)</f>
        <v>0</v>
      </c>
      <c r="BA18" s="367">
        <f>MAX(HTS!AW27,HTS!CE27)</f>
        <v>0</v>
      </c>
      <c r="BB18" s="367">
        <f>MAX(HTS!AX27,HTS!CF27)</f>
        <v>0</v>
      </c>
      <c r="BC18" s="367">
        <f>MAX(HTS!AY27,HTS!CG27)</f>
        <v>0</v>
      </c>
      <c r="BD18" s="367">
        <f>MAX(HTS!AZ27,HTS!CH27)</f>
        <v>0</v>
      </c>
      <c r="BE18" s="367">
        <f>MAX(HTS!BA27,HTS!CI27)</f>
        <v>0</v>
      </c>
      <c r="BF18" s="367">
        <f>MAX(HTS!BB27,HTS!CJ27)</f>
        <v>0</v>
      </c>
      <c r="BG18" s="367">
        <f>MAX(COUNTIF(HTS!BC27,"Sim"),COUNTIF(HTS!CK27,"Sim"))</f>
        <v>0</v>
      </c>
      <c r="BH18" s="342"/>
      <c r="BI18" s="367">
        <f>Tracoma!Q30</f>
        <v>0</v>
      </c>
      <c r="BJ18" s="367">
        <f>Tracoma!AK30</f>
        <v>0</v>
      </c>
      <c r="BK18" s="367">
        <f>Tracoma!AL30</f>
        <v>0</v>
      </c>
      <c r="BL18" s="367">
        <f>Tracoma!AN30</f>
        <v>0</v>
      </c>
      <c r="BM18" s="367">
        <f>Tracoma!AO30</f>
        <v>0</v>
      </c>
      <c r="BN18" s="367">
        <f>Tracoma!AT30</f>
        <v>0</v>
      </c>
      <c r="BO18" s="367">
        <f>Tracoma!AU30</f>
        <v>0</v>
      </c>
      <c r="BP18" s="367">
        <f>Tracoma!AV30</f>
        <v>0</v>
      </c>
      <c r="BQ18" s="367">
        <f>Tracoma!AW30</f>
        <v>0</v>
      </c>
      <c r="BR18" s="367">
        <f>COUNTIF(Tracoma!AX30,"Sim")</f>
        <v>0</v>
      </c>
      <c r="BS18" s="342"/>
      <c r="BT18" s="367">
        <f t="shared" si="12"/>
        <v>0</v>
      </c>
      <c r="BU18" s="367">
        <f t="shared" si="13"/>
        <v>0</v>
      </c>
      <c r="BV18" s="367">
        <f t="shared" si="14"/>
        <v>0</v>
      </c>
      <c r="BW18" s="367">
        <f t="shared" si="15"/>
        <v>0</v>
      </c>
      <c r="BX18" s="367">
        <f t="shared" si="16"/>
        <v>0</v>
      </c>
      <c r="BY18" s="367">
        <f t="shared" si="18"/>
        <v>0</v>
      </c>
      <c r="BZ18" s="367">
        <f t="shared" si="19"/>
        <v>0</v>
      </c>
      <c r="CA18" s="367">
        <f t="shared" si="20"/>
        <v>0</v>
      </c>
      <c r="CB18" s="367">
        <f t="shared" si="21"/>
        <v>0</v>
      </c>
      <c r="CC18" s="367">
        <f t="shared" si="17"/>
        <v>0</v>
      </c>
    </row>
    <row r="19" spans="2:81" x14ac:dyDescent="0.25">
      <c r="B19" s="150">
        <f>Demografia!B27</f>
        <v>0</v>
      </c>
      <c r="C19" s="150">
        <f>Demografia!C27</f>
        <v>0</v>
      </c>
      <c r="D19" s="151">
        <f>Demografia!D27</f>
        <v>0</v>
      </c>
      <c r="E19" s="56"/>
      <c r="F19" s="151">
        <f>FL!M26</f>
        <v>0</v>
      </c>
      <c r="G19" s="151">
        <f>FL!AE26</f>
        <v>0</v>
      </c>
      <c r="H19" s="151">
        <f>FL!AF26</f>
        <v>0</v>
      </c>
      <c r="I19" s="151">
        <f>FL!AH26</f>
        <v>0</v>
      </c>
      <c r="J19" s="151">
        <f>FL!AI26</f>
        <v>0</v>
      </c>
      <c r="K19" s="151">
        <f>FL!AK26</f>
        <v>0</v>
      </c>
      <c r="L19" s="151">
        <f>FL!AM26</f>
        <v>0</v>
      </c>
      <c r="M19" s="151">
        <f>FL!AN26</f>
        <v>0</v>
      </c>
      <c r="N19" s="151">
        <f>FL!AO26</f>
        <v>0</v>
      </c>
      <c r="O19" s="151">
        <f>FL!AP26</f>
        <v>0</v>
      </c>
      <c r="P19" s="151">
        <f>FL!AQ26</f>
        <v>0</v>
      </c>
      <c r="Q19" s="151">
        <f>COUNTIF(FL!AR26,"Sim")</f>
        <v>0</v>
      </c>
      <c r="R19" s="56"/>
      <c r="S19" s="151">
        <f>Onco!K26</f>
        <v>0</v>
      </c>
      <c r="T19" s="151">
        <f>MAX(Onco!AB26,Onco!BA26)</f>
        <v>0</v>
      </c>
      <c r="U19" s="151">
        <f>MAX(Onco!AC26,Onco!BB26)</f>
        <v>0</v>
      </c>
      <c r="V19" s="151">
        <f>MAX(Onco!AE26,Onco!BD26)</f>
        <v>0</v>
      </c>
      <c r="W19" s="151">
        <f>MAX(Onco!AF26,Onco!BE26)</f>
        <v>0</v>
      </c>
      <c r="X19" s="151">
        <f>MAX(Onco!AG26,Onco!BF26)</f>
        <v>0</v>
      </c>
      <c r="Y19" s="151">
        <f>MAX(Onco!AH26,Onco!BG26)</f>
        <v>0</v>
      </c>
      <c r="Z19" s="151">
        <f>MAX(Onco!AI26,Onco!BH26)</f>
        <v>0</v>
      </c>
      <c r="AA19" s="151">
        <f>MAX(Onco!AJ26,Onco!BI26)</f>
        <v>0</v>
      </c>
      <c r="AB19" s="151">
        <f>MAX(COUNTIF(Onco!AK26,"Sim"),COUNTIF(Onco!BJ26,"Sim"))</f>
        <v>0</v>
      </c>
      <c r="AC19" s="56"/>
      <c r="AD19" s="151">
        <f>Schisto!P28</f>
        <v>0</v>
      </c>
      <c r="AE19" s="151">
        <f>Schisto!AI28</f>
        <v>0</v>
      </c>
      <c r="AF19" s="151">
        <f>Schisto!AJ28</f>
        <v>0</v>
      </c>
      <c r="AG19" s="151">
        <f>Schisto!AN28</f>
        <v>0</v>
      </c>
      <c r="AH19" s="151">
        <f>Schisto!AO28</f>
        <v>0</v>
      </c>
      <c r="AI19" s="151">
        <f>Schisto!AT28</f>
        <v>0</v>
      </c>
      <c r="AJ19" s="151">
        <f>Schisto!AU28</f>
        <v>0</v>
      </c>
      <c r="AK19" s="151">
        <f>Schisto!AV28</f>
        <v>0</v>
      </c>
      <c r="AL19" s="151">
        <f>Schisto!AW28</f>
        <v>0</v>
      </c>
      <c r="AM19" s="151">
        <f>COUNTIF(Schisto!AX28,"Sim")</f>
        <v>0</v>
      </c>
      <c r="AN19" s="56"/>
      <c r="AO19" s="151">
        <f>HTS!P28</f>
        <v>0</v>
      </c>
      <c r="AP19" s="151">
        <f>MAX(HTS!AK28,HTS!BS28)</f>
        <v>0</v>
      </c>
      <c r="AQ19" s="151">
        <f>MAX(HTS!AL28,HTS!BT28)</f>
        <v>0</v>
      </c>
      <c r="AR19" s="151">
        <f>MAX(HTS!AM28,HTS!BU28)</f>
        <v>0</v>
      </c>
      <c r="AS19" s="151">
        <f>MAX(HTS!AN28,HTS!BV28)</f>
        <v>0</v>
      </c>
      <c r="AT19" s="151">
        <f>MAX(HTS!AO28,HTS!BW28)</f>
        <v>0</v>
      </c>
      <c r="AU19" s="151">
        <f>MAX(HTS!AQ28,HTS!BY28)</f>
        <v>0</v>
      </c>
      <c r="AV19" s="151">
        <f>MAX(HTS!AR28,HTS!BZ28)</f>
        <v>0</v>
      </c>
      <c r="AW19" s="151">
        <f>MAX(HTS!AS28,HTS!CA28)</f>
        <v>0</v>
      </c>
      <c r="AX19" s="151">
        <f>MAX(HTS!AT28,HTS!CB28)</f>
        <v>0</v>
      </c>
      <c r="AY19" s="151">
        <f>MAX(HTS!AU28,HTS!CC28)</f>
        <v>0</v>
      </c>
      <c r="AZ19" s="151">
        <f>MAX(HTS!AV28,HTS!CD28)</f>
        <v>0</v>
      </c>
      <c r="BA19" s="151">
        <f>MAX(HTS!AW28,HTS!CE28)</f>
        <v>0</v>
      </c>
      <c r="BB19" s="151">
        <f>MAX(HTS!AX28,HTS!CF28)</f>
        <v>0</v>
      </c>
      <c r="BC19" s="151">
        <f>MAX(HTS!AY28,HTS!CG28)</f>
        <v>0</v>
      </c>
      <c r="BD19" s="151">
        <f>MAX(HTS!AZ28,HTS!CH28)</f>
        <v>0</v>
      </c>
      <c r="BE19" s="151">
        <f>MAX(HTS!BA28,HTS!CI28)</f>
        <v>0</v>
      </c>
      <c r="BF19" s="151">
        <f>MAX(HTS!BB28,HTS!CJ28)</f>
        <v>0</v>
      </c>
      <c r="BG19" s="151">
        <f>MAX(COUNTIF(HTS!BC28,"Sim"),COUNTIF(HTS!CK28,"Sim"))</f>
        <v>0</v>
      </c>
      <c r="BH19" s="56"/>
      <c r="BI19" s="151">
        <f>Tracoma!Q31</f>
        <v>0</v>
      </c>
      <c r="BJ19" s="151">
        <f>Tracoma!AK31</f>
        <v>0</v>
      </c>
      <c r="BK19" s="151">
        <f>Tracoma!AL31</f>
        <v>0</v>
      </c>
      <c r="BL19" s="151">
        <f>Tracoma!AN31</f>
        <v>0</v>
      </c>
      <c r="BM19" s="151">
        <f>Tracoma!AO31</f>
        <v>0</v>
      </c>
      <c r="BN19" s="151">
        <f>Tracoma!AT31</f>
        <v>0</v>
      </c>
      <c r="BO19" s="151">
        <f>Tracoma!AU31</f>
        <v>0</v>
      </c>
      <c r="BP19" s="151">
        <f>Tracoma!AV31</f>
        <v>0</v>
      </c>
      <c r="BQ19" s="151">
        <f>Tracoma!AW31</f>
        <v>0</v>
      </c>
      <c r="BR19" s="151">
        <f>COUNTIF(Tracoma!AX31,"Sim")</f>
        <v>0</v>
      </c>
      <c r="BS19" s="56"/>
      <c r="BT19" s="151">
        <f t="shared" si="12"/>
        <v>0</v>
      </c>
      <c r="BU19" s="151">
        <f t="shared" si="13"/>
        <v>0</v>
      </c>
      <c r="BV19" s="151">
        <f t="shared" si="14"/>
        <v>0</v>
      </c>
      <c r="BW19" s="151">
        <f t="shared" si="15"/>
        <v>0</v>
      </c>
      <c r="BX19" s="151">
        <f t="shared" si="16"/>
        <v>0</v>
      </c>
      <c r="BY19" s="151">
        <f t="shared" si="18"/>
        <v>0</v>
      </c>
      <c r="BZ19" s="151">
        <f t="shared" si="19"/>
        <v>0</v>
      </c>
      <c r="CA19" s="151">
        <f t="shared" si="20"/>
        <v>0</v>
      </c>
      <c r="CB19" s="151">
        <f t="shared" si="21"/>
        <v>0</v>
      </c>
      <c r="CC19" s="151">
        <f t="shared" si="17"/>
        <v>0</v>
      </c>
    </row>
    <row r="20" spans="2:81" x14ac:dyDescent="0.25">
      <c r="B20" s="366">
        <f>Demografia!B28</f>
        <v>0</v>
      </c>
      <c r="C20" s="366">
        <f>Demografia!C28</f>
        <v>0</v>
      </c>
      <c r="D20" s="367">
        <f>Demografia!D28</f>
        <v>0</v>
      </c>
      <c r="E20" s="342"/>
      <c r="F20" s="367">
        <f>FL!M27</f>
        <v>0</v>
      </c>
      <c r="G20" s="367">
        <f>FL!AE27</f>
        <v>0</v>
      </c>
      <c r="H20" s="367">
        <f>FL!AF27</f>
        <v>0</v>
      </c>
      <c r="I20" s="367">
        <f>FL!AH27</f>
        <v>0</v>
      </c>
      <c r="J20" s="367">
        <f>FL!AI27</f>
        <v>0</v>
      </c>
      <c r="K20" s="367">
        <f>FL!AK27</f>
        <v>0</v>
      </c>
      <c r="L20" s="367">
        <f>FL!AM27</f>
        <v>0</v>
      </c>
      <c r="M20" s="367">
        <f>FL!AN27</f>
        <v>0</v>
      </c>
      <c r="N20" s="367">
        <f>FL!AO27</f>
        <v>0</v>
      </c>
      <c r="O20" s="367">
        <f>FL!AP27</f>
        <v>0</v>
      </c>
      <c r="P20" s="367">
        <f>FL!AQ27</f>
        <v>0</v>
      </c>
      <c r="Q20" s="367">
        <f>COUNTIF(FL!AR27,"Sim")</f>
        <v>0</v>
      </c>
      <c r="R20" s="342"/>
      <c r="S20" s="367">
        <f>Onco!K27</f>
        <v>0</v>
      </c>
      <c r="T20" s="367">
        <f>MAX(Onco!AB27,Onco!BA27)</f>
        <v>0</v>
      </c>
      <c r="U20" s="367">
        <f>MAX(Onco!AC27,Onco!BB27)</f>
        <v>0</v>
      </c>
      <c r="V20" s="367">
        <f>MAX(Onco!AE27,Onco!BD27)</f>
        <v>0</v>
      </c>
      <c r="W20" s="367">
        <f>MAX(Onco!AF27,Onco!BE27)</f>
        <v>0</v>
      </c>
      <c r="X20" s="367">
        <f>MAX(Onco!AG27,Onco!BF27)</f>
        <v>0</v>
      </c>
      <c r="Y20" s="367">
        <f>MAX(Onco!AH27,Onco!BG27)</f>
        <v>0</v>
      </c>
      <c r="Z20" s="367">
        <f>MAX(Onco!AI27,Onco!BH27)</f>
        <v>0</v>
      </c>
      <c r="AA20" s="367">
        <f>MAX(Onco!AJ27,Onco!BI27)</f>
        <v>0</v>
      </c>
      <c r="AB20" s="367">
        <f>MAX(COUNTIF(Onco!AK27,"Sim"),COUNTIF(Onco!BJ27,"Sim"))</f>
        <v>0</v>
      </c>
      <c r="AC20" s="342"/>
      <c r="AD20" s="367">
        <f>Schisto!P29</f>
        <v>0</v>
      </c>
      <c r="AE20" s="367">
        <f>Schisto!AI29</f>
        <v>0</v>
      </c>
      <c r="AF20" s="367">
        <f>Schisto!AJ29</f>
        <v>0</v>
      </c>
      <c r="AG20" s="367">
        <f>Schisto!AN29</f>
        <v>0</v>
      </c>
      <c r="AH20" s="367">
        <f>Schisto!AO29</f>
        <v>0</v>
      </c>
      <c r="AI20" s="367">
        <f>Schisto!AT29</f>
        <v>0</v>
      </c>
      <c r="AJ20" s="367">
        <f>Schisto!AU29</f>
        <v>0</v>
      </c>
      <c r="AK20" s="367">
        <f>Schisto!AV29</f>
        <v>0</v>
      </c>
      <c r="AL20" s="367">
        <f>Schisto!AW29</f>
        <v>0</v>
      </c>
      <c r="AM20" s="367">
        <f>COUNTIF(Schisto!AX29,"Sim")</f>
        <v>0</v>
      </c>
      <c r="AN20" s="342"/>
      <c r="AO20" s="367">
        <f>HTS!P29</f>
        <v>0</v>
      </c>
      <c r="AP20" s="367">
        <f>MAX(HTS!AK29,HTS!BS29)</f>
        <v>0</v>
      </c>
      <c r="AQ20" s="367">
        <f>MAX(HTS!AL29,HTS!BT29)</f>
        <v>0</v>
      </c>
      <c r="AR20" s="367">
        <f>MAX(HTS!AM29,HTS!BU29)</f>
        <v>0</v>
      </c>
      <c r="AS20" s="367">
        <f>MAX(HTS!AN29,HTS!BV29)</f>
        <v>0</v>
      </c>
      <c r="AT20" s="367">
        <f>MAX(HTS!AO29,HTS!BW29)</f>
        <v>0</v>
      </c>
      <c r="AU20" s="367">
        <f>MAX(HTS!AQ29,HTS!BY29)</f>
        <v>0</v>
      </c>
      <c r="AV20" s="367">
        <f>MAX(HTS!AR29,HTS!BZ29)</f>
        <v>0</v>
      </c>
      <c r="AW20" s="367">
        <f>MAX(HTS!AS29,HTS!CA29)</f>
        <v>0</v>
      </c>
      <c r="AX20" s="367">
        <f>MAX(HTS!AT29,HTS!CB29)</f>
        <v>0</v>
      </c>
      <c r="AY20" s="367">
        <f>MAX(HTS!AU29,HTS!CC29)</f>
        <v>0</v>
      </c>
      <c r="AZ20" s="367">
        <f>MAX(HTS!AV29,HTS!CD29)</f>
        <v>0</v>
      </c>
      <c r="BA20" s="367">
        <f>MAX(HTS!AW29,HTS!CE29)</f>
        <v>0</v>
      </c>
      <c r="BB20" s="367">
        <f>MAX(HTS!AX29,HTS!CF29)</f>
        <v>0</v>
      </c>
      <c r="BC20" s="367">
        <f>MAX(HTS!AY29,HTS!CG29)</f>
        <v>0</v>
      </c>
      <c r="BD20" s="367">
        <f>MAX(HTS!AZ29,HTS!CH29)</f>
        <v>0</v>
      </c>
      <c r="BE20" s="367">
        <f>MAX(HTS!BA29,HTS!CI29)</f>
        <v>0</v>
      </c>
      <c r="BF20" s="367">
        <f>MAX(HTS!BB29,HTS!CJ29)</f>
        <v>0</v>
      </c>
      <c r="BG20" s="367">
        <f>MAX(COUNTIF(HTS!BC29,"Sim"),COUNTIF(HTS!CK29,"Sim"))</f>
        <v>0</v>
      </c>
      <c r="BH20" s="342"/>
      <c r="BI20" s="367">
        <f>Tracoma!Q32</f>
        <v>0</v>
      </c>
      <c r="BJ20" s="367">
        <f>Tracoma!AK32</f>
        <v>0</v>
      </c>
      <c r="BK20" s="367">
        <f>Tracoma!AL32</f>
        <v>0</v>
      </c>
      <c r="BL20" s="367">
        <f>Tracoma!AN32</f>
        <v>0</v>
      </c>
      <c r="BM20" s="367">
        <f>Tracoma!AO32</f>
        <v>0</v>
      </c>
      <c r="BN20" s="367">
        <f>Tracoma!AT32</f>
        <v>0</v>
      </c>
      <c r="BO20" s="367">
        <f>Tracoma!AU32</f>
        <v>0</v>
      </c>
      <c r="BP20" s="367">
        <f>Tracoma!AV32</f>
        <v>0</v>
      </c>
      <c r="BQ20" s="367">
        <f>Tracoma!AW32</f>
        <v>0</v>
      </c>
      <c r="BR20" s="367">
        <f>COUNTIF(Tracoma!AX32,"Sim")</f>
        <v>0</v>
      </c>
      <c r="BS20" s="342"/>
      <c r="BT20" s="367">
        <f t="shared" si="12"/>
        <v>0</v>
      </c>
      <c r="BU20" s="367">
        <f t="shared" si="13"/>
        <v>0</v>
      </c>
      <c r="BV20" s="367">
        <f t="shared" si="14"/>
        <v>0</v>
      </c>
      <c r="BW20" s="367">
        <f t="shared" si="15"/>
        <v>0</v>
      </c>
      <c r="BX20" s="367">
        <f t="shared" si="16"/>
        <v>0</v>
      </c>
      <c r="BY20" s="367">
        <f t="shared" si="18"/>
        <v>0</v>
      </c>
      <c r="BZ20" s="367">
        <f t="shared" si="19"/>
        <v>0</v>
      </c>
      <c r="CA20" s="367">
        <f t="shared" si="20"/>
        <v>0</v>
      </c>
      <c r="CB20" s="367">
        <f t="shared" si="21"/>
        <v>0</v>
      </c>
      <c r="CC20" s="367">
        <f t="shared" si="17"/>
        <v>0</v>
      </c>
    </row>
    <row r="21" spans="2:81" x14ac:dyDescent="0.25">
      <c r="B21" s="150">
        <f>Demografia!B29</f>
        <v>0</v>
      </c>
      <c r="C21" s="150">
        <f>Demografia!C29</f>
        <v>0</v>
      </c>
      <c r="D21" s="151">
        <f>Demografia!D29</f>
        <v>0</v>
      </c>
      <c r="E21" s="56"/>
      <c r="F21" s="151">
        <f>FL!M28</f>
        <v>0</v>
      </c>
      <c r="G21" s="151">
        <f>FL!AE28</f>
        <v>0</v>
      </c>
      <c r="H21" s="151">
        <f>FL!AF28</f>
        <v>0</v>
      </c>
      <c r="I21" s="151">
        <f>FL!AH28</f>
        <v>0</v>
      </c>
      <c r="J21" s="151">
        <f>FL!AI28</f>
        <v>0</v>
      </c>
      <c r="K21" s="151">
        <f>FL!AK28</f>
        <v>0</v>
      </c>
      <c r="L21" s="151">
        <f>FL!AM28</f>
        <v>0</v>
      </c>
      <c r="M21" s="151">
        <f>FL!AN28</f>
        <v>0</v>
      </c>
      <c r="N21" s="151">
        <f>FL!AO28</f>
        <v>0</v>
      </c>
      <c r="O21" s="151">
        <f>FL!AP28</f>
        <v>0</v>
      </c>
      <c r="P21" s="151">
        <f>FL!AQ28</f>
        <v>0</v>
      </c>
      <c r="Q21" s="151">
        <f>COUNTIF(FL!AR28,"Sim")</f>
        <v>0</v>
      </c>
      <c r="R21" s="56"/>
      <c r="S21" s="151">
        <f>Onco!K28</f>
        <v>0</v>
      </c>
      <c r="T21" s="151">
        <f>MAX(Onco!AB28,Onco!BA28)</f>
        <v>0</v>
      </c>
      <c r="U21" s="151">
        <f>MAX(Onco!AC28,Onco!BB28)</f>
        <v>0</v>
      </c>
      <c r="V21" s="151">
        <f>MAX(Onco!AE28,Onco!BD28)</f>
        <v>0</v>
      </c>
      <c r="W21" s="151">
        <f>MAX(Onco!AF28,Onco!BE28)</f>
        <v>0</v>
      </c>
      <c r="X21" s="151">
        <f>MAX(Onco!AG28,Onco!BF28)</f>
        <v>0</v>
      </c>
      <c r="Y21" s="151">
        <f>MAX(Onco!AH28,Onco!BG28)</f>
        <v>0</v>
      </c>
      <c r="Z21" s="151">
        <f>MAX(Onco!AI28,Onco!BH28)</f>
        <v>0</v>
      </c>
      <c r="AA21" s="151">
        <f>MAX(Onco!AJ28,Onco!BI28)</f>
        <v>0</v>
      </c>
      <c r="AB21" s="151">
        <f>MAX(COUNTIF(Onco!AK28,"Sim"),COUNTIF(Onco!BJ28,"Sim"))</f>
        <v>0</v>
      </c>
      <c r="AC21" s="56"/>
      <c r="AD21" s="151">
        <f>Schisto!P30</f>
        <v>0</v>
      </c>
      <c r="AE21" s="151">
        <f>Schisto!AI30</f>
        <v>0</v>
      </c>
      <c r="AF21" s="151">
        <f>Schisto!AJ30</f>
        <v>0</v>
      </c>
      <c r="AG21" s="151">
        <f>Schisto!AN30</f>
        <v>0</v>
      </c>
      <c r="AH21" s="151">
        <f>Schisto!AO30</f>
        <v>0</v>
      </c>
      <c r="AI21" s="151">
        <f>Schisto!AT30</f>
        <v>0</v>
      </c>
      <c r="AJ21" s="151">
        <f>Schisto!AU30</f>
        <v>0</v>
      </c>
      <c r="AK21" s="151">
        <f>Schisto!AV30</f>
        <v>0</v>
      </c>
      <c r="AL21" s="151">
        <f>Schisto!AW30</f>
        <v>0</v>
      </c>
      <c r="AM21" s="151">
        <f>COUNTIF(Schisto!AX30,"Sim")</f>
        <v>0</v>
      </c>
      <c r="AN21" s="56"/>
      <c r="AO21" s="151">
        <f>HTS!P30</f>
        <v>0</v>
      </c>
      <c r="AP21" s="151">
        <f>MAX(HTS!AK30,HTS!BS30)</f>
        <v>0</v>
      </c>
      <c r="AQ21" s="151">
        <f>MAX(HTS!AL30,HTS!BT30)</f>
        <v>0</v>
      </c>
      <c r="AR21" s="151">
        <f>MAX(HTS!AM30,HTS!BU30)</f>
        <v>0</v>
      </c>
      <c r="AS21" s="151">
        <f>MAX(HTS!AN30,HTS!BV30)</f>
        <v>0</v>
      </c>
      <c r="AT21" s="151">
        <f>MAX(HTS!AO30,HTS!BW30)</f>
        <v>0</v>
      </c>
      <c r="AU21" s="151">
        <f>MAX(HTS!AQ30,HTS!BY30)</f>
        <v>0</v>
      </c>
      <c r="AV21" s="151">
        <f>MAX(HTS!AR30,HTS!BZ30)</f>
        <v>0</v>
      </c>
      <c r="AW21" s="151">
        <f>MAX(HTS!AS30,HTS!CA30)</f>
        <v>0</v>
      </c>
      <c r="AX21" s="151">
        <f>MAX(HTS!AT30,HTS!CB30)</f>
        <v>0</v>
      </c>
      <c r="AY21" s="151">
        <f>MAX(HTS!AU30,HTS!CC30)</f>
        <v>0</v>
      </c>
      <c r="AZ21" s="151">
        <f>MAX(HTS!AV30,HTS!CD30)</f>
        <v>0</v>
      </c>
      <c r="BA21" s="151">
        <f>MAX(HTS!AW30,HTS!CE30)</f>
        <v>0</v>
      </c>
      <c r="BB21" s="151">
        <f>MAX(HTS!AX30,HTS!CF30)</f>
        <v>0</v>
      </c>
      <c r="BC21" s="151">
        <f>MAX(HTS!AY30,HTS!CG30)</f>
        <v>0</v>
      </c>
      <c r="BD21" s="151">
        <f>MAX(HTS!AZ30,HTS!CH30)</f>
        <v>0</v>
      </c>
      <c r="BE21" s="151">
        <f>MAX(HTS!BA30,HTS!CI30)</f>
        <v>0</v>
      </c>
      <c r="BF21" s="151">
        <f>MAX(HTS!BB30,HTS!CJ30)</f>
        <v>0</v>
      </c>
      <c r="BG21" s="151">
        <f>MAX(COUNTIF(HTS!BC30,"Sim"),COUNTIF(HTS!CK30,"Sim"))</f>
        <v>0</v>
      </c>
      <c r="BH21" s="56"/>
      <c r="BI21" s="151">
        <f>Tracoma!Q33</f>
        <v>0</v>
      </c>
      <c r="BJ21" s="151">
        <f>Tracoma!AK33</f>
        <v>0</v>
      </c>
      <c r="BK21" s="151">
        <f>Tracoma!AL33</f>
        <v>0</v>
      </c>
      <c r="BL21" s="151">
        <f>Tracoma!AN33</f>
        <v>0</v>
      </c>
      <c r="BM21" s="151">
        <f>Tracoma!AO33</f>
        <v>0</v>
      </c>
      <c r="BN21" s="151">
        <f>Tracoma!AT33</f>
        <v>0</v>
      </c>
      <c r="BO21" s="151">
        <f>Tracoma!AU33</f>
        <v>0</v>
      </c>
      <c r="BP21" s="151">
        <f>Tracoma!AV33</f>
        <v>0</v>
      </c>
      <c r="BQ21" s="151">
        <f>Tracoma!AW33</f>
        <v>0</v>
      </c>
      <c r="BR21" s="151">
        <f>COUNTIF(Tracoma!AX33,"Sim")</f>
        <v>0</v>
      </c>
      <c r="BS21" s="56"/>
      <c r="BT21" s="151">
        <f t="shared" si="12"/>
        <v>0</v>
      </c>
      <c r="BU21" s="151">
        <f t="shared" si="13"/>
        <v>0</v>
      </c>
      <c r="BV21" s="151">
        <f t="shared" si="14"/>
        <v>0</v>
      </c>
      <c r="BW21" s="151">
        <f t="shared" si="15"/>
        <v>0</v>
      </c>
      <c r="BX21" s="151">
        <f t="shared" si="16"/>
        <v>0</v>
      </c>
      <c r="BY21" s="151">
        <f t="shared" si="18"/>
        <v>0</v>
      </c>
      <c r="BZ21" s="151">
        <f t="shared" si="19"/>
        <v>0</v>
      </c>
      <c r="CA21" s="151">
        <f t="shared" si="20"/>
        <v>0</v>
      </c>
      <c r="CB21" s="151">
        <f t="shared" si="21"/>
        <v>0</v>
      </c>
      <c r="CC21" s="151">
        <f t="shared" si="17"/>
        <v>0</v>
      </c>
    </row>
    <row r="22" spans="2:81" x14ac:dyDescent="0.25">
      <c r="B22" s="366">
        <f>Demografia!B30</f>
        <v>0</v>
      </c>
      <c r="C22" s="366">
        <f>Demografia!C30</f>
        <v>0</v>
      </c>
      <c r="D22" s="367">
        <f>Demografia!D30</f>
        <v>0</v>
      </c>
      <c r="E22" s="342"/>
      <c r="F22" s="367">
        <f>FL!M29</f>
        <v>0</v>
      </c>
      <c r="G22" s="367">
        <f>FL!AE29</f>
        <v>0</v>
      </c>
      <c r="H22" s="367">
        <f>FL!AF29</f>
        <v>0</v>
      </c>
      <c r="I22" s="367">
        <f>FL!AH29</f>
        <v>0</v>
      </c>
      <c r="J22" s="367">
        <f>FL!AI29</f>
        <v>0</v>
      </c>
      <c r="K22" s="367">
        <f>FL!AK29</f>
        <v>0</v>
      </c>
      <c r="L22" s="367">
        <f>FL!AM29</f>
        <v>0</v>
      </c>
      <c r="M22" s="367">
        <f>FL!AN29</f>
        <v>0</v>
      </c>
      <c r="N22" s="367">
        <f>FL!AO29</f>
        <v>0</v>
      </c>
      <c r="O22" s="367">
        <f>FL!AP29</f>
        <v>0</v>
      </c>
      <c r="P22" s="367">
        <f>FL!AQ29</f>
        <v>0</v>
      </c>
      <c r="Q22" s="367">
        <f>COUNTIF(FL!AR29,"Sim")</f>
        <v>0</v>
      </c>
      <c r="R22" s="342"/>
      <c r="S22" s="367">
        <f>Onco!K29</f>
        <v>0</v>
      </c>
      <c r="T22" s="367">
        <f>MAX(Onco!AB29,Onco!BA29)</f>
        <v>0</v>
      </c>
      <c r="U22" s="367">
        <f>MAX(Onco!AC29,Onco!BB29)</f>
        <v>0</v>
      </c>
      <c r="V22" s="367">
        <f>MAX(Onco!AE29,Onco!BD29)</f>
        <v>0</v>
      </c>
      <c r="W22" s="367">
        <f>MAX(Onco!AF29,Onco!BE29)</f>
        <v>0</v>
      </c>
      <c r="X22" s="367">
        <f>MAX(Onco!AG29,Onco!BF29)</f>
        <v>0</v>
      </c>
      <c r="Y22" s="367">
        <f>MAX(Onco!AH29,Onco!BG29)</f>
        <v>0</v>
      </c>
      <c r="Z22" s="367">
        <f>MAX(Onco!AI29,Onco!BH29)</f>
        <v>0</v>
      </c>
      <c r="AA22" s="367">
        <f>MAX(Onco!AJ29,Onco!BI29)</f>
        <v>0</v>
      </c>
      <c r="AB22" s="367">
        <f>MAX(COUNTIF(Onco!AK29,"Sim"),COUNTIF(Onco!BJ29,"Sim"))</f>
        <v>0</v>
      </c>
      <c r="AC22" s="342"/>
      <c r="AD22" s="367">
        <f>Schisto!P31</f>
        <v>0</v>
      </c>
      <c r="AE22" s="367">
        <f>Schisto!AI31</f>
        <v>0</v>
      </c>
      <c r="AF22" s="367">
        <f>Schisto!AJ31</f>
        <v>0</v>
      </c>
      <c r="AG22" s="367">
        <f>Schisto!AN31</f>
        <v>0</v>
      </c>
      <c r="AH22" s="367">
        <f>Schisto!AO31</f>
        <v>0</v>
      </c>
      <c r="AI22" s="367">
        <f>Schisto!AT31</f>
        <v>0</v>
      </c>
      <c r="AJ22" s="367">
        <f>Schisto!AU31</f>
        <v>0</v>
      </c>
      <c r="AK22" s="367">
        <f>Schisto!AV31</f>
        <v>0</v>
      </c>
      <c r="AL22" s="367">
        <f>Schisto!AW31</f>
        <v>0</v>
      </c>
      <c r="AM22" s="367">
        <f>COUNTIF(Schisto!AX31,"Sim")</f>
        <v>0</v>
      </c>
      <c r="AN22" s="342"/>
      <c r="AO22" s="367">
        <f>HTS!P31</f>
        <v>0</v>
      </c>
      <c r="AP22" s="367">
        <f>MAX(HTS!AK31,HTS!BS31)</f>
        <v>0</v>
      </c>
      <c r="AQ22" s="367">
        <f>MAX(HTS!AL31,HTS!BT31)</f>
        <v>0</v>
      </c>
      <c r="AR22" s="367">
        <f>MAX(HTS!AM31,HTS!BU31)</f>
        <v>0</v>
      </c>
      <c r="AS22" s="367">
        <f>MAX(HTS!AN31,HTS!BV31)</f>
        <v>0</v>
      </c>
      <c r="AT22" s="367">
        <f>MAX(HTS!AO31,HTS!BW31)</f>
        <v>0</v>
      </c>
      <c r="AU22" s="367">
        <f>MAX(HTS!AQ31,HTS!BY31)</f>
        <v>0</v>
      </c>
      <c r="AV22" s="367">
        <f>MAX(HTS!AR31,HTS!BZ31)</f>
        <v>0</v>
      </c>
      <c r="AW22" s="367">
        <f>MAX(HTS!AS31,HTS!CA31)</f>
        <v>0</v>
      </c>
      <c r="AX22" s="367">
        <f>MAX(HTS!AT31,HTS!CB31)</f>
        <v>0</v>
      </c>
      <c r="AY22" s="367">
        <f>MAX(HTS!AU31,HTS!CC31)</f>
        <v>0</v>
      </c>
      <c r="AZ22" s="367">
        <f>MAX(HTS!AV31,HTS!CD31)</f>
        <v>0</v>
      </c>
      <c r="BA22" s="367">
        <f>MAX(HTS!AW31,HTS!CE31)</f>
        <v>0</v>
      </c>
      <c r="BB22" s="367">
        <f>MAX(HTS!AX31,HTS!CF31)</f>
        <v>0</v>
      </c>
      <c r="BC22" s="367">
        <f>MAX(HTS!AY31,HTS!CG31)</f>
        <v>0</v>
      </c>
      <c r="BD22" s="367">
        <f>MAX(HTS!AZ31,HTS!CH31)</f>
        <v>0</v>
      </c>
      <c r="BE22" s="367">
        <f>MAX(HTS!BA31,HTS!CI31)</f>
        <v>0</v>
      </c>
      <c r="BF22" s="367">
        <f>MAX(HTS!BB31,HTS!CJ31)</f>
        <v>0</v>
      </c>
      <c r="BG22" s="367">
        <f>MAX(COUNTIF(HTS!BC31,"Sim"),COUNTIF(HTS!CK31,"Sim"))</f>
        <v>0</v>
      </c>
      <c r="BH22" s="342"/>
      <c r="BI22" s="367">
        <f>Tracoma!Q34</f>
        <v>0</v>
      </c>
      <c r="BJ22" s="367">
        <f>Tracoma!AK34</f>
        <v>0</v>
      </c>
      <c r="BK22" s="367">
        <f>Tracoma!AL34</f>
        <v>0</v>
      </c>
      <c r="BL22" s="367">
        <f>Tracoma!AN34</f>
        <v>0</v>
      </c>
      <c r="BM22" s="367">
        <f>Tracoma!AO34</f>
        <v>0</v>
      </c>
      <c r="BN22" s="367">
        <f>Tracoma!AT34</f>
        <v>0</v>
      </c>
      <c r="BO22" s="367">
        <f>Tracoma!AU34</f>
        <v>0</v>
      </c>
      <c r="BP22" s="367">
        <f>Tracoma!AV34</f>
        <v>0</v>
      </c>
      <c r="BQ22" s="367">
        <f>Tracoma!AW34</f>
        <v>0</v>
      </c>
      <c r="BR22" s="367">
        <f>COUNTIF(Tracoma!AX34,"Sim")</f>
        <v>0</v>
      </c>
      <c r="BS22" s="342"/>
      <c r="BT22" s="367">
        <f t="shared" si="12"/>
        <v>0</v>
      </c>
      <c r="BU22" s="367">
        <f t="shared" si="13"/>
        <v>0</v>
      </c>
      <c r="BV22" s="367">
        <f t="shared" si="14"/>
        <v>0</v>
      </c>
      <c r="BW22" s="367">
        <f t="shared" si="15"/>
        <v>0</v>
      </c>
      <c r="BX22" s="367">
        <f t="shared" si="16"/>
        <v>0</v>
      </c>
      <c r="BY22" s="367">
        <f t="shared" si="18"/>
        <v>0</v>
      </c>
      <c r="BZ22" s="367">
        <f t="shared" si="19"/>
        <v>0</v>
      </c>
      <c r="CA22" s="367">
        <f t="shared" si="20"/>
        <v>0</v>
      </c>
      <c r="CB22" s="367">
        <f t="shared" si="21"/>
        <v>0</v>
      </c>
      <c r="CC22" s="367">
        <f t="shared" si="17"/>
        <v>0</v>
      </c>
    </row>
    <row r="23" spans="2:81" x14ac:dyDescent="0.25">
      <c r="B23" s="150">
        <f>Demografia!B31</f>
        <v>0</v>
      </c>
      <c r="C23" s="150">
        <f>Demografia!C31</f>
        <v>0</v>
      </c>
      <c r="D23" s="151">
        <f>Demografia!D31</f>
        <v>0</v>
      </c>
      <c r="E23" s="56"/>
      <c r="F23" s="151">
        <f>FL!M30</f>
        <v>0</v>
      </c>
      <c r="G23" s="151">
        <f>FL!AE30</f>
        <v>0</v>
      </c>
      <c r="H23" s="151">
        <f>FL!AF30</f>
        <v>0</v>
      </c>
      <c r="I23" s="151">
        <f>FL!AH30</f>
        <v>0</v>
      </c>
      <c r="J23" s="151">
        <f>FL!AI30</f>
        <v>0</v>
      </c>
      <c r="K23" s="151">
        <f>FL!AK30</f>
        <v>0</v>
      </c>
      <c r="L23" s="151">
        <f>FL!AM30</f>
        <v>0</v>
      </c>
      <c r="M23" s="151">
        <f>FL!AN30</f>
        <v>0</v>
      </c>
      <c r="N23" s="151">
        <f>FL!AO30</f>
        <v>0</v>
      </c>
      <c r="O23" s="151">
        <f>FL!AP30</f>
        <v>0</v>
      </c>
      <c r="P23" s="151">
        <f>FL!AQ30</f>
        <v>0</v>
      </c>
      <c r="Q23" s="151">
        <f>COUNTIF(FL!AR30,"Sim")</f>
        <v>0</v>
      </c>
      <c r="R23" s="56"/>
      <c r="S23" s="151">
        <f>Onco!K30</f>
        <v>0</v>
      </c>
      <c r="T23" s="151">
        <f>MAX(Onco!AB30,Onco!BA30)</f>
        <v>0</v>
      </c>
      <c r="U23" s="151">
        <f>MAX(Onco!AC30,Onco!BB30)</f>
        <v>0</v>
      </c>
      <c r="V23" s="151">
        <f>MAX(Onco!AE30,Onco!BD30)</f>
        <v>0</v>
      </c>
      <c r="W23" s="151">
        <f>MAX(Onco!AF30,Onco!BE30)</f>
        <v>0</v>
      </c>
      <c r="X23" s="151">
        <f>MAX(Onco!AG30,Onco!BF30)</f>
        <v>0</v>
      </c>
      <c r="Y23" s="151">
        <f>MAX(Onco!AH30,Onco!BG30)</f>
        <v>0</v>
      </c>
      <c r="Z23" s="151">
        <f>MAX(Onco!AI30,Onco!BH30)</f>
        <v>0</v>
      </c>
      <c r="AA23" s="151">
        <f>MAX(Onco!AJ30,Onco!BI30)</f>
        <v>0</v>
      </c>
      <c r="AB23" s="151">
        <f>MAX(COUNTIF(Onco!AK30,"Sim"),COUNTIF(Onco!BJ30,"Sim"))</f>
        <v>0</v>
      </c>
      <c r="AC23" s="56"/>
      <c r="AD23" s="151">
        <f>Schisto!P32</f>
        <v>0</v>
      </c>
      <c r="AE23" s="151">
        <f>Schisto!AI32</f>
        <v>0</v>
      </c>
      <c r="AF23" s="151">
        <f>Schisto!AJ32</f>
        <v>0</v>
      </c>
      <c r="AG23" s="151">
        <f>Schisto!AN32</f>
        <v>0</v>
      </c>
      <c r="AH23" s="151">
        <f>Schisto!AO32</f>
        <v>0</v>
      </c>
      <c r="AI23" s="151">
        <f>Schisto!AT32</f>
        <v>0</v>
      </c>
      <c r="AJ23" s="151">
        <f>Schisto!AU32</f>
        <v>0</v>
      </c>
      <c r="AK23" s="151">
        <f>Schisto!AV32</f>
        <v>0</v>
      </c>
      <c r="AL23" s="151">
        <f>Schisto!AW32</f>
        <v>0</v>
      </c>
      <c r="AM23" s="151">
        <f>COUNTIF(Schisto!AX32,"Sim")</f>
        <v>0</v>
      </c>
      <c r="AN23" s="56"/>
      <c r="AO23" s="151">
        <f>HTS!P32</f>
        <v>0</v>
      </c>
      <c r="AP23" s="151">
        <f>MAX(HTS!AK32,HTS!BS32)</f>
        <v>0</v>
      </c>
      <c r="AQ23" s="151">
        <f>MAX(HTS!AL32,HTS!BT32)</f>
        <v>0</v>
      </c>
      <c r="AR23" s="151">
        <f>MAX(HTS!AM32,HTS!BU32)</f>
        <v>0</v>
      </c>
      <c r="AS23" s="151">
        <f>MAX(HTS!AN32,HTS!BV32)</f>
        <v>0</v>
      </c>
      <c r="AT23" s="151">
        <f>MAX(HTS!AO32,HTS!BW32)</f>
        <v>0</v>
      </c>
      <c r="AU23" s="151">
        <f>MAX(HTS!AQ32,HTS!BY32)</f>
        <v>0</v>
      </c>
      <c r="AV23" s="151">
        <f>MAX(HTS!AR32,HTS!BZ32)</f>
        <v>0</v>
      </c>
      <c r="AW23" s="151">
        <f>MAX(HTS!AS32,HTS!CA32)</f>
        <v>0</v>
      </c>
      <c r="AX23" s="151">
        <f>MAX(HTS!AT32,HTS!CB32)</f>
        <v>0</v>
      </c>
      <c r="AY23" s="151">
        <f>MAX(HTS!AU32,HTS!CC32)</f>
        <v>0</v>
      </c>
      <c r="AZ23" s="151">
        <f>MAX(HTS!AV32,HTS!CD32)</f>
        <v>0</v>
      </c>
      <c r="BA23" s="151">
        <f>MAX(HTS!AW32,HTS!CE32)</f>
        <v>0</v>
      </c>
      <c r="BB23" s="151">
        <f>MAX(HTS!AX32,HTS!CF32)</f>
        <v>0</v>
      </c>
      <c r="BC23" s="151">
        <f>MAX(HTS!AY32,HTS!CG32)</f>
        <v>0</v>
      </c>
      <c r="BD23" s="151">
        <f>MAX(HTS!AZ32,HTS!CH32)</f>
        <v>0</v>
      </c>
      <c r="BE23" s="151">
        <f>MAX(HTS!BA32,HTS!CI32)</f>
        <v>0</v>
      </c>
      <c r="BF23" s="151">
        <f>MAX(HTS!BB32,HTS!CJ32)</f>
        <v>0</v>
      </c>
      <c r="BG23" s="151">
        <f>MAX(COUNTIF(HTS!BC32,"Sim"),COUNTIF(HTS!CK32,"Sim"))</f>
        <v>0</v>
      </c>
      <c r="BH23" s="56"/>
      <c r="BI23" s="151">
        <f>Tracoma!Q35</f>
        <v>0</v>
      </c>
      <c r="BJ23" s="151">
        <f>Tracoma!AK35</f>
        <v>0</v>
      </c>
      <c r="BK23" s="151">
        <f>Tracoma!AL35</f>
        <v>0</v>
      </c>
      <c r="BL23" s="151">
        <f>Tracoma!AN35</f>
        <v>0</v>
      </c>
      <c r="BM23" s="151">
        <f>Tracoma!AO35</f>
        <v>0</v>
      </c>
      <c r="BN23" s="151">
        <f>Tracoma!AT35</f>
        <v>0</v>
      </c>
      <c r="BO23" s="151">
        <f>Tracoma!AU35</f>
        <v>0</v>
      </c>
      <c r="BP23" s="151">
        <f>Tracoma!AV35</f>
        <v>0</v>
      </c>
      <c r="BQ23" s="151">
        <f>Tracoma!AW35</f>
        <v>0</v>
      </c>
      <c r="BR23" s="151">
        <f>COUNTIF(Tracoma!AX35,"Sim")</f>
        <v>0</v>
      </c>
      <c r="BS23" s="56"/>
      <c r="BT23" s="151">
        <f t="shared" si="12"/>
        <v>0</v>
      </c>
      <c r="BU23" s="151">
        <f t="shared" si="13"/>
        <v>0</v>
      </c>
      <c r="BV23" s="151">
        <f t="shared" si="14"/>
        <v>0</v>
      </c>
      <c r="BW23" s="151">
        <f t="shared" si="15"/>
        <v>0</v>
      </c>
      <c r="BX23" s="151">
        <f t="shared" si="16"/>
        <v>0</v>
      </c>
      <c r="BY23" s="151">
        <f t="shared" si="18"/>
        <v>0</v>
      </c>
      <c r="BZ23" s="151">
        <f t="shared" si="19"/>
        <v>0</v>
      </c>
      <c r="CA23" s="151">
        <f t="shared" si="20"/>
        <v>0</v>
      </c>
      <c r="CB23" s="151">
        <f t="shared" si="21"/>
        <v>0</v>
      </c>
      <c r="CC23" s="151">
        <f t="shared" si="17"/>
        <v>0</v>
      </c>
    </row>
    <row r="24" spans="2:81" x14ac:dyDescent="0.25">
      <c r="B24" s="366">
        <f>Demografia!B32</f>
        <v>0</v>
      </c>
      <c r="C24" s="366">
        <f>Demografia!C32</f>
        <v>0</v>
      </c>
      <c r="D24" s="367">
        <f>Demografia!D32</f>
        <v>0</v>
      </c>
      <c r="E24" s="342"/>
      <c r="F24" s="367">
        <f>FL!M31</f>
        <v>0</v>
      </c>
      <c r="G24" s="367">
        <f>FL!AE31</f>
        <v>0</v>
      </c>
      <c r="H24" s="367">
        <f>FL!AF31</f>
        <v>0</v>
      </c>
      <c r="I24" s="367">
        <f>FL!AH31</f>
        <v>0</v>
      </c>
      <c r="J24" s="367">
        <f>FL!AI31</f>
        <v>0</v>
      </c>
      <c r="K24" s="367">
        <f>FL!AK31</f>
        <v>0</v>
      </c>
      <c r="L24" s="367">
        <f>FL!AM31</f>
        <v>0</v>
      </c>
      <c r="M24" s="367">
        <f>FL!AN31</f>
        <v>0</v>
      </c>
      <c r="N24" s="367">
        <f>FL!AO31</f>
        <v>0</v>
      </c>
      <c r="O24" s="367">
        <f>FL!AP31</f>
        <v>0</v>
      </c>
      <c r="P24" s="367">
        <f>FL!AQ31</f>
        <v>0</v>
      </c>
      <c r="Q24" s="367">
        <f>COUNTIF(FL!AR31,"Sim")</f>
        <v>0</v>
      </c>
      <c r="R24" s="342"/>
      <c r="S24" s="367">
        <f>Onco!K31</f>
        <v>0</v>
      </c>
      <c r="T24" s="367">
        <f>MAX(Onco!AB31,Onco!BA31)</f>
        <v>0</v>
      </c>
      <c r="U24" s="367">
        <f>MAX(Onco!AC31,Onco!BB31)</f>
        <v>0</v>
      </c>
      <c r="V24" s="367">
        <f>MAX(Onco!AE31,Onco!BD31)</f>
        <v>0</v>
      </c>
      <c r="W24" s="367">
        <f>MAX(Onco!AF31,Onco!BE31)</f>
        <v>0</v>
      </c>
      <c r="X24" s="367">
        <f>MAX(Onco!AG31,Onco!BF31)</f>
        <v>0</v>
      </c>
      <c r="Y24" s="367">
        <f>MAX(Onco!AH31,Onco!BG31)</f>
        <v>0</v>
      </c>
      <c r="Z24" s="367">
        <f>MAX(Onco!AI31,Onco!BH31)</f>
        <v>0</v>
      </c>
      <c r="AA24" s="367">
        <f>MAX(Onco!AJ31,Onco!BI31)</f>
        <v>0</v>
      </c>
      <c r="AB24" s="367">
        <f>MAX(COUNTIF(Onco!AK31,"Sim"),COUNTIF(Onco!BJ31,"Sim"))</f>
        <v>0</v>
      </c>
      <c r="AC24" s="342"/>
      <c r="AD24" s="367">
        <f>Schisto!P33</f>
        <v>0</v>
      </c>
      <c r="AE24" s="367">
        <f>Schisto!AI33</f>
        <v>0</v>
      </c>
      <c r="AF24" s="367">
        <f>Schisto!AJ33</f>
        <v>0</v>
      </c>
      <c r="AG24" s="367">
        <f>Schisto!AN33</f>
        <v>0</v>
      </c>
      <c r="AH24" s="367">
        <f>Schisto!AO33</f>
        <v>0</v>
      </c>
      <c r="AI24" s="367">
        <f>Schisto!AT33</f>
        <v>0</v>
      </c>
      <c r="AJ24" s="367">
        <f>Schisto!AU33</f>
        <v>0</v>
      </c>
      <c r="AK24" s="367">
        <f>Schisto!AV33</f>
        <v>0</v>
      </c>
      <c r="AL24" s="367">
        <f>Schisto!AW33</f>
        <v>0</v>
      </c>
      <c r="AM24" s="367">
        <f>COUNTIF(Schisto!AX33,"Sim")</f>
        <v>0</v>
      </c>
      <c r="AN24" s="342"/>
      <c r="AO24" s="367">
        <f>HTS!P33</f>
        <v>0</v>
      </c>
      <c r="AP24" s="367">
        <f>MAX(HTS!AK33,HTS!BS33)</f>
        <v>0</v>
      </c>
      <c r="AQ24" s="367">
        <f>MAX(HTS!AL33,HTS!BT33)</f>
        <v>0</v>
      </c>
      <c r="AR24" s="367">
        <f>MAX(HTS!AM33,HTS!BU33)</f>
        <v>0</v>
      </c>
      <c r="AS24" s="367">
        <f>MAX(HTS!AN33,HTS!BV33)</f>
        <v>0</v>
      </c>
      <c r="AT24" s="367">
        <f>MAX(HTS!AO33,HTS!BW33)</f>
        <v>0</v>
      </c>
      <c r="AU24" s="367">
        <f>MAX(HTS!AQ33,HTS!BY33)</f>
        <v>0</v>
      </c>
      <c r="AV24" s="367">
        <f>MAX(HTS!AR33,HTS!BZ33)</f>
        <v>0</v>
      </c>
      <c r="AW24" s="367">
        <f>MAX(HTS!AS33,HTS!CA33)</f>
        <v>0</v>
      </c>
      <c r="AX24" s="367">
        <f>MAX(HTS!AT33,HTS!CB33)</f>
        <v>0</v>
      </c>
      <c r="AY24" s="367">
        <f>MAX(HTS!AU33,HTS!CC33)</f>
        <v>0</v>
      </c>
      <c r="AZ24" s="367">
        <f>MAX(HTS!AV33,HTS!CD33)</f>
        <v>0</v>
      </c>
      <c r="BA24" s="367">
        <f>MAX(HTS!AW33,HTS!CE33)</f>
        <v>0</v>
      </c>
      <c r="BB24" s="367">
        <f>MAX(HTS!AX33,HTS!CF33)</f>
        <v>0</v>
      </c>
      <c r="BC24" s="367">
        <f>MAX(HTS!AY33,HTS!CG33)</f>
        <v>0</v>
      </c>
      <c r="BD24" s="367">
        <f>MAX(HTS!AZ33,HTS!CH33)</f>
        <v>0</v>
      </c>
      <c r="BE24" s="367">
        <f>MAX(HTS!BA33,HTS!CI33)</f>
        <v>0</v>
      </c>
      <c r="BF24" s="367">
        <f>MAX(HTS!BB33,HTS!CJ33)</f>
        <v>0</v>
      </c>
      <c r="BG24" s="367">
        <f>MAX(COUNTIF(HTS!BC33,"Sim"),COUNTIF(HTS!CK33,"Sim"))</f>
        <v>0</v>
      </c>
      <c r="BH24" s="342"/>
      <c r="BI24" s="367">
        <f>Tracoma!Q36</f>
        <v>0</v>
      </c>
      <c r="BJ24" s="367">
        <f>Tracoma!AK36</f>
        <v>0</v>
      </c>
      <c r="BK24" s="367">
        <f>Tracoma!AL36</f>
        <v>0</v>
      </c>
      <c r="BL24" s="367">
        <f>Tracoma!AN36</f>
        <v>0</v>
      </c>
      <c r="BM24" s="367">
        <f>Tracoma!AO36</f>
        <v>0</v>
      </c>
      <c r="BN24" s="367">
        <f>Tracoma!AT36</f>
        <v>0</v>
      </c>
      <c r="BO24" s="367">
        <f>Tracoma!AU36</f>
        <v>0</v>
      </c>
      <c r="BP24" s="367">
        <f>Tracoma!AV36</f>
        <v>0</v>
      </c>
      <c r="BQ24" s="367">
        <f>Tracoma!AW36</f>
        <v>0</v>
      </c>
      <c r="BR24" s="367">
        <f>COUNTIF(Tracoma!AX36,"Sim")</f>
        <v>0</v>
      </c>
      <c r="BS24" s="342"/>
      <c r="BT24" s="367">
        <f t="shared" si="12"/>
        <v>0</v>
      </c>
      <c r="BU24" s="367">
        <f t="shared" si="13"/>
        <v>0</v>
      </c>
      <c r="BV24" s="367">
        <f t="shared" si="14"/>
        <v>0</v>
      </c>
      <c r="BW24" s="367">
        <f t="shared" si="15"/>
        <v>0</v>
      </c>
      <c r="BX24" s="367">
        <f t="shared" si="16"/>
        <v>0</v>
      </c>
      <c r="BY24" s="367">
        <f t="shared" si="18"/>
        <v>0</v>
      </c>
      <c r="BZ24" s="367">
        <f t="shared" si="19"/>
        <v>0</v>
      </c>
      <c r="CA24" s="367">
        <f t="shared" si="20"/>
        <v>0</v>
      </c>
      <c r="CB24" s="367">
        <f t="shared" si="21"/>
        <v>0</v>
      </c>
      <c r="CC24" s="367">
        <f t="shared" si="17"/>
        <v>0</v>
      </c>
    </row>
    <row r="25" spans="2:81" x14ac:dyDescent="0.25">
      <c r="B25" s="150">
        <f>Demografia!B33</f>
        <v>0</v>
      </c>
      <c r="C25" s="150">
        <f>Demografia!C33</f>
        <v>0</v>
      </c>
      <c r="D25" s="151">
        <f>Demografia!D33</f>
        <v>0</v>
      </c>
      <c r="E25" s="56"/>
      <c r="F25" s="151">
        <f>FL!M32</f>
        <v>0</v>
      </c>
      <c r="G25" s="151">
        <f>FL!AE32</f>
        <v>0</v>
      </c>
      <c r="H25" s="151">
        <f>FL!AF32</f>
        <v>0</v>
      </c>
      <c r="I25" s="151">
        <f>FL!AH32</f>
        <v>0</v>
      </c>
      <c r="J25" s="151">
        <f>FL!AI32</f>
        <v>0</v>
      </c>
      <c r="K25" s="151">
        <f>FL!AK32</f>
        <v>0</v>
      </c>
      <c r="L25" s="151">
        <f>FL!AM32</f>
        <v>0</v>
      </c>
      <c r="M25" s="151">
        <f>FL!AN32</f>
        <v>0</v>
      </c>
      <c r="N25" s="151">
        <f>FL!AO32</f>
        <v>0</v>
      </c>
      <c r="O25" s="151">
        <f>FL!AP32</f>
        <v>0</v>
      </c>
      <c r="P25" s="151">
        <f>FL!AQ32</f>
        <v>0</v>
      </c>
      <c r="Q25" s="151">
        <f>COUNTIF(FL!AR32,"Sim")</f>
        <v>0</v>
      </c>
      <c r="R25" s="56"/>
      <c r="S25" s="151">
        <f>Onco!K32</f>
        <v>0</v>
      </c>
      <c r="T25" s="151">
        <f>MAX(Onco!AB32,Onco!BA32)</f>
        <v>0</v>
      </c>
      <c r="U25" s="151">
        <f>MAX(Onco!AC32,Onco!BB32)</f>
        <v>0</v>
      </c>
      <c r="V25" s="151">
        <f>MAX(Onco!AE32,Onco!BD32)</f>
        <v>0</v>
      </c>
      <c r="W25" s="151">
        <f>MAX(Onco!AF32,Onco!BE32)</f>
        <v>0</v>
      </c>
      <c r="X25" s="151">
        <f>MAX(Onco!AG32,Onco!BF32)</f>
        <v>0</v>
      </c>
      <c r="Y25" s="151">
        <f>MAX(Onco!AH32,Onco!BG32)</f>
        <v>0</v>
      </c>
      <c r="Z25" s="151">
        <f>MAX(Onco!AI32,Onco!BH32)</f>
        <v>0</v>
      </c>
      <c r="AA25" s="151">
        <f>MAX(Onco!AJ32,Onco!BI32)</f>
        <v>0</v>
      </c>
      <c r="AB25" s="151">
        <f>MAX(COUNTIF(Onco!AK32,"Sim"),COUNTIF(Onco!BJ32,"Sim"))</f>
        <v>0</v>
      </c>
      <c r="AC25" s="56"/>
      <c r="AD25" s="151">
        <f>Schisto!P34</f>
        <v>0</v>
      </c>
      <c r="AE25" s="151">
        <f>Schisto!AI34</f>
        <v>0</v>
      </c>
      <c r="AF25" s="151">
        <f>Schisto!AJ34</f>
        <v>0</v>
      </c>
      <c r="AG25" s="151">
        <f>Schisto!AN34</f>
        <v>0</v>
      </c>
      <c r="AH25" s="151">
        <f>Schisto!AO34</f>
        <v>0</v>
      </c>
      <c r="AI25" s="151">
        <f>Schisto!AT34</f>
        <v>0</v>
      </c>
      <c r="AJ25" s="151">
        <f>Schisto!AU34</f>
        <v>0</v>
      </c>
      <c r="AK25" s="151">
        <f>Schisto!AV34</f>
        <v>0</v>
      </c>
      <c r="AL25" s="151">
        <f>Schisto!AW34</f>
        <v>0</v>
      </c>
      <c r="AM25" s="151">
        <f>COUNTIF(Schisto!AX34,"Sim")</f>
        <v>0</v>
      </c>
      <c r="AN25" s="56"/>
      <c r="AO25" s="151">
        <f>HTS!P34</f>
        <v>0</v>
      </c>
      <c r="AP25" s="151">
        <f>MAX(HTS!AK34,HTS!BS34)</f>
        <v>0</v>
      </c>
      <c r="AQ25" s="151">
        <f>MAX(HTS!AL34,HTS!BT34)</f>
        <v>0</v>
      </c>
      <c r="AR25" s="151">
        <f>MAX(HTS!AM34,HTS!BU34)</f>
        <v>0</v>
      </c>
      <c r="AS25" s="151">
        <f>MAX(HTS!AN34,HTS!BV34)</f>
        <v>0</v>
      </c>
      <c r="AT25" s="151">
        <f>MAX(HTS!AO34,HTS!BW34)</f>
        <v>0</v>
      </c>
      <c r="AU25" s="151">
        <f>MAX(HTS!AQ34,HTS!BY34)</f>
        <v>0</v>
      </c>
      <c r="AV25" s="151">
        <f>MAX(HTS!AR34,HTS!BZ34)</f>
        <v>0</v>
      </c>
      <c r="AW25" s="151">
        <f>MAX(HTS!AS34,HTS!CA34)</f>
        <v>0</v>
      </c>
      <c r="AX25" s="151">
        <f>MAX(HTS!AT34,HTS!CB34)</f>
        <v>0</v>
      </c>
      <c r="AY25" s="151">
        <f>MAX(HTS!AU34,HTS!CC34)</f>
        <v>0</v>
      </c>
      <c r="AZ25" s="151">
        <f>MAX(HTS!AV34,HTS!CD34)</f>
        <v>0</v>
      </c>
      <c r="BA25" s="151">
        <f>MAX(HTS!AW34,HTS!CE34)</f>
        <v>0</v>
      </c>
      <c r="BB25" s="151">
        <f>MAX(HTS!AX34,HTS!CF34)</f>
        <v>0</v>
      </c>
      <c r="BC25" s="151">
        <f>MAX(HTS!AY34,HTS!CG34)</f>
        <v>0</v>
      </c>
      <c r="BD25" s="151">
        <f>MAX(HTS!AZ34,HTS!CH34)</f>
        <v>0</v>
      </c>
      <c r="BE25" s="151">
        <f>MAX(HTS!BA34,HTS!CI34)</f>
        <v>0</v>
      </c>
      <c r="BF25" s="151">
        <f>MAX(HTS!BB34,HTS!CJ34)</f>
        <v>0</v>
      </c>
      <c r="BG25" s="151">
        <f>MAX(COUNTIF(HTS!BC34,"Sim"),COUNTIF(HTS!CK34,"Sim"))</f>
        <v>0</v>
      </c>
      <c r="BH25" s="56"/>
      <c r="BI25" s="151">
        <f>Tracoma!Q37</f>
        <v>0</v>
      </c>
      <c r="BJ25" s="151">
        <f>Tracoma!AK37</f>
        <v>0</v>
      </c>
      <c r="BK25" s="151">
        <f>Tracoma!AL37</f>
        <v>0</v>
      </c>
      <c r="BL25" s="151">
        <f>Tracoma!AN37</f>
        <v>0</v>
      </c>
      <c r="BM25" s="151">
        <f>Tracoma!AO37</f>
        <v>0</v>
      </c>
      <c r="BN25" s="151">
        <f>Tracoma!AT37</f>
        <v>0</v>
      </c>
      <c r="BO25" s="151">
        <f>Tracoma!AU37</f>
        <v>0</v>
      </c>
      <c r="BP25" s="151">
        <f>Tracoma!AV37</f>
        <v>0</v>
      </c>
      <c r="BQ25" s="151">
        <f>Tracoma!AW37</f>
        <v>0</v>
      </c>
      <c r="BR25" s="151">
        <f>COUNTIF(Tracoma!AX37,"Sim")</f>
        <v>0</v>
      </c>
      <c r="BS25" s="56"/>
      <c r="BT25" s="151">
        <f t="shared" si="12"/>
        <v>0</v>
      </c>
      <c r="BU25" s="151">
        <f t="shared" si="13"/>
        <v>0</v>
      </c>
      <c r="BV25" s="151">
        <f t="shared" si="14"/>
        <v>0</v>
      </c>
      <c r="BW25" s="151">
        <f t="shared" si="15"/>
        <v>0</v>
      </c>
      <c r="BX25" s="151">
        <f t="shared" si="16"/>
        <v>0</v>
      </c>
      <c r="BY25" s="151">
        <f t="shared" si="18"/>
        <v>0</v>
      </c>
      <c r="BZ25" s="151">
        <f t="shared" si="19"/>
        <v>0</v>
      </c>
      <c r="CA25" s="151">
        <f t="shared" si="20"/>
        <v>0</v>
      </c>
      <c r="CB25" s="151">
        <f t="shared" si="21"/>
        <v>0</v>
      </c>
      <c r="CC25" s="151">
        <f t="shared" si="17"/>
        <v>0</v>
      </c>
    </row>
    <row r="26" spans="2:81" x14ac:dyDescent="0.25">
      <c r="B26" s="366">
        <f>Demografia!B34</f>
        <v>0</v>
      </c>
      <c r="C26" s="366">
        <f>Demografia!C34</f>
        <v>0</v>
      </c>
      <c r="D26" s="367">
        <f>Demografia!D34</f>
        <v>0</v>
      </c>
      <c r="E26" s="342"/>
      <c r="F26" s="367">
        <f>FL!M33</f>
        <v>0</v>
      </c>
      <c r="G26" s="367">
        <f>FL!AE33</f>
        <v>0</v>
      </c>
      <c r="H26" s="367">
        <f>FL!AF33</f>
        <v>0</v>
      </c>
      <c r="I26" s="367">
        <f>FL!AH33</f>
        <v>0</v>
      </c>
      <c r="J26" s="367">
        <f>FL!AI33</f>
        <v>0</v>
      </c>
      <c r="K26" s="367">
        <f>FL!AK33</f>
        <v>0</v>
      </c>
      <c r="L26" s="367">
        <f>FL!AM33</f>
        <v>0</v>
      </c>
      <c r="M26" s="367">
        <f>FL!AN33</f>
        <v>0</v>
      </c>
      <c r="N26" s="367">
        <f>FL!AO33</f>
        <v>0</v>
      </c>
      <c r="O26" s="367">
        <f>FL!AP33</f>
        <v>0</v>
      </c>
      <c r="P26" s="367">
        <f>FL!AQ33</f>
        <v>0</v>
      </c>
      <c r="Q26" s="367">
        <f>COUNTIF(FL!AR33,"Sim")</f>
        <v>0</v>
      </c>
      <c r="R26" s="342"/>
      <c r="S26" s="367">
        <f>Onco!K33</f>
        <v>0</v>
      </c>
      <c r="T26" s="367">
        <f>MAX(Onco!AB33,Onco!BA33)</f>
        <v>0</v>
      </c>
      <c r="U26" s="367">
        <f>MAX(Onco!AC33,Onco!BB33)</f>
        <v>0</v>
      </c>
      <c r="V26" s="367">
        <f>MAX(Onco!AE33,Onco!BD33)</f>
        <v>0</v>
      </c>
      <c r="W26" s="367">
        <f>MAX(Onco!AF33,Onco!BE33)</f>
        <v>0</v>
      </c>
      <c r="X26" s="367">
        <f>MAX(Onco!AG33,Onco!BF33)</f>
        <v>0</v>
      </c>
      <c r="Y26" s="367">
        <f>MAX(Onco!AH33,Onco!BG33)</f>
        <v>0</v>
      </c>
      <c r="Z26" s="367">
        <f>MAX(Onco!AI33,Onco!BH33)</f>
        <v>0</v>
      </c>
      <c r="AA26" s="367">
        <f>MAX(Onco!AJ33,Onco!BI33)</f>
        <v>0</v>
      </c>
      <c r="AB26" s="367">
        <f>MAX(COUNTIF(Onco!AK33,"Sim"),COUNTIF(Onco!BJ33,"Sim"))</f>
        <v>0</v>
      </c>
      <c r="AC26" s="342"/>
      <c r="AD26" s="367">
        <f>Schisto!P35</f>
        <v>0</v>
      </c>
      <c r="AE26" s="367">
        <f>Schisto!AI35</f>
        <v>0</v>
      </c>
      <c r="AF26" s="367">
        <f>Schisto!AJ35</f>
        <v>0</v>
      </c>
      <c r="AG26" s="367">
        <f>Schisto!AN35</f>
        <v>0</v>
      </c>
      <c r="AH26" s="367">
        <f>Schisto!AO35</f>
        <v>0</v>
      </c>
      <c r="AI26" s="367">
        <f>Schisto!AT35</f>
        <v>0</v>
      </c>
      <c r="AJ26" s="367">
        <f>Schisto!AU35</f>
        <v>0</v>
      </c>
      <c r="AK26" s="367">
        <f>Schisto!AV35</f>
        <v>0</v>
      </c>
      <c r="AL26" s="367">
        <f>Schisto!AW35</f>
        <v>0</v>
      </c>
      <c r="AM26" s="367">
        <f>COUNTIF(Schisto!AX35,"Sim")</f>
        <v>0</v>
      </c>
      <c r="AN26" s="342"/>
      <c r="AO26" s="367">
        <f>HTS!P35</f>
        <v>0</v>
      </c>
      <c r="AP26" s="367">
        <f>MAX(HTS!AK35,HTS!BS35)</f>
        <v>0</v>
      </c>
      <c r="AQ26" s="367">
        <f>MAX(HTS!AL35,HTS!BT35)</f>
        <v>0</v>
      </c>
      <c r="AR26" s="367">
        <f>MAX(HTS!AM35,HTS!BU35)</f>
        <v>0</v>
      </c>
      <c r="AS26" s="367">
        <f>MAX(HTS!AN35,HTS!BV35)</f>
        <v>0</v>
      </c>
      <c r="AT26" s="367">
        <f>MAX(HTS!AO35,HTS!BW35)</f>
        <v>0</v>
      </c>
      <c r="AU26" s="367">
        <f>MAX(HTS!AQ35,HTS!BY35)</f>
        <v>0</v>
      </c>
      <c r="AV26" s="367">
        <f>MAX(HTS!AR35,HTS!BZ35)</f>
        <v>0</v>
      </c>
      <c r="AW26" s="367">
        <f>MAX(HTS!AS35,HTS!CA35)</f>
        <v>0</v>
      </c>
      <c r="AX26" s="367">
        <f>MAX(HTS!AT35,HTS!CB35)</f>
        <v>0</v>
      </c>
      <c r="AY26" s="367">
        <f>MAX(HTS!AU35,HTS!CC35)</f>
        <v>0</v>
      </c>
      <c r="AZ26" s="367">
        <f>MAX(HTS!AV35,HTS!CD35)</f>
        <v>0</v>
      </c>
      <c r="BA26" s="367">
        <f>MAX(HTS!AW35,HTS!CE35)</f>
        <v>0</v>
      </c>
      <c r="BB26" s="367">
        <f>MAX(HTS!AX35,HTS!CF35)</f>
        <v>0</v>
      </c>
      <c r="BC26" s="367">
        <f>MAX(HTS!AY35,HTS!CG35)</f>
        <v>0</v>
      </c>
      <c r="BD26" s="367">
        <f>MAX(HTS!AZ35,HTS!CH35)</f>
        <v>0</v>
      </c>
      <c r="BE26" s="367">
        <f>MAX(HTS!BA35,HTS!CI35)</f>
        <v>0</v>
      </c>
      <c r="BF26" s="367">
        <f>MAX(HTS!BB35,HTS!CJ35)</f>
        <v>0</v>
      </c>
      <c r="BG26" s="367">
        <f>MAX(COUNTIF(HTS!BC35,"Sim"),COUNTIF(HTS!CK35,"Sim"))</f>
        <v>0</v>
      </c>
      <c r="BH26" s="342"/>
      <c r="BI26" s="367">
        <f>Tracoma!Q38</f>
        <v>0</v>
      </c>
      <c r="BJ26" s="367">
        <f>Tracoma!AK38</f>
        <v>0</v>
      </c>
      <c r="BK26" s="367">
        <f>Tracoma!AL38</f>
        <v>0</v>
      </c>
      <c r="BL26" s="367">
        <f>Tracoma!AN38</f>
        <v>0</v>
      </c>
      <c r="BM26" s="367">
        <f>Tracoma!AO38</f>
        <v>0</v>
      </c>
      <c r="BN26" s="367">
        <f>Tracoma!AT38</f>
        <v>0</v>
      </c>
      <c r="BO26" s="367">
        <f>Tracoma!AU38</f>
        <v>0</v>
      </c>
      <c r="BP26" s="367">
        <f>Tracoma!AV38</f>
        <v>0</v>
      </c>
      <c r="BQ26" s="367">
        <f>Tracoma!AW38</f>
        <v>0</v>
      </c>
      <c r="BR26" s="367">
        <f>COUNTIF(Tracoma!AX38,"Sim")</f>
        <v>0</v>
      </c>
      <c r="BS26" s="342"/>
      <c r="BT26" s="367">
        <f t="shared" si="12"/>
        <v>0</v>
      </c>
      <c r="BU26" s="367">
        <f t="shared" si="13"/>
        <v>0</v>
      </c>
      <c r="BV26" s="367">
        <f t="shared" si="14"/>
        <v>0</v>
      </c>
      <c r="BW26" s="367">
        <f t="shared" si="15"/>
        <v>0</v>
      </c>
      <c r="BX26" s="367">
        <f t="shared" si="16"/>
        <v>0</v>
      </c>
      <c r="BY26" s="367">
        <f t="shared" si="18"/>
        <v>0</v>
      </c>
      <c r="BZ26" s="367">
        <f t="shared" si="19"/>
        <v>0</v>
      </c>
      <c r="CA26" s="367">
        <f t="shared" si="20"/>
        <v>0</v>
      </c>
      <c r="CB26" s="367">
        <f t="shared" si="21"/>
        <v>0</v>
      </c>
      <c r="CC26" s="367">
        <f t="shared" si="17"/>
        <v>0</v>
      </c>
    </row>
    <row r="27" spans="2:81" x14ac:dyDescent="0.25">
      <c r="B27" s="150">
        <f>Demografia!B35</f>
        <v>0</v>
      </c>
      <c r="C27" s="150">
        <f>Demografia!C35</f>
        <v>0</v>
      </c>
      <c r="D27" s="151">
        <f>Demografia!D35</f>
        <v>0</v>
      </c>
      <c r="E27" s="56"/>
      <c r="F27" s="151">
        <f>FL!M34</f>
        <v>0</v>
      </c>
      <c r="G27" s="151">
        <f>FL!AE34</f>
        <v>0</v>
      </c>
      <c r="H27" s="151">
        <f>FL!AF34</f>
        <v>0</v>
      </c>
      <c r="I27" s="151">
        <f>FL!AH34</f>
        <v>0</v>
      </c>
      <c r="J27" s="151">
        <f>FL!AI34</f>
        <v>0</v>
      </c>
      <c r="K27" s="151">
        <f>FL!AK34</f>
        <v>0</v>
      </c>
      <c r="L27" s="151">
        <f>FL!AM34</f>
        <v>0</v>
      </c>
      <c r="M27" s="151">
        <f>FL!AN34</f>
        <v>0</v>
      </c>
      <c r="N27" s="151">
        <f>FL!AO34</f>
        <v>0</v>
      </c>
      <c r="O27" s="151">
        <f>FL!AP34</f>
        <v>0</v>
      </c>
      <c r="P27" s="151">
        <f>FL!AQ34</f>
        <v>0</v>
      </c>
      <c r="Q27" s="151">
        <f>COUNTIF(FL!AR34,"Sim")</f>
        <v>0</v>
      </c>
      <c r="R27" s="56"/>
      <c r="S27" s="151">
        <f>Onco!K34</f>
        <v>0</v>
      </c>
      <c r="T27" s="151">
        <f>MAX(Onco!AB34,Onco!BA34)</f>
        <v>0</v>
      </c>
      <c r="U27" s="151">
        <f>MAX(Onco!AC34,Onco!BB34)</f>
        <v>0</v>
      </c>
      <c r="V27" s="151">
        <f>MAX(Onco!AE34,Onco!BD34)</f>
        <v>0</v>
      </c>
      <c r="W27" s="151">
        <f>MAX(Onco!AF34,Onco!BE34)</f>
        <v>0</v>
      </c>
      <c r="X27" s="151">
        <f>MAX(Onco!AG34,Onco!BF34)</f>
        <v>0</v>
      </c>
      <c r="Y27" s="151">
        <f>MAX(Onco!AH34,Onco!BG34)</f>
        <v>0</v>
      </c>
      <c r="Z27" s="151">
        <f>MAX(Onco!AI34,Onco!BH34)</f>
        <v>0</v>
      </c>
      <c r="AA27" s="151">
        <f>MAX(Onco!AJ34,Onco!BI34)</f>
        <v>0</v>
      </c>
      <c r="AB27" s="151">
        <f>MAX(COUNTIF(Onco!AK34,"Sim"),COUNTIF(Onco!BJ34,"Sim"))</f>
        <v>0</v>
      </c>
      <c r="AC27" s="56"/>
      <c r="AD27" s="151">
        <f>Schisto!P36</f>
        <v>0</v>
      </c>
      <c r="AE27" s="151">
        <f>Schisto!AI36</f>
        <v>0</v>
      </c>
      <c r="AF27" s="151">
        <f>Schisto!AJ36</f>
        <v>0</v>
      </c>
      <c r="AG27" s="151">
        <f>Schisto!AN36</f>
        <v>0</v>
      </c>
      <c r="AH27" s="151">
        <f>Schisto!AO36</f>
        <v>0</v>
      </c>
      <c r="AI27" s="151">
        <f>Schisto!AT36</f>
        <v>0</v>
      </c>
      <c r="AJ27" s="151">
        <f>Schisto!AU36</f>
        <v>0</v>
      </c>
      <c r="AK27" s="151">
        <f>Schisto!AV36</f>
        <v>0</v>
      </c>
      <c r="AL27" s="151">
        <f>Schisto!AW36</f>
        <v>0</v>
      </c>
      <c r="AM27" s="151">
        <f>COUNTIF(Schisto!AX36,"Sim")</f>
        <v>0</v>
      </c>
      <c r="AN27" s="56"/>
      <c r="AO27" s="151">
        <f>HTS!P36</f>
        <v>0</v>
      </c>
      <c r="AP27" s="151">
        <f>MAX(HTS!AK36,HTS!BS36)</f>
        <v>0</v>
      </c>
      <c r="AQ27" s="151">
        <f>MAX(HTS!AL36,HTS!BT36)</f>
        <v>0</v>
      </c>
      <c r="AR27" s="151">
        <f>MAX(HTS!AM36,HTS!BU36)</f>
        <v>0</v>
      </c>
      <c r="AS27" s="151">
        <f>MAX(HTS!AN36,HTS!BV36)</f>
        <v>0</v>
      </c>
      <c r="AT27" s="151">
        <f>MAX(HTS!AO36,HTS!BW36)</f>
        <v>0</v>
      </c>
      <c r="AU27" s="151">
        <f>MAX(HTS!AQ36,HTS!BY36)</f>
        <v>0</v>
      </c>
      <c r="AV27" s="151">
        <f>MAX(HTS!AR36,HTS!BZ36)</f>
        <v>0</v>
      </c>
      <c r="AW27" s="151">
        <f>MAX(HTS!AS36,HTS!CA36)</f>
        <v>0</v>
      </c>
      <c r="AX27" s="151">
        <f>MAX(HTS!AT36,HTS!CB36)</f>
        <v>0</v>
      </c>
      <c r="AY27" s="151">
        <f>MAX(HTS!AU36,HTS!CC36)</f>
        <v>0</v>
      </c>
      <c r="AZ27" s="151">
        <f>MAX(HTS!AV36,HTS!CD36)</f>
        <v>0</v>
      </c>
      <c r="BA27" s="151">
        <f>MAX(HTS!AW36,HTS!CE36)</f>
        <v>0</v>
      </c>
      <c r="BB27" s="151">
        <f>MAX(HTS!AX36,HTS!CF36)</f>
        <v>0</v>
      </c>
      <c r="BC27" s="151">
        <f>MAX(HTS!AY36,HTS!CG36)</f>
        <v>0</v>
      </c>
      <c r="BD27" s="151">
        <f>MAX(HTS!AZ36,HTS!CH36)</f>
        <v>0</v>
      </c>
      <c r="BE27" s="151">
        <f>MAX(HTS!BA36,HTS!CI36)</f>
        <v>0</v>
      </c>
      <c r="BF27" s="151">
        <f>MAX(HTS!BB36,HTS!CJ36)</f>
        <v>0</v>
      </c>
      <c r="BG27" s="151">
        <f>MAX(COUNTIF(HTS!BC36,"Sim"),COUNTIF(HTS!CK36,"Sim"))</f>
        <v>0</v>
      </c>
      <c r="BH27" s="56"/>
      <c r="BI27" s="151">
        <f>Tracoma!Q39</f>
        <v>0</v>
      </c>
      <c r="BJ27" s="151">
        <f>Tracoma!AK39</f>
        <v>0</v>
      </c>
      <c r="BK27" s="151">
        <f>Tracoma!AL39</f>
        <v>0</v>
      </c>
      <c r="BL27" s="151">
        <f>Tracoma!AN39</f>
        <v>0</v>
      </c>
      <c r="BM27" s="151">
        <f>Tracoma!AO39</f>
        <v>0</v>
      </c>
      <c r="BN27" s="151">
        <f>Tracoma!AT39</f>
        <v>0</v>
      </c>
      <c r="BO27" s="151">
        <f>Tracoma!AU39</f>
        <v>0</v>
      </c>
      <c r="BP27" s="151">
        <f>Tracoma!AV39</f>
        <v>0</v>
      </c>
      <c r="BQ27" s="151">
        <f>Tracoma!AW39</f>
        <v>0</v>
      </c>
      <c r="BR27" s="151">
        <f>COUNTIF(Tracoma!AX39,"Sim")</f>
        <v>0</v>
      </c>
      <c r="BS27" s="56"/>
      <c r="BT27" s="151">
        <f t="shared" si="12"/>
        <v>0</v>
      </c>
      <c r="BU27" s="151">
        <f t="shared" si="13"/>
        <v>0</v>
      </c>
      <c r="BV27" s="151">
        <f t="shared" si="14"/>
        <v>0</v>
      </c>
      <c r="BW27" s="151">
        <f t="shared" si="15"/>
        <v>0</v>
      </c>
      <c r="BX27" s="151">
        <f t="shared" si="16"/>
        <v>0</v>
      </c>
      <c r="BY27" s="151">
        <f t="shared" si="18"/>
        <v>0</v>
      </c>
      <c r="BZ27" s="151">
        <f t="shared" si="19"/>
        <v>0</v>
      </c>
      <c r="CA27" s="151">
        <f t="shared" si="20"/>
        <v>0</v>
      </c>
      <c r="CB27" s="151">
        <f t="shared" si="21"/>
        <v>0</v>
      </c>
      <c r="CC27" s="151">
        <f t="shared" si="17"/>
        <v>0</v>
      </c>
    </row>
    <row r="28" spans="2:81" x14ac:dyDescent="0.25">
      <c r="B28" s="366">
        <f>Demografia!B36</f>
        <v>0</v>
      </c>
      <c r="C28" s="366">
        <f>Demografia!C36</f>
        <v>0</v>
      </c>
      <c r="D28" s="367">
        <f>Demografia!D36</f>
        <v>0</v>
      </c>
      <c r="E28" s="342"/>
      <c r="F28" s="367">
        <f>FL!M35</f>
        <v>0</v>
      </c>
      <c r="G28" s="367">
        <f>FL!AE35</f>
        <v>0</v>
      </c>
      <c r="H28" s="367">
        <f>FL!AF35</f>
        <v>0</v>
      </c>
      <c r="I28" s="367">
        <f>FL!AH35</f>
        <v>0</v>
      </c>
      <c r="J28" s="367">
        <f>FL!AI35</f>
        <v>0</v>
      </c>
      <c r="K28" s="367">
        <f>FL!AK35</f>
        <v>0</v>
      </c>
      <c r="L28" s="367">
        <f>FL!AM35</f>
        <v>0</v>
      </c>
      <c r="M28" s="367">
        <f>FL!AN35</f>
        <v>0</v>
      </c>
      <c r="N28" s="367">
        <f>FL!AO35</f>
        <v>0</v>
      </c>
      <c r="O28" s="367">
        <f>FL!AP35</f>
        <v>0</v>
      </c>
      <c r="P28" s="367">
        <f>FL!AQ35</f>
        <v>0</v>
      </c>
      <c r="Q28" s="367">
        <f>COUNTIF(FL!AR35,"Sim")</f>
        <v>0</v>
      </c>
      <c r="R28" s="342"/>
      <c r="S28" s="367">
        <f>Onco!K35</f>
        <v>0</v>
      </c>
      <c r="T28" s="367">
        <f>MAX(Onco!AB35,Onco!BA35)</f>
        <v>0</v>
      </c>
      <c r="U28" s="367">
        <f>MAX(Onco!AC35,Onco!BB35)</f>
        <v>0</v>
      </c>
      <c r="V28" s="367">
        <f>MAX(Onco!AE35,Onco!BD35)</f>
        <v>0</v>
      </c>
      <c r="W28" s="367">
        <f>MAX(Onco!AF35,Onco!BE35)</f>
        <v>0</v>
      </c>
      <c r="X28" s="367">
        <f>MAX(Onco!AG35,Onco!BF35)</f>
        <v>0</v>
      </c>
      <c r="Y28" s="367">
        <f>MAX(Onco!AH35,Onco!BG35)</f>
        <v>0</v>
      </c>
      <c r="Z28" s="367">
        <f>MAX(Onco!AI35,Onco!BH35)</f>
        <v>0</v>
      </c>
      <c r="AA28" s="367">
        <f>MAX(Onco!AJ35,Onco!BI35)</f>
        <v>0</v>
      </c>
      <c r="AB28" s="367">
        <f>MAX(COUNTIF(Onco!AK35,"Sim"),COUNTIF(Onco!BJ35,"Sim"))</f>
        <v>0</v>
      </c>
      <c r="AC28" s="342"/>
      <c r="AD28" s="367">
        <f>Schisto!P37</f>
        <v>0</v>
      </c>
      <c r="AE28" s="367">
        <f>Schisto!AI37</f>
        <v>0</v>
      </c>
      <c r="AF28" s="367">
        <f>Schisto!AJ37</f>
        <v>0</v>
      </c>
      <c r="AG28" s="367">
        <f>Schisto!AN37</f>
        <v>0</v>
      </c>
      <c r="AH28" s="367">
        <f>Schisto!AO37</f>
        <v>0</v>
      </c>
      <c r="AI28" s="367">
        <f>Schisto!AT37</f>
        <v>0</v>
      </c>
      <c r="AJ28" s="367">
        <f>Schisto!AU37</f>
        <v>0</v>
      </c>
      <c r="AK28" s="367">
        <f>Schisto!AV37</f>
        <v>0</v>
      </c>
      <c r="AL28" s="367">
        <f>Schisto!AW37</f>
        <v>0</v>
      </c>
      <c r="AM28" s="367">
        <f>COUNTIF(Schisto!AX37,"Sim")</f>
        <v>0</v>
      </c>
      <c r="AN28" s="342"/>
      <c r="AO28" s="367">
        <f>HTS!P37</f>
        <v>0</v>
      </c>
      <c r="AP28" s="367">
        <f>MAX(HTS!AK37,HTS!BS37)</f>
        <v>0</v>
      </c>
      <c r="AQ28" s="367">
        <f>MAX(HTS!AL37,HTS!BT37)</f>
        <v>0</v>
      </c>
      <c r="AR28" s="367">
        <f>MAX(HTS!AM37,HTS!BU37)</f>
        <v>0</v>
      </c>
      <c r="AS28" s="367">
        <f>MAX(HTS!AN37,HTS!BV37)</f>
        <v>0</v>
      </c>
      <c r="AT28" s="367">
        <f>MAX(HTS!AO37,HTS!BW37)</f>
        <v>0</v>
      </c>
      <c r="AU28" s="367">
        <f>MAX(HTS!AQ37,HTS!BY37)</f>
        <v>0</v>
      </c>
      <c r="AV28" s="367">
        <f>MAX(HTS!AR37,HTS!BZ37)</f>
        <v>0</v>
      </c>
      <c r="AW28" s="367">
        <f>MAX(HTS!AS37,HTS!CA37)</f>
        <v>0</v>
      </c>
      <c r="AX28" s="367">
        <f>MAX(HTS!AT37,HTS!CB37)</f>
        <v>0</v>
      </c>
      <c r="AY28" s="367">
        <f>MAX(HTS!AU37,HTS!CC37)</f>
        <v>0</v>
      </c>
      <c r="AZ28" s="367">
        <f>MAX(HTS!AV37,HTS!CD37)</f>
        <v>0</v>
      </c>
      <c r="BA28" s="367">
        <f>MAX(HTS!AW37,HTS!CE37)</f>
        <v>0</v>
      </c>
      <c r="BB28" s="367">
        <f>MAX(HTS!AX37,HTS!CF37)</f>
        <v>0</v>
      </c>
      <c r="BC28" s="367">
        <f>MAX(HTS!AY37,HTS!CG37)</f>
        <v>0</v>
      </c>
      <c r="BD28" s="367">
        <f>MAX(HTS!AZ37,HTS!CH37)</f>
        <v>0</v>
      </c>
      <c r="BE28" s="367">
        <f>MAX(HTS!BA37,HTS!CI37)</f>
        <v>0</v>
      </c>
      <c r="BF28" s="367">
        <f>MAX(HTS!BB37,HTS!CJ37)</f>
        <v>0</v>
      </c>
      <c r="BG28" s="367">
        <f>MAX(COUNTIF(HTS!BC37,"Sim"),COUNTIF(HTS!CK37,"Sim"))</f>
        <v>0</v>
      </c>
      <c r="BH28" s="342"/>
      <c r="BI28" s="367">
        <f>Tracoma!Q40</f>
        <v>0</v>
      </c>
      <c r="BJ28" s="367">
        <f>Tracoma!AK40</f>
        <v>0</v>
      </c>
      <c r="BK28" s="367">
        <f>Tracoma!AL40</f>
        <v>0</v>
      </c>
      <c r="BL28" s="367">
        <f>Tracoma!AN40</f>
        <v>0</v>
      </c>
      <c r="BM28" s="367">
        <f>Tracoma!AO40</f>
        <v>0</v>
      </c>
      <c r="BN28" s="367">
        <f>Tracoma!AT40</f>
        <v>0</v>
      </c>
      <c r="BO28" s="367">
        <f>Tracoma!AU40</f>
        <v>0</v>
      </c>
      <c r="BP28" s="367">
        <f>Tracoma!AV40</f>
        <v>0</v>
      </c>
      <c r="BQ28" s="367">
        <f>Tracoma!AW40</f>
        <v>0</v>
      </c>
      <c r="BR28" s="367">
        <f>COUNTIF(Tracoma!AX40,"Sim")</f>
        <v>0</v>
      </c>
      <c r="BS28" s="342"/>
      <c r="BT28" s="367">
        <f t="shared" si="12"/>
        <v>0</v>
      </c>
      <c r="BU28" s="367">
        <f t="shared" si="13"/>
        <v>0</v>
      </c>
      <c r="BV28" s="367">
        <f t="shared" si="14"/>
        <v>0</v>
      </c>
      <c r="BW28" s="367">
        <f t="shared" si="15"/>
        <v>0</v>
      </c>
      <c r="BX28" s="367">
        <f t="shared" si="16"/>
        <v>0</v>
      </c>
      <c r="BY28" s="367">
        <f t="shared" si="18"/>
        <v>0</v>
      </c>
      <c r="BZ28" s="367">
        <f t="shared" si="19"/>
        <v>0</v>
      </c>
      <c r="CA28" s="367">
        <f t="shared" si="20"/>
        <v>0</v>
      </c>
      <c r="CB28" s="367">
        <f t="shared" si="21"/>
        <v>0</v>
      </c>
      <c r="CC28" s="367">
        <f t="shared" si="17"/>
        <v>0</v>
      </c>
    </row>
    <row r="29" spans="2:81" x14ac:dyDescent="0.25">
      <c r="B29" s="150">
        <f>Demografia!B37</f>
        <v>0</v>
      </c>
      <c r="C29" s="150">
        <f>Demografia!C37</f>
        <v>0</v>
      </c>
      <c r="D29" s="151">
        <f>Demografia!D37</f>
        <v>0</v>
      </c>
      <c r="E29" s="56"/>
      <c r="F29" s="151">
        <f>FL!M36</f>
        <v>0</v>
      </c>
      <c r="G29" s="151">
        <f>FL!AE36</f>
        <v>0</v>
      </c>
      <c r="H29" s="151">
        <f>FL!AF36</f>
        <v>0</v>
      </c>
      <c r="I29" s="151">
        <f>FL!AH36</f>
        <v>0</v>
      </c>
      <c r="J29" s="151">
        <f>FL!AI36</f>
        <v>0</v>
      </c>
      <c r="K29" s="151">
        <f>FL!AK36</f>
        <v>0</v>
      </c>
      <c r="L29" s="151">
        <f>FL!AM36</f>
        <v>0</v>
      </c>
      <c r="M29" s="151">
        <f>FL!AN36</f>
        <v>0</v>
      </c>
      <c r="N29" s="151">
        <f>FL!AO36</f>
        <v>0</v>
      </c>
      <c r="O29" s="151">
        <f>FL!AP36</f>
        <v>0</v>
      </c>
      <c r="P29" s="151">
        <f>FL!AQ36</f>
        <v>0</v>
      </c>
      <c r="Q29" s="151">
        <f>COUNTIF(FL!AR36,"Sim")</f>
        <v>0</v>
      </c>
      <c r="R29" s="56"/>
      <c r="S29" s="151">
        <f>Onco!K36</f>
        <v>0</v>
      </c>
      <c r="T29" s="151">
        <f>MAX(Onco!AB36,Onco!BA36)</f>
        <v>0</v>
      </c>
      <c r="U29" s="151">
        <f>MAX(Onco!AC36,Onco!BB36)</f>
        <v>0</v>
      </c>
      <c r="V29" s="151">
        <f>MAX(Onco!AE36,Onco!BD36)</f>
        <v>0</v>
      </c>
      <c r="W29" s="151">
        <f>MAX(Onco!AF36,Onco!BE36)</f>
        <v>0</v>
      </c>
      <c r="X29" s="151">
        <f>MAX(Onco!AG36,Onco!BF36)</f>
        <v>0</v>
      </c>
      <c r="Y29" s="151">
        <f>MAX(Onco!AH36,Onco!BG36)</f>
        <v>0</v>
      </c>
      <c r="Z29" s="151">
        <f>MAX(Onco!AI36,Onco!BH36)</f>
        <v>0</v>
      </c>
      <c r="AA29" s="151">
        <f>MAX(Onco!AJ36,Onco!BI36)</f>
        <v>0</v>
      </c>
      <c r="AB29" s="151">
        <f>MAX(COUNTIF(Onco!AK36,"Sim"),COUNTIF(Onco!BJ36,"Sim"))</f>
        <v>0</v>
      </c>
      <c r="AC29" s="56"/>
      <c r="AD29" s="151">
        <f>Schisto!P38</f>
        <v>0</v>
      </c>
      <c r="AE29" s="151">
        <f>Schisto!AI38</f>
        <v>0</v>
      </c>
      <c r="AF29" s="151">
        <f>Schisto!AJ38</f>
        <v>0</v>
      </c>
      <c r="AG29" s="151">
        <f>Schisto!AN38</f>
        <v>0</v>
      </c>
      <c r="AH29" s="151">
        <f>Schisto!AO38</f>
        <v>0</v>
      </c>
      <c r="AI29" s="151">
        <f>Schisto!AT38</f>
        <v>0</v>
      </c>
      <c r="AJ29" s="151">
        <f>Schisto!AU38</f>
        <v>0</v>
      </c>
      <c r="AK29" s="151">
        <f>Schisto!AV38</f>
        <v>0</v>
      </c>
      <c r="AL29" s="151">
        <f>Schisto!AW38</f>
        <v>0</v>
      </c>
      <c r="AM29" s="151">
        <f>COUNTIF(Schisto!AX38,"Sim")</f>
        <v>0</v>
      </c>
      <c r="AN29" s="56"/>
      <c r="AO29" s="151">
        <f>HTS!P38</f>
        <v>0</v>
      </c>
      <c r="AP29" s="151">
        <f>MAX(HTS!AK38,HTS!BS38)</f>
        <v>0</v>
      </c>
      <c r="AQ29" s="151">
        <f>MAX(HTS!AL38,HTS!BT38)</f>
        <v>0</v>
      </c>
      <c r="AR29" s="151">
        <f>MAX(HTS!AM38,HTS!BU38)</f>
        <v>0</v>
      </c>
      <c r="AS29" s="151">
        <f>MAX(HTS!AN38,HTS!BV38)</f>
        <v>0</v>
      </c>
      <c r="AT29" s="151">
        <f>MAX(HTS!AO38,HTS!BW38)</f>
        <v>0</v>
      </c>
      <c r="AU29" s="151">
        <f>MAX(HTS!AQ38,HTS!BY38)</f>
        <v>0</v>
      </c>
      <c r="AV29" s="151">
        <f>MAX(HTS!AR38,HTS!BZ38)</f>
        <v>0</v>
      </c>
      <c r="AW29" s="151">
        <f>MAX(HTS!AS38,HTS!CA38)</f>
        <v>0</v>
      </c>
      <c r="AX29" s="151">
        <f>MAX(HTS!AT38,HTS!CB38)</f>
        <v>0</v>
      </c>
      <c r="AY29" s="151">
        <f>MAX(HTS!AU38,HTS!CC38)</f>
        <v>0</v>
      </c>
      <c r="AZ29" s="151">
        <f>MAX(HTS!AV38,HTS!CD38)</f>
        <v>0</v>
      </c>
      <c r="BA29" s="151">
        <f>MAX(HTS!AW38,HTS!CE38)</f>
        <v>0</v>
      </c>
      <c r="BB29" s="151">
        <f>MAX(HTS!AX38,HTS!CF38)</f>
        <v>0</v>
      </c>
      <c r="BC29" s="151">
        <f>MAX(HTS!AY38,HTS!CG38)</f>
        <v>0</v>
      </c>
      <c r="BD29" s="151">
        <f>MAX(HTS!AZ38,HTS!CH38)</f>
        <v>0</v>
      </c>
      <c r="BE29" s="151">
        <f>MAX(HTS!BA38,HTS!CI38)</f>
        <v>0</v>
      </c>
      <c r="BF29" s="151">
        <f>MAX(HTS!BB38,HTS!CJ38)</f>
        <v>0</v>
      </c>
      <c r="BG29" s="151">
        <f>MAX(COUNTIF(HTS!BC38,"Sim"),COUNTIF(HTS!CK38,"Sim"))</f>
        <v>0</v>
      </c>
      <c r="BH29" s="56"/>
      <c r="BI29" s="151">
        <f>Tracoma!Q41</f>
        <v>0</v>
      </c>
      <c r="BJ29" s="151">
        <f>Tracoma!AK41</f>
        <v>0</v>
      </c>
      <c r="BK29" s="151">
        <f>Tracoma!AL41</f>
        <v>0</v>
      </c>
      <c r="BL29" s="151">
        <f>Tracoma!AN41</f>
        <v>0</v>
      </c>
      <c r="BM29" s="151">
        <f>Tracoma!AO41</f>
        <v>0</v>
      </c>
      <c r="BN29" s="151">
        <f>Tracoma!AT41</f>
        <v>0</v>
      </c>
      <c r="BO29" s="151">
        <f>Tracoma!AU41</f>
        <v>0</v>
      </c>
      <c r="BP29" s="151">
        <f>Tracoma!AV41</f>
        <v>0</v>
      </c>
      <c r="BQ29" s="151">
        <f>Tracoma!AW41</f>
        <v>0</v>
      </c>
      <c r="BR29" s="151">
        <f>COUNTIF(Tracoma!AX41,"Sim")</f>
        <v>0</v>
      </c>
      <c r="BS29" s="56"/>
      <c r="BT29" s="151">
        <f t="shared" si="12"/>
        <v>0</v>
      </c>
      <c r="BU29" s="151">
        <f t="shared" si="13"/>
        <v>0</v>
      </c>
      <c r="BV29" s="151">
        <f t="shared" si="14"/>
        <v>0</v>
      </c>
      <c r="BW29" s="151">
        <f t="shared" si="15"/>
        <v>0</v>
      </c>
      <c r="BX29" s="151">
        <f t="shared" si="16"/>
        <v>0</v>
      </c>
      <c r="BY29" s="151">
        <f t="shared" si="18"/>
        <v>0</v>
      </c>
      <c r="BZ29" s="151">
        <f t="shared" si="19"/>
        <v>0</v>
      </c>
      <c r="CA29" s="151">
        <f t="shared" si="20"/>
        <v>0</v>
      </c>
      <c r="CB29" s="151">
        <f t="shared" si="21"/>
        <v>0</v>
      </c>
      <c r="CC29" s="151">
        <f t="shared" si="17"/>
        <v>0</v>
      </c>
    </row>
    <row r="30" spans="2:81" x14ac:dyDescent="0.25">
      <c r="B30" s="366">
        <f>Demografia!B38</f>
        <v>0</v>
      </c>
      <c r="C30" s="366">
        <f>Demografia!C38</f>
        <v>0</v>
      </c>
      <c r="D30" s="367">
        <f>Demografia!D38</f>
        <v>0</v>
      </c>
      <c r="E30" s="342"/>
      <c r="F30" s="367">
        <f>FL!M37</f>
        <v>0</v>
      </c>
      <c r="G30" s="367">
        <f>FL!AE37</f>
        <v>0</v>
      </c>
      <c r="H30" s="367">
        <f>FL!AF37</f>
        <v>0</v>
      </c>
      <c r="I30" s="367">
        <f>FL!AH37</f>
        <v>0</v>
      </c>
      <c r="J30" s="367">
        <f>FL!AI37</f>
        <v>0</v>
      </c>
      <c r="K30" s="367">
        <f>FL!AK37</f>
        <v>0</v>
      </c>
      <c r="L30" s="367">
        <f>FL!AM37</f>
        <v>0</v>
      </c>
      <c r="M30" s="367">
        <f>FL!AN37</f>
        <v>0</v>
      </c>
      <c r="N30" s="367">
        <f>FL!AO37</f>
        <v>0</v>
      </c>
      <c r="O30" s="367">
        <f>FL!AP37</f>
        <v>0</v>
      </c>
      <c r="P30" s="367">
        <f>FL!AQ37</f>
        <v>0</v>
      </c>
      <c r="Q30" s="367">
        <f>COUNTIF(FL!AR37,"Sim")</f>
        <v>0</v>
      </c>
      <c r="R30" s="342"/>
      <c r="S30" s="367">
        <f>Onco!K37</f>
        <v>0</v>
      </c>
      <c r="T30" s="367">
        <f>MAX(Onco!AB37,Onco!BA37)</f>
        <v>0</v>
      </c>
      <c r="U30" s="367">
        <f>MAX(Onco!AC37,Onco!BB37)</f>
        <v>0</v>
      </c>
      <c r="V30" s="367">
        <f>MAX(Onco!AE37,Onco!BD37)</f>
        <v>0</v>
      </c>
      <c r="W30" s="367">
        <f>MAX(Onco!AF37,Onco!BE37)</f>
        <v>0</v>
      </c>
      <c r="X30" s="367">
        <f>MAX(Onco!AG37,Onco!BF37)</f>
        <v>0</v>
      </c>
      <c r="Y30" s="367">
        <f>MAX(Onco!AH37,Onco!BG37)</f>
        <v>0</v>
      </c>
      <c r="Z30" s="367">
        <f>MAX(Onco!AI37,Onco!BH37)</f>
        <v>0</v>
      </c>
      <c r="AA30" s="367">
        <f>MAX(Onco!AJ37,Onco!BI37)</f>
        <v>0</v>
      </c>
      <c r="AB30" s="367">
        <f>MAX(COUNTIF(Onco!AK37,"Sim"),COUNTIF(Onco!BJ37,"Sim"))</f>
        <v>0</v>
      </c>
      <c r="AC30" s="342"/>
      <c r="AD30" s="367">
        <f>Schisto!P39</f>
        <v>0</v>
      </c>
      <c r="AE30" s="367">
        <f>Schisto!AI39</f>
        <v>0</v>
      </c>
      <c r="AF30" s="367">
        <f>Schisto!AJ39</f>
        <v>0</v>
      </c>
      <c r="AG30" s="367">
        <f>Schisto!AN39</f>
        <v>0</v>
      </c>
      <c r="AH30" s="367">
        <f>Schisto!AO39</f>
        <v>0</v>
      </c>
      <c r="AI30" s="367">
        <f>Schisto!AT39</f>
        <v>0</v>
      </c>
      <c r="AJ30" s="367">
        <f>Schisto!AU39</f>
        <v>0</v>
      </c>
      <c r="AK30" s="367">
        <f>Schisto!AV39</f>
        <v>0</v>
      </c>
      <c r="AL30" s="367">
        <f>Schisto!AW39</f>
        <v>0</v>
      </c>
      <c r="AM30" s="367">
        <f>COUNTIF(Schisto!AX39,"Sim")</f>
        <v>0</v>
      </c>
      <c r="AN30" s="342"/>
      <c r="AO30" s="367">
        <f>HTS!P39</f>
        <v>0</v>
      </c>
      <c r="AP30" s="367">
        <f>MAX(HTS!AK39,HTS!BS39)</f>
        <v>0</v>
      </c>
      <c r="AQ30" s="367">
        <f>MAX(HTS!AL39,HTS!BT39)</f>
        <v>0</v>
      </c>
      <c r="AR30" s="367">
        <f>MAX(HTS!AM39,HTS!BU39)</f>
        <v>0</v>
      </c>
      <c r="AS30" s="367">
        <f>MAX(HTS!AN39,HTS!BV39)</f>
        <v>0</v>
      </c>
      <c r="AT30" s="367">
        <f>MAX(HTS!AO39,HTS!BW39)</f>
        <v>0</v>
      </c>
      <c r="AU30" s="367">
        <f>MAX(HTS!AQ39,HTS!BY39)</f>
        <v>0</v>
      </c>
      <c r="AV30" s="367">
        <f>MAX(HTS!AR39,HTS!BZ39)</f>
        <v>0</v>
      </c>
      <c r="AW30" s="367">
        <f>MAX(HTS!AS39,HTS!CA39)</f>
        <v>0</v>
      </c>
      <c r="AX30" s="367">
        <f>MAX(HTS!AT39,HTS!CB39)</f>
        <v>0</v>
      </c>
      <c r="AY30" s="367">
        <f>MAX(HTS!AU39,HTS!CC39)</f>
        <v>0</v>
      </c>
      <c r="AZ30" s="367">
        <f>MAX(HTS!AV39,HTS!CD39)</f>
        <v>0</v>
      </c>
      <c r="BA30" s="367">
        <f>MAX(HTS!AW39,HTS!CE39)</f>
        <v>0</v>
      </c>
      <c r="BB30" s="367">
        <f>MAX(HTS!AX39,HTS!CF39)</f>
        <v>0</v>
      </c>
      <c r="BC30" s="367">
        <f>MAX(HTS!AY39,HTS!CG39)</f>
        <v>0</v>
      </c>
      <c r="BD30" s="367">
        <f>MAX(HTS!AZ39,HTS!CH39)</f>
        <v>0</v>
      </c>
      <c r="BE30" s="367">
        <f>MAX(HTS!BA39,HTS!CI39)</f>
        <v>0</v>
      </c>
      <c r="BF30" s="367">
        <f>MAX(HTS!BB39,HTS!CJ39)</f>
        <v>0</v>
      </c>
      <c r="BG30" s="367">
        <f>MAX(COUNTIF(HTS!BC39,"Sim"),COUNTIF(HTS!CK39,"Sim"))</f>
        <v>0</v>
      </c>
      <c r="BH30" s="342"/>
      <c r="BI30" s="367">
        <f>Tracoma!Q42</f>
        <v>0</v>
      </c>
      <c r="BJ30" s="367">
        <f>Tracoma!AK42</f>
        <v>0</v>
      </c>
      <c r="BK30" s="367">
        <f>Tracoma!AL42</f>
        <v>0</v>
      </c>
      <c r="BL30" s="367">
        <f>Tracoma!AN42</f>
        <v>0</v>
      </c>
      <c r="BM30" s="367">
        <f>Tracoma!AO42</f>
        <v>0</v>
      </c>
      <c r="BN30" s="367">
        <f>Tracoma!AT42</f>
        <v>0</v>
      </c>
      <c r="BO30" s="367">
        <f>Tracoma!AU42</f>
        <v>0</v>
      </c>
      <c r="BP30" s="367">
        <f>Tracoma!AV42</f>
        <v>0</v>
      </c>
      <c r="BQ30" s="367">
        <f>Tracoma!AW42</f>
        <v>0</v>
      </c>
      <c r="BR30" s="367">
        <f>COUNTIF(Tracoma!AX42,"Sim")</f>
        <v>0</v>
      </c>
      <c r="BS30" s="342"/>
      <c r="BT30" s="367">
        <f t="shared" si="12"/>
        <v>0</v>
      </c>
      <c r="BU30" s="367">
        <f t="shared" si="13"/>
        <v>0</v>
      </c>
      <c r="BV30" s="367">
        <f t="shared" si="14"/>
        <v>0</v>
      </c>
      <c r="BW30" s="367">
        <f t="shared" si="15"/>
        <v>0</v>
      </c>
      <c r="BX30" s="367">
        <f t="shared" si="16"/>
        <v>0</v>
      </c>
      <c r="BY30" s="367">
        <f t="shared" si="18"/>
        <v>0</v>
      </c>
      <c r="BZ30" s="367">
        <f t="shared" si="19"/>
        <v>0</v>
      </c>
      <c r="CA30" s="367">
        <f t="shared" si="20"/>
        <v>0</v>
      </c>
      <c r="CB30" s="367">
        <f t="shared" si="21"/>
        <v>0</v>
      </c>
      <c r="CC30" s="367">
        <f t="shared" si="17"/>
        <v>0</v>
      </c>
    </row>
    <row r="31" spans="2:81" x14ac:dyDescent="0.25">
      <c r="B31" s="150">
        <f>Demografia!B39</f>
        <v>0</v>
      </c>
      <c r="C31" s="150">
        <f>Demografia!C39</f>
        <v>0</v>
      </c>
      <c r="D31" s="151">
        <f>Demografia!D39</f>
        <v>0</v>
      </c>
      <c r="E31" s="56"/>
      <c r="F31" s="151">
        <f>FL!M38</f>
        <v>0</v>
      </c>
      <c r="G31" s="151">
        <f>FL!AE38</f>
        <v>0</v>
      </c>
      <c r="H31" s="151">
        <f>FL!AF38</f>
        <v>0</v>
      </c>
      <c r="I31" s="151">
        <f>FL!AH38</f>
        <v>0</v>
      </c>
      <c r="J31" s="151">
        <f>FL!AI38</f>
        <v>0</v>
      </c>
      <c r="K31" s="151">
        <f>FL!AK38</f>
        <v>0</v>
      </c>
      <c r="L31" s="151">
        <f>FL!AM38</f>
        <v>0</v>
      </c>
      <c r="M31" s="151">
        <f>FL!AN38</f>
        <v>0</v>
      </c>
      <c r="N31" s="151">
        <f>FL!AO38</f>
        <v>0</v>
      </c>
      <c r="O31" s="151">
        <f>FL!AP38</f>
        <v>0</v>
      </c>
      <c r="P31" s="151">
        <f>FL!AQ38</f>
        <v>0</v>
      </c>
      <c r="Q31" s="151">
        <f>COUNTIF(FL!AR38,"Sim")</f>
        <v>0</v>
      </c>
      <c r="R31" s="56"/>
      <c r="S31" s="151">
        <f>Onco!K38</f>
        <v>0</v>
      </c>
      <c r="T31" s="151">
        <f>MAX(Onco!AB38,Onco!BA38)</f>
        <v>0</v>
      </c>
      <c r="U31" s="151">
        <f>MAX(Onco!AC38,Onco!BB38)</f>
        <v>0</v>
      </c>
      <c r="V31" s="151">
        <f>MAX(Onco!AE38,Onco!BD38)</f>
        <v>0</v>
      </c>
      <c r="W31" s="151">
        <f>MAX(Onco!AF38,Onco!BE38)</f>
        <v>0</v>
      </c>
      <c r="X31" s="151">
        <f>MAX(Onco!AG38,Onco!BF38)</f>
        <v>0</v>
      </c>
      <c r="Y31" s="151">
        <f>MAX(Onco!AH38,Onco!BG38)</f>
        <v>0</v>
      </c>
      <c r="Z31" s="151">
        <f>MAX(Onco!AI38,Onco!BH38)</f>
        <v>0</v>
      </c>
      <c r="AA31" s="151">
        <f>MAX(Onco!AJ38,Onco!BI38)</f>
        <v>0</v>
      </c>
      <c r="AB31" s="151">
        <f>MAX(COUNTIF(Onco!AK38,"Sim"),COUNTIF(Onco!BJ38,"Sim"))</f>
        <v>0</v>
      </c>
      <c r="AC31" s="56"/>
      <c r="AD31" s="151">
        <f>Schisto!P40</f>
        <v>0</v>
      </c>
      <c r="AE31" s="151">
        <f>Schisto!AI40</f>
        <v>0</v>
      </c>
      <c r="AF31" s="151">
        <f>Schisto!AJ40</f>
        <v>0</v>
      </c>
      <c r="AG31" s="151">
        <f>Schisto!AN40</f>
        <v>0</v>
      </c>
      <c r="AH31" s="151">
        <f>Schisto!AO40</f>
        <v>0</v>
      </c>
      <c r="AI31" s="151">
        <f>Schisto!AT40</f>
        <v>0</v>
      </c>
      <c r="AJ31" s="151">
        <f>Schisto!AU40</f>
        <v>0</v>
      </c>
      <c r="AK31" s="151">
        <f>Schisto!AV40</f>
        <v>0</v>
      </c>
      <c r="AL31" s="151">
        <f>Schisto!AW40</f>
        <v>0</v>
      </c>
      <c r="AM31" s="151">
        <f>COUNTIF(Schisto!AX40,"Sim")</f>
        <v>0</v>
      </c>
      <c r="AN31" s="56"/>
      <c r="AO31" s="151">
        <f>HTS!P40</f>
        <v>0</v>
      </c>
      <c r="AP31" s="151">
        <f>MAX(HTS!AK40,HTS!BS40)</f>
        <v>0</v>
      </c>
      <c r="AQ31" s="151">
        <f>MAX(HTS!AL40,HTS!BT40)</f>
        <v>0</v>
      </c>
      <c r="AR31" s="151">
        <f>MAX(HTS!AM40,HTS!BU40)</f>
        <v>0</v>
      </c>
      <c r="AS31" s="151">
        <f>MAX(HTS!AN40,HTS!BV40)</f>
        <v>0</v>
      </c>
      <c r="AT31" s="151">
        <f>MAX(HTS!AO40,HTS!BW40)</f>
        <v>0</v>
      </c>
      <c r="AU31" s="151">
        <f>MAX(HTS!AQ40,HTS!BY40)</f>
        <v>0</v>
      </c>
      <c r="AV31" s="151">
        <f>MAX(HTS!AR40,HTS!BZ40)</f>
        <v>0</v>
      </c>
      <c r="AW31" s="151">
        <f>MAX(HTS!AS40,HTS!CA40)</f>
        <v>0</v>
      </c>
      <c r="AX31" s="151">
        <f>MAX(HTS!AT40,HTS!CB40)</f>
        <v>0</v>
      </c>
      <c r="AY31" s="151">
        <f>MAX(HTS!AU40,HTS!CC40)</f>
        <v>0</v>
      </c>
      <c r="AZ31" s="151">
        <f>MAX(HTS!AV40,HTS!CD40)</f>
        <v>0</v>
      </c>
      <c r="BA31" s="151">
        <f>MAX(HTS!AW40,HTS!CE40)</f>
        <v>0</v>
      </c>
      <c r="BB31" s="151">
        <f>MAX(HTS!AX40,HTS!CF40)</f>
        <v>0</v>
      </c>
      <c r="BC31" s="151">
        <f>MAX(HTS!AY40,HTS!CG40)</f>
        <v>0</v>
      </c>
      <c r="BD31" s="151">
        <f>MAX(HTS!AZ40,HTS!CH40)</f>
        <v>0</v>
      </c>
      <c r="BE31" s="151">
        <f>MAX(HTS!BA40,HTS!CI40)</f>
        <v>0</v>
      </c>
      <c r="BF31" s="151">
        <f>MAX(HTS!BB40,HTS!CJ40)</f>
        <v>0</v>
      </c>
      <c r="BG31" s="151">
        <f>MAX(COUNTIF(HTS!BC40,"Sim"),COUNTIF(HTS!CK40,"Sim"))</f>
        <v>0</v>
      </c>
      <c r="BH31" s="56"/>
      <c r="BI31" s="151">
        <f>Tracoma!Q43</f>
        <v>0</v>
      </c>
      <c r="BJ31" s="151">
        <f>Tracoma!AK43</f>
        <v>0</v>
      </c>
      <c r="BK31" s="151">
        <f>Tracoma!AL43</f>
        <v>0</v>
      </c>
      <c r="BL31" s="151">
        <f>Tracoma!AN43</f>
        <v>0</v>
      </c>
      <c r="BM31" s="151">
        <f>Tracoma!AO43</f>
        <v>0</v>
      </c>
      <c r="BN31" s="151">
        <f>Tracoma!AT43</f>
        <v>0</v>
      </c>
      <c r="BO31" s="151">
        <f>Tracoma!AU43</f>
        <v>0</v>
      </c>
      <c r="BP31" s="151">
        <f>Tracoma!AV43</f>
        <v>0</v>
      </c>
      <c r="BQ31" s="151">
        <f>Tracoma!AW43</f>
        <v>0</v>
      </c>
      <c r="BR31" s="151">
        <f>COUNTIF(Tracoma!AX43,"Sim")</f>
        <v>0</v>
      </c>
      <c r="BS31" s="56"/>
      <c r="BT31" s="151">
        <f t="shared" si="12"/>
        <v>0</v>
      </c>
      <c r="BU31" s="151">
        <f t="shared" si="13"/>
        <v>0</v>
      </c>
      <c r="BV31" s="151">
        <f t="shared" si="14"/>
        <v>0</v>
      </c>
      <c r="BW31" s="151">
        <f t="shared" si="15"/>
        <v>0</v>
      </c>
      <c r="BX31" s="151">
        <f t="shared" si="16"/>
        <v>0</v>
      </c>
      <c r="BY31" s="151">
        <f t="shared" si="18"/>
        <v>0</v>
      </c>
      <c r="BZ31" s="151">
        <f t="shared" si="19"/>
        <v>0</v>
      </c>
      <c r="CA31" s="151">
        <f t="shared" si="20"/>
        <v>0</v>
      </c>
      <c r="CB31" s="151">
        <f t="shared" si="21"/>
        <v>0</v>
      </c>
      <c r="CC31" s="151">
        <f t="shared" si="17"/>
        <v>0</v>
      </c>
    </row>
    <row r="32" spans="2:81" x14ac:dyDescent="0.25">
      <c r="B32" s="366">
        <f>Demografia!B40</f>
        <v>0</v>
      </c>
      <c r="C32" s="366">
        <f>Demografia!C40</f>
        <v>0</v>
      </c>
      <c r="D32" s="367">
        <f>Demografia!D40</f>
        <v>0</v>
      </c>
      <c r="E32" s="342"/>
      <c r="F32" s="367">
        <f>FL!M39</f>
        <v>0</v>
      </c>
      <c r="G32" s="367">
        <f>FL!AE39</f>
        <v>0</v>
      </c>
      <c r="H32" s="367">
        <f>FL!AF39</f>
        <v>0</v>
      </c>
      <c r="I32" s="367">
        <f>FL!AH39</f>
        <v>0</v>
      </c>
      <c r="J32" s="367">
        <f>FL!AI39</f>
        <v>0</v>
      </c>
      <c r="K32" s="367">
        <f>FL!AK39</f>
        <v>0</v>
      </c>
      <c r="L32" s="367">
        <f>FL!AM39</f>
        <v>0</v>
      </c>
      <c r="M32" s="367">
        <f>FL!AN39</f>
        <v>0</v>
      </c>
      <c r="N32" s="367">
        <f>FL!AO39</f>
        <v>0</v>
      </c>
      <c r="O32" s="367">
        <f>FL!AP39</f>
        <v>0</v>
      </c>
      <c r="P32" s="367">
        <f>FL!AQ39</f>
        <v>0</v>
      </c>
      <c r="Q32" s="367">
        <f>COUNTIF(FL!AR39,"Sim")</f>
        <v>0</v>
      </c>
      <c r="R32" s="342"/>
      <c r="S32" s="367">
        <f>Onco!K39</f>
        <v>0</v>
      </c>
      <c r="T32" s="367">
        <f>MAX(Onco!AB39,Onco!BA39)</f>
        <v>0</v>
      </c>
      <c r="U32" s="367">
        <f>MAX(Onco!AC39,Onco!BB39)</f>
        <v>0</v>
      </c>
      <c r="V32" s="367">
        <f>MAX(Onco!AE39,Onco!BD39)</f>
        <v>0</v>
      </c>
      <c r="W32" s="367">
        <f>MAX(Onco!AF39,Onco!BE39)</f>
        <v>0</v>
      </c>
      <c r="X32" s="367">
        <f>MAX(Onco!AG39,Onco!BF39)</f>
        <v>0</v>
      </c>
      <c r="Y32" s="367">
        <f>MAX(Onco!AH39,Onco!BG39)</f>
        <v>0</v>
      </c>
      <c r="Z32" s="367">
        <f>MAX(Onco!AI39,Onco!BH39)</f>
        <v>0</v>
      </c>
      <c r="AA32" s="367">
        <f>MAX(Onco!AJ39,Onco!BI39)</f>
        <v>0</v>
      </c>
      <c r="AB32" s="367">
        <f>MAX(COUNTIF(Onco!AK39,"Sim"),COUNTIF(Onco!BJ39,"Sim"))</f>
        <v>0</v>
      </c>
      <c r="AC32" s="342"/>
      <c r="AD32" s="367">
        <f>Schisto!P41</f>
        <v>0</v>
      </c>
      <c r="AE32" s="367">
        <f>Schisto!AI41</f>
        <v>0</v>
      </c>
      <c r="AF32" s="367">
        <f>Schisto!AJ41</f>
        <v>0</v>
      </c>
      <c r="AG32" s="367">
        <f>Schisto!AN41</f>
        <v>0</v>
      </c>
      <c r="AH32" s="367">
        <f>Schisto!AO41</f>
        <v>0</v>
      </c>
      <c r="AI32" s="367">
        <f>Schisto!AT41</f>
        <v>0</v>
      </c>
      <c r="AJ32" s="367">
        <f>Schisto!AU41</f>
        <v>0</v>
      </c>
      <c r="AK32" s="367">
        <f>Schisto!AV41</f>
        <v>0</v>
      </c>
      <c r="AL32" s="367">
        <f>Schisto!AW41</f>
        <v>0</v>
      </c>
      <c r="AM32" s="367">
        <f>COUNTIF(Schisto!AX41,"Sim")</f>
        <v>0</v>
      </c>
      <c r="AN32" s="342"/>
      <c r="AO32" s="367">
        <f>HTS!P41</f>
        <v>0</v>
      </c>
      <c r="AP32" s="367">
        <f>MAX(HTS!AK41,HTS!BS41)</f>
        <v>0</v>
      </c>
      <c r="AQ32" s="367">
        <f>MAX(HTS!AL41,HTS!BT41)</f>
        <v>0</v>
      </c>
      <c r="AR32" s="367">
        <f>MAX(HTS!AM41,HTS!BU41)</f>
        <v>0</v>
      </c>
      <c r="AS32" s="367">
        <f>MAX(HTS!AN41,HTS!BV41)</f>
        <v>0</v>
      </c>
      <c r="AT32" s="367">
        <f>MAX(HTS!AO41,HTS!BW41)</f>
        <v>0</v>
      </c>
      <c r="AU32" s="367">
        <f>MAX(HTS!AQ41,HTS!BY41)</f>
        <v>0</v>
      </c>
      <c r="AV32" s="367">
        <f>MAX(HTS!AR41,HTS!BZ41)</f>
        <v>0</v>
      </c>
      <c r="AW32" s="367">
        <f>MAX(HTS!AS41,HTS!CA41)</f>
        <v>0</v>
      </c>
      <c r="AX32" s="367">
        <f>MAX(HTS!AT41,HTS!CB41)</f>
        <v>0</v>
      </c>
      <c r="AY32" s="367">
        <f>MAX(HTS!AU41,HTS!CC41)</f>
        <v>0</v>
      </c>
      <c r="AZ32" s="367">
        <f>MAX(HTS!AV41,HTS!CD41)</f>
        <v>0</v>
      </c>
      <c r="BA32" s="367">
        <f>MAX(HTS!AW41,HTS!CE41)</f>
        <v>0</v>
      </c>
      <c r="BB32" s="367">
        <f>MAX(HTS!AX41,HTS!CF41)</f>
        <v>0</v>
      </c>
      <c r="BC32" s="367">
        <f>MAX(HTS!AY41,HTS!CG41)</f>
        <v>0</v>
      </c>
      <c r="BD32" s="367">
        <f>MAX(HTS!AZ41,HTS!CH41)</f>
        <v>0</v>
      </c>
      <c r="BE32" s="367">
        <f>MAX(HTS!BA41,HTS!CI41)</f>
        <v>0</v>
      </c>
      <c r="BF32" s="367">
        <f>MAX(HTS!BB41,HTS!CJ41)</f>
        <v>0</v>
      </c>
      <c r="BG32" s="367">
        <f>MAX(COUNTIF(HTS!BC41,"Sim"),COUNTIF(HTS!CK41,"Sim"))</f>
        <v>0</v>
      </c>
      <c r="BH32" s="342"/>
      <c r="BI32" s="367">
        <f>Tracoma!Q44</f>
        <v>0</v>
      </c>
      <c r="BJ32" s="367">
        <f>Tracoma!AK44</f>
        <v>0</v>
      </c>
      <c r="BK32" s="367">
        <f>Tracoma!AL44</f>
        <v>0</v>
      </c>
      <c r="BL32" s="367">
        <f>Tracoma!AN44</f>
        <v>0</v>
      </c>
      <c r="BM32" s="367">
        <f>Tracoma!AO44</f>
        <v>0</v>
      </c>
      <c r="BN32" s="367">
        <f>Tracoma!AT44</f>
        <v>0</v>
      </c>
      <c r="BO32" s="367">
        <f>Tracoma!AU44</f>
        <v>0</v>
      </c>
      <c r="BP32" s="367">
        <f>Tracoma!AV44</f>
        <v>0</v>
      </c>
      <c r="BQ32" s="367">
        <f>Tracoma!AW44</f>
        <v>0</v>
      </c>
      <c r="BR32" s="367">
        <f>COUNTIF(Tracoma!AX44,"Sim")</f>
        <v>0</v>
      </c>
      <c r="BS32" s="342"/>
      <c r="BT32" s="367">
        <f t="shared" si="12"/>
        <v>0</v>
      </c>
      <c r="BU32" s="367">
        <f t="shared" si="13"/>
        <v>0</v>
      </c>
      <c r="BV32" s="367">
        <f t="shared" si="14"/>
        <v>0</v>
      </c>
      <c r="BW32" s="367">
        <f t="shared" si="15"/>
        <v>0</v>
      </c>
      <c r="BX32" s="367">
        <f t="shared" si="16"/>
        <v>0</v>
      </c>
      <c r="BY32" s="367">
        <f t="shared" si="18"/>
        <v>0</v>
      </c>
      <c r="BZ32" s="367">
        <f t="shared" si="19"/>
        <v>0</v>
      </c>
      <c r="CA32" s="367">
        <f t="shared" si="20"/>
        <v>0</v>
      </c>
      <c r="CB32" s="367">
        <f t="shared" si="21"/>
        <v>0</v>
      </c>
      <c r="CC32" s="367">
        <f t="shared" si="17"/>
        <v>0</v>
      </c>
    </row>
    <row r="33" spans="2:81" x14ac:dyDescent="0.25">
      <c r="B33" s="150">
        <f>Demografia!B41</f>
        <v>0</v>
      </c>
      <c r="C33" s="150">
        <f>Demografia!C41</f>
        <v>0</v>
      </c>
      <c r="D33" s="151">
        <f>Demografia!D41</f>
        <v>0</v>
      </c>
      <c r="E33" s="56"/>
      <c r="F33" s="151">
        <f>FL!M40</f>
        <v>0</v>
      </c>
      <c r="G33" s="151">
        <f>FL!AE40</f>
        <v>0</v>
      </c>
      <c r="H33" s="151">
        <f>FL!AF40</f>
        <v>0</v>
      </c>
      <c r="I33" s="151">
        <f>FL!AH40</f>
        <v>0</v>
      </c>
      <c r="J33" s="151">
        <f>FL!AI40</f>
        <v>0</v>
      </c>
      <c r="K33" s="151">
        <f>FL!AK40</f>
        <v>0</v>
      </c>
      <c r="L33" s="151">
        <f>FL!AM40</f>
        <v>0</v>
      </c>
      <c r="M33" s="151">
        <f>FL!AN40</f>
        <v>0</v>
      </c>
      <c r="N33" s="151">
        <f>FL!AO40</f>
        <v>0</v>
      </c>
      <c r="O33" s="151">
        <f>FL!AP40</f>
        <v>0</v>
      </c>
      <c r="P33" s="151">
        <f>FL!AQ40</f>
        <v>0</v>
      </c>
      <c r="Q33" s="151">
        <f>COUNTIF(FL!AR40,"Sim")</f>
        <v>0</v>
      </c>
      <c r="R33" s="56"/>
      <c r="S33" s="151">
        <f>Onco!K40</f>
        <v>0</v>
      </c>
      <c r="T33" s="151">
        <f>MAX(Onco!AB40,Onco!BA40)</f>
        <v>0</v>
      </c>
      <c r="U33" s="151">
        <f>MAX(Onco!AC40,Onco!BB40)</f>
        <v>0</v>
      </c>
      <c r="V33" s="151">
        <f>MAX(Onco!AE40,Onco!BD40)</f>
        <v>0</v>
      </c>
      <c r="W33" s="151">
        <f>MAX(Onco!AF40,Onco!BE40)</f>
        <v>0</v>
      </c>
      <c r="X33" s="151">
        <f>MAX(Onco!AG40,Onco!BF40)</f>
        <v>0</v>
      </c>
      <c r="Y33" s="151">
        <f>MAX(Onco!AH40,Onco!BG40)</f>
        <v>0</v>
      </c>
      <c r="Z33" s="151">
        <f>MAX(Onco!AI40,Onco!BH40)</f>
        <v>0</v>
      </c>
      <c r="AA33" s="151">
        <f>MAX(Onco!AJ40,Onco!BI40)</f>
        <v>0</v>
      </c>
      <c r="AB33" s="151">
        <f>MAX(COUNTIF(Onco!AK40,"Sim"),COUNTIF(Onco!BJ40,"Sim"))</f>
        <v>0</v>
      </c>
      <c r="AC33" s="56"/>
      <c r="AD33" s="151">
        <f>Schisto!P42</f>
        <v>0</v>
      </c>
      <c r="AE33" s="151">
        <f>Schisto!AI42</f>
        <v>0</v>
      </c>
      <c r="AF33" s="151">
        <f>Schisto!AJ42</f>
        <v>0</v>
      </c>
      <c r="AG33" s="151">
        <f>Schisto!AN42</f>
        <v>0</v>
      </c>
      <c r="AH33" s="151">
        <f>Schisto!AO42</f>
        <v>0</v>
      </c>
      <c r="AI33" s="151">
        <f>Schisto!AT42</f>
        <v>0</v>
      </c>
      <c r="AJ33" s="151">
        <f>Schisto!AU42</f>
        <v>0</v>
      </c>
      <c r="AK33" s="151">
        <f>Schisto!AV42</f>
        <v>0</v>
      </c>
      <c r="AL33" s="151">
        <f>Schisto!AW42</f>
        <v>0</v>
      </c>
      <c r="AM33" s="151">
        <f>COUNTIF(Schisto!AX42,"Sim")</f>
        <v>0</v>
      </c>
      <c r="AN33" s="56"/>
      <c r="AO33" s="151">
        <f>HTS!P42</f>
        <v>0</v>
      </c>
      <c r="AP33" s="151">
        <f>MAX(HTS!AK42,HTS!BS42)</f>
        <v>0</v>
      </c>
      <c r="AQ33" s="151">
        <f>MAX(HTS!AL42,HTS!BT42)</f>
        <v>0</v>
      </c>
      <c r="AR33" s="151">
        <f>MAX(HTS!AM42,HTS!BU42)</f>
        <v>0</v>
      </c>
      <c r="AS33" s="151">
        <f>MAX(HTS!AN42,HTS!BV42)</f>
        <v>0</v>
      </c>
      <c r="AT33" s="151">
        <f>MAX(HTS!AO42,HTS!BW42)</f>
        <v>0</v>
      </c>
      <c r="AU33" s="151">
        <f>MAX(HTS!AQ42,HTS!BY42)</f>
        <v>0</v>
      </c>
      <c r="AV33" s="151">
        <f>MAX(HTS!AR42,HTS!BZ42)</f>
        <v>0</v>
      </c>
      <c r="AW33" s="151">
        <f>MAX(HTS!AS42,HTS!CA42)</f>
        <v>0</v>
      </c>
      <c r="AX33" s="151">
        <f>MAX(HTS!AT42,HTS!CB42)</f>
        <v>0</v>
      </c>
      <c r="AY33" s="151">
        <f>MAX(HTS!AU42,HTS!CC42)</f>
        <v>0</v>
      </c>
      <c r="AZ33" s="151">
        <f>MAX(HTS!AV42,HTS!CD42)</f>
        <v>0</v>
      </c>
      <c r="BA33" s="151">
        <f>MAX(HTS!AW42,HTS!CE42)</f>
        <v>0</v>
      </c>
      <c r="BB33" s="151">
        <f>MAX(HTS!AX42,HTS!CF42)</f>
        <v>0</v>
      </c>
      <c r="BC33" s="151">
        <f>MAX(HTS!AY42,HTS!CG42)</f>
        <v>0</v>
      </c>
      <c r="BD33" s="151">
        <f>MAX(HTS!AZ42,HTS!CH42)</f>
        <v>0</v>
      </c>
      <c r="BE33" s="151">
        <f>MAX(HTS!BA42,HTS!CI42)</f>
        <v>0</v>
      </c>
      <c r="BF33" s="151">
        <f>MAX(HTS!BB42,HTS!CJ42)</f>
        <v>0</v>
      </c>
      <c r="BG33" s="151">
        <f>MAX(COUNTIF(HTS!BC42,"Sim"),COUNTIF(HTS!CK42,"Sim"))</f>
        <v>0</v>
      </c>
      <c r="BH33" s="56"/>
      <c r="BI33" s="151">
        <f>Tracoma!Q45</f>
        <v>0</v>
      </c>
      <c r="BJ33" s="151">
        <f>Tracoma!AK45</f>
        <v>0</v>
      </c>
      <c r="BK33" s="151">
        <f>Tracoma!AL45</f>
        <v>0</v>
      </c>
      <c r="BL33" s="151">
        <f>Tracoma!AN45</f>
        <v>0</v>
      </c>
      <c r="BM33" s="151">
        <f>Tracoma!AO45</f>
        <v>0</v>
      </c>
      <c r="BN33" s="151">
        <f>Tracoma!AT45</f>
        <v>0</v>
      </c>
      <c r="BO33" s="151">
        <f>Tracoma!AU45</f>
        <v>0</v>
      </c>
      <c r="BP33" s="151">
        <f>Tracoma!AV45</f>
        <v>0</v>
      </c>
      <c r="BQ33" s="151">
        <f>Tracoma!AW45</f>
        <v>0</v>
      </c>
      <c r="BR33" s="151">
        <f>COUNTIF(Tracoma!AX45,"Sim")</f>
        <v>0</v>
      </c>
      <c r="BS33" s="56"/>
      <c r="BT33" s="151">
        <f t="shared" si="12"/>
        <v>0</v>
      </c>
      <c r="BU33" s="151">
        <f t="shared" si="13"/>
        <v>0</v>
      </c>
      <c r="BV33" s="151">
        <f t="shared" si="14"/>
        <v>0</v>
      </c>
      <c r="BW33" s="151">
        <f t="shared" si="15"/>
        <v>0</v>
      </c>
      <c r="BX33" s="151">
        <f t="shared" si="16"/>
        <v>0</v>
      </c>
      <c r="BY33" s="151">
        <f t="shared" si="18"/>
        <v>0</v>
      </c>
      <c r="BZ33" s="151">
        <f t="shared" si="19"/>
        <v>0</v>
      </c>
      <c r="CA33" s="151">
        <f t="shared" si="20"/>
        <v>0</v>
      </c>
      <c r="CB33" s="151">
        <f t="shared" si="21"/>
        <v>0</v>
      </c>
      <c r="CC33" s="151">
        <f t="shared" si="17"/>
        <v>0</v>
      </c>
    </row>
    <row r="34" spans="2:81" x14ac:dyDescent="0.25">
      <c r="B34" s="366">
        <f>Demografia!B42</f>
        <v>0</v>
      </c>
      <c r="C34" s="366">
        <f>Demografia!C42</f>
        <v>0</v>
      </c>
      <c r="D34" s="367">
        <f>Demografia!D42</f>
        <v>0</v>
      </c>
      <c r="E34" s="342"/>
      <c r="F34" s="367">
        <f>FL!M41</f>
        <v>0</v>
      </c>
      <c r="G34" s="367">
        <f>FL!AE41</f>
        <v>0</v>
      </c>
      <c r="H34" s="367">
        <f>FL!AF41</f>
        <v>0</v>
      </c>
      <c r="I34" s="367">
        <f>FL!AH41</f>
        <v>0</v>
      </c>
      <c r="J34" s="367">
        <f>FL!AI41</f>
        <v>0</v>
      </c>
      <c r="K34" s="367">
        <f>FL!AK41</f>
        <v>0</v>
      </c>
      <c r="L34" s="367">
        <f>FL!AM41</f>
        <v>0</v>
      </c>
      <c r="M34" s="367">
        <f>FL!AN41</f>
        <v>0</v>
      </c>
      <c r="N34" s="367">
        <f>FL!AO41</f>
        <v>0</v>
      </c>
      <c r="O34" s="367">
        <f>FL!AP41</f>
        <v>0</v>
      </c>
      <c r="P34" s="367">
        <f>FL!AQ41</f>
        <v>0</v>
      </c>
      <c r="Q34" s="367">
        <f>COUNTIF(FL!AR41,"Sim")</f>
        <v>0</v>
      </c>
      <c r="R34" s="342"/>
      <c r="S34" s="367">
        <f>Onco!K41</f>
        <v>0</v>
      </c>
      <c r="T34" s="367">
        <f>MAX(Onco!AB41,Onco!BA41)</f>
        <v>0</v>
      </c>
      <c r="U34" s="367">
        <f>MAX(Onco!AC41,Onco!BB41)</f>
        <v>0</v>
      </c>
      <c r="V34" s="367">
        <f>MAX(Onco!AE41,Onco!BD41)</f>
        <v>0</v>
      </c>
      <c r="W34" s="367">
        <f>MAX(Onco!AF41,Onco!BE41)</f>
        <v>0</v>
      </c>
      <c r="X34" s="367">
        <f>MAX(Onco!AG41,Onco!BF41)</f>
        <v>0</v>
      </c>
      <c r="Y34" s="367">
        <f>MAX(Onco!AH41,Onco!BG41)</f>
        <v>0</v>
      </c>
      <c r="Z34" s="367">
        <f>MAX(Onco!AI41,Onco!BH41)</f>
        <v>0</v>
      </c>
      <c r="AA34" s="367">
        <f>MAX(Onco!AJ41,Onco!BI41)</f>
        <v>0</v>
      </c>
      <c r="AB34" s="367">
        <f>MAX(COUNTIF(Onco!AK41,"Sim"),COUNTIF(Onco!BJ41,"Sim"))</f>
        <v>0</v>
      </c>
      <c r="AC34" s="342"/>
      <c r="AD34" s="367">
        <f>Schisto!P43</f>
        <v>0</v>
      </c>
      <c r="AE34" s="367">
        <f>Schisto!AI43</f>
        <v>0</v>
      </c>
      <c r="AF34" s="367">
        <f>Schisto!AJ43</f>
        <v>0</v>
      </c>
      <c r="AG34" s="367">
        <f>Schisto!AN43</f>
        <v>0</v>
      </c>
      <c r="AH34" s="367">
        <f>Schisto!AO43</f>
        <v>0</v>
      </c>
      <c r="AI34" s="367">
        <f>Schisto!AT43</f>
        <v>0</v>
      </c>
      <c r="AJ34" s="367">
        <f>Schisto!AU43</f>
        <v>0</v>
      </c>
      <c r="AK34" s="367">
        <f>Schisto!AV43</f>
        <v>0</v>
      </c>
      <c r="AL34" s="367">
        <f>Schisto!AW43</f>
        <v>0</v>
      </c>
      <c r="AM34" s="367">
        <f>COUNTIF(Schisto!AX43,"Sim")</f>
        <v>0</v>
      </c>
      <c r="AN34" s="342"/>
      <c r="AO34" s="367">
        <f>HTS!P43</f>
        <v>0</v>
      </c>
      <c r="AP34" s="367">
        <f>MAX(HTS!AK43,HTS!BS43)</f>
        <v>0</v>
      </c>
      <c r="AQ34" s="367">
        <f>MAX(HTS!AL43,HTS!BT43)</f>
        <v>0</v>
      </c>
      <c r="AR34" s="367">
        <f>MAX(HTS!AM43,HTS!BU43)</f>
        <v>0</v>
      </c>
      <c r="AS34" s="367">
        <f>MAX(HTS!AN43,HTS!BV43)</f>
        <v>0</v>
      </c>
      <c r="AT34" s="367">
        <f>MAX(HTS!AO43,HTS!BW43)</f>
        <v>0</v>
      </c>
      <c r="AU34" s="367">
        <f>MAX(HTS!AQ43,HTS!BY43)</f>
        <v>0</v>
      </c>
      <c r="AV34" s="367">
        <f>MAX(HTS!AR43,HTS!BZ43)</f>
        <v>0</v>
      </c>
      <c r="AW34" s="367">
        <f>MAX(HTS!AS43,HTS!CA43)</f>
        <v>0</v>
      </c>
      <c r="AX34" s="367">
        <f>MAX(HTS!AT43,HTS!CB43)</f>
        <v>0</v>
      </c>
      <c r="AY34" s="367">
        <f>MAX(HTS!AU43,HTS!CC43)</f>
        <v>0</v>
      </c>
      <c r="AZ34" s="367">
        <f>MAX(HTS!AV43,HTS!CD43)</f>
        <v>0</v>
      </c>
      <c r="BA34" s="367">
        <f>MAX(HTS!AW43,HTS!CE43)</f>
        <v>0</v>
      </c>
      <c r="BB34" s="367">
        <f>MAX(HTS!AX43,HTS!CF43)</f>
        <v>0</v>
      </c>
      <c r="BC34" s="367">
        <f>MAX(HTS!AY43,HTS!CG43)</f>
        <v>0</v>
      </c>
      <c r="BD34" s="367">
        <f>MAX(HTS!AZ43,HTS!CH43)</f>
        <v>0</v>
      </c>
      <c r="BE34" s="367">
        <f>MAX(HTS!BA43,HTS!CI43)</f>
        <v>0</v>
      </c>
      <c r="BF34" s="367">
        <f>MAX(HTS!BB43,HTS!CJ43)</f>
        <v>0</v>
      </c>
      <c r="BG34" s="367">
        <f>MAX(COUNTIF(HTS!BC43,"Sim"),COUNTIF(HTS!CK43,"Sim"))</f>
        <v>0</v>
      </c>
      <c r="BH34" s="342"/>
      <c r="BI34" s="367">
        <f>Tracoma!Q46</f>
        <v>0</v>
      </c>
      <c r="BJ34" s="367">
        <f>Tracoma!AK46</f>
        <v>0</v>
      </c>
      <c r="BK34" s="367">
        <f>Tracoma!AL46</f>
        <v>0</v>
      </c>
      <c r="BL34" s="367">
        <f>Tracoma!AN46</f>
        <v>0</v>
      </c>
      <c r="BM34" s="367">
        <f>Tracoma!AO46</f>
        <v>0</v>
      </c>
      <c r="BN34" s="367">
        <f>Tracoma!AT46</f>
        <v>0</v>
      </c>
      <c r="BO34" s="367">
        <f>Tracoma!AU46</f>
        <v>0</v>
      </c>
      <c r="BP34" s="367">
        <f>Tracoma!AV46</f>
        <v>0</v>
      </c>
      <c r="BQ34" s="367">
        <f>Tracoma!AW46</f>
        <v>0</v>
      </c>
      <c r="BR34" s="367">
        <f>COUNTIF(Tracoma!AX46,"Sim")</f>
        <v>0</v>
      </c>
      <c r="BS34" s="342"/>
      <c r="BT34" s="367">
        <f t="shared" si="12"/>
        <v>0</v>
      </c>
      <c r="BU34" s="367">
        <f t="shared" si="13"/>
        <v>0</v>
      </c>
      <c r="BV34" s="367">
        <f t="shared" si="14"/>
        <v>0</v>
      </c>
      <c r="BW34" s="367">
        <f t="shared" si="15"/>
        <v>0</v>
      </c>
      <c r="BX34" s="367">
        <f t="shared" si="16"/>
        <v>0</v>
      </c>
      <c r="BY34" s="367">
        <f t="shared" si="18"/>
        <v>0</v>
      </c>
      <c r="BZ34" s="367">
        <f t="shared" si="19"/>
        <v>0</v>
      </c>
      <c r="CA34" s="367">
        <f t="shared" si="20"/>
        <v>0</v>
      </c>
      <c r="CB34" s="367">
        <f t="shared" si="21"/>
        <v>0</v>
      </c>
      <c r="CC34" s="367">
        <f t="shared" si="17"/>
        <v>0</v>
      </c>
    </row>
    <row r="35" spans="2:81" x14ac:dyDescent="0.25">
      <c r="B35" s="150">
        <f>Demografia!B43</f>
        <v>0</v>
      </c>
      <c r="C35" s="150">
        <f>Demografia!C43</f>
        <v>0</v>
      </c>
      <c r="D35" s="151">
        <f>Demografia!D43</f>
        <v>0</v>
      </c>
      <c r="E35" s="56"/>
      <c r="F35" s="151">
        <f>FL!M42</f>
        <v>0</v>
      </c>
      <c r="G35" s="151">
        <f>FL!AE42</f>
        <v>0</v>
      </c>
      <c r="H35" s="151">
        <f>FL!AF42</f>
        <v>0</v>
      </c>
      <c r="I35" s="151">
        <f>FL!AH42</f>
        <v>0</v>
      </c>
      <c r="J35" s="151">
        <f>FL!AI42</f>
        <v>0</v>
      </c>
      <c r="K35" s="151">
        <f>FL!AK42</f>
        <v>0</v>
      </c>
      <c r="L35" s="151">
        <f>FL!AM42</f>
        <v>0</v>
      </c>
      <c r="M35" s="151">
        <f>FL!AN42</f>
        <v>0</v>
      </c>
      <c r="N35" s="151">
        <f>FL!AO42</f>
        <v>0</v>
      </c>
      <c r="O35" s="151">
        <f>FL!AP42</f>
        <v>0</v>
      </c>
      <c r="P35" s="151">
        <f>FL!AQ42</f>
        <v>0</v>
      </c>
      <c r="Q35" s="151">
        <f>COUNTIF(FL!AR42,"Sim")</f>
        <v>0</v>
      </c>
      <c r="R35" s="56"/>
      <c r="S35" s="151">
        <f>Onco!K42</f>
        <v>0</v>
      </c>
      <c r="T35" s="151">
        <f>MAX(Onco!AB42,Onco!BA42)</f>
        <v>0</v>
      </c>
      <c r="U35" s="151">
        <f>MAX(Onco!AC42,Onco!BB42)</f>
        <v>0</v>
      </c>
      <c r="V35" s="151">
        <f>MAX(Onco!AE42,Onco!BD42)</f>
        <v>0</v>
      </c>
      <c r="W35" s="151">
        <f>MAX(Onco!AF42,Onco!BE42)</f>
        <v>0</v>
      </c>
      <c r="X35" s="151">
        <f>MAX(Onco!AG42,Onco!BF42)</f>
        <v>0</v>
      </c>
      <c r="Y35" s="151">
        <f>MAX(Onco!AH42,Onco!BG42)</f>
        <v>0</v>
      </c>
      <c r="Z35" s="151">
        <f>MAX(Onco!AI42,Onco!BH42)</f>
        <v>0</v>
      </c>
      <c r="AA35" s="151">
        <f>MAX(Onco!AJ42,Onco!BI42)</f>
        <v>0</v>
      </c>
      <c r="AB35" s="151">
        <f>MAX(COUNTIF(Onco!AK42,"Sim"),COUNTIF(Onco!BJ42,"Sim"))</f>
        <v>0</v>
      </c>
      <c r="AC35" s="56"/>
      <c r="AD35" s="151">
        <f>Schisto!P44</f>
        <v>0</v>
      </c>
      <c r="AE35" s="151">
        <f>Schisto!AI44</f>
        <v>0</v>
      </c>
      <c r="AF35" s="151">
        <f>Schisto!AJ44</f>
        <v>0</v>
      </c>
      <c r="AG35" s="151">
        <f>Schisto!AN44</f>
        <v>0</v>
      </c>
      <c r="AH35" s="151">
        <f>Schisto!AO44</f>
        <v>0</v>
      </c>
      <c r="AI35" s="151">
        <f>Schisto!AT44</f>
        <v>0</v>
      </c>
      <c r="AJ35" s="151">
        <f>Schisto!AU44</f>
        <v>0</v>
      </c>
      <c r="AK35" s="151">
        <f>Schisto!AV44</f>
        <v>0</v>
      </c>
      <c r="AL35" s="151">
        <f>Schisto!AW44</f>
        <v>0</v>
      </c>
      <c r="AM35" s="151">
        <f>COUNTIF(Schisto!AX44,"Sim")</f>
        <v>0</v>
      </c>
      <c r="AN35" s="56"/>
      <c r="AO35" s="151">
        <f>HTS!P44</f>
        <v>0</v>
      </c>
      <c r="AP35" s="151">
        <f>MAX(HTS!AK44,HTS!BS44)</f>
        <v>0</v>
      </c>
      <c r="AQ35" s="151">
        <f>MAX(HTS!AL44,HTS!BT44)</f>
        <v>0</v>
      </c>
      <c r="AR35" s="151">
        <f>MAX(HTS!AM44,HTS!BU44)</f>
        <v>0</v>
      </c>
      <c r="AS35" s="151">
        <f>MAX(HTS!AN44,HTS!BV44)</f>
        <v>0</v>
      </c>
      <c r="AT35" s="151">
        <f>MAX(HTS!AO44,HTS!BW44)</f>
        <v>0</v>
      </c>
      <c r="AU35" s="151">
        <f>MAX(HTS!AQ44,HTS!BY44)</f>
        <v>0</v>
      </c>
      <c r="AV35" s="151">
        <f>MAX(HTS!AR44,HTS!BZ44)</f>
        <v>0</v>
      </c>
      <c r="AW35" s="151">
        <f>MAX(HTS!AS44,HTS!CA44)</f>
        <v>0</v>
      </c>
      <c r="AX35" s="151">
        <f>MAX(HTS!AT44,HTS!CB44)</f>
        <v>0</v>
      </c>
      <c r="AY35" s="151">
        <f>MAX(HTS!AU44,HTS!CC44)</f>
        <v>0</v>
      </c>
      <c r="AZ35" s="151">
        <f>MAX(HTS!AV44,HTS!CD44)</f>
        <v>0</v>
      </c>
      <c r="BA35" s="151">
        <f>MAX(HTS!AW44,HTS!CE44)</f>
        <v>0</v>
      </c>
      <c r="BB35" s="151">
        <f>MAX(HTS!AX44,HTS!CF44)</f>
        <v>0</v>
      </c>
      <c r="BC35" s="151">
        <f>MAX(HTS!AY44,HTS!CG44)</f>
        <v>0</v>
      </c>
      <c r="BD35" s="151">
        <f>MAX(HTS!AZ44,HTS!CH44)</f>
        <v>0</v>
      </c>
      <c r="BE35" s="151">
        <f>MAX(HTS!BA44,HTS!CI44)</f>
        <v>0</v>
      </c>
      <c r="BF35" s="151">
        <f>MAX(HTS!BB44,HTS!CJ44)</f>
        <v>0</v>
      </c>
      <c r="BG35" s="151">
        <f>MAX(COUNTIF(HTS!BC44,"Sim"),COUNTIF(HTS!CK44,"Sim"))</f>
        <v>0</v>
      </c>
      <c r="BH35" s="56"/>
      <c r="BI35" s="151">
        <f>Tracoma!Q47</f>
        <v>0</v>
      </c>
      <c r="BJ35" s="151">
        <f>Tracoma!AK47</f>
        <v>0</v>
      </c>
      <c r="BK35" s="151">
        <f>Tracoma!AL47</f>
        <v>0</v>
      </c>
      <c r="BL35" s="151">
        <f>Tracoma!AN47</f>
        <v>0</v>
      </c>
      <c r="BM35" s="151">
        <f>Tracoma!AO47</f>
        <v>0</v>
      </c>
      <c r="BN35" s="151">
        <f>Tracoma!AT47</f>
        <v>0</v>
      </c>
      <c r="BO35" s="151">
        <f>Tracoma!AU47</f>
        <v>0</v>
      </c>
      <c r="BP35" s="151">
        <f>Tracoma!AV47</f>
        <v>0</v>
      </c>
      <c r="BQ35" s="151">
        <f>Tracoma!AW47</f>
        <v>0</v>
      </c>
      <c r="BR35" s="151">
        <f>COUNTIF(Tracoma!AX47,"Sim")</f>
        <v>0</v>
      </c>
      <c r="BS35" s="56"/>
      <c r="BT35" s="151">
        <f t="shared" si="12"/>
        <v>0</v>
      </c>
      <c r="BU35" s="151">
        <f t="shared" si="13"/>
        <v>0</v>
      </c>
      <c r="BV35" s="151">
        <f t="shared" si="14"/>
        <v>0</v>
      </c>
      <c r="BW35" s="151">
        <f t="shared" si="15"/>
        <v>0</v>
      </c>
      <c r="BX35" s="151">
        <f t="shared" si="16"/>
        <v>0</v>
      </c>
      <c r="BY35" s="151">
        <f t="shared" si="18"/>
        <v>0</v>
      </c>
      <c r="BZ35" s="151">
        <f t="shared" si="19"/>
        <v>0</v>
      </c>
      <c r="CA35" s="151">
        <f t="shared" si="20"/>
        <v>0</v>
      </c>
      <c r="CB35" s="151">
        <f t="shared" si="21"/>
        <v>0</v>
      </c>
      <c r="CC35" s="151">
        <f t="shared" si="17"/>
        <v>0</v>
      </c>
    </row>
    <row r="36" spans="2:81" x14ac:dyDescent="0.25">
      <c r="B36" s="366">
        <f>Demografia!B44</f>
        <v>0</v>
      </c>
      <c r="C36" s="366">
        <f>Demografia!C44</f>
        <v>0</v>
      </c>
      <c r="D36" s="367">
        <f>Demografia!D44</f>
        <v>0</v>
      </c>
      <c r="E36" s="342"/>
      <c r="F36" s="367">
        <f>FL!M43</f>
        <v>0</v>
      </c>
      <c r="G36" s="367">
        <f>FL!AE43</f>
        <v>0</v>
      </c>
      <c r="H36" s="367">
        <f>FL!AF43</f>
        <v>0</v>
      </c>
      <c r="I36" s="367">
        <f>FL!AH43</f>
        <v>0</v>
      </c>
      <c r="J36" s="367">
        <f>FL!AI43</f>
        <v>0</v>
      </c>
      <c r="K36" s="367">
        <f>FL!AK43</f>
        <v>0</v>
      </c>
      <c r="L36" s="367">
        <f>FL!AM43</f>
        <v>0</v>
      </c>
      <c r="M36" s="367">
        <f>FL!AN43</f>
        <v>0</v>
      </c>
      <c r="N36" s="367">
        <f>FL!AO43</f>
        <v>0</v>
      </c>
      <c r="O36" s="367">
        <f>FL!AP43</f>
        <v>0</v>
      </c>
      <c r="P36" s="367">
        <f>FL!AQ43</f>
        <v>0</v>
      </c>
      <c r="Q36" s="367">
        <f>COUNTIF(FL!AR43,"Sim")</f>
        <v>0</v>
      </c>
      <c r="R36" s="342"/>
      <c r="S36" s="367">
        <f>Onco!K43</f>
        <v>0</v>
      </c>
      <c r="T36" s="367">
        <f>MAX(Onco!AB43,Onco!BA43)</f>
        <v>0</v>
      </c>
      <c r="U36" s="367">
        <f>MAX(Onco!AC43,Onco!BB43)</f>
        <v>0</v>
      </c>
      <c r="V36" s="367">
        <f>MAX(Onco!AE43,Onco!BD43)</f>
        <v>0</v>
      </c>
      <c r="W36" s="367">
        <f>MAX(Onco!AF43,Onco!BE43)</f>
        <v>0</v>
      </c>
      <c r="X36" s="367">
        <f>MAX(Onco!AG43,Onco!BF43)</f>
        <v>0</v>
      </c>
      <c r="Y36" s="367">
        <f>MAX(Onco!AH43,Onco!BG43)</f>
        <v>0</v>
      </c>
      <c r="Z36" s="367">
        <f>MAX(Onco!AI43,Onco!BH43)</f>
        <v>0</v>
      </c>
      <c r="AA36" s="367">
        <f>MAX(Onco!AJ43,Onco!BI43)</f>
        <v>0</v>
      </c>
      <c r="AB36" s="367">
        <f>MAX(COUNTIF(Onco!AK43,"Sim"),COUNTIF(Onco!BJ43,"Sim"))</f>
        <v>0</v>
      </c>
      <c r="AC36" s="342"/>
      <c r="AD36" s="367">
        <f>Schisto!P45</f>
        <v>0</v>
      </c>
      <c r="AE36" s="367">
        <f>Schisto!AI45</f>
        <v>0</v>
      </c>
      <c r="AF36" s="367">
        <f>Schisto!AJ45</f>
        <v>0</v>
      </c>
      <c r="AG36" s="367">
        <f>Schisto!AN45</f>
        <v>0</v>
      </c>
      <c r="AH36" s="367">
        <f>Schisto!AO45</f>
        <v>0</v>
      </c>
      <c r="AI36" s="367">
        <f>Schisto!AT45</f>
        <v>0</v>
      </c>
      <c r="AJ36" s="367">
        <f>Schisto!AU45</f>
        <v>0</v>
      </c>
      <c r="AK36" s="367">
        <f>Schisto!AV45</f>
        <v>0</v>
      </c>
      <c r="AL36" s="367">
        <f>Schisto!AW45</f>
        <v>0</v>
      </c>
      <c r="AM36" s="367">
        <f>COUNTIF(Schisto!AX45,"Sim")</f>
        <v>0</v>
      </c>
      <c r="AN36" s="342"/>
      <c r="AO36" s="367">
        <f>HTS!P45</f>
        <v>0</v>
      </c>
      <c r="AP36" s="367">
        <f>MAX(HTS!AK45,HTS!BS45)</f>
        <v>0</v>
      </c>
      <c r="AQ36" s="367">
        <f>MAX(HTS!AL45,HTS!BT45)</f>
        <v>0</v>
      </c>
      <c r="AR36" s="367">
        <f>MAX(HTS!AM45,HTS!BU45)</f>
        <v>0</v>
      </c>
      <c r="AS36" s="367">
        <f>MAX(HTS!AN45,HTS!BV45)</f>
        <v>0</v>
      </c>
      <c r="AT36" s="367">
        <f>MAX(HTS!AO45,HTS!BW45)</f>
        <v>0</v>
      </c>
      <c r="AU36" s="367">
        <f>MAX(HTS!AQ45,HTS!BY45)</f>
        <v>0</v>
      </c>
      <c r="AV36" s="367">
        <f>MAX(HTS!AR45,HTS!BZ45)</f>
        <v>0</v>
      </c>
      <c r="AW36" s="367">
        <f>MAX(HTS!AS45,HTS!CA45)</f>
        <v>0</v>
      </c>
      <c r="AX36" s="367">
        <f>MAX(HTS!AT45,HTS!CB45)</f>
        <v>0</v>
      </c>
      <c r="AY36" s="367">
        <f>MAX(HTS!AU45,HTS!CC45)</f>
        <v>0</v>
      </c>
      <c r="AZ36" s="367">
        <f>MAX(HTS!AV45,HTS!CD45)</f>
        <v>0</v>
      </c>
      <c r="BA36" s="367">
        <f>MAX(HTS!AW45,HTS!CE45)</f>
        <v>0</v>
      </c>
      <c r="BB36" s="367">
        <f>MAX(HTS!AX45,HTS!CF45)</f>
        <v>0</v>
      </c>
      <c r="BC36" s="367">
        <f>MAX(HTS!AY45,HTS!CG45)</f>
        <v>0</v>
      </c>
      <c r="BD36" s="367">
        <f>MAX(HTS!AZ45,HTS!CH45)</f>
        <v>0</v>
      </c>
      <c r="BE36" s="367">
        <f>MAX(HTS!BA45,HTS!CI45)</f>
        <v>0</v>
      </c>
      <c r="BF36" s="367">
        <f>MAX(HTS!BB45,HTS!CJ45)</f>
        <v>0</v>
      </c>
      <c r="BG36" s="367">
        <f>MAX(COUNTIF(HTS!BC45,"Sim"),COUNTIF(HTS!CK45,"Sim"))</f>
        <v>0</v>
      </c>
      <c r="BH36" s="342"/>
      <c r="BI36" s="367">
        <f>Tracoma!Q48</f>
        <v>0</v>
      </c>
      <c r="BJ36" s="367">
        <f>Tracoma!AK48</f>
        <v>0</v>
      </c>
      <c r="BK36" s="367">
        <f>Tracoma!AL48</f>
        <v>0</v>
      </c>
      <c r="BL36" s="367">
        <f>Tracoma!AN48</f>
        <v>0</v>
      </c>
      <c r="BM36" s="367">
        <f>Tracoma!AO48</f>
        <v>0</v>
      </c>
      <c r="BN36" s="367">
        <f>Tracoma!AT48</f>
        <v>0</v>
      </c>
      <c r="BO36" s="367">
        <f>Tracoma!AU48</f>
        <v>0</v>
      </c>
      <c r="BP36" s="367">
        <f>Tracoma!AV48</f>
        <v>0</v>
      </c>
      <c r="BQ36" s="367">
        <f>Tracoma!AW48</f>
        <v>0</v>
      </c>
      <c r="BR36" s="367">
        <f>COUNTIF(Tracoma!AX48,"Sim")</f>
        <v>0</v>
      </c>
      <c r="BS36" s="342"/>
      <c r="BT36" s="367">
        <f t="shared" si="12"/>
        <v>0</v>
      </c>
      <c r="BU36" s="367">
        <f t="shared" si="13"/>
        <v>0</v>
      </c>
      <c r="BV36" s="367">
        <f t="shared" si="14"/>
        <v>0</v>
      </c>
      <c r="BW36" s="367">
        <f t="shared" si="15"/>
        <v>0</v>
      </c>
      <c r="BX36" s="367">
        <f t="shared" si="16"/>
        <v>0</v>
      </c>
      <c r="BY36" s="367">
        <f t="shared" si="18"/>
        <v>0</v>
      </c>
      <c r="BZ36" s="367">
        <f t="shared" si="19"/>
        <v>0</v>
      </c>
      <c r="CA36" s="367">
        <f t="shared" si="20"/>
        <v>0</v>
      </c>
      <c r="CB36" s="367">
        <f t="shared" si="21"/>
        <v>0</v>
      </c>
      <c r="CC36" s="367">
        <f t="shared" si="17"/>
        <v>0</v>
      </c>
    </row>
    <row r="37" spans="2:81" x14ac:dyDescent="0.25">
      <c r="B37" s="150">
        <f>Demografia!B45</f>
        <v>0</v>
      </c>
      <c r="C37" s="150">
        <f>Demografia!C45</f>
        <v>0</v>
      </c>
      <c r="D37" s="151">
        <f>Demografia!D45</f>
        <v>0</v>
      </c>
      <c r="E37" s="56"/>
      <c r="F37" s="151">
        <f>FL!M44</f>
        <v>0</v>
      </c>
      <c r="G37" s="151">
        <f>FL!AE44</f>
        <v>0</v>
      </c>
      <c r="H37" s="151">
        <f>FL!AF44</f>
        <v>0</v>
      </c>
      <c r="I37" s="151">
        <f>FL!AH44</f>
        <v>0</v>
      </c>
      <c r="J37" s="151">
        <f>FL!AI44</f>
        <v>0</v>
      </c>
      <c r="K37" s="151">
        <f>FL!AK44</f>
        <v>0</v>
      </c>
      <c r="L37" s="151">
        <f>FL!AM44</f>
        <v>0</v>
      </c>
      <c r="M37" s="151">
        <f>FL!AN44</f>
        <v>0</v>
      </c>
      <c r="N37" s="151">
        <f>FL!AO44</f>
        <v>0</v>
      </c>
      <c r="O37" s="151">
        <f>FL!AP44</f>
        <v>0</v>
      </c>
      <c r="P37" s="151">
        <f>FL!AQ44</f>
        <v>0</v>
      </c>
      <c r="Q37" s="151">
        <f>COUNTIF(FL!AR44,"Sim")</f>
        <v>0</v>
      </c>
      <c r="R37" s="56"/>
      <c r="S37" s="151">
        <f>Onco!K44</f>
        <v>0</v>
      </c>
      <c r="T37" s="151">
        <f>MAX(Onco!AB44,Onco!BA44)</f>
        <v>0</v>
      </c>
      <c r="U37" s="151">
        <f>MAX(Onco!AC44,Onco!BB44)</f>
        <v>0</v>
      </c>
      <c r="V37" s="151">
        <f>MAX(Onco!AE44,Onco!BD44)</f>
        <v>0</v>
      </c>
      <c r="W37" s="151">
        <f>MAX(Onco!AF44,Onco!BE44)</f>
        <v>0</v>
      </c>
      <c r="X37" s="151">
        <f>MAX(Onco!AG44,Onco!BF44)</f>
        <v>0</v>
      </c>
      <c r="Y37" s="151">
        <f>MAX(Onco!AH44,Onco!BG44)</f>
        <v>0</v>
      </c>
      <c r="Z37" s="151">
        <f>MAX(Onco!AI44,Onco!BH44)</f>
        <v>0</v>
      </c>
      <c r="AA37" s="151">
        <f>MAX(Onco!AJ44,Onco!BI44)</f>
        <v>0</v>
      </c>
      <c r="AB37" s="151">
        <f>MAX(COUNTIF(Onco!AK44,"Sim"),COUNTIF(Onco!BJ44,"Sim"))</f>
        <v>0</v>
      </c>
      <c r="AC37" s="56"/>
      <c r="AD37" s="151">
        <f>Schisto!P46</f>
        <v>0</v>
      </c>
      <c r="AE37" s="151">
        <f>Schisto!AI46</f>
        <v>0</v>
      </c>
      <c r="AF37" s="151">
        <f>Schisto!AJ46</f>
        <v>0</v>
      </c>
      <c r="AG37" s="151">
        <f>Schisto!AN46</f>
        <v>0</v>
      </c>
      <c r="AH37" s="151">
        <f>Schisto!AO46</f>
        <v>0</v>
      </c>
      <c r="AI37" s="151">
        <f>Schisto!AT46</f>
        <v>0</v>
      </c>
      <c r="AJ37" s="151">
        <f>Schisto!AU46</f>
        <v>0</v>
      </c>
      <c r="AK37" s="151">
        <f>Schisto!AV46</f>
        <v>0</v>
      </c>
      <c r="AL37" s="151">
        <f>Schisto!AW46</f>
        <v>0</v>
      </c>
      <c r="AM37" s="151">
        <f>COUNTIF(Schisto!AX46,"Sim")</f>
        <v>0</v>
      </c>
      <c r="AN37" s="56"/>
      <c r="AO37" s="151">
        <f>HTS!P46</f>
        <v>0</v>
      </c>
      <c r="AP37" s="151">
        <f>MAX(HTS!AK46,HTS!BS46)</f>
        <v>0</v>
      </c>
      <c r="AQ37" s="151">
        <f>MAX(HTS!AL46,HTS!BT46)</f>
        <v>0</v>
      </c>
      <c r="AR37" s="151">
        <f>MAX(HTS!AM46,HTS!BU46)</f>
        <v>0</v>
      </c>
      <c r="AS37" s="151">
        <f>MAX(HTS!AN46,HTS!BV46)</f>
        <v>0</v>
      </c>
      <c r="AT37" s="151">
        <f>MAX(HTS!AO46,HTS!BW46)</f>
        <v>0</v>
      </c>
      <c r="AU37" s="151">
        <f>MAX(HTS!AQ46,HTS!BY46)</f>
        <v>0</v>
      </c>
      <c r="AV37" s="151">
        <f>MAX(HTS!AR46,HTS!BZ46)</f>
        <v>0</v>
      </c>
      <c r="AW37" s="151">
        <f>MAX(HTS!AS46,HTS!CA46)</f>
        <v>0</v>
      </c>
      <c r="AX37" s="151">
        <f>MAX(HTS!AT46,HTS!CB46)</f>
        <v>0</v>
      </c>
      <c r="AY37" s="151">
        <f>MAX(HTS!AU46,HTS!CC46)</f>
        <v>0</v>
      </c>
      <c r="AZ37" s="151">
        <f>MAX(HTS!AV46,HTS!CD46)</f>
        <v>0</v>
      </c>
      <c r="BA37" s="151">
        <f>MAX(HTS!AW46,HTS!CE46)</f>
        <v>0</v>
      </c>
      <c r="BB37" s="151">
        <f>MAX(HTS!AX46,HTS!CF46)</f>
        <v>0</v>
      </c>
      <c r="BC37" s="151">
        <f>MAX(HTS!AY46,HTS!CG46)</f>
        <v>0</v>
      </c>
      <c r="BD37" s="151">
        <f>MAX(HTS!AZ46,HTS!CH46)</f>
        <v>0</v>
      </c>
      <c r="BE37" s="151">
        <f>MAX(HTS!BA46,HTS!CI46)</f>
        <v>0</v>
      </c>
      <c r="BF37" s="151">
        <f>MAX(HTS!BB46,HTS!CJ46)</f>
        <v>0</v>
      </c>
      <c r="BG37" s="151">
        <f>MAX(COUNTIF(HTS!BC46,"Sim"),COUNTIF(HTS!CK46,"Sim"))</f>
        <v>0</v>
      </c>
      <c r="BH37" s="56"/>
      <c r="BI37" s="151">
        <f>Tracoma!Q49</f>
        <v>0</v>
      </c>
      <c r="BJ37" s="151">
        <f>Tracoma!AK49</f>
        <v>0</v>
      </c>
      <c r="BK37" s="151">
        <f>Tracoma!AL49</f>
        <v>0</v>
      </c>
      <c r="BL37" s="151">
        <f>Tracoma!AN49</f>
        <v>0</v>
      </c>
      <c r="BM37" s="151">
        <f>Tracoma!AO49</f>
        <v>0</v>
      </c>
      <c r="BN37" s="151">
        <f>Tracoma!AT49</f>
        <v>0</v>
      </c>
      <c r="BO37" s="151">
        <f>Tracoma!AU49</f>
        <v>0</v>
      </c>
      <c r="BP37" s="151">
        <f>Tracoma!AV49</f>
        <v>0</v>
      </c>
      <c r="BQ37" s="151">
        <f>Tracoma!AW49</f>
        <v>0</v>
      </c>
      <c r="BR37" s="151">
        <f>COUNTIF(Tracoma!AX49,"Sim")</f>
        <v>0</v>
      </c>
      <c r="BS37" s="56"/>
      <c r="BT37" s="151">
        <f t="shared" si="12"/>
        <v>0</v>
      </c>
      <c r="BU37" s="151">
        <f t="shared" si="13"/>
        <v>0</v>
      </c>
      <c r="BV37" s="151">
        <f t="shared" si="14"/>
        <v>0</v>
      </c>
      <c r="BW37" s="151">
        <f t="shared" si="15"/>
        <v>0</v>
      </c>
      <c r="BX37" s="151">
        <f t="shared" si="16"/>
        <v>0</v>
      </c>
      <c r="BY37" s="151">
        <f t="shared" si="18"/>
        <v>0</v>
      </c>
      <c r="BZ37" s="151">
        <f t="shared" si="19"/>
        <v>0</v>
      </c>
      <c r="CA37" s="151">
        <f t="shared" si="20"/>
        <v>0</v>
      </c>
      <c r="CB37" s="151">
        <f t="shared" si="21"/>
        <v>0</v>
      </c>
      <c r="CC37" s="151">
        <f t="shared" si="17"/>
        <v>0</v>
      </c>
    </row>
    <row r="38" spans="2:81" x14ac:dyDescent="0.25">
      <c r="B38" s="366">
        <f>Demografia!B46</f>
        <v>0</v>
      </c>
      <c r="C38" s="366">
        <f>Demografia!C46</f>
        <v>0</v>
      </c>
      <c r="D38" s="367">
        <f>Demografia!D46</f>
        <v>0</v>
      </c>
      <c r="E38" s="342"/>
      <c r="F38" s="367">
        <f>FL!M45</f>
        <v>0</v>
      </c>
      <c r="G38" s="367">
        <f>FL!AE45</f>
        <v>0</v>
      </c>
      <c r="H38" s="367">
        <f>FL!AF45</f>
        <v>0</v>
      </c>
      <c r="I38" s="367">
        <f>FL!AH45</f>
        <v>0</v>
      </c>
      <c r="J38" s="367">
        <f>FL!AI45</f>
        <v>0</v>
      </c>
      <c r="K38" s="367">
        <f>FL!AK45</f>
        <v>0</v>
      </c>
      <c r="L38" s="367">
        <f>FL!AM45</f>
        <v>0</v>
      </c>
      <c r="M38" s="367">
        <f>FL!AN45</f>
        <v>0</v>
      </c>
      <c r="N38" s="367">
        <f>FL!AO45</f>
        <v>0</v>
      </c>
      <c r="O38" s="367">
        <f>FL!AP45</f>
        <v>0</v>
      </c>
      <c r="P38" s="367">
        <f>FL!AQ45</f>
        <v>0</v>
      </c>
      <c r="Q38" s="367">
        <f>COUNTIF(FL!AR45,"Sim")</f>
        <v>0</v>
      </c>
      <c r="R38" s="342"/>
      <c r="S38" s="367">
        <f>Onco!K45</f>
        <v>0</v>
      </c>
      <c r="T38" s="367">
        <f>MAX(Onco!AB45,Onco!BA45)</f>
        <v>0</v>
      </c>
      <c r="U38" s="367">
        <f>MAX(Onco!AC45,Onco!BB45)</f>
        <v>0</v>
      </c>
      <c r="V38" s="367">
        <f>MAX(Onco!AE45,Onco!BD45)</f>
        <v>0</v>
      </c>
      <c r="W38" s="367">
        <f>MAX(Onco!AF45,Onco!BE45)</f>
        <v>0</v>
      </c>
      <c r="X38" s="367">
        <f>MAX(Onco!AG45,Onco!BF45)</f>
        <v>0</v>
      </c>
      <c r="Y38" s="367">
        <f>MAX(Onco!AH45,Onco!BG45)</f>
        <v>0</v>
      </c>
      <c r="Z38" s="367">
        <f>MAX(Onco!AI45,Onco!BH45)</f>
        <v>0</v>
      </c>
      <c r="AA38" s="367">
        <f>MAX(Onco!AJ45,Onco!BI45)</f>
        <v>0</v>
      </c>
      <c r="AB38" s="367">
        <f>MAX(COUNTIF(Onco!AK45,"Sim"),COUNTIF(Onco!BJ45,"Sim"))</f>
        <v>0</v>
      </c>
      <c r="AC38" s="342"/>
      <c r="AD38" s="367">
        <f>Schisto!P47</f>
        <v>0</v>
      </c>
      <c r="AE38" s="367">
        <f>Schisto!AI47</f>
        <v>0</v>
      </c>
      <c r="AF38" s="367">
        <f>Schisto!AJ47</f>
        <v>0</v>
      </c>
      <c r="AG38" s="367">
        <f>Schisto!AN47</f>
        <v>0</v>
      </c>
      <c r="AH38" s="367">
        <f>Schisto!AO47</f>
        <v>0</v>
      </c>
      <c r="AI38" s="367">
        <f>Schisto!AT47</f>
        <v>0</v>
      </c>
      <c r="AJ38" s="367">
        <f>Schisto!AU47</f>
        <v>0</v>
      </c>
      <c r="AK38" s="367">
        <f>Schisto!AV47</f>
        <v>0</v>
      </c>
      <c r="AL38" s="367">
        <f>Schisto!AW47</f>
        <v>0</v>
      </c>
      <c r="AM38" s="367">
        <f>COUNTIF(Schisto!AX47,"Sim")</f>
        <v>0</v>
      </c>
      <c r="AN38" s="342"/>
      <c r="AO38" s="367">
        <f>HTS!P47</f>
        <v>0</v>
      </c>
      <c r="AP38" s="367">
        <f>MAX(HTS!AK47,HTS!BS47)</f>
        <v>0</v>
      </c>
      <c r="AQ38" s="367">
        <f>MAX(HTS!AL47,HTS!BT47)</f>
        <v>0</v>
      </c>
      <c r="AR38" s="367">
        <f>MAX(HTS!AM47,HTS!BU47)</f>
        <v>0</v>
      </c>
      <c r="AS38" s="367">
        <f>MAX(HTS!AN47,HTS!BV47)</f>
        <v>0</v>
      </c>
      <c r="AT38" s="367">
        <f>MAX(HTS!AO47,HTS!BW47)</f>
        <v>0</v>
      </c>
      <c r="AU38" s="367">
        <f>MAX(HTS!AQ47,HTS!BY47)</f>
        <v>0</v>
      </c>
      <c r="AV38" s="367">
        <f>MAX(HTS!AR47,HTS!BZ47)</f>
        <v>0</v>
      </c>
      <c r="AW38" s="367">
        <f>MAX(HTS!AS47,HTS!CA47)</f>
        <v>0</v>
      </c>
      <c r="AX38" s="367">
        <f>MAX(HTS!AT47,HTS!CB47)</f>
        <v>0</v>
      </c>
      <c r="AY38" s="367">
        <f>MAX(HTS!AU47,HTS!CC47)</f>
        <v>0</v>
      </c>
      <c r="AZ38" s="367">
        <f>MAX(HTS!AV47,HTS!CD47)</f>
        <v>0</v>
      </c>
      <c r="BA38" s="367">
        <f>MAX(HTS!AW47,HTS!CE47)</f>
        <v>0</v>
      </c>
      <c r="BB38" s="367">
        <f>MAX(HTS!AX47,HTS!CF47)</f>
        <v>0</v>
      </c>
      <c r="BC38" s="367">
        <f>MAX(HTS!AY47,HTS!CG47)</f>
        <v>0</v>
      </c>
      <c r="BD38" s="367">
        <f>MAX(HTS!AZ47,HTS!CH47)</f>
        <v>0</v>
      </c>
      <c r="BE38" s="367">
        <f>MAX(HTS!BA47,HTS!CI47)</f>
        <v>0</v>
      </c>
      <c r="BF38" s="367">
        <f>MAX(HTS!BB47,HTS!CJ47)</f>
        <v>0</v>
      </c>
      <c r="BG38" s="367">
        <f>MAX(COUNTIF(HTS!BC47,"Sim"),COUNTIF(HTS!CK47,"Sim"))</f>
        <v>0</v>
      </c>
      <c r="BH38" s="342"/>
      <c r="BI38" s="367">
        <f>Tracoma!Q50</f>
        <v>0</v>
      </c>
      <c r="BJ38" s="367">
        <f>Tracoma!AK50</f>
        <v>0</v>
      </c>
      <c r="BK38" s="367">
        <f>Tracoma!AL50</f>
        <v>0</v>
      </c>
      <c r="BL38" s="367">
        <f>Tracoma!AN50</f>
        <v>0</v>
      </c>
      <c r="BM38" s="367">
        <f>Tracoma!AO50</f>
        <v>0</v>
      </c>
      <c r="BN38" s="367">
        <f>Tracoma!AT50</f>
        <v>0</v>
      </c>
      <c r="BO38" s="367">
        <f>Tracoma!AU50</f>
        <v>0</v>
      </c>
      <c r="BP38" s="367">
        <f>Tracoma!AV50</f>
        <v>0</v>
      </c>
      <c r="BQ38" s="367">
        <f>Tracoma!AW50</f>
        <v>0</v>
      </c>
      <c r="BR38" s="367">
        <f>COUNTIF(Tracoma!AX50,"Sim")</f>
        <v>0</v>
      </c>
      <c r="BS38" s="342"/>
      <c r="BT38" s="367">
        <f t="shared" si="12"/>
        <v>0</v>
      </c>
      <c r="BU38" s="367">
        <f t="shared" si="13"/>
        <v>0</v>
      </c>
      <c r="BV38" s="367">
        <f t="shared" si="14"/>
        <v>0</v>
      </c>
      <c r="BW38" s="367">
        <f t="shared" si="15"/>
        <v>0</v>
      </c>
      <c r="BX38" s="367">
        <f t="shared" si="16"/>
        <v>0</v>
      </c>
      <c r="BY38" s="367">
        <f t="shared" si="18"/>
        <v>0</v>
      </c>
      <c r="BZ38" s="367">
        <f t="shared" si="19"/>
        <v>0</v>
      </c>
      <c r="CA38" s="367">
        <f t="shared" si="20"/>
        <v>0</v>
      </c>
      <c r="CB38" s="367">
        <f t="shared" si="21"/>
        <v>0</v>
      </c>
      <c r="CC38" s="367">
        <f t="shared" si="17"/>
        <v>0</v>
      </c>
    </row>
    <row r="39" spans="2:81" x14ac:dyDescent="0.25">
      <c r="B39" s="150">
        <f>Demografia!B47</f>
        <v>0</v>
      </c>
      <c r="C39" s="150">
        <f>Demografia!C47</f>
        <v>0</v>
      </c>
      <c r="D39" s="151">
        <f>Demografia!D47</f>
        <v>0</v>
      </c>
      <c r="E39" s="56"/>
      <c r="F39" s="151">
        <f>FL!M46</f>
        <v>0</v>
      </c>
      <c r="G39" s="151">
        <f>FL!AE46</f>
        <v>0</v>
      </c>
      <c r="H39" s="151">
        <f>FL!AF46</f>
        <v>0</v>
      </c>
      <c r="I39" s="151">
        <f>FL!AH46</f>
        <v>0</v>
      </c>
      <c r="J39" s="151">
        <f>FL!AI46</f>
        <v>0</v>
      </c>
      <c r="K39" s="151">
        <f>FL!AK46</f>
        <v>0</v>
      </c>
      <c r="L39" s="151">
        <f>FL!AM46</f>
        <v>0</v>
      </c>
      <c r="M39" s="151">
        <f>FL!AN46</f>
        <v>0</v>
      </c>
      <c r="N39" s="151">
        <f>FL!AO46</f>
        <v>0</v>
      </c>
      <c r="O39" s="151">
        <f>FL!AP46</f>
        <v>0</v>
      </c>
      <c r="P39" s="151">
        <f>FL!AQ46</f>
        <v>0</v>
      </c>
      <c r="Q39" s="151">
        <f>COUNTIF(FL!AR46,"Sim")</f>
        <v>0</v>
      </c>
      <c r="R39" s="56"/>
      <c r="S39" s="151">
        <f>Onco!K46</f>
        <v>0</v>
      </c>
      <c r="T39" s="151">
        <f>MAX(Onco!AB46,Onco!BA46)</f>
        <v>0</v>
      </c>
      <c r="U39" s="151">
        <f>MAX(Onco!AC46,Onco!BB46)</f>
        <v>0</v>
      </c>
      <c r="V39" s="151">
        <f>MAX(Onco!AE46,Onco!BD46)</f>
        <v>0</v>
      </c>
      <c r="W39" s="151">
        <f>MAX(Onco!AF46,Onco!BE46)</f>
        <v>0</v>
      </c>
      <c r="X39" s="151">
        <f>MAX(Onco!AG46,Onco!BF46)</f>
        <v>0</v>
      </c>
      <c r="Y39" s="151">
        <f>MAX(Onco!AH46,Onco!BG46)</f>
        <v>0</v>
      </c>
      <c r="Z39" s="151">
        <f>MAX(Onco!AI46,Onco!BH46)</f>
        <v>0</v>
      </c>
      <c r="AA39" s="151">
        <f>MAX(Onco!AJ46,Onco!BI46)</f>
        <v>0</v>
      </c>
      <c r="AB39" s="151">
        <f>MAX(COUNTIF(Onco!AK46,"Sim"),COUNTIF(Onco!BJ46,"Sim"))</f>
        <v>0</v>
      </c>
      <c r="AC39" s="56"/>
      <c r="AD39" s="151">
        <f>Schisto!P48</f>
        <v>0</v>
      </c>
      <c r="AE39" s="151">
        <f>Schisto!AI48</f>
        <v>0</v>
      </c>
      <c r="AF39" s="151">
        <f>Schisto!AJ48</f>
        <v>0</v>
      </c>
      <c r="AG39" s="151">
        <f>Schisto!AN48</f>
        <v>0</v>
      </c>
      <c r="AH39" s="151">
        <f>Schisto!AO48</f>
        <v>0</v>
      </c>
      <c r="AI39" s="151">
        <f>Schisto!AT48</f>
        <v>0</v>
      </c>
      <c r="AJ39" s="151">
        <f>Schisto!AU48</f>
        <v>0</v>
      </c>
      <c r="AK39" s="151">
        <f>Schisto!AV48</f>
        <v>0</v>
      </c>
      <c r="AL39" s="151">
        <f>Schisto!AW48</f>
        <v>0</v>
      </c>
      <c r="AM39" s="151">
        <f>COUNTIF(Schisto!AX48,"Sim")</f>
        <v>0</v>
      </c>
      <c r="AN39" s="56"/>
      <c r="AO39" s="151">
        <f>HTS!P48</f>
        <v>0</v>
      </c>
      <c r="AP39" s="151">
        <f>MAX(HTS!AK48,HTS!BS48)</f>
        <v>0</v>
      </c>
      <c r="AQ39" s="151">
        <f>MAX(HTS!AL48,HTS!BT48)</f>
        <v>0</v>
      </c>
      <c r="AR39" s="151">
        <f>MAX(HTS!AM48,HTS!BU48)</f>
        <v>0</v>
      </c>
      <c r="AS39" s="151">
        <f>MAX(HTS!AN48,HTS!BV48)</f>
        <v>0</v>
      </c>
      <c r="AT39" s="151">
        <f>MAX(HTS!AO48,HTS!BW48)</f>
        <v>0</v>
      </c>
      <c r="AU39" s="151">
        <f>MAX(HTS!AQ48,HTS!BY48)</f>
        <v>0</v>
      </c>
      <c r="AV39" s="151">
        <f>MAX(HTS!AR48,HTS!BZ48)</f>
        <v>0</v>
      </c>
      <c r="AW39" s="151">
        <f>MAX(HTS!AS48,HTS!CA48)</f>
        <v>0</v>
      </c>
      <c r="AX39" s="151">
        <f>MAX(HTS!AT48,HTS!CB48)</f>
        <v>0</v>
      </c>
      <c r="AY39" s="151">
        <f>MAX(HTS!AU48,HTS!CC48)</f>
        <v>0</v>
      </c>
      <c r="AZ39" s="151">
        <f>MAX(HTS!AV48,HTS!CD48)</f>
        <v>0</v>
      </c>
      <c r="BA39" s="151">
        <f>MAX(HTS!AW48,HTS!CE48)</f>
        <v>0</v>
      </c>
      <c r="BB39" s="151">
        <f>MAX(HTS!AX48,HTS!CF48)</f>
        <v>0</v>
      </c>
      <c r="BC39" s="151">
        <f>MAX(HTS!AY48,HTS!CG48)</f>
        <v>0</v>
      </c>
      <c r="BD39" s="151">
        <f>MAX(HTS!AZ48,HTS!CH48)</f>
        <v>0</v>
      </c>
      <c r="BE39" s="151">
        <f>MAX(HTS!BA48,HTS!CI48)</f>
        <v>0</v>
      </c>
      <c r="BF39" s="151">
        <f>MAX(HTS!BB48,HTS!CJ48)</f>
        <v>0</v>
      </c>
      <c r="BG39" s="151">
        <f>MAX(COUNTIF(HTS!BC48,"Sim"),COUNTIF(HTS!CK48,"Sim"))</f>
        <v>0</v>
      </c>
      <c r="BH39" s="56"/>
      <c r="BI39" s="151">
        <f>Tracoma!Q51</f>
        <v>0</v>
      </c>
      <c r="BJ39" s="151">
        <f>Tracoma!AK51</f>
        <v>0</v>
      </c>
      <c r="BK39" s="151">
        <f>Tracoma!AL51</f>
        <v>0</v>
      </c>
      <c r="BL39" s="151">
        <f>Tracoma!AN51</f>
        <v>0</v>
      </c>
      <c r="BM39" s="151">
        <f>Tracoma!AO51</f>
        <v>0</v>
      </c>
      <c r="BN39" s="151">
        <f>Tracoma!AT51</f>
        <v>0</v>
      </c>
      <c r="BO39" s="151">
        <f>Tracoma!AU51</f>
        <v>0</v>
      </c>
      <c r="BP39" s="151">
        <f>Tracoma!AV51</f>
        <v>0</v>
      </c>
      <c r="BQ39" s="151">
        <f>Tracoma!AW51</f>
        <v>0</v>
      </c>
      <c r="BR39" s="151">
        <f>COUNTIF(Tracoma!AX51,"Sim")</f>
        <v>0</v>
      </c>
      <c r="BS39" s="56"/>
      <c r="BT39" s="151">
        <f t="shared" si="12"/>
        <v>0</v>
      </c>
      <c r="BU39" s="151">
        <f t="shared" si="13"/>
        <v>0</v>
      </c>
      <c r="BV39" s="151">
        <f t="shared" si="14"/>
        <v>0</v>
      </c>
      <c r="BW39" s="151">
        <f t="shared" si="15"/>
        <v>0</v>
      </c>
      <c r="BX39" s="151">
        <f t="shared" si="16"/>
        <v>0</v>
      </c>
      <c r="BY39" s="151">
        <f t="shared" si="18"/>
        <v>0</v>
      </c>
      <c r="BZ39" s="151">
        <f t="shared" si="19"/>
        <v>0</v>
      </c>
      <c r="CA39" s="151">
        <f t="shared" si="20"/>
        <v>0</v>
      </c>
      <c r="CB39" s="151">
        <f t="shared" si="21"/>
        <v>0</v>
      </c>
      <c r="CC39" s="151">
        <f t="shared" si="17"/>
        <v>0</v>
      </c>
    </row>
    <row r="40" spans="2:81" x14ac:dyDescent="0.25">
      <c r="B40" s="366">
        <f>Demografia!B48</f>
        <v>0</v>
      </c>
      <c r="C40" s="366">
        <f>Demografia!C48</f>
        <v>0</v>
      </c>
      <c r="D40" s="367">
        <f>Demografia!D48</f>
        <v>0</v>
      </c>
      <c r="E40" s="342"/>
      <c r="F40" s="367">
        <f>FL!M47</f>
        <v>0</v>
      </c>
      <c r="G40" s="367">
        <f>FL!AE47</f>
        <v>0</v>
      </c>
      <c r="H40" s="367">
        <f>FL!AF47</f>
        <v>0</v>
      </c>
      <c r="I40" s="367">
        <f>FL!AH47</f>
        <v>0</v>
      </c>
      <c r="J40" s="367">
        <f>FL!AI47</f>
        <v>0</v>
      </c>
      <c r="K40" s="367">
        <f>FL!AK47</f>
        <v>0</v>
      </c>
      <c r="L40" s="367">
        <f>FL!AM47</f>
        <v>0</v>
      </c>
      <c r="M40" s="367">
        <f>FL!AN47</f>
        <v>0</v>
      </c>
      <c r="N40" s="367">
        <f>FL!AO47</f>
        <v>0</v>
      </c>
      <c r="O40" s="367">
        <f>FL!AP47</f>
        <v>0</v>
      </c>
      <c r="P40" s="367">
        <f>FL!AQ47</f>
        <v>0</v>
      </c>
      <c r="Q40" s="367">
        <f>COUNTIF(FL!AR47,"Sim")</f>
        <v>0</v>
      </c>
      <c r="R40" s="342"/>
      <c r="S40" s="367">
        <f>Onco!K47</f>
        <v>0</v>
      </c>
      <c r="T40" s="367">
        <f>MAX(Onco!AB47,Onco!BA47)</f>
        <v>0</v>
      </c>
      <c r="U40" s="367">
        <f>MAX(Onco!AC47,Onco!BB47)</f>
        <v>0</v>
      </c>
      <c r="V40" s="367">
        <f>MAX(Onco!AE47,Onco!BD47)</f>
        <v>0</v>
      </c>
      <c r="W40" s="367">
        <f>MAX(Onco!AF47,Onco!BE47)</f>
        <v>0</v>
      </c>
      <c r="X40" s="367">
        <f>MAX(Onco!AG47,Onco!BF47)</f>
        <v>0</v>
      </c>
      <c r="Y40" s="367">
        <f>MAX(Onco!AH47,Onco!BG47)</f>
        <v>0</v>
      </c>
      <c r="Z40" s="367">
        <f>MAX(Onco!AI47,Onco!BH47)</f>
        <v>0</v>
      </c>
      <c r="AA40" s="367">
        <f>MAX(Onco!AJ47,Onco!BI47)</f>
        <v>0</v>
      </c>
      <c r="AB40" s="367">
        <f>MAX(COUNTIF(Onco!AK47,"Sim"),COUNTIF(Onco!BJ47,"Sim"))</f>
        <v>0</v>
      </c>
      <c r="AC40" s="342"/>
      <c r="AD40" s="367">
        <f>Schisto!P49</f>
        <v>0</v>
      </c>
      <c r="AE40" s="367">
        <f>Schisto!AI49</f>
        <v>0</v>
      </c>
      <c r="AF40" s="367">
        <f>Schisto!AJ49</f>
        <v>0</v>
      </c>
      <c r="AG40" s="367">
        <f>Schisto!AN49</f>
        <v>0</v>
      </c>
      <c r="AH40" s="367">
        <f>Schisto!AO49</f>
        <v>0</v>
      </c>
      <c r="AI40" s="367">
        <f>Schisto!AT49</f>
        <v>0</v>
      </c>
      <c r="AJ40" s="367">
        <f>Schisto!AU49</f>
        <v>0</v>
      </c>
      <c r="AK40" s="367">
        <f>Schisto!AV49</f>
        <v>0</v>
      </c>
      <c r="AL40" s="367">
        <f>Schisto!AW49</f>
        <v>0</v>
      </c>
      <c r="AM40" s="367">
        <f>COUNTIF(Schisto!AX49,"Sim")</f>
        <v>0</v>
      </c>
      <c r="AN40" s="342"/>
      <c r="AO40" s="367">
        <f>HTS!P49</f>
        <v>0</v>
      </c>
      <c r="AP40" s="367">
        <f>MAX(HTS!AK49,HTS!BS49)</f>
        <v>0</v>
      </c>
      <c r="AQ40" s="367">
        <f>MAX(HTS!AL49,HTS!BT49)</f>
        <v>0</v>
      </c>
      <c r="AR40" s="367">
        <f>MAX(HTS!AM49,HTS!BU49)</f>
        <v>0</v>
      </c>
      <c r="AS40" s="367">
        <f>MAX(HTS!AN49,HTS!BV49)</f>
        <v>0</v>
      </c>
      <c r="AT40" s="367">
        <f>MAX(HTS!AO49,HTS!BW49)</f>
        <v>0</v>
      </c>
      <c r="AU40" s="367">
        <f>MAX(HTS!AQ49,HTS!BY49)</f>
        <v>0</v>
      </c>
      <c r="AV40" s="367">
        <f>MAX(HTS!AR49,HTS!BZ49)</f>
        <v>0</v>
      </c>
      <c r="AW40" s="367">
        <f>MAX(HTS!AS49,HTS!CA49)</f>
        <v>0</v>
      </c>
      <c r="AX40" s="367">
        <f>MAX(HTS!AT49,HTS!CB49)</f>
        <v>0</v>
      </c>
      <c r="AY40" s="367">
        <f>MAX(HTS!AU49,HTS!CC49)</f>
        <v>0</v>
      </c>
      <c r="AZ40" s="367">
        <f>MAX(HTS!AV49,HTS!CD49)</f>
        <v>0</v>
      </c>
      <c r="BA40" s="367">
        <f>MAX(HTS!AW49,HTS!CE49)</f>
        <v>0</v>
      </c>
      <c r="BB40" s="367">
        <f>MAX(HTS!AX49,HTS!CF49)</f>
        <v>0</v>
      </c>
      <c r="BC40" s="367">
        <f>MAX(HTS!AY49,HTS!CG49)</f>
        <v>0</v>
      </c>
      <c r="BD40" s="367">
        <f>MAX(HTS!AZ49,HTS!CH49)</f>
        <v>0</v>
      </c>
      <c r="BE40" s="367">
        <f>MAX(HTS!BA49,HTS!CI49)</f>
        <v>0</v>
      </c>
      <c r="BF40" s="367">
        <f>MAX(HTS!BB49,HTS!CJ49)</f>
        <v>0</v>
      </c>
      <c r="BG40" s="367">
        <f>MAX(COUNTIF(HTS!BC49,"Sim"),COUNTIF(HTS!CK49,"Sim"))</f>
        <v>0</v>
      </c>
      <c r="BH40" s="342"/>
      <c r="BI40" s="367">
        <f>Tracoma!Q52</f>
        <v>0</v>
      </c>
      <c r="BJ40" s="367">
        <f>Tracoma!AK52</f>
        <v>0</v>
      </c>
      <c r="BK40" s="367">
        <f>Tracoma!AL52</f>
        <v>0</v>
      </c>
      <c r="BL40" s="367">
        <f>Tracoma!AN52</f>
        <v>0</v>
      </c>
      <c r="BM40" s="367">
        <f>Tracoma!AO52</f>
        <v>0</v>
      </c>
      <c r="BN40" s="367">
        <f>Tracoma!AT52</f>
        <v>0</v>
      </c>
      <c r="BO40" s="367">
        <f>Tracoma!AU52</f>
        <v>0</v>
      </c>
      <c r="BP40" s="367">
        <f>Tracoma!AV52</f>
        <v>0</v>
      </c>
      <c r="BQ40" s="367">
        <f>Tracoma!AW52</f>
        <v>0</v>
      </c>
      <c r="BR40" s="367">
        <f>COUNTIF(Tracoma!AX52,"Sim")</f>
        <v>0</v>
      </c>
      <c r="BS40" s="342"/>
      <c r="BT40" s="367">
        <f t="shared" si="12"/>
        <v>0</v>
      </c>
      <c r="BU40" s="367">
        <f t="shared" si="13"/>
        <v>0</v>
      </c>
      <c r="BV40" s="367">
        <f t="shared" si="14"/>
        <v>0</v>
      </c>
      <c r="BW40" s="367">
        <f t="shared" si="15"/>
        <v>0</v>
      </c>
      <c r="BX40" s="367">
        <f t="shared" si="16"/>
        <v>0</v>
      </c>
      <c r="BY40" s="367">
        <f t="shared" si="18"/>
        <v>0</v>
      </c>
      <c r="BZ40" s="367">
        <f t="shared" si="19"/>
        <v>0</v>
      </c>
      <c r="CA40" s="367">
        <f t="shared" si="20"/>
        <v>0</v>
      </c>
      <c r="CB40" s="367">
        <f t="shared" si="21"/>
        <v>0</v>
      </c>
      <c r="CC40" s="367">
        <f t="shared" si="17"/>
        <v>0</v>
      </c>
    </row>
    <row r="41" spans="2:81" x14ac:dyDescent="0.25">
      <c r="B41" s="150">
        <f>Demografia!B49</f>
        <v>0</v>
      </c>
      <c r="C41" s="150">
        <f>Demografia!C49</f>
        <v>0</v>
      </c>
      <c r="D41" s="151">
        <f>Demografia!D49</f>
        <v>0</v>
      </c>
      <c r="E41" s="56"/>
      <c r="F41" s="151">
        <f>FL!M48</f>
        <v>0</v>
      </c>
      <c r="G41" s="151">
        <f>FL!AE48</f>
        <v>0</v>
      </c>
      <c r="H41" s="151">
        <f>FL!AF48</f>
        <v>0</v>
      </c>
      <c r="I41" s="151">
        <f>FL!AH48</f>
        <v>0</v>
      </c>
      <c r="J41" s="151">
        <f>FL!AI48</f>
        <v>0</v>
      </c>
      <c r="K41" s="151">
        <f>FL!AK48</f>
        <v>0</v>
      </c>
      <c r="L41" s="151">
        <f>FL!AM48</f>
        <v>0</v>
      </c>
      <c r="M41" s="151">
        <f>FL!AN48</f>
        <v>0</v>
      </c>
      <c r="N41" s="151">
        <f>FL!AO48</f>
        <v>0</v>
      </c>
      <c r="O41" s="151">
        <f>FL!AP48</f>
        <v>0</v>
      </c>
      <c r="P41" s="151">
        <f>FL!AQ48</f>
        <v>0</v>
      </c>
      <c r="Q41" s="151">
        <f>COUNTIF(FL!AR48,"Sim")</f>
        <v>0</v>
      </c>
      <c r="R41" s="56"/>
      <c r="S41" s="151">
        <f>Onco!K48</f>
        <v>0</v>
      </c>
      <c r="T41" s="151">
        <f>MAX(Onco!AB48,Onco!BA48)</f>
        <v>0</v>
      </c>
      <c r="U41" s="151">
        <f>MAX(Onco!AC48,Onco!BB48)</f>
        <v>0</v>
      </c>
      <c r="V41" s="151">
        <f>MAX(Onco!AE48,Onco!BD48)</f>
        <v>0</v>
      </c>
      <c r="W41" s="151">
        <f>MAX(Onco!AF48,Onco!BE48)</f>
        <v>0</v>
      </c>
      <c r="X41" s="151">
        <f>MAX(Onco!AG48,Onco!BF48)</f>
        <v>0</v>
      </c>
      <c r="Y41" s="151">
        <f>MAX(Onco!AH48,Onco!BG48)</f>
        <v>0</v>
      </c>
      <c r="Z41" s="151">
        <f>MAX(Onco!AI48,Onco!BH48)</f>
        <v>0</v>
      </c>
      <c r="AA41" s="151">
        <f>MAX(Onco!AJ48,Onco!BI48)</f>
        <v>0</v>
      </c>
      <c r="AB41" s="151">
        <f>MAX(COUNTIF(Onco!AK48,"Sim"),COUNTIF(Onco!BJ48,"Sim"))</f>
        <v>0</v>
      </c>
      <c r="AC41" s="56"/>
      <c r="AD41" s="151">
        <f>Schisto!P50</f>
        <v>0</v>
      </c>
      <c r="AE41" s="151">
        <f>Schisto!AI50</f>
        <v>0</v>
      </c>
      <c r="AF41" s="151">
        <f>Schisto!AJ50</f>
        <v>0</v>
      </c>
      <c r="AG41" s="151">
        <f>Schisto!AN50</f>
        <v>0</v>
      </c>
      <c r="AH41" s="151">
        <f>Schisto!AO50</f>
        <v>0</v>
      </c>
      <c r="AI41" s="151">
        <f>Schisto!AT50</f>
        <v>0</v>
      </c>
      <c r="AJ41" s="151">
        <f>Schisto!AU50</f>
        <v>0</v>
      </c>
      <c r="AK41" s="151">
        <f>Schisto!AV50</f>
        <v>0</v>
      </c>
      <c r="AL41" s="151">
        <f>Schisto!AW50</f>
        <v>0</v>
      </c>
      <c r="AM41" s="151">
        <f>COUNTIF(Schisto!AX50,"Sim")</f>
        <v>0</v>
      </c>
      <c r="AN41" s="56"/>
      <c r="AO41" s="151">
        <f>HTS!P50</f>
        <v>0</v>
      </c>
      <c r="AP41" s="151">
        <f>MAX(HTS!AK50,HTS!BS50)</f>
        <v>0</v>
      </c>
      <c r="AQ41" s="151">
        <f>MAX(HTS!AL50,HTS!BT50)</f>
        <v>0</v>
      </c>
      <c r="AR41" s="151">
        <f>MAX(HTS!AM50,HTS!BU50)</f>
        <v>0</v>
      </c>
      <c r="AS41" s="151">
        <f>MAX(HTS!AN50,HTS!BV50)</f>
        <v>0</v>
      </c>
      <c r="AT41" s="151">
        <f>MAX(HTS!AO50,HTS!BW50)</f>
        <v>0</v>
      </c>
      <c r="AU41" s="151">
        <f>MAX(HTS!AQ50,HTS!BY50)</f>
        <v>0</v>
      </c>
      <c r="AV41" s="151">
        <f>MAX(HTS!AR50,HTS!BZ50)</f>
        <v>0</v>
      </c>
      <c r="AW41" s="151">
        <f>MAX(HTS!AS50,HTS!CA50)</f>
        <v>0</v>
      </c>
      <c r="AX41" s="151">
        <f>MAX(HTS!AT50,HTS!CB50)</f>
        <v>0</v>
      </c>
      <c r="AY41" s="151">
        <f>MAX(HTS!AU50,HTS!CC50)</f>
        <v>0</v>
      </c>
      <c r="AZ41" s="151">
        <f>MAX(HTS!AV50,HTS!CD50)</f>
        <v>0</v>
      </c>
      <c r="BA41" s="151">
        <f>MAX(HTS!AW50,HTS!CE50)</f>
        <v>0</v>
      </c>
      <c r="BB41" s="151">
        <f>MAX(HTS!AX50,HTS!CF50)</f>
        <v>0</v>
      </c>
      <c r="BC41" s="151">
        <f>MAX(HTS!AY50,HTS!CG50)</f>
        <v>0</v>
      </c>
      <c r="BD41" s="151">
        <f>MAX(HTS!AZ50,HTS!CH50)</f>
        <v>0</v>
      </c>
      <c r="BE41" s="151">
        <f>MAX(HTS!BA50,HTS!CI50)</f>
        <v>0</v>
      </c>
      <c r="BF41" s="151">
        <f>MAX(HTS!BB50,HTS!CJ50)</f>
        <v>0</v>
      </c>
      <c r="BG41" s="151">
        <f>MAX(COUNTIF(HTS!BC50,"Sim"),COUNTIF(HTS!CK50,"Sim"))</f>
        <v>0</v>
      </c>
      <c r="BH41" s="56"/>
      <c r="BI41" s="151">
        <f>Tracoma!Q53</f>
        <v>0</v>
      </c>
      <c r="BJ41" s="151">
        <f>Tracoma!AK53</f>
        <v>0</v>
      </c>
      <c r="BK41" s="151">
        <f>Tracoma!AL53</f>
        <v>0</v>
      </c>
      <c r="BL41" s="151">
        <f>Tracoma!AN53</f>
        <v>0</v>
      </c>
      <c r="BM41" s="151">
        <f>Tracoma!AO53</f>
        <v>0</v>
      </c>
      <c r="BN41" s="151">
        <f>Tracoma!AT53</f>
        <v>0</v>
      </c>
      <c r="BO41" s="151">
        <f>Tracoma!AU53</f>
        <v>0</v>
      </c>
      <c r="BP41" s="151">
        <f>Tracoma!AV53</f>
        <v>0</v>
      </c>
      <c r="BQ41" s="151">
        <f>Tracoma!AW53</f>
        <v>0</v>
      </c>
      <c r="BR41" s="151">
        <f>COUNTIF(Tracoma!AX53,"Sim")</f>
        <v>0</v>
      </c>
      <c r="BS41" s="56"/>
      <c r="BT41" s="151">
        <f t="shared" si="12"/>
        <v>0</v>
      </c>
      <c r="BU41" s="151">
        <f t="shared" si="13"/>
        <v>0</v>
      </c>
      <c r="BV41" s="151">
        <f t="shared" si="14"/>
        <v>0</v>
      </c>
      <c r="BW41" s="151">
        <f t="shared" si="15"/>
        <v>0</v>
      </c>
      <c r="BX41" s="151">
        <f t="shared" si="16"/>
        <v>0</v>
      </c>
      <c r="BY41" s="151">
        <f t="shared" si="18"/>
        <v>0</v>
      </c>
      <c r="BZ41" s="151">
        <f t="shared" si="19"/>
        <v>0</v>
      </c>
      <c r="CA41" s="151">
        <f t="shared" si="20"/>
        <v>0</v>
      </c>
      <c r="CB41" s="151">
        <f t="shared" si="21"/>
        <v>0</v>
      </c>
      <c r="CC41" s="151">
        <f t="shared" si="17"/>
        <v>0</v>
      </c>
    </row>
    <row r="42" spans="2:81" x14ac:dyDescent="0.25">
      <c r="B42" s="366">
        <f>Demografia!B50</f>
        <v>0</v>
      </c>
      <c r="C42" s="366">
        <f>Demografia!C50</f>
        <v>0</v>
      </c>
      <c r="D42" s="367">
        <f>Demografia!D50</f>
        <v>0</v>
      </c>
      <c r="E42" s="342"/>
      <c r="F42" s="367">
        <f>FL!M49</f>
        <v>0</v>
      </c>
      <c r="G42" s="367">
        <f>FL!AE49</f>
        <v>0</v>
      </c>
      <c r="H42" s="367">
        <f>FL!AF49</f>
        <v>0</v>
      </c>
      <c r="I42" s="367">
        <f>FL!AH49</f>
        <v>0</v>
      </c>
      <c r="J42" s="367">
        <f>FL!AI49</f>
        <v>0</v>
      </c>
      <c r="K42" s="367">
        <f>FL!AK49</f>
        <v>0</v>
      </c>
      <c r="L42" s="367">
        <f>FL!AM49</f>
        <v>0</v>
      </c>
      <c r="M42" s="367">
        <f>FL!AN49</f>
        <v>0</v>
      </c>
      <c r="N42" s="367">
        <f>FL!AO49</f>
        <v>0</v>
      </c>
      <c r="O42" s="367">
        <f>FL!AP49</f>
        <v>0</v>
      </c>
      <c r="P42" s="367">
        <f>FL!AQ49</f>
        <v>0</v>
      </c>
      <c r="Q42" s="367">
        <f>COUNTIF(FL!AR49,"Sim")</f>
        <v>0</v>
      </c>
      <c r="R42" s="342"/>
      <c r="S42" s="367">
        <f>Onco!K49</f>
        <v>0</v>
      </c>
      <c r="T42" s="367">
        <f>MAX(Onco!AB49,Onco!BA49)</f>
        <v>0</v>
      </c>
      <c r="U42" s="367">
        <f>MAX(Onco!AC49,Onco!BB49)</f>
        <v>0</v>
      </c>
      <c r="V42" s="367">
        <f>MAX(Onco!AE49,Onco!BD49)</f>
        <v>0</v>
      </c>
      <c r="W42" s="367">
        <f>MAX(Onco!AF49,Onco!BE49)</f>
        <v>0</v>
      </c>
      <c r="X42" s="367">
        <f>MAX(Onco!AG49,Onco!BF49)</f>
        <v>0</v>
      </c>
      <c r="Y42" s="367">
        <f>MAX(Onco!AH49,Onco!BG49)</f>
        <v>0</v>
      </c>
      <c r="Z42" s="367">
        <f>MAX(Onco!AI49,Onco!BH49)</f>
        <v>0</v>
      </c>
      <c r="AA42" s="367">
        <f>MAX(Onco!AJ49,Onco!BI49)</f>
        <v>0</v>
      </c>
      <c r="AB42" s="367">
        <f>MAX(COUNTIF(Onco!AK49,"Sim"),COUNTIF(Onco!BJ49,"Sim"))</f>
        <v>0</v>
      </c>
      <c r="AC42" s="342"/>
      <c r="AD42" s="367">
        <f>Schisto!P51</f>
        <v>0</v>
      </c>
      <c r="AE42" s="367">
        <f>Schisto!AI51</f>
        <v>0</v>
      </c>
      <c r="AF42" s="367">
        <f>Schisto!AJ51</f>
        <v>0</v>
      </c>
      <c r="AG42" s="367">
        <f>Schisto!AN51</f>
        <v>0</v>
      </c>
      <c r="AH42" s="367">
        <f>Schisto!AO51</f>
        <v>0</v>
      </c>
      <c r="AI42" s="367">
        <f>Schisto!AT51</f>
        <v>0</v>
      </c>
      <c r="AJ42" s="367">
        <f>Schisto!AU51</f>
        <v>0</v>
      </c>
      <c r="AK42" s="367">
        <f>Schisto!AV51</f>
        <v>0</v>
      </c>
      <c r="AL42" s="367">
        <f>Schisto!AW51</f>
        <v>0</v>
      </c>
      <c r="AM42" s="367">
        <f>COUNTIF(Schisto!AX51,"Sim")</f>
        <v>0</v>
      </c>
      <c r="AN42" s="342"/>
      <c r="AO42" s="367">
        <f>HTS!P51</f>
        <v>0</v>
      </c>
      <c r="AP42" s="367">
        <f>MAX(HTS!AK51,HTS!BS51)</f>
        <v>0</v>
      </c>
      <c r="AQ42" s="367">
        <f>MAX(HTS!AL51,HTS!BT51)</f>
        <v>0</v>
      </c>
      <c r="AR42" s="367">
        <f>MAX(HTS!AM51,HTS!BU51)</f>
        <v>0</v>
      </c>
      <c r="AS42" s="367">
        <f>MAX(HTS!AN51,HTS!BV51)</f>
        <v>0</v>
      </c>
      <c r="AT42" s="367">
        <f>MAX(HTS!AO51,HTS!BW51)</f>
        <v>0</v>
      </c>
      <c r="AU42" s="367">
        <f>MAX(HTS!AQ51,HTS!BY51)</f>
        <v>0</v>
      </c>
      <c r="AV42" s="367">
        <f>MAX(HTS!AR51,HTS!BZ51)</f>
        <v>0</v>
      </c>
      <c r="AW42" s="367">
        <f>MAX(HTS!AS51,HTS!CA51)</f>
        <v>0</v>
      </c>
      <c r="AX42" s="367">
        <f>MAX(HTS!AT51,HTS!CB51)</f>
        <v>0</v>
      </c>
      <c r="AY42" s="367">
        <f>MAX(HTS!AU51,HTS!CC51)</f>
        <v>0</v>
      </c>
      <c r="AZ42" s="367">
        <f>MAX(HTS!AV51,HTS!CD51)</f>
        <v>0</v>
      </c>
      <c r="BA42" s="367">
        <f>MAX(HTS!AW51,HTS!CE51)</f>
        <v>0</v>
      </c>
      <c r="BB42" s="367">
        <f>MAX(HTS!AX51,HTS!CF51)</f>
        <v>0</v>
      </c>
      <c r="BC42" s="367">
        <f>MAX(HTS!AY51,HTS!CG51)</f>
        <v>0</v>
      </c>
      <c r="BD42" s="367">
        <f>MAX(HTS!AZ51,HTS!CH51)</f>
        <v>0</v>
      </c>
      <c r="BE42" s="367">
        <f>MAX(HTS!BA51,HTS!CI51)</f>
        <v>0</v>
      </c>
      <c r="BF42" s="367">
        <f>MAX(HTS!BB51,HTS!CJ51)</f>
        <v>0</v>
      </c>
      <c r="BG42" s="367">
        <f>MAX(COUNTIF(HTS!BC51,"Sim"),COUNTIF(HTS!CK51,"Sim"))</f>
        <v>0</v>
      </c>
      <c r="BH42" s="342"/>
      <c r="BI42" s="367">
        <f>Tracoma!Q54</f>
        <v>0</v>
      </c>
      <c r="BJ42" s="367">
        <f>Tracoma!AK54</f>
        <v>0</v>
      </c>
      <c r="BK42" s="367">
        <f>Tracoma!AL54</f>
        <v>0</v>
      </c>
      <c r="BL42" s="367">
        <f>Tracoma!AN54</f>
        <v>0</v>
      </c>
      <c r="BM42" s="367">
        <f>Tracoma!AO54</f>
        <v>0</v>
      </c>
      <c r="BN42" s="367">
        <f>Tracoma!AT54</f>
        <v>0</v>
      </c>
      <c r="BO42" s="367">
        <f>Tracoma!AU54</f>
        <v>0</v>
      </c>
      <c r="BP42" s="367">
        <f>Tracoma!AV54</f>
        <v>0</v>
      </c>
      <c r="BQ42" s="367">
        <f>Tracoma!AW54</f>
        <v>0</v>
      </c>
      <c r="BR42" s="367">
        <f>COUNTIF(Tracoma!AX54,"Sim")</f>
        <v>0</v>
      </c>
      <c r="BS42" s="342"/>
      <c r="BT42" s="367">
        <f t="shared" si="12"/>
        <v>0</v>
      </c>
      <c r="BU42" s="367">
        <f t="shared" si="13"/>
        <v>0</v>
      </c>
      <c r="BV42" s="367">
        <f t="shared" si="14"/>
        <v>0</v>
      </c>
      <c r="BW42" s="367">
        <f t="shared" si="15"/>
        <v>0</v>
      </c>
      <c r="BX42" s="367">
        <f t="shared" si="16"/>
        <v>0</v>
      </c>
      <c r="BY42" s="367">
        <f t="shared" si="18"/>
        <v>0</v>
      </c>
      <c r="BZ42" s="367">
        <f t="shared" si="19"/>
        <v>0</v>
      </c>
      <c r="CA42" s="367">
        <f t="shared" si="20"/>
        <v>0</v>
      </c>
      <c r="CB42" s="367">
        <f t="shared" ref="CB42:CB72" si="22">MAX(P42,AA42,AL42,BF42,BQ42)</f>
        <v>0</v>
      </c>
      <c r="CC42" s="367">
        <f t="shared" si="17"/>
        <v>0</v>
      </c>
    </row>
    <row r="43" spans="2:81" x14ac:dyDescent="0.25">
      <c r="B43" s="150">
        <f>Demografia!B51</f>
        <v>0</v>
      </c>
      <c r="C43" s="150">
        <f>Demografia!C51</f>
        <v>0</v>
      </c>
      <c r="D43" s="151">
        <f>Demografia!D51</f>
        <v>0</v>
      </c>
      <c r="E43" s="56"/>
      <c r="F43" s="151">
        <f>FL!M50</f>
        <v>0</v>
      </c>
      <c r="G43" s="151">
        <f>FL!AE50</f>
        <v>0</v>
      </c>
      <c r="H43" s="151">
        <f>FL!AF50</f>
        <v>0</v>
      </c>
      <c r="I43" s="151">
        <f>FL!AH50</f>
        <v>0</v>
      </c>
      <c r="J43" s="151">
        <f>FL!AI50</f>
        <v>0</v>
      </c>
      <c r="K43" s="151">
        <f>FL!AK50</f>
        <v>0</v>
      </c>
      <c r="L43" s="151">
        <f>FL!AM50</f>
        <v>0</v>
      </c>
      <c r="M43" s="151">
        <f>FL!AN50</f>
        <v>0</v>
      </c>
      <c r="N43" s="151">
        <f>FL!AO50</f>
        <v>0</v>
      </c>
      <c r="O43" s="151">
        <f>FL!AP50</f>
        <v>0</v>
      </c>
      <c r="P43" s="151">
        <f>FL!AQ50</f>
        <v>0</v>
      </c>
      <c r="Q43" s="151">
        <f>COUNTIF(FL!AR50,"Sim")</f>
        <v>0</v>
      </c>
      <c r="R43" s="56"/>
      <c r="S43" s="151">
        <f>Onco!K50</f>
        <v>0</v>
      </c>
      <c r="T43" s="151">
        <f>MAX(Onco!AB50,Onco!BA50)</f>
        <v>0</v>
      </c>
      <c r="U43" s="151">
        <f>MAX(Onco!AC50,Onco!BB50)</f>
        <v>0</v>
      </c>
      <c r="V43" s="151">
        <f>MAX(Onco!AE50,Onco!BD50)</f>
        <v>0</v>
      </c>
      <c r="W43" s="151">
        <f>MAX(Onco!AF50,Onco!BE50)</f>
        <v>0</v>
      </c>
      <c r="X43" s="151">
        <f>MAX(Onco!AG50,Onco!BF50)</f>
        <v>0</v>
      </c>
      <c r="Y43" s="151">
        <f>MAX(Onco!AH50,Onco!BG50)</f>
        <v>0</v>
      </c>
      <c r="Z43" s="151">
        <f>MAX(Onco!AI50,Onco!BH50)</f>
        <v>0</v>
      </c>
      <c r="AA43" s="151">
        <f>MAX(Onco!AJ50,Onco!BI50)</f>
        <v>0</v>
      </c>
      <c r="AB43" s="151">
        <f>MAX(COUNTIF(Onco!AK50,"Sim"),COUNTIF(Onco!BJ50,"Sim"))</f>
        <v>0</v>
      </c>
      <c r="AC43" s="56"/>
      <c r="AD43" s="151">
        <f>Schisto!P52</f>
        <v>0</v>
      </c>
      <c r="AE43" s="151">
        <f>Schisto!AI52</f>
        <v>0</v>
      </c>
      <c r="AF43" s="151">
        <f>Schisto!AJ52</f>
        <v>0</v>
      </c>
      <c r="AG43" s="151">
        <f>Schisto!AN52</f>
        <v>0</v>
      </c>
      <c r="AH43" s="151">
        <f>Schisto!AO52</f>
        <v>0</v>
      </c>
      <c r="AI43" s="151">
        <f>Schisto!AT52</f>
        <v>0</v>
      </c>
      <c r="AJ43" s="151">
        <f>Schisto!AU52</f>
        <v>0</v>
      </c>
      <c r="AK43" s="151">
        <f>Schisto!AV52</f>
        <v>0</v>
      </c>
      <c r="AL43" s="151">
        <f>Schisto!AW52</f>
        <v>0</v>
      </c>
      <c r="AM43" s="151">
        <f>COUNTIF(Schisto!AX52,"Sim")</f>
        <v>0</v>
      </c>
      <c r="AN43" s="56"/>
      <c r="AO43" s="151">
        <f>HTS!P52</f>
        <v>0</v>
      </c>
      <c r="AP43" s="151">
        <f>MAX(HTS!AK52,HTS!BS52)</f>
        <v>0</v>
      </c>
      <c r="AQ43" s="151">
        <f>MAX(HTS!AL52,HTS!BT52)</f>
        <v>0</v>
      </c>
      <c r="AR43" s="151">
        <f>MAX(HTS!AM52,HTS!BU52)</f>
        <v>0</v>
      </c>
      <c r="AS43" s="151">
        <f>MAX(HTS!AN52,HTS!BV52)</f>
        <v>0</v>
      </c>
      <c r="AT43" s="151">
        <f>MAX(HTS!AO52,HTS!BW52)</f>
        <v>0</v>
      </c>
      <c r="AU43" s="151">
        <f>MAX(HTS!AQ52,HTS!BY52)</f>
        <v>0</v>
      </c>
      <c r="AV43" s="151">
        <f>MAX(HTS!AR52,HTS!BZ52)</f>
        <v>0</v>
      </c>
      <c r="AW43" s="151">
        <f>MAX(HTS!AS52,HTS!CA52)</f>
        <v>0</v>
      </c>
      <c r="AX43" s="151">
        <f>MAX(HTS!AT52,HTS!CB52)</f>
        <v>0</v>
      </c>
      <c r="AY43" s="151">
        <f>MAX(HTS!AU52,HTS!CC52)</f>
        <v>0</v>
      </c>
      <c r="AZ43" s="151">
        <f>MAX(HTS!AV52,HTS!CD52)</f>
        <v>0</v>
      </c>
      <c r="BA43" s="151">
        <f>MAX(HTS!AW52,HTS!CE52)</f>
        <v>0</v>
      </c>
      <c r="BB43" s="151">
        <f>MAX(HTS!AX52,HTS!CF52)</f>
        <v>0</v>
      </c>
      <c r="BC43" s="151">
        <f>MAX(HTS!AY52,HTS!CG52)</f>
        <v>0</v>
      </c>
      <c r="BD43" s="151">
        <f>MAX(HTS!AZ52,HTS!CH52)</f>
        <v>0</v>
      </c>
      <c r="BE43" s="151">
        <f>MAX(HTS!BA52,HTS!CI52)</f>
        <v>0</v>
      </c>
      <c r="BF43" s="151">
        <f>MAX(HTS!BB52,HTS!CJ52)</f>
        <v>0</v>
      </c>
      <c r="BG43" s="151">
        <f>MAX(COUNTIF(HTS!BC52,"Sim"),COUNTIF(HTS!CK52,"Sim"))</f>
        <v>0</v>
      </c>
      <c r="BH43" s="56"/>
      <c r="BI43" s="151">
        <f>Tracoma!Q55</f>
        <v>0</v>
      </c>
      <c r="BJ43" s="151">
        <f>Tracoma!AK55</f>
        <v>0</v>
      </c>
      <c r="BK43" s="151">
        <f>Tracoma!AL55</f>
        <v>0</v>
      </c>
      <c r="BL43" s="151">
        <f>Tracoma!AN55</f>
        <v>0</v>
      </c>
      <c r="BM43" s="151">
        <f>Tracoma!AO55</f>
        <v>0</v>
      </c>
      <c r="BN43" s="151">
        <f>Tracoma!AT55</f>
        <v>0</v>
      </c>
      <c r="BO43" s="151">
        <f>Tracoma!AU55</f>
        <v>0</v>
      </c>
      <c r="BP43" s="151">
        <f>Tracoma!AV55</f>
        <v>0</v>
      </c>
      <c r="BQ43" s="151">
        <f>Tracoma!AW55</f>
        <v>0</v>
      </c>
      <c r="BR43" s="151">
        <f>COUNTIF(Tracoma!AX55,"Sim")</f>
        <v>0</v>
      </c>
      <c r="BS43" s="56"/>
      <c r="BT43" s="151">
        <f t="shared" si="12"/>
        <v>0</v>
      </c>
      <c r="BU43" s="151">
        <f t="shared" si="13"/>
        <v>0</v>
      </c>
      <c r="BV43" s="151">
        <f t="shared" si="14"/>
        <v>0</v>
      </c>
      <c r="BW43" s="151">
        <f t="shared" si="15"/>
        <v>0</v>
      </c>
      <c r="BX43" s="151">
        <f t="shared" si="16"/>
        <v>0</v>
      </c>
      <c r="BY43" s="151">
        <f t="shared" si="18"/>
        <v>0</v>
      </c>
      <c r="BZ43" s="151">
        <f t="shared" si="19"/>
        <v>0</v>
      </c>
      <c r="CA43" s="151">
        <f t="shared" si="20"/>
        <v>0</v>
      </c>
      <c r="CB43" s="151">
        <f t="shared" si="22"/>
        <v>0</v>
      </c>
      <c r="CC43" s="151">
        <f t="shared" si="17"/>
        <v>0</v>
      </c>
    </row>
    <row r="44" spans="2:81" x14ac:dyDescent="0.25">
      <c r="B44" s="366">
        <f>Demografia!B52</f>
        <v>0</v>
      </c>
      <c r="C44" s="366">
        <f>Demografia!C52</f>
        <v>0</v>
      </c>
      <c r="D44" s="367">
        <f>Demografia!D52</f>
        <v>0</v>
      </c>
      <c r="E44" s="342"/>
      <c r="F44" s="367">
        <f>FL!M51</f>
        <v>0</v>
      </c>
      <c r="G44" s="367">
        <f>FL!AE51</f>
        <v>0</v>
      </c>
      <c r="H44" s="367">
        <f>FL!AF51</f>
        <v>0</v>
      </c>
      <c r="I44" s="367">
        <f>FL!AH51</f>
        <v>0</v>
      </c>
      <c r="J44" s="367">
        <f>FL!AI51</f>
        <v>0</v>
      </c>
      <c r="K44" s="367">
        <f>FL!AK51</f>
        <v>0</v>
      </c>
      <c r="L44" s="367">
        <f>FL!AM51</f>
        <v>0</v>
      </c>
      <c r="M44" s="367">
        <f>FL!AN51</f>
        <v>0</v>
      </c>
      <c r="N44" s="367">
        <f>FL!AO51</f>
        <v>0</v>
      </c>
      <c r="O44" s="367">
        <f>FL!AP51</f>
        <v>0</v>
      </c>
      <c r="P44" s="367">
        <f>FL!AQ51</f>
        <v>0</v>
      </c>
      <c r="Q44" s="367">
        <f>COUNTIF(FL!AR51,"Sim")</f>
        <v>0</v>
      </c>
      <c r="R44" s="342"/>
      <c r="S44" s="367">
        <f>Onco!K51</f>
        <v>0</v>
      </c>
      <c r="T44" s="367">
        <f>MAX(Onco!AB51,Onco!BA51)</f>
        <v>0</v>
      </c>
      <c r="U44" s="367">
        <f>MAX(Onco!AC51,Onco!BB51)</f>
        <v>0</v>
      </c>
      <c r="V44" s="367">
        <f>MAX(Onco!AE51,Onco!BD51)</f>
        <v>0</v>
      </c>
      <c r="W44" s="367">
        <f>MAX(Onco!AF51,Onco!BE51)</f>
        <v>0</v>
      </c>
      <c r="X44" s="367">
        <f>MAX(Onco!AG51,Onco!BF51)</f>
        <v>0</v>
      </c>
      <c r="Y44" s="367">
        <f>MAX(Onco!AH51,Onco!BG51)</f>
        <v>0</v>
      </c>
      <c r="Z44" s="367">
        <f>MAX(Onco!AI51,Onco!BH51)</f>
        <v>0</v>
      </c>
      <c r="AA44" s="367">
        <f>MAX(Onco!AJ51,Onco!BI51)</f>
        <v>0</v>
      </c>
      <c r="AB44" s="367">
        <f>MAX(COUNTIF(Onco!AK51,"Sim"),COUNTIF(Onco!BJ51,"Sim"))</f>
        <v>0</v>
      </c>
      <c r="AC44" s="342"/>
      <c r="AD44" s="367">
        <f>Schisto!P53</f>
        <v>0</v>
      </c>
      <c r="AE44" s="367">
        <f>Schisto!AI53</f>
        <v>0</v>
      </c>
      <c r="AF44" s="367">
        <f>Schisto!AJ53</f>
        <v>0</v>
      </c>
      <c r="AG44" s="367">
        <f>Schisto!AN53</f>
        <v>0</v>
      </c>
      <c r="AH44" s="367">
        <f>Schisto!AO53</f>
        <v>0</v>
      </c>
      <c r="AI44" s="367">
        <f>Schisto!AT53</f>
        <v>0</v>
      </c>
      <c r="AJ44" s="367">
        <f>Schisto!AU53</f>
        <v>0</v>
      </c>
      <c r="AK44" s="367">
        <f>Schisto!AV53</f>
        <v>0</v>
      </c>
      <c r="AL44" s="367">
        <f>Schisto!AW53</f>
        <v>0</v>
      </c>
      <c r="AM44" s="367">
        <f>COUNTIF(Schisto!AX53,"Sim")</f>
        <v>0</v>
      </c>
      <c r="AN44" s="342"/>
      <c r="AO44" s="367">
        <f>HTS!P53</f>
        <v>0</v>
      </c>
      <c r="AP44" s="367">
        <f>MAX(HTS!AK53,HTS!BS53)</f>
        <v>0</v>
      </c>
      <c r="AQ44" s="367">
        <f>MAX(HTS!AL53,HTS!BT53)</f>
        <v>0</v>
      </c>
      <c r="AR44" s="367">
        <f>MAX(HTS!AM53,HTS!BU53)</f>
        <v>0</v>
      </c>
      <c r="AS44" s="367">
        <f>MAX(HTS!AN53,HTS!BV53)</f>
        <v>0</v>
      </c>
      <c r="AT44" s="367">
        <f>MAX(HTS!AO53,HTS!BW53)</f>
        <v>0</v>
      </c>
      <c r="AU44" s="367">
        <f>MAX(HTS!AQ53,HTS!BY53)</f>
        <v>0</v>
      </c>
      <c r="AV44" s="367">
        <f>MAX(HTS!AR53,HTS!BZ53)</f>
        <v>0</v>
      </c>
      <c r="AW44" s="367">
        <f>MAX(HTS!AS53,HTS!CA53)</f>
        <v>0</v>
      </c>
      <c r="AX44" s="367">
        <f>MAX(HTS!AT53,HTS!CB53)</f>
        <v>0</v>
      </c>
      <c r="AY44" s="367">
        <f>MAX(HTS!AU53,HTS!CC53)</f>
        <v>0</v>
      </c>
      <c r="AZ44" s="367">
        <f>MAX(HTS!AV53,HTS!CD53)</f>
        <v>0</v>
      </c>
      <c r="BA44" s="367">
        <f>MAX(HTS!AW53,HTS!CE53)</f>
        <v>0</v>
      </c>
      <c r="BB44" s="367">
        <f>MAX(HTS!AX53,HTS!CF53)</f>
        <v>0</v>
      </c>
      <c r="BC44" s="367">
        <f>MAX(HTS!AY53,HTS!CG53)</f>
        <v>0</v>
      </c>
      <c r="BD44" s="367">
        <f>MAX(HTS!AZ53,HTS!CH53)</f>
        <v>0</v>
      </c>
      <c r="BE44" s="367">
        <f>MAX(HTS!BA53,HTS!CI53)</f>
        <v>0</v>
      </c>
      <c r="BF44" s="367">
        <f>MAX(HTS!BB53,HTS!CJ53)</f>
        <v>0</v>
      </c>
      <c r="BG44" s="367">
        <f>MAX(COUNTIF(HTS!BC53,"Sim"),COUNTIF(HTS!CK53,"Sim"))</f>
        <v>0</v>
      </c>
      <c r="BH44" s="342"/>
      <c r="BI44" s="367">
        <f>Tracoma!Q56</f>
        <v>0</v>
      </c>
      <c r="BJ44" s="367">
        <f>Tracoma!AK56</f>
        <v>0</v>
      </c>
      <c r="BK44" s="367">
        <f>Tracoma!AL56</f>
        <v>0</v>
      </c>
      <c r="BL44" s="367">
        <f>Tracoma!AN56</f>
        <v>0</v>
      </c>
      <c r="BM44" s="367">
        <f>Tracoma!AO56</f>
        <v>0</v>
      </c>
      <c r="BN44" s="367">
        <f>Tracoma!AT56</f>
        <v>0</v>
      </c>
      <c r="BO44" s="367">
        <f>Tracoma!AU56</f>
        <v>0</v>
      </c>
      <c r="BP44" s="367">
        <f>Tracoma!AV56</f>
        <v>0</v>
      </c>
      <c r="BQ44" s="367">
        <f>Tracoma!AW56</f>
        <v>0</v>
      </c>
      <c r="BR44" s="367">
        <f>COUNTIF(Tracoma!AX56,"Sim")</f>
        <v>0</v>
      </c>
      <c r="BS44" s="342"/>
      <c r="BT44" s="367">
        <f t="shared" si="12"/>
        <v>0</v>
      </c>
      <c r="BU44" s="367">
        <f t="shared" si="13"/>
        <v>0</v>
      </c>
      <c r="BV44" s="367">
        <f t="shared" si="14"/>
        <v>0</v>
      </c>
      <c r="BW44" s="367">
        <f t="shared" si="15"/>
        <v>0</v>
      </c>
      <c r="BX44" s="367">
        <f t="shared" si="16"/>
        <v>0</v>
      </c>
      <c r="BY44" s="367">
        <f t="shared" si="18"/>
        <v>0</v>
      </c>
      <c r="BZ44" s="367">
        <f t="shared" si="19"/>
        <v>0</v>
      </c>
      <c r="CA44" s="367">
        <f t="shared" si="20"/>
        <v>0</v>
      </c>
      <c r="CB44" s="367">
        <f t="shared" si="22"/>
        <v>0</v>
      </c>
      <c r="CC44" s="367">
        <f t="shared" si="17"/>
        <v>0</v>
      </c>
    </row>
    <row r="45" spans="2:81" x14ac:dyDescent="0.25">
      <c r="B45" s="150">
        <f>Demografia!B53</f>
        <v>0</v>
      </c>
      <c r="C45" s="150">
        <f>Demografia!C53</f>
        <v>0</v>
      </c>
      <c r="D45" s="151">
        <f>Demografia!D53</f>
        <v>0</v>
      </c>
      <c r="E45" s="56"/>
      <c r="F45" s="151">
        <f>FL!M52</f>
        <v>0</v>
      </c>
      <c r="G45" s="151">
        <f>FL!AE52</f>
        <v>0</v>
      </c>
      <c r="H45" s="151">
        <f>FL!AF52</f>
        <v>0</v>
      </c>
      <c r="I45" s="151">
        <f>FL!AH52</f>
        <v>0</v>
      </c>
      <c r="J45" s="151">
        <f>FL!AI52</f>
        <v>0</v>
      </c>
      <c r="K45" s="151">
        <f>FL!AK52</f>
        <v>0</v>
      </c>
      <c r="L45" s="151">
        <f>FL!AM52</f>
        <v>0</v>
      </c>
      <c r="M45" s="151">
        <f>FL!AN52</f>
        <v>0</v>
      </c>
      <c r="N45" s="151">
        <f>FL!AO52</f>
        <v>0</v>
      </c>
      <c r="O45" s="151">
        <f>FL!AP52</f>
        <v>0</v>
      </c>
      <c r="P45" s="151">
        <f>FL!AQ52</f>
        <v>0</v>
      </c>
      <c r="Q45" s="151">
        <f>COUNTIF(FL!AR52,"Sim")</f>
        <v>0</v>
      </c>
      <c r="R45" s="56"/>
      <c r="S45" s="151">
        <f>Onco!K52</f>
        <v>0</v>
      </c>
      <c r="T45" s="151">
        <f>MAX(Onco!AB52,Onco!BA52)</f>
        <v>0</v>
      </c>
      <c r="U45" s="151">
        <f>MAX(Onco!AC52,Onco!BB52)</f>
        <v>0</v>
      </c>
      <c r="V45" s="151">
        <f>MAX(Onco!AE52,Onco!BD52)</f>
        <v>0</v>
      </c>
      <c r="W45" s="151">
        <f>MAX(Onco!AF52,Onco!BE52)</f>
        <v>0</v>
      </c>
      <c r="X45" s="151">
        <f>MAX(Onco!AG52,Onco!BF52)</f>
        <v>0</v>
      </c>
      <c r="Y45" s="151">
        <f>MAX(Onco!AH52,Onco!BG52)</f>
        <v>0</v>
      </c>
      <c r="Z45" s="151">
        <f>MAX(Onco!AI52,Onco!BH52)</f>
        <v>0</v>
      </c>
      <c r="AA45" s="151">
        <f>MAX(Onco!AJ52,Onco!BI52)</f>
        <v>0</v>
      </c>
      <c r="AB45" s="151">
        <f>MAX(COUNTIF(Onco!AK52,"Sim"),COUNTIF(Onco!BJ52,"Sim"))</f>
        <v>0</v>
      </c>
      <c r="AC45" s="56"/>
      <c r="AD45" s="151">
        <f>Schisto!P54</f>
        <v>0</v>
      </c>
      <c r="AE45" s="151">
        <f>Schisto!AI54</f>
        <v>0</v>
      </c>
      <c r="AF45" s="151">
        <f>Schisto!AJ54</f>
        <v>0</v>
      </c>
      <c r="AG45" s="151">
        <f>Schisto!AN54</f>
        <v>0</v>
      </c>
      <c r="AH45" s="151">
        <f>Schisto!AO54</f>
        <v>0</v>
      </c>
      <c r="AI45" s="151">
        <f>Schisto!AT54</f>
        <v>0</v>
      </c>
      <c r="AJ45" s="151">
        <f>Schisto!AU54</f>
        <v>0</v>
      </c>
      <c r="AK45" s="151">
        <f>Schisto!AV54</f>
        <v>0</v>
      </c>
      <c r="AL45" s="151">
        <f>Schisto!AW54</f>
        <v>0</v>
      </c>
      <c r="AM45" s="151">
        <f>COUNTIF(Schisto!AX54,"Sim")</f>
        <v>0</v>
      </c>
      <c r="AN45" s="56"/>
      <c r="AO45" s="151">
        <f>HTS!P54</f>
        <v>0</v>
      </c>
      <c r="AP45" s="151">
        <f>MAX(HTS!AK54,HTS!BS54)</f>
        <v>0</v>
      </c>
      <c r="AQ45" s="151">
        <f>MAX(HTS!AL54,HTS!BT54)</f>
        <v>0</v>
      </c>
      <c r="AR45" s="151">
        <f>MAX(HTS!AM54,HTS!BU54)</f>
        <v>0</v>
      </c>
      <c r="AS45" s="151">
        <f>MAX(HTS!AN54,HTS!BV54)</f>
        <v>0</v>
      </c>
      <c r="AT45" s="151">
        <f>MAX(HTS!AO54,HTS!BW54)</f>
        <v>0</v>
      </c>
      <c r="AU45" s="151">
        <f>MAX(HTS!AQ54,HTS!BY54)</f>
        <v>0</v>
      </c>
      <c r="AV45" s="151">
        <f>MAX(HTS!AR54,HTS!BZ54)</f>
        <v>0</v>
      </c>
      <c r="AW45" s="151">
        <f>MAX(HTS!AS54,HTS!CA54)</f>
        <v>0</v>
      </c>
      <c r="AX45" s="151">
        <f>MAX(HTS!AT54,HTS!CB54)</f>
        <v>0</v>
      </c>
      <c r="AY45" s="151">
        <f>MAX(HTS!AU54,HTS!CC54)</f>
        <v>0</v>
      </c>
      <c r="AZ45" s="151">
        <f>MAX(HTS!AV54,HTS!CD54)</f>
        <v>0</v>
      </c>
      <c r="BA45" s="151">
        <f>MAX(HTS!AW54,HTS!CE54)</f>
        <v>0</v>
      </c>
      <c r="BB45" s="151">
        <f>MAX(HTS!AX54,HTS!CF54)</f>
        <v>0</v>
      </c>
      <c r="BC45" s="151">
        <f>MAX(HTS!AY54,HTS!CG54)</f>
        <v>0</v>
      </c>
      <c r="BD45" s="151">
        <f>MAX(HTS!AZ54,HTS!CH54)</f>
        <v>0</v>
      </c>
      <c r="BE45" s="151">
        <f>MAX(HTS!BA54,HTS!CI54)</f>
        <v>0</v>
      </c>
      <c r="BF45" s="151">
        <f>MAX(HTS!BB54,HTS!CJ54)</f>
        <v>0</v>
      </c>
      <c r="BG45" s="151">
        <f>MAX(COUNTIF(HTS!BC54,"Sim"),COUNTIF(HTS!CK54,"Sim"))</f>
        <v>0</v>
      </c>
      <c r="BH45" s="56"/>
      <c r="BI45" s="151">
        <f>Tracoma!Q57</f>
        <v>0</v>
      </c>
      <c r="BJ45" s="151">
        <f>Tracoma!AK57</f>
        <v>0</v>
      </c>
      <c r="BK45" s="151">
        <f>Tracoma!AL57</f>
        <v>0</v>
      </c>
      <c r="BL45" s="151">
        <f>Tracoma!AN57</f>
        <v>0</v>
      </c>
      <c r="BM45" s="151">
        <f>Tracoma!AO57</f>
        <v>0</v>
      </c>
      <c r="BN45" s="151">
        <f>Tracoma!AT57</f>
        <v>0</v>
      </c>
      <c r="BO45" s="151">
        <f>Tracoma!AU57</f>
        <v>0</v>
      </c>
      <c r="BP45" s="151">
        <f>Tracoma!AV57</f>
        <v>0</v>
      </c>
      <c r="BQ45" s="151">
        <f>Tracoma!AW57</f>
        <v>0</v>
      </c>
      <c r="BR45" s="151">
        <f>COUNTIF(Tracoma!AX57,"Sim")</f>
        <v>0</v>
      </c>
      <c r="BS45" s="56"/>
      <c r="BT45" s="151">
        <f t="shared" si="12"/>
        <v>0</v>
      </c>
      <c r="BU45" s="151">
        <f t="shared" si="13"/>
        <v>0</v>
      </c>
      <c r="BV45" s="151">
        <f t="shared" si="14"/>
        <v>0</v>
      </c>
      <c r="BW45" s="151">
        <f t="shared" si="15"/>
        <v>0</v>
      </c>
      <c r="BX45" s="151">
        <f t="shared" si="16"/>
        <v>0</v>
      </c>
      <c r="BY45" s="151">
        <f t="shared" si="18"/>
        <v>0</v>
      </c>
      <c r="BZ45" s="151">
        <f t="shared" si="19"/>
        <v>0</v>
      </c>
      <c r="CA45" s="151">
        <f t="shared" si="20"/>
        <v>0</v>
      </c>
      <c r="CB45" s="151">
        <f t="shared" si="22"/>
        <v>0</v>
      </c>
      <c r="CC45" s="151">
        <f t="shared" si="17"/>
        <v>0</v>
      </c>
    </row>
    <row r="46" spans="2:81" x14ac:dyDescent="0.25">
      <c r="B46" s="366">
        <f>Demografia!B54</f>
        <v>0</v>
      </c>
      <c r="C46" s="366">
        <f>Demografia!C54</f>
        <v>0</v>
      </c>
      <c r="D46" s="367">
        <f>Demografia!D54</f>
        <v>0</v>
      </c>
      <c r="E46" s="342"/>
      <c r="F46" s="367">
        <f>FL!M53</f>
        <v>0</v>
      </c>
      <c r="G46" s="367">
        <f>FL!AE53</f>
        <v>0</v>
      </c>
      <c r="H46" s="367">
        <f>FL!AF53</f>
        <v>0</v>
      </c>
      <c r="I46" s="367">
        <f>FL!AH53</f>
        <v>0</v>
      </c>
      <c r="J46" s="367">
        <f>FL!AI53</f>
        <v>0</v>
      </c>
      <c r="K46" s="367">
        <f>FL!AK53</f>
        <v>0</v>
      </c>
      <c r="L46" s="367">
        <f>FL!AM53</f>
        <v>0</v>
      </c>
      <c r="M46" s="367">
        <f>FL!AN53</f>
        <v>0</v>
      </c>
      <c r="N46" s="367">
        <f>FL!AO53</f>
        <v>0</v>
      </c>
      <c r="O46" s="367">
        <f>FL!AP53</f>
        <v>0</v>
      </c>
      <c r="P46" s="367">
        <f>FL!AQ53</f>
        <v>0</v>
      </c>
      <c r="Q46" s="367">
        <f>COUNTIF(FL!AR53,"Sim")</f>
        <v>0</v>
      </c>
      <c r="R46" s="342"/>
      <c r="S46" s="367">
        <f>Onco!K53</f>
        <v>0</v>
      </c>
      <c r="T46" s="367">
        <f>MAX(Onco!AB53,Onco!BA53)</f>
        <v>0</v>
      </c>
      <c r="U46" s="367">
        <f>MAX(Onco!AC53,Onco!BB53)</f>
        <v>0</v>
      </c>
      <c r="V46" s="367">
        <f>MAX(Onco!AE53,Onco!BD53)</f>
        <v>0</v>
      </c>
      <c r="W46" s="367">
        <f>MAX(Onco!AF53,Onco!BE53)</f>
        <v>0</v>
      </c>
      <c r="X46" s="367">
        <f>MAX(Onco!AG53,Onco!BF53)</f>
        <v>0</v>
      </c>
      <c r="Y46" s="367">
        <f>MAX(Onco!AH53,Onco!BG53)</f>
        <v>0</v>
      </c>
      <c r="Z46" s="367">
        <f>MAX(Onco!AI53,Onco!BH53)</f>
        <v>0</v>
      </c>
      <c r="AA46" s="367">
        <f>MAX(Onco!AJ53,Onco!BI53)</f>
        <v>0</v>
      </c>
      <c r="AB46" s="367">
        <f>MAX(COUNTIF(Onco!AK53,"Sim"),COUNTIF(Onco!BJ53,"Sim"))</f>
        <v>0</v>
      </c>
      <c r="AC46" s="342"/>
      <c r="AD46" s="367">
        <f>Schisto!P55</f>
        <v>0</v>
      </c>
      <c r="AE46" s="367">
        <f>Schisto!AI55</f>
        <v>0</v>
      </c>
      <c r="AF46" s="367">
        <f>Schisto!AJ55</f>
        <v>0</v>
      </c>
      <c r="AG46" s="367">
        <f>Schisto!AN55</f>
        <v>0</v>
      </c>
      <c r="AH46" s="367">
        <f>Schisto!AO55</f>
        <v>0</v>
      </c>
      <c r="AI46" s="367">
        <f>Schisto!AT55</f>
        <v>0</v>
      </c>
      <c r="AJ46" s="367">
        <f>Schisto!AU55</f>
        <v>0</v>
      </c>
      <c r="AK46" s="367">
        <f>Schisto!AV55</f>
        <v>0</v>
      </c>
      <c r="AL46" s="367">
        <f>Schisto!AW55</f>
        <v>0</v>
      </c>
      <c r="AM46" s="367">
        <f>COUNTIF(Schisto!AX55,"Sim")</f>
        <v>0</v>
      </c>
      <c r="AN46" s="342"/>
      <c r="AO46" s="367">
        <f>HTS!P55</f>
        <v>0</v>
      </c>
      <c r="AP46" s="367">
        <f>MAX(HTS!AK55,HTS!BS55)</f>
        <v>0</v>
      </c>
      <c r="AQ46" s="367">
        <f>MAX(HTS!AL55,HTS!BT55)</f>
        <v>0</v>
      </c>
      <c r="AR46" s="367">
        <f>MAX(HTS!AM55,HTS!BU55)</f>
        <v>0</v>
      </c>
      <c r="AS46" s="367">
        <f>MAX(HTS!AN55,HTS!BV55)</f>
        <v>0</v>
      </c>
      <c r="AT46" s="367">
        <f>MAX(HTS!AO55,HTS!BW55)</f>
        <v>0</v>
      </c>
      <c r="AU46" s="367">
        <f>MAX(HTS!AQ55,HTS!BY55)</f>
        <v>0</v>
      </c>
      <c r="AV46" s="367">
        <f>MAX(HTS!AR55,HTS!BZ55)</f>
        <v>0</v>
      </c>
      <c r="AW46" s="367">
        <f>MAX(HTS!AS55,HTS!CA55)</f>
        <v>0</v>
      </c>
      <c r="AX46" s="367">
        <f>MAX(HTS!AT55,HTS!CB55)</f>
        <v>0</v>
      </c>
      <c r="AY46" s="367">
        <f>MAX(HTS!AU55,HTS!CC55)</f>
        <v>0</v>
      </c>
      <c r="AZ46" s="367">
        <f>MAX(HTS!AV55,HTS!CD55)</f>
        <v>0</v>
      </c>
      <c r="BA46" s="367">
        <f>MAX(HTS!AW55,HTS!CE55)</f>
        <v>0</v>
      </c>
      <c r="BB46" s="367">
        <f>MAX(HTS!AX55,HTS!CF55)</f>
        <v>0</v>
      </c>
      <c r="BC46" s="367">
        <f>MAX(HTS!AY55,HTS!CG55)</f>
        <v>0</v>
      </c>
      <c r="BD46" s="367">
        <f>MAX(HTS!AZ55,HTS!CH55)</f>
        <v>0</v>
      </c>
      <c r="BE46" s="367">
        <f>MAX(HTS!BA55,HTS!CI55)</f>
        <v>0</v>
      </c>
      <c r="BF46" s="367">
        <f>MAX(HTS!BB55,HTS!CJ55)</f>
        <v>0</v>
      </c>
      <c r="BG46" s="367">
        <f>MAX(COUNTIF(HTS!BC55,"Sim"),COUNTIF(HTS!CK55,"Sim"))</f>
        <v>0</v>
      </c>
      <c r="BH46" s="342"/>
      <c r="BI46" s="367">
        <f>Tracoma!Q58</f>
        <v>0</v>
      </c>
      <c r="BJ46" s="367">
        <f>Tracoma!AK58</f>
        <v>0</v>
      </c>
      <c r="BK46" s="367">
        <f>Tracoma!AL58</f>
        <v>0</v>
      </c>
      <c r="BL46" s="367">
        <f>Tracoma!AN58</f>
        <v>0</v>
      </c>
      <c r="BM46" s="367">
        <f>Tracoma!AO58</f>
        <v>0</v>
      </c>
      <c r="BN46" s="367">
        <f>Tracoma!AT58</f>
        <v>0</v>
      </c>
      <c r="BO46" s="367">
        <f>Tracoma!AU58</f>
        <v>0</v>
      </c>
      <c r="BP46" s="367">
        <f>Tracoma!AV58</f>
        <v>0</v>
      </c>
      <c r="BQ46" s="367">
        <f>Tracoma!AW58</f>
        <v>0</v>
      </c>
      <c r="BR46" s="367">
        <f>COUNTIF(Tracoma!AX58,"Sim")</f>
        <v>0</v>
      </c>
      <c r="BS46" s="342"/>
      <c r="BT46" s="367">
        <f t="shared" si="12"/>
        <v>0</v>
      </c>
      <c r="BU46" s="367">
        <f t="shared" si="13"/>
        <v>0</v>
      </c>
      <c r="BV46" s="367">
        <f t="shared" si="14"/>
        <v>0</v>
      </c>
      <c r="BW46" s="367">
        <f t="shared" si="15"/>
        <v>0</v>
      </c>
      <c r="BX46" s="367">
        <f t="shared" si="16"/>
        <v>0</v>
      </c>
      <c r="BY46" s="367">
        <f t="shared" si="18"/>
        <v>0</v>
      </c>
      <c r="BZ46" s="367">
        <f t="shared" si="19"/>
        <v>0</v>
      </c>
      <c r="CA46" s="367">
        <f t="shared" si="20"/>
        <v>0</v>
      </c>
      <c r="CB46" s="367">
        <f t="shared" si="22"/>
        <v>0</v>
      </c>
      <c r="CC46" s="367">
        <f t="shared" si="17"/>
        <v>0</v>
      </c>
    </row>
    <row r="47" spans="2:81" x14ac:dyDescent="0.25">
      <c r="B47" s="150">
        <f>Demografia!B55</f>
        <v>0</v>
      </c>
      <c r="C47" s="150">
        <f>Demografia!C55</f>
        <v>0</v>
      </c>
      <c r="D47" s="151">
        <f>Demografia!D55</f>
        <v>0</v>
      </c>
      <c r="E47" s="56"/>
      <c r="F47" s="151">
        <f>FL!M54</f>
        <v>0</v>
      </c>
      <c r="G47" s="151">
        <f>FL!AE54</f>
        <v>0</v>
      </c>
      <c r="H47" s="151">
        <f>FL!AF54</f>
        <v>0</v>
      </c>
      <c r="I47" s="151">
        <f>FL!AH54</f>
        <v>0</v>
      </c>
      <c r="J47" s="151">
        <f>FL!AI54</f>
        <v>0</v>
      </c>
      <c r="K47" s="151">
        <f>FL!AK54</f>
        <v>0</v>
      </c>
      <c r="L47" s="151">
        <f>FL!AM54</f>
        <v>0</v>
      </c>
      <c r="M47" s="151">
        <f>FL!AN54</f>
        <v>0</v>
      </c>
      <c r="N47" s="151">
        <f>FL!AO54</f>
        <v>0</v>
      </c>
      <c r="O47" s="151">
        <f>FL!AP54</f>
        <v>0</v>
      </c>
      <c r="P47" s="151">
        <f>FL!AQ54</f>
        <v>0</v>
      </c>
      <c r="Q47" s="151">
        <f>COUNTIF(FL!AR54,"Sim")</f>
        <v>0</v>
      </c>
      <c r="R47" s="56"/>
      <c r="S47" s="151">
        <f>Onco!K54</f>
        <v>0</v>
      </c>
      <c r="T47" s="151">
        <f>MAX(Onco!AB54,Onco!BA54)</f>
        <v>0</v>
      </c>
      <c r="U47" s="151">
        <f>MAX(Onco!AC54,Onco!BB54)</f>
        <v>0</v>
      </c>
      <c r="V47" s="151">
        <f>MAX(Onco!AE54,Onco!BD54)</f>
        <v>0</v>
      </c>
      <c r="W47" s="151">
        <f>MAX(Onco!AF54,Onco!BE54)</f>
        <v>0</v>
      </c>
      <c r="X47" s="151">
        <f>MAX(Onco!AG54,Onco!BF54)</f>
        <v>0</v>
      </c>
      <c r="Y47" s="151">
        <f>MAX(Onco!AH54,Onco!BG54)</f>
        <v>0</v>
      </c>
      <c r="Z47" s="151">
        <f>MAX(Onco!AI54,Onco!BH54)</f>
        <v>0</v>
      </c>
      <c r="AA47" s="151">
        <f>MAX(Onco!AJ54,Onco!BI54)</f>
        <v>0</v>
      </c>
      <c r="AB47" s="151">
        <f>MAX(COUNTIF(Onco!AK54,"Sim"),COUNTIF(Onco!BJ54,"Sim"))</f>
        <v>0</v>
      </c>
      <c r="AC47" s="56"/>
      <c r="AD47" s="151">
        <f>Schisto!P56</f>
        <v>0</v>
      </c>
      <c r="AE47" s="151">
        <f>Schisto!AI56</f>
        <v>0</v>
      </c>
      <c r="AF47" s="151">
        <f>Schisto!AJ56</f>
        <v>0</v>
      </c>
      <c r="AG47" s="151">
        <f>Schisto!AN56</f>
        <v>0</v>
      </c>
      <c r="AH47" s="151">
        <f>Schisto!AO56</f>
        <v>0</v>
      </c>
      <c r="AI47" s="151">
        <f>Schisto!AT56</f>
        <v>0</v>
      </c>
      <c r="AJ47" s="151">
        <f>Schisto!AU56</f>
        <v>0</v>
      </c>
      <c r="AK47" s="151">
        <f>Schisto!AV56</f>
        <v>0</v>
      </c>
      <c r="AL47" s="151">
        <f>Schisto!AW56</f>
        <v>0</v>
      </c>
      <c r="AM47" s="151">
        <f>COUNTIF(Schisto!AX56,"Sim")</f>
        <v>0</v>
      </c>
      <c r="AN47" s="56"/>
      <c r="AO47" s="151">
        <f>HTS!P56</f>
        <v>0</v>
      </c>
      <c r="AP47" s="151">
        <f>MAX(HTS!AK56,HTS!BS56)</f>
        <v>0</v>
      </c>
      <c r="AQ47" s="151">
        <f>MAX(HTS!AL56,HTS!BT56)</f>
        <v>0</v>
      </c>
      <c r="AR47" s="151">
        <f>MAX(HTS!AM56,HTS!BU56)</f>
        <v>0</v>
      </c>
      <c r="AS47" s="151">
        <f>MAX(HTS!AN56,HTS!BV56)</f>
        <v>0</v>
      </c>
      <c r="AT47" s="151">
        <f>MAX(HTS!AO56,HTS!BW56)</f>
        <v>0</v>
      </c>
      <c r="AU47" s="151">
        <f>MAX(HTS!AQ56,HTS!BY56)</f>
        <v>0</v>
      </c>
      <c r="AV47" s="151">
        <f>MAX(HTS!AR56,HTS!BZ56)</f>
        <v>0</v>
      </c>
      <c r="AW47" s="151">
        <f>MAX(HTS!AS56,HTS!CA56)</f>
        <v>0</v>
      </c>
      <c r="AX47" s="151">
        <f>MAX(HTS!AT56,HTS!CB56)</f>
        <v>0</v>
      </c>
      <c r="AY47" s="151">
        <f>MAX(HTS!AU56,HTS!CC56)</f>
        <v>0</v>
      </c>
      <c r="AZ47" s="151">
        <f>MAX(HTS!AV56,HTS!CD56)</f>
        <v>0</v>
      </c>
      <c r="BA47" s="151">
        <f>MAX(HTS!AW56,HTS!CE56)</f>
        <v>0</v>
      </c>
      <c r="BB47" s="151">
        <f>MAX(HTS!AX56,HTS!CF56)</f>
        <v>0</v>
      </c>
      <c r="BC47" s="151">
        <f>MAX(HTS!AY56,HTS!CG56)</f>
        <v>0</v>
      </c>
      <c r="BD47" s="151">
        <f>MAX(HTS!AZ56,HTS!CH56)</f>
        <v>0</v>
      </c>
      <c r="BE47" s="151">
        <f>MAX(HTS!BA56,HTS!CI56)</f>
        <v>0</v>
      </c>
      <c r="BF47" s="151">
        <f>MAX(HTS!BB56,HTS!CJ56)</f>
        <v>0</v>
      </c>
      <c r="BG47" s="151">
        <f>MAX(COUNTIF(HTS!BC56,"Sim"),COUNTIF(HTS!CK56,"Sim"))</f>
        <v>0</v>
      </c>
      <c r="BH47" s="56"/>
      <c r="BI47" s="151">
        <f>Tracoma!Q59</f>
        <v>0</v>
      </c>
      <c r="BJ47" s="151">
        <f>Tracoma!AK59</f>
        <v>0</v>
      </c>
      <c r="BK47" s="151">
        <f>Tracoma!AL59</f>
        <v>0</v>
      </c>
      <c r="BL47" s="151">
        <f>Tracoma!AN59</f>
        <v>0</v>
      </c>
      <c r="BM47" s="151">
        <f>Tracoma!AO59</f>
        <v>0</v>
      </c>
      <c r="BN47" s="151">
        <f>Tracoma!AT59</f>
        <v>0</v>
      </c>
      <c r="BO47" s="151">
        <f>Tracoma!AU59</f>
        <v>0</v>
      </c>
      <c r="BP47" s="151">
        <f>Tracoma!AV59</f>
        <v>0</v>
      </c>
      <c r="BQ47" s="151">
        <f>Tracoma!AW59</f>
        <v>0</v>
      </c>
      <c r="BR47" s="151">
        <f>COUNTIF(Tracoma!AX59,"Sim")</f>
        <v>0</v>
      </c>
      <c r="BS47" s="56"/>
      <c r="BT47" s="151">
        <f t="shared" si="12"/>
        <v>0</v>
      </c>
      <c r="BU47" s="151">
        <f t="shared" si="13"/>
        <v>0</v>
      </c>
      <c r="BV47" s="151">
        <f t="shared" si="14"/>
        <v>0</v>
      </c>
      <c r="BW47" s="151">
        <f t="shared" si="15"/>
        <v>0</v>
      </c>
      <c r="BX47" s="151">
        <f t="shared" si="16"/>
        <v>0</v>
      </c>
      <c r="BY47" s="151">
        <f t="shared" si="18"/>
        <v>0</v>
      </c>
      <c r="BZ47" s="151">
        <f t="shared" si="19"/>
        <v>0</v>
      </c>
      <c r="CA47" s="151">
        <f t="shared" si="20"/>
        <v>0</v>
      </c>
      <c r="CB47" s="151">
        <f t="shared" si="22"/>
        <v>0</v>
      </c>
      <c r="CC47" s="151">
        <f t="shared" si="17"/>
        <v>0</v>
      </c>
    </row>
    <row r="48" spans="2:81" x14ac:dyDescent="0.25">
      <c r="B48" s="366">
        <f>Demografia!B56</f>
        <v>0</v>
      </c>
      <c r="C48" s="366">
        <f>Demografia!C56</f>
        <v>0</v>
      </c>
      <c r="D48" s="367">
        <f>Demografia!D56</f>
        <v>0</v>
      </c>
      <c r="E48" s="342"/>
      <c r="F48" s="367">
        <f>FL!M55</f>
        <v>0</v>
      </c>
      <c r="G48" s="367">
        <f>FL!AE55</f>
        <v>0</v>
      </c>
      <c r="H48" s="367">
        <f>FL!AF55</f>
        <v>0</v>
      </c>
      <c r="I48" s="367">
        <f>FL!AH55</f>
        <v>0</v>
      </c>
      <c r="J48" s="367">
        <f>FL!AI55</f>
        <v>0</v>
      </c>
      <c r="K48" s="367">
        <f>FL!AK55</f>
        <v>0</v>
      </c>
      <c r="L48" s="367">
        <f>FL!AM55</f>
        <v>0</v>
      </c>
      <c r="M48" s="367">
        <f>FL!AN55</f>
        <v>0</v>
      </c>
      <c r="N48" s="367">
        <f>FL!AO55</f>
        <v>0</v>
      </c>
      <c r="O48" s="367">
        <f>FL!AP55</f>
        <v>0</v>
      </c>
      <c r="P48" s="367">
        <f>FL!AQ55</f>
        <v>0</v>
      </c>
      <c r="Q48" s="367">
        <f>COUNTIF(FL!AR55,"Sim")</f>
        <v>0</v>
      </c>
      <c r="R48" s="342"/>
      <c r="S48" s="367">
        <f>Onco!K55</f>
        <v>0</v>
      </c>
      <c r="T48" s="367">
        <f>MAX(Onco!AB55,Onco!BA55)</f>
        <v>0</v>
      </c>
      <c r="U48" s="367">
        <f>MAX(Onco!AC55,Onco!BB55)</f>
        <v>0</v>
      </c>
      <c r="V48" s="367">
        <f>MAX(Onco!AE55,Onco!BD55)</f>
        <v>0</v>
      </c>
      <c r="W48" s="367">
        <f>MAX(Onco!AF55,Onco!BE55)</f>
        <v>0</v>
      </c>
      <c r="X48" s="367">
        <f>MAX(Onco!AG55,Onco!BF55)</f>
        <v>0</v>
      </c>
      <c r="Y48" s="367">
        <f>MAX(Onco!AH55,Onco!BG55)</f>
        <v>0</v>
      </c>
      <c r="Z48" s="367">
        <f>MAX(Onco!AI55,Onco!BH55)</f>
        <v>0</v>
      </c>
      <c r="AA48" s="367">
        <f>MAX(Onco!AJ55,Onco!BI55)</f>
        <v>0</v>
      </c>
      <c r="AB48" s="367">
        <f>MAX(COUNTIF(Onco!AK55,"Sim"),COUNTIF(Onco!BJ55,"Sim"))</f>
        <v>0</v>
      </c>
      <c r="AC48" s="342"/>
      <c r="AD48" s="367">
        <f>Schisto!P57</f>
        <v>0</v>
      </c>
      <c r="AE48" s="367">
        <f>Schisto!AI57</f>
        <v>0</v>
      </c>
      <c r="AF48" s="367">
        <f>Schisto!AJ57</f>
        <v>0</v>
      </c>
      <c r="AG48" s="367">
        <f>Schisto!AN57</f>
        <v>0</v>
      </c>
      <c r="AH48" s="367">
        <f>Schisto!AO57</f>
        <v>0</v>
      </c>
      <c r="AI48" s="367">
        <f>Schisto!AT57</f>
        <v>0</v>
      </c>
      <c r="AJ48" s="367">
        <f>Schisto!AU57</f>
        <v>0</v>
      </c>
      <c r="AK48" s="367">
        <f>Schisto!AV57</f>
        <v>0</v>
      </c>
      <c r="AL48" s="367">
        <f>Schisto!AW57</f>
        <v>0</v>
      </c>
      <c r="AM48" s="367">
        <f>COUNTIF(Schisto!AX57,"Sim")</f>
        <v>0</v>
      </c>
      <c r="AN48" s="342"/>
      <c r="AO48" s="367">
        <f>HTS!P57</f>
        <v>0</v>
      </c>
      <c r="AP48" s="367">
        <f>MAX(HTS!AK57,HTS!BS57)</f>
        <v>0</v>
      </c>
      <c r="AQ48" s="367">
        <f>MAX(HTS!AL57,HTS!BT57)</f>
        <v>0</v>
      </c>
      <c r="AR48" s="367">
        <f>MAX(HTS!AM57,HTS!BU57)</f>
        <v>0</v>
      </c>
      <c r="AS48" s="367">
        <f>MAX(HTS!AN57,HTS!BV57)</f>
        <v>0</v>
      </c>
      <c r="AT48" s="367">
        <f>MAX(HTS!AO57,HTS!BW57)</f>
        <v>0</v>
      </c>
      <c r="AU48" s="367">
        <f>MAX(HTS!AQ57,HTS!BY57)</f>
        <v>0</v>
      </c>
      <c r="AV48" s="367">
        <f>MAX(HTS!AR57,HTS!BZ57)</f>
        <v>0</v>
      </c>
      <c r="AW48" s="367">
        <f>MAX(HTS!AS57,HTS!CA57)</f>
        <v>0</v>
      </c>
      <c r="AX48" s="367">
        <f>MAX(HTS!AT57,HTS!CB57)</f>
        <v>0</v>
      </c>
      <c r="AY48" s="367">
        <f>MAX(HTS!AU57,HTS!CC57)</f>
        <v>0</v>
      </c>
      <c r="AZ48" s="367">
        <f>MAX(HTS!AV57,HTS!CD57)</f>
        <v>0</v>
      </c>
      <c r="BA48" s="367">
        <f>MAX(HTS!AW57,HTS!CE57)</f>
        <v>0</v>
      </c>
      <c r="BB48" s="367">
        <f>MAX(HTS!AX57,HTS!CF57)</f>
        <v>0</v>
      </c>
      <c r="BC48" s="367">
        <f>MAX(HTS!AY57,HTS!CG57)</f>
        <v>0</v>
      </c>
      <c r="BD48" s="367">
        <f>MAX(HTS!AZ57,HTS!CH57)</f>
        <v>0</v>
      </c>
      <c r="BE48" s="367">
        <f>MAX(HTS!BA57,HTS!CI57)</f>
        <v>0</v>
      </c>
      <c r="BF48" s="367">
        <f>MAX(HTS!BB57,HTS!CJ57)</f>
        <v>0</v>
      </c>
      <c r="BG48" s="367">
        <f>MAX(COUNTIF(HTS!BC57,"Sim"),COUNTIF(HTS!CK57,"Sim"))</f>
        <v>0</v>
      </c>
      <c r="BH48" s="342"/>
      <c r="BI48" s="367">
        <f>Tracoma!Q60</f>
        <v>0</v>
      </c>
      <c r="BJ48" s="367">
        <f>Tracoma!AK60</f>
        <v>0</v>
      </c>
      <c r="BK48" s="367">
        <f>Tracoma!AL60</f>
        <v>0</v>
      </c>
      <c r="BL48" s="367">
        <f>Tracoma!AN60</f>
        <v>0</v>
      </c>
      <c r="BM48" s="367">
        <f>Tracoma!AO60</f>
        <v>0</v>
      </c>
      <c r="BN48" s="367">
        <f>Tracoma!AT60</f>
        <v>0</v>
      </c>
      <c r="BO48" s="367">
        <f>Tracoma!AU60</f>
        <v>0</v>
      </c>
      <c r="BP48" s="367">
        <f>Tracoma!AV60</f>
        <v>0</v>
      </c>
      <c r="BQ48" s="367">
        <f>Tracoma!AW60</f>
        <v>0</v>
      </c>
      <c r="BR48" s="367">
        <f>COUNTIF(Tracoma!AX60,"Sim")</f>
        <v>0</v>
      </c>
      <c r="BS48" s="342"/>
      <c r="BT48" s="367">
        <f t="shared" si="12"/>
        <v>0</v>
      </c>
      <c r="BU48" s="367">
        <f t="shared" si="13"/>
        <v>0</v>
      </c>
      <c r="BV48" s="367">
        <f t="shared" si="14"/>
        <v>0</v>
      </c>
      <c r="BW48" s="367">
        <f t="shared" si="15"/>
        <v>0</v>
      </c>
      <c r="BX48" s="367">
        <f t="shared" si="16"/>
        <v>0</v>
      </c>
      <c r="BY48" s="367">
        <f t="shared" si="18"/>
        <v>0</v>
      </c>
      <c r="BZ48" s="367">
        <f t="shared" si="19"/>
        <v>0</v>
      </c>
      <c r="CA48" s="367">
        <f t="shared" si="20"/>
        <v>0</v>
      </c>
      <c r="CB48" s="367">
        <f t="shared" si="22"/>
        <v>0</v>
      </c>
      <c r="CC48" s="367">
        <f t="shared" si="17"/>
        <v>0</v>
      </c>
    </row>
    <row r="49" spans="2:81" x14ac:dyDescent="0.25">
      <c r="B49" s="150">
        <f>Demografia!B57</f>
        <v>0</v>
      </c>
      <c r="C49" s="150">
        <f>Demografia!C57</f>
        <v>0</v>
      </c>
      <c r="D49" s="151">
        <f>Demografia!D57</f>
        <v>0</v>
      </c>
      <c r="E49" s="56"/>
      <c r="F49" s="151">
        <f>FL!M56</f>
        <v>0</v>
      </c>
      <c r="G49" s="151">
        <f>FL!AE56</f>
        <v>0</v>
      </c>
      <c r="H49" s="151">
        <f>FL!AF56</f>
        <v>0</v>
      </c>
      <c r="I49" s="151">
        <f>FL!AH56</f>
        <v>0</v>
      </c>
      <c r="J49" s="151">
        <f>FL!AI56</f>
        <v>0</v>
      </c>
      <c r="K49" s="151">
        <f>FL!AK56</f>
        <v>0</v>
      </c>
      <c r="L49" s="151">
        <f>FL!AM56</f>
        <v>0</v>
      </c>
      <c r="M49" s="151">
        <f>FL!AN56</f>
        <v>0</v>
      </c>
      <c r="N49" s="151">
        <f>FL!AO56</f>
        <v>0</v>
      </c>
      <c r="O49" s="151">
        <f>FL!AP56</f>
        <v>0</v>
      </c>
      <c r="P49" s="151">
        <f>FL!AQ56</f>
        <v>0</v>
      </c>
      <c r="Q49" s="151">
        <f>COUNTIF(FL!AR56,"Sim")</f>
        <v>0</v>
      </c>
      <c r="R49" s="56"/>
      <c r="S49" s="151">
        <f>Onco!K56</f>
        <v>0</v>
      </c>
      <c r="T49" s="151">
        <f>MAX(Onco!AB56,Onco!BA56)</f>
        <v>0</v>
      </c>
      <c r="U49" s="151">
        <f>MAX(Onco!AC56,Onco!BB56)</f>
        <v>0</v>
      </c>
      <c r="V49" s="151">
        <f>MAX(Onco!AE56,Onco!BD56)</f>
        <v>0</v>
      </c>
      <c r="W49" s="151">
        <f>MAX(Onco!AF56,Onco!BE56)</f>
        <v>0</v>
      </c>
      <c r="X49" s="151">
        <f>MAX(Onco!AG56,Onco!BF56)</f>
        <v>0</v>
      </c>
      <c r="Y49" s="151">
        <f>MAX(Onco!AH56,Onco!BG56)</f>
        <v>0</v>
      </c>
      <c r="Z49" s="151">
        <f>MAX(Onco!AI56,Onco!BH56)</f>
        <v>0</v>
      </c>
      <c r="AA49" s="151">
        <f>MAX(Onco!AJ56,Onco!BI56)</f>
        <v>0</v>
      </c>
      <c r="AB49" s="151">
        <f>MAX(COUNTIF(Onco!AK56,"Sim"),COUNTIF(Onco!BJ56,"Sim"))</f>
        <v>0</v>
      </c>
      <c r="AC49" s="56"/>
      <c r="AD49" s="151">
        <f>Schisto!P58</f>
        <v>0</v>
      </c>
      <c r="AE49" s="151">
        <f>Schisto!AI58</f>
        <v>0</v>
      </c>
      <c r="AF49" s="151">
        <f>Schisto!AJ58</f>
        <v>0</v>
      </c>
      <c r="AG49" s="151">
        <f>Schisto!AN58</f>
        <v>0</v>
      </c>
      <c r="AH49" s="151">
        <f>Schisto!AO58</f>
        <v>0</v>
      </c>
      <c r="AI49" s="151">
        <f>Schisto!AT58</f>
        <v>0</v>
      </c>
      <c r="AJ49" s="151">
        <f>Schisto!AU58</f>
        <v>0</v>
      </c>
      <c r="AK49" s="151">
        <f>Schisto!AV58</f>
        <v>0</v>
      </c>
      <c r="AL49" s="151">
        <f>Schisto!AW58</f>
        <v>0</v>
      </c>
      <c r="AM49" s="151">
        <f>COUNTIF(Schisto!AX58,"Sim")</f>
        <v>0</v>
      </c>
      <c r="AN49" s="56"/>
      <c r="AO49" s="151">
        <f>HTS!P58</f>
        <v>0</v>
      </c>
      <c r="AP49" s="151">
        <f>MAX(HTS!AK58,HTS!BS58)</f>
        <v>0</v>
      </c>
      <c r="AQ49" s="151">
        <f>MAX(HTS!AL58,HTS!BT58)</f>
        <v>0</v>
      </c>
      <c r="AR49" s="151">
        <f>MAX(HTS!AM58,HTS!BU58)</f>
        <v>0</v>
      </c>
      <c r="AS49" s="151">
        <f>MAX(HTS!AN58,HTS!BV58)</f>
        <v>0</v>
      </c>
      <c r="AT49" s="151">
        <f>MAX(HTS!AO58,HTS!BW58)</f>
        <v>0</v>
      </c>
      <c r="AU49" s="151">
        <f>MAX(HTS!AQ58,HTS!BY58)</f>
        <v>0</v>
      </c>
      <c r="AV49" s="151">
        <f>MAX(HTS!AR58,HTS!BZ58)</f>
        <v>0</v>
      </c>
      <c r="AW49" s="151">
        <f>MAX(HTS!AS58,HTS!CA58)</f>
        <v>0</v>
      </c>
      <c r="AX49" s="151">
        <f>MAX(HTS!AT58,HTS!CB58)</f>
        <v>0</v>
      </c>
      <c r="AY49" s="151">
        <f>MAX(HTS!AU58,HTS!CC58)</f>
        <v>0</v>
      </c>
      <c r="AZ49" s="151">
        <f>MAX(HTS!AV58,HTS!CD58)</f>
        <v>0</v>
      </c>
      <c r="BA49" s="151">
        <f>MAX(HTS!AW58,HTS!CE58)</f>
        <v>0</v>
      </c>
      <c r="BB49" s="151">
        <f>MAX(HTS!AX58,HTS!CF58)</f>
        <v>0</v>
      </c>
      <c r="BC49" s="151">
        <f>MAX(HTS!AY58,HTS!CG58)</f>
        <v>0</v>
      </c>
      <c r="BD49" s="151">
        <f>MAX(HTS!AZ58,HTS!CH58)</f>
        <v>0</v>
      </c>
      <c r="BE49" s="151">
        <f>MAX(HTS!BA58,HTS!CI58)</f>
        <v>0</v>
      </c>
      <c r="BF49" s="151">
        <f>MAX(HTS!BB58,HTS!CJ58)</f>
        <v>0</v>
      </c>
      <c r="BG49" s="151">
        <f>MAX(COUNTIF(HTS!BC58,"Sim"),COUNTIF(HTS!CK58,"Sim"))</f>
        <v>0</v>
      </c>
      <c r="BH49" s="56"/>
      <c r="BI49" s="151">
        <f>Tracoma!Q61</f>
        <v>0</v>
      </c>
      <c r="BJ49" s="151">
        <f>Tracoma!AK61</f>
        <v>0</v>
      </c>
      <c r="BK49" s="151">
        <f>Tracoma!AL61</f>
        <v>0</v>
      </c>
      <c r="BL49" s="151">
        <f>Tracoma!AN61</f>
        <v>0</v>
      </c>
      <c r="BM49" s="151">
        <f>Tracoma!AO61</f>
        <v>0</v>
      </c>
      <c r="BN49" s="151">
        <f>Tracoma!AT61</f>
        <v>0</v>
      </c>
      <c r="BO49" s="151">
        <f>Tracoma!AU61</f>
        <v>0</v>
      </c>
      <c r="BP49" s="151">
        <f>Tracoma!AV61</f>
        <v>0</v>
      </c>
      <c r="BQ49" s="151">
        <f>Tracoma!AW61</f>
        <v>0</v>
      </c>
      <c r="BR49" s="151">
        <f>COUNTIF(Tracoma!AX61,"Sim")</f>
        <v>0</v>
      </c>
      <c r="BS49" s="56"/>
      <c r="BT49" s="151">
        <f t="shared" si="12"/>
        <v>0</v>
      </c>
      <c r="BU49" s="151">
        <f t="shared" si="13"/>
        <v>0</v>
      </c>
      <c r="BV49" s="151">
        <f t="shared" si="14"/>
        <v>0</v>
      </c>
      <c r="BW49" s="151">
        <f t="shared" si="15"/>
        <v>0</v>
      </c>
      <c r="BX49" s="151">
        <f t="shared" si="16"/>
        <v>0</v>
      </c>
      <c r="BY49" s="151">
        <f t="shared" si="18"/>
        <v>0</v>
      </c>
      <c r="BZ49" s="151">
        <f t="shared" si="19"/>
        <v>0</v>
      </c>
      <c r="CA49" s="151">
        <f t="shared" si="20"/>
        <v>0</v>
      </c>
      <c r="CB49" s="151">
        <f t="shared" si="22"/>
        <v>0</v>
      </c>
      <c r="CC49" s="151">
        <f t="shared" si="17"/>
        <v>0</v>
      </c>
    </row>
    <row r="50" spans="2:81" x14ac:dyDescent="0.25">
      <c r="B50" s="366">
        <f>Demografia!B58</f>
        <v>0</v>
      </c>
      <c r="C50" s="366">
        <f>Demografia!C58</f>
        <v>0</v>
      </c>
      <c r="D50" s="367">
        <f>Demografia!D58</f>
        <v>0</v>
      </c>
      <c r="E50" s="342"/>
      <c r="F50" s="367">
        <f>FL!M57</f>
        <v>0</v>
      </c>
      <c r="G50" s="367">
        <f>FL!AE57</f>
        <v>0</v>
      </c>
      <c r="H50" s="367">
        <f>FL!AF57</f>
        <v>0</v>
      </c>
      <c r="I50" s="367">
        <f>FL!AH57</f>
        <v>0</v>
      </c>
      <c r="J50" s="367">
        <f>FL!AI57</f>
        <v>0</v>
      </c>
      <c r="K50" s="367">
        <f>FL!AK57</f>
        <v>0</v>
      </c>
      <c r="L50" s="367">
        <f>FL!AM57</f>
        <v>0</v>
      </c>
      <c r="M50" s="367">
        <f>FL!AN57</f>
        <v>0</v>
      </c>
      <c r="N50" s="367">
        <f>FL!AO57</f>
        <v>0</v>
      </c>
      <c r="O50" s="367">
        <f>FL!AP57</f>
        <v>0</v>
      </c>
      <c r="P50" s="367">
        <f>FL!AQ57</f>
        <v>0</v>
      </c>
      <c r="Q50" s="367">
        <f>COUNTIF(FL!AR57,"Sim")</f>
        <v>0</v>
      </c>
      <c r="R50" s="342"/>
      <c r="S50" s="367">
        <f>Onco!K57</f>
        <v>0</v>
      </c>
      <c r="T50" s="367">
        <f>MAX(Onco!AB57,Onco!BA57)</f>
        <v>0</v>
      </c>
      <c r="U50" s="367">
        <f>MAX(Onco!AC57,Onco!BB57)</f>
        <v>0</v>
      </c>
      <c r="V50" s="367">
        <f>MAX(Onco!AE57,Onco!BD57)</f>
        <v>0</v>
      </c>
      <c r="W50" s="367">
        <f>MAX(Onco!AF57,Onco!BE57)</f>
        <v>0</v>
      </c>
      <c r="X50" s="367">
        <f>MAX(Onco!AG57,Onco!BF57)</f>
        <v>0</v>
      </c>
      <c r="Y50" s="367">
        <f>MAX(Onco!AH57,Onco!BG57)</f>
        <v>0</v>
      </c>
      <c r="Z50" s="367">
        <f>MAX(Onco!AI57,Onco!BH57)</f>
        <v>0</v>
      </c>
      <c r="AA50" s="367">
        <f>MAX(Onco!AJ57,Onco!BI57)</f>
        <v>0</v>
      </c>
      <c r="AB50" s="367">
        <f>MAX(COUNTIF(Onco!AK57,"Sim"),COUNTIF(Onco!BJ57,"Sim"))</f>
        <v>0</v>
      </c>
      <c r="AC50" s="342"/>
      <c r="AD50" s="367">
        <f>Schisto!P59</f>
        <v>0</v>
      </c>
      <c r="AE50" s="367">
        <f>Schisto!AI59</f>
        <v>0</v>
      </c>
      <c r="AF50" s="367">
        <f>Schisto!AJ59</f>
        <v>0</v>
      </c>
      <c r="AG50" s="367">
        <f>Schisto!AN59</f>
        <v>0</v>
      </c>
      <c r="AH50" s="367">
        <f>Schisto!AO59</f>
        <v>0</v>
      </c>
      <c r="AI50" s="367">
        <f>Schisto!AT59</f>
        <v>0</v>
      </c>
      <c r="AJ50" s="367">
        <f>Schisto!AU59</f>
        <v>0</v>
      </c>
      <c r="AK50" s="367">
        <f>Schisto!AV59</f>
        <v>0</v>
      </c>
      <c r="AL50" s="367">
        <f>Schisto!AW59</f>
        <v>0</v>
      </c>
      <c r="AM50" s="367">
        <f>COUNTIF(Schisto!AX59,"Sim")</f>
        <v>0</v>
      </c>
      <c r="AN50" s="342"/>
      <c r="AO50" s="367">
        <f>HTS!P59</f>
        <v>0</v>
      </c>
      <c r="AP50" s="367">
        <f>MAX(HTS!AK59,HTS!BS59)</f>
        <v>0</v>
      </c>
      <c r="AQ50" s="367">
        <f>MAX(HTS!AL59,HTS!BT59)</f>
        <v>0</v>
      </c>
      <c r="AR50" s="367">
        <f>MAX(HTS!AM59,HTS!BU59)</f>
        <v>0</v>
      </c>
      <c r="AS50" s="367">
        <f>MAX(HTS!AN59,HTS!BV59)</f>
        <v>0</v>
      </c>
      <c r="AT50" s="367">
        <f>MAX(HTS!AO59,HTS!BW59)</f>
        <v>0</v>
      </c>
      <c r="AU50" s="367">
        <f>MAX(HTS!AQ59,HTS!BY59)</f>
        <v>0</v>
      </c>
      <c r="AV50" s="367">
        <f>MAX(HTS!AR59,HTS!BZ59)</f>
        <v>0</v>
      </c>
      <c r="AW50" s="367">
        <f>MAX(HTS!AS59,HTS!CA59)</f>
        <v>0</v>
      </c>
      <c r="AX50" s="367">
        <f>MAX(HTS!AT59,HTS!CB59)</f>
        <v>0</v>
      </c>
      <c r="AY50" s="367">
        <f>MAX(HTS!AU59,HTS!CC59)</f>
        <v>0</v>
      </c>
      <c r="AZ50" s="367">
        <f>MAX(HTS!AV59,HTS!CD59)</f>
        <v>0</v>
      </c>
      <c r="BA50" s="367">
        <f>MAX(HTS!AW59,HTS!CE59)</f>
        <v>0</v>
      </c>
      <c r="BB50" s="367">
        <f>MAX(HTS!AX59,HTS!CF59)</f>
        <v>0</v>
      </c>
      <c r="BC50" s="367">
        <f>MAX(HTS!AY59,HTS!CG59)</f>
        <v>0</v>
      </c>
      <c r="BD50" s="367">
        <f>MAX(HTS!AZ59,HTS!CH59)</f>
        <v>0</v>
      </c>
      <c r="BE50" s="367">
        <f>MAX(HTS!BA59,HTS!CI59)</f>
        <v>0</v>
      </c>
      <c r="BF50" s="367">
        <f>MAX(HTS!BB59,HTS!CJ59)</f>
        <v>0</v>
      </c>
      <c r="BG50" s="367">
        <f>MAX(COUNTIF(HTS!BC59,"Sim"),COUNTIF(HTS!CK59,"Sim"))</f>
        <v>0</v>
      </c>
      <c r="BH50" s="342"/>
      <c r="BI50" s="367">
        <f>Tracoma!Q62</f>
        <v>0</v>
      </c>
      <c r="BJ50" s="367">
        <f>Tracoma!AK62</f>
        <v>0</v>
      </c>
      <c r="BK50" s="367">
        <f>Tracoma!AL62</f>
        <v>0</v>
      </c>
      <c r="BL50" s="367">
        <f>Tracoma!AN62</f>
        <v>0</v>
      </c>
      <c r="BM50" s="367">
        <f>Tracoma!AO62</f>
        <v>0</v>
      </c>
      <c r="BN50" s="367">
        <f>Tracoma!AT62</f>
        <v>0</v>
      </c>
      <c r="BO50" s="367">
        <f>Tracoma!AU62</f>
        <v>0</v>
      </c>
      <c r="BP50" s="367">
        <f>Tracoma!AV62</f>
        <v>0</v>
      </c>
      <c r="BQ50" s="367">
        <f>Tracoma!AW62</f>
        <v>0</v>
      </c>
      <c r="BR50" s="367">
        <f>COUNTIF(Tracoma!AX62,"Sim")</f>
        <v>0</v>
      </c>
      <c r="BS50" s="342"/>
      <c r="BT50" s="367">
        <f t="shared" si="12"/>
        <v>0</v>
      </c>
      <c r="BU50" s="367">
        <f t="shared" si="13"/>
        <v>0</v>
      </c>
      <c r="BV50" s="367">
        <f t="shared" si="14"/>
        <v>0</v>
      </c>
      <c r="BW50" s="367">
        <f t="shared" si="15"/>
        <v>0</v>
      </c>
      <c r="BX50" s="367">
        <f t="shared" si="16"/>
        <v>0</v>
      </c>
      <c r="BY50" s="367">
        <f t="shared" si="18"/>
        <v>0</v>
      </c>
      <c r="BZ50" s="367">
        <f t="shared" si="19"/>
        <v>0</v>
      </c>
      <c r="CA50" s="367">
        <f t="shared" si="20"/>
        <v>0</v>
      </c>
      <c r="CB50" s="367">
        <f t="shared" si="22"/>
        <v>0</v>
      </c>
      <c r="CC50" s="367">
        <f t="shared" si="17"/>
        <v>0</v>
      </c>
    </row>
    <row r="51" spans="2:81" x14ac:dyDescent="0.25">
      <c r="B51" s="150">
        <f>Demografia!B59</f>
        <v>0</v>
      </c>
      <c r="C51" s="150">
        <f>Demografia!C59</f>
        <v>0</v>
      </c>
      <c r="D51" s="151">
        <f>Demografia!D59</f>
        <v>0</v>
      </c>
      <c r="E51" s="56"/>
      <c r="F51" s="151">
        <f>FL!M58</f>
        <v>0</v>
      </c>
      <c r="G51" s="151">
        <f>FL!AE58</f>
        <v>0</v>
      </c>
      <c r="H51" s="151">
        <f>FL!AF58</f>
        <v>0</v>
      </c>
      <c r="I51" s="151">
        <f>FL!AH58</f>
        <v>0</v>
      </c>
      <c r="J51" s="151">
        <f>FL!AI58</f>
        <v>0</v>
      </c>
      <c r="K51" s="151">
        <f>FL!AK58</f>
        <v>0</v>
      </c>
      <c r="L51" s="151">
        <f>FL!AM58</f>
        <v>0</v>
      </c>
      <c r="M51" s="151">
        <f>FL!AN58</f>
        <v>0</v>
      </c>
      <c r="N51" s="151">
        <f>FL!AO58</f>
        <v>0</v>
      </c>
      <c r="O51" s="151">
        <f>FL!AP58</f>
        <v>0</v>
      </c>
      <c r="P51" s="151">
        <f>FL!AQ58</f>
        <v>0</v>
      </c>
      <c r="Q51" s="151">
        <f>COUNTIF(FL!AR58,"Sim")</f>
        <v>0</v>
      </c>
      <c r="R51" s="56"/>
      <c r="S51" s="151">
        <f>Onco!K58</f>
        <v>0</v>
      </c>
      <c r="T51" s="151">
        <f>MAX(Onco!AB58,Onco!BA58)</f>
        <v>0</v>
      </c>
      <c r="U51" s="151">
        <f>MAX(Onco!AC58,Onco!BB58)</f>
        <v>0</v>
      </c>
      <c r="V51" s="151">
        <f>MAX(Onco!AE58,Onco!BD58)</f>
        <v>0</v>
      </c>
      <c r="W51" s="151">
        <f>MAX(Onco!AF58,Onco!BE58)</f>
        <v>0</v>
      </c>
      <c r="X51" s="151">
        <f>MAX(Onco!AG58,Onco!BF58)</f>
        <v>0</v>
      </c>
      <c r="Y51" s="151">
        <f>MAX(Onco!AH58,Onco!BG58)</f>
        <v>0</v>
      </c>
      <c r="Z51" s="151">
        <f>MAX(Onco!AI58,Onco!BH58)</f>
        <v>0</v>
      </c>
      <c r="AA51" s="151">
        <f>MAX(Onco!AJ58,Onco!BI58)</f>
        <v>0</v>
      </c>
      <c r="AB51" s="151">
        <f>MAX(COUNTIF(Onco!AK58,"Sim"),COUNTIF(Onco!BJ58,"Sim"))</f>
        <v>0</v>
      </c>
      <c r="AC51" s="56"/>
      <c r="AD51" s="151">
        <f>Schisto!P60</f>
        <v>0</v>
      </c>
      <c r="AE51" s="151">
        <f>Schisto!AI60</f>
        <v>0</v>
      </c>
      <c r="AF51" s="151">
        <f>Schisto!AJ60</f>
        <v>0</v>
      </c>
      <c r="AG51" s="151">
        <f>Schisto!AN60</f>
        <v>0</v>
      </c>
      <c r="AH51" s="151">
        <f>Schisto!AO60</f>
        <v>0</v>
      </c>
      <c r="AI51" s="151">
        <f>Schisto!AT60</f>
        <v>0</v>
      </c>
      <c r="AJ51" s="151">
        <f>Schisto!AU60</f>
        <v>0</v>
      </c>
      <c r="AK51" s="151">
        <f>Schisto!AV60</f>
        <v>0</v>
      </c>
      <c r="AL51" s="151">
        <f>Schisto!AW60</f>
        <v>0</v>
      </c>
      <c r="AM51" s="151">
        <f>COUNTIF(Schisto!AX60,"Sim")</f>
        <v>0</v>
      </c>
      <c r="AN51" s="56"/>
      <c r="AO51" s="151">
        <f>HTS!P60</f>
        <v>0</v>
      </c>
      <c r="AP51" s="151">
        <f>MAX(HTS!AK60,HTS!BS60)</f>
        <v>0</v>
      </c>
      <c r="AQ51" s="151">
        <f>MAX(HTS!AL60,HTS!BT60)</f>
        <v>0</v>
      </c>
      <c r="AR51" s="151">
        <f>MAX(HTS!AM60,HTS!BU60)</f>
        <v>0</v>
      </c>
      <c r="AS51" s="151">
        <f>MAX(HTS!AN60,HTS!BV60)</f>
        <v>0</v>
      </c>
      <c r="AT51" s="151">
        <f>MAX(HTS!AO60,HTS!BW60)</f>
        <v>0</v>
      </c>
      <c r="AU51" s="151">
        <f>MAX(HTS!AQ60,HTS!BY60)</f>
        <v>0</v>
      </c>
      <c r="AV51" s="151">
        <f>MAX(HTS!AR60,HTS!BZ60)</f>
        <v>0</v>
      </c>
      <c r="AW51" s="151">
        <f>MAX(HTS!AS60,HTS!CA60)</f>
        <v>0</v>
      </c>
      <c r="AX51" s="151">
        <f>MAX(HTS!AT60,HTS!CB60)</f>
        <v>0</v>
      </c>
      <c r="AY51" s="151">
        <f>MAX(HTS!AU60,HTS!CC60)</f>
        <v>0</v>
      </c>
      <c r="AZ51" s="151">
        <f>MAX(HTS!AV60,HTS!CD60)</f>
        <v>0</v>
      </c>
      <c r="BA51" s="151">
        <f>MAX(HTS!AW60,HTS!CE60)</f>
        <v>0</v>
      </c>
      <c r="BB51" s="151">
        <f>MAX(HTS!AX60,HTS!CF60)</f>
        <v>0</v>
      </c>
      <c r="BC51" s="151">
        <f>MAX(HTS!AY60,HTS!CG60)</f>
        <v>0</v>
      </c>
      <c r="BD51" s="151">
        <f>MAX(HTS!AZ60,HTS!CH60)</f>
        <v>0</v>
      </c>
      <c r="BE51" s="151">
        <f>MAX(HTS!BA60,HTS!CI60)</f>
        <v>0</v>
      </c>
      <c r="BF51" s="151">
        <f>MAX(HTS!BB60,HTS!CJ60)</f>
        <v>0</v>
      </c>
      <c r="BG51" s="151">
        <f>MAX(COUNTIF(HTS!BC60,"Sim"),COUNTIF(HTS!CK60,"Sim"))</f>
        <v>0</v>
      </c>
      <c r="BH51" s="56"/>
      <c r="BI51" s="151">
        <f>Tracoma!Q63</f>
        <v>0</v>
      </c>
      <c r="BJ51" s="151">
        <f>Tracoma!AK63</f>
        <v>0</v>
      </c>
      <c r="BK51" s="151">
        <f>Tracoma!AL63</f>
        <v>0</v>
      </c>
      <c r="BL51" s="151">
        <f>Tracoma!AN63</f>
        <v>0</v>
      </c>
      <c r="BM51" s="151">
        <f>Tracoma!AO63</f>
        <v>0</v>
      </c>
      <c r="BN51" s="151">
        <f>Tracoma!AT63</f>
        <v>0</v>
      </c>
      <c r="BO51" s="151">
        <f>Tracoma!AU63</f>
        <v>0</v>
      </c>
      <c r="BP51" s="151">
        <f>Tracoma!AV63</f>
        <v>0</v>
      </c>
      <c r="BQ51" s="151">
        <f>Tracoma!AW63</f>
        <v>0</v>
      </c>
      <c r="BR51" s="151">
        <f>COUNTIF(Tracoma!AX63,"Sim")</f>
        <v>0</v>
      </c>
      <c r="BS51" s="56"/>
      <c r="BT51" s="151">
        <f t="shared" si="12"/>
        <v>0</v>
      </c>
      <c r="BU51" s="151">
        <f t="shared" si="13"/>
        <v>0</v>
      </c>
      <c r="BV51" s="151">
        <f t="shared" si="14"/>
        <v>0</v>
      </c>
      <c r="BW51" s="151">
        <f t="shared" si="15"/>
        <v>0</v>
      </c>
      <c r="BX51" s="151">
        <f t="shared" si="16"/>
        <v>0</v>
      </c>
      <c r="BY51" s="151">
        <f t="shared" si="18"/>
        <v>0</v>
      </c>
      <c r="BZ51" s="151">
        <f t="shared" si="19"/>
        <v>0</v>
      </c>
      <c r="CA51" s="151">
        <f t="shared" si="20"/>
        <v>0</v>
      </c>
      <c r="CB51" s="151">
        <f t="shared" si="22"/>
        <v>0</v>
      </c>
      <c r="CC51" s="151">
        <f t="shared" si="17"/>
        <v>0</v>
      </c>
    </row>
    <row r="52" spans="2:81" x14ac:dyDescent="0.25">
      <c r="B52" s="366">
        <f>Demografia!B60</f>
        <v>0</v>
      </c>
      <c r="C52" s="366">
        <f>Demografia!C60</f>
        <v>0</v>
      </c>
      <c r="D52" s="367">
        <f>Demografia!D60</f>
        <v>0</v>
      </c>
      <c r="E52" s="342"/>
      <c r="F52" s="367">
        <f>FL!M59</f>
        <v>0</v>
      </c>
      <c r="G52" s="367">
        <f>FL!AE59</f>
        <v>0</v>
      </c>
      <c r="H52" s="367">
        <f>FL!AF59</f>
        <v>0</v>
      </c>
      <c r="I52" s="367">
        <f>FL!AH59</f>
        <v>0</v>
      </c>
      <c r="J52" s="367">
        <f>FL!AI59</f>
        <v>0</v>
      </c>
      <c r="K52" s="367">
        <f>FL!AK59</f>
        <v>0</v>
      </c>
      <c r="L52" s="367">
        <f>FL!AM59</f>
        <v>0</v>
      </c>
      <c r="M52" s="367">
        <f>FL!AN59</f>
        <v>0</v>
      </c>
      <c r="N52" s="367">
        <f>FL!AO59</f>
        <v>0</v>
      </c>
      <c r="O52" s="367">
        <f>FL!AP59</f>
        <v>0</v>
      </c>
      <c r="P52" s="367">
        <f>FL!AQ59</f>
        <v>0</v>
      </c>
      <c r="Q52" s="367">
        <f>COUNTIF(FL!AR59,"Sim")</f>
        <v>0</v>
      </c>
      <c r="R52" s="342"/>
      <c r="S52" s="367">
        <f>Onco!K59</f>
        <v>0</v>
      </c>
      <c r="T52" s="367">
        <f>MAX(Onco!AB59,Onco!BA59)</f>
        <v>0</v>
      </c>
      <c r="U52" s="367">
        <f>MAX(Onco!AC59,Onco!BB59)</f>
        <v>0</v>
      </c>
      <c r="V52" s="367">
        <f>MAX(Onco!AE59,Onco!BD59)</f>
        <v>0</v>
      </c>
      <c r="W52" s="367">
        <f>MAX(Onco!AF59,Onco!BE59)</f>
        <v>0</v>
      </c>
      <c r="X52" s="367">
        <f>MAX(Onco!AG59,Onco!BF59)</f>
        <v>0</v>
      </c>
      <c r="Y52" s="367">
        <f>MAX(Onco!AH59,Onco!BG59)</f>
        <v>0</v>
      </c>
      <c r="Z52" s="367">
        <f>MAX(Onco!AI59,Onco!BH59)</f>
        <v>0</v>
      </c>
      <c r="AA52" s="367">
        <f>MAX(Onco!AJ59,Onco!BI59)</f>
        <v>0</v>
      </c>
      <c r="AB52" s="367">
        <f>MAX(COUNTIF(Onco!AK59,"Sim"),COUNTIF(Onco!BJ59,"Sim"))</f>
        <v>0</v>
      </c>
      <c r="AC52" s="342"/>
      <c r="AD52" s="367">
        <f>Schisto!P61</f>
        <v>0</v>
      </c>
      <c r="AE52" s="367">
        <f>Schisto!AI61</f>
        <v>0</v>
      </c>
      <c r="AF52" s="367">
        <f>Schisto!AJ61</f>
        <v>0</v>
      </c>
      <c r="AG52" s="367">
        <f>Schisto!AN61</f>
        <v>0</v>
      </c>
      <c r="AH52" s="367">
        <f>Schisto!AO61</f>
        <v>0</v>
      </c>
      <c r="AI52" s="367">
        <f>Schisto!AT61</f>
        <v>0</v>
      </c>
      <c r="AJ52" s="367">
        <f>Schisto!AU61</f>
        <v>0</v>
      </c>
      <c r="AK52" s="367">
        <f>Schisto!AV61</f>
        <v>0</v>
      </c>
      <c r="AL52" s="367">
        <f>Schisto!AW61</f>
        <v>0</v>
      </c>
      <c r="AM52" s="367">
        <f>COUNTIF(Schisto!AX61,"Sim")</f>
        <v>0</v>
      </c>
      <c r="AN52" s="342"/>
      <c r="AO52" s="367">
        <f>HTS!P61</f>
        <v>0</v>
      </c>
      <c r="AP52" s="367">
        <f>MAX(HTS!AK61,HTS!BS61)</f>
        <v>0</v>
      </c>
      <c r="AQ52" s="367">
        <f>MAX(HTS!AL61,HTS!BT61)</f>
        <v>0</v>
      </c>
      <c r="AR52" s="367">
        <f>MAX(HTS!AM61,HTS!BU61)</f>
        <v>0</v>
      </c>
      <c r="AS52" s="367">
        <f>MAX(HTS!AN61,HTS!BV61)</f>
        <v>0</v>
      </c>
      <c r="AT52" s="367">
        <f>MAX(HTS!AO61,HTS!BW61)</f>
        <v>0</v>
      </c>
      <c r="AU52" s="367">
        <f>MAX(HTS!AQ61,HTS!BY61)</f>
        <v>0</v>
      </c>
      <c r="AV52" s="367">
        <f>MAX(HTS!AR61,HTS!BZ61)</f>
        <v>0</v>
      </c>
      <c r="AW52" s="367">
        <f>MAX(HTS!AS61,HTS!CA61)</f>
        <v>0</v>
      </c>
      <c r="AX52" s="367">
        <f>MAX(HTS!AT61,HTS!CB61)</f>
        <v>0</v>
      </c>
      <c r="AY52" s="367">
        <f>MAX(HTS!AU61,HTS!CC61)</f>
        <v>0</v>
      </c>
      <c r="AZ52" s="367">
        <f>MAX(HTS!AV61,HTS!CD61)</f>
        <v>0</v>
      </c>
      <c r="BA52" s="367">
        <f>MAX(HTS!AW61,HTS!CE61)</f>
        <v>0</v>
      </c>
      <c r="BB52" s="367">
        <f>MAX(HTS!AX61,HTS!CF61)</f>
        <v>0</v>
      </c>
      <c r="BC52" s="367">
        <f>MAX(HTS!AY61,HTS!CG61)</f>
        <v>0</v>
      </c>
      <c r="BD52" s="367">
        <f>MAX(HTS!AZ61,HTS!CH61)</f>
        <v>0</v>
      </c>
      <c r="BE52" s="367">
        <f>MAX(HTS!BA61,HTS!CI61)</f>
        <v>0</v>
      </c>
      <c r="BF52" s="367">
        <f>MAX(HTS!BB61,HTS!CJ61)</f>
        <v>0</v>
      </c>
      <c r="BG52" s="367">
        <f>MAX(COUNTIF(HTS!BC61,"Sim"),COUNTIF(HTS!CK61,"Sim"))</f>
        <v>0</v>
      </c>
      <c r="BH52" s="342"/>
      <c r="BI52" s="367">
        <f>Tracoma!Q64</f>
        <v>0</v>
      </c>
      <c r="BJ52" s="367">
        <f>Tracoma!AK64</f>
        <v>0</v>
      </c>
      <c r="BK52" s="367">
        <f>Tracoma!AL64</f>
        <v>0</v>
      </c>
      <c r="BL52" s="367">
        <f>Tracoma!AN64</f>
        <v>0</v>
      </c>
      <c r="BM52" s="367">
        <f>Tracoma!AO64</f>
        <v>0</v>
      </c>
      <c r="BN52" s="367">
        <f>Tracoma!AT64</f>
        <v>0</v>
      </c>
      <c r="BO52" s="367">
        <f>Tracoma!AU64</f>
        <v>0</v>
      </c>
      <c r="BP52" s="367">
        <f>Tracoma!AV64</f>
        <v>0</v>
      </c>
      <c r="BQ52" s="367">
        <f>Tracoma!AW64</f>
        <v>0</v>
      </c>
      <c r="BR52" s="367">
        <f>COUNTIF(Tracoma!AX64,"Sim")</f>
        <v>0</v>
      </c>
      <c r="BS52" s="342"/>
      <c r="BT52" s="367">
        <f t="shared" si="12"/>
        <v>0</v>
      </c>
      <c r="BU52" s="367">
        <f t="shared" si="13"/>
        <v>0</v>
      </c>
      <c r="BV52" s="367">
        <f t="shared" si="14"/>
        <v>0</v>
      </c>
      <c r="BW52" s="367">
        <f t="shared" si="15"/>
        <v>0</v>
      </c>
      <c r="BX52" s="367">
        <f t="shared" si="16"/>
        <v>0</v>
      </c>
      <c r="BY52" s="367">
        <f t="shared" si="18"/>
        <v>0</v>
      </c>
      <c r="BZ52" s="367">
        <f t="shared" si="19"/>
        <v>0</v>
      </c>
      <c r="CA52" s="367">
        <f t="shared" si="20"/>
        <v>0</v>
      </c>
      <c r="CB52" s="367">
        <f t="shared" si="22"/>
        <v>0</v>
      </c>
      <c r="CC52" s="367">
        <f t="shared" si="17"/>
        <v>0</v>
      </c>
    </row>
    <row r="53" spans="2:81" x14ac:dyDescent="0.25">
      <c r="B53" s="150">
        <f>Demografia!B61</f>
        <v>0</v>
      </c>
      <c r="C53" s="150">
        <f>Demografia!C61</f>
        <v>0</v>
      </c>
      <c r="D53" s="151">
        <f>Demografia!D61</f>
        <v>0</v>
      </c>
      <c r="E53" s="56"/>
      <c r="F53" s="151">
        <f>FL!M60</f>
        <v>0</v>
      </c>
      <c r="G53" s="151">
        <f>FL!AE60</f>
        <v>0</v>
      </c>
      <c r="H53" s="151">
        <f>FL!AF60</f>
        <v>0</v>
      </c>
      <c r="I53" s="151">
        <f>FL!AH60</f>
        <v>0</v>
      </c>
      <c r="J53" s="151">
        <f>FL!AI60</f>
        <v>0</v>
      </c>
      <c r="K53" s="151">
        <f>FL!AK60</f>
        <v>0</v>
      </c>
      <c r="L53" s="151">
        <f>FL!AM60</f>
        <v>0</v>
      </c>
      <c r="M53" s="151">
        <f>FL!AN60</f>
        <v>0</v>
      </c>
      <c r="N53" s="151">
        <f>FL!AO60</f>
        <v>0</v>
      </c>
      <c r="O53" s="151">
        <f>FL!AP60</f>
        <v>0</v>
      </c>
      <c r="P53" s="151">
        <f>FL!AQ60</f>
        <v>0</v>
      </c>
      <c r="Q53" s="151">
        <f>COUNTIF(FL!AR60,"Sim")</f>
        <v>0</v>
      </c>
      <c r="R53" s="56"/>
      <c r="S53" s="151">
        <f>Onco!K60</f>
        <v>0</v>
      </c>
      <c r="T53" s="151">
        <f>MAX(Onco!AB60,Onco!BA60)</f>
        <v>0</v>
      </c>
      <c r="U53" s="151">
        <f>MAX(Onco!AC60,Onco!BB60)</f>
        <v>0</v>
      </c>
      <c r="V53" s="151">
        <f>MAX(Onco!AE60,Onco!BD60)</f>
        <v>0</v>
      </c>
      <c r="W53" s="151">
        <f>MAX(Onco!AF60,Onco!BE60)</f>
        <v>0</v>
      </c>
      <c r="X53" s="151">
        <f>MAX(Onco!AG60,Onco!BF60)</f>
        <v>0</v>
      </c>
      <c r="Y53" s="151">
        <f>MAX(Onco!AH60,Onco!BG60)</f>
        <v>0</v>
      </c>
      <c r="Z53" s="151">
        <f>MAX(Onco!AI60,Onco!BH60)</f>
        <v>0</v>
      </c>
      <c r="AA53" s="151">
        <f>MAX(Onco!AJ60,Onco!BI60)</f>
        <v>0</v>
      </c>
      <c r="AB53" s="151">
        <f>MAX(COUNTIF(Onco!AK60,"Sim"),COUNTIF(Onco!BJ60,"Sim"))</f>
        <v>0</v>
      </c>
      <c r="AC53" s="56"/>
      <c r="AD53" s="151">
        <f>Schisto!P62</f>
        <v>0</v>
      </c>
      <c r="AE53" s="151">
        <f>Schisto!AI62</f>
        <v>0</v>
      </c>
      <c r="AF53" s="151">
        <f>Schisto!AJ62</f>
        <v>0</v>
      </c>
      <c r="AG53" s="151">
        <f>Schisto!AN62</f>
        <v>0</v>
      </c>
      <c r="AH53" s="151">
        <f>Schisto!AO62</f>
        <v>0</v>
      </c>
      <c r="AI53" s="151">
        <f>Schisto!AT62</f>
        <v>0</v>
      </c>
      <c r="AJ53" s="151">
        <f>Schisto!AU62</f>
        <v>0</v>
      </c>
      <c r="AK53" s="151">
        <f>Schisto!AV62</f>
        <v>0</v>
      </c>
      <c r="AL53" s="151">
        <f>Schisto!AW62</f>
        <v>0</v>
      </c>
      <c r="AM53" s="151">
        <f>COUNTIF(Schisto!AX62,"Sim")</f>
        <v>0</v>
      </c>
      <c r="AN53" s="56"/>
      <c r="AO53" s="151">
        <f>HTS!P62</f>
        <v>0</v>
      </c>
      <c r="AP53" s="151">
        <f>MAX(HTS!AK62,HTS!BS62)</f>
        <v>0</v>
      </c>
      <c r="AQ53" s="151">
        <f>MAX(HTS!AL62,HTS!BT62)</f>
        <v>0</v>
      </c>
      <c r="AR53" s="151">
        <f>MAX(HTS!AM62,HTS!BU62)</f>
        <v>0</v>
      </c>
      <c r="AS53" s="151">
        <f>MAX(HTS!AN62,HTS!BV62)</f>
        <v>0</v>
      </c>
      <c r="AT53" s="151">
        <f>MAX(HTS!AO62,HTS!BW62)</f>
        <v>0</v>
      </c>
      <c r="AU53" s="151">
        <f>MAX(HTS!AQ62,HTS!BY62)</f>
        <v>0</v>
      </c>
      <c r="AV53" s="151">
        <f>MAX(HTS!AR62,HTS!BZ62)</f>
        <v>0</v>
      </c>
      <c r="AW53" s="151">
        <f>MAX(HTS!AS62,HTS!CA62)</f>
        <v>0</v>
      </c>
      <c r="AX53" s="151">
        <f>MAX(HTS!AT62,HTS!CB62)</f>
        <v>0</v>
      </c>
      <c r="AY53" s="151">
        <f>MAX(HTS!AU62,HTS!CC62)</f>
        <v>0</v>
      </c>
      <c r="AZ53" s="151">
        <f>MAX(HTS!AV62,HTS!CD62)</f>
        <v>0</v>
      </c>
      <c r="BA53" s="151">
        <f>MAX(HTS!AW62,HTS!CE62)</f>
        <v>0</v>
      </c>
      <c r="BB53" s="151">
        <f>MAX(HTS!AX62,HTS!CF62)</f>
        <v>0</v>
      </c>
      <c r="BC53" s="151">
        <f>MAX(HTS!AY62,HTS!CG62)</f>
        <v>0</v>
      </c>
      <c r="BD53" s="151">
        <f>MAX(HTS!AZ62,HTS!CH62)</f>
        <v>0</v>
      </c>
      <c r="BE53" s="151">
        <f>MAX(HTS!BA62,HTS!CI62)</f>
        <v>0</v>
      </c>
      <c r="BF53" s="151">
        <f>MAX(HTS!BB62,HTS!CJ62)</f>
        <v>0</v>
      </c>
      <c r="BG53" s="151">
        <f>MAX(COUNTIF(HTS!BC62,"Sim"),COUNTIF(HTS!CK62,"Sim"))</f>
        <v>0</v>
      </c>
      <c r="BH53" s="56"/>
      <c r="BI53" s="151">
        <f>Tracoma!Q65</f>
        <v>0</v>
      </c>
      <c r="BJ53" s="151">
        <f>Tracoma!AK65</f>
        <v>0</v>
      </c>
      <c r="BK53" s="151">
        <f>Tracoma!AL65</f>
        <v>0</v>
      </c>
      <c r="BL53" s="151">
        <f>Tracoma!AN65</f>
        <v>0</v>
      </c>
      <c r="BM53" s="151">
        <f>Tracoma!AO65</f>
        <v>0</v>
      </c>
      <c r="BN53" s="151">
        <f>Tracoma!AT65</f>
        <v>0</v>
      </c>
      <c r="BO53" s="151">
        <f>Tracoma!AU65</f>
        <v>0</v>
      </c>
      <c r="BP53" s="151">
        <f>Tracoma!AV65</f>
        <v>0</v>
      </c>
      <c r="BQ53" s="151">
        <f>Tracoma!AW65</f>
        <v>0</v>
      </c>
      <c r="BR53" s="151">
        <f>COUNTIF(Tracoma!AX65,"Sim")</f>
        <v>0</v>
      </c>
      <c r="BS53" s="56"/>
      <c r="BT53" s="151">
        <f t="shared" si="12"/>
        <v>0</v>
      </c>
      <c r="BU53" s="151">
        <f t="shared" si="13"/>
        <v>0</v>
      </c>
      <c r="BV53" s="151">
        <f t="shared" si="14"/>
        <v>0</v>
      </c>
      <c r="BW53" s="151">
        <f t="shared" si="15"/>
        <v>0</v>
      </c>
      <c r="BX53" s="151">
        <f t="shared" si="16"/>
        <v>0</v>
      </c>
      <c r="BY53" s="151">
        <f t="shared" si="18"/>
        <v>0</v>
      </c>
      <c r="BZ53" s="151">
        <f t="shared" si="19"/>
        <v>0</v>
      </c>
      <c r="CA53" s="151">
        <f t="shared" si="20"/>
        <v>0</v>
      </c>
      <c r="CB53" s="151">
        <f t="shared" si="22"/>
        <v>0</v>
      </c>
      <c r="CC53" s="151">
        <f t="shared" si="17"/>
        <v>0</v>
      </c>
    </row>
    <row r="54" spans="2:81" x14ac:dyDescent="0.25">
      <c r="B54" s="366">
        <f>Demografia!B62</f>
        <v>0</v>
      </c>
      <c r="C54" s="366">
        <f>Demografia!C62</f>
        <v>0</v>
      </c>
      <c r="D54" s="367">
        <f>Demografia!D62</f>
        <v>0</v>
      </c>
      <c r="E54" s="342"/>
      <c r="F54" s="367">
        <f>FL!M61</f>
        <v>0</v>
      </c>
      <c r="G54" s="367">
        <f>FL!AE61</f>
        <v>0</v>
      </c>
      <c r="H54" s="367">
        <f>FL!AF61</f>
        <v>0</v>
      </c>
      <c r="I54" s="367">
        <f>FL!AH61</f>
        <v>0</v>
      </c>
      <c r="J54" s="367">
        <f>FL!AI61</f>
        <v>0</v>
      </c>
      <c r="K54" s="367">
        <f>FL!AK61</f>
        <v>0</v>
      </c>
      <c r="L54" s="367">
        <f>FL!AM61</f>
        <v>0</v>
      </c>
      <c r="M54" s="367">
        <f>FL!AN61</f>
        <v>0</v>
      </c>
      <c r="N54" s="367">
        <f>FL!AO61</f>
        <v>0</v>
      </c>
      <c r="O54" s="367">
        <f>FL!AP61</f>
        <v>0</v>
      </c>
      <c r="P54" s="367">
        <f>FL!AQ61</f>
        <v>0</v>
      </c>
      <c r="Q54" s="367">
        <f>COUNTIF(FL!AR61,"Sim")</f>
        <v>0</v>
      </c>
      <c r="R54" s="342"/>
      <c r="S54" s="367">
        <f>Onco!K61</f>
        <v>0</v>
      </c>
      <c r="T54" s="367">
        <f>MAX(Onco!AB61,Onco!BA61)</f>
        <v>0</v>
      </c>
      <c r="U54" s="367">
        <f>MAX(Onco!AC61,Onco!BB61)</f>
        <v>0</v>
      </c>
      <c r="V54" s="367">
        <f>MAX(Onco!AE61,Onco!BD61)</f>
        <v>0</v>
      </c>
      <c r="W54" s="367">
        <f>MAX(Onco!AF61,Onco!BE61)</f>
        <v>0</v>
      </c>
      <c r="X54" s="367">
        <f>MAX(Onco!AG61,Onco!BF61)</f>
        <v>0</v>
      </c>
      <c r="Y54" s="367">
        <f>MAX(Onco!AH61,Onco!BG61)</f>
        <v>0</v>
      </c>
      <c r="Z54" s="367">
        <f>MAX(Onco!AI61,Onco!BH61)</f>
        <v>0</v>
      </c>
      <c r="AA54" s="367">
        <f>MAX(Onco!AJ61,Onco!BI61)</f>
        <v>0</v>
      </c>
      <c r="AB54" s="367">
        <f>MAX(COUNTIF(Onco!AK61,"Sim"),COUNTIF(Onco!BJ61,"Sim"))</f>
        <v>0</v>
      </c>
      <c r="AC54" s="342"/>
      <c r="AD54" s="367">
        <f>Schisto!P63</f>
        <v>0</v>
      </c>
      <c r="AE54" s="367">
        <f>Schisto!AI63</f>
        <v>0</v>
      </c>
      <c r="AF54" s="367">
        <f>Schisto!AJ63</f>
        <v>0</v>
      </c>
      <c r="AG54" s="367">
        <f>Schisto!AN63</f>
        <v>0</v>
      </c>
      <c r="AH54" s="367">
        <f>Schisto!AO63</f>
        <v>0</v>
      </c>
      <c r="AI54" s="367">
        <f>Schisto!AT63</f>
        <v>0</v>
      </c>
      <c r="AJ54" s="367">
        <f>Schisto!AU63</f>
        <v>0</v>
      </c>
      <c r="AK54" s="367">
        <f>Schisto!AV63</f>
        <v>0</v>
      </c>
      <c r="AL54" s="367">
        <f>Schisto!AW63</f>
        <v>0</v>
      </c>
      <c r="AM54" s="367">
        <f>COUNTIF(Schisto!AX63,"Sim")</f>
        <v>0</v>
      </c>
      <c r="AN54" s="342"/>
      <c r="AO54" s="367">
        <f>HTS!P63</f>
        <v>0</v>
      </c>
      <c r="AP54" s="367">
        <f>MAX(HTS!AK63,HTS!BS63)</f>
        <v>0</v>
      </c>
      <c r="AQ54" s="367">
        <f>MAX(HTS!AL63,HTS!BT63)</f>
        <v>0</v>
      </c>
      <c r="AR54" s="367">
        <f>MAX(HTS!AM63,HTS!BU63)</f>
        <v>0</v>
      </c>
      <c r="AS54" s="367">
        <f>MAX(HTS!AN63,HTS!BV63)</f>
        <v>0</v>
      </c>
      <c r="AT54" s="367">
        <f>MAX(HTS!AO63,HTS!BW63)</f>
        <v>0</v>
      </c>
      <c r="AU54" s="367">
        <f>MAX(HTS!AQ63,HTS!BY63)</f>
        <v>0</v>
      </c>
      <c r="AV54" s="367">
        <f>MAX(HTS!AR63,HTS!BZ63)</f>
        <v>0</v>
      </c>
      <c r="AW54" s="367">
        <f>MAX(HTS!AS63,HTS!CA63)</f>
        <v>0</v>
      </c>
      <c r="AX54" s="367">
        <f>MAX(HTS!AT63,HTS!CB63)</f>
        <v>0</v>
      </c>
      <c r="AY54" s="367">
        <f>MAX(HTS!AU63,HTS!CC63)</f>
        <v>0</v>
      </c>
      <c r="AZ54" s="367">
        <f>MAX(HTS!AV63,HTS!CD63)</f>
        <v>0</v>
      </c>
      <c r="BA54" s="367">
        <f>MAX(HTS!AW63,HTS!CE63)</f>
        <v>0</v>
      </c>
      <c r="BB54" s="367">
        <f>MAX(HTS!AX63,HTS!CF63)</f>
        <v>0</v>
      </c>
      <c r="BC54" s="367">
        <f>MAX(HTS!AY63,HTS!CG63)</f>
        <v>0</v>
      </c>
      <c r="BD54" s="367">
        <f>MAX(HTS!AZ63,HTS!CH63)</f>
        <v>0</v>
      </c>
      <c r="BE54" s="367">
        <f>MAX(HTS!BA63,HTS!CI63)</f>
        <v>0</v>
      </c>
      <c r="BF54" s="367">
        <f>MAX(HTS!BB63,HTS!CJ63)</f>
        <v>0</v>
      </c>
      <c r="BG54" s="367">
        <f>MAX(COUNTIF(HTS!BC63,"Sim"),COUNTIF(HTS!CK63,"Sim"))</f>
        <v>0</v>
      </c>
      <c r="BH54" s="342"/>
      <c r="BI54" s="367">
        <f>Tracoma!Q66</f>
        <v>0</v>
      </c>
      <c r="BJ54" s="367">
        <f>Tracoma!AK66</f>
        <v>0</v>
      </c>
      <c r="BK54" s="367">
        <f>Tracoma!AL66</f>
        <v>0</v>
      </c>
      <c r="BL54" s="367">
        <f>Tracoma!AN66</f>
        <v>0</v>
      </c>
      <c r="BM54" s="367">
        <f>Tracoma!AO66</f>
        <v>0</v>
      </c>
      <c r="BN54" s="367">
        <f>Tracoma!AT66</f>
        <v>0</v>
      </c>
      <c r="BO54" s="367">
        <f>Tracoma!AU66</f>
        <v>0</v>
      </c>
      <c r="BP54" s="367">
        <f>Tracoma!AV66</f>
        <v>0</v>
      </c>
      <c r="BQ54" s="367">
        <f>Tracoma!AW66</f>
        <v>0</v>
      </c>
      <c r="BR54" s="367">
        <f>COUNTIF(Tracoma!AX66,"Sim")</f>
        <v>0</v>
      </c>
      <c r="BS54" s="342"/>
      <c r="BT54" s="367">
        <f t="shared" si="12"/>
        <v>0</v>
      </c>
      <c r="BU54" s="367">
        <f t="shared" si="13"/>
        <v>0</v>
      </c>
      <c r="BV54" s="367">
        <f t="shared" si="14"/>
        <v>0</v>
      </c>
      <c r="BW54" s="367">
        <f t="shared" si="15"/>
        <v>0</v>
      </c>
      <c r="BX54" s="367">
        <f t="shared" si="16"/>
        <v>0</v>
      </c>
      <c r="BY54" s="367">
        <f t="shared" si="18"/>
        <v>0</v>
      </c>
      <c r="BZ54" s="367">
        <f t="shared" si="19"/>
        <v>0</v>
      </c>
      <c r="CA54" s="367">
        <f t="shared" si="20"/>
        <v>0</v>
      </c>
      <c r="CB54" s="367">
        <f t="shared" si="22"/>
        <v>0</v>
      </c>
      <c r="CC54" s="367">
        <f t="shared" si="17"/>
        <v>0</v>
      </c>
    </row>
    <row r="55" spans="2:81" x14ac:dyDescent="0.25">
      <c r="B55" s="150">
        <f>Demografia!B63</f>
        <v>0</v>
      </c>
      <c r="C55" s="150">
        <f>Demografia!C63</f>
        <v>0</v>
      </c>
      <c r="D55" s="151">
        <f>Demografia!D63</f>
        <v>0</v>
      </c>
      <c r="E55" s="56"/>
      <c r="F55" s="151">
        <f>FL!M62</f>
        <v>0</v>
      </c>
      <c r="G55" s="151">
        <f>FL!AE62</f>
        <v>0</v>
      </c>
      <c r="H55" s="151">
        <f>FL!AF62</f>
        <v>0</v>
      </c>
      <c r="I55" s="151">
        <f>FL!AH62</f>
        <v>0</v>
      </c>
      <c r="J55" s="151">
        <f>FL!AI62</f>
        <v>0</v>
      </c>
      <c r="K55" s="151">
        <f>FL!AK62</f>
        <v>0</v>
      </c>
      <c r="L55" s="151">
        <f>FL!AM62</f>
        <v>0</v>
      </c>
      <c r="M55" s="151">
        <f>FL!AN62</f>
        <v>0</v>
      </c>
      <c r="N55" s="151">
        <f>FL!AO62</f>
        <v>0</v>
      </c>
      <c r="O55" s="151">
        <f>FL!AP62</f>
        <v>0</v>
      </c>
      <c r="P55" s="151">
        <f>FL!AQ62</f>
        <v>0</v>
      </c>
      <c r="Q55" s="151">
        <f>COUNTIF(FL!AR62,"Sim")</f>
        <v>0</v>
      </c>
      <c r="R55" s="56"/>
      <c r="S55" s="151">
        <f>Onco!K62</f>
        <v>0</v>
      </c>
      <c r="T55" s="151">
        <f>MAX(Onco!AB62,Onco!BA62)</f>
        <v>0</v>
      </c>
      <c r="U55" s="151">
        <f>MAX(Onco!AC62,Onco!BB62)</f>
        <v>0</v>
      </c>
      <c r="V55" s="151">
        <f>MAX(Onco!AE62,Onco!BD62)</f>
        <v>0</v>
      </c>
      <c r="W55" s="151">
        <f>MAX(Onco!AF62,Onco!BE62)</f>
        <v>0</v>
      </c>
      <c r="X55" s="151">
        <f>MAX(Onco!AG62,Onco!BF62)</f>
        <v>0</v>
      </c>
      <c r="Y55" s="151">
        <f>MAX(Onco!AH62,Onco!BG62)</f>
        <v>0</v>
      </c>
      <c r="Z55" s="151">
        <f>MAX(Onco!AI62,Onco!BH62)</f>
        <v>0</v>
      </c>
      <c r="AA55" s="151">
        <f>MAX(Onco!AJ62,Onco!BI62)</f>
        <v>0</v>
      </c>
      <c r="AB55" s="151">
        <f>MAX(COUNTIF(Onco!AK62,"Sim"),COUNTIF(Onco!BJ62,"Sim"))</f>
        <v>0</v>
      </c>
      <c r="AC55" s="56"/>
      <c r="AD55" s="151">
        <f>Schisto!P64</f>
        <v>0</v>
      </c>
      <c r="AE55" s="151">
        <f>Schisto!AI64</f>
        <v>0</v>
      </c>
      <c r="AF55" s="151">
        <f>Schisto!AJ64</f>
        <v>0</v>
      </c>
      <c r="AG55" s="151">
        <f>Schisto!AN64</f>
        <v>0</v>
      </c>
      <c r="AH55" s="151">
        <f>Schisto!AO64</f>
        <v>0</v>
      </c>
      <c r="AI55" s="151">
        <f>Schisto!AT64</f>
        <v>0</v>
      </c>
      <c r="AJ55" s="151">
        <f>Schisto!AU64</f>
        <v>0</v>
      </c>
      <c r="AK55" s="151">
        <f>Schisto!AV64</f>
        <v>0</v>
      </c>
      <c r="AL55" s="151">
        <f>Schisto!AW64</f>
        <v>0</v>
      </c>
      <c r="AM55" s="151">
        <f>COUNTIF(Schisto!AX64,"Sim")</f>
        <v>0</v>
      </c>
      <c r="AN55" s="56"/>
      <c r="AO55" s="151">
        <f>HTS!P64</f>
        <v>0</v>
      </c>
      <c r="AP55" s="151">
        <f>MAX(HTS!AK64,HTS!BS64)</f>
        <v>0</v>
      </c>
      <c r="AQ55" s="151">
        <f>MAX(HTS!AL64,HTS!BT64)</f>
        <v>0</v>
      </c>
      <c r="AR55" s="151">
        <f>MAX(HTS!AM64,HTS!BU64)</f>
        <v>0</v>
      </c>
      <c r="AS55" s="151">
        <f>MAX(HTS!AN64,HTS!BV64)</f>
        <v>0</v>
      </c>
      <c r="AT55" s="151">
        <f>MAX(HTS!AO64,HTS!BW64)</f>
        <v>0</v>
      </c>
      <c r="AU55" s="151">
        <f>MAX(HTS!AQ64,HTS!BY64)</f>
        <v>0</v>
      </c>
      <c r="AV55" s="151">
        <f>MAX(HTS!AR64,HTS!BZ64)</f>
        <v>0</v>
      </c>
      <c r="AW55" s="151">
        <f>MAX(HTS!AS64,HTS!CA64)</f>
        <v>0</v>
      </c>
      <c r="AX55" s="151">
        <f>MAX(HTS!AT64,HTS!CB64)</f>
        <v>0</v>
      </c>
      <c r="AY55" s="151">
        <f>MAX(HTS!AU64,HTS!CC64)</f>
        <v>0</v>
      </c>
      <c r="AZ55" s="151">
        <f>MAX(HTS!AV64,HTS!CD64)</f>
        <v>0</v>
      </c>
      <c r="BA55" s="151">
        <f>MAX(HTS!AW64,HTS!CE64)</f>
        <v>0</v>
      </c>
      <c r="BB55" s="151">
        <f>MAX(HTS!AX64,HTS!CF64)</f>
        <v>0</v>
      </c>
      <c r="BC55" s="151">
        <f>MAX(HTS!AY64,HTS!CG64)</f>
        <v>0</v>
      </c>
      <c r="BD55" s="151">
        <f>MAX(HTS!AZ64,HTS!CH64)</f>
        <v>0</v>
      </c>
      <c r="BE55" s="151">
        <f>MAX(HTS!BA64,HTS!CI64)</f>
        <v>0</v>
      </c>
      <c r="BF55" s="151">
        <f>MAX(HTS!BB64,HTS!CJ64)</f>
        <v>0</v>
      </c>
      <c r="BG55" s="151">
        <f>MAX(COUNTIF(HTS!BC64,"Sim"),COUNTIF(HTS!CK64,"Sim"))</f>
        <v>0</v>
      </c>
      <c r="BH55" s="56"/>
      <c r="BI55" s="151">
        <f>Tracoma!Q67</f>
        <v>0</v>
      </c>
      <c r="BJ55" s="151">
        <f>Tracoma!AK67</f>
        <v>0</v>
      </c>
      <c r="BK55" s="151">
        <f>Tracoma!AL67</f>
        <v>0</v>
      </c>
      <c r="BL55" s="151">
        <f>Tracoma!AN67</f>
        <v>0</v>
      </c>
      <c r="BM55" s="151">
        <f>Tracoma!AO67</f>
        <v>0</v>
      </c>
      <c r="BN55" s="151">
        <f>Tracoma!AT67</f>
        <v>0</v>
      </c>
      <c r="BO55" s="151">
        <f>Tracoma!AU67</f>
        <v>0</v>
      </c>
      <c r="BP55" s="151">
        <f>Tracoma!AV67</f>
        <v>0</v>
      </c>
      <c r="BQ55" s="151">
        <f>Tracoma!AW67</f>
        <v>0</v>
      </c>
      <c r="BR55" s="151">
        <f>COUNTIF(Tracoma!AX67,"Sim")</f>
        <v>0</v>
      </c>
      <c r="BS55" s="56"/>
      <c r="BT55" s="151">
        <f t="shared" si="12"/>
        <v>0</v>
      </c>
      <c r="BU55" s="151">
        <f t="shared" si="13"/>
        <v>0</v>
      </c>
      <c r="BV55" s="151">
        <f t="shared" si="14"/>
        <v>0</v>
      </c>
      <c r="BW55" s="151">
        <f t="shared" si="15"/>
        <v>0</v>
      </c>
      <c r="BX55" s="151">
        <f t="shared" si="16"/>
        <v>0</v>
      </c>
      <c r="BY55" s="151">
        <f t="shared" si="18"/>
        <v>0</v>
      </c>
      <c r="BZ55" s="151">
        <f t="shared" si="19"/>
        <v>0</v>
      </c>
      <c r="CA55" s="151">
        <f t="shared" si="20"/>
        <v>0</v>
      </c>
      <c r="CB55" s="151">
        <f t="shared" si="22"/>
        <v>0</v>
      </c>
      <c r="CC55" s="151">
        <f t="shared" si="17"/>
        <v>0</v>
      </c>
    </row>
    <row r="56" spans="2:81" x14ac:dyDescent="0.25">
      <c r="B56" s="366">
        <f>Demografia!B64</f>
        <v>0</v>
      </c>
      <c r="C56" s="366">
        <f>Demografia!C64</f>
        <v>0</v>
      </c>
      <c r="D56" s="367">
        <f>Demografia!D64</f>
        <v>0</v>
      </c>
      <c r="E56" s="342"/>
      <c r="F56" s="367">
        <f>FL!M63</f>
        <v>0</v>
      </c>
      <c r="G56" s="367">
        <f>FL!AE63</f>
        <v>0</v>
      </c>
      <c r="H56" s="367">
        <f>FL!AF63</f>
        <v>0</v>
      </c>
      <c r="I56" s="367">
        <f>FL!AH63</f>
        <v>0</v>
      </c>
      <c r="J56" s="367">
        <f>FL!AI63</f>
        <v>0</v>
      </c>
      <c r="K56" s="367">
        <f>FL!AK63</f>
        <v>0</v>
      </c>
      <c r="L56" s="367">
        <f>FL!AM63</f>
        <v>0</v>
      </c>
      <c r="M56" s="367">
        <f>FL!AN63</f>
        <v>0</v>
      </c>
      <c r="N56" s="367">
        <f>FL!AO63</f>
        <v>0</v>
      </c>
      <c r="O56" s="367">
        <f>FL!AP63</f>
        <v>0</v>
      </c>
      <c r="P56" s="367">
        <f>FL!AQ63</f>
        <v>0</v>
      </c>
      <c r="Q56" s="367">
        <f>COUNTIF(FL!AR63,"Sim")</f>
        <v>0</v>
      </c>
      <c r="R56" s="342"/>
      <c r="S56" s="367">
        <f>Onco!K63</f>
        <v>0</v>
      </c>
      <c r="T56" s="367">
        <f>MAX(Onco!AB63,Onco!BA63)</f>
        <v>0</v>
      </c>
      <c r="U56" s="367">
        <f>MAX(Onco!AC63,Onco!BB63)</f>
        <v>0</v>
      </c>
      <c r="V56" s="367">
        <f>MAX(Onco!AE63,Onco!BD63)</f>
        <v>0</v>
      </c>
      <c r="W56" s="367">
        <f>MAX(Onco!AF63,Onco!BE63)</f>
        <v>0</v>
      </c>
      <c r="X56" s="367">
        <f>MAX(Onco!AG63,Onco!BF63)</f>
        <v>0</v>
      </c>
      <c r="Y56" s="367">
        <f>MAX(Onco!AH63,Onco!BG63)</f>
        <v>0</v>
      </c>
      <c r="Z56" s="367">
        <f>MAX(Onco!AI63,Onco!BH63)</f>
        <v>0</v>
      </c>
      <c r="AA56" s="367">
        <f>MAX(Onco!AJ63,Onco!BI63)</f>
        <v>0</v>
      </c>
      <c r="AB56" s="367">
        <f>MAX(COUNTIF(Onco!AK63,"Sim"),COUNTIF(Onco!BJ63,"Sim"))</f>
        <v>0</v>
      </c>
      <c r="AC56" s="342"/>
      <c r="AD56" s="367">
        <f>Schisto!P65</f>
        <v>0</v>
      </c>
      <c r="AE56" s="367">
        <f>Schisto!AI65</f>
        <v>0</v>
      </c>
      <c r="AF56" s="367">
        <f>Schisto!AJ65</f>
        <v>0</v>
      </c>
      <c r="AG56" s="367">
        <f>Schisto!AN65</f>
        <v>0</v>
      </c>
      <c r="AH56" s="367">
        <f>Schisto!AO65</f>
        <v>0</v>
      </c>
      <c r="AI56" s="367">
        <f>Schisto!AT65</f>
        <v>0</v>
      </c>
      <c r="AJ56" s="367">
        <f>Schisto!AU65</f>
        <v>0</v>
      </c>
      <c r="AK56" s="367">
        <f>Schisto!AV65</f>
        <v>0</v>
      </c>
      <c r="AL56" s="367">
        <f>Schisto!AW65</f>
        <v>0</v>
      </c>
      <c r="AM56" s="367">
        <f>COUNTIF(Schisto!AX65,"Sim")</f>
        <v>0</v>
      </c>
      <c r="AN56" s="342"/>
      <c r="AO56" s="367">
        <f>HTS!P65</f>
        <v>0</v>
      </c>
      <c r="AP56" s="367">
        <f>MAX(HTS!AK65,HTS!BS65)</f>
        <v>0</v>
      </c>
      <c r="AQ56" s="367">
        <f>MAX(HTS!AL65,HTS!BT65)</f>
        <v>0</v>
      </c>
      <c r="AR56" s="367">
        <f>MAX(HTS!AM65,HTS!BU65)</f>
        <v>0</v>
      </c>
      <c r="AS56" s="367">
        <f>MAX(HTS!AN65,HTS!BV65)</f>
        <v>0</v>
      </c>
      <c r="AT56" s="367">
        <f>MAX(HTS!AO65,HTS!BW65)</f>
        <v>0</v>
      </c>
      <c r="AU56" s="367">
        <f>MAX(HTS!AQ65,HTS!BY65)</f>
        <v>0</v>
      </c>
      <c r="AV56" s="367">
        <f>MAX(HTS!AR65,HTS!BZ65)</f>
        <v>0</v>
      </c>
      <c r="AW56" s="367">
        <f>MAX(HTS!AS65,HTS!CA65)</f>
        <v>0</v>
      </c>
      <c r="AX56" s="367">
        <f>MAX(HTS!AT65,HTS!CB65)</f>
        <v>0</v>
      </c>
      <c r="AY56" s="367">
        <f>MAX(HTS!AU65,HTS!CC65)</f>
        <v>0</v>
      </c>
      <c r="AZ56" s="367">
        <f>MAX(HTS!AV65,HTS!CD65)</f>
        <v>0</v>
      </c>
      <c r="BA56" s="367">
        <f>MAX(HTS!AW65,HTS!CE65)</f>
        <v>0</v>
      </c>
      <c r="BB56" s="367">
        <f>MAX(HTS!AX65,HTS!CF65)</f>
        <v>0</v>
      </c>
      <c r="BC56" s="367">
        <f>MAX(HTS!AY65,HTS!CG65)</f>
        <v>0</v>
      </c>
      <c r="BD56" s="367">
        <f>MAX(HTS!AZ65,HTS!CH65)</f>
        <v>0</v>
      </c>
      <c r="BE56" s="367">
        <f>MAX(HTS!BA65,HTS!CI65)</f>
        <v>0</v>
      </c>
      <c r="BF56" s="367">
        <f>MAX(HTS!BB65,HTS!CJ65)</f>
        <v>0</v>
      </c>
      <c r="BG56" s="367">
        <f>MAX(COUNTIF(HTS!BC65,"Sim"),COUNTIF(HTS!CK65,"Sim"))</f>
        <v>0</v>
      </c>
      <c r="BH56" s="342"/>
      <c r="BI56" s="367">
        <f>Tracoma!Q68</f>
        <v>0</v>
      </c>
      <c r="BJ56" s="367">
        <f>Tracoma!AK68</f>
        <v>0</v>
      </c>
      <c r="BK56" s="367">
        <f>Tracoma!AL68</f>
        <v>0</v>
      </c>
      <c r="BL56" s="367">
        <f>Tracoma!AN68</f>
        <v>0</v>
      </c>
      <c r="BM56" s="367">
        <f>Tracoma!AO68</f>
        <v>0</v>
      </c>
      <c r="BN56" s="367">
        <f>Tracoma!AT68</f>
        <v>0</v>
      </c>
      <c r="BO56" s="367">
        <f>Tracoma!AU68</f>
        <v>0</v>
      </c>
      <c r="BP56" s="367">
        <f>Tracoma!AV68</f>
        <v>0</v>
      </c>
      <c r="BQ56" s="367">
        <f>Tracoma!AW68</f>
        <v>0</v>
      </c>
      <c r="BR56" s="367">
        <f>COUNTIF(Tracoma!AX68,"Sim")</f>
        <v>0</v>
      </c>
      <c r="BS56" s="342"/>
      <c r="BT56" s="367">
        <f t="shared" si="12"/>
        <v>0</v>
      </c>
      <c r="BU56" s="367">
        <f t="shared" si="13"/>
        <v>0</v>
      </c>
      <c r="BV56" s="367">
        <f t="shared" si="14"/>
        <v>0</v>
      </c>
      <c r="BW56" s="367">
        <f t="shared" si="15"/>
        <v>0</v>
      </c>
      <c r="BX56" s="367">
        <f t="shared" si="16"/>
        <v>0</v>
      </c>
      <c r="BY56" s="367">
        <f t="shared" si="18"/>
        <v>0</v>
      </c>
      <c r="BZ56" s="367">
        <f t="shared" si="19"/>
        <v>0</v>
      </c>
      <c r="CA56" s="367">
        <f t="shared" si="20"/>
        <v>0</v>
      </c>
      <c r="CB56" s="367">
        <f t="shared" si="22"/>
        <v>0</v>
      </c>
      <c r="CC56" s="367">
        <f t="shared" si="17"/>
        <v>0</v>
      </c>
    </row>
    <row r="57" spans="2:81" x14ac:dyDescent="0.25">
      <c r="B57" s="150">
        <f>Demografia!B65</f>
        <v>0</v>
      </c>
      <c r="C57" s="150">
        <f>Demografia!C65</f>
        <v>0</v>
      </c>
      <c r="D57" s="151">
        <f>Demografia!D65</f>
        <v>0</v>
      </c>
      <c r="E57" s="56"/>
      <c r="F57" s="151">
        <f>FL!M64</f>
        <v>0</v>
      </c>
      <c r="G57" s="151">
        <f>FL!AE64</f>
        <v>0</v>
      </c>
      <c r="H57" s="151">
        <f>FL!AF64</f>
        <v>0</v>
      </c>
      <c r="I57" s="151">
        <f>FL!AH64</f>
        <v>0</v>
      </c>
      <c r="J57" s="151">
        <f>FL!AI64</f>
        <v>0</v>
      </c>
      <c r="K57" s="151">
        <f>FL!AK64</f>
        <v>0</v>
      </c>
      <c r="L57" s="151">
        <f>FL!AM64</f>
        <v>0</v>
      </c>
      <c r="M57" s="151">
        <f>FL!AN64</f>
        <v>0</v>
      </c>
      <c r="N57" s="151">
        <f>FL!AO64</f>
        <v>0</v>
      </c>
      <c r="O57" s="151">
        <f>FL!AP64</f>
        <v>0</v>
      </c>
      <c r="P57" s="151">
        <f>FL!AQ64</f>
        <v>0</v>
      </c>
      <c r="Q57" s="151">
        <f>COUNTIF(FL!AR64,"Sim")</f>
        <v>0</v>
      </c>
      <c r="R57" s="56"/>
      <c r="S57" s="151">
        <f>Onco!K64</f>
        <v>0</v>
      </c>
      <c r="T57" s="151">
        <f>MAX(Onco!AB64,Onco!BA64)</f>
        <v>0</v>
      </c>
      <c r="U57" s="151">
        <f>MAX(Onco!AC64,Onco!BB64)</f>
        <v>0</v>
      </c>
      <c r="V57" s="151">
        <f>MAX(Onco!AE64,Onco!BD64)</f>
        <v>0</v>
      </c>
      <c r="W57" s="151">
        <f>MAX(Onco!AF64,Onco!BE64)</f>
        <v>0</v>
      </c>
      <c r="X57" s="151">
        <f>MAX(Onco!AG64,Onco!BF64)</f>
        <v>0</v>
      </c>
      <c r="Y57" s="151">
        <f>MAX(Onco!AH64,Onco!BG64)</f>
        <v>0</v>
      </c>
      <c r="Z57" s="151">
        <f>MAX(Onco!AI64,Onco!BH64)</f>
        <v>0</v>
      </c>
      <c r="AA57" s="151">
        <f>MAX(Onco!AJ64,Onco!BI64)</f>
        <v>0</v>
      </c>
      <c r="AB57" s="151">
        <f>MAX(COUNTIF(Onco!AK64,"Sim"),COUNTIF(Onco!BJ64,"Sim"))</f>
        <v>0</v>
      </c>
      <c r="AC57" s="56"/>
      <c r="AD57" s="151">
        <f>Schisto!P66</f>
        <v>0</v>
      </c>
      <c r="AE57" s="151">
        <f>Schisto!AI66</f>
        <v>0</v>
      </c>
      <c r="AF57" s="151">
        <f>Schisto!AJ66</f>
        <v>0</v>
      </c>
      <c r="AG57" s="151">
        <f>Schisto!AN66</f>
        <v>0</v>
      </c>
      <c r="AH57" s="151">
        <f>Schisto!AO66</f>
        <v>0</v>
      </c>
      <c r="AI57" s="151">
        <f>Schisto!AT66</f>
        <v>0</v>
      </c>
      <c r="AJ57" s="151">
        <f>Schisto!AU66</f>
        <v>0</v>
      </c>
      <c r="AK57" s="151">
        <f>Schisto!AV66</f>
        <v>0</v>
      </c>
      <c r="AL57" s="151">
        <f>Schisto!AW66</f>
        <v>0</v>
      </c>
      <c r="AM57" s="151">
        <f>COUNTIF(Schisto!AX66,"Sim")</f>
        <v>0</v>
      </c>
      <c r="AN57" s="56"/>
      <c r="AO57" s="151">
        <f>HTS!P66</f>
        <v>0</v>
      </c>
      <c r="AP57" s="151">
        <f>MAX(HTS!AK66,HTS!BS66)</f>
        <v>0</v>
      </c>
      <c r="AQ57" s="151">
        <f>MAX(HTS!AL66,HTS!BT66)</f>
        <v>0</v>
      </c>
      <c r="AR57" s="151">
        <f>MAX(HTS!AM66,HTS!BU66)</f>
        <v>0</v>
      </c>
      <c r="AS57" s="151">
        <f>MAX(HTS!AN66,HTS!BV66)</f>
        <v>0</v>
      </c>
      <c r="AT57" s="151">
        <f>MAX(HTS!AO66,HTS!BW66)</f>
        <v>0</v>
      </c>
      <c r="AU57" s="151">
        <f>MAX(HTS!AQ66,HTS!BY66)</f>
        <v>0</v>
      </c>
      <c r="AV57" s="151">
        <f>MAX(HTS!AR66,HTS!BZ66)</f>
        <v>0</v>
      </c>
      <c r="AW57" s="151">
        <f>MAX(HTS!AS66,HTS!CA66)</f>
        <v>0</v>
      </c>
      <c r="AX57" s="151">
        <f>MAX(HTS!AT66,HTS!CB66)</f>
        <v>0</v>
      </c>
      <c r="AY57" s="151">
        <f>MAX(HTS!AU66,HTS!CC66)</f>
        <v>0</v>
      </c>
      <c r="AZ57" s="151">
        <f>MAX(HTS!AV66,HTS!CD66)</f>
        <v>0</v>
      </c>
      <c r="BA57" s="151">
        <f>MAX(HTS!AW66,HTS!CE66)</f>
        <v>0</v>
      </c>
      <c r="BB57" s="151">
        <f>MAX(HTS!AX66,HTS!CF66)</f>
        <v>0</v>
      </c>
      <c r="BC57" s="151">
        <f>MAX(HTS!AY66,HTS!CG66)</f>
        <v>0</v>
      </c>
      <c r="BD57" s="151">
        <f>MAX(HTS!AZ66,HTS!CH66)</f>
        <v>0</v>
      </c>
      <c r="BE57" s="151">
        <f>MAX(HTS!BA66,HTS!CI66)</f>
        <v>0</v>
      </c>
      <c r="BF57" s="151">
        <f>MAX(HTS!BB66,HTS!CJ66)</f>
        <v>0</v>
      </c>
      <c r="BG57" s="151">
        <f>MAX(COUNTIF(HTS!BC66,"Sim"),COUNTIF(HTS!CK66,"Sim"))</f>
        <v>0</v>
      </c>
      <c r="BH57" s="56"/>
      <c r="BI57" s="151">
        <f>Tracoma!Q69</f>
        <v>0</v>
      </c>
      <c r="BJ57" s="151">
        <f>Tracoma!AK69</f>
        <v>0</v>
      </c>
      <c r="BK57" s="151">
        <f>Tracoma!AL69</f>
        <v>0</v>
      </c>
      <c r="BL57" s="151">
        <f>Tracoma!AN69</f>
        <v>0</v>
      </c>
      <c r="BM57" s="151">
        <f>Tracoma!AO69</f>
        <v>0</v>
      </c>
      <c r="BN57" s="151">
        <f>Tracoma!AT69</f>
        <v>0</v>
      </c>
      <c r="BO57" s="151">
        <f>Tracoma!AU69</f>
        <v>0</v>
      </c>
      <c r="BP57" s="151">
        <f>Tracoma!AV69</f>
        <v>0</v>
      </c>
      <c r="BQ57" s="151">
        <f>Tracoma!AW69</f>
        <v>0</v>
      </c>
      <c r="BR57" s="151">
        <f>COUNTIF(Tracoma!AX69,"Sim")</f>
        <v>0</v>
      </c>
      <c r="BS57" s="56"/>
      <c r="BT57" s="151">
        <f t="shared" si="12"/>
        <v>0</v>
      </c>
      <c r="BU57" s="151">
        <f t="shared" si="13"/>
        <v>0</v>
      </c>
      <c r="BV57" s="151">
        <f t="shared" si="14"/>
        <v>0</v>
      </c>
      <c r="BW57" s="151">
        <f t="shared" si="15"/>
        <v>0</v>
      </c>
      <c r="BX57" s="151">
        <f t="shared" si="16"/>
        <v>0</v>
      </c>
      <c r="BY57" s="151">
        <f t="shared" si="18"/>
        <v>0</v>
      </c>
      <c r="BZ57" s="151">
        <f t="shared" si="19"/>
        <v>0</v>
      </c>
      <c r="CA57" s="151">
        <f t="shared" si="20"/>
        <v>0</v>
      </c>
      <c r="CB57" s="151">
        <f t="shared" si="22"/>
        <v>0</v>
      </c>
      <c r="CC57" s="151">
        <f t="shared" si="17"/>
        <v>0</v>
      </c>
    </row>
    <row r="58" spans="2:81" x14ac:dyDescent="0.25">
      <c r="B58" s="366">
        <f>Demografia!B66</f>
        <v>0</v>
      </c>
      <c r="C58" s="366">
        <f>Demografia!C66</f>
        <v>0</v>
      </c>
      <c r="D58" s="367">
        <f>Demografia!D66</f>
        <v>0</v>
      </c>
      <c r="E58" s="342"/>
      <c r="F58" s="367">
        <f>FL!M65</f>
        <v>0</v>
      </c>
      <c r="G58" s="367">
        <f>FL!AE65</f>
        <v>0</v>
      </c>
      <c r="H58" s="367">
        <f>FL!AF65</f>
        <v>0</v>
      </c>
      <c r="I58" s="367">
        <f>FL!AH65</f>
        <v>0</v>
      </c>
      <c r="J58" s="367">
        <f>FL!AI65</f>
        <v>0</v>
      </c>
      <c r="K58" s="367">
        <f>FL!AK65</f>
        <v>0</v>
      </c>
      <c r="L58" s="367">
        <f>FL!AM65</f>
        <v>0</v>
      </c>
      <c r="M58" s="367">
        <f>FL!AN65</f>
        <v>0</v>
      </c>
      <c r="N58" s="367">
        <f>FL!AO65</f>
        <v>0</v>
      </c>
      <c r="O58" s="367">
        <f>FL!AP65</f>
        <v>0</v>
      </c>
      <c r="P58" s="367">
        <f>FL!AQ65</f>
        <v>0</v>
      </c>
      <c r="Q58" s="367">
        <f>COUNTIF(FL!AR65,"Sim")</f>
        <v>0</v>
      </c>
      <c r="R58" s="342"/>
      <c r="S58" s="367">
        <f>Onco!K65</f>
        <v>0</v>
      </c>
      <c r="T58" s="367">
        <f>MAX(Onco!AB65,Onco!BA65)</f>
        <v>0</v>
      </c>
      <c r="U58" s="367">
        <f>MAX(Onco!AC65,Onco!BB65)</f>
        <v>0</v>
      </c>
      <c r="V58" s="367">
        <f>MAX(Onco!AE65,Onco!BD65)</f>
        <v>0</v>
      </c>
      <c r="W58" s="367">
        <f>MAX(Onco!AF65,Onco!BE65)</f>
        <v>0</v>
      </c>
      <c r="X58" s="367">
        <f>MAX(Onco!AG65,Onco!BF65)</f>
        <v>0</v>
      </c>
      <c r="Y58" s="367">
        <f>MAX(Onco!AH65,Onco!BG65)</f>
        <v>0</v>
      </c>
      <c r="Z58" s="367">
        <f>MAX(Onco!AI65,Onco!BH65)</f>
        <v>0</v>
      </c>
      <c r="AA58" s="367">
        <f>MAX(Onco!AJ65,Onco!BI65)</f>
        <v>0</v>
      </c>
      <c r="AB58" s="367">
        <f>MAX(COUNTIF(Onco!AK65,"Sim"),COUNTIF(Onco!BJ65,"Sim"))</f>
        <v>0</v>
      </c>
      <c r="AC58" s="342"/>
      <c r="AD58" s="367">
        <f>Schisto!P67</f>
        <v>0</v>
      </c>
      <c r="AE58" s="367">
        <f>Schisto!AI67</f>
        <v>0</v>
      </c>
      <c r="AF58" s="367">
        <f>Schisto!AJ67</f>
        <v>0</v>
      </c>
      <c r="AG58" s="367">
        <f>Schisto!AN67</f>
        <v>0</v>
      </c>
      <c r="AH58" s="367">
        <f>Schisto!AO67</f>
        <v>0</v>
      </c>
      <c r="AI58" s="367">
        <f>Schisto!AT67</f>
        <v>0</v>
      </c>
      <c r="AJ58" s="367">
        <f>Schisto!AU67</f>
        <v>0</v>
      </c>
      <c r="AK58" s="367">
        <f>Schisto!AV67</f>
        <v>0</v>
      </c>
      <c r="AL58" s="367">
        <f>Schisto!AW67</f>
        <v>0</v>
      </c>
      <c r="AM58" s="367">
        <f>COUNTIF(Schisto!AX67,"Sim")</f>
        <v>0</v>
      </c>
      <c r="AN58" s="342"/>
      <c r="AO58" s="367">
        <f>HTS!P67</f>
        <v>0</v>
      </c>
      <c r="AP58" s="367">
        <f>MAX(HTS!AK67,HTS!BS67)</f>
        <v>0</v>
      </c>
      <c r="AQ58" s="367">
        <f>MAX(HTS!AL67,HTS!BT67)</f>
        <v>0</v>
      </c>
      <c r="AR58" s="367">
        <f>MAX(HTS!AM67,HTS!BU67)</f>
        <v>0</v>
      </c>
      <c r="AS58" s="367">
        <f>MAX(HTS!AN67,HTS!BV67)</f>
        <v>0</v>
      </c>
      <c r="AT58" s="367">
        <f>MAX(HTS!AO67,HTS!BW67)</f>
        <v>0</v>
      </c>
      <c r="AU58" s="367">
        <f>MAX(HTS!AQ67,HTS!BY67)</f>
        <v>0</v>
      </c>
      <c r="AV58" s="367">
        <f>MAX(HTS!AR67,HTS!BZ67)</f>
        <v>0</v>
      </c>
      <c r="AW58" s="367">
        <f>MAX(HTS!AS67,HTS!CA67)</f>
        <v>0</v>
      </c>
      <c r="AX58" s="367">
        <f>MAX(HTS!AT67,HTS!CB67)</f>
        <v>0</v>
      </c>
      <c r="AY58" s="367">
        <f>MAX(HTS!AU67,HTS!CC67)</f>
        <v>0</v>
      </c>
      <c r="AZ58" s="367">
        <f>MAX(HTS!AV67,HTS!CD67)</f>
        <v>0</v>
      </c>
      <c r="BA58" s="367">
        <f>MAX(HTS!AW67,HTS!CE67)</f>
        <v>0</v>
      </c>
      <c r="BB58" s="367">
        <f>MAX(HTS!AX67,HTS!CF67)</f>
        <v>0</v>
      </c>
      <c r="BC58" s="367">
        <f>MAX(HTS!AY67,HTS!CG67)</f>
        <v>0</v>
      </c>
      <c r="BD58" s="367">
        <f>MAX(HTS!AZ67,HTS!CH67)</f>
        <v>0</v>
      </c>
      <c r="BE58" s="367">
        <f>MAX(HTS!BA67,HTS!CI67)</f>
        <v>0</v>
      </c>
      <c r="BF58" s="367">
        <f>MAX(HTS!BB67,HTS!CJ67)</f>
        <v>0</v>
      </c>
      <c r="BG58" s="367">
        <f>MAX(COUNTIF(HTS!BC67,"Sim"),COUNTIF(HTS!CK67,"Sim"))</f>
        <v>0</v>
      </c>
      <c r="BH58" s="342"/>
      <c r="BI58" s="367">
        <f>Tracoma!Q70</f>
        <v>0</v>
      </c>
      <c r="BJ58" s="367">
        <f>Tracoma!AK70</f>
        <v>0</v>
      </c>
      <c r="BK58" s="367">
        <f>Tracoma!AL70</f>
        <v>0</v>
      </c>
      <c r="BL58" s="367">
        <f>Tracoma!AN70</f>
        <v>0</v>
      </c>
      <c r="BM58" s="367">
        <f>Tracoma!AO70</f>
        <v>0</v>
      </c>
      <c r="BN58" s="367">
        <f>Tracoma!AT70</f>
        <v>0</v>
      </c>
      <c r="BO58" s="367">
        <f>Tracoma!AU70</f>
        <v>0</v>
      </c>
      <c r="BP58" s="367">
        <f>Tracoma!AV70</f>
        <v>0</v>
      </c>
      <c r="BQ58" s="367">
        <f>Tracoma!AW70</f>
        <v>0</v>
      </c>
      <c r="BR58" s="367">
        <f>COUNTIF(Tracoma!AX70,"Sim")</f>
        <v>0</v>
      </c>
      <c r="BS58" s="342"/>
      <c r="BT58" s="367">
        <f t="shared" si="12"/>
        <v>0</v>
      </c>
      <c r="BU58" s="367">
        <f t="shared" si="13"/>
        <v>0</v>
      </c>
      <c r="BV58" s="367">
        <f t="shared" si="14"/>
        <v>0</v>
      </c>
      <c r="BW58" s="367">
        <f t="shared" si="15"/>
        <v>0</v>
      </c>
      <c r="BX58" s="367">
        <f t="shared" si="16"/>
        <v>0</v>
      </c>
      <c r="BY58" s="367">
        <f t="shared" si="18"/>
        <v>0</v>
      </c>
      <c r="BZ58" s="367">
        <f t="shared" si="19"/>
        <v>0</v>
      </c>
      <c r="CA58" s="367">
        <f t="shared" si="20"/>
        <v>0</v>
      </c>
      <c r="CB58" s="367">
        <f t="shared" si="22"/>
        <v>0</v>
      </c>
      <c r="CC58" s="367">
        <f t="shared" si="17"/>
        <v>0</v>
      </c>
    </row>
    <row r="59" spans="2:81" x14ac:dyDescent="0.25">
      <c r="B59" s="150">
        <f>Demografia!B67</f>
        <v>0</v>
      </c>
      <c r="C59" s="150">
        <f>Demografia!C67</f>
        <v>0</v>
      </c>
      <c r="D59" s="151">
        <f>Demografia!D67</f>
        <v>0</v>
      </c>
      <c r="E59" s="56"/>
      <c r="F59" s="151">
        <f>FL!M66</f>
        <v>0</v>
      </c>
      <c r="G59" s="151">
        <f>FL!AE66</f>
        <v>0</v>
      </c>
      <c r="H59" s="151">
        <f>FL!AF66</f>
        <v>0</v>
      </c>
      <c r="I59" s="151">
        <f>FL!AH66</f>
        <v>0</v>
      </c>
      <c r="J59" s="151">
        <f>FL!AI66</f>
        <v>0</v>
      </c>
      <c r="K59" s="151">
        <f>FL!AK66</f>
        <v>0</v>
      </c>
      <c r="L59" s="151">
        <f>FL!AM66</f>
        <v>0</v>
      </c>
      <c r="M59" s="151">
        <f>FL!AN66</f>
        <v>0</v>
      </c>
      <c r="N59" s="151">
        <f>FL!AO66</f>
        <v>0</v>
      </c>
      <c r="O59" s="151">
        <f>FL!AP66</f>
        <v>0</v>
      </c>
      <c r="P59" s="151">
        <f>FL!AQ66</f>
        <v>0</v>
      </c>
      <c r="Q59" s="151">
        <f>COUNTIF(FL!AR66,"Sim")</f>
        <v>0</v>
      </c>
      <c r="R59" s="56"/>
      <c r="S59" s="151">
        <f>Onco!K66</f>
        <v>0</v>
      </c>
      <c r="T59" s="151">
        <f>MAX(Onco!AB66,Onco!BA66)</f>
        <v>0</v>
      </c>
      <c r="U59" s="151">
        <f>MAX(Onco!AC66,Onco!BB66)</f>
        <v>0</v>
      </c>
      <c r="V59" s="151">
        <f>MAX(Onco!AE66,Onco!BD66)</f>
        <v>0</v>
      </c>
      <c r="W59" s="151">
        <f>MAX(Onco!AF66,Onco!BE66)</f>
        <v>0</v>
      </c>
      <c r="X59" s="151">
        <f>MAX(Onco!AG66,Onco!BF66)</f>
        <v>0</v>
      </c>
      <c r="Y59" s="151">
        <f>MAX(Onco!AH66,Onco!BG66)</f>
        <v>0</v>
      </c>
      <c r="Z59" s="151">
        <f>MAX(Onco!AI66,Onco!BH66)</f>
        <v>0</v>
      </c>
      <c r="AA59" s="151">
        <f>MAX(Onco!AJ66,Onco!BI66)</f>
        <v>0</v>
      </c>
      <c r="AB59" s="151">
        <f>MAX(COUNTIF(Onco!AK66,"Sim"),COUNTIF(Onco!BJ66,"Sim"))</f>
        <v>0</v>
      </c>
      <c r="AC59" s="56"/>
      <c r="AD59" s="151">
        <f>Schisto!P68</f>
        <v>0</v>
      </c>
      <c r="AE59" s="151">
        <f>Schisto!AI68</f>
        <v>0</v>
      </c>
      <c r="AF59" s="151">
        <f>Schisto!AJ68</f>
        <v>0</v>
      </c>
      <c r="AG59" s="151">
        <f>Schisto!AN68</f>
        <v>0</v>
      </c>
      <c r="AH59" s="151">
        <f>Schisto!AO68</f>
        <v>0</v>
      </c>
      <c r="AI59" s="151">
        <f>Schisto!AT68</f>
        <v>0</v>
      </c>
      <c r="AJ59" s="151">
        <f>Schisto!AU68</f>
        <v>0</v>
      </c>
      <c r="AK59" s="151">
        <f>Schisto!AV68</f>
        <v>0</v>
      </c>
      <c r="AL59" s="151">
        <f>Schisto!AW68</f>
        <v>0</v>
      </c>
      <c r="AM59" s="151">
        <f>COUNTIF(Schisto!AX68,"Sim")</f>
        <v>0</v>
      </c>
      <c r="AN59" s="56"/>
      <c r="AO59" s="151">
        <f>HTS!P68</f>
        <v>0</v>
      </c>
      <c r="AP59" s="151">
        <f>MAX(HTS!AK68,HTS!BS68)</f>
        <v>0</v>
      </c>
      <c r="AQ59" s="151">
        <f>MAX(HTS!AL68,HTS!BT68)</f>
        <v>0</v>
      </c>
      <c r="AR59" s="151">
        <f>MAX(HTS!AM68,HTS!BU68)</f>
        <v>0</v>
      </c>
      <c r="AS59" s="151">
        <f>MAX(HTS!AN68,HTS!BV68)</f>
        <v>0</v>
      </c>
      <c r="AT59" s="151">
        <f>MAX(HTS!AO68,HTS!BW68)</f>
        <v>0</v>
      </c>
      <c r="AU59" s="151">
        <f>MAX(HTS!AQ68,HTS!BY68)</f>
        <v>0</v>
      </c>
      <c r="AV59" s="151">
        <f>MAX(HTS!AR68,HTS!BZ68)</f>
        <v>0</v>
      </c>
      <c r="AW59" s="151">
        <f>MAX(HTS!AS68,HTS!CA68)</f>
        <v>0</v>
      </c>
      <c r="AX59" s="151">
        <f>MAX(HTS!AT68,HTS!CB68)</f>
        <v>0</v>
      </c>
      <c r="AY59" s="151">
        <f>MAX(HTS!AU68,HTS!CC68)</f>
        <v>0</v>
      </c>
      <c r="AZ59" s="151">
        <f>MAX(HTS!AV68,HTS!CD68)</f>
        <v>0</v>
      </c>
      <c r="BA59" s="151">
        <f>MAX(HTS!AW68,HTS!CE68)</f>
        <v>0</v>
      </c>
      <c r="BB59" s="151">
        <f>MAX(HTS!AX68,HTS!CF68)</f>
        <v>0</v>
      </c>
      <c r="BC59" s="151">
        <f>MAX(HTS!AY68,HTS!CG68)</f>
        <v>0</v>
      </c>
      <c r="BD59" s="151">
        <f>MAX(HTS!AZ68,HTS!CH68)</f>
        <v>0</v>
      </c>
      <c r="BE59" s="151">
        <f>MAX(HTS!BA68,HTS!CI68)</f>
        <v>0</v>
      </c>
      <c r="BF59" s="151">
        <f>MAX(HTS!BB68,HTS!CJ68)</f>
        <v>0</v>
      </c>
      <c r="BG59" s="151">
        <f>MAX(COUNTIF(HTS!BC68,"Sim"),COUNTIF(HTS!CK68,"Sim"))</f>
        <v>0</v>
      </c>
      <c r="BH59" s="56"/>
      <c r="BI59" s="151">
        <f>Tracoma!Q71</f>
        <v>0</v>
      </c>
      <c r="BJ59" s="151">
        <f>Tracoma!AK71</f>
        <v>0</v>
      </c>
      <c r="BK59" s="151">
        <f>Tracoma!AL71</f>
        <v>0</v>
      </c>
      <c r="BL59" s="151">
        <f>Tracoma!AN71</f>
        <v>0</v>
      </c>
      <c r="BM59" s="151">
        <f>Tracoma!AO71</f>
        <v>0</v>
      </c>
      <c r="BN59" s="151">
        <f>Tracoma!AT71</f>
        <v>0</v>
      </c>
      <c r="BO59" s="151">
        <f>Tracoma!AU71</f>
        <v>0</v>
      </c>
      <c r="BP59" s="151">
        <f>Tracoma!AV71</f>
        <v>0</v>
      </c>
      <c r="BQ59" s="151">
        <f>Tracoma!AW71</f>
        <v>0</v>
      </c>
      <c r="BR59" s="151">
        <f>COUNTIF(Tracoma!AX71,"Sim")</f>
        <v>0</v>
      </c>
      <c r="BS59" s="56"/>
      <c r="BT59" s="151">
        <f t="shared" si="12"/>
        <v>0</v>
      </c>
      <c r="BU59" s="151">
        <f t="shared" si="13"/>
        <v>0</v>
      </c>
      <c r="BV59" s="151">
        <f t="shared" si="14"/>
        <v>0</v>
      </c>
      <c r="BW59" s="151">
        <f t="shared" si="15"/>
        <v>0</v>
      </c>
      <c r="BX59" s="151">
        <f t="shared" si="16"/>
        <v>0</v>
      </c>
      <c r="BY59" s="151">
        <f t="shared" si="18"/>
        <v>0</v>
      </c>
      <c r="BZ59" s="151">
        <f t="shared" si="19"/>
        <v>0</v>
      </c>
      <c r="CA59" s="151">
        <f t="shared" si="20"/>
        <v>0</v>
      </c>
      <c r="CB59" s="151">
        <f t="shared" si="22"/>
        <v>0</v>
      </c>
      <c r="CC59" s="151">
        <f t="shared" si="17"/>
        <v>0</v>
      </c>
    </row>
    <row r="60" spans="2:81" x14ac:dyDescent="0.25">
      <c r="B60" s="366">
        <f>Demografia!B68</f>
        <v>0</v>
      </c>
      <c r="C60" s="366">
        <f>Demografia!C68</f>
        <v>0</v>
      </c>
      <c r="D60" s="367">
        <f>Demografia!D68</f>
        <v>0</v>
      </c>
      <c r="E60" s="342"/>
      <c r="F60" s="367">
        <f>FL!M67</f>
        <v>0</v>
      </c>
      <c r="G60" s="367">
        <f>FL!AE67</f>
        <v>0</v>
      </c>
      <c r="H60" s="367">
        <f>FL!AF67</f>
        <v>0</v>
      </c>
      <c r="I60" s="367">
        <f>FL!AH67</f>
        <v>0</v>
      </c>
      <c r="J60" s="367">
        <f>FL!AI67</f>
        <v>0</v>
      </c>
      <c r="K60" s="367">
        <f>FL!AK67</f>
        <v>0</v>
      </c>
      <c r="L60" s="367">
        <f>FL!AM67</f>
        <v>0</v>
      </c>
      <c r="M60" s="367">
        <f>FL!AN67</f>
        <v>0</v>
      </c>
      <c r="N60" s="367">
        <f>FL!AO67</f>
        <v>0</v>
      </c>
      <c r="O60" s="367">
        <f>FL!AP67</f>
        <v>0</v>
      </c>
      <c r="P60" s="367">
        <f>FL!AQ67</f>
        <v>0</v>
      </c>
      <c r="Q60" s="367">
        <f>COUNTIF(FL!AR67,"Sim")</f>
        <v>0</v>
      </c>
      <c r="R60" s="342"/>
      <c r="S60" s="367">
        <f>Onco!K67</f>
        <v>0</v>
      </c>
      <c r="T60" s="367">
        <f>MAX(Onco!AB67,Onco!BA67)</f>
        <v>0</v>
      </c>
      <c r="U60" s="367">
        <f>MAX(Onco!AC67,Onco!BB67)</f>
        <v>0</v>
      </c>
      <c r="V60" s="367">
        <f>MAX(Onco!AE67,Onco!BD67)</f>
        <v>0</v>
      </c>
      <c r="W60" s="367">
        <f>MAX(Onco!AF67,Onco!BE67)</f>
        <v>0</v>
      </c>
      <c r="X60" s="367">
        <f>MAX(Onco!AG67,Onco!BF67)</f>
        <v>0</v>
      </c>
      <c r="Y60" s="367">
        <f>MAX(Onco!AH67,Onco!BG67)</f>
        <v>0</v>
      </c>
      <c r="Z60" s="367">
        <f>MAX(Onco!AI67,Onco!BH67)</f>
        <v>0</v>
      </c>
      <c r="AA60" s="367">
        <f>MAX(Onco!AJ67,Onco!BI67)</f>
        <v>0</v>
      </c>
      <c r="AB60" s="367">
        <f>MAX(COUNTIF(Onco!AK67,"Sim"),COUNTIF(Onco!BJ67,"Sim"))</f>
        <v>0</v>
      </c>
      <c r="AC60" s="342"/>
      <c r="AD60" s="367">
        <f>Schisto!P69</f>
        <v>0</v>
      </c>
      <c r="AE60" s="367">
        <f>Schisto!AI69</f>
        <v>0</v>
      </c>
      <c r="AF60" s="367">
        <f>Schisto!AJ69</f>
        <v>0</v>
      </c>
      <c r="AG60" s="367">
        <f>Schisto!AN69</f>
        <v>0</v>
      </c>
      <c r="AH60" s="367">
        <f>Schisto!AO69</f>
        <v>0</v>
      </c>
      <c r="AI60" s="367">
        <f>Schisto!AT69</f>
        <v>0</v>
      </c>
      <c r="AJ60" s="367">
        <f>Schisto!AU69</f>
        <v>0</v>
      </c>
      <c r="AK60" s="367">
        <f>Schisto!AV69</f>
        <v>0</v>
      </c>
      <c r="AL60" s="367">
        <f>Schisto!AW69</f>
        <v>0</v>
      </c>
      <c r="AM60" s="367">
        <f>COUNTIF(Schisto!AX69,"Sim")</f>
        <v>0</v>
      </c>
      <c r="AN60" s="342"/>
      <c r="AO60" s="367">
        <f>HTS!P69</f>
        <v>0</v>
      </c>
      <c r="AP60" s="367">
        <f>MAX(HTS!AK69,HTS!BS69)</f>
        <v>0</v>
      </c>
      <c r="AQ60" s="367">
        <f>MAX(HTS!AL69,HTS!BT69)</f>
        <v>0</v>
      </c>
      <c r="AR60" s="367">
        <f>MAX(HTS!AM69,HTS!BU69)</f>
        <v>0</v>
      </c>
      <c r="AS60" s="367">
        <f>MAX(HTS!AN69,HTS!BV69)</f>
        <v>0</v>
      </c>
      <c r="AT60" s="367">
        <f>MAX(HTS!AO69,HTS!BW69)</f>
        <v>0</v>
      </c>
      <c r="AU60" s="367">
        <f>MAX(HTS!AQ69,HTS!BY69)</f>
        <v>0</v>
      </c>
      <c r="AV60" s="367">
        <f>MAX(HTS!AR69,HTS!BZ69)</f>
        <v>0</v>
      </c>
      <c r="AW60" s="367">
        <f>MAX(HTS!AS69,HTS!CA69)</f>
        <v>0</v>
      </c>
      <c r="AX60" s="367">
        <f>MAX(HTS!AT69,HTS!CB69)</f>
        <v>0</v>
      </c>
      <c r="AY60" s="367">
        <f>MAX(HTS!AU69,HTS!CC69)</f>
        <v>0</v>
      </c>
      <c r="AZ60" s="367">
        <f>MAX(HTS!AV69,HTS!CD69)</f>
        <v>0</v>
      </c>
      <c r="BA60" s="367">
        <f>MAX(HTS!AW69,HTS!CE69)</f>
        <v>0</v>
      </c>
      <c r="BB60" s="367">
        <f>MAX(HTS!AX69,HTS!CF69)</f>
        <v>0</v>
      </c>
      <c r="BC60" s="367">
        <f>MAX(HTS!AY69,HTS!CG69)</f>
        <v>0</v>
      </c>
      <c r="BD60" s="367">
        <f>MAX(HTS!AZ69,HTS!CH69)</f>
        <v>0</v>
      </c>
      <c r="BE60" s="367">
        <f>MAX(HTS!BA69,HTS!CI69)</f>
        <v>0</v>
      </c>
      <c r="BF60" s="367">
        <f>MAX(HTS!BB69,HTS!CJ69)</f>
        <v>0</v>
      </c>
      <c r="BG60" s="367">
        <f>MAX(COUNTIF(HTS!BC69,"Sim"),COUNTIF(HTS!CK69,"Sim"))</f>
        <v>0</v>
      </c>
      <c r="BH60" s="342"/>
      <c r="BI60" s="367">
        <f>Tracoma!Q72</f>
        <v>0</v>
      </c>
      <c r="BJ60" s="367">
        <f>Tracoma!AK72</f>
        <v>0</v>
      </c>
      <c r="BK60" s="367">
        <f>Tracoma!AL72</f>
        <v>0</v>
      </c>
      <c r="BL60" s="367">
        <f>Tracoma!AN72</f>
        <v>0</v>
      </c>
      <c r="BM60" s="367">
        <f>Tracoma!AO72</f>
        <v>0</v>
      </c>
      <c r="BN60" s="367">
        <f>Tracoma!AT72</f>
        <v>0</v>
      </c>
      <c r="BO60" s="367">
        <f>Tracoma!AU72</f>
        <v>0</v>
      </c>
      <c r="BP60" s="367">
        <f>Tracoma!AV72</f>
        <v>0</v>
      </c>
      <c r="BQ60" s="367">
        <f>Tracoma!AW72</f>
        <v>0</v>
      </c>
      <c r="BR60" s="367">
        <f>COUNTIF(Tracoma!AX72,"Sim")</f>
        <v>0</v>
      </c>
      <c r="BS60" s="342"/>
      <c r="BT60" s="367">
        <f t="shared" si="12"/>
        <v>0</v>
      </c>
      <c r="BU60" s="367">
        <f t="shared" si="13"/>
        <v>0</v>
      </c>
      <c r="BV60" s="367">
        <f t="shared" si="14"/>
        <v>0</v>
      </c>
      <c r="BW60" s="367">
        <f t="shared" si="15"/>
        <v>0</v>
      </c>
      <c r="BX60" s="367">
        <f t="shared" si="16"/>
        <v>0</v>
      </c>
      <c r="BY60" s="367">
        <f t="shared" si="18"/>
        <v>0</v>
      </c>
      <c r="BZ60" s="367">
        <f t="shared" si="19"/>
        <v>0</v>
      </c>
      <c r="CA60" s="367">
        <f t="shared" si="20"/>
        <v>0</v>
      </c>
      <c r="CB60" s="367">
        <f t="shared" si="22"/>
        <v>0</v>
      </c>
      <c r="CC60" s="367">
        <f t="shared" si="17"/>
        <v>0</v>
      </c>
    </row>
    <row r="61" spans="2:81" x14ac:dyDescent="0.25">
      <c r="B61" s="150">
        <f>Demografia!B69</f>
        <v>0</v>
      </c>
      <c r="C61" s="150">
        <f>Demografia!C69</f>
        <v>0</v>
      </c>
      <c r="D61" s="151">
        <f>Demografia!D69</f>
        <v>0</v>
      </c>
      <c r="E61" s="56"/>
      <c r="F61" s="151">
        <f>FL!M68</f>
        <v>0</v>
      </c>
      <c r="G61" s="151">
        <f>FL!AE68</f>
        <v>0</v>
      </c>
      <c r="H61" s="151">
        <f>FL!AF68</f>
        <v>0</v>
      </c>
      <c r="I61" s="151">
        <f>FL!AH68</f>
        <v>0</v>
      </c>
      <c r="J61" s="151">
        <f>FL!AI68</f>
        <v>0</v>
      </c>
      <c r="K61" s="151">
        <f>FL!AK68</f>
        <v>0</v>
      </c>
      <c r="L61" s="151">
        <f>FL!AM68</f>
        <v>0</v>
      </c>
      <c r="M61" s="151">
        <f>FL!AN68</f>
        <v>0</v>
      </c>
      <c r="N61" s="151">
        <f>FL!AO68</f>
        <v>0</v>
      </c>
      <c r="O61" s="151">
        <f>FL!AP68</f>
        <v>0</v>
      </c>
      <c r="P61" s="151">
        <f>FL!AQ68</f>
        <v>0</v>
      </c>
      <c r="Q61" s="151">
        <f>COUNTIF(FL!AR68,"Sim")</f>
        <v>0</v>
      </c>
      <c r="R61" s="56"/>
      <c r="S61" s="151">
        <f>Onco!K68</f>
        <v>0</v>
      </c>
      <c r="T61" s="151">
        <f>MAX(Onco!AB68,Onco!BA68)</f>
        <v>0</v>
      </c>
      <c r="U61" s="151">
        <f>MAX(Onco!AC68,Onco!BB68)</f>
        <v>0</v>
      </c>
      <c r="V61" s="151">
        <f>MAX(Onco!AE68,Onco!BD68)</f>
        <v>0</v>
      </c>
      <c r="W61" s="151">
        <f>MAX(Onco!AF68,Onco!BE68)</f>
        <v>0</v>
      </c>
      <c r="X61" s="151">
        <f>MAX(Onco!AG68,Onco!BF68)</f>
        <v>0</v>
      </c>
      <c r="Y61" s="151">
        <f>MAX(Onco!AH68,Onco!BG68)</f>
        <v>0</v>
      </c>
      <c r="Z61" s="151">
        <f>MAX(Onco!AI68,Onco!BH68)</f>
        <v>0</v>
      </c>
      <c r="AA61" s="151">
        <f>MAX(Onco!AJ68,Onco!BI68)</f>
        <v>0</v>
      </c>
      <c r="AB61" s="151">
        <f>MAX(COUNTIF(Onco!AK68,"Sim"),COUNTIF(Onco!BJ68,"Sim"))</f>
        <v>0</v>
      </c>
      <c r="AC61" s="56"/>
      <c r="AD61" s="151">
        <f>Schisto!P70</f>
        <v>0</v>
      </c>
      <c r="AE61" s="151">
        <f>Schisto!AI70</f>
        <v>0</v>
      </c>
      <c r="AF61" s="151">
        <f>Schisto!AJ70</f>
        <v>0</v>
      </c>
      <c r="AG61" s="151">
        <f>Schisto!AN70</f>
        <v>0</v>
      </c>
      <c r="AH61" s="151">
        <f>Schisto!AO70</f>
        <v>0</v>
      </c>
      <c r="AI61" s="151">
        <f>Schisto!AT70</f>
        <v>0</v>
      </c>
      <c r="AJ61" s="151">
        <f>Schisto!AU70</f>
        <v>0</v>
      </c>
      <c r="AK61" s="151">
        <f>Schisto!AV70</f>
        <v>0</v>
      </c>
      <c r="AL61" s="151">
        <f>Schisto!AW70</f>
        <v>0</v>
      </c>
      <c r="AM61" s="151">
        <f>COUNTIF(Schisto!AX70,"Sim")</f>
        <v>0</v>
      </c>
      <c r="AN61" s="56"/>
      <c r="AO61" s="151">
        <f>HTS!P70</f>
        <v>0</v>
      </c>
      <c r="AP61" s="151">
        <f>MAX(HTS!AK70,HTS!BS70)</f>
        <v>0</v>
      </c>
      <c r="AQ61" s="151">
        <f>MAX(HTS!AL70,HTS!BT70)</f>
        <v>0</v>
      </c>
      <c r="AR61" s="151">
        <f>MAX(HTS!AM70,HTS!BU70)</f>
        <v>0</v>
      </c>
      <c r="AS61" s="151">
        <f>MAX(HTS!AN70,HTS!BV70)</f>
        <v>0</v>
      </c>
      <c r="AT61" s="151">
        <f>MAX(HTS!AO70,HTS!BW70)</f>
        <v>0</v>
      </c>
      <c r="AU61" s="151">
        <f>MAX(HTS!AQ70,HTS!BY70)</f>
        <v>0</v>
      </c>
      <c r="AV61" s="151">
        <f>MAX(HTS!AR70,HTS!BZ70)</f>
        <v>0</v>
      </c>
      <c r="AW61" s="151">
        <f>MAX(HTS!AS70,HTS!CA70)</f>
        <v>0</v>
      </c>
      <c r="AX61" s="151">
        <f>MAX(HTS!AT70,HTS!CB70)</f>
        <v>0</v>
      </c>
      <c r="AY61" s="151">
        <f>MAX(HTS!AU70,HTS!CC70)</f>
        <v>0</v>
      </c>
      <c r="AZ61" s="151">
        <f>MAX(HTS!AV70,HTS!CD70)</f>
        <v>0</v>
      </c>
      <c r="BA61" s="151">
        <f>MAX(HTS!AW70,HTS!CE70)</f>
        <v>0</v>
      </c>
      <c r="BB61" s="151">
        <f>MAX(HTS!AX70,HTS!CF70)</f>
        <v>0</v>
      </c>
      <c r="BC61" s="151">
        <f>MAX(HTS!AY70,HTS!CG70)</f>
        <v>0</v>
      </c>
      <c r="BD61" s="151">
        <f>MAX(HTS!AZ70,HTS!CH70)</f>
        <v>0</v>
      </c>
      <c r="BE61" s="151">
        <f>MAX(HTS!BA70,HTS!CI70)</f>
        <v>0</v>
      </c>
      <c r="BF61" s="151">
        <f>MAX(HTS!BB70,HTS!CJ70)</f>
        <v>0</v>
      </c>
      <c r="BG61" s="151">
        <f>MAX(COUNTIF(HTS!BC70,"Sim"),COUNTIF(HTS!CK70,"Sim"))</f>
        <v>0</v>
      </c>
      <c r="BH61" s="56"/>
      <c r="BI61" s="151">
        <f>Tracoma!Q73</f>
        <v>0</v>
      </c>
      <c r="BJ61" s="151">
        <f>Tracoma!AK73</f>
        <v>0</v>
      </c>
      <c r="BK61" s="151">
        <f>Tracoma!AL73</f>
        <v>0</v>
      </c>
      <c r="BL61" s="151">
        <f>Tracoma!AN73</f>
        <v>0</v>
      </c>
      <c r="BM61" s="151">
        <f>Tracoma!AO73</f>
        <v>0</v>
      </c>
      <c r="BN61" s="151">
        <f>Tracoma!AT73</f>
        <v>0</v>
      </c>
      <c r="BO61" s="151">
        <f>Tracoma!AU73</f>
        <v>0</v>
      </c>
      <c r="BP61" s="151">
        <f>Tracoma!AV73</f>
        <v>0</v>
      </c>
      <c r="BQ61" s="151">
        <f>Tracoma!AW73</f>
        <v>0</v>
      </c>
      <c r="BR61" s="151">
        <f>COUNTIF(Tracoma!AX73,"Sim")</f>
        <v>0</v>
      </c>
      <c r="BS61" s="56"/>
      <c r="BT61" s="151">
        <f t="shared" si="12"/>
        <v>0</v>
      </c>
      <c r="BU61" s="151">
        <f t="shared" si="13"/>
        <v>0</v>
      </c>
      <c r="BV61" s="151">
        <f t="shared" si="14"/>
        <v>0</v>
      </c>
      <c r="BW61" s="151">
        <f t="shared" si="15"/>
        <v>0</v>
      </c>
      <c r="BX61" s="151">
        <f t="shared" si="16"/>
        <v>0</v>
      </c>
      <c r="BY61" s="151">
        <f t="shared" si="18"/>
        <v>0</v>
      </c>
      <c r="BZ61" s="151">
        <f t="shared" si="19"/>
        <v>0</v>
      </c>
      <c r="CA61" s="151">
        <f t="shared" si="20"/>
        <v>0</v>
      </c>
      <c r="CB61" s="151">
        <f t="shared" si="22"/>
        <v>0</v>
      </c>
      <c r="CC61" s="151">
        <f t="shared" si="17"/>
        <v>0</v>
      </c>
    </row>
    <row r="62" spans="2:81" x14ac:dyDescent="0.25">
      <c r="B62" s="366">
        <f>Demografia!B70</f>
        <v>0</v>
      </c>
      <c r="C62" s="366">
        <f>Demografia!C70</f>
        <v>0</v>
      </c>
      <c r="D62" s="367">
        <f>Demografia!D70</f>
        <v>0</v>
      </c>
      <c r="E62" s="342"/>
      <c r="F62" s="367">
        <f>FL!M69</f>
        <v>0</v>
      </c>
      <c r="G62" s="367">
        <f>FL!AE69</f>
        <v>0</v>
      </c>
      <c r="H62" s="367">
        <f>FL!AF69</f>
        <v>0</v>
      </c>
      <c r="I62" s="367">
        <f>FL!AH69</f>
        <v>0</v>
      </c>
      <c r="J62" s="367">
        <f>FL!AI69</f>
        <v>0</v>
      </c>
      <c r="K62" s="367">
        <f>FL!AK69</f>
        <v>0</v>
      </c>
      <c r="L62" s="367">
        <f>FL!AM69</f>
        <v>0</v>
      </c>
      <c r="M62" s="367">
        <f>FL!AN69</f>
        <v>0</v>
      </c>
      <c r="N62" s="367">
        <f>FL!AO69</f>
        <v>0</v>
      </c>
      <c r="O62" s="367">
        <f>FL!AP69</f>
        <v>0</v>
      </c>
      <c r="P62" s="367">
        <f>FL!AQ69</f>
        <v>0</v>
      </c>
      <c r="Q62" s="367">
        <f>COUNTIF(FL!AR69,"Sim")</f>
        <v>0</v>
      </c>
      <c r="R62" s="342"/>
      <c r="S62" s="367">
        <f>Onco!K69</f>
        <v>0</v>
      </c>
      <c r="T62" s="367">
        <f>MAX(Onco!AB69,Onco!BA69)</f>
        <v>0</v>
      </c>
      <c r="U62" s="367">
        <f>MAX(Onco!AC69,Onco!BB69)</f>
        <v>0</v>
      </c>
      <c r="V62" s="367">
        <f>MAX(Onco!AE69,Onco!BD69)</f>
        <v>0</v>
      </c>
      <c r="W62" s="367">
        <f>MAX(Onco!AF69,Onco!BE69)</f>
        <v>0</v>
      </c>
      <c r="X62" s="367">
        <f>MAX(Onco!AG69,Onco!BF69)</f>
        <v>0</v>
      </c>
      <c r="Y62" s="367">
        <f>MAX(Onco!AH69,Onco!BG69)</f>
        <v>0</v>
      </c>
      <c r="Z62" s="367">
        <f>MAX(Onco!AI69,Onco!BH69)</f>
        <v>0</v>
      </c>
      <c r="AA62" s="367">
        <f>MAX(Onco!AJ69,Onco!BI69)</f>
        <v>0</v>
      </c>
      <c r="AB62" s="367">
        <f>MAX(COUNTIF(Onco!AK69,"Sim"),COUNTIF(Onco!BJ69,"Sim"))</f>
        <v>0</v>
      </c>
      <c r="AC62" s="342"/>
      <c r="AD62" s="367">
        <f>Schisto!P71</f>
        <v>0</v>
      </c>
      <c r="AE62" s="367">
        <f>Schisto!AI71</f>
        <v>0</v>
      </c>
      <c r="AF62" s="367">
        <f>Schisto!AJ71</f>
        <v>0</v>
      </c>
      <c r="AG62" s="367">
        <f>Schisto!AN71</f>
        <v>0</v>
      </c>
      <c r="AH62" s="367">
        <f>Schisto!AO71</f>
        <v>0</v>
      </c>
      <c r="AI62" s="367">
        <f>Schisto!AT71</f>
        <v>0</v>
      </c>
      <c r="AJ62" s="367">
        <f>Schisto!AU71</f>
        <v>0</v>
      </c>
      <c r="AK62" s="367">
        <f>Schisto!AV71</f>
        <v>0</v>
      </c>
      <c r="AL62" s="367">
        <f>Schisto!AW71</f>
        <v>0</v>
      </c>
      <c r="AM62" s="367">
        <f>COUNTIF(Schisto!AX71,"Sim")</f>
        <v>0</v>
      </c>
      <c r="AN62" s="342"/>
      <c r="AO62" s="367">
        <f>HTS!P71</f>
        <v>0</v>
      </c>
      <c r="AP62" s="367">
        <f>MAX(HTS!AK71,HTS!BS71)</f>
        <v>0</v>
      </c>
      <c r="AQ62" s="367">
        <f>MAX(HTS!AL71,HTS!BT71)</f>
        <v>0</v>
      </c>
      <c r="AR62" s="367">
        <f>MAX(HTS!AM71,HTS!BU71)</f>
        <v>0</v>
      </c>
      <c r="AS62" s="367">
        <f>MAX(HTS!AN71,HTS!BV71)</f>
        <v>0</v>
      </c>
      <c r="AT62" s="367">
        <f>MAX(HTS!AO71,HTS!BW71)</f>
        <v>0</v>
      </c>
      <c r="AU62" s="367">
        <f>MAX(HTS!AQ71,HTS!BY71)</f>
        <v>0</v>
      </c>
      <c r="AV62" s="367">
        <f>MAX(HTS!AR71,HTS!BZ71)</f>
        <v>0</v>
      </c>
      <c r="AW62" s="367">
        <f>MAX(HTS!AS71,HTS!CA71)</f>
        <v>0</v>
      </c>
      <c r="AX62" s="367">
        <f>MAX(HTS!AT71,HTS!CB71)</f>
        <v>0</v>
      </c>
      <c r="AY62" s="367">
        <f>MAX(HTS!AU71,HTS!CC71)</f>
        <v>0</v>
      </c>
      <c r="AZ62" s="367">
        <f>MAX(HTS!AV71,HTS!CD71)</f>
        <v>0</v>
      </c>
      <c r="BA62" s="367">
        <f>MAX(HTS!AW71,HTS!CE71)</f>
        <v>0</v>
      </c>
      <c r="BB62" s="367">
        <f>MAX(HTS!AX71,HTS!CF71)</f>
        <v>0</v>
      </c>
      <c r="BC62" s="367">
        <f>MAX(HTS!AY71,HTS!CG71)</f>
        <v>0</v>
      </c>
      <c r="BD62" s="367">
        <f>MAX(HTS!AZ71,HTS!CH71)</f>
        <v>0</v>
      </c>
      <c r="BE62" s="367">
        <f>MAX(HTS!BA71,HTS!CI71)</f>
        <v>0</v>
      </c>
      <c r="BF62" s="367">
        <f>MAX(HTS!BB71,HTS!CJ71)</f>
        <v>0</v>
      </c>
      <c r="BG62" s="367">
        <f>MAX(COUNTIF(HTS!BC71,"Sim"),COUNTIF(HTS!CK71,"Sim"))</f>
        <v>0</v>
      </c>
      <c r="BH62" s="342"/>
      <c r="BI62" s="367">
        <f>Tracoma!Q74</f>
        <v>0</v>
      </c>
      <c r="BJ62" s="367">
        <f>Tracoma!AK74</f>
        <v>0</v>
      </c>
      <c r="BK62" s="367">
        <f>Tracoma!AL74</f>
        <v>0</v>
      </c>
      <c r="BL62" s="367">
        <f>Tracoma!AN74</f>
        <v>0</v>
      </c>
      <c r="BM62" s="367">
        <f>Tracoma!AO74</f>
        <v>0</v>
      </c>
      <c r="BN62" s="367">
        <f>Tracoma!AT74</f>
        <v>0</v>
      </c>
      <c r="BO62" s="367">
        <f>Tracoma!AU74</f>
        <v>0</v>
      </c>
      <c r="BP62" s="367">
        <f>Tracoma!AV74</f>
        <v>0</v>
      </c>
      <c r="BQ62" s="367">
        <f>Tracoma!AW74</f>
        <v>0</v>
      </c>
      <c r="BR62" s="367">
        <f>COUNTIF(Tracoma!AX74,"Sim")</f>
        <v>0</v>
      </c>
      <c r="BS62" s="342"/>
      <c r="BT62" s="367">
        <f t="shared" si="12"/>
        <v>0</v>
      </c>
      <c r="BU62" s="367">
        <f t="shared" si="13"/>
        <v>0</v>
      </c>
      <c r="BV62" s="367">
        <f t="shared" si="14"/>
        <v>0</v>
      </c>
      <c r="BW62" s="367">
        <f t="shared" si="15"/>
        <v>0</v>
      </c>
      <c r="BX62" s="367">
        <f t="shared" si="16"/>
        <v>0</v>
      </c>
      <c r="BY62" s="367">
        <f t="shared" si="18"/>
        <v>0</v>
      </c>
      <c r="BZ62" s="367">
        <f t="shared" si="19"/>
        <v>0</v>
      </c>
      <c r="CA62" s="367">
        <f t="shared" si="20"/>
        <v>0</v>
      </c>
      <c r="CB62" s="367">
        <f t="shared" si="22"/>
        <v>0</v>
      </c>
      <c r="CC62" s="367">
        <f t="shared" si="17"/>
        <v>0</v>
      </c>
    </row>
    <row r="63" spans="2:81" x14ac:dyDescent="0.25">
      <c r="B63" s="150">
        <f>Demografia!B71</f>
        <v>0</v>
      </c>
      <c r="C63" s="150">
        <f>Demografia!C71</f>
        <v>0</v>
      </c>
      <c r="D63" s="151">
        <f>Demografia!D71</f>
        <v>0</v>
      </c>
      <c r="E63" s="56"/>
      <c r="F63" s="151">
        <f>FL!M70</f>
        <v>0</v>
      </c>
      <c r="G63" s="151">
        <f>FL!AE70</f>
        <v>0</v>
      </c>
      <c r="H63" s="151">
        <f>FL!AF70</f>
        <v>0</v>
      </c>
      <c r="I63" s="151">
        <f>FL!AH70</f>
        <v>0</v>
      </c>
      <c r="J63" s="151">
        <f>FL!AI70</f>
        <v>0</v>
      </c>
      <c r="K63" s="151">
        <f>FL!AK70</f>
        <v>0</v>
      </c>
      <c r="L63" s="151">
        <f>FL!AM70</f>
        <v>0</v>
      </c>
      <c r="M63" s="151">
        <f>FL!AN70</f>
        <v>0</v>
      </c>
      <c r="N63" s="151">
        <f>FL!AO70</f>
        <v>0</v>
      </c>
      <c r="O63" s="151">
        <f>FL!AP70</f>
        <v>0</v>
      </c>
      <c r="P63" s="151">
        <f>FL!AQ70</f>
        <v>0</v>
      </c>
      <c r="Q63" s="151">
        <f>COUNTIF(FL!AR70,"Sim")</f>
        <v>0</v>
      </c>
      <c r="R63" s="56"/>
      <c r="S63" s="151">
        <f>Onco!K70</f>
        <v>0</v>
      </c>
      <c r="T63" s="151">
        <f>MAX(Onco!AB70,Onco!BA70)</f>
        <v>0</v>
      </c>
      <c r="U63" s="151">
        <f>MAX(Onco!AC70,Onco!BB70)</f>
        <v>0</v>
      </c>
      <c r="V63" s="151">
        <f>MAX(Onco!AE70,Onco!BD70)</f>
        <v>0</v>
      </c>
      <c r="W63" s="151">
        <f>MAX(Onco!AF70,Onco!BE70)</f>
        <v>0</v>
      </c>
      <c r="X63" s="151">
        <f>MAX(Onco!AG70,Onco!BF70)</f>
        <v>0</v>
      </c>
      <c r="Y63" s="151">
        <f>MAX(Onco!AH70,Onco!BG70)</f>
        <v>0</v>
      </c>
      <c r="Z63" s="151">
        <f>MAX(Onco!AI70,Onco!BH70)</f>
        <v>0</v>
      </c>
      <c r="AA63" s="151">
        <f>MAX(Onco!AJ70,Onco!BI70)</f>
        <v>0</v>
      </c>
      <c r="AB63" s="151">
        <f>MAX(COUNTIF(Onco!AK70,"Sim"),COUNTIF(Onco!BJ70,"Sim"))</f>
        <v>0</v>
      </c>
      <c r="AC63" s="56"/>
      <c r="AD63" s="151">
        <f>Schisto!P72</f>
        <v>0</v>
      </c>
      <c r="AE63" s="151">
        <f>Schisto!AI72</f>
        <v>0</v>
      </c>
      <c r="AF63" s="151">
        <f>Schisto!AJ72</f>
        <v>0</v>
      </c>
      <c r="AG63" s="151">
        <f>Schisto!AN72</f>
        <v>0</v>
      </c>
      <c r="AH63" s="151">
        <f>Schisto!AO72</f>
        <v>0</v>
      </c>
      <c r="AI63" s="151">
        <f>Schisto!AT72</f>
        <v>0</v>
      </c>
      <c r="AJ63" s="151">
        <f>Schisto!AU72</f>
        <v>0</v>
      </c>
      <c r="AK63" s="151">
        <f>Schisto!AV72</f>
        <v>0</v>
      </c>
      <c r="AL63" s="151">
        <f>Schisto!AW72</f>
        <v>0</v>
      </c>
      <c r="AM63" s="151">
        <f>COUNTIF(Schisto!AX72,"Sim")</f>
        <v>0</v>
      </c>
      <c r="AN63" s="56"/>
      <c r="AO63" s="151">
        <f>HTS!P72</f>
        <v>0</v>
      </c>
      <c r="AP63" s="151">
        <f>MAX(HTS!AK72,HTS!BS72)</f>
        <v>0</v>
      </c>
      <c r="AQ63" s="151">
        <f>MAX(HTS!AL72,HTS!BT72)</f>
        <v>0</v>
      </c>
      <c r="AR63" s="151">
        <f>MAX(HTS!AM72,HTS!BU72)</f>
        <v>0</v>
      </c>
      <c r="AS63" s="151">
        <f>MAX(HTS!AN72,HTS!BV72)</f>
        <v>0</v>
      </c>
      <c r="AT63" s="151">
        <f>MAX(HTS!AO72,HTS!BW72)</f>
        <v>0</v>
      </c>
      <c r="AU63" s="151">
        <f>MAX(HTS!AQ72,HTS!BY72)</f>
        <v>0</v>
      </c>
      <c r="AV63" s="151">
        <f>MAX(HTS!AR72,HTS!BZ72)</f>
        <v>0</v>
      </c>
      <c r="AW63" s="151">
        <f>MAX(HTS!AS72,HTS!CA72)</f>
        <v>0</v>
      </c>
      <c r="AX63" s="151">
        <f>MAX(HTS!AT72,HTS!CB72)</f>
        <v>0</v>
      </c>
      <c r="AY63" s="151">
        <f>MAX(HTS!AU72,HTS!CC72)</f>
        <v>0</v>
      </c>
      <c r="AZ63" s="151">
        <f>MAX(HTS!AV72,HTS!CD72)</f>
        <v>0</v>
      </c>
      <c r="BA63" s="151">
        <f>MAX(HTS!AW72,HTS!CE72)</f>
        <v>0</v>
      </c>
      <c r="BB63" s="151">
        <f>MAX(HTS!AX72,HTS!CF72)</f>
        <v>0</v>
      </c>
      <c r="BC63" s="151">
        <f>MAX(HTS!AY72,HTS!CG72)</f>
        <v>0</v>
      </c>
      <c r="BD63" s="151">
        <f>MAX(HTS!AZ72,HTS!CH72)</f>
        <v>0</v>
      </c>
      <c r="BE63" s="151">
        <f>MAX(HTS!BA72,HTS!CI72)</f>
        <v>0</v>
      </c>
      <c r="BF63" s="151">
        <f>MAX(HTS!BB72,HTS!CJ72)</f>
        <v>0</v>
      </c>
      <c r="BG63" s="151">
        <f>MAX(COUNTIF(HTS!BC72,"Sim"),COUNTIF(HTS!CK72,"Sim"))</f>
        <v>0</v>
      </c>
      <c r="BH63" s="56"/>
      <c r="BI63" s="151">
        <f>Tracoma!Q75</f>
        <v>0</v>
      </c>
      <c r="BJ63" s="151">
        <f>Tracoma!AK75</f>
        <v>0</v>
      </c>
      <c r="BK63" s="151">
        <f>Tracoma!AL75</f>
        <v>0</v>
      </c>
      <c r="BL63" s="151">
        <f>Tracoma!AN75</f>
        <v>0</v>
      </c>
      <c r="BM63" s="151">
        <f>Tracoma!AO75</f>
        <v>0</v>
      </c>
      <c r="BN63" s="151">
        <f>Tracoma!AT75</f>
        <v>0</v>
      </c>
      <c r="BO63" s="151">
        <f>Tracoma!AU75</f>
        <v>0</v>
      </c>
      <c r="BP63" s="151">
        <f>Tracoma!AV75</f>
        <v>0</v>
      </c>
      <c r="BQ63" s="151">
        <f>Tracoma!AW75</f>
        <v>0</v>
      </c>
      <c r="BR63" s="151">
        <f>COUNTIF(Tracoma!AX75,"Sim")</f>
        <v>0</v>
      </c>
      <c r="BS63" s="56"/>
      <c r="BT63" s="151">
        <f t="shared" si="12"/>
        <v>0</v>
      </c>
      <c r="BU63" s="151">
        <f t="shared" si="13"/>
        <v>0</v>
      </c>
      <c r="BV63" s="151">
        <f t="shared" si="14"/>
        <v>0</v>
      </c>
      <c r="BW63" s="151">
        <f t="shared" si="15"/>
        <v>0</v>
      </c>
      <c r="BX63" s="151">
        <f t="shared" si="16"/>
        <v>0</v>
      </c>
      <c r="BY63" s="151">
        <f t="shared" si="18"/>
        <v>0</v>
      </c>
      <c r="BZ63" s="151">
        <f t="shared" si="19"/>
        <v>0</v>
      </c>
      <c r="CA63" s="151">
        <f t="shared" si="20"/>
        <v>0</v>
      </c>
      <c r="CB63" s="151">
        <f t="shared" si="22"/>
        <v>0</v>
      </c>
      <c r="CC63" s="151">
        <f t="shared" si="17"/>
        <v>0</v>
      </c>
    </row>
    <row r="64" spans="2:81" x14ac:dyDescent="0.25">
      <c r="B64" s="366">
        <f>Demografia!B72</f>
        <v>0</v>
      </c>
      <c r="C64" s="366">
        <f>Demografia!C72</f>
        <v>0</v>
      </c>
      <c r="D64" s="367">
        <f>Demografia!D72</f>
        <v>0</v>
      </c>
      <c r="E64" s="342"/>
      <c r="F64" s="367">
        <f>FL!M71</f>
        <v>0</v>
      </c>
      <c r="G64" s="367">
        <f>FL!AE71</f>
        <v>0</v>
      </c>
      <c r="H64" s="367">
        <f>FL!AF71</f>
        <v>0</v>
      </c>
      <c r="I64" s="367">
        <f>FL!AH71</f>
        <v>0</v>
      </c>
      <c r="J64" s="367">
        <f>FL!AI71</f>
        <v>0</v>
      </c>
      <c r="K64" s="367">
        <f>FL!AK71</f>
        <v>0</v>
      </c>
      <c r="L64" s="367">
        <f>FL!AM71</f>
        <v>0</v>
      </c>
      <c r="M64" s="367">
        <f>FL!AN71</f>
        <v>0</v>
      </c>
      <c r="N64" s="367">
        <f>FL!AO71</f>
        <v>0</v>
      </c>
      <c r="O64" s="367">
        <f>FL!AP71</f>
        <v>0</v>
      </c>
      <c r="P64" s="367">
        <f>FL!AQ71</f>
        <v>0</v>
      </c>
      <c r="Q64" s="367">
        <f>COUNTIF(FL!AR71,"Sim")</f>
        <v>0</v>
      </c>
      <c r="R64" s="342"/>
      <c r="S64" s="367">
        <f>Onco!K71</f>
        <v>0</v>
      </c>
      <c r="T64" s="367">
        <f>MAX(Onco!AB71,Onco!BA71)</f>
        <v>0</v>
      </c>
      <c r="U64" s="367">
        <f>MAX(Onco!AC71,Onco!BB71)</f>
        <v>0</v>
      </c>
      <c r="V64" s="367">
        <f>MAX(Onco!AE71,Onco!BD71)</f>
        <v>0</v>
      </c>
      <c r="W64" s="367">
        <f>MAX(Onco!AF71,Onco!BE71)</f>
        <v>0</v>
      </c>
      <c r="X64" s="367">
        <f>MAX(Onco!AG71,Onco!BF71)</f>
        <v>0</v>
      </c>
      <c r="Y64" s="367">
        <f>MAX(Onco!AH71,Onco!BG71)</f>
        <v>0</v>
      </c>
      <c r="Z64" s="367">
        <f>MAX(Onco!AI71,Onco!BH71)</f>
        <v>0</v>
      </c>
      <c r="AA64" s="367">
        <f>MAX(Onco!AJ71,Onco!BI71)</f>
        <v>0</v>
      </c>
      <c r="AB64" s="367">
        <f>MAX(COUNTIF(Onco!AK71,"Sim"),COUNTIF(Onco!BJ71,"Sim"))</f>
        <v>0</v>
      </c>
      <c r="AC64" s="342"/>
      <c r="AD64" s="367">
        <f>Schisto!P73</f>
        <v>0</v>
      </c>
      <c r="AE64" s="367">
        <f>Schisto!AI73</f>
        <v>0</v>
      </c>
      <c r="AF64" s="367">
        <f>Schisto!AJ73</f>
        <v>0</v>
      </c>
      <c r="AG64" s="367">
        <f>Schisto!AN73</f>
        <v>0</v>
      </c>
      <c r="AH64" s="367">
        <f>Schisto!AO73</f>
        <v>0</v>
      </c>
      <c r="AI64" s="367">
        <f>Schisto!AT73</f>
        <v>0</v>
      </c>
      <c r="AJ64" s="367">
        <f>Schisto!AU73</f>
        <v>0</v>
      </c>
      <c r="AK64" s="367">
        <f>Schisto!AV73</f>
        <v>0</v>
      </c>
      <c r="AL64" s="367">
        <f>Schisto!AW73</f>
        <v>0</v>
      </c>
      <c r="AM64" s="367">
        <f>COUNTIF(Schisto!AX73,"Sim")</f>
        <v>0</v>
      </c>
      <c r="AN64" s="342"/>
      <c r="AO64" s="367">
        <f>HTS!P73</f>
        <v>0</v>
      </c>
      <c r="AP64" s="367">
        <f>MAX(HTS!AK73,HTS!BS73)</f>
        <v>0</v>
      </c>
      <c r="AQ64" s="367">
        <f>MAX(HTS!AL73,HTS!BT73)</f>
        <v>0</v>
      </c>
      <c r="AR64" s="367">
        <f>MAX(HTS!AM73,HTS!BU73)</f>
        <v>0</v>
      </c>
      <c r="AS64" s="367">
        <f>MAX(HTS!AN73,HTS!BV73)</f>
        <v>0</v>
      </c>
      <c r="AT64" s="367">
        <f>MAX(HTS!AO73,HTS!BW73)</f>
        <v>0</v>
      </c>
      <c r="AU64" s="367">
        <f>MAX(HTS!AQ73,HTS!BY73)</f>
        <v>0</v>
      </c>
      <c r="AV64" s="367">
        <f>MAX(HTS!AR73,HTS!BZ73)</f>
        <v>0</v>
      </c>
      <c r="AW64" s="367">
        <f>MAX(HTS!AS73,HTS!CA73)</f>
        <v>0</v>
      </c>
      <c r="AX64" s="367">
        <f>MAX(HTS!AT73,HTS!CB73)</f>
        <v>0</v>
      </c>
      <c r="AY64" s="367">
        <f>MAX(HTS!AU73,HTS!CC73)</f>
        <v>0</v>
      </c>
      <c r="AZ64" s="367">
        <f>MAX(HTS!AV73,HTS!CD73)</f>
        <v>0</v>
      </c>
      <c r="BA64" s="367">
        <f>MAX(HTS!AW73,HTS!CE73)</f>
        <v>0</v>
      </c>
      <c r="BB64" s="367">
        <f>MAX(HTS!AX73,HTS!CF73)</f>
        <v>0</v>
      </c>
      <c r="BC64" s="367">
        <f>MAX(HTS!AY73,HTS!CG73)</f>
        <v>0</v>
      </c>
      <c r="BD64" s="367">
        <f>MAX(HTS!AZ73,HTS!CH73)</f>
        <v>0</v>
      </c>
      <c r="BE64" s="367">
        <f>MAX(HTS!BA73,HTS!CI73)</f>
        <v>0</v>
      </c>
      <c r="BF64" s="367">
        <f>MAX(HTS!BB73,HTS!CJ73)</f>
        <v>0</v>
      </c>
      <c r="BG64" s="367">
        <f>MAX(COUNTIF(HTS!BC73,"Sim"),COUNTIF(HTS!CK73,"Sim"))</f>
        <v>0</v>
      </c>
      <c r="BH64" s="342"/>
      <c r="BI64" s="367">
        <f>Tracoma!Q76</f>
        <v>0</v>
      </c>
      <c r="BJ64" s="367">
        <f>Tracoma!AK76</f>
        <v>0</v>
      </c>
      <c r="BK64" s="367">
        <f>Tracoma!AL76</f>
        <v>0</v>
      </c>
      <c r="BL64" s="367">
        <f>Tracoma!AN76</f>
        <v>0</v>
      </c>
      <c r="BM64" s="367">
        <f>Tracoma!AO76</f>
        <v>0</v>
      </c>
      <c r="BN64" s="367">
        <f>Tracoma!AT76</f>
        <v>0</v>
      </c>
      <c r="BO64" s="367">
        <f>Tracoma!AU76</f>
        <v>0</v>
      </c>
      <c r="BP64" s="367">
        <f>Tracoma!AV76</f>
        <v>0</v>
      </c>
      <c r="BQ64" s="367">
        <f>Tracoma!AW76</f>
        <v>0</v>
      </c>
      <c r="BR64" s="367">
        <f>COUNTIF(Tracoma!AX76,"Sim")</f>
        <v>0</v>
      </c>
      <c r="BS64" s="342"/>
      <c r="BT64" s="367">
        <f t="shared" si="12"/>
        <v>0</v>
      </c>
      <c r="BU64" s="367">
        <f t="shared" si="13"/>
        <v>0</v>
      </c>
      <c r="BV64" s="367">
        <f t="shared" si="14"/>
        <v>0</v>
      </c>
      <c r="BW64" s="367">
        <f t="shared" si="15"/>
        <v>0</v>
      </c>
      <c r="BX64" s="367">
        <f t="shared" si="16"/>
        <v>0</v>
      </c>
      <c r="BY64" s="367">
        <f t="shared" si="18"/>
        <v>0</v>
      </c>
      <c r="BZ64" s="367">
        <f t="shared" si="19"/>
        <v>0</v>
      </c>
      <c r="CA64" s="367">
        <f t="shared" si="20"/>
        <v>0</v>
      </c>
      <c r="CB64" s="367">
        <f t="shared" si="22"/>
        <v>0</v>
      </c>
      <c r="CC64" s="367">
        <f t="shared" si="17"/>
        <v>0</v>
      </c>
    </row>
    <row r="65" spans="2:81" x14ac:dyDescent="0.25">
      <c r="B65" s="150">
        <f>Demografia!B73</f>
        <v>0</v>
      </c>
      <c r="C65" s="150">
        <f>Demografia!C73</f>
        <v>0</v>
      </c>
      <c r="D65" s="151">
        <f>Demografia!D73</f>
        <v>0</v>
      </c>
      <c r="E65" s="56"/>
      <c r="F65" s="151">
        <f>FL!M72</f>
        <v>0</v>
      </c>
      <c r="G65" s="151">
        <f>FL!AE72</f>
        <v>0</v>
      </c>
      <c r="H65" s="151">
        <f>FL!AF72</f>
        <v>0</v>
      </c>
      <c r="I65" s="151">
        <f>FL!AH72</f>
        <v>0</v>
      </c>
      <c r="J65" s="151">
        <f>FL!AI72</f>
        <v>0</v>
      </c>
      <c r="K65" s="151">
        <f>FL!AK72</f>
        <v>0</v>
      </c>
      <c r="L65" s="151">
        <f>FL!AM72</f>
        <v>0</v>
      </c>
      <c r="M65" s="151">
        <f>FL!AN72</f>
        <v>0</v>
      </c>
      <c r="N65" s="151">
        <f>FL!AO72</f>
        <v>0</v>
      </c>
      <c r="O65" s="151">
        <f>FL!AP72</f>
        <v>0</v>
      </c>
      <c r="P65" s="151">
        <f>FL!AQ72</f>
        <v>0</v>
      </c>
      <c r="Q65" s="151">
        <f>COUNTIF(FL!AR72,"Sim")</f>
        <v>0</v>
      </c>
      <c r="R65" s="56"/>
      <c r="S65" s="151">
        <f>Onco!K72</f>
        <v>0</v>
      </c>
      <c r="T65" s="151">
        <f>MAX(Onco!AB72,Onco!BA72)</f>
        <v>0</v>
      </c>
      <c r="U65" s="151">
        <f>MAX(Onco!AC72,Onco!BB72)</f>
        <v>0</v>
      </c>
      <c r="V65" s="151">
        <f>MAX(Onco!AE72,Onco!BD72)</f>
        <v>0</v>
      </c>
      <c r="W65" s="151">
        <f>MAX(Onco!AF72,Onco!BE72)</f>
        <v>0</v>
      </c>
      <c r="X65" s="151">
        <f>MAX(Onco!AG72,Onco!BF72)</f>
        <v>0</v>
      </c>
      <c r="Y65" s="151">
        <f>MAX(Onco!AH72,Onco!BG72)</f>
        <v>0</v>
      </c>
      <c r="Z65" s="151">
        <f>MAX(Onco!AI72,Onco!BH72)</f>
        <v>0</v>
      </c>
      <c r="AA65" s="151">
        <f>MAX(Onco!AJ72,Onco!BI72)</f>
        <v>0</v>
      </c>
      <c r="AB65" s="151">
        <f>MAX(COUNTIF(Onco!AK72,"Sim"),COUNTIF(Onco!BJ72,"Sim"))</f>
        <v>0</v>
      </c>
      <c r="AC65" s="56"/>
      <c r="AD65" s="151">
        <f>Schisto!P74</f>
        <v>0</v>
      </c>
      <c r="AE65" s="151">
        <f>Schisto!AI74</f>
        <v>0</v>
      </c>
      <c r="AF65" s="151">
        <f>Schisto!AJ74</f>
        <v>0</v>
      </c>
      <c r="AG65" s="151">
        <f>Schisto!AN74</f>
        <v>0</v>
      </c>
      <c r="AH65" s="151">
        <f>Schisto!AO74</f>
        <v>0</v>
      </c>
      <c r="AI65" s="151">
        <f>Schisto!AT74</f>
        <v>0</v>
      </c>
      <c r="AJ65" s="151">
        <f>Schisto!AU74</f>
        <v>0</v>
      </c>
      <c r="AK65" s="151">
        <f>Schisto!AV74</f>
        <v>0</v>
      </c>
      <c r="AL65" s="151">
        <f>Schisto!AW74</f>
        <v>0</v>
      </c>
      <c r="AM65" s="151">
        <f>COUNTIF(Schisto!AX74,"Sim")</f>
        <v>0</v>
      </c>
      <c r="AN65" s="56"/>
      <c r="AO65" s="151">
        <f>HTS!P74</f>
        <v>0</v>
      </c>
      <c r="AP65" s="151">
        <f>MAX(HTS!AK74,HTS!BS74)</f>
        <v>0</v>
      </c>
      <c r="AQ65" s="151">
        <f>MAX(HTS!AL74,HTS!BT74)</f>
        <v>0</v>
      </c>
      <c r="AR65" s="151">
        <f>MAX(HTS!AM74,HTS!BU74)</f>
        <v>0</v>
      </c>
      <c r="AS65" s="151">
        <f>MAX(HTS!AN74,HTS!BV74)</f>
        <v>0</v>
      </c>
      <c r="AT65" s="151">
        <f>MAX(HTS!AO74,HTS!BW74)</f>
        <v>0</v>
      </c>
      <c r="AU65" s="151">
        <f>MAX(HTS!AQ74,HTS!BY74)</f>
        <v>0</v>
      </c>
      <c r="AV65" s="151">
        <f>MAX(HTS!AR74,HTS!BZ74)</f>
        <v>0</v>
      </c>
      <c r="AW65" s="151">
        <f>MAX(HTS!AS74,HTS!CA74)</f>
        <v>0</v>
      </c>
      <c r="AX65" s="151">
        <f>MAX(HTS!AT74,HTS!CB74)</f>
        <v>0</v>
      </c>
      <c r="AY65" s="151">
        <f>MAX(HTS!AU74,HTS!CC74)</f>
        <v>0</v>
      </c>
      <c r="AZ65" s="151">
        <f>MAX(HTS!AV74,HTS!CD74)</f>
        <v>0</v>
      </c>
      <c r="BA65" s="151">
        <f>MAX(HTS!AW74,HTS!CE74)</f>
        <v>0</v>
      </c>
      <c r="BB65" s="151">
        <f>MAX(HTS!AX74,HTS!CF74)</f>
        <v>0</v>
      </c>
      <c r="BC65" s="151">
        <f>MAX(HTS!AY74,HTS!CG74)</f>
        <v>0</v>
      </c>
      <c r="BD65" s="151">
        <f>MAX(HTS!AZ74,HTS!CH74)</f>
        <v>0</v>
      </c>
      <c r="BE65" s="151">
        <f>MAX(HTS!BA74,HTS!CI74)</f>
        <v>0</v>
      </c>
      <c r="BF65" s="151">
        <f>MAX(HTS!BB74,HTS!CJ74)</f>
        <v>0</v>
      </c>
      <c r="BG65" s="151">
        <f>MAX(COUNTIF(HTS!BC74,"Sim"),COUNTIF(HTS!CK74,"Sim"))</f>
        <v>0</v>
      </c>
      <c r="BH65" s="56"/>
      <c r="BI65" s="151">
        <f>Tracoma!Q77</f>
        <v>0</v>
      </c>
      <c r="BJ65" s="151">
        <f>Tracoma!AK77</f>
        <v>0</v>
      </c>
      <c r="BK65" s="151">
        <f>Tracoma!AL77</f>
        <v>0</v>
      </c>
      <c r="BL65" s="151">
        <f>Tracoma!AN77</f>
        <v>0</v>
      </c>
      <c r="BM65" s="151">
        <f>Tracoma!AO77</f>
        <v>0</v>
      </c>
      <c r="BN65" s="151">
        <f>Tracoma!AT77</f>
        <v>0</v>
      </c>
      <c r="BO65" s="151">
        <f>Tracoma!AU77</f>
        <v>0</v>
      </c>
      <c r="BP65" s="151">
        <f>Tracoma!AV77</f>
        <v>0</v>
      </c>
      <c r="BQ65" s="151">
        <f>Tracoma!AW77</f>
        <v>0</v>
      </c>
      <c r="BR65" s="151">
        <f>COUNTIF(Tracoma!AX77,"Sim")</f>
        <v>0</v>
      </c>
      <c r="BS65" s="56"/>
      <c r="BT65" s="151">
        <f t="shared" si="12"/>
        <v>0</v>
      </c>
      <c r="BU65" s="151">
        <f t="shared" si="13"/>
        <v>0</v>
      </c>
      <c r="BV65" s="151">
        <f t="shared" si="14"/>
        <v>0</v>
      </c>
      <c r="BW65" s="151">
        <f t="shared" si="15"/>
        <v>0</v>
      </c>
      <c r="BX65" s="151">
        <f t="shared" si="16"/>
        <v>0</v>
      </c>
      <c r="BY65" s="151">
        <f t="shared" si="18"/>
        <v>0</v>
      </c>
      <c r="BZ65" s="151">
        <f t="shared" si="19"/>
        <v>0</v>
      </c>
      <c r="CA65" s="151">
        <f t="shared" si="20"/>
        <v>0</v>
      </c>
      <c r="CB65" s="151">
        <f t="shared" si="22"/>
        <v>0</v>
      </c>
      <c r="CC65" s="151">
        <f t="shared" si="17"/>
        <v>0</v>
      </c>
    </row>
    <row r="66" spans="2:81" x14ac:dyDescent="0.25">
      <c r="B66" s="366">
        <f>Demografia!B74</f>
        <v>0</v>
      </c>
      <c r="C66" s="366">
        <f>Demografia!C74</f>
        <v>0</v>
      </c>
      <c r="D66" s="367">
        <f>Demografia!D74</f>
        <v>0</v>
      </c>
      <c r="E66" s="342"/>
      <c r="F66" s="367">
        <f>FL!M73</f>
        <v>0</v>
      </c>
      <c r="G66" s="367">
        <f>FL!AE73</f>
        <v>0</v>
      </c>
      <c r="H66" s="367">
        <f>FL!AF73</f>
        <v>0</v>
      </c>
      <c r="I66" s="367">
        <f>FL!AH73</f>
        <v>0</v>
      </c>
      <c r="J66" s="367">
        <f>FL!AI73</f>
        <v>0</v>
      </c>
      <c r="K66" s="367">
        <f>FL!AK73</f>
        <v>0</v>
      </c>
      <c r="L66" s="367">
        <f>FL!AM73</f>
        <v>0</v>
      </c>
      <c r="M66" s="367">
        <f>FL!AN73</f>
        <v>0</v>
      </c>
      <c r="N66" s="367">
        <f>FL!AO73</f>
        <v>0</v>
      </c>
      <c r="O66" s="367">
        <f>FL!AP73</f>
        <v>0</v>
      </c>
      <c r="P66" s="367">
        <f>FL!AQ73</f>
        <v>0</v>
      </c>
      <c r="Q66" s="367">
        <f>COUNTIF(FL!AR73,"Sim")</f>
        <v>0</v>
      </c>
      <c r="R66" s="342"/>
      <c r="S66" s="367">
        <f>Onco!K73</f>
        <v>0</v>
      </c>
      <c r="T66" s="367">
        <f>MAX(Onco!AB73,Onco!BA73)</f>
        <v>0</v>
      </c>
      <c r="U66" s="367">
        <f>MAX(Onco!AC73,Onco!BB73)</f>
        <v>0</v>
      </c>
      <c r="V66" s="367">
        <f>MAX(Onco!AE73,Onco!BD73)</f>
        <v>0</v>
      </c>
      <c r="W66" s="367">
        <f>MAX(Onco!AF73,Onco!BE73)</f>
        <v>0</v>
      </c>
      <c r="X66" s="367">
        <f>MAX(Onco!AG73,Onco!BF73)</f>
        <v>0</v>
      </c>
      <c r="Y66" s="367">
        <f>MAX(Onco!AH73,Onco!BG73)</f>
        <v>0</v>
      </c>
      <c r="Z66" s="367">
        <f>MAX(Onco!AI73,Onco!BH73)</f>
        <v>0</v>
      </c>
      <c r="AA66" s="367">
        <f>MAX(Onco!AJ73,Onco!BI73)</f>
        <v>0</v>
      </c>
      <c r="AB66" s="367">
        <f>MAX(COUNTIF(Onco!AK73,"Sim"),COUNTIF(Onco!BJ73,"Sim"))</f>
        <v>0</v>
      </c>
      <c r="AC66" s="342"/>
      <c r="AD66" s="367">
        <f>Schisto!P75</f>
        <v>0</v>
      </c>
      <c r="AE66" s="367">
        <f>Schisto!AI75</f>
        <v>0</v>
      </c>
      <c r="AF66" s="367">
        <f>Schisto!AJ75</f>
        <v>0</v>
      </c>
      <c r="AG66" s="367">
        <f>Schisto!AN75</f>
        <v>0</v>
      </c>
      <c r="AH66" s="367">
        <f>Schisto!AO75</f>
        <v>0</v>
      </c>
      <c r="AI66" s="367">
        <f>Schisto!AT75</f>
        <v>0</v>
      </c>
      <c r="AJ66" s="367">
        <f>Schisto!AU75</f>
        <v>0</v>
      </c>
      <c r="AK66" s="367">
        <f>Schisto!AV75</f>
        <v>0</v>
      </c>
      <c r="AL66" s="367">
        <f>Schisto!AW75</f>
        <v>0</v>
      </c>
      <c r="AM66" s="367">
        <f>COUNTIF(Schisto!AX75,"Sim")</f>
        <v>0</v>
      </c>
      <c r="AN66" s="342"/>
      <c r="AO66" s="367">
        <f>HTS!P75</f>
        <v>0</v>
      </c>
      <c r="AP66" s="367">
        <f>MAX(HTS!AK75,HTS!BS75)</f>
        <v>0</v>
      </c>
      <c r="AQ66" s="367">
        <f>MAX(HTS!AL75,HTS!BT75)</f>
        <v>0</v>
      </c>
      <c r="AR66" s="367">
        <f>MAX(HTS!AM75,HTS!BU75)</f>
        <v>0</v>
      </c>
      <c r="AS66" s="367">
        <f>MAX(HTS!AN75,HTS!BV75)</f>
        <v>0</v>
      </c>
      <c r="AT66" s="367">
        <f>MAX(HTS!AO75,HTS!BW75)</f>
        <v>0</v>
      </c>
      <c r="AU66" s="367">
        <f>MAX(HTS!AQ75,HTS!BY75)</f>
        <v>0</v>
      </c>
      <c r="AV66" s="367">
        <f>MAX(HTS!AR75,HTS!BZ75)</f>
        <v>0</v>
      </c>
      <c r="AW66" s="367">
        <f>MAX(HTS!AS75,HTS!CA75)</f>
        <v>0</v>
      </c>
      <c r="AX66" s="367">
        <f>MAX(HTS!AT75,HTS!CB75)</f>
        <v>0</v>
      </c>
      <c r="AY66" s="367">
        <f>MAX(HTS!AU75,HTS!CC75)</f>
        <v>0</v>
      </c>
      <c r="AZ66" s="367">
        <f>MAX(HTS!AV75,HTS!CD75)</f>
        <v>0</v>
      </c>
      <c r="BA66" s="367">
        <f>MAX(HTS!AW75,HTS!CE75)</f>
        <v>0</v>
      </c>
      <c r="BB66" s="367">
        <f>MAX(HTS!AX75,HTS!CF75)</f>
        <v>0</v>
      </c>
      <c r="BC66" s="367">
        <f>MAX(HTS!AY75,HTS!CG75)</f>
        <v>0</v>
      </c>
      <c r="BD66" s="367">
        <f>MAX(HTS!AZ75,HTS!CH75)</f>
        <v>0</v>
      </c>
      <c r="BE66" s="367">
        <f>MAX(HTS!BA75,HTS!CI75)</f>
        <v>0</v>
      </c>
      <c r="BF66" s="367">
        <f>MAX(HTS!BB75,HTS!CJ75)</f>
        <v>0</v>
      </c>
      <c r="BG66" s="367">
        <f>MAX(COUNTIF(HTS!BC75,"Sim"),COUNTIF(HTS!CK75,"Sim"))</f>
        <v>0</v>
      </c>
      <c r="BH66" s="342"/>
      <c r="BI66" s="367">
        <f>Tracoma!Q78</f>
        <v>0</v>
      </c>
      <c r="BJ66" s="367">
        <f>Tracoma!AK78</f>
        <v>0</v>
      </c>
      <c r="BK66" s="367">
        <f>Tracoma!AL78</f>
        <v>0</v>
      </c>
      <c r="BL66" s="367">
        <f>Tracoma!AN78</f>
        <v>0</v>
      </c>
      <c r="BM66" s="367">
        <f>Tracoma!AO78</f>
        <v>0</v>
      </c>
      <c r="BN66" s="367">
        <f>Tracoma!AT78</f>
        <v>0</v>
      </c>
      <c r="BO66" s="367">
        <f>Tracoma!AU78</f>
        <v>0</v>
      </c>
      <c r="BP66" s="367">
        <f>Tracoma!AV78</f>
        <v>0</v>
      </c>
      <c r="BQ66" s="367">
        <f>Tracoma!AW78</f>
        <v>0</v>
      </c>
      <c r="BR66" s="367">
        <f>COUNTIF(Tracoma!AX78,"Sim")</f>
        <v>0</v>
      </c>
      <c r="BS66" s="342"/>
      <c r="BT66" s="367">
        <f t="shared" si="12"/>
        <v>0</v>
      </c>
      <c r="BU66" s="367">
        <f t="shared" si="13"/>
        <v>0</v>
      </c>
      <c r="BV66" s="367">
        <f t="shared" si="14"/>
        <v>0</v>
      </c>
      <c r="BW66" s="367">
        <f t="shared" si="15"/>
        <v>0</v>
      </c>
      <c r="BX66" s="367">
        <f t="shared" si="16"/>
        <v>0</v>
      </c>
      <c r="BY66" s="367">
        <f t="shared" si="18"/>
        <v>0</v>
      </c>
      <c r="BZ66" s="367">
        <f t="shared" si="19"/>
        <v>0</v>
      </c>
      <c r="CA66" s="367">
        <f t="shared" si="20"/>
        <v>0</v>
      </c>
      <c r="CB66" s="367">
        <f t="shared" si="22"/>
        <v>0</v>
      </c>
      <c r="CC66" s="367">
        <f t="shared" si="17"/>
        <v>0</v>
      </c>
    </row>
    <row r="67" spans="2:81" x14ac:dyDescent="0.25">
      <c r="B67" s="150">
        <f>Demografia!B75</f>
        <v>0</v>
      </c>
      <c r="C67" s="150">
        <f>Demografia!C75</f>
        <v>0</v>
      </c>
      <c r="D67" s="151">
        <f>Demografia!D75</f>
        <v>0</v>
      </c>
      <c r="E67" s="56"/>
      <c r="F67" s="151">
        <f>FL!M74</f>
        <v>0</v>
      </c>
      <c r="G67" s="151">
        <f>FL!AE74</f>
        <v>0</v>
      </c>
      <c r="H67" s="151">
        <f>FL!AF74</f>
        <v>0</v>
      </c>
      <c r="I67" s="151">
        <f>FL!AH74</f>
        <v>0</v>
      </c>
      <c r="J67" s="151">
        <f>FL!AI74</f>
        <v>0</v>
      </c>
      <c r="K67" s="151">
        <f>FL!AK74</f>
        <v>0</v>
      </c>
      <c r="L67" s="151">
        <f>FL!AM74</f>
        <v>0</v>
      </c>
      <c r="M67" s="151">
        <f>FL!AN74</f>
        <v>0</v>
      </c>
      <c r="N67" s="151">
        <f>FL!AO74</f>
        <v>0</v>
      </c>
      <c r="O67" s="151">
        <f>FL!AP74</f>
        <v>0</v>
      </c>
      <c r="P67" s="151">
        <f>FL!AQ74</f>
        <v>0</v>
      </c>
      <c r="Q67" s="151">
        <f>COUNTIF(FL!AR74,"Sim")</f>
        <v>0</v>
      </c>
      <c r="R67" s="56"/>
      <c r="S67" s="151">
        <f>Onco!K74</f>
        <v>0</v>
      </c>
      <c r="T67" s="151">
        <f>MAX(Onco!AB74,Onco!BA74)</f>
        <v>0</v>
      </c>
      <c r="U67" s="151">
        <f>MAX(Onco!AC74,Onco!BB74)</f>
        <v>0</v>
      </c>
      <c r="V67" s="151">
        <f>MAX(Onco!AE74,Onco!BD74)</f>
        <v>0</v>
      </c>
      <c r="W67" s="151">
        <f>MAX(Onco!AF74,Onco!BE74)</f>
        <v>0</v>
      </c>
      <c r="X67" s="151">
        <f>MAX(Onco!AG74,Onco!BF74)</f>
        <v>0</v>
      </c>
      <c r="Y67" s="151">
        <f>MAX(Onco!AH74,Onco!BG74)</f>
        <v>0</v>
      </c>
      <c r="Z67" s="151">
        <f>MAX(Onco!AI74,Onco!BH74)</f>
        <v>0</v>
      </c>
      <c r="AA67" s="151">
        <f>MAX(Onco!AJ74,Onco!BI74)</f>
        <v>0</v>
      </c>
      <c r="AB67" s="151">
        <f>MAX(COUNTIF(Onco!AK74,"Sim"),COUNTIF(Onco!BJ74,"Sim"))</f>
        <v>0</v>
      </c>
      <c r="AC67" s="56"/>
      <c r="AD67" s="151">
        <f>Schisto!P76</f>
        <v>0</v>
      </c>
      <c r="AE67" s="151">
        <f>Schisto!AI76</f>
        <v>0</v>
      </c>
      <c r="AF67" s="151">
        <f>Schisto!AJ76</f>
        <v>0</v>
      </c>
      <c r="AG67" s="151">
        <f>Schisto!AN76</f>
        <v>0</v>
      </c>
      <c r="AH67" s="151">
        <f>Schisto!AO76</f>
        <v>0</v>
      </c>
      <c r="AI67" s="151">
        <f>Schisto!AT76</f>
        <v>0</v>
      </c>
      <c r="AJ67" s="151">
        <f>Schisto!AU76</f>
        <v>0</v>
      </c>
      <c r="AK67" s="151">
        <f>Schisto!AV76</f>
        <v>0</v>
      </c>
      <c r="AL67" s="151">
        <f>Schisto!AW76</f>
        <v>0</v>
      </c>
      <c r="AM67" s="151">
        <f>COUNTIF(Schisto!AX76,"Sim")</f>
        <v>0</v>
      </c>
      <c r="AN67" s="56"/>
      <c r="AO67" s="151">
        <f>HTS!P76</f>
        <v>0</v>
      </c>
      <c r="AP67" s="151">
        <f>MAX(HTS!AK76,HTS!BS76)</f>
        <v>0</v>
      </c>
      <c r="AQ67" s="151">
        <f>MAX(HTS!AL76,HTS!BT76)</f>
        <v>0</v>
      </c>
      <c r="AR67" s="151">
        <f>MAX(HTS!AM76,HTS!BU76)</f>
        <v>0</v>
      </c>
      <c r="AS67" s="151">
        <f>MAX(HTS!AN76,HTS!BV76)</f>
        <v>0</v>
      </c>
      <c r="AT67" s="151">
        <f>MAX(HTS!AO76,HTS!BW76)</f>
        <v>0</v>
      </c>
      <c r="AU67" s="151">
        <f>MAX(HTS!AQ76,HTS!BY76)</f>
        <v>0</v>
      </c>
      <c r="AV67" s="151">
        <f>MAX(HTS!AR76,HTS!BZ76)</f>
        <v>0</v>
      </c>
      <c r="AW67" s="151">
        <f>MAX(HTS!AS76,HTS!CA76)</f>
        <v>0</v>
      </c>
      <c r="AX67" s="151">
        <f>MAX(HTS!AT76,HTS!CB76)</f>
        <v>0</v>
      </c>
      <c r="AY67" s="151">
        <f>MAX(HTS!AU76,HTS!CC76)</f>
        <v>0</v>
      </c>
      <c r="AZ67" s="151">
        <f>MAX(HTS!AV76,HTS!CD76)</f>
        <v>0</v>
      </c>
      <c r="BA67" s="151">
        <f>MAX(HTS!AW76,HTS!CE76)</f>
        <v>0</v>
      </c>
      <c r="BB67" s="151">
        <f>MAX(HTS!AX76,HTS!CF76)</f>
        <v>0</v>
      </c>
      <c r="BC67" s="151">
        <f>MAX(HTS!AY76,HTS!CG76)</f>
        <v>0</v>
      </c>
      <c r="BD67" s="151">
        <f>MAX(HTS!AZ76,HTS!CH76)</f>
        <v>0</v>
      </c>
      <c r="BE67" s="151">
        <f>MAX(HTS!BA76,HTS!CI76)</f>
        <v>0</v>
      </c>
      <c r="BF67" s="151">
        <f>MAX(HTS!BB76,HTS!CJ76)</f>
        <v>0</v>
      </c>
      <c r="BG67" s="151">
        <f>MAX(COUNTIF(HTS!BC76,"Sim"),COUNTIF(HTS!CK76,"Sim"))</f>
        <v>0</v>
      </c>
      <c r="BH67" s="56"/>
      <c r="BI67" s="151">
        <f>Tracoma!Q79</f>
        <v>0</v>
      </c>
      <c r="BJ67" s="151">
        <f>Tracoma!AK79</f>
        <v>0</v>
      </c>
      <c r="BK67" s="151">
        <f>Tracoma!AL79</f>
        <v>0</v>
      </c>
      <c r="BL67" s="151">
        <f>Tracoma!AN79</f>
        <v>0</v>
      </c>
      <c r="BM67" s="151">
        <f>Tracoma!AO79</f>
        <v>0</v>
      </c>
      <c r="BN67" s="151">
        <f>Tracoma!AT79</f>
        <v>0</v>
      </c>
      <c r="BO67" s="151">
        <f>Tracoma!AU79</f>
        <v>0</v>
      </c>
      <c r="BP67" s="151">
        <f>Tracoma!AV79</f>
        <v>0</v>
      </c>
      <c r="BQ67" s="151">
        <f>Tracoma!AW79</f>
        <v>0</v>
      </c>
      <c r="BR67" s="151">
        <f>COUNTIF(Tracoma!AX79,"Sim")</f>
        <v>0</v>
      </c>
      <c r="BS67" s="56"/>
      <c r="BT67" s="151">
        <f t="shared" si="12"/>
        <v>0</v>
      </c>
      <c r="BU67" s="151">
        <f t="shared" si="13"/>
        <v>0</v>
      </c>
      <c r="BV67" s="151">
        <f t="shared" si="14"/>
        <v>0</v>
      </c>
      <c r="BW67" s="151">
        <f t="shared" si="15"/>
        <v>0</v>
      </c>
      <c r="BX67" s="151">
        <f t="shared" si="16"/>
        <v>0</v>
      </c>
      <c r="BY67" s="151">
        <f t="shared" si="18"/>
        <v>0</v>
      </c>
      <c r="BZ67" s="151">
        <f t="shared" si="19"/>
        <v>0</v>
      </c>
      <c r="CA67" s="151">
        <f t="shared" si="20"/>
        <v>0</v>
      </c>
      <c r="CB67" s="151">
        <f t="shared" si="22"/>
        <v>0</v>
      </c>
      <c r="CC67" s="151">
        <f t="shared" si="17"/>
        <v>0</v>
      </c>
    </row>
    <row r="68" spans="2:81" x14ac:dyDescent="0.25">
      <c r="B68" s="366">
        <f>Demografia!B76</f>
        <v>0</v>
      </c>
      <c r="C68" s="366">
        <f>Demografia!C76</f>
        <v>0</v>
      </c>
      <c r="D68" s="367">
        <f>Demografia!D76</f>
        <v>0</v>
      </c>
      <c r="E68" s="342"/>
      <c r="F68" s="367">
        <f>FL!M75</f>
        <v>0</v>
      </c>
      <c r="G68" s="367">
        <f>FL!AE75</f>
        <v>0</v>
      </c>
      <c r="H68" s="367">
        <f>FL!AF75</f>
        <v>0</v>
      </c>
      <c r="I68" s="367">
        <f>FL!AH75</f>
        <v>0</v>
      </c>
      <c r="J68" s="367">
        <f>FL!AI75</f>
        <v>0</v>
      </c>
      <c r="K68" s="367">
        <f>FL!AK75</f>
        <v>0</v>
      </c>
      <c r="L68" s="367">
        <f>FL!AM75</f>
        <v>0</v>
      </c>
      <c r="M68" s="367">
        <f>FL!AN75</f>
        <v>0</v>
      </c>
      <c r="N68" s="367">
        <f>FL!AO75</f>
        <v>0</v>
      </c>
      <c r="O68" s="367">
        <f>FL!AP75</f>
        <v>0</v>
      </c>
      <c r="P68" s="367">
        <f>FL!AQ75</f>
        <v>0</v>
      </c>
      <c r="Q68" s="367">
        <f>COUNTIF(FL!AR75,"Sim")</f>
        <v>0</v>
      </c>
      <c r="R68" s="342"/>
      <c r="S68" s="367">
        <f>Onco!K75</f>
        <v>0</v>
      </c>
      <c r="T68" s="367">
        <f>MAX(Onco!AB75,Onco!BA75)</f>
        <v>0</v>
      </c>
      <c r="U68" s="367">
        <f>MAX(Onco!AC75,Onco!BB75)</f>
        <v>0</v>
      </c>
      <c r="V68" s="367">
        <f>MAX(Onco!AE75,Onco!BD75)</f>
        <v>0</v>
      </c>
      <c r="W68" s="367">
        <f>MAX(Onco!AF75,Onco!BE75)</f>
        <v>0</v>
      </c>
      <c r="X68" s="367">
        <f>MAX(Onco!AG75,Onco!BF75)</f>
        <v>0</v>
      </c>
      <c r="Y68" s="367">
        <f>MAX(Onco!AH75,Onco!BG75)</f>
        <v>0</v>
      </c>
      <c r="Z68" s="367">
        <f>MAX(Onco!AI75,Onco!BH75)</f>
        <v>0</v>
      </c>
      <c r="AA68" s="367">
        <f>MAX(Onco!AJ75,Onco!BI75)</f>
        <v>0</v>
      </c>
      <c r="AB68" s="367">
        <f>MAX(COUNTIF(Onco!AK75,"Sim"),COUNTIF(Onco!BJ75,"Sim"))</f>
        <v>0</v>
      </c>
      <c r="AC68" s="342"/>
      <c r="AD68" s="367">
        <f>Schisto!P77</f>
        <v>0</v>
      </c>
      <c r="AE68" s="367">
        <f>Schisto!AI77</f>
        <v>0</v>
      </c>
      <c r="AF68" s="367">
        <f>Schisto!AJ77</f>
        <v>0</v>
      </c>
      <c r="AG68" s="367">
        <f>Schisto!AN77</f>
        <v>0</v>
      </c>
      <c r="AH68" s="367">
        <f>Schisto!AO77</f>
        <v>0</v>
      </c>
      <c r="AI68" s="367">
        <f>Schisto!AT77</f>
        <v>0</v>
      </c>
      <c r="AJ68" s="367">
        <f>Schisto!AU77</f>
        <v>0</v>
      </c>
      <c r="AK68" s="367">
        <f>Schisto!AV77</f>
        <v>0</v>
      </c>
      <c r="AL68" s="367">
        <f>Schisto!AW77</f>
        <v>0</v>
      </c>
      <c r="AM68" s="367">
        <f>COUNTIF(Schisto!AX77,"Sim")</f>
        <v>0</v>
      </c>
      <c r="AN68" s="342"/>
      <c r="AO68" s="367">
        <f>HTS!P77</f>
        <v>0</v>
      </c>
      <c r="AP68" s="367">
        <f>MAX(HTS!AK77,HTS!BS77)</f>
        <v>0</v>
      </c>
      <c r="AQ68" s="367">
        <f>MAX(HTS!AL77,HTS!BT77)</f>
        <v>0</v>
      </c>
      <c r="AR68" s="367">
        <f>MAX(HTS!AM77,HTS!BU77)</f>
        <v>0</v>
      </c>
      <c r="AS68" s="367">
        <f>MAX(HTS!AN77,HTS!BV77)</f>
        <v>0</v>
      </c>
      <c r="AT68" s="367">
        <f>MAX(HTS!AO77,HTS!BW77)</f>
        <v>0</v>
      </c>
      <c r="AU68" s="367">
        <f>MAX(HTS!AQ77,HTS!BY77)</f>
        <v>0</v>
      </c>
      <c r="AV68" s="367">
        <f>MAX(HTS!AR77,HTS!BZ77)</f>
        <v>0</v>
      </c>
      <c r="AW68" s="367">
        <f>MAX(HTS!AS77,HTS!CA77)</f>
        <v>0</v>
      </c>
      <c r="AX68" s="367">
        <f>MAX(HTS!AT77,HTS!CB77)</f>
        <v>0</v>
      </c>
      <c r="AY68" s="367">
        <f>MAX(HTS!AU77,HTS!CC77)</f>
        <v>0</v>
      </c>
      <c r="AZ68" s="367">
        <f>MAX(HTS!AV77,HTS!CD77)</f>
        <v>0</v>
      </c>
      <c r="BA68" s="367">
        <f>MAX(HTS!AW77,HTS!CE77)</f>
        <v>0</v>
      </c>
      <c r="BB68" s="367">
        <f>MAX(HTS!AX77,HTS!CF77)</f>
        <v>0</v>
      </c>
      <c r="BC68" s="367">
        <f>MAX(HTS!AY77,HTS!CG77)</f>
        <v>0</v>
      </c>
      <c r="BD68" s="367">
        <f>MAX(HTS!AZ77,HTS!CH77)</f>
        <v>0</v>
      </c>
      <c r="BE68" s="367">
        <f>MAX(HTS!BA77,HTS!CI77)</f>
        <v>0</v>
      </c>
      <c r="BF68" s="367">
        <f>MAX(HTS!BB77,HTS!CJ77)</f>
        <v>0</v>
      </c>
      <c r="BG68" s="367">
        <f>MAX(COUNTIF(HTS!BC77,"Sim"),COUNTIF(HTS!CK77,"Sim"))</f>
        <v>0</v>
      </c>
      <c r="BH68" s="342"/>
      <c r="BI68" s="367">
        <f>Tracoma!Q80</f>
        <v>0</v>
      </c>
      <c r="BJ68" s="367">
        <f>Tracoma!AK80</f>
        <v>0</v>
      </c>
      <c r="BK68" s="367">
        <f>Tracoma!AL80</f>
        <v>0</v>
      </c>
      <c r="BL68" s="367">
        <f>Tracoma!AN80</f>
        <v>0</v>
      </c>
      <c r="BM68" s="367">
        <f>Tracoma!AO80</f>
        <v>0</v>
      </c>
      <c r="BN68" s="367">
        <f>Tracoma!AT80</f>
        <v>0</v>
      </c>
      <c r="BO68" s="367">
        <f>Tracoma!AU80</f>
        <v>0</v>
      </c>
      <c r="BP68" s="367">
        <f>Tracoma!AV80</f>
        <v>0</v>
      </c>
      <c r="BQ68" s="367">
        <f>Tracoma!AW80</f>
        <v>0</v>
      </c>
      <c r="BR68" s="367">
        <f>COUNTIF(Tracoma!AX80,"Sim")</f>
        <v>0</v>
      </c>
      <c r="BS68" s="342"/>
      <c r="BT68" s="367">
        <f t="shared" si="12"/>
        <v>0</v>
      </c>
      <c r="BU68" s="367">
        <f t="shared" si="13"/>
        <v>0</v>
      </c>
      <c r="BV68" s="367">
        <f t="shared" si="14"/>
        <v>0</v>
      </c>
      <c r="BW68" s="367">
        <f t="shared" si="15"/>
        <v>0</v>
      </c>
      <c r="BX68" s="367">
        <f t="shared" si="16"/>
        <v>0</v>
      </c>
      <c r="BY68" s="367">
        <f t="shared" si="18"/>
        <v>0</v>
      </c>
      <c r="BZ68" s="367">
        <f t="shared" si="19"/>
        <v>0</v>
      </c>
      <c r="CA68" s="367">
        <f t="shared" si="20"/>
        <v>0</v>
      </c>
      <c r="CB68" s="367">
        <f t="shared" si="22"/>
        <v>0</v>
      </c>
      <c r="CC68" s="367">
        <f t="shared" si="17"/>
        <v>0</v>
      </c>
    </row>
    <row r="69" spans="2:81" x14ac:dyDescent="0.25">
      <c r="B69" s="150">
        <f>Demografia!B77</f>
        <v>0</v>
      </c>
      <c r="C69" s="150">
        <f>Demografia!C77</f>
        <v>0</v>
      </c>
      <c r="D69" s="151">
        <f>Demografia!D77</f>
        <v>0</v>
      </c>
      <c r="E69" s="56"/>
      <c r="F69" s="151">
        <f>FL!M76</f>
        <v>0</v>
      </c>
      <c r="G69" s="151">
        <f>FL!AE76</f>
        <v>0</v>
      </c>
      <c r="H69" s="151">
        <f>FL!AF76</f>
        <v>0</v>
      </c>
      <c r="I69" s="151">
        <f>FL!AH76</f>
        <v>0</v>
      </c>
      <c r="J69" s="151">
        <f>FL!AI76</f>
        <v>0</v>
      </c>
      <c r="K69" s="151">
        <f>FL!AK76</f>
        <v>0</v>
      </c>
      <c r="L69" s="151">
        <f>FL!AM76</f>
        <v>0</v>
      </c>
      <c r="M69" s="151">
        <f>FL!AN76</f>
        <v>0</v>
      </c>
      <c r="N69" s="151">
        <f>FL!AO76</f>
        <v>0</v>
      </c>
      <c r="O69" s="151">
        <f>FL!AP76</f>
        <v>0</v>
      </c>
      <c r="P69" s="151">
        <f>FL!AQ76</f>
        <v>0</v>
      </c>
      <c r="Q69" s="151">
        <f>COUNTIF(FL!AR76,"Sim")</f>
        <v>0</v>
      </c>
      <c r="R69" s="56"/>
      <c r="S69" s="151">
        <f>Onco!K76</f>
        <v>0</v>
      </c>
      <c r="T69" s="151">
        <f>MAX(Onco!AB76,Onco!BA76)</f>
        <v>0</v>
      </c>
      <c r="U69" s="151">
        <f>MAX(Onco!AC76,Onco!BB76)</f>
        <v>0</v>
      </c>
      <c r="V69" s="151">
        <f>MAX(Onco!AE76,Onco!BD76)</f>
        <v>0</v>
      </c>
      <c r="W69" s="151">
        <f>MAX(Onco!AF76,Onco!BE76)</f>
        <v>0</v>
      </c>
      <c r="X69" s="151">
        <f>MAX(Onco!AG76,Onco!BF76)</f>
        <v>0</v>
      </c>
      <c r="Y69" s="151">
        <f>MAX(Onco!AH76,Onco!BG76)</f>
        <v>0</v>
      </c>
      <c r="Z69" s="151">
        <f>MAX(Onco!AI76,Onco!BH76)</f>
        <v>0</v>
      </c>
      <c r="AA69" s="151">
        <f>MAX(Onco!AJ76,Onco!BI76)</f>
        <v>0</v>
      </c>
      <c r="AB69" s="151">
        <f>MAX(COUNTIF(Onco!AK76,"Sim"),COUNTIF(Onco!BJ76,"Sim"))</f>
        <v>0</v>
      </c>
      <c r="AC69" s="56"/>
      <c r="AD69" s="151">
        <f>Schisto!P78</f>
        <v>0</v>
      </c>
      <c r="AE69" s="151">
        <f>Schisto!AI78</f>
        <v>0</v>
      </c>
      <c r="AF69" s="151">
        <f>Schisto!AJ78</f>
        <v>0</v>
      </c>
      <c r="AG69" s="151">
        <f>Schisto!AN78</f>
        <v>0</v>
      </c>
      <c r="AH69" s="151">
        <f>Schisto!AO78</f>
        <v>0</v>
      </c>
      <c r="AI69" s="151">
        <f>Schisto!AT78</f>
        <v>0</v>
      </c>
      <c r="AJ69" s="151">
        <f>Schisto!AU78</f>
        <v>0</v>
      </c>
      <c r="AK69" s="151">
        <f>Schisto!AV78</f>
        <v>0</v>
      </c>
      <c r="AL69" s="151">
        <f>Schisto!AW78</f>
        <v>0</v>
      </c>
      <c r="AM69" s="151">
        <f>COUNTIF(Schisto!AX78,"Sim")</f>
        <v>0</v>
      </c>
      <c r="AN69" s="56"/>
      <c r="AO69" s="151">
        <f>HTS!P78</f>
        <v>0</v>
      </c>
      <c r="AP69" s="151">
        <f>MAX(HTS!AK78,HTS!BS78)</f>
        <v>0</v>
      </c>
      <c r="AQ69" s="151">
        <f>MAX(HTS!AL78,HTS!BT78)</f>
        <v>0</v>
      </c>
      <c r="AR69" s="151">
        <f>MAX(HTS!AM78,HTS!BU78)</f>
        <v>0</v>
      </c>
      <c r="AS69" s="151">
        <f>MAX(HTS!AN78,HTS!BV78)</f>
        <v>0</v>
      </c>
      <c r="AT69" s="151">
        <f>MAX(HTS!AO78,HTS!BW78)</f>
        <v>0</v>
      </c>
      <c r="AU69" s="151">
        <f>MAX(HTS!AQ78,HTS!BY78)</f>
        <v>0</v>
      </c>
      <c r="AV69" s="151">
        <f>MAX(HTS!AR78,HTS!BZ78)</f>
        <v>0</v>
      </c>
      <c r="AW69" s="151">
        <f>MAX(HTS!AS78,HTS!CA78)</f>
        <v>0</v>
      </c>
      <c r="AX69" s="151">
        <f>MAX(HTS!AT78,HTS!CB78)</f>
        <v>0</v>
      </c>
      <c r="AY69" s="151">
        <f>MAX(HTS!AU78,HTS!CC78)</f>
        <v>0</v>
      </c>
      <c r="AZ69" s="151">
        <f>MAX(HTS!AV78,HTS!CD78)</f>
        <v>0</v>
      </c>
      <c r="BA69" s="151">
        <f>MAX(HTS!AW78,HTS!CE78)</f>
        <v>0</v>
      </c>
      <c r="BB69" s="151">
        <f>MAX(HTS!AX78,HTS!CF78)</f>
        <v>0</v>
      </c>
      <c r="BC69" s="151">
        <f>MAX(HTS!AY78,HTS!CG78)</f>
        <v>0</v>
      </c>
      <c r="BD69" s="151">
        <f>MAX(HTS!AZ78,HTS!CH78)</f>
        <v>0</v>
      </c>
      <c r="BE69" s="151">
        <f>MAX(HTS!BA78,HTS!CI78)</f>
        <v>0</v>
      </c>
      <c r="BF69" s="151">
        <f>MAX(HTS!BB78,HTS!CJ78)</f>
        <v>0</v>
      </c>
      <c r="BG69" s="151">
        <f>MAX(COUNTIF(HTS!BC78,"Sim"),COUNTIF(HTS!CK78,"Sim"))</f>
        <v>0</v>
      </c>
      <c r="BH69" s="56"/>
      <c r="BI69" s="151">
        <f>Tracoma!Q81</f>
        <v>0</v>
      </c>
      <c r="BJ69" s="151">
        <f>Tracoma!AK81</f>
        <v>0</v>
      </c>
      <c r="BK69" s="151">
        <f>Tracoma!AL81</f>
        <v>0</v>
      </c>
      <c r="BL69" s="151">
        <f>Tracoma!AN81</f>
        <v>0</v>
      </c>
      <c r="BM69" s="151">
        <f>Tracoma!AO81</f>
        <v>0</v>
      </c>
      <c r="BN69" s="151">
        <f>Tracoma!AT81</f>
        <v>0</v>
      </c>
      <c r="BO69" s="151">
        <f>Tracoma!AU81</f>
        <v>0</v>
      </c>
      <c r="BP69" s="151">
        <f>Tracoma!AV81</f>
        <v>0</v>
      </c>
      <c r="BQ69" s="151">
        <f>Tracoma!AW81</f>
        <v>0</v>
      </c>
      <c r="BR69" s="151">
        <f>COUNTIF(Tracoma!AX81,"Sim")</f>
        <v>0</v>
      </c>
      <c r="BS69" s="56"/>
      <c r="BT69" s="151">
        <f t="shared" si="12"/>
        <v>0</v>
      </c>
      <c r="BU69" s="151">
        <f t="shared" si="13"/>
        <v>0</v>
      </c>
      <c r="BV69" s="151">
        <f t="shared" si="14"/>
        <v>0</v>
      </c>
      <c r="BW69" s="151">
        <f t="shared" si="15"/>
        <v>0</v>
      </c>
      <c r="BX69" s="151">
        <f t="shared" si="16"/>
        <v>0</v>
      </c>
      <c r="BY69" s="151">
        <f t="shared" si="18"/>
        <v>0</v>
      </c>
      <c r="BZ69" s="151">
        <f t="shared" si="19"/>
        <v>0</v>
      </c>
      <c r="CA69" s="151">
        <f t="shared" si="20"/>
        <v>0</v>
      </c>
      <c r="CB69" s="151">
        <f t="shared" si="22"/>
        <v>0</v>
      </c>
      <c r="CC69" s="151">
        <f t="shared" si="17"/>
        <v>0</v>
      </c>
    </row>
    <row r="70" spans="2:81" x14ac:dyDescent="0.25">
      <c r="B70" s="366">
        <f>Demografia!B78</f>
        <v>0</v>
      </c>
      <c r="C70" s="366">
        <f>Demografia!C78</f>
        <v>0</v>
      </c>
      <c r="D70" s="367">
        <f>Demografia!D78</f>
        <v>0</v>
      </c>
      <c r="E70" s="342"/>
      <c r="F70" s="367">
        <f>FL!M77</f>
        <v>0</v>
      </c>
      <c r="G70" s="367">
        <f>FL!AE77</f>
        <v>0</v>
      </c>
      <c r="H70" s="367">
        <f>FL!AF77</f>
        <v>0</v>
      </c>
      <c r="I70" s="367">
        <f>FL!AH77</f>
        <v>0</v>
      </c>
      <c r="J70" s="367">
        <f>FL!AI77</f>
        <v>0</v>
      </c>
      <c r="K70" s="367">
        <f>FL!AK77</f>
        <v>0</v>
      </c>
      <c r="L70" s="367">
        <f>FL!AM77</f>
        <v>0</v>
      </c>
      <c r="M70" s="367">
        <f>FL!AN77</f>
        <v>0</v>
      </c>
      <c r="N70" s="367">
        <f>FL!AO77</f>
        <v>0</v>
      </c>
      <c r="O70" s="367">
        <f>FL!AP77</f>
        <v>0</v>
      </c>
      <c r="P70" s="367">
        <f>FL!AQ77</f>
        <v>0</v>
      </c>
      <c r="Q70" s="367">
        <f>COUNTIF(FL!AR77,"Sim")</f>
        <v>0</v>
      </c>
      <c r="R70" s="342"/>
      <c r="S70" s="367">
        <f>Onco!K77</f>
        <v>0</v>
      </c>
      <c r="T70" s="367">
        <f>MAX(Onco!AB77,Onco!BA77)</f>
        <v>0</v>
      </c>
      <c r="U70" s="367">
        <f>MAX(Onco!AC77,Onco!BB77)</f>
        <v>0</v>
      </c>
      <c r="V70" s="367">
        <f>MAX(Onco!AE77,Onco!BD77)</f>
        <v>0</v>
      </c>
      <c r="W70" s="367">
        <f>MAX(Onco!AF77,Onco!BE77)</f>
        <v>0</v>
      </c>
      <c r="X70" s="367">
        <f>MAX(Onco!AG77,Onco!BF77)</f>
        <v>0</v>
      </c>
      <c r="Y70" s="367">
        <f>MAX(Onco!AH77,Onco!BG77)</f>
        <v>0</v>
      </c>
      <c r="Z70" s="367">
        <f>MAX(Onco!AI77,Onco!BH77)</f>
        <v>0</v>
      </c>
      <c r="AA70" s="367">
        <f>MAX(Onco!AJ77,Onco!BI77)</f>
        <v>0</v>
      </c>
      <c r="AB70" s="367">
        <f>MAX(COUNTIF(Onco!AK77,"Sim"),COUNTIF(Onco!BJ77,"Sim"))</f>
        <v>0</v>
      </c>
      <c r="AC70" s="342"/>
      <c r="AD70" s="367">
        <f>Schisto!P79</f>
        <v>0</v>
      </c>
      <c r="AE70" s="367">
        <f>Schisto!AI79</f>
        <v>0</v>
      </c>
      <c r="AF70" s="367">
        <f>Schisto!AJ79</f>
        <v>0</v>
      </c>
      <c r="AG70" s="367">
        <f>Schisto!AN79</f>
        <v>0</v>
      </c>
      <c r="AH70" s="367">
        <f>Schisto!AO79</f>
        <v>0</v>
      </c>
      <c r="AI70" s="367">
        <f>Schisto!AT79</f>
        <v>0</v>
      </c>
      <c r="AJ70" s="367">
        <f>Schisto!AU79</f>
        <v>0</v>
      </c>
      <c r="AK70" s="367">
        <f>Schisto!AV79</f>
        <v>0</v>
      </c>
      <c r="AL70" s="367">
        <f>Schisto!AW79</f>
        <v>0</v>
      </c>
      <c r="AM70" s="367">
        <f>COUNTIF(Schisto!AX79,"Sim")</f>
        <v>0</v>
      </c>
      <c r="AN70" s="342"/>
      <c r="AO70" s="367">
        <f>HTS!P79</f>
        <v>0</v>
      </c>
      <c r="AP70" s="367">
        <f>MAX(HTS!AK79,HTS!BS79)</f>
        <v>0</v>
      </c>
      <c r="AQ70" s="367">
        <f>MAX(HTS!AL79,HTS!BT79)</f>
        <v>0</v>
      </c>
      <c r="AR70" s="367">
        <f>MAX(HTS!AM79,HTS!BU79)</f>
        <v>0</v>
      </c>
      <c r="AS70" s="367">
        <f>MAX(HTS!AN79,HTS!BV79)</f>
        <v>0</v>
      </c>
      <c r="AT70" s="367">
        <f>MAX(HTS!AO79,HTS!BW79)</f>
        <v>0</v>
      </c>
      <c r="AU70" s="367">
        <f>MAX(HTS!AQ79,HTS!BY79)</f>
        <v>0</v>
      </c>
      <c r="AV70" s="367">
        <f>MAX(HTS!AR79,HTS!BZ79)</f>
        <v>0</v>
      </c>
      <c r="AW70" s="367">
        <f>MAX(HTS!AS79,HTS!CA79)</f>
        <v>0</v>
      </c>
      <c r="AX70" s="367">
        <f>MAX(HTS!AT79,HTS!CB79)</f>
        <v>0</v>
      </c>
      <c r="AY70" s="367">
        <f>MAX(HTS!AU79,HTS!CC79)</f>
        <v>0</v>
      </c>
      <c r="AZ70" s="367">
        <f>MAX(HTS!AV79,HTS!CD79)</f>
        <v>0</v>
      </c>
      <c r="BA70" s="367">
        <f>MAX(HTS!AW79,HTS!CE79)</f>
        <v>0</v>
      </c>
      <c r="BB70" s="367">
        <f>MAX(HTS!AX79,HTS!CF79)</f>
        <v>0</v>
      </c>
      <c r="BC70" s="367">
        <f>MAX(HTS!AY79,HTS!CG79)</f>
        <v>0</v>
      </c>
      <c r="BD70" s="367">
        <f>MAX(HTS!AZ79,HTS!CH79)</f>
        <v>0</v>
      </c>
      <c r="BE70" s="367">
        <f>MAX(HTS!BA79,HTS!CI79)</f>
        <v>0</v>
      </c>
      <c r="BF70" s="367">
        <f>MAX(HTS!BB79,HTS!CJ79)</f>
        <v>0</v>
      </c>
      <c r="BG70" s="367">
        <f>MAX(COUNTIF(HTS!BC79,"Sim"),COUNTIF(HTS!CK79,"Sim"))</f>
        <v>0</v>
      </c>
      <c r="BH70" s="342"/>
      <c r="BI70" s="367">
        <f>Tracoma!Q82</f>
        <v>0</v>
      </c>
      <c r="BJ70" s="367">
        <f>Tracoma!AK82</f>
        <v>0</v>
      </c>
      <c r="BK70" s="367">
        <f>Tracoma!AL82</f>
        <v>0</v>
      </c>
      <c r="BL70" s="367">
        <f>Tracoma!AN82</f>
        <v>0</v>
      </c>
      <c r="BM70" s="367">
        <f>Tracoma!AO82</f>
        <v>0</v>
      </c>
      <c r="BN70" s="367">
        <f>Tracoma!AT82</f>
        <v>0</v>
      </c>
      <c r="BO70" s="367">
        <f>Tracoma!AU82</f>
        <v>0</v>
      </c>
      <c r="BP70" s="367">
        <f>Tracoma!AV82</f>
        <v>0</v>
      </c>
      <c r="BQ70" s="367">
        <f>Tracoma!AW82</f>
        <v>0</v>
      </c>
      <c r="BR70" s="367">
        <f>COUNTIF(Tracoma!AX82,"Sim")</f>
        <v>0</v>
      </c>
      <c r="BS70" s="342"/>
      <c r="BT70" s="367">
        <f t="shared" si="12"/>
        <v>0</v>
      </c>
      <c r="BU70" s="367">
        <f t="shared" si="13"/>
        <v>0</v>
      </c>
      <c r="BV70" s="367">
        <f t="shared" si="14"/>
        <v>0</v>
      </c>
      <c r="BW70" s="367">
        <f t="shared" si="15"/>
        <v>0</v>
      </c>
      <c r="BX70" s="367">
        <f t="shared" si="16"/>
        <v>0</v>
      </c>
      <c r="BY70" s="367">
        <f t="shared" si="18"/>
        <v>0</v>
      </c>
      <c r="BZ70" s="367">
        <f t="shared" si="19"/>
        <v>0</v>
      </c>
      <c r="CA70" s="367">
        <f t="shared" si="20"/>
        <v>0</v>
      </c>
      <c r="CB70" s="367">
        <f t="shared" si="22"/>
        <v>0</v>
      </c>
      <c r="CC70" s="367">
        <f t="shared" si="17"/>
        <v>0</v>
      </c>
    </row>
    <row r="71" spans="2:81" x14ac:dyDescent="0.25">
      <c r="B71" s="150">
        <f>Demografia!B79</f>
        <v>0</v>
      </c>
      <c r="C71" s="150">
        <f>Demografia!C79</f>
        <v>0</v>
      </c>
      <c r="D71" s="151">
        <f>Demografia!D79</f>
        <v>0</v>
      </c>
      <c r="E71" s="56"/>
      <c r="F71" s="151">
        <f>FL!M78</f>
        <v>0</v>
      </c>
      <c r="G71" s="151">
        <f>FL!AE78</f>
        <v>0</v>
      </c>
      <c r="H71" s="151">
        <f>FL!AF78</f>
        <v>0</v>
      </c>
      <c r="I71" s="151">
        <f>FL!AH78</f>
        <v>0</v>
      </c>
      <c r="J71" s="151">
        <f>FL!AI78</f>
        <v>0</v>
      </c>
      <c r="K71" s="151">
        <f>FL!AK78</f>
        <v>0</v>
      </c>
      <c r="L71" s="151">
        <f>FL!AM78</f>
        <v>0</v>
      </c>
      <c r="M71" s="151">
        <f>FL!AN78</f>
        <v>0</v>
      </c>
      <c r="N71" s="151">
        <f>FL!AO78</f>
        <v>0</v>
      </c>
      <c r="O71" s="151">
        <f>FL!AP78</f>
        <v>0</v>
      </c>
      <c r="P71" s="151">
        <f>FL!AQ78</f>
        <v>0</v>
      </c>
      <c r="Q71" s="151">
        <f>COUNTIF(FL!AR78,"Sim")</f>
        <v>0</v>
      </c>
      <c r="R71" s="56"/>
      <c r="S71" s="151">
        <f>Onco!K78</f>
        <v>0</v>
      </c>
      <c r="T71" s="151">
        <f>MAX(Onco!AB78,Onco!BA78)</f>
        <v>0</v>
      </c>
      <c r="U71" s="151">
        <f>MAX(Onco!AC78,Onco!BB78)</f>
        <v>0</v>
      </c>
      <c r="V71" s="151">
        <f>MAX(Onco!AE78,Onco!BD78)</f>
        <v>0</v>
      </c>
      <c r="W71" s="151">
        <f>MAX(Onco!AF78,Onco!BE78)</f>
        <v>0</v>
      </c>
      <c r="X71" s="151">
        <f>MAX(Onco!AG78,Onco!BF78)</f>
        <v>0</v>
      </c>
      <c r="Y71" s="151">
        <f>MAX(Onco!AH78,Onco!BG78)</f>
        <v>0</v>
      </c>
      <c r="Z71" s="151">
        <f>MAX(Onco!AI78,Onco!BH78)</f>
        <v>0</v>
      </c>
      <c r="AA71" s="151">
        <f>MAX(Onco!AJ78,Onco!BI78)</f>
        <v>0</v>
      </c>
      <c r="AB71" s="151">
        <f>MAX(COUNTIF(Onco!AK78,"Sim"),COUNTIF(Onco!BJ78,"Sim"))</f>
        <v>0</v>
      </c>
      <c r="AC71" s="56"/>
      <c r="AD71" s="151">
        <f>Schisto!P80</f>
        <v>0</v>
      </c>
      <c r="AE71" s="151">
        <f>Schisto!AI80</f>
        <v>0</v>
      </c>
      <c r="AF71" s="151">
        <f>Schisto!AJ80</f>
        <v>0</v>
      </c>
      <c r="AG71" s="151">
        <f>Schisto!AN80</f>
        <v>0</v>
      </c>
      <c r="AH71" s="151">
        <f>Schisto!AO80</f>
        <v>0</v>
      </c>
      <c r="AI71" s="151">
        <f>Schisto!AT80</f>
        <v>0</v>
      </c>
      <c r="AJ71" s="151">
        <f>Schisto!AU80</f>
        <v>0</v>
      </c>
      <c r="AK71" s="151">
        <f>Schisto!AV80</f>
        <v>0</v>
      </c>
      <c r="AL71" s="151">
        <f>Schisto!AW80</f>
        <v>0</v>
      </c>
      <c r="AM71" s="151">
        <f>COUNTIF(Schisto!AX80,"Sim")</f>
        <v>0</v>
      </c>
      <c r="AN71" s="56"/>
      <c r="AO71" s="151">
        <f>HTS!P80</f>
        <v>0</v>
      </c>
      <c r="AP71" s="151">
        <f>MAX(HTS!AK80,HTS!BS80)</f>
        <v>0</v>
      </c>
      <c r="AQ71" s="151">
        <f>MAX(HTS!AL80,HTS!BT80)</f>
        <v>0</v>
      </c>
      <c r="AR71" s="151">
        <f>MAX(HTS!AM80,HTS!BU80)</f>
        <v>0</v>
      </c>
      <c r="AS71" s="151">
        <f>MAX(HTS!AN80,HTS!BV80)</f>
        <v>0</v>
      </c>
      <c r="AT71" s="151">
        <f>MAX(HTS!AO80,HTS!BW80)</f>
        <v>0</v>
      </c>
      <c r="AU71" s="151">
        <f>MAX(HTS!AQ80,HTS!BY80)</f>
        <v>0</v>
      </c>
      <c r="AV71" s="151">
        <f>MAX(HTS!AR80,HTS!BZ80)</f>
        <v>0</v>
      </c>
      <c r="AW71" s="151">
        <f>MAX(HTS!AS80,HTS!CA80)</f>
        <v>0</v>
      </c>
      <c r="AX71" s="151">
        <f>MAX(HTS!AT80,HTS!CB80)</f>
        <v>0</v>
      </c>
      <c r="AY71" s="151">
        <f>MAX(HTS!AU80,HTS!CC80)</f>
        <v>0</v>
      </c>
      <c r="AZ71" s="151">
        <f>MAX(HTS!AV80,HTS!CD80)</f>
        <v>0</v>
      </c>
      <c r="BA71" s="151">
        <f>MAX(HTS!AW80,HTS!CE80)</f>
        <v>0</v>
      </c>
      <c r="BB71" s="151">
        <f>MAX(HTS!AX80,HTS!CF80)</f>
        <v>0</v>
      </c>
      <c r="BC71" s="151">
        <f>MAX(HTS!AY80,HTS!CG80)</f>
        <v>0</v>
      </c>
      <c r="BD71" s="151">
        <f>MAX(HTS!AZ80,HTS!CH80)</f>
        <v>0</v>
      </c>
      <c r="BE71" s="151">
        <f>MAX(HTS!BA80,HTS!CI80)</f>
        <v>0</v>
      </c>
      <c r="BF71" s="151">
        <f>MAX(HTS!BB80,HTS!CJ80)</f>
        <v>0</v>
      </c>
      <c r="BG71" s="151">
        <f>MAX(COUNTIF(HTS!BC80,"Sim"),COUNTIF(HTS!CK80,"Sim"))</f>
        <v>0</v>
      </c>
      <c r="BH71" s="56"/>
      <c r="BI71" s="151">
        <f>Tracoma!Q83</f>
        <v>0</v>
      </c>
      <c r="BJ71" s="151">
        <f>Tracoma!AK83</f>
        <v>0</v>
      </c>
      <c r="BK71" s="151">
        <f>Tracoma!AL83</f>
        <v>0</v>
      </c>
      <c r="BL71" s="151">
        <f>Tracoma!AN83</f>
        <v>0</v>
      </c>
      <c r="BM71" s="151">
        <f>Tracoma!AO83</f>
        <v>0</v>
      </c>
      <c r="BN71" s="151">
        <f>Tracoma!AT83</f>
        <v>0</v>
      </c>
      <c r="BO71" s="151">
        <f>Tracoma!AU83</f>
        <v>0</v>
      </c>
      <c r="BP71" s="151">
        <f>Tracoma!AV83</f>
        <v>0</v>
      </c>
      <c r="BQ71" s="151">
        <f>Tracoma!AW83</f>
        <v>0</v>
      </c>
      <c r="BR71" s="151">
        <f>COUNTIF(Tracoma!AX83,"Sim")</f>
        <v>0</v>
      </c>
      <c r="BS71" s="56"/>
      <c r="BT71" s="151">
        <f t="shared" si="12"/>
        <v>0</v>
      </c>
      <c r="BU71" s="151">
        <f t="shared" si="13"/>
        <v>0</v>
      </c>
      <c r="BV71" s="151">
        <f t="shared" si="14"/>
        <v>0</v>
      </c>
      <c r="BW71" s="151">
        <f t="shared" si="15"/>
        <v>0</v>
      </c>
      <c r="BX71" s="151">
        <f t="shared" si="16"/>
        <v>0</v>
      </c>
      <c r="BY71" s="151">
        <f t="shared" si="18"/>
        <v>0</v>
      </c>
      <c r="BZ71" s="151">
        <f t="shared" si="19"/>
        <v>0</v>
      </c>
      <c r="CA71" s="151">
        <f t="shared" si="20"/>
        <v>0</v>
      </c>
      <c r="CB71" s="151">
        <f t="shared" si="22"/>
        <v>0</v>
      </c>
      <c r="CC71" s="151">
        <f t="shared" si="17"/>
        <v>0</v>
      </c>
    </row>
    <row r="72" spans="2:81" x14ac:dyDescent="0.25">
      <c r="B72" s="366">
        <f>Demografia!B80</f>
        <v>0</v>
      </c>
      <c r="C72" s="366">
        <f>Demografia!C80</f>
        <v>0</v>
      </c>
      <c r="D72" s="367">
        <f>Demografia!D80</f>
        <v>0</v>
      </c>
      <c r="E72" s="342"/>
      <c r="F72" s="367">
        <f>FL!M79</f>
        <v>0</v>
      </c>
      <c r="G72" s="367">
        <f>FL!AE79</f>
        <v>0</v>
      </c>
      <c r="H72" s="367">
        <f>FL!AF79</f>
        <v>0</v>
      </c>
      <c r="I72" s="367">
        <f>FL!AH79</f>
        <v>0</v>
      </c>
      <c r="J72" s="367">
        <f>FL!AI79</f>
        <v>0</v>
      </c>
      <c r="K72" s="367">
        <f>FL!AK79</f>
        <v>0</v>
      </c>
      <c r="L72" s="367">
        <f>FL!AM79</f>
        <v>0</v>
      </c>
      <c r="M72" s="367">
        <f>FL!AN79</f>
        <v>0</v>
      </c>
      <c r="N72" s="367">
        <f>FL!AO79</f>
        <v>0</v>
      </c>
      <c r="O72" s="367">
        <f>FL!AP79</f>
        <v>0</v>
      </c>
      <c r="P72" s="367">
        <f>FL!AQ79</f>
        <v>0</v>
      </c>
      <c r="Q72" s="367">
        <f>COUNTIF(FL!AR79,"Sim")</f>
        <v>0</v>
      </c>
      <c r="R72" s="342"/>
      <c r="S72" s="367">
        <f>Onco!K79</f>
        <v>0</v>
      </c>
      <c r="T72" s="367">
        <f>MAX(Onco!AB79,Onco!BA79)</f>
        <v>0</v>
      </c>
      <c r="U72" s="367">
        <f>MAX(Onco!AC79,Onco!BB79)</f>
        <v>0</v>
      </c>
      <c r="V72" s="367">
        <f>MAX(Onco!AE79,Onco!BD79)</f>
        <v>0</v>
      </c>
      <c r="W72" s="367">
        <f>MAX(Onco!AF79,Onco!BE79)</f>
        <v>0</v>
      </c>
      <c r="X72" s="367">
        <f>MAX(Onco!AG79,Onco!BF79)</f>
        <v>0</v>
      </c>
      <c r="Y72" s="367">
        <f>MAX(Onco!AH79,Onco!BG79)</f>
        <v>0</v>
      </c>
      <c r="Z72" s="367">
        <f>MAX(Onco!AI79,Onco!BH79)</f>
        <v>0</v>
      </c>
      <c r="AA72" s="367">
        <f>MAX(Onco!AJ79,Onco!BI79)</f>
        <v>0</v>
      </c>
      <c r="AB72" s="367">
        <f>MAX(COUNTIF(Onco!AK79,"Sim"),COUNTIF(Onco!BJ79,"Sim"))</f>
        <v>0</v>
      </c>
      <c r="AC72" s="342"/>
      <c r="AD72" s="367">
        <f>Schisto!P81</f>
        <v>0</v>
      </c>
      <c r="AE72" s="367">
        <f>Schisto!AI81</f>
        <v>0</v>
      </c>
      <c r="AF72" s="367">
        <f>Schisto!AJ81</f>
        <v>0</v>
      </c>
      <c r="AG72" s="367">
        <f>Schisto!AN81</f>
        <v>0</v>
      </c>
      <c r="AH72" s="367">
        <f>Schisto!AO81</f>
        <v>0</v>
      </c>
      <c r="AI72" s="367">
        <f>Schisto!AT81</f>
        <v>0</v>
      </c>
      <c r="AJ72" s="367">
        <f>Schisto!AU81</f>
        <v>0</v>
      </c>
      <c r="AK72" s="367">
        <f>Schisto!AV81</f>
        <v>0</v>
      </c>
      <c r="AL72" s="367">
        <f>Schisto!AW81</f>
        <v>0</v>
      </c>
      <c r="AM72" s="367">
        <f>COUNTIF(Schisto!AX81,"Sim")</f>
        <v>0</v>
      </c>
      <c r="AN72" s="342"/>
      <c r="AO72" s="367">
        <f>HTS!P81</f>
        <v>0</v>
      </c>
      <c r="AP72" s="367">
        <f>MAX(HTS!AK81,HTS!BS81)</f>
        <v>0</v>
      </c>
      <c r="AQ72" s="367">
        <f>MAX(HTS!AL81,HTS!BT81)</f>
        <v>0</v>
      </c>
      <c r="AR72" s="367">
        <f>MAX(HTS!AM81,HTS!BU81)</f>
        <v>0</v>
      </c>
      <c r="AS72" s="367">
        <f>MAX(HTS!AN81,HTS!BV81)</f>
        <v>0</v>
      </c>
      <c r="AT72" s="367">
        <f>MAX(HTS!AO81,HTS!BW81)</f>
        <v>0</v>
      </c>
      <c r="AU72" s="367">
        <f>MAX(HTS!AQ81,HTS!BY81)</f>
        <v>0</v>
      </c>
      <c r="AV72" s="367">
        <f>MAX(HTS!AR81,HTS!BZ81)</f>
        <v>0</v>
      </c>
      <c r="AW72" s="367">
        <f>MAX(HTS!AS81,HTS!CA81)</f>
        <v>0</v>
      </c>
      <c r="AX72" s="367">
        <f>MAX(HTS!AT81,HTS!CB81)</f>
        <v>0</v>
      </c>
      <c r="AY72" s="367">
        <f>MAX(HTS!AU81,HTS!CC81)</f>
        <v>0</v>
      </c>
      <c r="AZ72" s="367">
        <f>MAX(HTS!AV81,HTS!CD81)</f>
        <v>0</v>
      </c>
      <c r="BA72" s="367">
        <f>MAX(HTS!AW81,HTS!CE81)</f>
        <v>0</v>
      </c>
      <c r="BB72" s="367">
        <f>MAX(HTS!AX81,HTS!CF81)</f>
        <v>0</v>
      </c>
      <c r="BC72" s="367">
        <f>MAX(HTS!AY81,HTS!CG81)</f>
        <v>0</v>
      </c>
      <c r="BD72" s="367">
        <f>MAX(HTS!AZ81,HTS!CH81)</f>
        <v>0</v>
      </c>
      <c r="BE72" s="367">
        <f>MAX(HTS!BA81,HTS!CI81)</f>
        <v>0</v>
      </c>
      <c r="BF72" s="367">
        <f>MAX(HTS!BB81,HTS!CJ81)</f>
        <v>0</v>
      </c>
      <c r="BG72" s="367">
        <f>MAX(COUNTIF(HTS!BC81,"Sim"),COUNTIF(HTS!CK81,"Sim"))</f>
        <v>0</v>
      </c>
      <c r="BH72" s="342"/>
      <c r="BI72" s="367">
        <f>Tracoma!Q84</f>
        <v>0</v>
      </c>
      <c r="BJ72" s="367">
        <f>Tracoma!AK84</f>
        <v>0</v>
      </c>
      <c r="BK72" s="367">
        <f>Tracoma!AL84</f>
        <v>0</v>
      </c>
      <c r="BL72" s="367">
        <f>Tracoma!AN84</f>
        <v>0</v>
      </c>
      <c r="BM72" s="367">
        <f>Tracoma!AO84</f>
        <v>0</v>
      </c>
      <c r="BN72" s="367">
        <f>Tracoma!AT84</f>
        <v>0</v>
      </c>
      <c r="BO72" s="367">
        <f>Tracoma!AU84</f>
        <v>0</v>
      </c>
      <c r="BP72" s="367">
        <f>Tracoma!AV84</f>
        <v>0</v>
      </c>
      <c r="BQ72" s="367">
        <f>Tracoma!AW84</f>
        <v>0</v>
      </c>
      <c r="BR72" s="367">
        <f>COUNTIF(Tracoma!AX84,"Sim")</f>
        <v>0</v>
      </c>
      <c r="BS72" s="342"/>
      <c r="BT72" s="367">
        <f t="shared" si="12"/>
        <v>0</v>
      </c>
      <c r="BU72" s="367">
        <f t="shared" si="13"/>
        <v>0</v>
      </c>
      <c r="BV72" s="367">
        <f t="shared" si="14"/>
        <v>0</v>
      </c>
      <c r="BW72" s="367">
        <f t="shared" si="15"/>
        <v>0</v>
      </c>
      <c r="BX72" s="367">
        <f t="shared" si="16"/>
        <v>0</v>
      </c>
      <c r="BY72" s="367">
        <f t="shared" si="18"/>
        <v>0</v>
      </c>
      <c r="BZ72" s="367">
        <f t="shared" si="19"/>
        <v>0</v>
      </c>
      <c r="CA72" s="367">
        <f t="shared" si="20"/>
        <v>0</v>
      </c>
      <c r="CB72" s="367">
        <f t="shared" si="22"/>
        <v>0</v>
      </c>
      <c r="CC72" s="367">
        <f t="shared" si="17"/>
        <v>0</v>
      </c>
    </row>
    <row r="73" spans="2:81" x14ac:dyDescent="0.25">
      <c r="B73" s="150">
        <f>Demografia!B81</f>
        <v>0</v>
      </c>
      <c r="C73" s="150">
        <f>Demografia!C81</f>
        <v>0</v>
      </c>
      <c r="D73" s="151">
        <f>Demografia!D81</f>
        <v>0</v>
      </c>
      <c r="E73" s="56"/>
      <c r="F73" s="151">
        <f>FL!M80</f>
        <v>0</v>
      </c>
      <c r="G73" s="151">
        <f>FL!AE80</f>
        <v>0</v>
      </c>
      <c r="H73" s="151">
        <f>FL!AF80</f>
        <v>0</v>
      </c>
      <c r="I73" s="151">
        <f>FL!AH80</f>
        <v>0</v>
      </c>
      <c r="J73" s="151">
        <f>FL!AI80</f>
        <v>0</v>
      </c>
      <c r="K73" s="151">
        <f>FL!AK80</f>
        <v>0</v>
      </c>
      <c r="L73" s="151">
        <f>FL!AM80</f>
        <v>0</v>
      </c>
      <c r="M73" s="151">
        <f>FL!AN80</f>
        <v>0</v>
      </c>
      <c r="N73" s="151">
        <f>FL!AO80</f>
        <v>0</v>
      </c>
      <c r="O73" s="151">
        <f>FL!AP80</f>
        <v>0</v>
      </c>
      <c r="P73" s="151">
        <f>FL!AQ80</f>
        <v>0</v>
      </c>
      <c r="Q73" s="151">
        <f>COUNTIF(FL!AR80,"Sim")</f>
        <v>0</v>
      </c>
      <c r="R73" s="56"/>
      <c r="S73" s="151">
        <f>Onco!K80</f>
        <v>0</v>
      </c>
      <c r="T73" s="151">
        <f>MAX(Onco!AB80,Onco!BA80)</f>
        <v>0</v>
      </c>
      <c r="U73" s="151">
        <f>MAX(Onco!AC80,Onco!BB80)</f>
        <v>0</v>
      </c>
      <c r="V73" s="151">
        <f>MAX(Onco!AE80,Onco!BD80)</f>
        <v>0</v>
      </c>
      <c r="W73" s="151">
        <f>MAX(Onco!AF80,Onco!BE80)</f>
        <v>0</v>
      </c>
      <c r="X73" s="151">
        <f>MAX(Onco!AG80,Onco!BF80)</f>
        <v>0</v>
      </c>
      <c r="Y73" s="151">
        <f>MAX(Onco!AH80,Onco!BG80)</f>
        <v>0</v>
      </c>
      <c r="Z73" s="151">
        <f>MAX(Onco!AI80,Onco!BH80)</f>
        <v>0</v>
      </c>
      <c r="AA73" s="151">
        <f>MAX(Onco!AJ80,Onco!BI80)</f>
        <v>0</v>
      </c>
      <c r="AB73" s="151">
        <f>MAX(COUNTIF(Onco!AK80,"Sim"),COUNTIF(Onco!BJ80,"Sim"))</f>
        <v>0</v>
      </c>
      <c r="AC73" s="56"/>
      <c r="AD73" s="151">
        <f>Schisto!P82</f>
        <v>0</v>
      </c>
      <c r="AE73" s="151">
        <f>Schisto!AI82</f>
        <v>0</v>
      </c>
      <c r="AF73" s="151">
        <f>Schisto!AJ82</f>
        <v>0</v>
      </c>
      <c r="AG73" s="151">
        <f>Schisto!AN82</f>
        <v>0</v>
      </c>
      <c r="AH73" s="151">
        <f>Schisto!AO82</f>
        <v>0</v>
      </c>
      <c r="AI73" s="151">
        <f>Schisto!AT82</f>
        <v>0</v>
      </c>
      <c r="AJ73" s="151">
        <f>Schisto!AU82</f>
        <v>0</v>
      </c>
      <c r="AK73" s="151">
        <f>Schisto!AV82</f>
        <v>0</v>
      </c>
      <c r="AL73" s="151">
        <f>Schisto!AW82</f>
        <v>0</v>
      </c>
      <c r="AM73" s="151">
        <f>COUNTIF(Schisto!AX82,"Sim")</f>
        <v>0</v>
      </c>
      <c r="AN73" s="56"/>
      <c r="AO73" s="151">
        <f>HTS!P82</f>
        <v>0</v>
      </c>
      <c r="AP73" s="151">
        <f>MAX(HTS!AK82,HTS!BS82)</f>
        <v>0</v>
      </c>
      <c r="AQ73" s="151">
        <f>MAX(HTS!AL82,HTS!BT82)</f>
        <v>0</v>
      </c>
      <c r="AR73" s="151">
        <f>MAX(HTS!AM82,HTS!BU82)</f>
        <v>0</v>
      </c>
      <c r="AS73" s="151">
        <f>MAX(HTS!AN82,HTS!BV82)</f>
        <v>0</v>
      </c>
      <c r="AT73" s="151">
        <f>MAX(HTS!AO82,HTS!BW82)</f>
        <v>0</v>
      </c>
      <c r="AU73" s="151">
        <f>MAX(HTS!AQ82,HTS!BY82)</f>
        <v>0</v>
      </c>
      <c r="AV73" s="151">
        <f>MAX(HTS!AR82,HTS!BZ82)</f>
        <v>0</v>
      </c>
      <c r="AW73" s="151">
        <f>MAX(HTS!AS82,HTS!CA82)</f>
        <v>0</v>
      </c>
      <c r="AX73" s="151">
        <f>MAX(HTS!AT82,HTS!CB82)</f>
        <v>0</v>
      </c>
      <c r="AY73" s="151">
        <f>MAX(HTS!AU82,HTS!CC82)</f>
        <v>0</v>
      </c>
      <c r="AZ73" s="151">
        <f>MAX(HTS!AV82,HTS!CD82)</f>
        <v>0</v>
      </c>
      <c r="BA73" s="151">
        <f>MAX(HTS!AW82,HTS!CE82)</f>
        <v>0</v>
      </c>
      <c r="BB73" s="151">
        <f>MAX(HTS!AX82,HTS!CF82)</f>
        <v>0</v>
      </c>
      <c r="BC73" s="151">
        <f>MAX(HTS!AY82,HTS!CG82)</f>
        <v>0</v>
      </c>
      <c r="BD73" s="151">
        <f>MAX(HTS!AZ82,HTS!CH82)</f>
        <v>0</v>
      </c>
      <c r="BE73" s="151">
        <f>MAX(HTS!BA82,HTS!CI82)</f>
        <v>0</v>
      </c>
      <c r="BF73" s="151">
        <f>MAX(HTS!BB82,HTS!CJ82)</f>
        <v>0</v>
      </c>
      <c r="BG73" s="151">
        <f>MAX(COUNTIF(HTS!BC82,"Sim"),COUNTIF(HTS!CK82,"Sim"))</f>
        <v>0</v>
      </c>
      <c r="BH73" s="56"/>
      <c r="BI73" s="151">
        <f>Tracoma!Q85</f>
        <v>0</v>
      </c>
      <c r="BJ73" s="151">
        <f>Tracoma!AK85</f>
        <v>0</v>
      </c>
      <c r="BK73" s="151">
        <f>Tracoma!AL85</f>
        <v>0</v>
      </c>
      <c r="BL73" s="151">
        <f>Tracoma!AN85</f>
        <v>0</v>
      </c>
      <c r="BM73" s="151">
        <f>Tracoma!AO85</f>
        <v>0</v>
      </c>
      <c r="BN73" s="151">
        <f>Tracoma!AT85</f>
        <v>0</v>
      </c>
      <c r="BO73" s="151">
        <f>Tracoma!AU85</f>
        <v>0</v>
      </c>
      <c r="BP73" s="151">
        <f>Tracoma!AV85</f>
        <v>0</v>
      </c>
      <c r="BQ73" s="151">
        <f>Tracoma!AW85</f>
        <v>0</v>
      </c>
      <c r="BR73" s="151">
        <f>COUNTIF(Tracoma!AX85,"Sim")</f>
        <v>0</v>
      </c>
      <c r="BS73" s="56"/>
      <c r="BT73" s="151">
        <f t="shared" ref="BT73:BT136" si="23">MAX(F73,S73,AD73,AO73,BI73)</f>
        <v>0</v>
      </c>
      <c r="BU73" s="151">
        <f t="shared" ref="BU73:BU136" si="24">MAX(G73,T73,AE73,AP73,BJ73)</f>
        <v>0</v>
      </c>
      <c r="BV73" s="151">
        <f t="shared" ref="BV73:BV136" si="25">MAX(H73,U73,AF73,AQ73,BK73)</f>
        <v>0</v>
      </c>
      <c r="BW73" s="151">
        <f t="shared" ref="BW73:BW136" si="26">MAX(I73,V73,AG73,AU73,BL73)</f>
        <v>0</v>
      </c>
      <c r="BX73" s="151">
        <f t="shared" ref="BX73:BX136" si="27">MAX(J73,W73,AH73,AV73,BM73)</f>
        <v>0</v>
      </c>
      <c r="BY73" s="151">
        <f t="shared" si="18"/>
        <v>0</v>
      </c>
      <c r="BZ73" s="151">
        <f t="shared" si="19"/>
        <v>0</v>
      </c>
      <c r="CA73" s="151">
        <f t="shared" si="20"/>
        <v>0</v>
      </c>
      <c r="CB73" s="151">
        <f t="shared" ref="CB73:CB136" si="28">MAX(P73,AA73,AL73,BF73,BQ73)</f>
        <v>0</v>
      </c>
      <c r="CC73" s="151">
        <f t="shared" ref="CC73:CC136" si="29">MAX(Q73,AB73,AM73,BG73,BR73)</f>
        <v>0</v>
      </c>
    </row>
    <row r="74" spans="2:81" x14ac:dyDescent="0.25">
      <c r="B74" s="366">
        <f>Demografia!B82</f>
        <v>0</v>
      </c>
      <c r="C74" s="366">
        <f>Demografia!C82</f>
        <v>0</v>
      </c>
      <c r="D74" s="367">
        <f>Demografia!D82</f>
        <v>0</v>
      </c>
      <c r="E74" s="342"/>
      <c r="F74" s="367">
        <f>FL!M81</f>
        <v>0</v>
      </c>
      <c r="G74" s="367">
        <f>FL!AE81</f>
        <v>0</v>
      </c>
      <c r="H74" s="367">
        <f>FL!AF81</f>
        <v>0</v>
      </c>
      <c r="I74" s="367">
        <f>FL!AH81</f>
        <v>0</v>
      </c>
      <c r="J74" s="367">
        <f>FL!AI81</f>
        <v>0</v>
      </c>
      <c r="K74" s="367">
        <f>FL!AK81</f>
        <v>0</v>
      </c>
      <c r="L74" s="367">
        <f>FL!AM81</f>
        <v>0</v>
      </c>
      <c r="M74" s="367">
        <f>FL!AN81</f>
        <v>0</v>
      </c>
      <c r="N74" s="367">
        <f>FL!AO81</f>
        <v>0</v>
      </c>
      <c r="O74" s="367">
        <f>FL!AP81</f>
        <v>0</v>
      </c>
      <c r="P74" s="367">
        <f>FL!AQ81</f>
        <v>0</v>
      </c>
      <c r="Q74" s="367">
        <f>COUNTIF(FL!AR81,"Sim")</f>
        <v>0</v>
      </c>
      <c r="R74" s="342"/>
      <c r="S74" s="367">
        <f>Onco!K81</f>
        <v>0</v>
      </c>
      <c r="T74" s="367">
        <f>MAX(Onco!AB81,Onco!BA81)</f>
        <v>0</v>
      </c>
      <c r="U74" s="367">
        <f>MAX(Onco!AC81,Onco!BB81)</f>
        <v>0</v>
      </c>
      <c r="V74" s="367">
        <f>MAX(Onco!AE81,Onco!BD81)</f>
        <v>0</v>
      </c>
      <c r="W74" s="367">
        <f>MAX(Onco!AF81,Onco!BE81)</f>
        <v>0</v>
      </c>
      <c r="X74" s="367">
        <f>MAX(Onco!AG81,Onco!BF81)</f>
        <v>0</v>
      </c>
      <c r="Y74" s="367">
        <f>MAX(Onco!AH81,Onco!BG81)</f>
        <v>0</v>
      </c>
      <c r="Z74" s="367">
        <f>MAX(Onco!AI81,Onco!BH81)</f>
        <v>0</v>
      </c>
      <c r="AA74" s="367">
        <f>MAX(Onco!AJ81,Onco!BI81)</f>
        <v>0</v>
      </c>
      <c r="AB74" s="367">
        <f>MAX(COUNTIF(Onco!AK81,"Sim"),COUNTIF(Onco!BJ81,"Sim"))</f>
        <v>0</v>
      </c>
      <c r="AC74" s="342"/>
      <c r="AD74" s="367">
        <f>Schisto!P83</f>
        <v>0</v>
      </c>
      <c r="AE74" s="367">
        <f>Schisto!AI83</f>
        <v>0</v>
      </c>
      <c r="AF74" s="367">
        <f>Schisto!AJ83</f>
        <v>0</v>
      </c>
      <c r="AG74" s="367">
        <f>Schisto!AN83</f>
        <v>0</v>
      </c>
      <c r="AH74" s="367">
        <f>Schisto!AO83</f>
        <v>0</v>
      </c>
      <c r="AI74" s="367">
        <f>Schisto!AT83</f>
        <v>0</v>
      </c>
      <c r="AJ74" s="367">
        <f>Schisto!AU83</f>
        <v>0</v>
      </c>
      <c r="AK74" s="367">
        <f>Schisto!AV83</f>
        <v>0</v>
      </c>
      <c r="AL74" s="367">
        <f>Schisto!AW83</f>
        <v>0</v>
      </c>
      <c r="AM74" s="367">
        <f>COUNTIF(Schisto!AX83,"Sim")</f>
        <v>0</v>
      </c>
      <c r="AN74" s="342"/>
      <c r="AO74" s="367">
        <f>HTS!P83</f>
        <v>0</v>
      </c>
      <c r="AP74" s="367">
        <f>MAX(HTS!AK83,HTS!BS83)</f>
        <v>0</v>
      </c>
      <c r="AQ74" s="367">
        <f>MAX(HTS!AL83,HTS!BT83)</f>
        <v>0</v>
      </c>
      <c r="AR74" s="367">
        <f>MAX(HTS!AM83,HTS!BU83)</f>
        <v>0</v>
      </c>
      <c r="AS74" s="367">
        <f>MAX(HTS!AN83,HTS!BV83)</f>
        <v>0</v>
      </c>
      <c r="AT74" s="367">
        <f>MAX(HTS!AO83,HTS!BW83)</f>
        <v>0</v>
      </c>
      <c r="AU74" s="367">
        <f>MAX(HTS!AQ83,HTS!BY83)</f>
        <v>0</v>
      </c>
      <c r="AV74" s="367">
        <f>MAX(HTS!AR83,HTS!BZ83)</f>
        <v>0</v>
      </c>
      <c r="AW74" s="367">
        <f>MAX(HTS!AS83,HTS!CA83)</f>
        <v>0</v>
      </c>
      <c r="AX74" s="367">
        <f>MAX(HTS!AT83,HTS!CB83)</f>
        <v>0</v>
      </c>
      <c r="AY74" s="367">
        <f>MAX(HTS!AU83,HTS!CC83)</f>
        <v>0</v>
      </c>
      <c r="AZ74" s="367">
        <f>MAX(HTS!AV83,HTS!CD83)</f>
        <v>0</v>
      </c>
      <c r="BA74" s="367">
        <f>MAX(HTS!AW83,HTS!CE83)</f>
        <v>0</v>
      </c>
      <c r="BB74" s="367">
        <f>MAX(HTS!AX83,HTS!CF83)</f>
        <v>0</v>
      </c>
      <c r="BC74" s="367">
        <f>MAX(HTS!AY83,HTS!CG83)</f>
        <v>0</v>
      </c>
      <c r="BD74" s="367">
        <f>MAX(HTS!AZ83,HTS!CH83)</f>
        <v>0</v>
      </c>
      <c r="BE74" s="367">
        <f>MAX(HTS!BA83,HTS!CI83)</f>
        <v>0</v>
      </c>
      <c r="BF74" s="367">
        <f>MAX(HTS!BB83,HTS!CJ83)</f>
        <v>0</v>
      </c>
      <c r="BG74" s="367">
        <f>MAX(COUNTIF(HTS!BC83,"Sim"),COUNTIF(HTS!CK83,"Sim"))</f>
        <v>0</v>
      </c>
      <c r="BH74" s="342"/>
      <c r="BI74" s="367">
        <f>Tracoma!Q86</f>
        <v>0</v>
      </c>
      <c r="BJ74" s="367">
        <f>Tracoma!AK86</f>
        <v>0</v>
      </c>
      <c r="BK74" s="367">
        <f>Tracoma!AL86</f>
        <v>0</v>
      </c>
      <c r="BL74" s="367">
        <f>Tracoma!AN86</f>
        <v>0</v>
      </c>
      <c r="BM74" s="367">
        <f>Tracoma!AO86</f>
        <v>0</v>
      </c>
      <c r="BN74" s="367">
        <f>Tracoma!AT86</f>
        <v>0</v>
      </c>
      <c r="BO74" s="367">
        <f>Tracoma!AU86</f>
        <v>0</v>
      </c>
      <c r="BP74" s="367">
        <f>Tracoma!AV86</f>
        <v>0</v>
      </c>
      <c r="BQ74" s="367">
        <f>Tracoma!AW86</f>
        <v>0</v>
      </c>
      <c r="BR74" s="367">
        <f>COUNTIF(Tracoma!AX86,"Sim")</f>
        <v>0</v>
      </c>
      <c r="BS74" s="342"/>
      <c r="BT74" s="367">
        <f t="shared" si="23"/>
        <v>0</v>
      </c>
      <c r="BU74" s="367">
        <f t="shared" si="24"/>
        <v>0</v>
      </c>
      <c r="BV74" s="367">
        <f t="shared" si="25"/>
        <v>0</v>
      </c>
      <c r="BW74" s="367">
        <f t="shared" si="26"/>
        <v>0</v>
      </c>
      <c r="BX74" s="367">
        <f t="shared" si="27"/>
        <v>0</v>
      </c>
      <c r="BY74" s="367">
        <f t="shared" ref="BY74:BY137" si="30">MAX(M74,X74,AI74,BC74,BN74)</f>
        <v>0</v>
      </c>
      <c r="BZ74" s="367">
        <f t="shared" ref="BZ74:BZ137" si="31">MAX(N74,Y74,AJ74,BD74,BO74)</f>
        <v>0</v>
      </c>
      <c r="CA74" s="367">
        <f t="shared" ref="CA74:CA137" si="32">MAX(O74,Z74,AK74,BE74,BP74)</f>
        <v>0</v>
      </c>
      <c r="CB74" s="367">
        <f t="shared" si="28"/>
        <v>0</v>
      </c>
      <c r="CC74" s="367">
        <f t="shared" si="29"/>
        <v>0</v>
      </c>
    </row>
    <row r="75" spans="2:81" x14ac:dyDescent="0.25">
      <c r="B75" s="150">
        <f>Demografia!B83</f>
        <v>0</v>
      </c>
      <c r="C75" s="150">
        <f>Demografia!C83</f>
        <v>0</v>
      </c>
      <c r="D75" s="151">
        <f>Demografia!D83</f>
        <v>0</v>
      </c>
      <c r="E75" s="56"/>
      <c r="F75" s="151">
        <f>FL!M82</f>
        <v>0</v>
      </c>
      <c r="G75" s="151">
        <f>FL!AE82</f>
        <v>0</v>
      </c>
      <c r="H75" s="151">
        <f>FL!AF82</f>
        <v>0</v>
      </c>
      <c r="I75" s="151">
        <f>FL!AH82</f>
        <v>0</v>
      </c>
      <c r="J75" s="151">
        <f>FL!AI82</f>
        <v>0</v>
      </c>
      <c r="K75" s="151">
        <f>FL!AK82</f>
        <v>0</v>
      </c>
      <c r="L75" s="151">
        <f>FL!AM82</f>
        <v>0</v>
      </c>
      <c r="M75" s="151">
        <f>FL!AN82</f>
        <v>0</v>
      </c>
      <c r="N75" s="151">
        <f>FL!AO82</f>
        <v>0</v>
      </c>
      <c r="O75" s="151">
        <f>FL!AP82</f>
        <v>0</v>
      </c>
      <c r="P75" s="151">
        <f>FL!AQ82</f>
        <v>0</v>
      </c>
      <c r="Q75" s="151">
        <f>COUNTIF(FL!AR82,"Sim")</f>
        <v>0</v>
      </c>
      <c r="R75" s="56"/>
      <c r="S75" s="151">
        <f>Onco!K82</f>
        <v>0</v>
      </c>
      <c r="T75" s="151">
        <f>MAX(Onco!AB82,Onco!BA82)</f>
        <v>0</v>
      </c>
      <c r="U75" s="151">
        <f>MAX(Onco!AC82,Onco!BB82)</f>
        <v>0</v>
      </c>
      <c r="V75" s="151">
        <f>MAX(Onco!AE82,Onco!BD82)</f>
        <v>0</v>
      </c>
      <c r="W75" s="151">
        <f>MAX(Onco!AF82,Onco!BE82)</f>
        <v>0</v>
      </c>
      <c r="X75" s="151">
        <f>MAX(Onco!AG82,Onco!BF82)</f>
        <v>0</v>
      </c>
      <c r="Y75" s="151">
        <f>MAX(Onco!AH82,Onco!BG82)</f>
        <v>0</v>
      </c>
      <c r="Z75" s="151">
        <f>MAX(Onco!AI82,Onco!BH82)</f>
        <v>0</v>
      </c>
      <c r="AA75" s="151">
        <f>MAX(Onco!AJ82,Onco!BI82)</f>
        <v>0</v>
      </c>
      <c r="AB75" s="151">
        <f>MAX(COUNTIF(Onco!AK82,"Sim"),COUNTIF(Onco!BJ82,"Sim"))</f>
        <v>0</v>
      </c>
      <c r="AC75" s="56"/>
      <c r="AD75" s="151">
        <f>Schisto!P84</f>
        <v>0</v>
      </c>
      <c r="AE75" s="151">
        <f>Schisto!AI84</f>
        <v>0</v>
      </c>
      <c r="AF75" s="151">
        <f>Schisto!AJ84</f>
        <v>0</v>
      </c>
      <c r="AG75" s="151">
        <f>Schisto!AN84</f>
        <v>0</v>
      </c>
      <c r="AH75" s="151">
        <f>Schisto!AO84</f>
        <v>0</v>
      </c>
      <c r="AI75" s="151">
        <f>Schisto!AT84</f>
        <v>0</v>
      </c>
      <c r="AJ75" s="151">
        <f>Schisto!AU84</f>
        <v>0</v>
      </c>
      <c r="AK75" s="151">
        <f>Schisto!AV84</f>
        <v>0</v>
      </c>
      <c r="AL75" s="151">
        <f>Schisto!AW84</f>
        <v>0</v>
      </c>
      <c r="AM75" s="151">
        <f>COUNTIF(Schisto!AX84,"Sim")</f>
        <v>0</v>
      </c>
      <c r="AN75" s="56"/>
      <c r="AO75" s="151">
        <f>HTS!P84</f>
        <v>0</v>
      </c>
      <c r="AP75" s="151">
        <f>MAX(HTS!AK84,HTS!BS84)</f>
        <v>0</v>
      </c>
      <c r="AQ75" s="151">
        <f>MAX(HTS!AL84,HTS!BT84)</f>
        <v>0</v>
      </c>
      <c r="AR75" s="151">
        <f>MAX(HTS!AM84,HTS!BU84)</f>
        <v>0</v>
      </c>
      <c r="AS75" s="151">
        <f>MAX(HTS!AN84,HTS!BV84)</f>
        <v>0</v>
      </c>
      <c r="AT75" s="151">
        <f>MAX(HTS!AO84,HTS!BW84)</f>
        <v>0</v>
      </c>
      <c r="AU75" s="151">
        <f>MAX(HTS!AQ84,HTS!BY84)</f>
        <v>0</v>
      </c>
      <c r="AV75" s="151">
        <f>MAX(HTS!AR84,HTS!BZ84)</f>
        <v>0</v>
      </c>
      <c r="AW75" s="151">
        <f>MAX(HTS!AS84,HTS!CA84)</f>
        <v>0</v>
      </c>
      <c r="AX75" s="151">
        <f>MAX(HTS!AT84,HTS!CB84)</f>
        <v>0</v>
      </c>
      <c r="AY75" s="151">
        <f>MAX(HTS!AU84,HTS!CC84)</f>
        <v>0</v>
      </c>
      <c r="AZ75" s="151">
        <f>MAX(HTS!AV84,HTS!CD84)</f>
        <v>0</v>
      </c>
      <c r="BA75" s="151">
        <f>MAX(HTS!AW84,HTS!CE84)</f>
        <v>0</v>
      </c>
      <c r="BB75" s="151">
        <f>MAX(HTS!AX84,HTS!CF84)</f>
        <v>0</v>
      </c>
      <c r="BC75" s="151">
        <f>MAX(HTS!AY84,HTS!CG84)</f>
        <v>0</v>
      </c>
      <c r="BD75" s="151">
        <f>MAX(HTS!AZ84,HTS!CH84)</f>
        <v>0</v>
      </c>
      <c r="BE75" s="151">
        <f>MAX(HTS!BA84,HTS!CI84)</f>
        <v>0</v>
      </c>
      <c r="BF75" s="151">
        <f>MAX(HTS!BB84,HTS!CJ84)</f>
        <v>0</v>
      </c>
      <c r="BG75" s="151">
        <f>MAX(COUNTIF(HTS!BC84,"Sim"),COUNTIF(HTS!CK84,"Sim"))</f>
        <v>0</v>
      </c>
      <c r="BH75" s="56"/>
      <c r="BI75" s="151">
        <f>Tracoma!Q87</f>
        <v>0</v>
      </c>
      <c r="BJ75" s="151">
        <f>Tracoma!AK87</f>
        <v>0</v>
      </c>
      <c r="BK75" s="151">
        <f>Tracoma!AL87</f>
        <v>0</v>
      </c>
      <c r="BL75" s="151">
        <f>Tracoma!AN87</f>
        <v>0</v>
      </c>
      <c r="BM75" s="151">
        <f>Tracoma!AO87</f>
        <v>0</v>
      </c>
      <c r="BN75" s="151">
        <f>Tracoma!AT87</f>
        <v>0</v>
      </c>
      <c r="BO75" s="151">
        <f>Tracoma!AU87</f>
        <v>0</v>
      </c>
      <c r="BP75" s="151">
        <f>Tracoma!AV87</f>
        <v>0</v>
      </c>
      <c r="BQ75" s="151">
        <f>Tracoma!AW87</f>
        <v>0</v>
      </c>
      <c r="BR75" s="151">
        <f>COUNTIF(Tracoma!AX87,"Sim")</f>
        <v>0</v>
      </c>
      <c r="BS75" s="56"/>
      <c r="BT75" s="151">
        <f t="shared" si="23"/>
        <v>0</v>
      </c>
      <c r="BU75" s="151">
        <f t="shared" si="24"/>
        <v>0</v>
      </c>
      <c r="BV75" s="151">
        <f t="shared" si="25"/>
        <v>0</v>
      </c>
      <c r="BW75" s="151">
        <f t="shared" si="26"/>
        <v>0</v>
      </c>
      <c r="BX75" s="151">
        <f t="shared" si="27"/>
        <v>0</v>
      </c>
      <c r="BY75" s="151">
        <f t="shared" si="30"/>
        <v>0</v>
      </c>
      <c r="BZ75" s="151">
        <f t="shared" si="31"/>
        <v>0</v>
      </c>
      <c r="CA75" s="151">
        <f t="shared" si="32"/>
        <v>0</v>
      </c>
      <c r="CB75" s="151">
        <f t="shared" si="28"/>
        <v>0</v>
      </c>
      <c r="CC75" s="151">
        <f t="shared" si="29"/>
        <v>0</v>
      </c>
    </row>
    <row r="76" spans="2:81" x14ac:dyDescent="0.25">
      <c r="B76" s="366">
        <f>Demografia!B84</f>
        <v>0</v>
      </c>
      <c r="C76" s="366">
        <f>Demografia!C84</f>
        <v>0</v>
      </c>
      <c r="D76" s="367">
        <f>Demografia!D84</f>
        <v>0</v>
      </c>
      <c r="E76" s="342"/>
      <c r="F76" s="367">
        <f>FL!M83</f>
        <v>0</v>
      </c>
      <c r="G76" s="367">
        <f>FL!AE83</f>
        <v>0</v>
      </c>
      <c r="H76" s="367">
        <f>FL!AF83</f>
        <v>0</v>
      </c>
      <c r="I76" s="367">
        <f>FL!AH83</f>
        <v>0</v>
      </c>
      <c r="J76" s="367">
        <f>FL!AI83</f>
        <v>0</v>
      </c>
      <c r="K76" s="367">
        <f>FL!AK83</f>
        <v>0</v>
      </c>
      <c r="L76" s="367">
        <f>FL!AM83</f>
        <v>0</v>
      </c>
      <c r="M76" s="367">
        <f>FL!AN83</f>
        <v>0</v>
      </c>
      <c r="N76" s="367">
        <f>FL!AO83</f>
        <v>0</v>
      </c>
      <c r="O76" s="367">
        <f>FL!AP83</f>
        <v>0</v>
      </c>
      <c r="P76" s="367">
        <f>FL!AQ83</f>
        <v>0</v>
      </c>
      <c r="Q76" s="367">
        <f>COUNTIF(FL!AR83,"Sim")</f>
        <v>0</v>
      </c>
      <c r="R76" s="342"/>
      <c r="S76" s="367">
        <f>Onco!K83</f>
        <v>0</v>
      </c>
      <c r="T76" s="367">
        <f>MAX(Onco!AB83,Onco!BA83)</f>
        <v>0</v>
      </c>
      <c r="U76" s="367">
        <f>MAX(Onco!AC83,Onco!BB83)</f>
        <v>0</v>
      </c>
      <c r="V76" s="367">
        <f>MAX(Onco!AE83,Onco!BD83)</f>
        <v>0</v>
      </c>
      <c r="W76" s="367">
        <f>MAX(Onco!AF83,Onco!BE83)</f>
        <v>0</v>
      </c>
      <c r="X76" s="367">
        <f>MAX(Onco!AG83,Onco!BF83)</f>
        <v>0</v>
      </c>
      <c r="Y76" s="367">
        <f>MAX(Onco!AH83,Onco!BG83)</f>
        <v>0</v>
      </c>
      <c r="Z76" s="367">
        <f>MAX(Onco!AI83,Onco!BH83)</f>
        <v>0</v>
      </c>
      <c r="AA76" s="367">
        <f>MAX(Onco!AJ83,Onco!BI83)</f>
        <v>0</v>
      </c>
      <c r="AB76" s="367">
        <f>MAX(COUNTIF(Onco!AK83,"Sim"),COUNTIF(Onco!BJ83,"Sim"))</f>
        <v>0</v>
      </c>
      <c r="AC76" s="342"/>
      <c r="AD76" s="367">
        <f>Schisto!P85</f>
        <v>0</v>
      </c>
      <c r="AE76" s="367">
        <f>Schisto!AI85</f>
        <v>0</v>
      </c>
      <c r="AF76" s="367">
        <f>Schisto!AJ85</f>
        <v>0</v>
      </c>
      <c r="AG76" s="367">
        <f>Schisto!AN85</f>
        <v>0</v>
      </c>
      <c r="AH76" s="367">
        <f>Schisto!AO85</f>
        <v>0</v>
      </c>
      <c r="AI76" s="367">
        <f>Schisto!AT85</f>
        <v>0</v>
      </c>
      <c r="AJ76" s="367">
        <f>Schisto!AU85</f>
        <v>0</v>
      </c>
      <c r="AK76" s="367">
        <f>Schisto!AV85</f>
        <v>0</v>
      </c>
      <c r="AL76" s="367">
        <f>Schisto!AW85</f>
        <v>0</v>
      </c>
      <c r="AM76" s="367">
        <f>COUNTIF(Schisto!AX85,"Sim")</f>
        <v>0</v>
      </c>
      <c r="AN76" s="342"/>
      <c r="AO76" s="367">
        <f>HTS!P85</f>
        <v>0</v>
      </c>
      <c r="AP76" s="367">
        <f>MAX(HTS!AK85,HTS!BS85)</f>
        <v>0</v>
      </c>
      <c r="AQ76" s="367">
        <f>MAX(HTS!AL85,HTS!BT85)</f>
        <v>0</v>
      </c>
      <c r="AR76" s="367">
        <f>MAX(HTS!AM85,HTS!BU85)</f>
        <v>0</v>
      </c>
      <c r="AS76" s="367">
        <f>MAX(HTS!AN85,HTS!BV85)</f>
        <v>0</v>
      </c>
      <c r="AT76" s="367">
        <f>MAX(HTS!AO85,HTS!BW85)</f>
        <v>0</v>
      </c>
      <c r="AU76" s="367">
        <f>MAX(HTS!AQ85,HTS!BY85)</f>
        <v>0</v>
      </c>
      <c r="AV76" s="367">
        <f>MAX(HTS!AR85,HTS!BZ85)</f>
        <v>0</v>
      </c>
      <c r="AW76" s="367">
        <f>MAX(HTS!AS85,HTS!CA85)</f>
        <v>0</v>
      </c>
      <c r="AX76" s="367">
        <f>MAX(HTS!AT85,HTS!CB85)</f>
        <v>0</v>
      </c>
      <c r="AY76" s="367">
        <f>MAX(HTS!AU85,HTS!CC85)</f>
        <v>0</v>
      </c>
      <c r="AZ76" s="367">
        <f>MAX(HTS!AV85,HTS!CD85)</f>
        <v>0</v>
      </c>
      <c r="BA76" s="367">
        <f>MAX(HTS!AW85,HTS!CE85)</f>
        <v>0</v>
      </c>
      <c r="BB76" s="367">
        <f>MAX(HTS!AX85,HTS!CF85)</f>
        <v>0</v>
      </c>
      <c r="BC76" s="367">
        <f>MAX(HTS!AY85,HTS!CG85)</f>
        <v>0</v>
      </c>
      <c r="BD76" s="367">
        <f>MAX(HTS!AZ85,HTS!CH85)</f>
        <v>0</v>
      </c>
      <c r="BE76" s="367">
        <f>MAX(HTS!BA85,HTS!CI85)</f>
        <v>0</v>
      </c>
      <c r="BF76" s="367">
        <f>MAX(HTS!BB85,HTS!CJ85)</f>
        <v>0</v>
      </c>
      <c r="BG76" s="367">
        <f>MAX(COUNTIF(HTS!BC85,"Sim"),COUNTIF(HTS!CK85,"Sim"))</f>
        <v>0</v>
      </c>
      <c r="BH76" s="342"/>
      <c r="BI76" s="367">
        <f>Tracoma!Q88</f>
        <v>0</v>
      </c>
      <c r="BJ76" s="367">
        <f>Tracoma!AK88</f>
        <v>0</v>
      </c>
      <c r="BK76" s="367">
        <f>Tracoma!AL88</f>
        <v>0</v>
      </c>
      <c r="BL76" s="367">
        <f>Tracoma!AN88</f>
        <v>0</v>
      </c>
      <c r="BM76" s="367">
        <f>Tracoma!AO88</f>
        <v>0</v>
      </c>
      <c r="BN76" s="367">
        <f>Tracoma!AT88</f>
        <v>0</v>
      </c>
      <c r="BO76" s="367">
        <f>Tracoma!AU88</f>
        <v>0</v>
      </c>
      <c r="BP76" s="367">
        <f>Tracoma!AV88</f>
        <v>0</v>
      </c>
      <c r="BQ76" s="367">
        <f>Tracoma!AW88</f>
        <v>0</v>
      </c>
      <c r="BR76" s="367">
        <f>COUNTIF(Tracoma!AX88,"Sim")</f>
        <v>0</v>
      </c>
      <c r="BS76" s="342"/>
      <c r="BT76" s="367">
        <f t="shared" si="23"/>
        <v>0</v>
      </c>
      <c r="BU76" s="367">
        <f t="shared" si="24"/>
        <v>0</v>
      </c>
      <c r="BV76" s="367">
        <f t="shared" si="25"/>
        <v>0</v>
      </c>
      <c r="BW76" s="367">
        <f t="shared" si="26"/>
        <v>0</v>
      </c>
      <c r="BX76" s="367">
        <f t="shared" si="27"/>
        <v>0</v>
      </c>
      <c r="BY76" s="367">
        <f t="shared" si="30"/>
        <v>0</v>
      </c>
      <c r="BZ76" s="367">
        <f t="shared" si="31"/>
        <v>0</v>
      </c>
      <c r="CA76" s="367">
        <f t="shared" si="32"/>
        <v>0</v>
      </c>
      <c r="CB76" s="367">
        <f t="shared" si="28"/>
        <v>0</v>
      </c>
      <c r="CC76" s="367">
        <f t="shared" si="29"/>
        <v>0</v>
      </c>
    </row>
    <row r="77" spans="2:81" x14ac:dyDescent="0.25">
      <c r="B77" s="150">
        <f>Demografia!B85</f>
        <v>0</v>
      </c>
      <c r="C77" s="150">
        <f>Demografia!C85</f>
        <v>0</v>
      </c>
      <c r="D77" s="151">
        <f>Demografia!D85</f>
        <v>0</v>
      </c>
      <c r="E77" s="56"/>
      <c r="F77" s="151">
        <f>FL!M84</f>
        <v>0</v>
      </c>
      <c r="G77" s="151">
        <f>FL!AE84</f>
        <v>0</v>
      </c>
      <c r="H77" s="151">
        <f>FL!AF84</f>
        <v>0</v>
      </c>
      <c r="I77" s="151">
        <f>FL!AH84</f>
        <v>0</v>
      </c>
      <c r="J77" s="151">
        <f>FL!AI84</f>
        <v>0</v>
      </c>
      <c r="K77" s="151">
        <f>FL!AK84</f>
        <v>0</v>
      </c>
      <c r="L77" s="151">
        <f>FL!AM84</f>
        <v>0</v>
      </c>
      <c r="M77" s="151">
        <f>FL!AN84</f>
        <v>0</v>
      </c>
      <c r="N77" s="151">
        <f>FL!AO84</f>
        <v>0</v>
      </c>
      <c r="O77" s="151">
        <f>FL!AP84</f>
        <v>0</v>
      </c>
      <c r="P77" s="151">
        <f>FL!AQ84</f>
        <v>0</v>
      </c>
      <c r="Q77" s="151">
        <f>COUNTIF(FL!AR84,"Sim")</f>
        <v>0</v>
      </c>
      <c r="R77" s="56"/>
      <c r="S77" s="151">
        <f>Onco!K84</f>
        <v>0</v>
      </c>
      <c r="T77" s="151">
        <f>MAX(Onco!AB84,Onco!BA84)</f>
        <v>0</v>
      </c>
      <c r="U77" s="151">
        <f>MAX(Onco!AC84,Onco!BB84)</f>
        <v>0</v>
      </c>
      <c r="V77" s="151">
        <f>MAX(Onco!AE84,Onco!BD84)</f>
        <v>0</v>
      </c>
      <c r="W77" s="151">
        <f>MAX(Onco!AF84,Onco!BE84)</f>
        <v>0</v>
      </c>
      <c r="X77" s="151">
        <f>MAX(Onco!AG84,Onco!BF84)</f>
        <v>0</v>
      </c>
      <c r="Y77" s="151">
        <f>MAX(Onco!AH84,Onco!BG84)</f>
        <v>0</v>
      </c>
      <c r="Z77" s="151">
        <f>MAX(Onco!AI84,Onco!BH84)</f>
        <v>0</v>
      </c>
      <c r="AA77" s="151">
        <f>MAX(Onco!AJ84,Onco!BI84)</f>
        <v>0</v>
      </c>
      <c r="AB77" s="151">
        <f>MAX(COUNTIF(Onco!AK84,"Sim"),COUNTIF(Onco!BJ84,"Sim"))</f>
        <v>0</v>
      </c>
      <c r="AC77" s="56"/>
      <c r="AD77" s="151">
        <f>Schisto!P86</f>
        <v>0</v>
      </c>
      <c r="AE77" s="151">
        <f>Schisto!AI86</f>
        <v>0</v>
      </c>
      <c r="AF77" s="151">
        <f>Schisto!AJ86</f>
        <v>0</v>
      </c>
      <c r="AG77" s="151">
        <f>Schisto!AN86</f>
        <v>0</v>
      </c>
      <c r="AH77" s="151">
        <f>Schisto!AO86</f>
        <v>0</v>
      </c>
      <c r="AI77" s="151">
        <f>Schisto!AT86</f>
        <v>0</v>
      </c>
      <c r="AJ77" s="151">
        <f>Schisto!AU86</f>
        <v>0</v>
      </c>
      <c r="AK77" s="151">
        <f>Schisto!AV86</f>
        <v>0</v>
      </c>
      <c r="AL77" s="151">
        <f>Schisto!AW86</f>
        <v>0</v>
      </c>
      <c r="AM77" s="151">
        <f>COUNTIF(Schisto!AX86,"Sim")</f>
        <v>0</v>
      </c>
      <c r="AN77" s="56"/>
      <c r="AO77" s="151">
        <f>HTS!P86</f>
        <v>0</v>
      </c>
      <c r="AP77" s="151">
        <f>MAX(HTS!AK86,HTS!BS86)</f>
        <v>0</v>
      </c>
      <c r="AQ77" s="151">
        <f>MAX(HTS!AL86,HTS!BT86)</f>
        <v>0</v>
      </c>
      <c r="AR77" s="151">
        <f>MAX(HTS!AM86,HTS!BU86)</f>
        <v>0</v>
      </c>
      <c r="AS77" s="151">
        <f>MAX(HTS!AN86,HTS!BV86)</f>
        <v>0</v>
      </c>
      <c r="AT77" s="151">
        <f>MAX(HTS!AO86,HTS!BW86)</f>
        <v>0</v>
      </c>
      <c r="AU77" s="151">
        <f>MAX(HTS!AQ86,HTS!BY86)</f>
        <v>0</v>
      </c>
      <c r="AV77" s="151">
        <f>MAX(HTS!AR86,HTS!BZ86)</f>
        <v>0</v>
      </c>
      <c r="AW77" s="151">
        <f>MAX(HTS!AS86,HTS!CA86)</f>
        <v>0</v>
      </c>
      <c r="AX77" s="151">
        <f>MAX(HTS!AT86,HTS!CB86)</f>
        <v>0</v>
      </c>
      <c r="AY77" s="151">
        <f>MAX(HTS!AU86,HTS!CC86)</f>
        <v>0</v>
      </c>
      <c r="AZ77" s="151">
        <f>MAX(HTS!AV86,HTS!CD86)</f>
        <v>0</v>
      </c>
      <c r="BA77" s="151">
        <f>MAX(HTS!AW86,HTS!CE86)</f>
        <v>0</v>
      </c>
      <c r="BB77" s="151">
        <f>MAX(HTS!AX86,HTS!CF86)</f>
        <v>0</v>
      </c>
      <c r="BC77" s="151">
        <f>MAX(HTS!AY86,HTS!CG86)</f>
        <v>0</v>
      </c>
      <c r="BD77" s="151">
        <f>MAX(HTS!AZ86,HTS!CH86)</f>
        <v>0</v>
      </c>
      <c r="BE77" s="151">
        <f>MAX(HTS!BA86,HTS!CI86)</f>
        <v>0</v>
      </c>
      <c r="BF77" s="151">
        <f>MAX(HTS!BB86,HTS!CJ86)</f>
        <v>0</v>
      </c>
      <c r="BG77" s="151">
        <f>MAX(COUNTIF(HTS!BC86,"Sim"),COUNTIF(HTS!CK86,"Sim"))</f>
        <v>0</v>
      </c>
      <c r="BH77" s="56"/>
      <c r="BI77" s="151">
        <f>Tracoma!Q89</f>
        <v>0</v>
      </c>
      <c r="BJ77" s="151">
        <f>Tracoma!AK89</f>
        <v>0</v>
      </c>
      <c r="BK77" s="151">
        <f>Tracoma!AL89</f>
        <v>0</v>
      </c>
      <c r="BL77" s="151">
        <f>Tracoma!AN89</f>
        <v>0</v>
      </c>
      <c r="BM77" s="151">
        <f>Tracoma!AO89</f>
        <v>0</v>
      </c>
      <c r="BN77" s="151">
        <f>Tracoma!AT89</f>
        <v>0</v>
      </c>
      <c r="BO77" s="151">
        <f>Tracoma!AU89</f>
        <v>0</v>
      </c>
      <c r="BP77" s="151">
        <f>Tracoma!AV89</f>
        <v>0</v>
      </c>
      <c r="BQ77" s="151">
        <f>Tracoma!AW89</f>
        <v>0</v>
      </c>
      <c r="BR77" s="151">
        <f>COUNTIF(Tracoma!AX89,"Sim")</f>
        <v>0</v>
      </c>
      <c r="BS77" s="56"/>
      <c r="BT77" s="151">
        <f t="shared" si="23"/>
        <v>0</v>
      </c>
      <c r="BU77" s="151">
        <f t="shared" si="24"/>
        <v>0</v>
      </c>
      <c r="BV77" s="151">
        <f t="shared" si="25"/>
        <v>0</v>
      </c>
      <c r="BW77" s="151">
        <f t="shared" si="26"/>
        <v>0</v>
      </c>
      <c r="BX77" s="151">
        <f t="shared" si="27"/>
        <v>0</v>
      </c>
      <c r="BY77" s="151">
        <f t="shared" si="30"/>
        <v>0</v>
      </c>
      <c r="BZ77" s="151">
        <f t="shared" si="31"/>
        <v>0</v>
      </c>
      <c r="CA77" s="151">
        <f t="shared" si="32"/>
        <v>0</v>
      </c>
      <c r="CB77" s="151">
        <f t="shared" si="28"/>
        <v>0</v>
      </c>
      <c r="CC77" s="151">
        <f t="shared" si="29"/>
        <v>0</v>
      </c>
    </row>
    <row r="78" spans="2:81" x14ac:dyDescent="0.25">
      <c r="B78" s="366">
        <f>Demografia!B86</f>
        <v>0</v>
      </c>
      <c r="C78" s="366">
        <f>Demografia!C86</f>
        <v>0</v>
      </c>
      <c r="D78" s="367">
        <f>Demografia!D86</f>
        <v>0</v>
      </c>
      <c r="E78" s="342"/>
      <c r="F78" s="367">
        <f>FL!M85</f>
        <v>0</v>
      </c>
      <c r="G78" s="367">
        <f>FL!AE85</f>
        <v>0</v>
      </c>
      <c r="H78" s="367">
        <f>FL!AF85</f>
        <v>0</v>
      </c>
      <c r="I78" s="367">
        <f>FL!AH85</f>
        <v>0</v>
      </c>
      <c r="J78" s="367">
        <f>FL!AI85</f>
        <v>0</v>
      </c>
      <c r="K78" s="367">
        <f>FL!AK85</f>
        <v>0</v>
      </c>
      <c r="L78" s="367">
        <f>FL!AM85</f>
        <v>0</v>
      </c>
      <c r="M78" s="367">
        <f>FL!AN85</f>
        <v>0</v>
      </c>
      <c r="N78" s="367">
        <f>FL!AO85</f>
        <v>0</v>
      </c>
      <c r="O78" s="367">
        <f>FL!AP85</f>
        <v>0</v>
      </c>
      <c r="P78" s="367">
        <f>FL!AQ85</f>
        <v>0</v>
      </c>
      <c r="Q78" s="367">
        <f>COUNTIF(FL!AR85,"Sim")</f>
        <v>0</v>
      </c>
      <c r="R78" s="342"/>
      <c r="S78" s="367">
        <f>Onco!K85</f>
        <v>0</v>
      </c>
      <c r="T78" s="367">
        <f>MAX(Onco!AB85,Onco!BA85)</f>
        <v>0</v>
      </c>
      <c r="U78" s="367">
        <f>MAX(Onco!AC85,Onco!BB85)</f>
        <v>0</v>
      </c>
      <c r="V78" s="367">
        <f>MAX(Onco!AE85,Onco!BD85)</f>
        <v>0</v>
      </c>
      <c r="W78" s="367">
        <f>MAX(Onco!AF85,Onco!BE85)</f>
        <v>0</v>
      </c>
      <c r="X78" s="367">
        <f>MAX(Onco!AG85,Onco!BF85)</f>
        <v>0</v>
      </c>
      <c r="Y78" s="367">
        <f>MAX(Onco!AH85,Onco!BG85)</f>
        <v>0</v>
      </c>
      <c r="Z78" s="367">
        <f>MAX(Onco!AI85,Onco!BH85)</f>
        <v>0</v>
      </c>
      <c r="AA78" s="367">
        <f>MAX(Onco!AJ85,Onco!BI85)</f>
        <v>0</v>
      </c>
      <c r="AB78" s="367">
        <f>MAX(COUNTIF(Onco!AK85,"Sim"),COUNTIF(Onco!BJ85,"Sim"))</f>
        <v>0</v>
      </c>
      <c r="AC78" s="342"/>
      <c r="AD78" s="367">
        <f>Schisto!P87</f>
        <v>0</v>
      </c>
      <c r="AE78" s="367">
        <f>Schisto!AI87</f>
        <v>0</v>
      </c>
      <c r="AF78" s="367">
        <f>Schisto!AJ87</f>
        <v>0</v>
      </c>
      <c r="AG78" s="367">
        <f>Schisto!AN87</f>
        <v>0</v>
      </c>
      <c r="AH78" s="367">
        <f>Schisto!AO87</f>
        <v>0</v>
      </c>
      <c r="AI78" s="367">
        <f>Schisto!AT87</f>
        <v>0</v>
      </c>
      <c r="AJ78" s="367">
        <f>Schisto!AU87</f>
        <v>0</v>
      </c>
      <c r="AK78" s="367">
        <f>Schisto!AV87</f>
        <v>0</v>
      </c>
      <c r="AL78" s="367">
        <f>Schisto!AW87</f>
        <v>0</v>
      </c>
      <c r="AM78" s="367">
        <f>COUNTIF(Schisto!AX87,"Sim")</f>
        <v>0</v>
      </c>
      <c r="AN78" s="342"/>
      <c r="AO78" s="367">
        <f>HTS!P87</f>
        <v>0</v>
      </c>
      <c r="AP78" s="367">
        <f>MAX(HTS!AK87,HTS!BS87)</f>
        <v>0</v>
      </c>
      <c r="AQ78" s="367">
        <f>MAX(HTS!AL87,HTS!BT87)</f>
        <v>0</v>
      </c>
      <c r="AR78" s="367">
        <f>MAX(HTS!AM87,HTS!BU87)</f>
        <v>0</v>
      </c>
      <c r="AS78" s="367">
        <f>MAX(HTS!AN87,HTS!BV87)</f>
        <v>0</v>
      </c>
      <c r="AT78" s="367">
        <f>MAX(HTS!AO87,HTS!BW87)</f>
        <v>0</v>
      </c>
      <c r="AU78" s="367">
        <f>MAX(HTS!AQ87,HTS!BY87)</f>
        <v>0</v>
      </c>
      <c r="AV78" s="367">
        <f>MAX(HTS!AR87,HTS!BZ87)</f>
        <v>0</v>
      </c>
      <c r="AW78" s="367">
        <f>MAX(HTS!AS87,HTS!CA87)</f>
        <v>0</v>
      </c>
      <c r="AX78" s="367">
        <f>MAX(HTS!AT87,HTS!CB87)</f>
        <v>0</v>
      </c>
      <c r="AY78" s="367">
        <f>MAX(HTS!AU87,HTS!CC87)</f>
        <v>0</v>
      </c>
      <c r="AZ78" s="367">
        <f>MAX(HTS!AV87,HTS!CD87)</f>
        <v>0</v>
      </c>
      <c r="BA78" s="367">
        <f>MAX(HTS!AW87,HTS!CE87)</f>
        <v>0</v>
      </c>
      <c r="BB78" s="367">
        <f>MAX(HTS!AX87,HTS!CF87)</f>
        <v>0</v>
      </c>
      <c r="BC78" s="367">
        <f>MAX(HTS!AY87,HTS!CG87)</f>
        <v>0</v>
      </c>
      <c r="BD78" s="367">
        <f>MAX(HTS!AZ87,HTS!CH87)</f>
        <v>0</v>
      </c>
      <c r="BE78" s="367">
        <f>MAX(HTS!BA87,HTS!CI87)</f>
        <v>0</v>
      </c>
      <c r="BF78" s="367">
        <f>MAX(HTS!BB87,HTS!CJ87)</f>
        <v>0</v>
      </c>
      <c r="BG78" s="367">
        <f>MAX(COUNTIF(HTS!BC87,"Sim"),COUNTIF(HTS!CK87,"Sim"))</f>
        <v>0</v>
      </c>
      <c r="BH78" s="342"/>
      <c r="BI78" s="367">
        <f>Tracoma!Q90</f>
        <v>0</v>
      </c>
      <c r="BJ78" s="367">
        <f>Tracoma!AK90</f>
        <v>0</v>
      </c>
      <c r="BK78" s="367">
        <f>Tracoma!AL90</f>
        <v>0</v>
      </c>
      <c r="BL78" s="367">
        <f>Tracoma!AN90</f>
        <v>0</v>
      </c>
      <c r="BM78" s="367">
        <f>Tracoma!AO90</f>
        <v>0</v>
      </c>
      <c r="BN78" s="367">
        <f>Tracoma!AT90</f>
        <v>0</v>
      </c>
      <c r="BO78" s="367">
        <f>Tracoma!AU90</f>
        <v>0</v>
      </c>
      <c r="BP78" s="367">
        <f>Tracoma!AV90</f>
        <v>0</v>
      </c>
      <c r="BQ78" s="367">
        <f>Tracoma!AW90</f>
        <v>0</v>
      </c>
      <c r="BR78" s="367">
        <f>COUNTIF(Tracoma!AX90,"Sim")</f>
        <v>0</v>
      </c>
      <c r="BS78" s="342"/>
      <c r="BT78" s="367">
        <f t="shared" si="23"/>
        <v>0</v>
      </c>
      <c r="BU78" s="367">
        <f t="shared" si="24"/>
        <v>0</v>
      </c>
      <c r="BV78" s="367">
        <f t="shared" si="25"/>
        <v>0</v>
      </c>
      <c r="BW78" s="367">
        <f t="shared" si="26"/>
        <v>0</v>
      </c>
      <c r="BX78" s="367">
        <f t="shared" si="27"/>
        <v>0</v>
      </c>
      <c r="BY78" s="367">
        <f t="shared" si="30"/>
        <v>0</v>
      </c>
      <c r="BZ78" s="367">
        <f t="shared" si="31"/>
        <v>0</v>
      </c>
      <c r="CA78" s="367">
        <f t="shared" si="32"/>
        <v>0</v>
      </c>
      <c r="CB78" s="367">
        <f t="shared" si="28"/>
        <v>0</v>
      </c>
      <c r="CC78" s="367">
        <f t="shared" si="29"/>
        <v>0</v>
      </c>
    </row>
    <row r="79" spans="2:81" x14ac:dyDescent="0.25">
      <c r="B79" s="150">
        <f>Demografia!B87</f>
        <v>0</v>
      </c>
      <c r="C79" s="150">
        <f>Demografia!C87</f>
        <v>0</v>
      </c>
      <c r="D79" s="151">
        <f>Demografia!D87</f>
        <v>0</v>
      </c>
      <c r="E79" s="56"/>
      <c r="F79" s="151">
        <f>FL!M86</f>
        <v>0</v>
      </c>
      <c r="G79" s="151">
        <f>FL!AE86</f>
        <v>0</v>
      </c>
      <c r="H79" s="151">
        <f>FL!AF86</f>
        <v>0</v>
      </c>
      <c r="I79" s="151">
        <f>FL!AH86</f>
        <v>0</v>
      </c>
      <c r="J79" s="151">
        <f>FL!AI86</f>
        <v>0</v>
      </c>
      <c r="K79" s="151">
        <f>FL!AK86</f>
        <v>0</v>
      </c>
      <c r="L79" s="151">
        <f>FL!AM86</f>
        <v>0</v>
      </c>
      <c r="M79" s="151">
        <f>FL!AN86</f>
        <v>0</v>
      </c>
      <c r="N79" s="151">
        <f>FL!AO86</f>
        <v>0</v>
      </c>
      <c r="O79" s="151">
        <f>FL!AP86</f>
        <v>0</v>
      </c>
      <c r="P79" s="151">
        <f>FL!AQ86</f>
        <v>0</v>
      </c>
      <c r="Q79" s="151">
        <f>COUNTIF(FL!AR86,"Sim")</f>
        <v>0</v>
      </c>
      <c r="R79" s="56"/>
      <c r="S79" s="151">
        <f>Onco!K86</f>
        <v>0</v>
      </c>
      <c r="T79" s="151">
        <f>MAX(Onco!AB86,Onco!BA86)</f>
        <v>0</v>
      </c>
      <c r="U79" s="151">
        <f>MAX(Onco!AC86,Onco!BB86)</f>
        <v>0</v>
      </c>
      <c r="V79" s="151">
        <f>MAX(Onco!AE86,Onco!BD86)</f>
        <v>0</v>
      </c>
      <c r="W79" s="151">
        <f>MAX(Onco!AF86,Onco!BE86)</f>
        <v>0</v>
      </c>
      <c r="X79" s="151">
        <f>MAX(Onco!AG86,Onco!BF86)</f>
        <v>0</v>
      </c>
      <c r="Y79" s="151">
        <f>MAX(Onco!AH86,Onco!BG86)</f>
        <v>0</v>
      </c>
      <c r="Z79" s="151">
        <f>MAX(Onco!AI86,Onco!BH86)</f>
        <v>0</v>
      </c>
      <c r="AA79" s="151">
        <f>MAX(Onco!AJ86,Onco!BI86)</f>
        <v>0</v>
      </c>
      <c r="AB79" s="151">
        <f>MAX(COUNTIF(Onco!AK86,"Sim"),COUNTIF(Onco!BJ86,"Sim"))</f>
        <v>0</v>
      </c>
      <c r="AC79" s="56"/>
      <c r="AD79" s="151">
        <f>Schisto!P88</f>
        <v>0</v>
      </c>
      <c r="AE79" s="151">
        <f>Schisto!AI88</f>
        <v>0</v>
      </c>
      <c r="AF79" s="151">
        <f>Schisto!AJ88</f>
        <v>0</v>
      </c>
      <c r="AG79" s="151">
        <f>Schisto!AN88</f>
        <v>0</v>
      </c>
      <c r="AH79" s="151">
        <f>Schisto!AO88</f>
        <v>0</v>
      </c>
      <c r="AI79" s="151">
        <f>Schisto!AT88</f>
        <v>0</v>
      </c>
      <c r="AJ79" s="151">
        <f>Schisto!AU88</f>
        <v>0</v>
      </c>
      <c r="AK79" s="151">
        <f>Schisto!AV88</f>
        <v>0</v>
      </c>
      <c r="AL79" s="151">
        <f>Schisto!AW88</f>
        <v>0</v>
      </c>
      <c r="AM79" s="151">
        <f>COUNTIF(Schisto!AX88,"Sim")</f>
        <v>0</v>
      </c>
      <c r="AN79" s="56"/>
      <c r="AO79" s="151">
        <f>HTS!P88</f>
        <v>0</v>
      </c>
      <c r="AP79" s="151">
        <f>MAX(HTS!AK88,HTS!BS88)</f>
        <v>0</v>
      </c>
      <c r="AQ79" s="151">
        <f>MAX(HTS!AL88,HTS!BT88)</f>
        <v>0</v>
      </c>
      <c r="AR79" s="151">
        <f>MAX(HTS!AM88,HTS!BU88)</f>
        <v>0</v>
      </c>
      <c r="AS79" s="151">
        <f>MAX(HTS!AN88,HTS!BV88)</f>
        <v>0</v>
      </c>
      <c r="AT79" s="151">
        <f>MAX(HTS!AO88,HTS!BW88)</f>
        <v>0</v>
      </c>
      <c r="AU79" s="151">
        <f>MAX(HTS!AQ88,HTS!BY88)</f>
        <v>0</v>
      </c>
      <c r="AV79" s="151">
        <f>MAX(HTS!AR88,HTS!BZ88)</f>
        <v>0</v>
      </c>
      <c r="AW79" s="151">
        <f>MAX(HTS!AS88,HTS!CA88)</f>
        <v>0</v>
      </c>
      <c r="AX79" s="151">
        <f>MAX(HTS!AT88,HTS!CB88)</f>
        <v>0</v>
      </c>
      <c r="AY79" s="151">
        <f>MAX(HTS!AU88,HTS!CC88)</f>
        <v>0</v>
      </c>
      <c r="AZ79" s="151">
        <f>MAX(HTS!AV88,HTS!CD88)</f>
        <v>0</v>
      </c>
      <c r="BA79" s="151">
        <f>MAX(HTS!AW88,HTS!CE88)</f>
        <v>0</v>
      </c>
      <c r="BB79" s="151">
        <f>MAX(HTS!AX88,HTS!CF88)</f>
        <v>0</v>
      </c>
      <c r="BC79" s="151">
        <f>MAX(HTS!AY88,HTS!CG88)</f>
        <v>0</v>
      </c>
      <c r="BD79" s="151">
        <f>MAX(HTS!AZ88,HTS!CH88)</f>
        <v>0</v>
      </c>
      <c r="BE79" s="151">
        <f>MAX(HTS!BA88,HTS!CI88)</f>
        <v>0</v>
      </c>
      <c r="BF79" s="151">
        <f>MAX(HTS!BB88,HTS!CJ88)</f>
        <v>0</v>
      </c>
      <c r="BG79" s="151">
        <f>MAX(COUNTIF(HTS!BC88,"Sim"),COUNTIF(HTS!CK88,"Sim"))</f>
        <v>0</v>
      </c>
      <c r="BH79" s="56"/>
      <c r="BI79" s="151">
        <f>Tracoma!Q91</f>
        <v>0</v>
      </c>
      <c r="BJ79" s="151">
        <f>Tracoma!AK91</f>
        <v>0</v>
      </c>
      <c r="BK79" s="151">
        <f>Tracoma!AL91</f>
        <v>0</v>
      </c>
      <c r="BL79" s="151">
        <f>Tracoma!AN91</f>
        <v>0</v>
      </c>
      <c r="BM79" s="151">
        <f>Tracoma!AO91</f>
        <v>0</v>
      </c>
      <c r="BN79" s="151">
        <f>Tracoma!AT91</f>
        <v>0</v>
      </c>
      <c r="BO79" s="151">
        <f>Tracoma!AU91</f>
        <v>0</v>
      </c>
      <c r="BP79" s="151">
        <f>Tracoma!AV91</f>
        <v>0</v>
      </c>
      <c r="BQ79" s="151">
        <f>Tracoma!AW91</f>
        <v>0</v>
      </c>
      <c r="BR79" s="151">
        <f>COUNTIF(Tracoma!AX91,"Sim")</f>
        <v>0</v>
      </c>
      <c r="BS79" s="56"/>
      <c r="BT79" s="151">
        <f t="shared" si="23"/>
        <v>0</v>
      </c>
      <c r="BU79" s="151">
        <f t="shared" si="24"/>
        <v>0</v>
      </c>
      <c r="BV79" s="151">
        <f t="shared" si="25"/>
        <v>0</v>
      </c>
      <c r="BW79" s="151">
        <f t="shared" si="26"/>
        <v>0</v>
      </c>
      <c r="BX79" s="151">
        <f t="shared" si="27"/>
        <v>0</v>
      </c>
      <c r="BY79" s="151">
        <f t="shared" si="30"/>
        <v>0</v>
      </c>
      <c r="BZ79" s="151">
        <f t="shared" si="31"/>
        <v>0</v>
      </c>
      <c r="CA79" s="151">
        <f t="shared" si="32"/>
        <v>0</v>
      </c>
      <c r="CB79" s="151">
        <f t="shared" si="28"/>
        <v>0</v>
      </c>
      <c r="CC79" s="151">
        <f t="shared" si="29"/>
        <v>0</v>
      </c>
    </row>
    <row r="80" spans="2:81" x14ac:dyDescent="0.25">
      <c r="B80" s="366">
        <f>Demografia!B88</f>
        <v>0</v>
      </c>
      <c r="C80" s="366">
        <f>Demografia!C88</f>
        <v>0</v>
      </c>
      <c r="D80" s="367">
        <f>Demografia!D88</f>
        <v>0</v>
      </c>
      <c r="E80" s="342"/>
      <c r="F80" s="367">
        <f>FL!M87</f>
        <v>0</v>
      </c>
      <c r="G80" s="367">
        <f>FL!AE87</f>
        <v>0</v>
      </c>
      <c r="H80" s="367">
        <f>FL!AF87</f>
        <v>0</v>
      </c>
      <c r="I80" s="367">
        <f>FL!AH87</f>
        <v>0</v>
      </c>
      <c r="J80" s="367">
        <f>FL!AI87</f>
        <v>0</v>
      </c>
      <c r="K80" s="367">
        <f>FL!AK87</f>
        <v>0</v>
      </c>
      <c r="L80" s="367">
        <f>FL!AM87</f>
        <v>0</v>
      </c>
      <c r="M80" s="367">
        <f>FL!AN87</f>
        <v>0</v>
      </c>
      <c r="N80" s="367">
        <f>FL!AO87</f>
        <v>0</v>
      </c>
      <c r="O80" s="367">
        <f>FL!AP87</f>
        <v>0</v>
      </c>
      <c r="P80" s="367">
        <f>FL!AQ87</f>
        <v>0</v>
      </c>
      <c r="Q80" s="367">
        <f>COUNTIF(FL!AR87,"Sim")</f>
        <v>0</v>
      </c>
      <c r="R80" s="342"/>
      <c r="S80" s="367">
        <f>Onco!K87</f>
        <v>0</v>
      </c>
      <c r="T80" s="367">
        <f>MAX(Onco!AB87,Onco!BA87)</f>
        <v>0</v>
      </c>
      <c r="U80" s="367">
        <f>MAX(Onco!AC87,Onco!BB87)</f>
        <v>0</v>
      </c>
      <c r="V80" s="367">
        <f>MAX(Onco!AE87,Onco!BD87)</f>
        <v>0</v>
      </c>
      <c r="W80" s="367">
        <f>MAX(Onco!AF87,Onco!BE87)</f>
        <v>0</v>
      </c>
      <c r="X80" s="367">
        <f>MAX(Onco!AG87,Onco!BF87)</f>
        <v>0</v>
      </c>
      <c r="Y80" s="367">
        <f>MAX(Onco!AH87,Onco!BG87)</f>
        <v>0</v>
      </c>
      <c r="Z80" s="367">
        <f>MAX(Onco!AI87,Onco!BH87)</f>
        <v>0</v>
      </c>
      <c r="AA80" s="367">
        <f>MAX(Onco!AJ87,Onco!BI87)</f>
        <v>0</v>
      </c>
      <c r="AB80" s="367">
        <f>MAX(COUNTIF(Onco!AK87,"Sim"),COUNTIF(Onco!BJ87,"Sim"))</f>
        <v>0</v>
      </c>
      <c r="AC80" s="342"/>
      <c r="AD80" s="367">
        <f>Schisto!P89</f>
        <v>0</v>
      </c>
      <c r="AE80" s="367">
        <f>Schisto!AI89</f>
        <v>0</v>
      </c>
      <c r="AF80" s="367">
        <f>Schisto!AJ89</f>
        <v>0</v>
      </c>
      <c r="AG80" s="367">
        <f>Schisto!AN89</f>
        <v>0</v>
      </c>
      <c r="AH80" s="367">
        <f>Schisto!AO89</f>
        <v>0</v>
      </c>
      <c r="AI80" s="367">
        <f>Schisto!AT89</f>
        <v>0</v>
      </c>
      <c r="AJ80" s="367">
        <f>Schisto!AU89</f>
        <v>0</v>
      </c>
      <c r="AK80" s="367">
        <f>Schisto!AV89</f>
        <v>0</v>
      </c>
      <c r="AL80" s="367">
        <f>Schisto!AW89</f>
        <v>0</v>
      </c>
      <c r="AM80" s="367">
        <f>COUNTIF(Schisto!AX89,"Sim")</f>
        <v>0</v>
      </c>
      <c r="AN80" s="342"/>
      <c r="AO80" s="367">
        <f>HTS!P89</f>
        <v>0</v>
      </c>
      <c r="AP80" s="367">
        <f>MAX(HTS!AK89,HTS!BS89)</f>
        <v>0</v>
      </c>
      <c r="AQ80" s="367">
        <f>MAX(HTS!AL89,HTS!BT89)</f>
        <v>0</v>
      </c>
      <c r="AR80" s="367">
        <f>MAX(HTS!AM89,HTS!BU89)</f>
        <v>0</v>
      </c>
      <c r="AS80" s="367">
        <f>MAX(HTS!AN89,HTS!BV89)</f>
        <v>0</v>
      </c>
      <c r="AT80" s="367">
        <f>MAX(HTS!AO89,HTS!BW89)</f>
        <v>0</v>
      </c>
      <c r="AU80" s="367">
        <f>MAX(HTS!AQ89,HTS!BY89)</f>
        <v>0</v>
      </c>
      <c r="AV80" s="367">
        <f>MAX(HTS!AR89,HTS!BZ89)</f>
        <v>0</v>
      </c>
      <c r="AW80" s="367">
        <f>MAX(HTS!AS89,HTS!CA89)</f>
        <v>0</v>
      </c>
      <c r="AX80" s="367">
        <f>MAX(HTS!AT89,HTS!CB89)</f>
        <v>0</v>
      </c>
      <c r="AY80" s="367">
        <f>MAX(HTS!AU89,HTS!CC89)</f>
        <v>0</v>
      </c>
      <c r="AZ80" s="367">
        <f>MAX(HTS!AV89,HTS!CD89)</f>
        <v>0</v>
      </c>
      <c r="BA80" s="367">
        <f>MAX(HTS!AW89,HTS!CE89)</f>
        <v>0</v>
      </c>
      <c r="BB80" s="367">
        <f>MAX(HTS!AX89,HTS!CF89)</f>
        <v>0</v>
      </c>
      <c r="BC80" s="367">
        <f>MAX(HTS!AY89,HTS!CG89)</f>
        <v>0</v>
      </c>
      <c r="BD80" s="367">
        <f>MAX(HTS!AZ89,HTS!CH89)</f>
        <v>0</v>
      </c>
      <c r="BE80" s="367">
        <f>MAX(HTS!BA89,HTS!CI89)</f>
        <v>0</v>
      </c>
      <c r="BF80" s="367">
        <f>MAX(HTS!BB89,HTS!CJ89)</f>
        <v>0</v>
      </c>
      <c r="BG80" s="367">
        <f>MAX(COUNTIF(HTS!BC89,"Sim"),COUNTIF(HTS!CK89,"Sim"))</f>
        <v>0</v>
      </c>
      <c r="BH80" s="342"/>
      <c r="BI80" s="367">
        <f>Tracoma!Q92</f>
        <v>0</v>
      </c>
      <c r="BJ80" s="367">
        <f>Tracoma!AK92</f>
        <v>0</v>
      </c>
      <c r="BK80" s="367">
        <f>Tracoma!AL92</f>
        <v>0</v>
      </c>
      <c r="BL80" s="367">
        <f>Tracoma!AN92</f>
        <v>0</v>
      </c>
      <c r="BM80" s="367">
        <f>Tracoma!AO92</f>
        <v>0</v>
      </c>
      <c r="BN80" s="367">
        <f>Tracoma!AT92</f>
        <v>0</v>
      </c>
      <c r="BO80" s="367">
        <f>Tracoma!AU92</f>
        <v>0</v>
      </c>
      <c r="BP80" s="367">
        <f>Tracoma!AV92</f>
        <v>0</v>
      </c>
      <c r="BQ80" s="367">
        <f>Tracoma!AW92</f>
        <v>0</v>
      </c>
      <c r="BR80" s="367">
        <f>COUNTIF(Tracoma!AX92,"Sim")</f>
        <v>0</v>
      </c>
      <c r="BS80" s="342"/>
      <c r="BT80" s="367">
        <f t="shared" si="23"/>
        <v>0</v>
      </c>
      <c r="BU80" s="367">
        <f t="shared" si="24"/>
        <v>0</v>
      </c>
      <c r="BV80" s="367">
        <f t="shared" si="25"/>
        <v>0</v>
      </c>
      <c r="BW80" s="367">
        <f t="shared" si="26"/>
        <v>0</v>
      </c>
      <c r="BX80" s="367">
        <f t="shared" si="27"/>
        <v>0</v>
      </c>
      <c r="BY80" s="367">
        <f t="shared" si="30"/>
        <v>0</v>
      </c>
      <c r="BZ80" s="367">
        <f t="shared" si="31"/>
        <v>0</v>
      </c>
      <c r="CA80" s="367">
        <f t="shared" si="32"/>
        <v>0</v>
      </c>
      <c r="CB80" s="367">
        <f t="shared" si="28"/>
        <v>0</v>
      </c>
      <c r="CC80" s="367">
        <f t="shared" si="29"/>
        <v>0</v>
      </c>
    </row>
    <row r="81" spans="2:81" x14ac:dyDescent="0.25">
      <c r="B81" s="150">
        <f>Demografia!B89</f>
        <v>0</v>
      </c>
      <c r="C81" s="150">
        <f>Demografia!C89</f>
        <v>0</v>
      </c>
      <c r="D81" s="151">
        <f>Demografia!D89</f>
        <v>0</v>
      </c>
      <c r="E81" s="56"/>
      <c r="F81" s="151">
        <f>FL!M88</f>
        <v>0</v>
      </c>
      <c r="G81" s="151">
        <f>FL!AE88</f>
        <v>0</v>
      </c>
      <c r="H81" s="151">
        <f>FL!AF88</f>
        <v>0</v>
      </c>
      <c r="I81" s="151">
        <f>FL!AH88</f>
        <v>0</v>
      </c>
      <c r="J81" s="151">
        <f>FL!AI88</f>
        <v>0</v>
      </c>
      <c r="K81" s="151">
        <f>FL!AK88</f>
        <v>0</v>
      </c>
      <c r="L81" s="151">
        <f>FL!AM88</f>
        <v>0</v>
      </c>
      <c r="M81" s="151">
        <f>FL!AN88</f>
        <v>0</v>
      </c>
      <c r="N81" s="151">
        <f>FL!AO88</f>
        <v>0</v>
      </c>
      <c r="O81" s="151">
        <f>FL!AP88</f>
        <v>0</v>
      </c>
      <c r="P81" s="151">
        <f>FL!AQ88</f>
        <v>0</v>
      </c>
      <c r="Q81" s="151">
        <f>COUNTIF(FL!AR88,"Sim")</f>
        <v>0</v>
      </c>
      <c r="R81" s="56"/>
      <c r="S81" s="151">
        <f>Onco!K88</f>
        <v>0</v>
      </c>
      <c r="T81" s="151">
        <f>MAX(Onco!AB88,Onco!BA88)</f>
        <v>0</v>
      </c>
      <c r="U81" s="151">
        <f>MAX(Onco!AC88,Onco!BB88)</f>
        <v>0</v>
      </c>
      <c r="V81" s="151">
        <f>MAX(Onco!AE88,Onco!BD88)</f>
        <v>0</v>
      </c>
      <c r="W81" s="151">
        <f>MAX(Onco!AF88,Onco!BE88)</f>
        <v>0</v>
      </c>
      <c r="X81" s="151">
        <f>MAX(Onco!AG88,Onco!BF88)</f>
        <v>0</v>
      </c>
      <c r="Y81" s="151">
        <f>MAX(Onco!AH88,Onco!BG88)</f>
        <v>0</v>
      </c>
      <c r="Z81" s="151">
        <f>MAX(Onco!AI88,Onco!BH88)</f>
        <v>0</v>
      </c>
      <c r="AA81" s="151">
        <f>MAX(Onco!AJ88,Onco!BI88)</f>
        <v>0</v>
      </c>
      <c r="AB81" s="151">
        <f>MAX(COUNTIF(Onco!AK88,"Sim"),COUNTIF(Onco!BJ88,"Sim"))</f>
        <v>0</v>
      </c>
      <c r="AC81" s="56"/>
      <c r="AD81" s="151">
        <f>Schisto!P90</f>
        <v>0</v>
      </c>
      <c r="AE81" s="151">
        <f>Schisto!AI90</f>
        <v>0</v>
      </c>
      <c r="AF81" s="151">
        <f>Schisto!AJ90</f>
        <v>0</v>
      </c>
      <c r="AG81" s="151">
        <f>Schisto!AN90</f>
        <v>0</v>
      </c>
      <c r="AH81" s="151">
        <f>Schisto!AO90</f>
        <v>0</v>
      </c>
      <c r="AI81" s="151">
        <f>Schisto!AT90</f>
        <v>0</v>
      </c>
      <c r="AJ81" s="151">
        <f>Schisto!AU90</f>
        <v>0</v>
      </c>
      <c r="AK81" s="151">
        <f>Schisto!AV90</f>
        <v>0</v>
      </c>
      <c r="AL81" s="151">
        <f>Schisto!AW90</f>
        <v>0</v>
      </c>
      <c r="AM81" s="151">
        <f>COUNTIF(Schisto!AX90,"Sim")</f>
        <v>0</v>
      </c>
      <c r="AN81" s="56"/>
      <c r="AO81" s="151">
        <f>HTS!P90</f>
        <v>0</v>
      </c>
      <c r="AP81" s="151">
        <f>MAX(HTS!AK90,HTS!BS90)</f>
        <v>0</v>
      </c>
      <c r="AQ81" s="151">
        <f>MAX(HTS!AL90,HTS!BT90)</f>
        <v>0</v>
      </c>
      <c r="AR81" s="151">
        <f>MAX(HTS!AM90,HTS!BU90)</f>
        <v>0</v>
      </c>
      <c r="AS81" s="151">
        <f>MAX(HTS!AN90,HTS!BV90)</f>
        <v>0</v>
      </c>
      <c r="AT81" s="151">
        <f>MAX(HTS!AO90,HTS!BW90)</f>
        <v>0</v>
      </c>
      <c r="AU81" s="151">
        <f>MAX(HTS!AQ90,HTS!BY90)</f>
        <v>0</v>
      </c>
      <c r="AV81" s="151">
        <f>MAX(HTS!AR90,HTS!BZ90)</f>
        <v>0</v>
      </c>
      <c r="AW81" s="151">
        <f>MAX(HTS!AS90,HTS!CA90)</f>
        <v>0</v>
      </c>
      <c r="AX81" s="151">
        <f>MAX(HTS!AT90,HTS!CB90)</f>
        <v>0</v>
      </c>
      <c r="AY81" s="151">
        <f>MAX(HTS!AU90,HTS!CC90)</f>
        <v>0</v>
      </c>
      <c r="AZ81" s="151">
        <f>MAX(HTS!AV90,HTS!CD90)</f>
        <v>0</v>
      </c>
      <c r="BA81" s="151">
        <f>MAX(HTS!AW90,HTS!CE90)</f>
        <v>0</v>
      </c>
      <c r="BB81" s="151">
        <f>MAX(HTS!AX90,HTS!CF90)</f>
        <v>0</v>
      </c>
      <c r="BC81" s="151">
        <f>MAX(HTS!AY90,HTS!CG90)</f>
        <v>0</v>
      </c>
      <c r="BD81" s="151">
        <f>MAX(HTS!AZ90,HTS!CH90)</f>
        <v>0</v>
      </c>
      <c r="BE81" s="151">
        <f>MAX(HTS!BA90,HTS!CI90)</f>
        <v>0</v>
      </c>
      <c r="BF81" s="151">
        <f>MAX(HTS!BB90,HTS!CJ90)</f>
        <v>0</v>
      </c>
      <c r="BG81" s="151">
        <f>MAX(COUNTIF(HTS!BC90,"Sim"),COUNTIF(HTS!CK90,"Sim"))</f>
        <v>0</v>
      </c>
      <c r="BH81" s="56"/>
      <c r="BI81" s="151">
        <f>Tracoma!Q93</f>
        <v>0</v>
      </c>
      <c r="BJ81" s="151">
        <f>Tracoma!AK93</f>
        <v>0</v>
      </c>
      <c r="BK81" s="151">
        <f>Tracoma!AL93</f>
        <v>0</v>
      </c>
      <c r="BL81" s="151">
        <f>Tracoma!AN93</f>
        <v>0</v>
      </c>
      <c r="BM81" s="151">
        <f>Tracoma!AO93</f>
        <v>0</v>
      </c>
      <c r="BN81" s="151">
        <f>Tracoma!AT93</f>
        <v>0</v>
      </c>
      <c r="BO81" s="151">
        <f>Tracoma!AU93</f>
        <v>0</v>
      </c>
      <c r="BP81" s="151">
        <f>Tracoma!AV93</f>
        <v>0</v>
      </c>
      <c r="BQ81" s="151">
        <f>Tracoma!AW93</f>
        <v>0</v>
      </c>
      <c r="BR81" s="151">
        <f>COUNTIF(Tracoma!AX93,"Sim")</f>
        <v>0</v>
      </c>
      <c r="BS81" s="56"/>
      <c r="BT81" s="151">
        <f t="shared" si="23"/>
        <v>0</v>
      </c>
      <c r="BU81" s="151">
        <f t="shared" si="24"/>
        <v>0</v>
      </c>
      <c r="BV81" s="151">
        <f t="shared" si="25"/>
        <v>0</v>
      </c>
      <c r="BW81" s="151">
        <f t="shared" si="26"/>
        <v>0</v>
      </c>
      <c r="BX81" s="151">
        <f t="shared" si="27"/>
        <v>0</v>
      </c>
      <c r="BY81" s="151">
        <f t="shared" si="30"/>
        <v>0</v>
      </c>
      <c r="BZ81" s="151">
        <f t="shared" si="31"/>
        <v>0</v>
      </c>
      <c r="CA81" s="151">
        <f t="shared" si="32"/>
        <v>0</v>
      </c>
      <c r="CB81" s="151">
        <f t="shared" si="28"/>
        <v>0</v>
      </c>
      <c r="CC81" s="151">
        <f t="shared" si="29"/>
        <v>0</v>
      </c>
    </row>
    <row r="82" spans="2:81" x14ac:dyDescent="0.25">
      <c r="B82" s="366">
        <f>Demografia!B90</f>
        <v>0</v>
      </c>
      <c r="C82" s="366">
        <f>Demografia!C90</f>
        <v>0</v>
      </c>
      <c r="D82" s="367">
        <f>Demografia!D90</f>
        <v>0</v>
      </c>
      <c r="E82" s="342"/>
      <c r="F82" s="367">
        <f>FL!M89</f>
        <v>0</v>
      </c>
      <c r="G82" s="367">
        <f>FL!AE89</f>
        <v>0</v>
      </c>
      <c r="H82" s="367">
        <f>FL!AF89</f>
        <v>0</v>
      </c>
      <c r="I82" s="367">
        <f>FL!AH89</f>
        <v>0</v>
      </c>
      <c r="J82" s="367">
        <f>FL!AI89</f>
        <v>0</v>
      </c>
      <c r="K82" s="367">
        <f>FL!AK89</f>
        <v>0</v>
      </c>
      <c r="L82" s="367">
        <f>FL!AM89</f>
        <v>0</v>
      </c>
      <c r="M82" s="367">
        <f>FL!AN89</f>
        <v>0</v>
      </c>
      <c r="N82" s="367">
        <f>FL!AO89</f>
        <v>0</v>
      </c>
      <c r="O82" s="367">
        <f>FL!AP89</f>
        <v>0</v>
      </c>
      <c r="P82" s="367">
        <f>FL!AQ89</f>
        <v>0</v>
      </c>
      <c r="Q82" s="367">
        <f>COUNTIF(FL!AR89,"Sim")</f>
        <v>0</v>
      </c>
      <c r="R82" s="342"/>
      <c r="S82" s="367">
        <f>Onco!K89</f>
        <v>0</v>
      </c>
      <c r="T82" s="367">
        <f>MAX(Onco!AB89,Onco!BA89)</f>
        <v>0</v>
      </c>
      <c r="U82" s="367">
        <f>MAX(Onco!AC89,Onco!BB89)</f>
        <v>0</v>
      </c>
      <c r="V82" s="367">
        <f>MAX(Onco!AE89,Onco!BD89)</f>
        <v>0</v>
      </c>
      <c r="W82" s="367">
        <f>MAX(Onco!AF89,Onco!BE89)</f>
        <v>0</v>
      </c>
      <c r="X82" s="367">
        <f>MAX(Onco!AG89,Onco!BF89)</f>
        <v>0</v>
      </c>
      <c r="Y82" s="367">
        <f>MAX(Onco!AH89,Onco!BG89)</f>
        <v>0</v>
      </c>
      <c r="Z82" s="367">
        <f>MAX(Onco!AI89,Onco!BH89)</f>
        <v>0</v>
      </c>
      <c r="AA82" s="367">
        <f>MAX(Onco!AJ89,Onco!BI89)</f>
        <v>0</v>
      </c>
      <c r="AB82" s="367">
        <f>MAX(COUNTIF(Onco!AK89,"Sim"),COUNTIF(Onco!BJ89,"Sim"))</f>
        <v>0</v>
      </c>
      <c r="AC82" s="342"/>
      <c r="AD82" s="367">
        <f>Schisto!P91</f>
        <v>0</v>
      </c>
      <c r="AE82" s="367">
        <f>Schisto!AI91</f>
        <v>0</v>
      </c>
      <c r="AF82" s="367">
        <f>Schisto!AJ91</f>
        <v>0</v>
      </c>
      <c r="AG82" s="367">
        <f>Schisto!AN91</f>
        <v>0</v>
      </c>
      <c r="AH82" s="367">
        <f>Schisto!AO91</f>
        <v>0</v>
      </c>
      <c r="AI82" s="367">
        <f>Schisto!AT91</f>
        <v>0</v>
      </c>
      <c r="AJ82" s="367">
        <f>Schisto!AU91</f>
        <v>0</v>
      </c>
      <c r="AK82" s="367">
        <f>Schisto!AV91</f>
        <v>0</v>
      </c>
      <c r="AL82" s="367">
        <f>Schisto!AW91</f>
        <v>0</v>
      </c>
      <c r="AM82" s="367">
        <f>COUNTIF(Schisto!AX91,"Sim")</f>
        <v>0</v>
      </c>
      <c r="AN82" s="342"/>
      <c r="AO82" s="367">
        <f>HTS!P91</f>
        <v>0</v>
      </c>
      <c r="AP82" s="367">
        <f>MAX(HTS!AK91,HTS!BS91)</f>
        <v>0</v>
      </c>
      <c r="AQ82" s="367">
        <f>MAX(HTS!AL91,HTS!BT91)</f>
        <v>0</v>
      </c>
      <c r="AR82" s="367">
        <f>MAX(HTS!AM91,HTS!BU91)</f>
        <v>0</v>
      </c>
      <c r="AS82" s="367">
        <f>MAX(HTS!AN91,HTS!BV91)</f>
        <v>0</v>
      </c>
      <c r="AT82" s="367">
        <f>MAX(HTS!AO91,HTS!BW91)</f>
        <v>0</v>
      </c>
      <c r="AU82" s="367">
        <f>MAX(HTS!AQ91,HTS!BY91)</f>
        <v>0</v>
      </c>
      <c r="AV82" s="367">
        <f>MAX(HTS!AR91,HTS!BZ91)</f>
        <v>0</v>
      </c>
      <c r="AW82" s="367">
        <f>MAX(HTS!AS91,HTS!CA91)</f>
        <v>0</v>
      </c>
      <c r="AX82" s="367">
        <f>MAX(HTS!AT91,HTS!CB91)</f>
        <v>0</v>
      </c>
      <c r="AY82" s="367">
        <f>MAX(HTS!AU91,HTS!CC91)</f>
        <v>0</v>
      </c>
      <c r="AZ82" s="367">
        <f>MAX(HTS!AV91,HTS!CD91)</f>
        <v>0</v>
      </c>
      <c r="BA82" s="367">
        <f>MAX(HTS!AW91,HTS!CE91)</f>
        <v>0</v>
      </c>
      <c r="BB82" s="367">
        <f>MAX(HTS!AX91,HTS!CF91)</f>
        <v>0</v>
      </c>
      <c r="BC82" s="367">
        <f>MAX(HTS!AY91,HTS!CG91)</f>
        <v>0</v>
      </c>
      <c r="BD82" s="367">
        <f>MAX(HTS!AZ91,HTS!CH91)</f>
        <v>0</v>
      </c>
      <c r="BE82" s="367">
        <f>MAX(HTS!BA91,HTS!CI91)</f>
        <v>0</v>
      </c>
      <c r="BF82" s="367">
        <f>MAX(HTS!BB91,HTS!CJ91)</f>
        <v>0</v>
      </c>
      <c r="BG82" s="367">
        <f>MAX(COUNTIF(HTS!BC91,"Sim"),COUNTIF(HTS!CK91,"Sim"))</f>
        <v>0</v>
      </c>
      <c r="BH82" s="342"/>
      <c r="BI82" s="367">
        <f>Tracoma!Q94</f>
        <v>0</v>
      </c>
      <c r="BJ82" s="367">
        <f>Tracoma!AK94</f>
        <v>0</v>
      </c>
      <c r="BK82" s="367">
        <f>Tracoma!AL94</f>
        <v>0</v>
      </c>
      <c r="BL82" s="367">
        <f>Tracoma!AN94</f>
        <v>0</v>
      </c>
      <c r="BM82" s="367">
        <f>Tracoma!AO94</f>
        <v>0</v>
      </c>
      <c r="BN82" s="367">
        <f>Tracoma!AT94</f>
        <v>0</v>
      </c>
      <c r="BO82" s="367">
        <f>Tracoma!AU94</f>
        <v>0</v>
      </c>
      <c r="BP82" s="367">
        <f>Tracoma!AV94</f>
        <v>0</v>
      </c>
      <c r="BQ82" s="367">
        <f>Tracoma!AW94</f>
        <v>0</v>
      </c>
      <c r="BR82" s="367">
        <f>COUNTIF(Tracoma!AX94,"Sim")</f>
        <v>0</v>
      </c>
      <c r="BS82" s="342"/>
      <c r="BT82" s="367">
        <f t="shared" si="23"/>
        <v>0</v>
      </c>
      <c r="BU82" s="367">
        <f t="shared" si="24"/>
        <v>0</v>
      </c>
      <c r="BV82" s="367">
        <f t="shared" si="25"/>
        <v>0</v>
      </c>
      <c r="BW82" s="367">
        <f t="shared" si="26"/>
        <v>0</v>
      </c>
      <c r="BX82" s="367">
        <f t="shared" si="27"/>
        <v>0</v>
      </c>
      <c r="BY82" s="367">
        <f t="shared" si="30"/>
        <v>0</v>
      </c>
      <c r="BZ82" s="367">
        <f t="shared" si="31"/>
        <v>0</v>
      </c>
      <c r="CA82" s="367">
        <f t="shared" si="32"/>
        <v>0</v>
      </c>
      <c r="CB82" s="367">
        <f t="shared" si="28"/>
        <v>0</v>
      </c>
      <c r="CC82" s="367">
        <f t="shared" si="29"/>
        <v>0</v>
      </c>
    </row>
    <row r="83" spans="2:81" x14ac:dyDescent="0.25">
      <c r="B83" s="150">
        <f>Demografia!B91</f>
        <v>0</v>
      </c>
      <c r="C83" s="150">
        <f>Demografia!C91</f>
        <v>0</v>
      </c>
      <c r="D83" s="151">
        <f>Demografia!D91</f>
        <v>0</v>
      </c>
      <c r="E83" s="56"/>
      <c r="F83" s="151">
        <f>FL!M90</f>
        <v>0</v>
      </c>
      <c r="G83" s="151">
        <f>FL!AE90</f>
        <v>0</v>
      </c>
      <c r="H83" s="151">
        <f>FL!AF90</f>
        <v>0</v>
      </c>
      <c r="I83" s="151">
        <f>FL!AH90</f>
        <v>0</v>
      </c>
      <c r="J83" s="151">
        <f>FL!AI90</f>
        <v>0</v>
      </c>
      <c r="K83" s="151">
        <f>FL!AK90</f>
        <v>0</v>
      </c>
      <c r="L83" s="151">
        <f>FL!AM90</f>
        <v>0</v>
      </c>
      <c r="M83" s="151">
        <f>FL!AN90</f>
        <v>0</v>
      </c>
      <c r="N83" s="151">
        <f>FL!AO90</f>
        <v>0</v>
      </c>
      <c r="O83" s="151">
        <f>FL!AP90</f>
        <v>0</v>
      </c>
      <c r="P83" s="151">
        <f>FL!AQ90</f>
        <v>0</v>
      </c>
      <c r="Q83" s="151">
        <f>COUNTIF(FL!AR90,"Sim")</f>
        <v>0</v>
      </c>
      <c r="R83" s="56"/>
      <c r="S83" s="151">
        <f>Onco!K90</f>
        <v>0</v>
      </c>
      <c r="T83" s="151">
        <f>MAX(Onco!AB90,Onco!BA90)</f>
        <v>0</v>
      </c>
      <c r="U83" s="151">
        <f>MAX(Onco!AC90,Onco!BB90)</f>
        <v>0</v>
      </c>
      <c r="V83" s="151">
        <f>MAX(Onco!AE90,Onco!BD90)</f>
        <v>0</v>
      </c>
      <c r="W83" s="151">
        <f>MAX(Onco!AF90,Onco!BE90)</f>
        <v>0</v>
      </c>
      <c r="X83" s="151">
        <f>MAX(Onco!AG90,Onco!BF90)</f>
        <v>0</v>
      </c>
      <c r="Y83" s="151">
        <f>MAX(Onco!AH90,Onco!BG90)</f>
        <v>0</v>
      </c>
      <c r="Z83" s="151">
        <f>MAX(Onco!AI90,Onco!BH90)</f>
        <v>0</v>
      </c>
      <c r="AA83" s="151">
        <f>MAX(Onco!AJ90,Onco!BI90)</f>
        <v>0</v>
      </c>
      <c r="AB83" s="151">
        <f>MAX(COUNTIF(Onco!AK90,"Sim"),COUNTIF(Onco!BJ90,"Sim"))</f>
        <v>0</v>
      </c>
      <c r="AC83" s="56"/>
      <c r="AD83" s="151">
        <f>Schisto!P92</f>
        <v>0</v>
      </c>
      <c r="AE83" s="151">
        <f>Schisto!AI92</f>
        <v>0</v>
      </c>
      <c r="AF83" s="151">
        <f>Schisto!AJ92</f>
        <v>0</v>
      </c>
      <c r="AG83" s="151">
        <f>Schisto!AN92</f>
        <v>0</v>
      </c>
      <c r="AH83" s="151">
        <f>Schisto!AO92</f>
        <v>0</v>
      </c>
      <c r="AI83" s="151">
        <f>Schisto!AT92</f>
        <v>0</v>
      </c>
      <c r="AJ83" s="151">
        <f>Schisto!AU92</f>
        <v>0</v>
      </c>
      <c r="AK83" s="151">
        <f>Schisto!AV92</f>
        <v>0</v>
      </c>
      <c r="AL83" s="151">
        <f>Schisto!AW92</f>
        <v>0</v>
      </c>
      <c r="AM83" s="151">
        <f>COUNTIF(Schisto!AX92,"Sim")</f>
        <v>0</v>
      </c>
      <c r="AN83" s="56"/>
      <c r="AO83" s="151">
        <f>HTS!P92</f>
        <v>0</v>
      </c>
      <c r="AP83" s="151">
        <f>MAX(HTS!AK92,HTS!BS92)</f>
        <v>0</v>
      </c>
      <c r="AQ83" s="151">
        <f>MAX(HTS!AL92,HTS!BT92)</f>
        <v>0</v>
      </c>
      <c r="AR83" s="151">
        <f>MAX(HTS!AM92,HTS!BU92)</f>
        <v>0</v>
      </c>
      <c r="AS83" s="151">
        <f>MAX(HTS!AN92,HTS!BV92)</f>
        <v>0</v>
      </c>
      <c r="AT83" s="151">
        <f>MAX(HTS!AO92,HTS!BW92)</f>
        <v>0</v>
      </c>
      <c r="AU83" s="151">
        <f>MAX(HTS!AQ92,HTS!BY92)</f>
        <v>0</v>
      </c>
      <c r="AV83" s="151">
        <f>MAX(HTS!AR92,HTS!BZ92)</f>
        <v>0</v>
      </c>
      <c r="AW83" s="151">
        <f>MAX(HTS!AS92,HTS!CA92)</f>
        <v>0</v>
      </c>
      <c r="AX83" s="151">
        <f>MAX(HTS!AT92,HTS!CB92)</f>
        <v>0</v>
      </c>
      <c r="AY83" s="151">
        <f>MAX(HTS!AU92,HTS!CC92)</f>
        <v>0</v>
      </c>
      <c r="AZ83" s="151">
        <f>MAX(HTS!AV92,HTS!CD92)</f>
        <v>0</v>
      </c>
      <c r="BA83" s="151">
        <f>MAX(HTS!AW92,HTS!CE92)</f>
        <v>0</v>
      </c>
      <c r="BB83" s="151">
        <f>MAX(HTS!AX92,HTS!CF92)</f>
        <v>0</v>
      </c>
      <c r="BC83" s="151">
        <f>MAX(HTS!AY92,HTS!CG92)</f>
        <v>0</v>
      </c>
      <c r="BD83" s="151">
        <f>MAX(HTS!AZ92,HTS!CH92)</f>
        <v>0</v>
      </c>
      <c r="BE83" s="151">
        <f>MAX(HTS!BA92,HTS!CI92)</f>
        <v>0</v>
      </c>
      <c r="BF83" s="151">
        <f>MAX(HTS!BB92,HTS!CJ92)</f>
        <v>0</v>
      </c>
      <c r="BG83" s="151">
        <f>MAX(COUNTIF(HTS!BC92,"Sim"),COUNTIF(HTS!CK92,"Sim"))</f>
        <v>0</v>
      </c>
      <c r="BH83" s="56"/>
      <c r="BI83" s="151">
        <f>Tracoma!Q95</f>
        <v>0</v>
      </c>
      <c r="BJ83" s="151">
        <f>Tracoma!AK95</f>
        <v>0</v>
      </c>
      <c r="BK83" s="151">
        <f>Tracoma!AL95</f>
        <v>0</v>
      </c>
      <c r="BL83" s="151">
        <f>Tracoma!AN95</f>
        <v>0</v>
      </c>
      <c r="BM83" s="151">
        <f>Tracoma!AO95</f>
        <v>0</v>
      </c>
      <c r="BN83" s="151">
        <f>Tracoma!AT95</f>
        <v>0</v>
      </c>
      <c r="BO83" s="151">
        <f>Tracoma!AU95</f>
        <v>0</v>
      </c>
      <c r="BP83" s="151">
        <f>Tracoma!AV95</f>
        <v>0</v>
      </c>
      <c r="BQ83" s="151">
        <f>Tracoma!AW95</f>
        <v>0</v>
      </c>
      <c r="BR83" s="151">
        <f>COUNTIF(Tracoma!AX95,"Sim")</f>
        <v>0</v>
      </c>
      <c r="BS83" s="56"/>
      <c r="BT83" s="151">
        <f t="shared" si="23"/>
        <v>0</v>
      </c>
      <c r="BU83" s="151">
        <f t="shared" si="24"/>
        <v>0</v>
      </c>
      <c r="BV83" s="151">
        <f t="shared" si="25"/>
        <v>0</v>
      </c>
      <c r="BW83" s="151">
        <f t="shared" si="26"/>
        <v>0</v>
      </c>
      <c r="BX83" s="151">
        <f t="shared" si="27"/>
        <v>0</v>
      </c>
      <c r="BY83" s="151">
        <f t="shared" si="30"/>
        <v>0</v>
      </c>
      <c r="BZ83" s="151">
        <f t="shared" si="31"/>
        <v>0</v>
      </c>
      <c r="CA83" s="151">
        <f t="shared" si="32"/>
        <v>0</v>
      </c>
      <c r="CB83" s="151">
        <f t="shared" si="28"/>
        <v>0</v>
      </c>
      <c r="CC83" s="151">
        <f t="shared" si="29"/>
        <v>0</v>
      </c>
    </row>
    <row r="84" spans="2:81" x14ac:dyDescent="0.25">
      <c r="B84" s="366">
        <f>Demografia!B92</f>
        <v>0</v>
      </c>
      <c r="C84" s="366">
        <f>Demografia!C92</f>
        <v>0</v>
      </c>
      <c r="D84" s="367">
        <f>Demografia!D92</f>
        <v>0</v>
      </c>
      <c r="E84" s="342"/>
      <c r="F84" s="367">
        <f>FL!M91</f>
        <v>0</v>
      </c>
      <c r="G84" s="367">
        <f>FL!AE91</f>
        <v>0</v>
      </c>
      <c r="H84" s="367">
        <f>FL!AF91</f>
        <v>0</v>
      </c>
      <c r="I84" s="367">
        <f>FL!AH91</f>
        <v>0</v>
      </c>
      <c r="J84" s="367">
        <f>FL!AI91</f>
        <v>0</v>
      </c>
      <c r="K84" s="367">
        <f>FL!AK91</f>
        <v>0</v>
      </c>
      <c r="L84" s="367">
        <f>FL!AM91</f>
        <v>0</v>
      </c>
      <c r="M84" s="367">
        <f>FL!AN91</f>
        <v>0</v>
      </c>
      <c r="N84" s="367">
        <f>FL!AO91</f>
        <v>0</v>
      </c>
      <c r="O84" s="367">
        <f>FL!AP91</f>
        <v>0</v>
      </c>
      <c r="P84" s="367">
        <f>FL!AQ91</f>
        <v>0</v>
      </c>
      <c r="Q84" s="367">
        <f>COUNTIF(FL!AR91,"Sim")</f>
        <v>0</v>
      </c>
      <c r="R84" s="342"/>
      <c r="S84" s="367">
        <f>Onco!K91</f>
        <v>0</v>
      </c>
      <c r="T84" s="367">
        <f>MAX(Onco!AB91,Onco!BA91)</f>
        <v>0</v>
      </c>
      <c r="U84" s="367">
        <f>MAX(Onco!AC91,Onco!BB91)</f>
        <v>0</v>
      </c>
      <c r="V84" s="367">
        <f>MAX(Onco!AE91,Onco!BD91)</f>
        <v>0</v>
      </c>
      <c r="W84" s="367">
        <f>MAX(Onco!AF91,Onco!BE91)</f>
        <v>0</v>
      </c>
      <c r="X84" s="367">
        <f>MAX(Onco!AG91,Onco!BF91)</f>
        <v>0</v>
      </c>
      <c r="Y84" s="367">
        <f>MAX(Onco!AH91,Onco!BG91)</f>
        <v>0</v>
      </c>
      <c r="Z84" s="367">
        <f>MAX(Onco!AI91,Onco!BH91)</f>
        <v>0</v>
      </c>
      <c r="AA84" s="367">
        <f>MAX(Onco!AJ91,Onco!BI91)</f>
        <v>0</v>
      </c>
      <c r="AB84" s="367">
        <f>MAX(COUNTIF(Onco!AK91,"Sim"),COUNTIF(Onco!BJ91,"Sim"))</f>
        <v>0</v>
      </c>
      <c r="AC84" s="342"/>
      <c r="AD84" s="367">
        <f>Schisto!P93</f>
        <v>0</v>
      </c>
      <c r="AE84" s="367">
        <f>Schisto!AI93</f>
        <v>0</v>
      </c>
      <c r="AF84" s="367">
        <f>Schisto!AJ93</f>
        <v>0</v>
      </c>
      <c r="AG84" s="367">
        <f>Schisto!AN93</f>
        <v>0</v>
      </c>
      <c r="AH84" s="367">
        <f>Schisto!AO93</f>
        <v>0</v>
      </c>
      <c r="AI84" s="367">
        <f>Schisto!AT93</f>
        <v>0</v>
      </c>
      <c r="AJ84" s="367">
        <f>Schisto!AU93</f>
        <v>0</v>
      </c>
      <c r="AK84" s="367">
        <f>Schisto!AV93</f>
        <v>0</v>
      </c>
      <c r="AL84" s="367">
        <f>Schisto!AW93</f>
        <v>0</v>
      </c>
      <c r="AM84" s="367">
        <f>COUNTIF(Schisto!AX93,"Sim")</f>
        <v>0</v>
      </c>
      <c r="AN84" s="342"/>
      <c r="AO84" s="367">
        <f>HTS!P93</f>
        <v>0</v>
      </c>
      <c r="AP84" s="367">
        <f>MAX(HTS!AK93,HTS!BS93)</f>
        <v>0</v>
      </c>
      <c r="AQ84" s="367">
        <f>MAX(HTS!AL93,HTS!BT93)</f>
        <v>0</v>
      </c>
      <c r="AR84" s="367">
        <f>MAX(HTS!AM93,HTS!BU93)</f>
        <v>0</v>
      </c>
      <c r="AS84" s="367">
        <f>MAX(HTS!AN93,HTS!BV93)</f>
        <v>0</v>
      </c>
      <c r="AT84" s="367">
        <f>MAX(HTS!AO93,HTS!BW93)</f>
        <v>0</v>
      </c>
      <c r="AU84" s="367">
        <f>MAX(HTS!AQ93,HTS!BY93)</f>
        <v>0</v>
      </c>
      <c r="AV84" s="367">
        <f>MAX(HTS!AR93,HTS!BZ93)</f>
        <v>0</v>
      </c>
      <c r="AW84" s="367">
        <f>MAX(HTS!AS93,HTS!CA93)</f>
        <v>0</v>
      </c>
      <c r="AX84" s="367">
        <f>MAX(HTS!AT93,HTS!CB93)</f>
        <v>0</v>
      </c>
      <c r="AY84" s="367">
        <f>MAX(HTS!AU93,HTS!CC93)</f>
        <v>0</v>
      </c>
      <c r="AZ84" s="367">
        <f>MAX(HTS!AV93,HTS!CD93)</f>
        <v>0</v>
      </c>
      <c r="BA84" s="367">
        <f>MAX(HTS!AW93,HTS!CE93)</f>
        <v>0</v>
      </c>
      <c r="BB84" s="367">
        <f>MAX(HTS!AX93,HTS!CF93)</f>
        <v>0</v>
      </c>
      <c r="BC84" s="367">
        <f>MAX(HTS!AY93,HTS!CG93)</f>
        <v>0</v>
      </c>
      <c r="BD84" s="367">
        <f>MAX(HTS!AZ93,HTS!CH93)</f>
        <v>0</v>
      </c>
      <c r="BE84" s="367">
        <f>MAX(HTS!BA93,HTS!CI93)</f>
        <v>0</v>
      </c>
      <c r="BF84" s="367">
        <f>MAX(HTS!BB93,HTS!CJ93)</f>
        <v>0</v>
      </c>
      <c r="BG84" s="367">
        <f>MAX(COUNTIF(HTS!BC93,"Sim"),COUNTIF(HTS!CK93,"Sim"))</f>
        <v>0</v>
      </c>
      <c r="BH84" s="342"/>
      <c r="BI84" s="367">
        <f>Tracoma!Q96</f>
        <v>0</v>
      </c>
      <c r="BJ84" s="367">
        <f>Tracoma!AK96</f>
        <v>0</v>
      </c>
      <c r="BK84" s="367">
        <f>Tracoma!AL96</f>
        <v>0</v>
      </c>
      <c r="BL84" s="367">
        <f>Tracoma!AN96</f>
        <v>0</v>
      </c>
      <c r="BM84" s="367">
        <f>Tracoma!AO96</f>
        <v>0</v>
      </c>
      <c r="BN84" s="367">
        <f>Tracoma!AT96</f>
        <v>0</v>
      </c>
      <c r="BO84" s="367">
        <f>Tracoma!AU96</f>
        <v>0</v>
      </c>
      <c r="BP84" s="367">
        <f>Tracoma!AV96</f>
        <v>0</v>
      </c>
      <c r="BQ84" s="367">
        <f>Tracoma!AW96</f>
        <v>0</v>
      </c>
      <c r="BR84" s="367">
        <f>COUNTIF(Tracoma!AX96,"Sim")</f>
        <v>0</v>
      </c>
      <c r="BS84" s="342"/>
      <c r="BT84" s="367">
        <f t="shared" si="23"/>
        <v>0</v>
      </c>
      <c r="BU84" s="367">
        <f t="shared" si="24"/>
        <v>0</v>
      </c>
      <c r="BV84" s="367">
        <f t="shared" si="25"/>
        <v>0</v>
      </c>
      <c r="BW84" s="367">
        <f t="shared" si="26"/>
        <v>0</v>
      </c>
      <c r="BX84" s="367">
        <f t="shared" si="27"/>
        <v>0</v>
      </c>
      <c r="BY84" s="367">
        <f t="shared" si="30"/>
        <v>0</v>
      </c>
      <c r="BZ84" s="367">
        <f t="shared" si="31"/>
        <v>0</v>
      </c>
      <c r="CA84" s="367">
        <f t="shared" si="32"/>
        <v>0</v>
      </c>
      <c r="CB84" s="367">
        <f t="shared" si="28"/>
        <v>0</v>
      </c>
      <c r="CC84" s="367">
        <f t="shared" si="29"/>
        <v>0</v>
      </c>
    </row>
    <row r="85" spans="2:81" x14ac:dyDescent="0.25">
      <c r="B85" s="150">
        <f>Demografia!B93</f>
        <v>0</v>
      </c>
      <c r="C85" s="150">
        <f>Demografia!C93</f>
        <v>0</v>
      </c>
      <c r="D85" s="151">
        <f>Demografia!D93</f>
        <v>0</v>
      </c>
      <c r="E85" s="56"/>
      <c r="F85" s="151">
        <f>FL!M92</f>
        <v>0</v>
      </c>
      <c r="G85" s="151">
        <f>FL!AE92</f>
        <v>0</v>
      </c>
      <c r="H85" s="151">
        <f>FL!AF92</f>
        <v>0</v>
      </c>
      <c r="I85" s="151">
        <f>FL!AH92</f>
        <v>0</v>
      </c>
      <c r="J85" s="151">
        <f>FL!AI92</f>
        <v>0</v>
      </c>
      <c r="K85" s="151">
        <f>FL!AK92</f>
        <v>0</v>
      </c>
      <c r="L85" s="151">
        <f>FL!AM92</f>
        <v>0</v>
      </c>
      <c r="M85" s="151">
        <f>FL!AN92</f>
        <v>0</v>
      </c>
      <c r="N85" s="151">
        <f>FL!AO92</f>
        <v>0</v>
      </c>
      <c r="O85" s="151">
        <f>FL!AP92</f>
        <v>0</v>
      </c>
      <c r="P85" s="151">
        <f>FL!AQ92</f>
        <v>0</v>
      </c>
      <c r="Q85" s="151">
        <f>COUNTIF(FL!AR92,"Sim")</f>
        <v>0</v>
      </c>
      <c r="R85" s="56"/>
      <c r="S85" s="151">
        <f>Onco!K92</f>
        <v>0</v>
      </c>
      <c r="T85" s="151">
        <f>MAX(Onco!AB92,Onco!BA92)</f>
        <v>0</v>
      </c>
      <c r="U85" s="151">
        <f>MAX(Onco!AC92,Onco!BB92)</f>
        <v>0</v>
      </c>
      <c r="V85" s="151">
        <f>MAX(Onco!AE92,Onco!BD92)</f>
        <v>0</v>
      </c>
      <c r="W85" s="151">
        <f>MAX(Onco!AF92,Onco!BE92)</f>
        <v>0</v>
      </c>
      <c r="X85" s="151">
        <f>MAX(Onco!AG92,Onco!BF92)</f>
        <v>0</v>
      </c>
      <c r="Y85" s="151">
        <f>MAX(Onco!AH92,Onco!BG92)</f>
        <v>0</v>
      </c>
      <c r="Z85" s="151">
        <f>MAX(Onco!AI92,Onco!BH92)</f>
        <v>0</v>
      </c>
      <c r="AA85" s="151">
        <f>MAX(Onco!AJ92,Onco!BI92)</f>
        <v>0</v>
      </c>
      <c r="AB85" s="151">
        <f>MAX(COUNTIF(Onco!AK92,"Sim"),COUNTIF(Onco!BJ92,"Sim"))</f>
        <v>0</v>
      </c>
      <c r="AC85" s="56"/>
      <c r="AD85" s="151">
        <f>Schisto!P94</f>
        <v>0</v>
      </c>
      <c r="AE85" s="151">
        <f>Schisto!AI94</f>
        <v>0</v>
      </c>
      <c r="AF85" s="151">
        <f>Schisto!AJ94</f>
        <v>0</v>
      </c>
      <c r="AG85" s="151">
        <f>Schisto!AN94</f>
        <v>0</v>
      </c>
      <c r="AH85" s="151">
        <f>Schisto!AO94</f>
        <v>0</v>
      </c>
      <c r="AI85" s="151">
        <f>Schisto!AT94</f>
        <v>0</v>
      </c>
      <c r="AJ85" s="151">
        <f>Schisto!AU94</f>
        <v>0</v>
      </c>
      <c r="AK85" s="151">
        <f>Schisto!AV94</f>
        <v>0</v>
      </c>
      <c r="AL85" s="151">
        <f>Schisto!AW94</f>
        <v>0</v>
      </c>
      <c r="AM85" s="151">
        <f>COUNTIF(Schisto!AX94,"Sim")</f>
        <v>0</v>
      </c>
      <c r="AN85" s="56"/>
      <c r="AO85" s="151">
        <f>HTS!P94</f>
        <v>0</v>
      </c>
      <c r="AP85" s="151">
        <f>MAX(HTS!AK94,HTS!BS94)</f>
        <v>0</v>
      </c>
      <c r="AQ85" s="151">
        <f>MAX(HTS!AL94,HTS!BT94)</f>
        <v>0</v>
      </c>
      <c r="AR85" s="151">
        <f>MAX(HTS!AM94,HTS!BU94)</f>
        <v>0</v>
      </c>
      <c r="AS85" s="151">
        <f>MAX(HTS!AN94,HTS!BV94)</f>
        <v>0</v>
      </c>
      <c r="AT85" s="151">
        <f>MAX(HTS!AO94,HTS!BW94)</f>
        <v>0</v>
      </c>
      <c r="AU85" s="151">
        <f>MAX(HTS!AQ94,HTS!BY94)</f>
        <v>0</v>
      </c>
      <c r="AV85" s="151">
        <f>MAX(HTS!AR94,HTS!BZ94)</f>
        <v>0</v>
      </c>
      <c r="AW85" s="151">
        <f>MAX(HTS!AS94,HTS!CA94)</f>
        <v>0</v>
      </c>
      <c r="AX85" s="151">
        <f>MAX(HTS!AT94,HTS!CB94)</f>
        <v>0</v>
      </c>
      <c r="AY85" s="151">
        <f>MAX(HTS!AU94,HTS!CC94)</f>
        <v>0</v>
      </c>
      <c r="AZ85" s="151">
        <f>MAX(HTS!AV94,HTS!CD94)</f>
        <v>0</v>
      </c>
      <c r="BA85" s="151">
        <f>MAX(HTS!AW94,HTS!CE94)</f>
        <v>0</v>
      </c>
      <c r="BB85" s="151">
        <f>MAX(HTS!AX94,HTS!CF94)</f>
        <v>0</v>
      </c>
      <c r="BC85" s="151">
        <f>MAX(HTS!AY94,HTS!CG94)</f>
        <v>0</v>
      </c>
      <c r="BD85" s="151">
        <f>MAX(HTS!AZ94,HTS!CH94)</f>
        <v>0</v>
      </c>
      <c r="BE85" s="151">
        <f>MAX(HTS!BA94,HTS!CI94)</f>
        <v>0</v>
      </c>
      <c r="BF85" s="151">
        <f>MAX(HTS!BB94,HTS!CJ94)</f>
        <v>0</v>
      </c>
      <c r="BG85" s="151">
        <f>MAX(COUNTIF(HTS!BC94,"Sim"),COUNTIF(HTS!CK94,"Sim"))</f>
        <v>0</v>
      </c>
      <c r="BH85" s="56"/>
      <c r="BI85" s="151">
        <f>Tracoma!Q97</f>
        <v>0</v>
      </c>
      <c r="BJ85" s="151">
        <f>Tracoma!AK97</f>
        <v>0</v>
      </c>
      <c r="BK85" s="151">
        <f>Tracoma!AL97</f>
        <v>0</v>
      </c>
      <c r="BL85" s="151">
        <f>Tracoma!AN97</f>
        <v>0</v>
      </c>
      <c r="BM85" s="151">
        <f>Tracoma!AO97</f>
        <v>0</v>
      </c>
      <c r="BN85" s="151">
        <f>Tracoma!AT97</f>
        <v>0</v>
      </c>
      <c r="BO85" s="151">
        <f>Tracoma!AU97</f>
        <v>0</v>
      </c>
      <c r="BP85" s="151">
        <f>Tracoma!AV97</f>
        <v>0</v>
      </c>
      <c r="BQ85" s="151">
        <f>Tracoma!AW97</f>
        <v>0</v>
      </c>
      <c r="BR85" s="151">
        <f>COUNTIF(Tracoma!AX97,"Sim")</f>
        <v>0</v>
      </c>
      <c r="BS85" s="56"/>
      <c r="BT85" s="151">
        <f t="shared" si="23"/>
        <v>0</v>
      </c>
      <c r="BU85" s="151">
        <f t="shared" si="24"/>
        <v>0</v>
      </c>
      <c r="BV85" s="151">
        <f t="shared" si="25"/>
        <v>0</v>
      </c>
      <c r="BW85" s="151">
        <f t="shared" si="26"/>
        <v>0</v>
      </c>
      <c r="BX85" s="151">
        <f t="shared" si="27"/>
        <v>0</v>
      </c>
      <c r="BY85" s="151">
        <f t="shared" si="30"/>
        <v>0</v>
      </c>
      <c r="BZ85" s="151">
        <f t="shared" si="31"/>
        <v>0</v>
      </c>
      <c r="CA85" s="151">
        <f t="shared" si="32"/>
        <v>0</v>
      </c>
      <c r="CB85" s="151">
        <f t="shared" si="28"/>
        <v>0</v>
      </c>
      <c r="CC85" s="151">
        <f t="shared" si="29"/>
        <v>0</v>
      </c>
    </row>
    <row r="86" spans="2:81" x14ac:dyDescent="0.25">
      <c r="B86" s="366">
        <f>Demografia!B94</f>
        <v>0</v>
      </c>
      <c r="C86" s="366">
        <f>Demografia!C94</f>
        <v>0</v>
      </c>
      <c r="D86" s="367">
        <f>Demografia!D94</f>
        <v>0</v>
      </c>
      <c r="E86" s="342"/>
      <c r="F86" s="367">
        <f>FL!M93</f>
        <v>0</v>
      </c>
      <c r="G86" s="367">
        <f>FL!AE93</f>
        <v>0</v>
      </c>
      <c r="H86" s="367">
        <f>FL!AF93</f>
        <v>0</v>
      </c>
      <c r="I86" s="367">
        <f>FL!AH93</f>
        <v>0</v>
      </c>
      <c r="J86" s="367">
        <f>FL!AI93</f>
        <v>0</v>
      </c>
      <c r="K86" s="367">
        <f>FL!AK93</f>
        <v>0</v>
      </c>
      <c r="L86" s="367">
        <f>FL!AM93</f>
        <v>0</v>
      </c>
      <c r="M86" s="367">
        <f>FL!AN93</f>
        <v>0</v>
      </c>
      <c r="N86" s="367">
        <f>FL!AO93</f>
        <v>0</v>
      </c>
      <c r="O86" s="367">
        <f>FL!AP93</f>
        <v>0</v>
      </c>
      <c r="P86" s="367">
        <f>FL!AQ93</f>
        <v>0</v>
      </c>
      <c r="Q86" s="367">
        <f>COUNTIF(FL!AR93,"Sim")</f>
        <v>0</v>
      </c>
      <c r="R86" s="342"/>
      <c r="S86" s="367">
        <f>Onco!K93</f>
        <v>0</v>
      </c>
      <c r="T86" s="367">
        <f>MAX(Onco!AB93,Onco!BA93)</f>
        <v>0</v>
      </c>
      <c r="U86" s="367">
        <f>MAX(Onco!AC93,Onco!BB93)</f>
        <v>0</v>
      </c>
      <c r="V86" s="367">
        <f>MAX(Onco!AE93,Onco!BD93)</f>
        <v>0</v>
      </c>
      <c r="W86" s="367">
        <f>MAX(Onco!AF93,Onco!BE93)</f>
        <v>0</v>
      </c>
      <c r="X86" s="367">
        <f>MAX(Onco!AG93,Onco!BF93)</f>
        <v>0</v>
      </c>
      <c r="Y86" s="367">
        <f>MAX(Onco!AH93,Onco!BG93)</f>
        <v>0</v>
      </c>
      <c r="Z86" s="367">
        <f>MAX(Onco!AI93,Onco!BH93)</f>
        <v>0</v>
      </c>
      <c r="AA86" s="367">
        <f>MAX(Onco!AJ93,Onco!BI93)</f>
        <v>0</v>
      </c>
      <c r="AB86" s="367">
        <f>MAX(COUNTIF(Onco!AK93,"Sim"),COUNTIF(Onco!BJ93,"Sim"))</f>
        <v>0</v>
      </c>
      <c r="AC86" s="342"/>
      <c r="AD86" s="367">
        <f>Schisto!P95</f>
        <v>0</v>
      </c>
      <c r="AE86" s="367">
        <f>Schisto!AI95</f>
        <v>0</v>
      </c>
      <c r="AF86" s="367">
        <f>Schisto!AJ95</f>
        <v>0</v>
      </c>
      <c r="AG86" s="367">
        <f>Schisto!AN95</f>
        <v>0</v>
      </c>
      <c r="AH86" s="367">
        <f>Schisto!AO95</f>
        <v>0</v>
      </c>
      <c r="AI86" s="367">
        <f>Schisto!AT95</f>
        <v>0</v>
      </c>
      <c r="AJ86" s="367">
        <f>Schisto!AU95</f>
        <v>0</v>
      </c>
      <c r="AK86" s="367">
        <f>Schisto!AV95</f>
        <v>0</v>
      </c>
      <c r="AL86" s="367">
        <f>Schisto!AW95</f>
        <v>0</v>
      </c>
      <c r="AM86" s="367">
        <f>COUNTIF(Schisto!AX95,"Sim")</f>
        <v>0</v>
      </c>
      <c r="AN86" s="342"/>
      <c r="AO86" s="367">
        <f>HTS!P95</f>
        <v>0</v>
      </c>
      <c r="AP86" s="367">
        <f>MAX(HTS!AK95,HTS!BS95)</f>
        <v>0</v>
      </c>
      <c r="AQ86" s="367">
        <f>MAX(HTS!AL95,HTS!BT95)</f>
        <v>0</v>
      </c>
      <c r="AR86" s="367">
        <f>MAX(HTS!AM95,HTS!BU95)</f>
        <v>0</v>
      </c>
      <c r="AS86" s="367">
        <f>MAX(HTS!AN95,HTS!BV95)</f>
        <v>0</v>
      </c>
      <c r="AT86" s="367">
        <f>MAX(HTS!AO95,HTS!BW95)</f>
        <v>0</v>
      </c>
      <c r="AU86" s="367">
        <f>MAX(HTS!AQ95,HTS!BY95)</f>
        <v>0</v>
      </c>
      <c r="AV86" s="367">
        <f>MAX(HTS!AR95,HTS!BZ95)</f>
        <v>0</v>
      </c>
      <c r="AW86" s="367">
        <f>MAX(HTS!AS95,HTS!CA95)</f>
        <v>0</v>
      </c>
      <c r="AX86" s="367">
        <f>MAX(HTS!AT95,HTS!CB95)</f>
        <v>0</v>
      </c>
      <c r="AY86" s="367">
        <f>MAX(HTS!AU95,HTS!CC95)</f>
        <v>0</v>
      </c>
      <c r="AZ86" s="367">
        <f>MAX(HTS!AV95,HTS!CD95)</f>
        <v>0</v>
      </c>
      <c r="BA86" s="367">
        <f>MAX(HTS!AW95,HTS!CE95)</f>
        <v>0</v>
      </c>
      <c r="BB86" s="367">
        <f>MAX(HTS!AX95,HTS!CF95)</f>
        <v>0</v>
      </c>
      <c r="BC86" s="367">
        <f>MAX(HTS!AY95,HTS!CG95)</f>
        <v>0</v>
      </c>
      <c r="BD86" s="367">
        <f>MAX(HTS!AZ95,HTS!CH95)</f>
        <v>0</v>
      </c>
      <c r="BE86" s="367">
        <f>MAX(HTS!BA95,HTS!CI95)</f>
        <v>0</v>
      </c>
      <c r="BF86" s="367">
        <f>MAX(HTS!BB95,HTS!CJ95)</f>
        <v>0</v>
      </c>
      <c r="BG86" s="367">
        <f>MAX(COUNTIF(HTS!BC95,"Sim"),COUNTIF(HTS!CK95,"Sim"))</f>
        <v>0</v>
      </c>
      <c r="BH86" s="342"/>
      <c r="BI86" s="367">
        <f>Tracoma!Q98</f>
        <v>0</v>
      </c>
      <c r="BJ86" s="367">
        <f>Tracoma!AK98</f>
        <v>0</v>
      </c>
      <c r="BK86" s="367">
        <f>Tracoma!AL98</f>
        <v>0</v>
      </c>
      <c r="BL86" s="367">
        <f>Tracoma!AN98</f>
        <v>0</v>
      </c>
      <c r="BM86" s="367">
        <f>Tracoma!AO98</f>
        <v>0</v>
      </c>
      <c r="BN86" s="367">
        <f>Tracoma!AT98</f>
        <v>0</v>
      </c>
      <c r="BO86" s="367">
        <f>Tracoma!AU98</f>
        <v>0</v>
      </c>
      <c r="BP86" s="367">
        <f>Tracoma!AV98</f>
        <v>0</v>
      </c>
      <c r="BQ86" s="367">
        <f>Tracoma!AW98</f>
        <v>0</v>
      </c>
      <c r="BR86" s="367">
        <f>COUNTIF(Tracoma!AX98,"Sim")</f>
        <v>0</v>
      </c>
      <c r="BS86" s="342"/>
      <c r="BT86" s="367">
        <f t="shared" si="23"/>
        <v>0</v>
      </c>
      <c r="BU86" s="367">
        <f t="shared" si="24"/>
        <v>0</v>
      </c>
      <c r="BV86" s="367">
        <f t="shared" si="25"/>
        <v>0</v>
      </c>
      <c r="BW86" s="367">
        <f t="shared" si="26"/>
        <v>0</v>
      </c>
      <c r="BX86" s="367">
        <f t="shared" si="27"/>
        <v>0</v>
      </c>
      <c r="BY86" s="367">
        <f t="shared" si="30"/>
        <v>0</v>
      </c>
      <c r="BZ86" s="367">
        <f t="shared" si="31"/>
        <v>0</v>
      </c>
      <c r="CA86" s="367">
        <f t="shared" si="32"/>
        <v>0</v>
      </c>
      <c r="CB86" s="367">
        <f t="shared" si="28"/>
        <v>0</v>
      </c>
      <c r="CC86" s="367">
        <f t="shared" si="29"/>
        <v>0</v>
      </c>
    </row>
    <row r="87" spans="2:81" x14ac:dyDescent="0.25">
      <c r="B87" s="150">
        <f>Demografia!B95</f>
        <v>0</v>
      </c>
      <c r="C87" s="150">
        <f>Demografia!C95</f>
        <v>0</v>
      </c>
      <c r="D87" s="151">
        <f>Demografia!D95</f>
        <v>0</v>
      </c>
      <c r="E87" s="56"/>
      <c r="F87" s="151">
        <f>FL!M94</f>
        <v>0</v>
      </c>
      <c r="G87" s="151">
        <f>FL!AE94</f>
        <v>0</v>
      </c>
      <c r="H87" s="151">
        <f>FL!AF94</f>
        <v>0</v>
      </c>
      <c r="I87" s="151">
        <f>FL!AH94</f>
        <v>0</v>
      </c>
      <c r="J87" s="151">
        <f>FL!AI94</f>
        <v>0</v>
      </c>
      <c r="K87" s="151">
        <f>FL!AK94</f>
        <v>0</v>
      </c>
      <c r="L87" s="151">
        <f>FL!AM94</f>
        <v>0</v>
      </c>
      <c r="M87" s="151">
        <f>FL!AN94</f>
        <v>0</v>
      </c>
      <c r="N87" s="151">
        <f>FL!AO94</f>
        <v>0</v>
      </c>
      <c r="O87" s="151">
        <f>FL!AP94</f>
        <v>0</v>
      </c>
      <c r="P87" s="151">
        <f>FL!AQ94</f>
        <v>0</v>
      </c>
      <c r="Q87" s="151">
        <f>COUNTIF(FL!AR94,"Sim")</f>
        <v>0</v>
      </c>
      <c r="R87" s="56"/>
      <c r="S87" s="151">
        <f>Onco!K94</f>
        <v>0</v>
      </c>
      <c r="T87" s="151">
        <f>MAX(Onco!AB94,Onco!BA94)</f>
        <v>0</v>
      </c>
      <c r="U87" s="151">
        <f>MAX(Onco!AC94,Onco!BB94)</f>
        <v>0</v>
      </c>
      <c r="V87" s="151">
        <f>MAX(Onco!AE94,Onco!BD94)</f>
        <v>0</v>
      </c>
      <c r="W87" s="151">
        <f>MAX(Onco!AF94,Onco!BE94)</f>
        <v>0</v>
      </c>
      <c r="X87" s="151">
        <f>MAX(Onco!AG94,Onco!BF94)</f>
        <v>0</v>
      </c>
      <c r="Y87" s="151">
        <f>MAX(Onco!AH94,Onco!BG94)</f>
        <v>0</v>
      </c>
      <c r="Z87" s="151">
        <f>MAX(Onco!AI94,Onco!BH94)</f>
        <v>0</v>
      </c>
      <c r="AA87" s="151">
        <f>MAX(Onco!AJ94,Onco!BI94)</f>
        <v>0</v>
      </c>
      <c r="AB87" s="151">
        <f>MAX(COUNTIF(Onco!AK94,"Sim"),COUNTIF(Onco!BJ94,"Sim"))</f>
        <v>0</v>
      </c>
      <c r="AC87" s="56"/>
      <c r="AD87" s="151">
        <f>Schisto!P96</f>
        <v>0</v>
      </c>
      <c r="AE87" s="151">
        <f>Schisto!AI96</f>
        <v>0</v>
      </c>
      <c r="AF87" s="151">
        <f>Schisto!AJ96</f>
        <v>0</v>
      </c>
      <c r="AG87" s="151">
        <f>Schisto!AN96</f>
        <v>0</v>
      </c>
      <c r="AH87" s="151">
        <f>Schisto!AO96</f>
        <v>0</v>
      </c>
      <c r="AI87" s="151">
        <f>Schisto!AT96</f>
        <v>0</v>
      </c>
      <c r="AJ87" s="151">
        <f>Schisto!AU96</f>
        <v>0</v>
      </c>
      <c r="AK87" s="151">
        <f>Schisto!AV96</f>
        <v>0</v>
      </c>
      <c r="AL87" s="151">
        <f>Schisto!AW96</f>
        <v>0</v>
      </c>
      <c r="AM87" s="151">
        <f>COUNTIF(Schisto!AX96,"Sim")</f>
        <v>0</v>
      </c>
      <c r="AN87" s="56"/>
      <c r="AO87" s="151">
        <f>HTS!P96</f>
        <v>0</v>
      </c>
      <c r="AP87" s="151">
        <f>MAX(HTS!AK96,HTS!BS96)</f>
        <v>0</v>
      </c>
      <c r="AQ87" s="151">
        <f>MAX(HTS!AL96,HTS!BT96)</f>
        <v>0</v>
      </c>
      <c r="AR87" s="151">
        <f>MAX(HTS!AM96,HTS!BU96)</f>
        <v>0</v>
      </c>
      <c r="AS87" s="151">
        <f>MAX(HTS!AN96,HTS!BV96)</f>
        <v>0</v>
      </c>
      <c r="AT87" s="151">
        <f>MAX(HTS!AO96,HTS!BW96)</f>
        <v>0</v>
      </c>
      <c r="AU87" s="151">
        <f>MAX(HTS!AQ96,HTS!BY96)</f>
        <v>0</v>
      </c>
      <c r="AV87" s="151">
        <f>MAX(HTS!AR96,HTS!BZ96)</f>
        <v>0</v>
      </c>
      <c r="AW87" s="151">
        <f>MAX(HTS!AS96,HTS!CA96)</f>
        <v>0</v>
      </c>
      <c r="AX87" s="151">
        <f>MAX(HTS!AT96,HTS!CB96)</f>
        <v>0</v>
      </c>
      <c r="AY87" s="151">
        <f>MAX(HTS!AU96,HTS!CC96)</f>
        <v>0</v>
      </c>
      <c r="AZ87" s="151">
        <f>MAX(HTS!AV96,HTS!CD96)</f>
        <v>0</v>
      </c>
      <c r="BA87" s="151">
        <f>MAX(HTS!AW96,HTS!CE96)</f>
        <v>0</v>
      </c>
      <c r="BB87" s="151">
        <f>MAX(HTS!AX96,HTS!CF96)</f>
        <v>0</v>
      </c>
      <c r="BC87" s="151">
        <f>MAX(HTS!AY96,HTS!CG96)</f>
        <v>0</v>
      </c>
      <c r="BD87" s="151">
        <f>MAX(HTS!AZ96,HTS!CH96)</f>
        <v>0</v>
      </c>
      <c r="BE87" s="151">
        <f>MAX(HTS!BA96,HTS!CI96)</f>
        <v>0</v>
      </c>
      <c r="BF87" s="151">
        <f>MAX(HTS!BB96,HTS!CJ96)</f>
        <v>0</v>
      </c>
      <c r="BG87" s="151">
        <f>MAX(COUNTIF(HTS!BC96,"Sim"),COUNTIF(HTS!CK96,"Sim"))</f>
        <v>0</v>
      </c>
      <c r="BH87" s="56"/>
      <c r="BI87" s="151">
        <f>Tracoma!Q99</f>
        <v>0</v>
      </c>
      <c r="BJ87" s="151">
        <f>Tracoma!AK99</f>
        <v>0</v>
      </c>
      <c r="BK87" s="151">
        <f>Tracoma!AL99</f>
        <v>0</v>
      </c>
      <c r="BL87" s="151">
        <f>Tracoma!AN99</f>
        <v>0</v>
      </c>
      <c r="BM87" s="151">
        <f>Tracoma!AO99</f>
        <v>0</v>
      </c>
      <c r="BN87" s="151">
        <f>Tracoma!AT99</f>
        <v>0</v>
      </c>
      <c r="BO87" s="151">
        <f>Tracoma!AU99</f>
        <v>0</v>
      </c>
      <c r="BP87" s="151">
        <f>Tracoma!AV99</f>
        <v>0</v>
      </c>
      <c r="BQ87" s="151">
        <f>Tracoma!AW99</f>
        <v>0</v>
      </c>
      <c r="BR87" s="151">
        <f>COUNTIF(Tracoma!AX99,"Sim")</f>
        <v>0</v>
      </c>
      <c r="BS87" s="56"/>
      <c r="BT87" s="151">
        <f t="shared" si="23"/>
        <v>0</v>
      </c>
      <c r="BU87" s="151">
        <f t="shared" si="24"/>
        <v>0</v>
      </c>
      <c r="BV87" s="151">
        <f t="shared" si="25"/>
        <v>0</v>
      </c>
      <c r="BW87" s="151">
        <f t="shared" si="26"/>
        <v>0</v>
      </c>
      <c r="BX87" s="151">
        <f t="shared" si="27"/>
        <v>0</v>
      </c>
      <c r="BY87" s="151">
        <f t="shared" si="30"/>
        <v>0</v>
      </c>
      <c r="BZ87" s="151">
        <f t="shared" si="31"/>
        <v>0</v>
      </c>
      <c r="CA87" s="151">
        <f t="shared" si="32"/>
        <v>0</v>
      </c>
      <c r="CB87" s="151">
        <f t="shared" si="28"/>
        <v>0</v>
      </c>
      <c r="CC87" s="151">
        <f t="shared" si="29"/>
        <v>0</v>
      </c>
    </row>
    <row r="88" spans="2:81" x14ac:dyDescent="0.25">
      <c r="B88" s="366">
        <f>Demografia!B96</f>
        <v>0</v>
      </c>
      <c r="C88" s="366">
        <f>Demografia!C96</f>
        <v>0</v>
      </c>
      <c r="D88" s="367">
        <f>Demografia!D96</f>
        <v>0</v>
      </c>
      <c r="E88" s="342"/>
      <c r="F88" s="367">
        <f>FL!M95</f>
        <v>0</v>
      </c>
      <c r="G88" s="367">
        <f>FL!AE95</f>
        <v>0</v>
      </c>
      <c r="H88" s="367">
        <f>FL!AF95</f>
        <v>0</v>
      </c>
      <c r="I88" s="367">
        <f>FL!AH95</f>
        <v>0</v>
      </c>
      <c r="J88" s="367">
        <f>FL!AI95</f>
        <v>0</v>
      </c>
      <c r="K88" s="367">
        <f>FL!AK95</f>
        <v>0</v>
      </c>
      <c r="L88" s="367">
        <f>FL!AM95</f>
        <v>0</v>
      </c>
      <c r="M88" s="367">
        <f>FL!AN95</f>
        <v>0</v>
      </c>
      <c r="N88" s="367">
        <f>FL!AO95</f>
        <v>0</v>
      </c>
      <c r="O88" s="367">
        <f>FL!AP95</f>
        <v>0</v>
      </c>
      <c r="P88" s="367">
        <f>FL!AQ95</f>
        <v>0</v>
      </c>
      <c r="Q88" s="367">
        <f>COUNTIF(FL!AR95,"Sim")</f>
        <v>0</v>
      </c>
      <c r="R88" s="342"/>
      <c r="S88" s="367">
        <f>Onco!K95</f>
        <v>0</v>
      </c>
      <c r="T88" s="367">
        <f>MAX(Onco!AB95,Onco!BA95)</f>
        <v>0</v>
      </c>
      <c r="U88" s="367">
        <f>MAX(Onco!AC95,Onco!BB95)</f>
        <v>0</v>
      </c>
      <c r="V88" s="367">
        <f>MAX(Onco!AE95,Onco!BD95)</f>
        <v>0</v>
      </c>
      <c r="W88" s="367">
        <f>MAX(Onco!AF95,Onco!BE95)</f>
        <v>0</v>
      </c>
      <c r="X88" s="367">
        <f>MAX(Onco!AG95,Onco!BF95)</f>
        <v>0</v>
      </c>
      <c r="Y88" s="367">
        <f>MAX(Onco!AH95,Onco!BG95)</f>
        <v>0</v>
      </c>
      <c r="Z88" s="367">
        <f>MAX(Onco!AI95,Onco!BH95)</f>
        <v>0</v>
      </c>
      <c r="AA88" s="367">
        <f>MAX(Onco!AJ95,Onco!BI95)</f>
        <v>0</v>
      </c>
      <c r="AB88" s="367">
        <f>MAX(COUNTIF(Onco!AK95,"Sim"),COUNTIF(Onco!BJ95,"Sim"))</f>
        <v>0</v>
      </c>
      <c r="AC88" s="342"/>
      <c r="AD88" s="367">
        <f>Schisto!P97</f>
        <v>0</v>
      </c>
      <c r="AE88" s="367">
        <f>Schisto!AI97</f>
        <v>0</v>
      </c>
      <c r="AF88" s="367">
        <f>Schisto!AJ97</f>
        <v>0</v>
      </c>
      <c r="AG88" s="367">
        <f>Schisto!AN97</f>
        <v>0</v>
      </c>
      <c r="AH88" s="367">
        <f>Schisto!AO97</f>
        <v>0</v>
      </c>
      <c r="AI88" s="367">
        <f>Schisto!AT97</f>
        <v>0</v>
      </c>
      <c r="AJ88" s="367">
        <f>Schisto!AU97</f>
        <v>0</v>
      </c>
      <c r="AK88" s="367">
        <f>Schisto!AV97</f>
        <v>0</v>
      </c>
      <c r="AL88" s="367">
        <f>Schisto!AW97</f>
        <v>0</v>
      </c>
      <c r="AM88" s="367">
        <f>COUNTIF(Schisto!AX97,"Sim")</f>
        <v>0</v>
      </c>
      <c r="AN88" s="342"/>
      <c r="AO88" s="367">
        <f>HTS!P97</f>
        <v>0</v>
      </c>
      <c r="AP88" s="367">
        <f>MAX(HTS!AK97,HTS!BS97)</f>
        <v>0</v>
      </c>
      <c r="AQ88" s="367">
        <f>MAX(HTS!AL97,HTS!BT97)</f>
        <v>0</v>
      </c>
      <c r="AR88" s="367">
        <f>MAX(HTS!AM97,HTS!BU97)</f>
        <v>0</v>
      </c>
      <c r="AS88" s="367">
        <f>MAX(HTS!AN97,HTS!BV97)</f>
        <v>0</v>
      </c>
      <c r="AT88" s="367">
        <f>MAX(HTS!AO97,HTS!BW97)</f>
        <v>0</v>
      </c>
      <c r="AU88" s="367">
        <f>MAX(HTS!AQ97,HTS!BY97)</f>
        <v>0</v>
      </c>
      <c r="AV88" s="367">
        <f>MAX(HTS!AR97,HTS!BZ97)</f>
        <v>0</v>
      </c>
      <c r="AW88" s="367">
        <f>MAX(HTS!AS97,HTS!CA97)</f>
        <v>0</v>
      </c>
      <c r="AX88" s="367">
        <f>MAX(HTS!AT97,HTS!CB97)</f>
        <v>0</v>
      </c>
      <c r="AY88" s="367">
        <f>MAX(HTS!AU97,HTS!CC97)</f>
        <v>0</v>
      </c>
      <c r="AZ88" s="367">
        <f>MAX(HTS!AV97,HTS!CD97)</f>
        <v>0</v>
      </c>
      <c r="BA88" s="367">
        <f>MAX(HTS!AW97,HTS!CE97)</f>
        <v>0</v>
      </c>
      <c r="BB88" s="367">
        <f>MAX(HTS!AX97,HTS!CF97)</f>
        <v>0</v>
      </c>
      <c r="BC88" s="367">
        <f>MAX(HTS!AY97,HTS!CG97)</f>
        <v>0</v>
      </c>
      <c r="BD88" s="367">
        <f>MAX(HTS!AZ97,HTS!CH97)</f>
        <v>0</v>
      </c>
      <c r="BE88" s="367">
        <f>MAX(HTS!BA97,HTS!CI97)</f>
        <v>0</v>
      </c>
      <c r="BF88" s="367">
        <f>MAX(HTS!BB97,HTS!CJ97)</f>
        <v>0</v>
      </c>
      <c r="BG88" s="367">
        <f>MAX(COUNTIF(HTS!BC97,"Sim"),COUNTIF(HTS!CK97,"Sim"))</f>
        <v>0</v>
      </c>
      <c r="BH88" s="342"/>
      <c r="BI88" s="367">
        <f>Tracoma!Q100</f>
        <v>0</v>
      </c>
      <c r="BJ88" s="367">
        <f>Tracoma!AK100</f>
        <v>0</v>
      </c>
      <c r="BK88" s="367">
        <f>Tracoma!AL100</f>
        <v>0</v>
      </c>
      <c r="BL88" s="367">
        <f>Tracoma!AN100</f>
        <v>0</v>
      </c>
      <c r="BM88" s="367">
        <f>Tracoma!AO100</f>
        <v>0</v>
      </c>
      <c r="BN88" s="367">
        <f>Tracoma!AT100</f>
        <v>0</v>
      </c>
      <c r="BO88" s="367">
        <f>Tracoma!AU100</f>
        <v>0</v>
      </c>
      <c r="BP88" s="367">
        <f>Tracoma!AV100</f>
        <v>0</v>
      </c>
      <c r="BQ88" s="367">
        <f>Tracoma!AW100</f>
        <v>0</v>
      </c>
      <c r="BR88" s="367">
        <f>COUNTIF(Tracoma!AX100,"Sim")</f>
        <v>0</v>
      </c>
      <c r="BS88" s="342"/>
      <c r="BT88" s="367">
        <f t="shared" si="23"/>
        <v>0</v>
      </c>
      <c r="BU88" s="367">
        <f t="shared" si="24"/>
        <v>0</v>
      </c>
      <c r="BV88" s="367">
        <f t="shared" si="25"/>
        <v>0</v>
      </c>
      <c r="BW88" s="367">
        <f t="shared" si="26"/>
        <v>0</v>
      </c>
      <c r="BX88" s="367">
        <f t="shared" si="27"/>
        <v>0</v>
      </c>
      <c r="BY88" s="367">
        <f t="shared" si="30"/>
        <v>0</v>
      </c>
      <c r="BZ88" s="367">
        <f t="shared" si="31"/>
        <v>0</v>
      </c>
      <c r="CA88" s="367">
        <f t="shared" si="32"/>
        <v>0</v>
      </c>
      <c r="CB88" s="367">
        <f t="shared" si="28"/>
        <v>0</v>
      </c>
      <c r="CC88" s="367">
        <f t="shared" si="29"/>
        <v>0</v>
      </c>
    </row>
    <row r="89" spans="2:81" x14ac:dyDescent="0.25">
      <c r="B89" s="150">
        <f>Demografia!B97</f>
        <v>0</v>
      </c>
      <c r="C89" s="150">
        <f>Demografia!C97</f>
        <v>0</v>
      </c>
      <c r="D89" s="151">
        <f>Demografia!D97</f>
        <v>0</v>
      </c>
      <c r="E89" s="56"/>
      <c r="F89" s="151">
        <f>FL!M96</f>
        <v>0</v>
      </c>
      <c r="G89" s="151">
        <f>FL!AE96</f>
        <v>0</v>
      </c>
      <c r="H89" s="151">
        <f>FL!AF96</f>
        <v>0</v>
      </c>
      <c r="I89" s="151">
        <f>FL!AH96</f>
        <v>0</v>
      </c>
      <c r="J89" s="151">
        <f>FL!AI96</f>
        <v>0</v>
      </c>
      <c r="K89" s="151">
        <f>FL!AK96</f>
        <v>0</v>
      </c>
      <c r="L89" s="151">
        <f>FL!AM96</f>
        <v>0</v>
      </c>
      <c r="M89" s="151">
        <f>FL!AN96</f>
        <v>0</v>
      </c>
      <c r="N89" s="151">
        <f>FL!AO96</f>
        <v>0</v>
      </c>
      <c r="O89" s="151">
        <f>FL!AP96</f>
        <v>0</v>
      </c>
      <c r="P89" s="151">
        <f>FL!AQ96</f>
        <v>0</v>
      </c>
      <c r="Q89" s="151">
        <f>COUNTIF(FL!AR96,"Sim")</f>
        <v>0</v>
      </c>
      <c r="R89" s="56"/>
      <c r="S89" s="151">
        <f>Onco!K96</f>
        <v>0</v>
      </c>
      <c r="T89" s="151">
        <f>MAX(Onco!AB96,Onco!BA96)</f>
        <v>0</v>
      </c>
      <c r="U89" s="151">
        <f>MAX(Onco!AC96,Onco!BB96)</f>
        <v>0</v>
      </c>
      <c r="V89" s="151">
        <f>MAX(Onco!AE96,Onco!BD96)</f>
        <v>0</v>
      </c>
      <c r="W89" s="151">
        <f>MAX(Onco!AF96,Onco!BE96)</f>
        <v>0</v>
      </c>
      <c r="X89" s="151">
        <f>MAX(Onco!AG96,Onco!BF96)</f>
        <v>0</v>
      </c>
      <c r="Y89" s="151">
        <f>MAX(Onco!AH96,Onco!BG96)</f>
        <v>0</v>
      </c>
      <c r="Z89" s="151">
        <f>MAX(Onco!AI96,Onco!BH96)</f>
        <v>0</v>
      </c>
      <c r="AA89" s="151">
        <f>MAX(Onco!AJ96,Onco!BI96)</f>
        <v>0</v>
      </c>
      <c r="AB89" s="151">
        <f>MAX(COUNTIF(Onco!AK96,"Sim"),COUNTIF(Onco!BJ96,"Sim"))</f>
        <v>0</v>
      </c>
      <c r="AC89" s="56"/>
      <c r="AD89" s="151">
        <f>Schisto!P98</f>
        <v>0</v>
      </c>
      <c r="AE89" s="151">
        <f>Schisto!AI98</f>
        <v>0</v>
      </c>
      <c r="AF89" s="151">
        <f>Schisto!AJ98</f>
        <v>0</v>
      </c>
      <c r="AG89" s="151">
        <f>Schisto!AN98</f>
        <v>0</v>
      </c>
      <c r="AH89" s="151">
        <f>Schisto!AO98</f>
        <v>0</v>
      </c>
      <c r="AI89" s="151">
        <f>Schisto!AT98</f>
        <v>0</v>
      </c>
      <c r="AJ89" s="151">
        <f>Schisto!AU98</f>
        <v>0</v>
      </c>
      <c r="AK89" s="151">
        <f>Schisto!AV98</f>
        <v>0</v>
      </c>
      <c r="AL89" s="151">
        <f>Schisto!AW98</f>
        <v>0</v>
      </c>
      <c r="AM89" s="151">
        <f>COUNTIF(Schisto!AX98,"Sim")</f>
        <v>0</v>
      </c>
      <c r="AN89" s="56"/>
      <c r="AO89" s="151">
        <f>HTS!P98</f>
        <v>0</v>
      </c>
      <c r="AP89" s="151">
        <f>MAX(HTS!AK98,HTS!BS98)</f>
        <v>0</v>
      </c>
      <c r="AQ89" s="151">
        <f>MAX(HTS!AL98,HTS!BT98)</f>
        <v>0</v>
      </c>
      <c r="AR89" s="151">
        <f>MAX(HTS!AM98,HTS!BU98)</f>
        <v>0</v>
      </c>
      <c r="AS89" s="151">
        <f>MAX(HTS!AN98,HTS!BV98)</f>
        <v>0</v>
      </c>
      <c r="AT89" s="151">
        <f>MAX(HTS!AO98,HTS!BW98)</f>
        <v>0</v>
      </c>
      <c r="AU89" s="151">
        <f>MAX(HTS!AQ98,HTS!BY98)</f>
        <v>0</v>
      </c>
      <c r="AV89" s="151">
        <f>MAX(HTS!AR98,HTS!BZ98)</f>
        <v>0</v>
      </c>
      <c r="AW89" s="151">
        <f>MAX(HTS!AS98,HTS!CA98)</f>
        <v>0</v>
      </c>
      <c r="AX89" s="151">
        <f>MAX(HTS!AT98,HTS!CB98)</f>
        <v>0</v>
      </c>
      <c r="AY89" s="151">
        <f>MAX(HTS!AU98,HTS!CC98)</f>
        <v>0</v>
      </c>
      <c r="AZ89" s="151">
        <f>MAX(HTS!AV98,HTS!CD98)</f>
        <v>0</v>
      </c>
      <c r="BA89" s="151">
        <f>MAX(HTS!AW98,HTS!CE98)</f>
        <v>0</v>
      </c>
      <c r="BB89" s="151">
        <f>MAX(HTS!AX98,HTS!CF98)</f>
        <v>0</v>
      </c>
      <c r="BC89" s="151">
        <f>MAX(HTS!AY98,HTS!CG98)</f>
        <v>0</v>
      </c>
      <c r="BD89" s="151">
        <f>MAX(HTS!AZ98,HTS!CH98)</f>
        <v>0</v>
      </c>
      <c r="BE89" s="151">
        <f>MAX(HTS!BA98,HTS!CI98)</f>
        <v>0</v>
      </c>
      <c r="BF89" s="151">
        <f>MAX(HTS!BB98,HTS!CJ98)</f>
        <v>0</v>
      </c>
      <c r="BG89" s="151">
        <f>MAX(COUNTIF(HTS!BC98,"Sim"),COUNTIF(HTS!CK98,"Sim"))</f>
        <v>0</v>
      </c>
      <c r="BH89" s="56"/>
      <c r="BI89" s="151">
        <f>Tracoma!Q101</f>
        <v>0</v>
      </c>
      <c r="BJ89" s="151">
        <f>Tracoma!AK101</f>
        <v>0</v>
      </c>
      <c r="BK89" s="151">
        <f>Tracoma!AL101</f>
        <v>0</v>
      </c>
      <c r="BL89" s="151">
        <f>Tracoma!AN101</f>
        <v>0</v>
      </c>
      <c r="BM89" s="151">
        <f>Tracoma!AO101</f>
        <v>0</v>
      </c>
      <c r="BN89" s="151">
        <f>Tracoma!AT101</f>
        <v>0</v>
      </c>
      <c r="BO89" s="151">
        <f>Tracoma!AU101</f>
        <v>0</v>
      </c>
      <c r="BP89" s="151">
        <f>Tracoma!AV101</f>
        <v>0</v>
      </c>
      <c r="BQ89" s="151">
        <f>Tracoma!AW101</f>
        <v>0</v>
      </c>
      <c r="BR89" s="151">
        <f>COUNTIF(Tracoma!AX101,"Sim")</f>
        <v>0</v>
      </c>
      <c r="BS89" s="56"/>
      <c r="BT89" s="151">
        <f t="shared" si="23"/>
        <v>0</v>
      </c>
      <c r="BU89" s="151">
        <f t="shared" si="24"/>
        <v>0</v>
      </c>
      <c r="BV89" s="151">
        <f t="shared" si="25"/>
        <v>0</v>
      </c>
      <c r="BW89" s="151">
        <f t="shared" si="26"/>
        <v>0</v>
      </c>
      <c r="BX89" s="151">
        <f t="shared" si="27"/>
        <v>0</v>
      </c>
      <c r="BY89" s="151">
        <f t="shared" si="30"/>
        <v>0</v>
      </c>
      <c r="BZ89" s="151">
        <f t="shared" si="31"/>
        <v>0</v>
      </c>
      <c r="CA89" s="151">
        <f t="shared" si="32"/>
        <v>0</v>
      </c>
      <c r="CB89" s="151">
        <f t="shared" si="28"/>
        <v>0</v>
      </c>
      <c r="CC89" s="151">
        <f t="shared" si="29"/>
        <v>0</v>
      </c>
    </row>
    <row r="90" spans="2:81" x14ac:dyDescent="0.25">
      <c r="B90" s="366">
        <f>Demografia!B98</f>
        <v>0</v>
      </c>
      <c r="C90" s="366">
        <f>Demografia!C98</f>
        <v>0</v>
      </c>
      <c r="D90" s="367">
        <f>Demografia!D98</f>
        <v>0</v>
      </c>
      <c r="E90" s="342"/>
      <c r="F90" s="367">
        <f>FL!M97</f>
        <v>0</v>
      </c>
      <c r="G90" s="367">
        <f>FL!AE97</f>
        <v>0</v>
      </c>
      <c r="H90" s="367">
        <f>FL!AF97</f>
        <v>0</v>
      </c>
      <c r="I90" s="367">
        <f>FL!AH97</f>
        <v>0</v>
      </c>
      <c r="J90" s="367">
        <f>FL!AI97</f>
        <v>0</v>
      </c>
      <c r="K90" s="367">
        <f>FL!AK97</f>
        <v>0</v>
      </c>
      <c r="L90" s="367">
        <f>FL!AM97</f>
        <v>0</v>
      </c>
      <c r="M90" s="367">
        <f>FL!AN97</f>
        <v>0</v>
      </c>
      <c r="N90" s="367">
        <f>FL!AO97</f>
        <v>0</v>
      </c>
      <c r="O90" s="367">
        <f>FL!AP97</f>
        <v>0</v>
      </c>
      <c r="P90" s="367">
        <f>FL!AQ97</f>
        <v>0</v>
      </c>
      <c r="Q90" s="367">
        <f>COUNTIF(FL!AR97,"Sim")</f>
        <v>0</v>
      </c>
      <c r="R90" s="342"/>
      <c r="S90" s="367">
        <f>Onco!K97</f>
        <v>0</v>
      </c>
      <c r="T90" s="367">
        <f>MAX(Onco!AB97,Onco!BA97)</f>
        <v>0</v>
      </c>
      <c r="U90" s="367">
        <f>MAX(Onco!AC97,Onco!BB97)</f>
        <v>0</v>
      </c>
      <c r="V90" s="367">
        <f>MAX(Onco!AE97,Onco!BD97)</f>
        <v>0</v>
      </c>
      <c r="W90" s="367">
        <f>MAX(Onco!AF97,Onco!BE97)</f>
        <v>0</v>
      </c>
      <c r="X90" s="367">
        <f>MAX(Onco!AG97,Onco!BF97)</f>
        <v>0</v>
      </c>
      <c r="Y90" s="367">
        <f>MAX(Onco!AH97,Onco!BG97)</f>
        <v>0</v>
      </c>
      <c r="Z90" s="367">
        <f>MAX(Onco!AI97,Onco!BH97)</f>
        <v>0</v>
      </c>
      <c r="AA90" s="367">
        <f>MAX(Onco!AJ97,Onco!BI97)</f>
        <v>0</v>
      </c>
      <c r="AB90" s="367">
        <f>MAX(COUNTIF(Onco!AK97,"Sim"),COUNTIF(Onco!BJ97,"Sim"))</f>
        <v>0</v>
      </c>
      <c r="AC90" s="342"/>
      <c r="AD90" s="367">
        <f>Schisto!P99</f>
        <v>0</v>
      </c>
      <c r="AE90" s="367">
        <f>Schisto!AI99</f>
        <v>0</v>
      </c>
      <c r="AF90" s="367">
        <f>Schisto!AJ99</f>
        <v>0</v>
      </c>
      <c r="AG90" s="367">
        <f>Schisto!AN99</f>
        <v>0</v>
      </c>
      <c r="AH90" s="367">
        <f>Schisto!AO99</f>
        <v>0</v>
      </c>
      <c r="AI90" s="367">
        <f>Schisto!AT99</f>
        <v>0</v>
      </c>
      <c r="AJ90" s="367">
        <f>Schisto!AU99</f>
        <v>0</v>
      </c>
      <c r="AK90" s="367">
        <f>Schisto!AV99</f>
        <v>0</v>
      </c>
      <c r="AL90" s="367">
        <f>Schisto!AW99</f>
        <v>0</v>
      </c>
      <c r="AM90" s="367">
        <f>COUNTIF(Schisto!AX99,"Sim")</f>
        <v>0</v>
      </c>
      <c r="AN90" s="342"/>
      <c r="AO90" s="367">
        <f>HTS!P99</f>
        <v>0</v>
      </c>
      <c r="AP90" s="367">
        <f>MAX(HTS!AK99,HTS!BS99)</f>
        <v>0</v>
      </c>
      <c r="AQ90" s="367">
        <f>MAX(HTS!AL99,HTS!BT99)</f>
        <v>0</v>
      </c>
      <c r="AR90" s="367">
        <f>MAX(HTS!AM99,HTS!BU99)</f>
        <v>0</v>
      </c>
      <c r="AS90" s="367">
        <f>MAX(HTS!AN99,HTS!BV99)</f>
        <v>0</v>
      </c>
      <c r="AT90" s="367">
        <f>MAX(HTS!AO99,HTS!BW99)</f>
        <v>0</v>
      </c>
      <c r="AU90" s="367">
        <f>MAX(HTS!AQ99,HTS!BY99)</f>
        <v>0</v>
      </c>
      <c r="AV90" s="367">
        <f>MAX(HTS!AR99,HTS!BZ99)</f>
        <v>0</v>
      </c>
      <c r="AW90" s="367">
        <f>MAX(HTS!AS99,HTS!CA99)</f>
        <v>0</v>
      </c>
      <c r="AX90" s="367">
        <f>MAX(HTS!AT99,HTS!CB99)</f>
        <v>0</v>
      </c>
      <c r="AY90" s="367">
        <f>MAX(HTS!AU99,HTS!CC99)</f>
        <v>0</v>
      </c>
      <c r="AZ90" s="367">
        <f>MAX(HTS!AV99,HTS!CD99)</f>
        <v>0</v>
      </c>
      <c r="BA90" s="367">
        <f>MAX(HTS!AW99,HTS!CE99)</f>
        <v>0</v>
      </c>
      <c r="BB90" s="367">
        <f>MAX(HTS!AX99,HTS!CF99)</f>
        <v>0</v>
      </c>
      <c r="BC90" s="367">
        <f>MAX(HTS!AY99,HTS!CG99)</f>
        <v>0</v>
      </c>
      <c r="BD90" s="367">
        <f>MAX(HTS!AZ99,HTS!CH99)</f>
        <v>0</v>
      </c>
      <c r="BE90" s="367">
        <f>MAX(HTS!BA99,HTS!CI99)</f>
        <v>0</v>
      </c>
      <c r="BF90" s="367">
        <f>MAX(HTS!BB99,HTS!CJ99)</f>
        <v>0</v>
      </c>
      <c r="BG90" s="367">
        <f>MAX(COUNTIF(HTS!BC99,"Sim"),COUNTIF(HTS!CK99,"Sim"))</f>
        <v>0</v>
      </c>
      <c r="BH90" s="342"/>
      <c r="BI90" s="367">
        <f>Tracoma!Q102</f>
        <v>0</v>
      </c>
      <c r="BJ90" s="367">
        <f>Tracoma!AK102</f>
        <v>0</v>
      </c>
      <c r="BK90" s="367">
        <f>Tracoma!AL102</f>
        <v>0</v>
      </c>
      <c r="BL90" s="367">
        <f>Tracoma!AN102</f>
        <v>0</v>
      </c>
      <c r="BM90" s="367">
        <f>Tracoma!AO102</f>
        <v>0</v>
      </c>
      <c r="BN90" s="367">
        <f>Tracoma!AT102</f>
        <v>0</v>
      </c>
      <c r="BO90" s="367">
        <f>Tracoma!AU102</f>
        <v>0</v>
      </c>
      <c r="BP90" s="367">
        <f>Tracoma!AV102</f>
        <v>0</v>
      </c>
      <c r="BQ90" s="367">
        <f>Tracoma!AW102</f>
        <v>0</v>
      </c>
      <c r="BR90" s="367">
        <f>COUNTIF(Tracoma!AX102,"Sim")</f>
        <v>0</v>
      </c>
      <c r="BS90" s="342"/>
      <c r="BT90" s="367">
        <f t="shared" si="23"/>
        <v>0</v>
      </c>
      <c r="BU90" s="367">
        <f t="shared" si="24"/>
        <v>0</v>
      </c>
      <c r="BV90" s="367">
        <f t="shared" si="25"/>
        <v>0</v>
      </c>
      <c r="BW90" s="367">
        <f t="shared" si="26"/>
        <v>0</v>
      </c>
      <c r="BX90" s="367">
        <f t="shared" si="27"/>
        <v>0</v>
      </c>
      <c r="BY90" s="367">
        <f t="shared" si="30"/>
        <v>0</v>
      </c>
      <c r="BZ90" s="367">
        <f t="shared" si="31"/>
        <v>0</v>
      </c>
      <c r="CA90" s="367">
        <f t="shared" si="32"/>
        <v>0</v>
      </c>
      <c r="CB90" s="367">
        <f t="shared" si="28"/>
        <v>0</v>
      </c>
      <c r="CC90" s="367">
        <f t="shared" si="29"/>
        <v>0</v>
      </c>
    </row>
    <row r="91" spans="2:81" x14ac:dyDescent="0.25">
      <c r="B91" s="150">
        <f>Demografia!B99</f>
        <v>0</v>
      </c>
      <c r="C91" s="150">
        <f>Demografia!C99</f>
        <v>0</v>
      </c>
      <c r="D91" s="151">
        <f>Demografia!D99</f>
        <v>0</v>
      </c>
      <c r="E91" s="56"/>
      <c r="F91" s="151">
        <f>FL!M98</f>
        <v>0</v>
      </c>
      <c r="G91" s="151">
        <f>FL!AE98</f>
        <v>0</v>
      </c>
      <c r="H91" s="151">
        <f>FL!AF98</f>
        <v>0</v>
      </c>
      <c r="I91" s="151">
        <f>FL!AH98</f>
        <v>0</v>
      </c>
      <c r="J91" s="151">
        <f>FL!AI98</f>
        <v>0</v>
      </c>
      <c r="K91" s="151">
        <f>FL!AK98</f>
        <v>0</v>
      </c>
      <c r="L91" s="151">
        <f>FL!AM98</f>
        <v>0</v>
      </c>
      <c r="M91" s="151">
        <f>FL!AN98</f>
        <v>0</v>
      </c>
      <c r="N91" s="151">
        <f>FL!AO98</f>
        <v>0</v>
      </c>
      <c r="O91" s="151">
        <f>FL!AP98</f>
        <v>0</v>
      </c>
      <c r="P91" s="151">
        <f>FL!AQ98</f>
        <v>0</v>
      </c>
      <c r="Q91" s="151">
        <f>COUNTIF(FL!AR98,"Sim")</f>
        <v>0</v>
      </c>
      <c r="R91" s="56"/>
      <c r="S91" s="151">
        <f>Onco!K98</f>
        <v>0</v>
      </c>
      <c r="T91" s="151">
        <f>MAX(Onco!AB98,Onco!BA98)</f>
        <v>0</v>
      </c>
      <c r="U91" s="151">
        <f>MAX(Onco!AC98,Onco!BB98)</f>
        <v>0</v>
      </c>
      <c r="V91" s="151">
        <f>MAX(Onco!AE98,Onco!BD98)</f>
        <v>0</v>
      </c>
      <c r="W91" s="151">
        <f>MAX(Onco!AF98,Onco!BE98)</f>
        <v>0</v>
      </c>
      <c r="X91" s="151">
        <f>MAX(Onco!AG98,Onco!BF98)</f>
        <v>0</v>
      </c>
      <c r="Y91" s="151">
        <f>MAX(Onco!AH98,Onco!BG98)</f>
        <v>0</v>
      </c>
      <c r="Z91" s="151">
        <f>MAX(Onco!AI98,Onco!BH98)</f>
        <v>0</v>
      </c>
      <c r="AA91" s="151">
        <f>MAX(Onco!AJ98,Onco!BI98)</f>
        <v>0</v>
      </c>
      <c r="AB91" s="151">
        <f>MAX(COUNTIF(Onco!AK98,"Sim"),COUNTIF(Onco!BJ98,"Sim"))</f>
        <v>0</v>
      </c>
      <c r="AC91" s="56"/>
      <c r="AD91" s="151">
        <f>Schisto!P100</f>
        <v>0</v>
      </c>
      <c r="AE91" s="151">
        <f>Schisto!AI100</f>
        <v>0</v>
      </c>
      <c r="AF91" s="151">
        <f>Schisto!AJ100</f>
        <v>0</v>
      </c>
      <c r="AG91" s="151">
        <f>Schisto!AN100</f>
        <v>0</v>
      </c>
      <c r="AH91" s="151">
        <f>Schisto!AO100</f>
        <v>0</v>
      </c>
      <c r="AI91" s="151">
        <f>Schisto!AT100</f>
        <v>0</v>
      </c>
      <c r="AJ91" s="151">
        <f>Schisto!AU100</f>
        <v>0</v>
      </c>
      <c r="AK91" s="151">
        <f>Schisto!AV100</f>
        <v>0</v>
      </c>
      <c r="AL91" s="151">
        <f>Schisto!AW100</f>
        <v>0</v>
      </c>
      <c r="AM91" s="151">
        <f>COUNTIF(Schisto!AX100,"Sim")</f>
        <v>0</v>
      </c>
      <c r="AN91" s="56"/>
      <c r="AO91" s="151">
        <f>HTS!P100</f>
        <v>0</v>
      </c>
      <c r="AP91" s="151">
        <f>MAX(HTS!AK100,HTS!BS100)</f>
        <v>0</v>
      </c>
      <c r="AQ91" s="151">
        <f>MAX(HTS!AL100,HTS!BT100)</f>
        <v>0</v>
      </c>
      <c r="AR91" s="151">
        <f>MAX(HTS!AM100,HTS!BU100)</f>
        <v>0</v>
      </c>
      <c r="AS91" s="151">
        <f>MAX(HTS!AN100,HTS!BV100)</f>
        <v>0</v>
      </c>
      <c r="AT91" s="151">
        <f>MAX(HTS!AO100,HTS!BW100)</f>
        <v>0</v>
      </c>
      <c r="AU91" s="151">
        <f>MAX(HTS!AQ100,HTS!BY100)</f>
        <v>0</v>
      </c>
      <c r="AV91" s="151">
        <f>MAX(HTS!AR100,HTS!BZ100)</f>
        <v>0</v>
      </c>
      <c r="AW91" s="151">
        <f>MAX(HTS!AS100,HTS!CA100)</f>
        <v>0</v>
      </c>
      <c r="AX91" s="151">
        <f>MAX(HTS!AT100,HTS!CB100)</f>
        <v>0</v>
      </c>
      <c r="AY91" s="151">
        <f>MAX(HTS!AU100,HTS!CC100)</f>
        <v>0</v>
      </c>
      <c r="AZ91" s="151">
        <f>MAX(HTS!AV100,HTS!CD100)</f>
        <v>0</v>
      </c>
      <c r="BA91" s="151">
        <f>MAX(HTS!AW100,HTS!CE100)</f>
        <v>0</v>
      </c>
      <c r="BB91" s="151">
        <f>MAX(HTS!AX100,HTS!CF100)</f>
        <v>0</v>
      </c>
      <c r="BC91" s="151">
        <f>MAX(HTS!AY100,HTS!CG100)</f>
        <v>0</v>
      </c>
      <c r="BD91" s="151">
        <f>MAX(HTS!AZ100,HTS!CH100)</f>
        <v>0</v>
      </c>
      <c r="BE91" s="151">
        <f>MAX(HTS!BA100,HTS!CI100)</f>
        <v>0</v>
      </c>
      <c r="BF91" s="151">
        <f>MAX(HTS!BB100,HTS!CJ100)</f>
        <v>0</v>
      </c>
      <c r="BG91" s="151">
        <f>MAX(COUNTIF(HTS!BC100,"Sim"),COUNTIF(HTS!CK100,"Sim"))</f>
        <v>0</v>
      </c>
      <c r="BH91" s="56"/>
      <c r="BI91" s="151">
        <f>Tracoma!Q103</f>
        <v>0</v>
      </c>
      <c r="BJ91" s="151">
        <f>Tracoma!AK103</f>
        <v>0</v>
      </c>
      <c r="BK91" s="151">
        <f>Tracoma!AL103</f>
        <v>0</v>
      </c>
      <c r="BL91" s="151">
        <f>Tracoma!AN103</f>
        <v>0</v>
      </c>
      <c r="BM91" s="151">
        <f>Tracoma!AO103</f>
        <v>0</v>
      </c>
      <c r="BN91" s="151">
        <f>Tracoma!AT103</f>
        <v>0</v>
      </c>
      <c r="BO91" s="151">
        <f>Tracoma!AU103</f>
        <v>0</v>
      </c>
      <c r="BP91" s="151">
        <f>Tracoma!AV103</f>
        <v>0</v>
      </c>
      <c r="BQ91" s="151">
        <f>Tracoma!AW103</f>
        <v>0</v>
      </c>
      <c r="BR91" s="151">
        <f>COUNTIF(Tracoma!AX103,"Sim")</f>
        <v>0</v>
      </c>
      <c r="BS91" s="56"/>
      <c r="BT91" s="151">
        <f t="shared" si="23"/>
        <v>0</v>
      </c>
      <c r="BU91" s="151">
        <f t="shared" si="24"/>
        <v>0</v>
      </c>
      <c r="BV91" s="151">
        <f t="shared" si="25"/>
        <v>0</v>
      </c>
      <c r="BW91" s="151">
        <f t="shared" si="26"/>
        <v>0</v>
      </c>
      <c r="BX91" s="151">
        <f t="shared" si="27"/>
        <v>0</v>
      </c>
      <c r="BY91" s="151">
        <f t="shared" si="30"/>
        <v>0</v>
      </c>
      <c r="BZ91" s="151">
        <f t="shared" si="31"/>
        <v>0</v>
      </c>
      <c r="CA91" s="151">
        <f t="shared" si="32"/>
        <v>0</v>
      </c>
      <c r="CB91" s="151">
        <f t="shared" si="28"/>
        <v>0</v>
      </c>
      <c r="CC91" s="151">
        <f t="shared" si="29"/>
        <v>0</v>
      </c>
    </row>
    <row r="92" spans="2:81" x14ac:dyDescent="0.25">
      <c r="B92" s="366">
        <f>Demografia!B100</f>
        <v>0</v>
      </c>
      <c r="C92" s="366">
        <f>Demografia!C100</f>
        <v>0</v>
      </c>
      <c r="D92" s="367">
        <f>Demografia!D100</f>
        <v>0</v>
      </c>
      <c r="E92" s="342"/>
      <c r="F92" s="367">
        <f>FL!M99</f>
        <v>0</v>
      </c>
      <c r="G92" s="367">
        <f>FL!AE99</f>
        <v>0</v>
      </c>
      <c r="H92" s="367">
        <f>FL!AF99</f>
        <v>0</v>
      </c>
      <c r="I92" s="367">
        <f>FL!AH99</f>
        <v>0</v>
      </c>
      <c r="J92" s="367">
        <f>FL!AI99</f>
        <v>0</v>
      </c>
      <c r="K92" s="367">
        <f>FL!AK99</f>
        <v>0</v>
      </c>
      <c r="L92" s="367">
        <f>FL!AM99</f>
        <v>0</v>
      </c>
      <c r="M92" s="367">
        <f>FL!AN99</f>
        <v>0</v>
      </c>
      <c r="N92" s="367">
        <f>FL!AO99</f>
        <v>0</v>
      </c>
      <c r="O92" s="367">
        <f>FL!AP99</f>
        <v>0</v>
      </c>
      <c r="P92" s="367">
        <f>FL!AQ99</f>
        <v>0</v>
      </c>
      <c r="Q92" s="367">
        <f>COUNTIF(FL!AR99,"Sim")</f>
        <v>0</v>
      </c>
      <c r="R92" s="342"/>
      <c r="S92" s="367">
        <f>Onco!K99</f>
        <v>0</v>
      </c>
      <c r="T92" s="367">
        <f>MAX(Onco!AB99,Onco!BA99)</f>
        <v>0</v>
      </c>
      <c r="U92" s="367">
        <f>MAX(Onco!AC99,Onco!BB99)</f>
        <v>0</v>
      </c>
      <c r="V92" s="367">
        <f>MAX(Onco!AE99,Onco!BD99)</f>
        <v>0</v>
      </c>
      <c r="W92" s="367">
        <f>MAX(Onco!AF99,Onco!BE99)</f>
        <v>0</v>
      </c>
      <c r="X92" s="367">
        <f>MAX(Onco!AG99,Onco!BF99)</f>
        <v>0</v>
      </c>
      <c r="Y92" s="367">
        <f>MAX(Onco!AH99,Onco!BG99)</f>
        <v>0</v>
      </c>
      <c r="Z92" s="367">
        <f>MAX(Onco!AI99,Onco!BH99)</f>
        <v>0</v>
      </c>
      <c r="AA92" s="367">
        <f>MAX(Onco!AJ99,Onco!BI99)</f>
        <v>0</v>
      </c>
      <c r="AB92" s="367">
        <f>MAX(COUNTIF(Onco!AK99,"Sim"),COUNTIF(Onco!BJ99,"Sim"))</f>
        <v>0</v>
      </c>
      <c r="AC92" s="342"/>
      <c r="AD92" s="367">
        <f>Schisto!P101</f>
        <v>0</v>
      </c>
      <c r="AE92" s="367">
        <f>Schisto!AI101</f>
        <v>0</v>
      </c>
      <c r="AF92" s="367">
        <f>Schisto!AJ101</f>
        <v>0</v>
      </c>
      <c r="AG92" s="367">
        <f>Schisto!AN101</f>
        <v>0</v>
      </c>
      <c r="AH92" s="367">
        <f>Schisto!AO101</f>
        <v>0</v>
      </c>
      <c r="AI92" s="367">
        <f>Schisto!AT101</f>
        <v>0</v>
      </c>
      <c r="AJ92" s="367">
        <f>Schisto!AU101</f>
        <v>0</v>
      </c>
      <c r="AK92" s="367">
        <f>Schisto!AV101</f>
        <v>0</v>
      </c>
      <c r="AL92" s="367">
        <f>Schisto!AW101</f>
        <v>0</v>
      </c>
      <c r="AM92" s="367">
        <f>COUNTIF(Schisto!AX101,"Sim")</f>
        <v>0</v>
      </c>
      <c r="AN92" s="342"/>
      <c r="AO92" s="367">
        <f>HTS!P101</f>
        <v>0</v>
      </c>
      <c r="AP92" s="367">
        <f>MAX(HTS!AK101,HTS!BS101)</f>
        <v>0</v>
      </c>
      <c r="AQ92" s="367">
        <f>MAX(HTS!AL101,HTS!BT101)</f>
        <v>0</v>
      </c>
      <c r="AR92" s="367">
        <f>MAX(HTS!AM101,HTS!BU101)</f>
        <v>0</v>
      </c>
      <c r="AS92" s="367">
        <f>MAX(HTS!AN101,HTS!BV101)</f>
        <v>0</v>
      </c>
      <c r="AT92" s="367">
        <f>MAX(HTS!AO101,HTS!BW101)</f>
        <v>0</v>
      </c>
      <c r="AU92" s="367">
        <f>MAX(HTS!AQ101,HTS!BY101)</f>
        <v>0</v>
      </c>
      <c r="AV92" s="367">
        <f>MAX(HTS!AR101,HTS!BZ101)</f>
        <v>0</v>
      </c>
      <c r="AW92" s="367">
        <f>MAX(HTS!AS101,HTS!CA101)</f>
        <v>0</v>
      </c>
      <c r="AX92" s="367">
        <f>MAX(HTS!AT101,HTS!CB101)</f>
        <v>0</v>
      </c>
      <c r="AY92" s="367">
        <f>MAX(HTS!AU101,HTS!CC101)</f>
        <v>0</v>
      </c>
      <c r="AZ92" s="367">
        <f>MAX(HTS!AV101,HTS!CD101)</f>
        <v>0</v>
      </c>
      <c r="BA92" s="367">
        <f>MAX(HTS!AW101,HTS!CE101)</f>
        <v>0</v>
      </c>
      <c r="BB92" s="367">
        <f>MAX(HTS!AX101,HTS!CF101)</f>
        <v>0</v>
      </c>
      <c r="BC92" s="367">
        <f>MAX(HTS!AY101,HTS!CG101)</f>
        <v>0</v>
      </c>
      <c r="BD92" s="367">
        <f>MAX(HTS!AZ101,HTS!CH101)</f>
        <v>0</v>
      </c>
      <c r="BE92" s="367">
        <f>MAX(HTS!BA101,HTS!CI101)</f>
        <v>0</v>
      </c>
      <c r="BF92" s="367">
        <f>MAX(HTS!BB101,HTS!CJ101)</f>
        <v>0</v>
      </c>
      <c r="BG92" s="367">
        <f>MAX(COUNTIF(HTS!BC101,"Sim"),COUNTIF(HTS!CK101,"Sim"))</f>
        <v>0</v>
      </c>
      <c r="BH92" s="342"/>
      <c r="BI92" s="367">
        <f>Tracoma!Q104</f>
        <v>0</v>
      </c>
      <c r="BJ92" s="367">
        <f>Tracoma!AK104</f>
        <v>0</v>
      </c>
      <c r="BK92" s="367">
        <f>Tracoma!AL104</f>
        <v>0</v>
      </c>
      <c r="BL92" s="367">
        <f>Tracoma!AN104</f>
        <v>0</v>
      </c>
      <c r="BM92" s="367">
        <f>Tracoma!AO104</f>
        <v>0</v>
      </c>
      <c r="BN92" s="367">
        <f>Tracoma!AT104</f>
        <v>0</v>
      </c>
      <c r="BO92" s="367">
        <f>Tracoma!AU104</f>
        <v>0</v>
      </c>
      <c r="BP92" s="367">
        <f>Tracoma!AV104</f>
        <v>0</v>
      </c>
      <c r="BQ92" s="367">
        <f>Tracoma!AW104</f>
        <v>0</v>
      </c>
      <c r="BR92" s="367">
        <f>COUNTIF(Tracoma!AX104,"Sim")</f>
        <v>0</v>
      </c>
      <c r="BS92" s="342"/>
      <c r="BT92" s="367">
        <f t="shared" si="23"/>
        <v>0</v>
      </c>
      <c r="BU92" s="367">
        <f t="shared" si="24"/>
        <v>0</v>
      </c>
      <c r="BV92" s="367">
        <f t="shared" si="25"/>
        <v>0</v>
      </c>
      <c r="BW92" s="367">
        <f t="shared" si="26"/>
        <v>0</v>
      </c>
      <c r="BX92" s="367">
        <f t="shared" si="27"/>
        <v>0</v>
      </c>
      <c r="BY92" s="367">
        <f t="shared" si="30"/>
        <v>0</v>
      </c>
      <c r="BZ92" s="367">
        <f t="shared" si="31"/>
        <v>0</v>
      </c>
      <c r="CA92" s="367">
        <f t="shared" si="32"/>
        <v>0</v>
      </c>
      <c r="CB92" s="367">
        <f t="shared" si="28"/>
        <v>0</v>
      </c>
      <c r="CC92" s="367">
        <f t="shared" si="29"/>
        <v>0</v>
      </c>
    </row>
    <row r="93" spans="2:81" x14ac:dyDescent="0.25">
      <c r="B93" s="150">
        <f>Demografia!B101</f>
        <v>0</v>
      </c>
      <c r="C93" s="150">
        <f>Demografia!C101</f>
        <v>0</v>
      </c>
      <c r="D93" s="151">
        <f>Demografia!D101</f>
        <v>0</v>
      </c>
      <c r="E93" s="56"/>
      <c r="F93" s="151">
        <f>FL!M100</f>
        <v>0</v>
      </c>
      <c r="G93" s="151">
        <f>FL!AE100</f>
        <v>0</v>
      </c>
      <c r="H93" s="151">
        <f>FL!AF100</f>
        <v>0</v>
      </c>
      <c r="I93" s="151">
        <f>FL!AH100</f>
        <v>0</v>
      </c>
      <c r="J93" s="151">
        <f>FL!AI100</f>
        <v>0</v>
      </c>
      <c r="K93" s="151">
        <f>FL!AK100</f>
        <v>0</v>
      </c>
      <c r="L93" s="151">
        <f>FL!AM100</f>
        <v>0</v>
      </c>
      <c r="M93" s="151">
        <f>FL!AN100</f>
        <v>0</v>
      </c>
      <c r="N93" s="151">
        <f>FL!AO100</f>
        <v>0</v>
      </c>
      <c r="O93" s="151">
        <f>FL!AP100</f>
        <v>0</v>
      </c>
      <c r="P93" s="151">
        <f>FL!AQ100</f>
        <v>0</v>
      </c>
      <c r="Q93" s="151">
        <f>COUNTIF(FL!AR100,"Sim")</f>
        <v>0</v>
      </c>
      <c r="R93" s="56"/>
      <c r="S93" s="151">
        <f>Onco!K100</f>
        <v>0</v>
      </c>
      <c r="T93" s="151">
        <f>MAX(Onco!AB100,Onco!BA100)</f>
        <v>0</v>
      </c>
      <c r="U93" s="151">
        <f>MAX(Onco!AC100,Onco!BB100)</f>
        <v>0</v>
      </c>
      <c r="V93" s="151">
        <f>MAX(Onco!AE100,Onco!BD100)</f>
        <v>0</v>
      </c>
      <c r="W93" s="151">
        <f>MAX(Onco!AF100,Onco!BE100)</f>
        <v>0</v>
      </c>
      <c r="X93" s="151">
        <f>MAX(Onco!AG100,Onco!BF100)</f>
        <v>0</v>
      </c>
      <c r="Y93" s="151">
        <f>MAX(Onco!AH100,Onco!BG100)</f>
        <v>0</v>
      </c>
      <c r="Z93" s="151">
        <f>MAX(Onco!AI100,Onco!BH100)</f>
        <v>0</v>
      </c>
      <c r="AA93" s="151">
        <f>MAX(Onco!AJ100,Onco!BI100)</f>
        <v>0</v>
      </c>
      <c r="AB93" s="151">
        <f>MAX(COUNTIF(Onco!AK100,"Sim"),COUNTIF(Onco!BJ100,"Sim"))</f>
        <v>0</v>
      </c>
      <c r="AC93" s="56"/>
      <c r="AD93" s="151">
        <f>Schisto!P102</f>
        <v>0</v>
      </c>
      <c r="AE93" s="151">
        <f>Schisto!AI102</f>
        <v>0</v>
      </c>
      <c r="AF93" s="151">
        <f>Schisto!AJ102</f>
        <v>0</v>
      </c>
      <c r="AG93" s="151">
        <f>Schisto!AN102</f>
        <v>0</v>
      </c>
      <c r="AH93" s="151">
        <f>Schisto!AO102</f>
        <v>0</v>
      </c>
      <c r="AI93" s="151">
        <f>Schisto!AT102</f>
        <v>0</v>
      </c>
      <c r="AJ93" s="151">
        <f>Schisto!AU102</f>
        <v>0</v>
      </c>
      <c r="AK93" s="151">
        <f>Schisto!AV102</f>
        <v>0</v>
      </c>
      <c r="AL93" s="151">
        <f>Schisto!AW102</f>
        <v>0</v>
      </c>
      <c r="AM93" s="151">
        <f>COUNTIF(Schisto!AX102,"Sim")</f>
        <v>0</v>
      </c>
      <c r="AN93" s="56"/>
      <c r="AO93" s="151">
        <f>HTS!P102</f>
        <v>0</v>
      </c>
      <c r="AP93" s="151">
        <f>MAX(HTS!AK102,HTS!BS102)</f>
        <v>0</v>
      </c>
      <c r="AQ93" s="151">
        <f>MAX(HTS!AL102,HTS!BT102)</f>
        <v>0</v>
      </c>
      <c r="AR93" s="151">
        <f>MAX(HTS!AM102,HTS!BU102)</f>
        <v>0</v>
      </c>
      <c r="AS93" s="151">
        <f>MAX(HTS!AN102,HTS!BV102)</f>
        <v>0</v>
      </c>
      <c r="AT93" s="151">
        <f>MAX(HTS!AO102,HTS!BW102)</f>
        <v>0</v>
      </c>
      <c r="AU93" s="151">
        <f>MAX(HTS!AQ102,HTS!BY102)</f>
        <v>0</v>
      </c>
      <c r="AV93" s="151">
        <f>MAX(HTS!AR102,HTS!BZ102)</f>
        <v>0</v>
      </c>
      <c r="AW93" s="151">
        <f>MAX(HTS!AS102,HTS!CA102)</f>
        <v>0</v>
      </c>
      <c r="AX93" s="151">
        <f>MAX(HTS!AT102,HTS!CB102)</f>
        <v>0</v>
      </c>
      <c r="AY93" s="151">
        <f>MAX(HTS!AU102,HTS!CC102)</f>
        <v>0</v>
      </c>
      <c r="AZ93" s="151">
        <f>MAX(HTS!AV102,HTS!CD102)</f>
        <v>0</v>
      </c>
      <c r="BA93" s="151">
        <f>MAX(HTS!AW102,HTS!CE102)</f>
        <v>0</v>
      </c>
      <c r="BB93" s="151">
        <f>MAX(HTS!AX102,HTS!CF102)</f>
        <v>0</v>
      </c>
      <c r="BC93" s="151">
        <f>MAX(HTS!AY102,HTS!CG102)</f>
        <v>0</v>
      </c>
      <c r="BD93" s="151">
        <f>MAX(HTS!AZ102,HTS!CH102)</f>
        <v>0</v>
      </c>
      <c r="BE93" s="151">
        <f>MAX(HTS!BA102,HTS!CI102)</f>
        <v>0</v>
      </c>
      <c r="BF93" s="151">
        <f>MAX(HTS!BB102,HTS!CJ102)</f>
        <v>0</v>
      </c>
      <c r="BG93" s="151">
        <f>MAX(COUNTIF(HTS!BC102,"Sim"),COUNTIF(HTS!CK102,"Sim"))</f>
        <v>0</v>
      </c>
      <c r="BH93" s="56"/>
      <c r="BI93" s="151">
        <f>Tracoma!Q105</f>
        <v>0</v>
      </c>
      <c r="BJ93" s="151">
        <f>Tracoma!AK105</f>
        <v>0</v>
      </c>
      <c r="BK93" s="151">
        <f>Tracoma!AL105</f>
        <v>0</v>
      </c>
      <c r="BL93" s="151">
        <f>Tracoma!AN105</f>
        <v>0</v>
      </c>
      <c r="BM93" s="151">
        <f>Tracoma!AO105</f>
        <v>0</v>
      </c>
      <c r="BN93" s="151">
        <f>Tracoma!AT105</f>
        <v>0</v>
      </c>
      <c r="BO93" s="151">
        <f>Tracoma!AU105</f>
        <v>0</v>
      </c>
      <c r="BP93" s="151">
        <f>Tracoma!AV105</f>
        <v>0</v>
      </c>
      <c r="BQ93" s="151">
        <f>Tracoma!AW105</f>
        <v>0</v>
      </c>
      <c r="BR93" s="151">
        <f>COUNTIF(Tracoma!AX105,"Sim")</f>
        <v>0</v>
      </c>
      <c r="BS93" s="56"/>
      <c r="BT93" s="151">
        <f t="shared" si="23"/>
        <v>0</v>
      </c>
      <c r="BU93" s="151">
        <f t="shared" si="24"/>
        <v>0</v>
      </c>
      <c r="BV93" s="151">
        <f t="shared" si="25"/>
        <v>0</v>
      </c>
      <c r="BW93" s="151">
        <f t="shared" si="26"/>
        <v>0</v>
      </c>
      <c r="BX93" s="151">
        <f t="shared" si="27"/>
        <v>0</v>
      </c>
      <c r="BY93" s="151">
        <f t="shared" si="30"/>
        <v>0</v>
      </c>
      <c r="BZ93" s="151">
        <f t="shared" si="31"/>
        <v>0</v>
      </c>
      <c r="CA93" s="151">
        <f t="shared" si="32"/>
        <v>0</v>
      </c>
      <c r="CB93" s="151">
        <f t="shared" si="28"/>
        <v>0</v>
      </c>
      <c r="CC93" s="151">
        <f t="shared" si="29"/>
        <v>0</v>
      </c>
    </row>
    <row r="94" spans="2:81" x14ac:dyDescent="0.25">
      <c r="B94" s="366">
        <f>Demografia!B102</f>
        <v>0</v>
      </c>
      <c r="C94" s="366">
        <f>Demografia!C102</f>
        <v>0</v>
      </c>
      <c r="D94" s="367">
        <f>Demografia!D102</f>
        <v>0</v>
      </c>
      <c r="E94" s="342"/>
      <c r="F94" s="367">
        <f>FL!M101</f>
        <v>0</v>
      </c>
      <c r="G94" s="367">
        <f>FL!AE101</f>
        <v>0</v>
      </c>
      <c r="H94" s="367">
        <f>FL!AF101</f>
        <v>0</v>
      </c>
      <c r="I94" s="367">
        <f>FL!AH101</f>
        <v>0</v>
      </c>
      <c r="J94" s="367">
        <f>FL!AI101</f>
        <v>0</v>
      </c>
      <c r="K94" s="367">
        <f>FL!AK101</f>
        <v>0</v>
      </c>
      <c r="L94" s="367">
        <f>FL!AM101</f>
        <v>0</v>
      </c>
      <c r="M94" s="367">
        <f>FL!AN101</f>
        <v>0</v>
      </c>
      <c r="N94" s="367">
        <f>FL!AO101</f>
        <v>0</v>
      </c>
      <c r="O94" s="367">
        <f>FL!AP101</f>
        <v>0</v>
      </c>
      <c r="P94" s="367">
        <f>FL!AQ101</f>
        <v>0</v>
      </c>
      <c r="Q94" s="367">
        <f>COUNTIF(FL!AR101,"Sim")</f>
        <v>0</v>
      </c>
      <c r="R94" s="342"/>
      <c r="S94" s="367">
        <f>Onco!K101</f>
        <v>0</v>
      </c>
      <c r="T94" s="367">
        <f>MAX(Onco!AB101,Onco!BA101)</f>
        <v>0</v>
      </c>
      <c r="U94" s="367">
        <f>MAX(Onco!AC101,Onco!BB101)</f>
        <v>0</v>
      </c>
      <c r="V94" s="367">
        <f>MAX(Onco!AE101,Onco!BD101)</f>
        <v>0</v>
      </c>
      <c r="W94" s="367">
        <f>MAX(Onco!AF101,Onco!BE101)</f>
        <v>0</v>
      </c>
      <c r="X94" s="367">
        <f>MAX(Onco!AG101,Onco!BF101)</f>
        <v>0</v>
      </c>
      <c r="Y94" s="367">
        <f>MAX(Onco!AH101,Onco!BG101)</f>
        <v>0</v>
      </c>
      <c r="Z94" s="367">
        <f>MAX(Onco!AI101,Onco!BH101)</f>
        <v>0</v>
      </c>
      <c r="AA94" s="367">
        <f>MAX(Onco!AJ101,Onco!BI101)</f>
        <v>0</v>
      </c>
      <c r="AB94" s="367">
        <f>MAX(COUNTIF(Onco!AK101,"Sim"),COUNTIF(Onco!BJ101,"Sim"))</f>
        <v>0</v>
      </c>
      <c r="AC94" s="342"/>
      <c r="AD94" s="367">
        <f>Schisto!P103</f>
        <v>0</v>
      </c>
      <c r="AE94" s="367">
        <f>Schisto!AI103</f>
        <v>0</v>
      </c>
      <c r="AF94" s="367">
        <f>Schisto!AJ103</f>
        <v>0</v>
      </c>
      <c r="AG94" s="367">
        <f>Schisto!AN103</f>
        <v>0</v>
      </c>
      <c r="AH94" s="367">
        <f>Schisto!AO103</f>
        <v>0</v>
      </c>
      <c r="AI94" s="367">
        <f>Schisto!AT103</f>
        <v>0</v>
      </c>
      <c r="AJ94" s="367">
        <f>Schisto!AU103</f>
        <v>0</v>
      </c>
      <c r="AK94" s="367">
        <f>Schisto!AV103</f>
        <v>0</v>
      </c>
      <c r="AL94" s="367">
        <f>Schisto!AW103</f>
        <v>0</v>
      </c>
      <c r="AM94" s="367">
        <f>COUNTIF(Schisto!AX103,"Sim")</f>
        <v>0</v>
      </c>
      <c r="AN94" s="342"/>
      <c r="AO94" s="367">
        <f>HTS!P103</f>
        <v>0</v>
      </c>
      <c r="AP94" s="367">
        <f>MAX(HTS!AK103,HTS!BS103)</f>
        <v>0</v>
      </c>
      <c r="AQ94" s="367">
        <f>MAX(HTS!AL103,HTS!BT103)</f>
        <v>0</v>
      </c>
      <c r="AR94" s="367">
        <f>MAX(HTS!AM103,HTS!BU103)</f>
        <v>0</v>
      </c>
      <c r="AS94" s="367">
        <f>MAX(HTS!AN103,HTS!BV103)</f>
        <v>0</v>
      </c>
      <c r="AT94" s="367">
        <f>MAX(HTS!AO103,HTS!BW103)</f>
        <v>0</v>
      </c>
      <c r="AU94" s="367">
        <f>MAX(HTS!AQ103,HTS!BY103)</f>
        <v>0</v>
      </c>
      <c r="AV94" s="367">
        <f>MAX(HTS!AR103,HTS!BZ103)</f>
        <v>0</v>
      </c>
      <c r="AW94" s="367">
        <f>MAX(HTS!AS103,HTS!CA103)</f>
        <v>0</v>
      </c>
      <c r="AX94" s="367">
        <f>MAX(HTS!AT103,HTS!CB103)</f>
        <v>0</v>
      </c>
      <c r="AY94" s="367">
        <f>MAX(HTS!AU103,HTS!CC103)</f>
        <v>0</v>
      </c>
      <c r="AZ94" s="367">
        <f>MAX(HTS!AV103,HTS!CD103)</f>
        <v>0</v>
      </c>
      <c r="BA94" s="367">
        <f>MAX(HTS!AW103,HTS!CE103)</f>
        <v>0</v>
      </c>
      <c r="BB94" s="367">
        <f>MAX(HTS!AX103,HTS!CF103)</f>
        <v>0</v>
      </c>
      <c r="BC94" s="367">
        <f>MAX(HTS!AY103,HTS!CG103)</f>
        <v>0</v>
      </c>
      <c r="BD94" s="367">
        <f>MAX(HTS!AZ103,HTS!CH103)</f>
        <v>0</v>
      </c>
      <c r="BE94" s="367">
        <f>MAX(HTS!BA103,HTS!CI103)</f>
        <v>0</v>
      </c>
      <c r="BF94" s="367">
        <f>MAX(HTS!BB103,HTS!CJ103)</f>
        <v>0</v>
      </c>
      <c r="BG94" s="367">
        <f>MAX(COUNTIF(HTS!BC103,"Sim"),COUNTIF(HTS!CK103,"Sim"))</f>
        <v>0</v>
      </c>
      <c r="BH94" s="342"/>
      <c r="BI94" s="367">
        <f>Tracoma!Q106</f>
        <v>0</v>
      </c>
      <c r="BJ94" s="367">
        <f>Tracoma!AK106</f>
        <v>0</v>
      </c>
      <c r="BK94" s="367">
        <f>Tracoma!AL106</f>
        <v>0</v>
      </c>
      <c r="BL94" s="367">
        <f>Tracoma!AN106</f>
        <v>0</v>
      </c>
      <c r="BM94" s="367">
        <f>Tracoma!AO106</f>
        <v>0</v>
      </c>
      <c r="BN94" s="367">
        <f>Tracoma!AT106</f>
        <v>0</v>
      </c>
      <c r="BO94" s="367">
        <f>Tracoma!AU106</f>
        <v>0</v>
      </c>
      <c r="BP94" s="367">
        <f>Tracoma!AV106</f>
        <v>0</v>
      </c>
      <c r="BQ94" s="367">
        <f>Tracoma!AW106</f>
        <v>0</v>
      </c>
      <c r="BR94" s="367">
        <f>COUNTIF(Tracoma!AX106,"Sim")</f>
        <v>0</v>
      </c>
      <c r="BS94" s="342"/>
      <c r="BT94" s="367">
        <f t="shared" si="23"/>
        <v>0</v>
      </c>
      <c r="BU94" s="367">
        <f t="shared" si="24"/>
        <v>0</v>
      </c>
      <c r="BV94" s="367">
        <f t="shared" si="25"/>
        <v>0</v>
      </c>
      <c r="BW94" s="367">
        <f t="shared" si="26"/>
        <v>0</v>
      </c>
      <c r="BX94" s="367">
        <f t="shared" si="27"/>
        <v>0</v>
      </c>
      <c r="BY94" s="367">
        <f t="shared" si="30"/>
        <v>0</v>
      </c>
      <c r="BZ94" s="367">
        <f t="shared" si="31"/>
        <v>0</v>
      </c>
      <c r="CA94" s="367">
        <f t="shared" si="32"/>
        <v>0</v>
      </c>
      <c r="CB94" s="367">
        <f t="shared" si="28"/>
        <v>0</v>
      </c>
      <c r="CC94" s="367">
        <f t="shared" si="29"/>
        <v>0</v>
      </c>
    </row>
    <row r="95" spans="2:81" x14ac:dyDescent="0.25">
      <c r="B95" s="150">
        <f>Demografia!B103</f>
        <v>0</v>
      </c>
      <c r="C95" s="150">
        <f>Demografia!C103</f>
        <v>0</v>
      </c>
      <c r="D95" s="151">
        <f>Demografia!D103</f>
        <v>0</v>
      </c>
      <c r="E95" s="56"/>
      <c r="F95" s="151">
        <f>FL!M102</f>
        <v>0</v>
      </c>
      <c r="G95" s="151">
        <f>FL!AE102</f>
        <v>0</v>
      </c>
      <c r="H95" s="151">
        <f>FL!AF102</f>
        <v>0</v>
      </c>
      <c r="I95" s="151">
        <f>FL!AH102</f>
        <v>0</v>
      </c>
      <c r="J95" s="151">
        <f>FL!AI102</f>
        <v>0</v>
      </c>
      <c r="K95" s="151">
        <f>FL!AK102</f>
        <v>0</v>
      </c>
      <c r="L95" s="151">
        <f>FL!AM102</f>
        <v>0</v>
      </c>
      <c r="M95" s="151">
        <f>FL!AN102</f>
        <v>0</v>
      </c>
      <c r="N95" s="151">
        <f>FL!AO102</f>
        <v>0</v>
      </c>
      <c r="O95" s="151">
        <f>FL!AP102</f>
        <v>0</v>
      </c>
      <c r="P95" s="151">
        <f>FL!AQ102</f>
        <v>0</v>
      </c>
      <c r="Q95" s="151">
        <f>COUNTIF(FL!AR102,"Sim")</f>
        <v>0</v>
      </c>
      <c r="R95" s="56"/>
      <c r="S95" s="151">
        <f>Onco!K102</f>
        <v>0</v>
      </c>
      <c r="T95" s="151">
        <f>MAX(Onco!AB102,Onco!BA102)</f>
        <v>0</v>
      </c>
      <c r="U95" s="151">
        <f>MAX(Onco!AC102,Onco!BB102)</f>
        <v>0</v>
      </c>
      <c r="V95" s="151">
        <f>MAX(Onco!AE102,Onco!BD102)</f>
        <v>0</v>
      </c>
      <c r="W95" s="151">
        <f>MAX(Onco!AF102,Onco!BE102)</f>
        <v>0</v>
      </c>
      <c r="X95" s="151">
        <f>MAX(Onco!AG102,Onco!BF102)</f>
        <v>0</v>
      </c>
      <c r="Y95" s="151">
        <f>MAX(Onco!AH102,Onco!BG102)</f>
        <v>0</v>
      </c>
      <c r="Z95" s="151">
        <f>MAX(Onco!AI102,Onco!BH102)</f>
        <v>0</v>
      </c>
      <c r="AA95" s="151">
        <f>MAX(Onco!AJ102,Onco!BI102)</f>
        <v>0</v>
      </c>
      <c r="AB95" s="151">
        <f>MAX(COUNTIF(Onco!AK102,"Sim"),COUNTIF(Onco!BJ102,"Sim"))</f>
        <v>0</v>
      </c>
      <c r="AC95" s="56"/>
      <c r="AD95" s="151">
        <f>Schisto!P104</f>
        <v>0</v>
      </c>
      <c r="AE95" s="151">
        <f>Schisto!AI104</f>
        <v>0</v>
      </c>
      <c r="AF95" s="151">
        <f>Schisto!AJ104</f>
        <v>0</v>
      </c>
      <c r="AG95" s="151">
        <f>Schisto!AN104</f>
        <v>0</v>
      </c>
      <c r="AH95" s="151">
        <f>Schisto!AO104</f>
        <v>0</v>
      </c>
      <c r="AI95" s="151">
        <f>Schisto!AT104</f>
        <v>0</v>
      </c>
      <c r="AJ95" s="151">
        <f>Schisto!AU104</f>
        <v>0</v>
      </c>
      <c r="AK95" s="151">
        <f>Schisto!AV104</f>
        <v>0</v>
      </c>
      <c r="AL95" s="151">
        <f>Schisto!AW104</f>
        <v>0</v>
      </c>
      <c r="AM95" s="151">
        <f>COUNTIF(Schisto!AX104,"Sim")</f>
        <v>0</v>
      </c>
      <c r="AN95" s="56"/>
      <c r="AO95" s="151">
        <f>HTS!P104</f>
        <v>0</v>
      </c>
      <c r="AP95" s="151">
        <f>MAX(HTS!AK104,HTS!BS104)</f>
        <v>0</v>
      </c>
      <c r="AQ95" s="151">
        <f>MAX(HTS!AL104,HTS!BT104)</f>
        <v>0</v>
      </c>
      <c r="AR95" s="151">
        <f>MAX(HTS!AM104,HTS!BU104)</f>
        <v>0</v>
      </c>
      <c r="AS95" s="151">
        <f>MAX(HTS!AN104,HTS!BV104)</f>
        <v>0</v>
      </c>
      <c r="AT95" s="151">
        <f>MAX(HTS!AO104,HTS!BW104)</f>
        <v>0</v>
      </c>
      <c r="AU95" s="151">
        <f>MAX(HTS!AQ104,HTS!BY104)</f>
        <v>0</v>
      </c>
      <c r="AV95" s="151">
        <f>MAX(HTS!AR104,HTS!BZ104)</f>
        <v>0</v>
      </c>
      <c r="AW95" s="151">
        <f>MAX(HTS!AS104,HTS!CA104)</f>
        <v>0</v>
      </c>
      <c r="AX95" s="151">
        <f>MAX(HTS!AT104,HTS!CB104)</f>
        <v>0</v>
      </c>
      <c r="AY95" s="151">
        <f>MAX(HTS!AU104,HTS!CC104)</f>
        <v>0</v>
      </c>
      <c r="AZ95" s="151">
        <f>MAX(HTS!AV104,HTS!CD104)</f>
        <v>0</v>
      </c>
      <c r="BA95" s="151">
        <f>MAX(HTS!AW104,HTS!CE104)</f>
        <v>0</v>
      </c>
      <c r="BB95" s="151">
        <f>MAX(HTS!AX104,HTS!CF104)</f>
        <v>0</v>
      </c>
      <c r="BC95" s="151">
        <f>MAX(HTS!AY104,HTS!CG104)</f>
        <v>0</v>
      </c>
      <c r="BD95" s="151">
        <f>MAX(HTS!AZ104,HTS!CH104)</f>
        <v>0</v>
      </c>
      <c r="BE95" s="151">
        <f>MAX(HTS!BA104,HTS!CI104)</f>
        <v>0</v>
      </c>
      <c r="BF95" s="151">
        <f>MAX(HTS!BB104,HTS!CJ104)</f>
        <v>0</v>
      </c>
      <c r="BG95" s="151">
        <f>MAX(COUNTIF(HTS!BC104,"Sim"),COUNTIF(HTS!CK104,"Sim"))</f>
        <v>0</v>
      </c>
      <c r="BH95" s="56"/>
      <c r="BI95" s="151">
        <f>Tracoma!Q107</f>
        <v>0</v>
      </c>
      <c r="BJ95" s="151">
        <f>Tracoma!AK107</f>
        <v>0</v>
      </c>
      <c r="BK95" s="151">
        <f>Tracoma!AL107</f>
        <v>0</v>
      </c>
      <c r="BL95" s="151">
        <f>Tracoma!AN107</f>
        <v>0</v>
      </c>
      <c r="BM95" s="151">
        <f>Tracoma!AO107</f>
        <v>0</v>
      </c>
      <c r="BN95" s="151">
        <f>Tracoma!AT107</f>
        <v>0</v>
      </c>
      <c r="BO95" s="151">
        <f>Tracoma!AU107</f>
        <v>0</v>
      </c>
      <c r="BP95" s="151">
        <f>Tracoma!AV107</f>
        <v>0</v>
      </c>
      <c r="BQ95" s="151">
        <f>Tracoma!AW107</f>
        <v>0</v>
      </c>
      <c r="BR95" s="151">
        <f>COUNTIF(Tracoma!AX107,"Sim")</f>
        <v>0</v>
      </c>
      <c r="BS95" s="56"/>
      <c r="BT95" s="151">
        <f t="shared" si="23"/>
        <v>0</v>
      </c>
      <c r="BU95" s="151">
        <f t="shared" si="24"/>
        <v>0</v>
      </c>
      <c r="BV95" s="151">
        <f t="shared" si="25"/>
        <v>0</v>
      </c>
      <c r="BW95" s="151">
        <f t="shared" si="26"/>
        <v>0</v>
      </c>
      <c r="BX95" s="151">
        <f t="shared" si="27"/>
        <v>0</v>
      </c>
      <c r="BY95" s="151">
        <f t="shared" si="30"/>
        <v>0</v>
      </c>
      <c r="BZ95" s="151">
        <f t="shared" si="31"/>
        <v>0</v>
      </c>
      <c r="CA95" s="151">
        <f t="shared" si="32"/>
        <v>0</v>
      </c>
      <c r="CB95" s="151">
        <f t="shared" si="28"/>
        <v>0</v>
      </c>
      <c r="CC95" s="151">
        <f t="shared" si="29"/>
        <v>0</v>
      </c>
    </row>
    <row r="96" spans="2:81" x14ac:dyDescent="0.25">
      <c r="B96" s="366">
        <f>Demografia!B104</f>
        <v>0</v>
      </c>
      <c r="C96" s="366">
        <f>Demografia!C104</f>
        <v>0</v>
      </c>
      <c r="D96" s="367">
        <f>Demografia!D104</f>
        <v>0</v>
      </c>
      <c r="E96" s="342"/>
      <c r="F96" s="367">
        <f>FL!M103</f>
        <v>0</v>
      </c>
      <c r="G96" s="367">
        <f>FL!AE103</f>
        <v>0</v>
      </c>
      <c r="H96" s="367">
        <f>FL!AF103</f>
        <v>0</v>
      </c>
      <c r="I96" s="367">
        <f>FL!AH103</f>
        <v>0</v>
      </c>
      <c r="J96" s="367">
        <f>FL!AI103</f>
        <v>0</v>
      </c>
      <c r="K96" s="367">
        <f>FL!AK103</f>
        <v>0</v>
      </c>
      <c r="L96" s="367">
        <f>FL!AM103</f>
        <v>0</v>
      </c>
      <c r="M96" s="367">
        <f>FL!AN103</f>
        <v>0</v>
      </c>
      <c r="N96" s="367">
        <f>FL!AO103</f>
        <v>0</v>
      </c>
      <c r="O96" s="367">
        <f>FL!AP103</f>
        <v>0</v>
      </c>
      <c r="P96" s="367">
        <f>FL!AQ103</f>
        <v>0</v>
      </c>
      <c r="Q96" s="367">
        <f>COUNTIF(FL!AR103,"Sim")</f>
        <v>0</v>
      </c>
      <c r="R96" s="342"/>
      <c r="S96" s="367">
        <f>Onco!K103</f>
        <v>0</v>
      </c>
      <c r="T96" s="367">
        <f>MAX(Onco!AB103,Onco!BA103)</f>
        <v>0</v>
      </c>
      <c r="U96" s="367">
        <f>MAX(Onco!AC103,Onco!BB103)</f>
        <v>0</v>
      </c>
      <c r="V96" s="367">
        <f>MAX(Onco!AE103,Onco!BD103)</f>
        <v>0</v>
      </c>
      <c r="W96" s="367">
        <f>MAX(Onco!AF103,Onco!BE103)</f>
        <v>0</v>
      </c>
      <c r="X96" s="367">
        <f>MAX(Onco!AG103,Onco!BF103)</f>
        <v>0</v>
      </c>
      <c r="Y96" s="367">
        <f>MAX(Onco!AH103,Onco!BG103)</f>
        <v>0</v>
      </c>
      <c r="Z96" s="367">
        <f>MAX(Onco!AI103,Onco!BH103)</f>
        <v>0</v>
      </c>
      <c r="AA96" s="367">
        <f>MAX(Onco!AJ103,Onco!BI103)</f>
        <v>0</v>
      </c>
      <c r="AB96" s="367">
        <f>MAX(COUNTIF(Onco!AK103,"Sim"),COUNTIF(Onco!BJ103,"Sim"))</f>
        <v>0</v>
      </c>
      <c r="AC96" s="342"/>
      <c r="AD96" s="367">
        <f>Schisto!P105</f>
        <v>0</v>
      </c>
      <c r="AE96" s="367">
        <f>Schisto!AI105</f>
        <v>0</v>
      </c>
      <c r="AF96" s="367">
        <f>Schisto!AJ105</f>
        <v>0</v>
      </c>
      <c r="AG96" s="367">
        <f>Schisto!AN105</f>
        <v>0</v>
      </c>
      <c r="AH96" s="367">
        <f>Schisto!AO105</f>
        <v>0</v>
      </c>
      <c r="AI96" s="367">
        <f>Schisto!AT105</f>
        <v>0</v>
      </c>
      <c r="AJ96" s="367">
        <f>Schisto!AU105</f>
        <v>0</v>
      </c>
      <c r="AK96" s="367">
        <f>Schisto!AV105</f>
        <v>0</v>
      </c>
      <c r="AL96" s="367">
        <f>Schisto!AW105</f>
        <v>0</v>
      </c>
      <c r="AM96" s="367">
        <f>COUNTIF(Schisto!AX105,"Sim")</f>
        <v>0</v>
      </c>
      <c r="AN96" s="342"/>
      <c r="AO96" s="367">
        <f>HTS!P105</f>
        <v>0</v>
      </c>
      <c r="AP96" s="367">
        <f>MAX(HTS!AK105,HTS!BS105)</f>
        <v>0</v>
      </c>
      <c r="AQ96" s="367">
        <f>MAX(HTS!AL105,HTS!BT105)</f>
        <v>0</v>
      </c>
      <c r="AR96" s="367">
        <f>MAX(HTS!AM105,HTS!BU105)</f>
        <v>0</v>
      </c>
      <c r="AS96" s="367">
        <f>MAX(HTS!AN105,HTS!BV105)</f>
        <v>0</v>
      </c>
      <c r="AT96" s="367">
        <f>MAX(HTS!AO105,HTS!BW105)</f>
        <v>0</v>
      </c>
      <c r="AU96" s="367">
        <f>MAX(HTS!AQ105,HTS!BY105)</f>
        <v>0</v>
      </c>
      <c r="AV96" s="367">
        <f>MAX(HTS!AR105,HTS!BZ105)</f>
        <v>0</v>
      </c>
      <c r="AW96" s="367">
        <f>MAX(HTS!AS105,HTS!CA105)</f>
        <v>0</v>
      </c>
      <c r="AX96" s="367">
        <f>MAX(HTS!AT105,HTS!CB105)</f>
        <v>0</v>
      </c>
      <c r="AY96" s="367">
        <f>MAX(HTS!AU105,HTS!CC105)</f>
        <v>0</v>
      </c>
      <c r="AZ96" s="367">
        <f>MAX(HTS!AV105,HTS!CD105)</f>
        <v>0</v>
      </c>
      <c r="BA96" s="367">
        <f>MAX(HTS!AW105,HTS!CE105)</f>
        <v>0</v>
      </c>
      <c r="BB96" s="367">
        <f>MAX(HTS!AX105,HTS!CF105)</f>
        <v>0</v>
      </c>
      <c r="BC96" s="367">
        <f>MAX(HTS!AY105,HTS!CG105)</f>
        <v>0</v>
      </c>
      <c r="BD96" s="367">
        <f>MAX(HTS!AZ105,HTS!CH105)</f>
        <v>0</v>
      </c>
      <c r="BE96" s="367">
        <f>MAX(HTS!BA105,HTS!CI105)</f>
        <v>0</v>
      </c>
      <c r="BF96" s="367">
        <f>MAX(HTS!BB105,HTS!CJ105)</f>
        <v>0</v>
      </c>
      <c r="BG96" s="367">
        <f>MAX(COUNTIF(HTS!BC105,"Sim"),COUNTIF(HTS!CK105,"Sim"))</f>
        <v>0</v>
      </c>
      <c r="BH96" s="342"/>
      <c r="BI96" s="367">
        <f>Tracoma!Q108</f>
        <v>0</v>
      </c>
      <c r="BJ96" s="367">
        <f>Tracoma!AK108</f>
        <v>0</v>
      </c>
      <c r="BK96" s="367">
        <f>Tracoma!AL108</f>
        <v>0</v>
      </c>
      <c r="BL96" s="367">
        <f>Tracoma!AN108</f>
        <v>0</v>
      </c>
      <c r="BM96" s="367">
        <f>Tracoma!AO108</f>
        <v>0</v>
      </c>
      <c r="BN96" s="367">
        <f>Tracoma!AT108</f>
        <v>0</v>
      </c>
      <c r="BO96" s="367">
        <f>Tracoma!AU108</f>
        <v>0</v>
      </c>
      <c r="BP96" s="367">
        <f>Tracoma!AV108</f>
        <v>0</v>
      </c>
      <c r="BQ96" s="367">
        <f>Tracoma!AW108</f>
        <v>0</v>
      </c>
      <c r="BR96" s="367">
        <f>COUNTIF(Tracoma!AX108,"Sim")</f>
        <v>0</v>
      </c>
      <c r="BS96" s="342"/>
      <c r="BT96" s="367">
        <f t="shared" si="23"/>
        <v>0</v>
      </c>
      <c r="BU96" s="367">
        <f t="shared" si="24"/>
        <v>0</v>
      </c>
      <c r="BV96" s="367">
        <f t="shared" si="25"/>
        <v>0</v>
      </c>
      <c r="BW96" s="367">
        <f t="shared" si="26"/>
        <v>0</v>
      </c>
      <c r="BX96" s="367">
        <f t="shared" si="27"/>
        <v>0</v>
      </c>
      <c r="BY96" s="367">
        <f t="shared" si="30"/>
        <v>0</v>
      </c>
      <c r="BZ96" s="367">
        <f t="shared" si="31"/>
        <v>0</v>
      </c>
      <c r="CA96" s="367">
        <f t="shared" si="32"/>
        <v>0</v>
      </c>
      <c r="CB96" s="367">
        <f t="shared" si="28"/>
        <v>0</v>
      </c>
      <c r="CC96" s="367">
        <f t="shared" si="29"/>
        <v>0</v>
      </c>
    </row>
    <row r="97" spans="2:81" x14ac:dyDescent="0.25">
      <c r="B97" s="150">
        <f>Demografia!B105</f>
        <v>0</v>
      </c>
      <c r="C97" s="150">
        <f>Demografia!C105</f>
        <v>0</v>
      </c>
      <c r="D97" s="151">
        <f>Demografia!D105</f>
        <v>0</v>
      </c>
      <c r="E97" s="56"/>
      <c r="F97" s="151">
        <f>FL!M104</f>
        <v>0</v>
      </c>
      <c r="G97" s="151">
        <f>FL!AE104</f>
        <v>0</v>
      </c>
      <c r="H97" s="151">
        <f>FL!AF104</f>
        <v>0</v>
      </c>
      <c r="I97" s="151">
        <f>FL!AH104</f>
        <v>0</v>
      </c>
      <c r="J97" s="151">
        <f>FL!AI104</f>
        <v>0</v>
      </c>
      <c r="K97" s="151">
        <f>FL!AK104</f>
        <v>0</v>
      </c>
      <c r="L97" s="151">
        <f>FL!AM104</f>
        <v>0</v>
      </c>
      <c r="M97" s="151">
        <f>FL!AN104</f>
        <v>0</v>
      </c>
      <c r="N97" s="151">
        <f>FL!AO104</f>
        <v>0</v>
      </c>
      <c r="O97" s="151">
        <f>FL!AP104</f>
        <v>0</v>
      </c>
      <c r="P97" s="151">
        <f>FL!AQ104</f>
        <v>0</v>
      </c>
      <c r="Q97" s="151">
        <f>COUNTIF(FL!AR104,"Sim")</f>
        <v>0</v>
      </c>
      <c r="R97" s="56"/>
      <c r="S97" s="151">
        <f>Onco!K104</f>
        <v>0</v>
      </c>
      <c r="T97" s="151">
        <f>MAX(Onco!AB104,Onco!BA104)</f>
        <v>0</v>
      </c>
      <c r="U97" s="151">
        <f>MAX(Onco!AC104,Onco!BB104)</f>
        <v>0</v>
      </c>
      <c r="V97" s="151">
        <f>MAX(Onco!AE104,Onco!BD104)</f>
        <v>0</v>
      </c>
      <c r="W97" s="151">
        <f>MAX(Onco!AF104,Onco!BE104)</f>
        <v>0</v>
      </c>
      <c r="X97" s="151">
        <f>MAX(Onco!AG104,Onco!BF104)</f>
        <v>0</v>
      </c>
      <c r="Y97" s="151">
        <f>MAX(Onco!AH104,Onco!BG104)</f>
        <v>0</v>
      </c>
      <c r="Z97" s="151">
        <f>MAX(Onco!AI104,Onco!BH104)</f>
        <v>0</v>
      </c>
      <c r="AA97" s="151">
        <f>MAX(Onco!AJ104,Onco!BI104)</f>
        <v>0</v>
      </c>
      <c r="AB97" s="151">
        <f>MAX(COUNTIF(Onco!AK104,"Sim"),COUNTIF(Onco!BJ104,"Sim"))</f>
        <v>0</v>
      </c>
      <c r="AC97" s="56"/>
      <c r="AD97" s="151">
        <f>Schisto!P106</f>
        <v>0</v>
      </c>
      <c r="AE97" s="151">
        <f>Schisto!AI106</f>
        <v>0</v>
      </c>
      <c r="AF97" s="151">
        <f>Schisto!AJ106</f>
        <v>0</v>
      </c>
      <c r="AG97" s="151">
        <f>Schisto!AN106</f>
        <v>0</v>
      </c>
      <c r="AH97" s="151">
        <f>Schisto!AO106</f>
        <v>0</v>
      </c>
      <c r="AI97" s="151">
        <f>Schisto!AT106</f>
        <v>0</v>
      </c>
      <c r="AJ97" s="151">
        <f>Schisto!AU106</f>
        <v>0</v>
      </c>
      <c r="AK97" s="151">
        <f>Schisto!AV106</f>
        <v>0</v>
      </c>
      <c r="AL97" s="151">
        <f>Schisto!AW106</f>
        <v>0</v>
      </c>
      <c r="AM97" s="151">
        <f>COUNTIF(Schisto!AX106,"Sim")</f>
        <v>0</v>
      </c>
      <c r="AN97" s="56"/>
      <c r="AO97" s="151">
        <f>HTS!P106</f>
        <v>0</v>
      </c>
      <c r="AP97" s="151">
        <f>MAX(HTS!AK106,HTS!BS106)</f>
        <v>0</v>
      </c>
      <c r="AQ97" s="151">
        <f>MAX(HTS!AL106,HTS!BT106)</f>
        <v>0</v>
      </c>
      <c r="AR97" s="151">
        <f>MAX(HTS!AM106,HTS!BU106)</f>
        <v>0</v>
      </c>
      <c r="AS97" s="151">
        <f>MAX(HTS!AN106,HTS!BV106)</f>
        <v>0</v>
      </c>
      <c r="AT97" s="151">
        <f>MAX(HTS!AO106,HTS!BW106)</f>
        <v>0</v>
      </c>
      <c r="AU97" s="151">
        <f>MAX(HTS!AQ106,HTS!BY106)</f>
        <v>0</v>
      </c>
      <c r="AV97" s="151">
        <f>MAX(HTS!AR106,HTS!BZ106)</f>
        <v>0</v>
      </c>
      <c r="AW97" s="151">
        <f>MAX(HTS!AS106,HTS!CA106)</f>
        <v>0</v>
      </c>
      <c r="AX97" s="151">
        <f>MAX(HTS!AT106,HTS!CB106)</f>
        <v>0</v>
      </c>
      <c r="AY97" s="151">
        <f>MAX(HTS!AU106,HTS!CC106)</f>
        <v>0</v>
      </c>
      <c r="AZ97" s="151">
        <f>MAX(HTS!AV106,HTS!CD106)</f>
        <v>0</v>
      </c>
      <c r="BA97" s="151">
        <f>MAX(HTS!AW106,HTS!CE106)</f>
        <v>0</v>
      </c>
      <c r="BB97" s="151">
        <f>MAX(HTS!AX106,HTS!CF106)</f>
        <v>0</v>
      </c>
      <c r="BC97" s="151">
        <f>MAX(HTS!AY106,HTS!CG106)</f>
        <v>0</v>
      </c>
      <c r="BD97" s="151">
        <f>MAX(HTS!AZ106,HTS!CH106)</f>
        <v>0</v>
      </c>
      <c r="BE97" s="151">
        <f>MAX(HTS!BA106,HTS!CI106)</f>
        <v>0</v>
      </c>
      <c r="BF97" s="151">
        <f>MAX(HTS!BB106,HTS!CJ106)</f>
        <v>0</v>
      </c>
      <c r="BG97" s="151">
        <f>MAX(COUNTIF(HTS!BC106,"Sim"),COUNTIF(HTS!CK106,"Sim"))</f>
        <v>0</v>
      </c>
      <c r="BH97" s="56"/>
      <c r="BI97" s="151">
        <f>Tracoma!Q109</f>
        <v>0</v>
      </c>
      <c r="BJ97" s="151">
        <f>Tracoma!AK109</f>
        <v>0</v>
      </c>
      <c r="BK97" s="151">
        <f>Tracoma!AL109</f>
        <v>0</v>
      </c>
      <c r="BL97" s="151">
        <f>Tracoma!AN109</f>
        <v>0</v>
      </c>
      <c r="BM97" s="151">
        <f>Tracoma!AO109</f>
        <v>0</v>
      </c>
      <c r="BN97" s="151">
        <f>Tracoma!AT109</f>
        <v>0</v>
      </c>
      <c r="BO97" s="151">
        <f>Tracoma!AU109</f>
        <v>0</v>
      </c>
      <c r="BP97" s="151">
        <f>Tracoma!AV109</f>
        <v>0</v>
      </c>
      <c r="BQ97" s="151">
        <f>Tracoma!AW109</f>
        <v>0</v>
      </c>
      <c r="BR97" s="151">
        <f>COUNTIF(Tracoma!AX109,"Sim")</f>
        <v>0</v>
      </c>
      <c r="BS97" s="56"/>
      <c r="BT97" s="151">
        <f t="shared" si="23"/>
        <v>0</v>
      </c>
      <c r="BU97" s="151">
        <f t="shared" si="24"/>
        <v>0</v>
      </c>
      <c r="BV97" s="151">
        <f t="shared" si="25"/>
        <v>0</v>
      </c>
      <c r="BW97" s="151">
        <f t="shared" si="26"/>
        <v>0</v>
      </c>
      <c r="BX97" s="151">
        <f t="shared" si="27"/>
        <v>0</v>
      </c>
      <c r="BY97" s="151">
        <f t="shared" si="30"/>
        <v>0</v>
      </c>
      <c r="BZ97" s="151">
        <f t="shared" si="31"/>
        <v>0</v>
      </c>
      <c r="CA97" s="151">
        <f t="shared" si="32"/>
        <v>0</v>
      </c>
      <c r="CB97" s="151">
        <f t="shared" si="28"/>
        <v>0</v>
      </c>
      <c r="CC97" s="151">
        <f t="shared" si="29"/>
        <v>0</v>
      </c>
    </row>
    <row r="98" spans="2:81" x14ac:dyDescent="0.25">
      <c r="B98" s="366">
        <f>Demografia!B106</f>
        <v>0</v>
      </c>
      <c r="C98" s="366">
        <f>Demografia!C106</f>
        <v>0</v>
      </c>
      <c r="D98" s="367">
        <f>Demografia!D106</f>
        <v>0</v>
      </c>
      <c r="E98" s="342"/>
      <c r="F98" s="367">
        <f>FL!M105</f>
        <v>0</v>
      </c>
      <c r="G98" s="367">
        <f>FL!AE105</f>
        <v>0</v>
      </c>
      <c r="H98" s="367">
        <f>FL!AF105</f>
        <v>0</v>
      </c>
      <c r="I98" s="367">
        <f>FL!AH105</f>
        <v>0</v>
      </c>
      <c r="J98" s="367">
        <f>FL!AI105</f>
        <v>0</v>
      </c>
      <c r="K98" s="367">
        <f>FL!AK105</f>
        <v>0</v>
      </c>
      <c r="L98" s="367">
        <f>FL!AM105</f>
        <v>0</v>
      </c>
      <c r="M98" s="367">
        <f>FL!AN105</f>
        <v>0</v>
      </c>
      <c r="N98" s="367">
        <f>FL!AO105</f>
        <v>0</v>
      </c>
      <c r="O98" s="367">
        <f>FL!AP105</f>
        <v>0</v>
      </c>
      <c r="P98" s="367">
        <f>FL!AQ105</f>
        <v>0</v>
      </c>
      <c r="Q98" s="367">
        <f>COUNTIF(FL!AR105,"Sim")</f>
        <v>0</v>
      </c>
      <c r="R98" s="342"/>
      <c r="S98" s="367">
        <f>Onco!K105</f>
        <v>0</v>
      </c>
      <c r="T98" s="367">
        <f>MAX(Onco!AB105,Onco!BA105)</f>
        <v>0</v>
      </c>
      <c r="U98" s="367">
        <f>MAX(Onco!AC105,Onco!BB105)</f>
        <v>0</v>
      </c>
      <c r="V98" s="367">
        <f>MAX(Onco!AE105,Onco!BD105)</f>
        <v>0</v>
      </c>
      <c r="W98" s="367">
        <f>MAX(Onco!AF105,Onco!BE105)</f>
        <v>0</v>
      </c>
      <c r="X98" s="367">
        <f>MAX(Onco!AG105,Onco!BF105)</f>
        <v>0</v>
      </c>
      <c r="Y98" s="367">
        <f>MAX(Onco!AH105,Onco!BG105)</f>
        <v>0</v>
      </c>
      <c r="Z98" s="367">
        <f>MAX(Onco!AI105,Onco!BH105)</f>
        <v>0</v>
      </c>
      <c r="AA98" s="367">
        <f>MAX(Onco!AJ105,Onco!BI105)</f>
        <v>0</v>
      </c>
      <c r="AB98" s="367">
        <f>MAX(COUNTIF(Onco!AK105,"Sim"),COUNTIF(Onco!BJ105,"Sim"))</f>
        <v>0</v>
      </c>
      <c r="AC98" s="342"/>
      <c r="AD98" s="367">
        <f>Schisto!P107</f>
        <v>0</v>
      </c>
      <c r="AE98" s="367">
        <f>Schisto!AI107</f>
        <v>0</v>
      </c>
      <c r="AF98" s="367">
        <f>Schisto!AJ107</f>
        <v>0</v>
      </c>
      <c r="AG98" s="367">
        <f>Schisto!AN107</f>
        <v>0</v>
      </c>
      <c r="AH98" s="367">
        <f>Schisto!AO107</f>
        <v>0</v>
      </c>
      <c r="AI98" s="367">
        <f>Schisto!AT107</f>
        <v>0</v>
      </c>
      <c r="AJ98" s="367">
        <f>Schisto!AU107</f>
        <v>0</v>
      </c>
      <c r="AK98" s="367">
        <f>Schisto!AV107</f>
        <v>0</v>
      </c>
      <c r="AL98" s="367">
        <f>Schisto!AW107</f>
        <v>0</v>
      </c>
      <c r="AM98" s="367">
        <f>COUNTIF(Schisto!AX107,"Sim")</f>
        <v>0</v>
      </c>
      <c r="AN98" s="342"/>
      <c r="AO98" s="367">
        <f>HTS!P107</f>
        <v>0</v>
      </c>
      <c r="AP98" s="367">
        <f>MAX(HTS!AK107,HTS!BS107)</f>
        <v>0</v>
      </c>
      <c r="AQ98" s="367">
        <f>MAX(HTS!AL107,HTS!BT107)</f>
        <v>0</v>
      </c>
      <c r="AR98" s="367">
        <f>MAX(HTS!AM107,HTS!BU107)</f>
        <v>0</v>
      </c>
      <c r="AS98" s="367">
        <f>MAX(HTS!AN107,HTS!BV107)</f>
        <v>0</v>
      </c>
      <c r="AT98" s="367">
        <f>MAX(HTS!AO107,HTS!BW107)</f>
        <v>0</v>
      </c>
      <c r="AU98" s="367">
        <f>MAX(HTS!AQ107,HTS!BY107)</f>
        <v>0</v>
      </c>
      <c r="AV98" s="367">
        <f>MAX(HTS!AR107,HTS!BZ107)</f>
        <v>0</v>
      </c>
      <c r="AW98" s="367">
        <f>MAX(HTS!AS107,HTS!CA107)</f>
        <v>0</v>
      </c>
      <c r="AX98" s="367">
        <f>MAX(HTS!AT107,HTS!CB107)</f>
        <v>0</v>
      </c>
      <c r="AY98" s="367">
        <f>MAX(HTS!AU107,HTS!CC107)</f>
        <v>0</v>
      </c>
      <c r="AZ98" s="367">
        <f>MAX(HTS!AV107,HTS!CD107)</f>
        <v>0</v>
      </c>
      <c r="BA98" s="367">
        <f>MAX(HTS!AW107,HTS!CE107)</f>
        <v>0</v>
      </c>
      <c r="BB98" s="367">
        <f>MAX(HTS!AX107,HTS!CF107)</f>
        <v>0</v>
      </c>
      <c r="BC98" s="367">
        <f>MAX(HTS!AY107,HTS!CG107)</f>
        <v>0</v>
      </c>
      <c r="BD98" s="367">
        <f>MAX(HTS!AZ107,HTS!CH107)</f>
        <v>0</v>
      </c>
      <c r="BE98" s="367">
        <f>MAX(HTS!BA107,HTS!CI107)</f>
        <v>0</v>
      </c>
      <c r="BF98" s="367">
        <f>MAX(HTS!BB107,HTS!CJ107)</f>
        <v>0</v>
      </c>
      <c r="BG98" s="367">
        <f>MAX(COUNTIF(HTS!BC107,"Sim"),COUNTIF(HTS!CK107,"Sim"))</f>
        <v>0</v>
      </c>
      <c r="BH98" s="342"/>
      <c r="BI98" s="367">
        <f>Tracoma!Q110</f>
        <v>0</v>
      </c>
      <c r="BJ98" s="367">
        <f>Tracoma!AK110</f>
        <v>0</v>
      </c>
      <c r="BK98" s="367">
        <f>Tracoma!AL110</f>
        <v>0</v>
      </c>
      <c r="BL98" s="367">
        <f>Tracoma!AN110</f>
        <v>0</v>
      </c>
      <c r="BM98" s="367">
        <f>Tracoma!AO110</f>
        <v>0</v>
      </c>
      <c r="BN98" s="367">
        <f>Tracoma!AT110</f>
        <v>0</v>
      </c>
      <c r="BO98" s="367">
        <f>Tracoma!AU110</f>
        <v>0</v>
      </c>
      <c r="BP98" s="367">
        <f>Tracoma!AV110</f>
        <v>0</v>
      </c>
      <c r="BQ98" s="367">
        <f>Tracoma!AW110</f>
        <v>0</v>
      </c>
      <c r="BR98" s="367">
        <f>COUNTIF(Tracoma!AX110,"Sim")</f>
        <v>0</v>
      </c>
      <c r="BS98" s="342"/>
      <c r="BT98" s="367">
        <f t="shared" si="23"/>
        <v>0</v>
      </c>
      <c r="BU98" s="367">
        <f t="shared" si="24"/>
        <v>0</v>
      </c>
      <c r="BV98" s="367">
        <f t="shared" si="25"/>
        <v>0</v>
      </c>
      <c r="BW98" s="367">
        <f t="shared" si="26"/>
        <v>0</v>
      </c>
      <c r="BX98" s="367">
        <f t="shared" si="27"/>
        <v>0</v>
      </c>
      <c r="BY98" s="367">
        <f t="shared" si="30"/>
        <v>0</v>
      </c>
      <c r="BZ98" s="367">
        <f t="shared" si="31"/>
        <v>0</v>
      </c>
      <c r="CA98" s="367">
        <f t="shared" si="32"/>
        <v>0</v>
      </c>
      <c r="CB98" s="367">
        <f t="shared" si="28"/>
        <v>0</v>
      </c>
      <c r="CC98" s="367">
        <f t="shared" si="29"/>
        <v>0</v>
      </c>
    </row>
    <row r="99" spans="2:81" x14ac:dyDescent="0.25">
      <c r="B99" s="150">
        <f>Demografia!B107</f>
        <v>0</v>
      </c>
      <c r="C99" s="150">
        <f>Demografia!C107</f>
        <v>0</v>
      </c>
      <c r="D99" s="151">
        <f>Demografia!D107</f>
        <v>0</v>
      </c>
      <c r="E99" s="56"/>
      <c r="F99" s="151">
        <f>FL!M106</f>
        <v>0</v>
      </c>
      <c r="G99" s="151">
        <f>FL!AE106</f>
        <v>0</v>
      </c>
      <c r="H99" s="151">
        <f>FL!AF106</f>
        <v>0</v>
      </c>
      <c r="I99" s="151">
        <f>FL!AH106</f>
        <v>0</v>
      </c>
      <c r="J99" s="151">
        <f>FL!AI106</f>
        <v>0</v>
      </c>
      <c r="K99" s="151">
        <f>FL!AK106</f>
        <v>0</v>
      </c>
      <c r="L99" s="151">
        <f>FL!AM106</f>
        <v>0</v>
      </c>
      <c r="M99" s="151">
        <f>FL!AN106</f>
        <v>0</v>
      </c>
      <c r="N99" s="151">
        <f>FL!AO106</f>
        <v>0</v>
      </c>
      <c r="O99" s="151">
        <f>FL!AP106</f>
        <v>0</v>
      </c>
      <c r="P99" s="151">
        <f>FL!AQ106</f>
        <v>0</v>
      </c>
      <c r="Q99" s="151">
        <f>COUNTIF(FL!AR106,"Sim")</f>
        <v>0</v>
      </c>
      <c r="R99" s="56"/>
      <c r="S99" s="151">
        <f>Onco!K106</f>
        <v>0</v>
      </c>
      <c r="T99" s="151">
        <f>MAX(Onco!AB106,Onco!BA106)</f>
        <v>0</v>
      </c>
      <c r="U99" s="151">
        <f>MAX(Onco!AC106,Onco!BB106)</f>
        <v>0</v>
      </c>
      <c r="V99" s="151">
        <f>MAX(Onco!AE106,Onco!BD106)</f>
        <v>0</v>
      </c>
      <c r="W99" s="151">
        <f>MAX(Onco!AF106,Onco!BE106)</f>
        <v>0</v>
      </c>
      <c r="X99" s="151">
        <f>MAX(Onco!AG106,Onco!BF106)</f>
        <v>0</v>
      </c>
      <c r="Y99" s="151">
        <f>MAX(Onco!AH106,Onco!BG106)</f>
        <v>0</v>
      </c>
      <c r="Z99" s="151">
        <f>MAX(Onco!AI106,Onco!BH106)</f>
        <v>0</v>
      </c>
      <c r="AA99" s="151">
        <f>MAX(Onco!AJ106,Onco!BI106)</f>
        <v>0</v>
      </c>
      <c r="AB99" s="151">
        <f>MAX(COUNTIF(Onco!AK106,"Sim"),COUNTIF(Onco!BJ106,"Sim"))</f>
        <v>0</v>
      </c>
      <c r="AC99" s="56"/>
      <c r="AD99" s="151">
        <f>Schisto!P108</f>
        <v>0</v>
      </c>
      <c r="AE99" s="151">
        <f>Schisto!AI108</f>
        <v>0</v>
      </c>
      <c r="AF99" s="151">
        <f>Schisto!AJ108</f>
        <v>0</v>
      </c>
      <c r="AG99" s="151">
        <f>Schisto!AN108</f>
        <v>0</v>
      </c>
      <c r="AH99" s="151">
        <f>Schisto!AO108</f>
        <v>0</v>
      </c>
      <c r="AI99" s="151">
        <f>Schisto!AT108</f>
        <v>0</v>
      </c>
      <c r="AJ99" s="151">
        <f>Schisto!AU108</f>
        <v>0</v>
      </c>
      <c r="AK99" s="151">
        <f>Schisto!AV108</f>
        <v>0</v>
      </c>
      <c r="AL99" s="151">
        <f>Schisto!AW108</f>
        <v>0</v>
      </c>
      <c r="AM99" s="151">
        <f>COUNTIF(Schisto!AX108,"Sim")</f>
        <v>0</v>
      </c>
      <c r="AN99" s="56"/>
      <c r="AO99" s="151">
        <f>HTS!P108</f>
        <v>0</v>
      </c>
      <c r="AP99" s="151">
        <f>MAX(HTS!AK108,HTS!BS108)</f>
        <v>0</v>
      </c>
      <c r="AQ99" s="151">
        <f>MAX(HTS!AL108,HTS!BT108)</f>
        <v>0</v>
      </c>
      <c r="AR99" s="151">
        <f>MAX(HTS!AM108,HTS!BU108)</f>
        <v>0</v>
      </c>
      <c r="AS99" s="151">
        <f>MAX(HTS!AN108,HTS!BV108)</f>
        <v>0</v>
      </c>
      <c r="AT99" s="151">
        <f>MAX(HTS!AO108,HTS!BW108)</f>
        <v>0</v>
      </c>
      <c r="AU99" s="151">
        <f>MAX(HTS!AQ108,HTS!BY108)</f>
        <v>0</v>
      </c>
      <c r="AV99" s="151">
        <f>MAX(HTS!AR108,HTS!BZ108)</f>
        <v>0</v>
      </c>
      <c r="AW99" s="151">
        <f>MAX(HTS!AS108,HTS!CA108)</f>
        <v>0</v>
      </c>
      <c r="AX99" s="151">
        <f>MAX(HTS!AT108,HTS!CB108)</f>
        <v>0</v>
      </c>
      <c r="AY99" s="151">
        <f>MAX(HTS!AU108,HTS!CC108)</f>
        <v>0</v>
      </c>
      <c r="AZ99" s="151">
        <f>MAX(HTS!AV108,HTS!CD108)</f>
        <v>0</v>
      </c>
      <c r="BA99" s="151">
        <f>MAX(HTS!AW108,HTS!CE108)</f>
        <v>0</v>
      </c>
      <c r="BB99" s="151">
        <f>MAX(HTS!AX108,HTS!CF108)</f>
        <v>0</v>
      </c>
      <c r="BC99" s="151">
        <f>MAX(HTS!AY108,HTS!CG108)</f>
        <v>0</v>
      </c>
      <c r="BD99" s="151">
        <f>MAX(HTS!AZ108,HTS!CH108)</f>
        <v>0</v>
      </c>
      <c r="BE99" s="151">
        <f>MAX(HTS!BA108,HTS!CI108)</f>
        <v>0</v>
      </c>
      <c r="BF99" s="151">
        <f>MAX(HTS!BB108,HTS!CJ108)</f>
        <v>0</v>
      </c>
      <c r="BG99" s="151">
        <f>MAX(COUNTIF(HTS!BC108,"Sim"),COUNTIF(HTS!CK108,"Sim"))</f>
        <v>0</v>
      </c>
      <c r="BH99" s="56"/>
      <c r="BI99" s="151">
        <f>Tracoma!Q111</f>
        <v>0</v>
      </c>
      <c r="BJ99" s="151">
        <f>Tracoma!AK111</f>
        <v>0</v>
      </c>
      <c r="BK99" s="151">
        <f>Tracoma!AL111</f>
        <v>0</v>
      </c>
      <c r="BL99" s="151">
        <f>Tracoma!AN111</f>
        <v>0</v>
      </c>
      <c r="BM99" s="151">
        <f>Tracoma!AO111</f>
        <v>0</v>
      </c>
      <c r="BN99" s="151">
        <f>Tracoma!AT111</f>
        <v>0</v>
      </c>
      <c r="BO99" s="151">
        <f>Tracoma!AU111</f>
        <v>0</v>
      </c>
      <c r="BP99" s="151">
        <f>Tracoma!AV111</f>
        <v>0</v>
      </c>
      <c r="BQ99" s="151">
        <f>Tracoma!AW111</f>
        <v>0</v>
      </c>
      <c r="BR99" s="151">
        <f>COUNTIF(Tracoma!AX111,"Sim")</f>
        <v>0</v>
      </c>
      <c r="BS99" s="56"/>
      <c r="BT99" s="151">
        <f t="shared" si="23"/>
        <v>0</v>
      </c>
      <c r="BU99" s="151">
        <f t="shared" si="24"/>
        <v>0</v>
      </c>
      <c r="BV99" s="151">
        <f t="shared" si="25"/>
        <v>0</v>
      </c>
      <c r="BW99" s="151">
        <f t="shared" si="26"/>
        <v>0</v>
      </c>
      <c r="BX99" s="151">
        <f t="shared" si="27"/>
        <v>0</v>
      </c>
      <c r="BY99" s="151">
        <f t="shared" si="30"/>
        <v>0</v>
      </c>
      <c r="BZ99" s="151">
        <f t="shared" si="31"/>
        <v>0</v>
      </c>
      <c r="CA99" s="151">
        <f t="shared" si="32"/>
        <v>0</v>
      </c>
      <c r="CB99" s="151">
        <f t="shared" si="28"/>
        <v>0</v>
      </c>
      <c r="CC99" s="151">
        <f t="shared" si="29"/>
        <v>0</v>
      </c>
    </row>
    <row r="100" spans="2:81" x14ac:dyDescent="0.25">
      <c r="B100" s="366">
        <f>Demografia!B108</f>
        <v>0</v>
      </c>
      <c r="C100" s="366">
        <f>Demografia!C108</f>
        <v>0</v>
      </c>
      <c r="D100" s="367">
        <f>Demografia!D108</f>
        <v>0</v>
      </c>
      <c r="E100" s="342"/>
      <c r="F100" s="367">
        <f>FL!M107</f>
        <v>0</v>
      </c>
      <c r="G100" s="367">
        <f>FL!AE107</f>
        <v>0</v>
      </c>
      <c r="H100" s="367">
        <f>FL!AF107</f>
        <v>0</v>
      </c>
      <c r="I100" s="367">
        <f>FL!AH107</f>
        <v>0</v>
      </c>
      <c r="J100" s="367">
        <f>FL!AI107</f>
        <v>0</v>
      </c>
      <c r="K100" s="367">
        <f>FL!AK107</f>
        <v>0</v>
      </c>
      <c r="L100" s="367">
        <f>FL!AM107</f>
        <v>0</v>
      </c>
      <c r="M100" s="367">
        <f>FL!AN107</f>
        <v>0</v>
      </c>
      <c r="N100" s="367">
        <f>FL!AO107</f>
        <v>0</v>
      </c>
      <c r="O100" s="367">
        <f>FL!AP107</f>
        <v>0</v>
      </c>
      <c r="P100" s="367">
        <f>FL!AQ107</f>
        <v>0</v>
      </c>
      <c r="Q100" s="367">
        <f>COUNTIF(FL!AR107,"Sim")</f>
        <v>0</v>
      </c>
      <c r="R100" s="342"/>
      <c r="S100" s="367">
        <f>Onco!K107</f>
        <v>0</v>
      </c>
      <c r="T100" s="367">
        <f>MAX(Onco!AB107,Onco!BA107)</f>
        <v>0</v>
      </c>
      <c r="U100" s="367">
        <f>MAX(Onco!AC107,Onco!BB107)</f>
        <v>0</v>
      </c>
      <c r="V100" s="367">
        <f>MAX(Onco!AE107,Onco!BD107)</f>
        <v>0</v>
      </c>
      <c r="W100" s="367">
        <f>MAX(Onco!AF107,Onco!BE107)</f>
        <v>0</v>
      </c>
      <c r="X100" s="367">
        <f>MAX(Onco!AG107,Onco!BF107)</f>
        <v>0</v>
      </c>
      <c r="Y100" s="367">
        <f>MAX(Onco!AH107,Onco!BG107)</f>
        <v>0</v>
      </c>
      <c r="Z100" s="367">
        <f>MAX(Onco!AI107,Onco!BH107)</f>
        <v>0</v>
      </c>
      <c r="AA100" s="367">
        <f>MAX(Onco!AJ107,Onco!BI107)</f>
        <v>0</v>
      </c>
      <c r="AB100" s="367">
        <f>MAX(COUNTIF(Onco!AK107,"Sim"),COUNTIF(Onco!BJ107,"Sim"))</f>
        <v>0</v>
      </c>
      <c r="AC100" s="342"/>
      <c r="AD100" s="367">
        <f>Schisto!P109</f>
        <v>0</v>
      </c>
      <c r="AE100" s="367">
        <f>Schisto!AI109</f>
        <v>0</v>
      </c>
      <c r="AF100" s="367">
        <f>Schisto!AJ109</f>
        <v>0</v>
      </c>
      <c r="AG100" s="367">
        <f>Schisto!AN109</f>
        <v>0</v>
      </c>
      <c r="AH100" s="367">
        <f>Schisto!AO109</f>
        <v>0</v>
      </c>
      <c r="AI100" s="367">
        <f>Schisto!AT109</f>
        <v>0</v>
      </c>
      <c r="AJ100" s="367">
        <f>Schisto!AU109</f>
        <v>0</v>
      </c>
      <c r="AK100" s="367">
        <f>Schisto!AV109</f>
        <v>0</v>
      </c>
      <c r="AL100" s="367">
        <f>Schisto!AW109</f>
        <v>0</v>
      </c>
      <c r="AM100" s="367">
        <f>COUNTIF(Schisto!AX109,"Sim")</f>
        <v>0</v>
      </c>
      <c r="AN100" s="342"/>
      <c r="AO100" s="367">
        <f>HTS!P109</f>
        <v>0</v>
      </c>
      <c r="AP100" s="367">
        <f>MAX(HTS!AK109,HTS!BS109)</f>
        <v>0</v>
      </c>
      <c r="AQ100" s="367">
        <f>MAX(HTS!AL109,HTS!BT109)</f>
        <v>0</v>
      </c>
      <c r="AR100" s="367">
        <f>MAX(HTS!AM109,HTS!BU109)</f>
        <v>0</v>
      </c>
      <c r="AS100" s="367">
        <f>MAX(HTS!AN109,HTS!BV109)</f>
        <v>0</v>
      </c>
      <c r="AT100" s="367">
        <f>MAX(HTS!AO109,HTS!BW109)</f>
        <v>0</v>
      </c>
      <c r="AU100" s="367">
        <f>MAX(HTS!AQ109,HTS!BY109)</f>
        <v>0</v>
      </c>
      <c r="AV100" s="367">
        <f>MAX(HTS!AR109,HTS!BZ109)</f>
        <v>0</v>
      </c>
      <c r="AW100" s="367">
        <f>MAX(HTS!AS109,HTS!CA109)</f>
        <v>0</v>
      </c>
      <c r="AX100" s="367">
        <f>MAX(HTS!AT109,HTS!CB109)</f>
        <v>0</v>
      </c>
      <c r="AY100" s="367">
        <f>MAX(HTS!AU109,HTS!CC109)</f>
        <v>0</v>
      </c>
      <c r="AZ100" s="367">
        <f>MAX(HTS!AV109,HTS!CD109)</f>
        <v>0</v>
      </c>
      <c r="BA100" s="367">
        <f>MAX(HTS!AW109,HTS!CE109)</f>
        <v>0</v>
      </c>
      <c r="BB100" s="367">
        <f>MAX(HTS!AX109,HTS!CF109)</f>
        <v>0</v>
      </c>
      <c r="BC100" s="367">
        <f>MAX(HTS!AY109,HTS!CG109)</f>
        <v>0</v>
      </c>
      <c r="BD100" s="367">
        <f>MAX(HTS!AZ109,HTS!CH109)</f>
        <v>0</v>
      </c>
      <c r="BE100" s="367">
        <f>MAX(HTS!BA109,HTS!CI109)</f>
        <v>0</v>
      </c>
      <c r="BF100" s="367">
        <f>MAX(HTS!BB109,HTS!CJ109)</f>
        <v>0</v>
      </c>
      <c r="BG100" s="367">
        <f>MAX(COUNTIF(HTS!BC109,"Sim"),COUNTIF(HTS!CK109,"Sim"))</f>
        <v>0</v>
      </c>
      <c r="BH100" s="342"/>
      <c r="BI100" s="367">
        <f>Tracoma!Q112</f>
        <v>0</v>
      </c>
      <c r="BJ100" s="367">
        <f>Tracoma!AK112</f>
        <v>0</v>
      </c>
      <c r="BK100" s="367">
        <f>Tracoma!AL112</f>
        <v>0</v>
      </c>
      <c r="BL100" s="367">
        <f>Tracoma!AN112</f>
        <v>0</v>
      </c>
      <c r="BM100" s="367">
        <f>Tracoma!AO112</f>
        <v>0</v>
      </c>
      <c r="BN100" s="367">
        <f>Tracoma!AT112</f>
        <v>0</v>
      </c>
      <c r="BO100" s="367">
        <f>Tracoma!AU112</f>
        <v>0</v>
      </c>
      <c r="BP100" s="367">
        <f>Tracoma!AV112</f>
        <v>0</v>
      </c>
      <c r="BQ100" s="367">
        <f>Tracoma!AW112</f>
        <v>0</v>
      </c>
      <c r="BR100" s="367">
        <f>COUNTIF(Tracoma!AX112,"Sim")</f>
        <v>0</v>
      </c>
      <c r="BS100" s="342"/>
      <c r="BT100" s="367">
        <f t="shared" si="23"/>
        <v>0</v>
      </c>
      <c r="BU100" s="367">
        <f t="shared" si="24"/>
        <v>0</v>
      </c>
      <c r="BV100" s="367">
        <f t="shared" si="25"/>
        <v>0</v>
      </c>
      <c r="BW100" s="367">
        <f t="shared" si="26"/>
        <v>0</v>
      </c>
      <c r="BX100" s="367">
        <f t="shared" si="27"/>
        <v>0</v>
      </c>
      <c r="BY100" s="367">
        <f t="shared" si="30"/>
        <v>0</v>
      </c>
      <c r="BZ100" s="367">
        <f t="shared" si="31"/>
        <v>0</v>
      </c>
      <c r="CA100" s="367">
        <f t="shared" si="32"/>
        <v>0</v>
      </c>
      <c r="CB100" s="367">
        <f t="shared" si="28"/>
        <v>0</v>
      </c>
      <c r="CC100" s="367">
        <f t="shared" si="29"/>
        <v>0</v>
      </c>
    </row>
    <row r="101" spans="2:81" x14ac:dyDescent="0.25">
      <c r="B101" s="150">
        <f>Demografia!B109</f>
        <v>0</v>
      </c>
      <c r="C101" s="150">
        <f>Demografia!C109</f>
        <v>0</v>
      </c>
      <c r="D101" s="151">
        <f>Demografia!D109</f>
        <v>0</v>
      </c>
      <c r="E101" s="56"/>
      <c r="F101" s="151">
        <f>FL!M108</f>
        <v>0</v>
      </c>
      <c r="G101" s="151">
        <f>FL!AE108</f>
        <v>0</v>
      </c>
      <c r="H101" s="151">
        <f>FL!AF108</f>
        <v>0</v>
      </c>
      <c r="I101" s="151">
        <f>FL!AH108</f>
        <v>0</v>
      </c>
      <c r="J101" s="151">
        <f>FL!AI108</f>
        <v>0</v>
      </c>
      <c r="K101" s="151">
        <f>FL!AK108</f>
        <v>0</v>
      </c>
      <c r="L101" s="151">
        <f>FL!AM108</f>
        <v>0</v>
      </c>
      <c r="M101" s="151">
        <f>FL!AN108</f>
        <v>0</v>
      </c>
      <c r="N101" s="151">
        <f>FL!AO108</f>
        <v>0</v>
      </c>
      <c r="O101" s="151">
        <f>FL!AP108</f>
        <v>0</v>
      </c>
      <c r="P101" s="151">
        <f>FL!AQ108</f>
        <v>0</v>
      </c>
      <c r="Q101" s="151">
        <f>COUNTIF(FL!AR108,"Sim")</f>
        <v>0</v>
      </c>
      <c r="R101" s="56"/>
      <c r="S101" s="151">
        <f>Onco!K108</f>
        <v>0</v>
      </c>
      <c r="T101" s="151">
        <f>MAX(Onco!AB108,Onco!BA108)</f>
        <v>0</v>
      </c>
      <c r="U101" s="151">
        <f>MAX(Onco!AC108,Onco!BB108)</f>
        <v>0</v>
      </c>
      <c r="V101" s="151">
        <f>MAX(Onco!AE108,Onco!BD108)</f>
        <v>0</v>
      </c>
      <c r="W101" s="151">
        <f>MAX(Onco!AF108,Onco!BE108)</f>
        <v>0</v>
      </c>
      <c r="X101" s="151">
        <f>MAX(Onco!AG108,Onco!BF108)</f>
        <v>0</v>
      </c>
      <c r="Y101" s="151">
        <f>MAX(Onco!AH108,Onco!BG108)</f>
        <v>0</v>
      </c>
      <c r="Z101" s="151">
        <f>MAX(Onco!AI108,Onco!BH108)</f>
        <v>0</v>
      </c>
      <c r="AA101" s="151">
        <f>MAX(Onco!AJ108,Onco!BI108)</f>
        <v>0</v>
      </c>
      <c r="AB101" s="151">
        <f>MAX(COUNTIF(Onco!AK108,"Sim"),COUNTIF(Onco!BJ108,"Sim"))</f>
        <v>0</v>
      </c>
      <c r="AC101" s="56"/>
      <c r="AD101" s="151">
        <f>Schisto!P110</f>
        <v>0</v>
      </c>
      <c r="AE101" s="151">
        <f>Schisto!AI110</f>
        <v>0</v>
      </c>
      <c r="AF101" s="151">
        <f>Schisto!AJ110</f>
        <v>0</v>
      </c>
      <c r="AG101" s="151">
        <f>Schisto!AN110</f>
        <v>0</v>
      </c>
      <c r="AH101" s="151">
        <f>Schisto!AO110</f>
        <v>0</v>
      </c>
      <c r="AI101" s="151">
        <f>Schisto!AT110</f>
        <v>0</v>
      </c>
      <c r="AJ101" s="151">
        <f>Schisto!AU110</f>
        <v>0</v>
      </c>
      <c r="AK101" s="151">
        <f>Schisto!AV110</f>
        <v>0</v>
      </c>
      <c r="AL101" s="151">
        <f>Schisto!AW110</f>
        <v>0</v>
      </c>
      <c r="AM101" s="151">
        <f>COUNTIF(Schisto!AX110,"Sim")</f>
        <v>0</v>
      </c>
      <c r="AN101" s="56"/>
      <c r="AO101" s="151">
        <f>HTS!P110</f>
        <v>0</v>
      </c>
      <c r="AP101" s="151">
        <f>MAX(HTS!AK110,HTS!BS110)</f>
        <v>0</v>
      </c>
      <c r="AQ101" s="151">
        <f>MAX(HTS!AL110,HTS!BT110)</f>
        <v>0</v>
      </c>
      <c r="AR101" s="151">
        <f>MAX(HTS!AM110,HTS!BU110)</f>
        <v>0</v>
      </c>
      <c r="AS101" s="151">
        <f>MAX(HTS!AN110,HTS!BV110)</f>
        <v>0</v>
      </c>
      <c r="AT101" s="151">
        <f>MAX(HTS!AO110,HTS!BW110)</f>
        <v>0</v>
      </c>
      <c r="AU101" s="151">
        <f>MAX(HTS!AQ110,HTS!BY110)</f>
        <v>0</v>
      </c>
      <c r="AV101" s="151">
        <f>MAX(HTS!AR110,HTS!BZ110)</f>
        <v>0</v>
      </c>
      <c r="AW101" s="151">
        <f>MAX(HTS!AS110,HTS!CA110)</f>
        <v>0</v>
      </c>
      <c r="AX101" s="151">
        <f>MAX(HTS!AT110,HTS!CB110)</f>
        <v>0</v>
      </c>
      <c r="AY101" s="151">
        <f>MAX(HTS!AU110,HTS!CC110)</f>
        <v>0</v>
      </c>
      <c r="AZ101" s="151">
        <f>MAX(HTS!AV110,HTS!CD110)</f>
        <v>0</v>
      </c>
      <c r="BA101" s="151">
        <f>MAX(HTS!AW110,HTS!CE110)</f>
        <v>0</v>
      </c>
      <c r="BB101" s="151">
        <f>MAX(HTS!AX110,HTS!CF110)</f>
        <v>0</v>
      </c>
      <c r="BC101" s="151">
        <f>MAX(HTS!AY110,HTS!CG110)</f>
        <v>0</v>
      </c>
      <c r="BD101" s="151">
        <f>MAX(HTS!AZ110,HTS!CH110)</f>
        <v>0</v>
      </c>
      <c r="BE101" s="151">
        <f>MAX(HTS!BA110,HTS!CI110)</f>
        <v>0</v>
      </c>
      <c r="BF101" s="151">
        <f>MAX(HTS!BB110,HTS!CJ110)</f>
        <v>0</v>
      </c>
      <c r="BG101" s="151">
        <f>MAX(COUNTIF(HTS!BC110,"Sim"),COUNTIF(HTS!CK110,"Sim"))</f>
        <v>0</v>
      </c>
      <c r="BH101" s="56"/>
      <c r="BI101" s="151">
        <f>Tracoma!Q113</f>
        <v>0</v>
      </c>
      <c r="BJ101" s="151">
        <f>Tracoma!AK113</f>
        <v>0</v>
      </c>
      <c r="BK101" s="151">
        <f>Tracoma!AL113</f>
        <v>0</v>
      </c>
      <c r="BL101" s="151">
        <f>Tracoma!AN113</f>
        <v>0</v>
      </c>
      <c r="BM101" s="151">
        <f>Tracoma!AO113</f>
        <v>0</v>
      </c>
      <c r="BN101" s="151">
        <f>Tracoma!AT113</f>
        <v>0</v>
      </c>
      <c r="BO101" s="151">
        <f>Tracoma!AU113</f>
        <v>0</v>
      </c>
      <c r="BP101" s="151">
        <f>Tracoma!AV113</f>
        <v>0</v>
      </c>
      <c r="BQ101" s="151">
        <f>Tracoma!AW113</f>
        <v>0</v>
      </c>
      <c r="BR101" s="151">
        <f>COUNTIF(Tracoma!AX113,"Sim")</f>
        <v>0</v>
      </c>
      <c r="BS101" s="56"/>
      <c r="BT101" s="151">
        <f t="shared" si="23"/>
        <v>0</v>
      </c>
      <c r="BU101" s="151">
        <f t="shared" si="24"/>
        <v>0</v>
      </c>
      <c r="BV101" s="151">
        <f t="shared" si="25"/>
        <v>0</v>
      </c>
      <c r="BW101" s="151">
        <f t="shared" si="26"/>
        <v>0</v>
      </c>
      <c r="BX101" s="151">
        <f t="shared" si="27"/>
        <v>0</v>
      </c>
      <c r="BY101" s="151">
        <f t="shared" si="30"/>
        <v>0</v>
      </c>
      <c r="BZ101" s="151">
        <f t="shared" si="31"/>
        <v>0</v>
      </c>
      <c r="CA101" s="151">
        <f t="shared" si="32"/>
        <v>0</v>
      </c>
      <c r="CB101" s="151">
        <f t="shared" si="28"/>
        <v>0</v>
      </c>
      <c r="CC101" s="151">
        <f t="shared" si="29"/>
        <v>0</v>
      </c>
    </row>
    <row r="102" spans="2:81" x14ac:dyDescent="0.25">
      <c r="B102" s="366">
        <f>Demografia!B110</f>
        <v>0</v>
      </c>
      <c r="C102" s="366">
        <f>Demografia!C110</f>
        <v>0</v>
      </c>
      <c r="D102" s="367">
        <f>Demografia!D110</f>
        <v>0</v>
      </c>
      <c r="E102" s="342"/>
      <c r="F102" s="367">
        <f>FL!M109</f>
        <v>0</v>
      </c>
      <c r="G102" s="367">
        <f>FL!AE109</f>
        <v>0</v>
      </c>
      <c r="H102" s="367">
        <f>FL!AF109</f>
        <v>0</v>
      </c>
      <c r="I102" s="367">
        <f>FL!AH109</f>
        <v>0</v>
      </c>
      <c r="J102" s="367">
        <f>FL!AI109</f>
        <v>0</v>
      </c>
      <c r="K102" s="367">
        <f>FL!AK109</f>
        <v>0</v>
      </c>
      <c r="L102" s="367">
        <f>FL!AM109</f>
        <v>0</v>
      </c>
      <c r="M102" s="367">
        <f>FL!AN109</f>
        <v>0</v>
      </c>
      <c r="N102" s="367">
        <f>FL!AO109</f>
        <v>0</v>
      </c>
      <c r="O102" s="367">
        <f>FL!AP109</f>
        <v>0</v>
      </c>
      <c r="P102" s="367">
        <f>FL!AQ109</f>
        <v>0</v>
      </c>
      <c r="Q102" s="367">
        <f>COUNTIF(FL!AR109,"Sim")</f>
        <v>0</v>
      </c>
      <c r="R102" s="342"/>
      <c r="S102" s="367">
        <f>Onco!K109</f>
        <v>0</v>
      </c>
      <c r="T102" s="367">
        <f>MAX(Onco!AB109,Onco!BA109)</f>
        <v>0</v>
      </c>
      <c r="U102" s="367">
        <f>MAX(Onco!AC109,Onco!BB109)</f>
        <v>0</v>
      </c>
      <c r="V102" s="367">
        <f>MAX(Onco!AE109,Onco!BD109)</f>
        <v>0</v>
      </c>
      <c r="W102" s="367">
        <f>MAX(Onco!AF109,Onco!BE109)</f>
        <v>0</v>
      </c>
      <c r="X102" s="367">
        <f>MAX(Onco!AG109,Onco!BF109)</f>
        <v>0</v>
      </c>
      <c r="Y102" s="367">
        <f>MAX(Onco!AH109,Onco!BG109)</f>
        <v>0</v>
      </c>
      <c r="Z102" s="367">
        <f>MAX(Onco!AI109,Onco!BH109)</f>
        <v>0</v>
      </c>
      <c r="AA102" s="367">
        <f>MAX(Onco!AJ109,Onco!BI109)</f>
        <v>0</v>
      </c>
      <c r="AB102" s="367">
        <f>MAX(COUNTIF(Onco!AK109,"Sim"),COUNTIF(Onco!BJ109,"Sim"))</f>
        <v>0</v>
      </c>
      <c r="AC102" s="342"/>
      <c r="AD102" s="367">
        <f>Schisto!P111</f>
        <v>0</v>
      </c>
      <c r="AE102" s="367">
        <f>Schisto!AI111</f>
        <v>0</v>
      </c>
      <c r="AF102" s="367">
        <f>Schisto!AJ111</f>
        <v>0</v>
      </c>
      <c r="AG102" s="367">
        <f>Schisto!AN111</f>
        <v>0</v>
      </c>
      <c r="AH102" s="367">
        <f>Schisto!AO111</f>
        <v>0</v>
      </c>
      <c r="AI102" s="367">
        <f>Schisto!AT111</f>
        <v>0</v>
      </c>
      <c r="AJ102" s="367">
        <f>Schisto!AU111</f>
        <v>0</v>
      </c>
      <c r="AK102" s="367">
        <f>Schisto!AV111</f>
        <v>0</v>
      </c>
      <c r="AL102" s="367">
        <f>Schisto!AW111</f>
        <v>0</v>
      </c>
      <c r="AM102" s="367">
        <f>COUNTIF(Schisto!AX111,"Sim")</f>
        <v>0</v>
      </c>
      <c r="AN102" s="342"/>
      <c r="AO102" s="367">
        <f>HTS!P111</f>
        <v>0</v>
      </c>
      <c r="AP102" s="367">
        <f>MAX(HTS!AK111,HTS!BS111)</f>
        <v>0</v>
      </c>
      <c r="AQ102" s="367">
        <f>MAX(HTS!AL111,HTS!BT111)</f>
        <v>0</v>
      </c>
      <c r="AR102" s="367">
        <f>MAX(HTS!AM111,HTS!BU111)</f>
        <v>0</v>
      </c>
      <c r="AS102" s="367">
        <f>MAX(HTS!AN111,HTS!BV111)</f>
        <v>0</v>
      </c>
      <c r="AT102" s="367">
        <f>MAX(HTS!AO111,HTS!BW111)</f>
        <v>0</v>
      </c>
      <c r="AU102" s="367">
        <f>MAX(HTS!AQ111,HTS!BY111)</f>
        <v>0</v>
      </c>
      <c r="AV102" s="367">
        <f>MAX(HTS!AR111,HTS!BZ111)</f>
        <v>0</v>
      </c>
      <c r="AW102" s="367">
        <f>MAX(HTS!AS111,HTS!CA111)</f>
        <v>0</v>
      </c>
      <c r="AX102" s="367">
        <f>MAX(HTS!AT111,HTS!CB111)</f>
        <v>0</v>
      </c>
      <c r="AY102" s="367">
        <f>MAX(HTS!AU111,HTS!CC111)</f>
        <v>0</v>
      </c>
      <c r="AZ102" s="367">
        <f>MAX(HTS!AV111,HTS!CD111)</f>
        <v>0</v>
      </c>
      <c r="BA102" s="367">
        <f>MAX(HTS!AW111,HTS!CE111)</f>
        <v>0</v>
      </c>
      <c r="BB102" s="367">
        <f>MAX(HTS!AX111,HTS!CF111)</f>
        <v>0</v>
      </c>
      <c r="BC102" s="367">
        <f>MAX(HTS!AY111,HTS!CG111)</f>
        <v>0</v>
      </c>
      <c r="BD102" s="367">
        <f>MAX(HTS!AZ111,HTS!CH111)</f>
        <v>0</v>
      </c>
      <c r="BE102" s="367">
        <f>MAX(HTS!BA111,HTS!CI111)</f>
        <v>0</v>
      </c>
      <c r="BF102" s="367">
        <f>MAX(HTS!BB111,HTS!CJ111)</f>
        <v>0</v>
      </c>
      <c r="BG102" s="367">
        <f>MAX(COUNTIF(HTS!BC111,"Sim"),COUNTIF(HTS!CK111,"Sim"))</f>
        <v>0</v>
      </c>
      <c r="BH102" s="342"/>
      <c r="BI102" s="367">
        <f>Tracoma!Q114</f>
        <v>0</v>
      </c>
      <c r="BJ102" s="367">
        <f>Tracoma!AK114</f>
        <v>0</v>
      </c>
      <c r="BK102" s="367">
        <f>Tracoma!AL114</f>
        <v>0</v>
      </c>
      <c r="BL102" s="367">
        <f>Tracoma!AN114</f>
        <v>0</v>
      </c>
      <c r="BM102" s="367">
        <f>Tracoma!AO114</f>
        <v>0</v>
      </c>
      <c r="BN102" s="367">
        <f>Tracoma!AT114</f>
        <v>0</v>
      </c>
      <c r="BO102" s="367">
        <f>Tracoma!AU114</f>
        <v>0</v>
      </c>
      <c r="BP102" s="367">
        <f>Tracoma!AV114</f>
        <v>0</v>
      </c>
      <c r="BQ102" s="367">
        <f>Tracoma!AW114</f>
        <v>0</v>
      </c>
      <c r="BR102" s="367">
        <f>COUNTIF(Tracoma!AX114,"Sim")</f>
        <v>0</v>
      </c>
      <c r="BS102" s="342"/>
      <c r="BT102" s="367">
        <f t="shared" si="23"/>
        <v>0</v>
      </c>
      <c r="BU102" s="367">
        <f t="shared" si="24"/>
        <v>0</v>
      </c>
      <c r="BV102" s="367">
        <f t="shared" si="25"/>
        <v>0</v>
      </c>
      <c r="BW102" s="367">
        <f t="shared" si="26"/>
        <v>0</v>
      </c>
      <c r="BX102" s="367">
        <f t="shared" si="27"/>
        <v>0</v>
      </c>
      <c r="BY102" s="367">
        <f t="shared" si="30"/>
        <v>0</v>
      </c>
      <c r="BZ102" s="367">
        <f t="shared" si="31"/>
        <v>0</v>
      </c>
      <c r="CA102" s="367">
        <f t="shared" si="32"/>
        <v>0</v>
      </c>
      <c r="CB102" s="367">
        <f t="shared" si="28"/>
        <v>0</v>
      </c>
      <c r="CC102" s="367">
        <f t="shared" si="29"/>
        <v>0</v>
      </c>
    </row>
    <row r="103" spans="2:81" x14ac:dyDescent="0.25">
      <c r="B103" s="150">
        <f>Demografia!B111</f>
        <v>0</v>
      </c>
      <c r="C103" s="150">
        <f>Demografia!C111</f>
        <v>0</v>
      </c>
      <c r="D103" s="151">
        <f>Demografia!D111</f>
        <v>0</v>
      </c>
      <c r="E103" s="56"/>
      <c r="F103" s="151">
        <f>FL!M110</f>
        <v>0</v>
      </c>
      <c r="G103" s="151">
        <f>FL!AE110</f>
        <v>0</v>
      </c>
      <c r="H103" s="151">
        <f>FL!AF110</f>
        <v>0</v>
      </c>
      <c r="I103" s="151">
        <f>FL!AH110</f>
        <v>0</v>
      </c>
      <c r="J103" s="151">
        <f>FL!AI110</f>
        <v>0</v>
      </c>
      <c r="K103" s="151">
        <f>FL!AK110</f>
        <v>0</v>
      </c>
      <c r="L103" s="151">
        <f>FL!AM110</f>
        <v>0</v>
      </c>
      <c r="M103" s="151">
        <f>FL!AN110</f>
        <v>0</v>
      </c>
      <c r="N103" s="151">
        <f>FL!AO110</f>
        <v>0</v>
      </c>
      <c r="O103" s="151">
        <f>FL!AP110</f>
        <v>0</v>
      </c>
      <c r="P103" s="151">
        <f>FL!AQ110</f>
        <v>0</v>
      </c>
      <c r="Q103" s="151">
        <f>COUNTIF(FL!AR110,"Sim")</f>
        <v>0</v>
      </c>
      <c r="R103" s="56"/>
      <c r="S103" s="151">
        <f>Onco!K110</f>
        <v>0</v>
      </c>
      <c r="T103" s="151">
        <f>MAX(Onco!AB110,Onco!BA110)</f>
        <v>0</v>
      </c>
      <c r="U103" s="151">
        <f>MAX(Onco!AC110,Onco!BB110)</f>
        <v>0</v>
      </c>
      <c r="V103" s="151">
        <f>MAX(Onco!AE110,Onco!BD110)</f>
        <v>0</v>
      </c>
      <c r="W103" s="151">
        <f>MAX(Onco!AF110,Onco!BE110)</f>
        <v>0</v>
      </c>
      <c r="X103" s="151">
        <f>MAX(Onco!AG110,Onco!BF110)</f>
        <v>0</v>
      </c>
      <c r="Y103" s="151">
        <f>MAX(Onco!AH110,Onco!BG110)</f>
        <v>0</v>
      </c>
      <c r="Z103" s="151">
        <f>MAX(Onco!AI110,Onco!BH110)</f>
        <v>0</v>
      </c>
      <c r="AA103" s="151">
        <f>MAX(Onco!AJ110,Onco!BI110)</f>
        <v>0</v>
      </c>
      <c r="AB103" s="151">
        <f>MAX(COUNTIF(Onco!AK110,"Sim"),COUNTIF(Onco!BJ110,"Sim"))</f>
        <v>0</v>
      </c>
      <c r="AC103" s="56"/>
      <c r="AD103" s="151">
        <f>Schisto!P112</f>
        <v>0</v>
      </c>
      <c r="AE103" s="151">
        <f>Schisto!AI112</f>
        <v>0</v>
      </c>
      <c r="AF103" s="151">
        <f>Schisto!AJ112</f>
        <v>0</v>
      </c>
      <c r="AG103" s="151">
        <f>Schisto!AN112</f>
        <v>0</v>
      </c>
      <c r="AH103" s="151">
        <f>Schisto!AO112</f>
        <v>0</v>
      </c>
      <c r="AI103" s="151">
        <f>Schisto!AT112</f>
        <v>0</v>
      </c>
      <c r="AJ103" s="151">
        <f>Schisto!AU112</f>
        <v>0</v>
      </c>
      <c r="AK103" s="151">
        <f>Schisto!AV112</f>
        <v>0</v>
      </c>
      <c r="AL103" s="151">
        <f>Schisto!AW112</f>
        <v>0</v>
      </c>
      <c r="AM103" s="151">
        <f>COUNTIF(Schisto!AX112,"Sim")</f>
        <v>0</v>
      </c>
      <c r="AN103" s="56"/>
      <c r="AO103" s="151">
        <f>HTS!P112</f>
        <v>0</v>
      </c>
      <c r="AP103" s="151">
        <f>MAX(HTS!AK112,HTS!BS112)</f>
        <v>0</v>
      </c>
      <c r="AQ103" s="151">
        <f>MAX(HTS!AL112,HTS!BT112)</f>
        <v>0</v>
      </c>
      <c r="AR103" s="151">
        <f>MAX(HTS!AM112,HTS!BU112)</f>
        <v>0</v>
      </c>
      <c r="AS103" s="151">
        <f>MAX(HTS!AN112,HTS!BV112)</f>
        <v>0</v>
      </c>
      <c r="AT103" s="151">
        <f>MAX(HTS!AO112,HTS!BW112)</f>
        <v>0</v>
      </c>
      <c r="AU103" s="151">
        <f>MAX(HTS!AQ112,HTS!BY112)</f>
        <v>0</v>
      </c>
      <c r="AV103" s="151">
        <f>MAX(HTS!AR112,HTS!BZ112)</f>
        <v>0</v>
      </c>
      <c r="AW103" s="151">
        <f>MAX(HTS!AS112,HTS!CA112)</f>
        <v>0</v>
      </c>
      <c r="AX103" s="151">
        <f>MAX(HTS!AT112,HTS!CB112)</f>
        <v>0</v>
      </c>
      <c r="AY103" s="151">
        <f>MAX(HTS!AU112,HTS!CC112)</f>
        <v>0</v>
      </c>
      <c r="AZ103" s="151">
        <f>MAX(HTS!AV112,HTS!CD112)</f>
        <v>0</v>
      </c>
      <c r="BA103" s="151">
        <f>MAX(HTS!AW112,HTS!CE112)</f>
        <v>0</v>
      </c>
      <c r="BB103" s="151">
        <f>MAX(HTS!AX112,HTS!CF112)</f>
        <v>0</v>
      </c>
      <c r="BC103" s="151">
        <f>MAX(HTS!AY112,HTS!CG112)</f>
        <v>0</v>
      </c>
      <c r="BD103" s="151">
        <f>MAX(HTS!AZ112,HTS!CH112)</f>
        <v>0</v>
      </c>
      <c r="BE103" s="151">
        <f>MAX(HTS!BA112,HTS!CI112)</f>
        <v>0</v>
      </c>
      <c r="BF103" s="151">
        <f>MAX(HTS!BB112,HTS!CJ112)</f>
        <v>0</v>
      </c>
      <c r="BG103" s="151">
        <f>MAX(COUNTIF(HTS!BC112,"Sim"),COUNTIF(HTS!CK112,"Sim"))</f>
        <v>0</v>
      </c>
      <c r="BH103" s="56"/>
      <c r="BI103" s="151">
        <f>Tracoma!Q115</f>
        <v>0</v>
      </c>
      <c r="BJ103" s="151">
        <f>Tracoma!AK115</f>
        <v>0</v>
      </c>
      <c r="BK103" s="151">
        <f>Tracoma!AL115</f>
        <v>0</v>
      </c>
      <c r="BL103" s="151">
        <f>Tracoma!AN115</f>
        <v>0</v>
      </c>
      <c r="BM103" s="151">
        <f>Tracoma!AO115</f>
        <v>0</v>
      </c>
      <c r="BN103" s="151">
        <f>Tracoma!AT115</f>
        <v>0</v>
      </c>
      <c r="BO103" s="151">
        <f>Tracoma!AU115</f>
        <v>0</v>
      </c>
      <c r="BP103" s="151">
        <f>Tracoma!AV115</f>
        <v>0</v>
      </c>
      <c r="BQ103" s="151">
        <f>Tracoma!AW115</f>
        <v>0</v>
      </c>
      <c r="BR103" s="151">
        <f>COUNTIF(Tracoma!AX115,"Sim")</f>
        <v>0</v>
      </c>
      <c r="BS103" s="56"/>
      <c r="BT103" s="151">
        <f t="shared" si="23"/>
        <v>0</v>
      </c>
      <c r="BU103" s="151">
        <f t="shared" si="24"/>
        <v>0</v>
      </c>
      <c r="BV103" s="151">
        <f t="shared" si="25"/>
        <v>0</v>
      </c>
      <c r="BW103" s="151">
        <f t="shared" si="26"/>
        <v>0</v>
      </c>
      <c r="BX103" s="151">
        <f t="shared" si="27"/>
        <v>0</v>
      </c>
      <c r="BY103" s="151">
        <f t="shared" si="30"/>
        <v>0</v>
      </c>
      <c r="BZ103" s="151">
        <f t="shared" si="31"/>
        <v>0</v>
      </c>
      <c r="CA103" s="151">
        <f t="shared" si="32"/>
        <v>0</v>
      </c>
      <c r="CB103" s="151">
        <f t="shared" si="28"/>
        <v>0</v>
      </c>
      <c r="CC103" s="151">
        <f t="shared" si="29"/>
        <v>0</v>
      </c>
    </row>
    <row r="104" spans="2:81" x14ac:dyDescent="0.25">
      <c r="B104" s="366">
        <f>Demografia!B112</f>
        <v>0</v>
      </c>
      <c r="C104" s="366">
        <f>Demografia!C112</f>
        <v>0</v>
      </c>
      <c r="D104" s="367">
        <f>Demografia!D112</f>
        <v>0</v>
      </c>
      <c r="E104" s="342"/>
      <c r="F104" s="367">
        <f>FL!M111</f>
        <v>0</v>
      </c>
      <c r="G104" s="367">
        <f>FL!AE111</f>
        <v>0</v>
      </c>
      <c r="H104" s="367">
        <f>FL!AF111</f>
        <v>0</v>
      </c>
      <c r="I104" s="367">
        <f>FL!AH111</f>
        <v>0</v>
      </c>
      <c r="J104" s="367">
        <f>FL!AI111</f>
        <v>0</v>
      </c>
      <c r="K104" s="367">
        <f>FL!AK111</f>
        <v>0</v>
      </c>
      <c r="L104" s="367">
        <f>FL!AM111</f>
        <v>0</v>
      </c>
      <c r="M104" s="367">
        <f>FL!AN111</f>
        <v>0</v>
      </c>
      <c r="N104" s="367">
        <f>FL!AO111</f>
        <v>0</v>
      </c>
      <c r="O104" s="367">
        <f>FL!AP111</f>
        <v>0</v>
      </c>
      <c r="P104" s="367">
        <f>FL!AQ111</f>
        <v>0</v>
      </c>
      <c r="Q104" s="367">
        <f>COUNTIF(FL!AR111,"Sim")</f>
        <v>0</v>
      </c>
      <c r="R104" s="342"/>
      <c r="S104" s="367">
        <f>Onco!K111</f>
        <v>0</v>
      </c>
      <c r="T104" s="367">
        <f>MAX(Onco!AB111,Onco!BA111)</f>
        <v>0</v>
      </c>
      <c r="U104" s="367">
        <f>MAX(Onco!AC111,Onco!BB111)</f>
        <v>0</v>
      </c>
      <c r="V104" s="367">
        <f>MAX(Onco!AE111,Onco!BD111)</f>
        <v>0</v>
      </c>
      <c r="W104" s="367">
        <f>MAX(Onco!AF111,Onco!BE111)</f>
        <v>0</v>
      </c>
      <c r="X104" s="367">
        <f>MAX(Onco!AG111,Onco!BF111)</f>
        <v>0</v>
      </c>
      <c r="Y104" s="367">
        <f>MAX(Onco!AH111,Onco!BG111)</f>
        <v>0</v>
      </c>
      <c r="Z104" s="367">
        <f>MAX(Onco!AI111,Onco!BH111)</f>
        <v>0</v>
      </c>
      <c r="AA104" s="367">
        <f>MAX(Onco!AJ111,Onco!BI111)</f>
        <v>0</v>
      </c>
      <c r="AB104" s="367">
        <f>MAX(COUNTIF(Onco!AK111,"Sim"),COUNTIF(Onco!BJ111,"Sim"))</f>
        <v>0</v>
      </c>
      <c r="AC104" s="342"/>
      <c r="AD104" s="367">
        <f>Schisto!P113</f>
        <v>0</v>
      </c>
      <c r="AE104" s="367">
        <f>Schisto!AI113</f>
        <v>0</v>
      </c>
      <c r="AF104" s="367">
        <f>Schisto!AJ113</f>
        <v>0</v>
      </c>
      <c r="AG104" s="367">
        <f>Schisto!AN113</f>
        <v>0</v>
      </c>
      <c r="AH104" s="367">
        <f>Schisto!AO113</f>
        <v>0</v>
      </c>
      <c r="AI104" s="367">
        <f>Schisto!AT113</f>
        <v>0</v>
      </c>
      <c r="AJ104" s="367">
        <f>Schisto!AU113</f>
        <v>0</v>
      </c>
      <c r="AK104" s="367">
        <f>Schisto!AV113</f>
        <v>0</v>
      </c>
      <c r="AL104" s="367">
        <f>Schisto!AW113</f>
        <v>0</v>
      </c>
      <c r="AM104" s="367">
        <f>COUNTIF(Schisto!AX113,"Sim")</f>
        <v>0</v>
      </c>
      <c r="AN104" s="342"/>
      <c r="AO104" s="367">
        <f>HTS!P113</f>
        <v>0</v>
      </c>
      <c r="AP104" s="367">
        <f>MAX(HTS!AK113,HTS!BS113)</f>
        <v>0</v>
      </c>
      <c r="AQ104" s="367">
        <f>MAX(HTS!AL113,HTS!BT113)</f>
        <v>0</v>
      </c>
      <c r="AR104" s="367">
        <f>MAX(HTS!AM113,HTS!BU113)</f>
        <v>0</v>
      </c>
      <c r="AS104" s="367">
        <f>MAX(HTS!AN113,HTS!BV113)</f>
        <v>0</v>
      </c>
      <c r="AT104" s="367">
        <f>MAX(HTS!AO113,HTS!BW113)</f>
        <v>0</v>
      </c>
      <c r="AU104" s="367">
        <f>MAX(HTS!AQ113,HTS!BY113)</f>
        <v>0</v>
      </c>
      <c r="AV104" s="367">
        <f>MAX(HTS!AR113,HTS!BZ113)</f>
        <v>0</v>
      </c>
      <c r="AW104" s="367">
        <f>MAX(HTS!AS113,HTS!CA113)</f>
        <v>0</v>
      </c>
      <c r="AX104" s="367">
        <f>MAX(HTS!AT113,HTS!CB113)</f>
        <v>0</v>
      </c>
      <c r="AY104" s="367">
        <f>MAX(HTS!AU113,HTS!CC113)</f>
        <v>0</v>
      </c>
      <c r="AZ104" s="367">
        <f>MAX(HTS!AV113,HTS!CD113)</f>
        <v>0</v>
      </c>
      <c r="BA104" s="367">
        <f>MAX(HTS!AW113,HTS!CE113)</f>
        <v>0</v>
      </c>
      <c r="BB104" s="367">
        <f>MAX(HTS!AX113,HTS!CF113)</f>
        <v>0</v>
      </c>
      <c r="BC104" s="367">
        <f>MAX(HTS!AY113,HTS!CG113)</f>
        <v>0</v>
      </c>
      <c r="BD104" s="367">
        <f>MAX(HTS!AZ113,HTS!CH113)</f>
        <v>0</v>
      </c>
      <c r="BE104" s="367">
        <f>MAX(HTS!BA113,HTS!CI113)</f>
        <v>0</v>
      </c>
      <c r="BF104" s="367">
        <f>MAX(HTS!BB113,HTS!CJ113)</f>
        <v>0</v>
      </c>
      <c r="BG104" s="367">
        <f>MAX(COUNTIF(HTS!BC113,"Sim"),COUNTIF(HTS!CK113,"Sim"))</f>
        <v>0</v>
      </c>
      <c r="BH104" s="342"/>
      <c r="BI104" s="367">
        <f>Tracoma!Q116</f>
        <v>0</v>
      </c>
      <c r="BJ104" s="367">
        <f>Tracoma!AK116</f>
        <v>0</v>
      </c>
      <c r="BK104" s="367">
        <f>Tracoma!AL116</f>
        <v>0</v>
      </c>
      <c r="BL104" s="367">
        <f>Tracoma!AN116</f>
        <v>0</v>
      </c>
      <c r="BM104" s="367">
        <f>Tracoma!AO116</f>
        <v>0</v>
      </c>
      <c r="BN104" s="367">
        <f>Tracoma!AT116</f>
        <v>0</v>
      </c>
      <c r="BO104" s="367">
        <f>Tracoma!AU116</f>
        <v>0</v>
      </c>
      <c r="BP104" s="367">
        <f>Tracoma!AV116</f>
        <v>0</v>
      </c>
      <c r="BQ104" s="367">
        <f>Tracoma!AW116</f>
        <v>0</v>
      </c>
      <c r="BR104" s="367">
        <f>COUNTIF(Tracoma!AX116,"Sim")</f>
        <v>0</v>
      </c>
      <c r="BS104" s="342"/>
      <c r="BT104" s="367">
        <f t="shared" si="23"/>
        <v>0</v>
      </c>
      <c r="BU104" s="367">
        <f t="shared" si="24"/>
        <v>0</v>
      </c>
      <c r="BV104" s="367">
        <f t="shared" si="25"/>
        <v>0</v>
      </c>
      <c r="BW104" s="367">
        <f t="shared" si="26"/>
        <v>0</v>
      </c>
      <c r="BX104" s="367">
        <f t="shared" si="27"/>
        <v>0</v>
      </c>
      <c r="BY104" s="367">
        <f t="shared" si="30"/>
        <v>0</v>
      </c>
      <c r="BZ104" s="367">
        <f t="shared" si="31"/>
        <v>0</v>
      </c>
      <c r="CA104" s="367">
        <f t="shared" si="32"/>
        <v>0</v>
      </c>
      <c r="CB104" s="367">
        <f t="shared" si="28"/>
        <v>0</v>
      </c>
      <c r="CC104" s="367">
        <f t="shared" si="29"/>
        <v>0</v>
      </c>
    </row>
    <row r="105" spans="2:81" x14ac:dyDescent="0.25">
      <c r="B105" s="150">
        <f>Demografia!B113</f>
        <v>0</v>
      </c>
      <c r="C105" s="150">
        <f>Demografia!C113</f>
        <v>0</v>
      </c>
      <c r="D105" s="151">
        <f>Demografia!D113</f>
        <v>0</v>
      </c>
      <c r="E105" s="56"/>
      <c r="F105" s="151">
        <f>FL!M112</f>
        <v>0</v>
      </c>
      <c r="G105" s="151">
        <f>FL!AE112</f>
        <v>0</v>
      </c>
      <c r="H105" s="151">
        <f>FL!AF112</f>
        <v>0</v>
      </c>
      <c r="I105" s="151">
        <f>FL!AH112</f>
        <v>0</v>
      </c>
      <c r="J105" s="151">
        <f>FL!AI112</f>
        <v>0</v>
      </c>
      <c r="K105" s="151">
        <f>FL!AK112</f>
        <v>0</v>
      </c>
      <c r="L105" s="151">
        <f>FL!AM112</f>
        <v>0</v>
      </c>
      <c r="M105" s="151">
        <f>FL!AN112</f>
        <v>0</v>
      </c>
      <c r="N105" s="151">
        <f>FL!AO112</f>
        <v>0</v>
      </c>
      <c r="O105" s="151">
        <f>FL!AP112</f>
        <v>0</v>
      </c>
      <c r="P105" s="151">
        <f>FL!AQ112</f>
        <v>0</v>
      </c>
      <c r="Q105" s="151">
        <f>COUNTIF(FL!AR112,"Sim")</f>
        <v>0</v>
      </c>
      <c r="R105" s="56"/>
      <c r="S105" s="151">
        <f>Onco!K112</f>
        <v>0</v>
      </c>
      <c r="T105" s="151">
        <f>MAX(Onco!AB112,Onco!BA112)</f>
        <v>0</v>
      </c>
      <c r="U105" s="151">
        <f>MAX(Onco!AC112,Onco!BB112)</f>
        <v>0</v>
      </c>
      <c r="V105" s="151">
        <f>MAX(Onco!AE112,Onco!BD112)</f>
        <v>0</v>
      </c>
      <c r="W105" s="151">
        <f>MAX(Onco!AF112,Onco!BE112)</f>
        <v>0</v>
      </c>
      <c r="X105" s="151">
        <f>MAX(Onco!AG112,Onco!BF112)</f>
        <v>0</v>
      </c>
      <c r="Y105" s="151">
        <f>MAX(Onco!AH112,Onco!BG112)</f>
        <v>0</v>
      </c>
      <c r="Z105" s="151">
        <f>MAX(Onco!AI112,Onco!BH112)</f>
        <v>0</v>
      </c>
      <c r="AA105" s="151">
        <f>MAX(Onco!AJ112,Onco!BI112)</f>
        <v>0</v>
      </c>
      <c r="AB105" s="151">
        <f>MAX(COUNTIF(Onco!AK112,"Sim"),COUNTIF(Onco!BJ112,"Sim"))</f>
        <v>0</v>
      </c>
      <c r="AC105" s="56"/>
      <c r="AD105" s="151">
        <f>Schisto!P114</f>
        <v>0</v>
      </c>
      <c r="AE105" s="151">
        <f>Schisto!AI114</f>
        <v>0</v>
      </c>
      <c r="AF105" s="151">
        <f>Schisto!AJ114</f>
        <v>0</v>
      </c>
      <c r="AG105" s="151">
        <f>Schisto!AN114</f>
        <v>0</v>
      </c>
      <c r="AH105" s="151">
        <f>Schisto!AO114</f>
        <v>0</v>
      </c>
      <c r="AI105" s="151">
        <f>Schisto!AT114</f>
        <v>0</v>
      </c>
      <c r="AJ105" s="151">
        <f>Schisto!AU114</f>
        <v>0</v>
      </c>
      <c r="AK105" s="151">
        <f>Schisto!AV114</f>
        <v>0</v>
      </c>
      <c r="AL105" s="151">
        <f>Schisto!AW114</f>
        <v>0</v>
      </c>
      <c r="AM105" s="151">
        <f>COUNTIF(Schisto!AX114,"Sim")</f>
        <v>0</v>
      </c>
      <c r="AN105" s="56"/>
      <c r="AO105" s="151">
        <f>HTS!P114</f>
        <v>0</v>
      </c>
      <c r="AP105" s="151">
        <f>MAX(HTS!AK114,HTS!BS114)</f>
        <v>0</v>
      </c>
      <c r="AQ105" s="151">
        <f>MAX(HTS!AL114,HTS!BT114)</f>
        <v>0</v>
      </c>
      <c r="AR105" s="151">
        <f>MAX(HTS!AM114,HTS!BU114)</f>
        <v>0</v>
      </c>
      <c r="AS105" s="151">
        <f>MAX(HTS!AN114,HTS!BV114)</f>
        <v>0</v>
      </c>
      <c r="AT105" s="151">
        <f>MAX(HTS!AO114,HTS!BW114)</f>
        <v>0</v>
      </c>
      <c r="AU105" s="151">
        <f>MAX(HTS!AQ114,HTS!BY114)</f>
        <v>0</v>
      </c>
      <c r="AV105" s="151">
        <f>MAX(HTS!AR114,HTS!BZ114)</f>
        <v>0</v>
      </c>
      <c r="AW105" s="151">
        <f>MAX(HTS!AS114,HTS!CA114)</f>
        <v>0</v>
      </c>
      <c r="AX105" s="151">
        <f>MAX(HTS!AT114,HTS!CB114)</f>
        <v>0</v>
      </c>
      <c r="AY105" s="151">
        <f>MAX(HTS!AU114,HTS!CC114)</f>
        <v>0</v>
      </c>
      <c r="AZ105" s="151">
        <f>MAX(HTS!AV114,HTS!CD114)</f>
        <v>0</v>
      </c>
      <c r="BA105" s="151">
        <f>MAX(HTS!AW114,HTS!CE114)</f>
        <v>0</v>
      </c>
      <c r="BB105" s="151">
        <f>MAX(HTS!AX114,HTS!CF114)</f>
        <v>0</v>
      </c>
      <c r="BC105" s="151">
        <f>MAX(HTS!AY114,HTS!CG114)</f>
        <v>0</v>
      </c>
      <c r="BD105" s="151">
        <f>MAX(HTS!AZ114,HTS!CH114)</f>
        <v>0</v>
      </c>
      <c r="BE105" s="151">
        <f>MAX(HTS!BA114,HTS!CI114)</f>
        <v>0</v>
      </c>
      <c r="BF105" s="151">
        <f>MAX(HTS!BB114,HTS!CJ114)</f>
        <v>0</v>
      </c>
      <c r="BG105" s="151">
        <f>MAX(COUNTIF(HTS!BC114,"Sim"),COUNTIF(HTS!CK114,"Sim"))</f>
        <v>0</v>
      </c>
      <c r="BH105" s="56"/>
      <c r="BI105" s="151">
        <f>Tracoma!Q117</f>
        <v>0</v>
      </c>
      <c r="BJ105" s="151">
        <f>Tracoma!AK117</f>
        <v>0</v>
      </c>
      <c r="BK105" s="151">
        <f>Tracoma!AL117</f>
        <v>0</v>
      </c>
      <c r="BL105" s="151">
        <f>Tracoma!AN117</f>
        <v>0</v>
      </c>
      <c r="BM105" s="151">
        <f>Tracoma!AO117</f>
        <v>0</v>
      </c>
      <c r="BN105" s="151">
        <f>Tracoma!AT117</f>
        <v>0</v>
      </c>
      <c r="BO105" s="151">
        <f>Tracoma!AU117</f>
        <v>0</v>
      </c>
      <c r="BP105" s="151">
        <f>Tracoma!AV117</f>
        <v>0</v>
      </c>
      <c r="BQ105" s="151">
        <f>Tracoma!AW117</f>
        <v>0</v>
      </c>
      <c r="BR105" s="151">
        <f>COUNTIF(Tracoma!AX117,"Sim")</f>
        <v>0</v>
      </c>
      <c r="BS105" s="56"/>
      <c r="BT105" s="151">
        <f t="shared" si="23"/>
        <v>0</v>
      </c>
      <c r="BU105" s="151">
        <f t="shared" si="24"/>
        <v>0</v>
      </c>
      <c r="BV105" s="151">
        <f t="shared" si="25"/>
        <v>0</v>
      </c>
      <c r="BW105" s="151">
        <f t="shared" si="26"/>
        <v>0</v>
      </c>
      <c r="BX105" s="151">
        <f t="shared" si="27"/>
        <v>0</v>
      </c>
      <c r="BY105" s="151">
        <f t="shared" si="30"/>
        <v>0</v>
      </c>
      <c r="BZ105" s="151">
        <f t="shared" si="31"/>
        <v>0</v>
      </c>
      <c r="CA105" s="151">
        <f t="shared" si="32"/>
        <v>0</v>
      </c>
      <c r="CB105" s="151">
        <f t="shared" si="28"/>
        <v>0</v>
      </c>
      <c r="CC105" s="151">
        <f t="shared" si="29"/>
        <v>0</v>
      </c>
    </row>
    <row r="106" spans="2:81" x14ac:dyDescent="0.25">
      <c r="B106" s="366">
        <f>Demografia!B114</f>
        <v>0</v>
      </c>
      <c r="C106" s="366">
        <f>Demografia!C114</f>
        <v>0</v>
      </c>
      <c r="D106" s="367">
        <f>Demografia!D114</f>
        <v>0</v>
      </c>
      <c r="E106" s="342"/>
      <c r="F106" s="367">
        <f>FL!M113</f>
        <v>0</v>
      </c>
      <c r="G106" s="367">
        <f>FL!AE113</f>
        <v>0</v>
      </c>
      <c r="H106" s="367">
        <f>FL!AF113</f>
        <v>0</v>
      </c>
      <c r="I106" s="367">
        <f>FL!AH113</f>
        <v>0</v>
      </c>
      <c r="J106" s="367">
        <f>FL!AI113</f>
        <v>0</v>
      </c>
      <c r="K106" s="367">
        <f>FL!AK113</f>
        <v>0</v>
      </c>
      <c r="L106" s="367">
        <f>FL!AM113</f>
        <v>0</v>
      </c>
      <c r="M106" s="367">
        <f>FL!AN113</f>
        <v>0</v>
      </c>
      <c r="N106" s="367">
        <f>FL!AO113</f>
        <v>0</v>
      </c>
      <c r="O106" s="367">
        <f>FL!AP113</f>
        <v>0</v>
      </c>
      <c r="P106" s="367">
        <f>FL!AQ113</f>
        <v>0</v>
      </c>
      <c r="Q106" s="367">
        <f>COUNTIF(FL!AR113,"Sim")</f>
        <v>0</v>
      </c>
      <c r="R106" s="342"/>
      <c r="S106" s="367">
        <f>Onco!K113</f>
        <v>0</v>
      </c>
      <c r="T106" s="367">
        <f>MAX(Onco!AB113,Onco!BA113)</f>
        <v>0</v>
      </c>
      <c r="U106" s="367">
        <f>MAX(Onco!AC113,Onco!BB113)</f>
        <v>0</v>
      </c>
      <c r="V106" s="367">
        <f>MAX(Onco!AE113,Onco!BD113)</f>
        <v>0</v>
      </c>
      <c r="W106" s="367">
        <f>MAX(Onco!AF113,Onco!BE113)</f>
        <v>0</v>
      </c>
      <c r="X106" s="367">
        <f>MAX(Onco!AG113,Onco!BF113)</f>
        <v>0</v>
      </c>
      <c r="Y106" s="367">
        <f>MAX(Onco!AH113,Onco!BG113)</f>
        <v>0</v>
      </c>
      <c r="Z106" s="367">
        <f>MAX(Onco!AI113,Onco!BH113)</f>
        <v>0</v>
      </c>
      <c r="AA106" s="367">
        <f>MAX(Onco!AJ113,Onco!BI113)</f>
        <v>0</v>
      </c>
      <c r="AB106" s="367">
        <f>MAX(COUNTIF(Onco!AK113,"Sim"),COUNTIF(Onco!BJ113,"Sim"))</f>
        <v>0</v>
      </c>
      <c r="AC106" s="342"/>
      <c r="AD106" s="367">
        <f>Schisto!P115</f>
        <v>0</v>
      </c>
      <c r="AE106" s="367">
        <f>Schisto!AI115</f>
        <v>0</v>
      </c>
      <c r="AF106" s="367">
        <f>Schisto!AJ115</f>
        <v>0</v>
      </c>
      <c r="AG106" s="367">
        <f>Schisto!AN115</f>
        <v>0</v>
      </c>
      <c r="AH106" s="367">
        <f>Schisto!AO115</f>
        <v>0</v>
      </c>
      <c r="AI106" s="367">
        <f>Schisto!AT115</f>
        <v>0</v>
      </c>
      <c r="AJ106" s="367">
        <f>Schisto!AU115</f>
        <v>0</v>
      </c>
      <c r="AK106" s="367">
        <f>Schisto!AV115</f>
        <v>0</v>
      </c>
      <c r="AL106" s="367">
        <f>Schisto!AW115</f>
        <v>0</v>
      </c>
      <c r="AM106" s="367">
        <f>COUNTIF(Schisto!AX115,"Sim")</f>
        <v>0</v>
      </c>
      <c r="AN106" s="342"/>
      <c r="AO106" s="367">
        <f>HTS!P115</f>
        <v>0</v>
      </c>
      <c r="AP106" s="367">
        <f>MAX(HTS!AK115,HTS!BS115)</f>
        <v>0</v>
      </c>
      <c r="AQ106" s="367">
        <f>MAX(HTS!AL115,HTS!BT115)</f>
        <v>0</v>
      </c>
      <c r="AR106" s="367">
        <f>MAX(HTS!AM115,HTS!BU115)</f>
        <v>0</v>
      </c>
      <c r="AS106" s="367">
        <f>MAX(HTS!AN115,HTS!BV115)</f>
        <v>0</v>
      </c>
      <c r="AT106" s="367">
        <f>MAX(HTS!AO115,HTS!BW115)</f>
        <v>0</v>
      </c>
      <c r="AU106" s="367">
        <f>MAX(HTS!AQ115,HTS!BY115)</f>
        <v>0</v>
      </c>
      <c r="AV106" s="367">
        <f>MAX(HTS!AR115,HTS!BZ115)</f>
        <v>0</v>
      </c>
      <c r="AW106" s="367">
        <f>MAX(HTS!AS115,HTS!CA115)</f>
        <v>0</v>
      </c>
      <c r="AX106" s="367">
        <f>MAX(HTS!AT115,HTS!CB115)</f>
        <v>0</v>
      </c>
      <c r="AY106" s="367">
        <f>MAX(HTS!AU115,HTS!CC115)</f>
        <v>0</v>
      </c>
      <c r="AZ106" s="367">
        <f>MAX(HTS!AV115,HTS!CD115)</f>
        <v>0</v>
      </c>
      <c r="BA106" s="367">
        <f>MAX(HTS!AW115,HTS!CE115)</f>
        <v>0</v>
      </c>
      <c r="BB106" s="367">
        <f>MAX(HTS!AX115,HTS!CF115)</f>
        <v>0</v>
      </c>
      <c r="BC106" s="367">
        <f>MAX(HTS!AY115,HTS!CG115)</f>
        <v>0</v>
      </c>
      <c r="BD106" s="367">
        <f>MAX(HTS!AZ115,HTS!CH115)</f>
        <v>0</v>
      </c>
      <c r="BE106" s="367">
        <f>MAX(HTS!BA115,HTS!CI115)</f>
        <v>0</v>
      </c>
      <c r="BF106" s="367">
        <f>MAX(HTS!BB115,HTS!CJ115)</f>
        <v>0</v>
      </c>
      <c r="BG106" s="367">
        <f>MAX(COUNTIF(HTS!BC115,"Sim"),COUNTIF(HTS!CK115,"Sim"))</f>
        <v>0</v>
      </c>
      <c r="BH106" s="342"/>
      <c r="BI106" s="367">
        <f>Tracoma!Q118</f>
        <v>0</v>
      </c>
      <c r="BJ106" s="367">
        <f>Tracoma!AK118</f>
        <v>0</v>
      </c>
      <c r="BK106" s="367">
        <f>Tracoma!AL118</f>
        <v>0</v>
      </c>
      <c r="BL106" s="367">
        <f>Tracoma!AN118</f>
        <v>0</v>
      </c>
      <c r="BM106" s="367">
        <f>Tracoma!AO118</f>
        <v>0</v>
      </c>
      <c r="BN106" s="367">
        <f>Tracoma!AT118</f>
        <v>0</v>
      </c>
      <c r="BO106" s="367">
        <f>Tracoma!AU118</f>
        <v>0</v>
      </c>
      <c r="BP106" s="367">
        <f>Tracoma!AV118</f>
        <v>0</v>
      </c>
      <c r="BQ106" s="367">
        <f>Tracoma!AW118</f>
        <v>0</v>
      </c>
      <c r="BR106" s="367">
        <f>COUNTIF(Tracoma!AX118,"Sim")</f>
        <v>0</v>
      </c>
      <c r="BS106" s="342"/>
      <c r="BT106" s="367">
        <f t="shared" si="23"/>
        <v>0</v>
      </c>
      <c r="BU106" s="367">
        <f t="shared" si="24"/>
        <v>0</v>
      </c>
      <c r="BV106" s="367">
        <f t="shared" si="25"/>
        <v>0</v>
      </c>
      <c r="BW106" s="367">
        <f t="shared" si="26"/>
        <v>0</v>
      </c>
      <c r="BX106" s="367">
        <f t="shared" si="27"/>
        <v>0</v>
      </c>
      <c r="BY106" s="367">
        <f t="shared" si="30"/>
        <v>0</v>
      </c>
      <c r="BZ106" s="367">
        <f t="shared" si="31"/>
        <v>0</v>
      </c>
      <c r="CA106" s="367">
        <f t="shared" si="32"/>
        <v>0</v>
      </c>
      <c r="CB106" s="367">
        <f t="shared" si="28"/>
        <v>0</v>
      </c>
      <c r="CC106" s="367">
        <f t="shared" si="29"/>
        <v>0</v>
      </c>
    </row>
    <row r="107" spans="2:81" x14ac:dyDescent="0.25">
      <c r="B107" s="150">
        <f>Demografia!B115</f>
        <v>0</v>
      </c>
      <c r="C107" s="150">
        <f>Demografia!C115</f>
        <v>0</v>
      </c>
      <c r="D107" s="151">
        <f>Demografia!D115</f>
        <v>0</v>
      </c>
      <c r="E107" s="56"/>
      <c r="F107" s="151">
        <f>FL!M114</f>
        <v>0</v>
      </c>
      <c r="G107" s="151">
        <f>FL!AE114</f>
        <v>0</v>
      </c>
      <c r="H107" s="151">
        <f>FL!AF114</f>
        <v>0</v>
      </c>
      <c r="I107" s="151">
        <f>FL!AH114</f>
        <v>0</v>
      </c>
      <c r="J107" s="151">
        <f>FL!AI114</f>
        <v>0</v>
      </c>
      <c r="K107" s="151">
        <f>FL!AK114</f>
        <v>0</v>
      </c>
      <c r="L107" s="151">
        <f>FL!AM114</f>
        <v>0</v>
      </c>
      <c r="M107" s="151">
        <f>FL!AN114</f>
        <v>0</v>
      </c>
      <c r="N107" s="151">
        <f>FL!AO114</f>
        <v>0</v>
      </c>
      <c r="O107" s="151">
        <f>FL!AP114</f>
        <v>0</v>
      </c>
      <c r="P107" s="151">
        <f>FL!AQ114</f>
        <v>0</v>
      </c>
      <c r="Q107" s="151">
        <f>COUNTIF(FL!AR114,"Sim")</f>
        <v>0</v>
      </c>
      <c r="R107" s="56"/>
      <c r="S107" s="151">
        <f>Onco!K114</f>
        <v>0</v>
      </c>
      <c r="T107" s="151">
        <f>MAX(Onco!AB114,Onco!BA114)</f>
        <v>0</v>
      </c>
      <c r="U107" s="151">
        <f>MAX(Onco!AC114,Onco!BB114)</f>
        <v>0</v>
      </c>
      <c r="V107" s="151">
        <f>MAX(Onco!AE114,Onco!BD114)</f>
        <v>0</v>
      </c>
      <c r="W107" s="151">
        <f>MAX(Onco!AF114,Onco!BE114)</f>
        <v>0</v>
      </c>
      <c r="X107" s="151">
        <f>MAX(Onco!AG114,Onco!BF114)</f>
        <v>0</v>
      </c>
      <c r="Y107" s="151">
        <f>MAX(Onco!AH114,Onco!BG114)</f>
        <v>0</v>
      </c>
      <c r="Z107" s="151">
        <f>MAX(Onco!AI114,Onco!BH114)</f>
        <v>0</v>
      </c>
      <c r="AA107" s="151">
        <f>MAX(Onco!AJ114,Onco!BI114)</f>
        <v>0</v>
      </c>
      <c r="AB107" s="151">
        <f>MAX(COUNTIF(Onco!AK114,"Sim"),COUNTIF(Onco!BJ114,"Sim"))</f>
        <v>0</v>
      </c>
      <c r="AC107" s="56"/>
      <c r="AD107" s="151">
        <f>Schisto!P116</f>
        <v>0</v>
      </c>
      <c r="AE107" s="151">
        <f>Schisto!AI116</f>
        <v>0</v>
      </c>
      <c r="AF107" s="151">
        <f>Schisto!AJ116</f>
        <v>0</v>
      </c>
      <c r="AG107" s="151">
        <f>Schisto!AN116</f>
        <v>0</v>
      </c>
      <c r="AH107" s="151">
        <f>Schisto!AO116</f>
        <v>0</v>
      </c>
      <c r="AI107" s="151">
        <f>Schisto!AT116</f>
        <v>0</v>
      </c>
      <c r="AJ107" s="151">
        <f>Schisto!AU116</f>
        <v>0</v>
      </c>
      <c r="AK107" s="151">
        <f>Schisto!AV116</f>
        <v>0</v>
      </c>
      <c r="AL107" s="151">
        <f>Schisto!AW116</f>
        <v>0</v>
      </c>
      <c r="AM107" s="151">
        <f>COUNTIF(Schisto!AX116,"Sim")</f>
        <v>0</v>
      </c>
      <c r="AN107" s="56"/>
      <c r="AO107" s="151">
        <f>HTS!P116</f>
        <v>0</v>
      </c>
      <c r="AP107" s="151">
        <f>MAX(HTS!AK116,HTS!BS116)</f>
        <v>0</v>
      </c>
      <c r="AQ107" s="151">
        <f>MAX(HTS!AL116,HTS!BT116)</f>
        <v>0</v>
      </c>
      <c r="AR107" s="151">
        <f>MAX(HTS!AM116,HTS!BU116)</f>
        <v>0</v>
      </c>
      <c r="AS107" s="151">
        <f>MAX(HTS!AN116,HTS!BV116)</f>
        <v>0</v>
      </c>
      <c r="AT107" s="151">
        <f>MAX(HTS!AO116,HTS!BW116)</f>
        <v>0</v>
      </c>
      <c r="AU107" s="151">
        <f>MAX(HTS!AQ116,HTS!BY116)</f>
        <v>0</v>
      </c>
      <c r="AV107" s="151">
        <f>MAX(HTS!AR116,HTS!BZ116)</f>
        <v>0</v>
      </c>
      <c r="AW107" s="151">
        <f>MAX(HTS!AS116,HTS!CA116)</f>
        <v>0</v>
      </c>
      <c r="AX107" s="151">
        <f>MAX(HTS!AT116,HTS!CB116)</f>
        <v>0</v>
      </c>
      <c r="AY107" s="151">
        <f>MAX(HTS!AU116,HTS!CC116)</f>
        <v>0</v>
      </c>
      <c r="AZ107" s="151">
        <f>MAX(HTS!AV116,HTS!CD116)</f>
        <v>0</v>
      </c>
      <c r="BA107" s="151">
        <f>MAX(HTS!AW116,HTS!CE116)</f>
        <v>0</v>
      </c>
      <c r="BB107" s="151">
        <f>MAX(HTS!AX116,HTS!CF116)</f>
        <v>0</v>
      </c>
      <c r="BC107" s="151">
        <f>MAX(HTS!AY116,HTS!CG116)</f>
        <v>0</v>
      </c>
      <c r="BD107" s="151">
        <f>MAX(HTS!AZ116,HTS!CH116)</f>
        <v>0</v>
      </c>
      <c r="BE107" s="151">
        <f>MAX(HTS!BA116,HTS!CI116)</f>
        <v>0</v>
      </c>
      <c r="BF107" s="151">
        <f>MAX(HTS!BB116,HTS!CJ116)</f>
        <v>0</v>
      </c>
      <c r="BG107" s="151">
        <f>MAX(COUNTIF(HTS!BC116,"Sim"),COUNTIF(HTS!CK116,"Sim"))</f>
        <v>0</v>
      </c>
      <c r="BH107" s="56"/>
      <c r="BI107" s="151">
        <f>Tracoma!Q119</f>
        <v>0</v>
      </c>
      <c r="BJ107" s="151">
        <f>Tracoma!AK119</f>
        <v>0</v>
      </c>
      <c r="BK107" s="151">
        <f>Tracoma!AL119</f>
        <v>0</v>
      </c>
      <c r="BL107" s="151">
        <f>Tracoma!AN119</f>
        <v>0</v>
      </c>
      <c r="BM107" s="151">
        <f>Tracoma!AO119</f>
        <v>0</v>
      </c>
      <c r="BN107" s="151">
        <f>Tracoma!AT119</f>
        <v>0</v>
      </c>
      <c r="BO107" s="151">
        <f>Tracoma!AU119</f>
        <v>0</v>
      </c>
      <c r="BP107" s="151">
        <f>Tracoma!AV119</f>
        <v>0</v>
      </c>
      <c r="BQ107" s="151">
        <f>Tracoma!AW119</f>
        <v>0</v>
      </c>
      <c r="BR107" s="151">
        <f>COUNTIF(Tracoma!AX119,"Sim")</f>
        <v>0</v>
      </c>
      <c r="BS107" s="56"/>
      <c r="BT107" s="151">
        <f t="shared" si="23"/>
        <v>0</v>
      </c>
      <c r="BU107" s="151">
        <f t="shared" si="24"/>
        <v>0</v>
      </c>
      <c r="BV107" s="151">
        <f t="shared" si="25"/>
        <v>0</v>
      </c>
      <c r="BW107" s="151">
        <f t="shared" si="26"/>
        <v>0</v>
      </c>
      <c r="BX107" s="151">
        <f t="shared" si="27"/>
        <v>0</v>
      </c>
      <c r="BY107" s="151">
        <f t="shared" si="30"/>
        <v>0</v>
      </c>
      <c r="BZ107" s="151">
        <f t="shared" si="31"/>
        <v>0</v>
      </c>
      <c r="CA107" s="151">
        <f t="shared" si="32"/>
        <v>0</v>
      </c>
      <c r="CB107" s="151">
        <f t="shared" si="28"/>
        <v>0</v>
      </c>
      <c r="CC107" s="151">
        <f t="shared" si="29"/>
        <v>0</v>
      </c>
    </row>
    <row r="108" spans="2:81" x14ac:dyDescent="0.25">
      <c r="B108" s="366">
        <f>Demografia!B116</f>
        <v>0</v>
      </c>
      <c r="C108" s="366">
        <f>Demografia!C116</f>
        <v>0</v>
      </c>
      <c r="D108" s="367">
        <f>Demografia!D116</f>
        <v>0</v>
      </c>
      <c r="E108" s="342"/>
      <c r="F108" s="367">
        <f>FL!M115</f>
        <v>0</v>
      </c>
      <c r="G108" s="367">
        <f>FL!AE115</f>
        <v>0</v>
      </c>
      <c r="H108" s="367">
        <f>FL!AF115</f>
        <v>0</v>
      </c>
      <c r="I108" s="367">
        <f>FL!AH115</f>
        <v>0</v>
      </c>
      <c r="J108" s="367">
        <f>FL!AI115</f>
        <v>0</v>
      </c>
      <c r="K108" s="367">
        <f>FL!AK115</f>
        <v>0</v>
      </c>
      <c r="L108" s="367">
        <f>FL!AM115</f>
        <v>0</v>
      </c>
      <c r="M108" s="367">
        <f>FL!AN115</f>
        <v>0</v>
      </c>
      <c r="N108" s="367">
        <f>FL!AO115</f>
        <v>0</v>
      </c>
      <c r="O108" s="367">
        <f>FL!AP115</f>
        <v>0</v>
      </c>
      <c r="P108" s="367">
        <f>FL!AQ115</f>
        <v>0</v>
      </c>
      <c r="Q108" s="367">
        <f>COUNTIF(FL!AR115,"Sim")</f>
        <v>0</v>
      </c>
      <c r="R108" s="342"/>
      <c r="S108" s="367">
        <f>Onco!K115</f>
        <v>0</v>
      </c>
      <c r="T108" s="367">
        <f>MAX(Onco!AB115,Onco!BA115)</f>
        <v>0</v>
      </c>
      <c r="U108" s="367">
        <f>MAX(Onco!AC115,Onco!BB115)</f>
        <v>0</v>
      </c>
      <c r="V108" s="367">
        <f>MAX(Onco!AE115,Onco!BD115)</f>
        <v>0</v>
      </c>
      <c r="W108" s="367">
        <f>MAX(Onco!AF115,Onco!BE115)</f>
        <v>0</v>
      </c>
      <c r="X108" s="367">
        <f>MAX(Onco!AG115,Onco!BF115)</f>
        <v>0</v>
      </c>
      <c r="Y108" s="367">
        <f>MAX(Onco!AH115,Onco!BG115)</f>
        <v>0</v>
      </c>
      <c r="Z108" s="367">
        <f>MAX(Onco!AI115,Onco!BH115)</f>
        <v>0</v>
      </c>
      <c r="AA108" s="367">
        <f>MAX(Onco!AJ115,Onco!BI115)</f>
        <v>0</v>
      </c>
      <c r="AB108" s="367">
        <f>MAX(COUNTIF(Onco!AK115,"Sim"),COUNTIF(Onco!BJ115,"Sim"))</f>
        <v>0</v>
      </c>
      <c r="AC108" s="342"/>
      <c r="AD108" s="367">
        <f>Schisto!P117</f>
        <v>0</v>
      </c>
      <c r="AE108" s="367">
        <f>Schisto!AI117</f>
        <v>0</v>
      </c>
      <c r="AF108" s="367">
        <f>Schisto!AJ117</f>
        <v>0</v>
      </c>
      <c r="AG108" s="367">
        <f>Schisto!AN117</f>
        <v>0</v>
      </c>
      <c r="AH108" s="367">
        <f>Schisto!AO117</f>
        <v>0</v>
      </c>
      <c r="AI108" s="367">
        <f>Schisto!AT117</f>
        <v>0</v>
      </c>
      <c r="AJ108" s="367">
        <f>Schisto!AU117</f>
        <v>0</v>
      </c>
      <c r="AK108" s="367">
        <f>Schisto!AV117</f>
        <v>0</v>
      </c>
      <c r="AL108" s="367">
        <f>Schisto!AW117</f>
        <v>0</v>
      </c>
      <c r="AM108" s="367">
        <f>COUNTIF(Schisto!AX117,"Sim")</f>
        <v>0</v>
      </c>
      <c r="AN108" s="342"/>
      <c r="AO108" s="367">
        <f>HTS!P117</f>
        <v>0</v>
      </c>
      <c r="AP108" s="367">
        <f>MAX(HTS!AK117,HTS!BS117)</f>
        <v>0</v>
      </c>
      <c r="AQ108" s="367">
        <f>MAX(HTS!AL117,HTS!BT117)</f>
        <v>0</v>
      </c>
      <c r="AR108" s="367">
        <f>MAX(HTS!AM117,HTS!BU117)</f>
        <v>0</v>
      </c>
      <c r="AS108" s="367">
        <f>MAX(HTS!AN117,HTS!BV117)</f>
        <v>0</v>
      </c>
      <c r="AT108" s="367">
        <f>MAX(HTS!AO117,HTS!BW117)</f>
        <v>0</v>
      </c>
      <c r="AU108" s="367">
        <f>MAX(HTS!AQ117,HTS!BY117)</f>
        <v>0</v>
      </c>
      <c r="AV108" s="367">
        <f>MAX(HTS!AR117,HTS!BZ117)</f>
        <v>0</v>
      </c>
      <c r="AW108" s="367">
        <f>MAX(HTS!AS117,HTS!CA117)</f>
        <v>0</v>
      </c>
      <c r="AX108" s="367">
        <f>MAX(HTS!AT117,HTS!CB117)</f>
        <v>0</v>
      </c>
      <c r="AY108" s="367">
        <f>MAX(HTS!AU117,HTS!CC117)</f>
        <v>0</v>
      </c>
      <c r="AZ108" s="367">
        <f>MAX(HTS!AV117,HTS!CD117)</f>
        <v>0</v>
      </c>
      <c r="BA108" s="367">
        <f>MAX(HTS!AW117,HTS!CE117)</f>
        <v>0</v>
      </c>
      <c r="BB108" s="367">
        <f>MAX(HTS!AX117,HTS!CF117)</f>
        <v>0</v>
      </c>
      <c r="BC108" s="367">
        <f>MAX(HTS!AY117,HTS!CG117)</f>
        <v>0</v>
      </c>
      <c r="BD108" s="367">
        <f>MAX(HTS!AZ117,HTS!CH117)</f>
        <v>0</v>
      </c>
      <c r="BE108" s="367">
        <f>MAX(HTS!BA117,HTS!CI117)</f>
        <v>0</v>
      </c>
      <c r="BF108" s="367">
        <f>MAX(HTS!BB117,HTS!CJ117)</f>
        <v>0</v>
      </c>
      <c r="BG108" s="367">
        <f>MAX(COUNTIF(HTS!BC117,"Sim"),COUNTIF(HTS!CK117,"Sim"))</f>
        <v>0</v>
      </c>
      <c r="BH108" s="342"/>
      <c r="BI108" s="367">
        <f>Tracoma!Q120</f>
        <v>0</v>
      </c>
      <c r="BJ108" s="367">
        <f>Tracoma!AK120</f>
        <v>0</v>
      </c>
      <c r="BK108" s="367">
        <f>Tracoma!AL120</f>
        <v>0</v>
      </c>
      <c r="BL108" s="367">
        <f>Tracoma!AN120</f>
        <v>0</v>
      </c>
      <c r="BM108" s="367">
        <f>Tracoma!AO120</f>
        <v>0</v>
      </c>
      <c r="BN108" s="367">
        <f>Tracoma!AT120</f>
        <v>0</v>
      </c>
      <c r="BO108" s="367">
        <f>Tracoma!AU120</f>
        <v>0</v>
      </c>
      <c r="BP108" s="367">
        <f>Tracoma!AV120</f>
        <v>0</v>
      </c>
      <c r="BQ108" s="367">
        <f>Tracoma!AW120</f>
        <v>0</v>
      </c>
      <c r="BR108" s="367">
        <f>COUNTIF(Tracoma!AX120,"Sim")</f>
        <v>0</v>
      </c>
      <c r="BS108" s="342"/>
      <c r="BT108" s="367">
        <f t="shared" si="23"/>
        <v>0</v>
      </c>
      <c r="BU108" s="367">
        <f t="shared" si="24"/>
        <v>0</v>
      </c>
      <c r="BV108" s="367">
        <f t="shared" si="25"/>
        <v>0</v>
      </c>
      <c r="BW108" s="367">
        <f t="shared" si="26"/>
        <v>0</v>
      </c>
      <c r="BX108" s="367">
        <f t="shared" si="27"/>
        <v>0</v>
      </c>
      <c r="BY108" s="367">
        <f t="shared" si="30"/>
        <v>0</v>
      </c>
      <c r="BZ108" s="367">
        <f t="shared" si="31"/>
        <v>0</v>
      </c>
      <c r="CA108" s="367">
        <f t="shared" si="32"/>
        <v>0</v>
      </c>
      <c r="CB108" s="367">
        <f t="shared" si="28"/>
        <v>0</v>
      </c>
      <c r="CC108" s="367">
        <f t="shared" si="29"/>
        <v>0</v>
      </c>
    </row>
    <row r="109" spans="2:81" x14ac:dyDescent="0.25">
      <c r="B109" s="150">
        <f>Demografia!B117</f>
        <v>0</v>
      </c>
      <c r="C109" s="150">
        <f>Demografia!C117</f>
        <v>0</v>
      </c>
      <c r="D109" s="151">
        <f>Demografia!D117</f>
        <v>0</v>
      </c>
      <c r="E109" s="56"/>
      <c r="F109" s="151">
        <f>FL!M116</f>
        <v>0</v>
      </c>
      <c r="G109" s="151">
        <f>FL!AE116</f>
        <v>0</v>
      </c>
      <c r="H109" s="151">
        <f>FL!AF116</f>
        <v>0</v>
      </c>
      <c r="I109" s="151">
        <f>FL!AH116</f>
        <v>0</v>
      </c>
      <c r="J109" s="151">
        <f>FL!AI116</f>
        <v>0</v>
      </c>
      <c r="K109" s="151">
        <f>FL!AK116</f>
        <v>0</v>
      </c>
      <c r="L109" s="151">
        <f>FL!AM116</f>
        <v>0</v>
      </c>
      <c r="M109" s="151">
        <f>FL!AN116</f>
        <v>0</v>
      </c>
      <c r="N109" s="151">
        <f>FL!AO116</f>
        <v>0</v>
      </c>
      <c r="O109" s="151">
        <f>FL!AP116</f>
        <v>0</v>
      </c>
      <c r="P109" s="151">
        <f>FL!AQ116</f>
        <v>0</v>
      </c>
      <c r="Q109" s="151">
        <f>COUNTIF(FL!AR116,"Sim")</f>
        <v>0</v>
      </c>
      <c r="R109" s="56"/>
      <c r="S109" s="151">
        <f>Onco!K116</f>
        <v>0</v>
      </c>
      <c r="T109" s="151">
        <f>MAX(Onco!AB116,Onco!BA116)</f>
        <v>0</v>
      </c>
      <c r="U109" s="151">
        <f>MAX(Onco!AC116,Onco!BB116)</f>
        <v>0</v>
      </c>
      <c r="V109" s="151">
        <f>MAX(Onco!AE116,Onco!BD116)</f>
        <v>0</v>
      </c>
      <c r="W109" s="151">
        <f>MAX(Onco!AF116,Onco!BE116)</f>
        <v>0</v>
      </c>
      <c r="X109" s="151">
        <f>MAX(Onco!AG116,Onco!BF116)</f>
        <v>0</v>
      </c>
      <c r="Y109" s="151">
        <f>MAX(Onco!AH116,Onco!BG116)</f>
        <v>0</v>
      </c>
      <c r="Z109" s="151">
        <f>MAX(Onco!AI116,Onco!BH116)</f>
        <v>0</v>
      </c>
      <c r="AA109" s="151">
        <f>MAX(Onco!AJ116,Onco!BI116)</f>
        <v>0</v>
      </c>
      <c r="AB109" s="151">
        <f>MAX(COUNTIF(Onco!AK116,"Sim"),COUNTIF(Onco!BJ116,"Sim"))</f>
        <v>0</v>
      </c>
      <c r="AC109" s="56"/>
      <c r="AD109" s="151">
        <f>Schisto!P118</f>
        <v>0</v>
      </c>
      <c r="AE109" s="151">
        <f>Schisto!AI118</f>
        <v>0</v>
      </c>
      <c r="AF109" s="151">
        <f>Schisto!AJ118</f>
        <v>0</v>
      </c>
      <c r="AG109" s="151">
        <f>Schisto!AN118</f>
        <v>0</v>
      </c>
      <c r="AH109" s="151">
        <f>Schisto!AO118</f>
        <v>0</v>
      </c>
      <c r="AI109" s="151">
        <f>Schisto!AT118</f>
        <v>0</v>
      </c>
      <c r="AJ109" s="151">
        <f>Schisto!AU118</f>
        <v>0</v>
      </c>
      <c r="AK109" s="151">
        <f>Schisto!AV118</f>
        <v>0</v>
      </c>
      <c r="AL109" s="151">
        <f>Schisto!AW118</f>
        <v>0</v>
      </c>
      <c r="AM109" s="151">
        <f>COUNTIF(Schisto!AX118,"Sim")</f>
        <v>0</v>
      </c>
      <c r="AN109" s="56"/>
      <c r="AO109" s="151">
        <f>HTS!P118</f>
        <v>0</v>
      </c>
      <c r="AP109" s="151">
        <f>MAX(HTS!AK118,HTS!BS118)</f>
        <v>0</v>
      </c>
      <c r="AQ109" s="151">
        <f>MAX(HTS!AL118,HTS!BT118)</f>
        <v>0</v>
      </c>
      <c r="AR109" s="151">
        <f>MAX(HTS!AM118,HTS!BU118)</f>
        <v>0</v>
      </c>
      <c r="AS109" s="151">
        <f>MAX(HTS!AN118,HTS!BV118)</f>
        <v>0</v>
      </c>
      <c r="AT109" s="151">
        <f>MAX(HTS!AO118,HTS!BW118)</f>
        <v>0</v>
      </c>
      <c r="AU109" s="151">
        <f>MAX(HTS!AQ118,HTS!BY118)</f>
        <v>0</v>
      </c>
      <c r="AV109" s="151">
        <f>MAX(HTS!AR118,HTS!BZ118)</f>
        <v>0</v>
      </c>
      <c r="AW109" s="151">
        <f>MAX(HTS!AS118,HTS!CA118)</f>
        <v>0</v>
      </c>
      <c r="AX109" s="151">
        <f>MAX(HTS!AT118,HTS!CB118)</f>
        <v>0</v>
      </c>
      <c r="AY109" s="151">
        <f>MAX(HTS!AU118,HTS!CC118)</f>
        <v>0</v>
      </c>
      <c r="AZ109" s="151">
        <f>MAX(HTS!AV118,HTS!CD118)</f>
        <v>0</v>
      </c>
      <c r="BA109" s="151">
        <f>MAX(HTS!AW118,HTS!CE118)</f>
        <v>0</v>
      </c>
      <c r="BB109" s="151">
        <f>MAX(HTS!AX118,HTS!CF118)</f>
        <v>0</v>
      </c>
      <c r="BC109" s="151">
        <f>MAX(HTS!AY118,HTS!CG118)</f>
        <v>0</v>
      </c>
      <c r="BD109" s="151">
        <f>MAX(HTS!AZ118,HTS!CH118)</f>
        <v>0</v>
      </c>
      <c r="BE109" s="151">
        <f>MAX(HTS!BA118,HTS!CI118)</f>
        <v>0</v>
      </c>
      <c r="BF109" s="151">
        <f>MAX(HTS!BB118,HTS!CJ118)</f>
        <v>0</v>
      </c>
      <c r="BG109" s="151">
        <f>MAX(COUNTIF(HTS!BC118,"Sim"),COUNTIF(HTS!CK118,"Sim"))</f>
        <v>0</v>
      </c>
      <c r="BH109" s="56"/>
      <c r="BI109" s="151">
        <f>Tracoma!Q121</f>
        <v>0</v>
      </c>
      <c r="BJ109" s="151">
        <f>Tracoma!AK121</f>
        <v>0</v>
      </c>
      <c r="BK109" s="151">
        <f>Tracoma!AL121</f>
        <v>0</v>
      </c>
      <c r="BL109" s="151">
        <f>Tracoma!AN121</f>
        <v>0</v>
      </c>
      <c r="BM109" s="151">
        <f>Tracoma!AO121</f>
        <v>0</v>
      </c>
      <c r="BN109" s="151">
        <f>Tracoma!AT121</f>
        <v>0</v>
      </c>
      <c r="BO109" s="151">
        <f>Tracoma!AU121</f>
        <v>0</v>
      </c>
      <c r="BP109" s="151">
        <f>Tracoma!AV121</f>
        <v>0</v>
      </c>
      <c r="BQ109" s="151">
        <f>Tracoma!AW121</f>
        <v>0</v>
      </c>
      <c r="BR109" s="151">
        <f>COUNTIF(Tracoma!AX121,"Sim")</f>
        <v>0</v>
      </c>
      <c r="BS109" s="56"/>
      <c r="BT109" s="151">
        <f t="shared" si="23"/>
        <v>0</v>
      </c>
      <c r="BU109" s="151">
        <f t="shared" si="24"/>
        <v>0</v>
      </c>
      <c r="BV109" s="151">
        <f t="shared" si="25"/>
        <v>0</v>
      </c>
      <c r="BW109" s="151">
        <f t="shared" si="26"/>
        <v>0</v>
      </c>
      <c r="BX109" s="151">
        <f t="shared" si="27"/>
        <v>0</v>
      </c>
      <c r="BY109" s="151">
        <f t="shared" si="30"/>
        <v>0</v>
      </c>
      <c r="BZ109" s="151">
        <f t="shared" si="31"/>
        <v>0</v>
      </c>
      <c r="CA109" s="151">
        <f t="shared" si="32"/>
        <v>0</v>
      </c>
      <c r="CB109" s="151">
        <f t="shared" si="28"/>
        <v>0</v>
      </c>
      <c r="CC109" s="151">
        <f t="shared" si="29"/>
        <v>0</v>
      </c>
    </row>
    <row r="110" spans="2:81" x14ac:dyDescent="0.25">
      <c r="B110" s="366">
        <f>Demografia!B118</f>
        <v>0</v>
      </c>
      <c r="C110" s="366">
        <f>Demografia!C118</f>
        <v>0</v>
      </c>
      <c r="D110" s="367">
        <f>Demografia!D118</f>
        <v>0</v>
      </c>
      <c r="E110" s="342"/>
      <c r="F110" s="367">
        <f>FL!M117</f>
        <v>0</v>
      </c>
      <c r="G110" s="367">
        <f>FL!AE117</f>
        <v>0</v>
      </c>
      <c r="H110" s="367">
        <f>FL!AF117</f>
        <v>0</v>
      </c>
      <c r="I110" s="367">
        <f>FL!AH117</f>
        <v>0</v>
      </c>
      <c r="J110" s="367">
        <f>FL!AI117</f>
        <v>0</v>
      </c>
      <c r="K110" s="367">
        <f>FL!AK117</f>
        <v>0</v>
      </c>
      <c r="L110" s="367">
        <f>FL!AM117</f>
        <v>0</v>
      </c>
      <c r="M110" s="367">
        <f>FL!AN117</f>
        <v>0</v>
      </c>
      <c r="N110" s="367">
        <f>FL!AO117</f>
        <v>0</v>
      </c>
      <c r="O110" s="367">
        <f>FL!AP117</f>
        <v>0</v>
      </c>
      <c r="P110" s="367">
        <f>FL!AQ117</f>
        <v>0</v>
      </c>
      <c r="Q110" s="367">
        <f>COUNTIF(FL!AR117,"Sim")</f>
        <v>0</v>
      </c>
      <c r="R110" s="342"/>
      <c r="S110" s="367">
        <f>Onco!K117</f>
        <v>0</v>
      </c>
      <c r="T110" s="367">
        <f>MAX(Onco!AB117,Onco!BA117)</f>
        <v>0</v>
      </c>
      <c r="U110" s="367">
        <f>MAX(Onco!AC117,Onco!BB117)</f>
        <v>0</v>
      </c>
      <c r="V110" s="367">
        <f>MAX(Onco!AE117,Onco!BD117)</f>
        <v>0</v>
      </c>
      <c r="W110" s="367">
        <f>MAX(Onco!AF117,Onco!BE117)</f>
        <v>0</v>
      </c>
      <c r="X110" s="367">
        <f>MAX(Onco!AG117,Onco!BF117)</f>
        <v>0</v>
      </c>
      <c r="Y110" s="367">
        <f>MAX(Onco!AH117,Onco!BG117)</f>
        <v>0</v>
      </c>
      <c r="Z110" s="367">
        <f>MAX(Onco!AI117,Onco!BH117)</f>
        <v>0</v>
      </c>
      <c r="AA110" s="367">
        <f>MAX(Onco!AJ117,Onco!BI117)</f>
        <v>0</v>
      </c>
      <c r="AB110" s="367">
        <f>MAX(COUNTIF(Onco!AK117,"Sim"),COUNTIF(Onco!BJ117,"Sim"))</f>
        <v>0</v>
      </c>
      <c r="AC110" s="342"/>
      <c r="AD110" s="367">
        <f>Schisto!P119</f>
        <v>0</v>
      </c>
      <c r="AE110" s="367">
        <f>Schisto!AI119</f>
        <v>0</v>
      </c>
      <c r="AF110" s="367">
        <f>Schisto!AJ119</f>
        <v>0</v>
      </c>
      <c r="AG110" s="367">
        <f>Schisto!AN119</f>
        <v>0</v>
      </c>
      <c r="AH110" s="367">
        <f>Schisto!AO119</f>
        <v>0</v>
      </c>
      <c r="AI110" s="367">
        <f>Schisto!AT119</f>
        <v>0</v>
      </c>
      <c r="AJ110" s="367">
        <f>Schisto!AU119</f>
        <v>0</v>
      </c>
      <c r="AK110" s="367">
        <f>Schisto!AV119</f>
        <v>0</v>
      </c>
      <c r="AL110" s="367">
        <f>Schisto!AW119</f>
        <v>0</v>
      </c>
      <c r="AM110" s="367">
        <f>COUNTIF(Schisto!AX119,"Sim")</f>
        <v>0</v>
      </c>
      <c r="AN110" s="342"/>
      <c r="AO110" s="367">
        <f>HTS!P119</f>
        <v>0</v>
      </c>
      <c r="AP110" s="367">
        <f>MAX(HTS!AK119,HTS!BS119)</f>
        <v>0</v>
      </c>
      <c r="AQ110" s="367">
        <f>MAX(HTS!AL119,HTS!BT119)</f>
        <v>0</v>
      </c>
      <c r="AR110" s="367">
        <f>MAX(HTS!AM119,HTS!BU119)</f>
        <v>0</v>
      </c>
      <c r="AS110" s="367">
        <f>MAX(HTS!AN119,HTS!BV119)</f>
        <v>0</v>
      </c>
      <c r="AT110" s="367">
        <f>MAX(HTS!AO119,HTS!BW119)</f>
        <v>0</v>
      </c>
      <c r="AU110" s="367">
        <f>MAX(HTS!AQ119,HTS!BY119)</f>
        <v>0</v>
      </c>
      <c r="AV110" s="367">
        <f>MAX(HTS!AR119,HTS!BZ119)</f>
        <v>0</v>
      </c>
      <c r="AW110" s="367">
        <f>MAX(HTS!AS119,HTS!CA119)</f>
        <v>0</v>
      </c>
      <c r="AX110" s="367">
        <f>MAX(HTS!AT119,HTS!CB119)</f>
        <v>0</v>
      </c>
      <c r="AY110" s="367">
        <f>MAX(HTS!AU119,HTS!CC119)</f>
        <v>0</v>
      </c>
      <c r="AZ110" s="367">
        <f>MAX(HTS!AV119,HTS!CD119)</f>
        <v>0</v>
      </c>
      <c r="BA110" s="367">
        <f>MAX(HTS!AW119,HTS!CE119)</f>
        <v>0</v>
      </c>
      <c r="BB110" s="367">
        <f>MAX(HTS!AX119,HTS!CF119)</f>
        <v>0</v>
      </c>
      <c r="BC110" s="367">
        <f>MAX(HTS!AY119,HTS!CG119)</f>
        <v>0</v>
      </c>
      <c r="BD110" s="367">
        <f>MAX(HTS!AZ119,HTS!CH119)</f>
        <v>0</v>
      </c>
      <c r="BE110" s="367">
        <f>MAX(HTS!BA119,HTS!CI119)</f>
        <v>0</v>
      </c>
      <c r="BF110" s="367">
        <f>MAX(HTS!BB119,HTS!CJ119)</f>
        <v>0</v>
      </c>
      <c r="BG110" s="367">
        <f>MAX(COUNTIF(HTS!BC119,"Sim"),COUNTIF(HTS!CK119,"Sim"))</f>
        <v>0</v>
      </c>
      <c r="BH110" s="342"/>
      <c r="BI110" s="367">
        <f>Tracoma!Q122</f>
        <v>0</v>
      </c>
      <c r="BJ110" s="367">
        <f>Tracoma!AK122</f>
        <v>0</v>
      </c>
      <c r="BK110" s="367">
        <f>Tracoma!AL122</f>
        <v>0</v>
      </c>
      <c r="BL110" s="367">
        <f>Tracoma!AN122</f>
        <v>0</v>
      </c>
      <c r="BM110" s="367">
        <f>Tracoma!AO122</f>
        <v>0</v>
      </c>
      <c r="BN110" s="367">
        <f>Tracoma!AT122</f>
        <v>0</v>
      </c>
      <c r="BO110" s="367">
        <f>Tracoma!AU122</f>
        <v>0</v>
      </c>
      <c r="BP110" s="367">
        <f>Tracoma!AV122</f>
        <v>0</v>
      </c>
      <c r="BQ110" s="367">
        <f>Tracoma!AW122</f>
        <v>0</v>
      </c>
      <c r="BR110" s="367">
        <f>COUNTIF(Tracoma!AX122,"Sim")</f>
        <v>0</v>
      </c>
      <c r="BS110" s="342"/>
      <c r="BT110" s="367">
        <f t="shared" si="23"/>
        <v>0</v>
      </c>
      <c r="BU110" s="367">
        <f t="shared" si="24"/>
        <v>0</v>
      </c>
      <c r="BV110" s="367">
        <f t="shared" si="25"/>
        <v>0</v>
      </c>
      <c r="BW110" s="367">
        <f t="shared" si="26"/>
        <v>0</v>
      </c>
      <c r="BX110" s="367">
        <f t="shared" si="27"/>
        <v>0</v>
      </c>
      <c r="BY110" s="367">
        <f t="shared" si="30"/>
        <v>0</v>
      </c>
      <c r="BZ110" s="367">
        <f t="shared" si="31"/>
        <v>0</v>
      </c>
      <c r="CA110" s="367">
        <f t="shared" si="32"/>
        <v>0</v>
      </c>
      <c r="CB110" s="367">
        <f t="shared" si="28"/>
        <v>0</v>
      </c>
      <c r="CC110" s="367">
        <f t="shared" si="29"/>
        <v>0</v>
      </c>
    </row>
    <row r="111" spans="2:81" x14ac:dyDescent="0.25">
      <c r="B111" s="150">
        <f>Demografia!B119</f>
        <v>0</v>
      </c>
      <c r="C111" s="150">
        <f>Demografia!C119</f>
        <v>0</v>
      </c>
      <c r="D111" s="151">
        <f>Demografia!D119</f>
        <v>0</v>
      </c>
      <c r="E111" s="56"/>
      <c r="F111" s="151">
        <f>FL!M118</f>
        <v>0</v>
      </c>
      <c r="G111" s="151">
        <f>FL!AE118</f>
        <v>0</v>
      </c>
      <c r="H111" s="151">
        <f>FL!AF118</f>
        <v>0</v>
      </c>
      <c r="I111" s="151">
        <f>FL!AH118</f>
        <v>0</v>
      </c>
      <c r="J111" s="151">
        <f>FL!AI118</f>
        <v>0</v>
      </c>
      <c r="K111" s="151">
        <f>FL!AK118</f>
        <v>0</v>
      </c>
      <c r="L111" s="151">
        <f>FL!AM118</f>
        <v>0</v>
      </c>
      <c r="M111" s="151">
        <f>FL!AN118</f>
        <v>0</v>
      </c>
      <c r="N111" s="151">
        <f>FL!AO118</f>
        <v>0</v>
      </c>
      <c r="O111" s="151">
        <f>FL!AP118</f>
        <v>0</v>
      </c>
      <c r="P111" s="151">
        <f>FL!AQ118</f>
        <v>0</v>
      </c>
      <c r="Q111" s="151">
        <f>COUNTIF(FL!AR118,"Sim")</f>
        <v>0</v>
      </c>
      <c r="R111" s="56"/>
      <c r="S111" s="151">
        <f>Onco!K118</f>
        <v>0</v>
      </c>
      <c r="T111" s="151">
        <f>MAX(Onco!AB118,Onco!BA118)</f>
        <v>0</v>
      </c>
      <c r="U111" s="151">
        <f>MAX(Onco!AC118,Onco!BB118)</f>
        <v>0</v>
      </c>
      <c r="V111" s="151">
        <f>MAX(Onco!AE118,Onco!BD118)</f>
        <v>0</v>
      </c>
      <c r="W111" s="151">
        <f>MAX(Onco!AF118,Onco!BE118)</f>
        <v>0</v>
      </c>
      <c r="X111" s="151">
        <f>MAX(Onco!AG118,Onco!BF118)</f>
        <v>0</v>
      </c>
      <c r="Y111" s="151">
        <f>MAX(Onco!AH118,Onco!BG118)</f>
        <v>0</v>
      </c>
      <c r="Z111" s="151">
        <f>MAX(Onco!AI118,Onco!BH118)</f>
        <v>0</v>
      </c>
      <c r="AA111" s="151">
        <f>MAX(Onco!AJ118,Onco!BI118)</f>
        <v>0</v>
      </c>
      <c r="AB111" s="151">
        <f>MAX(COUNTIF(Onco!AK118,"Sim"),COUNTIF(Onco!BJ118,"Sim"))</f>
        <v>0</v>
      </c>
      <c r="AC111" s="56"/>
      <c r="AD111" s="151">
        <f>Schisto!P120</f>
        <v>0</v>
      </c>
      <c r="AE111" s="151">
        <f>Schisto!AI120</f>
        <v>0</v>
      </c>
      <c r="AF111" s="151">
        <f>Schisto!AJ120</f>
        <v>0</v>
      </c>
      <c r="AG111" s="151">
        <f>Schisto!AN120</f>
        <v>0</v>
      </c>
      <c r="AH111" s="151">
        <f>Schisto!AO120</f>
        <v>0</v>
      </c>
      <c r="AI111" s="151">
        <f>Schisto!AT120</f>
        <v>0</v>
      </c>
      <c r="AJ111" s="151">
        <f>Schisto!AU120</f>
        <v>0</v>
      </c>
      <c r="AK111" s="151">
        <f>Schisto!AV120</f>
        <v>0</v>
      </c>
      <c r="AL111" s="151">
        <f>Schisto!AW120</f>
        <v>0</v>
      </c>
      <c r="AM111" s="151">
        <f>COUNTIF(Schisto!AX120,"Sim")</f>
        <v>0</v>
      </c>
      <c r="AN111" s="56"/>
      <c r="AO111" s="151">
        <f>HTS!P120</f>
        <v>0</v>
      </c>
      <c r="AP111" s="151">
        <f>MAX(HTS!AK120,HTS!BS120)</f>
        <v>0</v>
      </c>
      <c r="AQ111" s="151">
        <f>MAX(HTS!AL120,HTS!BT120)</f>
        <v>0</v>
      </c>
      <c r="AR111" s="151">
        <f>MAX(HTS!AM120,HTS!BU120)</f>
        <v>0</v>
      </c>
      <c r="AS111" s="151">
        <f>MAX(HTS!AN120,HTS!BV120)</f>
        <v>0</v>
      </c>
      <c r="AT111" s="151">
        <f>MAX(HTS!AO120,HTS!BW120)</f>
        <v>0</v>
      </c>
      <c r="AU111" s="151">
        <f>MAX(HTS!AQ120,HTS!BY120)</f>
        <v>0</v>
      </c>
      <c r="AV111" s="151">
        <f>MAX(HTS!AR120,HTS!BZ120)</f>
        <v>0</v>
      </c>
      <c r="AW111" s="151">
        <f>MAX(HTS!AS120,HTS!CA120)</f>
        <v>0</v>
      </c>
      <c r="AX111" s="151">
        <f>MAX(HTS!AT120,HTS!CB120)</f>
        <v>0</v>
      </c>
      <c r="AY111" s="151">
        <f>MAX(HTS!AU120,HTS!CC120)</f>
        <v>0</v>
      </c>
      <c r="AZ111" s="151">
        <f>MAX(HTS!AV120,HTS!CD120)</f>
        <v>0</v>
      </c>
      <c r="BA111" s="151">
        <f>MAX(HTS!AW120,HTS!CE120)</f>
        <v>0</v>
      </c>
      <c r="BB111" s="151">
        <f>MAX(HTS!AX120,HTS!CF120)</f>
        <v>0</v>
      </c>
      <c r="BC111" s="151">
        <f>MAX(HTS!AY120,HTS!CG120)</f>
        <v>0</v>
      </c>
      <c r="BD111" s="151">
        <f>MAX(HTS!AZ120,HTS!CH120)</f>
        <v>0</v>
      </c>
      <c r="BE111" s="151">
        <f>MAX(HTS!BA120,HTS!CI120)</f>
        <v>0</v>
      </c>
      <c r="BF111" s="151">
        <f>MAX(HTS!BB120,HTS!CJ120)</f>
        <v>0</v>
      </c>
      <c r="BG111" s="151">
        <f>MAX(COUNTIF(HTS!BC120,"Sim"),COUNTIF(HTS!CK120,"Sim"))</f>
        <v>0</v>
      </c>
      <c r="BH111" s="56"/>
      <c r="BI111" s="151">
        <f>Tracoma!Q123</f>
        <v>0</v>
      </c>
      <c r="BJ111" s="151">
        <f>Tracoma!AK123</f>
        <v>0</v>
      </c>
      <c r="BK111" s="151">
        <f>Tracoma!AL123</f>
        <v>0</v>
      </c>
      <c r="BL111" s="151">
        <f>Tracoma!AN123</f>
        <v>0</v>
      </c>
      <c r="BM111" s="151">
        <f>Tracoma!AO123</f>
        <v>0</v>
      </c>
      <c r="BN111" s="151">
        <f>Tracoma!AT123</f>
        <v>0</v>
      </c>
      <c r="BO111" s="151">
        <f>Tracoma!AU123</f>
        <v>0</v>
      </c>
      <c r="BP111" s="151">
        <f>Tracoma!AV123</f>
        <v>0</v>
      </c>
      <c r="BQ111" s="151">
        <f>Tracoma!AW123</f>
        <v>0</v>
      </c>
      <c r="BR111" s="151">
        <f>COUNTIF(Tracoma!AX123,"Sim")</f>
        <v>0</v>
      </c>
      <c r="BS111" s="56"/>
      <c r="BT111" s="151">
        <f t="shared" si="23"/>
        <v>0</v>
      </c>
      <c r="BU111" s="151">
        <f t="shared" si="24"/>
        <v>0</v>
      </c>
      <c r="BV111" s="151">
        <f t="shared" si="25"/>
        <v>0</v>
      </c>
      <c r="BW111" s="151">
        <f t="shared" si="26"/>
        <v>0</v>
      </c>
      <c r="BX111" s="151">
        <f t="shared" si="27"/>
        <v>0</v>
      </c>
      <c r="BY111" s="151">
        <f t="shared" si="30"/>
        <v>0</v>
      </c>
      <c r="BZ111" s="151">
        <f t="shared" si="31"/>
        <v>0</v>
      </c>
      <c r="CA111" s="151">
        <f t="shared" si="32"/>
        <v>0</v>
      </c>
      <c r="CB111" s="151">
        <f t="shared" si="28"/>
        <v>0</v>
      </c>
      <c r="CC111" s="151">
        <f t="shared" si="29"/>
        <v>0</v>
      </c>
    </row>
    <row r="112" spans="2:81" x14ac:dyDescent="0.25">
      <c r="B112" s="366">
        <f>Demografia!B120</f>
        <v>0</v>
      </c>
      <c r="C112" s="366">
        <f>Demografia!C120</f>
        <v>0</v>
      </c>
      <c r="D112" s="367">
        <f>Demografia!D120</f>
        <v>0</v>
      </c>
      <c r="E112" s="342"/>
      <c r="F112" s="367">
        <f>FL!M119</f>
        <v>0</v>
      </c>
      <c r="G112" s="367">
        <f>FL!AE119</f>
        <v>0</v>
      </c>
      <c r="H112" s="367">
        <f>FL!AF119</f>
        <v>0</v>
      </c>
      <c r="I112" s="367">
        <f>FL!AH119</f>
        <v>0</v>
      </c>
      <c r="J112" s="367">
        <f>FL!AI119</f>
        <v>0</v>
      </c>
      <c r="K112" s="367">
        <f>FL!AK119</f>
        <v>0</v>
      </c>
      <c r="L112" s="367">
        <f>FL!AM119</f>
        <v>0</v>
      </c>
      <c r="M112" s="367">
        <f>FL!AN119</f>
        <v>0</v>
      </c>
      <c r="N112" s="367">
        <f>FL!AO119</f>
        <v>0</v>
      </c>
      <c r="O112" s="367">
        <f>FL!AP119</f>
        <v>0</v>
      </c>
      <c r="P112" s="367">
        <f>FL!AQ119</f>
        <v>0</v>
      </c>
      <c r="Q112" s="367">
        <f>COUNTIF(FL!AR119,"Sim")</f>
        <v>0</v>
      </c>
      <c r="R112" s="342"/>
      <c r="S112" s="367">
        <f>Onco!K119</f>
        <v>0</v>
      </c>
      <c r="T112" s="367">
        <f>MAX(Onco!AB119,Onco!BA119)</f>
        <v>0</v>
      </c>
      <c r="U112" s="367">
        <f>MAX(Onco!AC119,Onco!BB119)</f>
        <v>0</v>
      </c>
      <c r="V112" s="367">
        <f>MAX(Onco!AE119,Onco!BD119)</f>
        <v>0</v>
      </c>
      <c r="W112" s="367">
        <f>MAX(Onco!AF119,Onco!BE119)</f>
        <v>0</v>
      </c>
      <c r="X112" s="367">
        <f>MAX(Onco!AG119,Onco!BF119)</f>
        <v>0</v>
      </c>
      <c r="Y112" s="367">
        <f>MAX(Onco!AH119,Onco!BG119)</f>
        <v>0</v>
      </c>
      <c r="Z112" s="367">
        <f>MAX(Onco!AI119,Onco!BH119)</f>
        <v>0</v>
      </c>
      <c r="AA112" s="367">
        <f>MAX(Onco!AJ119,Onco!BI119)</f>
        <v>0</v>
      </c>
      <c r="AB112" s="367">
        <f>MAX(COUNTIF(Onco!AK119,"Sim"),COUNTIF(Onco!BJ119,"Sim"))</f>
        <v>0</v>
      </c>
      <c r="AC112" s="342"/>
      <c r="AD112" s="367">
        <f>Schisto!P121</f>
        <v>0</v>
      </c>
      <c r="AE112" s="367">
        <f>Schisto!AI121</f>
        <v>0</v>
      </c>
      <c r="AF112" s="367">
        <f>Schisto!AJ121</f>
        <v>0</v>
      </c>
      <c r="AG112" s="367">
        <f>Schisto!AN121</f>
        <v>0</v>
      </c>
      <c r="AH112" s="367">
        <f>Schisto!AO121</f>
        <v>0</v>
      </c>
      <c r="AI112" s="367">
        <f>Schisto!AT121</f>
        <v>0</v>
      </c>
      <c r="AJ112" s="367">
        <f>Schisto!AU121</f>
        <v>0</v>
      </c>
      <c r="AK112" s="367">
        <f>Schisto!AV121</f>
        <v>0</v>
      </c>
      <c r="AL112" s="367">
        <f>Schisto!AW121</f>
        <v>0</v>
      </c>
      <c r="AM112" s="367">
        <f>COUNTIF(Schisto!AX121,"Sim")</f>
        <v>0</v>
      </c>
      <c r="AN112" s="342"/>
      <c r="AO112" s="367">
        <f>HTS!P121</f>
        <v>0</v>
      </c>
      <c r="AP112" s="367">
        <f>MAX(HTS!AK121,HTS!BS121)</f>
        <v>0</v>
      </c>
      <c r="AQ112" s="367">
        <f>MAX(HTS!AL121,HTS!BT121)</f>
        <v>0</v>
      </c>
      <c r="AR112" s="367">
        <f>MAX(HTS!AM121,HTS!BU121)</f>
        <v>0</v>
      </c>
      <c r="AS112" s="367">
        <f>MAX(HTS!AN121,HTS!BV121)</f>
        <v>0</v>
      </c>
      <c r="AT112" s="367">
        <f>MAX(HTS!AO121,HTS!BW121)</f>
        <v>0</v>
      </c>
      <c r="AU112" s="367">
        <f>MAX(HTS!AQ121,HTS!BY121)</f>
        <v>0</v>
      </c>
      <c r="AV112" s="367">
        <f>MAX(HTS!AR121,HTS!BZ121)</f>
        <v>0</v>
      </c>
      <c r="AW112" s="367">
        <f>MAX(HTS!AS121,HTS!CA121)</f>
        <v>0</v>
      </c>
      <c r="AX112" s="367">
        <f>MAX(HTS!AT121,HTS!CB121)</f>
        <v>0</v>
      </c>
      <c r="AY112" s="367">
        <f>MAX(HTS!AU121,HTS!CC121)</f>
        <v>0</v>
      </c>
      <c r="AZ112" s="367">
        <f>MAX(HTS!AV121,HTS!CD121)</f>
        <v>0</v>
      </c>
      <c r="BA112" s="367">
        <f>MAX(HTS!AW121,HTS!CE121)</f>
        <v>0</v>
      </c>
      <c r="BB112" s="367">
        <f>MAX(HTS!AX121,HTS!CF121)</f>
        <v>0</v>
      </c>
      <c r="BC112" s="367">
        <f>MAX(HTS!AY121,HTS!CG121)</f>
        <v>0</v>
      </c>
      <c r="BD112" s="367">
        <f>MAX(HTS!AZ121,HTS!CH121)</f>
        <v>0</v>
      </c>
      <c r="BE112" s="367">
        <f>MAX(HTS!BA121,HTS!CI121)</f>
        <v>0</v>
      </c>
      <c r="BF112" s="367">
        <f>MAX(HTS!BB121,HTS!CJ121)</f>
        <v>0</v>
      </c>
      <c r="BG112" s="367">
        <f>MAX(COUNTIF(HTS!BC121,"Sim"),COUNTIF(HTS!CK121,"Sim"))</f>
        <v>0</v>
      </c>
      <c r="BH112" s="342"/>
      <c r="BI112" s="367">
        <f>Tracoma!Q124</f>
        <v>0</v>
      </c>
      <c r="BJ112" s="367">
        <f>Tracoma!AK124</f>
        <v>0</v>
      </c>
      <c r="BK112" s="367">
        <f>Tracoma!AL124</f>
        <v>0</v>
      </c>
      <c r="BL112" s="367">
        <f>Tracoma!AN124</f>
        <v>0</v>
      </c>
      <c r="BM112" s="367">
        <f>Tracoma!AO124</f>
        <v>0</v>
      </c>
      <c r="BN112" s="367">
        <f>Tracoma!AT124</f>
        <v>0</v>
      </c>
      <c r="BO112" s="367">
        <f>Tracoma!AU124</f>
        <v>0</v>
      </c>
      <c r="BP112" s="367">
        <f>Tracoma!AV124</f>
        <v>0</v>
      </c>
      <c r="BQ112" s="367">
        <f>Tracoma!AW124</f>
        <v>0</v>
      </c>
      <c r="BR112" s="367">
        <f>COUNTIF(Tracoma!AX124,"Sim")</f>
        <v>0</v>
      </c>
      <c r="BS112" s="342"/>
      <c r="BT112" s="367">
        <f t="shared" si="23"/>
        <v>0</v>
      </c>
      <c r="BU112" s="367">
        <f t="shared" si="24"/>
        <v>0</v>
      </c>
      <c r="BV112" s="367">
        <f t="shared" si="25"/>
        <v>0</v>
      </c>
      <c r="BW112" s="367">
        <f t="shared" si="26"/>
        <v>0</v>
      </c>
      <c r="BX112" s="367">
        <f t="shared" si="27"/>
        <v>0</v>
      </c>
      <c r="BY112" s="367">
        <f t="shared" si="30"/>
        <v>0</v>
      </c>
      <c r="BZ112" s="367">
        <f t="shared" si="31"/>
        <v>0</v>
      </c>
      <c r="CA112" s="367">
        <f t="shared" si="32"/>
        <v>0</v>
      </c>
      <c r="CB112" s="367">
        <f t="shared" si="28"/>
        <v>0</v>
      </c>
      <c r="CC112" s="367">
        <f t="shared" si="29"/>
        <v>0</v>
      </c>
    </row>
    <row r="113" spans="2:81" x14ac:dyDescent="0.25">
      <c r="B113" s="150">
        <f>Demografia!B121</f>
        <v>0</v>
      </c>
      <c r="C113" s="150">
        <f>Demografia!C121</f>
        <v>0</v>
      </c>
      <c r="D113" s="151">
        <f>Demografia!D121</f>
        <v>0</v>
      </c>
      <c r="E113" s="56"/>
      <c r="F113" s="151">
        <f>FL!M120</f>
        <v>0</v>
      </c>
      <c r="G113" s="151">
        <f>FL!AE120</f>
        <v>0</v>
      </c>
      <c r="H113" s="151">
        <f>FL!AF120</f>
        <v>0</v>
      </c>
      <c r="I113" s="151">
        <f>FL!AH120</f>
        <v>0</v>
      </c>
      <c r="J113" s="151">
        <f>FL!AI120</f>
        <v>0</v>
      </c>
      <c r="K113" s="151">
        <f>FL!AK120</f>
        <v>0</v>
      </c>
      <c r="L113" s="151">
        <f>FL!AM120</f>
        <v>0</v>
      </c>
      <c r="M113" s="151">
        <f>FL!AN120</f>
        <v>0</v>
      </c>
      <c r="N113" s="151">
        <f>FL!AO120</f>
        <v>0</v>
      </c>
      <c r="O113" s="151">
        <f>FL!AP120</f>
        <v>0</v>
      </c>
      <c r="P113" s="151">
        <f>FL!AQ120</f>
        <v>0</v>
      </c>
      <c r="Q113" s="151">
        <f>COUNTIF(FL!AR120,"Sim")</f>
        <v>0</v>
      </c>
      <c r="R113" s="56"/>
      <c r="S113" s="151">
        <f>Onco!K120</f>
        <v>0</v>
      </c>
      <c r="T113" s="151">
        <f>MAX(Onco!AB120,Onco!BA120)</f>
        <v>0</v>
      </c>
      <c r="U113" s="151">
        <f>MAX(Onco!AC120,Onco!BB120)</f>
        <v>0</v>
      </c>
      <c r="V113" s="151">
        <f>MAX(Onco!AE120,Onco!BD120)</f>
        <v>0</v>
      </c>
      <c r="W113" s="151">
        <f>MAX(Onco!AF120,Onco!BE120)</f>
        <v>0</v>
      </c>
      <c r="X113" s="151">
        <f>MAX(Onco!AG120,Onco!BF120)</f>
        <v>0</v>
      </c>
      <c r="Y113" s="151">
        <f>MAX(Onco!AH120,Onco!BG120)</f>
        <v>0</v>
      </c>
      <c r="Z113" s="151">
        <f>MAX(Onco!AI120,Onco!BH120)</f>
        <v>0</v>
      </c>
      <c r="AA113" s="151">
        <f>MAX(Onco!AJ120,Onco!BI120)</f>
        <v>0</v>
      </c>
      <c r="AB113" s="151">
        <f>MAX(COUNTIF(Onco!AK120,"Sim"),COUNTIF(Onco!BJ120,"Sim"))</f>
        <v>0</v>
      </c>
      <c r="AC113" s="56"/>
      <c r="AD113" s="151">
        <f>Schisto!P122</f>
        <v>0</v>
      </c>
      <c r="AE113" s="151">
        <f>Schisto!AI122</f>
        <v>0</v>
      </c>
      <c r="AF113" s="151">
        <f>Schisto!AJ122</f>
        <v>0</v>
      </c>
      <c r="AG113" s="151">
        <f>Schisto!AN122</f>
        <v>0</v>
      </c>
      <c r="AH113" s="151">
        <f>Schisto!AO122</f>
        <v>0</v>
      </c>
      <c r="AI113" s="151">
        <f>Schisto!AT122</f>
        <v>0</v>
      </c>
      <c r="AJ113" s="151">
        <f>Schisto!AU122</f>
        <v>0</v>
      </c>
      <c r="AK113" s="151">
        <f>Schisto!AV122</f>
        <v>0</v>
      </c>
      <c r="AL113" s="151">
        <f>Schisto!AW122</f>
        <v>0</v>
      </c>
      <c r="AM113" s="151">
        <f>COUNTIF(Schisto!AX122,"Sim")</f>
        <v>0</v>
      </c>
      <c r="AN113" s="56"/>
      <c r="AO113" s="151">
        <f>HTS!P122</f>
        <v>0</v>
      </c>
      <c r="AP113" s="151">
        <f>MAX(HTS!AK122,HTS!BS122)</f>
        <v>0</v>
      </c>
      <c r="AQ113" s="151">
        <f>MAX(HTS!AL122,HTS!BT122)</f>
        <v>0</v>
      </c>
      <c r="AR113" s="151">
        <f>MAX(HTS!AM122,HTS!BU122)</f>
        <v>0</v>
      </c>
      <c r="AS113" s="151">
        <f>MAX(HTS!AN122,HTS!BV122)</f>
        <v>0</v>
      </c>
      <c r="AT113" s="151">
        <f>MAX(HTS!AO122,HTS!BW122)</f>
        <v>0</v>
      </c>
      <c r="AU113" s="151">
        <f>MAX(HTS!AQ122,HTS!BY122)</f>
        <v>0</v>
      </c>
      <c r="AV113" s="151">
        <f>MAX(HTS!AR122,HTS!BZ122)</f>
        <v>0</v>
      </c>
      <c r="AW113" s="151">
        <f>MAX(HTS!AS122,HTS!CA122)</f>
        <v>0</v>
      </c>
      <c r="AX113" s="151">
        <f>MAX(HTS!AT122,HTS!CB122)</f>
        <v>0</v>
      </c>
      <c r="AY113" s="151">
        <f>MAX(HTS!AU122,HTS!CC122)</f>
        <v>0</v>
      </c>
      <c r="AZ113" s="151">
        <f>MAX(HTS!AV122,HTS!CD122)</f>
        <v>0</v>
      </c>
      <c r="BA113" s="151">
        <f>MAX(HTS!AW122,HTS!CE122)</f>
        <v>0</v>
      </c>
      <c r="BB113" s="151">
        <f>MAX(HTS!AX122,HTS!CF122)</f>
        <v>0</v>
      </c>
      <c r="BC113" s="151">
        <f>MAX(HTS!AY122,HTS!CG122)</f>
        <v>0</v>
      </c>
      <c r="BD113" s="151">
        <f>MAX(HTS!AZ122,HTS!CH122)</f>
        <v>0</v>
      </c>
      <c r="BE113" s="151">
        <f>MAX(HTS!BA122,HTS!CI122)</f>
        <v>0</v>
      </c>
      <c r="BF113" s="151">
        <f>MAX(HTS!BB122,HTS!CJ122)</f>
        <v>0</v>
      </c>
      <c r="BG113" s="151">
        <f>MAX(COUNTIF(HTS!BC122,"Sim"),COUNTIF(HTS!CK122,"Sim"))</f>
        <v>0</v>
      </c>
      <c r="BH113" s="56"/>
      <c r="BI113" s="151">
        <f>Tracoma!Q125</f>
        <v>0</v>
      </c>
      <c r="BJ113" s="151">
        <f>Tracoma!AK125</f>
        <v>0</v>
      </c>
      <c r="BK113" s="151">
        <f>Tracoma!AL125</f>
        <v>0</v>
      </c>
      <c r="BL113" s="151">
        <f>Tracoma!AN125</f>
        <v>0</v>
      </c>
      <c r="BM113" s="151">
        <f>Tracoma!AO125</f>
        <v>0</v>
      </c>
      <c r="BN113" s="151">
        <f>Tracoma!AT125</f>
        <v>0</v>
      </c>
      <c r="BO113" s="151">
        <f>Tracoma!AU125</f>
        <v>0</v>
      </c>
      <c r="BP113" s="151">
        <f>Tracoma!AV125</f>
        <v>0</v>
      </c>
      <c r="BQ113" s="151">
        <f>Tracoma!AW125</f>
        <v>0</v>
      </c>
      <c r="BR113" s="151">
        <f>COUNTIF(Tracoma!AX125,"Sim")</f>
        <v>0</v>
      </c>
      <c r="BS113" s="56"/>
      <c r="BT113" s="151">
        <f t="shared" si="23"/>
        <v>0</v>
      </c>
      <c r="BU113" s="151">
        <f t="shared" si="24"/>
        <v>0</v>
      </c>
      <c r="BV113" s="151">
        <f t="shared" si="25"/>
        <v>0</v>
      </c>
      <c r="BW113" s="151">
        <f t="shared" si="26"/>
        <v>0</v>
      </c>
      <c r="BX113" s="151">
        <f t="shared" si="27"/>
        <v>0</v>
      </c>
      <c r="BY113" s="151">
        <f t="shared" si="30"/>
        <v>0</v>
      </c>
      <c r="BZ113" s="151">
        <f t="shared" si="31"/>
        <v>0</v>
      </c>
      <c r="CA113" s="151">
        <f t="shared" si="32"/>
        <v>0</v>
      </c>
      <c r="CB113" s="151">
        <f t="shared" si="28"/>
        <v>0</v>
      </c>
      <c r="CC113" s="151">
        <f t="shared" si="29"/>
        <v>0</v>
      </c>
    </row>
    <row r="114" spans="2:81" x14ac:dyDescent="0.25">
      <c r="B114" s="366">
        <f>Demografia!B122</f>
        <v>0</v>
      </c>
      <c r="C114" s="366">
        <f>Demografia!C122</f>
        <v>0</v>
      </c>
      <c r="D114" s="367">
        <f>Demografia!D122</f>
        <v>0</v>
      </c>
      <c r="E114" s="342"/>
      <c r="F114" s="367">
        <f>FL!M121</f>
        <v>0</v>
      </c>
      <c r="G114" s="367">
        <f>FL!AE121</f>
        <v>0</v>
      </c>
      <c r="H114" s="367">
        <f>FL!AF121</f>
        <v>0</v>
      </c>
      <c r="I114" s="367">
        <f>FL!AH121</f>
        <v>0</v>
      </c>
      <c r="J114" s="367">
        <f>FL!AI121</f>
        <v>0</v>
      </c>
      <c r="K114" s="367">
        <f>FL!AK121</f>
        <v>0</v>
      </c>
      <c r="L114" s="367">
        <f>FL!AM121</f>
        <v>0</v>
      </c>
      <c r="M114" s="367">
        <f>FL!AN121</f>
        <v>0</v>
      </c>
      <c r="N114" s="367">
        <f>FL!AO121</f>
        <v>0</v>
      </c>
      <c r="O114" s="367">
        <f>FL!AP121</f>
        <v>0</v>
      </c>
      <c r="P114" s="367">
        <f>FL!AQ121</f>
        <v>0</v>
      </c>
      <c r="Q114" s="367">
        <f>COUNTIF(FL!AR121,"Sim")</f>
        <v>0</v>
      </c>
      <c r="R114" s="342"/>
      <c r="S114" s="367">
        <f>Onco!K121</f>
        <v>0</v>
      </c>
      <c r="T114" s="367">
        <f>MAX(Onco!AB121,Onco!BA121)</f>
        <v>0</v>
      </c>
      <c r="U114" s="367">
        <f>MAX(Onco!AC121,Onco!BB121)</f>
        <v>0</v>
      </c>
      <c r="V114" s="367">
        <f>MAX(Onco!AE121,Onco!BD121)</f>
        <v>0</v>
      </c>
      <c r="W114" s="367">
        <f>MAX(Onco!AF121,Onco!BE121)</f>
        <v>0</v>
      </c>
      <c r="X114" s="367">
        <f>MAX(Onco!AG121,Onco!BF121)</f>
        <v>0</v>
      </c>
      <c r="Y114" s="367">
        <f>MAX(Onco!AH121,Onco!BG121)</f>
        <v>0</v>
      </c>
      <c r="Z114" s="367">
        <f>MAX(Onco!AI121,Onco!BH121)</f>
        <v>0</v>
      </c>
      <c r="AA114" s="367">
        <f>MAX(Onco!AJ121,Onco!BI121)</f>
        <v>0</v>
      </c>
      <c r="AB114" s="367">
        <f>MAX(COUNTIF(Onco!AK121,"Sim"),COUNTIF(Onco!BJ121,"Sim"))</f>
        <v>0</v>
      </c>
      <c r="AC114" s="342"/>
      <c r="AD114" s="367">
        <f>Schisto!P123</f>
        <v>0</v>
      </c>
      <c r="AE114" s="367">
        <f>Schisto!AI123</f>
        <v>0</v>
      </c>
      <c r="AF114" s="367">
        <f>Schisto!AJ123</f>
        <v>0</v>
      </c>
      <c r="AG114" s="367">
        <f>Schisto!AN123</f>
        <v>0</v>
      </c>
      <c r="AH114" s="367">
        <f>Schisto!AO123</f>
        <v>0</v>
      </c>
      <c r="AI114" s="367">
        <f>Schisto!AT123</f>
        <v>0</v>
      </c>
      <c r="AJ114" s="367">
        <f>Schisto!AU123</f>
        <v>0</v>
      </c>
      <c r="AK114" s="367">
        <f>Schisto!AV123</f>
        <v>0</v>
      </c>
      <c r="AL114" s="367">
        <f>Schisto!AW123</f>
        <v>0</v>
      </c>
      <c r="AM114" s="367">
        <f>COUNTIF(Schisto!AX123,"Sim")</f>
        <v>0</v>
      </c>
      <c r="AN114" s="342"/>
      <c r="AO114" s="367">
        <f>HTS!P123</f>
        <v>0</v>
      </c>
      <c r="AP114" s="367">
        <f>MAX(HTS!AK123,HTS!BS123)</f>
        <v>0</v>
      </c>
      <c r="AQ114" s="367">
        <f>MAX(HTS!AL123,HTS!BT123)</f>
        <v>0</v>
      </c>
      <c r="AR114" s="367">
        <f>MAX(HTS!AM123,HTS!BU123)</f>
        <v>0</v>
      </c>
      <c r="AS114" s="367">
        <f>MAX(HTS!AN123,HTS!BV123)</f>
        <v>0</v>
      </c>
      <c r="AT114" s="367">
        <f>MAX(HTS!AO123,HTS!BW123)</f>
        <v>0</v>
      </c>
      <c r="AU114" s="367">
        <f>MAX(HTS!AQ123,HTS!BY123)</f>
        <v>0</v>
      </c>
      <c r="AV114" s="367">
        <f>MAX(HTS!AR123,HTS!BZ123)</f>
        <v>0</v>
      </c>
      <c r="AW114" s="367">
        <f>MAX(HTS!AS123,HTS!CA123)</f>
        <v>0</v>
      </c>
      <c r="AX114" s="367">
        <f>MAX(HTS!AT123,HTS!CB123)</f>
        <v>0</v>
      </c>
      <c r="AY114" s="367">
        <f>MAX(HTS!AU123,HTS!CC123)</f>
        <v>0</v>
      </c>
      <c r="AZ114" s="367">
        <f>MAX(HTS!AV123,HTS!CD123)</f>
        <v>0</v>
      </c>
      <c r="BA114" s="367">
        <f>MAX(HTS!AW123,HTS!CE123)</f>
        <v>0</v>
      </c>
      <c r="BB114" s="367">
        <f>MAX(HTS!AX123,HTS!CF123)</f>
        <v>0</v>
      </c>
      <c r="BC114" s="367">
        <f>MAX(HTS!AY123,HTS!CG123)</f>
        <v>0</v>
      </c>
      <c r="BD114" s="367">
        <f>MAX(HTS!AZ123,HTS!CH123)</f>
        <v>0</v>
      </c>
      <c r="BE114" s="367">
        <f>MAX(HTS!BA123,HTS!CI123)</f>
        <v>0</v>
      </c>
      <c r="BF114" s="367">
        <f>MAX(HTS!BB123,HTS!CJ123)</f>
        <v>0</v>
      </c>
      <c r="BG114" s="367">
        <f>MAX(COUNTIF(HTS!BC123,"Sim"),COUNTIF(HTS!CK123,"Sim"))</f>
        <v>0</v>
      </c>
      <c r="BH114" s="342"/>
      <c r="BI114" s="367">
        <f>Tracoma!Q126</f>
        <v>0</v>
      </c>
      <c r="BJ114" s="367">
        <f>Tracoma!AK126</f>
        <v>0</v>
      </c>
      <c r="BK114" s="367">
        <f>Tracoma!AL126</f>
        <v>0</v>
      </c>
      <c r="BL114" s="367">
        <f>Tracoma!AN126</f>
        <v>0</v>
      </c>
      <c r="BM114" s="367">
        <f>Tracoma!AO126</f>
        <v>0</v>
      </c>
      <c r="BN114" s="367">
        <f>Tracoma!AT126</f>
        <v>0</v>
      </c>
      <c r="BO114" s="367">
        <f>Tracoma!AU126</f>
        <v>0</v>
      </c>
      <c r="BP114" s="367">
        <f>Tracoma!AV126</f>
        <v>0</v>
      </c>
      <c r="BQ114" s="367">
        <f>Tracoma!AW126</f>
        <v>0</v>
      </c>
      <c r="BR114" s="367">
        <f>COUNTIF(Tracoma!AX126,"Sim")</f>
        <v>0</v>
      </c>
      <c r="BS114" s="342"/>
      <c r="BT114" s="367">
        <f t="shared" si="23"/>
        <v>0</v>
      </c>
      <c r="BU114" s="367">
        <f t="shared" si="24"/>
        <v>0</v>
      </c>
      <c r="BV114" s="367">
        <f t="shared" si="25"/>
        <v>0</v>
      </c>
      <c r="BW114" s="367">
        <f t="shared" si="26"/>
        <v>0</v>
      </c>
      <c r="BX114" s="367">
        <f t="shared" si="27"/>
        <v>0</v>
      </c>
      <c r="BY114" s="367">
        <f t="shared" si="30"/>
        <v>0</v>
      </c>
      <c r="BZ114" s="367">
        <f t="shared" si="31"/>
        <v>0</v>
      </c>
      <c r="CA114" s="367">
        <f t="shared" si="32"/>
        <v>0</v>
      </c>
      <c r="CB114" s="367">
        <f t="shared" si="28"/>
        <v>0</v>
      </c>
      <c r="CC114" s="367">
        <f t="shared" si="29"/>
        <v>0</v>
      </c>
    </row>
    <row r="115" spans="2:81" x14ac:dyDescent="0.25">
      <c r="B115" s="150">
        <f>Demografia!B123</f>
        <v>0</v>
      </c>
      <c r="C115" s="150">
        <f>Demografia!C123</f>
        <v>0</v>
      </c>
      <c r="D115" s="151">
        <f>Demografia!D123</f>
        <v>0</v>
      </c>
      <c r="E115" s="56"/>
      <c r="F115" s="151">
        <f>FL!M122</f>
        <v>0</v>
      </c>
      <c r="G115" s="151">
        <f>FL!AE122</f>
        <v>0</v>
      </c>
      <c r="H115" s="151">
        <f>FL!AF122</f>
        <v>0</v>
      </c>
      <c r="I115" s="151">
        <f>FL!AH122</f>
        <v>0</v>
      </c>
      <c r="J115" s="151">
        <f>FL!AI122</f>
        <v>0</v>
      </c>
      <c r="K115" s="151">
        <f>FL!AK122</f>
        <v>0</v>
      </c>
      <c r="L115" s="151">
        <f>FL!AM122</f>
        <v>0</v>
      </c>
      <c r="M115" s="151">
        <f>FL!AN122</f>
        <v>0</v>
      </c>
      <c r="N115" s="151">
        <f>FL!AO122</f>
        <v>0</v>
      </c>
      <c r="O115" s="151">
        <f>FL!AP122</f>
        <v>0</v>
      </c>
      <c r="P115" s="151">
        <f>FL!AQ122</f>
        <v>0</v>
      </c>
      <c r="Q115" s="151">
        <f>COUNTIF(FL!AR122,"Sim")</f>
        <v>0</v>
      </c>
      <c r="R115" s="56"/>
      <c r="S115" s="151">
        <f>Onco!K122</f>
        <v>0</v>
      </c>
      <c r="T115" s="151">
        <f>MAX(Onco!AB122,Onco!BA122)</f>
        <v>0</v>
      </c>
      <c r="U115" s="151">
        <f>MAX(Onco!AC122,Onco!BB122)</f>
        <v>0</v>
      </c>
      <c r="V115" s="151">
        <f>MAX(Onco!AE122,Onco!BD122)</f>
        <v>0</v>
      </c>
      <c r="W115" s="151">
        <f>MAX(Onco!AF122,Onco!BE122)</f>
        <v>0</v>
      </c>
      <c r="X115" s="151">
        <f>MAX(Onco!AG122,Onco!BF122)</f>
        <v>0</v>
      </c>
      <c r="Y115" s="151">
        <f>MAX(Onco!AH122,Onco!BG122)</f>
        <v>0</v>
      </c>
      <c r="Z115" s="151">
        <f>MAX(Onco!AI122,Onco!BH122)</f>
        <v>0</v>
      </c>
      <c r="AA115" s="151">
        <f>MAX(Onco!AJ122,Onco!BI122)</f>
        <v>0</v>
      </c>
      <c r="AB115" s="151">
        <f>MAX(COUNTIF(Onco!AK122,"Sim"),COUNTIF(Onco!BJ122,"Sim"))</f>
        <v>0</v>
      </c>
      <c r="AC115" s="56"/>
      <c r="AD115" s="151">
        <f>Schisto!P124</f>
        <v>0</v>
      </c>
      <c r="AE115" s="151">
        <f>Schisto!AI124</f>
        <v>0</v>
      </c>
      <c r="AF115" s="151">
        <f>Schisto!AJ124</f>
        <v>0</v>
      </c>
      <c r="AG115" s="151">
        <f>Schisto!AN124</f>
        <v>0</v>
      </c>
      <c r="AH115" s="151">
        <f>Schisto!AO124</f>
        <v>0</v>
      </c>
      <c r="AI115" s="151">
        <f>Schisto!AT124</f>
        <v>0</v>
      </c>
      <c r="AJ115" s="151">
        <f>Schisto!AU124</f>
        <v>0</v>
      </c>
      <c r="AK115" s="151">
        <f>Schisto!AV124</f>
        <v>0</v>
      </c>
      <c r="AL115" s="151">
        <f>Schisto!AW124</f>
        <v>0</v>
      </c>
      <c r="AM115" s="151">
        <f>COUNTIF(Schisto!AX124,"Sim")</f>
        <v>0</v>
      </c>
      <c r="AN115" s="56"/>
      <c r="AO115" s="151">
        <f>HTS!P124</f>
        <v>0</v>
      </c>
      <c r="AP115" s="151">
        <f>MAX(HTS!AK124,HTS!BS124)</f>
        <v>0</v>
      </c>
      <c r="AQ115" s="151">
        <f>MAX(HTS!AL124,HTS!BT124)</f>
        <v>0</v>
      </c>
      <c r="AR115" s="151">
        <f>MAX(HTS!AM124,HTS!BU124)</f>
        <v>0</v>
      </c>
      <c r="AS115" s="151">
        <f>MAX(HTS!AN124,HTS!BV124)</f>
        <v>0</v>
      </c>
      <c r="AT115" s="151">
        <f>MAX(HTS!AO124,HTS!BW124)</f>
        <v>0</v>
      </c>
      <c r="AU115" s="151">
        <f>MAX(HTS!AQ124,HTS!BY124)</f>
        <v>0</v>
      </c>
      <c r="AV115" s="151">
        <f>MAX(HTS!AR124,HTS!BZ124)</f>
        <v>0</v>
      </c>
      <c r="AW115" s="151">
        <f>MAX(HTS!AS124,HTS!CA124)</f>
        <v>0</v>
      </c>
      <c r="AX115" s="151">
        <f>MAX(HTS!AT124,HTS!CB124)</f>
        <v>0</v>
      </c>
      <c r="AY115" s="151">
        <f>MAX(HTS!AU124,HTS!CC124)</f>
        <v>0</v>
      </c>
      <c r="AZ115" s="151">
        <f>MAX(HTS!AV124,HTS!CD124)</f>
        <v>0</v>
      </c>
      <c r="BA115" s="151">
        <f>MAX(HTS!AW124,HTS!CE124)</f>
        <v>0</v>
      </c>
      <c r="BB115" s="151">
        <f>MAX(HTS!AX124,HTS!CF124)</f>
        <v>0</v>
      </c>
      <c r="BC115" s="151">
        <f>MAX(HTS!AY124,HTS!CG124)</f>
        <v>0</v>
      </c>
      <c r="BD115" s="151">
        <f>MAX(HTS!AZ124,HTS!CH124)</f>
        <v>0</v>
      </c>
      <c r="BE115" s="151">
        <f>MAX(HTS!BA124,HTS!CI124)</f>
        <v>0</v>
      </c>
      <c r="BF115" s="151">
        <f>MAX(HTS!BB124,HTS!CJ124)</f>
        <v>0</v>
      </c>
      <c r="BG115" s="151">
        <f>MAX(COUNTIF(HTS!BC124,"Sim"),COUNTIF(HTS!CK124,"Sim"))</f>
        <v>0</v>
      </c>
      <c r="BH115" s="56"/>
      <c r="BI115" s="151">
        <f>Tracoma!Q127</f>
        <v>0</v>
      </c>
      <c r="BJ115" s="151">
        <f>Tracoma!AK127</f>
        <v>0</v>
      </c>
      <c r="BK115" s="151">
        <f>Tracoma!AL127</f>
        <v>0</v>
      </c>
      <c r="BL115" s="151">
        <f>Tracoma!AN127</f>
        <v>0</v>
      </c>
      <c r="BM115" s="151">
        <f>Tracoma!AO127</f>
        <v>0</v>
      </c>
      <c r="BN115" s="151">
        <f>Tracoma!AT127</f>
        <v>0</v>
      </c>
      <c r="BO115" s="151">
        <f>Tracoma!AU127</f>
        <v>0</v>
      </c>
      <c r="BP115" s="151">
        <f>Tracoma!AV127</f>
        <v>0</v>
      </c>
      <c r="BQ115" s="151">
        <f>Tracoma!AW127</f>
        <v>0</v>
      </c>
      <c r="BR115" s="151">
        <f>COUNTIF(Tracoma!AX127,"Sim")</f>
        <v>0</v>
      </c>
      <c r="BS115" s="56"/>
      <c r="BT115" s="151">
        <f t="shared" si="23"/>
        <v>0</v>
      </c>
      <c r="BU115" s="151">
        <f t="shared" si="24"/>
        <v>0</v>
      </c>
      <c r="BV115" s="151">
        <f t="shared" si="25"/>
        <v>0</v>
      </c>
      <c r="BW115" s="151">
        <f t="shared" si="26"/>
        <v>0</v>
      </c>
      <c r="BX115" s="151">
        <f t="shared" si="27"/>
        <v>0</v>
      </c>
      <c r="BY115" s="151">
        <f t="shared" si="30"/>
        <v>0</v>
      </c>
      <c r="BZ115" s="151">
        <f t="shared" si="31"/>
        <v>0</v>
      </c>
      <c r="CA115" s="151">
        <f t="shared" si="32"/>
        <v>0</v>
      </c>
      <c r="CB115" s="151">
        <f t="shared" si="28"/>
        <v>0</v>
      </c>
      <c r="CC115" s="151">
        <f t="shared" si="29"/>
        <v>0</v>
      </c>
    </row>
    <row r="116" spans="2:81" x14ac:dyDescent="0.25">
      <c r="B116" s="366">
        <f>Demografia!B124</f>
        <v>0</v>
      </c>
      <c r="C116" s="366">
        <f>Demografia!C124</f>
        <v>0</v>
      </c>
      <c r="D116" s="367">
        <f>Demografia!D124</f>
        <v>0</v>
      </c>
      <c r="E116" s="342"/>
      <c r="F116" s="367">
        <f>FL!M123</f>
        <v>0</v>
      </c>
      <c r="G116" s="367">
        <f>FL!AE123</f>
        <v>0</v>
      </c>
      <c r="H116" s="367">
        <f>FL!AF123</f>
        <v>0</v>
      </c>
      <c r="I116" s="367">
        <f>FL!AH123</f>
        <v>0</v>
      </c>
      <c r="J116" s="367">
        <f>FL!AI123</f>
        <v>0</v>
      </c>
      <c r="K116" s="367">
        <f>FL!AK123</f>
        <v>0</v>
      </c>
      <c r="L116" s="367">
        <f>FL!AM123</f>
        <v>0</v>
      </c>
      <c r="M116" s="367">
        <f>FL!AN123</f>
        <v>0</v>
      </c>
      <c r="N116" s="367">
        <f>FL!AO123</f>
        <v>0</v>
      </c>
      <c r="O116" s="367">
        <f>FL!AP123</f>
        <v>0</v>
      </c>
      <c r="P116" s="367">
        <f>FL!AQ123</f>
        <v>0</v>
      </c>
      <c r="Q116" s="367">
        <f>COUNTIF(FL!AR123,"Sim")</f>
        <v>0</v>
      </c>
      <c r="R116" s="342"/>
      <c r="S116" s="367">
        <f>Onco!K123</f>
        <v>0</v>
      </c>
      <c r="T116" s="367">
        <f>MAX(Onco!AB123,Onco!BA123)</f>
        <v>0</v>
      </c>
      <c r="U116" s="367">
        <f>MAX(Onco!AC123,Onco!BB123)</f>
        <v>0</v>
      </c>
      <c r="V116" s="367">
        <f>MAX(Onco!AE123,Onco!BD123)</f>
        <v>0</v>
      </c>
      <c r="W116" s="367">
        <f>MAX(Onco!AF123,Onco!BE123)</f>
        <v>0</v>
      </c>
      <c r="X116" s="367">
        <f>MAX(Onco!AG123,Onco!BF123)</f>
        <v>0</v>
      </c>
      <c r="Y116" s="367">
        <f>MAX(Onco!AH123,Onco!BG123)</f>
        <v>0</v>
      </c>
      <c r="Z116" s="367">
        <f>MAX(Onco!AI123,Onco!BH123)</f>
        <v>0</v>
      </c>
      <c r="AA116" s="367">
        <f>MAX(Onco!AJ123,Onco!BI123)</f>
        <v>0</v>
      </c>
      <c r="AB116" s="367">
        <f>MAX(COUNTIF(Onco!AK123,"Sim"),COUNTIF(Onco!BJ123,"Sim"))</f>
        <v>0</v>
      </c>
      <c r="AC116" s="342"/>
      <c r="AD116" s="367">
        <f>Schisto!P125</f>
        <v>0</v>
      </c>
      <c r="AE116" s="367">
        <f>Schisto!AI125</f>
        <v>0</v>
      </c>
      <c r="AF116" s="367">
        <f>Schisto!AJ125</f>
        <v>0</v>
      </c>
      <c r="AG116" s="367">
        <f>Schisto!AN125</f>
        <v>0</v>
      </c>
      <c r="AH116" s="367">
        <f>Schisto!AO125</f>
        <v>0</v>
      </c>
      <c r="AI116" s="367">
        <f>Schisto!AT125</f>
        <v>0</v>
      </c>
      <c r="AJ116" s="367">
        <f>Schisto!AU125</f>
        <v>0</v>
      </c>
      <c r="AK116" s="367">
        <f>Schisto!AV125</f>
        <v>0</v>
      </c>
      <c r="AL116" s="367">
        <f>Schisto!AW125</f>
        <v>0</v>
      </c>
      <c r="AM116" s="367">
        <f>COUNTIF(Schisto!AX125,"Sim")</f>
        <v>0</v>
      </c>
      <c r="AN116" s="342"/>
      <c r="AO116" s="367">
        <f>HTS!P125</f>
        <v>0</v>
      </c>
      <c r="AP116" s="367">
        <f>MAX(HTS!AK125,HTS!BS125)</f>
        <v>0</v>
      </c>
      <c r="AQ116" s="367">
        <f>MAX(HTS!AL125,HTS!BT125)</f>
        <v>0</v>
      </c>
      <c r="AR116" s="367">
        <f>MAX(HTS!AM125,HTS!BU125)</f>
        <v>0</v>
      </c>
      <c r="AS116" s="367">
        <f>MAX(HTS!AN125,HTS!BV125)</f>
        <v>0</v>
      </c>
      <c r="AT116" s="367">
        <f>MAX(HTS!AO125,HTS!BW125)</f>
        <v>0</v>
      </c>
      <c r="AU116" s="367">
        <f>MAX(HTS!AQ125,HTS!BY125)</f>
        <v>0</v>
      </c>
      <c r="AV116" s="367">
        <f>MAX(HTS!AR125,HTS!BZ125)</f>
        <v>0</v>
      </c>
      <c r="AW116" s="367">
        <f>MAX(HTS!AS125,HTS!CA125)</f>
        <v>0</v>
      </c>
      <c r="AX116" s="367">
        <f>MAX(HTS!AT125,HTS!CB125)</f>
        <v>0</v>
      </c>
      <c r="AY116" s="367">
        <f>MAX(HTS!AU125,HTS!CC125)</f>
        <v>0</v>
      </c>
      <c r="AZ116" s="367">
        <f>MAX(HTS!AV125,HTS!CD125)</f>
        <v>0</v>
      </c>
      <c r="BA116" s="367">
        <f>MAX(HTS!AW125,HTS!CE125)</f>
        <v>0</v>
      </c>
      <c r="BB116" s="367">
        <f>MAX(HTS!AX125,HTS!CF125)</f>
        <v>0</v>
      </c>
      <c r="BC116" s="367">
        <f>MAX(HTS!AY125,HTS!CG125)</f>
        <v>0</v>
      </c>
      <c r="BD116" s="367">
        <f>MAX(HTS!AZ125,HTS!CH125)</f>
        <v>0</v>
      </c>
      <c r="BE116" s="367">
        <f>MAX(HTS!BA125,HTS!CI125)</f>
        <v>0</v>
      </c>
      <c r="BF116" s="367">
        <f>MAX(HTS!BB125,HTS!CJ125)</f>
        <v>0</v>
      </c>
      <c r="BG116" s="367">
        <f>MAX(COUNTIF(HTS!BC125,"Sim"),COUNTIF(HTS!CK125,"Sim"))</f>
        <v>0</v>
      </c>
      <c r="BH116" s="342"/>
      <c r="BI116" s="367">
        <f>Tracoma!Q128</f>
        <v>0</v>
      </c>
      <c r="BJ116" s="367">
        <f>Tracoma!AK128</f>
        <v>0</v>
      </c>
      <c r="BK116" s="367">
        <f>Tracoma!AL128</f>
        <v>0</v>
      </c>
      <c r="BL116" s="367">
        <f>Tracoma!AN128</f>
        <v>0</v>
      </c>
      <c r="BM116" s="367">
        <f>Tracoma!AO128</f>
        <v>0</v>
      </c>
      <c r="BN116" s="367">
        <f>Tracoma!AT128</f>
        <v>0</v>
      </c>
      <c r="BO116" s="367">
        <f>Tracoma!AU128</f>
        <v>0</v>
      </c>
      <c r="BP116" s="367">
        <f>Tracoma!AV128</f>
        <v>0</v>
      </c>
      <c r="BQ116" s="367">
        <f>Tracoma!AW128</f>
        <v>0</v>
      </c>
      <c r="BR116" s="367">
        <f>COUNTIF(Tracoma!AX128,"Sim")</f>
        <v>0</v>
      </c>
      <c r="BS116" s="342"/>
      <c r="BT116" s="367">
        <f t="shared" si="23"/>
        <v>0</v>
      </c>
      <c r="BU116" s="367">
        <f t="shared" si="24"/>
        <v>0</v>
      </c>
      <c r="BV116" s="367">
        <f t="shared" si="25"/>
        <v>0</v>
      </c>
      <c r="BW116" s="367">
        <f t="shared" si="26"/>
        <v>0</v>
      </c>
      <c r="BX116" s="367">
        <f t="shared" si="27"/>
        <v>0</v>
      </c>
      <c r="BY116" s="367">
        <f t="shared" si="30"/>
        <v>0</v>
      </c>
      <c r="BZ116" s="367">
        <f t="shared" si="31"/>
        <v>0</v>
      </c>
      <c r="CA116" s="367">
        <f t="shared" si="32"/>
        <v>0</v>
      </c>
      <c r="CB116" s="367">
        <f t="shared" si="28"/>
        <v>0</v>
      </c>
      <c r="CC116" s="367">
        <f t="shared" si="29"/>
        <v>0</v>
      </c>
    </row>
    <row r="117" spans="2:81" x14ac:dyDescent="0.25">
      <c r="B117" s="150">
        <f>Demografia!B125</f>
        <v>0</v>
      </c>
      <c r="C117" s="150">
        <f>Demografia!C125</f>
        <v>0</v>
      </c>
      <c r="D117" s="151">
        <f>Demografia!D125</f>
        <v>0</v>
      </c>
      <c r="E117" s="56"/>
      <c r="F117" s="151">
        <f>FL!M124</f>
        <v>0</v>
      </c>
      <c r="G117" s="151">
        <f>FL!AE124</f>
        <v>0</v>
      </c>
      <c r="H117" s="151">
        <f>FL!AF124</f>
        <v>0</v>
      </c>
      <c r="I117" s="151">
        <f>FL!AH124</f>
        <v>0</v>
      </c>
      <c r="J117" s="151">
        <f>FL!AI124</f>
        <v>0</v>
      </c>
      <c r="K117" s="151">
        <f>FL!AK124</f>
        <v>0</v>
      </c>
      <c r="L117" s="151">
        <f>FL!AM124</f>
        <v>0</v>
      </c>
      <c r="M117" s="151">
        <f>FL!AN124</f>
        <v>0</v>
      </c>
      <c r="N117" s="151">
        <f>FL!AO124</f>
        <v>0</v>
      </c>
      <c r="O117" s="151">
        <f>FL!AP124</f>
        <v>0</v>
      </c>
      <c r="P117" s="151">
        <f>FL!AQ124</f>
        <v>0</v>
      </c>
      <c r="Q117" s="151">
        <f>COUNTIF(FL!AR124,"Sim")</f>
        <v>0</v>
      </c>
      <c r="R117" s="56"/>
      <c r="S117" s="151">
        <f>Onco!K124</f>
        <v>0</v>
      </c>
      <c r="T117" s="151">
        <f>MAX(Onco!AB124,Onco!BA124)</f>
        <v>0</v>
      </c>
      <c r="U117" s="151">
        <f>MAX(Onco!AC124,Onco!BB124)</f>
        <v>0</v>
      </c>
      <c r="V117" s="151">
        <f>MAX(Onco!AE124,Onco!BD124)</f>
        <v>0</v>
      </c>
      <c r="W117" s="151">
        <f>MAX(Onco!AF124,Onco!BE124)</f>
        <v>0</v>
      </c>
      <c r="X117" s="151">
        <f>MAX(Onco!AG124,Onco!BF124)</f>
        <v>0</v>
      </c>
      <c r="Y117" s="151">
        <f>MAX(Onco!AH124,Onco!BG124)</f>
        <v>0</v>
      </c>
      <c r="Z117" s="151">
        <f>MAX(Onco!AI124,Onco!BH124)</f>
        <v>0</v>
      </c>
      <c r="AA117" s="151">
        <f>MAX(Onco!AJ124,Onco!BI124)</f>
        <v>0</v>
      </c>
      <c r="AB117" s="151">
        <f>MAX(COUNTIF(Onco!AK124,"Sim"),COUNTIF(Onco!BJ124,"Sim"))</f>
        <v>0</v>
      </c>
      <c r="AC117" s="56"/>
      <c r="AD117" s="151">
        <f>Schisto!P126</f>
        <v>0</v>
      </c>
      <c r="AE117" s="151">
        <f>Schisto!AI126</f>
        <v>0</v>
      </c>
      <c r="AF117" s="151">
        <f>Schisto!AJ126</f>
        <v>0</v>
      </c>
      <c r="AG117" s="151">
        <f>Schisto!AN126</f>
        <v>0</v>
      </c>
      <c r="AH117" s="151">
        <f>Schisto!AO126</f>
        <v>0</v>
      </c>
      <c r="AI117" s="151">
        <f>Schisto!AT126</f>
        <v>0</v>
      </c>
      <c r="AJ117" s="151">
        <f>Schisto!AU126</f>
        <v>0</v>
      </c>
      <c r="AK117" s="151">
        <f>Schisto!AV126</f>
        <v>0</v>
      </c>
      <c r="AL117" s="151">
        <f>Schisto!AW126</f>
        <v>0</v>
      </c>
      <c r="AM117" s="151">
        <f>COUNTIF(Schisto!AX126,"Sim")</f>
        <v>0</v>
      </c>
      <c r="AN117" s="56"/>
      <c r="AO117" s="151">
        <f>HTS!P126</f>
        <v>0</v>
      </c>
      <c r="AP117" s="151">
        <f>MAX(HTS!AK126,HTS!BS126)</f>
        <v>0</v>
      </c>
      <c r="AQ117" s="151">
        <f>MAX(HTS!AL126,HTS!BT126)</f>
        <v>0</v>
      </c>
      <c r="AR117" s="151">
        <f>MAX(HTS!AM126,HTS!BU126)</f>
        <v>0</v>
      </c>
      <c r="AS117" s="151">
        <f>MAX(HTS!AN126,HTS!BV126)</f>
        <v>0</v>
      </c>
      <c r="AT117" s="151">
        <f>MAX(HTS!AO126,HTS!BW126)</f>
        <v>0</v>
      </c>
      <c r="AU117" s="151">
        <f>MAX(HTS!AQ126,HTS!BY126)</f>
        <v>0</v>
      </c>
      <c r="AV117" s="151">
        <f>MAX(HTS!AR126,HTS!BZ126)</f>
        <v>0</v>
      </c>
      <c r="AW117" s="151">
        <f>MAX(HTS!AS126,HTS!CA126)</f>
        <v>0</v>
      </c>
      <c r="AX117" s="151">
        <f>MAX(HTS!AT126,HTS!CB126)</f>
        <v>0</v>
      </c>
      <c r="AY117" s="151">
        <f>MAX(HTS!AU126,HTS!CC126)</f>
        <v>0</v>
      </c>
      <c r="AZ117" s="151">
        <f>MAX(HTS!AV126,HTS!CD126)</f>
        <v>0</v>
      </c>
      <c r="BA117" s="151">
        <f>MAX(HTS!AW126,HTS!CE126)</f>
        <v>0</v>
      </c>
      <c r="BB117" s="151">
        <f>MAX(HTS!AX126,HTS!CF126)</f>
        <v>0</v>
      </c>
      <c r="BC117" s="151">
        <f>MAX(HTS!AY126,HTS!CG126)</f>
        <v>0</v>
      </c>
      <c r="BD117" s="151">
        <f>MAX(HTS!AZ126,HTS!CH126)</f>
        <v>0</v>
      </c>
      <c r="BE117" s="151">
        <f>MAX(HTS!BA126,HTS!CI126)</f>
        <v>0</v>
      </c>
      <c r="BF117" s="151">
        <f>MAX(HTS!BB126,HTS!CJ126)</f>
        <v>0</v>
      </c>
      <c r="BG117" s="151">
        <f>MAX(COUNTIF(HTS!BC126,"Sim"),COUNTIF(HTS!CK126,"Sim"))</f>
        <v>0</v>
      </c>
      <c r="BH117" s="56"/>
      <c r="BI117" s="151">
        <f>Tracoma!Q129</f>
        <v>0</v>
      </c>
      <c r="BJ117" s="151">
        <f>Tracoma!AK129</f>
        <v>0</v>
      </c>
      <c r="BK117" s="151">
        <f>Tracoma!AL129</f>
        <v>0</v>
      </c>
      <c r="BL117" s="151">
        <f>Tracoma!AN129</f>
        <v>0</v>
      </c>
      <c r="BM117" s="151">
        <f>Tracoma!AO129</f>
        <v>0</v>
      </c>
      <c r="BN117" s="151">
        <f>Tracoma!AT129</f>
        <v>0</v>
      </c>
      <c r="BO117" s="151">
        <f>Tracoma!AU129</f>
        <v>0</v>
      </c>
      <c r="BP117" s="151">
        <f>Tracoma!AV129</f>
        <v>0</v>
      </c>
      <c r="BQ117" s="151">
        <f>Tracoma!AW129</f>
        <v>0</v>
      </c>
      <c r="BR117" s="151">
        <f>COUNTIF(Tracoma!AX129,"Sim")</f>
        <v>0</v>
      </c>
      <c r="BS117" s="56"/>
      <c r="BT117" s="151">
        <f t="shared" si="23"/>
        <v>0</v>
      </c>
      <c r="BU117" s="151">
        <f t="shared" si="24"/>
        <v>0</v>
      </c>
      <c r="BV117" s="151">
        <f t="shared" si="25"/>
        <v>0</v>
      </c>
      <c r="BW117" s="151">
        <f t="shared" si="26"/>
        <v>0</v>
      </c>
      <c r="BX117" s="151">
        <f t="shared" si="27"/>
        <v>0</v>
      </c>
      <c r="BY117" s="151">
        <f t="shared" si="30"/>
        <v>0</v>
      </c>
      <c r="BZ117" s="151">
        <f t="shared" si="31"/>
        <v>0</v>
      </c>
      <c r="CA117" s="151">
        <f t="shared" si="32"/>
        <v>0</v>
      </c>
      <c r="CB117" s="151">
        <f t="shared" si="28"/>
        <v>0</v>
      </c>
      <c r="CC117" s="151">
        <f t="shared" si="29"/>
        <v>0</v>
      </c>
    </row>
    <row r="118" spans="2:81" x14ac:dyDescent="0.25">
      <c r="B118" s="366">
        <f>Demografia!B126</f>
        <v>0</v>
      </c>
      <c r="C118" s="366">
        <f>Demografia!C126</f>
        <v>0</v>
      </c>
      <c r="D118" s="367">
        <f>Demografia!D126</f>
        <v>0</v>
      </c>
      <c r="E118" s="342"/>
      <c r="F118" s="367">
        <f>FL!M125</f>
        <v>0</v>
      </c>
      <c r="G118" s="367">
        <f>FL!AE125</f>
        <v>0</v>
      </c>
      <c r="H118" s="367">
        <f>FL!AF125</f>
        <v>0</v>
      </c>
      <c r="I118" s="367">
        <f>FL!AH125</f>
        <v>0</v>
      </c>
      <c r="J118" s="367">
        <f>FL!AI125</f>
        <v>0</v>
      </c>
      <c r="K118" s="367">
        <f>FL!AK125</f>
        <v>0</v>
      </c>
      <c r="L118" s="367">
        <f>FL!AM125</f>
        <v>0</v>
      </c>
      <c r="M118" s="367">
        <f>FL!AN125</f>
        <v>0</v>
      </c>
      <c r="N118" s="367">
        <f>FL!AO125</f>
        <v>0</v>
      </c>
      <c r="O118" s="367">
        <f>FL!AP125</f>
        <v>0</v>
      </c>
      <c r="P118" s="367">
        <f>FL!AQ125</f>
        <v>0</v>
      </c>
      <c r="Q118" s="367">
        <f>COUNTIF(FL!AR125,"Sim")</f>
        <v>0</v>
      </c>
      <c r="R118" s="342"/>
      <c r="S118" s="367">
        <f>Onco!K125</f>
        <v>0</v>
      </c>
      <c r="T118" s="367">
        <f>MAX(Onco!AB125,Onco!BA125)</f>
        <v>0</v>
      </c>
      <c r="U118" s="367">
        <f>MAX(Onco!AC125,Onco!BB125)</f>
        <v>0</v>
      </c>
      <c r="V118" s="367">
        <f>MAX(Onco!AE125,Onco!BD125)</f>
        <v>0</v>
      </c>
      <c r="W118" s="367">
        <f>MAX(Onco!AF125,Onco!BE125)</f>
        <v>0</v>
      </c>
      <c r="X118" s="367">
        <f>MAX(Onco!AG125,Onco!BF125)</f>
        <v>0</v>
      </c>
      <c r="Y118" s="367">
        <f>MAX(Onco!AH125,Onco!BG125)</f>
        <v>0</v>
      </c>
      <c r="Z118" s="367">
        <f>MAX(Onco!AI125,Onco!BH125)</f>
        <v>0</v>
      </c>
      <c r="AA118" s="367">
        <f>MAX(Onco!AJ125,Onco!BI125)</f>
        <v>0</v>
      </c>
      <c r="AB118" s="367">
        <f>MAX(COUNTIF(Onco!AK125,"Sim"),COUNTIF(Onco!BJ125,"Sim"))</f>
        <v>0</v>
      </c>
      <c r="AC118" s="342"/>
      <c r="AD118" s="367">
        <f>Schisto!P127</f>
        <v>0</v>
      </c>
      <c r="AE118" s="367">
        <f>Schisto!AI127</f>
        <v>0</v>
      </c>
      <c r="AF118" s="367">
        <f>Schisto!AJ127</f>
        <v>0</v>
      </c>
      <c r="AG118" s="367">
        <f>Schisto!AN127</f>
        <v>0</v>
      </c>
      <c r="AH118" s="367">
        <f>Schisto!AO127</f>
        <v>0</v>
      </c>
      <c r="AI118" s="367">
        <f>Schisto!AT127</f>
        <v>0</v>
      </c>
      <c r="AJ118" s="367">
        <f>Schisto!AU127</f>
        <v>0</v>
      </c>
      <c r="AK118" s="367">
        <f>Schisto!AV127</f>
        <v>0</v>
      </c>
      <c r="AL118" s="367">
        <f>Schisto!AW127</f>
        <v>0</v>
      </c>
      <c r="AM118" s="367">
        <f>COUNTIF(Schisto!AX127,"Sim")</f>
        <v>0</v>
      </c>
      <c r="AN118" s="342"/>
      <c r="AO118" s="367">
        <f>HTS!P127</f>
        <v>0</v>
      </c>
      <c r="AP118" s="367">
        <f>MAX(HTS!AK127,HTS!BS127)</f>
        <v>0</v>
      </c>
      <c r="AQ118" s="367">
        <f>MAX(HTS!AL127,HTS!BT127)</f>
        <v>0</v>
      </c>
      <c r="AR118" s="367">
        <f>MAX(HTS!AM127,HTS!BU127)</f>
        <v>0</v>
      </c>
      <c r="AS118" s="367">
        <f>MAX(HTS!AN127,HTS!BV127)</f>
        <v>0</v>
      </c>
      <c r="AT118" s="367">
        <f>MAX(HTS!AO127,HTS!BW127)</f>
        <v>0</v>
      </c>
      <c r="AU118" s="367">
        <f>MAX(HTS!AQ127,HTS!BY127)</f>
        <v>0</v>
      </c>
      <c r="AV118" s="367">
        <f>MAX(HTS!AR127,HTS!BZ127)</f>
        <v>0</v>
      </c>
      <c r="AW118" s="367">
        <f>MAX(HTS!AS127,HTS!CA127)</f>
        <v>0</v>
      </c>
      <c r="AX118" s="367">
        <f>MAX(HTS!AT127,HTS!CB127)</f>
        <v>0</v>
      </c>
      <c r="AY118" s="367">
        <f>MAX(HTS!AU127,HTS!CC127)</f>
        <v>0</v>
      </c>
      <c r="AZ118" s="367">
        <f>MAX(HTS!AV127,HTS!CD127)</f>
        <v>0</v>
      </c>
      <c r="BA118" s="367">
        <f>MAX(HTS!AW127,HTS!CE127)</f>
        <v>0</v>
      </c>
      <c r="BB118" s="367">
        <f>MAX(HTS!AX127,HTS!CF127)</f>
        <v>0</v>
      </c>
      <c r="BC118" s="367">
        <f>MAX(HTS!AY127,HTS!CG127)</f>
        <v>0</v>
      </c>
      <c r="BD118" s="367">
        <f>MAX(HTS!AZ127,HTS!CH127)</f>
        <v>0</v>
      </c>
      <c r="BE118" s="367">
        <f>MAX(HTS!BA127,HTS!CI127)</f>
        <v>0</v>
      </c>
      <c r="BF118" s="367">
        <f>MAX(HTS!BB127,HTS!CJ127)</f>
        <v>0</v>
      </c>
      <c r="BG118" s="367">
        <f>MAX(COUNTIF(HTS!BC127,"Sim"),COUNTIF(HTS!CK127,"Sim"))</f>
        <v>0</v>
      </c>
      <c r="BH118" s="342"/>
      <c r="BI118" s="367">
        <f>Tracoma!Q130</f>
        <v>0</v>
      </c>
      <c r="BJ118" s="367">
        <f>Tracoma!AK130</f>
        <v>0</v>
      </c>
      <c r="BK118" s="367">
        <f>Tracoma!AL130</f>
        <v>0</v>
      </c>
      <c r="BL118" s="367">
        <f>Tracoma!AN130</f>
        <v>0</v>
      </c>
      <c r="BM118" s="367">
        <f>Tracoma!AO130</f>
        <v>0</v>
      </c>
      <c r="BN118" s="367">
        <f>Tracoma!AT130</f>
        <v>0</v>
      </c>
      <c r="BO118" s="367">
        <f>Tracoma!AU130</f>
        <v>0</v>
      </c>
      <c r="BP118" s="367">
        <f>Tracoma!AV130</f>
        <v>0</v>
      </c>
      <c r="BQ118" s="367">
        <f>Tracoma!AW130</f>
        <v>0</v>
      </c>
      <c r="BR118" s="367">
        <f>COUNTIF(Tracoma!AX130,"Sim")</f>
        <v>0</v>
      </c>
      <c r="BS118" s="342"/>
      <c r="BT118" s="367">
        <f t="shared" si="23"/>
        <v>0</v>
      </c>
      <c r="BU118" s="367">
        <f t="shared" si="24"/>
        <v>0</v>
      </c>
      <c r="BV118" s="367">
        <f t="shared" si="25"/>
        <v>0</v>
      </c>
      <c r="BW118" s="367">
        <f t="shared" si="26"/>
        <v>0</v>
      </c>
      <c r="BX118" s="367">
        <f t="shared" si="27"/>
        <v>0</v>
      </c>
      <c r="BY118" s="367">
        <f t="shared" si="30"/>
        <v>0</v>
      </c>
      <c r="BZ118" s="367">
        <f t="shared" si="31"/>
        <v>0</v>
      </c>
      <c r="CA118" s="367">
        <f t="shared" si="32"/>
        <v>0</v>
      </c>
      <c r="CB118" s="367">
        <f t="shared" si="28"/>
        <v>0</v>
      </c>
      <c r="CC118" s="367">
        <f t="shared" si="29"/>
        <v>0</v>
      </c>
    </row>
    <row r="119" spans="2:81" x14ac:dyDescent="0.25">
      <c r="B119" s="150">
        <f>Demografia!B127</f>
        <v>0</v>
      </c>
      <c r="C119" s="150">
        <f>Demografia!C127</f>
        <v>0</v>
      </c>
      <c r="D119" s="151">
        <f>Demografia!D127</f>
        <v>0</v>
      </c>
      <c r="E119" s="56"/>
      <c r="F119" s="151">
        <f>FL!M126</f>
        <v>0</v>
      </c>
      <c r="G119" s="151">
        <f>FL!AE126</f>
        <v>0</v>
      </c>
      <c r="H119" s="151">
        <f>FL!AF126</f>
        <v>0</v>
      </c>
      <c r="I119" s="151">
        <f>FL!AH126</f>
        <v>0</v>
      </c>
      <c r="J119" s="151">
        <f>FL!AI126</f>
        <v>0</v>
      </c>
      <c r="K119" s="151">
        <f>FL!AK126</f>
        <v>0</v>
      </c>
      <c r="L119" s="151">
        <f>FL!AM126</f>
        <v>0</v>
      </c>
      <c r="M119" s="151">
        <f>FL!AN126</f>
        <v>0</v>
      </c>
      <c r="N119" s="151">
        <f>FL!AO126</f>
        <v>0</v>
      </c>
      <c r="O119" s="151">
        <f>FL!AP126</f>
        <v>0</v>
      </c>
      <c r="P119" s="151">
        <f>FL!AQ126</f>
        <v>0</v>
      </c>
      <c r="Q119" s="151">
        <f>COUNTIF(FL!AR126,"Sim")</f>
        <v>0</v>
      </c>
      <c r="R119" s="56"/>
      <c r="S119" s="151">
        <f>Onco!K126</f>
        <v>0</v>
      </c>
      <c r="T119" s="151">
        <f>MAX(Onco!AB126,Onco!BA126)</f>
        <v>0</v>
      </c>
      <c r="U119" s="151">
        <f>MAX(Onco!AC126,Onco!BB126)</f>
        <v>0</v>
      </c>
      <c r="V119" s="151">
        <f>MAX(Onco!AE126,Onco!BD126)</f>
        <v>0</v>
      </c>
      <c r="W119" s="151">
        <f>MAX(Onco!AF126,Onco!BE126)</f>
        <v>0</v>
      </c>
      <c r="X119" s="151">
        <f>MAX(Onco!AG126,Onco!BF126)</f>
        <v>0</v>
      </c>
      <c r="Y119" s="151">
        <f>MAX(Onco!AH126,Onco!BG126)</f>
        <v>0</v>
      </c>
      <c r="Z119" s="151">
        <f>MAX(Onco!AI126,Onco!BH126)</f>
        <v>0</v>
      </c>
      <c r="AA119" s="151">
        <f>MAX(Onco!AJ126,Onco!BI126)</f>
        <v>0</v>
      </c>
      <c r="AB119" s="151">
        <f>MAX(COUNTIF(Onco!AK126,"Sim"),COUNTIF(Onco!BJ126,"Sim"))</f>
        <v>0</v>
      </c>
      <c r="AC119" s="56"/>
      <c r="AD119" s="151">
        <f>Schisto!P128</f>
        <v>0</v>
      </c>
      <c r="AE119" s="151">
        <f>Schisto!AI128</f>
        <v>0</v>
      </c>
      <c r="AF119" s="151">
        <f>Schisto!AJ128</f>
        <v>0</v>
      </c>
      <c r="AG119" s="151">
        <f>Schisto!AN128</f>
        <v>0</v>
      </c>
      <c r="AH119" s="151">
        <f>Schisto!AO128</f>
        <v>0</v>
      </c>
      <c r="AI119" s="151">
        <f>Schisto!AT128</f>
        <v>0</v>
      </c>
      <c r="AJ119" s="151">
        <f>Schisto!AU128</f>
        <v>0</v>
      </c>
      <c r="AK119" s="151">
        <f>Schisto!AV128</f>
        <v>0</v>
      </c>
      <c r="AL119" s="151">
        <f>Schisto!AW128</f>
        <v>0</v>
      </c>
      <c r="AM119" s="151">
        <f>COUNTIF(Schisto!AX128,"Sim")</f>
        <v>0</v>
      </c>
      <c r="AN119" s="56"/>
      <c r="AO119" s="151">
        <f>HTS!P128</f>
        <v>0</v>
      </c>
      <c r="AP119" s="151">
        <f>MAX(HTS!AK128,HTS!BS128)</f>
        <v>0</v>
      </c>
      <c r="AQ119" s="151">
        <f>MAX(HTS!AL128,HTS!BT128)</f>
        <v>0</v>
      </c>
      <c r="AR119" s="151">
        <f>MAX(HTS!AM128,HTS!BU128)</f>
        <v>0</v>
      </c>
      <c r="AS119" s="151">
        <f>MAX(HTS!AN128,HTS!BV128)</f>
        <v>0</v>
      </c>
      <c r="AT119" s="151">
        <f>MAX(HTS!AO128,HTS!BW128)</f>
        <v>0</v>
      </c>
      <c r="AU119" s="151">
        <f>MAX(HTS!AQ128,HTS!BY128)</f>
        <v>0</v>
      </c>
      <c r="AV119" s="151">
        <f>MAX(HTS!AR128,HTS!BZ128)</f>
        <v>0</v>
      </c>
      <c r="AW119" s="151">
        <f>MAX(HTS!AS128,HTS!CA128)</f>
        <v>0</v>
      </c>
      <c r="AX119" s="151">
        <f>MAX(HTS!AT128,HTS!CB128)</f>
        <v>0</v>
      </c>
      <c r="AY119" s="151">
        <f>MAX(HTS!AU128,HTS!CC128)</f>
        <v>0</v>
      </c>
      <c r="AZ119" s="151">
        <f>MAX(HTS!AV128,HTS!CD128)</f>
        <v>0</v>
      </c>
      <c r="BA119" s="151">
        <f>MAX(HTS!AW128,HTS!CE128)</f>
        <v>0</v>
      </c>
      <c r="BB119" s="151">
        <f>MAX(HTS!AX128,HTS!CF128)</f>
        <v>0</v>
      </c>
      <c r="BC119" s="151">
        <f>MAX(HTS!AY128,HTS!CG128)</f>
        <v>0</v>
      </c>
      <c r="BD119" s="151">
        <f>MAX(HTS!AZ128,HTS!CH128)</f>
        <v>0</v>
      </c>
      <c r="BE119" s="151">
        <f>MAX(HTS!BA128,HTS!CI128)</f>
        <v>0</v>
      </c>
      <c r="BF119" s="151">
        <f>MAX(HTS!BB128,HTS!CJ128)</f>
        <v>0</v>
      </c>
      <c r="BG119" s="151">
        <f>MAX(COUNTIF(HTS!BC128,"Sim"),COUNTIF(HTS!CK128,"Sim"))</f>
        <v>0</v>
      </c>
      <c r="BH119" s="56"/>
      <c r="BI119" s="151">
        <f>Tracoma!Q131</f>
        <v>0</v>
      </c>
      <c r="BJ119" s="151">
        <f>Tracoma!AK131</f>
        <v>0</v>
      </c>
      <c r="BK119" s="151">
        <f>Tracoma!AL131</f>
        <v>0</v>
      </c>
      <c r="BL119" s="151">
        <f>Tracoma!AN131</f>
        <v>0</v>
      </c>
      <c r="BM119" s="151">
        <f>Tracoma!AO131</f>
        <v>0</v>
      </c>
      <c r="BN119" s="151">
        <f>Tracoma!AT131</f>
        <v>0</v>
      </c>
      <c r="BO119" s="151">
        <f>Tracoma!AU131</f>
        <v>0</v>
      </c>
      <c r="BP119" s="151">
        <f>Tracoma!AV131</f>
        <v>0</v>
      </c>
      <c r="BQ119" s="151">
        <f>Tracoma!AW131</f>
        <v>0</v>
      </c>
      <c r="BR119" s="151">
        <f>COUNTIF(Tracoma!AX131,"Sim")</f>
        <v>0</v>
      </c>
      <c r="BS119" s="56"/>
      <c r="BT119" s="151">
        <f t="shared" si="23"/>
        <v>0</v>
      </c>
      <c r="BU119" s="151">
        <f t="shared" si="24"/>
        <v>0</v>
      </c>
      <c r="BV119" s="151">
        <f t="shared" si="25"/>
        <v>0</v>
      </c>
      <c r="BW119" s="151">
        <f t="shared" si="26"/>
        <v>0</v>
      </c>
      <c r="BX119" s="151">
        <f t="shared" si="27"/>
        <v>0</v>
      </c>
      <c r="BY119" s="151">
        <f t="shared" si="30"/>
        <v>0</v>
      </c>
      <c r="BZ119" s="151">
        <f t="shared" si="31"/>
        <v>0</v>
      </c>
      <c r="CA119" s="151">
        <f t="shared" si="32"/>
        <v>0</v>
      </c>
      <c r="CB119" s="151">
        <f t="shared" si="28"/>
        <v>0</v>
      </c>
      <c r="CC119" s="151">
        <f t="shared" si="29"/>
        <v>0</v>
      </c>
    </row>
    <row r="120" spans="2:81" x14ac:dyDescent="0.25">
      <c r="B120" s="366">
        <f>Demografia!B128</f>
        <v>0</v>
      </c>
      <c r="C120" s="366">
        <f>Demografia!C128</f>
        <v>0</v>
      </c>
      <c r="D120" s="367">
        <f>Demografia!D128</f>
        <v>0</v>
      </c>
      <c r="E120" s="342"/>
      <c r="F120" s="367">
        <f>FL!M127</f>
        <v>0</v>
      </c>
      <c r="G120" s="367">
        <f>FL!AE127</f>
        <v>0</v>
      </c>
      <c r="H120" s="367">
        <f>FL!AF127</f>
        <v>0</v>
      </c>
      <c r="I120" s="367">
        <f>FL!AH127</f>
        <v>0</v>
      </c>
      <c r="J120" s="367">
        <f>FL!AI127</f>
        <v>0</v>
      </c>
      <c r="K120" s="367">
        <f>FL!AK127</f>
        <v>0</v>
      </c>
      <c r="L120" s="367">
        <f>FL!AM127</f>
        <v>0</v>
      </c>
      <c r="M120" s="367">
        <f>FL!AN127</f>
        <v>0</v>
      </c>
      <c r="N120" s="367">
        <f>FL!AO127</f>
        <v>0</v>
      </c>
      <c r="O120" s="367">
        <f>FL!AP127</f>
        <v>0</v>
      </c>
      <c r="P120" s="367">
        <f>FL!AQ127</f>
        <v>0</v>
      </c>
      <c r="Q120" s="367">
        <f>COUNTIF(FL!AR127,"Sim")</f>
        <v>0</v>
      </c>
      <c r="R120" s="342"/>
      <c r="S120" s="367">
        <f>Onco!K127</f>
        <v>0</v>
      </c>
      <c r="T120" s="367">
        <f>MAX(Onco!AB127,Onco!BA127)</f>
        <v>0</v>
      </c>
      <c r="U120" s="367">
        <f>MAX(Onco!AC127,Onco!BB127)</f>
        <v>0</v>
      </c>
      <c r="V120" s="367">
        <f>MAX(Onco!AE127,Onco!BD127)</f>
        <v>0</v>
      </c>
      <c r="W120" s="367">
        <f>MAX(Onco!AF127,Onco!BE127)</f>
        <v>0</v>
      </c>
      <c r="X120" s="367">
        <f>MAX(Onco!AG127,Onco!BF127)</f>
        <v>0</v>
      </c>
      <c r="Y120" s="367">
        <f>MAX(Onco!AH127,Onco!BG127)</f>
        <v>0</v>
      </c>
      <c r="Z120" s="367">
        <f>MAX(Onco!AI127,Onco!BH127)</f>
        <v>0</v>
      </c>
      <c r="AA120" s="367">
        <f>MAX(Onco!AJ127,Onco!BI127)</f>
        <v>0</v>
      </c>
      <c r="AB120" s="367">
        <f>MAX(COUNTIF(Onco!AK127,"Sim"),COUNTIF(Onco!BJ127,"Sim"))</f>
        <v>0</v>
      </c>
      <c r="AC120" s="342"/>
      <c r="AD120" s="367">
        <f>Schisto!P129</f>
        <v>0</v>
      </c>
      <c r="AE120" s="367">
        <f>Schisto!AI129</f>
        <v>0</v>
      </c>
      <c r="AF120" s="367">
        <f>Schisto!AJ129</f>
        <v>0</v>
      </c>
      <c r="AG120" s="367">
        <f>Schisto!AN129</f>
        <v>0</v>
      </c>
      <c r="AH120" s="367">
        <f>Schisto!AO129</f>
        <v>0</v>
      </c>
      <c r="AI120" s="367">
        <f>Schisto!AT129</f>
        <v>0</v>
      </c>
      <c r="AJ120" s="367">
        <f>Schisto!AU129</f>
        <v>0</v>
      </c>
      <c r="AK120" s="367">
        <f>Schisto!AV129</f>
        <v>0</v>
      </c>
      <c r="AL120" s="367">
        <f>Schisto!AW129</f>
        <v>0</v>
      </c>
      <c r="AM120" s="367">
        <f>COUNTIF(Schisto!AX129,"Sim")</f>
        <v>0</v>
      </c>
      <c r="AN120" s="342"/>
      <c r="AO120" s="367">
        <f>HTS!P129</f>
        <v>0</v>
      </c>
      <c r="AP120" s="367">
        <f>MAX(HTS!AK129,HTS!BS129)</f>
        <v>0</v>
      </c>
      <c r="AQ120" s="367">
        <f>MAX(HTS!AL129,HTS!BT129)</f>
        <v>0</v>
      </c>
      <c r="AR120" s="367">
        <f>MAX(HTS!AM129,HTS!BU129)</f>
        <v>0</v>
      </c>
      <c r="AS120" s="367">
        <f>MAX(HTS!AN129,HTS!BV129)</f>
        <v>0</v>
      </c>
      <c r="AT120" s="367">
        <f>MAX(HTS!AO129,HTS!BW129)</f>
        <v>0</v>
      </c>
      <c r="AU120" s="367">
        <f>MAX(HTS!AQ129,HTS!BY129)</f>
        <v>0</v>
      </c>
      <c r="AV120" s="367">
        <f>MAX(HTS!AR129,HTS!BZ129)</f>
        <v>0</v>
      </c>
      <c r="AW120" s="367">
        <f>MAX(HTS!AS129,HTS!CA129)</f>
        <v>0</v>
      </c>
      <c r="AX120" s="367">
        <f>MAX(HTS!AT129,HTS!CB129)</f>
        <v>0</v>
      </c>
      <c r="AY120" s="367">
        <f>MAX(HTS!AU129,HTS!CC129)</f>
        <v>0</v>
      </c>
      <c r="AZ120" s="367">
        <f>MAX(HTS!AV129,HTS!CD129)</f>
        <v>0</v>
      </c>
      <c r="BA120" s="367">
        <f>MAX(HTS!AW129,HTS!CE129)</f>
        <v>0</v>
      </c>
      <c r="BB120" s="367">
        <f>MAX(HTS!AX129,HTS!CF129)</f>
        <v>0</v>
      </c>
      <c r="BC120" s="367">
        <f>MAX(HTS!AY129,HTS!CG129)</f>
        <v>0</v>
      </c>
      <c r="BD120" s="367">
        <f>MAX(HTS!AZ129,HTS!CH129)</f>
        <v>0</v>
      </c>
      <c r="BE120" s="367">
        <f>MAX(HTS!BA129,HTS!CI129)</f>
        <v>0</v>
      </c>
      <c r="BF120" s="367">
        <f>MAX(HTS!BB129,HTS!CJ129)</f>
        <v>0</v>
      </c>
      <c r="BG120" s="367">
        <f>MAX(COUNTIF(HTS!BC129,"Sim"),COUNTIF(HTS!CK129,"Sim"))</f>
        <v>0</v>
      </c>
      <c r="BH120" s="342"/>
      <c r="BI120" s="367">
        <f>Tracoma!Q132</f>
        <v>0</v>
      </c>
      <c r="BJ120" s="367">
        <f>Tracoma!AK132</f>
        <v>0</v>
      </c>
      <c r="BK120" s="367">
        <f>Tracoma!AL132</f>
        <v>0</v>
      </c>
      <c r="BL120" s="367">
        <f>Tracoma!AN132</f>
        <v>0</v>
      </c>
      <c r="BM120" s="367">
        <f>Tracoma!AO132</f>
        <v>0</v>
      </c>
      <c r="BN120" s="367">
        <f>Tracoma!AT132</f>
        <v>0</v>
      </c>
      <c r="BO120" s="367">
        <f>Tracoma!AU132</f>
        <v>0</v>
      </c>
      <c r="BP120" s="367">
        <f>Tracoma!AV132</f>
        <v>0</v>
      </c>
      <c r="BQ120" s="367">
        <f>Tracoma!AW132</f>
        <v>0</v>
      </c>
      <c r="BR120" s="367">
        <f>COUNTIF(Tracoma!AX132,"Sim")</f>
        <v>0</v>
      </c>
      <c r="BS120" s="342"/>
      <c r="BT120" s="367">
        <f t="shared" si="23"/>
        <v>0</v>
      </c>
      <c r="BU120" s="367">
        <f t="shared" si="24"/>
        <v>0</v>
      </c>
      <c r="BV120" s="367">
        <f t="shared" si="25"/>
        <v>0</v>
      </c>
      <c r="BW120" s="367">
        <f t="shared" si="26"/>
        <v>0</v>
      </c>
      <c r="BX120" s="367">
        <f t="shared" si="27"/>
        <v>0</v>
      </c>
      <c r="BY120" s="367">
        <f t="shared" si="30"/>
        <v>0</v>
      </c>
      <c r="BZ120" s="367">
        <f t="shared" si="31"/>
        <v>0</v>
      </c>
      <c r="CA120" s="367">
        <f t="shared" si="32"/>
        <v>0</v>
      </c>
      <c r="CB120" s="367">
        <f t="shared" si="28"/>
        <v>0</v>
      </c>
      <c r="CC120" s="367">
        <f t="shared" si="29"/>
        <v>0</v>
      </c>
    </row>
    <row r="121" spans="2:81" x14ac:dyDescent="0.25">
      <c r="B121" s="150">
        <f>Demografia!B129</f>
        <v>0</v>
      </c>
      <c r="C121" s="150">
        <f>Demografia!C129</f>
        <v>0</v>
      </c>
      <c r="D121" s="151">
        <f>Demografia!D129</f>
        <v>0</v>
      </c>
      <c r="E121" s="56"/>
      <c r="F121" s="151">
        <f>FL!M128</f>
        <v>0</v>
      </c>
      <c r="G121" s="151">
        <f>FL!AE128</f>
        <v>0</v>
      </c>
      <c r="H121" s="151">
        <f>FL!AF128</f>
        <v>0</v>
      </c>
      <c r="I121" s="151">
        <f>FL!AH128</f>
        <v>0</v>
      </c>
      <c r="J121" s="151">
        <f>FL!AI128</f>
        <v>0</v>
      </c>
      <c r="K121" s="151">
        <f>FL!AK128</f>
        <v>0</v>
      </c>
      <c r="L121" s="151">
        <f>FL!AM128</f>
        <v>0</v>
      </c>
      <c r="M121" s="151">
        <f>FL!AN128</f>
        <v>0</v>
      </c>
      <c r="N121" s="151">
        <f>FL!AO128</f>
        <v>0</v>
      </c>
      <c r="O121" s="151">
        <f>FL!AP128</f>
        <v>0</v>
      </c>
      <c r="P121" s="151">
        <f>FL!AQ128</f>
        <v>0</v>
      </c>
      <c r="Q121" s="151">
        <f>COUNTIF(FL!AR128,"Sim")</f>
        <v>0</v>
      </c>
      <c r="R121" s="56"/>
      <c r="S121" s="151">
        <f>Onco!K128</f>
        <v>0</v>
      </c>
      <c r="T121" s="151">
        <f>MAX(Onco!AB128,Onco!BA128)</f>
        <v>0</v>
      </c>
      <c r="U121" s="151">
        <f>MAX(Onco!AC128,Onco!BB128)</f>
        <v>0</v>
      </c>
      <c r="V121" s="151">
        <f>MAX(Onco!AE128,Onco!BD128)</f>
        <v>0</v>
      </c>
      <c r="W121" s="151">
        <f>MAX(Onco!AF128,Onco!BE128)</f>
        <v>0</v>
      </c>
      <c r="X121" s="151">
        <f>MAX(Onco!AG128,Onco!BF128)</f>
        <v>0</v>
      </c>
      <c r="Y121" s="151">
        <f>MAX(Onco!AH128,Onco!BG128)</f>
        <v>0</v>
      </c>
      <c r="Z121" s="151">
        <f>MAX(Onco!AI128,Onco!BH128)</f>
        <v>0</v>
      </c>
      <c r="AA121" s="151">
        <f>MAX(Onco!AJ128,Onco!BI128)</f>
        <v>0</v>
      </c>
      <c r="AB121" s="151">
        <f>MAX(COUNTIF(Onco!AK128,"Sim"),COUNTIF(Onco!BJ128,"Sim"))</f>
        <v>0</v>
      </c>
      <c r="AC121" s="56"/>
      <c r="AD121" s="151">
        <f>Schisto!P130</f>
        <v>0</v>
      </c>
      <c r="AE121" s="151">
        <f>Schisto!AI130</f>
        <v>0</v>
      </c>
      <c r="AF121" s="151">
        <f>Schisto!AJ130</f>
        <v>0</v>
      </c>
      <c r="AG121" s="151">
        <f>Schisto!AN130</f>
        <v>0</v>
      </c>
      <c r="AH121" s="151">
        <f>Schisto!AO130</f>
        <v>0</v>
      </c>
      <c r="AI121" s="151">
        <f>Schisto!AT130</f>
        <v>0</v>
      </c>
      <c r="AJ121" s="151">
        <f>Schisto!AU130</f>
        <v>0</v>
      </c>
      <c r="AK121" s="151">
        <f>Schisto!AV130</f>
        <v>0</v>
      </c>
      <c r="AL121" s="151">
        <f>Schisto!AW130</f>
        <v>0</v>
      </c>
      <c r="AM121" s="151">
        <f>COUNTIF(Schisto!AX130,"Sim")</f>
        <v>0</v>
      </c>
      <c r="AN121" s="56"/>
      <c r="AO121" s="151">
        <f>HTS!P130</f>
        <v>0</v>
      </c>
      <c r="AP121" s="151">
        <f>MAX(HTS!AK130,HTS!BS130)</f>
        <v>0</v>
      </c>
      <c r="AQ121" s="151">
        <f>MAX(HTS!AL130,HTS!BT130)</f>
        <v>0</v>
      </c>
      <c r="AR121" s="151">
        <f>MAX(HTS!AM130,HTS!BU130)</f>
        <v>0</v>
      </c>
      <c r="AS121" s="151">
        <f>MAX(HTS!AN130,HTS!BV130)</f>
        <v>0</v>
      </c>
      <c r="AT121" s="151">
        <f>MAX(HTS!AO130,HTS!BW130)</f>
        <v>0</v>
      </c>
      <c r="AU121" s="151">
        <f>MAX(HTS!AQ130,HTS!BY130)</f>
        <v>0</v>
      </c>
      <c r="AV121" s="151">
        <f>MAX(HTS!AR130,HTS!BZ130)</f>
        <v>0</v>
      </c>
      <c r="AW121" s="151">
        <f>MAX(HTS!AS130,HTS!CA130)</f>
        <v>0</v>
      </c>
      <c r="AX121" s="151">
        <f>MAX(HTS!AT130,HTS!CB130)</f>
        <v>0</v>
      </c>
      <c r="AY121" s="151">
        <f>MAX(HTS!AU130,HTS!CC130)</f>
        <v>0</v>
      </c>
      <c r="AZ121" s="151">
        <f>MAX(HTS!AV130,HTS!CD130)</f>
        <v>0</v>
      </c>
      <c r="BA121" s="151">
        <f>MAX(HTS!AW130,HTS!CE130)</f>
        <v>0</v>
      </c>
      <c r="BB121" s="151">
        <f>MAX(HTS!AX130,HTS!CF130)</f>
        <v>0</v>
      </c>
      <c r="BC121" s="151">
        <f>MAX(HTS!AY130,HTS!CG130)</f>
        <v>0</v>
      </c>
      <c r="BD121" s="151">
        <f>MAX(HTS!AZ130,HTS!CH130)</f>
        <v>0</v>
      </c>
      <c r="BE121" s="151">
        <f>MAX(HTS!BA130,HTS!CI130)</f>
        <v>0</v>
      </c>
      <c r="BF121" s="151">
        <f>MAX(HTS!BB130,HTS!CJ130)</f>
        <v>0</v>
      </c>
      <c r="BG121" s="151">
        <f>MAX(COUNTIF(HTS!BC130,"Sim"),COUNTIF(HTS!CK130,"Sim"))</f>
        <v>0</v>
      </c>
      <c r="BH121" s="56"/>
      <c r="BI121" s="151">
        <f>Tracoma!Q133</f>
        <v>0</v>
      </c>
      <c r="BJ121" s="151">
        <f>Tracoma!AK133</f>
        <v>0</v>
      </c>
      <c r="BK121" s="151">
        <f>Tracoma!AL133</f>
        <v>0</v>
      </c>
      <c r="BL121" s="151">
        <f>Tracoma!AN133</f>
        <v>0</v>
      </c>
      <c r="BM121" s="151">
        <f>Tracoma!AO133</f>
        <v>0</v>
      </c>
      <c r="BN121" s="151">
        <f>Tracoma!AT133</f>
        <v>0</v>
      </c>
      <c r="BO121" s="151">
        <f>Tracoma!AU133</f>
        <v>0</v>
      </c>
      <c r="BP121" s="151">
        <f>Tracoma!AV133</f>
        <v>0</v>
      </c>
      <c r="BQ121" s="151">
        <f>Tracoma!AW133</f>
        <v>0</v>
      </c>
      <c r="BR121" s="151">
        <f>COUNTIF(Tracoma!AX133,"Sim")</f>
        <v>0</v>
      </c>
      <c r="BS121" s="56"/>
      <c r="BT121" s="151">
        <f t="shared" si="23"/>
        <v>0</v>
      </c>
      <c r="BU121" s="151">
        <f t="shared" si="24"/>
        <v>0</v>
      </c>
      <c r="BV121" s="151">
        <f t="shared" si="25"/>
        <v>0</v>
      </c>
      <c r="BW121" s="151">
        <f t="shared" si="26"/>
        <v>0</v>
      </c>
      <c r="BX121" s="151">
        <f t="shared" si="27"/>
        <v>0</v>
      </c>
      <c r="BY121" s="151">
        <f t="shared" si="30"/>
        <v>0</v>
      </c>
      <c r="BZ121" s="151">
        <f t="shared" si="31"/>
        <v>0</v>
      </c>
      <c r="CA121" s="151">
        <f t="shared" si="32"/>
        <v>0</v>
      </c>
      <c r="CB121" s="151">
        <f t="shared" si="28"/>
        <v>0</v>
      </c>
      <c r="CC121" s="151">
        <f t="shared" si="29"/>
        <v>0</v>
      </c>
    </row>
    <row r="122" spans="2:81" x14ac:dyDescent="0.25">
      <c r="B122" s="366">
        <f>Demografia!B130</f>
        <v>0</v>
      </c>
      <c r="C122" s="366">
        <f>Demografia!C130</f>
        <v>0</v>
      </c>
      <c r="D122" s="367">
        <f>Demografia!D130</f>
        <v>0</v>
      </c>
      <c r="E122" s="342"/>
      <c r="F122" s="367">
        <f>FL!M129</f>
        <v>0</v>
      </c>
      <c r="G122" s="367">
        <f>FL!AE129</f>
        <v>0</v>
      </c>
      <c r="H122" s="367">
        <f>FL!AF129</f>
        <v>0</v>
      </c>
      <c r="I122" s="367">
        <f>FL!AH129</f>
        <v>0</v>
      </c>
      <c r="J122" s="367">
        <f>FL!AI129</f>
        <v>0</v>
      </c>
      <c r="K122" s="367">
        <f>FL!AK129</f>
        <v>0</v>
      </c>
      <c r="L122" s="367">
        <f>FL!AM129</f>
        <v>0</v>
      </c>
      <c r="M122" s="367">
        <f>FL!AN129</f>
        <v>0</v>
      </c>
      <c r="N122" s="367">
        <f>FL!AO129</f>
        <v>0</v>
      </c>
      <c r="O122" s="367">
        <f>FL!AP129</f>
        <v>0</v>
      </c>
      <c r="P122" s="367">
        <f>FL!AQ129</f>
        <v>0</v>
      </c>
      <c r="Q122" s="367">
        <f>COUNTIF(FL!AR129,"Sim")</f>
        <v>0</v>
      </c>
      <c r="R122" s="342"/>
      <c r="S122" s="367">
        <f>Onco!K129</f>
        <v>0</v>
      </c>
      <c r="T122" s="367">
        <f>MAX(Onco!AB129,Onco!BA129)</f>
        <v>0</v>
      </c>
      <c r="U122" s="367">
        <f>MAX(Onco!AC129,Onco!BB129)</f>
        <v>0</v>
      </c>
      <c r="V122" s="367">
        <f>MAX(Onco!AE129,Onco!BD129)</f>
        <v>0</v>
      </c>
      <c r="W122" s="367">
        <f>MAX(Onco!AF129,Onco!BE129)</f>
        <v>0</v>
      </c>
      <c r="X122" s="367">
        <f>MAX(Onco!AG129,Onco!BF129)</f>
        <v>0</v>
      </c>
      <c r="Y122" s="367">
        <f>MAX(Onco!AH129,Onco!BG129)</f>
        <v>0</v>
      </c>
      <c r="Z122" s="367">
        <f>MAX(Onco!AI129,Onco!BH129)</f>
        <v>0</v>
      </c>
      <c r="AA122" s="367">
        <f>MAX(Onco!AJ129,Onco!BI129)</f>
        <v>0</v>
      </c>
      <c r="AB122" s="367">
        <f>MAX(COUNTIF(Onco!AK129,"Sim"),COUNTIF(Onco!BJ129,"Sim"))</f>
        <v>0</v>
      </c>
      <c r="AC122" s="342"/>
      <c r="AD122" s="367">
        <f>Schisto!P131</f>
        <v>0</v>
      </c>
      <c r="AE122" s="367">
        <f>Schisto!AI131</f>
        <v>0</v>
      </c>
      <c r="AF122" s="367">
        <f>Schisto!AJ131</f>
        <v>0</v>
      </c>
      <c r="AG122" s="367">
        <f>Schisto!AN131</f>
        <v>0</v>
      </c>
      <c r="AH122" s="367">
        <f>Schisto!AO131</f>
        <v>0</v>
      </c>
      <c r="AI122" s="367">
        <f>Schisto!AT131</f>
        <v>0</v>
      </c>
      <c r="AJ122" s="367">
        <f>Schisto!AU131</f>
        <v>0</v>
      </c>
      <c r="AK122" s="367">
        <f>Schisto!AV131</f>
        <v>0</v>
      </c>
      <c r="AL122" s="367">
        <f>Schisto!AW131</f>
        <v>0</v>
      </c>
      <c r="AM122" s="367">
        <f>COUNTIF(Schisto!AX131,"Sim")</f>
        <v>0</v>
      </c>
      <c r="AN122" s="342"/>
      <c r="AO122" s="367">
        <f>HTS!P131</f>
        <v>0</v>
      </c>
      <c r="AP122" s="367">
        <f>MAX(HTS!AK131,HTS!BS131)</f>
        <v>0</v>
      </c>
      <c r="AQ122" s="367">
        <f>MAX(HTS!AL131,HTS!BT131)</f>
        <v>0</v>
      </c>
      <c r="AR122" s="367">
        <f>MAX(HTS!AM131,HTS!BU131)</f>
        <v>0</v>
      </c>
      <c r="AS122" s="367">
        <f>MAX(HTS!AN131,HTS!BV131)</f>
        <v>0</v>
      </c>
      <c r="AT122" s="367">
        <f>MAX(HTS!AO131,HTS!BW131)</f>
        <v>0</v>
      </c>
      <c r="AU122" s="367">
        <f>MAX(HTS!AQ131,HTS!BY131)</f>
        <v>0</v>
      </c>
      <c r="AV122" s="367">
        <f>MAX(HTS!AR131,HTS!BZ131)</f>
        <v>0</v>
      </c>
      <c r="AW122" s="367">
        <f>MAX(HTS!AS131,HTS!CA131)</f>
        <v>0</v>
      </c>
      <c r="AX122" s="367">
        <f>MAX(HTS!AT131,HTS!CB131)</f>
        <v>0</v>
      </c>
      <c r="AY122" s="367">
        <f>MAX(HTS!AU131,HTS!CC131)</f>
        <v>0</v>
      </c>
      <c r="AZ122" s="367">
        <f>MAX(HTS!AV131,HTS!CD131)</f>
        <v>0</v>
      </c>
      <c r="BA122" s="367">
        <f>MAX(HTS!AW131,HTS!CE131)</f>
        <v>0</v>
      </c>
      <c r="BB122" s="367">
        <f>MAX(HTS!AX131,HTS!CF131)</f>
        <v>0</v>
      </c>
      <c r="BC122" s="367">
        <f>MAX(HTS!AY131,HTS!CG131)</f>
        <v>0</v>
      </c>
      <c r="BD122" s="367">
        <f>MAX(HTS!AZ131,HTS!CH131)</f>
        <v>0</v>
      </c>
      <c r="BE122" s="367">
        <f>MAX(HTS!BA131,HTS!CI131)</f>
        <v>0</v>
      </c>
      <c r="BF122" s="367">
        <f>MAX(HTS!BB131,HTS!CJ131)</f>
        <v>0</v>
      </c>
      <c r="BG122" s="367">
        <f>MAX(COUNTIF(HTS!BC131,"Sim"),COUNTIF(HTS!CK131,"Sim"))</f>
        <v>0</v>
      </c>
      <c r="BH122" s="342"/>
      <c r="BI122" s="367">
        <f>Tracoma!Q134</f>
        <v>0</v>
      </c>
      <c r="BJ122" s="367">
        <f>Tracoma!AK134</f>
        <v>0</v>
      </c>
      <c r="BK122" s="367">
        <f>Tracoma!AL134</f>
        <v>0</v>
      </c>
      <c r="BL122" s="367">
        <f>Tracoma!AN134</f>
        <v>0</v>
      </c>
      <c r="BM122" s="367">
        <f>Tracoma!AO134</f>
        <v>0</v>
      </c>
      <c r="BN122" s="367">
        <f>Tracoma!AT134</f>
        <v>0</v>
      </c>
      <c r="BO122" s="367">
        <f>Tracoma!AU134</f>
        <v>0</v>
      </c>
      <c r="BP122" s="367">
        <f>Tracoma!AV134</f>
        <v>0</v>
      </c>
      <c r="BQ122" s="367">
        <f>Tracoma!AW134</f>
        <v>0</v>
      </c>
      <c r="BR122" s="367">
        <f>COUNTIF(Tracoma!AX134,"Sim")</f>
        <v>0</v>
      </c>
      <c r="BS122" s="342"/>
      <c r="BT122" s="367">
        <f t="shared" si="23"/>
        <v>0</v>
      </c>
      <c r="BU122" s="367">
        <f t="shared" si="24"/>
        <v>0</v>
      </c>
      <c r="BV122" s="367">
        <f t="shared" si="25"/>
        <v>0</v>
      </c>
      <c r="BW122" s="367">
        <f t="shared" si="26"/>
        <v>0</v>
      </c>
      <c r="BX122" s="367">
        <f t="shared" si="27"/>
        <v>0</v>
      </c>
      <c r="BY122" s="367">
        <f t="shared" si="30"/>
        <v>0</v>
      </c>
      <c r="BZ122" s="367">
        <f t="shared" si="31"/>
        <v>0</v>
      </c>
      <c r="CA122" s="367">
        <f t="shared" si="32"/>
        <v>0</v>
      </c>
      <c r="CB122" s="367">
        <f t="shared" si="28"/>
        <v>0</v>
      </c>
      <c r="CC122" s="367">
        <f t="shared" si="29"/>
        <v>0</v>
      </c>
    </row>
    <row r="123" spans="2:81" x14ac:dyDescent="0.25">
      <c r="B123" s="150">
        <f>Demografia!B131</f>
        <v>0</v>
      </c>
      <c r="C123" s="150">
        <f>Demografia!C131</f>
        <v>0</v>
      </c>
      <c r="D123" s="151">
        <f>Demografia!D131</f>
        <v>0</v>
      </c>
      <c r="E123" s="56"/>
      <c r="F123" s="151">
        <f>FL!M130</f>
        <v>0</v>
      </c>
      <c r="G123" s="151">
        <f>FL!AE130</f>
        <v>0</v>
      </c>
      <c r="H123" s="151">
        <f>FL!AF130</f>
        <v>0</v>
      </c>
      <c r="I123" s="151">
        <f>FL!AH130</f>
        <v>0</v>
      </c>
      <c r="J123" s="151">
        <f>FL!AI130</f>
        <v>0</v>
      </c>
      <c r="K123" s="151">
        <f>FL!AK130</f>
        <v>0</v>
      </c>
      <c r="L123" s="151">
        <f>FL!AM130</f>
        <v>0</v>
      </c>
      <c r="M123" s="151">
        <f>FL!AN130</f>
        <v>0</v>
      </c>
      <c r="N123" s="151">
        <f>FL!AO130</f>
        <v>0</v>
      </c>
      <c r="O123" s="151">
        <f>FL!AP130</f>
        <v>0</v>
      </c>
      <c r="P123" s="151">
        <f>FL!AQ130</f>
        <v>0</v>
      </c>
      <c r="Q123" s="151">
        <f>COUNTIF(FL!AR130,"Sim")</f>
        <v>0</v>
      </c>
      <c r="R123" s="56"/>
      <c r="S123" s="151">
        <f>Onco!K130</f>
        <v>0</v>
      </c>
      <c r="T123" s="151">
        <f>MAX(Onco!AB130,Onco!BA130)</f>
        <v>0</v>
      </c>
      <c r="U123" s="151">
        <f>MAX(Onco!AC130,Onco!BB130)</f>
        <v>0</v>
      </c>
      <c r="V123" s="151">
        <f>MAX(Onco!AE130,Onco!BD130)</f>
        <v>0</v>
      </c>
      <c r="W123" s="151">
        <f>MAX(Onco!AF130,Onco!BE130)</f>
        <v>0</v>
      </c>
      <c r="X123" s="151">
        <f>MAX(Onco!AG130,Onco!BF130)</f>
        <v>0</v>
      </c>
      <c r="Y123" s="151">
        <f>MAX(Onco!AH130,Onco!BG130)</f>
        <v>0</v>
      </c>
      <c r="Z123" s="151">
        <f>MAX(Onco!AI130,Onco!BH130)</f>
        <v>0</v>
      </c>
      <c r="AA123" s="151">
        <f>MAX(Onco!AJ130,Onco!BI130)</f>
        <v>0</v>
      </c>
      <c r="AB123" s="151">
        <f>MAX(COUNTIF(Onco!AK130,"Sim"),COUNTIF(Onco!BJ130,"Sim"))</f>
        <v>0</v>
      </c>
      <c r="AC123" s="56"/>
      <c r="AD123" s="151">
        <f>Schisto!P132</f>
        <v>0</v>
      </c>
      <c r="AE123" s="151">
        <f>Schisto!AI132</f>
        <v>0</v>
      </c>
      <c r="AF123" s="151">
        <f>Schisto!AJ132</f>
        <v>0</v>
      </c>
      <c r="AG123" s="151">
        <f>Schisto!AN132</f>
        <v>0</v>
      </c>
      <c r="AH123" s="151">
        <f>Schisto!AO132</f>
        <v>0</v>
      </c>
      <c r="AI123" s="151">
        <f>Schisto!AT132</f>
        <v>0</v>
      </c>
      <c r="AJ123" s="151">
        <f>Schisto!AU132</f>
        <v>0</v>
      </c>
      <c r="AK123" s="151">
        <f>Schisto!AV132</f>
        <v>0</v>
      </c>
      <c r="AL123" s="151">
        <f>Schisto!AW132</f>
        <v>0</v>
      </c>
      <c r="AM123" s="151">
        <f>COUNTIF(Schisto!AX132,"Sim")</f>
        <v>0</v>
      </c>
      <c r="AN123" s="56"/>
      <c r="AO123" s="151">
        <f>HTS!P132</f>
        <v>0</v>
      </c>
      <c r="AP123" s="151">
        <f>MAX(HTS!AK132,HTS!BS132)</f>
        <v>0</v>
      </c>
      <c r="AQ123" s="151">
        <f>MAX(HTS!AL132,HTS!BT132)</f>
        <v>0</v>
      </c>
      <c r="AR123" s="151">
        <f>MAX(HTS!AM132,HTS!BU132)</f>
        <v>0</v>
      </c>
      <c r="AS123" s="151">
        <f>MAX(HTS!AN132,HTS!BV132)</f>
        <v>0</v>
      </c>
      <c r="AT123" s="151">
        <f>MAX(HTS!AO132,HTS!BW132)</f>
        <v>0</v>
      </c>
      <c r="AU123" s="151">
        <f>MAX(HTS!AQ132,HTS!BY132)</f>
        <v>0</v>
      </c>
      <c r="AV123" s="151">
        <f>MAX(HTS!AR132,HTS!BZ132)</f>
        <v>0</v>
      </c>
      <c r="AW123" s="151">
        <f>MAX(HTS!AS132,HTS!CA132)</f>
        <v>0</v>
      </c>
      <c r="AX123" s="151">
        <f>MAX(HTS!AT132,HTS!CB132)</f>
        <v>0</v>
      </c>
      <c r="AY123" s="151">
        <f>MAX(HTS!AU132,HTS!CC132)</f>
        <v>0</v>
      </c>
      <c r="AZ123" s="151">
        <f>MAX(HTS!AV132,HTS!CD132)</f>
        <v>0</v>
      </c>
      <c r="BA123" s="151">
        <f>MAX(HTS!AW132,HTS!CE132)</f>
        <v>0</v>
      </c>
      <c r="BB123" s="151">
        <f>MAX(HTS!AX132,HTS!CF132)</f>
        <v>0</v>
      </c>
      <c r="BC123" s="151">
        <f>MAX(HTS!AY132,HTS!CG132)</f>
        <v>0</v>
      </c>
      <c r="BD123" s="151">
        <f>MAX(HTS!AZ132,HTS!CH132)</f>
        <v>0</v>
      </c>
      <c r="BE123" s="151">
        <f>MAX(HTS!BA132,HTS!CI132)</f>
        <v>0</v>
      </c>
      <c r="BF123" s="151">
        <f>MAX(HTS!BB132,HTS!CJ132)</f>
        <v>0</v>
      </c>
      <c r="BG123" s="151">
        <f>MAX(COUNTIF(HTS!BC132,"Sim"),COUNTIF(HTS!CK132,"Sim"))</f>
        <v>0</v>
      </c>
      <c r="BH123" s="56"/>
      <c r="BI123" s="151">
        <f>Tracoma!Q135</f>
        <v>0</v>
      </c>
      <c r="BJ123" s="151">
        <f>Tracoma!AK135</f>
        <v>0</v>
      </c>
      <c r="BK123" s="151">
        <f>Tracoma!AL135</f>
        <v>0</v>
      </c>
      <c r="BL123" s="151">
        <f>Tracoma!AN135</f>
        <v>0</v>
      </c>
      <c r="BM123" s="151">
        <f>Tracoma!AO135</f>
        <v>0</v>
      </c>
      <c r="BN123" s="151">
        <f>Tracoma!AT135</f>
        <v>0</v>
      </c>
      <c r="BO123" s="151">
        <f>Tracoma!AU135</f>
        <v>0</v>
      </c>
      <c r="BP123" s="151">
        <f>Tracoma!AV135</f>
        <v>0</v>
      </c>
      <c r="BQ123" s="151">
        <f>Tracoma!AW135</f>
        <v>0</v>
      </c>
      <c r="BR123" s="151">
        <f>COUNTIF(Tracoma!AX135,"Sim")</f>
        <v>0</v>
      </c>
      <c r="BS123" s="56"/>
      <c r="BT123" s="151">
        <f t="shared" si="23"/>
        <v>0</v>
      </c>
      <c r="BU123" s="151">
        <f t="shared" si="24"/>
        <v>0</v>
      </c>
      <c r="BV123" s="151">
        <f t="shared" si="25"/>
        <v>0</v>
      </c>
      <c r="BW123" s="151">
        <f t="shared" si="26"/>
        <v>0</v>
      </c>
      <c r="BX123" s="151">
        <f t="shared" si="27"/>
        <v>0</v>
      </c>
      <c r="BY123" s="151">
        <f t="shared" si="30"/>
        <v>0</v>
      </c>
      <c r="BZ123" s="151">
        <f t="shared" si="31"/>
        <v>0</v>
      </c>
      <c r="CA123" s="151">
        <f t="shared" si="32"/>
        <v>0</v>
      </c>
      <c r="CB123" s="151">
        <f t="shared" si="28"/>
        <v>0</v>
      </c>
      <c r="CC123" s="151">
        <f t="shared" si="29"/>
        <v>0</v>
      </c>
    </row>
    <row r="124" spans="2:81" x14ac:dyDescent="0.25">
      <c r="B124" s="366">
        <f>Demografia!B132</f>
        <v>0</v>
      </c>
      <c r="C124" s="366">
        <f>Demografia!C132</f>
        <v>0</v>
      </c>
      <c r="D124" s="367">
        <f>Demografia!D132</f>
        <v>0</v>
      </c>
      <c r="E124" s="342"/>
      <c r="F124" s="367">
        <f>FL!M131</f>
        <v>0</v>
      </c>
      <c r="G124" s="367">
        <f>FL!AE131</f>
        <v>0</v>
      </c>
      <c r="H124" s="367">
        <f>FL!AF131</f>
        <v>0</v>
      </c>
      <c r="I124" s="367">
        <f>FL!AH131</f>
        <v>0</v>
      </c>
      <c r="J124" s="367">
        <f>FL!AI131</f>
        <v>0</v>
      </c>
      <c r="K124" s="367">
        <f>FL!AK131</f>
        <v>0</v>
      </c>
      <c r="L124" s="367">
        <f>FL!AM131</f>
        <v>0</v>
      </c>
      <c r="M124" s="367">
        <f>FL!AN131</f>
        <v>0</v>
      </c>
      <c r="N124" s="367">
        <f>FL!AO131</f>
        <v>0</v>
      </c>
      <c r="O124" s="367">
        <f>FL!AP131</f>
        <v>0</v>
      </c>
      <c r="P124" s="367">
        <f>FL!AQ131</f>
        <v>0</v>
      </c>
      <c r="Q124" s="367">
        <f>COUNTIF(FL!AR131,"Sim")</f>
        <v>0</v>
      </c>
      <c r="R124" s="342"/>
      <c r="S124" s="367">
        <f>Onco!K131</f>
        <v>0</v>
      </c>
      <c r="T124" s="367">
        <f>MAX(Onco!AB131,Onco!BA131)</f>
        <v>0</v>
      </c>
      <c r="U124" s="367">
        <f>MAX(Onco!AC131,Onco!BB131)</f>
        <v>0</v>
      </c>
      <c r="V124" s="367">
        <f>MAX(Onco!AE131,Onco!BD131)</f>
        <v>0</v>
      </c>
      <c r="W124" s="367">
        <f>MAX(Onco!AF131,Onco!BE131)</f>
        <v>0</v>
      </c>
      <c r="X124" s="367">
        <f>MAX(Onco!AG131,Onco!BF131)</f>
        <v>0</v>
      </c>
      <c r="Y124" s="367">
        <f>MAX(Onco!AH131,Onco!BG131)</f>
        <v>0</v>
      </c>
      <c r="Z124" s="367">
        <f>MAX(Onco!AI131,Onco!BH131)</f>
        <v>0</v>
      </c>
      <c r="AA124" s="367">
        <f>MAX(Onco!AJ131,Onco!BI131)</f>
        <v>0</v>
      </c>
      <c r="AB124" s="367">
        <f>MAX(COUNTIF(Onco!AK131,"Sim"),COUNTIF(Onco!BJ131,"Sim"))</f>
        <v>0</v>
      </c>
      <c r="AC124" s="342"/>
      <c r="AD124" s="367">
        <f>Schisto!P133</f>
        <v>0</v>
      </c>
      <c r="AE124" s="367">
        <f>Schisto!AI133</f>
        <v>0</v>
      </c>
      <c r="AF124" s="367">
        <f>Schisto!AJ133</f>
        <v>0</v>
      </c>
      <c r="AG124" s="367">
        <f>Schisto!AN133</f>
        <v>0</v>
      </c>
      <c r="AH124" s="367">
        <f>Schisto!AO133</f>
        <v>0</v>
      </c>
      <c r="AI124" s="367">
        <f>Schisto!AT133</f>
        <v>0</v>
      </c>
      <c r="AJ124" s="367">
        <f>Schisto!AU133</f>
        <v>0</v>
      </c>
      <c r="AK124" s="367">
        <f>Schisto!AV133</f>
        <v>0</v>
      </c>
      <c r="AL124" s="367">
        <f>Schisto!AW133</f>
        <v>0</v>
      </c>
      <c r="AM124" s="367">
        <f>COUNTIF(Schisto!AX133,"Sim")</f>
        <v>0</v>
      </c>
      <c r="AN124" s="342"/>
      <c r="AO124" s="367">
        <f>HTS!P133</f>
        <v>0</v>
      </c>
      <c r="AP124" s="367">
        <f>MAX(HTS!AK133,HTS!BS133)</f>
        <v>0</v>
      </c>
      <c r="AQ124" s="367">
        <f>MAX(HTS!AL133,HTS!BT133)</f>
        <v>0</v>
      </c>
      <c r="AR124" s="367">
        <f>MAX(HTS!AM133,HTS!BU133)</f>
        <v>0</v>
      </c>
      <c r="AS124" s="367">
        <f>MAX(HTS!AN133,HTS!BV133)</f>
        <v>0</v>
      </c>
      <c r="AT124" s="367">
        <f>MAX(HTS!AO133,HTS!BW133)</f>
        <v>0</v>
      </c>
      <c r="AU124" s="367">
        <f>MAX(HTS!AQ133,HTS!BY133)</f>
        <v>0</v>
      </c>
      <c r="AV124" s="367">
        <f>MAX(HTS!AR133,HTS!BZ133)</f>
        <v>0</v>
      </c>
      <c r="AW124" s="367">
        <f>MAX(HTS!AS133,HTS!CA133)</f>
        <v>0</v>
      </c>
      <c r="AX124" s="367">
        <f>MAX(HTS!AT133,HTS!CB133)</f>
        <v>0</v>
      </c>
      <c r="AY124" s="367">
        <f>MAX(HTS!AU133,HTS!CC133)</f>
        <v>0</v>
      </c>
      <c r="AZ124" s="367">
        <f>MAX(HTS!AV133,HTS!CD133)</f>
        <v>0</v>
      </c>
      <c r="BA124" s="367">
        <f>MAX(HTS!AW133,HTS!CE133)</f>
        <v>0</v>
      </c>
      <c r="BB124" s="367">
        <f>MAX(HTS!AX133,HTS!CF133)</f>
        <v>0</v>
      </c>
      <c r="BC124" s="367">
        <f>MAX(HTS!AY133,HTS!CG133)</f>
        <v>0</v>
      </c>
      <c r="BD124" s="367">
        <f>MAX(HTS!AZ133,HTS!CH133)</f>
        <v>0</v>
      </c>
      <c r="BE124" s="367">
        <f>MAX(HTS!BA133,HTS!CI133)</f>
        <v>0</v>
      </c>
      <c r="BF124" s="367">
        <f>MAX(HTS!BB133,HTS!CJ133)</f>
        <v>0</v>
      </c>
      <c r="BG124" s="367">
        <f>MAX(COUNTIF(HTS!BC133,"Sim"),COUNTIF(HTS!CK133,"Sim"))</f>
        <v>0</v>
      </c>
      <c r="BH124" s="342"/>
      <c r="BI124" s="367">
        <f>Tracoma!Q136</f>
        <v>0</v>
      </c>
      <c r="BJ124" s="367">
        <f>Tracoma!AK136</f>
        <v>0</v>
      </c>
      <c r="BK124" s="367">
        <f>Tracoma!AL136</f>
        <v>0</v>
      </c>
      <c r="BL124" s="367">
        <f>Tracoma!AN136</f>
        <v>0</v>
      </c>
      <c r="BM124" s="367">
        <f>Tracoma!AO136</f>
        <v>0</v>
      </c>
      <c r="BN124" s="367">
        <f>Tracoma!AT136</f>
        <v>0</v>
      </c>
      <c r="BO124" s="367">
        <f>Tracoma!AU136</f>
        <v>0</v>
      </c>
      <c r="BP124" s="367">
        <f>Tracoma!AV136</f>
        <v>0</v>
      </c>
      <c r="BQ124" s="367">
        <f>Tracoma!AW136</f>
        <v>0</v>
      </c>
      <c r="BR124" s="367">
        <f>COUNTIF(Tracoma!AX136,"Sim")</f>
        <v>0</v>
      </c>
      <c r="BS124" s="342"/>
      <c r="BT124" s="367">
        <f t="shared" si="23"/>
        <v>0</v>
      </c>
      <c r="BU124" s="367">
        <f t="shared" si="24"/>
        <v>0</v>
      </c>
      <c r="BV124" s="367">
        <f t="shared" si="25"/>
        <v>0</v>
      </c>
      <c r="BW124" s="367">
        <f t="shared" si="26"/>
        <v>0</v>
      </c>
      <c r="BX124" s="367">
        <f t="shared" si="27"/>
        <v>0</v>
      </c>
      <c r="BY124" s="367">
        <f t="shared" si="30"/>
        <v>0</v>
      </c>
      <c r="BZ124" s="367">
        <f t="shared" si="31"/>
        <v>0</v>
      </c>
      <c r="CA124" s="367">
        <f t="shared" si="32"/>
        <v>0</v>
      </c>
      <c r="CB124" s="367">
        <f t="shared" si="28"/>
        <v>0</v>
      </c>
      <c r="CC124" s="367">
        <f t="shared" si="29"/>
        <v>0</v>
      </c>
    </row>
    <row r="125" spans="2:81" x14ac:dyDescent="0.25">
      <c r="B125" s="150">
        <f>Demografia!B133</f>
        <v>0</v>
      </c>
      <c r="C125" s="150">
        <f>Demografia!C133</f>
        <v>0</v>
      </c>
      <c r="D125" s="151">
        <f>Demografia!D133</f>
        <v>0</v>
      </c>
      <c r="E125" s="56"/>
      <c r="F125" s="151">
        <f>FL!M132</f>
        <v>0</v>
      </c>
      <c r="G125" s="151">
        <f>FL!AE132</f>
        <v>0</v>
      </c>
      <c r="H125" s="151">
        <f>FL!AF132</f>
        <v>0</v>
      </c>
      <c r="I125" s="151">
        <f>FL!AH132</f>
        <v>0</v>
      </c>
      <c r="J125" s="151">
        <f>FL!AI132</f>
        <v>0</v>
      </c>
      <c r="K125" s="151">
        <f>FL!AK132</f>
        <v>0</v>
      </c>
      <c r="L125" s="151">
        <f>FL!AM132</f>
        <v>0</v>
      </c>
      <c r="M125" s="151">
        <f>FL!AN132</f>
        <v>0</v>
      </c>
      <c r="N125" s="151">
        <f>FL!AO132</f>
        <v>0</v>
      </c>
      <c r="O125" s="151">
        <f>FL!AP132</f>
        <v>0</v>
      </c>
      <c r="P125" s="151">
        <f>FL!AQ132</f>
        <v>0</v>
      </c>
      <c r="Q125" s="151">
        <f>COUNTIF(FL!AR132,"Sim")</f>
        <v>0</v>
      </c>
      <c r="R125" s="56"/>
      <c r="S125" s="151">
        <f>Onco!K132</f>
        <v>0</v>
      </c>
      <c r="T125" s="151">
        <f>MAX(Onco!AB132,Onco!BA132)</f>
        <v>0</v>
      </c>
      <c r="U125" s="151">
        <f>MAX(Onco!AC132,Onco!BB132)</f>
        <v>0</v>
      </c>
      <c r="V125" s="151">
        <f>MAX(Onco!AE132,Onco!BD132)</f>
        <v>0</v>
      </c>
      <c r="W125" s="151">
        <f>MAX(Onco!AF132,Onco!BE132)</f>
        <v>0</v>
      </c>
      <c r="X125" s="151">
        <f>MAX(Onco!AG132,Onco!BF132)</f>
        <v>0</v>
      </c>
      <c r="Y125" s="151">
        <f>MAX(Onco!AH132,Onco!BG132)</f>
        <v>0</v>
      </c>
      <c r="Z125" s="151">
        <f>MAX(Onco!AI132,Onco!BH132)</f>
        <v>0</v>
      </c>
      <c r="AA125" s="151">
        <f>MAX(Onco!AJ132,Onco!BI132)</f>
        <v>0</v>
      </c>
      <c r="AB125" s="151">
        <f>MAX(COUNTIF(Onco!AK132,"Sim"),COUNTIF(Onco!BJ132,"Sim"))</f>
        <v>0</v>
      </c>
      <c r="AC125" s="56"/>
      <c r="AD125" s="151">
        <f>Schisto!P134</f>
        <v>0</v>
      </c>
      <c r="AE125" s="151">
        <f>Schisto!AI134</f>
        <v>0</v>
      </c>
      <c r="AF125" s="151">
        <f>Schisto!AJ134</f>
        <v>0</v>
      </c>
      <c r="AG125" s="151">
        <f>Schisto!AN134</f>
        <v>0</v>
      </c>
      <c r="AH125" s="151">
        <f>Schisto!AO134</f>
        <v>0</v>
      </c>
      <c r="AI125" s="151">
        <f>Schisto!AT134</f>
        <v>0</v>
      </c>
      <c r="AJ125" s="151">
        <f>Schisto!AU134</f>
        <v>0</v>
      </c>
      <c r="AK125" s="151">
        <f>Schisto!AV134</f>
        <v>0</v>
      </c>
      <c r="AL125" s="151">
        <f>Schisto!AW134</f>
        <v>0</v>
      </c>
      <c r="AM125" s="151">
        <f>COUNTIF(Schisto!AX134,"Sim")</f>
        <v>0</v>
      </c>
      <c r="AN125" s="56"/>
      <c r="AO125" s="151">
        <f>HTS!P134</f>
        <v>0</v>
      </c>
      <c r="AP125" s="151">
        <f>MAX(HTS!AK134,HTS!BS134)</f>
        <v>0</v>
      </c>
      <c r="AQ125" s="151">
        <f>MAX(HTS!AL134,HTS!BT134)</f>
        <v>0</v>
      </c>
      <c r="AR125" s="151">
        <f>MAX(HTS!AM134,HTS!BU134)</f>
        <v>0</v>
      </c>
      <c r="AS125" s="151">
        <f>MAX(HTS!AN134,HTS!BV134)</f>
        <v>0</v>
      </c>
      <c r="AT125" s="151">
        <f>MAX(HTS!AO134,HTS!BW134)</f>
        <v>0</v>
      </c>
      <c r="AU125" s="151">
        <f>MAX(HTS!AQ134,HTS!BY134)</f>
        <v>0</v>
      </c>
      <c r="AV125" s="151">
        <f>MAX(HTS!AR134,HTS!BZ134)</f>
        <v>0</v>
      </c>
      <c r="AW125" s="151">
        <f>MAX(HTS!AS134,HTS!CA134)</f>
        <v>0</v>
      </c>
      <c r="AX125" s="151">
        <f>MAX(HTS!AT134,HTS!CB134)</f>
        <v>0</v>
      </c>
      <c r="AY125" s="151">
        <f>MAX(HTS!AU134,HTS!CC134)</f>
        <v>0</v>
      </c>
      <c r="AZ125" s="151">
        <f>MAX(HTS!AV134,HTS!CD134)</f>
        <v>0</v>
      </c>
      <c r="BA125" s="151">
        <f>MAX(HTS!AW134,HTS!CE134)</f>
        <v>0</v>
      </c>
      <c r="BB125" s="151">
        <f>MAX(HTS!AX134,HTS!CF134)</f>
        <v>0</v>
      </c>
      <c r="BC125" s="151">
        <f>MAX(HTS!AY134,HTS!CG134)</f>
        <v>0</v>
      </c>
      <c r="BD125" s="151">
        <f>MAX(HTS!AZ134,HTS!CH134)</f>
        <v>0</v>
      </c>
      <c r="BE125" s="151">
        <f>MAX(HTS!BA134,HTS!CI134)</f>
        <v>0</v>
      </c>
      <c r="BF125" s="151">
        <f>MAX(HTS!BB134,HTS!CJ134)</f>
        <v>0</v>
      </c>
      <c r="BG125" s="151">
        <f>MAX(COUNTIF(HTS!BC134,"Sim"),COUNTIF(HTS!CK134,"Sim"))</f>
        <v>0</v>
      </c>
      <c r="BH125" s="56"/>
      <c r="BI125" s="151">
        <f>Tracoma!Q137</f>
        <v>0</v>
      </c>
      <c r="BJ125" s="151">
        <f>Tracoma!AK137</f>
        <v>0</v>
      </c>
      <c r="BK125" s="151">
        <f>Tracoma!AL137</f>
        <v>0</v>
      </c>
      <c r="BL125" s="151">
        <f>Tracoma!AN137</f>
        <v>0</v>
      </c>
      <c r="BM125" s="151">
        <f>Tracoma!AO137</f>
        <v>0</v>
      </c>
      <c r="BN125" s="151">
        <f>Tracoma!AT137</f>
        <v>0</v>
      </c>
      <c r="BO125" s="151">
        <f>Tracoma!AU137</f>
        <v>0</v>
      </c>
      <c r="BP125" s="151">
        <f>Tracoma!AV137</f>
        <v>0</v>
      </c>
      <c r="BQ125" s="151">
        <f>Tracoma!AW137</f>
        <v>0</v>
      </c>
      <c r="BR125" s="151">
        <f>COUNTIF(Tracoma!AX137,"Sim")</f>
        <v>0</v>
      </c>
      <c r="BS125" s="56"/>
      <c r="BT125" s="151">
        <f t="shared" si="23"/>
        <v>0</v>
      </c>
      <c r="BU125" s="151">
        <f t="shared" si="24"/>
        <v>0</v>
      </c>
      <c r="BV125" s="151">
        <f t="shared" si="25"/>
        <v>0</v>
      </c>
      <c r="BW125" s="151">
        <f t="shared" si="26"/>
        <v>0</v>
      </c>
      <c r="BX125" s="151">
        <f t="shared" si="27"/>
        <v>0</v>
      </c>
      <c r="BY125" s="151">
        <f t="shared" si="30"/>
        <v>0</v>
      </c>
      <c r="BZ125" s="151">
        <f t="shared" si="31"/>
        <v>0</v>
      </c>
      <c r="CA125" s="151">
        <f t="shared" si="32"/>
        <v>0</v>
      </c>
      <c r="CB125" s="151">
        <f t="shared" si="28"/>
        <v>0</v>
      </c>
      <c r="CC125" s="151">
        <f t="shared" si="29"/>
        <v>0</v>
      </c>
    </row>
    <row r="126" spans="2:81" x14ac:dyDescent="0.25">
      <c r="B126" s="366">
        <f>Demografia!B134</f>
        <v>0</v>
      </c>
      <c r="C126" s="366">
        <f>Demografia!C134</f>
        <v>0</v>
      </c>
      <c r="D126" s="367">
        <f>Demografia!D134</f>
        <v>0</v>
      </c>
      <c r="E126" s="342"/>
      <c r="F126" s="367">
        <f>FL!M133</f>
        <v>0</v>
      </c>
      <c r="G126" s="367">
        <f>FL!AE133</f>
        <v>0</v>
      </c>
      <c r="H126" s="367">
        <f>FL!AF133</f>
        <v>0</v>
      </c>
      <c r="I126" s="367">
        <f>FL!AH133</f>
        <v>0</v>
      </c>
      <c r="J126" s="367">
        <f>FL!AI133</f>
        <v>0</v>
      </c>
      <c r="K126" s="367">
        <f>FL!AK133</f>
        <v>0</v>
      </c>
      <c r="L126" s="367">
        <f>FL!AM133</f>
        <v>0</v>
      </c>
      <c r="M126" s="367">
        <f>FL!AN133</f>
        <v>0</v>
      </c>
      <c r="N126" s="367">
        <f>FL!AO133</f>
        <v>0</v>
      </c>
      <c r="O126" s="367">
        <f>FL!AP133</f>
        <v>0</v>
      </c>
      <c r="P126" s="367">
        <f>FL!AQ133</f>
        <v>0</v>
      </c>
      <c r="Q126" s="367">
        <f>COUNTIF(FL!AR133,"Sim")</f>
        <v>0</v>
      </c>
      <c r="R126" s="342"/>
      <c r="S126" s="367">
        <f>Onco!K133</f>
        <v>0</v>
      </c>
      <c r="T126" s="367">
        <f>MAX(Onco!AB133,Onco!BA133)</f>
        <v>0</v>
      </c>
      <c r="U126" s="367">
        <f>MAX(Onco!AC133,Onco!BB133)</f>
        <v>0</v>
      </c>
      <c r="V126" s="367">
        <f>MAX(Onco!AE133,Onco!BD133)</f>
        <v>0</v>
      </c>
      <c r="W126" s="367">
        <f>MAX(Onco!AF133,Onco!BE133)</f>
        <v>0</v>
      </c>
      <c r="X126" s="367">
        <f>MAX(Onco!AG133,Onco!BF133)</f>
        <v>0</v>
      </c>
      <c r="Y126" s="367">
        <f>MAX(Onco!AH133,Onco!BG133)</f>
        <v>0</v>
      </c>
      <c r="Z126" s="367">
        <f>MAX(Onco!AI133,Onco!BH133)</f>
        <v>0</v>
      </c>
      <c r="AA126" s="367">
        <f>MAX(Onco!AJ133,Onco!BI133)</f>
        <v>0</v>
      </c>
      <c r="AB126" s="367">
        <f>MAX(COUNTIF(Onco!AK133,"Sim"),COUNTIF(Onco!BJ133,"Sim"))</f>
        <v>0</v>
      </c>
      <c r="AC126" s="342"/>
      <c r="AD126" s="367">
        <f>Schisto!P135</f>
        <v>0</v>
      </c>
      <c r="AE126" s="367">
        <f>Schisto!AI135</f>
        <v>0</v>
      </c>
      <c r="AF126" s="367">
        <f>Schisto!AJ135</f>
        <v>0</v>
      </c>
      <c r="AG126" s="367">
        <f>Schisto!AN135</f>
        <v>0</v>
      </c>
      <c r="AH126" s="367">
        <f>Schisto!AO135</f>
        <v>0</v>
      </c>
      <c r="AI126" s="367">
        <f>Schisto!AT135</f>
        <v>0</v>
      </c>
      <c r="AJ126" s="367">
        <f>Schisto!AU135</f>
        <v>0</v>
      </c>
      <c r="AK126" s="367">
        <f>Schisto!AV135</f>
        <v>0</v>
      </c>
      <c r="AL126" s="367">
        <f>Schisto!AW135</f>
        <v>0</v>
      </c>
      <c r="AM126" s="367">
        <f>COUNTIF(Schisto!AX135,"Sim")</f>
        <v>0</v>
      </c>
      <c r="AN126" s="342"/>
      <c r="AO126" s="367">
        <f>HTS!P135</f>
        <v>0</v>
      </c>
      <c r="AP126" s="367">
        <f>MAX(HTS!AK135,HTS!BS135)</f>
        <v>0</v>
      </c>
      <c r="AQ126" s="367">
        <f>MAX(HTS!AL135,HTS!BT135)</f>
        <v>0</v>
      </c>
      <c r="AR126" s="367">
        <f>MAX(HTS!AM135,HTS!BU135)</f>
        <v>0</v>
      </c>
      <c r="AS126" s="367">
        <f>MAX(HTS!AN135,HTS!BV135)</f>
        <v>0</v>
      </c>
      <c r="AT126" s="367">
        <f>MAX(HTS!AO135,HTS!BW135)</f>
        <v>0</v>
      </c>
      <c r="AU126" s="367">
        <f>MAX(HTS!AQ135,HTS!BY135)</f>
        <v>0</v>
      </c>
      <c r="AV126" s="367">
        <f>MAX(HTS!AR135,HTS!BZ135)</f>
        <v>0</v>
      </c>
      <c r="AW126" s="367">
        <f>MAX(HTS!AS135,HTS!CA135)</f>
        <v>0</v>
      </c>
      <c r="AX126" s="367">
        <f>MAX(HTS!AT135,HTS!CB135)</f>
        <v>0</v>
      </c>
      <c r="AY126" s="367">
        <f>MAX(HTS!AU135,HTS!CC135)</f>
        <v>0</v>
      </c>
      <c r="AZ126" s="367">
        <f>MAX(HTS!AV135,HTS!CD135)</f>
        <v>0</v>
      </c>
      <c r="BA126" s="367">
        <f>MAX(HTS!AW135,HTS!CE135)</f>
        <v>0</v>
      </c>
      <c r="BB126" s="367">
        <f>MAX(HTS!AX135,HTS!CF135)</f>
        <v>0</v>
      </c>
      <c r="BC126" s="367">
        <f>MAX(HTS!AY135,HTS!CG135)</f>
        <v>0</v>
      </c>
      <c r="BD126" s="367">
        <f>MAX(HTS!AZ135,HTS!CH135)</f>
        <v>0</v>
      </c>
      <c r="BE126" s="367">
        <f>MAX(HTS!BA135,HTS!CI135)</f>
        <v>0</v>
      </c>
      <c r="BF126" s="367">
        <f>MAX(HTS!BB135,HTS!CJ135)</f>
        <v>0</v>
      </c>
      <c r="BG126" s="367">
        <f>MAX(COUNTIF(HTS!BC135,"Sim"),COUNTIF(HTS!CK135,"Sim"))</f>
        <v>0</v>
      </c>
      <c r="BH126" s="342"/>
      <c r="BI126" s="367">
        <f>Tracoma!Q138</f>
        <v>0</v>
      </c>
      <c r="BJ126" s="367">
        <f>Tracoma!AK138</f>
        <v>0</v>
      </c>
      <c r="BK126" s="367">
        <f>Tracoma!AL138</f>
        <v>0</v>
      </c>
      <c r="BL126" s="367">
        <f>Tracoma!AN138</f>
        <v>0</v>
      </c>
      <c r="BM126" s="367">
        <f>Tracoma!AO138</f>
        <v>0</v>
      </c>
      <c r="BN126" s="367">
        <f>Tracoma!AT138</f>
        <v>0</v>
      </c>
      <c r="BO126" s="367">
        <f>Tracoma!AU138</f>
        <v>0</v>
      </c>
      <c r="BP126" s="367">
        <f>Tracoma!AV138</f>
        <v>0</v>
      </c>
      <c r="BQ126" s="367">
        <f>Tracoma!AW138</f>
        <v>0</v>
      </c>
      <c r="BR126" s="367">
        <f>COUNTIF(Tracoma!AX138,"Sim")</f>
        <v>0</v>
      </c>
      <c r="BS126" s="342"/>
      <c r="BT126" s="367">
        <f t="shared" si="23"/>
        <v>0</v>
      </c>
      <c r="BU126" s="367">
        <f t="shared" si="24"/>
        <v>0</v>
      </c>
      <c r="BV126" s="367">
        <f t="shared" si="25"/>
        <v>0</v>
      </c>
      <c r="BW126" s="367">
        <f t="shared" si="26"/>
        <v>0</v>
      </c>
      <c r="BX126" s="367">
        <f t="shared" si="27"/>
        <v>0</v>
      </c>
      <c r="BY126" s="367">
        <f t="shared" si="30"/>
        <v>0</v>
      </c>
      <c r="BZ126" s="367">
        <f t="shared" si="31"/>
        <v>0</v>
      </c>
      <c r="CA126" s="367">
        <f t="shared" si="32"/>
        <v>0</v>
      </c>
      <c r="CB126" s="367">
        <f t="shared" si="28"/>
        <v>0</v>
      </c>
      <c r="CC126" s="367">
        <f t="shared" si="29"/>
        <v>0</v>
      </c>
    </row>
    <row r="127" spans="2:81" x14ac:dyDescent="0.25">
      <c r="B127" s="150">
        <f>Demografia!B135</f>
        <v>0</v>
      </c>
      <c r="C127" s="150">
        <f>Demografia!C135</f>
        <v>0</v>
      </c>
      <c r="D127" s="151">
        <f>Demografia!D135</f>
        <v>0</v>
      </c>
      <c r="E127" s="56"/>
      <c r="F127" s="151">
        <f>FL!M134</f>
        <v>0</v>
      </c>
      <c r="G127" s="151">
        <f>FL!AE134</f>
        <v>0</v>
      </c>
      <c r="H127" s="151">
        <f>FL!AF134</f>
        <v>0</v>
      </c>
      <c r="I127" s="151">
        <f>FL!AH134</f>
        <v>0</v>
      </c>
      <c r="J127" s="151">
        <f>FL!AI134</f>
        <v>0</v>
      </c>
      <c r="K127" s="151">
        <f>FL!AK134</f>
        <v>0</v>
      </c>
      <c r="L127" s="151">
        <f>FL!AM134</f>
        <v>0</v>
      </c>
      <c r="M127" s="151">
        <f>FL!AN134</f>
        <v>0</v>
      </c>
      <c r="N127" s="151">
        <f>FL!AO134</f>
        <v>0</v>
      </c>
      <c r="O127" s="151">
        <f>FL!AP134</f>
        <v>0</v>
      </c>
      <c r="P127" s="151">
        <f>FL!AQ134</f>
        <v>0</v>
      </c>
      <c r="Q127" s="151">
        <f>COUNTIF(FL!AR134,"Sim")</f>
        <v>0</v>
      </c>
      <c r="R127" s="56"/>
      <c r="S127" s="151">
        <f>Onco!K134</f>
        <v>0</v>
      </c>
      <c r="T127" s="151">
        <f>MAX(Onco!AB134,Onco!BA134)</f>
        <v>0</v>
      </c>
      <c r="U127" s="151">
        <f>MAX(Onco!AC134,Onco!BB134)</f>
        <v>0</v>
      </c>
      <c r="V127" s="151">
        <f>MAX(Onco!AE134,Onco!BD134)</f>
        <v>0</v>
      </c>
      <c r="W127" s="151">
        <f>MAX(Onco!AF134,Onco!BE134)</f>
        <v>0</v>
      </c>
      <c r="X127" s="151">
        <f>MAX(Onco!AG134,Onco!BF134)</f>
        <v>0</v>
      </c>
      <c r="Y127" s="151">
        <f>MAX(Onco!AH134,Onco!BG134)</f>
        <v>0</v>
      </c>
      <c r="Z127" s="151">
        <f>MAX(Onco!AI134,Onco!BH134)</f>
        <v>0</v>
      </c>
      <c r="AA127" s="151">
        <f>MAX(Onco!AJ134,Onco!BI134)</f>
        <v>0</v>
      </c>
      <c r="AB127" s="151">
        <f>MAX(COUNTIF(Onco!AK134,"Sim"),COUNTIF(Onco!BJ134,"Sim"))</f>
        <v>0</v>
      </c>
      <c r="AC127" s="56"/>
      <c r="AD127" s="151">
        <f>Schisto!P136</f>
        <v>0</v>
      </c>
      <c r="AE127" s="151">
        <f>Schisto!AI136</f>
        <v>0</v>
      </c>
      <c r="AF127" s="151">
        <f>Schisto!AJ136</f>
        <v>0</v>
      </c>
      <c r="AG127" s="151">
        <f>Schisto!AN136</f>
        <v>0</v>
      </c>
      <c r="AH127" s="151">
        <f>Schisto!AO136</f>
        <v>0</v>
      </c>
      <c r="AI127" s="151">
        <f>Schisto!AT136</f>
        <v>0</v>
      </c>
      <c r="AJ127" s="151">
        <f>Schisto!AU136</f>
        <v>0</v>
      </c>
      <c r="AK127" s="151">
        <f>Schisto!AV136</f>
        <v>0</v>
      </c>
      <c r="AL127" s="151">
        <f>Schisto!AW136</f>
        <v>0</v>
      </c>
      <c r="AM127" s="151">
        <f>COUNTIF(Schisto!AX136,"Sim")</f>
        <v>0</v>
      </c>
      <c r="AN127" s="56"/>
      <c r="AO127" s="151">
        <f>HTS!P136</f>
        <v>0</v>
      </c>
      <c r="AP127" s="151">
        <f>MAX(HTS!AK136,HTS!BS136)</f>
        <v>0</v>
      </c>
      <c r="AQ127" s="151">
        <f>MAX(HTS!AL136,HTS!BT136)</f>
        <v>0</v>
      </c>
      <c r="AR127" s="151">
        <f>MAX(HTS!AM136,HTS!BU136)</f>
        <v>0</v>
      </c>
      <c r="AS127" s="151">
        <f>MAX(HTS!AN136,HTS!BV136)</f>
        <v>0</v>
      </c>
      <c r="AT127" s="151">
        <f>MAX(HTS!AO136,HTS!BW136)</f>
        <v>0</v>
      </c>
      <c r="AU127" s="151">
        <f>MAX(HTS!AQ136,HTS!BY136)</f>
        <v>0</v>
      </c>
      <c r="AV127" s="151">
        <f>MAX(HTS!AR136,HTS!BZ136)</f>
        <v>0</v>
      </c>
      <c r="AW127" s="151">
        <f>MAX(HTS!AS136,HTS!CA136)</f>
        <v>0</v>
      </c>
      <c r="AX127" s="151">
        <f>MAX(HTS!AT136,HTS!CB136)</f>
        <v>0</v>
      </c>
      <c r="AY127" s="151">
        <f>MAX(HTS!AU136,HTS!CC136)</f>
        <v>0</v>
      </c>
      <c r="AZ127" s="151">
        <f>MAX(HTS!AV136,HTS!CD136)</f>
        <v>0</v>
      </c>
      <c r="BA127" s="151">
        <f>MAX(HTS!AW136,HTS!CE136)</f>
        <v>0</v>
      </c>
      <c r="BB127" s="151">
        <f>MAX(HTS!AX136,HTS!CF136)</f>
        <v>0</v>
      </c>
      <c r="BC127" s="151">
        <f>MAX(HTS!AY136,HTS!CG136)</f>
        <v>0</v>
      </c>
      <c r="BD127" s="151">
        <f>MAX(HTS!AZ136,HTS!CH136)</f>
        <v>0</v>
      </c>
      <c r="BE127" s="151">
        <f>MAX(HTS!BA136,HTS!CI136)</f>
        <v>0</v>
      </c>
      <c r="BF127" s="151">
        <f>MAX(HTS!BB136,HTS!CJ136)</f>
        <v>0</v>
      </c>
      <c r="BG127" s="151">
        <f>MAX(COUNTIF(HTS!BC136,"Sim"),COUNTIF(HTS!CK136,"Sim"))</f>
        <v>0</v>
      </c>
      <c r="BH127" s="56"/>
      <c r="BI127" s="151">
        <f>Tracoma!Q139</f>
        <v>0</v>
      </c>
      <c r="BJ127" s="151">
        <f>Tracoma!AK139</f>
        <v>0</v>
      </c>
      <c r="BK127" s="151">
        <f>Tracoma!AL139</f>
        <v>0</v>
      </c>
      <c r="BL127" s="151">
        <f>Tracoma!AN139</f>
        <v>0</v>
      </c>
      <c r="BM127" s="151">
        <f>Tracoma!AO139</f>
        <v>0</v>
      </c>
      <c r="BN127" s="151">
        <f>Tracoma!AT139</f>
        <v>0</v>
      </c>
      <c r="BO127" s="151">
        <f>Tracoma!AU139</f>
        <v>0</v>
      </c>
      <c r="BP127" s="151">
        <f>Tracoma!AV139</f>
        <v>0</v>
      </c>
      <c r="BQ127" s="151">
        <f>Tracoma!AW139</f>
        <v>0</v>
      </c>
      <c r="BR127" s="151">
        <f>COUNTIF(Tracoma!AX139,"Sim")</f>
        <v>0</v>
      </c>
      <c r="BS127" s="56"/>
      <c r="BT127" s="151">
        <f t="shared" si="23"/>
        <v>0</v>
      </c>
      <c r="BU127" s="151">
        <f t="shared" si="24"/>
        <v>0</v>
      </c>
      <c r="BV127" s="151">
        <f t="shared" si="25"/>
        <v>0</v>
      </c>
      <c r="BW127" s="151">
        <f t="shared" si="26"/>
        <v>0</v>
      </c>
      <c r="BX127" s="151">
        <f t="shared" si="27"/>
        <v>0</v>
      </c>
      <c r="BY127" s="151">
        <f t="shared" si="30"/>
        <v>0</v>
      </c>
      <c r="BZ127" s="151">
        <f t="shared" si="31"/>
        <v>0</v>
      </c>
      <c r="CA127" s="151">
        <f t="shared" si="32"/>
        <v>0</v>
      </c>
      <c r="CB127" s="151">
        <f t="shared" si="28"/>
        <v>0</v>
      </c>
      <c r="CC127" s="151">
        <f t="shared" si="29"/>
        <v>0</v>
      </c>
    </row>
    <row r="128" spans="2:81" x14ac:dyDescent="0.25">
      <c r="B128" s="366">
        <f>Demografia!B136</f>
        <v>0</v>
      </c>
      <c r="C128" s="366">
        <f>Demografia!C136</f>
        <v>0</v>
      </c>
      <c r="D128" s="367">
        <f>Demografia!D136</f>
        <v>0</v>
      </c>
      <c r="E128" s="342"/>
      <c r="F128" s="367">
        <f>FL!M135</f>
        <v>0</v>
      </c>
      <c r="G128" s="367">
        <f>FL!AE135</f>
        <v>0</v>
      </c>
      <c r="H128" s="367">
        <f>FL!AF135</f>
        <v>0</v>
      </c>
      <c r="I128" s="367">
        <f>FL!AH135</f>
        <v>0</v>
      </c>
      <c r="J128" s="367">
        <f>FL!AI135</f>
        <v>0</v>
      </c>
      <c r="K128" s="367">
        <f>FL!AK135</f>
        <v>0</v>
      </c>
      <c r="L128" s="367">
        <f>FL!AM135</f>
        <v>0</v>
      </c>
      <c r="M128" s="367">
        <f>FL!AN135</f>
        <v>0</v>
      </c>
      <c r="N128" s="367">
        <f>FL!AO135</f>
        <v>0</v>
      </c>
      <c r="O128" s="367">
        <f>FL!AP135</f>
        <v>0</v>
      </c>
      <c r="P128" s="367">
        <f>FL!AQ135</f>
        <v>0</v>
      </c>
      <c r="Q128" s="367">
        <f>COUNTIF(FL!AR135,"Sim")</f>
        <v>0</v>
      </c>
      <c r="R128" s="342"/>
      <c r="S128" s="367">
        <f>Onco!K135</f>
        <v>0</v>
      </c>
      <c r="T128" s="367">
        <f>MAX(Onco!AB135,Onco!BA135)</f>
        <v>0</v>
      </c>
      <c r="U128" s="367">
        <f>MAX(Onco!AC135,Onco!BB135)</f>
        <v>0</v>
      </c>
      <c r="V128" s="367">
        <f>MAX(Onco!AE135,Onco!BD135)</f>
        <v>0</v>
      </c>
      <c r="W128" s="367">
        <f>MAX(Onco!AF135,Onco!BE135)</f>
        <v>0</v>
      </c>
      <c r="X128" s="367">
        <f>MAX(Onco!AG135,Onco!BF135)</f>
        <v>0</v>
      </c>
      <c r="Y128" s="367">
        <f>MAX(Onco!AH135,Onco!BG135)</f>
        <v>0</v>
      </c>
      <c r="Z128" s="367">
        <f>MAX(Onco!AI135,Onco!BH135)</f>
        <v>0</v>
      </c>
      <c r="AA128" s="367">
        <f>MAX(Onco!AJ135,Onco!BI135)</f>
        <v>0</v>
      </c>
      <c r="AB128" s="367">
        <f>MAX(COUNTIF(Onco!AK135,"Sim"),COUNTIF(Onco!BJ135,"Sim"))</f>
        <v>0</v>
      </c>
      <c r="AC128" s="342"/>
      <c r="AD128" s="367">
        <f>Schisto!P137</f>
        <v>0</v>
      </c>
      <c r="AE128" s="367">
        <f>Schisto!AI137</f>
        <v>0</v>
      </c>
      <c r="AF128" s="367">
        <f>Schisto!AJ137</f>
        <v>0</v>
      </c>
      <c r="AG128" s="367">
        <f>Schisto!AN137</f>
        <v>0</v>
      </c>
      <c r="AH128" s="367">
        <f>Schisto!AO137</f>
        <v>0</v>
      </c>
      <c r="AI128" s="367">
        <f>Schisto!AT137</f>
        <v>0</v>
      </c>
      <c r="AJ128" s="367">
        <f>Schisto!AU137</f>
        <v>0</v>
      </c>
      <c r="AK128" s="367">
        <f>Schisto!AV137</f>
        <v>0</v>
      </c>
      <c r="AL128" s="367">
        <f>Schisto!AW137</f>
        <v>0</v>
      </c>
      <c r="AM128" s="367">
        <f>COUNTIF(Schisto!AX137,"Sim")</f>
        <v>0</v>
      </c>
      <c r="AN128" s="342"/>
      <c r="AO128" s="367">
        <f>HTS!P137</f>
        <v>0</v>
      </c>
      <c r="AP128" s="367">
        <f>MAX(HTS!AK137,HTS!BS137)</f>
        <v>0</v>
      </c>
      <c r="AQ128" s="367">
        <f>MAX(HTS!AL137,HTS!BT137)</f>
        <v>0</v>
      </c>
      <c r="AR128" s="367">
        <f>MAX(HTS!AM137,HTS!BU137)</f>
        <v>0</v>
      </c>
      <c r="AS128" s="367">
        <f>MAX(HTS!AN137,HTS!BV137)</f>
        <v>0</v>
      </c>
      <c r="AT128" s="367">
        <f>MAX(HTS!AO137,HTS!BW137)</f>
        <v>0</v>
      </c>
      <c r="AU128" s="367">
        <f>MAX(HTS!AQ137,HTS!BY137)</f>
        <v>0</v>
      </c>
      <c r="AV128" s="367">
        <f>MAX(HTS!AR137,HTS!BZ137)</f>
        <v>0</v>
      </c>
      <c r="AW128" s="367">
        <f>MAX(HTS!AS137,HTS!CA137)</f>
        <v>0</v>
      </c>
      <c r="AX128" s="367">
        <f>MAX(HTS!AT137,HTS!CB137)</f>
        <v>0</v>
      </c>
      <c r="AY128" s="367">
        <f>MAX(HTS!AU137,HTS!CC137)</f>
        <v>0</v>
      </c>
      <c r="AZ128" s="367">
        <f>MAX(HTS!AV137,HTS!CD137)</f>
        <v>0</v>
      </c>
      <c r="BA128" s="367">
        <f>MAX(HTS!AW137,HTS!CE137)</f>
        <v>0</v>
      </c>
      <c r="BB128" s="367">
        <f>MAX(HTS!AX137,HTS!CF137)</f>
        <v>0</v>
      </c>
      <c r="BC128" s="367">
        <f>MAX(HTS!AY137,HTS!CG137)</f>
        <v>0</v>
      </c>
      <c r="BD128" s="367">
        <f>MAX(HTS!AZ137,HTS!CH137)</f>
        <v>0</v>
      </c>
      <c r="BE128" s="367">
        <f>MAX(HTS!BA137,HTS!CI137)</f>
        <v>0</v>
      </c>
      <c r="BF128" s="367">
        <f>MAX(HTS!BB137,HTS!CJ137)</f>
        <v>0</v>
      </c>
      <c r="BG128" s="367">
        <f>MAX(COUNTIF(HTS!BC137,"Sim"),COUNTIF(HTS!CK137,"Sim"))</f>
        <v>0</v>
      </c>
      <c r="BH128" s="342"/>
      <c r="BI128" s="367">
        <f>Tracoma!Q140</f>
        <v>0</v>
      </c>
      <c r="BJ128" s="367">
        <f>Tracoma!AK140</f>
        <v>0</v>
      </c>
      <c r="BK128" s="367">
        <f>Tracoma!AL140</f>
        <v>0</v>
      </c>
      <c r="BL128" s="367">
        <f>Tracoma!AN140</f>
        <v>0</v>
      </c>
      <c r="BM128" s="367">
        <f>Tracoma!AO140</f>
        <v>0</v>
      </c>
      <c r="BN128" s="367">
        <f>Tracoma!AT140</f>
        <v>0</v>
      </c>
      <c r="BO128" s="367">
        <f>Tracoma!AU140</f>
        <v>0</v>
      </c>
      <c r="BP128" s="367">
        <f>Tracoma!AV140</f>
        <v>0</v>
      </c>
      <c r="BQ128" s="367">
        <f>Tracoma!AW140</f>
        <v>0</v>
      </c>
      <c r="BR128" s="367">
        <f>COUNTIF(Tracoma!AX140,"Sim")</f>
        <v>0</v>
      </c>
      <c r="BS128" s="342"/>
      <c r="BT128" s="367">
        <f t="shared" si="23"/>
        <v>0</v>
      </c>
      <c r="BU128" s="367">
        <f t="shared" si="24"/>
        <v>0</v>
      </c>
      <c r="BV128" s="367">
        <f t="shared" si="25"/>
        <v>0</v>
      </c>
      <c r="BW128" s="367">
        <f t="shared" si="26"/>
        <v>0</v>
      </c>
      <c r="BX128" s="367">
        <f t="shared" si="27"/>
        <v>0</v>
      </c>
      <c r="BY128" s="367">
        <f t="shared" si="30"/>
        <v>0</v>
      </c>
      <c r="BZ128" s="367">
        <f t="shared" si="31"/>
        <v>0</v>
      </c>
      <c r="CA128" s="367">
        <f t="shared" si="32"/>
        <v>0</v>
      </c>
      <c r="CB128" s="367">
        <f t="shared" si="28"/>
        <v>0</v>
      </c>
      <c r="CC128" s="367">
        <f t="shared" si="29"/>
        <v>0</v>
      </c>
    </row>
    <row r="129" spans="2:81" x14ac:dyDescent="0.25">
      <c r="B129" s="150">
        <f>Demografia!B137</f>
        <v>0</v>
      </c>
      <c r="C129" s="150">
        <f>Demografia!C137</f>
        <v>0</v>
      </c>
      <c r="D129" s="151">
        <f>Demografia!D137</f>
        <v>0</v>
      </c>
      <c r="E129" s="56"/>
      <c r="F129" s="151">
        <f>FL!M136</f>
        <v>0</v>
      </c>
      <c r="G129" s="151">
        <f>FL!AE136</f>
        <v>0</v>
      </c>
      <c r="H129" s="151">
        <f>FL!AF136</f>
        <v>0</v>
      </c>
      <c r="I129" s="151">
        <f>FL!AH136</f>
        <v>0</v>
      </c>
      <c r="J129" s="151">
        <f>FL!AI136</f>
        <v>0</v>
      </c>
      <c r="K129" s="151">
        <f>FL!AK136</f>
        <v>0</v>
      </c>
      <c r="L129" s="151">
        <f>FL!AM136</f>
        <v>0</v>
      </c>
      <c r="M129" s="151">
        <f>FL!AN136</f>
        <v>0</v>
      </c>
      <c r="N129" s="151">
        <f>FL!AO136</f>
        <v>0</v>
      </c>
      <c r="O129" s="151">
        <f>FL!AP136</f>
        <v>0</v>
      </c>
      <c r="P129" s="151">
        <f>FL!AQ136</f>
        <v>0</v>
      </c>
      <c r="Q129" s="151">
        <f>COUNTIF(FL!AR136,"Sim")</f>
        <v>0</v>
      </c>
      <c r="R129" s="56"/>
      <c r="S129" s="151">
        <f>Onco!K136</f>
        <v>0</v>
      </c>
      <c r="T129" s="151">
        <f>MAX(Onco!AB136,Onco!BA136)</f>
        <v>0</v>
      </c>
      <c r="U129" s="151">
        <f>MAX(Onco!AC136,Onco!BB136)</f>
        <v>0</v>
      </c>
      <c r="V129" s="151">
        <f>MAX(Onco!AE136,Onco!BD136)</f>
        <v>0</v>
      </c>
      <c r="W129" s="151">
        <f>MAX(Onco!AF136,Onco!BE136)</f>
        <v>0</v>
      </c>
      <c r="X129" s="151">
        <f>MAX(Onco!AG136,Onco!BF136)</f>
        <v>0</v>
      </c>
      <c r="Y129" s="151">
        <f>MAX(Onco!AH136,Onco!BG136)</f>
        <v>0</v>
      </c>
      <c r="Z129" s="151">
        <f>MAX(Onco!AI136,Onco!BH136)</f>
        <v>0</v>
      </c>
      <c r="AA129" s="151">
        <f>MAX(Onco!AJ136,Onco!BI136)</f>
        <v>0</v>
      </c>
      <c r="AB129" s="151">
        <f>MAX(COUNTIF(Onco!AK136,"Sim"),COUNTIF(Onco!BJ136,"Sim"))</f>
        <v>0</v>
      </c>
      <c r="AC129" s="56"/>
      <c r="AD129" s="151">
        <f>Schisto!P138</f>
        <v>0</v>
      </c>
      <c r="AE129" s="151">
        <f>Schisto!AI138</f>
        <v>0</v>
      </c>
      <c r="AF129" s="151">
        <f>Schisto!AJ138</f>
        <v>0</v>
      </c>
      <c r="AG129" s="151">
        <f>Schisto!AN138</f>
        <v>0</v>
      </c>
      <c r="AH129" s="151">
        <f>Schisto!AO138</f>
        <v>0</v>
      </c>
      <c r="AI129" s="151">
        <f>Schisto!AT138</f>
        <v>0</v>
      </c>
      <c r="AJ129" s="151">
        <f>Schisto!AU138</f>
        <v>0</v>
      </c>
      <c r="AK129" s="151">
        <f>Schisto!AV138</f>
        <v>0</v>
      </c>
      <c r="AL129" s="151">
        <f>Schisto!AW138</f>
        <v>0</v>
      </c>
      <c r="AM129" s="151">
        <f>COUNTIF(Schisto!AX138,"Sim")</f>
        <v>0</v>
      </c>
      <c r="AN129" s="56"/>
      <c r="AO129" s="151">
        <f>HTS!P138</f>
        <v>0</v>
      </c>
      <c r="AP129" s="151">
        <f>MAX(HTS!AK138,HTS!BS138)</f>
        <v>0</v>
      </c>
      <c r="AQ129" s="151">
        <f>MAX(HTS!AL138,HTS!BT138)</f>
        <v>0</v>
      </c>
      <c r="AR129" s="151">
        <f>MAX(HTS!AM138,HTS!BU138)</f>
        <v>0</v>
      </c>
      <c r="AS129" s="151">
        <f>MAX(HTS!AN138,HTS!BV138)</f>
        <v>0</v>
      </c>
      <c r="AT129" s="151">
        <f>MAX(HTS!AO138,HTS!BW138)</f>
        <v>0</v>
      </c>
      <c r="AU129" s="151">
        <f>MAX(HTS!AQ138,HTS!BY138)</f>
        <v>0</v>
      </c>
      <c r="AV129" s="151">
        <f>MAX(HTS!AR138,HTS!BZ138)</f>
        <v>0</v>
      </c>
      <c r="AW129" s="151">
        <f>MAX(HTS!AS138,HTS!CA138)</f>
        <v>0</v>
      </c>
      <c r="AX129" s="151">
        <f>MAX(HTS!AT138,HTS!CB138)</f>
        <v>0</v>
      </c>
      <c r="AY129" s="151">
        <f>MAX(HTS!AU138,HTS!CC138)</f>
        <v>0</v>
      </c>
      <c r="AZ129" s="151">
        <f>MAX(HTS!AV138,HTS!CD138)</f>
        <v>0</v>
      </c>
      <c r="BA129" s="151">
        <f>MAX(HTS!AW138,HTS!CE138)</f>
        <v>0</v>
      </c>
      <c r="BB129" s="151">
        <f>MAX(HTS!AX138,HTS!CF138)</f>
        <v>0</v>
      </c>
      <c r="BC129" s="151">
        <f>MAX(HTS!AY138,HTS!CG138)</f>
        <v>0</v>
      </c>
      <c r="BD129" s="151">
        <f>MAX(HTS!AZ138,HTS!CH138)</f>
        <v>0</v>
      </c>
      <c r="BE129" s="151">
        <f>MAX(HTS!BA138,HTS!CI138)</f>
        <v>0</v>
      </c>
      <c r="BF129" s="151">
        <f>MAX(HTS!BB138,HTS!CJ138)</f>
        <v>0</v>
      </c>
      <c r="BG129" s="151">
        <f>MAX(COUNTIF(HTS!BC138,"Sim"),COUNTIF(HTS!CK138,"Sim"))</f>
        <v>0</v>
      </c>
      <c r="BH129" s="56"/>
      <c r="BI129" s="151">
        <f>Tracoma!Q141</f>
        <v>0</v>
      </c>
      <c r="BJ129" s="151">
        <f>Tracoma!AK141</f>
        <v>0</v>
      </c>
      <c r="BK129" s="151">
        <f>Tracoma!AL141</f>
        <v>0</v>
      </c>
      <c r="BL129" s="151">
        <f>Tracoma!AN141</f>
        <v>0</v>
      </c>
      <c r="BM129" s="151">
        <f>Tracoma!AO141</f>
        <v>0</v>
      </c>
      <c r="BN129" s="151">
        <f>Tracoma!AT141</f>
        <v>0</v>
      </c>
      <c r="BO129" s="151">
        <f>Tracoma!AU141</f>
        <v>0</v>
      </c>
      <c r="BP129" s="151">
        <f>Tracoma!AV141</f>
        <v>0</v>
      </c>
      <c r="BQ129" s="151">
        <f>Tracoma!AW141</f>
        <v>0</v>
      </c>
      <c r="BR129" s="151">
        <f>COUNTIF(Tracoma!AX141,"Sim")</f>
        <v>0</v>
      </c>
      <c r="BS129" s="56"/>
      <c r="BT129" s="151">
        <f t="shared" si="23"/>
        <v>0</v>
      </c>
      <c r="BU129" s="151">
        <f t="shared" si="24"/>
        <v>0</v>
      </c>
      <c r="BV129" s="151">
        <f t="shared" si="25"/>
        <v>0</v>
      </c>
      <c r="BW129" s="151">
        <f t="shared" si="26"/>
        <v>0</v>
      </c>
      <c r="BX129" s="151">
        <f t="shared" si="27"/>
        <v>0</v>
      </c>
      <c r="BY129" s="151">
        <f t="shared" si="30"/>
        <v>0</v>
      </c>
      <c r="BZ129" s="151">
        <f t="shared" si="31"/>
        <v>0</v>
      </c>
      <c r="CA129" s="151">
        <f t="shared" si="32"/>
        <v>0</v>
      </c>
      <c r="CB129" s="151">
        <f t="shared" si="28"/>
        <v>0</v>
      </c>
      <c r="CC129" s="151">
        <f t="shared" si="29"/>
        <v>0</v>
      </c>
    </row>
    <row r="130" spans="2:81" x14ac:dyDescent="0.25">
      <c r="B130" s="366">
        <f>Demografia!B138</f>
        <v>0</v>
      </c>
      <c r="C130" s="366">
        <f>Demografia!C138</f>
        <v>0</v>
      </c>
      <c r="D130" s="367">
        <f>Demografia!D138</f>
        <v>0</v>
      </c>
      <c r="E130" s="342"/>
      <c r="F130" s="367">
        <f>FL!M137</f>
        <v>0</v>
      </c>
      <c r="G130" s="367">
        <f>FL!AE137</f>
        <v>0</v>
      </c>
      <c r="H130" s="367">
        <f>FL!AF137</f>
        <v>0</v>
      </c>
      <c r="I130" s="367">
        <f>FL!AH137</f>
        <v>0</v>
      </c>
      <c r="J130" s="367">
        <f>FL!AI137</f>
        <v>0</v>
      </c>
      <c r="K130" s="367">
        <f>FL!AK137</f>
        <v>0</v>
      </c>
      <c r="L130" s="367">
        <f>FL!AM137</f>
        <v>0</v>
      </c>
      <c r="M130" s="367">
        <f>FL!AN137</f>
        <v>0</v>
      </c>
      <c r="N130" s="367">
        <f>FL!AO137</f>
        <v>0</v>
      </c>
      <c r="O130" s="367">
        <f>FL!AP137</f>
        <v>0</v>
      </c>
      <c r="P130" s="367">
        <f>FL!AQ137</f>
        <v>0</v>
      </c>
      <c r="Q130" s="367">
        <f>COUNTIF(FL!AR137,"Sim")</f>
        <v>0</v>
      </c>
      <c r="R130" s="342"/>
      <c r="S130" s="367">
        <f>Onco!K137</f>
        <v>0</v>
      </c>
      <c r="T130" s="367">
        <f>MAX(Onco!AB137,Onco!BA137)</f>
        <v>0</v>
      </c>
      <c r="U130" s="367">
        <f>MAX(Onco!AC137,Onco!BB137)</f>
        <v>0</v>
      </c>
      <c r="V130" s="367">
        <f>MAX(Onco!AE137,Onco!BD137)</f>
        <v>0</v>
      </c>
      <c r="W130" s="367">
        <f>MAX(Onco!AF137,Onco!BE137)</f>
        <v>0</v>
      </c>
      <c r="X130" s="367">
        <f>MAX(Onco!AG137,Onco!BF137)</f>
        <v>0</v>
      </c>
      <c r="Y130" s="367">
        <f>MAX(Onco!AH137,Onco!BG137)</f>
        <v>0</v>
      </c>
      <c r="Z130" s="367">
        <f>MAX(Onco!AI137,Onco!BH137)</f>
        <v>0</v>
      </c>
      <c r="AA130" s="367">
        <f>MAX(Onco!AJ137,Onco!BI137)</f>
        <v>0</v>
      </c>
      <c r="AB130" s="367">
        <f>MAX(COUNTIF(Onco!AK137,"Sim"),COUNTIF(Onco!BJ137,"Sim"))</f>
        <v>0</v>
      </c>
      <c r="AC130" s="342"/>
      <c r="AD130" s="367">
        <f>Schisto!P139</f>
        <v>0</v>
      </c>
      <c r="AE130" s="367">
        <f>Schisto!AI139</f>
        <v>0</v>
      </c>
      <c r="AF130" s="367">
        <f>Schisto!AJ139</f>
        <v>0</v>
      </c>
      <c r="AG130" s="367">
        <f>Schisto!AN139</f>
        <v>0</v>
      </c>
      <c r="AH130" s="367">
        <f>Schisto!AO139</f>
        <v>0</v>
      </c>
      <c r="AI130" s="367">
        <f>Schisto!AT139</f>
        <v>0</v>
      </c>
      <c r="AJ130" s="367">
        <f>Schisto!AU139</f>
        <v>0</v>
      </c>
      <c r="AK130" s="367">
        <f>Schisto!AV139</f>
        <v>0</v>
      </c>
      <c r="AL130" s="367">
        <f>Schisto!AW139</f>
        <v>0</v>
      </c>
      <c r="AM130" s="367">
        <f>COUNTIF(Schisto!AX139,"Sim")</f>
        <v>0</v>
      </c>
      <c r="AN130" s="342"/>
      <c r="AO130" s="367">
        <f>HTS!P139</f>
        <v>0</v>
      </c>
      <c r="AP130" s="367">
        <f>MAX(HTS!AK139,HTS!BS139)</f>
        <v>0</v>
      </c>
      <c r="AQ130" s="367">
        <f>MAX(HTS!AL139,HTS!BT139)</f>
        <v>0</v>
      </c>
      <c r="AR130" s="367">
        <f>MAX(HTS!AM139,HTS!BU139)</f>
        <v>0</v>
      </c>
      <c r="AS130" s="367">
        <f>MAX(HTS!AN139,HTS!BV139)</f>
        <v>0</v>
      </c>
      <c r="AT130" s="367">
        <f>MAX(HTS!AO139,HTS!BW139)</f>
        <v>0</v>
      </c>
      <c r="AU130" s="367">
        <f>MAX(HTS!AQ139,HTS!BY139)</f>
        <v>0</v>
      </c>
      <c r="AV130" s="367">
        <f>MAX(HTS!AR139,HTS!BZ139)</f>
        <v>0</v>
      </c>
      <c r="AW130" s="367">
        <f>MAX(HTS!AS139,HTS!CA139)</f>
        <v>0</v>
      </c>
      <c r="AX130" s="367">
        <f>MAX(HTS!AT139,HTS!CB139)</f>
        <v>0</v>
      </c>
      <c r="AY130" s="367">
        <f>MAX(HTS!AU139,HTS!CC139)</f>
        <v>0</v>
      </c>
      <c r="AZ130" s="367">
        <f>MAX(HTS!AV139,HTS!CD139)</f>
        <v>0</v>
      </c>
      <c r="BA130" s="367">
        <f>MAX(HTS!AW139,HTS!CE139)</f>
        <v>0</v>
      </c>
      <c r="BB130" s="367">
        <f>MAX(HTS!AX139,HTS!CF139)</f>
        <v>0</v>
      </c>
      <c r="BC130" s="367">
        <f>MAX(HTS!AY139,HTS!CG139)</f>
        <v>0</v>
      </c>
      <c r="BD130" s="367">
        <f>MAX(HTS!AZ139,HTS!CH139)</f>
        <v>0</v>
      </c>
      <c r="BE130" s="367">
        <f>MAX(HTS!BA139,HTS!CI139)</f>
        <v>0</v>
      </c>
      <c r="BF130" s="367">
        <f>MAX(HTS!BB139,HTS!CJ139)</f>
        <v>0</v>
      </c>
      <c r="BG130" s="367">
        <f>MAX(COUNTIF(HTS!BC139,"Sim"),COUNTIF(HTS!CK139,"Sim"))</f>
        <v>0</v>
      </c>
      <c r="BH130" s="342"/>
      <c r="BI130" s="367">
        <f>Tracoma!Q142</f>
        <v>0</v>
      </c>
      <c r="BJ130" s="367">
        <f>Tracoma!AK142</f>
        <v>0</v>
      </c>
      <c r="BK130" s="367">
        <f>Tracoma!AL142</f>
        <v>0</v>
      </c>
      <c r="BL130" s="367">
        <f>Tracoma!AN142</f>
        <v>0</v>
      </c>
      <c r="BM130" s="367">
        <f>Tracoma!AO142</f>
        <v>0</v>
      </c>
      <c r="BN130" s="367">
        <f>Tracoma!AT142</f>
        <v>0</v>
      </c>
      <c r="BO130" s="367">
        <f>Tracoma!AU142</f>
        <v>0</v>
      </c>
      <c r="BP130" s="367">
        <f>Tracoma!AV142</f>
        <v>0</v>
      </c>
      <c r="BQ130" s="367">
        <f>Tracoma!AW142</f>
        <v>0</v>
      </c>
      <c r="BR130" s="367">
        <f>COUNTIF(Tracoma!AX142,"Sim")</f>
        <v>0</v>
      </c>
      <c r="BS130" s="342"/>
      <c r="BT130" s="367">
        <f t="shared" si="23"/>
        <v>0</v>
      </c>
      <c r="BU130" s="367">
        <f t="shared" si="24"/>
        <v>0</v>
      </c>
      <c r="BV130" s="367">
        <f t="shared" si="25"/>
        <v>0</v>
      </c>
      <c r="BW130" s="367">
        <f t="shared" si="26"/>
        <v>0</v>
      </c>
      <c r="BX130" s="367">
        <f t="shared" si="27"/>
        <v>0</v>
      </c>
      <c r="BY130" s="367">
        <f t="shared" si="30"/>
        <v>0</v>
      </c>
      <c r="BZ130" s="367">
        <f t="shared" si="31"/>
        <v>0</v>
      </c>
      <c r="CA130" s="367">
        <f t="shared" si="32"/>
        <v>0</v>
      </c>
      <c r="CB130" s="367">
        <f t="shared" si="28"/>
        <v>0</v>
      </c>
      <c r="CC130" s="367">
        <f t="shared" si="29"/>
        <v>0</v>
      </c>
    </row>
    <row r="131" spans="2:81" x14ac:dyDescent="0.25">
      <c r="B131" s="150">
        <f>Demografia!B139</f>
        <v>0</v>
      </c>
      <c r="C131" s="150">
        <f>Demografia!C139</f>
        <v>0</v>
      </c>
      <c r="D131" s="151">
        <f>Demografia!D139</f>
        <v>0</v>
      </c>
      <c r="E131" s="56"/>
      <c r="F131" s="151">
        <f>FL!M138</f>
        <v>0</v>
      </c>
      <c r="G131" s="151">
        <f>FL!AE138</f>
        <v>0</v>
      </c>
      <c r="H131" s="151">
        <f>FL!AF138</f>
        <v>0</v>
      </c>
      <c r="I131" s="151">
        <f>FL!AH138</f>
        <v>0</v>
      </c>
      <c r="J131" s="151">
        <f>FL!AI138</f>
        <v>0</v>
      </c>
      <c r="K131" s="151">
        <f>FL!AK138</f>
        <v>0</v>
      </c>
      <c r="L131" s="151">
        <f>FL!AM138</f>
        <v>0</v>
      </c>
      <c r="M131" s="151">
        <f>FL!AN138</f>
        <v>0</v>
      </c>
      <c r="N131" s="151">
        <f>FL!AO138</f>
        <v>0</v>
      </c>
      <c r="O131" s="151">
        <f>FL!AP138</f>
        <v>0</v>
      </c>
      <c r="P131" s="151">
        <f>FL!AQ138</f>
        <v>0</v>
      </c>
      <c r="Q131" s="151">
        <f>COUNTIF(FL!AR138,"Sim")</f>
        <v>0</v>
      </c>
      <c r="R131" s="56"/>
      <c r="S131" s="151">
        <f>Onco!K138</f>
        <v>0</v>
      </c>
      <c r="T131" s="151">
        <f>MAX(Onco!AB138,Onco!BA138)</f>
        <v>0</v>
      </c>
      <c r="U131" s="151">
        <f>MAX(Onco!AC138,Onco!BB138)</f>
        <v>0</v>
      </c>
      <c r="V131" s="151">
        <f>MAX(Onco!AE138,Onco!BD138)</f>
        <v>0</v>
      </c>
      <c r="W131" s="151">
        <f>MAX(Onco!AF138,Onco!BE138)</f>
        <v>0</v>
      </c>
      <c r="X131" s="151">
        <f>MAX(Onco!AG138,Onco!BF138)</f>
        <v>0</v>
      </c>
      <c r="Y131" s="151">
        <f>MAX(Onco!AH138,Onco!BG138)</f>
        <v>0</v>
      </c>
      <c r="Z131" s="151">
        <f>MAX(Onco!AI138,Onco!BH138)</f>
        <v>0</v>
      </c>
      <c r="AA131" s="151">
        <f>MAX(Onco!AJ138,Onco!BI138)</f>
        <v>0</v>
      </c>
      <c r="AB131" s="151">
        <f>MAX(COUNTIF(Onco!AK138,"Sim"),COUNTIF(Onco!BJ138,"Sim"))</f>
        <v>0</v>
      </c>
      <c r="AC131" s="56"/>
      <c r="AD131" s="151">
        <f>Schisto!P140</f>
        <v>0</v>
      </c>
      <c r="AE131" s="151">
        <f>Schisto!AI140</f>
        <v>0</v>
      </c>
      <c r="AF131" s="151">
        <f>Schisto!AJ140</f>
        <v>0</v>
      </c>
      <c r="AG131" s="151">
        <f>Schisto!AN140</f>
        <v>0</v>
      </c>
      <c r="AH131" s="151">
        <f>Schisto!AO140</f>
        <v>0</v>
      </c>
      <c r="AI131" s="151">
        <f>Schisto!AT140</f>
        <v>0</v>
      </c>
      <c r="AJ131" s="151">
        <f>Schisto!AU140</f>
        <v>0</v>
      </c>
      <c r="AK131" s="151">
        <f>Schisto!AV140</f>
        <v>0</v>
      </c>
      <c r="AL131" s="151">
        <f>Schisto!AW140</f>
        <v>0</v>
      </c>
      <c r="AM131" s="151">
        <f>COUNTIF(Schisto!AX140,"Sim")</f>
        <v>0</v>
      </c>
      <c r="AN131" s="56"/>
      <c r="AO131" s="151">
        <f>HTS!P140</f>
        <v>0</v>
      </c>
      <c r="AP131" s="151">
        <f>MAX(HTS!AK140,HTS!BS140)</f>
        <v>0</v>
      </c>
      <c r="AQ131" s="151">
        <f>MAX(HTS!AL140,HTS!BT140)</f>
        <v>0</v>
      </c>
      <c r="AR131" s="151">
        <f>MAX(HTS!AM140,HTS!BU140)</f>
        <v>0</v>
      </c>
      <c r="AS131" s="151">
        <f>MAX(HTS!AN140,HTS!BV140)</f>
        <v>0</v>
      </c>
      <c r="AT131" s="151">
        <f>MAX(HTS!AO140,HTS!BW140)</f>
        <v>0</v>
      </c>
      <c r="AU131" s="151">
        <f>MAX(HTS!AQ140,HTS!BY140)</f>
        <v>0</v>
      </c>
      <c r="AV131" s="151">
        <f>MAX(HTS!AR140,HTS!BZ140)</f>
        <v>0</v>
      </c>
      <c r="AW131" s="151">
        <f>MAX(HTS!AS140,HTS!CA140)</f>
        <v>0</v>
      </c>
      <c r="AX131" s="151">
        <f>MAX(HTS!AT140,HTS!CB140)</f>
        <v>0</v>
      </c>
      <c r="AY131" s="151">
        <f>MAX(HTS!AU140,HTS!CC140)</f>
        <v>0</v>
      </c>
      <c r="AZ131" s="151">
        <f>MAX(HTS!AV140,HTS!CD140)</f>
        <v>0</v>
      </c>
      <c r="BA131" s="151">
        <f>MAX(HTS!AW140,HTS!CE140)</f>
        <v>0</v>
      </c>
      <c r="BB131" s="151">
        <f>MAX(HTS!AX140,HTS!CF140)</f>
        <v>0</v>
      </c>
      <c r="BC131" s="151">
        <f>MAX(HTS!AY140,HTS!CG140)</f>
        <v>0</v>
      </c>
      <c r="BD131" s="151">
        <f>MAX(HTS!AZ140,HTS!CH140)</f>
        <v>0</v>
      </c>
      <c r="BE131" s="151">
        <f>MAX(HTS!BA140,HTS!CI140)</f>
        <v>0</v>
      </c>
      <c r="BF131" s="151">
        <f>MAX(HTS!BB140,HTS!CJ140)</f>
        <v>0</v>
      </c>
      <c r="BG131" s="151">
        <f>MAX(COUNTIF(HTS!BC140,"Sim"),COUNTIF(HTS!CK140,"Sim"))</f>
        <v>0</v>
      </c>
      <c r="BH131" s="56"/>
      <c r="BI131" s="151">
        <f>Tracoma!Q143</f>
        <v>0</v>
      </c>
      <c r="BJ131" s="151">
        <f>Tracoma!AK143</f>
        <v>0</v>
      </c>
      <c r="BK131" s="151">
        <f>Tracoma!AL143</f>
        <v>0</v>
      </c>
      <c r="BL131" s="151">
        <f>Tracoma!AN143</f>
        <v>0</v>
      </c>
      <c r="BM131" s="151">
        <f>Tracoma!AO143</f>
        <v>0</v>
      </c>
      <c r="BN131" s="151">
        <f>Tracoma!AT143</f>
        <v>0</v>
      </c>
      <c r="BO131" s="151">
        <f>Tracoma!AU143</f>
        <v>0</v>
      </c>
      <c r="BP131" s="151">
        <f>Tracoma!AV143</f>
        <v>0</v>
      </c>
      <c r="BQ131" s="151">
        <f>Tracoma!AW143</f>
        <v>0</v>
      </c>
      <c r="BR131" s="151">
        <f>COUNTIF(Tracoma!AX143,"Sim")</f>
        <v>0</v>
      </c>
      <c r="BS131" s="56"/>
      <c r="BT131" s="151">
        <f t="shared" si="23"/>
        <v>0</v>
      </c>
      <c r="BU131" s="151">
        <f t="shared" si="24"/>
        <v>0</v>
      </c>
      <c r="BV131" s="151">
        <f t="shared" si="25"/>
        <v>0</v>
      </c>
      <c r="BW131" s="151">
        <f t="shared" si="26"/>
        <v>0</v>
      </c>
      <c r="BX131" s="151">
        <f t="shared" si="27"/>
        <v>0</v>
      </c>
      <c r="BY131" s="151">
        <f t="shared" si="30"/>
        <v>0</v>
      </c>
      <c r="BZ131" s="151">
        <f t="shared" si="31"/>
        <v>0</v>
      </c>
      <c r="CA131" s="151">
        <f t="shared" si="32"/>
        <v>0</v>
      </c>
      <c r="CB131" s="151">
        <f t="shared" si="28"/>
        <v>0</v>
      </c>
      <c r="CC131" s="151">
        <f t="shared" si="29"/>
        <v>0</v>
      </c>
    </row>
    <row r="132" spans="2:81" x14ac:dyDescent="0.25">
      <c r="B132" s="366">
        <f>Demografia!B140</f>
        <v>0</v>
      </c>
      <c r="C132" s="366">
        <f>Demografia!C140</f>
        <v>0</v>
      </c>
      <c r="D132" s="367">
        <f>Demografia!D140</f>
        <v>0</v>
      </c>
      <c r="E132" s="342"/>
      <c r="F132" s="367">
        <f>FL!M139</f>
        <v>0</v>
      </c>
      <c r="G132" s="367">
        <f>FL!AE139</f>
        <v>0</v>
      </c>
      <c r="H132" s="367">
        <f>FL!AF139</f>
        <v>0</v>
      </c>
      <c r="I132" s="367">
        <f>FL!AH139</f>
        <v>0</v>
      </c>
      <c r="J132" s="367">
        <f>FL!AI139</f>
        <v>0</v>
      </c>
      <c r="K132" s="367">
        <f>FL!AK139</f>
        <v>0</v>
      </c>
      <c r="L132" s="367">
        <f>FL!AM139</f>
        <v>0</v>
      </c>
      <c r="M132" s="367">
        <f>FL!AN139</f>
        <v>0</v>
      </c>
      <c r="N132" s="367">
        <f>FL!AO139</f>
        <v>0</v>
      </c>
      <c r="O132" s="367">
        <f>FL!AP139</f>
        <v>0</v>
      </c>
      <c r="P132" s="367">
        <f>FL!AQ139</f>
        <v>0</v>
      </c>
      <c r="Q132" s="367">
        <f>COUNTIF(FL!AR139,"Sim")</f>
        <v>0</v>
      </c>
      <c r="R132" s="342"/>
      <c r="S132" s="367">
        <f>Onco!K139</f>
        <v>0</v>
      </c>
      <c r="T132" s="367">
        <f>MAX(Onco!AB139,Onco!BA139)</f>
        <v>0</v>
      </c>
      <c r="U132" s="367">
        <f>MAX(Onco!AC139,Onco!BB139)</f>
        <v>0</v>
      </c>
      <c r="V132" s="367">
        <f>MAX(Onco!AE139,Onco!BD139)</f>
        <v>0</v>
      </c>
      <c r="W132" s="367">
        <f>MAX(Onco!AF139,Onco!BE139)</f>
        <v>0</v>
      </c>
      <c r="X132" s="367">
        <f>MAX(Onco!AG139,Onco!BF139)</f>
        <v>0</v>
      </c>
      <c r="Y132" s="367">
        <f>MAX(Onco!AH139,Onco!BG139)</f>
        <v>0</v>
      </c>
      <c r="Z132" s="367">
        <f>MAX(Onco!AI139,Onco!BH139)</f>
        <v>0</v>
      </c>
      <c r="AA132" s="367">
        <f>MAX(Onco!AJ139,Onco!BI139)</f>
        <v>0</v>
      </c>
      <c r="AB132" s="367">
        <f>MAX(COUNTIF(Onco!AK139,"Sim"),COUNTIF(Onco!BJ139,"Sim"))</f>
        <v>0</v>
      </c>
      <c r="AC132" s="342"/>
      <c r="AD132" s="367">
        <f>Schisto!P141</f>
        <v>0</v>
      </c>
      <c r="AE132" s="367">
        <f>Schisto!AI141</f>
        <v>0</v>
      </c>
      <c r="AF132" s="367">
        <f>Schisto!AJ141</f>
        <v>0</v>
      </c>
      <c r="AG132" s="367">
        <f>Schisto!AN141</f>
        <v>0</v>
      </c>
      <c r="AH132" s="367">
        <f>Schisto!AO141</f>
        <v>0</v>
      </c>
      <c r="AI132" s="367">
        <f>Schisto!AT141</f>
        <v>0</v>
      </c>
      <c r="AJ132" s="367">
        <f>Schisto!AU141</f>
        <v>0</v>
      </c>
      <c r="AK132" s="367">
        <f>Schisto!AV141</f>
        <v>0</v>
      </c>
      <c r="AL132" s="367">
        <f>Schisto!AW141</f>
        <v>0</v>
      </c>
      <c r="AM132" s="367">
        <f>COUNTIF(Schisto!AX141,"Sim")</f>
        <v>0</v>
      </c>
      <c r="AN132" s="342"/>
      <c r="AO132" s="367">
        <f>HTS!P141</f>
        <v>0</v>
      </c>
      <c r="AP132" s="367">
        <f>MAX(HTS!AK141,HTS!BS141)</f>
        <v>0</v>
      </c>
      <c r="AQ132" s="367">
        <f>MAX(HTS!AL141,HTS!BT141)</f>
        <v>0</v>
      </c>
      <c r="AR132" s="367">
        <f>MAX(HTS!AM141,HTS!BU141)</f>
        <v>0</v>
      </c>
      <c r="AS132" s="367">
        <f>MAX(HTS!AN141,HTS!BV141)</f>
        <v>0</v>
      </c>
      <c r="AT132" s="367">
        <f>MAX(HTS!AO141,HTS!BW141)</f>
        <v>0</v>
      </c>
      <c r="AU132" s="367">
        <f>MAX(HTS!AQ141,HTS!BY141)</f>
        <v>0</v>
      </c>
      <c r="AV132" s="367">
        <f>MAX(HTS!AR141,HTS!BZ141)</f>
        <v>0</v>
      </c>
      <c r="AW132" s="367">
        <f>MAX(HTS!AS141,HTS!CA141)</f>
        <v>0</v>
      </c>
      <c r="AX132" s="367">
        <f>MAX(HTS!AT141,HTS!CB141)</f>
        <v>0</v>
      </c>
      <c r="AY132" s="367">
        <f>MAX(HTS!AU141,HTS!CC141)</f>
        <v>0</v>
      </c>
      <c r="AZ132" s="367">
        <f>MAX(HTS!AV141,HTS!CD141)</f>
        <v>0</v>
      </c>
      <c r="BA132" s="367">
        <f>MAX(HTS!AW141,HTS!CE141)</f>
        <v>0</v>
      </c>
      <c r="BB132" s="367">
        <f>MAX(HTS!AX141,HTS!CF141)</f>
        <v>0</v>
      </c>
      <c r="BC132" s="367">
        <f>MAX(HTS!AY141,HTS!CG141)</f>
        <v>0</v>
      </c>
      <c r="BD132" s="367">
        <f>MAX(HTS!AZ141,HTS!CH141)</f>
        <v>0</v>
      </c>
      <c r="BE132" s="367">
        <f>MAX(HTS!BA141,HTS!CI141)</f>
        <v>0</v>
      </c>
      <c r="BF132" s="367">
        <f>MAX(HTS!BB141,HTS!CJ141)</f>
        <v>0</v>
      </c>
      <c r="BG132" s="367">
        <f>MAX(COUNTIF(HTS!BC141,"Sim"),COUNTIF(HTS!CK141,"Sim"))</f>
        <v>0</v>
      </c>
      <c r="BH132" s="342"/>
      <c r="BI132" s="367">
        <f>Tracoma!Q144</f>
        <v>0</v>
      </c>
      <c r="BJ132" s="367">
        <f>Tracoma!AK144</f>
        <v>0</v>
      </c>
      <c r="BK132" s="367">
        <f>Tracoma!AL144</f>
        <v>0</v>
      </c>
      <c r="BL132" s="367">
        <f>Tracoma!AN144</f>
        <v>0</v>
      </c>
      <c r="BM132" s="367">
        <f>Tracoma!AO144</f>
        <v>0</v>
      </c>
      <c r="BN132" s="367">
        <f>Tracoma!AT144</f>
        <v>0</v>
      </c>
      <c r="BO132" s="367">
        <f>Tracoma!AU144</f>
        <v>0</v>
      </c>
      <c r="BP132" s="367">
        <f>Tracoma!AV144</f>
        <v>0</v>
      </c>
      <c r="BQ132" s="367">
        <f>Tracoma!AW144</f>
        <v>0</v>
      </c>
      <c r="BR132" s="367">
        <f>COUNTIF(Tracoma!AX144,"Sim")</f>
        <v>0</v>
      </c>
      <c r="BS132" s="342"/>
      <c r="BT132" s="367">
        <f t="shared" si="23"/>
        <v>0</v>
      </c>
      <c r="BU132" s="367">
        <f t="shared" si="24"/>
        <v>0</v>
      </c>
      <c r="BV132" s="367">
        <f t="shared" si="25"/>
        <v>0</v>
      </c>
      <c r="BW132" s="367">
        <f t="shared" si="26"/>
        <v>0</v>
      </c>
      <c r="BX132" s="367">
        <f t="shared" si="27"/>
        <v>0</v>
      </c>
      <c r="BY132" s="367">
        <f t="shared" si="30"/>
        <v>0</v>
      </c>
      <c r="BZ132" s="367">
        <f t="shared" si="31"/>
        <v>0</v>
      </c>
      <c r="CA132" s="367">
        <f t="shared" si="32"/>
        <v>0</v>
      </c>
      <c r="CB132" s="367">
        <f t="shared" si="28"/>
        <v>0</v>
      </c>
      <c r="CC132" s="367">
        <f t="shared" si="29"/>
        <v>0</v>
      </c>
    </row>
    <row r="133" spans="2:81" x14ac:dyDescent="0.25">
      <c r="B133" s="150">
        <f>Demografia!B141</f>
        <v>0</v>
      </c>
      <c r="C133" s="150">
        <f>Demografia!C141</f>
        <v>0</v>
      </c>
      <c r="D133" s="151">
        <f>Demografia!D141</f>
        <v>0</v>
      </c>
      <c r="E133" s="56"/>
      <c r="F133" s="151">
        <f>FL!M140</f>
        <v>0</v>
      </c>
      <c r="G133" s="151">
        <f>FL!AE140</f>
        <v>0</v>
      </c>
      <c r="H133" s="151">
        <f>FL!AF140</f>
        <v>0</v>
      </c>
      <c r="I133" s="151">
        <f>FL!AH140</f>
        <v>0</v>
      </c>
      <c r="J133" s="151">
        <f>FL!AI140</f>
        <v>0</v>
      </c>
      <c r="K133" s="151">
        <f>FL!AK140</f>
        <v>0</v>
      </c>
      <c r="L133" s="151">
        <f>FL!AM140</f>
        <v>0</v>
      </c>
      <c r="M133" s="151">
        <f>FL!AN140</f>
        <v>0</v>
      </c>
      <c r="N133" s="151">
        <f>FL!AO140</f>
        <v>0</v>
      </c>
      <c r="O133" s="151">
        <f>FL!AP140</f>
        <v>0</v>
      </c>
      <c r="P133" s="151">
        <f>FL!AQ140</f>
        <v>0</v>
      </c>
      <c r="Q133" s="151">
        <f>COUNTIF(FL!AR140,"Sim")</f>
        <v>0</v>
      </c>
      <c r="R133" s="56"/>
      <c r="S133" s="151">
        <f>Onco!K140</f>
        <v>0</v>
      </c>
      <c r="T133" s="151">
        <f>MAX(Onco!AB140,Onco!BA140)</f>
        <v>0</v>
      </c>
      <c r="U133" s="151">
        <f>MAX(Onco!AC140,Onco!BB140)</f>
        <v>0</v>
      </c>
      <c r="V133" s="151">
        <f>MAX(Onco!AE140,Onco!BD140)</f>
        <v>0</v>
      </c>
      <c r="W133" s="151">
        <f>MAX(Onco!AF140,Onco!BE140)</f>
        <v>0</v>
      </c>
      <c r="X133" s="151">
        <f>MAX(Onco!AG140,Onco!BF140)</f>
        <v>0</v>
      </c>
      <c r="Y133" s="151">
        <f>MAX(Onco!AH140,Onco!BG140)</f>
        <v>0</v>
      </c>
      <c r="Z133" s="151">
        <f>MAX(Onco!AI140,Onco!BH140)</f>
        <v>0</v>
      </c>
      <c r="AA133" s="151">
        <f>MAX(Onco!AJ140,Onco!BI140)</f>
        <v>0</v>
      </c>
      <c r="AB133" s="151">
        <f>MAX(COUNTIF(Onco!AK140,"Sim"),COUNTIF(Onco!BJ140,"Sim"))</f>
        <v>0</v>
      </c>
      <c r="AC133" s="56"/>
      <c r="AD133" s="151">
        <f>Schisto!P142</f>
        <v>0</v>
      </c>
      <c r="AE133" s="151">
        <f>Schisto!AI142</f>
        <v>0</v>
      </c>
      <c r="AF133" s="151">
        <f>Schisto!AJ142</f>
        <v>0</v>
      </c>
      <c r="AG133" s="151">
        <f>Schisto!AN142</f>
        <v>0</v>
      </c>
      <c r="AH133" s="151">
        <f>Schisto!AO142</f>
        <v>0</v>
      </c>
      <c r="AI133" s="151">
        <f>Schisto!AT142</f>
        <v>0</v>
      </c>
      <c r="AJ133" s="151">
        <f>Schisto!AU142</f>
        <v>0</v>
      </c>
      <c r="AK133" s="151">
        <f>Schisto!AV142</f>
        <v>0</v>
      </c>
      <c r="AL133" s="151">
        <f>Schisto!AW142</f>
        <v>0</v>
      </c>
      <c r="AM133" s="151">
        <f>COUNTIF(Schisto!AX142,"Sim")</f>
        <v>0</v>
      </c>
      <c r="AN133" s="56"/>
      <c r="AO133" s="151">
        <f>HTS!P142</f>
        <v>0</v>
      </c>
      <c r="AP133" s="151">
        <f>MAX(HTS!AK142,HTS!BS142)</f>
        <v>0</v>
      </c>
      <c r="AQ133" s="151">
        <f>MAX(HTS!AL142,HTS!BT142)</f>
        <v>0</v>
      </c>
      <c r="AR133" s="151">
        <f>MAX(HTS!AM142,HTS!BU142)</f>
        <v>0</v>
      </c>
      <c r="AS133" s="151">
        <f>MAX(HTS!AN142,HTS!BV142)</f>
        <v>0</v>
      </c>
      <c r="AT133" s="151">
        <f>MAX(HTS!AO142,HTS!BW142)</f>
        <v>0</v>
      </c>
      <c r="AU133" s="151">
        <f>MAX(HTS!AQ142,HTS!BY142)</f>
        <v>0</v>
      </c>
      <c r="AV133" s="151">
        <f>MAX(HTS!AR142,HTS!BZ142)</f>
        <v>0</v>
      </c>
      <c r="AW133" s="151">
        <f>MAX(HTS!AS142,HTS!CA142)</f>
        <v>0</v>
      </c>
      <c r="AX133" s="151">
        <f>MAX(HTS!AT142,HTS!CB142)</f>
        <v>0</v>
      </c>
      <c r="AY133" s="151">
        <f>MAX(HTS!AU142,HTS!CC142)</f>
        <v>0</v>
      </c>
      <c r="AZ133" s="151">
        <f>MAX(HTS!AV142,HTS!CD142)</f>
        <v>0</v>
      </c>
      <c r="BA133" s="151">
        <f>MAX(HTS!AW142,HTS!CE142)</f>
        <v>0</v>
      </c>
      <c r="BB133" s="151">
        <f>MAX(HTS!AX142,HTS!CF142)</f>
        <v>0</v>
      </c>
      <c r="BC133" s="151">
        <f>MAX(HTS!AY142,HTS!CG142)</f>
        <v>0</v>
      </c>
      <c r="BD133" s="151">
        <f>MAX(HTS!AZ142,HTS!CH142)</f>
        <v>0</v>
      </c>
      <c r="BE133" s="151">
        <f>MAX(HTS!BA142,HTS!CI142)</f>
        <v>0</v>
      </c>
      <c r="BF133" s="151">
        <f>MAX(HTS!BB142,HTS!CJ142)</f>
        <v>0</v>
      </c>
      <c r="BG133" s="151">
        <f>MAX(COUNTIF(HTS!BC142,"Sim"),COUNTIF(HTS!CK142,"Sim"))</f>
        <v>0</v>
      </c>
      <c r="BH133" s="56"/>
      <c r="BI133" s="151">
        <f>Tracoma!Q145</f>
        <v>0</v>
      </c>
      <c r="BJ133" s="151">
        <f>Tracoma!AK145</f>
        <v>0</v>
      </c>
      <c r="BK133" s="151">
        <f>Tracoma!AL145</f>
        <v>0</v>
      </c>
      <c r="BL133" s="151">
        <f>Tracoma!AN145</f>
        <v>0</v>
      </c>
      <c r="BM133" s="151">
        <f>Tracoma!AO145</f>
        <v>0</v>
      </c>
      <c r="BN133" s="151">
        <f>Tracoma!AT145</f>
        <v>0</v>
      </c>
      <c r="BO133" s="151">
        <f>Tracoma!AU145</f>
        <v>0</v>
      </c>
      <c r="BP133" s="151">
        <f>Tracoma!AV145</f>
        <v>0</v>
      </c>
      <c r="BQ133" s="151">
        <f>Tracoma!AW145</f>
        <v>0</v>
      </c>
      <c r="BR133" s="151">
        <f>COUNTIF(Tracoma!AX145,"Sim")</f>
        <v>0</v>
      </c>
      <c r="BS133" s="56"/>
      <c r="BT133" s="151">
        <f t="shared" si="23"/>
        <v>0</v>
      </c>
      <c r="BU133" s="151">
        <f t="shared" si="24"/>
        <v>0</v>
      </c>
      <c r="BV133" s="151">
        <f t="shared" si="25"/>
        <v>0</v>
      </c>
      <c r="BW133" s="151">
        <f t="shared" si="26"/>
        <v>0</v>
      </c>
      <c r="BX133" s="151">
        <f t="shared" si="27"/>
        <v>0</v>
      </c>
      <c r="BY133" s="151">
        <f t="shared" si="30"/>
        <v>0</v>
      </c>
      <c r="BZ133" s="151">
        <f t="shared" si="31"/>
        <v>0</v>
      </c>
      <c r="CA133" s="151">
        <f t="shared" si="32"/>
        <v>0</v>
      </c>
      <c r="CB133" s="151">
        <f t="shared" si="28"/>
        <v>0</v>
      </c>
      <c r="CC133" s="151">
        <f t="shared" si="29"/>
        <v>0</v>
      </c>
    </row>
    <row r="134" spans="2:81" x14ac:dyDescent="0.25">
      <c r="B134" s="366">
        <f>Demografia!B142</f>
        <v>0</v>
      </c>
      <c r="C134" s="366">
        <f>Demografia!C142</f>
        <v>0</v>
      </c>
      <c r="D134" s="367">
        <f>Demografia!D142</f>
        <v>0</v>
      </c>
      <c r="E134" s="342"/>
      <c r="F134" s="367">
        <f>FL!M141</f>
        <v>0</v>
      </c>
      <c r="G134" s="367">
        <f>FL!AE141</f>
        <v>0</v>
      </c>
      <c r="H134" s="367">
        <f>FL!AF141</f>
        <v>0</v>
      </c>
      <c r="I134" s="367">
        <f>FL!AH141</f>
        <v>0</v>
      </c>
      <c r="J134" s="367">
        <f>FL!AI141</f>
        <v>0</v>
      </c>
      <c r="K134" s="367">
        <f>FL!AK141</f>
        <v>0</v>
      </c>
      <c r="L134" s="367">
        <f>FL!AM141</f>
        <v>0</v>
      </c>
      <c r="M134" s="367">
        <f>FL!AN141</f>
        <v>0</v>
      </c>
      <c r="N134" s="367">
        <f>FL!AO141</f>
        <v>0</v>
      </c>
      <c r="O134" s="367">
        <f>FL!AP141</f>
        <v>0</v>
      </c>
      <c r="P134" s="367">
        <f>FL!AQ141</f>
        <v>0</v>
      </c>
      <c r="Q134" s="367">
        <f>COUNTIF(FL!AR141,"Sim")</f>
        <v>0</v>
      </c>
      <c r="R134" s="342"/>
      <c r="S134" s="367">
        <f>Onco!K141</f>
        <v>0</v>
      </c>
      <c r="T134" s="367">
        <f>MAX(Onco!AB141,Onco!BA141)</f>
        <v>0</v>
      </c>
      <c r="U134" s="367">
        <f>MAX(Onco!AC141,Onco!BB141)</f>
        <v>0</v>
      </c>
      <c r="V134" s="367">
        <f>MAX(Onco!AE141,Onco!BD141)</f>
        <v>0</v>
      </c>
      <c r="W134" s="367">
        <f>MAX(Onco!AF141,Onco!BE141)</f>
        <v>0</v>
      </c>
      <c r="X134" s="367">
        <f>MAX(Onco!AG141,Onco!BF141)</f>
        <v>0</v>
      </c>
      <c r="Y134" s="367">
        <f>MAX(Onco!AH141,Onco!BG141)</f>
        <v>0</v>
      </c>
      <c r="Z134" s="367">
        <f>MAX(Onco!AI141,Onco!BH141)</f>
        <v>0</v>
      </c>
      <c r="AA134" s="367">
        <f>MAX(Onco!AJ141,Onco!BI141)</f>
        <v>0</v>
      </c>
      <c r="AB134" s="367">
        <f>MAX(COUNTIF(Onco!AK141,"Sim"),COUNTIF(Onco!BJ141,"Sim"))</f>
        <v>0</v>
      </c>
      <c r="AC134" s="342"/>
      <c r="AD134" s="367">
        <f>Schisto!P143</f>
        <v>0</v>
      </c>
      <c r="AE134" s="367">
        <f>Schisto!AI143</f>
        <v>0</v>
      </c>
      <c r="AF134" s="367">
        <f>Schisto!AJ143</f>
        <v>0</v>
      </c>
      <c r="AG134" s="367">
        <f>Schisto!AN143</f>
        <v>0</v>
      </c>
      <c r="AH134" s="367">
        <f>Schisto!AO143</f>
        <v>0</v>
      </c>
      <c r="AI134" s="367">
        <f>Schisto!AT143</f>
        <v>0</v>
      </c>
      <c r="AJ134" s="367">
        <f>Schisto!AU143</f>
        <v>0</v>
      </c>
      <c r="AK134" s="367">
        <f>Schisto!AV143</f>
        <v>0</v>
      </c>
      <c r="AL134" s="367">
        <f>Schisto!AW143</f>
        <v>0</v>
      </c>
      <c r="AM134" s="367">
        <f>COUNTIF(Schisto!AX143,"Sim")</f>
        <v>0</v>
      </c>
      <c r="AN134" s="342"/>
      <c r="AO134" s="367">
        <f>HTS!P143</f>
        <v>0</v>
      </c>
      <c r="AP134" s="367">
        <f>MAX(HTS!AK143,HTS!BS143)</f>
        <v>0</v>
      </c>
      <c r="AQ134" s="367">
        <f>MAX(HTS!AL143,HTS!BT143)</f>
        <v>0</v>
      </c>
      <c r="AR134" s="367">
        <f>MAX(HTS!AM143,HTS!BU143)</f>
        <v>0</v>
      </c>
      <c r="AS134" s="367">
        <f>MAX(HTS!AN143,HTS!BV143)</f>
        <v>0</v>
      </c>
      <c r="AT134" s="367">
        <f>MAX(HTS!AO143,HTS!BW143)</f>
        <v>0</v>
      </c>
      <c r="AU134" s="367">
        <f>MAX(HTS!AQ143,HTS!BY143)</f>
        <v>0</v>
      </c>
      <c r="AV134" s="367">
        <f>MAX(HTS!AR143,HTS!BZ143)</f>
        <v>0</v>
      </c>
      <c r="AW134" s="367">
        <f>MAX(HTS!AS143,HTS!CA143)</f>
        <v>0</v>
      </c>
      <c r="AX134" s="367">
        <f>MAX(HTS!AT143,HTS!CB143)</f>
        <v>0</v>
      </c>
      <c r="AY134" s="367">
        <f>MAX(HTS!AU143,HTS!CC143)</f>
        <v>0</v>
      </c>
      <c r="AZ134" s="367">
        <f>MAX(HTS!AV143,HTS!CD143)</f>
        <v>0</v>
      </c>
      <c r="BA134" s="367">
        <f>MAX(HTS!AW143,HTS!CE143)</f>
        <v>0</v>
      </c>
      <c r="BB134" s="367">
        <f>MAX(HTS!AX143,HTS!CF143)</f>
        <v>0</v>
      </c>
      <c r="BC134" s="367">
        <f>MAX(HTS!AY143,HTS!CG143)</f>
        <v>0</v>
      </c>
      <c r="BD134" s="367">
        <f>MAX(HTS!AZ143,HTS!CH143)</f>
        <v>0</v>
      </c>
      <c r="BE134" s="367">
        <f>MAX(HTS!BA143,HTS!CI143)</f>
        <v>0</v>
      </c>
      <c r="BF134" s="367">
        <f>MAX(HTS!BB143,HTS!CJ143)</f>
        <v>0</v>
      </c>
      <c r="BG134" s="367">
        <f>MAX(COUNTIF(HTS!BC143,"Sim"),COUNTIF(HTS!CK143,"Sim"))</f>
        <v>0</v>
      </c>
      <c r="BH134" s="342"/>
      <c r="BI134" s="367">
        <f>Tracoma!Q146</f>
        <v>0</v>
      </c>
      <c r="BJ134" s="367">
        <f>Tracoma!AK146</f>
        <v>0</v>
      </c>
      <c r="BK134" s="367">
        <f>Tracoma!AL146</f>
        <v>0</v>
      </c>
      <c r="BL134" s="367">
        <f>Tracoma!AN146</f>
        <v>0</v>
      </c>
      <c r="BM134" s="367">
        <f>Tracoma!AO146</f>
        <v>0</v>
      </c>
      <c r="BN134" s="367">
        <f>Tracoma!AT146</f>
        <v>0</v>
      </c>
      <c r="BO134" s="367">
        <f>Tracoma!AU146</f>
        <v>0</v>
      </c>
      <c r="BP134" s="367">
        <f>Tracoma!AV146</f>
        <v>0</v>
      </c>
      <c r="BQ134" s="367">
        <f>Tracoma!AW146</f>
        <v>0</v>
      </c>
      <c r="BR134" s="367">
        <f>COUNTIF(Tracoma!AX146,"Sim")</f>
        <v>0</v>
      </c>
      <c r="BS134" s="342"/>
      <c r="BT134" s="367">
        <f t="shared" si="23"/>
        <v>0</v>
      </c>
      <c r="BU134" s="367">
        <f t="shared" si="24"/>
        <v>0</v>
      </c>
      <c r="BV134" s="367">
        <f t="shared" si="25"/>
        <v>0</v>
      </c>
      <c r="BW134" s="367">
        <f t="shared" si="26"/>
        <v>0</v>
      </c>
      <c r="BX134" s="367">
        <f t="shared" si="27"/>
        <v>0</v>
      </c>
      <c r="BY134" s="367">
        <f t="shared" si="30"/>
        <v>0</v>
      </c>
      <c r="BZ134" s="367">
        <f t="shared" si="31"/>
        <v>0</v>
      </c>
      <c r="CA134" s="367">
        <f t="shared" si="32"/>
        <v>0</v>
      </c>
      <c r="CB134" s="367">
        <f t="shared" si="28"/>
        <v>0</v>
      </c>
      <c r="CC134" s="367">
        <f t="shared" si="29"/>
        <v>0</v>
      </c>
    </row>
    <row r="135" spans="2:81" x14ac:dyDescent="0.25">
      <c r="B135" s="150">
        <f>Demografia!B143</f>
        <v>0</v>
      </c>
      <c r="C135" s="150">
        <f>Demografia!C143</f>
        <v>0</v>
      </c>
      <c r="D135" s="151">
        <f>Demografia!D143</f>
        <v>0</v>
      </c>
      <c r="E135" s="56"/>
      <c r="F135" s="151">
        <f>FL!M142</f>
        <v>0</v>
      </c>
      <c r="G135" s="151">
        <f>FL!AE142</f>
        <v>0</v>
      </c>
      <c r="H135" s="151">
        <f>FL!AF142</f>
        <v>0</v>
      </c>
      <c r="I135" s="151">
        <f>FL!AH142</f>
        <v>0</v>
      </c>
      <c r="J135" s="151">
        <f>FL!AI142</f>
        <v>0</v>
      </c>
      <c r="K135" s="151">
        <f>FL!AK142</f>
        <v>0</v>
      </c>
      <c r="L135" s="151">
        <f>FL!AM142</f>
        <v>0</v>
      </c>
      <c r="M135" s="151">
        <f>FL!AN142</f>
        <v>0</v>
      </c>
      <c r="N135" s="151">
        <f>FL!AO142</f>
        <v>0</v>
      </c>
      <c r="O135" s="151">
        <f>FL!AP142</f>
        <v>0</v>
      </c>
      <c r="P135" s="151">
        <f>FL!AQ142</f>
        <v>0</v>
      </c>
      <c r="Q135" s="151">
        <f>COUNTIF(FL!AR142,"Sim")</f>
        <v>0</v>
      </c>
      <c r="R135" s="56"/>
      <c r="S135" s="151">
        <f>Onco!K142</f>
        <v>0</v>
      </c>
      <c r="T135" s="151">
        <f>MAX(Onco!AB142,Onco!BA142)</f>
        <v>0</v>
      </c>
      <c r="U135" s="151">
        <f>MAX(Onco!AC142,Onco!BB142)</f>
        <v>0</v>
      </c>
      <c r="V135" s="151">
        <f>MAX(Onco!AE142,Onco!BD142)</f>
        <v>0</v>
      </c>
      <c r="W135" s="151">
        <f>MAX(Onco!AF142,Onco!BE142)</f>
        <v>0</v>
      </c>
      <c r="X135" s="151">
        <f>MAX(Onco!AG142,Onco!BF142)</f>
        <v>0</v>
      </c>
      <c r="Y135" s="151">
        <f>MAX(Onco!AH142,Onco!BG142)</f>
        <v>0</v>
      </c>
      <c r="Z135" s="151">
        <f>MAX(Onco!AI142,Onco!BH142)</f>
        <v>0</v>
      </c>
      <c r="AA135" s="151">
        <f>MAX(Onco!AJ142,Onco!BI142)</f>
        <v>0</v>
      </c>
      <c r="AB135" s="151">
        <f>MAX(COUNTIF(Onco!AK142,"Sim"),COUNTIF(Onco!BJ142,"Sim"))</f>
        <v>0</v>
      </c>
      <c r="AC135" s="56"/>
      <c r="AD135" s="151">
        <f>Schisto!P144</f>
        <v>0</v>
      </c>
      <c r="AE135" s="151">
        <f>Schisto!AI144</f>
        <v>0</v>
      </c>
      <c r="AF135" s="151">
        <f>Schisto!AJ144</f>
        <v>0</v>
      </c>
      <c r="AG135" s="151">
        <f>Schisto!AN144</f>
        <v>0</v>
      </c>
      <c r="AH135" s="151">
        <f>Schisto!AO144</f>
        <v>0</v>
      </c>
      <c r="AI135" s="151">
        <f>Schisto!AT144</f>
        <v>0</v>
      </c>
      <c r="AJ135" s="151">
        <f>Schisto!AU144</f>
        <v>0</v>
      </c>
      <c r="AK135" s="151">
        <f>Schisto!AV144</f>
        <v>0</v>
      </c>
      <c r="AL135" s="151">
        <f>Schisto!AW144</f>
        <v>0</v>
      </c>
      <c r="AM135" s="151">
        <f>COUNTIF(Schisto!AX144,"Sim")</f>
        <v>0</v>
      </c>
      <c r="AN135" s="56"/>
      <c r="AO135" s="151">
        <f>HTS!P144</f>
        <v>0</v>
      </c>
      <c r="AP135" s="151">
        <f>MAX(HTS!AK144,HTS!BS144)</f>
        <v>0</v>
      </c>
      <c r="AQ135" s="151">
        <f>MAX(HTS!AL144,HTS!BT144)</f>
        <v>0</v>
      </c>
      <c r="AR135" s="151">
        <f>MAX(HTS!AM144,HTS!BU144)</f>
        <v>0</v>
      </c>
      <c r="AS135" s="151">
        <f>MAX(HTS!AN144,HTS!BV144)</f>
        <v>0</v>
      </c>
      <c r="AT135" s="151">
        <f>MAX(HTS!AO144,HTS!BW144)</f>
        <v>0</v>
      </c>
      <c r="AU135" s="151">
        <f>MAX(HTS!AQ144,HTS!BY144)</f>
        <v>0</v>
      </c>
      <c r="AV135" s="151">
        <f>MAX(HTS!AR144,HTS!BZ144)</f>
        <v>0</v>
      </c>
      <c r="AW135" s="151">
        <f>MAX(HTS!AS144,HTS!CA144)</f>
        <v>0</v>
      </c>
      <c r="AX135" s="151">
        <f>MAX(HTS!AT144,HTS!CB144)</f>
        <v>0</v>
      </c>
      <c r="AY135" s="151">
        <f>MAX(HTS!AU144,HTS!CC144)</f>
        <v>0</v>
      </c>
      <c r="AZ135" s="151">
        <f>MAX(HTS!AV144,HTS!CD144)</f>
        <v>0</v>
      </c>
      <c r="BA135" s="151">
        <f>MAX(HTS!AW144,HTS!CE144)</f>
        <v>0</v>
      </c>
      <c r="BB135" s="151">
        <f>MAX(HTS!AX144,HTS!CF144)</f>
        <v>0</v>
      </c>
      <c r="BC135" s="151">
        <f>MAX(HTS!AY144,HTS!CG144)</f>
        <v>0</v>
      </c>
      <c r="BD135" s="151">
        <f>MAX(HTS!AZ144,HTS!CH144)</f>
        <v>0</v>
      </c>
      <c r="BE135" s="151">
        <f>MAX(HTS!BA144,HTS!CI144)</f>
        <v>0</v>
      </c>
      <c r="BF135" s="151">
        <f>MAX(HTS!BB144,HTS!CJ144)</f>
        <v>0</v>
      </c>
      <c r="BG135" s="151">
        <f>MAX(COUNTIF(HTS!BC144,"Sim"),COUNTIF(HTS!CK144,"Sim"))</f>
        <v>0</v>
      </c>
      <c r="BH135" s="56"/>
      <c r="BI135" s="151">
        <f>Tracoma!Q147</f>
        <v>0</v>
      </c>
      <c r="BJ135" s="151">
        <f>Tracoma!AK147</f>
        <v>0</v>
      </c>
      <c r="BK135" s="151">
        <f>Tracoma!AL147</f>
        <v>0</v>
      </c>
      <c r="BL135" s="151">
        <f>Tracoma!AN147</f>
        <v>0</v>
      </c>
      <c r="BM135" s="151">
        <f>Tracoma!AO147</f>
        <v>0</v>
      </c>
      <c r="BN135" s="151">
        <f>Tracoma!AT147</f>
        <v>0</v>
      </c>
      <c r="BO135" s="151">
        <f>Tracoma!AU147</f>
        <v>0</v>
      </c>
      <c r="BP135" s="151">
        <f>Tracoma!AV147</f>
        <v>0</v>
      </c>
      <c r="BQ135" s="151">
        <f>Tracoma!AW147</f>
        <v>0</v>
      </c>
      <c r="BR135" s="151">
        <f>COUNTIF(Tracoma!AX147,"Sim")</f>
        <v>0</v>
      </c>
      <c r="BS135" s="56"/>
      <c r="BT135" s="151">
        <f t="shared" si="23"/>
        <v>0</v>
      </c>
      <c r="BU135" s="151">
        <f t="shared" si="24"/>
        <v>0</v>
      </c>
      <c r="BV135" s="151">
        <f t="shared" si="25"/>
        <v>0</v>
      </c>
      <c r="BW135" s="151">
        <f t="shared" si="26"/>
        <v>0</v>
      </c>
      <c r="BX135" s="151">
        <f t="shared" si="27"/>
        <v>0</v>
      </c>
      <c r="BY135" s="151">
        <f t="shared" si="30"/>
        <v>0</v>
      </c>
      <c r="BZ135" s="151">
        <f t="shared" si="31"/>
        <v>0</v>
      </c>
      <c r="CA135" s="151">
        <f t="shared" si="32"/>
        <v>0</v>
      </c>
      <c r="CB135" s="151">
        <f t="shared" si="28"/>
        <v>0</v>
      </c>
      <c r="CC135" s="151">
        <f t="shared" si="29"/>
        <v>0</v>
      </c>
    </row>
    <row r="136" spans="2:81" x14ac:dyDescent="0.25">
      <c r="B136" s="366">
        <f>Demografia!B144</f>
        <v>0</v>
      </c>
      <c r="C136" s="366">
        <f>Demografia!C144</f>
        <v>0</v>
      </c>
      <c r="D136" s="367">
        <f>Demografia!D144</f>
        <v>0</v>
      </c>
      <c r="E136" s="342"/>
      <c r="F136" s="367">
        <f>FL!M143</f>
        <v>0</v>
      </c>
      <c r="G136" s="367">
        <f>FL!AE143</f>
        <v>0</v>
      </c>
      <c r="H136" s="367">
        <f>FL!AF143</f>
        <v>0</v>
      </c>
      <c r="I136" s="367">
        <f>FL!AH143</f>
        <v>0</v>
      </c>
      <c r="J136" s="367">
        <f>FL!AI143</f>
        <v>0</v>
      </c>
      <c r="K136" s="367">
        <f>FL!AK143</f>
        <v>0</v>
      </c>
      <c r="L136" s="367">
        <f>FL!AM143</f>
        <v>0</v>
      </c>
      <c r="M136" s="367">
        <f>FL!AN143</f>
        <v>0</v>
      </c>
      <c r="N136" s="367">
        <f>FL!AO143</f>
        <v>0</v>
      </c>
      <c r="O136" s="367">
        <f>FL!AP143</f>
        <v>0</v>
      </c>
      <c r="P136" s="367">
        <f>FL!AQ143</f>
        <v>0</v>
      </c>
      <c r="Q136" s="367">
        <f>COUNTIF(FL!AR143,"Sim")</f>
        <v>0</v>
      </c>
      <c r="R136" s="342"/>
      <c r="S136" s="367">
        <f>Onco!K143</f>
        <v>0</v>
      </c>
      <c r="T136" s="367">
        <f>MAX(Onco!AB143,Onco!BA143)</f>
        <v>0</v>
      </c>
      <c r="U136" s="367">
        <f>MAX(Onco!AC143,Onco!BB143)</f>
        <v>0</v>
      </c>
      <c r="V136" s="367">
        <f>MAX(Onco!AE143,Onco!BD143)</f>
        <v>0</v>
      </c>
      <c r="W136" s="367">
        <f>MAX(Onco!AF143,Onco!BE143)</f>
        <v>0</v>
      </c>
      <c r="X136" s="367">
        <f>MAX(Onco!AG143,Onco!BF143)</f>
        <v>0</v>
      </c>
      <c r="Y136" s="367">
        <f>MAX(Onco!AH143,Onco!BG143)</f>
        <v>0</v>
      </c>
      <c r="Z136" s="367">
        <f>MAX(Onco!AI143,Onco!BH143)</f>
        <v>0</v>
      </c>
      <c r="AA136" s="367">
        <f>MAX(Onco!AJ143,Onco!BI143)</f>
        <v>0</v>
      </c>
      <c r="AB136" s="367">
        <f>MAX(COUNTIF(Onco!AK143,"Sim"),COUNTIF(Onco!BJ143,"Sim"))</f>
        <v>0</v>
      </c>
      <c r="AC136" s="342"/>
      <c r="AD136" s="367">
        <f>Schisto!P145</f>
        <v>0</v>
      </c>
      <c r="AE136" s="367">
        <f>Schisto!AI145</f>
        <v>0</v>
      </c>
      <c r="AF136" s="367">
        <f>Schisto!AJ145</f>
        <v>0</v>
      </c>
      <c r="AG136" s="367">
        <f>Schisto!AN145</f>
        <v>0</v>
      </c>
      <c r="AH136" s="367">
        <f>Schisto!AO145</f>
        <v>0</v>
      </c>
      <c r="AI136" s="367">
        <f>Schisto!AT145</f>
        <v>0</v>
      </c>
      <c r="AJ136" s="367">
        <f>Schisto!AU145</f>
        <v>0</v>
      </c>
      <c r="AK136" s="367">
        <f>Schisto!AV145</f>
        <v>0</v>
      </c>
      <c r="AL136" s="367">
        <f>Schisto!AW145</f>
        <v>0</v>
      </c>
      <c r="AM136" s="367">
        <f>COUNTIF(Schisto!AX145,"Sim")</f>
        <v>0</v>
      </c>
      <c r="AN136" s="342"/>
      <c r="AO136" s="367">
        <f>HTS!P145</f>
        <v>0</v>
      </c>
      <c r="AP136" s="367">
        <f>MAX(HTS!AK145,HTS!BS145)</f>
        <v>0</v>
      </c>
      <c r="AQ136" s="367">
        <f>MAX(HTS!AL145,HTS!BT145)</f>
        <v>0</v>
      </c>
      <c r="AR136" s="367">
        <f>MAX(HTS!AM145,HTS!BU145)</f>
        <v>0</v>
      </c>
      <c r="AS136" s="367">
        <f>MAX(HTS!AN145,HTS!BV145)</f>
        <v>0</v>
      </c>
      <c r="AT136" s="367">
        <f>MAX(HTS!AO145,HTS!BW145)</f>
        <v>0</v>
      </c>
      <c r="AU136" s="367">
        <f>MAX(HTS!AQ145,HTS!BY145)</f>
        <v>0</v>
      </c>
      <c r="AV136" s="367">
        <f>MAX(HTS!AR145,HTS!BZ145)</f>
        <v>0</v>
      </c>
      <c r="AW136" s="367">
        <f>MAX(HTS!AS145,HTS!CA145)</f>
        <v>0</v>
      </c>
      <c r="AX136" s="367">
        <f>MAX(HTS!AT145,HTS!CB145)</f>
        <v>0</v>
      </c>
      <c r="AY136" s="367">
        <f>MAX(HTS!AU145,HTS!CC145)</f>
        <v>0</v>
      </c>
      <c r="AZ136" s="367">
        <f>MAX(HTS!AV145,HTS!CD145)</f>
        <v>0</v>
      </c>
      <c r="BA136" s="367">
        <f>MAX(HTS!AW145,HTS!CE145)</f>
        <v>0</v>
      </c>
      <c r="BB136" s="367">
        <f>MAX(HTS!AX145,HTS!CF145)</f>
        <v>0</v>
      </c>
      <c r="BC136" s="367">
        <f>MAX(HTS!AY145,HTS!CG145)</f>
        <v>0</v>
      </c>
      <c r="BD136" s="367">
        <f>MAX(HTS!AZ145,HTS!CH145)</f>
        <v>0</v>
      </c>
      <c r="BE136" s="367">
        <f>MAX(HTS!BA145,HTS!CI145)</f>
        <v>0</v>
      </c>
      <c r="BF136" s="367">
        <f>MAX(HTS!BB145,HTS!CJ145)</f>
        <v>0</v>
      </c>
      <c r="BG136" s="367">
        <f>MAX(COUNTIF(HTS!BC145,"Sim"),COUNTIF(HTS!CK145,"Sim"))</f>
        <v>0</v>
      </c>
      <c r="BH136" s="342"/>
      <c r="BI136" s="367">
        <f>Tracoma!Q148</f>
        <v>0</v>
      </c>
      <c r="BJ136" s="367">
        <f>Tracoma!AK148</f>
        <v>0</v>
      </c>
      <c r="BK136" s="367">
        <f>Tracoma!AL148</f>
        <v>0</v>
      </c>
      <c r="BL136" s="367">
        <f>Tracoma!AN148</f>
        <v>0</v>
      </c>
      <c r="BM136" s="367">
        <f>Tracoma!AO148</f>
        <v>0</v>
      </c>
      <c r="BN136" s="367">
        <f>Tracoma!AT148</f>
        <v>0</v>
      </c>
      <c r="BO136" s="367">
        <f>Tracoma!AU148</f>
        <v>0</v>
      </c>
      <c r="BP136" s="367">
        <f>Tracoma!AV148</f>
        <v>0</v>
      </c>
      <c r="BQ136" s="367">
        <f>Tracoma!AW148</f>
        <v>0</v>
      </c>
      <c r="BR136" s="367">
        <f>COUNTIF(Tracoma!AX148,"Sim")</f>
        <v>0</v>
      </c>
      <c r="BS136" s="342"/>
      <c r="BT136" s="367">
        <f t="shared" si="23"/>
        <v>0</v>
      </c>
      <c r="BU136" s="367">
        <f t="shared" si="24"/>
        <v>0</v>
      </c>
      <c r="BV136" s="367">
        <f t="shared" si="25"/>
        <v>0</v>
      </c>
      <c r="BW136" s="367">
        <f t="shared" si="26"/>
        <v>0</v>
      </c>
      <c r="BX136" s="367">
        <f t="shared" si="27"/>
        <v>0</v>
      </c>
      <c r="BY136" s="367">
        <f t="shared" si="30"/>
        <v>0</v>
      </c>
      <c r="BZ136" s="367">
        <f t="shared" si="31"/>
        <v>0</v>
      </c>
      <c r="CA136" s="367">
        <f t="shared" si="32"/>
        <v>0</v>
      </c>
      <c r="CB136" s="367">
        <f t="shared" si="28"/>
        <v>0</v>
      </c>
      <c r="CC136" s="367">
        <f t="shared" si="29"/>
        <v>0</v>
      </c>
    </row>
    <row r="137" spans="2:81" x14ac:dyDescent="0.25">
      <c r="B137" s="150">
        <f>Demografia!B145</f>
        <v>0</v>
      </c>
      <c r="C137" s="150">
        <f>Demografia!C145</f>
        <v>0</v>
      </c>
      <c r="D137" s="151">
        <f>Demografia!D145</f>
        <v>0</v>
      </c>
      <c r="E137" s="56"/>
      <c r="F137" s="151">
        <f>FL!M144</f>
        <v>0</v>
      </c>
      <c r="G137" s="151">
        <f>FL!AE144</f>
        <v>0</v>
      </c>
      <c r="H137" s="151">
        <f>FL!AF144</f>
        <v>0</v>
      </c>
      <c r="I137" s="151">
        <f>FL!AH144</f>
        <v>0</v>
      </c>
      <c r="J137" s="151">
        <f>FL!AI144</f>
        <v>0</v>
      </c>
      <c r="K137" s="151">
        <f>FL!AK144</f>
        <v>0</v>
      </c>
      <c r="L137" s="151">
        <f>FL!AM144</f>
        <v>0</v>
      </c>
      <c r="M137" s="151">
        <f>FL!AN144</f>
        <v>0</v>
      </c>
      <c r="N137" s="151">
        <f>FL!AO144</f>
        <v>0</v>
      </c>
      <c r="O137" s="151">
        <f>FL!AP144</f>
        <v>0</v>
      </c>
      <c r="P137" s="151">
        <f>FL!AQ144</f>
        <v>0</v>
      </c>
      <c r="Q137" s="151">
        <f>COUNTIF(FL!AR144,"Sim")</f>
        <v>0</v>
      </c>
      <c r="R137" s="56"/>
      <c r="S137" s="151">
        <f>Onco!K144</f>
        <v>0</v>
      </c>
      <c r="T137" s="151">
        <f>MAX(Onco!AB144,Onco!BA144)</f>
        <v>0</v>
      </c>
      <c r="U137" s="151">
        <f>MAX(Onco!AC144,Onco!BB144)</f>
        <v>0</v>
      </c>
      <c r="V137" s="151">
        <f>MAX(Onco!AE144,Onco!BD144)</f>
        <v>0</v>
      </c>
      <c r="W137" s="151">
        <f>MAX(Onco!AF144,Onco!BE144)</f>
        <v>0</v>
      </c>
      <c r="X137" s="151">
        <f>MAX(Onco!AG144,Onco!BF144)</f>
        <v>0</v>
      </c>
      <c r="Y137" s="151">
        <f>MAX(Onco!AH144,Onco!BG144)</f>
        <v>0</v>
      </c>
      <c r="Z137" s="151">
        <f>MAX(Onco!AI144,Onco!BH144)</f>
        <v>0</v>
      </c>
      <c r="AA137" s="151">
        <f>MAX(Onco!AJ144,Onco!BI144)</f>
        <v>0</v>
      </c>
      <c r="AB137" s="151">
        <f>MAX(COUNTIF(Onco!AK144,"Sim"),COUNTIF(Onco!BJ144,"Sim"))</f>
        <v>0</v>
      </c>
      <c r="AC137" s="56"/>
      <c r="AD137" s="151">
        <f>Schisto!P146</f>
        <v>0</v>
      </c>
      <c r="AE137" s="151">
        <f>Schisto!AI146</f>
        <v>0</v>
      </c>
      <c r="AF137" s="151">
        <f>Schisto!AJ146</f>
        <v>0</v>
      </c>
      <c r="AG137" s="151">
        <f>Schisto!AN146</f>
        <v>0</v>
      </c>
      <c r="AH137" s="151">
        <f>Schisto!AO146</f>
        <v>0</v>
      </c>
      <c r="AI137" s="151">
        <f>Schisto!AT146</f>
        <v>0</v>
      </c>
      <c r="AJ137" s="151">
        <f>Schisto!AU146</f>
        <v>0</v>
      </c>
      <c r="AK137" s="151">
        <f>Schisto!AV146</f>
        <v>0</v>
      </c>
      <c r="AL137" s="151">
        <f>Schisto!AW146</f>
        <v>0</v>
      </c>
      <c r="AM137" s="151">
        <f>COUNTIF(Schisto!AX146,"Sim")</f>
        <v>0</v>
      </c>
      <c r="AN137" s="56"/>
      <c r="AO137" s="151">
        <f>HTS!P146</f>
        <v>0</v>
      </c>
      <c r="AP137" s="151">
        <f>MAX(HTS!AK146,HTS!BS146)</f>
        <v>0</v>
      </c>
      <c r="AQ137" s="151">
        <f>MAX(HTS!AL146,HTS!BT146)</f>
        <v>0</v>
      </c>
      <c r="AR137" s="151">
        <f>MAX(HTS!AM146,HTS!BU146)</f>
        <v>0</v>
      </c>
      <c r="AS137" s="151">
        <f>MAX(HTS!AN146,HTS!BV146)</f>
        <v>0</v>
      </c>
      <c r="AT137" s="151">
        <f>MAX(HTS!AO146,HTS!BW146)</f>
        <v>0</v>
      </c>
      <c r="AU137" s="151">
        <f>MAX(HTS!AQ146,HTS!BY146)</f>
        <v>0</v>
      </c>
      <c r="AV137" s="151">
        <f>MAX(HTS!AR146,HTS!BZ146)</f>
        <v>0</v>
      </c>
      <c r="AW137" s="151">
        <f>MAX(HTS!AS146,HTS!CA146)</f>
        <v>0</v>
      </c>
      <c r="AX137" s="151">
        <f>MAX(HTS!AT146,HTS!CB146)</f>
        <v>0</v>
      </c>
      <c r="AY137" s="151">
        <f>MAX(HTS!AU146,HTS!CC146)</f>
        <v>0</v>
      </c>
      <c r="AZ137" s="151">
        <f>MAX(HTS!AV146,HTS!CD146)</f>
        <v>0</v>
      </c>
      <c r="BA137" s="151">
        <f>MAX(HTS!AW146,HTS!CE146)</f>
        <v>0</v>
      </c>
      <c r="BB137" s="151">
        <f>MAX(HTS!AX146,HTS!CF146)</f>
        <v>0</v>
      </c>
      <c r="BC137" s="151">
        <f>MAX(HTS!AY146,HTS!CG146)</f>
        <v>0</v>
      </c>
      <c r="BD137" s="151">
        <f>MAX(HTS!AZ146,HTS!CH146)</f>
        <v>0</v>
      </c>
      <c r="BE137" s="151">
        <f>MAX(HTS!BA146,HTS!CI146)</f>
        <v>0</v>
      </c>
      <c r="BF137" s="151">
        <f>MAX(HTS!BB146,HTS!CJ146)</f>
        <v>0</v>
      </c>
      <c r="BG137" s="151">
        <f>MAX(COUNTIF(HTS!BC146,"Sim"),COUNTIF(HTS!CK146,"Sim"))</f>
        <v>0</v>
      </c>
      <c r="BH137" s="56"/>
      <c r="BI137" s="151">
        <f>Tracoma!Q149</f>
        <v>0</v>
      </c>
      <c r="BJ137" s="151">
        <f>Tracoma!AK149</f>
        <v>0</v>
      </c>
      <c r="BK137" s="151">
        <f>Tracoma!AL149</f>
        <v>0</v>
      </c>
      <c r="BL137" s="151">
        <f>Tracoma!AN149</f>
        <v>0</v>
      </c>
      <c r="BM137" s="151">
        <f>Tracoma!AO149</f>
        <v>0</v>
      </c>
      <c r="BN137" s="151">
        <f>Tracoma!AT149</f>
        <v>0</v>
      </c>
      <c r="BO137" s="151">
        <f>Tracoma!AU149</f>
        <v>0</v>
      </c>
      <c r="BP137" s="151">
        <f>Tracoma!AV149</f>
        <v>0</v>
      </c>
      <c r="BQ137" s="151">
        <f>Tracoma!AW149</f>
        <v>0</v>
      </c>
      <c r="BR137" s="151">
        <f>COUNTIF(Tracoma!AX149,"Sim")</f>
        <v>0</v>
      </c>
      <c r="BS137" s="56"/>
      <c r="BT137" s="151">
        <f t="shared" ref="BT137:BT200" si="33">MAX(F137,S137,AD137,AO137,BI137)</f>
        <v>0</v>
      </c>
      <c r="BU137" s="151">
        <f t="shared" ref="BU137:BU200" si="34">MAX(G137,T137,AE137,AP137,BJ137)</f>
        <v>0</v>
      </c>
      <c r="BV137" s="151">
        <f t="shared" ref="BV137:BV200" si="35">MAX(H137,U137,AF137,AQ137,BK137)</f>
        <v>0</v>
      </c>
      <c r="BW137" s="151">
        <f t="shared" ref="BW137:BW200" si="36">MAX(I137,V137,AG137,AU137,BL137)</f>
        <v>0</v>
      </c>
      <c r="BX137" s="151">
        <f t="shared" ref="BX137:BX200" si="37">MAX(J137,W137,AH137,AV137,BM137)</f>
        <v>0</v>
      </c>
      <c r="BY137" s="151">
        <f t="shared" si="30"/>
        <v>0</v>
      </c>
      <c r="BZ137" s="151">
        <f t="shared" si="31"/>
        <v>0</v>
      </c>
      <c r="CA137" s="151">
        <f t="shared" si="32"/>
        <v>0</v>
      </c>
      <c r="CB137" s="151">
        <f t="shared" ref="CB137:CB200" si="38">MAX(P137,AA137,AL137,BF137,BQ137)</f>
        <v>0</v>
      </c>
      <c r="CC137" s="151">
        <f t="shared" ref="CC137:CC200" si="39">MAX(Q137,AB137,AM137,BG137,BR137)</f>
        <v>0</v>
      </c>
    </row>
    <row r="138" spans="2:81" x14ac:dyDescent="0.25">
      <c r="B138" s="366">
        <f>Demografia!B146</f>
        <v>0</v>
      </c>
      <c r="C138" s="366">
        <f>Demografia!C146</f>
        <v>0</v>
      </c>
      <c r="D138" s="367">
        <f>Demografia!D146</f>
        <v>0</v>
      </c>
      <c r="E138" s="342"/>
      <c r="F138" s="367">
        <f>FL!M145</f>
        <v>0</v>
      </c>
      <c r="G138" s="367">
        <f>FL!AE145</f>
        <v>0</v>
      </c>
      <c r="H138" s="367">
        <f>FL!AF145</f>
        <v>0</v>
      </c>
      <c r="I138" s="367">
        <f>FL!AH145</f>
        <v>0</v>
      </c>
      <c r="J138" s="367">
        <f>FL!AI145</f>
        <v>0</v>
      </c>
      <c r="K138" s="367">
        <f>FL!AK145</f>
        <v>0</v>
      </c>
      <c r="L138" s="367">
        <f>FL!AM145</f>
        <v>0</v>
      </c>
      <c r="M138" s="367">
        <f>FL!AN145</f>
        <v>0</v>
      </c>
      <c r="N138" s="367">
        <f>FL!AO145</f>
        <v>0</v>
      </c>
      <c r="O138" s="367">
        <f>FL!AP145</f>
        <v>0</v>
      </c>
      <c r="P138" s="367">
        <f>FL!AQ145</f>
        <v>0</v>
      </c>
      <c r="Q138" s="367">
        <f>COUNTIF(FL!AR145,"Sim")</f>
        <v>0</v>
      </c>
      <c r="R138" s="342"/>
      <c r="S138" s="367">
        <f>Onco!K145</f>
        <v>0</v>
      </c>
      <c r="T138" s="367">
        <f>MAX(Onco!AB145,Onco!BA145)</f>
        <v>0</v>
      </c>
      <c r="U138" s="367">
        <f>MAX(Onco!AC145,Onco!BB145)</f>
        <v>0</v>
      </c>
      <c r="V138" s="367">
        <f>MAX(Onco!AE145,Onco!BD145)</f>
        <v>0</v>
      </c>
      <c r="W138" s="367">
        <f>MAX(Onco!AF145,Onco!BE145)</f>
        <v>0</v>
      </c>
      <c r="X138" s="367">
        <f>MAX(Onco!AG145,Onco!BF145)</f>
        <v>0</v>
      </c>
      <c r="Y138" s="367">
        <f>MAX(Onco!AH145,Onco!BG145)</f>
        <v>0</v>
      </c>
      <c r="Z138" s="367">
        <f>MAX(Onco!AI145,Onco!BH145)</f>
        <v>0</v>
      </c>
      <c r="AA138" s="367">
        <f>MAX(Onco!AJ145,Onco!BI145)</f>
        <v>0</v>
      </c>
      <c r="AB138" s="367">
        <f>MAX(COUNTIF(Onco!AK145,"Sim"),COUNTIF(Onco!BJ145,"Sim"))</f>
        <v>0</v>
      </c>
      <c r="AC138" s="342"/>
      <c r="AD138" s="367">
        <f>Schisto!P147</f>
        <v>0</v>
      </c>
      <c r="AE138" s="367">
        <f>Schisto!AI147</f>
        <v>0</v>
      </c>
      <c r="AF138" s="367">
        <f>Schisto!AJ147</f>
        <v>0</v>
      </c>
      <c r="AG138" s="367">
        <f>Schisto!AN147</f>
        <v>0</v>
      </c>
      <c r="AH138" s="367">
        <f>Schisto!AO147</f>
        <v>0</v>
      </c>
      <c r="AI138" s="367">
        <f>Schisto!AT147</f>
        <v>0</v>
      </c>
      <c r="AJ138" s="367">
        <f>Schisto!AU147</f>
        <v>0</v>
      </c>
      <c r="AK138" s="367">
        <f>Schisto!AV147</f>
        <v>0</v>
      </c>
      <c r="AL138" s="367">
        <f>Schisto!AW147</f>
        <v>0</v>
      </c>
      <c r="AM138" s="367">
        <f>COUNTIF(Schisto!AX147,"Sim")</f>
        <v>0</v>
      </c>
      <c r="AN138" s="342"/>
      <c r="AO138" s="367">
        <f>HTS!P147</f>
        <v>0</v>
      </c>
      <c r="AP138" s="367">
        <f>MAX(HTS!AK147,HTS!BS147)</f>
        <v>0</v>
      </c>
      <c r="AQ138" s="367">
        <f>MAX(HTS!AL147,HTS!BT147)</f>
        <v>0</v>
      </c>
      <c r="AR138" s="367">
        <f>MAX(HTS!AM147,HTS!BU147)</f>
        <v>0</v>
      </c>
      <c r="AS138" s="367">
        <f>MAX(HTS!AN147,HTS!BV147)</f>
        <v>0</v>
      </c>
      <c r="AT138" s="367">
        <f>MAX(HTS!AO147,HTS!BW147)</f>
        <v>0</v>
      </c>
      <c r="AU138" s="367">
        <f>MAX(HTS!AQ147,HTS!BY147)</f>
        <v>0</v>
      </c>
      <c r="AV138" s="367">
        <f>MAX(HTS!AR147,HTS!BZ147)</f>
        <v>0</v>
      </c>
      <c r="AW138" s="367">
        <f>MAX(HTS!AS147,HTS!CA147)</f>
        <v>0</v>
      </c>
      <c r="AX138" s="367">
        <f>MAX(HTS!AT147,HTS!CB147)</f>
        <v>0</v>
      </c>
      <c r="AY138" s="367">
        <f>MAX(HTS!AU147,HTS!CC147)</f>
        <v>0</v>
      </c>
      <c r="AZ138" s="367">
        <f>MAX(HTS!AV147,HTS!CD147)</f>
        <v>0</v>
      </c>
      <c r="BA138" s="367">
        <f>MAX(HTS!AW147,HTS!CE147)</f>
        <v>0</v>
      </c>
      <c r="BB138" s="367">
        <f>MAX(HTS!AX147,HTS!CF147)</f>
        <v>0</v>
      </c>
      <c r="BC138" s="367">
        <f>MAX(HTS!AY147,HTS!CG147)</f>
        <v>0</v>
      </c>
      <c r="BD138" s="367">
        <f>MAX(HTS!AZ147,HTS!CH147)</f>
        <v>0</v>
      </c>
      <c r="BE138" s="367">
        <f>MAX(HTS!BA147,HTS!CI147)</f>
        <v>0</v>
      </c>
      <c r="BF138" s="367">
        <f>MAX(HTS!BB147,HTS!CJ147)</f>
        <v>0</v>
      </c>
      <c r="BG138" s="367">
        <f>MAX(COUNTIF(HTS!BC147,"Sim"),COUNTIF(HTS!CK147,"Sim"))</f>
        <v>0</v>
      </c>
      <c r="BH138" s="342"/>
      <c r="BI138" s="367">
        <f>Tracoma!Q150</f>
        <v>0</v>
      </c>
      <c r="BJ138" s="367">
        <f>Tracoma!AK150</f>
        <v>0</v>
      </c>
      <c r="BK138" s="367">
        <f>Tracoma!AL150</f>
        <v>0</v>
      </c>
      <c r="BL138" s="367">
        <f>Tracoma!AN150</f>
        <v>0</v>
      </c>
      <c r="BM138" s="367">
        <f>Tracoma!AO150</f>
        <v>0</v>
      </c>
      <c r="BN138" s="367">
        <f>Tracoma!AT150</f>
        <v>0</v>
      </c>
      <c r="BO138" s="367">
        <f>Tracoma!AU150</f>
        <v>0</v>
      </c>
      <c r="BP138" s="367">
        <f>Tracoma!AV150</f>
        <v>0</v>
      </c>
      <c r="BQ138" s="367">
        <f>Tracoma!AW150</f>
        <v>0</v>
      </c>
      <c r="BR138" s="367">
        <f>COUNTIF(Tracoma!AX150,"Sim")</f>
        <v>0</v>
      </c>
      <c r="BS138" s="342"/>
      <c r="BT138" s="367">
        <f t="shared" si="33"/>
        <v>0</v>
      </c>
      <c r="BU138" s="367">
        <f t="shared" si="34"/>
        <v>0</v>
      </c>
      <c r="BV138" s="367">
        <f t="shared" si="35"/>
        <v>0</v>
      </c>
      <c r="BW138" s="367">
        <f t="shared" si="36"/>
        <v>0</v>
      </c>
      <c r="BX138" s="367">
        <f t="shared" si="37"/>
        <v>0</v>
      </c>
      <c r="BY138" s="367">
        <f t="shared" ref="BY138:BY201" si="40">MAX(M138,X138,AI138,BC138,BN138)</f>
        <v>0</v>
      </c>
      <c r="BZ138" s="367">
        <f t="shared" ref="BZ138:BZ201" si="41">MAX(N138,Y138,AJ138,BD138,BO138)</f>
        <v>0</v>
      </c>
      <c r="CA138" s="367">
        <f t="shared" ref="CA138:CA201" si="42">MAX(O138,Z138,AK138,BE138,BP138)</f>
        <v>0</v>
      </c>
      <c r="CB138" s="367">
        <f t="shared" si="38"/>
        <v>0</v>
      </c>
      <c r="CC138" s="367">
        <f t="shared" si="39"/>
        <v>0</v>
      </c>
    </row>
    <row r="139" spans="2:81" x14ac:dyDescent="0.25">
      <c r="B139" s="150">
        <f>Demografia!B147</f>
        <v>0</v>
      </c>
      <c r="C139" s="150">
        <f>Demografia!C147</f>
        <v>0</v>
      </c>
      <c r="D139" s="151">
        <f>Demografia!D147</f>
        <v>0</v>
      </c>
      <c r="E139" s="56"/>
      <c r="F139" s="151">
        <f>FL!M146</f>
        <v>0</v>
      </c>
      <c r="G139" s="151">
        <f>FL!AE146</f>
        <v>0</v>
      </c>
      <c r="H139" s="151">
        <f>FL!AF146</f>
        <v>0</v>
      </c>
      <c r="I139" s="151">
        <f>FL!AH146</f>
        <v>0</v>
      </c>
      <c r="J139" s="151">
        <f>FL!AI146</f>
        <v>0</v>
      </c>
      <c r="K139" s="151">
        <f>FL!AK146</f>
        <v>0</v>
      </c>
      <c r="L139" s="151">
        <f>FL!AM146</f>
        <v>0</v>
      </c>
      <c r="M139" s="151">
        <f>FL!AN146</f>
        <v>0</v>
      </c>
      <c r="N139" s="151">
        <f>FL!AO146</f>
        <v>0</v>
      </c>
      <c r="O139" s="151">
        <f>FL!AP146</f>
        <v>0</v>
      </c>
      <c r="P139" s="151">
        <f>FL!AQ146</f>
        <v>0</v>
      </c>
      <c r="Q139" s="151">
        <f>COUNTIF(FL!AR146,"Sim")</f>
        <v>0</v>
      </c>
      <c r="R139" s="56"/>
      <c r="S139" s="151">
        <f>Onco!K146</f>
        <v>0</v>
      </c>
      <c r="T139" s="151">
        <f>MAX(Onco!AB146,Onco!BA146)</f>
        <v>0</v>
      </c>
      <c r="U139" s="151">
        <f>MAX(Onco!AC146,Onco!BB146)</f>
        <v>0</v>
      </c>
      <c r="V139" s="151">
        <f>MAX(Onco!AE146,Onco!BD146)</f>
        <v>0</v>
      </c>
      <c r="W139" s="151">
        <f>MAX(Onco!AF146,Onco!BE146)</f>
        <v>0</v>
      </c>
      <c r="X139" s="151">
        <f>MAX(Onco!AG146,Onco!BF146)</f>
        <v>0</v>
      </c>
      <c r="Y139" s="151">
        <f>MAX(Onco!AH146,Onco!BG146)</f>
        <v>0</v>
      </c>
      <c r="Z139" s="151">
        <f>MAX(Onco!AI146,Onco!BH146)</f>
        <v>0</v>
      </c>
      <c r="AA139" s="151">
        <f>MAX(Onco!AJ146,Onco!BI146)</f>
        <v>0</v>
      </c>
      <c r="AB139" s="151">
        <f>MAX(COUNTIF(Onco!AK146,"Sim"),COUNTIF(Onco!BJ146,"Sim"))</f>
        <v>0</v>
      </c>
      <c r="AC139" s="56"/>
      <c r="AD139" s="151">
        <f>Schisto!P148</f>
        <v>0</v>
      </c>
      <c r="AE139" s="151">
        <f>Schisto!AI148</f>
        <v>0</v>
      </c>
      <c r="AF139" s="151">
        <f>Schisto!AJ148</f>
        <v>0</v>
      </c>
      <c r="AG139" s="151">
        <f>Schisto!AN148</f>
        <v>0</v>
      </c>
      <c r="AH139" s="151">
        <f>Schisto!AO148</f>
        <v>0</v>
      </c>
      <c r="AI139" s="151">
        <f>Schisto!AT148</f>
        <v>0</v>
      </c>
      <c r="AJ139" s="151">
        <f>Schisto!AU148</f>
        <v>0</v>
      </c>
      <c r="AK139" s="151">
        <f>Schisto!AV148</f>
        <v>0</v>
      </c>
      <c r="AL139" s="151">
        <f>Schisto!AW148</f>
        <v>0</v>
      </c>
      <c r="AM139" s="151">
        <f>COUNTIF(Schisto!AX148,"Sim")</f>
        <v>0</v>
      </c>
      <c r="AN139" s="56"/>
      <c r="AO139" s="151">
        <f>HTS!P148</f>
        <v>0</v>
      </c>
      <c r="AP139" s="151">
        <f>MAX(HTS!AK148,HTS!BS148)</f>
        <v>0</v>
      </c>
      <c r="AQ139" s="151">
        <f>MAX(HTS!AL148,HTS!BT148)</f>
        <v>0</v>
      </c>
      <c r="AR139" s="151">
        <f>MAX(HTS!AM148,HTS!BU148)</f>
        <v>0</v>
      </c>
      <c r="AS139" s="151">
        <f>MAX(HTS!AN148,HTS!BV148)</f>
        <v>0</v>
      </c>
      <c r="AT139" s="151">
        <f>MAX(HTS!AO148,HTS!BW148)</f>
        <v>0</v>
      </c>
      <c r="AU139" s="151">
        <f>MAX(HTS!AQ148,HTS!BY148)</f>
        <v>0</v>
      </c>
      <c r="AV139" s="151">
        <f>MAX(HTS!AR148,HTS!BZ148)</f>
        <v>0</v>
      </c>
      <c r="AW139" s="151">
        <f>MAX(HTS!AS148,HTS!CA148)</f>
        <v>0</v>
      </c>
      <c r="AX139" s="151">
        <f>MAX(HTS!AT148,HTS!CB148)</f>
        <v>0</v>
      </c>
      <c r="AY139" s="151">
        <f>MAX(HTS!AU148,HTS!CC148)</f>
        <v>0</v>
      </c>
      <c r="AZ139" s="151">
        <f>MAX(HTS!AV148,HTS!CD148)</f>
        <v>0</v>
      </c>
      <c r="BA139" s="151">
        <f>MAX(HTS!AW148,HTS!CE148)</f>
        <v>0</v>
      </c>
      <c r="BB139" s="151">
        <f>MAX(HTS!AX148,HTS!CF148)</f>
        <v>0</v>
      </c>
      <c r="BC139" s="151">
        <f>MAX(HTS!AY148,HTS!CG148)</f>
        <v>0</v>
      </c>
      <c r="BD139" s="151">
        <f>MAX(HTS!AZ148,HTS!CH148)</f>
        <v>0</v>
      </c>
      <c r="BE139" s="151">
        <f>MAX(HTS!BA148,HTS!CI148)</f>
        <v>0</v>
      </c>
      <c r="BF139" s="151">
        <f>MAX(HTS!BB148,HTS!CJ148)</f>
        <v>0</v>
      </c>
      <c r="BG139" s="151">
        <f>MAX(COUNTIF(HTS!BC148,"Sim"),COUNTIF(HTS!CK148,"Sim"))</f>
        <v>0</v>
      </c>
      <c r="BH139" s="56"/>
      <c r="BI139" s="151">
        <f>Tracoma!Q151</f>
        <v>0</v>
      </c>
      <c r="BJ139" s="151">
        <f>Tracoma!AK151</f>
        <v>0</v>
      </c>
      <c r="BK139" s="151">
        <f>Tracoma!AL151</f>
        <v>0</v>
      </c>
      <c r="BL139" s="151">
        <f>Tracoma!AN151</f>
        <v>0</v>
      </c>
      <c r="BM139" s="151">
        <f>Tracoma!AO151</f>
        <v>0</v>
      </c>
      <c r="BN139" s="151">
        <f>Tracoma!AT151</f>
        <v>0</v>
      </c>
      <c r="BO139" s="151">
        <f>Tracoma!AU151</f>
        <v>0</v>
      </c>
      <c r="BP139" s="151">
        <f>Tracoma!AV151</f>
        <v>0</v>
      </c>
      <c r="BQ139" s="151">
        <f>Tracoma!AW151</f>
        <v>0</v>
      </c>
      <c r="BR139" s="151">
        <f>COUNTIF(Tracoma!AX151,"Sim")</f>
        <v>0</v>
      </c>
      <c r="BS139" s="56"/>
      <c r="BT139" s="151">
        <f t="shared" si="33"/>
        <v>0</v>
      </c>
      <c r="BU139" s="151">
        <f t="shared" si="34"/>
        <v>0</v>
      </c>
      <c r="BV139" s="151">
        <f t="shared" si="35"/>
        <v>0</v>
      </c>
      <c r="BW139" s="151">
        <f t="shared" si="36"/>
        <v>0</v>
      </c>
      <c r="BX139" s="151">
        <f t="shared" si="37"/>
        <v>0</v>
      </c>
      <c r="BY139" s="151">
        <f t="shared" si="40"/>
        <v>0</v>
      </c>
      <c r="BZ139" s="151">
        <f t="shared" si="41"/>
        <v>0</v>
      </c>
      <c r="CA139" s="151">
        <f t="shared" si="42"/>
        <v>0</v>
      </c>
      <c r="CB139" s="151">
        <f t="shared" si="38"/>
        <v>0</v>
      </c>
      <c r="CC139" s="151">
        <f t="shared" si="39"/>
        <v>0</v>
      </c>
    </row>
    <row r="140" spans="2:81" x14ac:dyDescent="0.25">
      <c r="B140" s="366">
        <f>Demografia!B148</f>
        <v>0</v>
      </c>
      <c r="C140" s="366">
        <f>Demografia!C148</f>
        <v>0</v>
      </c>
      <c r="D140" s="367">
        <f>Demografia!D148</f>
        <v>0</v>
      </c>
      <c r="E140" s="342"/>
      <c r="F140" s="367">
        <f>FL!M147</f>
        <v>0</v>
      </c>
      <c r="G140" s="367">
        <f>FL!AE147</f>
        <v>0</v>
      </c>
      <c r="H140" s="367">
        <f>FL!AF147</f>
        <v>0</v>
      </c>
      <c r="I140" s="367">
        <f>FL!AH147</f>
        <v>0</v>
      </c>
      <c r="J140" s="367">
        <f>FL!AI147</f>
        <v>0</v>
      </c>
      <c r="K140" s="367">
        <f>FL!AK147</f>
        <v>0</v>
      </c>
      <c r="L140" s="367">
        <f>FL!AM147</f>
        <v>0</v>
      </c>
      <c r="M140" s="367">
        <f>FL!AN147</f>
        <v>0</v>
      </c>
      <c r="N140" s="367">
        <f>FL!AO147</f>
        <v>0</v>
      </c>
      <c r="O140" s="367">
        <f>FL!AP147</f>
        <v>0</v>
      </c>
      <c r="P140" s="367">
        <f>FL!AQ147</f>
        <v>0</v>
      </c>
      <c r="Q140" s="367">
        <f>COUNTIF(FL!AR147,"Sim")</f>
        <v>0</v>
      </c>
      <c r="R140" s="342"/>
      <c r="S140" s="367">
        <f>Onco!K147</f>
        <v>0</v>
      </c>
      <c r="T140" s="367">
        <f>MAX(Onco!AB147,Onco!BA147)</f>
        <v>0</v>
      </c>
      <c r="U140" s="367">
        <f>MAX(Onco!AC147,Onco!BB147)</f>
        <v>0</v>
      </c>
      <c r="V140" s="367">
        <f>MAX(Onco!AE147,Onco!BD147)</f>
        <v>0</v>
      </c>
      <c r="W140" s="367">
        <f>MAX(Onco!AF147,Onco!BE147)</f>
        <v>0</v>
      </c>
      <c r="X140" s="367">
        <f>MAX(Onco!AG147,Onco!BF147)</f>
        <v>0</v>
      </c>
      <c r="Y140" s="367">
        <f>MAX(Onco!AH147,Onco!BG147)</f>
        <v>0</v>
      </c>
      <c r="Z140" s="367">
        <f>MAX(Onco!AI147,Onco!BH147)</f>
        <v>0</v>
      </c>
      <c r="AA140" s="367">
        <f>MAX(Onco!AJ147,Onco!BI147)</f>
        <v>0</v>
      </c>
      <c r="AB140" s="367">
        <f>MAX(COUNTIF(Onco!AK147,"Sim"),COUNTIF(Onco!BJ147,"Sim"))</f>
        <v>0</v>
      </c>
      <c r="AC140" s="342"/>
      <c r="AD140" s="367">
        <f>Schisto!P149</f>
        <v>0</v>
      </c>
      <c r="AE140" s="367">
        <f>Schisto!AI149</f>
        <v>0</v>
      </c>
      <c r="AF140" s="367">
        <f>Schisto!AJ149</f>
        <v>0</v>
      </c>
      <c r="AG140" s="367">
        <f>Schisto!AN149</f>
        <v>0</v>
      </c>
      <c r="AH140" s="367">
        <f>Schisto!AO149</f>
        <v>0</v>
      </c>
      <c r="AI140" s="367">
        <f>Schisto!AT149</f>
        <v>0</v>
      </c>
      <c r="AJ140" s="367">
        <f>Schisto!AU149</f>
        <v>0</v>
      </c>
      <c r="AK140" s="367">
        <f>Schisto!AV149</f>
        <v>0</v>
      </c>
      <c r="AL140" s="367">
        <f>Schisto!AW149</f>
        <v>0</v>
      </c>
      <c r="AM140" s="367">
        <f>COUNTIF(Schisto!AX149,"Sim")</f>
        <v>0</v>
      </c>
      <c r="AN140" s="342"/>
      <c r="AO140" s="367">
        <f>HTS!P149</f>
        <v>0</v>
      </c>
      <c r="AP140" s="367">
        <f>MAX(HTS!AK149,HTS!BS149)</f>
        <v>0</v>
      </c>
      <c r="AQ140" s="367">
        <f>MAX(HTS!AL149,HTS!BT149)</f>
        <v>0</v>
      </c>
      <c r="AR140" s="367">
        <f>MAX(HTS!AM149,HTS!BU149)</f>
        <v>0</v>
      </c>
      <c r="AS140" s="367">
        <f>MAX(HTS!AN149,HTS!BV149)</f>
        <v>0</v>
      </c>
      <c r="AT140" s="367">
        <f>MAX(HTS!AO149,HTS!BW149)</f>
        <v>0</v>
      </c>
      <c r="AU140" s="367">
        <f>MAX(HTS!AQ149,HTS!BY149)</f>
        <v>0</v>
      </c>
      <c r="AV140" s="367">
        <f>MAX(HTS!AR149,HTS!BZ149)</f>
        <v>0</v>
      </c>
      <c r="AW140" s="367">
        <f>MAX(HTS!AS149,HTS!CA149)</f>
        <v>0</v>
      </c>
      <c r="AX140" s="367">
        <f>MAX(HTS!AT149,HTS!CB149)</f>
        <v>0</v>
      </c>
      <c r="AY140" s="367">
        <f>MAX(HTS!AU149,HTS!CC149)</f>
        <v>0</v>
      </c>
      <c r="AZ140" s="367">
        <f>MAX(HTS!AV149,HTS!CD149)</f>
        <v>0</v>
      </c>
      <c r="BA140" s="367">
        <f>MAX(HTS!AW149,HTS!CE149)</f>
        <v>0</v>
      </c>
      <c r="BB140" s="367">
        <f>MAX(HTS!AX149,HTS!CF149)</f>
        <v>0</v>
      </c>
      <c r="BC140" s="367">
        <f>MAX(HTS!AY149,HTS!CG149)</f>
        <v>0</v>
      </c>
      <c r="BD140" s="367">
        <f>MAX(HTS!AZ149,HTS!CH149)</f>
        <v>0</v>
      </c>
      <c r="BE140" s="367">
        <f>MAX(HTS!BA149,HTS!CI149)</f>
        <v>0</v>
      </c>
      <c r="BF140" s="367">
        <f>MAX(HTS!BB149,HTS!CJ149)</f>
        <v>0</v>
      </c>
      <c r="BG140" s="367">
        <f>MAX(COUNTIF(HTS!BC149,"Sim"),COUNTIF(HTS!CK149,"Sim"))</f>
        <v>0</v>
      </c>
      <c r="BH140" s="342"/>
      <c r="BI140" s="367">
        <f>Tracoma!Q152</f>
        <v>0</v>
      </c>
      <c r="BJ140" s="367">
        <f>Tracoma!AK152</f>
        <v>0</v>
      </c>
      <c r="BK140" s="367">
        <f>Tracoma!AL152</f>
        <v>0</v>
      </c>
      <c r="BL140" s="367">
        <f>Tracoma!AN152</f>
        <v>0</v>
      </c>
      <c r="BM140" s="367">
        <f>Tracoma!AO152</f>
        <v>0</v>
      </c>
      <c r="BN140" s="367">
        <f>Tracoma!AT152</f>
        <v>0</v>
      </c>
      <c r="BO140" s="367">
        <f>Tracoma!AU152</f>
        <v>0</v>
      </c>
      <c r="BP140" s="367">
        <f>Tracoma!AV152</f>
        <v>0</v>
      </c>
      <c r="BQ140" s="367">
        <f>Tracoma!AW152</f>
        <v>0</v>
      </c>
      <c r="BR140" s="367">
        <f>COUNTIF(Tracoma!AX152,"Sim")</f>
        <v>0</v>
      </c>
      <c r="BS140" s="342"/>
      <c r="BT140" s="367">
        <f t="shared" si="33"/>
        <v>0</v>
      </c>
      <c r="BU140" s="367">
        <f t="shared" si="34"/>
        <v>0</v>
      </c>
      <c r="BV140" s="367">
        <f t="shared" si="35"/>
        <v>0</v>
      </c>
      <c r="BW140" s="367">
        <f t="shared" si="36"/>
        <v>0</v>
      </c>
      <c r="BX140" s="367">
        <f t="shared" si="37"/>
        <v>0</v>
      </c>
      <c r="BY140" s="367">
        <f t="shared" si="40"/>
        <v>0</v>
      </c>
      <c r="BZ140" s="367">
        <f t="shared" si="41"/>
        <v>0</v>
      </c>
      <c r="CA140" s="367">
        <f t="shared" si="42"/>
        <v>0</v>
      </c>
      <c r="CB140" s="367">
        <f t="shared" si="38"/>
        <v>0</v>
      </c>
      <c r="CC140" s="367">
        <f t="shared" si="39"/>
        <v>0</v>
      </c>
    </row>
    <row r="141" spans="2:81" x14ac:dyDescent="0.25">
      <c r="B141" s="150">
        <f>Demografia!B149</f>
        <v>0</v>
      </c>
      <c r="C141" s="150">
        <f>Demografia!C149</f>
        <v>0</v>
      </c>
      <c r="D141" s="151">
        <f>Demografia!D149</f>
        <v>0</v>
      </c>
      <c r="E141" s="56"/>
      <c r="F141" s="151">
        <f>FL!M148</f>
        <v>0</v>
      </c>
      <c r="G141" s="151">
        <f>FL!AE148</f>
        <v>0</v>
      </c>
      <c r="H141" s="151">
        <f>FL!AF148</f>
        <v>0</v>
      </c>
      <c r="I141" s="151">
        <f>FL!AH148</f>
        <v>0</v>
      </c>
      <c r="J141" s="151">
        <f>FL!AI148</f>
        <v>0</v>
      </c>
      <c r="K141" s="151">
        <f>FL!AK148</f>
        <v>0</v>
      </c>
      <c r="L141" s="151">
        <f>FL!AM148</f>
        <v>0</v>
      </c>
      <c r="M141" s="151">
        <f>FL!AN148</f>
        <v>0</v>
      </c>
      <c r="N141" s="151">
        <f>FL!AO148</f>
        <v>0</v>
      </c>
      <c r="O141" s="151">
        <f>FL!AP148</f>
        <v>0</v>
      </c>
      <c r="P141" s="151">
        <f>FL!AQ148</f>
        <v>0</v>
      </c>
      <c r="Q141" s="151">
        <f>COUNTIF(FL!AR148,"Sim")</f>
        <v>0</v>
      </c>
      <c r="R141" s="56"/>
      <c r="S141" s="151">
        <f>Onco!K148</f>
        <v>0</v>
      </c>
      <c r="T141" s="151">
        <f>MAX(Onco!AB148,Onco!BA148)</f>
        <v>0</v>
      </c>
      <c r="U141" s="151">
        <f>MAX(Onco!AC148,Onco!BB148)</f>
        <v>0</v>
      </c>
      <c r="V141" s="151">
        <f>MAX(Onco!AE148,Onco!BD148)</f>
        <v>0</v>
      </c>
      <c r="W141" s="151">
        <f>MAX(Onco!AF148,Onco!BE148)</f>
        <v>0</v>
      </c>
      <c r="X141" s="151">
        <f>MAX(Onco!AG148,Onco!BF148)</f>
        <v>0</v>
      </c>
      <c r="Y141" s="151">
        <f>MAX(Onco!AH148,Onco!BG148)</f>
        <v>0</v>
      </c>
      <c r="Z141" s="151">
        <f>MAX(Onco!AI148,Onco!BH148)</f>
        <v>0</v>
      </c>
      <c r="AA141" s="151">
        <f>MAX(Onco!AJ148,Onco!BI148)</f>
        <v>0</v>
      </c>
      <c r="AB141" s="151">
        <f>MAX(COUNTIF(Onco!AK148,"Sim"),COUNTIF(Onco!BJ148,"Sim"))</f>
        <v>0</v>
      </c>
      <c r="AC141" s="56"/>
      <c r="AD141" s="151">
        <f>Schisto!P150</f>
        <v>0</v>
      </c>
      <c r="AE141" s="151">
        <f>Schisto!AI150</f>
        <v>0</v>
      </c>
      <c r="AF141" s="151">
        <f>Schisto!AJ150</f>
        <v>0</v>
      </c>
      <c r="AG141" s="151">
        <f>Schisto!AN150</f>
        <v>0</v>
      </c>
      <c r="AH141" s="151">
        <f>Schisto!AO150</f>
        <v>0</v>
      </c>
      <c r="AI141" s="151">
        <f>Schisto!AT150</f>
        <v>0</v>
      </c>
      <c r="AJ141" s="151">
        <f>Schisto!AU150</f>
        <v>0</v>
      </c>
      <c r="AK141" s="151">
        <f>Schisto!AV150</f>
        <v>0</v>
      </c>
      <c r="AL141" s="151">
        <f>Schisto!AW150</f>
        <v>0</v>
      </c>
      <c r="AM141" s="151">
        <f>COUNTIF(Schisto!AX150,"Sim")</f>
        <v>0</v>
      </c>
      <c r="AN141" s="56"/>
      <c r="AO141" s="151">
        <f>HTS!P150</f>
        <v>0</v>
      </c>
      <c r="AP141" s="151">
        <f>MAX(HTS!AK150,HTS!BS150)</f>
        <v>0</v>
      </c>
      <c r="AQ141" s="151">
        <f>MAX(HTS!AL150,HTS!BT150)</f>
        <v>0</v>
      </c>
      <c r="AR141" s="151">
        <f>MAX(HTS!AM150,HTS!BU150)</f>
        <v>0</v>
      </c>
      <c r="AS141" s="151">
        <f>MAX(HTS!AN150,HTS!BV150)</f>
        <v>0</v>
      </c>
      <c r="AT141" s="151">
        <f>MAX(HTS!AO150,HTS!BW150)</f>
        <v>0</v>
      </c>
      <c r="AU141" s="151">
        <f>MAX(HTS!AQ150,HTS!BY150)</f>
        <v>0</v>
      </c>
      <c r="AV141" s="151">
        <f>MAX(HTS!AR150,HTS!BZ150)</f>
        <v>0</v>
      </c>
      <c r="AW141" s="151">
        <f>MAX(HTS!AS150,HTS!CA150)</f>
        <v>0</v>
      </c>
      <c r="AX141" s="151">
        <f>MAX(HTS!AT150,HTS!CB150)</f>
        <v>0</v>
      </c>
      <c r="AY141" s="151">
        <f>MAX(HTS!AU150,HTS!CC150)</f>
        <v>0</v>
      </c>
      <c r="AZ141" s="151">
        <f>MAX(HTS!AV150,HTS!CD150)</f>
        <v>0</v>
      </c>
      <c r="BA141" s="151">
        <f>MAX(HTS!AW150,HTS!CE150)</f>
        <v>0</v>
      </c>
      <c r="BB141" s="151">
        <f>MAX(HTS!AX150,HTS!CF150)</f>
        <v>0</v>
      </c>
      <c r="BC141" s="151">
        <f>MAX(HTS!AY150,HTS!CG150)</f>
        <v>0</v>
      </c>
      <c r="BD141" s="151">
        <f>MAX(HTS!AZ150,HTS!CH150)</f>
        <v>0</v>
      </c>
      <c r="BE141" s="151">
        <f>MAX(HTS!BA150,HTS!CI150)</f>
        <v>0</v>
      </c>
      <c r="BF141" s="151">
        <f>MAX(HTS!BB150,HTS!CJ150)</f>
        <v>0</v>
      </c>
      <c r="BG141" s="151">
        <f>MAX(COUNTIF(HTS!BC150,"Sim"),COUNTIF(HTS!CK150,"Sim"))</f>
        <v>0</v>
      </c>
      <c r="BH141" s="56"/>
      <c r="BI141" s="151">
        <f>Tracoma!Q153</f>
        <v>0</v>
      </c>
      <c r="BJ141" s="151">
        <f>Tracoma!AK153</f>
        <v>0</v>
      </c>
      <c r="BK141" s="151">
        <f>Tracoma!AL153</f>
        <v>0</v>
      </c>
      <c r="BL141" s="151">
        <f>Tracoma!AN153</f>
        <v>0</v>
      </c>
      <c r="BM141" s="151">
        <f>Tracoma!AO153</f>
        <v>0</v>
      </c>
      <c r="BN141" s="151">
        <f>Tracoma!AT153</f>
        <v>0</v>
      </c>
      <c r="BO141" s="151">
        <f>Tracoma!AU153</f>
        <v>0</v>
      </c>
      <c r="BP141" s="151">
        <f>Tracoma!AV153</f>
        <v>0</v>
      </c>
      <c r="BQ141" s="151">
        <f>Tracoma!AW153</f>
        <v>0</v>
      </c>
      <c r="BR141" s="151">
        <f>COUNTIF(Tracoma!AX153,"Sim")</f>
        <v>0</v>
      </c>
      <c r="BS141" s="56"/>
      <c r="BT141" s="151">
        <f t="shared" si="33"/>
        <v>0</v>
      </c>
      <c r="BU141" s="151">
        <f t="shared" si="34"/>
        <v>0</v>
      </c>
      <c r="BV141" s="151">
        <f t="shared" si="35"/>
        <v>0</v>
      </c>
      <c r="BW141" s="151">
        <f t="shared" si="36"/>
        <v>0</v>
      </c>
      <c r="BX141" s="151">
        <f t="shared" si="37"/>
        <v>0</v>
      </c>
      <c r="BY141" s="151">
        <f t="shared" si="40"/>
        <v>0</v>
      </c>
      <c r="BZ141" s="151">
        <f t="shared" si="41"/>
        <v>0</v>
      </c>
      <c r="CA141" s="151">
        <f t="shared" si="42"/>
        <v>0</v>
      </c>
      <c r="CB141" s="151">
        <f t="shared" si="38"/>
        <v>0</v>
      </c>
      <c r="CC141" s="151">
        <f t="shared" si="39"/>
        <v>0</v>
      </c>
    </row>
    <row r="142" spans="2:81" x14ac:dyDescent="0.25">
      <c r="B142" s="366">
        <f>Demografia!B150</f>
        <v>0</v>
      </c>
      <c r="C142" s="366">
        <f>Demografia!C150</f>
        <v>0</v>
      </c>
      <c r="D142" s="367">
        <f>Demografia!D150</f>
        <v>0</v>
      </c>
      <c r="E142" s="342"/>
      <c r="F142" s="367">
        <f>FL!M149</f>
        <v>0</v>
      </c>
      <c r="G142" s="367">
        <f>FL!AE149</f>
        <v>0</v>
      </c>
      <c r="H142" s="367">
        <f>FL!AF149</f>
        <v>0</v>
      </c>
      <c r="I142" s="367">
        <f>FL!AH149</f>
        <v>0</v>
      </c>
      <c r="J142" s="367">
        <f>FL!AI149</f>
        <v>0</v>
      </c>
      <c r="K142" s="367">
        <f>FL!AK149</f>
        <v>0</v>
      </c>
      <c r="L142" s="367">
        <f>FL!AM149</f>
        <v>0</v>
      </c>
      <c r="M142" s="367">
        <f>FL!AN149</f>
        <v>0</v>
      </c>
      <c r="N142" s="367">
        <f>FL!AO149</f>
        <v>0</v>
      </c>
      <c r="O142" s="367">
        <f>FL!AP149</f>
        <v>0</v>
      </c>
      <c r="P142" s="367">
        <f>FL!AQ149</f>
        <v>0</v>
      </c>
      <c r="Q142" s="367">
        <f>COUNTIF(FL!AR149,"Sim")</f>
        <v>0</v>
      </c>
      <c r="R142" s="342"/>
      <c r="S142" s="367">
        <f>Onco!K149</f>
        <v>0</v>
      </c>
      <c r="T142" s="367">
        <f>MAX(Onco!AB149,Onco!BA149)</f>
        <v>0</v>
      </c>
      <c r="U142" s="367">
        <f>MAX(Onco!AC149,Onco!BB149)</f>
        <v>0</v>
      </c>
      <c r="V142" s="367">
        <f>MAX(Onco!AE149,Onco!BD149)</f>
        <v>0</v>
      </c>
      <c r="W142" s="367">
        <f>MAX(Onco!AF149,Onco!BE149)</f>
        <v>0</v>
      </c>
      <c r="X142" s="367">
        <f>MAX(Onco!AG149,Onco!BF149)</f>
        <v>0</v>
      </c>
      <c r="Y142" s="367">
        <f>MAX(Onco!AH149,Onco!BG149)</f>
        <v>0</v>
      </c>
      <c r="Z142" s="367">
        <f>MAX(Onco!AI149,Onco!BH149)</f>
        <v>0</v>
      </c>
      <c r="AA142" s="367">
        <f>MAX(Onco!AJ149,Onco!BI149)</f>
        <v>0</v>
      </c>
      <c r="AB142" s="367">
        <f>MAX(COUNTIF(Onco!AK149,"Sim"),COUNTIF(Onco!BJ149,"Sim"))</f>
        <v>0</v>
      </c>
      <c r="AC142" s="342"/>
      <c r="AD142" s="367">
        <f>Schisto!P151</f>
        <v>0</v>
      </c>
      <c r="AE142" s="367">
        <f>Schisto!AI151</f>
        <v>0</v>
      </c>
      <c r="AF142" s="367">
        <f>Schisto!AJ151</f>
        <v>0</v>
      </c>
      <c r="AG142" s="367">
        <f>Schisto!AN151</f>
        <v>0</v>
      </c>
      <c r="AH142" s="367">
        <f>Schisto!AO151</f>
        <v>0</v>
      </c>
      <c r="AI142" s="367">
        <f>Schisto!AT151</f>
        <v>0</v>
      </c>
      <c r="AJ142" s="367">
        <f>Schisto!AU151</f>
        <v>0</v>
      </c>
      <c r="AK142" s="367">
        <f>Schisto!AV151</f>
        <v>0</v>
      </c>
      <c r="AL142" s="367">
        <f>Schisto!AW151</f>
        <v>0</v>
      </c>
      <c r="AM142" s="367">
        <f>COUNTIF(Schisto!AX151,"Sim")</f>
        <v>0</v>
      </c>
      <c r="AN142" s="342"/>
      <c r="AO142" s="367">
        <f>HTS!P151</f>
        <v>0</v>
      </c>
      <c r="AP142" s="367">
        <f>MAX(HTS!AK151,HTS!BS151)</f>
        <v>0</v>
      </c>
      <c r="AQ142" s="367">
        <f>MAX(HTS!AL151,HTS!BT151)</f>
        <v>0</v>
      </c>
      <c r="AR142" s="367">
        <f>MAX(HTS!AM151,HTS!BU151)</f>
        <v>0</v>
      </c>
      <c r="AS142" s="367">
        <f>MAX(HTS!AN151,HTS!BV151)</f>
        <v>0</v>
      </c>
      <c r="AT142" s="367">
        <f>MAX(HTS!AO151,HTS!BW151)</f>
        <v>0</v>
      </c>
      <c r="AU142" s="367">
        <f>MAX(HTS!AQ151,HTS!BY151)</f>
        <v>0</v>
      </c>
      <c r="AV142" s="367">
        <f>MAX(HTS!AR151,HTS!BZ151)</f>
        <v>0</v>
      </c>
      <c r="AW142" s="367">
        <f>MAX(HTS!AS151,HTS!CA151)</f>
        <v>0</v>
      </c>
      <c r="AX142" s="367">
        <f>MAX(HTS!AT151,HTS!CB151)</f>
        <v>0</v>
      </c>
      <c r="AY142" s="367">
        <f>MAX(HTS!AU151,HTS!CC151)</f>
        <v>0</v>
      </c>
      <c r="AZ142" s="367">
        <f>MAX(HTS!AV151,HTS!CD151)</f>
        <v>0</v>
      </c>
      <c r="BA142" s="367">
        <f>MAX(HTS!AW151,HTS!CE151)</f>
        <v>0</v>
      </c>
      <c r="BB142" s="367">
        <f>MAX(HTS!AX151,HTS!CF151)</f>
        <v>0</v>
      </c>
      <c r="BC142" s="367">
        <f>MAX(HTS!AY151,HTS!CG151)</f>
        <v>0</v>
      </c>
      <c r="BD142" s="367">
        <f>MAX(HTS!AZ151,HTS!CH151)</f>
        <v>0</v>
      </c>
      <c r="BE142" s="367">
        <f>MAX(HTS!BA151,HTS!CI151)</f>
        <v>0</v>
      </c>
      <c r="BF142" s="367">
        <f>MAX(HTS!BB151,HTS!CJ151)</f>
        <v>0</v>
      </c>
      <c r="BG142" s="367">
        <f>MAX(COUNTIF(HTS!BC151,"Sim"),COUNTIF(HTS!CK151,"Sim"))</f>
        <v>0</v>
      </c>
      <c r="BH142" s="342"/>
      <c r="BI142" s="367">
        <f>Tracoma!Q154</f>
        <v>0</v>
      </c>
      <c r="BJ142" s="367">
        <f>Tracoma!AK154</f>
        <v>0</v>
      </c>
      <c r="BK142" s="367">
        <f>Tracoma!AL154</f>
        <v>0</v>
      </c>
      <c r="BL142" s="367">
        <f>Tracoma!AN154</f>
        <v>0</v>
      </c>
      <c r="BM142" s="367">
        <f>Tracoma!AO154</f>
        <v>0</v>
      </c>
      <c r="BN142" s="367">
        <f>Tracoma!AT154</f>
        <v>0</v>
      </c>
      <c r="BO142" s="367">
        <f>Tracoma!AU154</f>
        <v>0</v>
      </c>
      <c r="BP142" s="367">
        <f>Tracoma!AV154</f>
        <v>0</v>
      </c>
      <c r="BQ142" s="367">
        <f>Tracoma!AW154</f>
        <v>0</v>
      </c>
      <c r="BR142" s="367">
        <f>COUNTIF(Tracoma!AX154,"Sim")</f>
        <v>0</v>
      </c>
      <c r="BS142" s="342"/>
      <c r="BT142" s="367">
        <f t="shared" si="33"/>
        <v>0</v>
      </c>
      <c r="BU142" s="367">
        <f t="shared" si="34"/>
        <v>0</v>
      </c>
      <c r="BV142" s="367">
        <f t="shared" si="35"/>
        <v>0</v>
      </c>
      <c r="BW142" s="367">
        <f t="shared" si="36"/>
        <v>0</v>
      </c>
      <c r="BX142" s="367">
        <f t="shared" si="37"/>
        <v>0</v>
      </c>
      <c r="BY142" s="367">
        <f t="shared" si="40"/>
        <v>0</v>
      </c>
      <c r="BZ142" s="367">
        <f t="shared" si="41"/>
        <v>0</v>
      </c>
      <c r="CA142" s="367">
        <f t="shared" si="42"/>
        <v>0</v>
      </c>
      <c r="CB142" s="367">
        <f t="shared" si="38"/>
        <v>0</v>
      </c>
      <c r="CC142" s="367">
        <f t="shared" si="39"/>
        <v>0</v>
      </c>
    </row>
    <row r="143" spans="2:81" x14ac:dyDescent="0.25">
      <c r="B143" s="150">
        <f>Demografia!B151</f>
        <v>0</v>
      </c>
      <c r="C143" s="150">
        <f>Demografia!C151</f>
        <v>0</v>
      </c>
      <c r="D143" s="151">
        <f>Demografia!D151</f>
        <v>0</v>
      </c>
      <c r="E143" s="56"/>
      <c r="F143" s="151">
        <f>FL!M150</f>
        <v>0</v>
      </c>
      <c r="G143" s="151">
        <f>FL!AE150</f>
        <v>0</v>
      </c>
      <c r="H143" s="151">
        <f>FL!AF150</f>
        <v>0</v>
      </c>
      <c r="I143" s="151">
        <f>FL!AH150</f>
        <v>0</v>
      </c>
      <c r="J143" s="151">
        <f>FL!AI150</f>
        <v>0</v>
      </c>
      <c r="K143" s="151">
        <f>FL!AK150</f>
        <v>0</v>
      </c>
      <c r="L143" s="151">
        <f>FL!AM150</f>
        <v>0</v>
      </c>
      <c r="M143" s="151">
        <f>FL!AN150</f>
        <v>0</v>
      </c>
      <c r="N143" s="151">
        <f>FL!AO150</f>
        <v>0</v>
      </c>
      <c r="O143" s="151">
        <f>FL!AP150</f>
        <v>0</v>
      </c>
      <c r="P143" s="151">
        <f>FL!AQ150</f>
        <v>0</v>
      </c>
      <c r="Q143" s="151">
        <f>COUNTIF(FL!AR150,"Sim")</f>
        <v>0</v>
      </c>
      <c r="R143" s="56"/>
      <c r="S143" s="151">
        <f>Onco!K150</f>
        <v>0</v>
      </c>
      <c r="T143" s="151">
        <f>MAX(Onco!AB150,Onco!BA150)</f>
        <v>0</v>
      </c>
      <c r="U143" s="151">
        <f>MAX(Onco!AC150,Onco!BB150)</f>
        <v>0</v>
      </c>
      <c r="V143" s="151">
        <f>MAX(Onco!AE150,Onco!BD150)</f>
        <v>0</v>
      </c>
      <c r="W143" s="151">
        <f>MAX(Onco!AF150,Onco!BE150)</f>
        <v>0</v>
      </c>
      <c r="X143" s="151">
        <f>MAX(Onco!AG150,Onco!BF150)</f>
        <v>0</v>
      </c>
      <c r="Y143" s="151">
        <f>MAX(Onco!AH150,Onco!BG150)</f>
        <v>0</v>
      </c>
      <c r="Z143" s="151">
        <f>MAX(Onco!AI150,Onco!BH150)</f>
        <v>0</v>
      </c>
      <c r="AA143" s="151">
        <f>MAX(Onco!AJ150,Onco!BI150)</f>
        <v>0</v>
      </c>
      <c r="AB143" s="151">
        <f>MAX(COUNTIF(Onco!AK150,"Sim"),COUNTIF(Onco!BJ150,"Sim"))</f>
        <v>0</v>
      </c>
      <c r="AC143" s="56"/>
      <c r="AD143" s="151">
        <f>Schisto!P152</f>
        <v>0</v>
      </c>
      <c r="AE143" s="151">
        <f>Schisto!AI152</f>
        <v>0</v>
      </c>
      <c r="AF143" s="151">
        <f>Schisto!AJ152</f>
        <v>0</v>
      </c>
      <c r="AG143" s="151">
        <f>Schisto!AN152</f>
        <v>0</v>
      </c>
      <c r="AH143" s="151">
        <f>Schisto!AO152</f>
        <v>0</v>
      </c>
      <c r="AI143" s="151">
        <f>Schisto!AT152</f>
        <v>0</v>
      </c>
      <c r="AJ143" s="151">
        <f>Schisto!AU152</f>
        <v>0</v>
      </c>
      <c r="AK143" s="151">
        <f>Schisto!AV152</f>
        <v>0</v>
      </c>
      <c r="AL143" s="151">
        <f>Schisto!AW152</f>
        <v>0</v>
      </c>
      <c r="AM143" s="151">
        <f>COUNTIF(Schisto!AX152,"Sim")</f>
        <v>0</v>
      </c>
      <c r="AN143" s="56"/>
      <c r="AO143" s="151">
        <f>HTS!P152</f>
        <v>0</v>
      </c>
      <c r="AP143" s="151">
        <f>MAX(HTS!AK152,HTS!BS152)</f>
        <v>0</v>
      </c>
      <c r="AQ143" s="151">
        <f>MAX(HTS!AL152,HTS!BT152)</f>
        <v>0</v>
      </c>
      <c r="AR143" s="151">
        <f>MAX(HTS!AM152,HTS!BU152)</f>
        <v>0</v>
      </c>
      <c r="AS143" s="151">
        <f>MAX(HTS!AN152,HTS!BV152)</f>
        <v>0</v>
      </c>
      <c r="AT143" s="151">
        <f>MAX(HTS!AO152,HTS!BW152)</f>
        <v>0</v>
      </c>
      <c r="AU143" s="151">
        <f>MAX(HTS!AQ152,HTS!BY152)</f>
        <v>0</v>
      </c>
      <c r="AV143" s="151">
        <f>MAX(HTS!AR152,HTS!BZ152)</f>
        <v>0</v>
      </c>
      <c r="AW143" s="151">
        <f>MAX(HTS!AS152,HTS!CA152)</f>
        <v>0</v>
      </c>
      <c r="AX143" s="151">
        <f>MAX(HTS!AT152,HTS!CB152)</f>
        <v>0</v>
      </c>
      <c r="AY143" s="151">
        <f>MAX(HTS!AU152,HTS!CC152)</f>
        <v>0</v>
      </c>
      <c r="AZ143" s="151">
        <f>MAX(HTS!AV152,HTS!CD152)</f>
        <v>0</v>
      </c>
      <c r="BA143" s="151">
        <f>MAX(HTS!AW152,HTS!CE152)</f>
        <v>0</v>
      </c>
      <c r="BB143" s="151">
        <f>MAX(HTS!AX152,HTS!CF152)</f>
        <v>0</v>
      </c>
      <c r="BC143" s="151">
        <f>MAX(HTS!AY152,HTS!CG152)</f>
        <v>0</v>
      </c>
      <c r="BD143" s="151">
        <f>MAX(HTS!AZ152,HTS!CH152)</f>
        <v>0</v>
      </c>
      <c r="BE143" s="151">
        <f>MAX(HTS!BA152,HTS!CI152)</f>
        <v>0</v>
      </c>
      <c r="BF143" s="151">
        <f>MAX(HTS!BB152,HTS!CJ152)</f>
        <v>0</v>
      </c>
      <c r="BG143" s="151">
        <f>MAX(COUNTIF(HTS!BC152,"Sim"),COUNTIF(HTS!CK152,"Sim"))</f>
        <v>0</v>
      </c>
      <c r="BH143" s="56"/>
      <c r="BI143" s="151">
        <f>Tracoma!Q155</f>
        <v>0</v>
      </c>
      <c r="BJ143" s="151">
        <f>Tracoma!AK155</f>
        <v>0</v>
      </c>
      <c r="BK143" s="151">
        <f>Tracoma!AL155</f>
        <v>0</v>
      </c>
      <c r="BL143" s="151">
        <f>Tracoma!AN155</f>
        <v>0</v>
      </c>
      <c r="BM143" s="151">
        <f>Tracoma!AO155</f>
        <v>0</v>
      </c>
      <c r="BN143" s="151">
        <f>Tracoma!AT155</f>
        <v>0</v>
      </c>
      <c r="BO143" s="151">
        <f>Tracoma!AU155</f>
        <v>0</v>
      </c>
      <c r="BP143" s="151">
        <f>Tracoma!AV155</f>
        <v>0</v>
      </c>
      <c r="BQ143" s="151">
        <f>Tracoma!AW155</f>
        <v>0</v>
      </c>
      <c r="BR143" s="151">
        <f>COUNTIF(Tracoma!AX155,"Sim")</f>
        <v>0</v>
      </c>
      <c r="BS143" s="56"/>
      <c r="BT143" s="151">
        <f t="shared" si="33"/>
        <v>0</v>
      </c>
      <c r="BU143" s="151">
        <f t="shared" si="34"/>
        <v>0</v>
      </c>
      <c r="BV143" s="151">
        <f t="shared" si="35"/>
        <v>0</v>
      </c>
      <c r="BW143" s="151">
        <f t="shared" si="36"/>
        <v>0</v>
      </c>
      <c r="BX143" s="151">
        <f t="shared" si="37"/>
        <v>0</v>
      </c>
      <c r="BY143" s="151">
        <f t="shared" si="40"/>
        <v>0</v>
      </c>
      <c r="BZ143" s="151">
        <f t="shared" si="41"/>
        <v>0</v>
      </c>
      <c r="CA143" s="151">
        <f t="shared" si="42"/>
        <v>0</v>
      </c>
      <c r="CB143" s="151">
        <f t="shared" si="38"/>
        <v>0</v>
      </c>
      <c r="CC143" s="151">
        <f t="shared" si="39"/>
        <v>0</v>
      </c>
    </row>
    <row r="144" spans="2:81" x14ac:dyDescent="0.25">
      <c r="B144" s="366">
        <f>Demografia!B152</f>
        <v>0</v>
      </c>
      <c r="C144" s="366">
        <f>Demografia!C152</f>
        <v>0</v>
      </c>
      <c r="D144" s="367">
        <f>Demografia!D152</f>
        <v>0</v>
      </c>
      <c r="E144" s="342"/>
      <c r="F144" s="367">
        <f>FL!M151</f>
        <v>0</v>
      </c>
      <c r="G144" s="367">
        <f>FL!AE151</f>
        <v>0</v>
      </c>
      <c r="H144" s="367">
        <f>FL!AF151</f>
        <v>0</v>
      </c>
      <c r="I144" s="367">
        <f>FL!AH151</f>
        <v>0</v>
      </c>
      <c r="J144" s="367">
        <f>FL!AI151</f>
        <v>0</v>
      </c>
      <c r="K144" s="367">
        <f>FL!AK151</f>
        <v>0</v>
      </c>
      <c r="L144" s="367">
        <f>FL!AM151</f>
        <v>0</v>
      </c>
      <c r="M144" s="367">
        <f>FL!AN151</f>
        <v>0</v>
      </c>
      <c r="N144" s="367">
        <f>FL!AO151</f>
        <v>0</v>
      </c>
      <c r="O144" s="367">
        <f>FL!AP151</f>
        <v>0</v>
      </c>
      <c r="P144" s="367">
        <f>FL!AQ151</f>
        <v>0</v>
      </c>
      <c r="Q144" s="367">
        <f>COUNTIF(FL!AR151,"Sim")</f>
        <v>0</v>
      </c>
      <c r="R144" s="342"/>
      <c r="S144" s="367">
        <f>Onco!K151</f>
        <v>0</v>
      </c>
      <c r="T144" s="367">
        <f>MAX(Onco!AB151,Onco!BA151)</f>
        <v>0</v>
      </c>
      <c r="U144" s="367">
        <f>MAX(Onco!AC151,Onco!BB151)</f>
        <v>0</v>
      </c>
      <c r="V144" s="367">
        <f>MAX(Onco!AE151,Onco!BD151)</f>
        <v>0</v>
      </c>
      <c r="W144" s="367">
        <f>MAX(Onco!AF151,Onco!BE151)</f>
        <v>0</v>
      </c>
      <c r="X144" s="367">
        <f>MAX(Onco!AG151,Onco!BF151)</f>
        <v>0</v>
      </c>
      <c r="Y144" s="367">
        <f>MAX(Onco!AH151,Onco!BG151)</f>
        <v>0</v>
      </c>
      <c r="Z144" s="367">
        <f>MAX(Onco!AI151,Onco!BH151)</f>
        <v>0</v>
      </c>
      <c r="AA144" s="367">
        <f>MAX(Onco!AJ151,Onco!BI151)</f>
        <v>0</v>
      </c>
      <c r="AB144" s="367">
        <f>MAX(COUNTIF(Onco!AK151,"Sim"),COUNTIF(Onco!BJ151,"Sim"))</f>
        <v>0</v>
      </c>
      <c r="AC144" s="342"/>
      <c r="AD144" s="367">
        <f>Schisto!P153</f>
        <v>0</v>
      </c>
      <c r="AE144" s="367">
        <f>Schisto!AI153</f>
        <v>0</v>
      </c>
      <c r="AF144" s="367">
        <f>Schisto!AJ153</f>
        <v>0</v>
      </c>
      <c r="AG144" s="367">
        <f>Schisto!AN153</f>
        <v>0</v>
      </c>
      <c r="AH144" s="367">
        <f>Schisto!AO153</f>
        <v>0</v>
      </c>
      <c r="AI144" s="367">
        <f>Schisto!AT153</f>
        <v>0</v>
      </c>
      <c r="AJ144" s="367">
        <f>Schisto!AU153</f>
        <v>0</v>
      </c>
      <c r="AK144" s="367">
        <f>Schisto!AV153</f>
        <v>0</v>
      </c>
      <c r="AL144" s="367">
        <f>Schisto!AW153</f>
        <v>0</v>
      </c>
      <c r="AM144" s="367">
        <f>COUNTIF(Schisto!AX153,"Sim")</f>
        <v>0</v>
      </c>
      <c r="AN144" s="342"/>
      <c r="AO144" s="367">
        <f>HTS!P153</f>
        <v>0</v>
      </c>
      <c r="AP144" s="367">
        <f>MAX(HTS!AK153,HTS!BS153)</f>
        <v>0</v>
      </c>
      <c r="AQ144" s="367">
        <f>MAX(HTS!AL153,HTS!BT153)</f>
        <v>0</v>
      </c>
      <c r="AR144" s="367">
        <f>MAX(HTS!AM153,HTS!BU153)</f>
        <v>0</v>
      </c>
      <c r="AS144" s="367">
        <f>MAX(HTS!AN153,HTS!BV153)</f>
        <v>0</v>
      </c>
      <c r="AT144" s="367">
        <f>MAX(HTS!AO153,HTS!BW153)</f>
        <v>0</v>
      </c>
      <c r="AU144" s="367">
        <f>MAX(HTS!AQ153,HTS!BY153)</f>
        <v>0</v>
      </c>
      <c r="AV144" s="367">
        <f>MAX(HTS!AR153,HTS!BZ153)</f>
        <v>0</v>
      </c>
      <c r="AW144" s="367">
        <f>MAX(HTS!AS153,HTS!CA153)</f>
        <v>0</v>
      </c>
      <c r="AX144" s="367">
        <f>MAX(HTS!AT153,HTS!CB153)</f>
        <v>0</v>
      </c>
      <c r="AY144" s="367">
        <f>MAX(HTS!AU153,HTS!CC153)</f>
        <v>0</v>
      </c>
      <c r="AZ144" s="367">
        <f>MAX(HTS!AV153,HTS!CD153)</f>
        <v>0</v>
      </c>
      <c r="BA144" s="367">
        <f>MAX(HTS!AW153,HTS!CE153)</f>
        <v>0</v>
      </c>
      <c r="BB144" s="367">
        <f>MAX(HTS!AX153,HTS!CF153)</f>
        <v>0</v>
      </c>
      <c r="BC144" s="367">
        <f>MAX(HTS!AY153,HTS!CG153)</f>
        <v>0</v>
      </c>
      <c r="BD144" s="367">
        <f>MAX(HTS!AZ153,HTS!CH153)</f>
        <v>0</v>
      </c>
      <c r="BE144" s="367">
        <f>MAX(HTS!BA153,HTS!CI153)</f>
        <v>0</v>
      </c>
      <c r="BF144" s="367">
        <f>MAX(HTS!BB153,HTS!CJ153)</f>
        <v>0</v>
      </c>
      <c r="BG144" s="367">
        <f>MAX(COUNTIF(HTS!BC153,"Sim"),COUNTIF(HTS!CK153,"Sim"))</f>
        <v>0</v>
      </c>
      <c r="BH144" s="342"/>
      <c r="BI144" s="367">
        <f>Tracoma!Q156</f>
        <v>0</v>
      </c>
      <c r="BJ144" s="367">
        <f>Tracoma!AK156</f>
        <v>0</v>
      </c>
      <c r="BK144" s="367">
        <f>Tracoma!AL156</f>
        <v>0</v>
      </c>
      <c r="BL144" s="367">
        <f>Tracoma!AN156</f>
        <v>0</v>
      </c>
      <c r="BM144" s="367">
        <f>Tracoma!AO156</f>
        <v>0</v>
      </c>
      <c r="BN144" s="367">
        <f>Tracoma!AT156</f>
        <v>0</v>
      </c>
      <c r="BO144" s="367">
        <f>Tracoma!AU156</f>
        <v>0</v>
      </c>
      <c r="BP144" s="367">
        <f>Tracoma!AV156</f>
        <v>0</v>
      </c>
      <c r="BQ144" s="367">
        <f>Tracoma!AW156</f>
        <v>0</v>
      </c>
      <c r="BR144" s="367">
        <f>COUNTIF(Tracoma!AX156,"Sim")</f>
        <v>0</v>
      </c>
      <c r="BS144" s="342"/>
      <c r="BT144" s="367">
        <f t="shared" si="33"/>
        <v>0</v>
      </c>
      <c r="BU144" s="367">
        <f t="shared" si="34"/>
        <v>0</v>
      </c>
      <c r="BV144" s="367">
        <f t="shared" si="35"/>
        <v>0</v>
      </c>
      <c r="BW144" s="367">
        <f t="shared" si="36"/>
        <v>0</v>
      </c>
      <c r="BX144" s="367">
        <f t="shared" si="37"/>
        <v>0</v>
      </c>
      <c r="BY144" s="367">
        <f t="shared" si="40"/>
        <v>0</v>
      </c>
      <c r="BZ144" s="367">
        <f t="shared" si="41"/>
        <v>0</v>
      </c>
      <c r="CA144" s="367">
        <f t="shared" si="42"/>
        <v>0</v>
      </c>
      <c r="CB144" s="367">
        <f t="shared" si="38"/>
        <v>0</v>
      </c>
      <c r="CC144" s="367">
        <f t="shared" si="39"/>
        <v>0</v>
      </c>
    </row>
    <row r="145" spans="2:81" x14ac:dyDescent="0.25">
      <c r="B145" s="150">
        <f>Demografia!B153</f>
        <v>0</v>
      </c>
      <c r="C145" s="150">
        <f>Demografia!C153</f>
        <v>0</v>
      </c>
      <c r="D145" s="151">
        <f>Demografia!D153</f>
        <v>0</v>
      </c>
      <c r="E145" s="56"/>
      <c r="F145" s="151">
        <f>FL!M152</f>
        <v>0</v>
      </c>
      <c r="G145" s="151">
        <f>FL!AE152</f>
        <v>0</v>
      </c>
      <c r="H145" s="151">
        <f>FL!AF152</f>
        <v>0</v>
      </c>
      <c r="I145" s="151">
        <f>FL!AH152</f>
        <v>0</v>
      </c>
      <c r="J145" s="151">
        <f>FL!AI152</f>
        <v>0</v>
      </c>
      <c r="K145" s="151">
        <f>FL!AK152</f>
        <v>0</v>
      </c>
      <c r="L145" s="151">
        <f>FL!AM152</f>
        <v>0</v>
      </c>
      <c r="M145" s="151">
        <f>FL!AN152</f>
        <v>0</v>
      </c>
      <c r="N145" s="151">
        <f>FL!AO152</f>
        <v>0</v>
      </c>
      <c r="O145" s="151">
        <f>FL!AP152</f>
        <v>0</v>
      </c>
      <c r="P145" s="151">
        <f>FL!AQ152</f>
        <v>0</v>
      </c>
      <c r="Q145" s="151">
        <f>COUNTIF(FL!AR152,"Sim")</f>
        <v>0</v>
      </c>
      <c r="R145" s="56"/>
      <c r="S145" s="151">
        <f>Onco!K152</f>
        <v>0</v>
      </c>
      <c r="T145" s="151">
        <f>MAX(Onco!AB152,Onco!BA152)</f>
        <v>0</v>
      </c>
      <c r="U145" s="151">
        <f>MAX(Onco!AC152,Onco!BB152)</f>
        <v>0</v>
      </c>
      <c r="V145" s="151">
        <f>MAX(Onco!AE152,Onco!BD152)</f>
        <v>0</v>
      </c>
      <c r="W145" s="151">
        <f>MAX(Onco!AF152,Onco!BE152)</f>
        <v>0</v>
      </c>
      <c r="X145" s="151">
        <f>MAX(Onco!AG152,Onco!BF152)</f>
        <v>0</v>
      </c>
      <c r="Y145" s="151">
        <f>MAX(Onco!AH152,Onco!BG152)</f>
        <v>0</v>
      </c>
      <c r="Z145" s="151">
        <f>MAX(Onco!AI152,Onco!BH152)</f>
        <v>0</v>
      </c>
      <c r="AA145" s="151">
        <f>MAX(Onco!AJ152,Onco!BI152)</f>
        <v>0</v>
      </c>
      <c r="AB145" s="151">
        <f>MAX(COUNTIF(Onco!AK152,"Sim"),COUNTIF(Onco!BJ152,"Sim"))</f>
        <v>0</v>
      </c>
      <c r="AC145" s="56"/>
      <c r="AD145" s="151">
        <f>Schisto!P154</f>
        <v>0</v>
      </c>
      <c r="AE145" s="151">
        <f>Schisto!AI154</f>
        <v>0</v>
      </c>
      <c r="AF145" s="151">
        <f>Schisto!AJ154</f>
        <v>0</v>
      </c>
      <c r="AG145" s="151">
        <f>Schisto!AN154</f>
        <v>0</v>
      </c>
      <c r="AH145" s="151">
        <f>Schisto!AO154</f>
        <v>0</v>
      </c>
      <c r="AI145" s="151">
        <f>Schisto!AT154</f>
        <v>0</v>
      </c>
      <c r="AJ145" s="151">
        <f>Schisto!AU154</f>
        <v>0</v>
      </c>
      <c r="AK145" s="151">
        <f>Schisto!AV154</f>
        <v>0</v>
      </c>
      <c r="AL145" s="151">
        <f>Schisto!AW154</f>
        <v>0</v>
      </c>
      <c r="AM145" s="151">
        <f>COUNTIF(Schisto!AX154,"Sim")</f>
        <v>0</v>
      </c>
      <c r="AN145" s="56"/>
      <c r="AO145" s="151">
        <f>HTS!P154</f>
        <v>0</v>
      </c>
      <c r="AP145" s="151">
        <f>MAX(HTS!AK154,HTS!BS154)</f>
        <v>0</v>
      </c>
      <c r="AQ145" s="151">
        <f>MAX(HTS!AL154,HTS!BT154)</f>
        <v>0</v>
      </c>
      <c r="AR145" s="151">
        <f>MAX(HTS!AM154,HTS!BU154)</f>
        <v>0</v>
      </c>
      <c r="AS145" s="151">
        <f>MAX(HTS!AN154,HTS!BV154)</f>
        <v>0</v>
      </c>
      <c r="AT145" s="151">
        <f>MAX(HTS!AO154,HTS!BW154)</f>
        <v>0</v>
      </c>
      <c r="AU145" s="151">
        <f>MAX(HTS!AQ154,HTS!BY154)</f>
        <v>0</v>
      </c>
      <c r="AV145" s="151">
        <f>MAX(HTS!AR154,HTS!BZ154)</f>
        <v>0</v>
      </c>
      <c r="AW145" s="151">
        <f>MAX(HTS!AS154,HTS!CA154)</f>
        <v>0</v>
      </c>
      <c r="AX145" s="151">
        <f>MAX(HTS!AT154,HTS!CB154)</f>
        <v>0</v>
      </c>
      <c r="AY145" s="151">
        <f>MAX(HTS!AU154,HTS!CC154)</f>
        <v>0</v>
      </c>
      <c r="AZ145" s="151">
        <f>MAX(HTS!AV154,HTS!CD154)</f>
        <v>0</v>
      </c>
      <c r="BA145" s="151">
        <f>MAX(HTS!AW154,HTS!CE154)</f>
        <v>0</v>
      </c>
      <c r="BB145" s="151">
        <f>MAX(HTS!AX154,HTS!CF154)</f>
        <v>0</v>
      </c>
      <c r="BC145" s="151">
        <f>MAX(HTS!AY154,HTS!CG154)</f>
        <v>0</v>
      </c>
      <c r="BD145" s="151">
        <f>MAX(HTS!AZ154,HTS!CH154)</f>
        <v>0</v>
      </c>
      <c r="BE145" s="151">
        <f>MAX(HTS!BA154,HTS!CI154)</f>
        <v>0</v>
      </c>
      <c r="BF145" s="151">
        <f>MAX(HTS!BB154,HTS!CJ154)</f>
        <v>0</v>
      </c>
      <c r="BG145" s="151">
        <f>MAX(COUNTIF(HTS!BC154,"Sim"),COUNTIF(HTS!CK154,"Sim"))</f>
        <v>0</v>
      </c>
      <c r="BH145" s="56"/>
      <c r="BI145" s="151">
        <f>Tracoma!Q157</f>
        <v>0</v>
      </c>
      <c r="BJ145" s="151">
        <f>Tracoma!AK157</f>
        <v>0</v>
      </c>
      <c r="BK145" s="151">
        <f>Tracoma!AL157</f>
        <v>0</v>
      </c>
      <c r="BL145" s="151">
        <f>Tracoma!AN157</f>
        <v>0</v>
      </c>
      <c r="BM145" s="151">
        <f>Tracoma!AO157</f>
        <v>0</v>
      </c>
      <c r="BN145" s="151">
        <f>Tracoma!AT157</f>
        <v>0</v>
      </c>
      <c r="BO145" s="151">
        <f>Tracoma!AU157</f>
        <v>0</v>
      </c>
      <c r="BP145" s="151">
        <f>Tracoma!AV157</f>
        <v>0</v>
      </c>
      <c r="BQ145" s="151">
        <f>Tracoma!AW157</f>
        <v>0</v>
      </c>
      <c r="BR145" s="151">
        <f>COUNTIF(Tracoma!AX157,"Sim")</f>
        <v>0</v>
      </c>
      <c r="BS145" s="56"/>
      <c r="BT145" s="151">
        <f t="shared" si="33"/>
        <v>0</v>
      </c>
      <c r="BU145" s="151">
        <f t="shared" si="34"/>
        <v>0</v>
      </c>
      <c r="BV145" s="151">
        <f t="shared" si="35"/>
        <v>0</v>
      </c>
      <c r="BW145" s="151">
        <f t="shared" si="36"/>
        <v>0</v>
      </c>
      <c r="BX145" s="151">
        <f t="shared" si="37"/>
        <v>0</v>
      </c>
      <c r="BY145" s="151">
        <f t="shared" si="40"/>
        <v>0</v>
      </c>
      <c r="BZ145" s="151">
        <f t="shared" si="41"/>
        <v>0</v>
      </c>
      <c r="CA145" s="151">
        <f t="shared" si="42"/>
        <v>0</v>
      </c>
      <c r="CB145" s="151">
        <f t="shared" si="38"/>
        <v>0</v>
      </c>
      <c r="CC145" s="151">
        <f t="shared" si="39"/>
        <v>0</v>
      </c>
    </row>
    <row r="146" spans="2:81" x14ac:dyDescent="0.25">
      <c r="B146" s="366">
        <f>Demografia!B154</f>
        <v>0</v>
      </c>
      <c r="C146" s="366">
        <f>Demografia!C154</f>
        <v>0</v>
      </c>
      <c r="D146" s="367">
        <f>Demografia!D154</f>
        <v>0</v>
      </c>
      <c r="E146" s="342"/>
      <c r="F146" s="367">
        <f>FL!M153</f>
        <v>0</v>
      </c>
      <c r="G146" s="367">
        <f>FL!AE153</f>
        <v>0</v>
      </c>
      <c r="H146" s="367">
        <f>FL!AF153</f>
        <v>0</v>
      </c>
      <c r="I146" s="367">
        <f>FL!AH153</f>
        <v>0</v>
      </c>
      <c r="J146" s="367">
        <f>FL!AI153</f>
        <v>0</v>
      </c>
      <c r="K146" s="367">
        <f>FL!AK153</f>
        <v>0</v>
      </c>
      <c r="L146" s="367">
        <f>FL!AM153</f>
        <v>0</v>
      </c>
      <c r="M146" s="367">
        <f>FL!AN153</f>
        <v>0</v>
      </c>
      <c r="N146" s="367">
        <f>FL!AO153</f>
        <v>0</v>
      </c>
      <c r="O146" s="367">
        <f>FL!AP153</f>
        <v>0</v>
      </c>
      <c r="P146" s="367">
        <f>FL!AQ153</f>
        <v>0</v>
      </c>
      <c r="Q146" s="367">
        <f>COUNTIF(FL!AR153,"Sim")</f>
        <v>0</v>
      </c>
      <c r="R146" s="342"/>
      <c r="S146" s="367">
        <f>Onco!K153</f>
        <v>0</v>
      </c>
      <c r="T146" s="367">
        <f>MAX(Onco!AB153,Onco!BA153)</f>
        <v>0</v>
      </c>
      <c r="U146" s="367">
        <f>MAX(Onco!AC153,Onco!BB153)</f>
        <v>0</v>
      </c>
      <c r="V146" s="367">
        <f>MAX(Onco!AE153,Onco!BD153)</f>
        <v>0</v>
      </c>
      <c r="W146" s="367">
        <f>MAX(Onco!AF153,Onco!BE153)</f>
        <v>0</v>
      </c>
      <c r="X146" s="367">
        <f>MAX(Onco!AG153,Onco!BF153)</f>
        <v>0</v>
      </c>
      <c r="Y146" s="367">
        <f>MAX(Onco!AH153,Onco!BG153)</f>
        <v>0</v>
      </c>
      <c r="Z146" s="367">
        <f>MAX(Onco!AI153,Onco!BH153)</f>
        <v>0</v>
      </c>
      <c r="AA146" s="367">
        <f>MAX(Onco!AJ153,Onco!BI153)</f>
        <v>0</v>
      </c>
      <c r="AB146" s="367">
        <f>MAX(COUNTIF(Onco!AK153,"Sim"),COUNTIF(Onco!BJ153,"Sim"))</f>
        <v>0</v>
      </c>
      <c r="AC146" s="342"/>
      <c r="AD146" s="367">
        <f>Schisto!P155</f>
        <v>0</v>
      </c>
      <c r="AE146" s="367">
        <f>Schisto!AI155</f>
        <v>0</v>
      </c>
      <c r="AF146" s="367">
        <f>Schisto!AJ155</f>
        <v>0</v>
      </c>
      <c r="AG146" s="367">
        <f>Schisto!AN155</f>
        <v>0</v>
      </c>
      <c r="AH146" s="367">
        <f>Schisto!AO155</f>
        <v>0</v>
      </c>
      <c r="AI146" s="367">
        <f>Schisto!AT155</f>
        <v>0</v>
      </c>
      <c r="AJ146" s="367">
        <f>Schisto!AU155</f>
        <v>0</v>
      </c>
      <c r="AK146" s="367">
        <f>Schisto!AV155</f>
        <v>0</v>
      </c>
      <c r="AL146" s="367">
        <f>Schisto!AW155</f>
        <v>0</v>
      </c>
      <c r="AM146" s="367">
        <f>COUNTIF(Schisto!AX155,"Sim")</f>
        <v>0</v>
      </c>
      <c r="AN146" s="342"/>
      <c r="AO146" s="367">
        <f>HTS!P155</f>
        <v>0</v>
      </c>
      <c r="AP146" s="367">
        <f>MAX(HTS!AK155,HTS!BS155)</f>
        <v>0</v>
      </c>
      <c r="AQ146" s="367">
        <f>MAX(HTS!AL155,HTS!BT155)</f>
        <v>0</v>
      </c>
      <c r="AR146" s="367">
        <f>MAX(HTS!AM155,HTS!BU155)</f>
        <v>0</v>
      </c>
      <c r="AS146" s="367">
        <f>MAX(HTS!AN155,HTS!BV155)</f>
        <v>0</v>
      </c>
      <c r="AT146" s="367">
        <f>MAX(HTS!AO155,HTS!BW155)</f>
        <v>0</v>
      </c>
      <c r="AU146" s="367">
        <f>MAX(HTS!AQ155,HTS!BY155)</f>
        <v>0</v>
      </c>
      <c r="AV146" s="367">
        <f>MAX(HTS!AR155,HTS!BZ155)</f>
        <v>0</v>
      </c>
      <c r="AW146" s="367">
        <f>MAX(HTS!AS155,HTS!CA155)</f>
        <v>0</v>
      </c>
      <c r="AX146" s="367">
        <f>MAX(HTS!AT155,HTS!CB155)</f>
        <v>0</v>
      </c>
      <c r="AY146" s="367">
        <f>MAX(HTS!AU155,HTS!CC155)</f>
        <v>0</v>
      </c>
      <c r="AZ146" s="367">
        <f>MAX(HTS!AV155,HTS!CD155)</f>
        <v>0</v>
      </c>
      <c r="BA146" s="367">
        <f>MAX(HTS!AW155,HTS!CE155)</f>
        <v>0</v>
      </c>
      <c r="BB146" s="367">
        <f>MAX(HTS!AX155,HTS!CF155)</f>
        <v>0</v>
      </c>
      <c r="BC146" s="367">
        <f>MAX(HTS!AY155,HTS!CG155)</f>
        <v>0</v>
      </c>
      <c r="BD146" s="367">
        <f>MAX(HTS!AZ155,HTS!CH155)</f>
        <v>0</v>
      </c>
      <c r="BE146" s="367">
        <f>MAX(HTS!BA155,HTS!CI155)</f>
        <v>0</v>
      </c>
      <c r="BF146" s="367">
        <f>MAX(HTS!BB155,HTS!CJ155)</f>
        <v>0</v>
      </c>
      <c r="BG146" s="367">
        <f>MAX(COUNTIF(HTS!BC155,"Sim"),COUNTIF(HTS!CK155,"Sim"))</f>
        <v>0</v>
      </c>
      <c r="BH146" s="342"/>
      <c r="BI146" s="367">
        <f>Tracoma!Q158</f>
        <v>0</v>
      </c>
      <c r="BJ146" s="367">
        <f>Tracoma!AK158</f>
        <v>0</v>
      </c>
      <c r="BK146" s="367">
        <f>Tracoma!AL158</f>
        <v>0</v>
      </c>
      <c r="BL146" s="367">
        <f>Tracoma!AN158</f>
        <v>0</v>
      </c>
      <c r="BM146" s="367">
        <f>Tracoma!AO158</f>
        <v>0</v>
      </c>
      <c r="BN146" s="367">
        <f>Tracoma!AT158</f>
        <v>0</v>
      </c>
      <c r="BO146" s="367">
        <f>Tracoma!AU158</f>
        <v>0</v>
      </c>
      <c r="BP146" s="367">
        <f>Tracoma!AV158</f>
        <v>0</v>
      </c>
      <c r="BQ146" s="367">
        <f>Tracoma!AW158</f>
        <v>0</v>
      </c>
      <c r="BR146" s="367">
        <f>COUNTIF(Tracoma!AX158,"Sim")</f>
        <v>0</v>
      </c>
      <c r="BS146" s="342"/>
      <c r="BT146" s="367">
        <f t="shared" si="33"/>
        <v>0</v>
      </c>
      <c r="BU146" s="367">
        <f t="shared" si="34"/>
        <v>0</v>
      </c>
      <c r="BV146" s="367">
        <f t="shared" si="35"/>
        <v>0</v>
      </c>
      <c r="BW146" s="367">
        <f t="shared" si="36"/>
        <v>0</v>
      </c>
      <c r="BX146" s="367">
        <f t="shared" si="37"/>
        <v>0</v>
      </c>
      <c r="BY146" s="367">
        <f t="shared" si="40"/>
        <v>0</v>
      </c>
      <c r="BZ146" s="367">
        <f t="shared" si="41"/>
        <v>0</v>
      </c>
      <c r="CA146" s="367">
        <f t="shared" si="42"/>
        <v>0</v>
      </c>
      <c r="CB146" s="367">
        <f t="shared" si="38"/>
        <v>0</v>
      </c>
      <c r="CC146" s="367">
        <f t="shared" si="39"/>
        <v>0</v>
      </c>
    </row>
    <row r="147" spans="2:81" x14ac:dyDescent="0.25">
      <c r="B147" s="150">
        <f>Demografia!B155</f>
        <v>0</v>
      </c>
      <c r="C147" s="150">
        <f>Demografia!C155</f>
        <v>0</v>
      </c>
      <c r="D147" s="151">
        <f>Demografia!D155</f>
        <v>0</v>
      </c>
      <c r="E147" s="56"/>
      <c r="F147" s="151">
        <f>FL!M154</f>
        <v>0</v>
      </c>
      <c r="G147" s="151">
        <f>FL!AE154</f>
        <v>0</v>
      </c>
      <c r="H147" s="151">
        <f>FL!AF154</f>
        <v>0</v>
      </c>
      <c r="I147" s="151">
        <f>FL!AH154</f>
        <v>0</v>
      </c>
      <c r="J147" s="151">
        <f>FL!AI154</f>
        <v>0</v>
      </c>
      <c r="K147" s="151">
        <f>FL!AK154</f>
        <v>0</v>
      </c>
      <c r="L147" s="151">
        <f>FL!AM154</f>
        <v>0</v>
      </c>
      <c r="M147" s="151">
        <f>FL!AN154</f>
        <v>0</v>
      </c>
      <c r="N147" s="151">
        <f>FL!AO154</f>
        <v>0</v>
      </c>
      <c r="O147" s="151">
        <f>FL!AP154</f>
        <v>0</v>
      </c>
      <c r="P147" s="151">
        <f>FL!AQ154</f>
        <v>0</v>
      </c>
      <c r="Q147" s="151">
        <f>COUNTIF(FL!AR154,"Sim")</f>
        <v>0</v>
      </c>
      <c r="R147" s="56"/>
      <c r="S147" s="151">
        <f>Onco!K154</f>
        <v>0</v>
      </c>
      <c r="T147" s="151">
        <f>MAX(Onco!AB154,Onco!BA154)</f>
        <v>0</v>
      </c>
      <c r="U147" s="151">
        <f>MAX(Onco!AC154,Onco!BB154)</f>
        <v>0</v>
      </c>
      <c r="V147" s="151">
        <f>MAX(Onco!AE154,Onco!BD154)</f>
        <v>0</v>
      </c>
      <c r="W147" s="151">
        <f>MAX(Onco!AF154,Onco!BE154)</f>
        <v>0</v>
      </c>
      <c r="X147" s="151">
        <f>MAX(Onco!AG154,Onco!BF154)</f>
        <v>0</v>
      </c>
      <c r="Y147" s="151">
        <f>MAX(Onco!AH154,Onco!BG154)</f>
        <v>0</v>
      </c>
      <c r="Z147" s="151">
        <f>MAX(Onco!AI154,Onco!BH154)</f>
        <v>0</v>
      </c>
      <c r="AA147" s="151">
        <f>MAX(Onco!AJ154,Onco!BI154)</f>
        <v>0</v>
      </c>
      <c r="AB147" s="151">
        <f>MAX(COUNTIF(Onco!AK154,"Sim"),COUNTIF(Onco!BJ154,"Sim"))</f>
        <v>0</v>
      </c>
      <c r="AC147" s="56"/>
      <c r="AD147" s="151">
        <f>Schisto!P156</f>
        <v>0</v>
      </c>
      <c r="AE147" s="151">
        <f>Schisto!AI156</f>
        <v>0</v>
      </c>
      <c r="AF147" s="151">
        <f>Schisto!AJ156</f>
        <v>0</v>
      </c>
      <c r="AG147" s="151">
        <f>Schisto!AN156</f>
        <v>0</v>
      </c>
      <c r="AH147" s="151">
        <f>Schisto!AO156</f>
        <v>0</v>
      </c>
      <c r="AI147" s="151">
        <f>Schisto!AT156</f>
        <v>0</v>
      </c>
      <c r="AJ147" s="151">
        <f>Schisto!AU156</f>
        <v>0</v>
      </c>
      <c r="AK147" s="151">
        <f>Schisto!AV156</f>
        <v>0</v>
      </c>
      <c r="AL147" s="151">
        <f>Schisto!AW156</f>
        <v>0</v>
      </c>
      <c r="AM147" s="151">
        <f>COUNTIF(Schisto!AX156,"Sim")</f>
        <v>0</v>
      </c>
      <c r="AN147" s="56"/>
      <c r="AO147" s="151">
        <f>HTS!P156</f>
        <v>0</v>
      </c>
      <c r="AP147" s="151">
        <f>MAX(HTS!AK156,HTS!BS156)</f>
        <v>0</v>
      </c>
      <c r="AQ147" s="151">
        <f>MAX(HTS!AL156,HTS!BT156)</f>
        <v>0</v>
      </c>
      <c r="AR147" s="151">
        <f>MAX(HTS!AM156,HTS!BU156)</f>
        <v>0</v>
      </c>
      <c r="AS147" s="151">
        <f>MAX(HTS!AN156,HTS!BV156)</f>
        <v>0</v>
      </c>
      <c r="AT147" s="151">
        <f>MAX(HTS!AO156,HTS!BW156)</f>
        <v>0</v>
      </c>
      <c r="AU147" s="151">
        <f>MAX(HTS!AQ156,HTS!BY156)</f>
        <v>0</v>
      </c>
      <c r="AV147" s="151">
        <f>MAX(HTS!AR156,HTS!BZ156)</f>
        <v>0</v>
      </c>
      <c r="AW147" s="151">
        <f>MAX(HTS!AS156,HTS!CA156)</f>
        <v>0</v>
      </c>
      <c r="AX147" s="151">
        <f>MAX(HTS!AT156,HTS!CB156)</f>
        <v>0</v>
      </c>
      <c r="AY147" s="151">
        <f>MAX(HTS!AU156,HTS!CC156)</f>
        <v>0</v>
      </c>
      <c r="AZ147" s="151">
        <f>MAX(HTS!AV156,HTS!CD156)</f>
        <v>0</v>
      </c>
      <c r="BA147" s="151">
        <f>MAX(HTS!AW156,HTS!CE156)</f>
        <v>0</v>
      </c>
      <c r="BB147" s="151">
        <f>MAX(HTS!AX156,HTS!CF156)</f>
        <v>0</v>
      </c>
      <c r="BC147" s="151">
        <f>MAX(HTS!AY156,HTS!CG156)</f>
        <v>0</v>
      </c>
      <c r="BD147" s="151">
        <f>MAX(HTS!AZ156,HTS!CH156)</f>
        <v>0</v>
      </c>
      <c r="BE147" s="151">
        <f>MAX(HTS!BA156,HTS!CI156)</f>
        <v>0</v>
      </c>
      <c r="BF147" s="151">
        <f>MAX(HTS!BB156,HTS!CJ156)</f>
        <v>0</v>
      </c>
      <c r="BG147" s="151">
        <f>MAX(COUNTIF(HTS!BC156,"Sim"),COUNTIF(HTS!CK156,"Sim"))</f>
        <v>0</v>
      </c>
      <c r="BH147" s="56"/>
      <c r="BI147" s="151">
        <f>Tracoma!Q159</f>
        <v>0</v>
      </c>
      <c r="BJ147" s="151">
        <f>Tracoma!AK159</f>
        <v>0</v>
      </c>
      <c r="BK147" s="151">
        <f>Tracoma!AL159</f>
        <v>0</v>
      </c>
      <c r="BL147" s="151">
        <f>Tracoma!AN159</f>
        <v>0</v>
      </c>
      <c r="BM147" s="151">
        <f>Tracoma!AO159</f>
        <v>0</v>
      </c>
      <c r="BN147" s="151">
        <f>Tracoma!AT159</f>
        <v>0</v>
      </c>
      <c r="BO147" s="151">
        <f>Tracoma!AU159</f>
        <v>0</v>
      </c>
      <c r="BP147" s="151">
        <f>Tracoma!AV159</f>
        <v>0</v>
      </c>
      <c r="BQ147" s="151">
        <f>Tracoma!AW159</f>
        <v>0</v>
      </c>
      <c r="BR147" s="151">
        <f>COUNTIF(Tracoma!AX159,"Sim")</f>
        <v>0</v>
      </c>
      <c r="BS147" s="56"/>
      <c r="BT147" s="151">
        <f t="shared" si="33"/>
        <v>0</v>
      </c>
      <c r="BU147" s="151">
        <f t="shared" si="34"/>
        <v>0</v>
      </c>
      <c r="BV147" s="151">
        <f t="shared" si="35"/>
        <v>0</v>
      </c>
      <c r="BW147" s="151">
        <f t="shared" si="36"/>
        <v>0</v>
      </c>
      <c r="BX147" s="151">
        <f t="shared" si="37"/>
        <v>0</v>
      </c>
      <c r="BY147" s="151">
        <f t="shared" si="40"/>
        <v>0</v>
      </c>
      <c r="BZ147" s="151">
        <f t="shared" si="41"/>
        <v>0</v>
      </c>
      <c r="CA147" s="151">
        <f t="shared" si="42"/>
        <v>0</v>
      </c>
      <c r="CB147" s="151">
        <f t="shared" si="38"/>
        <v>0</v>
      </c>
      <c r="CC147" s="151">
        <f t="shared" si="39"/>
        <v>0</v>
      </c>
    </row>
    <row r="148" spans="2:81" x14ac:dyDescent="0.25">
      <c r="B148" s="366">
        <f>Demografia!B156</f>
        <v>0</v>
      </c>
      <c r="C148" s="366">
        <f>Demografia!C156</f>
        <v>0</v>
      </c>
      <c r="D148" s="367">
        <f>Demografia!D156</f>
        <v>0</v>
      </c>
      <c r="E148" s="342"/>
      <c r="F148" s="367">
        <f>FL!M155</f>
        <v>0</v>
      </c>
      <c r="G148" s="367">
        <f>FL!AE155</f>
        <v>0</v>
      </c>
      <c r="H148" s="367">
        <f>FL!AF155</f>
        <v>0</v>
      </c>
      <c r="I148" s="367">
        <f>FL!AH155</f>
        <v>0</v>
      </c>
      <c r="J148" s="367">
        <f>FL!AI155</f>
        <v>0</v>
      </c>
      <c r="K148" s="367">
        <f>FL!AK155</f>
        <v>0</v>
      </c>
      <c r="L148" s="367">
        <f>FL!AM155</f>
        <v>0</v>
      </c>
      <c r="M148" s="367">
        <f>FL!AN155</f>
        <v>0</v>
      </c>
      <c r="N148" s="367">
        <f>FL!AO155</f>
        <v>0</v>
      </c>
      <c r="O148" s="367">
        <f>FL!AP155</f>
        <v>0</v>
      </c>
      <c r="P148" s="367">
        <f>FL!AQ155</f>
        <v>0</v>
      </c>
      <c r="Q148" s="367">
        <f>COUNTIF(FL!AR155,"Sim")</f>
        <v>0</v>
      </c>
      <c r="R148" s="342"/>
      <c r="S148" s="367">
        <f>Onco!K155</f>
        <v>0</v>
      </c>
      <c r="T148" s="367">
        <f>MAX(Onco!AB155,Onco!BA155)</f>
        <v>0</v>
      </c>
      <c r="U148" s="367">
        <f>MAX(Onco!AC155,Onco!BB155)</f>
        <v>0</v>
      </c>
      <c r="V148" s="367">
        <f>MAX(Onco!AE155,Onco!BD155)</f>
        <v>0</v>
      </c>
      <c r="W148" s="367">
        <f>MAX(Onco!AF155,Onco!BE155)</f>
        <v>0</v>
      </c>
      <c r="X148" s="367">
        <f>MAX(Onco!AG155,Onco!BF155)</f>
        <v>0</v>
      </c>
      <c r="Y148" s="367">
        <f>MAX(Onco!AH155,Onco!BG155)</f>
        <v>0</v>
      </c>
      <c r="Z148" s="367">
        <f>MAX(Onco!AI155,Onco!BH155)</f>
        <v>0</v>
      </c>
      <c r="AA148" s="367">
        <f>MAX(Onco!AJ155,Onco!BI155)</f>
        <v>0</v>
      </c>
      <c r="AB148" s="367">
        <f>MAX(COUNTIF(Onco!AK155,"Sim"),COUNTIF(Onco!BJ155,"Sim"))</f>
        <v>0</v>
      </c>
      <c r="AC148" s="342"/>
      <c r="AD148" s="367">
        <f>Schisto!P157</f>
        <v>0</v>
      </c>
      <c r="AE148" s="367">
        <f>Schisto!AI157</f>
        <v>0</v>
      </c>
      <c r="AF148" s="367">
        <f>Schisto!AJ157</f>
        <v>0</v>
      </c>
      <c r="AG148" s="367">
        <f>Schisto!AN157</f>
        <v>0</v>
      </c>
      <c r="AH148" s="367">
        <f>Schisto!AO157</f>
        <v>0</v>
      </c>
      <c r="AI148" s="367">
        <f>Schisto!AT157</f>
        <v>0</v>
      </c>
      <c r="AJ148" s="367">
        <f>Schisto!AU157</f>
        <v>0</v>
      </c>
      <c r="AK148" s="367">
        <f>Schisto!AV157</f>
        <v>0</v>
      </c>
      <c r="AL148" s="367">
        <f>Schisto!AW157</f>
        <v>0</v>
      </c>
      <c r="AM148" s="367">
        <f>COUNTIF(Schisto!AX157,"Sim")</f>
        <v>0</v>
      </c>
      <c r="AN148" s="342"/>
      <c r="AO148" s="367">
        <f>HTS!P157</f>
        <v>0</v>
      </c>
      <c r="AP148" s="367">
        <f>MAX(HTS!AK157,HTS!BS157)</f>
        <v>0</v>
      </c>
      <c r="AQ148" s="367">
        <f>MAX(HTS!AL157,HTS!BT157)</f>
        <v>0</v>
      </c>
      <c r="AR148" s="367">
        <f>MAX(HTS!AM157,HTS!BU157)</f>
        <v>0</v>
      </c>
      <c r="AS148" s="367">
        <f>MAX(HTS!AN157,HTS!BV157)</f>
        <v>0</v>
      </c>
      <c r="AT148" s="367">
        <f>MAX(HTS!AO157,HTS!BW157)</f>
        <v>0</v>
      </c>
      <c r="AU148" s="367">
        <f>MAX(HTS!AQ157,HTS!BY157)</f>
        <v>0</v>
      </c>
      <c r="AV148" s="367">
        <f>MAX(HTS!AR157,HTS!BZ157)</f>
        <v>0</v>
      </c>
      <c r="AW148" s="367">
        <f>MAX(HTS!AS157,HTS!CA157)</f>
        <v>0</v>
      </c>
      <c r="AX148" s="367">
        <f>MAX(HTS!AT157,HTS!CB157)</f>
        <v>0</v>
      </c>
      <c r="AY148" s="367">
        <f>MAX(HTS!AU157,HTS!CC157)</f>
        <v>0</v>
      </c>
      <c r="AZ148" s="367">
        <f>MAX(HTS!AV157,HTS!CD157)</f>
        <v>0</v>
      </c>
      <c r="BA148" s="367">
        <f>MAX(HTS!AW157,HTS!CE157)</f>
        <v>0</v>
      </c>
      <c r="BB148" s="367">
        <f>MAX(HTS!AX157,HTS!CF157)</f>
        <v>0</v>
      </c>
      <c r="BC148" s="367">
        <f>MAX(HTS!AY157,HTS!CG157)</f>
        <v>0</v>
      </c>
      <c r="BD148" s="367">
        <f>MAX(HTS!AZ157,HTS!CH157)</f>
        <v>0</v>
      </c>
      <c r="BE148" s="367">
        <f>MAX(HTS!BA157,HTS!CI157)</f>
        <v>0</v>
      </c>
      <c r="BF148" s="367">
        <f>MAX(HTS!BB157,HTS!CJ157)</f>
        <v>0</v>
      </c>
      <c r="BG148" s="367">
        <f>MAX(COUNTIF(HTS!BC157,"Sim"),COUNTIF(HTS!CK157,"Sim"))</f>
        <v>0</v>
      </c>
      <c r="BH148" s="342"/>
      <c r="BI148" s="367">
        <f>Tracoma!Q160</f>
        <v>0</v>
      </c>
      <c r="BJ148" s="367">
        <f>Tracoma!AK160</f>
        <v>0</v>
      </c>
      <c r="BK148" s="367">
        <f>Tracoma!AL160</f>
        <v>0</v>
      </c>
      <c r="BL148" s="367">
        <f>Tracoma!AN160</f>
        <v>0</v>
      </c>
      <c r="BM148" s="367">
        <f>Tracoma!AO160</f>
        <v>0</v>
      </c>
      <c r="BN148" s="367">
        <f>Tracoma!AT160</f>
        <v>0</v>
      </c>
      <c r="BO148" s="367">
        <f>Tracoma!AU160</f>
        <v>0</v>
      </c>
      <c r="BP148" s="367">
        <f>Tracoma!AV160</f>
        <v>0</v>
      </c>
      <c r="BQ148" s="367">
        <f>Tracoma!AW160</f>
        <v>0</v>
      </c>
      <c r="BR148" s="367">
        <f>COUNTIF(Tracoma!AX160,"Sim")</f>
        <v>0</v>
      </c>
      <c r="BS148" s="342"/>
      <c r="BT148" s="367">
        <f t="shared" si="33"/>
        <v>0</v>
      </c>
      <c r="BU148" s="367">
        <f t="shared" si="34"/>
        <v>0</v>
      </c>
      <c r="BV148" s="367">
        <f t="shared" si="35"/>
        <v>0</v>
      </c>
      <c r="BW148" s="367">
        <f t="shared" si="36"/>
        <v>0</v>
      </c>
      <c r="BX148" s="367">
        <f t="shared" si="37"/>
        <v>0</v>
      </c>
      <c r="BY148" s="367">
        <f t="shared" si="40"/>
        <v>0</v>
      </c>
      <c r="BZ148" s="367">
        <f t="shared" si="41"/>
        <v>0</v>
      </c>
      <c r="CA148" s="367">
        <f t="shared" si="42"/>
        <v>0</v>
      </c>
      <c r="CB148" s="367">
        <f t="shared" si="38"/>
        <v>0</v>
      </c>
      <c r="CC148" s="367">
        <f t="shared" si="39"/>
        <v>0</v>
      </c>
    </row>
    <row r="149" spans="2:81" x14ac:dyDescent="0.25">
      <c r="B149" s="150">
        <f>Demografia!B157</f>
        <v>0</v>
      </c>
      <c r="C149" s="150">
        <f>Demografia!C157</f>
        <v>0</v>
      </c>
      <c r="D149" s="151">
        <f>Demografia!D157</f>
        <v>0</v>
      </c>
      <c r="E149" s="56"/>
      <c r="F149" s="151">
        <f>FL!M156</f>
        <v>0</v>
      </c>
      <c r="G149" s="151">
        <f>FL!AE156</f>
        <v>0</v>
      </c>
      <c r="H149" s="151">
        <f>FL!AF156</f>
        <v>0</v>
      </c>
      <c r="I149" s="151">
        <f>FL!AH156</f>
        <v>0</v>
      </c>
      <c r="J149" s="151">
        <f>FL!AI156</f>
        <v>0</v>
      </c>
      <c r="K149" s="151">
        <f>FL!AK156</f>
        <v>0</v>
      </c>
      <c r="L149" s="151">
        <f>FL!AM156</f>
        <v>0</v>
      </c>
      <c r="M149" s="151">
        <f>FL!AN156</f>
        <v>0</v>
      </c>
      <c r="N149" s="151">
        <f>FL!AO156</f>
        <v>0</v>
      </c>
      <c r="O149" s="151">
        <f>FL!AP156</f>
        <v>0</v>
      </c>
      <c r="P149" s="151">
        <f>FL!AQ156</f>
        <v>0</v>
      </c>
      <c r="Q149" s="151">
        <f>COUNTIF(FL!AR156,"Sim")</f>
        <v>0</v>
      </c>
      <c r="R149" s="56"/>
      <c r="S149" s="151">
        <f>Onco!K156</f>
        <v>0</v>
      </c>
      <c r="T149" s="151">
        <f>MAX(Onco!AB156,Onco!BA156)</f>
        <v>0</v>
      </c>
      <c r="U149" s="151">
        <f>MAX(Onco!AC156,Onco!BB156)</f>
        <v>0</v>
      </c>
      <c r="V149" s="151">
        <f>MAX(Onco!AE156,Onco!BD156)</f>
        <v>0</v>
      </c>
      <c r="W149" s="151">
        <f>MAX(Onco!AF156,Onco!BE156)</f>
        <v>0</v>
      </c>
      <c r="X149" s="151">
        <f>MAX(Onco!AG156,Onco!BF156)</f>
        <v>0</v>
      </c>
      <c r="Y149" s="151">
        <f>MAX(Onco!AH156,Onco!BG156)</f>
        <v>0</v>
      </c>
      <c r="Z149" s="151">
        <f>MAX(Onco!AI156,Onco!BH156)</f>
        <v>0</v>
      </c>
      <c r="AA149" s="151">
        <f>MAX(Onco!AJ156,Onco!BI156)</f>
        <v>0</v>
      </c>
      <c r="AB149" s="151">
        <f>MAX(COUNTIF(Onco!AK156,"Sim"),COUNTIF(Onco!BJ156,"Sim"))</f>
        <v>0</v>
      </c>
      <c r="AC149" s="56"/>
      <c r="AD149" s="151">
        <f>Schisto!P158</f>
        <v>0</v>
      </c>
      <c r="AE149" s="151">
        <f>Schisto!AI158</f>
        <v>0</v>
      </c>
      <c r="AF149" s="151">
        <f>Schisto!AJ158</f>
        <v>0</v>
      </c>
      <c r="AG149" s="151">
        <f>Schisto!AN158</f>
        <v>0</v>
      </c>
      <c r="AH149" s="151">
        <f>Schisto!AO158</f>
        <v>0</v>
      </c>
      <c r="AI149" s="151">
        <f>Schisto!AT158</f>
        <v>0</v>
      </c>
      <c r="AJ149" s="151">
        <f>Schisto!AU158</f>
        <v>0</v>
      </c>
      <c r="AK149" s="151">
        <f>Schisto!AV158</f>
        <v>0</v>
      </c>
      <c r="AL149" s="151">
        <f>Schisto!AW158</f>
        <v>0</v>
      </c>
      <c r="AM149" s="151">
        <f>COUNTIF(Schisto!AX158,"Sim")</f>
        <v>0</v>
      </c>
      <c r="AN149" s="56"/>
      <c r="AO149" s="151">
        <f>HTS!P158</f>
        <v>0</v>
      </c>
      <c r="AP149" s="151">
        <f>MAX(HTS!AK158,HTS!BS158)</f>
        <v>0</v>
      </c>
      <c r="AQ149" s="151">
        <f>MAX(HTS!AL158,HTS!BT158)</f>
        <v>0</v>
      </c>
      <c r="AR149" s="151">
        <f>MAX(HTS!AM158,HTS!BU158)</f>
        <v>0</v>
      </c>
      <c r="AS149" s="151">
        <f>MAX(HTS!AN158,HTS!BV158)</f>
        <v>0</v>
      </c>
      <c r="AT149" s="151">
        <f>MAX(HTS!AO158,HTS!BW158)</f>
        <v>0</v>
      </c>
      <c r="AU149" s="151">
        <f>MAX(HTS!AQ158,HTS!BY158)</f>
        <v>0</v>
      </c>
      <c r="AV149" s="151">
        <f>MAX(HTS!AR158,HTS!BZ158)</f>
        <v>0</v>
      </c>
      <c r="AW149" s="151">
        <f>MAX(HTS!AS158,HTS!CA158)</f>
        <v>0</v>
      </c>
      <c r="AX149" s="151">
        <f>MAX(HTS!AT158,HTS!CB158)</f>
        <v>0</v>
      </c>
      <c r="AY149" s="151">
        <f>MAX(HTS!AU158,HTS!CC158)</f>
        <v>0</v>
      </c>
      <c r="AZ149" s="151">
        <f>MAX(HTS!AV158,HTS!CD158)</f>
        <v>0</v>
      </c>
      <c r="BA149" s="151">
        <f>MAX(HTS!AW158,HTS!CE158)</f>
        <v>0</v>
      </c>
      <c r="BB149" s="151">
        <f>MAX(HTS!AX158,HTS!CF158)</f>
        <v>0</v>
      </c>
      <c r="BC149" s="151">
        <f>MAX(HTS!AY158,HTS!CG158)</f>
        <v>0</v>
      </c>
      <c r="BD149" s="151">
        <f>MAX(HTS!AZ158,HTS!CH158)</f>
        <v>0</v>
      </c>
      <c r="BE149" s="151">
        <f>MAX(HTS!BA158,HTS!CI158)</f>
        <v>0</v>
      </c>
      <c r="BF149" s="151">
        <f>MAX(HTS!BB158,HTS!CJ158)</f>
        <v>0</v>
      </c>
      <c r="BG149" s="151">
        <f>MAX(COUNTIF(HTS!BC158,"Sim"),COUNTIF(HTS!CK158,"Sim"))</f>
        <v>0</v>
      </c>
      <c r="BH149" s="56"/>
      <c r="BI149" s="151">
        <f>Tracoma!Q161</f>
        <v>0</v>
      </c>
      <c r="BJ149" s="151">
        <f>Tracoma!AK161</f>
        <v>0</v>
      </c>
      <c r="BK149" s="151">
        <f>Tracoma!AL161</f>
        <v>0</v>
      </c>
      <c r="BL149" s="151">
        <f>Tracoma!AN161</f>
        <v>0</v>
      </c>
      <c r="BM149" s="151">
        <f>Tracoma!AO161</f>
        <v>0</v>
      </c>
      <c r="BN149" s="151">
        <f>Tracoma!AT161</f>
        <v>0</v>
      </c>
      <c r="BO149" s="151">
        <f>Tracoma!AU161</f>
        <v>0</v>
      </c>
      <c r="BP149" s="151">
        <f>Tracoma!AV161</f>
        <v>0</v>
      </c>
      <c r="BQ149" s="151">
        <f>Tracoma!AW161</f>
        <v>0</v>
      </c>
      <c r="BR149" s="151">
        <f>COUNTIF(Tracoma!AX161,"Sim")</f>
        <v>0</v>
      </c>
      <c r="BS149" s="56"/>
      <c r="BT149" s="151">
        <f t="shared" si="33"/>
        <v>0</v>
      </c>
      <c r="BU149" s="151">
        <f t="shared" si="34"/>
        <v>0</v>
      </c>
      <c r="BV149" s="151">
        <f t="shared" si="35"/>
        <v>0</v>
      </c>
      <c r="BW149" s="151">
        <f t="shared" si="36"/>
        <v>0</v>
      </c>
      <c r="BX149" s="151">
        <f t="shared" si="37"/>
        <v>0</v>
      </c>
      <c r="BY149" s="151">
        <f t="shared" si="40"/>
        <v>0</v>
      </c>
      <c r="BZ149" s="151">
        <f t="shared" si="41"/>
        <v>0</v>
      </c>
      <c r="CA149" s="151">
        <f t="shared" si="42"/>
        <v>0</v>
      </c>
      <c r="CB149" s="151">
        <f t="shared" si="38"/>
        <v>0</v>
      </c>
      <c r="CC149" s="151">
        <f t="shared" si="39"/>
        <v>0</v>
      </c>
    </row>
    <row r="150" spans="2:81" x14ac:dyDescent="0.25">
      <c r="B150" s="366">
        <f>Demografia!B158</f>
        <v>0</v>
      </c>
      <c r="C150" s="366">
        <f>Demografia!C158</f>
        <v>0</v>
      </c>
      <c r="D150" s="367">
        <f>Demografia!D158</f>
        <v>0</v>
      </c>
      <c r="E150" s="342"/>
      <c r="F150" s="367">
        <f>FL!M157</f>
        <v>0</v>
      </c>
      <c r="G150" s="367">
        <f>FL!AE157</f>
        <v>0</v>
      </c>
      <c r="H150" s="367">
        <f>FL!AF157</f>
        <v>0</v>
      </c>
      <c r="I150" s="367">
        <f>FL!AH157</f>
        <v>0</v>
      </c>
      <c r="J150" s="367">
        <f>FL!AI157</f>
        <v>0</v>
      </c>
      <c r="K150" s="367">
        <f>FL!AK157</f>
        <v>0</v>
      </c>
      <c r="L150" s="367">
        <f>FL!AM157</f>
        <v>0</v>
      </c>
      <c r="M150" s="367">
        <f>FL!AN157</f>
        <v>0</v>
      </c>
      <c r="N150" s="367">
        <f>FL!AO157</f>
        <v>0</v>
      </c>
      <c r="O150" s="367">
        <f>FL!AP157</f>
        <v>0</v>
      </c>
      <c r="P150" s="367">
        <f>FL!AQ157</f>
        <v>0</v>
      </c>
      <c r="Q150" s="367">
        <f>COUNTIF(FL!AR157,"Sim")</f>
        <v>0</v>
      </c>
      <c r="R150" s="342"/>
      <c r="S150" s="367">
        <f>Onco!K157</f>
        <v>0</v>
      </c>
      <c r="T150" s="367">
        <f>MAX(Onco!AB157,Onco!BA157)</f>
        <v>0</v>
      </c>
      <c r="U150" s="367">
        <f>MAX(Onco!AC157,Onco!BB157)</f>
        <v>0</v>
      </c>
      <c r="V150" s="367">
        <f>MAX(Onco!AE157,Onco!BD157)</f>
        <v>0</v>
      </c>
      <c r="W150" s="367">
        <f>MAX(Onco!AF157,Onco!BE157)</f>
        <v>0</v>
      </c>
      <c r="X150" s="367">
        <f>MAX(Onco!AG157,Onco!BF157)</f>
        <v>0</v>
      </c>
      <c r="Y150" s="367">
        <f>MAX(Onco!AH157,Onco!BG157)</f>
        <v>0</v>
      </c>
      <c r="Z150" s="367">
        <f>MAX(Onco!AI157,Onco!BH157)</f>
        <v>0</v>
      </c>
      <c r="AA150" s="367">
        <f>MAX(Onco!AJ157,Onco!BI157)</f>
        <v>0</v>
      </c>
      <c r="AB150" s="367">
        <f>MAX(COUNTIF(Onco!AK157,"Sim"),COUNTIF(Onco!BJ157,"Sim"))</f>
        <v>0</v>
      </c>
      <c r="AC150" s="342"/>
      <c r="AD150" s="367">
        <f>Schisto!P159</f>
        <v>0</v>
      </c>
      <c r="AE150" s="367">
        <f>Schisto!AI159</f>
        <v>0</v>
      </c>
      <c r="AF150" s="367">
        <f>Schisto!AJ159</f>
        <v>0</v>
      </c>
      <c r="AG150" s="367">
        <f>Schisto!AN159</f>
        <v>0</v>
      </c>
      <c r="AH150" s="367">
        <f>Schisto!AO159</f>
        <v>0</v>
      </c>
      <c r="AI150" s="367">
        <f>Schisto!AT159</f>
        <v>0</v>
      </c>
      <c r="AJ150" s="367">
        <f>Schisto!AU159</f>
        <v>0</v>
      </c>
      <c r="AK150" s="367">
        <f>Schisto!AV159</f>
        <v>0</v>
      </c>
      <c r="AL150" s="367">
        <f>Schisto!AW159</f>
        <v>0</v>
      </c>
      <c r="AM150" s="367">
        <f>COUNTIF(Schisto!AX159,"Sim")</f>
        <v>0</v>
      </c>
      <c r="AN150" s="342"/>
      <c r="AO150" s="367">
        <f>HTS!P159</f>
        <v>0</v>
      </c>
      <c r="AP150" s="367">
        <f>MAX(HTS!AK159,HTS!BS159)</f>
        <v>0</v>
      </c>
      <c r="AQ150" s="367">
        <f>MAX(HTS!AL159,HTS!BT159)</f>
        <v>0</v>
      </c>
      <c r="AR150" s="367">
        <f>MAX(HTS!AM159,HTS!BU159)</f>
        <v>0</v>
      </c>
      <c r="AS150" s="367">
        <f>MAX(HTS!AN159,HTS!BV159)</f>
        <v>0</v>
      </c>
      <c r="AT150" s="367">
        <f>MAX(HTS!AO159,HTS!BW159)</f>
        <v>0</v>
      </c>
      <c r="AU150" s="367">
        <f>MAX(HTS!AQ159,HTS!BY159)</f>
        <v>0</v>
      </c>
      <c r="AV150" s="367">
        <f>MAX(HTS!AR159,HTS!BZ159)</f>
        <v>0</v>
      </c>
      <c r="AW150" s="367">
        <f>MAX(HTS!AS159,HTS!CA159)</f>
        <v>0</v>
      </c>
      <c r="AX150" s="367">
        <f>MAX(HTS!AT159,HTS!CB159)</f>
        <v>0</v>
      </c>
      <c r="AY150" s="367">
        <f>MAX(HTS!AU159,HTS!CC159)</f>
        <v>0</v>
      </c>
      <c r="AZ150" s="367">
        <f>MAX(HTS!AV159,HTS!CD159)</f>
        <v>0</v>
      </c>
      <c r="BA150" s="367">
        <f>MAX(HTS!AW159,HTS!CE159)</f>
        <v>0</v>
      </c>
      <c r="BB150" s="367">
        <f>MAX(HTS!AX159,HTS!CF159)</f>
        <v>0</v>
      </c>
      <c r="BC150" s="367">
        <f>MAX(HTS!AY159,HTS!CG159)</f>
        <v>0</v>
      </c>
      <c r="BD150" s="367">
        <f>MAX(HTS!AZ159,HTS!CH159)</f>
        <v>0</v>
      </c>
      <c r="BE150" s="367">
        <f>MAX(HTS!BA159,HTS!CI159)</f>
        <v>0</v>
      </c>
      <c r="BF150" s="367">
        <f>MAX(HTS!BB159,HTS!CJ159)</f>
        <v>0</v>
      </c>
      <c r="BG150" s="367">
        <f>MAX(COUNTIF(HTS!BC159,"Sim"),COUNTIF(HTS!CK159,"Sim"))</f>
        <v>0</v>
      </c>
      <c r="BH150" s="342"/>
      <c r="BI150" s="367">
        <f>Tracoma!Q162</f>
        <v>0</v>
      </c>
      <c r="BJ150" s="367">
        <f>Tracoma!AK162</f>
        <v>0</v>
      </c>
      <c r="BK150" s="367">
        <f>Tracoma!AL162</f>
        <v>0</v>
      </c>
      <c r="BL150" s="367">
        <f>Tracoma!AN162</f>
        <v>0</v>
      </c>
      <c r="BM150" s="367">
        <f>Tracoma!AO162</f>
        <v>0</v>
      </c>
      <c r="BN150" s="367">
        <f>Tracoma!AT162</f>
        <v>0</v>
      </c>
      <c r="BO150" s="367">
        <f>Tracoma!AU162</f>
        <v>0</v>
      </c>
      <c r="BP150" s="367">
        <f>Tracoma!AV162</f>
        <v>0</v>
      </c>
      <c r="BQ150" s="367">
        <f>Tracoma!AW162</f>
        <v>0</v>
      </c>
      <c r="BR150" s="367">
        <f>COUNTIF(Tracoma!AX162,"Sim")</f>
        <v>0</v>
      </c>
      <c r="BS150" s="342"/>
      <c r="BT150" s="367">
        <f t="shared" si="33"/>
        <v>0</v>
      </c>
      <c r="BU150" s="367">
        <f t="shared" si="34"/>
        <v>0</v>
      </c>
      <c r="BV150" s="367">
        <f t="shared" si="35"/>
        <v>0</v>
      </c>
      <c r="BW150" s="367">
        <f t="shared" si="36"/>
        <v>0</v>
      </c>
      <c r="BX150" s="367">
        <f t="shared" si="37"/>
        <v>0</v>
      </c>
      <c r="BY150" s="367">
        <f t="shared" si="40"/>
        <v>0</v>
      </c>
      <c r="BZ150" s="367">
        <f t="shared" si="41"/>
        <v>0</v>
      </c>
      <c r="CA150" s="367">
        <f t="shared" si="42"/>
        <v>0</v>
      </c>
      <c r="CB150" s="367">
        <f t="shared" si="38"/>
        <v>0</v>
      </c>
      <c r="CC150" s="367">
        <f t="shared" si="39"/>
        <v>0</v>
      </c>
    </row>
    <row r="151" spans="2:81" x14ac:dyDescent="0.25">
      <c r="B151" s="150">
        <f>Demografia!B159</f>
        <v>0</v>
      </c>
      <c r="C151" s="150">
        <f>Demografia!C159</f>
        <v>0</v>
      </c>
      <c r="D151" s="151">
        <f>Demografia!D159</f>
        <v>0</v>
      </c>
      <c r="E151" s="56"/>
      <c r="F151" s="151">
        <f>FL!M158</f>
        <v>0</v>
      </c>
      <c r="G151" s="151">
        <f>FL!AE158</f>
        <v>0</v>
      </c>
      <c r="H151" s="151">
        <f>FL!AF158</f>
        <v>0</v>
      </c>
      <c r="I151" s="151">
        <f>FL!AH158</f>
        <v>0</v>
      </c>
      <c r="J151" s="151">
        <f>FL!AI158</f>
        <v>0</v>
      </c>
      <c r="K151" s="151">
        <f>FL!AK158</f>
        <v>0</v>
      </c>
      <c r="L151" s="151">
        <f>FL!AM158</f>
        <v>0</v>
      </c>
      <c r="M151" s="151">
        <f>FL!AN158</f>
        <v>0</v>
      </c>
      <c r="N151" s="151">
        <f>FL!AO158</f>
        <v>0</v>
      </c>
      <c r="O151" s="151">
        <f>FL!AP158</f>
        <v>0</v>
      </c>
      <c r="P151" s="151">
        <f>FL!AQ158</f>
        <v>0</v>
      </c>
      <c r="Q151" s="151">
        <f>COUNTIF(FL!AR158,"Sim")</f>
        <v>0</v>
      </c>
      <c r="R151" s="56"/>
      <c r="S151" s="151">
        <f>Onco!K158</f>
        <v>0</v>
      </c>
      <c r="T151" s="151">
        <f>MAX(Onco!AB158,Onco!BA158)</f>
        <v>0</v>
      </c>
      <c r="U151" s="151">
        <f>MAX(Onco!AC158,Onco!BB158)</f>
        <v>0</v>
      </c>
      <c r="V151" s="151">
        <f>MAX(Onco!AE158,Onco!BD158)</f>
        <v>0</v>
      </c>
      <c r="W151" s="151">
        <f>MAX(Onco!AF158,Onco!BE158)</f>
        <v>0</v>
      </c>
      <c r="X151" s="151">
        <f>MAX(Onco!AG158,Onco!BF158)</f>
        <v>0</v>
      </c>
      <c r="Y151" s="151">
        <f>MAX(Onco!AH158,Onco!BG158)</f>
        <v>0</v>
      </c>
      <c r="Z151" s="151">
        <f>MAX(Onco!AI158,Onco!BH158)</f>
        <v>0</v>
      </c>
      <c r="AA151" s="151">
        <f>MAX(Onco!AJ158,Onco!BI158)</f>
        <v>0</v>
      </c>
      <c r="AB151" s="151">
        <f>MAX(COUNTIF(Onco!AK158,"Sim"),COUNTIF(Onco!BJ158,"Sim"))</f>
        <v>0</v>
      </c>
      <c r="AC151" s="56"/>
      <c r="AD151" s="151">
        <f>Schisto!P160</f>
        <v>0</v>
      </c>
      <c r="AE151" s="151">
        <f>Schisto!AI160</f>
        <v>0</v>
      </c>
      <c r="AF151" s="151">
        <f>Schisto!AJ160</f>
        <v>0</v>
      </c>
      <c r="AG151" s="151">
        <f>Schisto!AN160</f>
        <v>0</v>
      </c>
      <c r="AH151" s="151">
        <f>Schisto!AO160</f>
        <v>0</v>
      </c>
      <c r="AI151" s="151">
        <f>Schisto!AT160</f>
        <v>0</v>
      </c>
      <c r="AJ151" s="151">
        <f>Schisto!AU160</f>
        <v>0</v>
      </c>
      <c r="AK151" s="151">
        <f>Schisto!AV160</f>
        <v>0</v>
      </c>
      <c r="AL151" s="151">
        <f>Schisto!AW160</f>
        <v>0</v>
      </c>
      <c r="AM151" s="151">
        <f>COUNTIF(Schisto!AX160,"Sim")</f>
        <v>0</v>
      </c>
      <c r="AN151" s="56"/>
      <c r="AO151" s="151">
        <f>HTS!P160</f>
        <v>0</v>
      </c>
      <c r="AP151" s="151">
        <f>MAX(HTS!AK160,HTS!BS160)</f>
        <v>0</v>
      </c>
      <c r="AQ151" s="151">
        <f>MAX(HTS!AL160,HTS!BT160)</f>
        <v>0</v>
      </c>
      <c r="AR151" s="151">
        <f>MAX(HTS!AM160,HTS!BU160)</f>
        <v>0</v>
      </c>
      <c r="AS151" s="151">
        <f>MAX(HTS!AN160,HTS!BV160)</f>
        <v>0</v>
      </c>
      <c r="AT151" s="151">
        <f>MAX(HTS!AO160,HTS!BW160)</f>
        <v>0</v>
      </c>
      <c r="AU151" s="151">
        <f>MAX(HTS!AQ160,HTS!BY160)</f>
        <v>0</v>
      </c>
      <c r="AV151" s="151">
        <f>MAX(HTS!AR160,HTS!BZ160)</f>
        <v>0</v>
      </c>
      <c r="AW151" s="151">
        <f>MAX(HTS!AS160,HTS!CA160)</f>
        <v>0</v>
      </c>
      <c r="AX151" s="151">
        <f>MAX(HTS!AT160,HTS!CB160)</f>
        <v>0</v>
      </c>
      <c r="AY151" s="151">
        <f>MAX(HTS!AU160,HTS!CC160)</f>
        <v>0</v>
      </c>
      <c r="AZ151" s="151">
        <f>MAX(HTS!AV160,HTS!CD160)</f>
        <v>0</v>
      </c>
      <c r="BA151" s="151">
        <f>MAX(HTS!AW160,HTS!CE160)</f>
        <v>0</v>
      </c>
      <c r="BB151" s="151">
        <f>MAX(HTS!AX160,HTS!CF160)</f>
        <v>0</v>
      </c>
      <c r="BC151" s="151">
        <f>MAX(HTS!AY160,HTS!CG160)</f>
        <v>0</v>
      </c>
      <c r="BD151" s="151">
        <f>MAX(HTS!AZ160,HTS!CH160)</f>
        <v>0</v>
      </c>
      <c r="BE151" s="151">
        <f>MAX(HTS!BA160,HTS!CI160)</f>
        <v>0</v>
      </c>
      <c r="BF151" s="151">
        <f>MAX(HTS!BB160,HTS!CJ160)</f>
        <v>0</v>
      </c>
      <c r="BG151" s="151">
        <f>MAX(COUNTIF(HTS!BC160,"Sim"),COUNTIF(HTS!CK160,"Sim"))</f>
        <v>0</v>
      </c>
      <c r="BH151" s="56"/>
      <c r="BI151" s="151">
        <f>Tracoma!Q163</f>
        <v>0</v>
      </c>
      <c r="BJ151" s="151">
        <f>Tracoma!AK163</f>
        <v>0</v>
      </c>
      <c r="BK151" s="151">
        <f>Tracoma!AL163</f>
        <v>0</v>
      </c>
      <c r="BL151" s="151">
        <f>Tracoma!AN163</f>
        <v>0</v>
      </c>
      <c r="BM151" s="151">
        <f>Tracoma!AO163</f>
        <v>0</v>
      </c>
      <c r="BN151" s="151">
        <f>Tracoma!AT163</f>
        <v>0</v>
      </c>
      <c r="BO151" s="151">
        <f>Tracoma!AU163</f>
        <v>0</v>
      </c>
      <c r="BP151" s="151">
        <f>Tracoma!AV163</f>
        <v>0</v>
      </c>
      <c r="BQ151" s="151">
        <f>Tracoma!AW163</f>
        <v>0</v>
      </c>
      <c r="BR151" s="151">
        <f>COUNTIF(Tracoma!AX163,"Sim")</f>
        <v>0</v>
      </c>
      <c r="BS151" s="56"/>
      <c r="BT151" s="151">
        <f t="shared" si="33"/>
        <v>0</v>
      </c>
      <c r="BU151" s="151">
        <f t="shared" si="34"/>
        <v>0</v>
      </c>
      <c r="BV151" s="151">
        <f t="shared" si="35"/>
        <v>0</v>
      </c>
      <c r="BW151" s="151">
        <f t="shared" si="36"/>
        <v>0</v>
      </c>
      <c r="BX151" s="151">
        <f t="shared" si="37"/>
        <v>0</v>
      </c>
      <c r="BY151" s="151">
        <f t="shared" si="40"/>
        <v>0</v>
      </c>
      <c r="BZ151" s="151">
        <f t="shared" si="41"/>
        <v>0</v>
      </c>
      <c r="CA151" s="151">
        <f t="shared" si="42"/>
        <v>0</v>
      </c>
      <c r="CB151" s="151">
        <f t="shared" si="38"/>
        <v>0</v>
      </c>
      <c r="CC151" s="151">
        <f t="shared" si="39"/>
        <v>0</v>
      </c>
    </row>
    <row r="152" spans="2:81" x14ac:dyDescent="0.25">
      <c r="B152" s="366">
        <f>Demografia!B160</f>
        <v>0</v>
      </c>
      <c r="C152" s="366">
        <f>Demografia!C160</f>
        <v>0</v>
      </c>
      <c r="D152" s="367">
        <f>Demografia!D160</f>
        <v>0</v>
      </c>
      <c r="E152" s="342"/>
      <c r="F152" s="367">
        <f>FL!M159</f>
        <v>0</v>
      </c>
      <c r="G152" s="367">
        <f>FL!AE159</f>
        <v>0</v>
      </c>
      <c r="H152" s="367">
        <f>FL!AF159</f>
        <v>0</v>
      </c>
      <c r="I152" s="367">
        <f>FL!AH159</f>
        <v>0</v>
      </c>
      <c r="J152" s="367">
        <f>FL!AI159</f>
        <v>0</v>
      </c>
      <c r="K152" s="367">
        <f>FL!AK159</f>
        <v>0</v>
      </c>
      <c r="L152" s="367">
        <f>FL!AM159</f>
        <v>0</v>
      </c>
      <c r="M152" s="367">
        <f>FL!AN159</f>
        <v>0</v>
      </c>
      <c r="N152" s="367">
        <f>FL!AO159</f>
        <v>0</v>
      </c>
      <c r="O152" s="367">
        <f>FL!AP159</f>
        <v>0</v>
      </c>
      <c r="P152" s="367">
        <f>FL!AQ159</f>
        <v>0</v>
      </c>
      <c r="Q152" s="367">
        <f>COUNTIF(FL!AR159,"Sim")</f>
        <v>0</v>
      </c>
      <c r="R152" s="342"/>
      <c r="S152" s="367">
        <f>Onco!K159</f>
        <v>0</v>
      </c>
      <c r="T152" s="367">
        <f>MAX(Onco!AB159,Onco!BA159)</f>
        <v>0</v>
      </c>
      <c r="U152" s="367">
        <f>MAX(Onco!AC159,Onco!BB159)</f>
        <v>0</v>
      </c>
      <c r="V152" s="367">
        <f>MAX(Onco!AE159,Onco!BD159)</f>
        <v>0</v>
      </c>
      <c r="W152" s="367">
        <f>MAX(Onco!AF159,Onco!BE159)</f>
        <v>0</v>
      </c>
      <c r="X152" s="367">
        <f>MAX(Onco!AG159,Onco!BF159)</f>
        <v>0</v>
      </c>
      <c r="Y152" s="367">
        <f>MAX(Onco!AH159,Onco!BG159)</f>
        <v>0</v>
      </c>
      <c r="Z152" s="367">
        <f>MAX(Onco!AI159,Onco!BH159)</f>
        <v>0</v>
      </c>
      <c r="AA152" s="367">
        <f>MAX(Onco!AJ159,Onco!BI159)</f>
        <v>0</v>
      </c>
      <c r="AB152" s="367">
        <f>MAX(COUNTIF(Onco!AK159,"Sim"),COUNTIF(Onco!BJ159,"Sim"))</f>
        <v>0</v>
      </c>
      <c r="AC152" s="342"/>
      <c r="AD152" s="367">
        <f>Schisto!P161</f>
        <v>0</v>
      </c>
      <c r="AE152" s="367">
        <f>Schisto!AI161</f>
        <v>0</v>
      </c>
      <c r="AF152" s="367">
        <f>Schisto!AJ161</f>
        <v>0</v>
      </c>
      <c r="AG152" s="367">
        <f>Schisto!AN161</f>
        <v>0</v>
      </c>
      <c r="AH152" s="367">
        <f>Schisto!AO161</f>
        <v>0</v>
      </c>
      <c r="AI152" s="367">
        <f>Schisto!AT161</f>
        <v>0</v>
      </c>
      <c r="AJ152" s="367">
        <f>Schisto!AU161</f>
        <v>0</v>
      </c>
      <c r="AK152" s="367">
        <f>Schisto!AV161</f>
        <v>0</v>
      </c>
      <c r="AL152" s="367">
        <f>Schisto!AW161</f>
        <v>0</v>
      </c>
      <c r="AM152" s="367">
        <f>COUNTIF(Schisto!AX161,"Sim")</f>
        <v>0</v>
      </c>
      <c r="AN152" s="342"/>
      <c r="AO152" s="367">
        <f>HTS!P161</f>
        <v>0</v>
      </c>
      <c r="AP152" s="367">
        <f>MAX(HTS!AK161,HTS!BS161)</f>
        <v>0</v>
      </c>
      <c r="AQ152" s="367">
        <f>MAX(HTS!AL161,HTS!BT161)</f>
        <v>0</v>
      </c>
      <c r="AR152" s="367">
        <f>MAX(HTS!AM161,HTS!BU161)</f>
        <v>0</v>
      </c>
      <c r="AS152" s="367">
        <f>MAX(HTS!AN161,HTS!BV161)</f>
        <v>0</v>
      </c>
      <c r="AT152" s="367">
        <f>MAX(HTS!AO161,HTS!BW161)</f>
        <v>0</v>
      </c>
      <c r="AU152" s="367">
        <f>MAX(HTS!AQ161,HTS!BY161)</f>
        <v>0</v>
      </c>
      <c r="AV152" s="367">
        <f>MAX(HTS!AR161,HTS!BZ161)</f>
        <v>0</v>
      </c>
      <c r="AW152" s="367">
        <f>MAX(HTS!AS161,HTS!CA161)</f>
        <v>0</v>
      </c>
      <c r="AX152" s="367">
        <f>MAX(HTS!AT161,HTS!CB161)</f>
        <v>0</v>
      </c>
      <c r="AY152" s="367">
        <f>MAX(HTS!AU161,HTS!CC161)</f>
        <v>0</v>
      </c>
      <c r="AZ152" s="367">
        <f>MAX(HTS!AV161,HTS!CD161)</f>
        <v>0</v>
      </c>
      <c r="BA152" s="367">
        <f>MAX(HTS!AW161,HTS!CE161)</f>
        <v>0</v>
      </c>
      <c r="BB152" s="367">
        <f>MAX(HTS!AX161,HTS!CF161)</f>
        <v>0</v>
      </c>
      <c r="BC152" s="367">
        <f>MAX(HTS!AY161,HTS!CG161)</f>
        <v>0</v>
      </c>
      <c r="BD152" s="367">
        <f>MAX(HTS!AZ161,HTS!CH161)</f>
        <v>0</v>
      </c>
      <c r="BE152" s="367">
        <f>MAX(HTS!BA161,HTS!CI161)</f>
        <v>0</v>
      </c>
      <c r="BF152" s="367">
        <f>MAX(HTS!BB161,HTS!CJ161)</f>
        <v>0</v>
      </c>
      <c r="BG152" s="367">
        <f>MAX(COUNTIF(HTS!BC161,"Sim"),COUNTIF(HTS!CK161,"Sim"))</f>
        <v>0</v>
      </c>
      <c r="BH152" s="342"/>
      <c r="BI152" s="367">
        <f>Tracoma!Q164</f>
        <v>0</v>
      </c>
      <c r="BJ152" s="367">
        <f>Tracoma!AK164</f>
        <v>0</v>
      </c>
      <c r="BK152" s="367">
        <f>Tracoma!AL164</f>
        <v>0</v>
      </c>
      <c r="BL152" s="367">
        <f>Tracoma!AN164</f>
        <v>0</v>
      </c>
      <c r="BM152" s="367">
        <f>Tracoma!AO164</f>
        <v>0</v>
      </c>
      <c r="BN152" s="367">
        <f>Tracoma!AT164</f>
        <v>0</v>
      </c>
      <c r="BO152" s="367">
        <f>Tracoma!AU164</f>
        <v>0</v>
      </c>
      <c r="BP152" s="367">
        <f>Tracoma!AV164</f>
        <v>0</v>
      </c>
      <c r="BQ152" s="367">
        <f>Tracoma!AW164</f>
        <v>0</v>
      </c>
      <c r="BR152" s="367">
        <f>COUNTIF(Tracoma!AX164,"Sim")</f>
        <v>0</v>
      </c>
      <c r="BS152" s="342"/>
      <c r="BT152" s="367">
        <f t="shared" si="33"/>
        <v>0</v>
      </c>
      <c r="BU152" s="367">
        <f t="shared" si="34"/>
        <v>0</v>
      </c>
      <c r="BV152" s="367">
        <f t="shared" si="35"/>
        <v>0</v>
      </c>
      <c r="BW152" s="367">
        <f t="shared" si="36"/>
        <v>0</v>
      </c>
      <c r="BX152" s="367">
        <f t="shared" si="37"/>
        <v>0</v>
      </c>
      <c r="BY152" s="367">
        <f t="shared" si="40"/>
        <v>0</v>
      </c>
      <c r="BZ152" s="367">
        <f t="shared" si="41"/>
        <v>0</v>
      </c>
      <c r="CA152" s="367">
        <f t="shared" si="42"/>
        <v>0</v>
      </c>
      <c r="CB152" s="367">
        <f t="shared" si="38"/>
        <v>0</v>
      </c>
      <c r="CC152" s="367">
        <f t="shared" si="39"/>
        <v>0</v>
      </c>
    </row>
    <row r="153" spans="2:81" x14ac:dyDescent="0.25">
      <c r="B153" s="150">
        <f>Demografia!B161</f>
        <v>0</v>
      </c>
      <c r="C153" s="150">
        <f>Demografia!C161</f>
        <v>0</v>
      </c>
      <c r="D153" s="151">
        <f>Demografia!D161</f>
        <v>0</v>
      </c>
      <c r="E153" s="56"/>
      <c r="F153" s="151">
        <f>FL!M160</f>
        <v>0</v>
      </c>
      <c r="G153" s="151">
        <f>FL!AE160</f>
        <v>0</v>
      </c>
      <c r="H153" s="151">
        <f>FL!AF160</f>
        <v>0</v>
      </c>
      <c r="I153" s="151">
        <f>FL!AH160</f>
        <v>0</v>
      </c>
      <c r="J153" s="151">
        <f>FL!AI160</f>
        <v>0</v>
      </c>
      <c r="K153" s="151">
        <f>FL!AK160</f>
        <v>0</v>
      </c>
      <c r="L153" s="151">
        <f>FL!AM160</f>
        <v>0</v>
      </c>
      <c r="M153" s="151">
        <f>FL!AN160</f>
        <v>0</v>
      </c>
      <c r="N153" s="151">
        <f>FL!AO160</f>
        <v>0</v>
      </c>
      <c r="O153" s="151">
        <f>FL!AP160</f>
        <v>0</v>
      </c>
      <c r="P153" s="151">
        <f>FL!AQ160</f>
        <v>0</v>
      </c>
      <c r="Q153" s="151">
        <f>COUNTIF(FL!AR160,"Sim")</f>
        <v>0</v>
      </c>
      <c r="R153" s="56"/>
      <c r="S153" s="151">
        <f>Onco!K160</f>
        <v>0</v>
      </c>
      <c r="T153" s="151">
        <f>MAX(Onco!AB160,Onco!BA160)</f>
        <v>0</v>
      </c>
      <c r="U153" s="151">
        <f>MAX(Onco!AC160,Onco!BB160)</f>
        <v>0</v>
      </c>
      <c r="V153" s="151">
        <f>MAX(Onco!AE160,Onco!BD160)</f>
        <v>0</v>
      </c>
      <c r="W153" s="151">
        <f>MAX(Onco!AF160,Onco!BE160)</f>
        <v>0</v>
      </c>
      <c r="X153" s="151">
        <f>MAX(Onco!AG160,Onco!BF160)</f>
        <v>0</v>
      </c>
      <c r="Y153" s="151">
        <f>MAX(Onco!AH160,Onco!BG160)</f>
        <v>0</v>
      </c>
      <c r="Z153" s="151">
        <f>MAX(Onco!AI160,Onco!BH160)</f>
        <v>0</v>
      </c>
      <c r="AA153" s="151">
        <f>MAX(Onco!AJ160,Onco!BI160)</f>
        <v>0</v>
      </c>
      <c r="AB153" s="151">
        <f>MAX(COUNTIF(Onco!AK160,"Sim"),COUNTIF(Onco!BJ160,"Sim"))</f>
        <v>0</v>
      </c>
      <c r="AC153" s="56"/>
      <c r="AD153" s="151">
        <f>Schisto!P162</f>
        <v>0</v>
      </c>
      <c r="AE153" s="151">
        <f>Schisto!AI162</f>
        <v>0</v>
      </c>
      <c r="AF153" s="151">
        <f>Schisto!AJ162</f>
        <v>0</v>
      </c>
      <c r="AG153" s="151">
        <f>Schisto!AN162</f>
        <v>0</v>
      </c>
      <c r="AH153" s="151">
        <f>Schisto!AO162</f>
        <v>0</v>
      </c>
      <c r="AI153" s="151">
        <f>Schisto!AT162</f>
        <v>0</v>
      </c>
      <c r="AJ153" s="151">
        <f>Schisto!AU162</f>
        <v>0</v>
      </c>
      <c r="AK153" s="151">
        <f>Schisto!AV162</f>
        <v>0</v>
      </c>
      <c r="AL153" s="151">
        <f>Schisto!AW162</f>
        <v>0</v>
      </c>
      <c r="AM153" s="151">
        <f>COUNTIF(Schisto!AX162,"Sim")</f>
        <v>0</v>
      </c>
      <c r="AN153" s="56"/>
      <c r="AO153" s="151">
        <f>HTS!P162</f>
        <v>0</v>
      </c>
      <c r="AP153" s="151">
        <f>MAX(HTS!AK162,HTS!BS162)</f>
        <v>0</v>
      </c>
      <c r="AQ153" s="151">
        <f>MAX(HTS!AL162,HTS!BT162)</f>
        <v>0</v>
      </c>
      <c r="AR153" s="151">
        <f>MAX(HTS!AM162,HTS!BU162)</f>
        <v>0</v>
      </c>
      <c r="AS153" s="151">
        <f>MAX(HTS!AN162,HTS!BV162)</f>
        <v>0</v>
      </c>
      <c r="AT153" s="151">
        <f>MAX(HTS!AO162,HTS!BW162)</f>
        <v>0</v>
      </c>
      <c r="AU153" s="151">
        <f>MAX(HTS!AQ162,HTS!BY162)</f>
        <v>0</v>
      </c>
      <c r="AV153" s="151">
        <f>MAX(HTS!AR162,HTS!BZ162)</f>
        <v>0</v>
      </c>
      <c r="AW153" s="151">
        <f>MAX(HTS!AS162,HTS!CA162)</f>
        <v>0</v>
      </c>
      <c r="AX153" s="151">
        <f>MAX(HTS!AT162,HTS!CB162)</f>
        <v>0</v>
      </c>
      <c r="AY153" s="151">
        <f>MAX(HTS!AU162,HTS!CC162)</f>
        <v>0</v>
      </c>
      <c r="AZ153" s="151">
        <f>MAX(HTS!AV162,HTS!CD162)</f>
        <v>0</v>
      </c>
      <c r="BA153" s="151">
        <f>MAX(HTS!AW162,HTS!CE162)</f>
        <v>0</v>
      </c>
      <c r="BB153" s="151">
        <f>MAX(HTS!AX162,HTS!CF162)</f>
        <v>0</v>
      </c>
      <c r="BC153" s="151">
        <f>MAX(HTS!AY162,HTS!CG162)</f>
        <v>0</v>
      </c>
      <c r="BD153" s="151">
        <f>MAX(HTS!AZ162,HTS!CH162)</f>
        <v>0</v>
      </c>
      <c r="BE153" s="151">
        <f>MAX(HTS!BA162,HTS!CI162)</f>
        <v>0</v>
      </c>
      <c r="BF153" s="151">
        <f>MAX(HTS!BB162,HTS!CJ162)</f>
        <v>0</v>
      </c>
      <c r="BG153" s="151">
        <f>MAX(COUNTIF(HTS!BC162,"Sim"),COUNTIF(HTS!CK162,"Sim"))</f>
        <v>0</v>
      </c>
      <c r="BH153" s="56"/>
      <c r="BI153" s="151">
        <f>Tracoma!Q165</f>
        <v>0</v>
      </c>
      <c r="BJ153" s="151">
        <f>Tracoma!AK165</f>
        <v>0</v>
      </c>
      <c r="BK153" s="151">
        <f>Tracoma!AL165</f>
        <v>0</v>
      </c>
      <c r="BL153" s="151">
        <f>Tracoma!AN165</f>
        <v>0</v>
      </c>
      <c r="BM153" s="151">
        <f>Tracoma!AO165</f>
        <v>0</v>
      </c>
      <c r="BN153" s="151">
        <f>Tracoma!AT165</f>
        <v>0</v>
      </c>
      <c r="BO153" s="151">
        <f>Tracoma!AU165</f>
        <v>0</v>
      </c>
      <c r="BP153" s="151">
        <f>Tracoma!AV165</f>
        <v>0</v>
      </c>
      <c r="BQ153" s="151">
        <f>Tracoma!AW165</f>
        <v>0</v>
      </c>
      <c r="BR153" s="151">
        <f>COUNTIF(Tracoma!AX165,"Sim")</f>
        <v>0</v>
      </c>
      <c r="BS153" s="56"/>
      <c r="BT153" s="151">
        <f t="shared" si="33"/>
        <v>0</v>
      </c>
      <c r="BU153" s="151">
        <f t="shared" si="34"/>
        <v>0</v>
      </c>
      <c r="BV153" s="151">
        <f t="shared" si="35"/>
        <v>0</v>
      </c>
      <c r="BW153" s="151">
        <f t="shared" si="36"/>
        <v>0</v>
      </c>
      <c r="BX153" s="151">
        <f t="shared" si="37"/>
        <v>0</v>
      </c>
      <c r="BY153" s="151">
        <f t="shared" si="40"/>
        <v>0</v>
      </c>
      <c r="BZ153" s="151">
        <f t="shared" si="41"/>
        <v>0</v>
      </c>
      <c r="CA153" s="151">
        <f t="shared" si="42"/>
        <v>0</v>
      </c>
      <c r="CB153" s="151">
        <f t="shared" si="38"/>
        <v>0</v>
      </c>
      <c r="CC153" s="151">
        <f t="shared" si="39"/>
        <v>0</v>
      </c>
    </row>
    <row r="154" spans="2:81" x14ac:dyDescent="0.25">
      <c r="B154" s="366">
        <f>Demografia!B162</f>
        <v>0</v>
      </c>
      <c r="C154" s="366">
        <f>Demografia!C162</f>
        <v>0</v>
      </c>
      <c r="D154" s="367">
        <f>Demografia!D162</f>
        <v>0</v>
      </c>
      <c r="E154" s="342"/>
      <c r="F154" s="367">
        <f>FL!M161</f>
        <v>0</v>
      </c>
      <c r="G154" s="367">
        <f>FL!AE161</f>
        <v>0</v>
      </c>
      <c r="H154" s="367">
        <f>FL!AF161</f>
        <v>0</v>
      </c>
      <c r="I154" s="367">
        <f>FL!AH161</f>
        <v>0</v>
      </c>
      <c r="J154" s="367">
        <f>FL!AI161</f>
        <v>0</v>
      </c>
      <c r="K154" s="367">
        <f>FL!AK161</f>
        <v>0</v>
      </c>
      <c r="L154" s="367">
        <f>FL!AM161</f>
        <v>0</v>
      </c>
      <c r="M154" s="367">
        <f>FL!AN161</f>
        <v>0</v>
      </c>
      <c r="N154" s="367">
        <f>FL!AO161</f>
        <v>0</v>
      </c>
      <c r="O154" s="367">
        <f>FL!AP161</f>
        <v>0</v>
      </c>
      <c r="P154" s="367">
        <f>FL!AQ161</f>
        <v>0</v>
      </c>
      <c r="Q154" s="367">
        <f>COUNTIF(FL!AR161,"Sim")</f>
        <v>0</v>
      </c>
      <c r="R154" s="342"/>
      <c r="S154" s="367">
        <f>Onco!K161</f>
        <v>0</v>
      </c>
      <c r="T154" s="367">
        <f>MAX(Onco!AB161,Onco!BA161)</f>
        <v>0</v>
      </c>
      <c r="U154" s="367">
        <f>MAX(Onco!AC161,Onco!BB161)</f>
        <v>0</v>
      </c>
      <c r="V154" s="367">
        <f>MAX(Onco!AE161,Onco!BD161)</f>
        <v>0</v>
      </c>
      <c r="W154" s="367">
        <f>MAX(Onco!AF161,Onco!BE161)</f>
        <v>0</v>
      </c>
      <c r="X154" s="367">
        <f>MAX(Onco!AG161,Onco!BF161)</f>
        <v>0</v>
      </c>
      <c r="Y154" s="367">
        <f>MAX(Onco!AH161,Onco!BG161)</f>
        <v>0</v>
      </c>
      <c r="Z154" s="367">
        <f>MAX(Onco!AI161,Onco!BH161)</f>
        <v>0</v>
      </c>
      <c r="AA154" s="367">
        <f>MAX(Onco!AJ161,Onco!BI161)</f>
        <v>0</v>
      </c>
      <c r="AB154" s="367">
        <f>MAX(COUNTIF(Onco!AK161,"Sim"),COUNTIF(Onco!BJ161,"Sim"))</f>
        <v>0</v>
      </c>
      <c r="AC154" s="342"/>
      <c r="AD154" s="367">
        <f>Schisto!P163</f>
        <v>0</v>
      </c>
      <c r="AE154" s="367">
        <f>Schisto!AI163</f>
        <v>0</v>
      </c>
      <c r="AF154" s="367">
        <f>Schisto!AJ163</f>
        <v>0</v>
      </c>
      <c r="AG154" s="367">
        <f>Schisto!AN163</f>
        <v>0</v>
      </c>
      <c r="AH154" s="367">
        <f>Schisto!AO163</f>
        <v>0</v>
      </c>
      <c r="AI154" s="367">
        <f>Schisto!AT163</f>
        <v>0</v>
      </c>
      <c r="AJ154" s="367">
        <f>Schisto!AU163</f>
        <v>0</v>
      </c>
      <c r="AK154" s="367">
        <f>Schisto!AV163</f>
        <v>0</v>
      </c>
      <c r="AL154" s="367">
        <f>Schisto!AW163</f>
        <v>0</v>
      </c>
      <c r="AM154" s="367">
        <f>COUNTIF(Schisto!AX163,"Sim")</f>
        <v>0</v>
      </c>
      <c r="AN154" s="342"/>
      <c r="AO154" s="367">
        <f>HTS!P163</f>
        <v>0</v>
      </c>
      <c r="AP154" s="367">
        <f>MAX(HTS!AK163,HTS!BS163)</f>
        <v>0</v>
      </c>
      <c r="AQ154" s="367">
        <f>MAX(HTS!AL163,HTS!BT163)</f>
        <v>0</v>
      </c>
      <c r="AR154" s="367">
        <f>MAX(HTS!AM163,HTS!BU163)</f>
        <v>0</v>
      </c>
      <c r="AS154" s="367">
        <f>MAX(HTS!AN163,HTS!BV163)</f>
        <v>0</v>
      </c>
      <c r="AT154" s="367">
        <f>MAX(HTS!AO163,HTS!BW163)</f>
        <v>0</v>
      </c>
      <c r="AU154" s="367">
        <f>MAX(HTS!AQ163,HTS!BY163)</f>
        <v>0</v>
      </c>
      <c r="AV154" s="367">
        <f>MAX(HTS!AR163,HTS!BZ163)</f>
        <v>0</v>
      </c>
      <c r="AW154" s="367">
        <f>MAX(HTS!AS163,HTS!CA163)</f>
        <v>0</v>
      </c>
      <c r="AX154" s="367">
        <f>MAX(HTS!AT163,HTS!CB163)</f>
        <v>0</v>
      </c>
      <c r="AY154" s="367">
        <f>MAX(HTS!AU163,HTS!CC163)</f>
        <v>0</v>
      </c>
      <c r="AZ154" s="367">
        <f>MAX(HTS!AV163,HTS!CD163)</f>
        <v>0</v>
      </c>
      <c r="BA154" s="367">
        <f>MAX(HTS!AW163,HTS!CE163)</f>
        <v>0</v>
      </c>
      <c r="BB154" s="367">
        <f>MAX(HTS!AX163,HTS!CF163)</f>
        <v>0</v>
      </c>
      <c r="BC154" s="367">
        <f>MAX(HTS!AY163,HTS!CG163)</f>
        <v>0</v>
      </c>
      <c r="BD154" s="367">
        <f>MAX(HTS!AZ163,HTS!CH163)</f>
        <v>0</v>
      </c>
      <c r="BE154" s="367">
        <f>MAX(HTS!BA163,HTS!CI163)</f>
        <v>0</v>
      </c>
      <c r="BF154" s="367">
        <f>MAX(HTS!BB163,HTS!CJ163)</f>
        <v>0</v>
      </c>
      <c r="BG154" s="367">
        <f>MAX(COUNTIF(HTS!BC163,"Sim"),COUNTIF(HTS!CK163,"Sim"))</f>
        <v>0</v>
      </c>
      <c r="BH154" s="342"/>
      <c r="BI154" s="367">
        <f>Tracoma!Q166</f>
        <v>0</v>
      </c>
      <c r="BJ154" s="367">
        <f>Tracoma!AK166</f>
        <v>0</v>
      </c>
      <c r="BK154" s="367">
        <f>Tracoma!AL166</f>
        <v>0</v>
      </c>
      <c r="BL154" s="367">
        <f>Tracoma!AN166</f>
        <v>0</v>
      </c>
      <c r="BM154" s="367">
        <f>Tracoma!AO166</f>
        <v>0</v>
      </c>
      <c r="BN154" s="367">
        <f>Tracoma!AT166</f>
        <v>0</v>
      </c>
      <c r="BO154" s="367">
        <f>Tracoma!AU166</f>
        <v>0</v>
      </c>
      <c r="BP154" s="367">
        <f>Tracoma!AV166</f>
        <v>0</v>
      </c>
      <c r="BQ154" s="367">
        <f>Tracoma!AW166</f>
        <v>0</v>
      </c>
      <c r="BR154" s="367">
        <f>COUNTIF(Tracoma!AX166,"Sim")</f>
        <v>0</v>
      </c>
      <c r="BS154" s="342"/>
      <c r="BT154" s="367">
        <f t="shared" si="33"/>
        <v>0</v>
      </c>
      <c r="BU154" s="367">
        <f t="shared" si="34"/>
        <v>0</v>
      </c>
      <c r="BV154" s="367">
        <f t="shared" si="35"/>
        <v>0</v>
      </c>
      <c r="BW154" s="367">
        <f t="shared" si="36"/>
        <v>0</v>
      </c>
      <c r="BX154" s="367">
        <f t="shared" si="37"/>
        <v>0</v>
      </c>
      <c r="BY154" s="367">
        <f t="shared" si="40"/>
        <v>0</v>
      </c>
      <c r="BZ154" s="367">
        <f t="shared" si="41"/>
        <v>0</v>
      </c>
      <c r="CA154" s="367">
        <f t="shared" si="42"/>
        <v>0</v>
      </c>
      <c r="CB154" s="367">
        <f t="shared" si="38"/>
        <v>0</v>
      </c>
      <c r="CC154" s="367">
        <f t="shared" si="39"/>
        <v>0</v>
      </c>
    </row>
    <row r="155" spans="2:81" x14ac:dyDescent="0.25">
      <c r="B155" s="150">
        <f>Demografia!B163</f>
        <v>0</v>
      </c>
      <c r="C155" s="150">
        <f>Demografia!C163</f>
        <v>0</v>
      </c>
      <c r="D155" s="151">
        <f>Demografia!D163</f>
        <v>0</v>
      </c>
      <c r="E155" s="56"/>
      <c r="F155" s="151">
        <f>FL!M162</f>
        <v>0</v>
      </c>
      <c r="G155" s="151">
        <f>FL!AE162</f>
        <v>0</v>
      </c>
      <c r="H155" s="151">
        <f>FL!AF162</f>
        <v>0</v>
      </c>
      <c r="I155" s="151">
        <f>FL!AH162</f>
        <v>0</v>
      </c>
      <c r="J155" s="151">
        <f>FL!AI162</f>
        <v>0</v>
      </c>
      <c r="K155" s="151">
        <f>FL!AK162</f>
        <v>0</v>
      </c>
      <c r="L155" s="151">
        <f>FL!AM162</f>
        <v>0</v>
      </c>
      <c r="M155" s="151">
        <f>FL!AN162</f>
        <v>0</v>
      </c>
      <c r="N155" s="151">
        <f>FL!AO162</f>
        <v>0</v>
      </c>
      <c r="O155" s="151">
        <f>FL!AP162</f>
        <v>0</v>
      </c>
      <c r="P155" s="151">
        <f>FL!AQ162</f>
        <v>0</v>
      </c>
      <c r="Q155" s="151">
        <f>COUNTIF(FL!AR162,"Sim")</f>
        <v>0</v>
      </c>
      <c r="R155" s="56"/>
      <c r="S155" s="151">
        <f>Onco!K162</f>
        <v>0</v>
      </c>
      <c r="T155" s="151">
        <f>MAX(Onco!AB162,Onco!BA162)</f>
        <v>0</v>
      </c>
      <c r="U155" s="151">
        <f>MAX(Onco!AC162,Onco!BB162)</f>
        <v>0</v>
      </c>
      <c r="V155" s="151">
        <f>MAX(Onco!AE162,Onco!BD162)</f>
        <v>0</v>
      </c>
      <c r="W155" s="151">
        <f>MAX(Onco!AF162,Onco!BE162)</f>
        <v>0</v>
      </c>
      <c r="X155" s="151">
        <f>MAX(Onco!AG162,Onco!BF162)</f>
        <v>0</v>
      </c>
      <c r="Y155" s="151">
        <f>MAX(Onco!AH162,Onco!BG162)</f>
        <v>0</v>
      </c>
      <c r="Z155" s="151">
        <f>MAX(Onco!AI162,Onco!BH162)</f>
        <v>0</v>
      </c>
      <c r="AA155" s="151">
        <f>MAX(Onco!AJ162,Onco!BI162)</f>
        <v>0</v>
      </c>
      <c r="AB155" s="151">
        <f>MAX(COUNTIF(Onco!AK162,"Sim"),COUNTIF(Onco!BJ162,"Sim"))</f>
        <v>0</v>
      </c>
      <c r="AC155" s="56"/>
      <c r="AD155" s="151">
        <f>Schisto!P164</f>
        <v>0</v>
      </c>
      <c r="AE155" s="151">
        <f>Schisto!AI164</f>
        <v>0</v>
      </c>
      <c r="AF155" s="151">
        <f>Schisto!AJ164</f>
        <v>0</v>
      </c>
      <c r="AG155" s="151">
        <f>Schisto!AN164</f>
        <v>0</v>
      </c>
      <c r="AH155" s="151">
        <f>Schisto!AO164</f>
        <v>0</v>
      </c>
      <c r="AI155" s="151">
        <f>Schisto!AT164</f>
        <v>0</v>
      </c>
      <c r="AJ155" s="151">
        <f>Schisto!AU164</f>
        <v>0</v>
      </c>
      <c r="AK155" s="151">
        <f>Schisto!AV164</f>
        <v>0</v>
      </c>
      <c r="AL155" s="151">
        <f>Schisto!AW164</f>
        <v>0</v>
      </c>
      <c r="AM155" s="151">
        <f>COUNTIF(Schisto!AX164,"Sim")</f>
        <v>0</v>
      </c>
      <c r="AN155" s="56"/>
      <c r="AO155" s="151">
        <f>HTS!P164</f>
        <v>0</v>
      </c>
      <c r="AP155" s="151">
        <f>MAX(HTS!AK164,HTS!BS164)</f>
        <v>0</v>
      </c>
      <c r="AQ155" s="151">
        <f>MAX(HTS!AL164,HTS!BT164)</f>
        <v>0</v>
      </c>
      <c r="AR155" s="151">
        <f>MAX(HTS!AM164,HTS!BU164)</f>
        <v>0</v>
      </c>
      <c r="AS155" s="151">
        <f>MAX(HTS!AN164,HTS!BV164)</f>
        <v>0</v>
      </c>
      <c r="AT155" s="151">
        <f>MAX(HTS!AO164,HTS!BW164)</f>
        <v>0</v>
      </c>
      <c r="AU155" s="151">
        <f>MAX(HTS!AQ164,HTS!BY164)</f>
        <v>0</v>
      </c>
      <c r="AV155" s="151">
        <f>MAX(HTS!AR164,HTS!BZ164)</f>
        <v>0</v>
      </c>
      <c r="AW155" s="151">
        <f>MAX(HTS!AS164,HTS!CA164)</f>
        <v>0</v>
      </c>
      <c r="AX155" s="151">
        <f>MAX(HTS!AT164,HTS!CB164)</f>
        <v>0</v>
      </c>
      <c r="AY155" s="151">
        <f>MAX(HTS!AU164,HTS!CC164)</f>
        <v>0</v>
      </c>
      <c r="AZ155" s="151">
        <f>MAX(HTS!AV164,HTS!CD164)</f>
        <v>0</v>
      </c>
      <c r="BA155" s="151">
        <f>MAX(HTS!AW164,HTS!CE164)</f>
        <v>0</v>
      </c>
      <c r="BB155" s="151">
        <f>MAX(HTS!AX164,HTS!CF164)</f>
        <v>0</v>
      </c>
      <c r="BC155" s="151">
        <f>MAX(HTS!AY164,HTS!CG164)</f>
        <v>0</v>
      </c>
      <c r="BD155" s="151">
        <f>MAX(HTS!AZ164,HTS!CH164)</f>
        <v>0</v>
      </c>
      <c r="BE155" s="151">
        <f>MAX(HTS!BA164,HTS!CI164)</f>
        <v>0</v>
      </c>
      <c r="BF155" s="151">
        <f>MAX(HTS!BB164,HTS!CJ164)</f>
        <v>0</v>
      </c>
      <c r="BG155" s="151">
        <f>MAX(COUNTIF(HTS!BC164,"Sim"),COUNTIF(HTS!CK164,"Sim"))</f>
        <v>0</v>
      </c>
      <c r="BH155" s="56"/>
      <c r="BI155" s="151">
        <f>Tracoma!Q167</f>
        <v>0</v>
      </c>
      <c r="BJ155" s="151">
        <f>Tracoma!AK167</f>
        <v>0</v>
      </c>
      <c r="BK155" s="151">
        <f>Tracoma!AL167</f>
        <v>0</v>
      </c>
      <c r="BL155" s="151">
        <f>Tracoma!AN167</f>
        <v>0</v>
      </c>
      <c r="BM155" s="151">
        <f>Tracoma!AO167</f>
        <v>0</v>
      </c>
      <c r="BN155" s="151">
        <f>Tracoma!AT167</f>
        <v>0</v>
      </c>
      <c r="BO155" s="151">
        <f>Tracoma!AU167</f>
        <v>0</v>
      </c>
      <c r="BP155" s="151">
        <f>Tracoma!AV167</f>
        <v>0</v>
      </c>
      <c r="BQ155" s="151">
        <f>Tracoma!AW167</f>
        <v>0</v>
      </c>
      <c r="BR155" s="151">
        <f>COUNTIF(Tracoma!AX167,"Sim")</f>
        <v>0</v>
      </c>
      <c r="BS155" s="56"/>
      <c r="BT155" s="151">
        <f t="shared" si="33"/>
        <v>0</v>
      </c>
      <c r="BU155" s="151">
        <f t="shared" si="34"/>
        <v>0</v>
      </c>
      <c r="BV155" s="151">
        <f t="shared" si="35"/>
        <v>0</v>
      </c>
      <c r="BW155" s="151">
        <f t="shared" si="36"/>
        <v>0</v>
      </c>
      <c r="BX155" s="151">
        <f t="shared" si="37"/>
        <v>0</v>
      </c>
      <c r="BY155" s="151">
        <f t="shared" si="40"/>
        <v>0</v>
      </c>
      <c r="BZ155" s="151">
        <f t="shared" si="41"/>
        <v>0</v>
      </c>
      <c r="CA155" s="151">
        <f t="shared" si="42"/>
        <v>0</v>
      </c>
      <c r="CB155" s="151">
        <f t="shared" si="38"/>
        <v>0</v>
      </c>
      <c r="CC155" s="151">
        <f t="shared" si="39"/>
        <v>0</v>
      </c>
    </row>
    <row r="156" spans="2:81" x14ac:dyDescent="0.25">
      <c r="B156" s="366">
        <f>Demografia!B164</f>
        <v>0</v>
      </c>
      <c r="C156" s="366">
        <f>Demografia!C164</f>
        <v>0</v>
      </c>
      <c r="D156" s="367">
        <f>Demografia!D164</f>
        <v>0</v>
      </c>
      <c r="E156" s="342"/>
      <c r="F156" s="367">
        <f>FL!M163</f>
        <v>0</v>
      </c>
      <c r="G156" s="367">
        <f>FL!AE163</f>
        <v>0</v>
      </c>
      <c r="H156" s="367">
        <f>FL!AF163</f>
        <v>0</v>
      </c>
      <c r="I156" s="367">
        <f>FL!AH163</f>
        <v>0</v>
      </c>
      <c r="J156" s="367">
        <f>FL!AI163</f>
        <v>0</v>
      </c>
      <c r="K156" s="367">
        <f>FL!AK163</f>
        <v>0</v>
      </c>
      <c r="L156" s="367">
        <f>FL!AM163</f>
        <v>0</v>
      </c>
      <c r="M156" s="367">
        <f>FL!AN163</f>
        <v>0</v>
      </c>
      <c r="N156" s="367">
        <f>FL!AO163</f>
        <v>0</v>
      </c>
      <c r="O156" s="367">
        <f>FL!AP163</f>
        <v>0</v>
      </c>
      <c r="P156" s="367">
        <f>FL!AQ163</f>
        <v>0</v>
      </c>
      <c r="Q156" s="367">
        <f>COUNTIF(FL!AR163,"Sim")</f>
        <v>0</v>
      </c>
      <c r="R156" s="342"/>
      <c r="S156" s="367">
        <f>Onco!K163</f>
        <v>0</v>
      </c>
      <c r="T156" s="367">
        <f>MAX(Onco!AB163,Onco!BA163)</f>
        <v>0</v>
      </c>
      <c r="U156" s="367">
        <f>MAX(Onco!AC163,Onco!BB163)</f>
        <v>0</v>
      </c>
      <c r="V156" s="367">
        <f>MAX(Onco!AE163,Onco!BD163)</f>
        <v>0</v>
      </c>
      <c r="W156" s="367">
        <f>MAX(Onco!AF163,Onco!BE163)</f>
        <v>0</v>
      </c>
      <c r="X156" s="367">
        <f>MAX(Onco!AG163,Onco!BF163)</f>
        <v>0</v>
      </c>
      <c r="Y156" s="367">
        <f>MAX(Onco!AH163,Onco!BG163)</f>
        <v>0</v>
      </c>
      <c r="Z156" s="367">
        <f>MAX(Onco!AI163,Onco!BH163)</f>
        <v>0</v>
      </c>
      <c r="AA156" s="367">
        <f>MAX(Onco!AJ163,Onco!BI163)</f>
        <v>0</v>
      </c>
      <c r="AB156" s="367">
        <f>MAX(COUNTIF(Onco!AK163,"Sim"),COUNTIF(Onco!BJ163,"Sim"))</f>
        <v>0</v>
      </c>
      <c r="AC156" s="342"/>
      <c r="AD156" s="367">
        <f>Schisto!P165</f>
        <v>0</v>
      </c>
      <c r="AE156" s="367">
        <f>Schisto!AI165</f>
        <v>0</v>
      </c>
      <c r="AF156" s="367">
        <f>Schisto!AJ165</f>
        <v>0</v>
      </c>
      <c r="AG156" s="367">
        <f>Schisto!AN165</f>
        <v>0</v>
      </c>
      <c r="AH156" s="367">
        <f>Schisto!AO165</f>
        <v>0</v>
      </c>
      <c r="AI156" s="367">
        <f>Schisto!AT165</f>
        <v>0</v>
      </c>
      <c r="AJ156" s="367">
        <f>Schisto!AU165</f>
        <v>0</v>
      </c>
      <c r="AK156" s="367">
        <f>Schisto!AV165</f>
        <v>0</v>
      </c>
      <c r="AL156" s="367">
        <f>Schisto!AW165</f>
        <v>0</v>
      </c>
      <c r="AM156" s="367">
        <f>COUNTIF(Schisto!AX165,"Sim")</f>
        <v>0</v>
      </c>
      <c r="AN156" s="342"/>
      <c r="AO156" s="367">
        <f>HTS!P165</f>
        <v>0</v>
      </c>
      <c r="AP156" s="367">
        <f>MAX(HTS!AK165,HTS!BS165)</f>
        <v>0</v>
      </c>
      <c r="AQ156" s="367">
        <f>MAX(HTS!AL165,HTS!BT165)</f>
        <v>0</v>
      </c>
      <c r="AR156" s="367">
        <f>MAX(HTS!AM165,HTS!BU165)</f>
        <v>0</v>
      </c>
      <c r="AS156" s="367">
        <f>MAX(HTS!AN165,HTS!BV165)</f>
        <v>0</v>
      </c>
      <c r="AT156" s="367">
        <f>MAX(HTS!AO165,HTS!BW165)</f>
        <v>0</v>
      </c>
      <c r="AU156" s="367">
        <f>MAX(HTS!AQ165,HTS!BY165)</f>
        <v>0</v>
      </c>
      <c r="AV156" s="367">
        <f>MAX(HTS!AR165,HTS!BZ165)</f>
        <v>0</v>
      </c>
      <c r="AW156" s="367">
        <f>MAX(HTS!AS165,HTS!CA165)</f>
        <v>0</v>
      </c>
      <c r="AX156" s="367">
        <f>MAX(HTS!AT165,HTS!CB165)</f>
        <v>0</v>
      </c>
      <c r="AY156" s="367">
        <f>MAX(HTS!AU165,HTS!CC165)</f>
        <v>0</v>
      </c>
      <c r="AZ156" s="367">
        <f>MAX(HTS!AV165,HTS!CD165)</f>
        <v>0</v>
      </c>
      <c r="BA156" s="367">
        <f>MAX(HTS!AW165,HTS!CE165)</f>
        <v>0</v>
      </c>
      <c r="BB156" s="367">
        <f>MAX(HTS!AX165,HTS!CF165)</f>
        <v>0</v>
      </c>
      <c r="BC156" s="367">
        <f>MAX(HTS!AY165,HTS!CG165)</f>
        <v>0</v>
      </c>
      <c r="BD156" s="367">
        <f>MAX(HTS!AZ165,HTS!CH165)</f>
        <v>0</v>
      </c>
      <c r="BE156" s="367">
        <f>MAX(HTS!BA165,HTS!CI165)</f>
        <v>0</v>
      </c>
      <c r="BF156" s="367">
        <f>MAX(HTS!BB165,HTS!CJ165)</f>
        <v>0</v>
      </c>
      <c r="BG156" s="367">
        <f>MAX(COUNTIF(HTS!BC165,"Sim"),COUNTIF(HTS!CK165,"Sim"))</f>
        <v>0</v>
      </c>
      <c r="BH156" s="342"/>
      <c r="BI156" s="367">
        <f>Tracoma!Q168</f>
        <v>0</v>
      </c>
      <c r="BJ156" s="367">
        <f>Tracoma!AK168</f>
        <v>0</v>
      </c>
      <c r="BK156" s="367">
        <f>Tracoma!AL168</f>
        <v>0</v>
      </c>
      <c r="BL156" s="367">
        <f>Tracoma!AN168</f>
        <v>0</v>
      </c>
      <c r="BM156" s="367">
        <f>Tracoma!AO168</f>
        <v>0</v>
      </c>
      <c r="BN156" s="367">
        <f>Tracoma!AT168</f>
        <v>0</v>
      </c>
      <c r="BO156" s="367">
        <f>Tracoma!AU168</f>
        <v>0</v>
      </c>
      <c r="BP156" s="367">
        <f>Tracoma!AV168</f>
        <v>0</v>
      </c>
      <c r="BQ156" s="367">
        <f>Tracoma!AW168</f>
        <v>0</v>
      </c>
      <c r="BR156" s="367">
        <f>COUNTIF(Tracoma!AX168,"Sim")</f>
        <v>0</v>
      </c>
      <c r="BS156" s="342"/>
      <c r="BT156" s="367">
        <f t="shared" si="33"/>
        <v>0</v>
      </c>
      <c r="BU156" s="367">
        <f t="shared" si="34"/>
        <v>0</v>
      </c>
      <c r="BV156" s="367">
        <f t="shared" si="35"/>
        <v>0</v>
      </c>
      <c r="BW156" s="367">
        <f t="shared" si="36"/>
        <v>0</v>
      </c>
      <c r="BX156" s="367">
        <f t="shared" si="37"/>
        <v>0</v>
      </c>
      <c r="BY156" s="367">
        <f t="shared" si="40"/>
        <v>0</v>
      </c>
      <c r="BZ156" s="367">
        <f t="shared" si="41"/>
        <v>0</v>
      </c>
      <c r="CA156" s="367">
        <f t="shared" si="42"/>
        <v>0</v>
      </c>
      <c r="CB156" s="367">
        <f t="shared" si="38"/>
        <v>0</v>
      </c>
      <c r="CC156" s="367">
        <f t="shared" si="39"/>
        <v>0</v>
      </c>
    </row>
    <row r="157" spans="2:81" x14ac:dyDescent="0.25">
      <c r="B157" s="150">
        <f>Demografia!B165</f>
        <v>0</v>
      </c>
      <c r="C157" s="150">
        <f>Demografia!C165</f>
        <v>0</v>
      </c>
      <c r="D157" s="151">
        <f>Demografia!D165</f>
        <v>0</v>
      </c>
      <c r="E157" s="56"/>
      <c r="F157" s="151">
        <f>FL!M164</f>
        <v>0</v>
      </c>
      <c r="G157" s="151">
        <f>FL!AE164</f>
        <v>0</v>
      </c>
      <c r="H157" s="151">
        <f>FL!AF164</f>
        <v>0</v>
      </c>
      <c r="I157" s="151">
        <f>FL!AH164</f>
        <v>0</v>
      </c>
      <c r="J157" s="151">
        <f>FL!AI164</f>
        <v>0</v>
      </c>
      <c r="K157" s="151">
        <f>FL!AK164</f>
        <v>0</v>
      </c>
      <c r="L157" s="151">
        <f>FL!AM164</f>
        <v>0</v>
      </c>
      <c r="M157" s="151">
        <f>FL!AN164</f>
        <v>0</v>
      </c>
      <c r="N157" s="151">
        <f>FL!AO164</f>
        <v>0</v>
      </c>
      <c r="O157" s="151">
        <f>FL!AP164</f>
        <v>0</v>
      </c>
      <c r="P157" s="151">
        <f>FL!AQ164</f>
        <v>0</v>
      </c>
      <c r="Q157" s="151">
        <f>COUNTIF(FL!AR164,"Sim")</f>
        <v>0</v>
      </c>
      <c r="R157" s="56"/>
      <c r="S157" s="151">
        <f>Onco!K164</f>
        <v>0</v>
      </c>
      <c r="T157" s="151">
        <f>MAX(Onco!AB164,Onco!BA164)</f>
        <v>0</v>
      </c>
      <c r="U157" s="151">
        <f>MAX(Onco!AC164,Onco!BB164)</f>
        <v>0</v>
      </c>
      <c r="V157" s="151">
        <f>MAX(Onco!AE164,Onco!BD164)</f>
        <v>0</v>
      </c>
      <c r="W157" s="151">
        <f>MAX(Onco!AF164,Onco!BE164)</f>
        <v>0</v>
      </c>
      <c r="X157" s="151">
        <f>MAX(Onco!AG164,Onco!BF164)</f>
        <v>0</v>
      </c>
      <c r="Y157" s="151">
        <f>MAX(Onco!AH164,Onco!BG164)</f>
        <v>0</v>
      </c>
      <c r="Z157" s="151">
        <f>MAX(Onco!AI164,Onco!BH164)</f>
        <v>0</v>
      </c>
      <c r="AA157" s="151">
        <f>MAX(Onco!AJ164,Onco!BI164)</f>
        <v>0</v>
      </c>
      <c r="AB157" s="151">
        <f>MAX(COUNTIF(Onco!AK164,"Sim"),COUNTIF(Onco!BJ164,"Sim"))</f>
        <v>0</v>
      </c>
      <c r="AC157" s="56"/>
      <c r="AD157" s="151">
        <f>Schisto!P166</f>
        <v>0</v>
      </c>
      <c r="AE157" s="151">
        <f>Schisto!AI166</f>
        <v>0</v>
      </c>
      <c r="AF157" s="151">
        <f>Schisto!AJ166</f>
        <v>0</v>
      </c>
      <c r="AG157" s="151">
        <f>Schisto!AN166</f>
        <v>0</v>
      </c>
      <c r="AH157" s="151">
        <f>Schisto!AO166</f>
        <v>0</v>
      </c>
      <c r="AI157" s="151">
        <f>Schisto!AT166</f>
        <v>0</v>
      </c>
      <c r="AJ157" s="151">
        <f>Schisto!AU166</f>
        <v>0</v>
      </c>
      <c r="AK157" s="151">
        <f>Schisto!AV166</f>
        <v>0</v>
      </c>
      <c r="AL157" s="151">
        <f>Schisto!AW166</f>
        <v>0</v>
      </c>
      <c r="AM157" s="151">
        <f>COUNTIF(Schisto!AX166,"Sim")</f>
        <v>0</v>
      </c>
      <c r="AN157" s="56"/>
      <c r="AO157" s="151">
        <f>HTS!P166</f>
        <v>0</v>
      </c>
      <c r="AP157" s="151">
        <f>MAX(HTS!AK166,HTS!BS166)</f>
        <v>0</v>
      </c>
      <c r="AQ157" s="151">
        <f>MAX(HTS!AL166,HTS!BT166)</f>
        <v>0</v>
      </c>
      <c r="AR157" s="151">
        <f>MAX(HTS!AM166,HTS!BU166)</f>
        <v>0</v>
      </c>
      <c r="AS157" s="151">
        <f>MAX(HTS!AN166,HTS!BV166)</f>
        <v>0</v>
      </c>
      <c r="AT157" s="151">
        <f>MAX(HTS!AO166,HTS!BW166)</f>
        <v>0</v>
      </c>
      <c r="AU157" s="151">
        <f>MAX(HTS!AQ166,HTS!BY166)</f>
        <v>0</v>
      </c>
      <c r="AV157" s="151">
        <f>MAX(HTS!AR166,HTS!BZ166)</f>
        <v>0</v>
      </c>
      <c r="AW157" s="151">
        <f>MAX(HTS!AS166,HTS!CA166)</f>
        <v>0</v>
      </c>
      <c r="AX157" s="151">
        <f>MAX(HTS!AT166,HTS!CB166)</f>
        <v>0</v>
      </c>
      <c r="AY157" s="151">
        <f>MAX(HTS!AU166,HTS!CC166)</f>
        <v>0</v>
      </c>
      <c r="AZ157" s="151">
        <f>MAX(HTS!AV166,HTS!CD166)</f>
        <v>0</v>
      </c>
      <c r="BA157" s="151">
        <f>MAX(HTS!AW166,HTS!CE166)</f>
        <v>0</v>
      </c>
      <c r="BB157" s="151">
        <f>MAX(HTS!AX166,HTS!CF166)</f>
        <v>0</v>
      </c>
      <c r="BC157" s="151">
        <f>MAX(HTS!AY166,HTS!CG166)</f>
        <v>0</v>
      </c>
      <c r="BD157" s="151">
        <f>MAX(HTS!AZ166,HTS!CH166)</f>
        <v>0</v>
      </c>
      <c r="BE157" s="151">
        <f>MAX(HTS!BA166,HTS!CI166)</f>
        <v>0</v>
      </c>
      <c r="BF157" s="151">
        <f>MAX(HTS!BB166,HTS!CJ166)</f>
        <v>0</v>
      </c>
      <c r="BG157" s="151">
        <f>MAX(COUNTIF(HTS!BC166,"Sim"),COUNTIF(HTS!CK166,"Sim"))</f>
        <v>0</v>
      </c>
      <c r="BH157" s="56"/>
      <c r="BI157" s="151">
        <f>Tracoma!Q169</f>
        <v>0</v>
      </c>
      <c r="BJ157" s="151">
        <f>Tracoma!AK169</f>
        <v>0</v>
      </c>
      <c r="BK157" s="151">
        <f>Tracoma!AL169</f>
        <v>0</v>
      </c>
      <c r="BL157" s="151">
        <f>Tracoma!AN169</f>
        <v>0</v>
      </c>
      <c r="BM157" s="151">
        <f>Tracoma!AO169</f>
        <v>0</v>
      </c>
      <c r="BN157" s="151">
        <f>Tracoma!AT169</f>
        <v>0</v>
      </c>
      <c r="BO157" s="151">
        <f>Tracoma!AU169</f>
        <v>0</v>
      </c>
      <c r="BP157" s="151">
        <f>Tracoma!AV169</f>
        <v>0</v>
      </c>
      <c r="BQ157" s="151">
        <f>Tracoma!AW169</f>
        <v>0</v>
      </c>
      <c r="BR157" s="151">
        <f>COUNTIF(Tracoma!AX169,"Sim")</f>
        <v>0</v>
      </c>
      <c r="BS157" s="56"/>
      <c r="BT157" s="151">
        <f t="shared" si="33"/>
        <v>0</v>
      </c>
      <c r="BU157" s="151">
        <f t="shared" si="34"/>
        <v>0</v>
      </c>
      <c r="BV157" s="151">
        <f t="shared" si="35"/>
        <v>0</v>
      </c>
      <c r="BW157" s="151">
        <f t="shared" si="36"/>
        <v>0</v>
      </c>
      <c r="BX157" s="151">
        <f t="shared" si="37"/>
        <v>0</v>
      </c>
      <c r="BY157" s="151">
        <f t="shared" si="40"/>
        <v>0</v>
      </c>
      <c r="BZ157" s="151">
        <f t="shared" si="41"/>
        <v>0</v>
      </c>
      <c r="CA157" s="151">
        <f t="shared" si="42"/>
        <v>0</v>
      </c>
      <c r="CB157" s="151">
        <f t="shared" si="38"/>
        <v>0</v>
      </c>
      <c r="CC157" s="151">
        <f t="shared" si="39"/>
        <v>0</v>
      </c>
    </row>
    <row r="158" spans="2:81" x14ac:dyDescent="0.25">
      <c r="B158" s="366">
        <f>Demografia!B166</f>
        <v>0</v>
      </c>
      <c r="C158" s="366">
        <f>Demografia!C166</f>
        <v>0</v>
      </c>
      <c r="D158" s="367">
        <f>Demografia!D166</f>
        <v>0</v>
      </c>
      <c r="E158" s="342"/>
      <c r="F158" s="367">
        <f>FL!M165</f>
        <v>0</v>
      </c>
      <c r="G158" s="367">
        <f>FL!AE165</f>
        <v>0</v>
      </c>
      <c r="H158" s="367">
        <f>FL!AF165</f>
        <v>0</v>
      </c>
      <c r="I158" s="367">
        <f>FL!AH165</f>
        <v>0</v>
      </c>
      <c r="J158" s="367">
        <f>FL!AI165</f>
        <v>0</v>
      </c>
      <c r="K158" s="367">
        <f>FL!AK165</f>
        <v>0</v>
      </c>
      <c r="L158" s="367">
        <f>FL!AM165</f>
        <v>0</v>
      </c>
      <c r="M158" s="367">
        <f>FL!AN165</f>
        <v>0</v>
      </c>
      <c r="N158" s="367">
        <f>FL!AO165</f>
        <v>0</v>
      </c>
      <c r="O158" s="367">
        <f>FL!AP165</f>
        <v>0</v>
      </c>
      <c r="P158" s="367">
        <f>FL!AQ165</f>
        <v>0</v>
      </c>
      <c r="Q158" s="367">
        <f>COUNTIF(FL!AR165,"Sim")</f>
        <v>0</v>
      </c>
      <c r="R158" s="342"/>
      <c r="S158" s="367">
        <f>Onco!K165</f>
        <v>0</v>
      </c>
      <c r="T158" s="367">
        <f>MAX(Onco!AB165,Onco!BA165)</f>
        <v>0</v>
      </c>
      <c r="U158" s="367">
        <f>MAX(Onco!AC165,Onco!BB165)</f>
        <v>0</v>
      </c>
      <c r="V158" s="367">
        <f>MAX(Onco!AE165,Onco!BD165)</f>
        <v>0</v>
      </c>
      <c r="W158" s="367">
        <f>MAX(Onco!AF165,Onco!BE165)</f>
        <v>0</v>
      </c>
      <c r="X158" s="367">
        <f>MAX(Onco!AG165,Onco!BF165)</f>
        <v>0</v>
      </c>
      <c r="Y158" s="367">
        <f>MAX(Onco!AH165,Onco!BG165)</f>
        <v>0</v>
      </c>
      <c r="Z158" s="367">
        <f>MAX(Onco!AI165,Onco!BH165)</f>
        <v>0</v>
      </c>
      <c r="AA158" s="367">
        <f>MAX(Onco!AJ165,Onco!BI165)</f>
        <v>0</v>
      </c>
      <c r="AB158" s="367">
        <f>MAX(COUNTIF(Onco!AK165,"Sim"),COUNTIF(Onco!BJ165,"Sim"))</f>
        <v>0</v>
      </c>
      <c r="AC158" s="342"/>
      <c r="AD158" s="367">
        <f>Schisto!P167</f>
        <v>0</v>
      </c>
      <c r="AE158" s="367">
        <f>Schisto!AI167</f>
        <v>0</v>
      </c>
      <c r="AF158" s="367">
        <f>Schisto!AJ167</f>
        <v>0</v>
      </c>
      <c r="AG158" s="367">
        <f>Schisto!AN167</f>
        <v>0</v>
      </c>
      <c r="AH158" s="367">
        <f>Schisto!AO167</f>
        <v>0</v>
      </c>
      <c r="AI158" s="367">
        <f>Schisto!AT167</f>
        <v>0</v>
      </c>
      <c r="AJ158" s="367">
        <f>Schisto!AU167</f>
        <v>0</v>
      </c>
      <c r="AK158" s="367">
        <f>Schisto!AV167</f>
        <v>0</v>
      </c>
      <c r="AL158" s="367">
        <f>Schisto!AW167</f>
        <v>0</v>
      </c>
      <c r="AM158" s="367">
        <f>COUNTIF(Schisto!AX167,"Sim")</f>
        <v>0</v>
      </c>
      <c r="AN158" s="342"/>
      <c r="AO158" s="367">
        <f>HTS!P167</f>
        <v>0</v>
      </c>
      <c r="AP158" s="367">
        <f>MAX(HTS!AK167,HTS!BS167)</f>
        <v>0</v>
      </c>
      <c r="AQ158" s="367">
        <f>MAX(HTS!AL167,HTS!BT167)</f>
        <v>0</v>
      </c>
      <c r="AR158" s="367">
        <f>MAX(HTS!AM167,HTS!BU167)</f>
        <v>0</v>
      </c>
      <c r="AS158" s="367">
        <f>MAX(HTS!AN167,HTS!BV167)</f>
        <v>0</v>
      </c>
      <c r="AT158" s="367">
        <f>MAX(HTS!AO167,HTS!BW167)</f>
        <v>0</v>
      </c>
      <c r="AU158" s="367">
        <f>MAX(HTS!AQ167,HTS!BY167)</f>
        <v>0</v>
      </c>
      <c r="AV158" s="367">
        <f>MAX(HTS!AR167,HTS!BZ167)</f>
        <v>0</v>
      </c>
      <c r="AW158" s="367">
        <f>MAX(HTS!AS167,HTS!CA167)</f>
        <v>0</v>
      </c>
      <c r="AX158" s="367">
        <f>MAX(HTS!AT167,HTS!CB167)</f>
        <v>0</v>
      </c>
      <c r="AY158" s="367">
        <f>MAX(HTS!AU167,HTS!CC167)</f>
        <v>0</v>
      </c>
      <c r="AZ158" s="367">
        <f>MAX(HTS!AV167,HTS!CD167)</f>
        <v>0</v>
      </c>
      <c r="BA158" s="367">
        <f>MAX(HTS!AW167,HTS!CE167)</f>
        <v>0</v>
      </c>
      <c r="BB158" s="367">
        <f>MAX(HTS!AX167,HTS!CF167)</f>
        <v>0</v>
      </c>
      <c r="BC158" s="367">
        <f>MAX(HTS!AY167,HTS!CG167)</f>
        <v>0</v>
      </c>
      <c r="BD158" s="367">
        <f>MAX(HTS!AZ167,HTS!CH167)</f>
        <v>0</v>
      </c>
      <c r="BE158" s="367">
        <f>MAX(HTS!BA167,HTS!CI167)</f>
        <v>0</v>
      </c>
      <c r="BF158" s="367">
        <f>MAX(HTS!BB167,HTS!CJ167)</f>
        <v>0</v>
      </c>
      <c r="BG158" s="367">
        <f>MAX(COUNTIF(HTS!BC167,"Sim"),COUNTIF(HTS!CK167,"Sim"))</f>
        <v>0</v>
      </c>
      <c r="BH158" s="342"/>
      <c r="BI158" s="367">
        <f>Tracoma!Q170</f>
        <v>0</v>
      </c>
      <c r="BJ158" s="367">
        <f>Tracoma!AK170</f>
        <v>0</v>
      </c>
      <c r="BK158" s="367">
        <f>Tracoma!AL170</f>
        <v>0</v>
      </c>
      <c r="BL158" s="367">
        <f>Tracoma!AN170</f>
        <v>0</v>
      </c>
      <c r="BM158" s="367">
        <f>Tracoma!AO170</f>
        <v>0</v>
      </c>
      <c r="BN158" s="367">
        <f>Tracoma!AT170</f>
        <v>0</v>
      </c>
      <c r="BO158" s="367">
        <f>Tracoma!AU170</f>
        <v>0</v>
      </c>
      <c r="BP158" s="367">
        <f>Tracoma!AV170</f>
        <v>0</v>
      </c>
      <c r="BQ158" s="367">
        <f>Tracoma!AW170</f>
        <v>0</v>
      </c>
      <c r="BR158" s="367">
        <f>COUNTIF(Tracoma!AX170,"Sim")</f>
        <v>0</v>
      </c>
      <c r="BS158" s="342"/>
      <c r="BT158" s="367">
        <f t="shared" si="33"/>
        <v>0</v>
      </c>
      <c r="BU158" s="367">
        <f t="shared" si="34"/>
        <v>0</v>
      </c>
      <c r="BV158" s="367">
        <f t="shared" si="35"/>
        <v>0</v>
      </c>
      <c r="BW158" s="367">
        <f t="shared" si="36"/>
        <v>0</v>
      </c>
      <c r="BX158" s="367">
        <f t="shared" si="37"/>
        <v>0</v>
      </c>
      <c r="BY158" s="367">
        <f t="shared" si="40"/>
        <v>0</v>
      </c>
      <c r="BZ158" s="367">
        <f t="shared" si="41"/>
        <v>0</v>
      </c>
      <c r="CA158" s="367">
        <f t="shared" si="42"/>
        <v>0</v>
      </c>
      <c r="CB158" s="367">
        <f t="shared" si="38"/>
        <v>0</v>
      </c>
      <c r="CC158" s="367">
        <f t="shared" si="39"/>
        <v>0</v>
      </c>
    </row>
    <row r="159" spans="2:81" x14ac:dyDescent="0.25">
      <c r="B159" s="150">
        <f>Demografia!B167</f>
        <v>0</v>
      </c>
      <c r="C159" s="150">
        <f>Demografia!C167</f>
        <v>0</v>
      </c>
      <c r="D159" s="151">
        <f>Demografia!D167</f>
        <v>0</v>
      </c>
      <c r="E159" s="56"/>
      <c r="F159" s="151">
        <f>FL!M166</f>
        <v>0</v>
      </c>
      <c r="G159" s="151">
        <f>FL!AE166</f>
        <v>0</v>
      </c>
      <c r="H159" s="151">
        <f>FL!AF166</f>
        <v>0</v>
      </c>
      <c r="I159" s="151">
        <f>FL!AH166</f>
        <v>0</v>
      </c>
      <c r="J159" s="151">
        <f>FL!AI166</f>
        <v>0</v>
      </c>
      <c r="K159" s="151">
        <f>FL!AK166</f>
        <v>0</v>
      </c>
      <c r="L159" s="151">
        <f>FL!AM166</f>
        <v>0</v>
      </c>
      <c r="M159" s="151">
        <f>FL!AN166</f>
        <v>0</v>
      </c>
      <c r="N159" s="151">
        <f>FL!AO166</f>
        <v>0</v>
      </c>
      <c r="O159" s="151">
        <f>FL!AP166</f>
        <v>0</v>
      </c>
      <c r="P159" s="151">
        <f>FL!AQ166</f>
        <v>0</v>
      </c>
      <c r="Q159" s="151">
        <f>COUNTIF(FL!AR166,"Sim")</f>
        <v>0</v>
      </c>
      <c r="R159" s="56"/>
      <c r="S159" s="151">
        <f>Onco!K166</f>
        <v>0</v>
      </c>
      <c r="T159" s="151">
        <f>MAX(Onco!AB166,Onco!BA166)</f>
        <v>0</v>
      </c>
      <c r="U159" s="151">
        <f>MAX(Onco!AC166,Onco!BB166)</f>
        <v>0</v>
      </c>
      <c r="V159" s="151">
        <f>MAX(Onco!AE166,Onco!BD166)</f>
        <v>0</v>
      </c>
      <c r="W159" s="151">
        <f>MAX(Onco!AF166,Onco!BE166)</f>
        <v>0</v>
      </c>
      <c r="X159" s="151">
        <f>MAX(Onco!AG166,Onco!BF166)</f>
        <v>0</v>
      </c>
      <c r="Y159" s="151">
        <f>MAX(Onco!AH166,Onco!BG166)</f>
        <v>0</v>
      </c>
      <c r="Z159" s="151">
        <f>MAX(Onco!AI166,Onco!BH166)</f>
        <v>0</v>
      </c>
      <c r="AA159" s="151">
        <f>MAX(Onco!AJ166,Onco!BI166)</f>
        <v>0</v>
      </c>
      <c r="AB159" s="151">
        <f>MAX(COUNTIF(Onco!AK166,"Sim"),COUNTIF(Onco!BJ166,"Sim"))</f>
        <v>0</v>
      </c>
      <c r="AC159" s="56"/>
      <c r="AD159" s="151">
        <f>Schisto!P168</f>
        <v>0</v>
      </c>
      <c r="AE159" s="151">
        <f>Schisto!AI168</f>
        <v>0</v>
      </c>
      <c r="AF159" s="151">
        <f>Schisto!AJ168</f>
        <v>0</v>
      </c>
      <c r="AG159" s="151">
        <f>Schisto!AN168</f>
        <v>0</v>
      </c>
      <c r="AH159" s="151">
        <f>Schisto!AO168</f>
        <v>0</v>
      </c>
      <c r="AI159" s="151">
        <f>Schisto!AT168</f>
        <v>0</v>
      </c>
      <c r="AJ159" s="151">
        <f>Schisto!AU168</f>
        <v>0</v>
      </c>
      <c r="AK159" s="151">
        <f>Schisto!AV168</f>
        <v>0</v>
      </c>
      <c r="AL159" s="151">
        <f>Schisto!AW168</f>
        <v>0</v>
      </c>
      <c r="AM159" s="151">
        <f>COUNTIF(Schisto!AX168,"Sim")</f>
        <v>0</v>
      </c>
      <c r="AN159" s="56"/>
      <c r="AO159" s="151">
        <f>HTS!P168</f>
        <v>0</v>
      </c>
      <c r="AP159" s="151">
        <f>MAX(HTS!AK168,HTS!BS168)</f>
        <v>0</v>
      </c>
      <c r="AQ159" s="151">
        <f>MAX(HTS!AL168,HTS!BT168)</f>
        <v>0</v>
      </c>
      <c r="AR159" s="151">
        <f>MAX(HTS!AM168,HTS!BU168)</f>
        <v>0</v>
      </c>
      <c r="AS159" s="151">
        <f>MAX(HTS!AN168,HTS!BV168)</f>
        <v>0</v>
      </c>
      <c r="AT159" s="151">
        <f>MAX(HTS!AO168,HTS!BW168)</f>
        <v>0</v>
      </c>
      <c r="AU159" s="151">
        <f>MAX(HTS!AQ168,HTS!BY168)</f>
        <v>0</v>
      </c>
      <c r="AV159" s="151">
        <f>MAX(HTS!AR168,HTS!BZ168)</f>
        <v>0</v>
      </c>
      <c r="AW159" s="151">
        <f>MAX(HTS!AS168,HTS!CA168)</f>
        <v>0</v>
      </c>
      <c r="AX159" s="151">
        <f>MAX(HTS!AT168,HTS!CB168)</f>
        <v>0</v>
      </c>
      <c r="AY159" s="151">
        <f>MAX(HTS!AU168,HTS!CC168)</f>
        <v>0</v>
      </c>
      <c r="AZ159" s="151">
        <f>MAX(HTS!AV168,HTS!CD168)</f>
        <v>0</v>
      </c>
      <c r="BA159" s="151">
        <f>MAX(HTS!AW168,HTS!CE168)</f>
        <v>0</v>
      </c>
      <c r="BB159" s="151">
        <f>MAX(HTS!AX168,HTS!CF168)</f>
        <v>0</v>
      </c>
      <c r="BC159" s="151">
        <f>MAX(HTS!AY168,HTS!CG168)</f>
        <v>0</v>
      </c>
      <c r="BD159" s="151">
        <f>MAX(HTS!AZ168,HTS!CH168)</f>
        <v>0</v>
      </c>
      <c r="BE159" s="151">
        <f>MAX(HTS!BA168,HTS!CI168)</f>
        <v>0</v>
      </c>
      <c r="BF159" s="151">
        <f>MAX(HTS!BB168,HTS!CJ168)</f>
        <v>0</v>
      </c>
      <c r="BG159" s="151">
        <f>MAX(COUNTIF(HTS!BC168,"Sim"),COUNTIF(HTS!CK168,"Sim"))</f>
        <v>0</v>
      </c>
      <c r="BH159" s="56"/>
      <c r="BI159" s="151">
        <f>Tracoma!Q171</f>
        <v>0</v>
      </c>
      <c r="BJ159" s="151">
        <f>Tracoma!AK171</f>
        <v>0</v>
      </c>
      <c r="BK159" s="151">
        <f>Tracoma!AL171</f>
        <v>0</v>
      </c>
      <c r="BL159" s="151">
        <f>Tracoma!AN171</f>
        <v>0</v>
      </c>
      <c r="BM159" s="151">
        <f>Tracoma!AO171</f>
        <v>0</v>
      </c>
      <c r="BN159" s="151">
        <f>Tracoma!AT171</f>
        <v>0</v>
      </c>
      <c r="BO159" s="151">
        <f>Tracoma!AU171</f>
        <v>0</v>
      </c>
      <c r="BP159" s="151">
        <f>Tracoma!AV171</f>
        <v>0</v>
      </c>
      <c r="BQ159" s="151">
        <f>Tracoma!AW171</f>
        <v>0</v>
      </c>
      <c r="BR159" s="151">
        <f>COUNTIF(Tracoma!AX171,"Sim")</f>
        <v>0</v>
      </c>
      <c r="BS159" s="56"/>
      <c r="BT159" s="151">
        <f t="shared" si="33"/>
        <v>0</v>
      </c>
      <c r="BU159" s="151">
        <f t="shared" si="34"/>
        <v>0</v>
      </c>
      <c r="BV159" s="151">
        <f t="shared" si="35"/>
        <v>0</v>
      </c>
      <c r="BW159" s="151">
        <f t="shared" si="36"/>
        <v>0</v>
      </c>
      <c r="BX159" s="151">
        <f t="shared" si="37"/>
        <v>0</v>
      </c>
      <c r="BY159" s="151">
        <f t="shared" si="40"/>
        <v>0</v>
      </c>
      <c r="BZ159" s="151">
        <f t="shared" si="41"/>
        <v>0</v>
      </c>
      <c r="CA159" s="151">
        <f t="shared" si="42"/>
        <v>0</v>
      </c>
      <c r="CB159" s="151">
        <f t="shared" si="38"/>
        <v>0</v>
      </c>
      <c r="CC159" s="151">
        <f t="shared" si="39"/>
        <v>0</v>
      </c>
    </row>
    <row r="160" spans="2:81" x14ac:dyDescent="0.25">
      <c r="B160" s="366">
        <f>Demografia!B168</f>
        <v>0</v>
      </c>
      <c r="C160" s="366">
        <f>Demografia!C168</f>
        <v>0</v>
      </c>
      <c r="D160" s="367">
        <f>Demografia!D168</f>
        <v>0</v>
      </c>
      <c r="E160" s="342"/>
      <c r="F160" s="367">
        <f>FL!M167</f>
        <v>0</v>
      </c>
      <c r="G160" s="367">
        <f>FL!AE167</f>
        <v>0</v>
      </c>
      <c r="H160" s="367">
        <f>FL!AF167</f>
        <v>0</v>
      </c>
      <c r="I160" s="367">
        <f>FL!AH167</f>
        <v>0</v>
      </c>
      <c r="J160" s="367">
        <f>FL!AI167</f>
        <v>0</v>
      </c>
      <c r="K160" s="367">
        <f>FL!AK167</f>
        <v>0</v>
      </c>
      <c r="L160" s="367">
        <f>FL!AM167</f>
        <v>0</v>
      </c>
      <c r="M160" s="367">
        <f>FL!AN167</f>
        <v>0</v>
      </c>
      <c r="N160" s="367">
        <f>FL!AO167</f>
        <v>0</v>
      </c>
      <c r="O160" s="367">
        <f>FL!AP167</f>
        <v>0</v>
      </c>
      <c r="P160" s="367">
        <f>FL!AQ167</f>
        <v>0</v>
      </c>
      <c r="Q160" s="367">
        <f>COUNTIF(FL!AR167,"Sim")</f>
        <v>0</v>
      </c>
      <c r="R160" s="342"/>
      <c r="S160" s="367">
        <f>Onco!K167</f>
        <v>0</v>
      </c>
      <c r="T160" s="367">
        <f>MAX(Onco!AB167,Onco!BA167)</f>
        <v>0</v>
      </c>
      <c r="U160" s="367">
        <f>MAX(Onco!AC167,Onco!BB167)</f>
        <v>0</v>
      </c>
      <c r="V160" s="367">
        <f>MAX(Onco!AE167,Onco!BD167)</f>
        <v>0</v>
      </c>
      <c r="W160" s="367">
        <f>MAX(Onco!AF167,Onco!BE167)</f>
        <v>0</v>
      </c>
      <c r="X160" s="367">
        <f>MAX(Onco!AG167,Onco!BF167)</f>
        <v>0</v>
      </c>
      <c r="Y160" s="367">
        <f>MAX(Onco!AH167,Onco!BG167)</f>
        <v>0</v>
      </c>
      <c r="Z160" s="367">
        <f>MAX(Onco!AI167,Onco!BH167)</f>
        <v>0</v>
      </c>
      <c r="AA160" s="367">
        <f>MAX(Onco!AJ167,Onco!BI167)</f>
        <v>0</v>
      </c>
      <c r="AB160" s="367">
        <f>MAX(COUNTIF(Onco!AK167,"Sim"),COUNTIF(Onco!BJ167,"Sim"))</f>
        <v>0</v>
      </c>
      <c r="AC160" s="342"/>
      <c r="AD160" s="367">
        <f>Schisto!P169</f>
        <v>0</v>
      </c>
      <c r="AE160" s="367">
        <f>Schisto!AI169</f>
        <v>0</v>
      </c>
      <c r="AF160" s="367">
        <f>Schisto!AJ169</f>
        <v>0</v>
      </c>
      <c r="AG160" s="367">
        <f>Schisto!AN169</f>
        <v>0</v>
      </c>
      <c r="AH160" s="367">
        <f>Schisto!AO169</f>
        <v>0</v>
      </c>
      <c r="AI160" s="367">
        <f>Schisto!AT169</f>
        <v>0</v>
      </c>
      <c r="AJ160" s="367">
        <f>Schisto!AU169</f>
        <v>0</v>
      </c>
      <c r="AK160" s="367">
        <f>Schisto!AV169</f>
        <v>0</v>
      </c>
      <c r="AL160" s="367">
        <f>Schisto!AW169</f>
        <v>0</v>
      </c>
      <c r="AM160" s="367">
        <f>COUNTIF(Schisto!AX169,"Sim")</f>
        <v>0</v>
      </c>
      <c r="AN160" s="342"/>
      <c r="AO160" s="367">
        <f>HTS!P169</f>
        <v>0</v>
      </c>
      <c r="AP160" s="367">
        <f>MAX(HTS!AK169,HTS!BS169)</f>
        <v>0</v>
      </c>
      <c r="AQ160" s="367">
        <f>MAX(HTS!AL169,HTS!BT169)</f>
        <v>0</v>
      </c>
      <c r="AR160" s="367">
        <f>MAX(HTS!AM169,HTS!BU169)</f>
        <v>0</v>
      </c>
      <c r="AS160" s="367">
        <f>MAX(HTS!AN169,HTS!BV169)</f>
        <v>0</v>
      </c>
      <c r="AT160" s="367">
        <f>MAX(HTS!AO169,HTS!BW169)</f>
        <v>0</v>
      </c>
      <c r="AU160" s="367">
        <f>MAX(HTS!AQ169,HTS!BY169)</f>
        <v>0</v>
      </c>
      <c r="AV160" s="367">
        <f>MAX(HTS!AR169,HTS!BZ169)</f>
        <v>0</v>
      </c>
      <c r="AW160" s="367">
        <f>MAX(HTS!AS169,HTS!CA169)</f>
        <v>0</v>
      </c>
      <c r="AX160" s="367">
        <f>MAX(HTS!AT169,HTS!CB169)</f>
        <v>0</v>
      </c>
      <c r="AY160" s="367">
        <f>MAX(HTS!AU169,HTS!CC169)</f>
        <v>0</v>
      </c>
      <c r="AZ160" s="367">
        <f>MAX(HTS!AV169,HTS!CD169)</f>
        <v>0</v>
      </c>
      <c r="BA160" s="367">
        <f>MAX(HTS!AW169,HTS!CE169)</f>
        <v>0</v>
      </c>
      <c r="BB160" s="367">
        <f>MAX(HTS!AX169,HTS!CF169)</f>
        <v>0</v>
      </c>
      <c r="BC160" s="367">
        <f>MAX(HTS!AY169,HTS!CG169)</f>
        <v>0</v>
      </c>
      <c r="BD160" s="367">
        <f>MAX(HTS!AZ169,HTS!CH169)</f>
        <v>0</v>
      </c>
      <c r="BE160" s="367">
        <f>MAX(HTS!BA169,HTS!CI169)</f>
        <v>0</v>
      </c>
      <c r="BF160" s="367">
        <f>MAX(HTS!BB169,HTS!CJ169)</f>
        <v>0</v>
      </c>
      <c r="BG160" s="367">
        <f>MAX(COUNTIF(HTS!BC169,"Sim"),COUNTIF(HTS!CK169,"Sim"))</f>
        <v>0</v>
      </c>
      <c r="BH160" s="342"/>
      <c r="BI160" s="367">
        <f>Tracoma!Q172</f>
        <v>0</v>
      </c>
      <c r="BJ160" s="367">
        <f>Tracoma!AK172</f>
        <v>0</v>
      </c>
      <c r="BK160" s="367">
        <f>Tracoma!AL172</f>
        <v>0</v>
      </c>
      <c r="BL160" s="367">
        <f>Tracoma!AN172</f>
        <v>0</v>
      </c>
      <c r="BM160" s="367">
        <f>Tracoma!AO172</f>
        <v>0</v>
      </c>
      <c r="BN160" s="367">
        <f>Tracoma!AT172</f>
        <v>0</v>
      </c>
      <c r="BO160" s="367">
        <f>Tracoma!AU172</f>
        <v>0</v>
      </c>
      <c r="BP160" s="367">
        <f>Tracoma!AV172</f>
        <v>0</v>
      </c>
      <c r="BQ160" s="367">
        <f>Tracoma!AW172</f>
        <v>0</v>
      </c>
      <c r="BR160" s="367">
        <f>COUNTIF(Tracoma!AX172,"Sim")</f>
        <v>0</v>
      </c>
      <c r="BS160" s="342"/>
      <c r="BT160" s="367">
        <f t="shared" si="33"/>
        <v>0</v>
      </c>
      <c r="BU160" s="367">
        <f t="shared" si="34"/>
        <v>0</v>
      </c>
      <c r="BV160" s="367">
        <f t="shared" si="35"/>
        <v>0</v>
      </c>
      <c r="BW160" s="367">
        <f t="shared" si="36"/>
        <v>0</v>
      </c>
      <c r="BX160" s="367">
        <f t="shared" si="37"/>
        <v>0</v>
      </c>
      <c r="BY160" s="367">
        <f t="shared" si="40"/>
        <v>0</v>
      </c>
      <c r="BZ160" s="367">
        <f t="shared" si="41"/>
        <v>0</v>
      </c>
      <c r="CA160" s="367">
        <f t="shared" si="42"/>
        <v>0</v>
      </c>
      <c r="CB160" s="367">
        <f t="shared" si="38"/>
        <v>0</v>
      </c>
      <c r="CC160" s="367">
        <f t="shared" si="39"/>
        <v>0</v>
      </c>
    </row>
    <row r="161" spans="2:81" x14ac:dyDescent="0.25">
      <c r="B161" s="150">
        <f>Demografia!B169</f>
        <v>0</v>
      </c>
      <c r="C161" s="150">
        <f>Demografia!C169</f>
        <v>0</v>
      </c>
      <c r="D161" s="151">
        <f>Demografia!D169</f>
        <v>0</v>
      </c>
      <c r="E161" s="56"/>
      <c r="F161" s="151">
        <f>FL!M168</f>
        <v>0</v>
      </c>
      <c r="G161" s="151">
        <f>FL!AE168</f>
        <v>0</v>
      </c>
      <c r="H161" s="151">
        <f>FL!AF168</f>
        <v>0</v>
      </c>
      <c r="I161" s="151">
        <f>FL!AH168</f>
        <v>0</v>
      </c>
      <c r="J161" s="151">
        <f>FL!AI168</f>
        <v>0</v>
      </c>
      <c r="K161" s="151">
        <f>FL!AK168</f>
        <v>0</v>
      </c>
      <c r="L161" s="151">
        <f>FL!AM168</f>
        <v>0</v>
      </c>
      <c r="M161" s="151">
        <f>FL!AN168</f>
        <v>0</v>
      </c>
      <c r="N161" s="151">
        <f>FL!AO168</f>
        <v>0</v>
      </c>
      <c r="O161" s="151">
        <f>FL!AP168</f>
        <v>0</v>
      </c>
      <c r="P161" s="151">
        <f>FL!AQ168</f>
        <v>0</v>
      </c>
      <c r="Q161" s="151">
        <f>COUNTIF(FL!AR168,"Sim")</f>
        <v>0</v>
      </c>
      <c r="R161" s="56"/>
      <c r="S161" s="151">
        <f>Onco!K168</f>
        <v>0</v>
      </c>
      <c r="T161" s="151">
        <f>MAX(Onco!AB168,Onco!BA168)</f>
        <v>0</v>
      </c>
      <c r="U161" s="151">
        <f>MAX(Onco!AC168,Onco!BB168)</f>
        <v>0</v>
      </c>
      <c r="V161" s="151">
        <f>MAX(Onco!AE168,Onco!BD168)</f>
        <v>0</v>
      </c>
      <c r="W161" s="151">
        <f>MAX(Onco!AF168,Onco!BE168)</f>
        <v>0</v>
      </c>
      <c r="X161" s="151">
        <f>MAX(Onco!AG168,Onco!BF168)</f>
        <v>0</v>
      </c>
      <c r="Y161" s="151">
        <f>MAX(Onco!AH168,Onco!BG168)</f>
        <v>0</v>
      </c>
      <c r="Z161" s="151">
        <f>MAX(Onco!AI168,Onco!BH168)</f>
        <v>0</v>
      </c>
      <c r="AA161" s="151">
        <f>MAX(Onco!AJ168,Onco!BI168)</f>
        <v>0</v>
      </c>
      <c r="AB161" s="151">
        <f>MAX(COUNTIF(Onco!AK168,"Sim"),COUNTIF(Onco!BJ168,"Sim"))</f>
        <v>0</v>
      </c>
      <c r="AC161" s="56"/>
      <c r="AD161" s="151">
        <f>Schisto!P170</f>
        <v>0</v>
      </c>
      <c r="AE161" s="151">
        <f>Schisto!AI170</f>
        <v>0</v>
      </c>
      <c r="AF161" s="151">
        <f>Schisto!AJ170</f>
        <v>0</v>
      </c>
      <c r="AG161" s="151">
        <f>Schisto!AN170</f>
        <v>0</v>
      </c>
      <c r="AH161" s="151">
        <f>Schisto!AO170</f>
        <v>0</v>
      </c>
      <c r="AI161" s="151">
        <f>Schisto!AT170</f>
        <v>0</v>
      </c>
      <c r="AJ161" s="151">
        <f>Schisto!AU170</f>
        <v>0</v>
      </c>
      <c r="AK161" s="151">
        <f>Schisto!AV170</f>
        <v>0</v>
      </c>
      <c r="AL161" s="151">
        <f>Schisto!AW170</f>
        <v>0</v>
      </c>
      <c r="AM161" s="151">
        <f>COUNTIF(Schisto!AX170,"Sim")</f>
        <v>0</v>
      </c>
      <c r="AN161" s="56"/>
      <c r="AO161" s="151">
        <f>HTS!P170</f>
        <v>0</v>
      </c>
      <c r="AP161" s="151">
        <f>MAX(HTS!AK170,HTS!BS170)</f>
        <v>0</v>
      </c>
      <c r="AQ161" s="151">
        <f>MAX(HTS!AL170,HTS!BT170)</f>
        <v>0</v>
      </c>
      <c r="AR161" s="151">
        <f>MAX(HTS!AM170,HTS!BU170)</f>
        <v>0</v>
      </c>
      <c r="AS161" s="151">
        <f>MAX(HTS!AN170,HTS!BV170)</f>
        <v>0</v>
      </c>
      <c r="AT161" s="151">
        <f>MAX(HTS!AO170,HTS!BW170)</f>
        <v>0</v>
      </c>
      <c r="AU161" s="151">
        <f>MAX(HTS!AQ170,HTS!BY170)</f>
        <v>0</v>
      </c>
      <c r="AV161" s="151">
        <f>MAX(HTS!AR170,HTS!BZ170)</f>
        <v>0</v>
      </c>
      <c r="AW161" s="151">
        <f>MAX(HTS!AS170,HTS!CA170)</f>
        <v>0</v>
      </c>
      <c r="AX161" s="151">
        <f>MAX(HTS!AT170,HTS!CB170)</f>
        <v>0</v>
      </c>
      <c r="AY161" s="151">
        <f>MAX(HTS!AU170,HTS!CC170)</f>
        <v>0</v>
      </c>
      <c r="AZ161" s="151">
        <f>MAX(HTS!AV170,HTS!CD170)</f>
        <v>0</v>
      </c>
      <c r="BA161" s="151">
        <f>MAX(HTS!AW170,HTS!CE170)</f>
        <v>0</v>
      </c>
      <c r="BB161" s="151">
        <f>MAX(HTS!AX170,HTS!CF170)</f>
        <v>0</v>
      </c>
      <c r="BC161" s="151">
        <f>MAX(HTS!AY170,HTS!CG170)</f>
        <v>0</v>
      </c>
      <c r="BD161" s="151">
        <f>MAX(HTS!AZ170,HTS!CH170)</f>
        <v>0</v>
      </c>
      <c r="BE161" s="151">
        <f>MAX(HTS!BA170,HTS!CI170)</f>
        <v>0</v>
      </c>
      <c r="BF161" s="151">
        <f>MAX(HTS!BB170,HTS!CJ170)</f>
        <v>0</v>
      </c>
      <c r="BG161" s="151">
        <f>MAX(COUNTIF(HTS!BC170,"Sim"),COUNTIF(HTS!CK170,"Sim"))</f>
        <v>0</v>
      </c>
      <c r="BH161" s="56"/>
      <c r="BI161" s="151">
        <f>Tracoma!Q173</f>
        <v>0</v>
      </c>
      <c r="BJ161" s="151">
        <f>Tracoma!AK173</f>
        <v>0</v>
      </c>
      <c r="BK161" s="151">
        <f>Tracoma!AL173</f>
        <v>0</v>
      </c>
      <c r="BL161" s="151">
        <f>Tracoma!AN173</f>
        <v>0</v>
      </c>
      <c r="BM161" s="151">
        <f>Tracoma!AO173</f>
        <v>0</v>
      </c>
      <c r="BN161" s="151">
        <f>Tracoma!AT173</f>
        <v>0</v>
      </c>
      <c r="BO161" s="151">
        <f>Tracoma!AU173</f>
        <v>0</v>
      </c>
      <c r="BP161" s="151">
        <f>Tracoma!AV173</f>
        <v>0</v>
      </c>
      <c r="BQ161" s="151">
        <f>Tracoma!AW173</f>
        <v>0</v>
      </c>
      <c r="BR161" s="151">
        <f>COUNTIF(Tracoma!AX173,"Sim")</f>
        <v>0</v>
      </c>
      <c r="BS161" s="56"/>
      <c r="BT161" s="151">
        <f t="shared" si="33"/>
        <v>0</v>
      </c>
      <c r="BU161" s="151">
        <f t="shared" si="34"/>
        <v>0</v>
      </c>
      <c r="BV161" s="151">
        <f t="shared" si="35"/>
        <v>0</v>
      </c>
      <c r="BW161" s="151">
        <f t="shared" si="36"/>
        <v>0</v>
      </c>
      <c r="BX161" s="151">
        <f t="shared" si="37"/>
        <v>0</v>
      </c>
      <c r="BY161" s="151">
        <f t="shared" si="40"/>
        <v>0</v>
      </c>
      <c r="BZ161" s="151">
        <f t="shared" si="41"/>
        <v>0</v>
      </c>
      <c r="CA161" s="151">
        <f t="shared" si="42"/>
        <v>0</v>
      </c>
      <c r="CB161" s="151">
        <f t="shared" si="38"/>
        <v>0</v>
      </c>
      <c r="CC161" s="151">
        <f t="shared" si="39"/>
        <v>0</v>
      </c>
    </row>
    <row r="162" spans="2:81" x14ac:dyDescent="0.25">
      <c r="B162" s="366">
        <f>Demografia!B170</f>
        <v>0</v>
      </c>
      <c r="C162" s="366">
        <f>Demografia!C170</f>
        <v>0</v>
      </c>
      <c r="D162" s="367">
        <f>Demografia!D170</f>
        <v>0</v>
      </c>
      <c r="E162" s="342"/>
      <c r="F162" s="367">
        <f>FL!M169</f>
        <v>0</v>
      </c>
      <c r="G162" s="367">
        <f>FL!AE169</f>
        <v>0</v>
      </c>
      <c r="H162" s="367">
        <f>FL!AF169</f>
        <v>0</v>
      </c>
      <c r="I162" s="367">
        <f>FL!AH169</f>
        <v>0</v>
      </c>
      <c r="J162" s="367">
        <f>FL!AI169</f>
        <v>0</v>
      </c>
      <c r="K162" s="367">
        <f>FL!AK169</f>
        <v>0</v>
      </c>
      <c r="L162" s="367">
        <f>FL!AM169</f>
        <v>0</v>
      </c>
      <c r="M162" s="367">
        <f>FL!AN169</f>
        <v>0</v>
      </c>
      <c r="N162" s="367">
        <f>FL!AO169</f>
        <v>0</v>
      </c>
      <c r="O162" s="367">
        <f>FL!AP169</f>
        <v>0</v>
      </c>
      <c r="P162" s="367">
        <f>FL!AQ169</f>
        <v>0</v>
      </c>
      <c r="Q162" s="367">
        <f>COUNTIF(FL!AR169,"Sim")</f>
        <v>0</v>
      </c>
      <c r="R162" s="342"/>
      <c r="S162" s="367">
        <f>Onco!K169</f>
        <v>0</v>
      </c>
      <c r="T162" s="367">
        <f>MAX(Onco!AB169,Onco!BA169)</f>
        <v>0</v>
      </c>
      <c r="U162" s="367">
        <f>MAX(Onco!AC169,Onco!BB169)</f>
        <v>0</v>
      </c>
      <c r="V162" s="367">
        <f>MAX(Onco!AE169,Onco!BD169)</f>
        <v>0</v>
      </c>
      <c r="W162" s="367">
        <f>MAX(Onco!AF169,Onco!BE169)</f>
        <v>0</v>
      </c>
      <c r="X162" s="367">
        <f>MAX(Onco!AG169,Onco!BF169)</f>
        <v>0</v>
      </c>
      <c r="Y162" s="367">
        <f>MAX(Onco!AH169,Onco!BG169)</f>
        <v>0</v>
      </c>
      <c r="Z162" s="367">
        <f>MAX(Onco!AI169,Onco!BH169)</f>
        <v>0</v>
      </c>
      <c r="AA162" s="367">
        <f>MAX(Onco!AJ169,Onco!BI169)</f>
        <v>0</v>
      </c>
      <c r="AB162" s="367">
        <f>MAX(COUNTIF(Onco!AK169,"Sim"),COUNTIF(Onco!BJ169,"Sim"))</f>
        <v>0</v>
      </c>
      <c r="AC162" s="342"/>
      <c r="AD162" s="367">
        <f>Schisto!P171</f>
        <v>0</v>
      </c>
      <c r="AE162" s="367">
        <f>Schisto!AI171</f>
        <v>0</v>
      </c>
      <c r="AF162" s="367">
        <f>Schisto!AJ171</f>
        <v>0</v>
      </c>
      <c r="AG162" s="367">
        <f>Schisto!AN171</f>
        <v>0</v>
      </c>
      <c r="AH162" s="367">
        <f>Schisto!AO171</f>
        <v>0</v>
      </c>
      <c r="AI162" s="367">
        <f>Schisto!AT171</f>
        <v>0</v>
      </c>
      <c r="AJ162" s="367">
        <f>Schisto!AU171</f>
        <v>0</v>
      </c>
      <c r="AK162" s="367">
        <f>Schisto!AV171</f>
        <v>0</v>
      </c>
      <c r="AL162" s="367">
        <f>Schisto!AW171</f>
        <v>0</v>
      </c>
      <c r="AM162" s="367">
        <f>COUNTIF(Schisto!AX171,"Sim")</f>
        <v>0</v>
      </c>
      <c r="AN162" s="342"/>
      <c r="AO162" s="367">
        <f>HTS!P171</f>
        <v>0</v>
      </c>
      <c r="AP162" s="367">
        <f>MAX(HTS!AK171,HTS!BS171)</f>
        <v>0</v>
      </c>
      <c r="AQ162" s="367">
        <f>MAX(HTS!AL171,HTS!BT171)</f>
        <v>0</v>
      </c>
      <c r="AR162" s="367">
        <f>MAX(HTS!AM171,HTS!BU171)</f>
        <v>0</v>
      </c>
      <c r="AS162" s="367">
        <f>MAX(HTS!AN171,HTS!BV171)</f>
        <v>0</v>
      </c>
      <c r="AT162" s="367">
        <f>MAX(HTS!AO171,HTS!BW171)</f>
        <v>0</v>
      </c>
      <c r="AU162" s="367">
        <f>MAX(HTS!AQ171,HTS!BY171)</f>
        <v>0</v>
      </c>
      <c r="AV162" s="367">
        <f>MAX(HTS!AR171,HTS!BZ171)</f>
        <v>0</v>
      </c>
      <c r="AW162" s="367">
        <f>MAX(HTS!AS171,HTS!CA171)</f>
        <v>0</v>
      </c>
      <c r="AX162" s="367">
        <f>MAX(HTS!AT171,HTS!CB171)</f>
        <v>0</v>
      </c>
      <c r="AY162" s="367">
        <f>MAX(HTS!AU171,HTS!CC171)</f>
        <v>0</v>
      </c>
      <c r="AZ162" s="367">
        <f>MAX(HTS!AV171,HTS!CD171)</f>
        <v>0</v>
      </c>
      <c r="BA162" s="367">
        <f>MAX(HTS!AW171,HTS!CE171)</f>
        <v>0</v>
      </c>
      <c r="BB162" s="367">
        <f>MAX(HTS!AX171,HTS!CF171)</f>
        <v>0</v>
      </c>
      <c r="BC162" s="367">
        <f>MAX(HTS!AY171,HTS!CG171)</f>
        <v>0</v>
      </c>
      <c r="BD162" s="367">
        <f>MAX(HTS!AZ171,HTS!CH171)</f>
        <v>0</v>
      </c>
      <c r="BE162" s="367">
        <f>MAX(HTS!BA171,HTS!CI171)</f>
        <v>0</v>
      </c>
      <c r="BF162" s="367">
        <f>MAX(HTS!BB171,HTS!CJ171)</f>
        <v>0</v>
      </c>
      <c r="BG162" s="367">
        <f>MAX(COUNTIF(HTS!BC171,"Sim"),COUNTIF(HTS!CK171,"Sim"))</f>
        <v>0</v>
      </c>
      <c r="BH162" s="342"/>
      <c r="BI162" s="367">
        <f>Tracoma!Q174</f>
        <v>0</v>
      </c>
      <c r="BJ162" s="367">
        <f>Tracoma!AK174</f>
        <v>0</v>
      </c>
      <c r="BK162" s="367">
        <f>Tracoma!AL174</f>
        <v>0</v>
      </c>
      <c r="BL162" s="367">
        <f>Tracoma!AN174</f>
        <v>0</v>
      </c>
      <c r="BM162" s="367">
        <f>Tracoma!AO174</f>
        <v>0</v>
      </c>
      <c r="BN162" s="367">
        <f>Tracoma!AT174</f>
        <v>0</v>
      </c>
      <c r="BO162" s="367">
        <f>Tracoma!AU174</f>
        <v>0</v>
      </c>
      <c r="BP162" s="367">
        <f>Tracoma!AV174</f>
        <v>0</v>
      </c>
      <c r="BQ162" s="367">
        <f>Tracoma!AW174</f>
        <v>0</v>
      </c>
      <c r="BR162" s="367">
        <f>COUNTIF(Tracoma!AX174,"Sim")</f>
        <v>0</v>
      </c>
      <c r="BS162" s="342"/>
      <c r="BT162" s="367">
        <f t="shared" si="33"/>
        <v>0</v>
      </c>
      <c r="BU162" s="367">
        <f t="shared" si="34"/>
        <v>0</v>
      </c>
      <c r="BV162" s="367">
        <f t="shared" si="35"/>
        <v>0</v>
      </c>
      <c r="BW162" s="367">
        <f t="shared" si="36"/>
        <v>0</v>
      </c>
      <c r="BX162" s="367">
        <f t="shared" si="37"/>
        <v>0</v>
      </c>
      <c r="BY162" s="367">
        <f t="shared" si="40"/>
        <v>0</v>
      </c>
      <c r="BZ162" s="367">
        <f t="shared" si="41"/>
        <v>0</v>
      </c>
      <c r="CA162" s="367">
        <f t="shared" si="42"/>
        <v>0</v>
      </c>
      <c r="CB162" s="367">
        <f t="shared" si="38"/>
        <v>0</v>
      </c>
      <c r="CC162" s="367">
        <f t="shared" si="39"/>
        <v>0</v>
      </c>
    </row>
    <row r="163" spans="2:81" x14ac:dyDescent="0.25">
      <c r="B163" s="150">
        <f>Demografia!B171</f>
        <v>0</v>
      </c>
      <c r="C163" s="150">
        <f>Demografia!C171</f>
        <v>0</v>
      </c>
      <c r="D163" s="151">
        <f>Demografia!D171</f>
        <v>0</v>
      </c>
      <c r="E163" s="56"/>
      <c r="F163" s="151">
        <f>FL!M170</f>
        <v>0</v>
      </c>
      <c r="G163" s="151">
        <f>FL!AE170</f>
        <v>0</v>
      </c>
      <c r="H163" s="151">
        <f>FL!AF170</f>
        <v>0</v>
      </c>
      <c r="I163" s="151">
        <f>FL!AH170</f>
        <v>0</v>
      </c>
      <c r="J163" s="151">
        <f>FL!AI170</f>
        <v>0</v>
      </c>
      <c r="K163" s="151">
        <f>FL!AK170</f>
        <v>0</v>
      </c>
      <c r="L163" s="151">
        <f>FL!AM170</f>
        <v>0</v>
      </c>
      <c r="M163" s="151">
        <f>FL!AN170</f>
        <v>0</v>
      </c>
      <c r="N163" s="151">
        <f>FL!AO170</f>
        <v>0</v>
      </c>
      <c r="O163" s="151">
        <f>FL!AP170</f>
        <v>0</v>
      </c>
      <c r="P163" s="151">
        <f>FL!AQ170</f>
        <v>0</v>
      </c>
      <c r="Q163" s="151">
        <f>COUNTIF(FL!AR170,"Sim")</f>
        <v>0</v>
      </c>
      <c r="R163" s="56"/>
      <c r="S163" s="151">
        <f>Onco!K170</f>
        <v>0</v>
      </c>
      <c r="T163" s="151">
        <f>MAX(Onco!AB170,Onco!BA170)</f>
        <v>0</v>
      </c>
      <c r="U163" s="151">
        <f>MAX(Onco!AC170,Onco!BB170)</f>
        <v>0</v>
      </c>
      <c r="V163" s="151">
        <f>MAX(Onco!AE170,Onco!BD170)</f>
        <v>0</v>
      </c>
      <c r="W163" s="151">
        <f>MAX(Onco!AF170,Onco!BE170)</f>
        <v>0</v>
      </c>
      <c r="X163" s="151">
        <f>MAX(Onco!AG170,Onco!BF170)</f>
        <v>0</v>
      </c>
      <c r="Y163" s="151">
        <f>MAX(Onco!AH170,Onco!BG170)</f>
        <v>0</v>
      </c>
      <c r="Z163" s="151">
        <f>MAX(Onco!AI170,Onco!BH170)</f>
        <v>0</v>
      </c>
      <c r="AA163" s="151">
        <f>MAX(Onco!AJ170,Onco!BI170)</f>
        <v>0</v>
      </c>
      <c r="AB163" s="151">
        <f>MAX(COUNTIF(Onco!AK170,"Sim"),COUNTIF(Onco!BJ170,"Sim"))</f>
        <v>0</v>
      </c>
      <c r="AC163" s="56"/>
      <c r="AD163" s="151">
        <f>Schisto!P172</f>
        <v>0</v>
      </c>
      <c r="AE163" s="151">
        <f>Schisto!AI172</f>
        <v>0</v>
      </c>
      <c r="AF163" s="151">
        <f>Schisto!AJ172</f>
        <v>0</v>
      </c>
      <c r="AG163" s="151">
        <f>Schisto!AN172</f>
        <v>0</v>
      </c>
      <c r="AH163" s="151">
        <f>Schisto!AO172</f>
        <v>0</v>
      </c>
      <c r="AI163" s="151">
        <f>Schisto!AT172</f>
        <v>0</v>
      </c>
      <c r="AJ163" s="151">
        <f>Schisto!AU172</f>
        <v>0</v>
      </c>
      <c r="AK163" s="151">
        <f>Schisto!AV172</f>
        <v>0</v>
      </c>
      <c r="AL163" s="151">
        <f>Schisto!AW172</f>
        <v>0</v>
      </c>
      <c r="AM163" s="151">
        <f>COUNTIF(Schisto!AX172,"Sim")</f>
        <v>0</v>
      </c>
      <c r="AN163" s="56"/>
      <c r="AO163" s="151">
        <f>HTS!P172</f>
        <v>0</v>
      </c>
      <c r="AP163" s="151">
        <f>MAX(HTS!AK172,HTS!BS172)</f>
        <v>0</v>
      </c>
      <c r="AQ163" s="151">
        <f>MAX(HTS!AL172,HTS!BT172)</f>
        <v>0</v>
      </c>
      <c r="AR163" s="151">
        <f>MAX(HTS!AM172,HTS!BU172)</f>
        <v>0</v>
      </c>
      <c r="AS163" s="151">
        <f>MAX(HTS!AN172,HTS!BV172)</f>
        <v>0</v>
      </c>
      <c r="AT163" s="151">
        <f>MAX(HTS!AO172,HTS!BW172)</f>
        <v>0</v>
      </c>
      <c r="AU163" s="151">
        <f>MAX(HTS!AQ172,HTS!BY172)</f>
        <v>0</v>
      </c>
      <c r="AV163" s="151">
        <f>MAX(HTS!AR172,HTS!BZ172)</f>
        <v>0</v>
      </c>
      <c r="AW163" s="151">
        <f>MAX(HTS!AS172,HTS!CA172)</f>
        <v>0</v>
      </c>
      <c r="AX163" s="151">
        <f>MAX(HTS!AT172,HTS!CB172)</f>
        <v>0</v>
      </c>
      <c r="AY163" s="151">
        <f>MAX(HTS!AU172,HTS!CC172)</f>
        <v>0</v>
      </c>
      <c r="AZ163" s="151">
        <f>MAX(HTS!AV172,HTS!CD172)</f>
        <v>0</v>
      </c>
      <c r="BA163" s="151">
        <f>MAX(HTS!AW172,HTS!CE172)</f>
        <v>0</v>
      </c>
      <c r="BB163" s="151">
        <f>MAX(HTS!AX172,HTS!CF172)</f>
        <v>0</v>
      </c>
      <c r="BC163" s="151">
        <f>MAX(HTS!AY172,HTS!CG172)</f>
        <v>0</v>
      </c>
      <c r="BD163" s="151">
        <f>MAX(HTS!AZ172,HTS!CH172)</f>
        <v>0</v>
      </c>
      <c r="BE163" s="151">
        <f>MAX(HTS!BA172,HTS!CI172)</f>
        <v>0</v>
      </c>
      <c r="BF163" s="151">
        <f>MAX(HTS!BB172,HTS!CJ172)</f>
        <v>0</v>
      </c>
      <c r="BG163" s="151">
        <f>MAX(COUNTIF(HTS!BC172,"Sim"),COUNTIF(HTS!CK172,"Sim"))</f>
        <v>0</v>
      </c>
      <c r="BH163" s="56"/>
      <c r="BI163" s="151">
        <f>Tracoma!Q175</f>
        <v>0</v>
      </c>
      <c r="BJ163" s="151">
        <f>Tracoma!AK175</f>
        <v>0</v>
      </c>
      <c r="BK163" s="151">
        <f>Tracoma!AL175</f>
        <v>0</v>
      </c>
      <c r="BL163" s="151">
        <f>Tracoma!AN175</f>
        <v>0</v>
      </c>
      <c r="BM163" s="151">
        <f>Tracoma!AO175</f>
        <v>0</v>
      </c>
      <c r="BN163" s="151">
        <f>Tracoma!AT175</f>
        <v>0</v>
      </c>
      <c r="BO163" s="151">
        <f>Tracoma!AU175</f>
        <v>0</v>
      </c>
      <c r="BP163" s="151">
        <f>Tracoma!AV175</f>
        <v>0</v>
      </c>
      <c r="BQ163" s="151">
        <f>Tracoma!AW175</f>
        <v>0</v>
      </c>
      <c r="BR163" s="151">
        <f>COUNTIF(Tracoma!AX175,"Sim")</f>
        <v>0</v>
      </c>
      <c r="BS163" s="56"/>
      <c r="BT163" s="151">
        <f t="shared" si="33"/>
        <v>0</v>
      </c>
      <c r="BU163" s="151">
        <f t="shared" si="34"/>
        <v>0</v>
      </c>
      <c r="BV163" s="151">
        <f t="shared" si="35"/>
        <v>0</v>
      </c>
      <c r="BW163" s="151">
        <f t="shared" si="36"/>
        <v>0</v>
      </c>
      <c r="BX163" s="151">
        <f t="shared" si="37"/>
        <v>0</v>
      </c>
      <c r="BY163" s="151">
        <f t="shared" si="40"/>
        <v>0</v>
      </c>
      <c r="BZ163" s="151">
        <f t="shared" si="41"/>
        <v>0</v>
      </c>
      <c r="CA163" s="151">
        <f t="shared" si="42"/>
        <v>0</v>
      </c>
      <c r="CB163" s="151">
        <f t="shared" si="38"/>
        <v>0</v>
      </c>
      <c r="CC163" s="151">
        <f t="shared" si="39"/>
        <v>0</v>
      </c>
    </row>
    <row r="164" spans="2:81" x14ac:dyDescent="0.25">
      <c r="B164" s="366">
        <f>Demografia!B172</f>
        <v>0</v>
      </c>
      <c r="C164" s="366">
        <f>Demografia!C172</f>
        <v>0</v>
      </c>
      <c r="D164" s="367">
        <f>Demografia!D172</f>
        <v>0</v>
      </c>
      <c r="E164" s="342"/>
      <c r="F164" s="367">
        <f>FL!M171</f>
        <v>0</v>
      </c>
      <c r="G164" s="367">
        <f>FL!AE171</f>
        <v>0</v>
      </c>
      <c r="H164" s="367">
        <f>FL!AF171</f>
        <v>0</v>
      </c>
      <c r="I164" s="367">
        <f>FL!AH171</f>
        <v>0</v>
      </c>
      <c r="J164" s="367">
        <f>FL!AI171</f>
        <v>0</v>
      </c>
      <c r="K164" s="367">
        <f>FL!AK171</f>
        <v>0</v>
      </c>
      <c r="L164" s="367">
        <f>FL!AM171</f>
        <v>0</v>
      </c>
      <c r="M164" s="367">
        <f>FL!AN171</f>
        <v>0</v>
      </c>
      <c r="N164" s="367">
        <f>FL!AO171</f>
        <v>0</v>
      </c>
      <c r="O164" s="367">
        <f>FL!AP171</f>
        <v>0</v>
      </c>
      <c r="P164" s="367">
        <f>FL!AQ171</f>
        <v>0</v>
      </c>
      <c r="Q164" s="367">
        <f>COUNTIF(FL!AR171,"Sim")</f>
        <v>0</v>
      </c>
      <c r="R164" s="342"/>
      <c r="S164" s="367">
        <f>Onco!K171</f>
        <v>0</v>
      </c>
      <c r="T164" s="367">
        <f>MAX(Onco!AB171,Onco!BA171)</f>
        <v>0</v>
      </c>
      <c r="U164" s="367">
        <f>MAX(Onco!AC171,Onco!BB171)</f>
        <v>0</v>
      </c>
      <c r="V164" s="367">
        <f>MAX(Onco!AE171,Onco!BD171)</f>
        <v>0</v>
      </c>
      <c r="W164" s="367">
        <f>MAX(Onco!AF171,Onco!BE171)</f>
        <v>0</v>
      </c>
      <c r="X164" s="367">
        <f>MAX(Onco!AG171,Onco!BF171)</f>
        <v>0</v>
      </c>
      <c r="Y164" s="367">
        <f>MAX(Onco!AH171,Onco!BG171)</f>
        <v>0</v>
      </c>
      <c r="Z164" s="367">
        <f>MAX(Onco!AI171,Onco!BH171)</f>
        <v>0</v>
      </c>
      <c r="AA164" s="367">
        <f>MAX(Onco!AJ171,Onco!BI171)</f>
        <v>0</v>
      </c>
      <c r="AB164" s="367">
        <f>MAX(COUNTIF(Onco!AK171,"Sim"),COUNTIF(Onco!BJ171,"Sim"))</f>
        <v>0</v>
      </c>
      <c r="AC164" s="342"/>
      <c r="AD164" s="367">
        <f>Schisto!P173</f>
        <v>0</v>
      </c>
      <c r="AE164" s="367">
        <f>Schisto!AI173</f>
        <v>0</v>
      </c>
      <c r="AF164" s="367">
        <f>Schisto!AJ173</f>
        <v>0</v>
      </c>
      <c r="AG164" s="367">
        <f>Schisto!AN173</f>
        <v>0</v>
      </c>
      <c r="AH164" s="367">
        <f>Schisto!AO173</f>
        <v>0</v>
      </c>
      <c r="AI164" s="367">
        <f>Schisto!AT173</f>
        <v>0</v>
      </c>
      <c r="AJ164" s="367">
        <f>Schisto!AU173</f>
        <v>0</v>
      </c>
      <c r="AK164" s="367">
        <f>Schisto!AV173</f>
        <v>0</v>
      </c>
      <c r="AL164" s="367">
        <f>Schisto!AW173</f>
        <v>0</v>
      </c>
      <c r="AM164" s="367">
        <f>COUNTIF(Schisto!AX173,"Sim")</f>
        <v>0</v>
      </c>
      <c r="AN164" s="342"/>
      <c r="AO164" s="367">
        <f>HTS!P173</f>
        <v>0</v>
      </c>
      <c r="AP164" s="367">
        <f>MAX(HTS!AK173,HTS!BS173)</f>
        <v>0</v>
      </c>
      <c r="AQ164" s="367">
        <f>MAX(HTS!AL173,HTS!BT173)</f>
        <v>0</v>
      </c>
      <c r="AR164" s="367">
        <f>MAX(HTS!AM173,HTS!BU173)</f>
        <v>0</v>
      </c>
      <c r="AS164" s="367">
        <f>MAX(HTS!AN173,HTS!BV173)</f>
        <v>0</v>
      </c>
      <c r="AT164" s="367">
        <f>MAX(HTS!AO173,HTS!BW173)</f>
        <v>0</v>
      </c>
      <c r="AU164" s="367">
        <f>MAX(HTS!AQ173,HTS!BY173)</f>
        <v>0</v>
      </c>
      <c r="AV164" s="367">
        <f>MAX(HTS!AR173,HTS!BZ173)</f>
        <v>0</v>
      </c>
      <c r="AW164" s="367">
        <f>MAX(HTS!AS173,HTS!CA173)</f>
        <v>0</v>
      </c>
      <c r="AX164" s="367">
        <f>MAX(HTS!AT173,HTS!CB173)</f>
        <v>0</v>
      </c>
      <c r="AY164" s="367">
        <f>MAX(HTS!AU173,HTS!CC173)</f>
        <v>0</v>
      </c>
      <c r="AZ164" s="367">
        <f>MAX(HTS!AV173,HTS!CD173)</f>
        <v>0</v>
      </c>
      <c r="BA164" s="367">
        <f>MAX(HTS!AW173,HTS!CE173)</f>
        <v>0</v>
      </c>
      <c r="BB164" s="367">
        <f>MAX(HTS!AX173,HTS!CF173)</f>
        <v>0</v>
      </c>
      <c r="BC164" s="367">
        <f>MAX(HTS!AY173,HTS!CG173)</f>
        <v>0</v>
      </c>
      <c r="BD164" s="367">
        <f>MAX(HTS!AZ173,HTS!CH173)</f>
        <v>0</v>
      </c>
      <c r="BE164" s="367">
        <f>MAX(HTS!BA173,HTS!CI173)</f>
        <v>0</v>
      </c>
      <c r="BF164" s="367">
        <f>MAX(HTS!BB173,HTS!CJ173)</f>
        <v>0</v>
      </c>
      <c r="BG164" s="367">
        <f>MAX(COUNTIF(HTS!BC173,"Sim"),COUNTIF(HTS!CK173,"Sim"))</f>
        <v>0</v>
      </c>
      <c r="BH164" s="342"/>
      <c r="BI164" s="367">
        <f>Tracoma!Q176</f>
        <v>0</v>
      </c>
      <c r="BJ164" s="367">
        <f>Tracoma!AK176</f>
        <v>0</v>
      </c>
      <c r="BK164" s="367">
        <f>Tracoma!AL176</f>
        <v>0</v>
      </c>
      <c r="BL164" s="367">
        <f>Tracoma!AN176</f>
        <v>0</v>
      </c>
      <c r="BM164" s="367">
        <f>Tracoma!AO176</f>
        <v>0</v>
      </c>
      <c r="BN164" s="367">
        <f>Tracoma!AT176</f>
        <v>0</v>
      </c>
      <c r="BO164" s="367">
        <f>Tracoma!AU176</f>
        <v>0</v>
      </c>
      <c r="BP164" s="367">
        <f>Tracoma!AV176</f>
        <v>0</v>
      </c>
      <c r="BQ164" s="367">
        <f>Tracoma!AW176</f>
        <v>0</v>
      </c>
      <c r="BR164" s="367">
        <f>COUNTIF(Tracoma!AX176,"Sim")</f>
        <v>0</v>
      </c>
      <c r="BS164" s="342"/>
      <c r="BT164" s="367">
        <f t="shared" si="33"/>
        <v>0</v>
      </c>
      <c r="BU164" s="367">
        <f t="shared" si="34"/>
        <v>0</v>
      </c>
      <c r="BV164" s="367">
        <f t="shared" si="35"/>
        <v>0</v>
      </c>
      <c r="BW164" s="367">
        <f t="shared" si="36"/>
        <v>0</v>
      </c>
      <c r="BX164" s="367">
        <f t="shared" si="37"/>
        <v>0</v>
      </c>
      <c r="BY164" s="367">
        <f t="shared" si="40"/>
        <v>0</v>
      </c>
      <c r="BZ164" s="367">
        <f t="shared" si="41"/>
        <v>0</v>
      </c>
      <c r="CA164" s="367">
        <f t="shared" si="42"/>
        <v>0</v>
      </c>
      <c r="CB164" s="367">
        <f t="shared" si="38"/>
        <v>0</v>
      </c>
      <c r="CC164" s="367">
        <f t="shared" si="39"/>
        <v>0</v>
      </c>
    </row>
    <row r="165" spans="2:81" x14ac:dyDescent="0.25">
      <c r="B165" s="150">
        <f>Demografia!B173</f>
        <v>0</v>
      </c>
      <c r="C165" s="150">
        <f>Demografia!C173</f>
        <v>0</v>
      </c>
      <c r="D165" s="151">
        <f>Demografia!D173</f>
        <v>0</v>
      </c>
      <c r="E165" s="56"/>
      <c r="F165" s="151">
        <f>FL!M172</f>
        <v>0</v>
      </c>
      <c r="G165" s="151">
        <f>FL!AE172</f>
        <v>0</v>
      </c>
      <c r="H165" s="151">
        <f>FL!AF172</f>
        <v>0</v>
      </c>
      <c r="I165" s="151">
        <f>FL!AH172</f>
        <v>0</v>
      </c>
      <c r="J165" s="151">
        <f>FL!AI172</f>
        <v>0</v>
      </c>
      <c r="K165" s="151">
        <f>FL!AK172</f>
        <v>0</v>
      </c>
      <c r="L165" s="151">
        <f>FL!AM172</f>
        <v>0</v>
      </c>
      <c r="M165" s="151">
        <f>FL!AN172</f>
        <v>0</v>
      </c>
      <c r="N165" s="151">
        <f>FL!AO172</f>
        <v>0</v>
      </c>
      <c r="O165" s="151">
        <f>FL!AP172</f>
        <v>0</v>
      </c>
      <c r="P165" s="151">
        <f>FL!AQ172</f>
        <v>0</v>
      </c>
      <c r="Q165" s="151">
        <f>COUNTIF(FL!AR172,"Sim")</f>
        <v>0</v>
      </c>
      <c r="R165" s="56"/>
      <c r="S165" s="151">
        <f>Onco!K172</f>
        <v>0</v>
      </c>
      <c r="T165" s="151">
        <f>MAX(Onco!AB172,Onco!BA172)</f>
        <v>0</v>
      </c>
      <c r="U165" s="151">
        <f>MAX(Onco!AC172,Onco!BB172)</f>
        <v>0</v>
      </c>
      <c r="V165" s="151">
        <f>MAX(Onco!AE172,Onco!BD172)</f>
        <v>0</v>
      </c>
      <c r="W165" s="151">
        <f>MAX(Onco!AF172,Onco!BE172)</f>
        <v>0</v>
      </c>
      <c r="X165" s="151">
        <f>MAX(Onco!AG172,Onco!BF172)</f>
        <v>0</v>
      </c>
      <c r="Y165" s="151">
        <f>MAX(Onco!AH172,Onco!BG172)</f>
        <v>0</v>
      </c>
      <c r="Z165" s="151">
        <f>MAX(Onco!AI172,Onco!BH172)</f>
        <v>0</v>
      </c>
      <c r="AA165" s="151">
        <f>MAX(Onco!AJ172,Onco!BI172)</f>
        <v>0</v>
      </c>
      <c r="AB165" s="151">
        <f>MAX(COUNTIF(Onco!AK172,"Sim"),COUNTIF(Onco!BJ172,"Sim"))</f>
        <v>0</v>
      </c>
      <c r="AC165" s="56"/>
      <c r="AD165" s="151">
        <f>Schisto!P174</f>
        <v>0</v>
      </c>
      <c r="AE165" s="151">
        <f>Schisto!AI174</f>
        <v>0</v>
      </c>
      <c r="AF165" s="151">
        <f>Schisto!AJ174</f>
        <v>0</v>
      </c>
      <c r="AG165" s="151">
        <f>Schisto!AN174</f>
        <v>0</v>
      </c>
      <c r="AH165" s="151">
        <f>Schisto!AO174</f>
        <v>0</v>
      </c>
      <c r="AI165" s="151">
        <f>Schisto!AT174</f>
        <v>0</v>
      </c>
      <c r="AJ165" s="151">
        <f>Schisto!AU174</f>
        <v>0</v>
      </c>
      <c r="AK165" s="151">
        <f>Schisto!AV174</f>
        <v>0</v>
      </c>
      <c r="AL165" s="151">
        <f>Schisto!AW174</f>
        <v>0</v>
      </c>
      <c r="AM165" s="151">
        <f>COUNTIF(Schisto!AX174,"Sim")</f>
        <v>0</v>
      </c>
      <c r="AN165" s="56"/>
      <c r="AO165" s="151">
        <f>HTS!P174</f>
        <v>0</v>
      </c>
      <c r="AP165" s="151">
        <f>MAX(HTS!AK174,HTS!BS174)</f>
        <v>0</v>
      </c>
      <c r="AQ165" s="151">
        <f>MAX(HTS!AL174,HTS!BT174)</f>
        <v>0</v>
      </c>
      <c r="AR165" s="151">
        <f>MAX(HTS!AM174,HTS!BU174)</f>
        <v>0</v>
      </c>
      <c r="AS165" s="151">
        <f>MAX(HTS!AN174,HTS!BV174)</f>
        <v>0</v>
      </c>
      <c r="AT165" s="151">
        <f>MAX(HTS!AO174,HTS!BW174)</f>
        <v>0</v>
      </c>
      <c r="AU165" s="151">
        <f>MAX(HTS!AQ174,HTS!BY174)</f>
        <v>0</v>
      </c>
      <c r="AV165" s="151">
        <f>MAX(HTS!AR174,HTS!BZ174)</f>
        <v>0</v>
      </c>
      <c r="AW165" s="151">
        <f>MAX(HTS!AS174,HTS!CA174)</f>
        <v>0</v>
      </c>
      <c r="AX165" s="151">
        <f>MAX(HTS!AT174,HTS!CB174)</f>
        <v>0</v>
      </c>
      <c r="AY165" s="151">
        <f>MAX(HTS!AU174,HTS!CC174)</f>
        <v>0</v>
      </c>
      <c r="AZ165" s="151">
        <f>MAX(HTS!AV174,HTS!CD174)</f>
        <v>0</v>
      </c>
      <c r="BA165" s="151">
        <f>MAX(HTS!AW174,HTS!CE174)</f>
        <v>0</v>
      </c>
      <c r="BB165" s="151">
        <f>MAX(HTS!AX174,HTS!CF174)</f>
        <v>0</v>
      </c>
      <c r="BC165" s="151">
        <f>MAX(HTS!AY174,HTS!CG174)</f>
        <v>0</v>
      </c>
      <c r="BD165" s="151">
        <f>MAX(HTS!AZ174,HTS!CH174)</f>
        <v>0</v>
      </c>
      <c r="BE165" s="151">
        <f>MAX(HTS!BA174,HTS!CI174)</f>
        <v>0</v>
      </c>
      <c r="BF165" s="151">
        <f>MAX(HTS!BB174,HTS!CJ174)</f>
        <v>0</v>
      </c>
      <c r="BG165" s="151">
        <f>MAX(COUNTIF(HTS!BC174,"Sim"),COUNTIF(HTS!CK174,"Sim"))</f>
        <v>0</v>
      </c>
      <c r="BH165" s="56"/>
      <c r="BI165" s="151">
        <f>Tracoma!Q177</f>
        <v>0</v>
      </c>
      <c r="BJ165" s="151">
        <f>Tracoma!AK177</f>
        <v>0</v>
      </c>
      <c r="BK165" s="151">
        <f>Tracoma!AL177</f>
        <v>0</v>
      </c>
      <c r="BL165" s="151">
        <f>Tracoma!AN177</f>
        <v>0</v>
      </c>
      <c r="BM165" s="151">
        <f>Tracoma!AO177</f>
        <v>0</v>
      </c>
      <c r="BN165" s="151">
        <f>Tracoma!AT177</f>
        <v>0</v>
      </c>
      <c r="BO165" s="151">
        <f>Tracoma!AU177</f>
        <v>0</v>
      </c>
      <c r="BP165" s="151">
        <f>Tracoma!AV177</f>
        <v>0</v>
      </c>
      <c r="BQ165" s="151">
        <f>Tracoma!AW177</f>
        <v>0</v>
      </c>
      <c r="BR165" s="151">
        <f>COUNTIF(Tracoma!AX177,"Sim")</f>
        <v>0</v>
      </c>
      <c r="BS165" s="56"/>
      <c r="BT165" s="151">
        <f t="shared" si="33"/>
        <v>0</v>
      </c>
      <c r="BU165" s="151">
        <f t="shared" si="34"/>
        <v>0</v>
      </c>
      <c r="BV165" s="151">
        <f t="shared" si="35"/>
        <v>0</v>
      </c>
      <c r="BW165" s="151">
        <f t="shared" si="36"/>
        <v>0</v>
      </c>
      <c r="BX165" s="151">
        <f t="shared" si="37"/>
        <v>0</v>
      </c>
      <c r="BY165" s="151">
        <f t="shared" si="40"/>
        <v>0</v>
      </c>
      <c r="BZ165" s="151">
        <f t="shared" si="41"/>
        <v>0</v>
      </c>
      <c r="CA165" s="151">
        <f t="shared" si="42"/>
        <v>0</v>
      </c>
      <c r="CB165" s="151">
        <f t="shared" si="38"/>
        <v>0</v>
      </c>
      <c r="CC165" s="151">
        <f t="shared" si="39"/>
        <v>0</v>
      </c>
    </row>
    <row r="166" spans="2:81" x14ac:dyDescent="0.25">
      <c r="B166" s="366">
        <f>Demografia!B174</f>
        <v>0</v>
      </c>
      <c r="C166" s="366">
        <f>Demografia!C174</f>
        <v>0</v>
      </c>
      <c r="D166" s="367">
        <f>Demografia!D174</f>
        <v>0</v>
      </c>
      <c r="E166" s="342"/>
      <c r="F166" s="367">
        <f>FL!M173</f>
        <v>0</v>
      </c>
      <c r="G166" s="367">
        <f>FL!AE173</f>
        <v>0</v>
      </c>
      <c r="H166" s="367">
        <f>FL!AF173</f>
        <v>0</v>
      </c>
      <c r="I166" s="367">
        <f>FL!AH173</f>
        <v>0</v>
      </c>
      <c r="J166" s="367">
        <f>FL!AI173</f>
        <v>0</v>
      </c>
      <c r="K166" s="367">
        <f>FL!AK173</f>
        <v>0</v>
      </c>
      <c r="L166" s="367">
        <f>FL!AM173</f>
        <v>0</v>
      </c>
      <c r="M166" s="367">
        <f>FL!AN173</f>
        <v>0</v>
      </c>
      <c r="N166" s="367">
        <f>FL!AO173</f>
        <v>0</v>
      </c>
      <c r="O166" s="367">
        <f>FL!AP173</f>
        <v>0</v>
      </c>
      <c r="P166" s="367">
        <f>FL!AQ173</f>
        <v>0</v>
      </c>
      <c r="Q166" s="367">
        <f>COUNTIF(FL!AR173,"Sim")</f>
        <v>0</v>
      </c>
      <c r="R166" s="342"/>
      <c r="S166" s="367">
        <f>Onco!K173</f>
        <v>0</v>
      </c>
      <c r="T166" s="367">
        <f>MAX(Onco!AB173,Onco!BA173)</f>
        <v>0</v>
      </c>
      <c r="U166" s="367">
        <f>MAX(Onco!AC173,Onco!BB173)</f>
        <v>0</v>
      </c>
      <c r="V166" s="367">
        <f>MAX(Onco!AE173,Onco!BD173)</f>
        <v>0</v>
      </c>
      <c r="W166" s="367">
        <f>MAX(Onco!AF173,Onco!BE173)</f>
        <v>0</v>
      </c>
      <c r="X166" s="367">
        <f>MAX(Onco!AG173,Onco!BF173)</f>
        <v>0</v>
      </c>
      <c r="Y166" s="367">
        <f>MAX(Onco!AH173,Onco!BG173)</f>
        <v>0</v>
      </c>
      <c r="Z166" s="367">
        <f>MAX(Onco!AI173,Onco!BH173)</f>
        <v>0</v>
      </c>
      <c r="AA166" s="367">
        <f>MAX(Onco!AJ173,Onco!BI173)</f>
        <v>0</v>
      </c>
      <c r="AB166" s="367">
        <f>MAX(COUNTIF(Onco!AK173,"Sim"),COUNTIF(Onco!BJ173,"Sim"))</f>
        <v>0</v>
      </c>
      <c r="AC166" s="342"/>
      <c r="AD166" s="367">
        <f>Schisto!P175</f>
        <v>0</v>
      </c>
      <c r="AE166" s="367">
        <f>Schisto!AI175</f>
        <v>0</v>
      </c>
      <c r="AF166" s="367">
        <f>Schisto!AJ175</f>
        <v>0</v>
      </c>
      <c r="AG166" s="367">
        <f>Schisto!AN175</f>
        <v>0</v>
      </c>
      <c r="AH166" s="367">
        <f>Schisto!AO175</f>
        <v>0</v>
      </c>
      <c r="AI166" s="367">
        <f>Schisto!AT175</f>
        <v>0</v>
      </c>
      <c r="AJ166" s="367">
        <f>Schisto!AU175</f>
        <v>0</v>
      </c>
      <c r="AK166" s="367">
        <f>Schisto!AV175</f>
        <v>0</v>
      </c>
      <c r="AL166" s="367">
        <f>Schisto!AW175</f>
        <v>0</v>
      </c>
      <c r="AM166" s="367">
        <f>COUNTIF(Schisto!AX175,"Sim")</f>
        <v>0</v>
      </c>
      <c r="AN166" s="342"/>
      <c r="AO166" s="367">
        <f>HTS!P175</f>
        <v>0</v>
      </c>
      <c r="AP166" s="367">
        <f>MAX(HTS!AK175,HTS!BS175)</f>
        <v>0</v>
      </c>
      <c r="AQ166" s="367">
        <f>MAX(HTS!AL175,HTS!BT175)</f>
        <v>0</v>
      </c>
      <c r="AR166" s="367">
        <f>MAX(HTS!AM175,HTS!BU175)</f>
        <v>0</v>
      </c>
      <c r="AS166" s="367">
        <f>MAX(HTS!AN175,HTS!BV175)</f>
        <v>0</v>
      </c>
      <c r="AT166" s="367">
        <f>MAX(HTS!AO175,HTS!BW175)</f>
        <v>0</v>
      </c>
      <c r="AU166" s="367">
        <f>MAX(HTS!AQ175,HTS!BY175)</f>
        <v>0</v>
      </c>
      <c r="AV166" s="367">
        <f>MAX(HTS!AR175,HTS!BZ175)</f>
        <v>0</v>
      </c>
      <c r="AW166" s="367">
        <f>MAX(HTS!AS175,HTS!CA175)</f>
        <v>0</v>
      </c>
      <c r="AX166" s="367">
        <f>MAX(HTS!AT175,HTS!CB175)</f>
        <v>0</v>
      </c>
      <c r="AY166" s="367">
        <f>MAX(HTS!AU175,HTS!CC175)</f>
        <v>0</v>
      </c>
      <c r="AZ166" s="367">
        <f>MAX(HTS!AV175,HTS!CD175)</f>
        <v>0</v>
      </c>
      <c r="BA166" s="367">
        <f>MAX(HTS!AW175,HTS!CE175)</f>
        <v>0</v>
      </c>
      <c r="BB166" s="367">
        <f>MAX(HTS!AX175,HTS!CF175)</f>
        <v>0</v>
      </c>
      <c r="BC166" s="367">
        <f>MAX(HTS!AY175,HTS!CG175)</f>
        <v>0</v>
      </c>
      <c r="BD166" s="367">
        <f>MAX(HTS!AZ175,HTS!CH175)</f>
        <v>0</v>
      </c>
      <c r="BE166" s="367">
        <f>MAX(HTS!BA175,HTS!CI175)</f>
        <v>0</v>
      </c>
      <c r="BF166" s="367">
        <f>MAX(HTS!BB175,HTS!CJ175)</f>
        <v>0</v>
      </c>
      <c r="BG166" s="367">
        <f>MAX(COUNTIF(HTS!BC175,"Sim"),COUNTIF(HTS!CK175,"Sim"))</f>
        <v>0</v>
      </c>
      <c r="BH166" s="342"/>
      <c r="BI166" s="367">
        <f>Tracoma!Q178</f>
        <v>0</v>
      </c>
      <c r="BJ166" s="367">
        <f>Tracoma!AK178</f>
        <v>0</v>
      </c>
      <c r="BK166" s="367">
        <f>Tracoma!AL178</f>
        <v>0</v>
      </c>
      <c r="BL166" s="367">
        <f>Tracoma!AN178</f>
        <v>0</v>
      </c>
      <c r="BM166" s="367">
        <f>Tracoma!AO178</f>
        <v>0</v>
      </c>
      <c r="BN166" s="367">
        <f>Tracoma!AT178</f>
        <v>0</v>
      </c>
      <c r="BO166" s="367">
        <f>Tracoma!AU178</f>
        <v>0</v>
      </c>
      <c r="BP166" s="367">
        <f>Tracoma!AV178</f>
        <v>0</v>
      </c>
      <c r="BQ166" s="367">
        <f>Tracoma!AW178</f>
        <v>0</v>
      </c>
      <c r="BR166" s="367">
        <f>COUNTIF(Tracoma!AX178,"Sim")</f>
        <v>0</v>
      </c>
      <c r="BS166" s="342"/>
      <c r="BT166" s="367">
        <f t="shared" si="33"/>
        <v>0</v>
      </c>
      <c r="BU166" s="367">
        <f t="shared" si="34"/>
        <v>0</v>
      </c>
      <c r="BV166" s="367">
        <f t="shared" si="35"/>
        <v>0</v>
      </c>
      <c r="BW166" s="367">
        <f t="shared" si="36"/>
        <v>0</v>
      </c>
      <c r="BX166" s="367">
        <f t="shared" si="37"/>
        <v>0</v>
      </c>
      <c r="BY166" s="367">
        <f t="shared" si="40"/>
        <v>0</v>
      </c>
      <c r="BZ166" s="367">
        <f t="shared" si="41"/>
        <v>0</v>
      </c>
      <c r="CA166" s="367">
        <f t="shared" si="42"/>
        <v>0</v>
      </c>
      <c r="CB166" s="367">
        <f t="shared" si="38"/>
        <v>0</v>
      </c>
      <c r="CC166" s="367">
        <f t="shared" si="39"/>
        <v>0</v>
      </c>
    </row>
    <row r="167" spans="2:81" x14ac:dyDescent="0.25">
      <c r="B167" s="150">
        <f>Demografia!B175</f>
        <v>0</v>
      </c>
      <c r="C167" s="150">
        <f>Demografia!C175</f>
        <v>0</v>
      </c>
      <c r="D167" s="151">
        <f>Demografia!D175</f>
        <v>0</v>
      </c>
      <c r="E167" s="56"/>
      <c r="F167" s="151">
        <f>FL!M174</f>
        <v>0</v>
      </c>
      <c r="G167" s="151">
        <f>FL!AE174</f>
        <v>0</v>
      </c>
      <c r="H167" s="151">
        <f>FL!AF174</f>
        <v>0</v>
      </c>
      <c r="I167" s="151">
        <f>FL!AH174</f>
        <v>0</v>
      </c>
      <c r="J167" s="151">
        <f>FL!AI174</f>
        <v>0</v>
      </c>
      <c r="K167" s="151">
        <f>FL!AK174</f>
        <v>0</v>
      </c>
      <c r="L167" s="151">
        <f>FL!AM174</f>
        <v>0</v>
      </c>
      <c r="M167" s="151">
        <f>FL!AN174</f>
        <v>0</v>
      </c>
      <c r="N167" s="151">
        <f>FL!AO174</f>
        <v>0</v>
      </c>
      <c r="O167" s="151">
        <f>FL!AP174</f>
        <v>0</v>
      </c>
      <c r="P167" s="151">
        <f>FL!AQ174</f>
        <v>0</v>
      </c>
      <c r="Q167" s="151">
        <f>COUNTIF(FL!AR174,"Sim")</f>
        <v>0</v>
      </c>
      <c r="R167" s="56"/>
      <c r="S167" s="151">
        <f>Onco!K174</f>
        <v>0</v>
      </c>
      <c r="T167" s="151">
        <f>MAX(Onco!AB174,Onco!BA174)</f>
        <v>0</v>
      </c>
      <c r="U167" s="151">
        <f>MAX(Onco!AC174,Onco!BB174)</f>
        <v>0</v>
      </c>
      <c r="V167" s="151">
        <f>MAX(Onco!AE174,Onco!BD174)</f>
        <v>0</v>
      </c>
      <c r="W167" s="151">
        <f>MAX(Onco!AF174,Onco!BE174)</f>
        <v>0</v>
      </c>
      <c r="X167" s="151">
        <f>MAX(Onco!AG174,Onco!BF174)</f>
        <v>0</v>
      </c>
      <c r="Y167" s="151">
        <f>MAX(Onco!AH174,Onco!BG174)</f>
        <v>0</v>
      </c>
      <c r="Z167" s="151">
        <f>MAX(Onco!AI174,Onco!BH174)</f>
        <v>0</v>
      </c>
      <c r="AA167" s="151">
        <f>MAX(Onco!AJ174,Onco!BI174)</f>
        <v>0</v>
      </c>
      <c r="AB167" s="151">
        <f>MAX(COUNTIF(Onco!AK174,"Sim"),COUNTIF(Onco!BJ174,"Sim"))</f>
        <v>0</v>
      </c>
      <c r="AC167" s="56"/>
      <c r="AD167" s="151">
        <f>Schisto!P176</f>
        <v>0</v>
      </c>
      <c r="AE167" s="151">
        <f>Schisto!AI176</f>
        <v>0</v>
      </c>
      <c r="AF167" s="151">
        <f>Schisto!AJ176</f>
        <v>0</v>
      </c>
      <c r="AG167" s="151">
        <f>Schisto!AN176</f>
        <v>0</v>
      </c>
      <c r="AH167" s="151">
        <f>Schisto!AO176</f>
        <v>0</v>
      </c>
      <c r="AI167" s="151">
        <f>Schisto!AT176</f>
        <v>0</v>
      </c>
      <c r="AJ167" s="151">
        <f>Schisto!AU176</f>
        <v>0</v>
      </c>
      <c r="AK167" s="151">
        <f>Schisto!AV176</f>
        <v>0</v>
      </c>
      <c r="AL167" s="151">
        <f>Schisto!AW176</f>
        <v>0</v>
      </c>
      <c r="AM167" s="151">
        <f>COUNTIF(Schisto!AX176,"Sim")</f>
        <v>0</v>
      </c>
      <c r="AN167" s="56"/>
      <c r="AO167" s="151">
        <f>HTS!P176</f>
        <v>0</v>
      </c>
      <c r="AP167" s="151">
        <f>MAX(HTS!AK176,HTS!BS176)</f>
        <v>0</v>
      </c>
      <c r="AQ167" s="151">
        <f>MAX(HTS!AL176,HTS!BT176)</f>
        <v>0</v>
      </c>
      <c r="AR167" s="151">
        <f>MAX(HTS!AM176,HTS!BU176)</f>
        <v>0</v>
      </c>
      <c r="AS167" s="151">
        <f>MAX(HTS!AN176,HTS!BV176)</f>
        <v>0</v>
      </c>
      <c r="AT167" s="151">
        <f>MAX(HTS!AO176,HTS!BW176)</f>
        <v>0</v>
      </c>
      <c r="AU167" s="151">
        <f>MAX(HTS!AQ176,HTS!BY176)</f>
        <v>0</v>
      </c>
      <c r="AV167" s="151">
        <f>MAX(HTS!AR176,HTS!BZ176)</f>
        <v>0</v>
      </c>
      <c r="AW167" s="151">
        <f>MAX(HTS!AS176,HTS!CA176)</f>
        <v>0</v>
      </c>
      <c r="AX167" s="151">
        <f>MAX(HTS!AT176,HTS!CB176)</f>
        <v>0</v>
      </c>
      <c r="AY167" s="151">
        <f>MAX(HTS!AU176,HTS!CC176)</f>
        <v>0</v>
      </c>
      <c r="AZ167" s="151">
        <f>MAX(HTS!AV176,HTS!CD176)</f>
        <v>0</v>
      </c>
      <c r="BA167" s="151">
        <f>MAX(HTS!AW176,HTS!CE176)</f>
        <v>0</v>
      </c>
      <c r="BB167" s="151">
        <f>MAX(HTS!AX176,HTS!CF176)</f>
        <v>0</v>
      </c>
      <c r="BC167" s="151">
        <f>MAX(HTS!AY176,HTS!CG176)</f>
        <v>0</v>
      </c>
      <c r="BD167" s="151">
        <f>MAX(HTS!AZ176,HTS!CH176)</f>
        <v>0</v>
      </c>
      <c r="BE167" s="151">
        <f>MAX(HTS!BA176,HTS!CI176)</f>
        <v>0</v>
      </c>
      <c r="BF167" s="151">
        <f>MAX(HTS!BB176,HTS!CJ176)</f>
        <v>0</v>
      </c>
      <c r="BG167" s="151">
        <f>MAX(COUNTIF(HTS!BC176,"Sim"),COUNTIF(HTS!CK176,"Sim"))</f>
        <v>0</v>
      </c>
      <c r="BH167" s="56"/>
      <c r="BI167" s="151">
        <f>Tracoma!Q179</f>
        <v>0</v>
      </c>
      <c r="BJ167" s="151">
        <f>Tracoma!AK179</f>
        <v>0</v>
      </c>
      <c r="BK167" s="151">
        <f>Tracoma!AL179</f>
        <v>0</v>
      </c>
      <c r="BL167" s="151">
        <f>Tracoma!AN179</f>
        <v>0</v>
      </c>
      <c r="BM167" s="151">
        <f>Tracoma!AO179</f>
        <v>0</v>
      </c>
      <c r="BN167" s="151">
        <f>Tracoma!AT179</f>
        <v>0</v>
      </c>
      <c r="BO167" s="151">
        <f>Tracoma!AU179</f>
        <v>0</v>
      </c>
      <c r="BP167" s="151">
        <f>Tracoma!AV179</f>
        <v>0</v>
      </c>
      <c r="BQ167" s="151">
        <f>Tracoma!AW179</f>
        <v>0</v>
      </c>
      <c r="BR167" s="151">
        <f>COUNTIF(Tracoma!AX179,"Sim")</f>
        <v>0</v>
      </c>
      <c r="BS167" s="56"/>
      <c r="BT167" s="151">
        <f t="shared" si="33"/>
        <v>0</v>
      </c>
      <c r="BU167" s="151">
        <f t="shared" si="34"/>
        <v>0</v>
      </c>
      <c r="BV167" s="151">
        <f t="shared" si="35"/>
        <v>0</v>
      </c>
      <c r="BW167" s="151">
        <f t="shared" si="36"/>
        <v>0</v>
      </c>
      <c r="BX167" s="151">
        <f t="shared" si="37"/>
        <v>0</v>
      </c>
      <c r="BY167" s="151">
        <f t="shared" si="40"/>
        <v>0</v>
      </c>
      <c r="BZ167" s="151">
        <f t="shared" si="41"/>
        <v>0</v>
      </c>
      <c r="CA167" s="151">
        <f t="shared" si="42"/>
        <v>0</v>
      </c>
      <c r="CB167" s="151">
        <f t="shared" si="38"/>
        <v>0</v>
      </c>
      <c r="CC167" s="151">
        <f t="shared" si="39"/>
        <v>0</v>
      </c>
    </row>
    <row r="168" spans="2:81" x14ac:dyDescent="0.25">
      <c r="B168" s="366">
        <f>Demografia!B176</f>
        <v>0</v>
      </c>
      <c r="C168" s="366">
        <f>Demografia!C176</f>
        <v>0</v>
      </c>
      <c r="D168" s="367">
        <f>Demografia!D176</f>
        <v>0</v>
      </c>
      <c r="E168" s="342"/>
      <c r="F168" s="367">
        <f>FL!M175</f>
        <v>0</v>
      </c>
      <c r="G168" s="367">
        <f>FL!AE175</f>
        <v>0</v>
      </c>
      <c r="H168" s="367">
        <f>FL!AF175</f>
        <v>0</v>
      </c>
      <c r="I168" s="367">
        <f>FL!AH175</f>
        <v>0</v>
      </c>
      <c r="J168" s="367">
        <f>FL!AI175</f>
        <v>0</v>
      </c>
      <c r="K168" s="367">
        <f>FL!AK175</f>
        <v>0</v>
      </c>
      <c r="L168" s="367">
        <f>FL!AM175</f>
        <v>0</v>
      </c>
      <c r="M168" s="367">
        <f>FL!AN175</f>
        <v>0</v>
      </c>
      <c r="N168" s="367">
        <f>FL!AO175</f>
        <v>0</v>
      </c>
      <c r="O168" s="367">
        <f>FL!AP175</f>
        <v>0</v>
      </c>
      <c r="P168" s="367">
        <f>FL!AQ175</f>
        <v>0</v>
      </c>
      <c r="Q168" s="367">
        <f>COUNTIF(FL!AR175,"Sim")</f>
        <v>0</v>
      </c>
      <c r="R168" s="342"/>
      <c r="S168" s="367">
        <f>Onco!K175</f>
        <v>0</v>
      </c>
      <c r="T168" s="367">
        <f>MAX(Onco!AB175,Onco!BA175)</f>
        <v>0</v>
      </c>
      <c r="U168" s="367">
        <f>MAX(Onco!AC175,Onco!BB175)</f>
        <v>0</v>
      </c>
      <c r="V168" s="367">
        <f>MAX(Onco!AE175,Onco!BD175)</f>
        <v>0</v>
      </c>
      <c r="W168" s="367">
        <f>MAX(Onco!AF175,Onco!BE175)</f>
        <v>0</v>
      </c>
      <c r="X168" s="367">
        <f>MAX(Onco!AG175,Onco!BF175)</f>
        <v>0</v>
      </c>
      <c r="Y168" s="367">
        <f>MAX(Onco!AH175,Onco!BG175)</f>
        <v>0</v>
      </c>
      <c r="Z168" s="367">
        <f>MAX(Onco!AI175,Onco!BH175)</f>
        <v>0</v>
      </c>
      <c r="AA168" s="367">
        <f>MAX(Onco!AJ175,Onco!BI175)</f>
        <v>0</v>
      </c>
      <c r="AB168" s="367">
        <f>MAX(COUNTIF(Onco!AK175,"Sim"),COUNTIF(Onco!BJ175,"Sim"))</f>
        <v>0</v>
      </c>
      <c r="AC168" s="342"/>
      <c r="AD168" s="367">
        <f>Schisto!P177</f>
        <v>0</v>
      </c>
      <c r="AE168" s="367">
        <f>Schisto!AI177</f>
        <v>0</v>
      </c>
      <c r="AF168" s="367">
        <f>Schisto!AJ177</f>
        <v>0</v>
      </c>
      <c r="AG168" s="367">
        <f>Schisto!AN177</f>
        <v>0</v>
      </c>
      <c r="AH168" s="367">
        <f>Schisto!AO177</f>
        <v>0</v>
      </c>
      <c r="AI168" s="367">
        <f>Schisto!AT177</f>
        <v>0</v>
      </c>
      <c r="AJ168" s="367">
        <f>Schisto!AU177</f>
        <v>0</v>
      </c>
      <c r="AK168" s="367">
        <f>Schisto!AV177</f>
        <v>0</v>
      </c>
      <c r="AL168" s="367">
        <f>Schisto!AW177</f>
        <v>0</v>
      </c>
      <c r="AM168" s="367">
        <f>COUNTIF(Schisto!AX177,"Sim")</f>
        <v>0</v>
      </c>
      <c r="AN168" s="342"/>
      <c r="AO168" s="367">
        <f>HTS!P177</f>
        <v>0</v>
      </c>
      <c r="AP168" s="367">
        <f>MAX(HTS!AK177,HTS!BS177)</f>
        <v>0</v>
      </c>
      <c r="AQ168" s="367">
        <f>MAX(HTS!AL177,HTS!BT177)</f>
        <v>0</v>
      </c>
      <c r="AR168" s="367">
        <f>MAX(HTS!AM177,HTS!BU177)</f>
        <v>0</v>
      </c>
      <c r="AS168" s="367">
        <f>MAX(HTS!AN177,HTS!BV177)</f>
        <v>0</v>
      </c>
      <c r="AT168" s="367">
        <f>MAX(HTS!AO177,HTS!BW177)</f>
        <v>0</v>
      </c>
      <c r="AU168" s="367">
        <f>MAX(HTS!AQ177,HTS!BY177)</f>
        <v>0</v>
      </c>
      <c r="AV168" s="367">
        <f>MAX(HTS!AR177,HTS!BZ177)</f>
        <v>0</v>
      </c>
      <c r="AW168" s="367">
        <f>MAX(HTS!AS177,HTS!CA177)</f>
        <v>0</v>
      </c>
      <c r="AX168" s="367">
        <f>MAX(HTS!AT177,HTS!CB177)</f>
        <v>0</v>
      </c>
      <c r="AY168" s="367">
        <f>MAX(HTS!AU177,HTS!CC177)</f>
        <v>0</v>
      </c>
      <c r="AZ168" s="367">
        <f>MAX(HTS!AV177,HTS!CD177)</f>
        <v>0</v>
      </c>
      <c r="BA168" s="367">
        <f>MAX(HTS!AW177,HTS!CE177)</f>
        <v>0</v>
      </c>
      <c r="BB168" s="367">
        <f>MAX(HTS!AX177,HTS!CF177)</f>
        <v>0</v>
      </c>
      <c r="BC168" s="367">
        <f>MAX(HTS!AY177,HTS!CG177)</f>
        <v>0</v>
      </c>
      <c r="BD168" s="367">
        <f>MAX(HTS!AZ177,HTS!CH177)</f>
        <v>0</v>
      </c>
      <c r="BE168" s="367">
        <f>MAX(HTS!BA177,HTS!CI177)</f>
        <v>0</v>
      </c>
      <c r="BF168" s="367">
        <f>MAX(HTS!BB177,HTS!CJ177)</f>
        <v>0</v>
      </c>
      <c r="BG168" s="367">
        <f>MAX(COUNTIF(HTS!BC177,"Sim"),COUNTIF(HTS!CK177,"Sim"))</f>
        <v>0</v>
      </c>
      <c r="BH168" s="342"/>
      <c r="BI168" s="367">
        <f>Tracoma!Q180</f>
        <v>0</v>
      </c>
      <c r="BJ168" s="367">
        <f>Tracoma!AK180</f>
        <v>0</v>
      </c>
      <c r="BK168" s="367">
        <f>Tracoma!AL180</f>
        <v>0</v>
      </c>
      <c r="BL168" s="367">
        <f>Tracoma!AN180</f>
        <v>0</v>
      </c>
      <c r="BM168" s="367">
        <f>Tracoma!AO180</f>
        <v>0</v>
      </c>
      <c r="BN168" s="367">
        <f>Tracoma!AT180</f>
        <v>0</v>
      </c>
      <c r="BO168" s="367">
        <f>Tracoma!AU180</f>
        <v>0</v>
      </c>
      <c r="BP168" s="367">
        <f>Tracoma!AV180</f>
        <v>0</v>
      </c>
      <c r="BQ168" s="367">
        <f>Tracoma!AW180</f>
        <v>0</v>
      </c>
      <c r="BR168" s="367">
        <f>COUNTIF(Tracoma!AX180,"Sim")</f>
        <v>0</v>
      </c>
      <c r="BS168" s="342"/>
      <c r="BT168" s="367">
        <f t="shared" si="33"/>
        <v>0</v>
      </c>
      <c r="BU168" s="367">
        <f t="shared" si="34"/>
        <v>0</v>
      </c>
      <c r="BV168" s="367">
        <f t="shared" si="35"/>
        <v>0</v>
      </c>
      <c r="BW168" s="367">
        <f t="shared" si="36"/>
        <v>0</v>
      </c>
      <c r="BX168" s="367">
        <f t="shared" si="37"/>
        <v>0</v>
      </c>
      <c r="BY168" s="367">
        <f t="shared" si="40"/>
        <v>0</v>
      </c>
      <c r="BZ168" s="367">
        <f t="shared" si="41"/>
        <v>0</v>
      </c>
      <c r="CA168" s="367">
        <f t="shared" si="42"/>
        <v>0</v>
      </c>
      <c r="CB168" s="367">
        <f t="shared" si="38"/>
        <v>0</v>
      </c>
      <c r="CC168" s="367">
        <f t="shared" si="39"/>
        <v>0</v>
      </c>
    </row>
    <row r="169" spans="2:81" x14ac:dyDescent="0.25">
      <c r="B169" s="150">
        <f>Demografia!B177</f>
        <v>0</v>
      </c>
      <c r="C169" s="150">
        <f>Demografia!C177</f>
        <v>0</v>
      </c>
      <c r="D169" s="151">
        <f>Demografia!D177</f>
        <v>0</v>
      </c>
      <c r="E169" s="56"/>
      <c r="F169" s="151">
        <f>FL!M176</f>
        <v>0</v>
      </c>
      <c r="G169" s="151">
        <f>FL!AE176</f>
        <v>0</v>
      </c>
      <c r="H169" s="151">
        <f>FL!AF176</f>
        <v>0</v>
      </c>
      <c r="I169" s="151">
        <f>FL!AH176</f>
        <v>0</v>
      </c>
      <c r="J169" s="151">
        <f>FL!AI176</f>
        <v>0</v>
      </c>
      <c r="K169" s="151">
        <f>FL!AK176</f>
        <v>0</v>
      </c>
      <c r="L169" s="151">
        <f>FL!AM176</f>
        <v>0</v>
      </c>
      <c r="M169" s="151">
        <f>FL!AN176</f>
        <v>0</v>
      </c>
      <c r="N169" s="151">
        <f>FL!AO176</f>
        <v>0</v>
      </c>
      <c r="O169" s="151">
        <f>FL!AP176</f>
        <v>0</v>
      </c>
      <c r="P169" s="151">
        <f>FL!AQ176</f>
        <v>0</v>
      </c>
      <c r="Q169" s="151">
        <f>COUNTIF(FL!AR176,"Sim")</f>
        <v>0</v>
      </c>
      <c r="R169" s="56"/>
      <c r="S169" s="151">
        <f>Onco!K176</f>
        <v>0</v>
      </c>
      <c r="T169" s="151">
        <f>MAX(Onco!AB176,Onco!BA176)</f>
        <v>0</v>
      </c>
      <c r="U169" s="151">
        <f>MAX(Onco!AC176,Onco!BB176)</f>
        <v>0</v>
      </c>
      <c r="V169" s="151">
        <f>MAX(Onco!AE176,Onco!BD176)</f>
        <v>0</v>
      </c>
      <c r="W169" s="151">
        <f>MAX(Onco!AF176,Onco!BE176)</f>
        <v>0</v>
      </c>
      <c r="X169" s="151">
        <f>MAX(Onco!AG176,Onco!BF176)</f>
        <v>0</v>
      </c>
      <c r="Y169" s="151">
        <f>MAX(Onco!AH176,Onco!BG176)</f>
        <v>0</v>
      </c>
      <c r="Z169" s="151">
        <f>MAX(Onco!AI176,Onco!BH176)</f>
        <v>0</v>
      </c>
      <c r="AA169" s="151">
        <f>MAX(Onco!AJ176,Onco!BI176)</f>
        <v>0</v>
      </c>
      <c r="AB169" s="151">
        <f>MAX(COUNTIF(Onco!AK176,"Sim"),COUNTIF(Onco!BJ176,"Sim"))</f>
        <v>0</v>
      </c>
      <c r="AC169" s="56"/>
      <c r="AD169" s="151">
        <f>Schisto!P178</f>
        <v>0</v>
      </c>
      <c r="AE169" s="151">
        <f>Schisto!AI178</f>
        <v>0</v>
      </c>
      <c r="AF169" s="151">
        <f>Schisto!AJ178</f>
        <v>0</v>
      </c>
      <c r="AG169" s="151">
        <f>Schisto!AN178</f>
        <v>0</v>
      </c>
      <c r="AH169" s="151">
        <f>Schisto!AO178</f>
        <v>0</v>
      </c>
      <c r="AI169" s="151">
        <f>Schisto!AT178</f>
        <v>0</v>
      </c>
      <c r="AJ169" s="151">
        <f>Schisto!AU178</f>
        <v>0</v>
      </c>
      <c r="AK169" s="151">
        <f>Schisto!AV178</f>
        <v>0</v>
      </c>
      <c r="AL169" s="151">
        <f>Schisto!AW178</f>
        <v>0</v>
      </c>
      <c r="AM169" s="151">
        <f>COUNTIF(Schisto!AX178,"Sim")</f>
        <v>0</v>
      </c>
      <c r="AN169" s="56"/>
      <c r="AO169" s="151">
        <f>HTS!P178</f>
        <v>0</v>
      </c>
      <c r="AP169" s="151">
        <f>MAX(HTS!AK178,HTS!BS178)</f>
        <v>0</v>
      </c>
      <c r="AQ169" s="151">
        <f>MAX(HTS!AL178,HTS!BT178)</f>
        <v>0</v>
      </c>
      <c r="AR169" s="151">
        <f>MAX(HTS!AM178,HTS!BU178)</f>
        <v>0</v>
      </c>
      <c r="AS169" s="151">
        <f>MAX(HTS!AN178,HTS!BV178)</f>
        <v>0</v>
      </c>
      <c r="AT169" s="151">
        <f>MAX(HTS!AO178,HTS!BW178)</f>
        <v>0</v>
      </c>
      <c r="AU169" s="151">
        <f>MAX(HTS!AQ178,HTS!BY178)</f>
        <v>0</v>
      </c>
      <c r="AV169" s="151">
        <f>MAX(HTS!AR178,HTS!BZ178)</f>
        <v>0</v>
      </c>
      <c r="AW169" s="151">
        <f>MAX(HTS!AS178,HTS!CA178)</f>
        <v>0</v>
      </c>
      <c r="AX169" s="151">
        <f>MAX(HTS!AT178,HTS!CB178)</f>
        <v>0</v>
      </c>
      <c r="AY169" s="151">
        <f>MAX(HTS!AU178,HTS!CC178)</f>
        <v>0</v>
      </c>
      <c r="AZ169" s="151">
        <f>MAX(HTS!AV178,HTS!CD178)</f>
        <v>0</v>
      </c>
      <c r="BA169" s="151">
        <f>MAX(HTS!AW178,HTS!CE178)</f>
        <v>0</v>
      </c>
      <c r="BB169" s="151">
        <f>MAX(HTS!AX178,HTS!CF178)</f>
        <v>0</v>
      </c>
      <c r="BC169" s="151">
        <f>MAX(HTS!AY178,HTS!CG178)</f>
        <v>0</v>
      </c>
      <c r="BD169" s="151">
        <f>MAX(HTS!AZ178,HTS!CH178)</f>
        <v>0</v>
      </c>
      <c r="BE169" s="151">
        <f>MAX(HTS!BA178,HTS!CI178)</f>
        <v>0</v>
      </c>
      <c r="BF169" s="151">
        <f>MAX(HTS!BB178,HTS!CJ178)</f>
        <v>0</v>
      </c>
      <c r="BG169" s="151">
        <f>MAX(COUNTIF(HTS!BC178,"Sim"),COUNTIF(HTS!CK178,"Sim"))</f>
        <v>0</v>
      </c>
      <c r="BH169" s="56"/>
      <c r="BI169" s="151">
        <f>Tracoma!Q181</f>
        <v>0</v>
      </c>
      <c r="BJ169" s="151">
        <f>Tracoma!AK181</f>
        <v>0</v>
      </c>
      <c r="BK169" s="151">
        <f>Tracoma!AL181</f>
        <v>0</v>
      </c>
      <c r="BL169" s="151">
        <f>Tracoma!AN181</f>
        <v>0</v>
      </c>
      <c r="BM169" s="151">
        <f>Tracoma!AO181</f>
        <v>0</v>
      </c>
      <c r="BN169" s="151">
        <f>Tracoma!AT181</f>
        <v>0</v>
      </c>
      <c r="BO169" s="151">
        <f>Tracoma!AU181</f>
        <v>0</v>
      </c>
      <c r="BP169" s="151">
        <f>Tracoma!AV181</f>
        <v>0</v>
      </c>
      <c r="BQ169" s="151">
        <f>Tracoma!AW181</f>
        <v>0</v>
      </c>
      <c r="BR169" s="151">
        <f>COUNTIF(Tracoma!AX181,"Sim")</f>
        <v>0</v>
      </c>
      <c r="BS169" s="56"/>
      <c r="BT169" s="151">
        <f t="shared" si="33"/>
        <v>0</v>
      </c>
      <c r="BU169" s="151">
        <f t="shared" si="34"/>
        <v>0</v>
      </c>
      <c r="BV169" s="151">
        <f t="shared" si="35"/>
        <v>0</v>
      </c>
      <c r="BW169" s="151">
        <f t="shared" si="36"/>
        <v>0</v>
      </c>
      <c r="BX169" s="151">
        <f t="shared" si="37"/>
        <v>0</v>
      </c>
      <c r="BY169" s="151">
        <f t="shared" si="40"/>
        <v>0</v>
      </c>
      <c r="BZ169" s="151">
        <f t="shared" si="41"/>
        <v>0</v>
      </c>
      <c r="CA169" s="151">
        <f t="shared" si="42"/>
        <v>0</v>
      </c>
      <c r="CB169" s="151">
        <f t="shared" si="38"/>
        <v>0</v>
      </c>
      <c r="CC169" s="151">
        <f t="shared" si="39"/>
        <v>0</v>
      </c>
    </row>
    <row r="170" spans="2:81" x14ac:dyDescent="0.25">
      <c r="B170" s="366">
        <f>Demografia!B178</f>
        <v>0</v>
      </c>
      <c r="C170" s="366">
        <f>Demografia!C178</f>
        <v>0</v>
      </c>
      <c r="D170" s="367">
        <f>Demografia!D178</f>
        <v>0</v>
      </c>
      <c r="E170" s="342"/>
      <c r="F170" s="367">
        <f>FL!M177</f>
        <v>0</v>
      </c>
      <c r="G170" s="367">
        <f>FL!AE177</f>
        <v>0</v>
      </c>
      <c r="H170" s="367">
        <f>FL!AF177</f>
        <v>0</v>
      </c>
      <c r="I170" s="367">
        <f>FL!AH177</f>
        <v>0</v>
      </c>
      <c r="J170" s="367">
        <f>FL!AI177</f>
        <v>0</v>
      </c>
      <c r="K170" s="367">
        <f>FL!AK177</f>
        <v>0</v>
      </c>
      <c r="L170" s="367">
        <f>FL!AM177</f>
        <v>0</v>
      </c>
      <c r="M170" s="367">
        <f>FL!AN177</f>
        <v>0</v>
      </c>
      <c r="N170" s="367">
        <f>FL!AO177</f>
        <v>0</v>
      </c>
      <c r="O170" s="367">
        <f>FL!AP177</f>
        <v>0</v>
      </c>
      <c r="P170" s="367">
        <f>FL!AQ177</f>
        <v>0</v>
      </c>
      <c r="Q170" s="367">
        <f>COUNTIF(FL!AR177,"Sim")</f>
        <v>0</v>
      </c>
      <c r="R170" s="342"/>
      <c r="S170" s="367">
        <f>Onco!K177</f>
        <v>0</v>
      </c>
      <c r="T170" s="367">
        <f>MAX(Onco!AB177,Onco!BA177)</f>
        <v>0</v>
      </c>
      <c r="U170" s="367">
        <f>MAX(Onco!AC177,Onco!BB177)</f>
        <v>0</v>
      </c>
      <c r="V170" s="367">
        <f>MAX(Onco!AE177,Onco!BD177)</f>
        <v>0</v>
      </c>
      <c r="W170" s="367">
        <f>MAX(Onco!AF177,Onco!BE177)</f>
        <v>0</v>
      </c>
      <c r="X170" s="367">
        <f>MAX(Onco!AG177,Onco!BF177)</f>
        <v>0</v>
      </c>
      <c r="Y170" s="367">
        <f>MAX(Onco!AH177,Onco!BG177)</f>
        <v>0</v>
      </c>
      <c r="Z170" s="367">
        <f>MAX(Onco!AI177,Onco!BH177)</f>
        <v>0</v>
      </c>
      <c r="AA170" s="367">
        <f>MAX(Onco!AJ177,Onco!BI177)</f>
        <v>0</v>
      </c>
      <c r="AB170" s="367">
        <f>MAX(COUNTIF(Onco!AK177,"Sim"),COUNTIF(Onco!BJ177,"Sim"))</f>
        <v>0</v>
      </c>
      <c r="AC170" s="342"/>
      <c r="AD170" s="367">
        <f>Schisto!P179</f>
        <v>0</v>
      </c>
      <c r="AE170" s="367">
        <f>Schisto!AI179</f>
        <v>0</v>
      </c>
      <c r="AF170" s="367">
        <f>Schisto!AJ179</f>
        <v>0</v>
      </c>
      <c r="AG170" s="367">
        <f>Schisto!AN179</f>
        <v>0</v>
      </c>
      <c r="AH170" s="367">
        <f>Schisto!AO179</f>
        <v>0</v>
      </c>
      <c r="AI170" s="367">
        <f>Schisto!AT179</f>
        <v>0</v>
      </c>
      <c r="AJ170" s="367">
        <f>Schisto!AU179</f>
        <v>0</v>
      </c>
      <c r="AK170" s="367">
        <f>Schisto!AV179</f>
        <v>0</v>
      </c>
      <c r="AL170" s="367">
        <f>Schisto!AW179</f>
        <v>0</v>
      </c>
      <c r="AM170" s="367">
        <f>COUNTIF(Schisto!AX179,"Sim")</f>
        <v>0</v>
      </c>
      <c r="AN170" s="342"/>
      <c r="AO170" s="367">
        <f>HTS!P179</f>
        <v>0</v>
      </c>
      <c r="AP170" s="367">
        <f>MAX(HTS!AK179,HTS!BS179)</f>
        <v>0</v>
      </c>
      <c r="AQ170" s="367">
        <f>MAX(HTS!AL179,HTS!BT179)</f>
        <v>0</v>
      </c>
      <c r="AR170" s="367">
        <f>MAX(HTS!AM179,HTS!BU179)</f>
        <v>0</v>
      </c>
      <c r="AS170" s="367">
        <f>MAX(HTS!AN179,HTS!BV179)</f>
        <v>0</v>
      </c>
      <c r="AT170" s="367">
        <f>MAX(HTS!AO179,HTS!BW179)</f>
        <v>0</v>
      </c>
      <c r="AU170" s="367">
        <f>MAX(HTS!AQ179,HTS!BY179)</f>
        <v>0</v>
      </c>
      <c r="AV170" s="367">
        <f>MAX(HTS!AR179,HTS!BZ179)</f>
        <v>0</v>
      </c>
      <c r="AW170" s="367">
        <f>MAX(HTS!AS179,HTS!CA179)</f>
        <v>0</v>
      </c>
      <c r="AX170" s="367">
        <f>MAX(HTS!AT179,HTS!CB179)</f>
        <v>0</v>
      </c>
      <c r="AY170" s="367">
        <f>MAX(HTS!AU179,HTS!CC179)</f>
        <v>0</v>
      </c>
      <c r="AZ170" s="367">
        <f>MAX(HTS!AV179,HTS!CD179)</f>
        <v>0</v>
      </c>
      <c r="BA170" s="367">
        <f>MAX(HTS!AW179,HTS!CE179)</f>
        <v>0</v>
      </c>
      <c r="BB170" s="367">
        <f>MAX(HTS!AX179,HTS!CF179)</f>
        <v>0</v>
      </c>
      <c r="BC170" s="367">
        <f>MAX(HTS!AY179,HTS!CG179)</f>
        <v>0</v>
      </c>
      <c r="BD170" s="367">
        <f>MAX(HTS!AZ179,HTS!CH179)</f>
        <v>0</v>
      </c>
      <c r="BE170" s="367">
        <f>MAX(HTS!BA179,HTS!CI179)</f>
        <v>0</v>
      </c>
      <c r="BF170" s="367">
        <f>MAX(HTS!BB179,HTS!CJ179)</f>
        <v>0</v>
      </c>
      <c r="BG170" s="367">
        <f>MAX(COUNTIF(HTS!BC179,"Sim"),COUNTIF(HTS!CK179,"Sim"))</f>
        <v>0</v>
      </c>
      <c r="BH170" s="342"/>
      <c r="BI170" s="367">
        <f>Tracoma!Q182</f>
        <v>0</v>
      </c>
      <c r="BJ170" s="367">
        <f>Tracoma!AK182</f>
        <v>0</v>
      </c>
      <c r="BK170" s="367">
        <f>Tracoma!AL182</f>
        <v>0</v>
      </c>
      <c r="BL170" s="367">
        <f>Tracoma!AN182</f>
        <v>0</v>
      </c>
      <c r="BM170" s="367">
        <f>Tracoma!AO182</f>
        <v>0</v>
      </c>
      <c r="BN170" s="367">
        <f>Tracoma!AT182</f>
        <v>0</v>
      </c>
      <c r="BO170" s="367">
        <f>Tracoma!AU182</f>
        <v>0</v>
      </c>
      <c r="BP170" s="367">
        <f>Tracoma!AV182</f>
        <v>0</v>
      </c>
      <c r="BQ170" s="367">
        <f>Tracoma!AW182</f>
        <v>0</v>
      </c>
      <c r="BR170" s="367">
        <f>COUNTIF(Tracoma!AX182,"Sim")</f>
        <v>0</v>
      </c>
      <c r="BS170" s="342"/>
      <c r="BT170" s="367">
        <f t="shared" si="33"/>
        <v>0</v>
      </c>
      <c r="BU170" s="367">
        <f t="shared" si="34"/>
        <v>0</v>
      </c>
      <c r="BV170" s="367">
        <f t="shared" si="35"/>
        <v>0</v>
      </c>
      <c r="BW170" s="367">
        <f t="shared" si="36"/>
        <v>0</v>
      </c>
      <c r="BX170" s="367">
        <f t="shared" si="37"/>
        <v>0</v>
      </c>
      <c r="BY170" s="367">
        <f t="shared" si="40"/>
        <v>0</v>
      </c>
      <c r="BZ170" s="367">
        <f t="shared" si="41"/>
        <v>0</v>
      </c>
      <c r="CA170" s="367">
        <f t="shared" si="42"/>
        <v>0</v>
      </c>
      <c r="CB170" s="367">
        <f t="shared" si="38"/>
        <v>0</v>
      </c>
      <c r="CC170" s="367">
        <f t="shared" si="39"/>
        <v>0</v>
      </c>
    </row>
    <row r="171" spans="2:81" x14ac:dyDescent="0.25">
      <c r="B171" s="150">
        <f>Demografia!B179</f>
        <v>0</v>
      </c>
      <c r="C171" s="150">
        <f>Demografia!C179</f>
        <v>0</v>
      </c>
      <c r="D171" s="151">
        <f>Demografia!D179</f>
        <v>0</v>
      </c>
      <c r="E171" s="56"/>
      <c r="F171" s="151">
        <f>FL!M178</f>
        <v>0</v>
      </c>
      <c r="G171" s="151">
        <f>FL!AE178</f>
        <v>0</v>
      </c>
      <c r="H171" s="151">
        <f>FL!AF178</f>
        <v>0</v>
      </c>
      <c r="I171" s="151">
        <f>FL!AH178</f>
        <v>0</v>
      </c>
      <c r="J171" s="151">
        <f>FL!AI178</f>
        <v>0</v>
      </c>
      <c r="K171" s="151">
        <f>FL!AK178</f>
        <v>0</v>
      </c>
      <c r="L171" s="151">
        <f>FL!AM178</f>
        <v>0</v>
      </c>
      <c r="M171" s="151">
        <f>FL!AN178</f>
        <v>0</v>
      </c>
      <c r="N171" s="151">
        <f>FL!AO178</f>
        <v>0</v>
      </c>
      <c r="O171" s="151">
        <f>FL!AP178</f>
        <v>0</v>
      </c>
      <c r="P171" s="151">
        <f>FL!AQ178</f>
        <v>0</v>
      </c>
      <c r="Q171" s="151">
        <f>COUNTIF(FL!AR178,"Sim")</f>
        <v>0</v>
      </c>
      <c r="R171" s="56"/>
      <c r="S171" s="151">
        <f>Onco!K178</f>
        <v>0</v>
      </c>
      <c r="T171" s="151">
        <f>MAX(Onco!AB178,Onco!BA178)</f>
        <v>0</v>
      </c>
      <c r="U171" s="151">
        <f>MAX(Onco!AC178,Onco!BB178)</f>
        <v>0</v>
      </c>
      <c r="V171" s="151">
        <f>MAX(Onco!AE178,Onco!BD178)</f>
        <v>0</v>
      </c>
      <c r="W171" s="151">
        <f>MAX(Onco!AF178,Onco!BE178)</f>
        <v>0</v>
      </c>
      <c r="X171" s="151">
        <f>MAX(Onco!AG178,Onco!BF178)</f>
        <v>0</v>
      </c>
      <c r="Y171" s="151">
        <f>MAX(Onco!AH178,Onco!BG178)</f>
        <v>0</v>
      </c>
      <c r="Z171" s="151">
        <f>MAX(Onco!AI178,Onco!BH178)</f>
        <v>0</v>
      </c>
      <c r="AA171" s="151">
        <f>MAX(Onco!AJ178,Onco!BI178)</f>
        <v>0</v>
      </c>
      <c r="AB171" s="151">
        <f>MAX(COUNTIF(Onco!AK178,"Sim"),COUNTIF(Onco!BJ178,"Sim"))</f>
        <v>0</v>
      </c>
      <c r="AC171" s="56"/>
      <c r="AD171" s="151">
        <f>Schisto!P180</f>
        <v>0</v>
      </c>
      <c r="AE171" s="151">
        <f>Schisto!AI180</f>
        <v>0</v>
      </c>
      <c r="AF171" s="151">
        <f>Schisto!AJ180</f>
        <v>0</v>
      </c>
      <c r="AG171" s="151">
        <f>Schisto!AN180</f>
        <v>0</v>
      </c>
      <c r="AH171" s="151">
        <f>Schisto!AO180</f>
        <v>0</v>
      </c>
      <c r="AI171" s="151">
        <f>Schisto!AT180</f>
        <v>0</v>
      </c>
      <c r="AJ171" s="151">
        <f>Schisto!AU180</f>
        <v>0</v>
      </c>
      <c r="AK171" s="151">
        <f>Schisto!AV180</f>
        <v>0</v>
      </c>
      <c r="AL171" s="151">
        <f>Schisto!AW180</f>
        <v>0</v>
      </c>
      <c r="AM171" s="151">
        <f>COUNTIF(Schisto!AX180,"Sim")</f>
        <v>0</v>
      </c>
      <c r="AN171" s="56"/>
      <c r="AO171" s="151">
        <f>HTS!P180</f>
        <v>0</v>
      </c>
      <c r="AP171" s="151">
        <f>MAX(HTS!AK180,HTS!BS180)</f>
        <v>0</v>
      </c>
      <c r="AQ171" s="151">
        <f>MAX(HTS!AL180,HTS!BT180)</f>
        <v>0</v>
      </c>
      <c r="AR171" s="151">
        <f>MAX(HTS!AM180,HTS!BU180)</f>
        <v>0</v>
      </c>
      <c r="AS171" s="151">
        <f>MAX(HTS!AN180,HTS!BV180)</f>
        <v>0</v>
      </c>
      <c r="AT171" s="151">
        <f>MAX(HTS!AO180,HTS!BW180)</f>
        <v>0</v>
      </c>
      <c r="AU171" s="151">
        <f>MAX(HTS!AQ180,HTS!BY180)</f>
        <v>0</v>
      </c>
      <c r="AV171" s="151">
        <f>MAX(HTS!AR180,HTS!BZ180)</f>
        <v>0</v>
      </c>
      <c r="AW171" s="151">
        <f>MAX(HTS!AS180,HTS!CA180)</f>
        <v>0</v>
      </c>
      <c r="AX171" s="151">
        <f>MAX(HTS!AT180,HTS!CB180)</f>
        <v>0</v>
      </c>
      <c r="AY171" s="151">
        <f>MAX(HTS!AU180,HTS!CC180)</f>
        <v>0</v>
      </c>
      <c r="AZ171" s="151">
        <f>MAX(HTS!AV180,HTS!CD180)</f>
        <v>0</v>
      </c>
      <c r="BA171" s="151">
        <f>MAX(HTS!AW180,HTS!CE180)</f>
        <v>0</v>
      </c>
      <c r="BB171" s="151">
        <f>MAX(HTS!AX180,HTS!CF180)</f>
        <v>0</v>
      </c>
      <c r="BC171" s="151">
        <f>MAX(HTS!AY180,HTS!CG180)</f>
        <v>0</v>
      </c>
      <c r="BD171" s="151">
        <f>MAX(HTS!AZ180,HTS!CH180)</f>
        <v>0</v>
      </c>
      <c r="BE171" s="151">
        <f>MAX(HTS!BA180,HTS!CI180)</f>
        <v>0</v>
      </c>
      <c r="BF171" s="151">
        <f>MAX(HTS!BB180,HTS!CJ180)</f>
        <v>0</v>
      </c>
      <c r="BG171" s="151">
        <f>MAX(COUNTIF(HTS!BC180,"Sim"),COUNTIF(HTS!CK180,"Sim"))</f>
        <v>0</v>
      </c>
      <c r="BH171" s="56"/>
      <c r="BI171" s="151">
        <f>Tracoma!Q183</f>
        <v>0</v>
      </c>
      <c r="BJ171" s="151">
        <f>Tracoma!AK183</f>
        <v>0</v>
      </c>
      <c r="BK171" s="151">
        <f>Tracoma!AL183</f>
        <v>0</v>
      </c>
      <c r="BL171" s="151">
        <f>Tracoma!AN183</f>
        <v>0</v>
      </c>
      <c r="BM171" s="151">
        <f>Tracoma!AO183</f>
        <v>0</v>
      </c>
      <c r="BN171" s="151">
        <f>Tracoma!AT183</f>
        <v>0</v>
      </c>
      <c r="BO171" s="151">
        <f>Tracoma!AU183</f>
        <v>0</v>
      </c>
      <c r="BP171" s="151">
        <f>Tracoma!AV183</f>
        <v>0</v>
      </c>
      <c r="BQ171" s="151">
        <f>Tracoma!AW183</f>
        <v>0</v>
      </c>
      <c r="BR171" s="151">
        <f>COUNTIF(Tracoma!AX183,"Sim")</f>
        <v>0</v>
      </c>
      <c r="BS171" s="56"/>
      <c r="BT171" s="151">
        <f t="shared" si="33"/>
        <v>0</v>
      </c>
      <c r="BU171" s="151">
        <f t="shared" si="34"/>
        <v>0</v>
      </c>
      <c r="BV171" s="151">
        <f t="shared" si="35"/>
        <v>0</v>
      </c>
      <c r="BW171" s="151">
        <f t="shared" si="36"/>
        <v>0</v>
      </c>
      <c r="BX171" s="151">
        <f t="shared" si="37"/>
        <v>0</v>
      </c>
      <c r="BY171" s="151">
        <f t="shared" si="40"/>
        <v>0</v>
      </c>
      <c r="BZ171" s="151">
        <f t="shared" si="41"/>
        <v>0</v>
      </c>
      <c r="CA171" s="151">
        <f t="shared" si="42"/>
        <v>0</v>
      </c>
      <c r="CB171" s="151">
        <f t="shared" si="38"/>
        <v>0</v>
      </c>
      <c r="CC171" s="151">
        <f t="shared" si="39"/>
        <v>0</v>
      </c>
    </row>
    <row r="172" spans="2:81" x14ac:dyDescent="0.25">
      <c r="B172" s="366">
        <f>Demografia!B180</f>
        <v>0</v>
      </c>
      <c r="C172" s="366">
        <f>Demografia!C180</f>
        <v>0</v>
      </c>
      <c r="D172" s="367">
        <f>Demografia!D180</f>
        <v>0</v>
      </c>
      <c r="E172" s="342"/>
      <c r="F172" s="367">
        <f>FL!M179</f>
        <v>0</v>
      </c>
      <c r="G172" s="367">
        <f>FL!AE179</f>
        <v>0</v>
      </c>
      <c r="H172" s="367">
        <f>FL!AF179</f>
        <v>0</v>
      </c>
      <c r="I172" s="367">
        <f>FL!AH179</f>
        <v>0</v>
      </c>
      <c r="J172" s="367">
        <f>FL!AI179</f>
        <v>0</v>
      </c>
      <c r="K172" s="367">
        <f>FL!AK179</f>
        <v>0</v>
      </c>
      <c r="L172" s="367">
        <f>FL!AM179</f>
        <v>0</v>
      </c>
      <c r="M172" s="367">
        <f>FL!AN179</f>
        <v>0</v>
      </c>
      <c r="N172" s="367">
        <f>FL!AO179</f>
        <v>0</v>
      </c>
      <c r="O172" s="367">
        <f>FL!AP179</f>
        <v>0</v>
      </c>
      <c r="P172" s="367">
        <f>FL!AQ179</f>
        <v>0</v>
      </c>
      <c r="Q172" s="367">
        <f>COUNTIF(FL!AR179,"Sim")</f>
        <v>0</v>
      </c>
      <c r="R172" s="342"/>
      <c r="S172" s="367">
        <f>Onco!K179</f>
        <v>0</v>
      </c>
      <c r="T172" s="367">
        <f>MAX(Onco!AB179,Onco!BA179)</f>
        <v>0</v>
      </c>
      <c r="U172" s="367">
        <f>MAX(Onco!AC179,Onco!BB179)</f>
        <v>0</v>
      </c>
      <c r="V172" s="367">
        <f>MAX(Onco!AE179,Onco!BD179)</f>
        <v>0</v>
      </c>
      <c r="W172" s="367">
        <f>MAX(Onco!AF179,Onco!BE179)</f>
        <v>0</v>
      </c>
      <c r="X172" s="367">
        <f>MAX(Onco!AG179,Onco!BF179)</f>
        <v>0</v>
      </c>
      <c r="Y172" s="367">
        <f>MAX(Onco!AH179,Onco!BG179)</f>
        <v>0</v>
      </c>
      <c r="Z172" s="367">
        <f>MAX(Onco!AI179,Onco!BH179)</f>
        <v>0</v>
      </c>
      <c r="AA172" s="367">
        <f>MAX(Onco!AJ179,Onco!BI179)</f>
        <v>0</v>
      </c>
      <c r="AB172" s="367">
        <f>MAX(COUNTIF(Onco!AK179,"Sim"),COUNTIF(Onco!BJ179,"Sim"))</f>
        <v>0</v>
      </c>
      <c r="AC172" s="342"/>
      <c r="AD172" s="367">
        <f>Schisto!P181</f>
        <v>0</v>
      </c>
      <c r="AE172" s="367">
        <f>Schisto!AI181</f>
        <v>0</v>
      </c>
      <c r="AF172" s="367">
        <f>Schisto!AJ181</f>
        <v>0</v>
      </c>
      <c r="AG172" s="367">
        <f>Schisto!AN181</f>
        <v>0</v>
      </c>
      <c r="AH172" s="367">
        <f>Schisto!AO181</f>
        <v>0</v>
      </c>
      <c r="AI172" s="367">
        <f>Schisto!AT181</f>
        <v>0</v>
      </c>
      <c r="AJ172" s="367">
        <f>Schisto!AU181</f>
        <v>0</v>
      </c>
      <c r="AK172" s="367">
        <f>Schisto!AV181</f>
        <v>0</v>
      </c>
      <c r="AL172" s="367">
        <f>Schisto!AW181</f>
        <v>0</v>
      </c>
      <c r="AM172" s="367">
        <f>COUNTIF(Schisto!AX181,"Sim")</f>
        <v>0</v>
      </c>
      <c r="AN172" s="342"/>
      <c r="AO172" s="367">
        <f>HTS!P181</f>
        <v>0</v>
      </c>
      <c r="AP172" s="367">
        <f>MAX(HTS!AK181,HTS!BS181)</f>
        <v>0</v>
      </c>
      <c r="AQ172" s="367">
        <f>MAX(HTS!AL181,HTS!BT181)</f>
        <v>0</v>
      </c>
      <c r="AR172" s="367">
        <f>MAX(HTS!AM181,HTS!BU181)</f>
        <v>0</v>
      </c>
      <c r="AS172" s="367">
        <f>MAX(HTS!AN181,HTS!BV181)</f>
        <v>0</v>
      </c>
      <c r="AT172" s="367">
        <f>MAX(HTS!AO181,HTS!BW181)</f>
        <v>0</v>
      </c>
      <c r="AU172" s="367">
        <f>MAX(HTS!AQ181,HTS!BY181)</f>
        <v>0</v>
      </c>
      <c r="AV172" s="367">
        <f>MAX(HTS!AR181,HTS!BZ181)</f>
        <v>0</v>
      </c>
      <c r="AW172" s="367">
        <f>MAX(HTS!AS181,HTS!CA181)</f>
        <v>0</v>
      </c>
      <c r="AX172" s="367">
        <f>MAX(HTS!AT181,HTS!CB181)</f>
        <v>0</v>
      </c>
      <c r="AY172" s="367">
        <f>MAX(HTS!AU181,HTS!CC181)</f>
        <v>0</v>
      </c>
      <c r="AZ172" s="367">
        <f>MAX(HTS!AV181,HTS!CD181)</f>
        <v>0</v>
      </c>
      <c r="BA172" s="367">
        <f>MAX(HTS!AW181,HTS!CE181)</f>
        <v>0</v>
      </c>
      <c r="BB172" s="367">
        <f>MAX(HTS!AX181,HTS!CF181)</f>
        <v>0</v>
      </c>
      <c r="BC172" s="367">
        <f>MAX(HTS!AY181,HTS!CG181)</f>
        <v>0</v>
      </c>
      <c r="BD172" s="367">
        <f>MAX(HTS!AZ181,HTS!CH181)</f>
        <v>0</v>
      </c>
      <c r="BE172" s="367">
        <f>MAX(HTS!BA181,HTS!CI181)</f>
        <v>0</v>
      </c>
      <c r="BF172" s="367">
        <f>MAX(HTS!BB181,HTS!CJ181)</f>
        <v>0</v>
      </c>
      <c r="BG172" s="367">
        <f>MAX(COUNTIF(HTS!BC181,"Sim"),COUNTIF(HTS!CK181,"Sim"))</f>
        <v>0</v>
      </c>
      <c r="BH172" s="342"/>
      <c r="BI172" s="367">
        <f>Tracoma!Q184</f>
        <v>0</v>
      </c>
      <c r="BJ172" s="367">
        <f>Tracoma!AK184</f>
        <v>0</v>
      </c>
      <c r="BK172" s="367">
        <f>Tracoma!AL184</f>
        <v>0</v>
      </c>
      <c r="BL172" s="367">
        <f>Tracoma!AN184</f>
        <v>0</v>
      </c>
      <c r="BM172" s="367">
        <f>Tracoma!AO184</f>
        <v>0</v>
      </c>
      <c r="BN172" s="367">
        <f>Tracoma!AT184</f>
        <v>0</v>
      </c>
      <c r="BO172" s="367">
        <f>Tracoma!AU184</f>
        <v>0</v>
      </c>
      <c r="BP172" s="367">
        <f>Tracoma!AV184</f>
        <v>0</v>
      </c>
      <c r="BQ172" s="367">
        <f>Tracoma!AW184</f>
        <v>0</v>
      </c>
      <c r="BR172" s="367">
        <f>COUNTIF(Tracoma!AX184,"Sim")</f>
        <v>0</v>
      </c>
      <c r="BS172" s="342"/>
      <c r="BT172" s="367">
        <f t="shared" si="33"/>
        <v>0</v>
      </c>
      <c r="BU172" s="367">
        <f t="shared" si="34"/>
        <v>0</v>
      </c>
      <c r="BV172" s="367">
        <f t="shared" si="35"/>
        <v>0</v>
      </c>
      <c r="BW172" s="367">
        <f t="shared" si="36"/>
        <v>0</v>
      </c>
      <c r="BX172" s="367">
        <f t="shared" si="37"/>
        <v>0</v>
      </c>
      <c r="BY172" s="367">
        <f t="shared" si="40"/>
        <v>0</v>
      </c>
      <c r="BZ172" s="367">
        <f t="shared" si="41"/>
        <v>0</v>
      </c>
      <c r="CA172" s="367">
        <f t="shared" si="42"/>
        <v>0</v>
      </c>
      <c r="CB172" s="367">
        <f t="shared" si="38"/>
        <v>0</v>
      </c>
      <c r="CC172" s="367">
        <f t="shared" si="39"/>
        <v>0</v>
      </c>
    </row>
    <row r="173" spans="2:81" x14ac:dyDescent="0.25">
      <c r="B173" s="150">
        <f>Demografia!B181</f>
        <v>0</v>
      </c>
      <c r="C173" s="150">
        <f>Demografia!C181</f>
        <v>0</v>
      </c>
      <c r="D173" s="151">
        <f>Demografia!D181</f>
        <v>0</v>
      </c>
      <c r="E173" s="56"/>
      <c r="F173" s="151">
        <f>FL!M180</f>
        <v>0</v>
      </c>
      <c r="G173" s="151">
        <f>FL!AE180</f>
        <v>0</v>
      </c>
      <c r="H173" s="151">
        <f>FL!AF180</f>
        <v>0</v>
      </c>
      <c r="I173" s="151">
        <f>FL!AH180</f>
        <v>0</v>
      </c>
      <c r="J173" s="151">
        <f>FL!AI180</f>
        <v>0</v>
      </c>
      <c r="K173" s="151">
        <f>FL!AK180</f>
        <v>0</v>
      </c>
      <c r="L173" s="151">
        <f>FL!AM180</f>
        <v>0</v>
      </c>
      <c r="M173" s="151">
        <f>FL!AN180</f>
        <v>0</v>
      </c>
      <c r="N173" s="151">
        <f>FL!AO180</f>
        <v>0</v>
      </c>
      <c r="O173" s="151">
        <f>FL!AP180</f>
        <v>0</v>
      </c>
      <c r="P173" s="151">
        <f>FL!AQ180</f>
        <v>0</v>
      </c>
      <c r="Q173" s="151">
        <f>COUNTIF(FL!AR180,"Sim")</f>
        <v>0</v>
      </c>
      <c r="R173" s="56"/>
      <c r="S173" s="151">
        <f>Onco!K180</f>
        <v>0</v>
      </c>
      <c r="T173" s="151">
        <f>MAX(Onco!AB180,Onco!BA180)</f>
        <v>0</v>
      </c>
      <c r="U173" s="151">
        <f>MAX(Onco!AC180,Onco!BB180)</f>
        <v>0</v>
      </c>
      <c r="V173" s="151">
        <f>MAX(Onco!AE180,Onco!BD180)</f>
        <v>0</v>
      </c>
      <c r="W173" s="151">
        <f>MAX(Onco!AF180,Onco!BE180)</f>
        <v>0</v>
      </c>
      <c r="X173" s="151">
        <f>MAX(Onco!AG180,Onco!BF180)</f>
        <v>0</v>
      </c>
      <c r="Y173" s="151">
        <f>MAX(Onco!AH180,Onco!BG180)</f>
        <v>0</v>
      </c>
      <c r="Z173" s="151">
        <f>MAX(Onco!AI180,Onco!BH180)</f>
        <v>0</v>
      </c>
      <c r="AA173" s="151">
        <f>MAX(Onco!AJ180,Onco!BI180)</f>
        <v>0</v>
      </c>
      <c r="AB173" s="151">
        <f>MAX(COUNTIF(Onco!AK180,"Sim"),COUNTIF(Onco!BJ180,"Sim"))</f>
        <v>0</v>
      </c>
      <c r="AC173" s="56"/>
      <c r="AD173" s="151">
        <f>Schisto!P182</f>
        <v>0</v>
      </c>
      <c r="AE173" s="151">
        <f>Schisto!AI182</f>
        <v>0</v>
      </c>
      <c r="AF173" s="151">
        <f>Schisto!AJ182</f>
        <v>0</v>
      </c>
      <c r="AG173" s="151">
        <f>Schisto!AN182</f>
        <v>0</v>
      </c>
      <c r="AH173" s="151">
        <f>Schisto!AO182</f>
        <v>0</v>
      </c>
      <c r="AI173" s="151">
        <f>Schisto!AT182</f>
        <v>0</v>
      </c>
      <c r="AJ173" s="151">
        <f>Schisto!AU182</f>
        <v>0</v>
      </c>
      <c r="AK173" s="151">
        <f>Schisto!AV182</f>
        <v>0</v>
      </c>
      <c r="AL173" s="151">
        <f>Schisto!AW182</f>
        <v>0</v>
      </c>
      <c r="AM173" s="151">
        <f>COUNTIF(Schisto!AX182,"Sim")</f>
        <v>0</v>
      </c>
      <c r="AN173" s="56"/>
      <c r="AO173" s="151">
        <f>HTS!P182</f>
        <v>0</v>
      </c>
      <c r="AP173" s="151">
        <f>MAX(HTS!AK182,HTS!BS182)</f>
        <v>0</v>
      </c>
      <c r="AQ173" s="151">
        <f>MAX(HTS!AL182,HTS!BT182)</f>
        <v>0</v>
      </c>
      <c r="AR173" s="151">
        <f>MAX(HTS!AM182,HTS!BU182)</f>
        <v>0</v>
      </c>
      <c r="AS173" s="151">
        <f>MAX(HTS!AN182,HTS!BV182)</f>
        <v>0</v>
      </c>
      <c r="AT173" s="151">
        <f>MAX(HTS!AO182,HTS!BW182)</f>
        <v>0</v>
      </c>
      <c r="AU173" s="151">
        <f>MAX(HTS!AQ182,HTS!BY182)</f>
        <v>0</v>
      </c>
      <c r="AV173" s="151">
        <f>MAX(HTS!AR182,HTS!BZ182)</f>
        <v>0</v>
      </c>
      <c r="AW173" s="151">
        <f>MAX(HTS!AS182,HTS!CA182)</f>
        <v>0</v>
      </c>
      <c r="AX173" s="151">
        <f>MAX(HTS!AT182,HTS!CB182)</f>
        <v>0</v>
      </c>
      <c r="AY173" s="151">
        <f>MAX(HTS!AU182,HTS!CC182)</f>
        <v>0</v>
      </c>
      <c r="AZ173" s="151">
        <f>MAX(HTS!AV182,HTS!CD182)</f>
        <v>0</v>
      </c>
      <c r="BA173" s="151">
        <f>MAX(HTS!AW182,HTS!CE182)</f>
        <v>0</v>
      </c>
      <c r="BB173" s="151">
        <f>MAX(HTS!AX182,HTS!CF182)</f>
        <v>0</v>
      </c>
      <c r="BC173" s="151">
        <f>MAX(HTS!AY182,HTS!CG182)</f>
        <v>0</v>
      </c>
      <c r="BD173" s="151">
        <f>MAX(HTS!AZ182,HTS!CH182)</f>
        <v>0</v>
      </c>
      <c r="BE173" s="151">
        <f>MAX(HTS!BA182,HTS!CI182)</f>
        <v>0</v>
      </c>
      <c r="BF173" s="151">
        <f>MAX(HTS!BB182,HTS!CJ182)</f>
        <v>0</v>
      </c>
      <c r="BG173" s="151">
        <f>MAX(COUNTIF(HTS!BC182,"Sim"),COUNTIF(HTS!CK182,"Sim"))</f>
        <v>0</v>
      </c>
      <c r="BH173" s="56"/>
      <c r="BI173" s="151">
        <f>Tracoma!Q185</f>
        <v>0</v>
      </c>
      <c r="BJ173" s="151">
        <f>Tracoma!AK185</f>
        <v>0</v>
      </c>
      <c r="BK173" s="151">
        <f>Tracoma!AL185</f>
        <v>0</v>
      </c>
      <c r="BL173" s="151">
        <f>Tracoma!AN185</f>
        <v>0</v>
      </c>
      <c r="BM173" s="151">
        <f>Tracoma!AO185</f>
        <v>0</v>
      </c>
      <c r="BN173" s="151">
        <f>Tracoma!AT185</f>
        <v>0</v>
      </c>
      <c r="BO173" s="151">
        <f>Tracoma!AU185</f>
        <v>0</v>
      </c>
      <c r="BP173" s="151">
        <f>Tracoma!AV185</f>
        <v>0</v>
      </c>
      <c r="BQ173" s="151">
        <f>Tracoma!AW185</f>
        <v>0</v>
      </c>
      <c r="BR173" s="151">
        <f>COUNTIF(Tracoma!AX185,"Sim")</f>
        <v>0</v>
      </c>
      <c r="BS173" s="56"/>
      <c r="BT173" s="151">
        <f t="shared" si="33"/>
        <v>0</v>
      </c>
      <c r="BU173" s="151">
        <f t="shared" si="34"/>
        <v>0</v>
      </c>
      <c r="BV173" s="151">
        <f t="shared" si="35"/>
        <v>0</v>
      </c>
      <c r="BW173" s="151">
        <f t="shared" si="36"/>
        <v>0</v>
      </c>
      <c r="BX173" s="151">
        <f t="shared" si="37"/>
        <v>0</v>
      </c>
      <c r="BY173" s="151">
        <f t="shared" si="40"/>
        <v>0</v>
      </c>
      <c r="BZ173" s="151">
        <f t="shared" si="41"/>
        <v>0</v>
      </c>
      <c r="CA173" s="151">
        <f t="shared" si="42"/>
        <v>0</v>
      </c>
      <c r="CB173" s="151">
        <f t="shared" si="38"/>
        <v>0</v>
      </c>
      <c r="CC173" s="151">
        <f t="shared" si="39"/>
        <v>0</v>
      </c>
    </row>
    <row r="174" spans="2:81" x14ac:dyDescent="0.25">
      <c r="B174" s="366">
        <f>Demografia!B182</f>
        <v>0</v>
      </c>
      <c r="C174" s="366">
        <f>Demografia!C182</f>
        <v>0</v>
      </c>
      <c r="D174" s="367">
        <f>Demografia!D182</f>
        <v>0</v>
      </c>
      <c r="E174" s="342"/>
      <c r="F174" s="367">
        <f>FL!M181</f>
        <v>0</v>
      </c>
      <c r="G174" s="367">
        <f>FL!AE181</f>
        <v>0</v>
      </c>
      <c r="H174" s="367">
        <f>FL!AF181</f>
        <v>0</v>
      </c>
      <c r="I174" s="367">
        <f>FL!AH181</f>
        <v>0</v>
      </c>
      <c r="J174" s="367">
        <f>FL!AI181</f>
        <v>0</v>
      </c>
      <c r="K174" s="367">
        <f>FL!AK181</f>
        <v>0</v>
      </c>
      <c r="L174" s="367">
        <f>FL!AM181</f>
        <v>0</v>
      </c>
      <c r="M174" s="367">
        <f>FL!AN181</f>
        <v>0</v>
      </c>
      <c r="N174" s="367">
        <f>FL!AO181</f>
        <v>0</v>
      </c>
      <c r="O174" s="367">
        <f>FL!AP181</f>
        <v>0</v>
      </c>
      <c r="P174" s="367">
        <f>FL!AQ181</f>
        <v>0</v>
      </c>
      <c r="Q174" s="367">
        <f>COUNTIF(FL!AR181,"Sim")</f>
        <v>0</v>
      </c>
      <c r="R174" s="342"/>
      <c r="S174" s="367">
        <f>Onco!K181</f>
        <v>0</v>
      </c>
      <c r="T174" s="367">
        <f>MAX(Onco!AB181,Onco!BA181)</f>
        <v>0</v>
      </c>
      <c r="U174" s="367">
        <f>MAX(Onco!AC181,Onco!BB181)</f>
        <v>0</v>
      </c>
      <c r="V174" s="367">
        <f>MAX(Onco!AE181,Onco!BD181)</f>
        <v>0</v>
      </c>
      <c r="W174" s="367">
        <f>MAX(Onco!AF181,Onco!BE181)</f>
        <v>0</v>
      </c>
      <c r="X174" s="367">
        <f>MAX(Onco!AG181,Onco!BF181)</f>
        <v>0</v>
      </c>
      <c r="Y174" s="367">
        <f>MAX(Onco!AH181,Onco!BG181)</f>
        <v>0</v>
      </c>
      <c r="Z174" s="367">
        <f>MAX(Onco!AI181,Onco!BH181)</f>
        <v>0</v>
      </c>
      <c r="AA174" s="367">
        <f>MAX(Onco!AJ181,Onco!BI181)</f>
        <v>0</v>
      </c>
      <c r="AB174" s="367">
        <f>MAX(COUNTIF(Onco!AK181,"Sim"),COUNTIF(Onco!BJ181,"Sim"))</f>
        <v>0</v>
      </c>
      <c r="AC174" s="342"/>
      <c r="AD174" s="367">
        <f>Schisto!P183</f>
        <v>0</v>
      </c>
      <c r="AE174" s="367">
        <f>Schisto!AI183</f>
        <v>0</v>
      </c>
      <c r="AF174" s="367">
        <f>Schisto!AJ183</f>
        <v>0</v>
      </c>
      <c r="AG174" s="367">
        <f>Schisto!AN183</f>
        <v>0</v>
      </c>
      <c r="AH174" s="367">
        <f>Schisto!AO183</f>
        <v>0</v>
      </c>
      <c r="AI174" s="367">
        <f>Schisto!AT183</f>
        <v>0</v>
      </c>
      <c r="AJ174" s="367">
        <f>Schisto!AU183</f>
        <v>0</v>
      </c>
      <c r="AK174" s="367">
        <f>Schisto!AV183</f>
        <v>0</v>
      </c>
      <c r="AL174" s="367">
        <f>Schisto!AW183</f>
        <v>0</v>
      </c>
      <c r="AM174" s="367">
        <f>COUNTIF(Schisto!AX183,"Sim")</f>
        <v>0</v>
      </c>
      <c r="AN174" s="342"/>
      <c r="AO174" s="367">
        <f>HTS!P183</f>
        <v>0</v>
      </c>
      <c r="AP174" s="367">
        <f>MAX(HTS!AK183,HTS!BS183)</f>
        <v>0</v>
      </c>
      <c r="AQ174" s="367">
        <f>MAX(HTS!AL183,HTS!BT183)</f>
        <v>0</v>
      </c>
      <c r="AR174" s="367">
        <f>MAX(HTS!AM183,HTS!BU183)</f>
        <v>0</v>
      </c>
      <c r="AS174" s="367">
        <f>MAX(HTS!AN183,HTS!BV183)</f>
        <v>0</v>
      </c>
      <c r="AT174" s="367">
        <f>MAX(HTS!AO183,HTS!BW183)</f>
        <v>0</v>
      </c>
      <c r="AU174" s="367">
        <f>MAX(HTS!AQ183,HTS!BY183)</f>
        <v>0</v>
      </c>
      <c r="AV174" s="367">
        <f>MAX(HTS!AR183,HTS!BZ183)</f>
        <v>0</v>
      </c>
      <c r="AW174" s="367">
        <f>MAX(HTS!AS183,HTS!CA183)</f>
        <v>0</v>
      </c>
      <c r="AX174" s="367">
        <f>MAX(HTS!AT183,HTS!CB183)</f>
        <v>0</v>
      </c>
      <c r="AY174" s="367">
        <f>MAX(HTS!AU183,HTS!CC183)</f>
        <v>0</v>
      </c>
      <c r="AZ174" s="367">
        <f>MAX(HTS!AV183,HTS!CD183)</f>
        <v>0</v>
      </c>
      <c r="BA174" s="367">
        <f>MAX(HTS!AW183,HTS!CE183)</f>
        <v>0</v>
      </c>
      <c r="BB174" s="367">
        <f>MAX(HTS!AX183,HTS!CF183)</f>
        <v>0</v>
      </c>
      <c r="BC174" s="367">
        <f>MAX(HTS!AY183,HTS!CG183)</f>
        <v>0</v>
      </c>
      <c r="BD174" s="367">
        <f>MAX(HTS!AZ183,HTS!CH183)</f>
        <v>0</v>
      </c>
      <c r="BE174" s="367">
        <f>MAX(HTS!BA183,HTS!CI183)</f>
        <v>0</v>
      </c>
      <c r="BF174" s="367">
        <f>MAX(HTS!BB183,HTS!CJ183)</f>
        <v>0</v>
      </c>
      <c r="BG174" s="367">
        <f>MAX(COUNTIF(HTS!BC183,"Sim"),COUNTIF(HTS!CK183,"Sim"))</f>
        <v>0</v>
      </c>
      <c r="BH174" s="342"/>
      <c r="BI174" s="367">
        <f>Tracoma!Q186</f>
        <v>0</v>
      </c>
      <c r="BJ174" s="367">
        <f>Tracoma!AK186</f>
        <v>0</v>
      </c>
      <c r="BK174" s="367">
        <f>Tracoma!AL186</f>
        <v>0</v>
      </c>
      <c r="BL174" s="367">
        <f>Tracoma!AN186</f>
        <v>0</v>
      </c>
      <c r="BM174" s="367">
        <f>Tracoma!AO186</f>
        <v>0</v>
      </c>
      <c r="BN174" s="367">
        <f>Tracoma!AT186</f>
        <v>0</v>
      </c>
      <c r="BO174" s="367">
        <f>Tracoma!AU186</f>
        <v>0</v>
      </c>
      <c r="BP174" s="367">
        <f>Tracoma!AV186</f>
        <v>0</v>
      </c>
      <c r="BQ174" s="367">
        <f>Tracoma!AW186</f>
        <v>0</v>
      </c>
      <c r="BR174" s="367">
        <f>COUNTIF(Tracoma!AX186,"Sim")</f>
        <v>0</v>
      </c>
      <c r="BS174" s="342"/>
      <c r="BT174" s="367">
        <f t="shared" si="33"/>
        <v>0</v>
      </c>
      <c r="BU174" s="367">
        <f t="shared" si="34"/>
        <v>0</v>
      </c>
      <c r="BV174" s="367">
        <f t="shared" si="35"/>
        <v>0</v>
      </c>
      <c r="BW174" s="367">
        <f t="shared" si="36"/>
        <v>0</v>
      </c>
      <c r="BX174" s="367">
        <f t="shared" si="37"/>
        <v>0</v>
      </c>
      <c r="BY174" s="367">
        <f t="shared" si="40"/>
        <v>0</v>
      </c>
      <c r="BZ174" s="367">
        <f t="shared" si="41"/>
        <v>0</v>
      </c>
      <c r="CA174" s="367">
        <f t="shared" si="42"/>
        <v>0</v>
      </c>
      <c r="CB174" s="367">
        <f t="shared" si="38"/>
        <v>0</v>
      </c>
      <c r="CC174" s="367">
        <f t="shared" si="39"/>
        <v>0</v>
      </c>
    </row>
    <row r="175" spans="2:81" x14ac:dyDescent="0.25">
      <c r="B175" s="150">
        <f>Demografia!B183</f>
        <v>0</v>
      </c>
      <c r="C175" s="150">
        <f>Demografia!C183</f>
        <v>0</v>
      </c>
      <c r="D175" s="151">
        <f>Demografia!D183</f>
        <v>0</v>
      </c>
      <c r="E175" s="56"/>
      <c r="F175" s="151">
        <f>FL!M182</f>
        <v>0</v>
      </c>
      <c r="G175" s="151">
        <f>FL!AE182</f>
        <v>0</v>
      </c>
      <c r="H175" s="151">
        <f>FL!AF182</f>
        <v>0</v>
      </c>
      <c r="I175" s="151">
        <f>FL!AH182</f>
        <v>0</v>
      </c>
      <c r="J175" s="151">
        <f>FL!AI182</f>
        <v>0</v>
      </c>
      <c r="K175" s="151">
        <f>FL!AK182</f>
        <v>0</v>
      </c>
      <c r="L175" s="151">
        <f>FL!AM182</f>
        <v>0</v>
      </c>
      <c r="M175" s="151">
        <f>FL!AN182</f>
        <v>0</v>
      </c>
      <c r="N175" s="151">
        <f>FL!AO182</f>
        <v>0</v>
      </c>
      <c r="O175" s="151">
        <f>FL!AP182</f>
        <v>0</v>
      </c>
      <c r="P175" s="151">
        <f>FL!AQ182</f>
        <v>0</v>
      </c>
      <c r="Q175" s="151">
        <f>COUNTIF(FL!AR182,"Sim")</f>
        <v>0</v>
      </c>
      <c r="R175" s="56"/>
      <c r="S175" s="151">
        <f>Onco!K182</f>
        <v>0</v>
      </c>
      <c r="T175" s="151">
        <f>MAX(Onco!AB182,Onco!BA182)</f>
        <v>0</v>
      </c>
      <c r="U175" s="151">
        <f>MAX(Onco!AC182,Onco!BB182)</f>
        <v>0</v>
      </c>
      <c r="V175" s="151">
        <f>MAX(Onco!AE182,Onco!BD182)</f>
        <v>0</v>
      </c>
      <c r="W175" s="151">
        <f>MAX(Onco!AF182,Onco!BE182)</f>
        <v>0</v>
      </c>
      <c r="X175" s="151">
        <f>MAX(Onco!AG182,Onco!BF182)</f>
        <v>0</v>
      </c>
      <c r="Y175" s="151">
        <f>MAX(Onco!AH182,Onco!BG182)</f>
        <v>0</v>
      </c>
      <c r="Z175" s="151">
        <f>MAX(Onco!AI182,Onco!BH182)</f>
        <v>0</v>
      </c>
      <c r="AA175" s="151">
        <f>MAX(Onco!AJ182,Onco!BI182)</f>
        <v>0</v>
      </c>
      <c r="AB175" s="151">
        <f>MAX(COUNTIF(Onco!AK182,"Sim"),COUNTIF(Onco!BJ182,"Sim"))</f>
        <v>0</v>
      </c>
      <c r="AC175" s="56"/>
      <c r="AD175" s="151">
        <f>Schisto!P184</f>
        <v>0</v>
      </c>
      <c r="AE175" s="151">
        <f>Schisto!AI184</f>
        <v>0</v>
      </c>
      <c r="AF175" s="151">
        <f>Schisto!AJ184</f>
        <v>0</v>
      </c>
      <c r="AG175" s="151">
        <f>Schisto!AN184</f>
        <v>0</v>
      </c>
      <c r="AH175" s="151">
        <f>Schisto!AO184</f>
        <v>0</v>
      </c>
      <c r="AI175" s="151">
        <f>Schisto!AT184</f>
        <v>0</v>
      </c>
      <c r="AJ175" s="151">
        <f>Schisto!AU184</f>
        <v>0</v>
      </c>
      <c r="AK175" s="151">
        <f>Schisto!AV184</f>
        <v>0</v>
      </c>
      <c r="AL175" s="151">
        <f>Schisto!AW184</f>
        <v>0</v>
      </c>
      <c r="AM175" s="151">
        <f>COUNTIF(Schisto!AX184,"Sim")</f>
        <v>0</v>
      </c>
      <c r="AN175" s="56"/>
      <c r="AO175" s="151">
        <f>HTS!P184</f>
        <v>0</v>
      </c>
      <c r="AP175" s="151">
        <f>MAX(HTS!AK184,HTS!BS184)</f>
        <v>0</v>
      </c>
      <c r="AQ175" s="151">
        <f>MAX(HTS!AL184,HTS!BT184)</f>
        <v>0</v>
      </c>
      <c r="AR175" s="151">
        <f>MAX(HTS!AM184,HTS!BU184)</f>
        <v>0</v>
      </c>
      <c r="AS175" s="151">
        <f>MAX(HTS!AN184,HTS!BV184)</f>
        <v>0</v>
      </c>
      <c r="AT175" s="151">
        <f>MAX(HTS!AO184,HTS!BW184)</f>
        <v>0</v>
      </c>
      <c r="AU175" s="151">
        <f>MAX(HTS!AQ184,HTS!BY184)</f>
        <v>0</v>
      </c>
      <c r="AV175" s="151">
        <f>MAX(HTS!AR184,HTS!BZ184)</f>
        <v>0</v>
      </c>
      <c r="AW175" s="151">
        <f>MAX(HTS!AS184,HTS!CA184)</f>
        <v>0</v>
      </c>
      <c r="AX175" s="151">
        <f>MAX(HTS!AT184,HTS!CB184)</f>
        <v>0</v>
      </c>
      <c r="AY175" s="151">
        <f>MAX(HTS!AU184,HTS!CC184)</f>
        <v>0</v>
      </c>
      <c r="AZ175" s="151">
        <f>MAX(HTS!AV184,HTS!CD184)</f>
        <v>0</v>
      </c>
      <c r="BA175" s="151">
        <f>MAX(HTS!AW184,HTS!CE184)</f>
        <v>0</v>
      </c>
      <c r="BB175" s="151">
        <f>MAX(HTS!AX184,HTS!CF184)</f>
        <v>0</v>
      </c>
      <c r="BC175" s="151">
        <f>MAX(HTS!AY184,HTS!CG184)</f>
        <v>0</v>
      </c>
      <c r="BD175" s="151">
        <f>MAX(HTS!AZ184,HTS!CH184)</f>
        <v>0</v>
      </c>
      <c r="BE175" s="151">
        <f>MAX(HTS!BA184,HTS!CI184)</f>
        <v>0</v>
      </c>
      <c r="BF175" s="151">
        <f>MAX(HTS!BB184,HTS!CJ184)</f>
        <v>0</v>
      </c>
      <c r="BG175" s="151">
        <f>MAX(COUNTIF(HTS!BC184,"Sim"),COUNTIF(HTS!CK184,"Sim"))</f>
        <v>0</v>
      </c>
      <c r="BH175" s="56"/>
      <c r="BI175" s="151">
        <f>Tracoma!Q187</f>
        <v>0</v>
      </c>
      <c r="BJ175" s="151">
        <f>Tracoma!AK187</f>
        <v>0</v>
      </c>
      <c r="BK175" s="151">
        <f>Tracoma!AL187</f>
        <v>0</v>
      </c>
      <c r="BL175" s="151">
        <f>Tracoma!AN187</f>
        <v>0</v>
      </c>
      <c r="BM175" s="151">
        <f>Tracoma!AO187</f>
        <v>0</v>
      </c>
      <c r="BN175" s="151">
        <f>Tracoma!AT187</f>
        <v>0</v>
      </c>
      <c r="BO175" s="151">
        <f>Tracoma!AU187</f>
        <v>0</v>
      </c>
      <c r="BP175" s="151">
        <f>Tracoma!AV187</f>
        <v>0</v>
      </c>
      <c r="BQ175" s="151">
        <f>Tracoma!AW187</f>
        <v>0</v>
      </c>
      <c r="BR175" s="151">
        <f>COUNTIF(Tracoma!AX187,"Sim")</f>
        <v>0</v>
      </c>
      <c r="BS175" s="56"/>
      <c r="BT175" s="151">
        <f t="shared" si="33"/>
        <v>0</v>
      </c>
      <c r="BU175" s="151">
        <f t="shared" si="34"/>
        <v>0</v>
      </c>
      <c r="BV175" s="151">
        <f t="shared" si="35"/>
        <v>0</v>
      </c>
      <c r="BW175" s="151">
        <f t="shared" si="36"/>
        <v>0</v>
      </c>
      <c r="BX175" s="151">
        <f t="shared" si="37"/>
        <v>0</v>
      </c>
      <c r="BY175" s="151">
        <f t="shared" si="40"/>
        <v>0</v>
      </c>
      <c r="BZ175" s="151">
        <f t="shared" si="41"/>
        <v>0</v>
      </c>
      <c r="CA175" s="151">
        <f t="shared" si="42"/>
        <v>0</v>
      </c>
      <c r="CB175" s="151">
        <f t="shared" si="38"/>
        <v>0</v>
      </c>
      <c r="CC175" s="151">
        <f t="shared" si="39"/>
        <v>0</v>
      </c>
    </row>
    <row r="176" spans="2:81" x14ac:dyDescent="0.25">
      <c r="B176" s="366">
        <f>Demografia!B184</f>
        <v>0</v>
      </c>
      <c r="C176" s="366">
        <f>Demografia!C184</f>
        <v>0</v>
      </c>
      <c r="D176" s="367">
        <f>Demografia!D184</f>
        <v>0</v>
      </c>
      <c r="E176" s="342"/>
      <c r="F176" s="367">
        <f>FL!M183</f>
        <v>0</v>
      </c>
      <c r="G176" s="367">
        <f>FL!AE183</f>
        <v>0</v>
      </c>
      <c r="H176" s="367">
        <f>FL!AF183</f>
        <v>0</v>
      </c>
      <c r="I176" s="367">
        <f>FL!AH183</f>
        <v>0</v>
      </c>
      <c r="J176" s="367">
        <f>FL!AI183</f>
        <v>0</v>
      </c>
      <c r="K176" s="367">
        <f>FL!AK183</f>
        <v>0</v>
      </c>
      <c r="L176" s="367">
        <f>FL!AM183</f>
        <v>0</v>
      </c>
      <c r="M176" s="367">
        <f>FL!AN183</f>
        <v>0</v>
      </c>
      <c r="N176" s="367">
        <f>FL!AO183</f>
        <v>0</v>
      </c>
      <c r="O176" s="367">
        <f>FL!AP183</f>
        <v>0</v>
      </c>
      <c r="P176" s="367">
        <f>FL!AQ183</f>
        <v>0</v>
      </c>
      <c r="Q176" s="367">
        <f>COUNTIF(FL!AR183,"Sim")</f>
        <v>0</v>
      </c>
      <c r="R176" s="342"/>
      <c r="S176" s="367">
        <f>Onco!K183</f>
        <v>0</v>
      </c>
      <c r="T176" s="367">
        <f>MAX(Onco!AB183,Onco!BA183)</f>
        <v>0</v>
      </c>
      <c r="U176" s="367">
        <f>MAX(Onco!AC183,Onco!BB183)</f>
        <v>0</v>
      </c>
      <c r="V176" s="367">
        <f>MAX(Onco!AE183,Onco!BD183)</f>
        <v>0</v>
      </c>
      <c r="W176" s="367">
        <f>MAX(Onco!AF183,Onco!BE183)</f>
        <v>0</v>
      </c>
      <c r="X176" s="367">
        <f>MAX(Onco!AG183,Onco!BF183)</f>
        <v>0</v>
      </c>
      <c r="Y176" s="367">
        <f>MAX(Onco!AH183,Onco!BG183)</f>
        <v>0</v>
      </c>
      <c r="Z176" s="367">
        <f>MAX(Onco!AI183,Onco!BH183)</f>
        <v>0</v>
      </c>
      <c r="AA176" s="367">
        <f>MAX(Onco!AJ183,Onco!BI183)</f>
        <v>0</v>
      </c>
      <c r="AB176" s="367">
        <f>MAX(COUNTIF(Onco!AK183,"Sim"),COUNTIF(Onco!BJ183,"Sim"))</f>
        <v>0</v>
      </c>
      <c r="AC176" s="342"/>
      <c r="AD176" s="367">
        <f>Schisto!P185</f>
        <v>0</v>
      </c>
      <c r="AE176" s="367">
        <f>Schisto!AI185</f>
        <v>0</v>
      </c>
      <c r="AF176" s="367">
        <f>Schisto!AJ185</f>
        <v>0</v>
      </c>
      <c r="AG176" s="367">
        <f>Schisto!AN185</f>
        <v>0</v>
      </c>
      <c r="AH176" s="367">
        <f>Schisto!AO185</f>
        <v>0</v>
      </c>
      <c r="AI176" s="367">
        <f>Schisto!AT185</f>
        <v>0</v>
      </c>
      <c r="AJ176" s="367">
        <f>Schisto!AU185</f>
        <v>0</v>
      </c>
      <c r="AK176" s="367">
        <f>Schisto!AV185</f>
        <v>0</v>
      </c>
      <c r="AL176" s="367">
        <f>Schisto!AW185</f>
        <v>0</v>
      </c>
      <c r="AM176" s="367">
        <f>COUNTIF(Schisto!AX185,"Sim")</f>
        <v>0</v>
      </c>
      <c r="AN176" s="342"/>
      <c r="AO176" s="367">
        <f>HTS!P185</f>
        <v>0</v>
      </c>
      <c r="AP176" s="367">
        <f>MAX(HTS!AK185,HTS!BS185)</f>
        <v>0</v>
      </c>
      <c r="AQ176" s="367">
        <f>MAX(HTS!AL185,HTS!BT185)</f>
        <v>0</v>
      </c>
      <c r="AR176" s="367">
        <f>MAX(HTS!AM185,HTS!BU185)</f>
        <v>0</v>
      </c>
      <c r="AS176" s="367">
        <f>MAX(HTS!AN185,HTS!BV185)</f>
        <v>0</v>
      </c>
      <c r="AT176" s="367">
        <f>MAX(HTS!AO185,HTS!BW185)</f>
        <v>0</v>
      </c>
      <c r="AU176" s="367">
        <f>MAX(HTS!AQ185,HTS!BY185)</f>
        <v>0</v>
      </c>
      <c r="AV176" s="367">
        <f>MAX(HTS!AR185,HTS!BZ185)</f>
        <v>0</v>
      </c>
      <c r="AW176" s="367">
        <f>MAX(HTS!AS185,HTS!CA185)</f>
        <v>0</v>
      </c>
      <c r="AX176" s="367">
        <f>MAX(HTS!AT185,HTS!CB185)</f>
        <v>0</v>
      </c>
      <c r="AY176" s="367">
        <f>MAX(HTS!AU185,HTS!CC185)</f>
        <v>0</v>
      </c>
      <c r="AZ176" s="367">
        <f>MAX(HTS!AV185,HTS!CD185)</f>
        <v>0</v>
      </c>
      <c r="BA176" s="367">
        <f>MAX(HTS!AW185,HTS!CE185)</f>
        <v>0</v>
      </c>
      <c r="BB176" s="367">
        <f>MAX(HTS!AX185,HTS!CF185)</f>
        <v>0</v>
      </c>
      <c r="BC176" s="367">
        <f>MAX(HTS!AY185,HTS!CG185)</f>
        <v>0</v>
      </c>
      <c r="BD176" s="367">
        <f>MAX(HTS!AZ185,HTS!CH185)</f>
        <v>0</v>
      </c>
      <c r="BE176" s="367">
        <f>MAX(HTS!BA185,HTS!CI185)</f>
        <v>0</v>
      </c>
      <c r="BF176" s="367">
        <f>MAX(HTS!BB185,HTS!CJ185)</f>
        <v>0</v>
      </c>
      <c r="BG176" s="367">
        <f>MAX(COUNTIF(HTS!BC185,"Sim"),COUNTIF(HTS!CK185,"Sim"))</f>
        <v>0</v>
      </c>
      <c r="BH176" s="342"/>
      <c r="BI176" s="367">
        <f>Tracoma!Q188</f>
        <v>0</v>
      </c>
      <c r="BJ176" s="367">
        <f>Tracoma!AK188</f>
        <v>0</v>
      </c>
      <c r="BK176" s="367">
        <f>Tracoma!AL188</f>
        <v>0</v>
      </c>
      <c r="BL176" s="367">
        <f>Tracoma!AN188</f>
        <v>0</v>
      </c>
      <c r="BM176" s="367">
        <f>Tracoma!AO188</f>
        <v>0</v>
      </c>
      <c r="BN176" s="367">
        <f>Tracoma!AT188</f>
        <v>0</v>
      </c>
      <c r="BO176" s="367">
        <f>Tracoma!AU188</f>
        <v>0</v>
      </c>
      <c r="BP176" s="367">
        <f>Tracoma!AV188</f>
        <v>0</v>
      </c>
      <c r="BQ176" s="367">
        <f>Tracoma!AW188</f>
        <v>0</v>
      </c>
      <c r="BR176" s="367">
        <f>COUNTIF(Tracoma!AX188,"Sim")</f>
        <v>0</v>
      </c>
      <c r="BS176" s="342"/>
      <c r="BT176" s="367">
        <f t="shared" si="33"/>
        <v>0</v>
      </c>
      <c r="BU176" s="367">
        <f t="shared" si="34"/>
        <v>0</v>
      </c>
      <c r="BV176" s="367">
        <f t="shared" si="35"/>
        <v>0</v>
      </c>
      <c r="BW176" s="367">
        <f t="shared" si="36"/>
        <v>0</v>
      </c>
      <c r="BX176" s="367">
        <f t="shared" si="37"/>
        <v>0</v>
      </c>
      <c r="BY176" s="367">
        <f t="shared" si="40"/>
        <v>0</v>
      </c>
      <c r="BZ176" s="367">
        <f t="shared" si="41"/>
        <v>0</v>
      </c>
      <c r="CA176" s="367">
        <f t="shared" si="42"/>
        <v>0</v>
      </c>
      <c r="CB176" s="367">
        <f t="shared" si="38"/>
        <v>0</v>
      </c>
      <c r="CC176" s="367">
        <f t="shared" si="39"/>
        <v>0</v>
      </c>
    </row>
    <row r="177" spans="2:81" x14ac:dyDescent="0.25">
      <c r="B177" s="150">
        <f>Demografia!B185</f>
        <v>0</v>
      </c>
      <c r="C177" s="150">
        <f>Demografia!C185</f>
        <v>0</v>
      </c>
      <c r="D177" s="151">
        <f>Demografia!D185</f>
        <v>0</v>
      </c>
      <c r="E177" s="56"/>
      <c r="F177" s="151">
        <f>FL!M184</f>
        <v>0</v>
      </c>
      <c r="G177" s="151">
        <f>FL!AE184</f>
        <v>0</v>
      </c>
      <c r="H177" s="151">
        <f>FL!AF184</f>
        <v>0</v>
      </c>
      <c r="I177" s="151">
        <f>FL!AH184</f>
        <v>0</v>
      </c>
      <c r="J177" s="151">
        <f>FL!AI184</f>
        <v>0</v>
      </c>
      <c r="K177" s="151">
        <f>FL!AK184</f>
        <v>0</v>
      </c>
      <c r="L177" s="151">
        <f>FL!AM184</f>
        <v>0</v>
      </c>
      <c r="M177" s="151">
        <f>FL!AN184</f>
        <v>0</v>
      </c>
      <c r="N177" s="151">
        <f>FL!AO184</f>
        <v>0</v>
      </c>
      <c r="O177" s="151">
        <f>FL!AP184</f>
        <v>0</v>
      </c>
      <c r="P177" s="151">
        <f>FL!AQ184</f>
        <v>0</v>
      </c>
      <c r="Q177" s="151">
        <f>COUNTIF(FL!AR184,"Sim")</f>
        <v>0</v>
      </c>
      <c r="R177" s="56"/>
      <c r="S177" s="151">
        <f>Onco!K184</f>
        <v>0</v>
      </c>
      <c r="T177" s="151">
        <f>MAX(Onco!AB184,Onco!BA184)</f>
        <v>0</v>
      </c>
      <c r="U177" s="151">
        <f>MAX(Onco!AC184,Onco!BB184)</f>
        <v>0</v>
      </c>
      <c r="V177" s="151">
        <f>MAX(Onco!AE184,Onco!BD184)</f>
        <v>0</v>
      </c>
      <c r="W177" s="151">
        <f>MAX(Onco!AF184,Onco!BE184)</f>
        <v>0</v>
      </c>
      <c r="X177" s="151">
        <f>MAX(Onco!AG184,Onco!BF184)</f>
        <v>0</v>
      </c>
      <c r="Y177" s="151">
        <f>MAX(Onco!AH184,Onco!BG184)</f>
        <v>0</v>
      </c>
      <c r="Z177" s="151">
        <f>MAX(Onco!AI184,Onco!BH184)</f>
        <v>0</v>
      </c>
      <c r="AA177" s="151">
        <f>MAX(Onco!AJ184,Onco!BI184)</f>
        <v>0</v>
      </c>
      <c r="AB177" s="151">
        <f>MAX(COUNTIF(Onco!AK184,"Sim"),COUNTIF(Onco!BJ184,"Sim"))</f>
        <v>0</v>
      </c>
      <c r="AC177" s="56"/>
      <c r="AD177" s="151">
        <f>Schisto!P186</f>
        <v>0</v>
      </c>
      <c r="AE177" s="151">
        <f>Schisto!AI186</f>
        <v>0</v>
      </c>
      <c r="AF177" s="151">
        <f>Schisto!AJ186</f>
        <v>0</v>
      </c>
      <c r="AG177" s="151">
        <f>Schisto!AN186</f>
        <v>0</v>
      </c>
      <c r="AH177" s="151">
        <f>Schisto!AO186</f>
        <v>0</v>
      </c>
      <c r="AI177" s="151">
        <f>Schisto!AT186</f>
        <v>0</v>
      </c>
      <c r="AJ177" s="151">
        <f>Schisto!AU186</f>
        <v>0</v>
      </c>
      <c r="AK177" s="151">
        <f>Schisto!AV186</f>
        <v>0</v>
      </c>
      <c r="AL177" s="151">
        <f>Schisto!AW186</f>
        <v>0</v>
      </c>
      <c r="AM177" s="151">
        <f>COUNTIF(Schisto!AX186,"Sim")</f>
        <v>0</v>
      </c>
      <c r="AN177" s="56"/>
      <c r="AO177" s="151">
        <f>HTS!P186</f>
        <v>0</v>
      </c>
      <c r="AP177" s="151">
        <f>MAX(HTS!AK186,HTS!BS186)</f>
        <v>0</v>
      </c>
      <c r="AQ177" s="151">
        <f>MAX(HTS!AL186,HTS!BT186)</f>
        <v>0</v>
      </c>
      <c r="AR177" s="151">
        <f>MAX(HTS!AM186,HTS!BU186)</f>
        <v>0</v>
      </c>
      <c r="AS177" s="151">
        <f>MAX(HTS!AN186,HTS!BV186)</f>
        <v>0</v>
      </c>
      <c r="AT177" s="151">
        <f>MAX(HTS!AO186,HTS!BW186)</f>
        <v>0</v>
      </c>
      <c r="AU177" s="151">
        <f>MAX(HTS!AQ186,HTS!BY186)</f>
        <v>0</v>
      </c>
      <c r="AV177" s="151">
        <f>MAX(HTS!AR186,HTS!BZ186)</f>
        <v>0</v>
      </c>
      <c r="AW177" s="151">
        <f>MAX(HTS!AS186,HTS!CA186)</f>
        <v>0</v>
      </c>
      <c r="AX177" s="151">
        <f>MAX(HTS!AT186,HTS!CB186)</f>
        <v>0</v>
      </c>
      <c r="AY177" s="151">
        <f>MAX(HTS!AU186,HTS!CC186)</f>
        <v>0</v>
      </c>
      <c r="AZ177" s="151">
        <f>MAX(HTS!AV186,HTS!CD186)</f>
        <v>0</v>
      </c>
      <c r="BA177" s="151">
        <f>MAX(HTS!AW186,HTS!CE186)</f>
        <v>0</v>
      </c>
      <c r="BB177" s="151">
        <f>MAX(HTS!AX186,HTS!CF186)</f>
        <v>0</v>
      </c>
      <c r="BC177" s="151">
        <f>MAX(HTS!AY186,HTS!CG186)</f>
        <v>0</v>
      </c>
      <c r="BD177" s="151">
        <f>MAX(HTS!AZ186,HTS!CH186)</f>
        <v>0</v>
      </c>
      <c r="BE177" s="151">
        <f>MAX(HTS!BA186,HTS!CI186)</f>
        <v>0</v>
      </c>
      <c r="BF177" s="151">
        <f>MAX(HTS!BB186,HTS!CJ186)</f>
        <v>0</v>
      </c>
      <c r="BG177" s="151">
        <f>MAX(COUNTIF(HTS!BC186,"Sim"),COUNTIF(HTS!CK186,"Sim"))</f>
        <v>0</v>
      </c>
      <c r="BH177" s="56"/>
      <c r="BI177" s="151">
        <f>Tracoma!Q189</f>
        <v>0</v>
      </c>
      <c r="BJ177" s="151">
        <f>Tracoma!AK189</f>
        <v>0</v>
      </c>
      <c r="BK177" s="151">
        <f>Tracoma!AL189</f>
        <v>0</v>
      </c>
      <c r="BL177" s="151">
        <f>Tracoma!AN189</f>
        <v>0</v>
      </c>
      <c r="BM177" s="151">
        <f>Tracoma!AO189</f>
        <v>0</v>
      </c>
      <c r="BN177" s="151">
        <f>Tracoma!AT189</f>
        <v>0</v>
      </c>
      <c r="BO177" s="151">
        <f>Tracoma!AU189</f>
        <v>0</v>
      </c>
      <c r="BP177" s="151">
        <f>Tracoma!AV189</f>
        <v>0</v>
      </c>
      <c r="BQ177" s="151">
        <f>Tracoma!AW189</f>
        <v>0</v>
      </c>
      <c r="BR177" s="151">
        <f>COUNTIF(Tracoma!AX189,"Sim")</f>
        <v>0</v>
      </c>
      <c r="BS177" s="56"/>
      <c r="BT177" s="151">
        <f t="shared" si="33"/>
        <v>0</v>
      </c>
      <c r="BU177" s="151">
        <f t="shared" si="34"/>
        <v>0</v>
      </c>
      <c r="BV177" s="151">
        <f t="shared" si="35"/>
        <v>0</v>
      </c>
      <c r="BW177" s="151">
        <f t="shared" si="36"/>
        <v>0</v>
      </c>
      <c r="BX177" s="151">
        <f t="shared" si="37"/>
        <v>0</v>
      </c>
      <c r="BY177" s="151">
        <f t="shared" si="40"/>
        <v>0</v>
      </c>
      <c r="BZ177" s="151">
        <f t="shared" si="41"/>
        <v>0</v>
      </c>
      <c r="CA177" s="151">
        <f t="shared" si="42"/>
        <v>0</v>
      </c>
      <c r="CB177" s="151">
        <f t="shared" si="38"/>
        <v>0</v>
      </c>
      <c r="CC177" s="151">
        <f t="shared" si="39"/>
        <v>0</v>
      </c>
    </row>
    <row r="178" spans="2:81" x14ac:dyDescent="0.25">
      <c r="B178" s="366">
        <f>Demografia!B186</f>
        <v>0</v>
      </c>
      <c r="C178" s="366">
        <f>Demografia!C186</f>
        <v>0</v>
      </c>
      <c r="D178" s="367">
        <f>Demografia!D186</f>
        <v>0</v>
      </c>
      <c r="E178" s="342"/>
      <c r="F178" s="367">
        <f>FL!M185</f>
        <v>0</v>
      </c>
      <c r="G178" s="367">
        <f>FL!AE185</f>
        <v>0</v>
      </c>
      <c r="H178" s="367">
        <f>FL!AF185</f>
        <v>0</v>
      </c>
      <c r="I178" s="367">
        <f>FL!AH185</f>
        <v>0</v>
      </c>
      <c r="J178" s="367">
        <f>FL!AI185</f>
        <v>0</v>
      </c>
      <c r="K178" s="367">
        <f>FL!AK185</f>
        <v>0</v>
      </c>
      <c r="L178" s="367">
        <f>FL!AM185</f>
        <v>0</v>
      </c>
      <c r="M178" s="367">
        <f>FL!AN185</f>
        <v>0</v>
      </c>
      <c r="N178" s="367">
        <f>FL!AO185</f>
        <v>0</v>
      </c>
      <c r="O178" s="367">
        <f>FL!AP185</f>
        <v>0</v>
      </c>
      <c r="P178" s="367">
        <f>FL!AQ185</f>
        <v>0</v>
      </c>
      <c r="Q178" s="367">
        <f>COUNTIF(FL!AR185,"Sim")</f>
        <v>0</v>
      </c>
      <c r="R178" s="342"/>
      <c r="S178" s="367">
        <f>Onco!K185</f>
        <v>0</v>
      </c>
      <c r="T178" s="367">
        <f>MAX(Onco!AB185,Onco!BA185)</f>
        <v>0</v>
      </c>
      <c r="U178" s="367">
        <f>MAX(Onco!AC185,Onco!BB185)</f>
        <v>0</v>
      </c>
      <c r="V178" s="367">
        <f>MAX(Onco!AE185,Onco!BD185)</f>
        <v>0</v>
      </c>
      <c r="W178" s="367">
        <f>MAX(Onco!AF185,Onco!BE185)</f>
        <v>0</v>
      </c>
      <c r="X178" s="367">
        <f>MAX(Onco!AG185,Onco!BF185)</f>
        <v>0</v>
      </c>
      <c r="Y178" s="367">
        <f>MAX(Onco!AH185,Onco!BG185)</f>
        <v>0</v>
      </c>
      <c r="Z178" s="367">
        <f>MAX(Onco!AI185,Onco!BH185)</f>
        <v>0</v>
      </c>
      <c r="AA178" s="367">
        <f>MAX(Onco!AJ185,Onco!BI185)</f>
        <v>0</v>
      </c>
      <c r="AB178" s="367">
        <f>MAX(COUNTIF(Onco!AK185,"Sim"),COUNTIF(Onco!BJ185,"Sim"))</f>
        <v>0</v>
      </c>
      <c r="AC178" s="342"/>
      <c r="AD178" s="367">
        <f>Schisto!P187</f>
        <v>0</v>
      </c>
      <c r="AE178" s="367">
        <f>Schisto!AI187</f>
        <v>0</v>
      </c>
      <c r="AF178" s="367">
        <f>Schisto!AJ187</f>
        <v>0</v>
      </c>
      <c r="AG178" s="367">
        <f>Schisto!AN187</f>
        <v>0</v>
      </c>
      <c r="AH178" s="367">
        <f>Schisto!AO187</f>
        <v>0</v>
      </c>
      <c r="AI178" s="367">
        <f>Schisto!AT187</f>
        <v>0</v>
      </c>
      <c r="AJ178" s="367">
        <f>Schisto!AU187</f>
        <v>0</v>
      </c>
      <c r="AK178" s="367">
        <f>Schisto!AV187</f>
        <v>0</v>
      </c>
      <c r="AL178" s="367">
        <f>Schisto!AW187</f>
        <v>0</v>
      </c>
      <c r="AM178" s="367">
        <f>COUNTIF(Schisto!AX187,"Sim")</f>
        <v>0</v>
      </c>
      <c r="AN178" s="342"/>
      <c r="AO178" s="367">
        <f>HTS!P187</f>
        <v>0</v>
      </c>
      <c r="AP178" s="367">
        <f>MAX(HTS!AK187,HTS!BS187)</f>
        <v>0</v>
      </c>
      <c r="AQ178" s="367">
        <f>MAX(HTS!AL187,HTS!BT187)</f>
        <v>0</v>
      </c>
      <c r="AR178" s="367">
        <f>MAX(HTS!AM187,HTS!BU187)</f>
        <v>0</v>
      </c>
      <c r="AS178" s="367">
        <f>MAX(HTS!AN187,HTS!BV187)</f>
        <v>0</v>
      </c>
      <c r="AT178" s="367">
        <f>MAX(HTS!AO187,HTS!BW187)</f>
        <v>0</v>
      </c>
      <c r="AU178" s="367">
        <f>MAX(HTS!AQ187,HTS!BY187)</f>
        <v>0</v>
      </c>
      <c r="AV178" s="367">
        <f>MAX(HTS!AR187,HTS!BZ187)</f>
        <v>0</v>
      </c>
      <c r="AW178" s="367">
        <f>MAX(HTS!AS187,HTS!CA187)</f>
        <v>0</v>
      </c>
      <c r="AX178" s="367">
        <f>MAX(HTS!AT187,HTS!CB187)</f>
        <v>0</v>
      </c>
      <c r="AY178" s="367">
        <f>MAX(HTS!AU187,HTS!CC187)</f>
        <v>0</v>
      </c>
      <c r="AZ178" s="367">
        <f>MAX(HTS!AV187,HTS!CD187)</f>
        <v>0</v>
      </c>
      <c r="BA178" s="367">
        <f>MAX(HTS!AW187,HTS!CE187)</f>
        <v>0</v>
      </c>
      <c r="BB178" s="367">
        <f>MAX(HTS!AX187,HTS!CF187)</f>
        <v>0</v>
      </c>
      <c r="BC178" s="367">
        <f>MAX(HTS!AY187,HTS!CG187)</f>
        <v>0</v>
      </c>
      <c r="BD178" s="367">
        <f>MAX(HTS!AZ187,HTS!CH187)</f>
        <v>0</v>
      </c>
      <c r="BE178" s="367">
        <f>MAX(HTS!BA187,HTS!CI187)</f>
        <v>0</v>
      </c>
      <c r="BF178" s="367">
        <f>MAX(HTS!BB187,HTS!CJ187)</f>
        <v>0</v>
      </c>
      <c r="BG178" s="367">
        <f>MAX(COUNTIF(HTS!BC187,"Sim"),COUNTIF(HTS!CK187,"Sim"))</f>
        <v>0</v>
      </c>
      <c r="BH178" s="342"/>
      <c r="BI178" s="367">
        <f>Tracoma!Q190</f>
        <v>0</v>
      </c>
      <c r="BJ178" s="367">
        <f>Tracoma!AK190</f>
        <v>0</v>
      </c>
      <c r="BK178" s="367">
        <f>Tracoma!AL190</f>
        <v>0</v>
      </c>
      <c r="BL178" s="367">
        <f>Tracoma!AN190</f>
        <v>0</v>
      </c>
      <c r="BM178" s="367">
        <f>Tracoma!AO190</f>
        <v>0</v>
      </c>
      <c r="BN178" s="367">
        <f>Tracoma!AT190</f>
        <v>0</v>
      </c>
      <c r="BO178" s="367">
        <f>Tracoma!AU190</f>
        <v>0</v>
      </c>
      <c r="BP178" s="367">
        <f>Tracoma!AV190</f>
        <v>0</v>
      </c>
      <c r="BQ178" s="367">
        <f>Tracoma!AW190</f>
        <v>0</v>
      </c>
      <c r="BR178" s="367">
        <f>COUNTIF(Tracoma!AX190,"Sim")</f>
        <v>0</v>
      </c>
      <c r="BS178" s="342"/>
      <c r="BT178" s="367">
        <f t="shared" si="33"/>
        <v>0</v>
      </c>
      <c r="BU178" s="367">
        <f t="shared" si="34"/>
        <v>0</v>
      </c>
      <c r="BV178" s="367">
        <f t="shared" si="35"/>
        <v>0</v>
      </c>
      <c r="BW178" s="367">
        <f t="shared" si="36"/>
        <v>0</v>
      </c>
      <c r="BX178" s="367">
        <f t="shared" si="37"/>
        <v>0</v>
      </c>
      <c r="BY178" s="367">
        <f t="shared" si="40"/>
        <v>0</v>
      </c>
      <c r="BZ178" s="367">
        <f t="shared" si="41"/>
        <v>0</v>
      </c>
      <c r="CA178" s="367">
        <f t="shared" si="42"/>
        <v>0</v>
      </c>
      <c r="CB178" s="367">
        <f t="shared" si="38"/>
        <v>0</v>
      </c>
      <c r="CC178" s="367">
        <f t="shared" si="39"/>
        <v>0</v>
      </c>
    </row>
    <row r="179" spans="2:81" x14ac:dyDescent="0.25">
      <c r="B179" s="150">
        <f>Demografia!B187</f>
        <v>0</v>
      </c>
      <c r="C179" s="150">
        <f>Demografia!C187</f>
        <v>0</v>
      </c>
      <c r="D179" s="151">
        <f>Demografia!D187</f>
        <v>0</v>
      </c>
      <c r="E179" s="56"/>
      <c r="F179" s="151">
        <f>FL!M186</f>
        <v>0</v>
      </c>
      <c r="G179" s="151">
        <f>FL!AE186</f>
        <v>0</v>
      </c>
      <c r="H179" s="151">
        <f>FL!AF186</f>
        <v>0</v>
      </c>
      <c r="I179" s="151">
        <f>FL!AH186</f>
        <v>0</v>
      </c>
      <c r="J179" s="151">
        <f>FL!AI186</f>
        <v>0</v>
      </c>
      <c r="K179" s="151">
        <f>FL!AK186</f>
        <v>0</v>
      </c>
      <c r="L179" s="151">
        <f>FL!AM186</f>
        <v>0</v>
      </c>
      <c r="M179" s="151">
        <f>FL!AN186</f>
        <v>0</v>
      </c>
      <c r="N179" s="151">
        <f>FL!AO186</f>
        <v>0</v>
      </c>
      <c r="O179" s="151">
        <f>FL!AP186</f>
        <v>0</v>
      </c>
      <c r="P179" s="151">
        <f>FL!AQ186</f>
        <v>0</v>
      </c>
      <c r="Q179" s="151">
        <f>COUNTIF(FL!AR186,"Sim")</f>
        <v>0</v>
      </c>
      <c r="R179" s="56"/>
      <c r="S179" s="151">
        <f>Onco!K186</f>
        <v>0</v>
      </c>
      <c r="T179" s="151">
        <f>MAX(Onco!AB186,Onco!BA186)</f>
        <v>0</v>
      </c>
      <c r="U179" s="151">
        <f>MAX(Onco!AC186,Onco!BB186)</f>
        <v>0</v>
      </c>
      <c r="V179" s="151">
        <f>MAX(Onco!AE186,Onco!BD186)</f>
        <v>0</v>
      </c>
      <c r="W179" s="151">
        <f>MAX(Onco!AF186,Onco!BE186)</f>
        <v>0</v>
      </c>
      <c r="X179" s="151">
        <f>MAX(Onco!AG186,Onco!BF186)</f>
        <v>0</v>
      </c>
      <c r="Y179" s="151">
        <f>MAX(Onco!AH186,Onco!BG186)</f>
        <v>0</v>
      </c>
      <c r="Z179" s="151">
        <f>MAX(Onco!AI186,Onco!BH186)</f>
        <v>0</v>
      </c>
      <c r="AA179" s="151">
        <f>MAX(Onco!AJ186,Onco!BI186)</f>
        <v>0</v>
      </c>
      <c r="AB179" s="151">
        <f>MAX(COUNTIF(Onco!AK186,"Sim"),COUNTIF(Onco!BJ186,"Sim"))</f>
        <v>0</v>
      </c>
      <c r="AC179" s="56"/>
      <c r="AD179" s="151">
        <f>Schisto!P188</f>
        <v>0</v>
      </c>
      <c r="AE179" s="151">
        <f>Schisto!AI188</f>
        <v>0</v>
      </c>
      <c r="AF179" s="151">
        <f>Schisto!AJ188</f>
        <v>0</v>
      </c>
      <c r="AG179" s="151">
        <f>Schisto!AN188</f>
        <v>0</v>
      </c>
      <c r="AH179" s="151">
        <f>Schisto!AO188</f>
        <v>0</v>
      </c>
      <c r="AI179" s="151">
        <f>Schisto!AT188</f>
        <v>0</v>
      </c>
      <c r="AJ179" s="151">
        <f>Schisto!AU188</f>
        <v>0</v>
      </c>
      <c r="AK179" s="151">
        <f>Schisto!AV188</f>
        <v>0</v>
      </c>
      <c r="AL179" s="151">
        <f>Schisto!AW188</f>
        <v>0</v>
      </c>
      <c r="AM179" s="151">
        <f>COUNTIF(Schisto!AX188,"Sim")</f>
        <v>0</v>
      </c>
      <c r="AN179" s="56"/>
      <c r="AO179" s="151">
        <f>HTS!P188</f>
        <v>0</v>
      </c>
      <c r="AP179" s="151">
        <f>MAX(HTS!AK188,HTS!BS188)</f>
        <v>0</v>
      </c>
      <c r="AQ179" s="151">
        <f>MAX(HTS!AL188,HTS!BT188)</f>
        <v>0</v>
      </c>
      <c r="AR179" s="151">
        <f>MAX(HTS!AM188,HTS!BU188)</f>
        <v>0</v>
      </c>
      <c r="AS179" s="151">
        <f>MAX(HTS!AN188,HTS!BV188)</f>
        <v>0</v>
      </c>
      <c r="AT179" s="151">
        <f>MAX(HTS!AO188,HTS!BW188)</f>
        <v>0</v>
      </c>
      <c r="AU179" s="151">
        <f>MAX(HTS!AQ188,HTS!BY188)</f>
        <v>0</v>
      </c>
      <c r="AV179" s="151">
        <f>MAX(HTS!AR188,HTS!BZ188)</f>
        <v>0</v>
      </c>
      <c r="AW179" s="151">
        <f>MAX(HTS!AS188,HTS!CA188)</f>
        <v>0</v>
      </c>
      <c r="AX179" s="151">
        <f>MAX(HTS!AT188,HTS!CB188)</f>
        <v>0</v>
      </c>
      <c r="AY179" s="151">
        <f>MAX(HTS!AU188,HTS!CC188)</f>
        <v>0</v>
      </c>
      <c r="AZ179" s="151">
        <f>MAX(HTS!AV188,HTS!CD188)</f>
        <v>0</v>
      </c>
      <c r="BA179" s="151">
        <f>MAX(HTS!AW188,HTS!CE188)</f>
        <v>0</v>
      </c>
      <c r="BB179" s="151">
        <f>MAX(HTS!AX188,HTS!CF188)</f>
        <v>0</v>
      </c>
      <c r="BC179" s="151">
        <f>MAX(HTS!AY188,HTS!CG188)</f>
        <v>0</v>
      </c>
      <c r="BD179" s="151">
        <f>MAX(HTS!AZ188,HTS!CH188)</f>
        <v>0</v>
      </c>
      <c r="BE179" s="151">
        <f>MAX(HTS!BA188,HTS!CI188)</f>
        <v>0</v>
      </c>
      <c r="BF179" s="151">
        <f>MAX(HTS!BB188,HTS!CJ188)</f>
        <v>0</v>
      </c>
      <c r="BG179" s="151">
        <f>MAX(COUNTIF(HTS!BC188,"Sim"),COUNTIF(HTS!CK188,"Sim"))</f>
        <v>0</v>
      </c>
      <c r="BH179" s="56"/>
      <c r="BI179" s="151">
        <f>Tracoma!Q191</f>
        <v>0</v>
      </c>
      <c r="BJ179" s="151">
        <f>Tracoma!AK191</f>
        <v>0</v>
      </c>
      <c r="BK179" s="151">
        <f>Tracoma!AL191</f>
        <v>0</v>
      </c>
      <c r="BL179" s="151">
        <f>Tracoma!AN191</f>
        <v>0</v>
      </c>
      <c r="BM179" s="151">
        <f>Tracoma!AO191</f>
        <v>0</v>
      </c>
      <c r="BN179" s="151">
        <f>Tracoma!AT191</f>
        <v>0</v>
      </c>
      <c r="BO179" s="151">
        <f>Tracoma!AU191</f>
        <v>0</v>
      </c>
      <c r="BP179" s="151">
        <f>Tracoma!AV191</f>
        <v>0</v>
      </c>
      <c r="BQ179" s="151">
        <f>Tracoma!AW191</f>
        <v>0</v>
      </c>
      <c r="BR179" s="151">
        <f>COUNTIF(Tracoma!AX191,"Sim")</f>
        <v>0</v>
      </c>
      <c r="BS179" s="56"/>
      <c r="BT179" s="151">
        <f t="shared" si="33"/>
        <v>0</v>
      </c>
      <c r="BU179" s="151">
        <f t="shared" si="34"/>
        <v>0</v>
      </c>
      <c r="BV179" s="151">
        <f t="shared" si="35"/>
        <v>0</v>
      </c>
      <c r="BW179" s="151">
        <f t="shared" si="36"/>
        <v>0</v>
      </c>
      <c r="BX179" s="151">
        <f t="shared" si="37"/>
        <v>0</v>
      </c>
      <c r="BY179" s="151">
        <f t="shared" si="40"/>
        <v>0</v>
      </c>
      <c r="BZ179" s="151">
        <f t="shared" si="41"/>
        <v>0</v>
      </c>
      <c r="CA179" s="151">
        <f t="shared" si="42"/>
        <v>0</v>
      </c>
      <c r="CB179" s="151">
        <f t="shared" si="38"/>
        <v>0</v>
      </c>
      <c r="CC179" s="151">
        <f t="shared" si="39"/>
        <v>0</v>
      </c>
    </row>
    <row r="180" spans="2:81" x14ac:dyDescent="0.25">
      <c r="B180" s="366">
        <f>Demografia!B188</f>
        <v>0</v>
      </c>
      <c r="C180" s="366">
        <f>Demografia!C188</f>
        <v>0</v>
      </c>
      <c r="D180" s="367">
        <f>Demografia!D188</f>
        <v>0</v>
      </c>
      <c r="E180" s="342"/>
      <c r="F180" s="367">
        <f>FL!M187</f>
        <v>0</v>
      </c>
      <c r="G180" s="367">
        <f>FL!AE187</f>
        <v>0</v>
      </c>
      <c r="H180" s="367">
        <f>FL!AF187</f>
        <v>0</v>
      </c>
      <c r="I180" s="367">
        <f>FL!AH187</f>
        <v>0</v>
      </c>
      <c r="J180" s="367">
        <f>FL!AI187</f>
        <v>0</v>
      </c>
      <c r="K180" s="367">
        <f>FL!AK187</f>
        <v>0</v>
      </c>
      <c r="L180" s="367">
        <f>FL!AM187</f>
        <v>0</v>
      </c>
      <c r="M180" s="367">
        <f>FL!AN187</f>
        <v>0</v>
      </c>
      <c r="N180" s="367">
        <f>FL!AO187</f>
        <v>0</v>
      </c>
      <c r="O180" s="367">
        <f>FL!AP187</f>
        <v>0</v>
      </c>
      <c r="P180" s="367">
        <f>FL!AQ187</f>
        <v>0</v>
      </c>
      <c r="Q180" s="367">
        <f>COUNTIF(FL!AR187,"Sim")</f>
        <v>0</v>
      </c>
      <c r="R180" s="342"/>
      <c r="S180" s="367">
        <f>Onco!K187</f>
        <v>0</v>
      </c>
      <c r="T180" s="367">
        <f>MAX(Onco!AB187,Onco!BA187)</f>
        <v>0</v>
      </c>
      <c r="U180" s="367">
        <f>MAX(Onco!AC187,Onco!BB187)</f>
        <v>0</v>
      </c>
      <c r="V180" s="367">
        <f>MAX(Onco!AE187,Onco!BD187)</f>
        <v>0</v>
      </c>
      <c r="W180" s="367">
        <f>MAX(Onco!AF187,Onco!BE187)</f>
        <v>0</v>
      </c>
      <c r="X180" s="367">
        <f>MAX(Onco!AG187,Onco!BF187)</f>
        <v>0</v>
      </c>
      <c r="Y180" s="367">
        <f>MAX(Onco!AH187,Onco!BG187)</f>
        <v>0</v>
      </c>
      <c r="Z180" s="367">
        <f>MAX(Onco!AI187,Onco!BH187)</f>
        <v>0</v>
      </c>
      <c r="AA180" s="367">
        <f>MAX(Onco!AJ187,Onco!BI187)</f>
        <v>0</v>
      </c>
      <c r="AB180" s="367">
        <f>MAX(COUNTIF(Onco!AK187,"Sim"),COUNTIF(Onco!BJ187,"Sim"))</f>
        <v>0</v>
      </c>
      <c r="AC180" s="342"/>
      <c r="AD180" s="367">
        <f>Schisto!P189</f>
        <v>0</v>
      </c>
      <c r="AE180" s="367">
        <f>Schisto!AI189</f>
        <v>0</v>
      </c>
      <c r="AF180" s="367">
        <f>Schisto!AJ189</f>
        <v>0</v>
      </c>
      <c r="AG180" s="367">
        <f>Schisto!AN189</f>
        <v>0</v>
      </c>
      <c r="AH180" s="367">
        <f>Schisto!AO189</f>
        <v>0</v>
      </c>
      <c r="AI180" s="367">
        <f>Schisto!AT189</f>
        <v>0</v>
      </c>
      <c r="AJ180" s="367">
        <f>Schisto!AU189</f>
        <v>0</v>
      </c>
      <c r="AK180" s="367">
        <f>Schisto!AV189</f>
        <v>0</v>
      </c>
      <c r="AL180" s="367">
        <f>Schisto!AW189</f>
        <v>0</v>
      </c>
      <c r="AM180" s="367">
        <f>COUNTIF(Schisto!AX189,"Sim")</f>
        <v>0</v>
      </c>
      <c r="AN180" s="342"/>
      <c r="AO180" s="367">
        <f>HTS!P189</f>
        <v>0</v>
      </c>
      <c r="AP180" s="367">
        <f>MAX(HTS!AK189,HTS!BS189)</f>
        <v>0</v>
      </c>
      <c r="AQ180" s="367">
        <f>MAX(HTS!AL189,HTS!BT189)</f>
        <v>0</v>
      </c>
      <c r="AR180" s="367">
        <f>MAX(HTS!AM189,HTS!BU189)</f>
        <v>0</v>
      </c>
      <c r="AS180" s="367">
        <f>MAX(HTS!AN189,HTS!BV189)</f>
        <v>0</v>
      </c>
      <c r="AT180" s="367">
        <f>MAX(HTS!AO189,HTS!BW189)</f>
        <v>0</v>
      </c>
      <c r="AU180" s="367">
        <f>MAX(HTS!AQ189,HTS!BY189)</f>
        <v>0</v>
      </c>
      <c r="AV180" s="367">
        <f>MAX(HTS!AR189,HTS!BZ189)</f>
        <v>0</v>
      </c>
      <c r="AW180" s="367">
        <f>MAX(HTS!AS189,HTS!CA189)</f>
        <v>0</v>
      </c>
      <c r="AX180" s="367">
        <f>MAX(HTS!AT189,HTS!CB189)</f>
        <v>0</v>
      </c>
      <c r="AY180" s="367">
        <f>MAX(HTS!AU189,HTS!CC189)</f>
        <v>0</v>
      </c>
      <c r="AZ180" s="367">
        <f>MAX(HTS!AV189,HTS!CD189)</f>
        <v>0</v>
      </c>
      <c r="BA180" s="367">
        <f>MAX(HTS!AW189,HTS!CE189)</f>
        <v>0</v>
      </c>
      <c r="BB180" s="367">
        <f>MAX(HTS!AX189,HTS!CF189)</f>
        <v>0</v>
      </c>
      <c r="BC180" s="367">
        <f>MAX(HTS!AY189,HTS!CG189)</f>
        <v>0</v>
      </c>
      <c r="BD180" s="367">
        <f>MAX(HTS!AZ189,HTS!CH189)</f>
        <v>0</v>
      </c>
      <c r="BE180" s="367">
        <f>MAX(HTS!BA189,HTS!CI189)</f>
        <v>0</v>
      </c>
      <c r="BF180" s="367">
        <f>MAX(HTS!BB189,HTS!CJ189)</f>
        <v>0</v>
      </c>
      <c r="BG180" s="367">
        <f>MAX(COUNTIF(HTS!BC189,"Sim"),COUNTIF(HTS!CK189,"Sim"))</f>
        <v>0</v>
      </c>
      <c r="BH180" s="342"/>
      <c r="BI180" s="367">
        <f>Tracoma!Q192</f>
        <v>0</v>
      </c>
      <c r="BJ180" s="367">
        <f>Tracoma!AK192</f>
        <v>0</v>
      </c>
      <c r="BK180" s="367">
        <f>Tracoma!AL192</f>
        <v>0</v>
      </c>
      <c r="BL180" s="367">
        <f>Tracoma!AN192</f>
        <v>0</v>
      </c>
      <c r="BM180" s="367">
        <f>Tracoma!AO192</f>
        <v>0</v>
      </c>
      <c r="BN180" s="367">
        <f>Tracoma!AT192</f>
        <v>0</v>
      </c>
      <c r="BO180" s="367">
        <f>Tracoma!AU192</f>
        <v>0</v>
      </c>
      <c r="BP180" s="367">
        <f>Tracoma!AV192</f>
        <v>0</v>
      </c>
      <c r="BQ180" s="367">
        <f>Tracoma!AW192</f>
        <v>0</v>
      </c>
      <c r="BR180" s="367">
        <f>COUNTIF(Tracoma!AX192,"Sim")</f>
        <v>0</v>
      </c>
      <c r="BS180" s="342"/>
      <c r="BT180" s="367">
        <f t="shared" si="33"/>
        <v>0</v>
      </c>
      <c r="BU180" s="367">
        <f t="shared" si="34"/>
        <v>0</v>
      </c>
      <c r="BV180" s="367">
        <f t="shared" si="35"/>
        <v>0</v>
      </c>
      <c r="BW180" s="367">
        <f t="shared" si="36"/>
        <v>0</v>
      </c>
      <c r="BX180" s="367">
        <f t="shared" si="37"/>
        <v>0</v>
      </c>
      <c r="BY180" s="367">
        <f t="shared" si="40"/>
        <v>0</v>
      </c>
      <c r="BZ180" s="367">
        <f t="shared" si="41"/>
        <v>0</v>
      </c>
      <c r="CA180" s="367">
        <f t="shared" si="42"/>
        <v>0</v>
      </c>
      <c r="CB180" s="367">
        <f t="shared" si="38"/>
        <v>0</v>
      </c>
      <c r="CC180" s="367">
        <f t="shared" si="39"/>
        <v>0</v>
      </c>
    </row>
    <row r="181" spans="2:81" x14ac:dyDescent="0.25">
      <c r="B181" s="150">
        <f>Demografia!B189</f>
        <v>0</v>
      </c>
      <c r="C181" s="150">
        <f>Demografia!C189</f>
        <v>0</v>
      </c>
      <c r="D181" s="151">
        <f>Demografia!D189</f>
        <v>0</v>
      </c>
      <c r="E181" s="56"/>
      <c r="F181" s="151">
        <f>FL!M188</f>
        <v>0</v>
      </c>
      <c r="G181" s="151">
        <f>FL!AE188</f>
        <v>0</v>
      </c>
      <c r="H181" s="151">
        <f>FL!AF188</f>
        <v>0</v>
      </c>
      <c r="I181" s="151">
        <f>FL!AH188</f>
        <v>0</v>
      </c>
      <c r="J181" s="151">
        <f>FL!AI188</f>
        <v>0</v>
      </c>
      <c r="K181" s="151">
        <f>FL!AK188</f>
        <v>0</v>
      </c>
      <c r="L181" s="151">
        <f>FL!AM188</f>
        <v>0</v>
      </c>
      <c r="M181" s="151">
        <f>FL!AN188</f>
        <v>0</v>
      </c>
      <c r="N181" s="151">
        <f>FL!AO188</f>
        <v>0</v>
      </c>
      <c r="O181" s="151">
        <f>FL!AP188</f>
        <v>0</v>
      </c>
      <c r="P181" s="151">
        <f>FL!AQ188</f>
        <v>0</v>
      </c>
      <c r="Q181" s="151">
        <f>COUNTIF(FL!AR188,"Sim")</f>
        <v>0</v>
      </c>
      <c r="R181" s="56"/>
      <c r="S181" s="151">
        <f>Onco!K188</f>
        <v>0</v>
      </c>
      <c r="T181" s="151">
        <f>MAX(Onco!AB188,Onco!BA188)</f>
        <v>0</v>
      </c>
      <c r="U181" s="151">
        <f>MAX(Onco!AC188,Onco!BB188)</f>
        <v>0</v>
      </c>
      <c r="V181" s="151">
        <f>MAX(Onco!AE188,Onco!BD188)</f>
        <v>0</v>
      </c>
      <c r="W181" s="151">
        <f>MAX(Onco!AF188,Onco!BE188)</f>
        <v>0</v>
      </c>
      <c r="X181" s="151">
        <f>MAX(Onco!AG188,Onco!BF188)</f>
        <v>0</v>
      </c>
      <c r="Y181" s="151">
        <f>MAX(Onco!AH188,Onco!BG188)</f>
        <v>0</v>
      </c>
      <c r="Z181" s="151">
        <f>MAX(Onco!AI188,Onco!BH188)</f>
        <v>0</v>
      </c>
      <c r="AA181" s="151">
        <f>MAX(Onco!AJ188,Onco!BI188)</f>
        <v>0</v>
      </c>
      <c r="AB181" s="151">
        <f>MAX(COUNTIF(Onco!AK188,"Sim"),COUNTIF(Onco!BJ188,"Sim"))</f>
        <v>0</v>
      </c>
      <c r="AC181" s="56"/>
      <c r="AD181" s="151">
        <f>Schisto!P190</f>
        <v>0</v>
      </c>
      <c r="AE181" s="151">
        <f>Schisto!AI190</f>
        <v>0</v>
      </c>
      <c r="AF181" s="151">
        <f>Schisto!AJ190</f>
        <v>0</v>
      </c>
      <c r="AG181" s="151">
        <f>Schisto!AN190</f>
        <v>0</v>
      </c>
      <c r="AH181" s="151">
        <f>Schisto!AO190</f>
        <v>0</v>
      </c>
      <c r="AI181" s="151">
        <f>Schisto!AT190</f>
        <v>0</v>
      </c>
      <c r="AJ181" s="151">
        <f>Schisto!AU190</f>
        <v>0</v>
      </c>
      <c r="AK181" s="151">
        <f>Schisto!AV190</f>
        <v>0</v>
      </c>
      <c r="AL181" s="151">
        <f>Schisto!AW190</f>
        <v>0</v>
      </c>
      <c r="AM181" s="151">
        <f>COUNTIF(Schisto!AX190,"Sim")</f>
        <v>0</v>
      </c>
      <c r="AN181" s="56"/>
      <c r="AO181" s="151">
        <f>HTS!P190</f>
        <v>0</v>
      </c>
      <c r="AP181" s="151">
        <f>MAX(HTS!AK190,HTS!BS190)</f>
        <v>0</v>
      </c>
      <c r="AQ181" s="151">
        <f>MAX(HTS!AL190,HTS!BT190)</f>
        <v>0</v>
      </c>
      <c r="AR181" s="151">
        <f>MAX(HTS!AM190,HTS!BU190)</f>
        <v>0</v>
      </c>
      <c r="AS181" s="151">
        <f>MAX(HTS!AN190,HTS!BV190)</f>
        <v>0</v>
      </c>
      <c r="AT181" s="151">
        <f>MAX(HTS!AO190,HTS!BW190)</f>
        <v>0</v>
      </c>
      <c r="AU181" s="151">
        <f>MAX(HTS!AQ190,HTS!BY190)</f>
        <v>0</v>
      </c>
      <c r="AV181" s="151">
        <f>MAX(HTS!AR190,HTS!BZ190)</f>
        <v>0</v>
      </c>
      <c r="AW181" s="151">
        <f>MAX(HTS!AS190,HTS!CA190)</f>
        <v>0</v>
      </c>
      <c r="AX181" s="151">
        <f>MAX(HTS!AT190,HTS!CB190)</f>
        <v>0</v>
      </c>
      <c r="AY181" s="151">
        <f>MAX(HTS!AU190,HTS!CC190)</f>
        <v>0</v>
      </c>
      <c r="AZ181" s="151">
        <f>MAX(HTS!AV190,HTS!CD190)</f>
        <v>0</v>
      </c>
      <c r="BA181" s="151">
        <f>MAX(HTS!AW190,HTS!CE190)</f>
        <v>0</v>
      </c>
      <c r="BB181" s="151">
        <f>MAX(HTS!AX190,HTS!CF190)</f>
        <v>0</v>
      </c>
      <c r="BC181" s="151">
        <f>MAX(HTS!AY190,HTS!CG190)</f>
        <v>0</v>
      </c>
      <c r="BD181" s="151">
        <f>MAX(HTS!AZ190,HTS!CH190)</f>
        <v>0</v>
      </c>
      <c r="BE181" s="151">
        <f>MAX(HTS!BA190,HTS!CI190)</f>
        <v>0</v>
      </c>
      <c r="BF181" s="151">
        <f>MAX(HTS!BB190,HTS!CJ190)</f>
        <v>0</v>
      </c>
      <c r="BG181" s="151">
        <f>MAX(COUNTIF(HTS!BC190,"Sim"),COUNTIF(HTS!CK190,"Sim"))</f>
        <v>0</v>
      </c>
      <c r="BH181" s="56"/>
      <c r="BI181" s="151">
        <f>Tracoma!Q193</f>
        <v>0</v>
      </c>
      <c r="BJ181" s="151">
        <f>Tracoma!AK193</f>
        <v>0</v>
      </c>
      <c r="BK181" s="151">
        <f>Tracoma!AL193</f>
        <v>0</v>
      </c>
      <c r="BL181" s="151">
        <f>Tracoma!AN193</f>
        <v>0</v>
      </c>
      <c r="BM181" s="151">
        <f>Tracoma!AO193</f>
        <v>0</v>
      </c>
      <c r="BN181" s="151">
        <f>Tracoma!AT193</f>
        <v>0</v>
      </c>
      <c r="BO181" s="151">
        <f>Tracoma!AU193</f>
        <v>0</v>
      </c>
      <c r="BP181" s="151">
        <f>Tracoma!AV193</f>
        <v>0</v>
      </c>
      <c r="BQ181" s="151">
        <f>Tracoma!AW193</f>
        <v>0</v>
      </c>
      <c r="BR181" s="151">
        <f>COUNTIF(Tracoma!AX193,"Sim")</f>
        <v>0</v>
      </c>
      <c r="BS181" s="56"/>
      <c r="BT181" s="151">
        <f t="shared" si="33"/>
        <v>0</v>
      </c>
      <c r="BU181" s="151">
        <f t="shared" si="34"/>
        <v>0</v>
      </c>
      <c r="BV181" s="151">
        <f t="shared" si="35"/>
        <v>0</v>
      </c>
      <c r="BW181" s="151">
        <f t="shared" si="36"/>
        <v>0</v>
      </c>
      <c r="BX181" s="151">
        <f t="shared" si="37"/>
        <v>0</v>
      </c>
      <c r="BY181" s="151">
        <f t="shared" si="40"/>
        <v>0</v>
      </c>
      <c r="BZ181" s="151">
        <f t="shared" si="41"/>
        <v>0</v>
      </c>
      <c r="CA181" s="151">
        <f t="shared" si="42"/>
        <v>0</v>
      </c>
      <c r="CB181" s="151">
        <f t="shared" si="38"/>
        <v>0</v>
      </c>
      <c r="CC181" s="151">
        <f t="shared" si="39"/>
        <v>0</v>
      </c>
    </row>
    <row r="182" spans="2:81" x14ac:dyDescent="0.25">
      <c r="B182" s="366">
        <f>Demografia!B190</f>
        <v>0</v>
      </c>
      <c r="C182" s="366">
        <f>Demografia!C190</f>
        <v>0</v>
      </c>
      <c r="D182" s="367">
        <f>Demografia!D190</f>
        <v>0</v>
      </c>
      <c r="E182" s="342"/>
      <c r="F182" s="367">
        <f>FL!M189</f>
        <v>0</v>
      </c>
      <c r="G182" s="367">
        <f>FL!AE189</f>
        <v>0</v>
      </c>
      <c r="H182" s="367">
        <f>FL!AF189</f>
        <v>0</v>
      </c>
      <c r="I182" s="367">
        <f>FL!AH189</f>
        <v>0</v>
      </c>
      <c r="J182" s="367">
        <f>FL!AI189</f>
        <v>0</v>
      </c>
      <c r="K182" s="367">
        <f>FL!AK189</f>
        <v>0</v>
      </c>
      <c r="L182" s="367">
        <f>FL!AM189</f>
        <v>0</v>
      </c>
      <c r="M182" s="367">
        <f>FL!AN189</f>
        <v>0</v>
      </c>
      <c r="N182" s="367">
        <f>FL!AO189</f>
        <v>0</v>
      </c>
      <c r="O182" s="367">
        <f>FL!AP189</f>
        <v>0</v>
      </c>
      <c r="P182" s="367">
        <f>FL!AQ189</f>
        <v>0</v>
      </c>
      <c r="Q182" s="367">
        <f>COUNTIF(FL!AR189,"Sim")</f>
        <v>0</v>
      </c>
      <c r="R182" s="342"/>
      <c r="S182" s="367">
        <f>Onco!K189</f>
        <v>0</v>
      </c>
      <c r="T182" s="367">
        <f>MAX(Onco!AB189,Onco!BA189)</f>
        <v>0</v>
      </c>
      <c r="U182" s="367">
        <f>MAX(Onco!AC189,Onco!BB189)</f>
        <v>0</v>
      </c>
      <c r="V182" s="367">
        <f>MAX(Onco!AE189,Onco!BD189)</f>
        <v>0</v>
      </c>
      <c r="W182" s="367">
        <f>MAX(Onco!AF189,Onco!BE189)</f>
        <v>0</v>
      </c>
      <c r="X182" s="367">
        <f>MAX(Onco!AG189,Onco!BF189)</f>
        <v>0</v>
      </c>
      <c r="Y182" s="367">
        <f>MAX(Onco!AH189,Onco!BG189)</f>
        <v>0</v>
      </c>
      <c r="Z182" s="367">
        <f>MAX(Onco!AI189,Onco!BH189)</f>
        <v>0</v>
      </c>
      <c r="AA182" s="367">
        <f>MAX(Onco!AJ189,Onco!BI189)</f>
        <v>0</v>
      </c>
      <c r="AB182" s="367">
        <f>MAX(COUNTIF(Onco!AK189,"Sim"),COUNTIF(Onco!BJ189,"Sim"))</f>
        <v>0</v>
      </c>
      <c r="AC182" s="342"/>
      <c r="AD182" s="367">
        <f>Schisto!P191</f>
        <v>0</v>
      </c>
      <c r="AE182" s="367">
        <f>Schisto!AI191</f>
        <v>0</v>
      </c>
      <c r="AF182" s="367">
        <f>Schisto!AJ191</f>
        <v>0</v>
      </c>
      <c r="AG182" s="367">
        <f>Schisto!AN191</f>
        <v>0</v>
      </c>
      <c r="AH182" s="367">
        <f>Schisto!AO191</f>
        <v>0</v>
      </c>
      <c r="AI182" s="367">
        <f>Schisto!AT191</f>
        <v>0</v>
      </c>
      <c r="AJ182" s="367">
        <f>Schisto!AU191</f>
        <v>0</v>
      </c>
      <c r="AK182" s="367">
        <f>Schisto!AV191</f>
        <v>0</v>
      </c>
      <c r="AL182" s="367">
        <f>Schisto!AW191</f>
        <v>0</v>
      </c>
      <c r="AM182" s="367">
        <f>COUNTIF(Schisto!AX191,"Sim")</f>
        <v>0</v>
      </c>
      <c r="AN182" s="342"/>
      <c r="AO182" s="367">
        <f>HTS!P191</f>
        <v>0</v>
      </c>
      <c r="AP182" s="367">
        <f>MAX(HTS!AK191,HTS!BS191)</f>
        <v>0</v>
      </c>
      <c r="AQ182" s="367">
        <f>MAX(HTS!AL191,HTS!BT191)</f>
        <v>0</v>
      </c>
      <c r="AR182" s="367">
        <f>MAX(HTS!AM191,HTS!BU191)</f>
        <v>0</v>
      </c>
      <c r="AS182" s="367">
        <f>MAX(HTS!AN191,HTS!BV191)</f>
        <v>0</v>
      </c>
      <c r="AT182" s="367">
        <f>MAX(HTS!AO191,HTS!BW191)</f>
        <v>0</v>
      </c>
      <c r="AU182" s="367">
        <f>MAX(HTS!AQ191,HTS!BY191)</f>
        <v>0</v>
      </c>
      <c r="AV182" s="367">
        <f>MAX(HTS!AR191,HTS!BZ191)</f>
        <v>0</v>
      </c>
      <c r="AW182" s="367">
        <f>MAX(HTS!AS191,HTS!CA191)</f>
        <v>0</v>
      </c>
      <c r="AX182" s="367">
        <f>MAX(HTS!AT191,HTS!CB191)</f>
        <v>0</v>
      </c>
      <c r="AY182" s="367">
        <f>MAX(HTS!AU191,HTS!CC191)</f>
        <v>0</v>
      </c>
      <c r="AZ182" s="367">
        <f>MAX(HTS!AV191,HTS!CD191)</f>
        <v>0</v>
      </c>
      <c r="BA182" s="367">
        <f>MAX(HTS!AW191,HTS!CE191)</f>
        <v>0</v>
      </c>
      <c r="BB182" s="367">
        <f>MAX(HTS!AX191,HTS!CF191)</f>
        <v>0</v>
      </c>
      <c r="BC182" s="367">
        <f>MAX(HTS!AY191,HTS!CG191)</f>
        <v>0</v>
      </c>
      <c r="BD182" s="367">
        <f>MAX(HTS!AZ191,HTS!CH191)</f>
        <v>0</v>
      </c>
      <c r="BE182" s="367">
        <f>MAX(HTS!BA191,HTS!CI191)</f>
        <v>0</v>
      </c>
      <c r="BF182" s="367">
        <f>MAX(HTS!BB191,HTS!CJ191)</f>
        <v>0</v>
      </c>
      <c r="BG182" s="367">
        <f>MAX(COUNTIF(HTS!BC191,"Sim"),COUNTIF(HTS!CK191,"Sim"))</f>
        <v>0</v>
      </c>
      <c r="BH182" s="342"/>
      <c r="BI182" s="367">
        <f>Tracoma!Q194</f>
        <v>0</v>
      </c>
      <c r="BJ182" s="367">
        <f>Tracoma!AK194</f>
        <v>0</v>
      </c>
      <c r="BK182" s="367">
        <f>Tracoma!AL194</f>
        <v>0</v>
      </c>
      <c r="BL182" s="367">
        <f>Tracoma!AN194</f>
        <v>0</v>
      </c>
      <c r="BM182" s="367">
        <f>Tracoma!AO194</f>
        <v>0</v>
      </c>
      <c r="BN182" s="367">
        <f>Tracoma!AT194</f>
        <v>0</v>
      </c>
      <c r="BO182" s="367">
        <f>Tracoma!AU194</f>
        <v>0</v>
      </c>
      <c r="BP182" s="367">
        <f>Tracoma!AV194</f>
        <v>0</v>
      </c>
      <c r="BQ182" s="367">
        <f>Tracoma!AW194</f>
        <v>0</v>
      </c>
      <c r="BR182" s="367">
        <f>COUNTIF(Tracoma!AX194,"Sim")</f>
        <v>0</v>
      </c>
      <c r="BS182" s="342"/>
      <c r="BT182" s="367">
        <f t="shared" si="33"/>
        <v>0</v>
      </c>
      <c r="BU182" s="367">
        <f t="shared" si="34"/>
        <v>0</v>
      </c>
      <c r="BV182" s="367">
        <f t="shared" si="35"/>
        <v>0</v>
      </c>
      <c r="BW182" s="367">
        <f t="shared" si="36"/>
        <v>0</v>
      </c>
      <c r="BX182" s="367">
        <f t="shared" si="37"/>
        <v>0</v>
      </c>
      <c r="BY182" s="367">
        <f t="shared" si="40"/>
        <v>0</v>
      </c>
      <c r="BZ182" s="367">
        <f t="shared" si="41"/>
        <v>0</v>
      </c>
      <c r="CA182" s="367">
        <f t="shared" si="42"/>
        <v>0</v>
      </c>
      <c r="CB182" s="367">
        <f t="shared" si="38"/>
        <v>0</v>
      </c>
      <c r="CC182" s="367">
        <f t="shared" si="39"/>
        <v>0</v>
      </c>
    </row>
    <row r="183" spans="2:81" x14ac:dyDescent="0.25">
      <c r="B183" s="150">
        <f>Demografia!B191</f>
        <v>0</v>
      </c>
      <c r="C183" s="150">
        <f>Demografia!C191</f>
        <v>0</v>
      </c>
      <c r="D183" s="151">
        <f>Demografia!D191</f>
        <v>0</v>
      </c>
      <c r="E183" s="56"/>
      <c r="F183" s="151">
        <f>FL!M190</f>
        <v>0</v>
      </c>
      <c r="G183" s="151">
        <f>FL!AE190</f>
        <v>0</v>
      </c>
      <c r="H183" s="151">
        <f>FL!AF190</f>
        <v>0</v>
      </c>
      <c r="I183" s="151">
        <f>FL!AH190</f>
        <v>0</v>
      </c>
      <c r="J183" s="151">
        <f>FL!AI190</f>
        <v>0</v>
      </c>
      <c r="K183" s="151">
        <f>FL!AK190</f>
        <v>0</v>
      </c>
      <c r="L183" s="151">
        <f>FL!AM190</f>
        <v>0</v>
      </c>
      <c r="M183" s="151">
        <f>FL!AN190</f>
        <v>0</v>
      </c>
      <c r="N183" s="151">
        <f>FL!AO190</f>
        <v>0</v>
      </c>
      <c r="O183" s="151">
        <f>FL!AP190</f>
        <v>0</v>
      </c>
      <c r="P183" s="151">
        <f>FL!AQ190</f>
        <v>0</v>
      </c>
      <c r="Q183" s="151">
        <f>COUNTIF(FL!AR190,"Sim")</f>
        <v>0</v>
      </c>
      <c r="R183" s="56"/>
      <c r="S183" s="151">
        <f>Onco!K190</f>
        <v>0</v>
      </c>
      <c r="T183" s="151">
        <f>MAX(Onco!AB190,Onco!BA190)</f>
        <v>0</v>
      </c>
      <c r="U183" s="151">
        <f>MAX(Onco!AC190,Onco!BB190)</f>
        <v>0</v>
      </c>
      <c r="V183" s="151">
        <f>MAX(Onco!AE190,Onco!BD190)</f>
        <v>0</v>
      </c>
      <c r="W183" s="151">
        <f>MAX(Onco!AF190,Onco!BE190)</f>
        <v>0</v>
      </c>
      <c r="X183" s="151">
        <f>MAX(Onco!AG190,Onco!BF190)</f>
        <v>0</v>
      </c>
      <c r="Y183" s="151">
        <f>MAX(Onco!AH190,Onco!BG190)</f>
        <v>0</v>
      </c>
      <c r="Z183" s="151">
        <f>MAX(Onco!AI190,Onco!BH190)</f>
        <v>0</v>
      </c>
      <c r="AA183" s="151">
        <f>MAX(Onco!AJ190,Onco!BI190)</f>
        <v>0</v>
      </c>
      <c r="AB183" s="151">
        <f>MAX(COUNTIF(Onco!AK190,"Sim"),COUNTIF(Onco!BJ190,"Sim"))</f>
        <v>0</v>
      </c>
      <c r="AC183" s="56"/>
      <c r="AD183" s="151">
        <f>Schisto!P192</f>
        <v>0</v>
      </c>
      <c r="AE183" s="151">
        <f>Schisto!AI192</f>
        <v>0</v>
      </c>
      <c r="AF183" s="151">
        <f>Schisto!AJ192</f>
        <v>0</v>
      </c>
      <c r="AG183" s="151">
        <f>Schisto!AN192</f>
        <v>0</v>
      </c>
      <c r="AH183" s="151">
        <f>Schisto!AO192</f>
        <v>0</v>
      </c>
      <c r="AI183" s="151">
        <f>Schisto!AT192</f>
        <v>0</v>
      </c>
      <c r="AJ183" s="151">
        <f>Schisto!AU192</f>
        <v>0</v>
      </c>
      <c r="AK183" s="151">
        <f>Schisto!AV192</f>
        <v>0</v>
      </c>
      <c r="AL183" s="151">
        <f>Schisto!AW192</f>
        <v>0</v>
      </c>
      <c r="AM183" s="151">
        <f>COUNTIF(Schisto!AX192,"Sim")</f>
        <v>0</v>
      </c>
      <c r="AN183" s="56"/>
      <c r="AO183" s="151">
        <f>HTS!P192</f>
        <v>0</v>
      </c>
      <c r="AP183" s="151">
        <f>MAX(HTS!AK192,HTS!BS192)</f>
        <v>0</v>
      </c>
      <c r="AQ183" s="151">
        <f>MAX(HTS!AL192,HTS!BT192)</f>
        <v>0</v>
      </c>
      <c r="AR183" s="151">
        <f>MAX(HTS!AM192,HTS!BU192)</f>
        <v>0</v>
      </c>
      <c r="AS183" s="151">
        <f>MAX(HTS!AN192,HTS!BV192)</f>
        <v>0</v>
      </c>
      <c r="AT183" s="151">
        <f>MAX(HTS!AO192,HTS!BW192)</f>
        <v>0</v>
      </c>
      <c r="AU183" s="151">
        <f>MAX(HTS!AQ192,HTS!BY192)</f>
        <v>0</v>
      </c>
      <c r="AV183" s="151">
        <f>MAX(HTS!AR192,HTS!BZ192)</f>
        <v>0</v>
      </c>
      <c r="AW183" s="151">
        <f>MAX(HTS!AS192,HTS!CA192)</f>
        <v>0</v>
      </c>
      <c r="AX183" s="151">
        <f>MAX(HTS!AT192,HTS!CB192)</f>
        <v>0</v>
      </c>
      <c r="AY183" s="151">
        <f>MAX(HTS!AU192,HTS!CC192)</f>
        <v>0</v>
      </c>
      <c r="AZ183" s="151">
        <f>MAX(HTS!AV192,HTS!CD192)</f>
        <v>0</v>
      </c>
      <c r="BA183" s="151">
        <f>MAX(HTS!AW192,HTS!CE192)</f>
        <v>0</v>
      </c>
      <c r="BB183" s="151">
        <f>MAX(HTS!AX192,HTS!CF192)</f>
        <v>0</v>
      </c>
      <c r="BC183" s="151">
        <f>MAX(HTS!AY192,HTS!CG192)</f>
        <v>0</v>
      </c>
      <c r="BD183" s="151">
        <f>MAX(HTS!AZ192,HTS!CH192)</f>
        <v>0</v>
      </c>
      <c r="BE183" s="151">
        <f>MAX(HTS!BA192,HTS!CI192)</f>
        <v>0</v>
      </c>
      <c r="BF183" s="151">
        <f>MAX(HTS!BB192,HTS!CJ192)</f>
        <v>0</v>
      </c>
      <c r="BG183" s="151">
        <f>MAX(COUNTIF(HTS!BC192,"Sim"),COUNTIF(HTS!CK192,"Sim"))</f>
        <v>0</v>
      </c>
      <c r="BH183" s="56"/>
      <c r="BI183" s="151">
        <f>Tracoma!Q195</f>
        <v>0</v>
      </c>
      <c r="BJ183" s="151">
        <f>Tracoma!AK195</f>
        <v>0</v>
      </c>
      <c r="BK183" s="151">
        <f>Tracoma!AL195</f>
        <v>0</v>
      </c>
      <c r="BL183" s="151">
        <f>Tracoma!AN195</f>
        <v>0</v>
      </c>
      <c r="BM183" s="151">
        <f>Tracoma!AO195</f>
        <v>0</v>
      </c>
      <c r="BN183" s="151">
        <f>Tracoma!AT195</f>
        <v>0</v>
      </c>
      <c r="BO183" s="151">
        <f>Tracoma!AU195</f>
        <v>0</v>
      </c>
      <c r="BP183" s="151">
        <f>Tracoma!AV195</f>
        <v>0</v>
      </c>
      <c r="BQ183" s="151">
        <f>Tracoma!AW195</f>
        <v>0</v>
      </c>
      <c r="BR183" s="151">
        <f>COUNTIF(Tracoma!AX195,"Sim")</f>
        <v>0</v>
      </c>
      <c r="BS183" s="56"/>
      <c r="BT183" s="151">
        <f t="shared" si="33"/>
        <v>0</v>
      </c>
      <c r="BU183" s="151">
        <f t="shared" si="34"/>
        <v>0</v>
      </c>
      <c r="BV183" s="151">
        <f t="shared" si="35"/>
        <v>0</v>
      </c>
      <c r="BW183" s="151">
        <f t="shared" si="36"/>
        <v>0</v>
      </c>
      <c r="BX183" s="151">
        <f t="shared" si="37"/>
        <v>0</v>
      </c>
      <c r="BY183" s="151">
        <f t="shared" si="40"/>
        <v>0</v>
      </c>
      <c r="BZ183" s="151">
        <f t="shared" si="41"/>
        <v>0</v>
      </c>
      <c r="CA183" s="151">
        <f t="shared" si="42"/>
        <v>0</v>
      </c>
      <c r="CB183" s="151">
        <f t="shared" si="38"/>
        <v>0</v>
      </c>
      <c r="CC183" s="151">
        <f t="shared" si="39"/>
        <v>0</v>
      </c>
    </row>
    <row r="184" spans="2:81" x14ac:dyDescent="0.25">
      <c r="B184" s="366">
        <f>Demografia!B192</f>
        <v>0</v>
      </c>
      <c r="C184" s="366">
        <f>Demografia!C192</f>
        <v>0</v>
      </c>
      <c r="D184" s="367">
        <f>Demografia!D192</f>
        <v>0</v>
      </c>
      <c r="E184" s="342"/>
      <c r="F184" s="367">
        <f>FL!M191</f>
        <v>0</v>
      </c>
      <c r="G184" s="367">
        <f>FL!AE191</f>
        <v>0</v>
      </c>
      <c r="H184" s="367">
        <f>FL!AF191</f>
        <v>0</v>
      </c>
      <c r="I184" s="367">
        <f>FL!AH191</f>
        <v>0</v>
      </c>
      <c r="J184" s="367">
        <f>FL!AI191</f>
        <v>0</v>
      </c>
      <c r="K184" s="367">
        <f>FL!AK191</f>
        <v>0</v>
      </c>
      <c r="L184" s="367">
        <f>FL!AM191</f>
        <v>0</v>
      </c>
      <c r="M184" s="367">
        <f>FL!AN191</f>
        <v>0</v>
      </c>
      <c r="N184" s="367">
        <f>FL!AO191</f>
        <v>0</v>
      </c>
      <c r="O184" s="367">
        <f>FL!AP191</f>
        <v>0</v>
      </c>
      <c r="P184" s="367">
        <f>FL!AQ191</f>
        <v>0</v>
      </c>
      <c r="Q184" s="367">
        <f>COUNTIF(FL!AR191,"Sim")</f>
        <v>0</v>
      </c>
      <c r="R184" s="342"/>
      <c r="S184" s="367">
        <f>Onco!K191</f>
        <v>0</v>
      </c>
      <c r="T184" s="367">
        <f>MAX(Onco!AB191,Onco!BA191)</f>
        <v>0</v>
      </c>
      <c r="U184" s="367">
        <f>MAX(Onco!AC191,Onco!BB191)</f>
        <v>0</v>
      </c>
      <c r="V184" s="367">
        <f>MAX(Onco!AE191,Onco!BD191)</f>
        <v>0</v>
      </c>
      <c r="W184" s="367">
        <f>MAX(Onco!AF191,Onco!BE191)</f>
        <v>0</v>
      </c>
      <c r="X184" s="367">
        <f>MAX(Onco!AG191,Onco!BF191)</f>
        <v>0</v>
      </c>
      <c r="Y184" s="367">
        <f>MAX(Onco!AH191,Onco!BG191)</f>
        <v>0</v>
      </c>
      <c r="Z184" s="367">
        <f>MAX(Onco!AI191,Onco!BH191)</f>
        <v>0</v>
      </c>
      <c r="AA184" s="367">
        <f>MAX(Onco!AJ191,Onco!BI191)</f>
        <v>0</v>
      </c>
      <c r="AB184" s="367">
        <f>MAX(COUNTIF(Onco!AK191,"Sim"),COUNTIF(Onco!BJ191,"Sim"))</f>
        <v>0</v>
      </c>
      <c r="AC184" s="342"/>
      <c r="AD184" s="367">
        <f>Schisto!P193</f>
        <v>0</v>
      </c>
      <c r="AE184" s="367">
        <f>Schisto!AI193</f>
        <v>0</v>
      </c>
      <c r="AF184" s="367">
        <f>Schisto!AJ193</f>
        <v>0</v>
      </c>
      <c r="AG184" s="367">
        <f>Schisto!AN193</f>
        <v>0</v>
      </c>
      <c r="AH184" s="367">
        <f>Schisto!AO193</f>
        <v>0</v>
      </c>
      <c r="AI184" s="367">
        <f>Schisto!AT193</f>
        <v>0</v>
      </c>
      <c r="AJ184" s="367">
        <f>Schisto!AU193</f>
        <v>0</v>
      </c>
      <c r="AK184" s="367">
        <f>Schisto!AV193</f>
        <v>0</v>
      </c>
      <c r="AL184" s="367">
        <f>Schisto!AW193</f>
        <v>0</v>
      </c>
      <c r="AM184" s="367">
        <f>COUNTIF(Schisto!AX193,"Sim")</f>
        <v>0</v>
      </c>
      <c r="AN184" s="342"/>
      <c r="AO184" s="367">
        <f>HTS!P193</f>
        <v>0</v>
      </c>
      <c r="AP184" s="367">
        <f>MAX(HTS!AK193,HTS!BS193)</f>
        <v>0</v>
      </c>
      <c r="AQ184" s="367">
        <f>MAX(HTS!AL193,HTS!BT193)</f>
        <v>0</v>
      </c>
      <c r="AR184" s="367">
        <f>MAX(HTS!AM193,HTS!BU193)</f>
        <v>0</v>
      </c>
      <c r="AS184" s="367">
        <f>MAX(HTS!AN193,HTS!BV193)</f>
        <v>0</v>
      </c>
      <c r="AT184" s="367">
        <f>MAX(HTS!AO193,HTS!BW193)</f>
        <v>0</v>
      </c>
      <c r="AU184" s="367">
        <f>MAX(HTS!AQ193,HTS!BY193)</f>
        <v>0</v>
      </c>
      <c r="AV184" s="367">
        <f>MAX(HTS!AR193,HTS!BZ193)</f>
        <v>0</v>
      </c>
      <c r="AW184" s="367">
        <f>MAX(HTS!AS193,HTS!CA193)</f>
        <v>0</v>
      </c>
      <c r="AX184" s="367">
        <f>MAX(HTS!AT193,HTS!CB193)</f>
        <v>0</v>
      </c>
      <c r="AY184" s="367">
        <f>MAX(HTS!AU193,HTS!CC193)</f>
        <v>0</v>
      </c>
      <c r="AZ184" s="367">
        <f>MAX(HTS!AV193,HTS!CD193)</f>
        <v>0</v>
      </c>
      <c r="BA184" s="367">
        <f>MAX(HTS!AW193,HTS!CE193)</f>
        <v>0</v>
      </c>
      <c r="BB184" s="367">
        <f>MAX(HTS!AX193,HTS!CF193)</f>
        <v>0</v>
      </c>
      <c r="BC184" s="367">
        <f>MAX(HTS!AY193,HTS!CG193)</f>
        <v>0</v>
      </c>
      <c r="BD184" s="367">
        <f>MAX(HTS!AZ193,HTS!CH193)</f>
        <v>0</v>
      </c>
      <c r="BE184" s="367">
        <f>MAX(HTS!BA193,HTS!CI193)</f>
        <v>0</v>
      </c>
      <c r="BF184" s="367">
        <f>MAX(HTS!BB193,HTS!CJ193)</f>
        <v>0</v>
      </c>
      <c r="BG184" s="367">
        <f>MAX(COUNTIF(HTS!BC193,"Sim"),COUNTIF(HTS!CK193,"Sim"))</f>
        <v>0</v>
      </c>
      <c r="BH184" s="342"/>
      <c r="BI184" s="367">
        <f>Tracoma!Q196</f>
        <v>0</v>
      </c>
      <c r="BJ184" s="367">
        <f>Tracoma!AK196</f>
        <v>0</v>
      </c>
      <c r="BK184" s="367">
        <f>Tracoma!AL196</f>
        <v>0</v>
      </c>
      <c r="BL184" s="367">
        <f>Tracoma!AN196</f>
        <v>0</v>
      </c>
      <c r="BM184" s="367">
        <f>Tracoma!AO196</f>
        <v>0</v>
      </c>
      <c r="BN184" s="367">
        <f>Tracoma!AT196</f>
        <v>0</v>
      </c>
      <c r="BO184" s="367">
        <f>Tracoma!AU196</f>
        <v>0</v>
      </c>
      <c r="BP184" s="367">
        <f>Tracoma!AV196</f>
        <v>0</v>
      </c>
      <c r="BQ184" s="367">
        <f>Tracoma!AW196</f>
        <v>0</v>
      </c>
      <c r="BR184" s="367">
        <f>COUNTIF(Tracoma!AX196,"Sim")</f>
        <v>0</v>
      </c>
      <c r="BS184" s="342"/>
      <c r="BT184" s="367">
        <f t="shared" si="33"/>
        <v>0</v>
      </c>
      <c r="BU184" s="367">
        <f t="shared" si="34"/>
        <v>0</v>
      </c>
      <c r="BV184" s="367">
        <f t="shared" si="35"/>
        <v>0</v>
      </c>
      <c r="BW184" s="367">
        <f t="shared" si="36"/>
        <v>0</v>
      </c>
      <c r="BX184" s="367">
        <f t="shared" si="37"/>
        <v>0</v>
      </c>
      <c r="BY184" s="367">
        <f t="shared" si="40"/>
        <v>0</v>
      </c>
      <c r="BZ184" s="367">
        <f t="shared" si="41"/>
        <v>0</v>
      </c>
      <c r="CA184" s="367">
        <f t="shared" si="42"/>
        <v>0</v>
      </c>
      <c r="CB184" s="367">
        <f t="shared" si="38"/>
        <v>0</v>
      </c>
      <c r="CC184" s="367">
        <f t="shared" si="39"/>
        <v>0</v>
      </c>
    </row>
    <row r="185" spans="2:81" x14ac:dyDescent="0.25">
      <c r="B185" s="150">
        <f>Demografia!B193</f>
        <v>0</v>
      </c>
      <c r="C185" s="150">
        <f>Demografia!C193</f>
        <v>0</v>
      </c>
      <c r="D185" s="151">
        <f>Demografia!D193</f>
        <v>0</v>
      </c>
      <c r="E185" s="56"/>
      <c r="F185" s="151">
        <f>FL!M192</f>
        <v>0</v>
      </c>
      <c r="G185" s="151">
        <f>FL!AE192</f>
        <v>0</v>
      </c>
      <c r="H185" s="151">
        <f>FL!AF192</f>
        <v>0</v>
      </c>
      <c r="I185" s="151">
        <f>FL!AH192</f>
        <v>0</v>
      </c>
      <c r="J185" s="151">
        <f>FL!AI192</f>
        <v>0</v>
      </c>
      <c r="K185" s="151">
        <f>FL!AK192</f>
        <v>0</v>
      </c>
      <c r="L185" s="151">
        <f>FL!AM192</f>
        <v>0</v>
      </c>
      <c r="M185" s="151">
        <f>FL!AN192</f>
        <v>0</v>
      </c>
      <c r="N185" s="151">
        <f>FL!AO192</f>
        <v>0</v>
      </c>
      <c r="O185" s="151">
        <f>FL!AP192</f>
        <v>0</v>
      </c>
      <c r="P185" s="151">
        <f>FL!AQ192</f>
        <v>0</v>
      </c>
      <c r="Q185" s="151">
        <f>COUNTIF(FL!AR192,"Sim")</f>
        <v>0</v>
      </c>
      <c r="R185" s="56"/>
      <c r="S185" s="151">
        <f>Onco!K192</f>
        <v>0</v>
      </c>
      <c r="T185" s="151">
        <f>MAX(Onco!AB192,Onco!BA192)</f>
        <v>0</v>
      </c>
      <c r="U185" s="151">
        <f>MAX(Onco!AC192,Onco!BB192)</f>
        <v>0</v>
      </c>
      <c r="V185" s="151">
        <f>MAX(Onco!AE192,Onco!BD192)</f>
        <v>0</v>
      </c>
      <c r="W185" s="151">
        <f>MAX(Onco!AF192,Onco!BE192)</f>
        <v>0</v>
      </c>
      <c r="X185" s="151">
        <f>MAX(Onco!AG192,Onco!BF192)</f>
        <v>0</v>
      </c>
      <c r="Y185" s="151">
        <f>MAX(Onco!AH192,Onco!BG192)</f>
        <v>0</v>
      </c>
      <c r="Z185" s="151">
        <f>MAX(Onco!AI192,Onco!BH192)</f>
        <v>0</v>
      </c>
      <c r="AA185" s="151">
        <f>MAX(Onco!AJ192,Onco!BI192)</f>
        <v>0</v>
      </c>
      <c r="AB185" s="151">
        <f>MAX(COUNTIF(Onco!AK192,"Sim"),COUNTIF(Onco!BJ192,"Sim"))</f>
        <v>0</v>
      </c>
      <c r="AC185" s="56"/>
      <c r="AD185" s="151">
        <f>Schisto!P194</f>
        <v>0</v>
      </c>
      <c r="AE185" s="151">
        <f>Schisto!AI194</f>
        <v>0</v>
      </c>
      <c r="AF185" s="151">
        <f>Schisto!AJ194</f>
        <v>0</v>
      </c>
      <c r="AG185" s="151">
        <f>Schisto!AN194</f>
        <v>0</v>
      </c>
      <c r="AH185" s="151">
        <f>Schisto!AO194</f>
        <v>0</v>
      </c>
      <c r="AI185" s="151">
        <f>Schisto!AT194</f>
        <v>0</v>
      </c>
      <c r="AJ185" s="151">
        <f>Schisto!AU194</f>
        <v>0</v>
      </c>
      <c r="AK185" s="151">
        <f>Schisto!AV194</f>
        <v>0</v>
      </c>
      <c r="AL185" s="151">
        <f>Schisto!AW194</f>
        <v>0</v>
      </c>
      <c r="AM185" s="151">
        <f>COUNTIF(Schisto!AX194,"Sim")</f>
        <v>0</v>
      </c>
      <c r="AN185" s="56"/>
      <c r="AO185" s="151">
        <f>HTS!P194</f>
        <v>0</v>
      </c>
      <c r="AP185" s="151">
        <f>MAX(HTS!AK194,HTS!BS194)</f>
        <v>0</v>
      </c>
      <c r="AQ185" s="151">
        <f>MAX(HTS!AL194,HTS!BT194)</f>
        <v>0</v>
      </c>
      <c r="AR185" s="151">
        <f>MAX(HTS!AM194,HTS!BU194)</f>
        <v>0</v>
      </c>
      <c r="AS185" s="151">
        <f>MAX(HTS!AN194,HTS!BV194)</f>
        <v>0</v>
      </c>
      <c r="AT185" s="151">
        <f>MAX(HTS!AO194,HTS!BW194)</f>
        <v>0</v>
      </c>
      <c r="AU185" s="151">
        <f>MAX(HTS!AQ194,HTS!BY194)</f>
        <v>0</v>
      </c>
      <c r="AV185" s="151">
        <f>MAX(HTS!AR194,HTS!BZ194)</f>
        <v>0</v>
      </c>
      <c r="AW185" s="151">
        <f>MAX(HTS!AS194,HTS!CA194)</f>
        <v>0</v>
      </c>
      <c r="AX185" s="151">
        <f>MAX(HTS!AT194,HTS!CB194)</f>
        <v>0</v>
      </c>
      <c r="AY185" s="151">
        <f>MAX(HTS!AU194,HTS!CC194)</f>
        <v>0</v>
      </c>
      <c r="AZ185" s="151">
        <f>MAX(HTS!AV194,HTS!CD194)</f>
        <v>0</v>
      </c>
      <c r="BA185" s="151">
        <f>MAX(HTS!AW194,HTS!CE194)</f>
        <v>0</v>
      </c>
      <c r="BB185" s="151">
        <f>MAX(HTS!AX194,HTS!CF194)</f>
        <v>0</v>
      </c>
      <c r="BC185" s="151">
        <f>MAX(HTS!AY194,HTS!CG194)</f>
        <v>0</v>
      </c>
      <c r="BD185" s="151">
        <f>MAX(HTS!AZ194,HTS!CH194)</f>
        <v>0</v>
      </c>
      <c r="BE185" s="151">
        <f>MAX(HTS!BA194,HTS!CI194)</f>
        <v>0</v>
      </c>
      <c r="BF185" s="151">
        <f>MAX(HTS!BB194,HTS!CJ194)</f>
        <v>0</v>
      </c>
      <c r="BG185" s="151">
        <f>MAX(COUNTIF(HTS!BC194,"Sim"),COUNTIF(HTS!CK194,"Sim"))</f>
        <v>0</v>
      </c>
      <c r="BH185" s="56"/>
      <c r="BI185" s="151">
        <f>Tracoma!Q197</f>
        <v>0</v>
      </c>
      <c r="BJ185" s="151">
        <f>Tracoma!AK197</f>
        <v>0</v>
      </c>
      <c r="BK185" s="151">
        <f>Tracoma!AL197</f>
        <v>0</v>
      </c>
      <c r="BL185" s="151">
        <f>Tracoma!AN197</f>
        <v>0</v>
      </c>
      <c r="BM185" s="151">
        <f>Tracoma!AO197</f>
        <v>0</v>
      </c>
      <c r="BN185" s="151">
        <f>Tracoma!AT197</f>
        <v>0</v>
      </c>
      <c r="BO185" s="151">
        <f>Tracoma!AU197</f>
        <v>0</v>
      </c>
      <c r="BP185" s="151">
        <f>Tracoma!AV197</f>
        <v>0</v>
      </c>
      <c r="BQ185" s="151">
        <f>Tracoma!AW197</f>
        <v>0</v>
      </c>
      <c r="BR185" s="151">
        <f>COUNTIF(Tracoma!AX197,"Sim")</f>
        <v>0</v>
      </c>
      <c r="BS185" s="56"/>
      <c r="BT185" s="151">
        <f t="shared" si="33"/>
        <v>0</v>
      </c>
      <c r="BU185" s="151">
        <f t="shared" si="34"/>
        <v>0</v>
      </c>
      <c r="BV185" s="151">
        <f t="shared" si="35"/>
        <v>0</v>
      </c>
      <c r="BW185" s="151">
        <f t="shared" si="36"/>
        <v>0</v>
      </c>
      <c r="BX185" s="151">
        <f t="shared" si="37"/>
        <v>0</v>
      </c>
      <c r="BY185" s="151">
        <f t="shared" si="40"/>
        <v>0</v>
      </c>
      <c r="BZ185" s="151">
        <f t="shared" si="41"/>
        <v>0</v>
      </c>
      <c r="CA185" s="151">
        <f t="shared" si="42"/>
        <v>0</v>
      </c>
      <c r="CB185" s="151">
        <f t="shared" si="38"/>
        <v>0</v>
      </c>
      <c r="CC185" s="151">
        <f t="shared" si="39"/>
        <v>0</v>
      </c>
    </row>
    <row r="186" spans="2:81" x14ac:dyDescent="0.25">
      <c r="B186" s="366">
        <f>Demografia!B194</f>
        <v>0</v>
      </c>
      <c r="C186" s="366">
        <f>Demografia!C194</f>
        <v>0</v>
      </c>
      <c r="D186" s="367">
        <f>Demografia!D194</f>
        <v>0</v>
      </c>
      <c r="E186" s="342"/>
      <c r="F186" s="367">
        <f>FL!M193</f>
        <v>0</v>
      </c>
      <c r="G186" s="367">
        <f>FL!AE193</f>
        <v>0</v>
      </c>
      <c r="H186" s="367">
        <f>FL!AF193</f>
        <v>0</v>
      </c>
      <c r="I186" s="367">
        <f>FL!AH193</f>
        <v>0</v>
      </c>
      <c r="J186" s="367">
        <f>FL!AI193</f>
        <v>0</v>
      </c>
      <c r="K186" s="367">
        <f>FL!AK193</f>
        <v>0</v>
      </c>
      <c r="L186" s="367">
        <f>FL!AM193</f>
        <v>0</v>
      </c>
      <c r="M186" s="367">
        <f>FL!AN193</f>
        <v>0</v>
      </c>
      <c r="N186" s="367">
        <f>FL!AO193</f>
        <v>0</v>
      </c>
      <c r="O186" s="367">
        <f>FL!AP193</f>
        <v>0</v>
      </c>
      <c r="P186" s="367">
        <f>FL!AQ193</f>
        <v>0</v>
      </c>
      <c r="Q186" s="367">
        <f>COUNTIF(FL!AR193,"Sim")</f>
        <v>0</v>
      </c>
      <c r="R186" s="342"/>
      <c r="S186" s="367">
        <f>Onco!K193</f>
        <v>0</v>
      </c>
      <c r="T186" s="367">
        <f>MAX(Onco!AB193,Onco!BA193)</f>
        <v>0</v>
      </c>
      <c r="U186" s="367">
        <f>MAX(Onco!AC193,Onco!BB193)</f>
        <v>0</v>
      </c>
      <c r="V186" s="367">
        <f>MAX(Onco!AE193,Onco!BD193)</f>
        <v>0</v>
      </c>
      <c r="W186" s="367">
        <f>MAX(Onco!AF193,Onco!BE193)</f>
        <v>0</v>
      </c>
      <c r="X186" s="367">
        <f>MAX(Onco!AG193,Onco!BF193)</f>
        <v>0</v>
      </c>
      <c r="Y186" s="367">
        <f>MAX(Onco!AH193,Onco!BG193)</f>
        <v>0</v>
      </c>
      <c r="Z186" s="367">
        <f>MAX(Onco!AI193,Onco!BH193)</f>
        <v>0</v>
      </c>
      <c r="AA186" s="367">
        <f>MAX(Onco!AJ193,Onco!BI193)</f>
        <v>0</v>
      </c>
      <c r="AB186" s="367">
        <f>MAX(COUNTIF(Onco!AK193,"Sim"),COUNTIF(Onco!BJ193,"Sim"))</f>
        <v>0</v>
      </c>
      <c r="AC186" s="342"/>
      <c r="AD186" s="367">
        <f>Schisto!P195</f>
        <v>0</v>
      </c>
      <c r="AE186" s="367">
        <f>Schisto!AI195</f>
        <v>0</v>
      </c>
      <c r="AF186" s="367">
        <f>Schisto!AJ195</f>
        <v>0</v>
      </c>
      <c r="AG186" s="367">
        <f>Schisto!AN195</f>
        <v>0</v>
      </c>
      <c r="AH186" s="367">
        <f>Schisto!AO195</f>
        <v>0</v>
      </c>
      <c r="AI186" s="367">
        <f>Schisto!AT195</f>
        <v>0</v>
      </c>
      <c r="AJ186" s="367">
        <f>Schisto!AU195</f>
        <v>0</v>
      </c>
      <c r="AK186" s="367">
        <f>Schisto!AV195</f>
        <v>0</v>
      </c>
      <c r="AL186" s="367">
        <f>Schisto!AW195</f>
        <v>0</v>
      </c>
      <c r="AM186" s="367">
        <f>COUNTIF(Schisto!AX195,"Sim")</f>
        <v>0</v>
      </c>
      <c r="AN186" s="342"/>
      <c r="AO186" s="367">
        <f>HTS!P195</f>
        <v>0</v>
      </c>
      <c r="AP186" s="367">
        <f>MAX(HTS!AK195,HTS!BS195)</f>
        <v>0</v>
      </c>
      <c r="AQ186" s="367">
        <f>MAX(HTS!AL195,HTS!BT195)</f>
        <v>0</v>
      </c>
      <c r="AR186" s="367">
        <f>MAX(HTS!AM195,HTS!BU195)</f>
        <v>0</v>
      </c>
      <c r="AS186" s="367">
        <f>MAX(HTS!AN195,HTS!BV195)</f>
        <v>0</v>
      </c>
      <c r="AT186" s="367">
        <f>MAX(HTS!AO195,HTS!BW195)</f>
        <v>0</v>
      </c>
      <c r="AU186" s="367">
        <f>MAX(HTS!AQ195,HTS!BY195)</f>
        <v>0</v>
      </c>
      <c r="AV186" s="367">
        <f>MAX(HTS!AR195,HTS!BZ195)</f>
        <v>0</v>
      </c>
      <c r="AW186" s="367">
        <f>MAX(HTS!AS195,HTS!CA195)</f>
        <v>0</v>
      </c>
      <c r="AX186" s="367">
        <f>MAX(HTS!AT195,HTS!CB195)</f>
        <v>0</v>
      </c>
      <c r="AY186" s="367">
        <f>MAX(HTS!AU195,HTS!CC195)</f>
        <v>0</v>
      </c>
      <c r="AZ186" s="367">
        <f>MAX(HTS!AV195,HTS!CD195)</f>
        <v>0</v>
      </c>
      <c r="BA186" s="367">
        <f>MAX(HTS!AW195,HTS!CE195)</f>
        <v>0</v>
      </c>
      <c r="BB186" s="367">
        <f>MAX(HTS!AX195,HTS!CF195)</f>
        <v>0</v>
      </c>
      <c r="BC186" s="367">
        <f>MAX(HTS!AY195,HTS!CG195)</f>
        <v>0</v>
      </c>
      <c r="BD186" s="367">
        <f>MAX(HTS!AZ195,HTS!CH195)</f>
        <v>0</v>
      </c>
      <c r="BE186" s="367">
        <f>MAX(HTS!BA195,HTS!CI195)</f>
        <v>0</v>
      </c>
      <c r="BF186" s="367">
        <f>MAX(HTS!BB195,HTS!CJ195)</f>
        <v>0</v>
      </c>
      <c r="BG186" s="367">
        <f>MAX(COUNTIF(HTS!BC195,"Sim"),COUNTIF(HTS!CK195,"Sim"))</f>
        <v>0</v>
      </c>
      <c r="BH186" s="342"/>
      <c r="BI186" s="367">
        <f>Tracoma!Q198</f>
        <v>0</v>
      </c>
      <c r="BJ186" s="367">
        <f>Tracoma!AK198</f>
        <v>0</v>
      </c>
      <c r="BK186" s="367">
        <f>Tracoma!AL198</f>
        <v>0</v>
      </c>
      <c r="BL186" s="367">
        <f>Tracoma!AN198</f>
        <v>0</v>
      </c>
      <c r="BM186" s="367">
        <f>Tracoma!AO198</f>
        <v>0</v>
      </c>
      <c r="BN186" s="367">
        <f>Tracoma!AT198</f>
        <v>0</v>
      </c>
      <c r="BO186" s="367">
        <f>Tracoma!AU198</f>
        <v>0</v>
      </c>
      <c r="BP186" s="367">
        <f>Tracoma!AV198</f>
        <v>0</v>
      </c>
      <c r="BQ186" s="367">
        <f>Tracoma!AW198</f>
        <v>0</v>
      </c>
      <c r="BR186" s="367">
        <f>COUNTIF(Tracoma!AX198,"Sim")</f>
        <v>0</v>
      </c>
      <c r="BS186" s="342"/>
      <c r="BT186" s="367">
        <f t="shared" si="33"/>
        <v>0</v>
      </c>
      <c r="BU186" s="367">
        <f t="shared" si="34"/>
        <v>0</v>
      </c>
      <c r="BV186" s="367">
        <f t="shared" si="35"/>
        <v>0</v>
      </c>
      <c r="BW186" s="367">
        <f t="shared" si="36"/>
        <v>0</v>
      </c>
      <c r="BX186" s="367">
        <f t="shared" si="37"/>
        <v>0</v>
      </c>
      <c r="BY186" s="367">
        <f t="shared" si="40"/>
        <v>0</v>
      </c>
      <c r="BZ186" s="367">
        <f t="shared" si="41"/>
        <v>0</v>
      </c>
      <c r="CA186" s="367">
        <f t="shared" si="42"/>
        <v>0</v>
      </c>
      <c r="CB186" s="367">
        <f t="shared" si="38"/>
        <v>0</v>
      </c>
      <c r="CC186" s="367">
        <f t="shared" si="39"/>
        <v>0</v>
      </c>
    </row>
    <row r="187" spans="2:81" x14ac:dyDescent="0.25">
      <c r="B187" s="150">
        <f>Demografia!B195</f>
        <v>0</v>
      </c>
      <c r="C187" s="150">
        <f>Demografia!C195</f>
        <v>0</v>
      </c>
      <c r="D187" s="151">
        <f>Demografia!D195</f>
        <v>0</v>
      </c>
      <c r="E187" s="56"/>
      <c r="F187" s="151">
        <f>FL!M194</f>
        <v>0</v>
      </c>
      <c r="G187" s="151">
        <f>FL!AE194</f>
        <v>0</v>
      </c>
      <c r="H187" s="151">
        <f>FL!AF194</f>
        <v>0</v>
      </c>
      <c r="I187" s="151">
        <f>FL!AH194</f>
        <v>0</v>
      </c>
      <c r="J187" s="151">
        <f>FL!AI194</f>
        <v>0</v>
      </c>
      <c r="K187" s="151">
        <f>FL!AK194</f>
        <v>0</v>
      </c>
      <c r="L187" s="151">
        <f>FL!AM194</f>
        <v>0</v>
      </c>
      <c r="M187" s="151">
        <f>FL!AN194</f>
        <v>0</v>
      </c>
      <c r="N187" s="151">
        <f>FL!AO194</f>
        <v>0</v>
      </c>
      <c r="O187" s="151">
        <f>FL!AP194</f>
        <v>0</v>
      </c>
      <c r="P187" s="151">
        <f>FL!AQ194</f>
        <v>0</v>
      </c>
      <c r="Q187" s="151">
        <f>COUNTIF(FL!AR194,"Sim")</f>
        <v>0</v>
      </c>
      <c r="R187" s="56"/>
      <c r="S187" s="151">
        <f>Onco!K194</f>
        <v>0</v>
      </c>
      <c r="T187" s="151">
        <f>MAX(Onco!AB194,Onco!BA194)</f>
        <v>0</v>
      </c>
      <c r="U187" s="151">
        <f>MAX(Onco!AC194,Onco!BB194)</f>
        <v>0</v>
      </c>
      <c r="V187" s="151">
        <f>MAX(Onco!AE194,Onco!BD194)</f>
        <v>0</v>
      </c>
      <c r="W187" s="151">
        <f>MAX(Onco!AF194,Onco!BE194)</f>
        <v>0</v>
      </c>
      <c r="X187" s="151">
        <f>MAX(Onco!AG194,Onco!BF194)</f>
        <v>0</v>
      </c>
      <c r="Y187" s="151">
        <f>MAX(Onco!AH194,Onco!BG194)</f>
        <v>0</v>
      </c>
      <c r="Z187" s="151">
        <f>MAX(Onco!AI194,Onco!BH194)</f>
        <v>0</v>
      </c>
      <c r="AA187" s="151">
        <f>MAX(Onco!AJ194,Onco!BI194)</f>
        <v>0</v>
      </c>
      <c r="AB187" s="151">
        <f>MAX(COUNTIF(Onco!AK194,"Sim"),COUNTIF(Onco!BJ194,"Sim"))</f>
        <v>0</v>
      </c>
      <c r="AC187" s="56"/>
      <c r="AD187" s="151">
        <f>Schisto!P196</f>
        <v>0</v>
      </c>
      <c r="AE187" s="151">
        <f>Schisto!AI196</f>
        <v>0</v>
      </c>
      <c r="AF187" s="151">
        <f>Schisto!AJ196</f>
        <v>0</v>
      </c>
      <c r="AG187" s="151">
        <f>Schisto!AN196</f>
        <v>0</v>
      </c>
      <c r="AH187" s="151">
        <f>Schisto!AO196</f>
        <v>0</v>
      </c>
      <c r="AI187" s="151">
        <f>Schisto!AT196</f>
        <v>0</v>
      </c>
      <c r="AJ187" s="151">
        <f>Schisto!AU196</f>
        <v>0</v>
      </c>
      <c r="AK187" s="151">
        <f>Schisto!AV196</f>
        <v>0</v>
      </c>
      <c r="AL187" s="151">
        <f>Schisto!AW196</f>
        <v>0</v>
      </c>
      <c r="AM187" s="151">
        <f>COUNTIF(Schisto!AX196,"Sim")</f>
        <v>0</v>
      </c>
      <c r="AN187" s="56"/>
      <c r="AO187" s="151">
        <f>HTS!P196</f>
        <v>0</v>
      </c>
      <c r="AP187" s="151">
        <f>MAX(HTS!AK196,HTS!BS196)</f>
        <v>0</v>
      </c>
      <c r="AQ187" s="151">
        <f>MAX(HTS!AL196,HTS!BT196)</f>
        <v>0</v>
      </c>
      <c r="AR187" s="151">
        <f>MAX(HTS!AM196,HTS!BU196)</f>
        <v>0</v>
      </c>
      <c r="AS187" s="151">
        <f>MAX(HTS!AN196,HTS!BV196)</f>
        <v>0</v>
      </c>
      <c r="AT187" s="151">
        <f>MAX(HTS!AO196,HTS!BW196)</f>
        <v>0</v>
      </c>
      <c r="AU187" s="151">
        <f>MAX(HTS!AQ196,HTS!BY196)</f>
        <v>0</v>
      </c>
      <c r="AV187" s="151">
        <f>MAX(HTS!AR196,HTS!BZ196)</f>
        <v>0</v>
      </c>
      <c r="AW187" s="151">
        <f>MAX(HTS!AS196,HTS!CA196)</f>
        <v>0</v>
      </c>
      <c r="AX187" s="151">
        <f>MAX(HTS!AT196,HTS!CB196)</f>
        <v>0</v>
      </c>
      <c r="AY187" s="151">
        <f>MAX(HTS!AU196,HTS!CC196)</f>
        <v>0</v>
      </c>
      <c r="AZ187" s="151">
        <f>MAX(HTS!AV196,HTS!CD196)</f>
        <v>0</v>
      </c>
      <c r="BA187" s="151">
        <f>MAX(HTS!AW196,HTS!CE196)</f>
        <v>0</v>
      </c>
      <c r="BB187" s="151">
        <f>MAX(HTS!AX196,HTS!CF196)</f>
        <v>0</v>
      </c>
      <c r="BC187" s="151">
        <f>MAX(HTS!AY196,HTS!CG196)</f>
        <v>0</v>
      </c>
      <c r="BD187" s="151">
        <f>MAX(HTS!AZ196,HTS!CH196)</f>
        <v>0</v>
      </c>
      <c r="BE187" s="151">
        <f>MAX(HTS!BA196,HTS!CI196)</f>
        <v>0</v>
      </c>
      <c r="BF187" s="151">
        <f>MAX(HTS!BB196,HTS!CJ196)</f>
        <v>0</v>
      </c>
      <c r="BG187" s="151">
        <f>MAX(COUNTIF(HTS!BC196,"Sim"),COUNTIF(HTS!CK196,"Sim"))</f>
        <v>0</v>
      </c>
      <c r="BH187" s="56"/>
      <c r="BI187" s="151">
        <f>Tracoma!Q199</f>
        <v>0</v>
      </c>
      <c r="BJ187" s="151">
        <f>Tracoma!AK199</f>
        <v>0</v>
      </c>
      <c r="BK187" s="151">
        <f>Tracoma!AL199</f>
        <v>0</v>
      </c>
      <c r="BL187" s="151">
        <f>Tracoma!AN199</f>
        <v>0</v>
      </c>
      <c r="BM187" s="151">
        <f>Tracoma!AO199</f>
        <v>0</v>
      </c>
      <c r="BN187" s="151">
        <f>Tracoma!AT199</f>
        <v>0</v>
      </c>
      <c r="BO187" s="151">
        <f>Tracoma!AU199</f>
        <v>0</v>
      </c>
      <c r="BP187" s="151">
        <f>Tracoma!AV199</f>
        <v>0</v>
      </c>
      <c r="BQ187" s="151">
        <f>Tracoma!AW199</f>
        <v>0</v>
      </c>
      <c r="BR187" s="151">
        <f>COUNTIF(Tracoma!AX199,"Sim")</f>
        <v>0</v>
      </c>
      <c r="BS187" s="56"/>
      <c r="BT187" s="151">
        <f t="shared" si="33"/>
        <v>0</v>
      </c>
      <c r="BU187" s="151">
        <f t="shared" si="34"/>
        <v>0</v>
      </c>
      <c r="BV187" s="151">
        <f t="shared" si="35"/>
        <v>0</v>
      </c>
      <c r="BW187" s="151">
        <f t="shared" si="36"/>
        <v>0</v>
      </c>
      <c r="BX187" s="151">
        <f t="shared" si="37"/>
        <v>0</v>
      </c>
      <c r="BY187" s="151">
        <f t="shared" si="40"/>
        <v>0</v>
      </c>
      <c r="BZ187" s="151">
        <f t="shared" si="41"/>
        <v>0</v>
      </c>
      <c r="CA187" s="151">
        <f t="shared" si="42"/>
        <v>0</v>
      </c>
      <c r="CB187" s="151">
        <f t="shared" si="38"/>
        <v>0</v>
      </c>
      <c r="CC187" s="151">
        <f t="shared" si="39"/>
        <v>0</v>
      </c>
    </row>
    <row r="188" spans="2:81" x14ac:dyDescent="0.25">
      <c r="B188" s="366">
        <f>Demografia!B196</f>
        <v>0</v>
      </c>
      <c r="C188" s="366">
        <f>Demografia!C196</f>
        <v>0</v>
      </c>
      <c r="D188" s="367">
        <f>Demografia!D196</f>
        <v>0</v>
      </c>
      <c r="E188" s="342"/>
      <c r="F188" s="367">
        <f>FL!M195</f>
        <v>0</v>
      </c>
      <c r="G188" s="367">
        <f>FL!AE195</f>
        <v>0</v>
      </c>
      <c r="H188" s="367">
        <f>FL!AF195</f>
        <v>0</v>
      </c>
      <c r="I188" s="367">
        <f>FL!AH195</f>
        <v>0</v>
      </c>
      <c r="J188" s="367">
        <f>FL!AI195</f>
        <v>0</v>
      </c>
      <c r="K188" s="367">
        <f>FL!AK195</f>
        <v>0</v>
      </c>
      <c r="L188" s="367">
        <f>FL!AM195</f>
        <v>0</v>
      </c>
      <c r="M188" s="367">
        <f>FL!AN195</f>
        <v>0</v>
      </c>
      <c r="N188" s="367">
        <f>FL!AO195</f>
        <v>0</v>
      </c>
      <c r="O188" s="367">
        <f>FL!AP195</f>
        <v>0</v>
      </c>
      <c r="P188" s="367">
        <f>FL!AQ195</f>
        <v>0</v>
      </c>
      <c r="Q188" s="367">
        <f>COUNTIF(FL!AR195,"Sim")</f>
        <v>0</v>
      </c>
      <c r="R188" s="342"/>
      <c r="S188" s="367">
        <f>Onco!K195</f>
        <v>0</v>
      </c>
      <c r="T188" s="367">
        <f>MAX(Onco!AB195,Onco!BA195)</f>
        <v>0</v>
      </c>
      <c r="U188" s="367">
        <f>MAX(Onco!AC195,Onco!BB195)</f>
        <v>0</v>
      </c>
      <c r="V188" s="367">
        <f>MAX(Onco!AE195,Onco!BD195)</f>
        <v>0</v>
      </c>
      <c r="W188" s="367">
        <f>MAX(Onco!AF195,Onco!BE195)</f>
        <v>0</v>
      </c>
      <c r="X188" s="367">
        <f>MAX(Onco!AG195,Onco!BF195)</f>
        <v>0</v>
      </c>
      <c r="Y188" s="367">
        <f>MAX(Onco!AH195,Onco!BG195)</f>
        <v>0</v>
      </c>
      <c r="Z188" s="367">
        <f>MAX(Onco!AI195,Onco!BH195)</f>
        <v>0</v>
      </c>
      <c r="AA188" s="367">
        <f>MAX(Onco!AJ195,Onco!BI195)</f>
        <v>0</v>
      </c>
      <c r="AB188" s="367">
        <f>MAX(COUNTIF(Onco!AK195,"Sim"),COUNTIF(Onco!BJ195,"Sim"))</f>
        <v>0</v>
      </c>
      <c r="AC188" s="342"/>
      <c r="AD188" s="367">
        <f>Schisto!P197</f>
        <v>0</v>
      </c>
      <c r="AE188" s="367">
        <f>Schisto!AI197</f>
        <v>0</v>
      </c>
      <c r="AF188" s="367">
        <f>Schisto!AJ197</f>
        <v>0</v>
      </c>
      <c r="AG188" s="367">
        <f>Schisto!AN197</f>
        <v>0</v>
      </c>
      <c r="AH188" s="367">
        <f>Schisto!AO197</f>
        <v>0</v>
      </c>
      <c r="AI188" s="367">
        <f>Schisto!AT197</f>
        <v>0</v>
      </c>
      <c r="AJ188" s="367">
        <f>Schisto!AU197</f>
        <v>0</v>
      </c>
      <c r="AK188" s="367">
        <f>Schisto!AV197</f>
        <v>0</v>
      </c>
      <c r="AL188" s="367">
        <f>Schisto!AW197</f>
        <v>0</v>
      </c>
      <c r="AM188" s="367">
        <f>COUNTIF(Schisto!AX197,"Sim")</f>
        <v>0</v>
      </c>
      <c r="AN188" s="342"/>
      <c r="AO188" s="367">
        <f>HTS!P197</f>
        <v>0</v>
      </c>
      <c r="AP188" s="367">
        <f>MAX(HTS!AK197,HTS!BS197)</f>
        <v>0</v>
      </c>
      <c r="AQ188" s="367">
        <f>MAX(HTS!AL197,HTS!BT197)</f>
        <v>0</v>
      </c>
      <c r="AR188" s="367">
        <f>MAX(HTS!AM197,HTS!BU197)</f>
        <v>0</v>
      </c>
      <c r="AS188" s="367">
        <f>MAX(HTS!AN197,HTS!BV197)</f>
        <v>0</v>
      </c>
      <c r="AT188" s="367">
        <f>MAX(HTS!AO197,HTS!BW197)</f>
        <v>0</v>
      </c>
      <c r="AU188" s="367">
        <f>MAX(HTS!AQ197,HTS!BY197)</f>
        <v>0</v>
      </c>
      <c r="AV188" s="367">
        <f>MAX(HTS!AR197,HTS!BZ197)</f>
        <v>0</v>
      </c>
      <c r="AW188" s="367">
        <f>MAX(HTS!AS197,HTS!CA197)</f>
        <v>0</v>
      </c>
      <c r="AX188" s="367">
        <f>MAX(HTS!AT197,HTS!CB197)</f>
        <v>0</v>
      </c>
      <c r="AY188" s="367">
        <f>MAX(HTS!AU197,HTS!CC197)</f>
        <v>0</v>
      </c>
      <c r="AZ188" s="367">
        <f>MAX(HTS!AV197,HTS!CD197)</f>
        <v>0</v>
      </c>
      <c r="BA188" s="367">
        <f>MAX(HTS!AW197,HTS!CE197)</f>
        <v>0</v>
      </c>
      <c r="BB188" s="367">
        <f>MAX(HTS!AX197,HTS!CF197)</f>
        <v>0</v>
      </c>
      <c r="BC188" s="367">
        <f>MAX(HTS!AY197,HTS!CG197)</f>
        <v>0</v>
      </c>
      <c r="BD188" s="367">
        <f>MAX(HTS!AZ197,HTS!CH197)</f>
        <v>0</v>
      </c>
      <c r="BE188" s="367">
        <f>MAX(HTS!BA197,HTS!CI197)</f>
        <v>0</v>
      </c>
      <c r="BF188" s="367">
        <f>MAX(HTS!BB197,HTS!CJ197)</f>
        <v>0</v>
      </c>
      <c r="BG188" s="367">
        <f>MAX(COUNTIF(HTS!BC197,"Sim"),COUNTIF(HTS!CK197,"Sim"))</f>
        <v>0</v>
      </c>
      <c r="BH188" s="342"/>
      <c r="BI188" s="367">
        <f>Tracoma!Q200</f>
        <v>0</v>
      </c>
      <c r="BJ188" s="367">
        <f>Tracoma!AK200</f>
        <v>0</v>
      </c>
      <c r="BK188" s="367">
        <f>Tracoma!AL200</f>
        <v>0</v>
      </c>
      <c r="BL188" s="367">
        <f>Tracoma!AN200</f>
        <v>0</v>
      </c>
      <c r="BM188" s="367">
        <f>Tracoma!AO200</f>
        <v>0</v>
      </c>
      <c r="BN188" s="367">
        <f>Tracoma!AT200</f>
        <v>0</v>
      </c>
      <c r="BO188" s="367">
        <f>Tracoma!AU200</f>
        <v>0</v>
      </c>
      <c r="BP188" s="367">
        <f>Tracoma!AV200</f>
        <v>0</v>
      </c>
      <c r="BQ188" s="367">
        <f>Tracoma!AW200</f>
        <v>0</v>
      </c>
      <c r="BR188" s="367">
        <f>COUNTIF(Tracoma!AX200,"Sim")</f>
        <v>0</v>
      </c>
      <c r="BS188" s="342"/>
      <c r="BT188" s="367">
        <f t="shared" si="33"/>
        <v>0</v>
      </c>
      <c r="BU188" s="367">
        <f t="shared" si="34"/>
        <v>0</v>
      </c>
      <c r="BV188" s="367">
        <f t="shared" si="35"/>
        <v>0</v>
      </c>
      <c r="BW188" s="367">
        <f t="shared" si="36"/>
        <v>0</v>
      </c>
      <c r="BX188" s="367">
        <f t="shared" si="37"/>
        <v>0</v>
      </c>
      <c r="BY188" s="367">
        <f t="shared" si="40"/>
        <v>0</v>
      </c>
      <c r="BZ188" s="367">
        <f t="shared" si="41"/>
        <v>0</v>
      </c>
      <c r="CA188" s="367">
        <f t="shared" si="42"/>
        <v>0</v>
      </c>
      <c r="CB188" s="367">
        <f t="shared" si="38"/>
        <v>0</v>
      </c>
      <c r="CC188" s="367">
        <f t="shared" si="39"/>
        <v>0</v>
      </c>
    </row>
    <row r="189" spans="2:81" x14ac:dyDescent="0.25">
      <c r="B189" s="150">
        <f>Demografia!B197</f>
        <v>0</v>
      </c>
      <c r="C189" s="150">
        <f>Demografia!C197</f>
        <v>0</v>
      </c>
      <c r="D189" s="151">
        <f>Demografia!D197</f>
        <v>0</v>
      </c>
      <c r="E189" s="56"/>
      <c r="F189" s="151">
        <f>FL!M196</f>
        <v>0</v>
      </c>
      <c r="G189" s="151">
        <f>FL!AE196</f>
        <v>0</v>
      </c>
      <c r="H189" s="151">
        <f>FL!AF196</f>
        <v>0</v>
      </c>
      <c r="I189" s="151">
        <f>FL!AH196</f>
        <v>0</v>
      </c>
      <c r="J189" s="151">
        <f>FL!AI196</f>
        <v>0</v>
      </c>
      <c r="K189" s="151">
        <f>FL!AK196</f>
        <v>0</v>
      </c>
      <c r="L189" s="151">
        <f>FL!AM196</f>
        <v>0</v>
      </c>
      <c r="M189" s="151">
        <f>FL!AN196</f>
        <v>0</v>
      </c>
      <c r="N189" s="151">
        <f>FL!AO196</f>
        <v>0</v>
      </c>
      <c r="O189" s="151">
        <f>FL!AP196</f>
        <v>0</v>
      </c>
      <c r="P189" s="151">
        <f>FL!AQ196</f>
        <v>0</v>
      </c>
      <c r="Q189" s="151">
        <f>COUNTIF(FL!AR196,"Sim")</f>
        <v>0</v>
      </c>
      <c r="R189" s="56"/>
      <c r="S189" s="151">
        <f>Onco!K196</f>
        <v>0</v>
      </c>
      <c r="T189" s="151">
        <f>MAX(Onco!AB196,Onco!BA196)</f>
        <v>0</v>
      </c>
      <c r="U189" s="151">
        <f>MAX(Onco!AC196,Onco!BB196)</f>
        <v>0</v>
      </c>
      <c r="V189" s="151">
        <f>MAX(Onco!AE196,Onco!BD196)</f>
        <v>0</v>
      </c>
      <c r="W189" s="151">
        <f>MAX(Onco!AF196,Onco!BE196)</f>
        <v>0</v>
      </c>
      <c r="X189" s="151">
        <f>MAX(Onco!AG196,Onco!BF196)</f>
        <v>0</v>
      </c>
      <c r="Y189" s="151">
        <f>MAX(Onco!AH196,Onco!BG196)</f>
        <v>0</v>
      </c>
      <c r="Z189" s="151">
        <f>MAX(Onco!AI196,Onco!BH196)</f>
        <v>0</v>
      </c>
      <c r="AA189" s="151">
        <f>MAX(Onco!AJ196,Onco!BI196)</f>
        <v>0</v>
      </c>
      <c r="AB189" s="151">
        <f>MAX(COUNTIF(Onco!AK196,"Sim"),COUNTIF(Onco!BJ196,"Sim"))</f>
        <v>0</v>
      </c>
      <c r="AC189" s="56"/>
      <c r="AD189" s="151">
        <f>Schisto!P198</f>
        <v>0</v>
      </c>
      <c r="AE189" s="151">
        <f>Schisto!AI198</f>
        <v>0</v>
      </c>
      <c r="AF189" s="151">
        <f>Schisto!AJ198</f>
        <v>0</v>
      </c>
      <c r="AG189" s="151">
        <f>Schisto!AN198</f>
        <v>0</v>
      </c>
      <c r="AH189" s="151">
        <f>Schisto!AO198</f>
        <v>0</v>
      </c>
      <c r="AI189" s="151">
        <f>Schisto!AT198</f>
        <v>0</v>
      </c>
      <c r="AJ189" s="151">
        <f>Schisto!AU198</f>
        <v>0</v>
      </c>
      <c r="AK189" s="151">
        <f>Schisto!AV198</f>
        <v>0</v>
      </c>
      <c r="AL189" s="151">
        <f>Schisto!AW198</f>
        <v>0</v>
      </c>
      <c r="AM189" s="151">
        <f>COUNTIF(Schisto!AX198,"Sim")</f>
        <v>0</v>
      </c>
      <c r="AN189" s="56"/>
      <c r="AO189" s="151">
        <f>HTS!P198</f>
        <v>0</v>
      </c>
      <c r="AP189" s="151">
        <f>MAX(HTS!AK198,HTS!BS198)</f>
        <v>0</v>
      </c>
      <c r="AQ189" s="151">
        <f>MAX(HTS!AL198,HTS!BT198)</f>
        <v>0</v>
      </c>
      <c r="AR189" s="151">
        <f>MAX(HTS!AM198,HTS!BU198)</f>
        <v>0</v>
      </c>
      <c r="AS189" s="151">
        <f>MAX(HTS!AN198,HTS!BV198)</f>
        <v>0</v>
      </c>
      <c r="AT189" s="151">
        <f>MAX(HTS!AO198,HTS!BW198)</f>
        <v>0</v>
      </c>
      <c r="AU189" s="151">
        <f>MAX(HTS!AQ198,HTS!BY198)</f>
        <v>0</v>
      </c>
      <c r="AV189" s="151">
        <f>MAX(HTS!AR198,HTS!BZ198)</f>
        <v>0</v>
      </c>
      <c r="AW189" s="151">
        <f>MAX(HTS!AS198,HTS!CA198)</f>
        <v>0</v>
      </c>
      <c r="AX189" s="151">
        <f>MAX(HTS!AT198,HTS!CB198)</f>
        <v>0</v>
      </c>
      <c r="AY189" s="151">
        <f>MAX(HTS!AU198,HTS!CC198)</f>
        <v>0</v>
      </c>
      <c r="AZ189" s="151">
        <f>MAX(HTS!AV198,HTS!CD198)</f>
        <v>0</v>
      </c>
      <c r="BA189" s="151">
        <f>MAX(HTS!AW198,HTS!CE198)</f>
        <v>0</v>
      </c>
      <c r="BB189" s="151">
        <f>MAX(HTS!AX198,HTS!CF198)</f>
        <v>0</v>
      </c>
      <c r="BC189" s="151">
        <f>MAX(HTS!AY198,HTS!CG198)</f>
        <v>0</v>
      </c>
      <c r="BD189" s="151">
        <f>MAX(HTS!AZ198,HTS!CH198)</f>
        <v>0</v>
      </c>
      <c r="BE189" s="151">
        <f>MAX(HTS!BA198,HTS!CI198)</f>
        <v>0</v>
      </c>
      <c r="BF189" s="151">
        <f>MAX(HTS!BB198,HTS!CJ198)</f>
        <v>0</v>
      </c>
      <c r="BG189" s="151">
        <f>MAX(COUNTIF(HTS!BC198,"Sim"),COUNTIF(HTS!CK198,"Sim"))</f>
        <v>0</v>
      </c>
      <c r="BH189" s="56"/>
      <c r="BI189" s="151">
        <f>Tracoma!Q201</f>
        <v>0</v>
      </c>
      <c r="BJ189" s="151">
        <f>Tracoma!AK201</f>
        <v>0</v>
      </c>
      <c r="BK189" s="151">
        <f>Tracoma!AL201</f>
        <v>0</v>
      </c>
      <c r="BL189" s="151">
        <f>Tracoma!AN201</f>
        <v>0</v>
      </c>
      <c r="BM189" s="151">
        <f>Tracoma!AO201</f>
        <v>0</v>
      </c>
      <c r="BN189" s="151">
        <f>Tracoma!AT201</f>
        <v>0</v>
      </c>
      <c r="BO189" s="151">
        <f>Tracoma!AU201</f>
        <v>0</v>
      </c>
      <c r="BP189" s="151">
        <f>Tracoma!AV201</f>
        <v>0</v>
      </c>
      <c r="BQ189" s="151">
        <f>Tracoma!AW201</f>
        <v>0</v>
      </c>
      <c r="BR189" s="151">
        <f>COUNTIF(Tracoma!AX201,"Sim")</f>
        <v>0</v>
      </c>
      <c r="BS189" s="56"/>
      <c r="BT189" s="151">
        <f t="shared" si="33"/>
        <v>0</v>
      </c>
      <c r="BU189" s="151">
        <f t="shared" si="34"/>
        <v>0</v>
      </c>
      <c r="BV189" s="151">
        <f t="shared" si="35"/>
        <v>0</v>
      </c>
      <c r="BW189" s="151">
        <f t="shared" si="36"/>
        <v>0</v>
      </c>
      <c r="BX189" s="151">
        <f t="shared" si="37"/>
        <v>0</v>
      </c>
      <c r="BY189" s="151">
        <f t="shared" si="40"/>
        <v>0</v>
      </c>
      <c r="BZ189" s="151">
        <f t="shared" si="41"/>
        <v>0</v>
      </c>
      <c r="CA189" s="151">
        <f t="shared" si="42"/>
        <v>0</v>
      </c>
      <c r="CB189" s="151">
        <f t="shared" si="38"/>
        <v>0</v>
      </c>
      <c r="CC189" s="151">
        <f t="shared" si="39"/>
        <v>0</v>
      </c>
    </row>
    <row r="190" spans="2:81" x14ac:dyDescent="0.25">
      <c r="B190" s="366">
        <f>Demografia!B198</f>
        <v>0</v>
      </c>
      <c r="C190" s="366">
        <f>Demografia!C198</f>
        <v>0</v>
      </c>
      <c r="D190" s="367">
        <f>Demografia!D198</f>
        <v>0</v>
      </c>
      <c r="E190" s="342"/>
      <c r="F190" s="367">
        <f>FL!M197</f>
        <v>0</v>
      </c>
      <c r="G190" s="367">
        <f>FL!AE197</f>
        <v>0</v>
      </c>
      <c r="H190" s="367">
        <f>FL!AF197</f>
        <v>0</v>
      </c>
      <c r="I190" s="367">
        <f>FL!AH197</f>
        <v>0</v>
      </c>
      <c r="J190" s="367">
        <f>FL!AI197</f>
        <v>0</v>
      </c>
      <c r="K190" s="367">
        <f>FL!AK197</f>
        <v>0</v>
      </c>
      <c r="L190" s="367">
        <f>FL!AM197</f>
        <v>0</v>
      </c>
      <c r="M190" s="367">
        <f>FL!AN197</f>
        <v>0</v>
      </c>
      <c r="N190" s="367">
        <f>FL!AO197</f>
        <v>0</v>
      </c>
      <c r="O190" s="367">
        <f>FL!AP197</f>
        <v>0</v>
      </c>
      <c r="P190" s="367">
        <f>FL!AQ197</f>
        <v>0</v>
      </c>
      <c r="Q190" s="367">
        <f>COUNTIF(FL!AR197,"Sim")</f>
        <v>0</v>
      </c>
      <c r="R190" s="342"/>
      <c r="S190" s="367">
        <f>Onco!K197</f>
        <v>0</v>
      </c>
      <c r="T190" s="367">
        <f>MAX(Onco!AB197,Onco!BA197)</f>
        <v>0</v>
      </c>
      <c r="U190" s="367">
        <f>MAX(Onco!AC197,Onco!BB197)</f>
        <v>0</v>
      </c>
      <c r="V190" s="367">
        <f>MAX(Onco!AE197,Onco!BD197)</f>
        <v>0</v>
      </c>
      <c r="W190" s="367">
        <f>MAX(Onco!AF197,Onco!BE197)</f>
        <v>0</v>
      </c>
      <c r="X190" s="367">
        <f>MAX(Onco!AG197,Onco!BF197)</f>
        <v>0</v>
      </c>
      <c r="Y190" s="367">
        <f>MAX(Onco!AH197,Onco!BG197)</f>
        <v>0</v>
      </c>
      <c r="Z190" s="367">
        <f>MAX(Onco!AI197,Onco!BH197)</f>
        <v>0</v>
      </c>
      <c r="AA190" s="367">
        <f>MAX(Onco!AJ197,Onco!BI197)</f>
        <v>0</v>
      </c>
      <c r="AB190" s="367">
        <f>MAX(COUNTIF(Onco!AK197,"Sim"),COUNTIF(Onco!BJ197,"Sim"))</f>
        <v>0</v>
      </c>
      <c r="AC190" s="342"/>
      <c r="AD190" s="367">
        <f>Schisto!P199</f>
        <v>0</v>
      </c>
      <c r="AE190" s="367">
        <f>Schisto!AI199</f>
        <v>0</v>
      </c>
      <c r="AF190" s="367">
        <f>Schisto!AJ199</f>
        <v>0</v>
      </c>
      <c r="AG190" s="367">
        <f>Schisto!AN199</f>
        <v>0</v>
      </c>
      <c r="AH190" s="367">
        <f>Schisto!AO199</f>
        <v>0</v>
      </c>
      <c r="AI190" s="367">
        <f>Schisto!AT199</f>
        <v>0</v>
      </c>
      <c r="AJ190" s="367">
        <f>Schisto!AU199</f>
        <v>0</v>
      </c>
      <c r="AK190" s="367">
        <f>Schisto!AV199</f>
        <v>0</v>
      </c>
      <c r="AL190" s="367">
        <f>Schisto!AW199</f>
        <v>0</v>
      </c>
      <c r="AM190" s="367">
        <f>COUNTIF(Schisto!AX199,"Sim")</f>
        <v>0</v>
      </c>
      <c r="AN190" s="342"/>
      <c r="AO190" s="367">
        <f>HTS!P199</f>
        <v>0</v>
      </c>
      <c r="AP190" s="367">
        <f>MAX(HTS!AK199,HTS!BS199)</f>
        <v>0</v>
      </c>
      <c r="AQ190" s="367">
        <f>MAX(HTS!AL199,HTS!BT199)</f>
        <v>0</v>
      </c>
      <c r="AR190" s="367">
        <f>MAX(HTS!AM199,HTS!BU199)</f>
        <v>0</v>
      </c>
      <c r="AS190" s="367">
        <f>MAX(HTS!AN199,HTS!BV199)</f>
        <v>0</v>
      </c>
      <c r="AT190" s="367">
        <f>MAX(HTS!AO199,HTS!BW199)</f>
        <v>0</v>
      </c>
      <c r="AU190" s="367">
        <f>MAX(HTS!AQ199,HTS!BY199)</f>
        <v>0</v>
      </c>
      <c r="AV190" s="367">
        <f>MAX(HTS!AR199,HTS!BZ199)</f>
        <v>0</v>
      </c>
      <c r="AW190" s="367">
        <f>MAX(HTS!AS199,HTS!CA199)</f>
        <v>0</v>
      </c>
      <c r="AX190" s="367">
        <f>MAX(HTS!AT199,HTS!CB199)</f>
        <v>0</v>
      </c>
      <c r="AY190" s="367">
        <f>MAX(HTS!AU199,HTS!CC199)</f>
        <v>0</v>
      </c>
      <c r="AZ190" s="367">
        <f>MAX(HTS!AV199,HTS!CD199)</f>
        <v>0</v>
      </c>
      <c r="BA190" s="367">
        <f>MAX(HTS!AW199,HTS!CE199)</f>
        <v>0</v>
      </c>
      <c r="BB190" s="367">
        <f>MAX(HTS!AX199,HTS!CF199)</f>
        <v>0</v>
      </c>
      <c r="BC190" s="367">
        <f>MAX(HTS!AY199,HTS!CG199)</f>
        <v>0</v>
      </c>
      <c r="BD190" s="367">
        <f>MAX(HTS!AZ199,HTS!CH199)</f>
        <v>0</v>
      </c>
      <c r="BE190" s="367">
        <f>MAX(HTS!BA199,HTS!CI199)</f>
        <v>0</v>
      </c>
      <c r="BF190" s="367">
        <f>MAX(HTS!BB199,HTS!CJ199)</f>
        <v>0</v>
      </c>
      <c r="BG190" s="367">
        <f>MAX(COUNTIF(HTS!BC199,"Sim"),COUNTIF(HTS!CK199,"Sim"))</f>
        <v>0</v>
      </c>
      <c r="BH190" s="342"/>
      <c r="BI190" s="367">
        <f>Tracoma!Q202</f>
        <v>0</v>
      </c>
      <c r="BJ190" s="367">
        <f>Tracoma!AK202</f>
        <v>0</v>
      </c>
      <c r="BK190" s="367">
        <f>Tracoma!AL202</f>
        <v>0</v>
      </c>
      <c r="BL190" s="367">
        <f>Tracoma!AN202</f>
        <v>0</v>
      </c>
      <c r="BM190" s="367">
        <f>Tracoma!AO202</f>
        <v>0</v>
      </c>
      <c r="BN190" s="367">
        <f>Tracoma!AT202</f>
        <v>0</v>
      </c>
      <c r="BO190" s="367">
        <f>Tracoma!AU202</f>
        <v>0</v>
      </c>
      <c r="BP190" s="367">
        <f>Tracoma!AV202</f>
        <v>0</v>
      </c>
      <c r="BQ190" s="367">
        <f>Tracoma!AW202</f>
        <v>0</v>
      </c>
      <c r="BR190" s="367">
        <f>COUNTIF(Tracoma!AX202,"Sim")</f>
        <v>0</v>
      </c>
      <c r="BS190" s="342"/>
      <c r="BT190" s="367">
        <f t="shared" si="33"/>
        <v>0</v>
      </c>
      <c r="BU190" s="367">
        <f t="shared" si="34"/>
        <v>0</v>
      </c>
      <c r="BV190" s="367">
        <f t="shared" si="35"/>
        <v>0</v>
      </c>
      <c r="BW190" s="367">
        <f t="shared" si="36"/>
        <v>0</v>
      </c>
      <c r="BX190" s="367">
        <f t="shared" si="37"/>
        <v>0</v>
      </c>
      <c r="BY190" s="367">
        <f t="shared" si="40"/>
        <v>0</v>
      </c>
      <c r="BZ190" s="367">
        <f t="shared" si="41"/>
        <v>0</v>
      </c>
      <c r="CA190" s="367">
        <f t="shared" si="42"/>
        <v>0</v>
      </c>
      <c r="CB190" s="367">
        <f t="shared" si="38"/>
        <v>0</v>
      </c>
      <c r="CC190" s="367">
        <f t="shared" si="39"/>
        <v>0</v>
      </c>
    </row>
    <row r="191" spans="2:81" x14ac:dyDescent="0.25">
      <c r="B191" s="150">
        <f>Demografia!B199</f>
        <v>0</v>
      </c>
      <c r="C191" s="150">
        <f>Demografia!C199</f>
        <v>0</v>
      </c>
      <c r="D191" s="151">
        <f>Demografia!D199</f>
        <v>0</v>
      </c>
      <c r="E191" s="56"/>
      <c r="F191" s="151">
        <f>FL!M198</f>
        <v>0</v>
      </c>
      <c r="G191" s="151">
        <f>FL!AE198</f>
        <v>0</v>
      </c>
      <c r="H191" s="151">
        <f>FL!AF198</f>
        <v>0</v>
      </c>
      <c r="I191" s="151">
        <f>FL!AH198</f>
        <v>0</v>
      </c>
      <c r="J191" s="151">
        <f>FL!AI198</f>
        <v>0</v>
      </c>
      <c r="K191" s="151">
        <f>FL!AK198</f>
        <v>0</v>
      </c>
      <c r="L191" s="151">
        <f>FL!AM198</f>
        <v>0</v>
      </c>
      <c r="M191" s="151">
        <f>FL!AN198</f>
        <v>0</v>
      </c>
      <c r="N191" s="151">
        <f>FL!AO198</f>
        <v>0</v>
      </c>
      <c r="O191" s="151">
        <f>FL!AP198</f>
        <v>0</v>
      </c>
      <c r="P191" s="151">
        <f>FL!AQ198</f>
        <v>0</v>
      </c>
      <c r="Q191" s="151">
        <f>COUNTIF(FL!AR198,"Sim")</f>
        <v>0</v>
      </c>
      <c r="R191" s="56"/>
      <c r="S191" s="151">
        <f>Onco!K198</f>
        <v>0</v>
      </c>
      <c r="T191" s="151">
        <f>MAX(Onco!AB198,Onco!BA198)</f>
        <v>0</v>
      </c>
      <c r="U191" s="151">
        <f>MAX(Onco!AC198,Onco!BB198)</f>
        <v>0</v>
      </c>
      <c r="V191" s="151">
        <f>MAX(Onco!AE198,Onco!BD198)</f>
        <v>0</v>
      </c>
      <c r="W191" s="151">
        <f>MAX(Onco!AF198,Onco!BE198)</f>
        <v>0</v>
      </c>
      <c r="X191" s="151">
        <f>MAX(Onco!AG198,Onco!BF198)</f>
        <v>0</v>
      </c>
      <c r="Y191" s="151">
        <f>MAX(Onco!AH198,Onco!BG198)</f>
        <v>0</v>
      </c>
      <c r="Z191" s="151">
        <f>MAX(Onco!AI198,Onco!BH198)</f>
        <v>0</v>
      </c>
      <c r="AA191" s="151">
        <f>MAX(Onco!AJ198,Onco!BI198)</f>
        <v>0</v>
      </c>
      <c r="AB191" s="151">
        <f>MAX(COUNTIF(Onco!AK198,"Sim"),COUNTIF(Onco!BJ198,"Sim"))</f>
        <v>0</v>
      </c>
      <c r="AC191" s="56"/>
      <c r="AD191" s="151">
        <f>Schisto!P200</f>
        <v>0</v>
      </c>
      <c r="AE191" s="151">
        <f>Schisto!AI200</f>
        <v>0</v>
      </c>
      <c r="AF191" s="151">
        <f>Schisto!AJ200</f>
        <v>0</v>
      </c>
      <c r="AG191" s="151">
        <f>Schisto!AN200</f>
        <v>0</v>
      </c>
      <c r="AH191" s="151">
        <f>Schisto!AO200</f>
        <v>0</v>
      </c>
      <c r="AI191" s="151">
        <f>Schisto!AT200</f>
        <v>0</v>
      </c>
      <c r="AJ191" s="151">
        <f>Schisto!AU200</f>
        <v>0</v>
      </c>
      <c r="AK191" s="151">
        <f>Schisto!AV200</f>
        <v>0</v>
      </c>
      <c r="AL191" s="151">
        <f>Schisto!AW200</f>
        <v>0</v>
      </c>
      <c r="AM191" s="151">
        <f>COUNTIF(Schisto!AX200,"Sim")</f>
        <v>0</v>
      </c>
      <c r="AN191" s="56"/>
      <c r="AO191" s="151">
        <f>HTS!P200</f>
        <v>0</v>
      </c>
      <c r="AP191" s="151">
        <f>MAX(HTS!AK200,HTS!BS200)</f>
        <v>0</v>
      </c>
      <c r="AQ191" s="151">
        <f>MAX(HTS!AL200,HTS!BT200)</f>
        <v>0</v>
      </c>
      <c r="AR191" s="151">
        <f>MAX(HTS!AM200,HTS!BU200)</f>
        <v>0</v>
      </c>
      <c r="AS191" s="151">
        <f>MAX(HTS!AN200,HTS!BV200)</f>
        <v>0</v>
      </c>
      <c r="AT191" s="151">
        <f>MAX(HTS!AO200,HTS!BW200)</f>
        <v>0</v>
      </c>
      <c r="AU191" s="151">
        <f>MAX(HTS!AQ200,HTS!BY200)</f>
        <v>0</v>
      </c>
      <c r="AV191" s="151">
        <f>MAX(HTS!AR200,HTS!BZ200)</f>
        <v>0</v>
      </c>
      <c r="AW191" s="151">
        <f>MAX(HTS!AS200,HTS!CA200)</f>
        <v>0</v>
      </c>
      <c r="AX191" s="151">
        <f>MAX(HTS!AT200,HTS!CB200)</f>
        <v>0</v>
      </c>
      <c r="AY191" s="151">
        <f>MAX(HTS!AU200,HTS!CC200)</f>
        <v>0</v>
      </c>
      <c r="AZ191" s="151">
        <f>MAX(HTS!AV200,HTS!CD200)</f>
        <v>0</v>
      </c>
      <c r="BA191" s="151">
        <f>MAX(HTS!AW200,HTS!CE200)</f>
        <v>0</v>
      </c>
      <c r="BB191" s="151">
        <f>MAX(HTS!AX200,HTS!CF200)</f>
        <v>0</v>
      </c>
      <c r="BC191" s="151">
        <f>MAX(HTS!AY200,HTS!CG200)</f>
        <v>0</v>
      </c>
      <c r="BD191" s="151">
        <f>MAX(HTS!AZ200,HTS!CH200)</f>
        <v>0</v>
      </c>
      <c r="BE191" s="151">
        <f>MAX(HTS!BA200,HTS!CI200)</f>
        <v>0</v>
      </c>
      <c r="BF191" s="151">
        <f>MAX(HTS!BB200,HTS!CJ200)</f>
        <v>0</v>
      </c>
      <c r="BG191" s="151">
        <f>MAX(COUNTIF(HTS!BC200,"Sim"),COUNTIF(HTS!CK200,"Sim"))</f>
        <v>0</v>
      </c>
      <c r="BH191" s="56"/>
      <c r="BI191" s="151">
        <f>Tracoma!Q203</f>
        <v>0</v>
      </c>
      <c r="BJ191" s="151">
        <f>Tracoma!AK203</f>
        <v>0</v>
      </c>
      <c r="BK191" s="151">
        <f>Tracoma!AL203</f>
        <v>0</v>
      </c>
      <c r="BL191" s="151">
        <f>Tracoma!AN203</f>
        <v>0</v>
      </c>
      <c r="BM191" s="151">
        <f>Tracoma!AO203</f>
        <v>0</v>
      </c>
      <c r="BN191" s="151">
        <f>Tracoma!AT203</f>
        <v>0</v>
      </c>
      <c r="BO191" s="151">
        <f>Tracoma!AU203</f>
        <v>0</v>
      </c>
      <c r="BP191" s="151">
        <f>Tracoma!AV203</f>
        <v>0</v>
      </c>
      <c r="BQ191" s="151">
        <f>Tracoma!AW203</f>
        <v>0</v>
      </c>
      <c r="BR191" s="151">
        <f>COUNTIF(Tracoma!AX203,"Sim")</f>
        <v>0</v>
      </c>
      <c r="BS191" s="56"/>
      <c r="BT191" s="151">
        <f t="shared" si="33"/>
        <v>0</v>
      </c>
      <c r="BU191" s="151">
        <f t="shared" si="34"/>
        <v>0</v>
      </c>
      <c r="BV191" s="151">
        <f t="shared" si="35"/>
        <v>0</v>
      </c>
      <c r="BW191" s="151">
        <f t="shared" si="36"/>
        <v>0</v>
      </c>
      <c r="BX191" s="151">
        <f t="shared" si="37"/>
        <v>0</v>
      </c>
      <c r="BY191" s="151">
        <f t="shared" si="40"/>
        <v>0</v>
      </c>
      <c r="BZ191" s="151">
        <f t="shared" si="41"/>
        <v>0</v>
      </c>
      <c r="CA191" s="151">
        <f t="shared" si="42"/>
        <v>0</v>
      </c>
      <c r="CB191" s="151">
        <f t="shared" si="38"/>
        <v>0</v>
      </c>
      <c r="CC191" s="151">
        <f t="shared" si="39"/>
        <v>0</v>
      </c>
    </row>
    <row r="192" spans="2:81" x14ac:dyDescent="0.25">
      <c r="B192" s="366">
        <f>Demografia!B200</f>
        <v>0</v>
      </c>
      <c r="C192" s="366">
        <f>Demografia!C200</f>
        <v>0</v>
      </c>
      <c r="D192" s="367">
        <f>Demografia!D200</f>
        <v>0</v>
      </c>
      <c r="E192" s="342"/>
      <c r="F192" s="367">
        <f>FL!M199</f>
        <v>0</v>
      </c>
      <c r="G192" s="367">
        <f>FL!AE199</f>
        <v>0</v>
      </c>
      <c r="H192" s="367">
        <f>FL!AF199</f>
        <v>0</v>
      </c>
      <c r="I192" s="367">
        <f>FL!AH199</f>
        <v>0</v>
      </c>
      <c r="J192" s="367">
        <f>FL!AI199</f>
        <v>0</v>
      </c>
      <c r="K192" s="367">
        <f>FL!AK199</f>
        <v>0</v>
      </c>
      <c r="L192" s="367">
        <f>FL!AM199</f>
        <v>0</v>
      </c>
      <c r="M192" s="367">
        <f>FL!AN199</f>
        <v>0</v>
      </c>
      <c r="N192" s="367">
        <f>FL!AO199</f>
        <v>0</v>
      </c>
      <c r="O192" s="367">
        <f>FL!AP199</f>
        <v>0</v>
      </c>
      <c r="P192" s="367">
        <f>FL!AQ199</f>
        <v>0</v>
      </c>
      <c r="Q192" s="367">
        <f>COUNTIF(FL!AR199,"Sim")</f>
        <v>0</v>
      </c>
      <c r="R192" s="342"/>
      <c r="S192" s="367">
        <f>Onco!K199</f>
        <v>0</v>
      </c>
      <c r="T192" s="367">
        <f>MAX(Onco!AB199,Onco!BA199)</f>
        <v>0</v>
      </c>
      <c r="U192" s="367">
        <f>MAX(Onco!AC199,Onco!BB199)</f>
        <v>0</v>
      </c>
      <c r="V192" s="367">
        <f>MAX(Onco!AE199,Onco!BD199)</f>
        <v>0</v>
      </c>
      <c r="W192" s="367">
        <f>MAX(Onco!AF199,Onco!BE199)</f>
        <v>0</v>
      </c>
      <c r="X192" s="367">
        <f>MAX(Onco!AG199,Onco!BF199)</f>
        <v>0</v>
      </c>
      <c r="Y192" s="367">
        <f>MAX(Onco!AH199,Onco!BG199)</f>
        <v>0</v>
      </c>
      <c r="Z192" s="367">
        <f>MAX(Onco!AI199,Onco!BH199)</f>
        <v>0</v>
      </c>
      <c r="AA192" s="367">
        <f>MAX(Onco!AJ199,Onco!BI199)</f>
        <v>0</v>
      </c>
      <c r="AB192" s="367">
        <f>MAX(COUNTIF(Onco!AK199,"Sim"),COUNTIF(Onco!BJ199,"Sim"))</f>
        <v>0</v>
      </c>
      <c r="AC192" s="342"/>
      <c r="AD192" s="367">
        <f>Schisto!P201</f>
        <v>0</v>
      </c>
      <c r="AE192" s="367">
        <f>Schisto!AI201</f>
        <v>0</v>
      </c>
      <c r="AF192" s="367">
        <f>Schisto!AJ201</f>
        <v>0</v>
      </c>
      <c r="AG192" s="367">
        <f>Schisto!AN201</f>
        <v>0</v>
      </c>
      <c r="AH192" s="367">
        <f>Schisto!AO201</f>
        <v>0</v>
      </c>
      <c r="AI192" s="367">
        <f>Schisto!AT201</f>
        <v>0</v>
      </c>
      <c r="AJ192" s="367">
        <f>Schisto!AU201</f>
        <v>0</v>
      </c>
      <c r="AK192" s="367">
        <f>Schisto!AV201</f>
        <v>0</v>
      </c>
      <c r="AL192" s="367">
        <f>Schisto!AW201</f>
        <v>0</v>
      </c>
      <c r="AM192" s="367">
        <f>COUNTIF(Schisto!AX201,"Sim")</f>
        <v>0</v>
      </c>
      <c r="AN192" s="342"/>
      <c r="AO192" s="367">
        <f>HTS!P201</f>
        <v>0</v>
      </c>
      <c r="AP192" s="367">
        <f>MAX(HTS!AK201,HTS!BS201)</f>
        <v>0</v>
      </c>
      <c r="AQ192" s="367">
        <f>MAX(HTS!AL201,HTS!BT201)</f>
        <v>0</v>
      </c>
      <c r="AR192" s="367">
        <f>MAX(HTS!AM201,HTS!BU201)</f>
        <v>0</v>
      </c>
      <c r="AS192" s="367">
        <f>MAX(HTS!AN201,HTS!BV201)</f>
        <v>0</v>
      </c>
      <c r="AT192" s="367">
        <f>MAX(HTS!AO201,HTS!BW201)</f>
        <v>0</v>
      </c>
      <c r="AU192" s="367">
        <f>MAX(HTS!AQ201,HTS!BY201)</f>
        <v>0</v>
      </c>
      <c r="AV192" s="367">
        <f>MAX(HTS!AR201,HTS!BZ201)</f>
        <v>0</v>
      </c>
      <c r="AW192" s="367">
        <f>MAX(HTS!AS201,HTS!CA201)</f>
        <v>0</v>
      </c>
      <c r="AX192" s="367">
        <f>MAX(HTS!AT201,HTS!CB201)</f>
        <v>0</v>
      </c>
      <c r="AY192" s="367">
        <f>MAX(HTS!AU201,HTS!CC201)</f>
        <v>0</v>
      </c>
      <c r="AZ192" s="367">
        <f>MAX(HTS!AV201,HTS!CD201)</f>
        <v>0</v>
      </c>
      <c r="BA192" s="367">
        <f>MAX(HTS!AW201,HTS!CE201)</f>
        <v>0</v>
      </c>
      <c r="BB192" s="367">
        <f>MAX(HTS!AX201,HTS!CF201)</f>
        <v>0</v>
      </c>
      <c r="BC192" s="367">
        <f>MAX(HTS!AY201,HTS!CG201)</f>
        <v>0</v>
      </c>
      <c r="BD192" s="367">
        <f>MAX(HTS!AZ201,HTS!CH201)</f>
        <v>0</v>
      </c>
      <c r="BE192" s="367">
        <f>MAX(HTS!BA201,HTS!CI201)</f>
        <v>0</v>
      </c>
      <c r="BF192" s="367">
        <f>MAX(HTS!BB201,HTS!CJ201)</f>
        <v>0</v>
      </c>
      <c r="BG192" s="367">
        <f>MAX(COUNTIF(HTS!BC201,"Sim"),COUNTIF(HTS!CK201,"Sim"))</f>
        <v>0</v>
      </c>
      <c r="BH192" s="342"/>
      <c r="BI192" s="367">
        <f>Tracoma!Q204</f>
        <v>0</v>
      </c>
      <c r="BJ192" s="367">
        <f>Tracoma!AK204</f>
        <v>0</v>
      </c>
      <c r="BK192" s="367">
        <f>Tracoma!AL204</f>
        <v>0</v>
      </c>
      <c r="BL192" s="367">
        <f>Tracoma!AN204</f>
        <v>0</v>
      </c>
      <c r="BM192" s="367">
        <f>Tracoma!AO204</f>
        <v>0</v>
      </c>
      <c r="BN192" s="367">
        <f>Tracoma!AT204</f>
        <v>0</v>
      </c>
      <c r="BO192" s="367">
        <f>Tracoma!AU204</f>
        <v>0</v>
      </c>
      <c r="BP192" s="367">
        <f>Tracoma!AV204</f>
        <v>0</v>
      </c>
      <c r="BQ192" s="367">
        <f>Tracoma!AW204</f>
        <v>0</v>
      </c>
      <c r="BR192" s="367">
        <f>COUNTIF(Tracoma!AX204,"Sim")</f>
        <v>0</v>
      </c>
      <c r="BS192" s="342"/>
      <c r="BT192" s="367">
        <f t="shared" si="33"/>
        <v>0</v>
      </c>
      <c r="BU192" s="367">
        <f t="shared" si="34"/>
        <v>0</v>
      </c>
      <c r="BV192" s="367">
        <f t="shared" si="35"/>
        <v>0</v>
      </c>
      <c r="BW192" s="367">
        <f t="shared" si="36"/>
        <v>0</v>
      </c>
      <c r="BX192" s="367">
        <f t="shared" si="37"/>
        <v>0</v>
      </c>
      <c r="BY192" s="367">
        <f t="shared" si="40"/>
        <v>0</v>
      </c>
      <c r="BZ192" s="367">
        <f t="shared" si="41"/>
        <v>0</v>
      </c>
      <c r="CA192" s="367">
        <f t="shared" si="42"/>
        <v>0</v>
      </c>
      <c r="CB192" s="367">
        <f t="shared" si="38"/>
        <v>0</v>
      </c>
      <c r="CC192" s="367">
        <f t="shared" si="39"/>
        <v>0</v>
      </c>
    </row>
    <row r="193" spans="2:81" x14ac:dyDescent="0.25">
      <c r="B193" s="150">
        <f>Demografia!B201</f>
        <v>0</v>
      </c>
      <c r="C193" s="150">
        <f>Demografia!C201</f>
        <v>0</v>
      </c>
      <c r="D193" s="151">
        <f>Demografia!D201</f>
        <v>0</v>
      </c>
      <c r="E193" s="56"/>
      <c r="F193" s="151">
        <f>FL!M200</f>
        <v>0</v>
      </c>
      <c r="G193" s="151">
        <f>FL!AE200</f>
        <v>0</v>
      </c>
      <c r="H193" s="151">
        <f>FL!AF200</f>
        <v>0</v>
      </c>
      <c r="I193" s="151">
        <f>FL!AH200</f>
        <v>0</v>
      </c>
      <c r="J193" s="151">
        <f>FL!AI200</f>
        <v>0</v>
      </c>
      <c r="K193" s="151">
        <f>FL!AK200</f>
        <v>0</v>
      </c>
      <c r="L193" s="151">
        <f>FL!AM200</f>
        <v>0</v>
      </c>
      <c r="M193" s="151">
        <f>FL!AN200</f>
        <v>0</v>
      </c>
      <c r="N193" s="151">
        <f>FL!AO200</f>
        <v>0</v>
      </c>
      <c r="O193" s="151">
        <f>FL!AP200</f>
        <v>0</v>
      </c>
      <c r="P193" s="151">
        <f>FL!AQ200</f>
        <v>0</v>
      </c>
      <c r="Q193" s="151">
        <f>COUNTIF(FL!AR200,"Sim")</f>
        <v>0</v>
      </c>
      <c r="R193" s="56"/>
      <c r="S193" s="151">
        <f>Onco!K200</f>
        <v>0</v>
      </c>
      <c r="T193" s="151">
        <f>MAX(Onco!AB200,Onco!BA200)</f>
        <v>0</v>
      </c>
      <c r="U193" s="151">
        <f>MAX(Onco!AC200,Onco!BB200)</f>
        <v>0</v>
      </c>
      <c r="V193" s="151">
        <f>MAX(Onco!AE200,Onco!BD200)</f>
        <v>0</v>
      </c>
      <c r="W193" s="151">
        <f>MAX(Onco!AF200,Onco!BE200)</f>
        <v>0</v>
      </c>
      <c r="X193" s="151">
        <f>MAX(Onco!AG200,Onco!BF200)</f>
        <v>0</v>
      </c>
      <c r="Y193" s="151">
        <f>MAX(Onco!AH200,Onco!BG200)</f>
        <v>0</v>
      </c>
      <c r="Z193" s="151">
        <f>MAX(Onco!AI200,Onco!BH200)</f>
        <v>0</v>
      </c>
      <c r="AA193" s="151">
        <f>MAX(Onco!AJ200,Onco!BI200)</f>
        <v>0</v>
      </c>
      <c r="AB193" s="151">
        <f>MAX(COUNTIF(Onco!AK200,"Sim"),COUNTIF(Onco!BJ200,"Sim"))</f>
        <v>0</v>
      </c>
      <c r="AC193" s="56"/>
      <c r="AD193" s="151">
        <f>Schisto!P202</f>
        <v>0</v>
      </c>
      <c r="AE193" s="151">
        <f>Schisto!AI202</f>
        <v>0</v>
      </c>
      <c r="AF193" s="151">
        <f>Schisto!AJ202</f>
        <v>0</v>
      </c>
      <c r="AG193" s="151">
        <f>Schisto!AN202</f>
        <v>0</v>
      </c>
      <c r="AH193" s="151">
        <f>Schisto!AO202</f>
        <v>0</v>
      </c>
      <c r="AI193" s="151">
        <f>Schisto!AT202</f>
        <v>0</v>
      </c>
      <c r="AJ193" s="151">
        <f>Schisto!AU202</f>
        <v>0</v>
      </c>
      <c r="AK193" s="151">
        <f>Schisto!AV202</f>
        <v>0</v>
      </c>
      <c r="AL193" s="151">
        <f>Schisto!AW202</f>
        <v>0</v>
      </c>
      <c r="AM193" s="151">
        <f>COUNTIF(Schisto!AX202,"Sim")</f>
        <v>0</v>
      </c>
      <c r="AN193" s="56"/>
      <c r="AO193" s="151">
        <f>HTS!P202</f>
        <v>0</v>
      </c>
      <c r="AP193" s="151">
        <f>MAX(HTS!AK202,HTS!BS202)</f>
        <v>0</v>
      </c>
      <c r="AQ193" s="151">
        <f>MAX(HTS!AL202,HTS!BT202)</f>
        <v>0</v>
      </c>
      <c r="AR193" s="151">
        <f>MAX(HTS!AM202,HTS!BU202)</f>
        <v>0</v>
      </c>
      <c r="AS193" s="151">
        <f>MAX(HTS!AN202,HTS!BV202)</f>
        <v>0</v>
      </c>
      <c r="AT193" s="151">
        <f>MAX(HTS!AO202,HTS!BW202)</f>
        <v>0</v>
      </c>
      <c r="AU193" s="151">
        <f>MAX(HTS!AQ202,HTS!BY202)</f>
        <v>0</v>
      </c>
      <c r="AV193" s="151">
        <f>MAX(HTS!AR202,HTS!BZ202)</f>
        <v>0</v>
      </c>
      <c r="AW193" s="151">
        <f>MAX(HTS!AS202,HTS!CA202)</f>
        <v>0</v>
      </c>
      <c r="AX193" s="151">
        <f>MAX(HTS!AT202,HTS!CB202)</f>
        <v>0</v>
      </c>
      <c r="AY193" s="151">
        <f>MAX(HTS!AU202,HTS!CC202)</f>
        <v>0</v>
      </c>
      <c r="AZ193" s="151">
        <f>MAX(HTS!AV202,HTS!CD202)</f>
        <v>0</v>
      </c>
      <c r="BA193" s="151">
        <f>MAX(HTS!AW202,HTS!CE202)</f>
        <v>0</v>
      </c>
      <c r="BB193" s="151">
        <f>MAX(HTS!AX202,HTS!CF202)</f>
        <v>0</v>
      </c>
      <c r="BC193" s="151">
        <f>MAX(HTS!AY202,HTS!CG202)</f>
        <v>0</v>
      </c>
      <c r="BD193" s="151">
        <f>MAX(HTS!AZ202,HTS!CH202)</f>
        <v>0</v>
      </c>
      <c r="BE193" s="151">
        <f>MAX(HTS!BA202,HTS!CI202)</f>
        <v>0</v>
      </c>
      <c r="BF193" s="151">
        <f>MAX(HTS!BB202,HTS!CJ202)</f>
        <v>0</v>
      </c>
      <c r="BG193" s="151">
        <f>MAX(COUNTIF(HTS!BC202,"Sim"),COUNTIF(HTS!CK202,"Sim"))</f>
        <v>0</v>
      </c>
      <c r="BH193" s="56"/>
      <c r="BI193" s="151">
        <f>Tracoma!Q205</f>
        <v>0</v>
      </c>
      <c r="BJ193" s="151">
        <f>Tracoma!AK205</f>
        <v>0</v>
      </c>
      <c r="BK193" s="151">
        <f>Tracoma!AL205</f>
        <v>0</v>
      </c>
      <c r="BL193" s="151">
        <f>Tracoma!AN205</f>
        <v>0</v>
      </c>
      <c r="BM193" s="151">
        <f>Tracoma!AO205</f>
        <v>0</v>
      </c>
      <c r="BN193" s="151">
        <f>Tracoma!AT205</f>
        <v>0</v>
      </c>
      <c r="BO193" s="151">
        <f>Tracoma!AU205</f>
        <v>0</v>
      </c>
      <c r="BP193" s="151">
        <f>Tracoma!AV205</f>
        <v>0</v>
      </c>
      <c r="BQ193" s="151">
        <f>Tracoma!AW205</f>
        <v>0</v>
      </c>
      <c r="BR193" s="151">
        <f>COUNTIF(Tracoma!AX205,"Sim")</f>
        <v>0</v>
      </c>
      <c r="BS193" s="56"/>
      <c r="BT193" s="151">
        <f t="shared" si="33"/>
        <v>0</v>
      </c>
      <c r="BU193" s="151">
        <f t="shared" si="34"/>
        <v>0</v>
      </c>
      <c r="BV193" s="151">
        <f t="shared" si="35"/>
        <v>0</v>
      </c>
      <c r="BW193" s="151">
        <f t="shared" si="36"/>
        <v>0</v>
      </c>
      <c r="BX193" s="151">
        <f t="shared" si="37"/>
        <v>0</v>
      </c>
      <c r="BY193" s="151">
        <f t="shared" si="40"/>
        <v>0</v>
      </c>
      <c r="BZ193" s="151">
        <f t="shared" si="41"/>
        <v>0</v>
      </c>
      <c r="CA193" s="151">
        <f t="shared" si="42"/>
        <v>0</v>
      </c>
      <c r="CB193" s="151">
        <f t="shared" si="38"/>
        <v>0</v>
      </c>
      <c r="CC193" s="151">
        <f t="shared" si="39"/>
        <v>0</v>
      </c>
    </row>
    <row r="194" spans="2:81" x14ac:dyDescent="0.25">
      <c r="B194" s="366">
        <f>Demografia!B202</f>
        <v>0</v>
      </c>
      <c r="C194" s="366">
        <f>Demografia!C202</f>
        <v>0</v>
      </c>
      <c r="D194" s="367">
        <f>Demografia!D202</f>
        <v>0</v>
      </c>
      <c r="E194" s="342"/>
      <c r="F194" s="367">
        <f>FL!M201</f>
        <v>0</v>
      </c>
      <c r="G194" s="367">
        <f>FL!AE201</f>
        <v>0</v>
      </c>
      <c r="H194" s="367">
        <f>FL!AF201</f>
        <v>0</v>
      </c>
      <c r="I194" s="367">
        <f>FL!AH201</f>
        <v>0</v>
      </c>
      <c r="J194" s="367">
        <f>FL!AI201</f>
        <v>0</v>
      </c>
      <c r="K194" s="367">
        <f>FL!AK201</f>
        <v>0</v>
      </c>
      <c r="L194" s="367">
        <f>FL!AM201</f>
        <v>0</v>
      </c>
      <c r="M194" s="367">
        <f>FL!AN201</f>
        <v>0</v>
      </c>
      <c r="N194" s="367">
        <f>FL!AO201</f>
        <v>0</v>
      </c>
      <c r="O194" s="367">
        <f>FL!AP201</f>
        <v>0</v>
      </c>
      <c r="P194" s="367">
        <f>FL!AQ201</f>
        <v>0</v>
      </c>
      <c r="Q194" s="367">
        <f>COUNTIF(FL!AR201,"Sim")</f>
        <v>0</v>
      </c>
      <c r="R194" s="342"/>
      <c r="S194" s="367">
        <f>Onco!K201</f>
        <v>0</v>
      </c>
      <c r="T194" s="367">
        <f>MAX(Onco!AB201,Onco!BA201)</f>
        <v>0</v>
      </c>
      <c r="U194" s="367">
        <f>MAX(Onco!AC201,Onco!BB201)</f>
        <v>0</v>
      </c>
      <c r="V194" s="367">
        <f>MAX(Onco!AE201,Onco!BD201)</f>
        <v>0</v>
      </c>
      <c r="W194" s="367">
        <f>MAX(Onco!AF201,Onco!BE201)</f>
        <v>0</v>
      </c>
      <c r="X194" s="367">
        <f>MAX(Onco!AG201,Onco!BF201)</f>
        <v>0</v>
      </c>
      <c r="Y194" s="367">
        <f>MAX(Onco!AH201,Onco!BG201)</f>
        <v>0</v>
      </c>
      <c r="Z194" s="367">
        <f>MAX(Onco!AI201,Onco!BH201)</f>
        <v>0</v>
      </c>
      <c r="AA194" s="367">
        <f>MAX(Onco!AJ201,Onco!BI201)</f>
        <v>0</v>
      </c>
      <c r="AB194" s="367">
        <f>MAX(COUNTIF(Onco!AK201,"Sim"),COUNTIF(Onco!BJ201,"Sim"))</f>
        <v>0</v>
      </c>
      <c r="AC194" s="342"/>
      <c r="AD194" s="367">
        <f>Schisto!P203</f>
        <v>0</v>
      </c>
      <c r="AE194" s="367">
        <f>Schisto!AI203</f>
        <v>0</v>
      </c>
      <c r="AF194" s="367">
        <f>Schisto!AJ203</f>
        <v>0</v>
      </c>
      <c r="AG194" s="367">
        <f>Schisto!AN203</f>
        <v>0</v>
      </c>
      <c r="AH194" s="367">
        <f>Schisto!AO203</f>
        <v>0</v>
      </c>
      <c r="AI194" s="367">
        <f>Schisto!AT203</f>
        <v>0</v>
      </c>
      <c r="AJ194" s="367">
        <f>Schisto!AU203</f>
        <v>0</v>
      </c>
      <c r="AK194" s="367">
        <f>Schisto!AV203</f>
        <v>0</v>
      </c>
      <c r="AL194" s="367">
        <f>Schisto!AW203</f>
        <v>0</v>
      </c>
      <c r="AM194" s="367">
        <f>COUNTIF(Schisto!AX203,"Sim")</f>
        <v>0</v>
      </c>
      <c r="AN194" s="342"/>
      <c r="AO194" s="367">
        <f>HTS!P203</f>
        <v>0</v>
      </c>
      <c r="AP194" s="367">
        <f>MAX(HTS!AK203,HTS!BS203)</f>
        <v>0</v>
      </c>
      <c r="AQ194" s="367">
        <f>MAX(HTS!AL203,HTS!BT203)</f>
        <v>0</v>
      </c>
      <c r="AR194" s="367">
        <f>MAX(HTS!AM203,HTS!BU203)</f>
        <v>0</v>
      </c>
      <c r="AS194" s="367">
        <f>MAX(HTS!AN203,HTS!BV203)</f>
        <v>0</v>
      </c>
      <c r="AT194" s="367">
        <f>MAX(HTS!AO203,HTS!BW203)</f>
        <v>0</v>
      </c>
      <c r="AU194" s="367">
        <f>MAX(HTS!AQ203,HTS!BY203)</f>
        <v>0</v>
      </c>
      <c r="AV194" s="367">
        <f>MAX(HTS!AR203,HTS!BZ203)</f>
        <v>0</v>
      </c>
      <c r="AW194" s="367">
        <f>MAX(HTS!AS203,HTS!CA203)</f>
        <v>0</v>
      </c>
      <c r="AX194" s="367">
        <f>MAX(HTS!AT203,HTS!CB203)</f>
        <v>0</v>
      </c>
      <c r="AY194" s="367">
        <f>MAX(HTS!AU203,HTS!CC203)</f>
        <v>0</v>
      </c>
      <c r="AZ194" s="367">
        <f>MAX(HTS!AV203,HTS!CD203)</f>
        <v>0</v>
      </c>
      <c r="BA194" s="367">
        <f>MAX(HTS!AW203,HTS!CE203)</f>
        <v>0</v>
      </c>
      <c r="BB194" s="367">
        <f>MAX(HTS!AX203,HTS!CF203)</f>
        <v>0</v>
      </c>
      <c r="BC194" s="367">
        <f>MAX(HTS!AY203,HTS!CG203)</f>
        <v>0</v>
      </c>
      <c r="BD194" s="367">
        <f>MAX(HTS!AZ203,HTS!CH203)</f>
        <v>0</v>
      </c>
      <c r="BE194" s="367">
        <f>MAX(HTS!BA203,HTS!CI203)</f>
        <v>0</v>
      </c>
      <c r="BF194" s="367">
        <f>MAX(HTS!BB203,HTS!CJ203)</f>
        <v>0</v>
      </c>
      <c r="BG194" s="367">
        <f>MAX(COUNTIF(HTS!BC203,"Sim"),COUNTIF(HTS!CK203,"Sim"))</f>
        <v>0</v>
      </c>
      <c r="BH194" s="342"/>
      <c r="BI194" s="367">
        <f>Tracoma!Q206</f>
        <v>0</v>
      </c>
      <c r="BJ194" s="367">
        <f>Tracoma!AK206</f>
        <v>0</v>
      </c>
      <c r="BK194" s="367">
        <f>Tracoma!AL206</f>
        <v>0</v>
      </c>
      <c r="BL194" s="367">
        <f>Tracoma!AN206</f>
        <v>0</v>
      </c>
      <c r="BM194" s="367">
        <f>Tracoma!AO206</f>
        <v>0</v>
      </c>
      <c r="BN194" s="367">
        <f>Tracoma!AT206</f>
        <v>0</v>
      </c>
      <c r="BO194" s="367">
        <f>Tracoma!AU206</f>
        <v>0</v>
      </c>
      <c r="BP194" s="367">
        <f>Tracoma!AV206</f>
        <v>0</v>
      </c>
      <c r="BQ194" s="367">
        <f>Tracoma!AW206</f>
        <v>0</v>
      </c>
      <c r="BR194" s="367">
        <f>COUNTIF(Tracoma!AX206,"Sim")</f>
        <v>0</v>
      </c>
      <c r="BS194" s="342"/>
      <c r="BT194" s="367">
        <f t="shared" si="33"/>
        <v>0</v>
      </c>
      <c r="BU194" s="367">
        <f t="shared" si="34"/>
        <v>0</v>
      </c>
      <c r="BV194" s="367">
        <f t="shared" si="35"/>
        <v>0</v>
      </c>
      <c r="BW194" s="367">
        <f t="shared" si="36"/>
        <v>0</v>
      </c>
      <c r="BX194" s="367">
        <f t="shared" si="37"/>
        <v>0</v>
      </c>
      <c r="BY194" s="367">
        <f t="shared" si="40"/>
        <v>0</v>
      </c>
      <c r="BZ194" s="367">
        <f t="shared" si="41"/>
        <v>0</v>
      </c>
      <c r="CA194" s="367">
        <f t="shared" si="42"/>
        <v>0</v>
      </c>
      <c r="CB194" s="367">
        <f t="shared" si="38"/>
        <v>0</v>
      </c>
      <c r="CC194" s="367">
        <f t="shared" si="39"/>
        <v>0</v>
      </c>
    </row>
    <row r="195" spans="2:81" x14ac:dyDescent="0.25">
      <c r="B195" s="150">
        <f>Demografia!B203</f>
        <v>0</v>
      </c>
      <c r="C195" s="150">
        <f>Demografia!C203</f>
        <v>0</v>
      </c>
      <c r="D195" s="151">
        <f>Demografia!D203</f>
        <v>0</v>
      </c>
      <c r="E195" s="56"/>
      <c r="F195" s="151">
        <f>FL!M202</f>
        <v>0</v>
      </c>
      <c r="G195" s="151">
        <f>FL!AE202</f>
        <v>0</v>
      </c>
      <c r="H195" s="151">
        <f>FL!AF202</f>
        <v>0</v>
      </c>
      <c r="I195" s="151">
        <f>FL!AH202</f>
        <v>0</v>
      </c>
      <c r="J195" s="151">
        <f>FL!AI202</f>
        <v>0</v>
      </c>
      <c r="K195" s="151">
        <f>FL!AK202</f>
        <v>0</v>
      </c>
      <c r="L195" s="151">
        <f>FL!AM202</f>
        <v>0</v>
      </c>
      <c r="M195" s="151">
        <f>FL!AN202</f>
        <v>0</v>
      </c>
      <c r="N195" s="151">
        <f>FL!AO202</f>
        <v>0</v>
      </c>
      <c r="O195" s="151">
        <f>FL!AP202</f>
        <v>0</v>
      </c>
      <c r="P195" s="151">
        <f>FL!AQ202</f>
        <v>0</v>
      </c>
      <c r="Q195" s="151">
        <f>COUNTIF(FL!AR202,"Sim")</f>
        <v>0</v>
      </c>
      <c r="R195" s="56"/>
      <c r="S195" s="151">
        <f>Onco!K202</f>
        <v>0</v>
      </c>
      <c r="T195" s="151">
        <f>MAX(Onco!AB202,Onco!BA202)</f>
        <v>0</v>
      </c>
      <c r="U195" s="151">
        <f>MAX(Onco!AC202,Onco!BB202)</f>
        <v>0</v>
      </c>
      <c r="V195" s="151">
        <f>MAX(Onco!AE202,Onco!BD202)</f>
        <v>0</v>
      </c>
      <c r="W195" s="151">
        <f>MAX(Onco!AF202,Onco!BE202)</f>
        <v>0</v>
      </c>
      <c r="X195" s="151">
        <f>MAX(Onco!AG202,Onco!BF202)</f>
        <v>0</v>
      </c>
      <c r="Y195" s="151">
        <f>MAX(Onco!AH202,Onco!BG202)</f>
        <v>0</v>
      </c>
      <c r="Z195" s="151">
        <f>MAX(Onco!AI202,Onco!BH202)</f>
        <v>0</v>
      </c>
      <c r="AA195" s="151">
        <f>MAX(Onco!AJ202,Onco!BI202)</f>
        <v>0</v>
      </c>
      <c r="AB195" s="151">
        <f>MAX(COUNTIF(Onco!AK202,"Sim"),COUNTIF(Onco!BJ202,"Sim"))</f>
        <v>0</v>
      </c>
      <c r="AC195" s="56"/>
      <c r="AD195" s="151">
        <f>Schisto!P204</f>
        <v>0</v>
      </c>
      <c r="AE195" s="151">
        <f>Schisto!AI204</f>
        <v>0</v>
      </c>
      <c r="AF195" s="151">
        <f>Schisto!AJ204</f>
        <v>0</v>
      </c>
      <c r="AG195" s="151">
        <f>Schisto!AN204</f>
        <v>0</v>
      </c>
      <c r="AH195" s="151">
        <f>Schisto!AO204</f>
        <v>0</v>
      </c>
      <c r="AI195" s="151">
        <f>Schisto!AT204</f>
        <v>0</v>
      </c>
      <c r="AJ195" s="151">
        <f>Schisto!AU204</f>
        <v>0</v>
      </c>
      <c r="AK195" s="151">
        <f>Schisto!AV204</f>
        <v>0</v>
      </c>
      <c r="AL195" s="151">
        <f>Schisto!AW204</f>
        <v>0</v>
      </c>
      <c r="AM195" s="151">
        <f>COUNTIF(Schisto!AX204,"Sim")</f>
        <v>0</v>
      </c>
      <c r="AN195" s="56"/>
      <c r="AO195" s="151">
        <f>HTS!P204</f>
        <v>0</v>
      </c>
      <c r="AP195" s="151">
        <f>MAX(HTS!AK204,HTS!BS204)</f>
        <v>0</v>
      </c>
      <c r="AQ195" s="151">
        <f>MAX(HTS!AL204,HTS!BT204)</f>
        <v>0</v>
      </c>
      <c r="AR195" s="151">
        <f>MAX(HTS!AM204,HTS!BU204)</f>
        <v>0</v>
      </c>
      <c r="AS195" s="151">
        <f>MAX(HTS!AN204,HTS!BV204)</f>
        <v>0</v>
      </c>
      <c r="AT195" s="151">
        <f>MAX(HTS!AO204,HTS!BW204)</f>
        <v>0</v>
      </c>
      <c r="AU195" s="151">
        <f>MAX(HTS!AQ204,HTS!BY204)</f>
        <v>0</v>
      </c>
      <c r="AV195" s="151">
        <f>MAX(HTS!AR204,HTS!BZ204)</f>
        <v>0</v>
      </c>
      <c r="AW195" s="151">
        <f>MAX(HTS!AS204,HTS!CA204)</f>
        <v>0</v>
      </c>
      <c r="AX195" s="151">
        <f>MAX(HTS!AT204,HTS!CB204)</f>
        <v>0</v>
      </c>
      <c r="AY195" s="151">
        <f>MAX(HTS!AU204,HTS!CC204)</f>
        <v>0</v>
      </c>
      <c r="AZ195" s="151">
        <f>MAX(HTS!AV204,HTS!CD204)</f>
        <v>0</v>
      </c>
      <c r="BA195" s="151">
        <f>MAX(HTS!AW204,HTS!CE204)</f>
        <v>0</v>
      </c>
      <c r="BB195" s="151">
        <f>MAX(HTS!AX204,HTS!CF204)</f>
        <v>0</v>
      </c>
      <c r="BC195" s="151">
        <f>MAX(HTS!AY204,HTS!CG204)</f>
        <v>0</v>
      </c>
      <c r="BD195" s="151">
        <f>MAX(HTS!AZ204,HTS!CH204)</f>
        <v>0</v>
      </c>
      <c r="BE195" s="151">
        <f>MAX(HTS!BA204,HTS!CI204)</f>
        <v>0</v>
      </c>
      <c r="BF195" s="151">
        <f>MAX(HTS!BB204,HTS!CJ204)</f>
        <v>0</v>
      </c>
      <c r="BG195" s="151">
        <f>MAX(COUNTIF(HTS!BC204,"Sim"),COUNTIF(HTS!CK204,"Sim"))</f>
        <v>0</v>
      </c>
      <c r="BH195" s="56"/>
      <c r="BI195" s="151">
        <f>Tracoma!Q207</f>
        <v>0</v>
      </c>
      <c r="BJ195" s="151">
        <f>Tracoma!AK207</f>
        <v>0</v>
      </c>
      <c r="BK195" s="151">
        <f>Tracoma!AL207</f>
        <v>0</v>
      </c>
      <c r="BL195" s="151">
        <f>Tracoma!AN207</f>
        <v>0</v>
      </c>
      <c r="BM195" s="151">
        <f>Tracoma!AO207</f>
        <v>0</v>
      </c>
      <c r="BN195" s="151">
        <f>Tracoma!AT207</f>
        <v>0</v>
      </c>
      <c r="BO195" s="151">
        <f>Tracoma!AU207</f>
        <v>0</v>
      </c>
      <c r="BP195" s="151">
        <f>Tracoma!AV207</f>
        <v>0</v>
      </c>
      <c r="BQ195" s="151">
        <f>Tracoma!AW207</f>
        <v>0</v>
      </c>
      <c r="BR195" s="151">
        <f>COUNTIF(Tracoma!AX207,"Sim")</f>
        <v>0</v>
      </c>
      <c r="BS195" s="56"/>
      <c r="BT195" s="151">
        <f t="shared" si="33"/>
        <v>0</v>
      </c>
      <c r="BU195" s="151">
        <f t="shared" si="34"/>
        <v>0</v>
      </c>
      <c r="BV195" s="151">
        <f t="shared" si="35"/>
        <v>0</v>
      </c>
      <c r="BW195" s="151">
        <f t="shared" si="36"/>
        <v>0</v>
      </c>
      <c r="BX195" s="151">
        <f t="shared" si="37"/>
        <v>0</v>
      </c>
      <c r="BY195" s="151">
        <f t="shared" si="40"/>
        <v>0</v>
      </c>
      <c r="BZ195" s="151">
        <f t="shared" si="41"/>
        <v>0</v>
      </c>
      <c r="CA195" s="151">
        <f t="shared" si="42"/>
        <v>0</v>
      </c>
      <c r="CB195" s="151">
        <f t="shared" si="38"/>
        <v>0</v>
      </c>
      <c r="CC195" s="151">
        <f t="shared" si="39"/>
        <v>0</v>
      </c>
    </row>
    <row r="196" spans="2:81" x14ac:dyDescent="0.25">
      <c r="B196" s="366">
        <f>Demografia!B204</f>
        <v>0</v>
      </c>
      <c r="C196" s="366">
        <f>Demografia!C204</f>
        <v>0</v>
      </c>
      <c r="D196" s="367">
        <f>Demografia!D204</f>
        <v>0</v>
      </c>
      <c r="E196" s="342"/>
      <c r="F196" s="367">
        <f>FL!M203</f>
        <v>0</v>
      </c>
      <c r="G196" s="367">
        <f>FL!AE203</f>
        <v>0</v>
      </c>
      <c r="H196" s="367">
        <f>FL!AF203</f>
        <v>0</v>
      </c>
      <c r="I196" s="367">
        <f>FL!AH203</f>
        <v>0</v>
      </c>
      <c r="J196" s="367">
        <f>FL!AI203</f>
        <v>0</v>
      </c>
      <c r="K196" s="367">
        <f>FL!AK203</f>
        <v>0</v>
      </c>
      <c r="L196" s="367">
        <f>FL!AM203</f>
        <v>0</v>
      </c>
      <c r="M196" s="367">
        <f>FL!AN203</f>
        <v>0</v>
      </c>
      <c r="N196" s="367">
        <f>FL!AO203</f>
        <v>0</v>
      </c>
      <c r="O196" s="367">
        <f>FL!AP203</f>
        <v>0</v>
      </c>
      <c r="P196" s="367">
        <f>FL!AQ203</f>
        <v>0</v>
      </c>
      <c r="Q196" s="367">
        <f>COUNTIF(FL!AR203,"Sim")</f>
        <v>0</v>
      </c>
      <c r="R196" s="342"/>
      <c r="S196" s="367">
        <f>Onco!K203</f>
        <v>0</v>
      </c>
      <c r="T196" s="367">
        <f>MAX(Onco!AB203,Onco!BA203)</f>
        <v>0</v>
      </c>
      <c r="U196" s="367">
        <f>MAX(Onco!AC203,Onco!BB203)</f>
        <v>0</v>
      </c>
      <c r="V196" s="367">
        <f>MAX(Onco!AE203,Onco!BD203)</f>
        <v>0</v>
      </c>
      <c r="W196" s="367">
        <f>MAX(Onco!AF203,Onco!BE203)</f>
        <v>0</v>
      </c>
      <c r="X196" s="367">
        <f>MAX(Onco!AG203,Onco!BF203)</f>
        <v>0</v>
      </c>
      <c r="Y196" s="367">
        <f>MAX(Onco!AH203,Onco!BG203)</f>
        <v>0</v>
      </c>
      <c r="Z196" s="367">
        <f>MAX(Onco!AI203,Onco!BH203)</f>
        <v>0</v>
      </c>
      <c r="AA196" s="367">
        <f>MAX(Onco!AJ203,Onco!BI203)</f>
        <v>0</v>
      </c>
      <c r="AB196" s="367">
        <f>MAX(COUNTIF(Onco!AK203,"Sim"),COUNTIF(Onco!BJ203,"Sim"))</f>
        <v>0</v>
      </c>
      <c r="AC196" s="342"/>
      <c r="AD196" s="367">
        <f>Schisto!P205</f>
        <v>0</v>
      </c>
      <c r="AE196" s="367">
        <f>Schisto!AI205</f>
        <v>0</v>
      </c>
      <c r="AF196" s="367">
        <f>Schisto!AJ205</f>
        <v>0</v>
      </c>
      <c r="AG196" s="367">
        <f>Schisto!AN205</f>
        <v>0</v>
      </c>
      <c r="AH196" s="367">
        <f>Schisto!AO205</f>
        <v>0</v>
      </c>
      <c r="AI196" s="367">
        <f>Schisto!AT205</f>
        <v>0</v>
      </c>
      <c r="AJ196" s="367">
        <f>Schisto!AU205</f>
        <v>0</v>
      </c>
      <c r="AK196" s="367">
        <f>Schisto!AV205</f>
        <v>0</v>
      </c>
      <c r="AL196" s="367">
        <f>Schisto!AW205</f>
        <v>0</v>
      </c>
      <c r="AM196" s="367">
        <f>COUNTIF(Schisto!AX205,"Sim")</f>
        <v>0</v>
      </c>
      <c r="AN196" s="342"/>
      <c r="AO196" s="367">
        <f>HTS!P205</f>
        <v>0</v>
      </c>
      <c r="AP196" s="367">
        <f>MAX(HTS!AK205,HTS!BS205)</f>
        <v>0</v>
      </c>
      <c r="AQ196" s="367">
        <f>MAX(HTS!AL205,HTS!BT205)</f>
        <v>0</v>
      </c>
      <c r="AR196" s="367">
        <f>MAX(HTS!AM205,HTS!BU205)</f>
        <v>0</v>
      </c>
      <c r="AS196" s="367">
        <f>MAX(HTS!AN205,HTS!BV205)</f>
        <v>0</v>
      </c>
      <c r="AT196" s="367">
        <f>MAX(HTS!AO205,HTS!BW205)</f>
        <v>0</v>
      </c>
      <c r="AU196" s="367">
        <f>MAX(HTS!AQ205,HTS!BY205)</f>
        <v>0</v>
      </c>
      <c r="AV196" s="367">
        <f>MAX(HTS!AR205,HTS!BZ205)</f>
        <v>0</v>
      </c>
      <c r="AW196" s="367">
        <f>MAX(HTS!AS205,HTS!CA205)</f>
        <v>0</v>
      </c>
      <c r="AX196" s="367">
        <f>MAX(HTS!AT205,HTS!CB205)</f>
        <v>0</v>
      </c>
      <c r="AY196" s="367">
        <f>MAX(HTS!AU205,HTS!CC205)</f>
        <v>0</v>
      </c>
      <c r="AZ196" s="367">
        <f>MAX(HTS!AV205,HTS!CD205)</f>
        <v>0</v>
      </c>
      <c r="BA196" s="367">
        <f>MAX(HTS!AW205,HTS!CE205)</f>
        <v>0</v>
      </c>
      <c r="BB196" s="367">
        <f>MAX(HTS!AX205,HTS!CF205)</f>
        <v>0</v>
      </c>
      <c r="BC196" s="367">
        <f>MAX(HTS!AY205,HTS!CG205)</f>
        <v>0</v>
      </c>
      <c r="BD196" s="367">
        <f>MAX(HTS!AZ205,HTS!CH205)</f>
        <v>0</v>
      </c>
      <c r="BE196" s="367">
        <f>MAX(HTS!BA205,HTS!CI205)</f>
        <v>0</v>
      </c>
      <c r="BF196" s="367">
        <f>MAX(HTS!BB205,HTS!CJ205)</f>
        <v>0</v>
      </c>
      <c r="BG196" s="367">
        <f>MAX(COUNTIF(HTS!BC205,"Sim"),COUNTIF(HTS!CK205,"Sim"))</f>
        <v>0</v>
      </c>
      <c r="BH196" s="342"/>
      <c r="BI196" s="367">
        <f>Tracoma!Q208</f>
        <v>0</v>
      </c>
      <c r="BJ196" s="367">
        <f>Tracoma!AK208</f>
        <v>0</v>
      </c>
      <c r="BK196" s="367">
        <f>Tracoma!AL208</f>
        <v>0</v>
      </c>
      <c r="BL196" s="367">
        <f>Tracoma!AN208</f>
        <v>0</v>
      </c>
      <c r="BM196" s="367">
        <f>Tracoma!AO208</f>
        <v>0</v>
      </c>
      <c r="BN196" s="367">
        <f>Tracoma!AT208</f>
        <v>0</v>
      </c>
      <c r="BO196" s="367">
        <f>Tracoma!AU208</f>
        <v>0</v>
      </c>
      <c r="BP196" s="367">
        <f>Tracoma!AV208</f>
        <v>0</v>
      </c>
      <c r="BQ196" s="367">
        <f>Tracoma!AW208</f>
        <v>0</v>
      </c>
      <c r="BR196" s="367">
        <f>COUNTIF(Tracoma!AX208,"Sim")</f>
        <v>0</v>
      </c>
      <c r="BS196" s="342"/>
      <c r="BT196" s="367">
        <f t="shared" si="33"/>
        <v>0</v>
      </c>
      <c r="BU196" s="367">
        <f t="shared" si="34"/>
        <v>0</v>
      </c>
      <c r="BV196" s="367">
        <f t="shared" si="35"/>
        <v>0</v>
      </c>
      <c r="BW196" s="367">
        <f t="shared" si="36"/>
        <v>0</v>
      </c>
      <c r="BX196" s="367">
        <f t="shared" si="37"/>
        <v>0</v>
      </c>
      <c r="BY196" s="367">
        <f t="shared" si="40"/>
        <v>0</v>
      </c>
      <c r="BZ196" s="367">
        <f t="shared" si="41"/>
        <v>0</v>
      </c>
      <c r="CA196" s="367">
        <f t="shared" si="42"/>
        <v>0</v>
      </c>
      <c r="CB196" s="367">
        <f t="shared" si="38"/>
        <v>0</v>
      </c>
      <c r="CC196" s="367">
        <f t="shared" si="39"/>
        <v>0</v>
      </c>
    </row>
    <row r="197" spans="2:81" x14ac:dyDescent="0.25">
      <c r="B197" s="150">
        <f>Demografia!B205</f>
        <v>0</v>
      </c>
      <c r="C197" s="150">
        <f>Demografia!C205</f>
        <v>0</v>
      </c>
      <c r="D197" s="151">
        <f>Demografia!D205</f>
        <v>0</v>
      </c>
      <c r="E197" s="56"/>
      <c r="F197" s="151">
        <f>FL!M204</f>
        <v>0</v>
      </c>
      <c r="G197" s="151">
        <f>FL!AE204</f>
        <v>0</v>
      </c>
      <c r="H197" s="151">
        <f>FL!AF204</f>
        <v>0</v>
      </c>
      <c r="I197" s="151">
        <f>FL!AH204</f>
        <v>0</v>
      </c>
      <c r="J197" s="151">
        <f>FL!AI204</f>
        <v>0</v>
      </c>
      <c r="K197" s="151">
        <f>FL!AK204</f>
        <v>0</v>
      </c>
      <c r="L197" s="151">
        <f>FL!AM204</f>
        <v>0</v>
      </c>
      <c r="M197" s="151">
        <f>FL!AN204</f>
        <v>0</v>
      </c>
      <c r="N197" s="151">
        <f>FL!AO204</f>
        <v>0</v>
      </c>
      <c r="O197" s="151">
        <f>FL!AP204</f>
        <v>0</v>
      </c>
      <c r="P197" s="151">
        <f>FL!AQ204</f>
        <v>0</v>
      </c>
      <c r="Q197" s="151">
        <f>COUNTIF(FL!AR204,"Sim")</f>
        <v>0</v>
      </c>
      <c r="R197" s="56"/>
      <c r="S197" s="151">
        <f>Onco!K204</f>
        <v>0</v>
      </c>
      <c r="T197" s="151">
        <f>MAX(Onco!AB204,Onco!BA204)</f>
        <v>0</v>
      </c>
      <c r="U197" s="151">
        <f>MAX(Onco!AC204,Onco!BB204)</f>
        <v>0</v>
      </c>
      <c r="V197" s="151">
        <f>MAX(Onco!AE204,Onco!BD204)</f>
        <v>0</v>
      </c>
      <c r="W197" s="151">
        <f>MAX(Onco!AF204,Onco!BE204)</f>
        <v>0</v>
      </c>
      <c r="X197" s="151">
        <f>MAX(Onco!AG204,Onco!BF204)</f>
        <v>0</v>
      </c>
      <c r="Y197" s="151">
        <f>MAX(Onco!AH204,Onco!BG204)</f>
        <v>0</v>
      </c>
      <c r="Z197" s="151">
        <f>MAX(Onco!AI204,Onco!BH204)</f>
        <v>0</v>
      </c>
      <c r="AA197" s="151">
        <f>MAX(Onco!AJ204,Onco!BI204)</f>
        <v>0</v>
      </c>
      <c r="AB197" s="151">
        <f>MAX(COUNTIF(Onco!AK204,"Sim"),COUNTIF(Onco!BJ204,"Sim"))</f>
        <v>0</v>
      </c>
      <c r="AC197" s="56"/>
      <c r="AD197" s="151">
        <f>Schisto!P206</f>
        <v>0</v>
      </c>
      <c r="AE197" s="151">
        <f>Schisto!AI206</f>
        <v>0</v>
      </c>
      <c r="AF197" s="151">
        <f>Schisto!AJ206</f>
        <v>0</v>
      </c>
      <c r="AG197" s="151">
        <f>Schisto!AN206</f>
        <v>0</v>
      </c>
      <c r="AH197" s="151">
        <f>Schisto!AO206</f>
        <v>0</v>
      </c>
      <c r="AI197" s="151">
        <f>Schisto!AT206</f>
        <v>0</v>
      </c>
      <c r="AJ197" s="151">
        <f>Schisto!AU206</f>
        <v>0</v>
      </c>
      <c r="AK197" s="151">
        <f>Schisto!AV206</f>
        <v>0</v>
      </c>
      <c r="AL197" s="151">
        <f>Schisto!AW206</f>
        <v>0</v>
      </c>
      <c r="AM197" s="151">
        <f>COUNTIF(Schisto!AX206,"Sim")</f>
        <v>0</v>
      </c>
      <c r="AN197" s="56"/>
      <c r="AO197" s="151">
        <f>HTS!P206</f>
        <v>0</v>
      </c>
      <c r="AP197" s="151">
        <f>MAX(HTS!AK206,HTS!BS206)</f>
        <v>0</v>
      </c>
      <c r="AQ197" s="151">
        <f>MAX(HTS!AL206,HTS!BT206)</f>
        <v>0</v>
      </c>
      <c r="AR197" s="151">
        <f>MAX(HTS!AM206,HTS!BU206)</f>
        <v>0</v>
      </c>
      <c r="AS197" s="151">
        <f>MAX(HTS!AN206,HTS!BV206)</f>
        <v>0</v>
      </c>
      <c r="AT197" s="151">
        <f>MAX(HTS!AO206,HTS!BW206)</f>
        <v>0</v>
      </c>
      <c r="AU197" s="151">
        <f>MAX(HTS!AQ206,HTS!BY206)</f>
        <v>0</v>
      </c>
      <c r="AV197" s="151">
        <f>MAX(HTS!AR206,HTS!BZ206)</f>
        <v>0</v>
      </c>
      <c r="AW197" s="151">
        <f>MAX(HTS!AS206,HTS!CA206)</f>
        <v>0</v>
      </c>
      <c r="AX197" s="151">
        <f>MAX(HTS!AT206,HTS!CB206)</f>
        <v>0</v>
      </c>
      <c r="AY197" s="151">
        <f>MAX(HTS!AU206,HTS!CC206)</f>
        <v>0</v>
      </c>
      <c r="AZ197" s="151">
        <f>MAX(HTS!AV206,HTS!CD206)</f>
        <v>0</v>
      </c>
      <c r="BA197" s="151">
        <f>MAX(HTS!AW206,HTS!CE206)</f>
        <v>0</v>
      </c>
      <c r="BB197" s="151">
        <f>MAX(HTS!AX206,HTS!CF206)</f>
        <v>0</v>
      </c>
      <c r="BC197" s="151">
        <f>MAX(HTS!AY206,HTS!CG206)</f>
        <v>0</v>
      </c>
      <c r="BD197" s="151">
        <f>MAX(HTS!AZ206,HTS!CH206)</f>
        <v>0</v>
      </c>
      <c r="BE197" s="151">
        <f>MAX(HTS!BA206,HTS!CI206)</f>
        <v>0</v>
      </c>
      <c r="BF197" s="151">
        <f>MAX(HTS!BB206,HTS!CJ206)</f>
        <v>0</v>
      </c>
      <c r="BG197" s="151">
        <f>MAX(COUNTIF(HTS!BC206,"Sim"),COUNTIF(HTS!CK206,"Sim"))</f>
        <v>0</v>
      </c>
      <c r="BH197" s="56"/>
      <c r="BI197" s="151">
        <f>Tracoma!Q209</f>
        <v>0</v>
      </c>
      <c r="BJ197" s="151">
        <f>Tracoma!AK209</f>
        <v>0</v>
      </c>
      <c r="BK197" s="151">
        <f>Tracoma!AL209</f>
        <v>0</v>
      </c>
      <c r="BL197" s="151">
        <f>Tracoma!AN209</f>
        <v>0</v>
      </c>
      <c r="BM197" s="151">
        <f>Tracoma!AO209</f>
        <v>0</v>
      </c>
      <c r="BN197" s="151">
        <f>Tracoma!AT209</f>
        <v>0</v>
      </c>
      <c r="BO197" s="151">
        <f>Tracoma!AU209</f>
        <v>0</v>
      </c>
      <c r="BP197" s="151">
        <f>Tracoma!AV209</f>
        <v>0</v>
      </c>
      <c r="BQ197" s="151">
        <f>Tracoma!AW209</f>
        <v>0</v>
      </c>
      <c r="BR197" s="151">
        <f>COUNTIF(Tracoma!AX209,"Sim")</f>
        <v>0</v>
      </c>
      <c r="BS197" s="56"/>
      <c r="BT197" s="151">
        <f t="shared" si="33"/>
        <v>0</v>
      </c>
      <c r="BU197" s="151">
        <f t="shared" si="34"/>
        <v>0</v>
      </c>
      <c r="BV197" s="151">
        <f t="shared" si="35"/>
        <v>0</v>
      </c>
      <c r="BW197" s="151">
        <f t="shared" si="36"/>
        <v>0</v>
      </c>
      <c r="BX197" s="151">
        <f t="shared" si="37"/>
        <v>0</v>
      </c>
      <c r="BY197" s="151">
        <f t="shared" si="40"/>
        <v>0</v>
      </c>
      <c r="BZ197" s="151">
        <f t="shared" si="41"/>
        <v>0</v>
      </c>
      <c r="CA197" s="151">
        <f t="shared" si="42"/>
        <v>0</v>
      </c>
      <c r="CB197" s="151">
        <f t="shared" si="38"/>
        <v>0</v>
      </c>
      <c r="CC197" s="151">
        <f t="shared" si="39"/>
        <v>0</v>
      </c>
    </row>
    <row r="198" spans="2:81" x14ac:dyDescent="0.25">
      <c r="B198" s="366">
        <f>Demografia!B206</f>
        <v>0</v>
      </c>
      <c r="C198" s="366">
        <f>Demografia!C206</f>
        <v>0</v>
      </c>
      <c r="D198" s="367">
        <f>Demografia!D206</f>
        <v>0</v>
      </c>
      <c r="E198" s="342"/>
      <c r="F198" s="367">
        <f>FL!M205</f>
        <v>0</v>
      </c>
      <c r="G198" s="367">
        <f>FL!AE205</f>
        <v>0</v>
      </c>
      <c r="H198" s="367">
        <f>FL!AF205</f>
        <v>0</v>
      </c>
      <c r="I198" s="367">
        <f>FL!AH205</f>
        <v>0</v>
      </c>
      <c r="J198" s="367">
        <f>FL!AI205</f>
        <v>0</v>
      </c>
      <c r="K198" s="367">
        <f>FL!AK205</f>
        <v>0</v>
      </c>
      <c r="L198" s="367">
        <f>FL!AM205</f>
        <v>0</v>
      </c>
      <c r="M198" s="367">
        <f>FL!AN205</f>
        <v>0</v>
      </c>
      <c r="N198" s="367">
        <f>FL!AO205</f>
        <v>0</v>
      </c>
      <c r="O198" s="367">
        <f>FL!AP205</f>
        <v>0</v>
      </c>
      <c r="P198" s="367">
        <f>FL!AQ205</f>
        <v>0</v>
      </c>
      <c r="Q198" s="367">
        <f>COUNTIF(FL!AR205,"Sim")</f>
        <v>0</v>
      </c>
      <c r="R198" s="342"/>
      <c r="S198" s="367">
        <f>Onco!K205</f>
        <v>0</v>
      </c>
      <c r="T198" s="367">
        <f>MAX(Onco!AB205,Onco!BA205)</f>
        <v>0</v>
      </c>
      <c r="U198" s="367">
        <f>MAX(Onco!AC205,Onco!BB205)</f>
        <v>0</v>
      </c>
      <c r="V198" s="367">
        <f>MAX(Onco!AE205,Onco!BD205)</f>
        <v>0</v>
      </c>
      <c r="W198" s="367">
        <f>MAX(Onco!AF205,Onco!BE205)</f>
        <v>0</v>
      </c>
      <c r="X198" s="367">
        <f>MAX(Onco!AG205,Onco!BF205)</f>
        <v>0</v>
      </c>
      <c r="Y198" s="367">
        <f>MAX(Onco!AH205,Onco!BG205)</f>
        <v>0</v>
      </c>
      <c r="Z198" s="367">
        <f>MAX(Onco!AI205,Onco!BH205)</f>
        <v>0</v>
      </c>
      <c r="AA198" s="367">
        <f>MAX(Onco!AJ205,Onco!BI205)</f>
        <v>0</v>
      </c>
      <c r="AB198" s="367">
        <f>MAX(COUNTIF(Onco!AK205,"Sim"),COUNTIF(Onco!BJ205,"Sim"))</f>
        <v>0</v>
      </c>
      <c r="AC198" s="342"/>
      <c r="AD198" s="367">
        <f>Schisto!P207</f>
        <v>0</v>
      </c>
      <c r="AE198" s="367">
        <f>Schisto!AI207</f>
        <v>0</v>
      </c>
      <c r="AF198" s="367">
        <f>Schisto!AJ207</f>
        <v>0</v>
      </c>
      <c r="AG198" s="367">
        <f>Schisto!AN207</f>
        <v>0</v>
      </c>
      <c r="AH198" s="367">
        <f>Schisto!AO207</f>
        <v>0</v>
      </c>
      <c r="AI198" s="367">
        <f>Schisto!AT207</f>
        <v>0</v>
      </c>
      <c r="AJ198" s="367">
        <f>Schisto!AU207</f>
        <v>0</v>
      </c>
      <c r="AK198" s="367">
        <f>Schisto!AV207</f>
        <v>0</v>
      </c>
      <c r="AL198" s="367">
        <f>Schisto!AW207</f>
        <v>0</v>
      </c>
      <c r="AM198" s="367">
        <f>COUNTIF(Schisto!AX207,"Sim")</f>
        <v>0</v>
      </c>
      <c r="AN198" s="342"/>
      <c r="AO198" s="367">
        <f>HTS!P207</f>
        <v>0</v>
      </c>
      <c r="AP198" s="367">
        <f>MAX(HTS!AK207,HTS!BS207)</f>
        <v>0</v>
      </c>
      <c r="AQ198" s="367">
        <f>MAX(HTS!AL207,HTS!BT207)</f>
        <v>0</v>
      </c>
      <c r="AR198" s="367">
        <f>MAX(HTS!AM207,HTS!BU207)</f>
        <v>0</v>
      </c>
      <c r="AS198" s="367">
        <f>MAX(HTS!AN207,HTS!BV207)</f>
        <v>0</v>
      </c>
      <c r="AT198" s="367">
        <f>MAX(HTS!AO207,HTS!BW207)</f>
        <v>0</v>
      </c>
      <c r="AU198" s="367">
        <f>MAX(HTS!AQ207,HTS!BY207)</f>
        <v>0</v>
      </c>
      <c r="AV198" s="367">
        <f>MAX(HTS!AR207,HTS!BZ207)</f>
        <v>0</v>
      </c>
      <c r="AW198" s="367">
        <f>MAX(HTS!AS207,HTS!CA207)</f>
        <v>0</v>
      </c>
      <c r="AX198" s="367">
        <f>MAX(HTS!AT207,HTS!CB207)</f>
        <v>0</v>
      </c>
      <c r="AY198" s="367">
        <f>MAX(HTS!AU207,HTS!CC207)</f>
        <v>0</v>
      </c>
      <c r="AZ198" s="367">
        <f>MAX(HTS!AV207,HTS!CD207)</f>
        <v>0</v>
      </c>
      <c r="BA198" s="367">
        <f>MAX(HTS!AW207,HTS!CE207)</f>
        <v>0</v>
      </c>
      <c r="BB198" s="367">
        <f>MAX(HTS!AX207,HTS!CF207)</f>
        <v>0</v>
      </c>
      <c r="BC198" s="367">
        <f>MAX(HTS!AY207,HTS!CG207)</f>
        <v>0</v>
      </c>
      <c r="BD198" s="367">
        <f>MAX(HTS!AZ207,HTS!CH207)</f>
        <v>0</v>
      </c>
      <c r="BE198" s="367">
        <f>MAX(HTS!BA207,HTS!CI207)</f>
        <v>0</v>
      </c>
      <c r="BF198" s="367">
        <f>MAX(HTS!BB207,HTS!CJ207)</f>
        <v>0</v>
      </c>
      <c r="BG198" s="367">
        <f>MAX(COUNTIF(HTS!BC207,"Sim"),COUNTIF(HTS!CK207,"Sim"))</f>
        <v>0</v>
      </c>
      <c r="BH198" s="342"/>
      <c r="BI198" s="367">
        <f>Tracoma!Q210</f>
        <v>0</v>
      </c>
      <c r="BJ198" s="367">
        <f>Tracoma!AK210</f>
        <v>0</v>
      </c>
      <c r="BK198" s="367">
        <f>Tracoma!AL210</f>
        <v>0</v>
      </c>
      <c r="BL198" s="367">
        <f>Tracoma!AN210</f>
        <v>0</v>
      </c>
      <c r="BM198" s="367">
        <f>Tracoma!AO210</f>
        <v>0</v>
      </c>
      <c r="BN198" s="367">
        <f>Tracoma!AT210</f>
        <v>0</v>
      </c>
      <c r="BO198" s="367">
        <f>Tracoma!AU210</f>
        <v>0</v>
      </c>
      <c r="BP198" s="367">
        <f>Tracoma!AV210</f>
        <v>0</v>
      </c>
      <c r="BQ198" s="367">
        <f>Tracoma!AW210</f>
        <v>0</v>
      </c>
      <c r="BR198" s="367">
        <f>COUNTIF(Tracoma!AX210,"Sim")</f>
        <v>0</v>
      </c>
      <c r="BS198" s="342"/>
      <c r="BT198" s="367">
        <f t="shared" si="33"/>
        <v>0</v>
      </c>
      <c r="BU198" s="367">
        <f t="shared" si="34"/>
        <v>0</v>
      </c>
      <c r="BV198" s="367">
        <f t="shared" si="35"/>
        <v>0</v>
      </c>
      <c r="BW198" s="367">
        <f t="shared" si="36"/>
        <v>0</v>
      </c>
      <c r="BX198" s="367">
        <f t="shared" si="37"/>
        <v>0</v>
      </c>
      <c r="BY198" s="367">
        <f t="shared" si="40"/>
        <v>0</v>
      </c>
      <c r="BZ198" s="367">
        <f t="shared" si="41"/>
        <v>0</v>
      </c>
      <c r="CA198" s="367">
        <f t="shared" si="42"/>
        <v>0</v>
      </c>
      <c r="CB198" s="367">
        <f t="shared" si="38"/>
        <v>0</v>
      </c>
      <c r="CC198" s="367">
        <f t="shared" si="39"/>
        <v>0</v>
      </c>
    </row>
    <row r="199" spans="2:81" x14ac:dyDescent="0.25">
      <c r="B199" s="150">
        <f>Demografia!B207</f>
        <v>0</v>
      </c>
      <c r="C199" s="150">
        <f>Demografia!C207</f>
        <v>0</v>
      </c>
      <c r="D199" s="151">
        <f>Demografia!D207</f>
        <v>0</v>
      </c>
      <c r="E199" s="56"/>
      <c r="F199" s="151">
        <f>FL!M206</f>
        <v>0</v>
      </c>
      <c r="G199" s="151">
        <f>FL!AE206</f>
        <v>0</v>
      </c>
      <c r="H199" s="151">
        <f>FL!AF206</f>
        <v>0</v>
      </c>
      <c r="I199" s="151">
        <f>FL!AH206</f>
        <v>0</v>
      </c>
      <c r="J199" s="151">
        <f>FL!AI206</f>
        <v>0</v>
      </c>
      <c r="K199" s="151">
        <f>FL!AK206</f>
        <v>0</v>
      </c>
      <c r="L199" s="151">
        <f>FL!AM206</f>
        <v>0</v>
      </c>
      <c r="M199" s="151">
        <f>FL!AN206</f>
        <v>0</v>
      </c>
      <c r="N199" s="151">
        <f>FL!AO206</f>
        <v>0</v>
      </c>
      <c r="O199" s="151">
        <f>FL!AP206</f>
        <v>0</v>
      </c>
      <c r="P199" s="151">
        <f>FL!AQ206</f>
        <v>0</v>
      </c>
      <c r="Q199" s="151">
        <f>COUNTIF(FL!AR206,"Sim")</f>
        <v>0</v>
      </c>
      <c r="R199" s="56"/>
      <c r="S199" s="151">
        <f>Onco!K206</f>
        <v>0</v>
      </c>
      <c r="T199" s="151">
        <f>MAX(Onco!AB206,Onco!BA206)</f>
        <v>0</v>
      </c>
      <c r="U199" s="151">
        <f>MAX(Onco!AC206,Onco!BB206)</f>
        <v>0</v>
      </c>
      <c r="V199" s="151">
        <f>MAX(Onco!AE206,Onco!BD206)</f>
        <v>0</v>
      </c>
      <c r="W199" s="151">
        <f>MAX(Onco!AF206,Onco!BE206)</f>
        <v>0</v>
      </c>
      <c r="X199" s="151">
        <f>MAX(Onco!AG206,Onco!BF206)</f>
        <v>0</v>
      </c>
      <c r="Y199" s="151">
        <f>MAX(Onco!AH206,Onco!BG206)</f>
        <v>0</v>
      </c>
      <c r="Z199" s="151">
        <f>MAX(Onco!AI206,Onco!BH206)</f>
        <v>0</v>
      </c>
      <c r="AA199" s="151">
        <f>MAX(Onco!AJ206,Onco!BI206)</f>
        <v>0</v>
      </c>
      <c r="AB199" s="151">
        <f>MAX(COUNTIF(Onco!AK206,"Sim"),COUNTIF(Onco!BJ206,"Sim"))</f>
        <v>0</v>
      </c>
      <c r="AC199" s="56"/>
      <c r="AD199" s="151">
        <f>Schisto!P208</f>
        <v>0</v>
      </c>
      <c r="AE199" s="151">
        <f>Schisto!AI208</f>
        <v>0</v>
      </c>
      <c r="AF199" s="151">
        <f>Schisto!AJ208</f>
        <v>0</v>
      </c>
      <c r="AG199" s="151">
        <f>Schisto!AN208</f>
        <v>0</v>
      </c>
      <c r="AH199" s="151">
        <f>Schisto!AO208</f>
        <v>0</v>
      </c>
      <c r="AI199" s="151">
        <f>Schisto!AT208</f>
        <v>0</v>
      </c>
      <c r="AJ199" s="151">
        <f>Schisto!AU208</f>
        <v>0</v>
      </c>
      <c r="AK199" s="151">
        <f>Schisto!AV208</f>
        <v>0</v>
      </c>
      <c r="AL199" s="151">
        <f>Schisto!AW208</f>
        <v>0</v>
      </c>
      <c r="AM199" s="151">
        <f>COUNTIF(Schisto!AX208,"Sim")</f>
        <v>0</v>
      </c>
      <c r="AN199" s="56"/>
      <c r="AO199" s="151">
        <f>HTS!P208</f>
        <v>0</v>
      </c>
      <c r="AP199" s="151">
        <f>MAX(HTS!AK208,HTS!BS208)</f>
        <v>0</v>
      </c>
      <c r="AQ199" s="151">
        <f>MAX(HTS!AL208,HTS!BT208)</f>
        <v>0</v>
      </c>
      <c r="AR199" s="151">
        <f>MAX(HTS!AM208,HTS!BU208)</f>
        <v>0</v>
      </c>
      <c r="AS199" s="151">
        <f>MAX(HTS!AN208,HTS!BV208)</f>
        <v>0</v>
      </c>
      <c r="AT199" s="151">
        <f>MAX(HTS!AO208,HTS!BW208)</f>
        <v>0</v>
      </c>
      <c r="AU199" s="151">
        <f>MAX(HTS!AQ208,HTS!BY208)</f>
        <v>0</v>
      </c>
      <c r="AV199" s="151">
        <f>MAX(HTS!AR208,HTS!BZ208)</f>
        <v>0</v>
      </c>
      <c r="AW199" s="151">
        <f>MAX(HTS!AS208,HTS!CA208)</f>
        <v>0</v>
      </c>
      <c r="AX199" s="151">
        <f>MAX(HTS!AT208,HTS!CB208)</f>
        <v>0</v>
      </c>
      <c r="AY199" s="151">
        <f>MAX(HTS!AU208,HTS!CC208)</f>
        <v>0</v>
      </c>
      <c r="AZ199" s="151">
        <f>MAX(HTS!AV208,HTS!CD208)</f>
        <v>0</v>
      </c>
      <c r="BA199" s="151">
        <f>MAX(HTS!AW208,HTS!CE208)</f>
        <v>0</v>
      </c>
      <c r="BB199" s="151">
        <f>MAX(HTS!AX208,HTS!CF208)</f>
        <v>0</v>
      </c>
      <c r="BC199" s="151">
        <f>MAX(HTS!AY208,HTS!CG208)</f>
        <v>0</v>
      </c>
      <c r="BD199" s="151">
        <f>MAX(HTS!AZ208,HTS!CH208)</f>
        <v>0</v>
      </c>
      <c r="BE199" s="151">
        <f>MAX(HTS!BA208,HTS!CI208)</f>
        <v>0</v>
      </c>
      <c r="BF199" s="151">
        <f>MAX(HTS!BB208,HTS!CJ208)</f>
        <v>0</v>
      </c>
      <c r="BG199" s="151">
        <f>MAX(COUNTIF(HTS!BC208,"Sim"),COUNTIF(HTS!CK208,"Sim"))</f>
        <v>0</v>
      </c>
      <c r="BH199" s="56"/>
      <c r="BI199" s="151">
        <f>Tracoma!Q211</f>
        <v>0</v>
      </c>
      <c r="BJ199" s="151">
        <f>Tracoma!AK211</f>
        <v>0</v>
      </c>
      <c r="BK199" s="151">
        <f>Tracoma!AL211</f>
        <v>0</v>
      </c>
      <c r="BL199" s="151">
        <f>Tracoma!AN211</f>
        <v>0</v>
      </c>
      <c r="BM199" s="151">
        <f>Tracoma!AO211</f>
        <v>0</v>
      </c>
      <c r="BN199" s="151">
        <f>Tracoma!AT211</f>
        <v>0</v>
      </c>
      <c r="BO199" s="151">
        <f>Tracoma!AU211</f>
        <v>0</v>
      </c>
      <c r="BP199" s="151">
        <f>Tracoma!AV211</f>
        <v>0</v>
      </c>
      <c r="BQ199" s="151">
        <f>Tracoma!AW211</f>
        <v>0</v>
      </c>
      <c r="BR199" s="151">
        <f>COUNTIF(Tracoma!AX211,"Sim")</f>
        <v>0</v>
      </c>
      <c r="BS199" s="56"/>
      <c r="BT199" s="151">
        <f t="shared" si="33"/>
        <v>0</v>
      </c>
      <c r="BU199" s="151">
        <f t="shared" si="34"/>
        <v>0</v>
      </c>
      <c r="BV199" s="151">
        <f t="shared" si="35"/>
        <v>0</v>
      </c>
      <c r="BW199" s="151">
        <f t="shared" si="36"/>
        <v>0</v>
      </c>
      <c r="BX199" s="151">
        <f t="shared" si="37"/>
        <v>0</v>
      </c>
      <c r="BY199" s="151">
        <f t="shared" si="40"/>
        <v>0</v>
      </c>
      <c r="BZ199" s="151">
        <f t="shared" si="41"/>
        <v>0</v>
      </c>
      <c r="CA199" s="151">
        <f t="shared" si="42"/>
        <v>0</v>
      </c>
      <c r="CB199" s="151">
        <f t="shared" si="38"/>
        <v>0</v>
      </c>
      <c r="CC199" s="151">
        <f t="shared" si="39"/>
        <v>0</v>
      </c>
    </row>
    <row r="200" spans="2:81" x14ac:dyDescent="0.25">
      <c r="B200" s="366">
        <f>Demografia!B208</f>
        <v>0</v>
      </c>
      <c r="C200" s="366">
        <f>Demografia!C208</f>
        <v>0</v>
      </c>
      <c r="D200" s="367">
        <f>Demografia!D208</f>
        <v>0</v>
      </c>
      <c r="E200" s="342"/>
      <c r="F200" s="367">
        <f>FL!M207</f>
        <v>0</v>
      </c>
      <c r="G200" s="367">
        <f>FL!AE207</f>
        <v>0</v>
      </c>
      <c r="H200" s="367">
        <f>FL!AF207</f>
        <v>0</v>
      </c>
      <c r="I200" s="367">
        <f>FL!AH207</f>
        <v>0</v>
      </c>
      <c r="J200" s="367">
        <f>FL!AI207</f>
        <v>0</v>
      </c>
      <c r="K200" s="367">
        <f>FL!AK207</f>
        <v>0</v>
      </c>
      <c r="L200" s="367">
        <f>FL!AM207</f>
        <v>0</v>
      </c>
      <c r="M200" s="367">
        <f>FL!AN207</f>
        <v>0</v>
      </c>
      <c r="N200" s="367">
        <f>FL!AO207</f>
        <v>0</v>
      </c>
      <c r="O200" s="367">
        <f>FL!AP207</f>
        <v>0</v>
      </c>
      <c r="P200" s="367">
        <f>FL!AQ207</f>
        <v>0</v>
      </c>
      <c r="Q200" s="367">
        <f>COUNTIF(FL!AR207,"Sim")</f>
        <v>0</v>
      </c>
      <c r="R200" s="342"/>
      <c r="S200" s="367">
        <f>Onco!K207</f>
        <v>0</v>
      </c>
      <c r="T200" s="367">
        <f>MAX(Onco!AB207,Onco!BA207)</f>
        <v>0</v>
      </c>
      <c r="U200" s="367">
        <f>MAX(Onco!AC207,Onco!BB207)</f>
        <v>0</v>
      </c>
      <c r="V200" s="367">
        <f>MAX(Onco!AE207,Onco!BD207)</f>
        <v>0</v>
      </c>
      <c r="W200" s="367">
        <f>MAX(Onco!AF207,Onco!BE207)</f>
        <v>0</v>
      </c>
      <c r="X200" s="367">
        <f>MAX(Onco!AG207,Onco!BF207)</f>
        <v>0</v>
      </c>
      <c r="Y200" s="367">
        <f>MAX(Onco!AH207,Onco!BG207)</f>
        <v>0</v>
      </c>
      <c r="Z200" s="367">
        <f>MAX(Onco!AI207,Onco!BH207)</f>
        <v>0</v>
      </c>
      <c r="AA200" s="367">
        <f>MAX(Onco!AJ207,Onco!BI207)</f>
        <v>0</v>
      </c>
      <c r="AB200" s="367">
        <f>MAX(COUNTIF(Onco!AK207,"Sim"),COUNTIF(Onco!BJ207,"Sim"))</f>
        <v>0</v>
      </c>
      <c r="AC200" s="342"/>
      <c r="AD200" s="367">
        <f>Schisto!P209</f>
        <v>0</v>
      </c>
      <c r="AE200" s="367">
        <f>Schisto!AI209</f>
        <v>0</v>
      </c>
      <c r="AF200" s="367">
        <f>Schisto!AJ209</f>
        <v>0</v>
      </c>
      <c r="AG200" s="367">
        <f>Schisto!AN209</f>
        <v>0</v>
      </c>
      <c r="AH200" s="367">
        <f>Schisto!AO209</f>
        <v>0</v>
      </c>
      <c r="AI200" s="367">
        <f>Schisto!AT209</f>
        <v>0</v>
      </c>
      <c r="AJ200" s="367">
        <f>Schisto!AU209</f>
        <v>0</v>
      </c>
      <c r="AK200" s="367">
        <f>Schisto!AV209</f>
        <v>0</v>
      </c>
      <c r="AL200" s="367">
        <f>Schisto!AW209</f>
        <v>0</v>
      </c>
      <c r="AM200" s="367">
        <f>COUNTIF(Schisto!AX209,"Sim")</f>
        <v>0</v>
      </c>
      <c r="AN200" s="342"/>
      <c r="AO200" s="367">
        <f>HTS!P209</f>
        <v>0</v>
      </c>
      <c r="AP200" s="367">
        <f>MAX(HTS!AK209,HTS!BS209)</f>
        <v>0</v>
      </c>
      <c r="AQ200" s="367">
        <f>MAX(HTS!AL209,HTS!BT209)</f>
        <v>0</v>
      </c>
      <c r="AR200" s="367">
        <f>MAX(HTS!AM209,HTS!BU209)</f>
        <v>0</v>
      </c>
      <c r="AS200" s="367">
        <f>MAX(HTS!AN209,HTS!BV209)</f>
        <v>0</v>
      </c>
      <c r="AT200" s="367">
        <f>MAX(HTS!AO209,HTS!BW209)</f>
        <v>0</v>
      </c>
      <c r="AU200" s="367">
        <f>MAX(HTS!AQ209,HTS!BY209)</f>
        <v>0</v>
      </c>
      <c r="AV200" s="367">
        <f>MAX(HTS!AR209,HTS!BZ209)</f>
        <v>0</v>
      </c>
      <c r="AW200" s="367">
        <f>MAX(HTS!AS209,HTS!CA209)</f>
        <v>0</v>
      </c>
      <c r="AX200" s="367">
        <f>MAX(HTS!AT209,HTS!CB209)</f>
        <v>0</v>
      </c>
      <c r="AY200" s="367">
        <f>MAX(HTS!AU209,HTS!CC209)</f>
        <v>0</v>
      </c>
      <c r="AZ200" s="367">
        <f>MAX(HTS!AV209,HTS!CD209)</f>
        <v>0</v>
      </c>
      <c r="BA200" s="367">
        <f>MAX(HTS!AW209,HTS!CE209)</f>
        <v>0</v>
      </c>
      <c r="BB200" s="367">
        <f>MAX(HTS!AX209,HTS!CF209)</f>
        <v>0</v>
      </c>
      <c r="BC200" s="367">
        <f>MAX(HTS!AY209,HTS!CG209)</f>
        <v>0</v>
      </c>
      <c r="BD200" s="367">
        <f>MAX(HTS!AZ209,HTS!CH209)</f>
        <v>0</v>
      </c>
      <c r="BE200" s="367">
        <f>MAX(HTS!BA209,HTS!CI209)</f>
        <v>0</v>
      </c>
      <c r="BF200" s="367">
        <f>MAX(HTS!BB209,HTS!CJ209)</f>
        <v>0</v>
      </c>
      <c r="BG200" s="367">
        <f>MAX(COUNTIF(HTS!BC209,"Sim"),COUNTIF(HTS!CK209,"Sim"))</f>
        <v>0</v>
      </c>
      <c r="BH200" s="342"/>
      <c r="BI200" s="367">
        <f>Tracoma!Q212</f>
        <v>0</v>
      </c>
      <c r="BJ200" s="367">
        <f>Tracoma!AK212</f>
        <v>0</v>
      </c>
      <c r="BK200" s="367">
        <f>Tracoma!AL212</f>
        <v>0</v>
      </c>
      <c r="BL200" s="367">
        <f>Tracoma!AN212</f>
        <v>0</v>
      </c>
      <c r="BM200" s="367">
        <f>Tracoma!AO212</f>
        <v>0</v>
      </c>
      <c r="BN200" s="367">
        <f>Tracoma!AT212</f>
        <v>0</v>
      </c>
      <c r="BO200" s="367">
        <f>Tracoma!AU212</f>
        <v>0</v>
      </c>
      <c r="BP200" s="367">
        <f>Tracoma!AV212</f>
        <v>0</v>
      </c>
      <c r="BQ200" s="367">
        <f>Tracoma!AW212</f>
        <v>0</v>
      </c>
      <c r="BR200" s="367">
        <f>COUNTIF(Tracoma!AX212,"Sim")</f>
        <v>0</v>
      </c>
      <c r="BS200" s="342"/>
      <c r="BT200" s="367">
        <f t="shared" si="33"/>
        <v>0</v>
      </c>
      <c r="BU200" s="367">
        <f t="shared" si="34"/>
        <v>0</v>
      </c>
      <c r="BV200" s="367">
        <f t="shared" si="35"/>
        <v>0</v>
      </c>
      <c r="BW200" s="367">
        <f t="shared" si="36"/>
        <v>0</v>
      </c>
      <c r="BX200" s="367">
        <f t="shared" si="37"/>
        <v>0</v>
      </c>
      <c r="BY200" s="367">
        <f t="shared" si="40"/>
        <v>0</v>
      </c>
      <c r="BZ200" s="367">
        <f t="shared" si="41"/>
        <v>0</v>
      </c>
      <c r="CA200" s="367">
        <f t="shared" si="42"/>
        <v>0</v>
      </c>
      <c r="CB200" s="367">
        <f t="shared" si="38"/>
        <v>0</v>
      </c>
      <c r="CC200" s="367">
        <f t="shared" si="39"/>
        <v>0</v>
      </c>
    </row>
    <row r="201" spans="2:81" x14ac:dyDescent="0.25">
      <c r="B201" s="150">
        <f>Demografia!B209</f>
        <v>0</v>
      </c>
      <c r="C201" s="150">
        <f>Demografia!C209</f>
        <v>0</v>
      </c>
      <c r="D201" s="151">
        <f>Demografia!D209</f>
        <v>0</v>
      </c>
      <c r="E201" s="56"/>
      <c r="F201" s="151">
        <f>FL!M208</f>
        <v>0</v>
      </c>
      <c r="G201" s="151">
        <f>FL!AE208</f>
        <v>0</v>
      </c>
      <c r="H201" s="151">
        <f>FL!AF208</f>
        <v>0</v>
      </c>
      <c r="I201" s="151">
        <f>FL!AH208</f>
        <v>0</v>
      </c>
      <c r="J201" s="151">
        <f>FL!AI208</f>
        <v>0</v>
      </c>
      <c r="K201" s="151">
        <f>FL!AK208</f>
        <v>0</v>
      </c>
      <c r="L201" s="151">
        <f>FL!AM208</f>
        <v>0</v>
      </c>
      <c r="M201" s="151">
        <f>FL!AN208</f>
        <v>0</v>
      </c>
      <c r="N201" s="151">
        <f>FL!AO208</f>
        <v>0</v>
      </c>
      <c r="O201" s="151">
        <f>FL!AP208</f>
        <v>0</v>
      </c>
      <c r="P201" s="151">
        <f>FL!AQ208</f>
        <v>0</v>
      </c>
      <c r="Q201" s="151">
        <f>COUNTIF(FL!AR208,"Sim")</f>
        <v>0</v>
      </c>
      <c r="R201" s="56"/>
      <c r="S201" s="151">
        <f>Onco!K208</f>
        <v>0</v>
      </c>
      <c r="T201" s="151">
        <f>MAX(Onco!AB208,Onco!BA208)</f>
        <v>0</v>
      </c>
      <c r="U201" s="151">
        <f>MAX(Onco!AC208,Onco!BB208)</f>
        <v>0</v>
      </c>
      <c r="V201" s="151">
        <f>MAX(Onco!AE208,Onco!BD208)</f>
        <v>0</v>
      </c>
      <c r="W201" s="151">
        <f>MAX(Onco!AF208,Onco!BE208)</f>
        <v>0</v>
      </c>
      <c r="X201" s="151">
        <f>MAX(Onco!AG208,Onco!BF208)</f>
        <v>0</v>
      </c>
      <c r="Y201" s="151">
        <f>MAX(Onco!AH208,Onco!BG208)</f>
        <v>0</v>
      </c>
      <c r="Z201" s="151">
        <f>MAX(Onco!AI208,Onco!BH208)</f>
        <v>0</v>
      </c>
      <c r="AA201" s="151">
        <f>MAX(Onco!AJ208,Onco!BI208)</f>
        <v>0</v>
      </c>
      <c r="AB201" s="151">
        <f>MAX(COUNTIF(Onco!AK208,"Sim"),COUNTIF(Onco!BJ208,"Sim"))</f>
        <v>0</v>
      </c>
      <c r="AC201" s="56"/>
      <c r="AD201" s="151">
        <f>Schisto!P210</f>
        <v>0</v>
      </c>
      <c r="AE201" s="151">
        <f>Schisto!AI210</f>
        <v>0</v>
      </c>
      <c r="AF201" s="151">
        <f>Schisto!AJ210</f>
        <v>0</v>
      </c>
      <c r="AG201" s="151">
        <f>Schisto!AN210</f>
        <v>0</v>
      </c>
      <c r="AH201" s="151">
        <f>Schisto!AO210</f>
        <v>0</v>
      </c>
      <c r="AI201" s="151">
        <f>Schisto!AT210</f>
        <v>0</v>
      </c>
      <c r="AJ201" s="151">
        <f>Schisto!AU210</f>
        <v>0</v>
      </c>
      <c r="AK201" s="151">
        <f>Schisto!AV210</f>
        <v>0</v>
      </c>
      <c r="AL201" s="151">
        <f>Schisto!AW210</f>
        <v>0</v>
      </c>
      <c r="AM201" s="151">
        <f>COUNTIF(Schisto!AX210,"Sim")</f>
        <v>0</v>
      </c>
      <c r="AN201" s="56"/>
      <c r="AO201" s="151">
        <f>HTS!P210</f>
        <v>0</v>
      </c>
      <c r="AP201" s="151">
        <f>MAX(HTS!AK210,HTS!BS210)</f>
        <v>0</v>
      </c>
      <c r="AQ201" s="151">
        <f>MAX(HTS!AL210,HTS!BT210)</f>
        <v>0</v>
      </c>
      <c r="AR201" s="151">
        <f>MAX(HTS!AM210,HTS!BU210)</f>
        <v>0</v>
      </c>
      <c r="AS201" s="151">
        <f>MAX(HTS!AN210,HTS!BV210)</f>
        <v>0</v>
      </c>
      <c r="AT201" s="151">
        <f>MAX(HTS!AO210,HTS!BW210)</f>
        <v>0</v>
      </c>
      <c r="AU201" s="151">
        <f>MAX(HTS!AQ210,HTS!BY210)</f>
        <v>0</v>
      </c>
      <c r="AV201" s="151">
        <f>MAX(HTS!AR210,HTS!BZ210)</f>
        <v>0</v>
      </c>
      <c r="AW201" s="151">
        <f>MAX(HTS!AS210,HTS!CA210)</f>
        <v>0</v>
      </c>
      <c r="AX201" s="151">
        <f>MAX(HTS!AT210,HTS!CB210)</f>
        <v>0</v>
      </c>
      <c r="AY201" s="151">
        <f>MAX(HTS!AU210,HTS!CC210)</f>
        <v>0</v>
      </c>
      <c r="AZ201" s="151">
        <f>MAX(HTS!AV210,HTS!CD210)</f>
        <v>0</v>
      </c>
      <c r="BA201" s="151">
        <f>MAX(HTS!AW210,HTS!CE210)</f>
        <v>0</v>
      </c>
      <c r="BB201" s="151">
        <f>MAX(HTS!AX210,HTS!CF210)</f>
        <v>0</v>
      </c>
      <c r="BC201" s="151">
        <f>MAX(HTS!AY210,HTS!CG210)</f>
        <v>0</v>
      </c>
      <c r="BD201" s="151">
        <f>MAX(HTS!AZ210,HTS!CH210)</f>
        <v>0</v>
      </c>
      <c r="BE201" s="151">
        <f>MAX(HTS!BA210,HTS!CI210)</f>
        <v>0</v>
      </c>
      <c r="BF201" s="151">
        <f>MAX(HTS!BB210,HTS!CJ210)</f>
        <v>0</v>
      </c>
      <c r="BG201" s="151">
        <f>MAX(COUNTIF(HTS!BC210,"Sim"),COUNTIF(HTS!CK210,"Sim"))</f>
        <v>0</v>
      </c>
      <c r="BH201" s="56"/>
      <c r="BI201" s="151">
        <f>Tracoma!Q213</f>
        <v>0</v>
      </c>
      <c r="BJ201" s="151">
        <f>Tracoma!AK213</f>
        <v>0</v>
      </c>
      <c r="BK201" s="151">
        <f>Tracoma!AL213</f>
        <v>0</v>
      </c>
      <c r="BL201" s="151">
        <f>Tracoma!AN213</f>
        <v>0</v>
      </c>
      <c r="BM201" s="151">
        <f>Tracoma!AO213</f>
        <v>0</v>
      </c>
      <c r="BN201" s="151">
        <f>Tracoma!AT213</f>
        <v>0</v>
      </c>
      <c r="BO201" s="151">
        <f>Tracoma!AU213</f>
        <v>0</v>
      </c>
      <c r="BP201" s="151">
        <f>Tracoma!AV213</f>
        <v>0</v>
      </c>
      <c r="BQ201" s="151">
        <f>Tracoma!AW213</f>
        <v>0</v>
      </c>
      <c r="BR201" s="151">
        <f>COUNTIF(Tracoma!AX213,"Sim")</f>
        <v>0</v>
      </c>
      <c r="BS201" s="56"/>
      <c r="BT201" s="151">
        <f t="shared" ref="BT201:BT264" si="43">MAX(F201,S201,AD201,AO201,BI201)</f>
        <v>0</v>
      </c>
      <c r="BU201" s="151">
        <f t="shared" ref="BU201:BU264" si="44">MAX(G201,T201,AE201,AP201,BJ201)</f>
        <v>0</v>
      </c>
      <c r="BV201" s="151">
        <f t="shared" ref="BV201:BV264" si="45">MAX(H201,U201,AF201,AQ201,BK201)</f>
        <v>0</v>
      </c>
      <c r="BW201" s="151">
        <f t="shared" ref="BW201:BW264" si="46">MAX(I201,V201,AG201,AU201,BL201)</f>
        <v>0</v>
      </c>
      <c r="BX201" s="151">
        <f t="shared" ref="BX201:BX264" si="47">MAX(J201,W201,AH201,AV201,BM201)</f>
        <v>0</v>
      </c>
      <c r="BY201" s="151">
        <f t="shared" si="40"/>
        <v>0</v>
      </c>
      <c r="BZ201" s="151">
        <f t="shared" si="41"/>
        <v>0</v>
      </c>
      <c r="CA201" s="151">
        <f t="shared" si="42"/>
        <v>0</v>
      </c>
      <c r="CB201" s="151">
        <f t="shared" ref="CB201:CB264" si="48">MAX(P201,AA201,AL201,BF201,BQ201)</f>
        <v>0</v>
      </c>
      <c r="CC201" s="151">
        <f t="shared" ref="CC201:CC264" si="49">MAX(Q201,AB201,AM201,BG201,BR201)</f>
        <v>0</v>
      </c>
    </row>
    <row r="202" spans="2:81" x14ac:dyDescent="0.25">
      <c r="B202" s="366">
        <f>Demografia!B210</f>
        <v>0</v>
      </c>
      <c r="C202" s="366">
        <f>Demografia!C210</f>
        <v>0</v>
      </c>
      <c r="D202" s="367">
        <f>Demografia!D210</f>
        <v>0</v>
      </c>
      <c r="E202" s="342"/>
      <c r="F202" s="367">
        <f>FL!M209</f>
        <v>0</v>
      </c>
      <c r="G202" s="367">
        <f>FL!AE209</f>
        <v>0</v>
      </c>
      <c r="H202" s="367">
        <f>FL!AF209</f>
        <v>0</v>
      </c>
      <c r="I202" s="367">
        <f>FL!AH209</f>
        <v>0</v>
      </c>
      <c r="J202" s="367">
        <f>FL!AI209</f>
        <v>0</v>
      </c>
      <c r="K202" s="367">
        <f>FL!AK209</f>
        <v>0</v>
      </c>
      <c r="L202" s="367">
        <f>FL!AM209</f>
        <v>0</v>
      </c>
      <c r="M202" s="367">
        <f>FL!AN209</f>
        <v>0</v>
      </c>
      <c r="N202" s="367">
        <f>FL!AO209</f>
        <v>0</v>
      </c>
      <c r="O202" s="367">
        <f>FL!AP209</f>
        <v>0</v>
      </c>
      <c r="P202" s="367">
        <f>FL!AQ209</f>
        <v>0</v>
      </c>
      <c r="Q202" s="367">
        <f>COUNTIF(FL!AR209,"Sim")</f>
        <v>0</v>
      </c>
      <c r="R202" s="342"/>
      <c r="S202" s="367">
        <f>Onco!K209</f>
        <v>0</v>
      </c>
      <c r="T202" s="367">
        <f>MAX(Onco!AB209,Onco!BA209)</f>
        <v>0</v>
      </c>
      <c r="U202" s="367">
        <f>MAX(Onco!AC209,Onco!BB209)</f>
        <v>0</v>
      </c>
      <c r="V202" s="367">
        <f>MAX(Onco!AE209,Onco!BD209)</f>
        <v>0</v>
      </c>
      <c r="W202" s="367">
        <f>MAX(Onco!AF209,Onco!BE209)</f>
        <v>0</v>
      </c>
      <c r="X202" s="367">
        <f>MAX(Onco!AG209,Onco!BF209)</f>
        <v>0</v>
      </c>
      <c r="Y202" s="367">
        <f>MAX(Onco!AH209,Onco!BG209)</f>
        <v>0</v>
      </c>
      <c r="Z202" s="367">
        <f>MAX(Onco!AI209,Onco!BH209)</f>
        <v>0</v>
      </c>
      <c r="AA202" s="367">
        <f>MAX(Onco!AJ209,Onco!BI209)</f>
        <v>0</v>
      </c>
      <c r="AB202" s="367">
        <f>MAX(COUNTIF(Onco!AK209,"Sim"),COUNTIF(Onco!BJ209,"Sim"))</f>
        <v>0</v>
      </c>
      <c r="AC202" s="342"/>
      <c r="AD202" s="367">
        <f>Schisto!P211</f>
        <v>0</v>
      </c>
      <c r="AE202" s="367">
        <f>Schisto!AI211</f>
        <v>0</v>
      </c>
      <c r="AF202" s="367">
        <f>Schisto!AJ211</f>
        <v>0</v>
      </c>
      <c r="AG202" s="367">
        <f>Schisto!AN211</f>
        <v>0</v>
      </c>
      <c r="AH202" s="367">
        <f>Schisto!AO211</f>
        <v>0</v>
      </c>
      <c r="AI202" s="367">
        <f>Schisto!AT211</f>
        <v>0</v>
      </c>
      <c r="AJ202" s="367">
        <f>Schisto!AU211</f>
        <v>0</v>
      </c>
      <c r="AK202" s="367">
        <f>Schisto!AV211</f>
        <v>0</v>
      </c>
      <c r="AL202" s="367">
        <f>Schisto!AW211</f>
        <v>0</v>
      </c>
      <c r="AM202" s="367">
        <f>COUNTIF(Schisto!AX211,"Sim")</f>
        <v>0</v>
      </c>
      <c r="AN202" s="342"/>
      <c r="AO202" s="367">
        <f>HTS!P211</f>
        <v>0</v>
      </c>
      <c r="AP202" s="367">
        <f>MAX(HTS!AK211,HTS!BS211)</f>
        <v>0</v>
      </c>
      <c r="AQ202" s="367">
        <f>MAX(HTS!AL211,HTS!BT211)</f>
        <v>0</v>
      </c>
      <c r="AR202" s="367">
        <f>MAX(HTS!AM211,HTS!BU211)</f>
        <v>0</v>
      </c>
      <c r="AS202" s="367">
        <f>MAX(HTS!AN211,HTS!BV211)</f>
        <v>0</v>
      </c>
      <c r="AT202" s="367">
        <f>MAX(HTS!AO211,HTS!BW211)</f>
        <v>0</v>
      </c>
      <c r="AU202" s="367">
        <f>MAX(HTS!AQ211,HTS!BY211)</f>
        <v>0</v>
      </c>
      <c r="AV202" s="367">
        <f>MAX(HTS!AR211,HTS!BZ211)</f>
        <v>0</v>
      </c>
      <c r="AW202" s="367">
        <f>MAX(HTS!AS211,HTS!CA211)</f>
        <v>0</v>
      </c>
      <c r="AX202" s="367">
        <f>MAX(HTS!AT211,HTS!CB211)</f>
        <v>0</v>
      </c>
      <c r="AY202" s="367">
        <f>MAX(HTS!AU211,HTS!CC211)</f>
        <v>0</v>
      </c>
      <c r="AZ202" s="367">
        <f>MAX(HTS!AV211,HTS!CD211)</f>
        <v>0</v>
      </c>
      <c r="BA202" s="367">
        <f>MAX(HTS!AW211,HTS!CE211)</f>
        <v>0</v>
      </c>
      <c r="BB202" s="367">
        <f>MAX(HTS!AX211,HTS!CF211)</f>
        <v>0</v>
      </c>
      <c r="BC202" s="367">
        <f>MAX(HTS!AY211,HTS!CG211)</f>
        <v>0</v>
      </c>
      <c r="BD202" s="367">
        <f>MAX(HTS!AZ211,HTS!CH211)</f>
        <v>0</v>
      </c>
      <c r="BE202" s="367">
        <f>MAX(HTS!BA211,HTS!CI211)</f>
        <v>0</v>
      </c>
      <c r="BF202" s="367">
        <f>MAX(HTS!BB211,HTS!CJ211)</f>
        <v>0</v>
      </c>
      <c r="BG202" s="367">
        <f>MAX(COUNTIF(HTS!BC211,"Sim"),COUNTIF(HTS!CK211,"Sim"))</f>
        <v>0</v>
      </c>
      <c r="BH202" s="342"/>
      <c r="BI202" s="367">
        <f>Tracoma!Q214</f>
        <v>0</v>
      </c>
      <c r="BJ202" s="367">
        <f>Tracoma!AK214</f>
        <v>0</v>
      </c>
      <c r="BK202" s="367">
        <f>Tracoma!AL214</f>
        <v>0</v>
      </c>
      <c r="BL202" s="367">
        <f>Tracoma!AN214</f>
        <v>0</v>
      </c>
      <c r="BM202" s="367">
        <f>Tracoma!AO214</f>
        <v>0</v>
      </c>
      <c r="BN202" s="367">
        <f>Tracoma!AT214</f>
        <v>0</v>
      </c>
      <c r="BO202" s="367">
        <f>Tracoma!AU214</f>
        <v>0</v>
      </c>
      <c r="BP202" s="367">
        <f>Tracoma!AV214</f>
        <v>0</v>
      </c>
      <c r="BQ202" s="367">
        <f>Tracoma!AW214</f>
        <v>0</v>
      </c>
      <c r="BR202" s="367">
        <f>COUNTIF(Tracoma!AX214,"Sim")</f>
        <v>0</v>
      </c>
      <c r="BS202" s="342"/>
      <c r="BT202" s="367">
        <f t="shared" si="43"/>
        <v>0</v>
      </c>
      <c r="BU202" s="367">
        <f t="shared" si="44"/>
        <v>0</v>
      </c>
      <c r="BV202" s="367">
        <f t="shared" si="45"/>
        <v>0</v>
      </c>
      <c r="BW202" s="367">
        <f t="shared" si="46"/>
        <v>0</v>
      </c>
      <c r="BX202" s="367">
        <f t="shared" si="47"/>
        <v>0</v>
      </c>
      <c r="BY202" s="367">
        <f t="shared" ref="BY202:BY265" si="50">MAX(M202,X202,AI202,BC202,BN202)</f>
        <v>0</v>
      </c>
      <c r="BZ202" s="367">
        <f t="shared" ref="BZ202:BZ265" si="51">MAX(N202,Y202,AJ202,BD202,BO202)</f>
        <v>0</v>
      </c>
      <c r="CA202" s="367">
        <f t="shared" ref="CA202:CA265" si="52">MAX(O202,Z202,AK202,BE202,BP202)</f>
        <v>0</v>
      </c>
      <c r="CB202" s="367">
        <f t="shared" si="48"/>
        <v>0</v>
      </c>
      <c r="CC202" s="367">
        <f t="shared" si="49"/>
        <v>0</v>
      </c>
    </row>
    <row r="203" spans="2:81" x14ac:dyDescent="0.25">
      <c r="B203" s="150">
        <f>Demografia!B211</f>
        <v>0</v>
      </c>
      <c r="C203" s="150">
        <f>Demografia!C211</f>
        <v>0</v>
      </c>
      <c r="D203" s="151">
        <f>Demografia!D211</f>
        <v>0</v>
      </c>
      <c r="E203" s="56"/>
      <c r="F203" s="151">
        <f>FL!M210</f>
        <v>0</v>
      </c>
      <c r="G203" s="151">
        <f>FL!AE210</f>
        <v>0</v>
      </c>
      <c r="H203" s="151">
        <f>FL!AF210</f>
        <v>0</v>
      </c>
      <c r="I203" s="151">
        <f>FL!AH210</f>
        <v>0</v>
      </c>
      <c r="J203" s="151">
        <f>FL!AI210</f>
        <v>0</v>
      </c>
      <c r="K203" s="151">
        <f>FL!AK210</f>
        <v>0</v>
      </c>
      <c r="L203" s="151">
        <f>FL!AM210</f>
        <v>0</v>
      </c>
      <c r="M203" s="151">
        <f>FL!AN210</f>
        <v>0</v>
      </c>
      <c r="N203" s="151">
        <f>FL!AO210</f>
        <v>0</v>
      </c>
      <c r="O203" s="151">
        <f>FL!AP210</f>
        <v>0</v>
      </c>
      <c r="P203" s="151">
        <f>FL!AQ210</f>
        <v>0</v>
      </c>
      <c r="Q203" s="151">
        <f>COUNTIF(FL!AR210,"Sim")</f>
        <v>0</v>
      </c>
      <c r="R203" s="56"/>
      <c r="S203" s="151">
        <f>Onco!K210</f>
        <v>0</v>
      </c>
      <c r="T203" s="151">
        <f>MAX(Onco!AB210,Onco!BA210)</f>
        <v>0</v>
      </c>
      <c r="U203" s="151">
        <f>MAX(Onco!AC210,Onco!BB210)</f>
        <v>0</v>
      </c>
      <c r="V203" s="151">
        <f>MAX(Onco!AE210,Onco!BD210)</f>
        <v>0</v>
      </c>
      <c r="W203" s="151">
        <f>MAX(Onco!AF210,Onco!BE210)</f>
        <v>0</v>
      </c>
      <c r="X203" s="151">
        <f>MAX(Onco!AG210,Onco!BF210)</f>
        <v>0</v>
      </c>
      <c r="Y203" s="151">
        <f>MAX(Onco!AH210,Onco!BG210)</f>
        <v>0</v>
      </c>
      <c r="Z203" s="151">
        <f>MAX(Onco!AI210,Onco!BH210)</f>
        <v>0</v>
      </c>
      <c r="AA203" s="151">
        <f>MAX(Onco!AJ210,Onco!BI210)</f>
        <v>0</v>
      </c>
      <c r="AB203" s="151">
        <f>MAX(COUNTIF(Onco!AK210,"Sim"),COUNTIF(Onco!BJ210,"Sim"))</f>
        <v>0</v>
      </c>
      <c r="AC203" s="56"/>
      <c r="AD203" s="151">
        <f>Schisto!P212</f>
        <v>0</v>
      </c>
      <c r="AE203" s="151">
        <f>Schisto!AI212</f>
        <v>0</v>
      </c>
      <c r="AF203" s="151">
        <f>Schisto!AJ212</f>
        <v>0</v>
      </c>
      <c r="AG203" s="151">
        <f>Schisto!AN212</f>
        <v>0</v>
      </c>
      <c r="AH203" s="151">
        <f>Schisto!AO212</f>
        <v>0</v>
      </c>
      <c r="AI203" s="151">
        <f>Schisto!AT212</f>
        <v>0</v>
      </c>
      <c r="AJ203" s="151">
        <f>Schisto!AU212</f>
        <v>0</v>
      </c>
      <c r="AK203" s="151">
        <f>Schisto!AV212</f>
        <v>0</v>
      </c>
      <c r="AL203" s="151">
        <f>Schisto!AW212</f>
        <v>0</v>
      </c>
      <c r="AM203" s="151">
        <f>COUNTIF(Schisto!AX212,"Sim")</f>
        <v>0</v>
      </c>
      <c r="AN203" s="56"/>
      <c r="AO203" s="151">
        <f>HTS!P212</f>
        <v>0</v>
      </c>
      <c r="AP203" s="151">
        <f>MAX(HTS!AK212,HTS!BS212)</f>
        <v>0</v>
      </c>
      <c r="AQ203" s="151">
        <f>MAX(HTS!AL212,HTS!BT212)</f>
        <v>0</v>
      </c>
      <c r="AR203" s="151">
        <f>MAX(HTS!AM212,HTS!BU212)</f>
        <v>0</v>
      </c>
      <c r="AS203" s="151">
        <f>MAX(HTS!AN212,HTS!BV212)</f>
        <v>0</v>
      </c>
      <c r="AT203" s="151">
        <f>MAX(HTS!AO212,HTS!BW212)</f>
        <v>0</v>
      </c>
      <c r="AU203" s="151">
        <f>MAX(HTS!AQ212,HTS!BY212)</f>
        <v>0</v>
      </c>
      <c r="AV203" s="151">
        <f>MAX(HTS!AR212,HTS!BZ212)</f>
        <v>0</v>
      </c>
      <c r="AW203" s="151">
        <f>MAX(HTS!AS212,HTS!CA212)</f>
        <v>0</v>
      </c>
      <c r="AX203" s="151">
        <f>MAX(HTS!AT212,HTS!CB212)</f>
        <v>0</v>
      </c>
      <c r="AY203" s="151">
        <f>MAX(HTS!AU212,HTS!CC212)</f>
        <v>0</v>
      </c>
      <c r="AZ203" s="151">
        <f>MAX(HTS!AV212,HTS!CD212)</f>
        <v>0</v>
      </c>
      <c r="BA203" s="151">
        <f>MAX(HTS!AW212,HTS!CE212)</f>
        <v>0</v>
      </c>
      <c r="BB203" s="151">
        <f>MAX(HTS!AX212,HTS!CF212)</f>
        <v>0</v>
      </c>
      <c r="BC203" s="151">
        <f>MAX(HTS!AY212,HTS!CG212)</f>
        <v>0</v>
      </c>
      <c r="BD203" s="151">
        <f>MAX(HTS!AZ212,HTS!CH212)</f>
        <v>0</v>
      </c>
      <c r="BE203" s="151">
        <f>MAX(HTS!BA212,HTS!CI212)</f>
        <v>0</v>
      </c>
      <c r="BF203" s="151">
        <f>MAX(HTS!BB212,HTS!CJ212)</f>
        <v>0</v>
      </c>
      <c r="BG203" s="151">
        <f>MAX(COUNTIF(HTS!BC212,"Sim"),COUNTIF(HTS!CK212,"Sim"))</f>
        <v>0</v>
      </c>
      <c r="BH203" s="56"/>
      <c r="BI203" s="151">
        <f>Tracoma!Q215</f>
        <v>0</v>
      </c>
      <c r="BJ203" s="151">
        <f>Tracoma!AK215</f>
        <v>0</v>
      </c>
      <c r="BK203" s="151">
        <f>Tracoma!AL215</f>
        <v>0</v>
      </c>
      <c r="BL203" s="151">
        <f>Tracoma!AN215</f>
        <v>0</v>
      </c>
      <c r="BM203" s="151">
        <f>Tracoma!AO215</f>
        <v>0</v>
      </c>
      <c r="BN203" s="151">
        <f>Tracoma!AT215</f>
        <v>0</v>
      </c>
      <c r="BO203" s="151">
        <f>Tracoma!AU215</f>
        <v>0</v>
      </c>
      <c r="BP203" s="151">
        <f>Tracoma!AV215</f>
        <v>0</v>
      </c>
      <c r="BQ203" s="151">
        <f>Tracoma!AW215</f>
        <v>0</v>
      </c>
      <c r="BR203" s="151">
        <f>COUNTIF(Tracoma!AX215,"Sim")</f>
        <v>0</v>
      </c>
      <c r="BS203" s="56"/>
      <c r="BT203" s="151">
        <f t="shared" si="43"/>
        <v>0</v>
      </c>
      <c r="BU203" s="151">
        <f t="shared" si="44"/>
        <v>0</v>
      </c>
      <c r="BV203" s="151">
        <f t="shared" si="45"/>
        <v>0</v>
      </c>
      <c r="BW203" s="151">
        <f t="shared" si="46"/>
        <v>0</v>
      </c>
      <c r="BX203" s="151">
        <f t="shared" si="47"/>
        <v>0</v>
      </c>
      <c r="BY203" s="151">
        <f t="shared" si="50"/>
        <v>0</v>
      </c>
      <c r="BZ203" s="151">
        <f t="shared" si="51"/>
        <v>0</v>
      </c>
      <c r="CA203" s="151">
        <f t="shared" si="52"/>
        <v>0</v>
      </c>
      <c r="CB203" s="151">
        <f t="shared" si="48"/>
        <v>0</v>
      </c>
      <c r="CC203" s="151">
        <f t="shared" si="49"/>
        <v>0</v>
      </c>
    </row>
    <row r="204" spans="2:81" x14ac:dyDescent="0.25">
      <c r="B204" s="366">
        <f>Demografia!B212</f>
        <v>0</v>
      </c>
      <c r="C204" s="366">
        <f>Demografia!C212</f>
        <v>0</v>
      </c>
      <c r="D204" s="367">
        <f>Demografia!D212</f>
        <v>0</v>
      </c>
      <c r="E204" s="342"/>
      <c r="F204" s="367">
        <f>FL!M211</f>
        <v>0</v>
      </c>
      <c r="G204" s="367">
        <f>FL!AE211</f>
        <v>0</v>
      </c>
      <c r="H204" s="367">
        <f>FL!AF211</f>
        <v>0</v>
      </c>
      <c r="I204" s="367">
        <f>FL!AH211</f>
        <v>0</v>
      </c>
      <c r="J204" s="367">
        <f>FL!AI211</f>
        <v>0</v>
      </c>
      <c r="K204" s="367">
        <f>FL!AK211</f>
        <v>0</v>
      </c>
      <c r="L204" s="367">
        <f>FL!AM211</f>
        <v>0</v>
      </c>
      <c r="M204" s="367">
        <f>FL!AN211</f>
        <v>0</v>
      </c>
      <c r="N204" s="367">
        <f>FL!AO211</f>
        <v>0</v>
      </c>
      <c r="O204" s="367">
        <f>FL!AP211</f>
        <v>0</v>
      </c>
      <c r="P204" s="367">
        <f>FL!AQ211</f>
        <v>0</v>
      </c>
      <c r="Q204" s="367">
        <f>COUNTIF(FL!AR211,"Sim")</f>
        <v>0</v>
      </c>
      <c r="R204" s="342"/>
      <c r="S204" s="367">
        <f>Onco!K211</f>
        <v>0</v>
      </c>
      <c r="T204" s="367">
        <f>MAX(Onco!AB211,Onco!BA211)</f>
        <v>0</v>
      </c>
      <c r="U204" s="367">
        <f>MAX(Onco!AC211,Onco!BB211)</f>
        <v>0</v>
      </c>
      <c r="V204" s="367">
        <f>MAX(Onco!AE211,Onco!BD211)</f>
        <v>0</v>
      </c>
      <c r="W204" s="367">
        <f>MAX(Onco!AF211,Onco!BE211)</f>
        <v>0</v>
      </c>
      <c r="X204" s="367">
        <f>MAX(Onco!AG211,Onco!BF211)</f>
        <v>0</v>
      </c>
      <c r="Y204" s="367">
        <f>MAX(Onco!AH211,Onco!BG211)</f>
        <v>0</v>
      </c>
      <c r="Z204" s="367">
        <f>MAX(Onco!AI211,Onco!BH211)</f>
        <v>0</v>
      </c>
      <c r="AA204" s="367">
        <f>MAX(Onco!AJ211,Onco!BI211)</f>
        <v>0</v>
      </c>
      <c r="AB204" s="367">
        <f>MAX(COUNTIF(Onco!AK211,"Sim"),COUNTIF(Onco!BJ211,"Sim"))</f>
        <v>0</v>
      </c>
      <c r="AC204" s="342"/>
      <c r="AD204" s="367">
        <f>Schisto!P213</f>
        <v>0</v>
      </c>
      <c r="AE204" s="367">
        <f>Schisto!AI213</f>
        <v>0</v>
      </c>
      <c r="AF204" s="367">
        <f>Schisto!AJ213</f>
        <v>0</v>
      </c>
      <c r="AG204" s="367">
        <f>Schisto!AN213</f>
        <v>0</v>
      </c>
      <c r="AH204" s="367">
        <f>Schisto!AO213</f>
        <v>0</v>
      </c>
      <c r="AI204" s="367">
        <f>Schisto!AT213</f>
        <v>0</v>
      </c>
      <c r="AJ204" s="367">
        <f>Schisto!AU213</f>
        <v>0</v>
      </c>
      <c r="AK204" s="367">
        <f>Schisto!AV213</f>
        <v>0</v>
      </c>
      <c r="AL204" s="367">
        <f>Schisto!AW213</f>
        <v>0</v>
      </c>
      <c r="AM204" s="367">
        <f>COUNTIF(Schisto!AX213,"Sim")</f>
        <v>0</v>
      </c>
      <c r="AN204" s="342"/>
      <c r="AO204" s="367">
        <f>HTS!P213</f>
        <v>0</v>
      </c>
      <c r="AP204" s="367">
        <f>MAX(HTS!AK213,HTS!BS213)</f>
        <v>0</v>
      </c>
      <c r="AQ204" s="367">
        <f>MAX(HTS!AL213,HTS!BT213)</f>
        <v>0</v>
      </c>
      <c r="AR204" s="367">
        <f>MAX(HTS!AM213,HTS!BU213)</f>
        <v>0</v>
      </c>
      <c r="AS204" s="367">
        <f>MAX(HTS!AN213,HTS!BV213)</f>
        <v>0</v>
      </c>
      <c r="AT204" s="367">
        <f>MAX(HTS!AO213,HTS!BW213)</f>
        <v>0</v>
      </c>
      <c r="AU204" s="367">
        <f>MAX(HTS!AQ213,HTS!BY213)</f>
        <v>0</v>
      </c>
      <c r="AV204" s="367">
        <f>MAX(HTS!AR213,HTS!BZ213)</f>
        <v>0</v>
      </c>
      <c r="AW204" s="367">
        <f>MAX(HTS!AS213,HTS!CA213)</f>
        <v>0</v>
      </c>
      <c r="AX204" s="367">
        <f>MAX(HTS!AT213,HTS!CB213)</f>
        <v>0</v>
      </c>
      <c r="AY204" s="367">
        <f>MAX(HTS!AU213,HTS!CC213)</f>
        <v>0</v>
      </c>
      <c r="AZ204" s="367">
        <f>MAX(HTS!AV213,HTS!CD213)</f>
        <v>0</v>
      </c>
      <c r="BA204" s="367">
        <f>MAX(HTS!AW213,HTS!CE213)</f>
        <v>0</v>
      </c>
      <c r="BB204" s="367">
        <f>MAX(HTS!AX213,HTS!CF213)</f>
        <v>0</v>
      </c>
      <c r="BC204" s="367">
        <f>MAX(HTS!AY213,HTS!CG213)</f>
        <v>0</v>
      </c>
      <c r="BD204" s="367">
        <f>MAX(HTS!AZ213,HTS!CH213)</f>
        <v>0</v>
      </c>
      <c r="BE204" s="367">
        <f>MAX(HTS!BA213,HTS!CI213)</f>
        <v>0</v>
      </c>
      <c r="BF204" s="367">
        <f>MAX(HTS!BB213,HTS!CJ213)</f>
        <v>0</v>
      </c>
      <c r="BG204" s="367">
        <f>MAX(COUNTIF(HTS!BC213,"Sim"),COUNTIF(HTS!CK213,"Sim"))</f>
        <v>0</v>
      </c>
      <c r="BH204" s="342"/>
      <c r="BI204" s="367">
        <f>Tracoma!Q216</f>
        <v>0</v>
      </c>
      <c r="BJ204" s="367">
        <f>Tracoma!AK216</f>
        <v>0</v>
      </c>
      <c r="BK204" s="367">
        <f>Tracoma!AL216</f>
        <v>0</v>
      </c>
      <c r="BL204" s="367">
        <f>Tracoma!AN216</f>
        <v>0</v>
      </c>
      <c r="BM204" s="367">
        <f>Tracoma!AO216</f>
        <v>0</v>
      </c>
      <c r="BN204" s="367">
        <f>Tracoma!AT216</f>
        <v>0</v>
      </c>
      <c r="BO204" s="367">
        <f>Tracoma!AU216</f>
        <v>0</v>
      </c>
      <c r="BP204" s="367">
        <f>Tracoma!AV216</f>
        <v>0</v>
      </c>
      <c r="BQ204" s="367">
        <f>Tracoma!AW216</f>
        <v>0</v>
      </c>
      <c r="BR204" s="367">
        <f>COUNTIF(Tracoma!AX216,"Sim")</f>
        <v>0</v>
      </c>
      <c r="BS204" s="342"/>
      <c r="BT204" s="367">
        <f t="shared" si="43"/>
        <v>0</v>
      </c>
      <c r="BU204" s="367">
        <f t="shared" si="44"/>
        <v>0</v>
      </c>
      <c r="BV204" s="367">
        <f t="shared" si="45"/>
        <v>0</v>
      </c>
      <c r="BW204" s="367">
        <f t="shared" si="46"/>
        <v>0</v>
      </c>
      <c r="BX204" s="367">
        <f t="shared" si="47"/>
        <v>0</v>
      </c>
      <c r="BY204" s="367">
        <f t="shared" si="50"/>
        <v>0</v>
      </c>
      <c r="BZ204" s="367">
        <f t="shared" si="51"/>
        <v>0</v>
      </c>
      <c r="CA204" s="367">
        <f t="shared" si="52"/>
        <v>0</v>
      </c>
      <c r="CB204" s="367">
        <f t="shared" si="48"/>
        <v>0</v>
      </c>
      <c r="CC204" s="367">
        <f t="shared" si="49"/>
        <v>0</v>
      </c>
    </row>
    <row r="205" spans="2:81" x14ac:dyDescent="0.25">
      <c r="B205" s="150">
        <f>Demografia!B213</f>
        <v>0</v>
      </c>
      <c r="C205" s="150">
        <f>Demografia!C213</f>
        <v>0</v>
      </c>
      <c r="D205" s="151">
        <f>Demografia!D213</f>
        <v>0</v>
      </c>
      <c r="E205" s="56"/>
      <c r="F205" s="151">
        <f>FL!M212</f>
        <v>0</v>
      </c>
      <c r="G205" s="151">
        <f>FL!AE212</f>
        <v>0</v>
      </c>
      <c r="H205" s="151">
        <f>FL!AF212</f>
        <v>0</v>
      </c>
      <c r="I205" s="151">
        <f>FL!AH212</f>
        <v>0</v>
      </c>
      <c r="J205" s="151">
        <f>FL!AI212</f>
        <v>0</v>
      </c>
      <c r="K205" s="151">
        <f>FL!AK212</f>
        <v>0</v>
      </c>
      <c r="L205" s="151">
        <f>FL!AM212</f>
        <v>0</v>
      </c>
      <c r="M205" s="151">
        <f>FL!AN212</f>
        <v>0</v>
      </c>
      <c r="N205" s="151">
        <f>FL!AO212</f>
        <v>0</v>
      </c>
      <c r="O205" s="151">
        <f>FL!AP212</f>
        <v>0</v>
      </c>
      <c r="P205" s="151">
        <f>FL!AQ212</f>
        <v>0</v>
      </c>
      <c r="Q205" s="151">
        <f>COUNTIF(FL!AR212,"Sim")</f>
        <v>0</v>
      </c>
      <c r="R205" s="56"/>
      <c r="S205" s="151">
        <f>Onco!K212</f>
        <v>0</v>
      </c>
      <c r="T205" s="151">
        <f>MAX(Onco!AB212,Onco!BA212)</f>
        <v>0</v>
      </c>
      <c r="U205" s="151">
        <f>MAX(Onco!AC212,Onco!BB212)</f>
        <v>0</v>
      </c>
      <c r="V205" s="151">
        <f>MAX(Onco!AE212,Onco!BD212)</f>
        <v>0</v>
      </c>
      <c r="W205" s="151">
        <f>MAX(Onco!AF212,Onco!BE212)</f>
        <v>0</v>
      </c>
      <c r="X205" s="151">
        <f>MAX(Onco!AG212,Onco!BF212)</f>
        <v>0</v>
      </c>
      <c r="Y205" s="151">
        <f>MAX(Onco!AH212,Onco!BG212)</f>
        <v>0</v>
      </c>
      <c r="Z205" s="151">
        <f>MAX(Onco!AI212,Onco!BH212)</f>
        <v>0</v>
      </c>
      <c r="AA205" s="151">
        <f>MAX(Onco!AJ212,Onco!BI212)</f>
        <v>0</v>
      </c>
      <c r="AB205" s="151">
        <f>MAX(COUNTIF(Onco!AK212,"Sim"),COUNTIF(Onco!BJ212,"Sim"))</f>
        <v>0</v>
      </c>
      <c r="AC205" s="56"/>
      <c r="AD205" s="151">
        <f>Schisto!P214</f>
        <v>0</v>
      </c>
      <c r="AE205" s="151">
        <f>Schisto!AI214</f>
        <v>0</v>
      </c>
      <c r="AF205" s="151">
        <f>Schisto!AJ214</f>
        <v>0</v>
      </c>
      <c r="AG205" s="151">
        <f>Schisto!AN214</f>
        <v>0</v>
      </c>
      <c r="AH205" s="151">
        <f>Schisto!AO214</f>
        <v>0</v>
      </c>
      <c r="AI205" s="151">
        <f>Schisto!AT214</f>
        <v>0</v>
      </c>
      <c r="AJ205" s="151">
        <f>Schisto!AU214</f>
        <v>0</v>
      </c>
      <c r="AK205" s="151">
        <f>Schisto!AV214</f>
        <v>0</v>
      </c>
      <c r="AL205" s="151">
        <f>Schisto!AW214</f>
        <v>0</v>
      </c>
      <c r="AM205" s="151">
        <f>COUNTIF(Schisto!AX214,"Sim")</f>
        <v>0</v>
      </c>
      <c r="AN205" s="56"/>
      <c r="AO205" s="151">
        <f>HTS!P214</f>
        <v>0</v>
      </c>
      <c r="AP205" s="151">
        <f>MAX(HTS!AK214,HTS!BS214)</f>
        <v>0</v>
      </c>
      <c r="AQ205" s="151">
        <f>MAX(HTS!AL214,HTS!BT214)</f>
        <v>0</v>
      </c>
      <c r="AR205" s="151">
        <f>MAX(HTS!AM214,HTS!BU214)</f>
        <v>0</v>
      </c>
      <c r="AS205" s="151">
        <f>MAX(HTS!AN214,HTS!BV214)</f>
        <v>0</v>
      </c>
      <c r="AT205" s="151">
        <f>MAX(HTS!AO214,HTS!BW214)</f>
        <v>0</v>
      </c>
      <c r="AU205" s="151">
        <f>MAX(HTS!AQ214,HTS!BY214)</f>
        <v>0</v>
      </c>
      <c r="AV205" s="151">
        <f>MAX(HTS!AR214,HTS!BZ214)</f>
        <v>0</v>
      </c>
      <c r="AW205" s="151">
        <f>MAX(HTS!AS214,HTS!CA214)</f>
        <v>0</v>
      </c>
      <c r="AX205" s="151">
        <f>MAX(HTS!AT214,HTS!CB214)</f>
        <v>0</v>
      </c>
      <c r="AY205" s="151">
        <f>MAX(HTS!AU214,HTS!CC214)</f>
        <v>0</v>
      </c>
      <c r="AZ205" s="151">
        <f>MAX(HTS!AV214,HTS!CD214)</f>
        <v>0</v>
      </c>
      <c r="BA205" s="151">
        <f>MAX(HTS!AW214,HTS!CE214)</f>
        <v>0</v>
      </c>
      <c r="BB205" s="151">
        <f>MAX(HTS!AX214,HTS!CF214)</f>
        <v>0</v>
      </c>
      <c r="BC205" s="151">
        <f>MAX(HTS!AY214,HTS!CG214)</f>
        <v>0</v>
      </c>
      <c r="BD205" s="151">
        <f>MAX(HTS!AZ214,HTS!CH214)</f>
        <v>0</v>
      </c>
      <c r="BE205" s="151">
        <f>MAX(HTS!BA214,HTS!CI214)</f>
        <v>0</v>
      </c>
      <c r="BF205" s="151">
        <f>MAX(HTS!BB214,HTS!CJ214)</f>
        <v>0</v>
      </c>
      <c r="BG205" s="151">
        <f>MAX(COUNTIF(HTS!BC214,"Sim"),COUNTIF(HTS!CK214,"Sim"))</f>
        <v>0</v>
      </c>
      <c r="BH205" s="56"/>
      <c r="BI205" s="151">
        <f>Tracoma!Q217</f>
        <v>0</v>
      </c>
      <c r="BJ205" s="151">
        <f>Tracoma!AK217</f>
        <v>0</v>
      </c>
      <c r="BK205" s="151">
        <f>Tracoma!AL217</f>
        <v>0</v>
      </c>
      <c r="BL205" s="151">
        <f>Tracoma!AN217</f>
        <v>0</v>
      </c>
      <c r="BM205" s="151">
        <f>Tracoma!AO217</f>
        <v>0</v>
      </c>
      <c r="BN205" s="151">
        <f>Tracoma!AT217</f>
        <v>0</v>
      </c>
      <c r="BO205" s="151">
        <f>Tracoma!AU217</f>
        <v>0</v>
      </c>
      <c r="BP205" s="151">
        <f>Tracoma!AV217</f>
        <v>0</v>
      </c>
      <c r="BQ205" s="151">
        <f>Tracoma!AW217</f>
        <v>0</v>
      </c>
      <c r="BR205" s="151">
        <f>COUNTIF(Tracoma!AX217,"Sim")</f>
        <v>0</v>
      </c>
      <c r="BS205" s="56"/>
      <c r="BT205" s="151">
        <f t="shared" si="43"/>
        <v>0</v>
      </c>
      <c r="BU205" s="151">
        <f t="shared" si="44"/>
        <v>0</v>
      </c>
      <c r="BV205" s="151">
        <f t="shared" si="45"/>
        <v>0</v>
      </c>
      <c r="BW205" s="151">
        <f t="shared" si="46"/>
        <v>0</v>
      </c>
      <c r="BX205" s="151">
        <f t="shared" si="47"/>
        <v>0</v>
      </c>
      <c r="BY205" s="151">
        <f t="shared" si="50"/>
        <v>0</v>
      </c>
      <c r="BZ205" s="151">
        <f t="shared" si="51"/>
        <v>0</v>
      </c>
      <c r="CA205" s="151">
        <f t="shared" si="52"/>
        <v>0</v>
      </c>
      <c r="CB205" s="151">
        <f t="shared" si="48"/>
        <v>0</v>
      </c>
      <c r="CC205" s="151">
        <f t="shared" si="49"/>
        <v>0</v>
      </c>
    </row>
    <row r="206" spans="2:81" x14ac:dyDescent="0.25">
      <c r="B206" s="366">
        <f>Demografia!B214</f>
        <v>0</v>
      </c>
      <c r="C206" s="366">
        <f>Demografia!C214</f>
        <v>0</v>
      </c>
      <c r="D206" s="367">
        <f>Demografia!D214</f>
        <v>0</v>
      </c>
      <c r="E206" s="342"/>
      <c r="F206" s="367">
        <f>FL!M213</f>
        <v>0</v>
      </c>
      <c r="G206" s="367">
        <f>FL!AE213</f>
        <v>0</v>
      </c>
      <c r="H206" s="367">
        <f>FL!AF213</f>
        <v>0</v>
      </c>
      <c r="I206" s="367">
        <f>FL!AH213</f>
        <v>0</v>
      </c>
      <c r="J206" s="367">
        <f>FL!AI213</f>
        <v>0</v>
      </c>
      <c r="K206" s="367">
        <f>FL!AK213</f>
        <v>0</v>
      </c>
      <c r="L206" s="367">
        <f>FL!AM213</f>
        <v>0</v>
      </c>
      <c r="M206" s="367">
        <f>FL!AN213</f>
        <v>0</v>
      </c>
      <c r="N206" s="367">
        <f>FL!AO213</f>
        <v>0</v>
      </c>
      <c r="O206" s="367">
        <f>FL!AP213</f>
        <v>0</v>
      </c>
      <c r="P206" s="367">
        <f>FL!AQ213</f>
        <v>0</v>
      </c>
      <c r="Q206" s="367">
        <f>COUNTIF(FL!AR213,"Sim")</f>
        <v>0</v>
      </c>
      <c r="R206" s="342"/>
      <c r="S206" s="367">
        <f>Onco!K213</f>
        <v>0</v>
      </c>
      <c r="T206" s="367">
        <f>MAX(Onco!AB213,Onco!BA213)</f>
        <v>0</v>
      </c>
      <c r="U206" s="367">
        <f>MAX(Onco!AC213,Onco!BB213)</f>
        <v>0</v>
      </c>
      <c r="V206" s="367">
        <f>MAX(Onco!AE213,Onco!BD213)</f>
        <v>0</v>
      </c>
      <c r="W206" s="367">
        <f>MAX(Onco!AF213,Onco!BE213)</f>
        <v>0</v>
      </c>
      <c r="X206" s="367">
        <f>MAX(Onco!AG213,Onco!BF213)</f>
        <v>0</v>
      </c>
      <c r="Y206" s="367">
        <f>MAX(Onco!AH213,Onco!BG213)</f>
        <v>0</v>
      </c>
      <c r="Z206" s="367">
        <f>MAX(Onco!AI213,Onco!BH213)</f>
        <v>0</v>
      </c>
      <c r="AA206" s="367">
        <f>MAX(Onco!AJ213,Onco!BI213)</f>
        <v>0</v>
      </c>
      <c r="AB206" s="367">
        <f>MAX(COUNTIF(Onco!AK213,"Sim"),COUNTIF(Onco!BJ213,"Sim"))</f>
        <v>0</v>
      </c>
      <c r="AC206" s="342"/>
      <c r="AD206" s="367">
        <f>Schisto!P215</f>
        <v>0</v>
      </c>
      <c r="AE206" s="367">
        <f>Schisto!AI215</f>
        <v>0</v>
      </c>
      <c r="AF206" s="367">
        <f>Schisto!AJ215</f>
        <v>0</v>
      </c>
      <c r="AG206" s="367">
        <f>Schisto!AN215</f>
        <v>0</v>
      </c>
      <c r="AH206" s="367">
        <f>Schisto!AO215</f>
        <v>0</v>
      </c>
      <c r="AI206" s="367">
        <f>Schisto!AT215</f>
        <v>0</v>
      </c>
      <c r="AJ206" s="367">
        <f>Schisto!AU215</f>
        <v>0</v>
      </c>
      <c r="AK206" s="367">
        <f>Schisto!AV215</f>
        <v>0</v>
      </c>
      <c r="AL206" s="367">
        <f>Schisto!AW215</f>
        <v>0</v>
      </c>
      <c r="AM206" s="367">
        <f>COUNTIF(Schisto!AX215,"Sim")</f>
        <v>0</v>
      </c>
      <c r="AN206" s="342"/>
      <c r="AO206" s="367">
        <f>HTS!P215</f>
        <v>0</v>
      </c>
      <c r="AP206" s="367">
        <f>MAX(HTS!AK215,HTS!BS215)</f>
        <v>0</v>
      </c>
      <c r="AQ206" s="367">
        <f>MAX(HTS!AL215,HTS!BT215)</f>
        <v>0</v>
      </c>
      <c r="AR206" s="367">
        <f>MAX(HTS!AM215,HTS!BU215)</f>
        <v>0</v>
      </c>
      <c r="AS206" s="367">
        <f>MAX(HTS!AN215,HTS!BV215)</f>
        <v>0</v>
      </c>
      <c r="AT206" s="367">
        <f>MAX(HTS!AO215,HTS!BW215)</f>
        <v>0</v>
      </c>
      <c r="AU206" s="367">
        <f>MAX(HTS!AQ215,HTS!BY215)</f>
        <v>0</v>
      </c>
      <c r="AV206" s="367">
        <f>MAX(HTS!AR215,HTS!BZ215)</f>
        <v>0</v>
      </c>
      <c r="AW206" s="367">
        <f>MAX(HTS!AS215,HTS!CA215)</f>
        <v>0</v>
      </c>
      <c r="AX206" s="367">
        <f>MAX(HTS!AT215,HTS!CB215)</f>
        <v>0</v>
      </c>
      <c r="AY206" s="367">
        <f>MAX(HTS!AU215,HTS!CC215)</f>
        <v>0</v>
      </c>
      <c r="AZ206" s="367">
        <f>MAX(HTS!AV215,HTS!CD215)</f>
        <v>0</v>
      </c>
      <c r="BA206" s="367">
        <f>MAX(HTS!AW215,HTS!CE215)</f>
        <v>0</v>
      </c>
      <c r="BB206" s="367">
        <f>MAX(HTS!AX215,HTS!CF215)</f>
        <v>0</v>
      </c>
      <c r="BC206" s="367">
        <f>MAX(HTS!AY215,HTS!CG215)</f>
        <v>0</v>
      </c>
      <c r="BD206" s="367">
        <f>MAX(HTS!AZ215,HTS!CH215)</f>
        <v>0</v>
      </c>
      <c r="BE206" s="367">
        <f>MAX(HTS!BA215,HTS!CI215)</f>
        <v>0</v>
      </c>
      <c r="BF206" s="367">
        <f>MAX(HTS!BB215,HTS!CJ215)</f>
        <v>0</v>
      </c>
      <c r="BG206" s="367">
        <f>MAX(COUNTIF(HTS!BC215,"Sim"),COUNTIF(HTS!CK215,"Sim"))</f>
        <v>0</v>
      </c>
      <c r="BH206" s="342"/>
      <c r="BI206" s="367">
        <f>Tracoma!Q218</f>
        <v>0</v>
      </c>
      <c r="BJ206" s="367">
        <f>Tracoma!AK218</f>
        <v>0</v>
      </c>
      <c r="BK206" s="367">
        <f>Tracoma!AL218</f>
        <v>0</v>
      </c>
      <c r="BL206" s="367">
        <f>Tracoma!AN218</f>
        <v>0</v>
      </c>
      <c r="BM206" s="367">
        <f>Tracoma!AO218</f>
        <v>0</v>
      </c>
      <c r="BN206" s="367">
        <f>Tracoma!AT218</f>
        <v>0</v>
      </c>
      <c r="BO206" s="367">
        <f>Tracoma!AU218</f>
        <v>0</v>
      </c>
      <c r="BP206" s="367">
        <f>Tracoma!AV218</f>
        <v>0</v>
      </c>
      <c r="BQ206" s="367">
        <f>Tracoma!AW218</f>
        <v>0</v>
      </c>
      <c r="BR206" s="367">
        <f>COUNTIF(Tracoma!AX218,"Sim")</f>
        <v>0</v>
      </c>
      <c r="BS206" s="342"/>
      <c r="BT206" s="367">
        <f t="shared" si="43"/>
        <v>0</v>
      </c>
      <c r="BU206" s="367">
        <f t="shared" si="44"/>
        <v>0</v>
      </c>
      <c r="BV206" s="367">
        <f t="shared" si="45"/>
        <v>0</v>
      </c>
      <c r="BW206" s="367">
        <f t="shared" si="46"/>
        <v>0</v>
      </c>
      <c r="BX206" s="367">
        <f t="shared" si="47"/>
        <v>0</v>
      </c>
      <c r="BY206" s="367">
        <f t="shared" si="50"/>
        <v>0</v>
      </c>
      <c r="BZ206" s="367">
        <f t="shared" si="51"/>
        <v>0</v>
      </c>
      <c r="CA206" s="367">
        <f t="shared" si="52"/>
        <v>0</v>
      </c>
      <c r="CB206" s="367">
        <f t="shared" si="48"/>
        <v>0</v>
      </c>
      <c r="CC206" s="367">
        <f t="shared" si="49"/>
        <v>0</v>
      </c>
    </row>
    <row r="207" spans="2:81" x14ac:dyDescent="0.25">
      <c r="B207" s="150">
        <f>Demografia!B215</f>
        <v>0</v>
      </c>
      <c r="C207" s="150">
        <f>Demografia!C215</f>
        <v>0</v>
      </c>
      <c r="D207" s="151">
        <f>Demografia!D215</f>
        <v>0</v>
      </c>
      <c r="E207" s="56"/>
      <c r="F207" s="151">
        <f>FL!M214</f>
        <v>0</v>
      </c>
      <c r="G207" s="151">
        <f>FL!AE214</f>
        <v>0</v>
      </c>
      <c r="H207" s="151">
        <f>FL!AF214</f>
        <v>0</v>
      </c>
      <c r="I207" s="151">
        <f>FL!AH214</f>
        <v>0</v>
      </c>
      <c r="J207" s="151">
        <f>FL!AI214</f>
        <v>0</v>
      </c>
      <c r="K207" s="151">
        <f>FL!AK214</f>
        <v>0</v>
      </c>
      <c r="L207" s="151">
        <f>FL!AM214</f>
        <v>0</v>
      </c>
      <c r="M207" s="151">
        <f>FL!AN214</f>
        <v>0</v>
      </c>
      <c r="N207" s="151">
        <f>FL!AO214</f>
        <v>0</v>
      </c>
      <c r="O207" s="151">
        <f>FL!AP214</f>
        <v>0</v>
      </c>
      <c r="P207" s="151">
        <f>FL!AQ214</f>
        <v>0</v>
      </c>
      <c r="Q207" s="151">
        <f>COUNTIF(FL!AR214,"Sim")</f>
        <v>0</v>
      </c>
      <c r="R207" s="56"/>
      <c r="S207" s="151">
        <f>Onco!K214</f>
        <v>0</v>
      </c>
      <c r="T207" s="151">
        <f>MAX(Onco!AB214,Onco!BA214)</f>
        <v>0</v>
      </c>
      <c r="U207" s="151">
        <f>MAX(Onco!AC214,Onco!BB214)</f>
        <v>0</v>
      </c>
      <c r="V207" s="151">
        <f>MAX(Onco!AE214,Onco!BD214)</f>
        <v>0</v>
      </c>
      <c r="W207" s="151">
        <f>MAX(Onco!AF214,Onco!BE214)</f>
        <v>0</v>
      </c>
      <c r="X207" s="151">
        <f>MAX(Onco!AG214,Onco!BF214)</f>
        <v>0</v>
      </c>
      <c r="Y207" s="151">
        <f>MAX(Onco!AH214,Onco!BG214)</f>
        <v>0</v>
      </c>
      <c r="Z207" s="151">
        <f>MAX(Onco!AI214,Onco!BH214)</f>
        <v>0</v>
      </c>
      <c r="AA207" s="151">
        <f>MAX(Onco!AJ214,Onco!BI214)</f>
        <v>0</v>
      </c>
      <c r="AB207" s="151">
        <f>MAX(COUNTIF(Onco!AK214,"Sim"),COUNTIF(Onco!BJ214,"Sim"))</f>
        <v>0</v>
      </c>
      <c r="AC207" s="56"/>
      <c r="AD207" s="151">
        <f>Schisto!P216</f>
        <v>0</v>
      </c>
      <c r="AE207" s="151">
        <f>Schisto!AI216</f>
        <v>0</v>
      </c>
      <c r="AF207" s="151">
        <f>Schisto!AJ216</f>
        <v>0</v>
      </c>
      <c r="AG207" s="151">
        <f>Schisto!AN216</f>
        <v>0</v>
      </c>
      <c r="AH207" s="151">
        <f>Schisto!AO216</f>
        <v>0</v>
      </c>
      <c r="AI207" s="151">
        <f>Schisto!AT216</f>
        <v>0</v>
      </c>
      <c r="AJ207" s="151">
        <f>Schisto!AU216</f>
        <v>0</v>
      </c>
      <c r="AK207" s="151">
        <f>Schisto!AV216</f>
        <v>0</v>
      </c>
      <c r="AL207" s="151">
        <f>Schisto!AW216</f>
        <v>0</v>
      </c>
      <c r="AM207" s="151">
        <f>COUNTIF(Schisto!AX216,"Sim")</f>
        <v>0</v>
      </c>
      <c r="AN207" s="56"/>
      <c r="AO207" s="151">
        <f>HTS!P216</f>
        <v>0</v>
      </c>
      <c r="AP207" s="151">
        <f>MAX(HTS!AK216,HTS!BS216)</f>
        <v>0</v>
      </c>
      <c r="AQ207" s="151">
        <f>MAX(HTS!AL216,HTS!BT216)</f>
        <v>0</v>
      </c>
      <c r="AR207" s="151">
        <f>MAX(HTS!AM216,HTS!BU216)</f>
        <v>0</v>
      </c>
      <c r="AS207" s="151">
        <f>MAX(HTS!AN216,HTS!BV216)</f>
        <v>0</v>
      </c>
      <c r="AT207" s="151">
        <f>MAX(HTS!AO216,HTS!BW216)</f>
        <v>0</v>
      </c>
      <c r="AU207" s="151">
        <f>MAX(HTS!AQ216,HTS!BY216)</f>
        <v>0</v>
      </c>
      <c r="AV207" s="151">
        <f>MAX(HTS!AR216,HTS!BZ216)</f>
        <v>0</v>
      </c>
      <c r="AW207" s="151">
        <f>MAX(HTS!AS216,HTS!CA216)</f>
        <v>0</v>
      </c>
      <c r="AX207" s="151">
        <f>MAX(HTS!AT216,HTS!CB216)</f>
        <v>0</v>
      </c>
      <c r="AY207" s="151">
        <f>MAX(HTS!AU216,HTS!CC216)</f>
        <v>0</v>
      </c>
      <c r="AZ207" s="151">
        <f>MAX(HTS!AV216,HTS!CD216)</f>
        <v>0</v>
      </c>
      <c r="BA207" s="151">
        <f>MAX(HTS!AW216,HTS!CE216)</f>
        <v>0</v>
      </c>
      <c r="BB207" s="151">
        <f>MAX(HTS!AX216,HTS!CF216)</f>
        <v>0</v>
      </c>
      <c r="BC207" s="151">
        <f>MAX(HTS!AY216,HTS!CG216)</f>
        <v>0</v>
      </c>
      <c r="BD207" s="151">
        <f>MAX(HTS!AZ216,HTS!CH216)</f>
        <v>0</v>
      </c>
      <c r="BE207" s="151">
        <f>MAX(HTS!BA216,HTS!CI216)</f>
        <v>0</v>
      </c>
      <c r="BF207" s="151">
        <f>MAX(HTS!BB216,HTS!CJ216)</f>
        <v>0</v>
      </c>
      <c r="BG207" s="151">
        <f>MAX(COUNTIF(HTS!BC216,"Sim"),COUNTIF(HTS!CK216,"Sim"))</f>
        <v>0</v>
      </c>
      <c r="BH207" s="56"/>
      <c r="BI207" s="151">
        <f>Tracoma!Q219</f>
        <v>0</v>
      </c>
      <c r="BJ207" s="151">
        <f>Tracoma!AK219</f>
        <v>0</v>
      </c>
      <c r="BK207" s="151">
        <f>Tracoma!AL219</f>
        <v>0</v>
      </c>
      <c r="BL207" s="151">
        <f>Tracoma!AN219</f>
        <v>0</v>
      </c>
      <c r="BM207" s="151">
        <f>Tracoma!AO219</f>
        <v>0</v>
      </c>
      <c r="BN207" s="151">
        <f>Tracoma!AT219</f>
        <v>0</v>
      </c>
      <c r="BO207" s="151">
        <f>Tracoma!AU219</f>
        <v>0</v>
      </c>
      <c r="BP207" s="151">
        <f>Tracoma!AV219</f>
        <v>0</v>
      </c>
      <c r="BQ207" s="151">
        <f>Tracoma!AW219</f>
        <v>0</v>
      </c>
      <c r="BR207" s="151">
        <f>COUNTIF(Tracoma!AX219,"Sim")</f>
        <v>0</v>
      </c>
      <c r="BS207" s="56"/>
      <c r="BT207" s="151">
        <f t="shared" si="43"/>
        <v>0</v>
      </c>
      <c r="BU207" s="151">
        <f t="shared" si="44"/>
        <v>0</v>
      </c>
      <c r="BV207" s="151">
        <f t="shared" si="45"/>
        <v>0</v>
      </c>
      <c r="BW207" s="151">
        <f t="shared" si="46"/>
        <v>0</v>
      </c>
      <c r="BX207" s="151">
        <f t="shared" si="47"/>
        <v>0</v>
      </c>
      <c r="BY207" s="151">
        <f t="shared" si="50"/>
        <v>0</v>
      </c>
      <c r="BZ207" s="151">
        <f t="shared" si="51"/>
        <v>0</v>
      </c>
      <c r="CA207" s="151">
        <f t="shared" si="52"/>
        <v>0</v>
      </c>
      <c r="CB207" s="151">
        <f t="shared" si="48"/>
        <v>0</v>
      </c>
      <c r="CC207" s="151">
        <f t="shared" si="49"/>
        <v>0</v>
      </c>
    </row>
    <row r="208" spans="2:81" x14ac:dyDescent="0.25">
      <c r="B208" s="366">
        <f>Demografia!B216</f>
        <v>0</v>
      </c>
      <c r="C208" s="366">
        <f>Demografia!C216</f>
        <v>0</v>
      </c>
      <c r="D208" s="367">
        <f>Demografia!D216</f>
        <v>0</v>
      </c>
      <c r="E208" s="342"/>
      <c r="F208" s="367">
        <f>FL!M215</f>
        <v>0</v>
      </c>
      <c r="G208" s="367">
        <f>FL!AE215</f>
        <v>0</v>
      </c>
      <c r="H208" s="367">
        <f>FL!AF215</f>
        <v>0</v>
      </c>
      <c r="I208" s="367">
        <f>FL!AH215</f>
        <v>0</v>
      </c>
      <c r="J208" s="367">
        <f>FL!AI215</f>
        <v>0</v>
      </c>
      <c r="K208" s="367">
        <f>FL!AK215</f>
        <v>0</v>
      </c>
      <c r="L208" s="367">
        <f>FL!AM215</f>
        <v>0</v>
      </c>
      <c r="M208" s="367">
        <f>FL!AN215</f>
        <v>0</v>
      </c>
      <c r="N208" s="367">
        <f>FL!AO215</f>
        <v>0</v>
      </c>
      <c r="O208" s="367">
        <f>FL!AP215</f>
        <v>0</v>
      </c>
      <c r="P208" s="367">
        <f>FL!AQ215</f>
        <v>0</v>
      </c>
      <c r="Q208" s="367">
        <f>COUNTIF(FL!AR215,"Sim")</f>
        <v>0</v>
      </c>
      <c r="R208" s="342"/>
      <c r="S208" s="367">
        <f>Onco!K215</f>
        <v>0</v>
      </c>
      <c r="T208" s="367">
        <f>MAX(Onco!AB215,Onco!BA215)</f>
        <v>0</v>
      </c>
      <c r="U208" s="367">
        <f>MAX(Onco!AC215,Onco!BB215)</f>
        <v>0</v>
      </c>
      <c r="V208" s="367">
        <f>MAX(Onco!AE215,Onco!BD215)</f>
        <v>0</v>
      </c>
      <c r="W208" s="367">
        <f>MAX(Onco!AF215,Onco!BE215)</f>
        <v>0</v>
      </c>
      <c r="X208" s="367">
        <f>MAX(Onco!AG215,Onco!BF215)</f>
        <v>0</v>
      </c>
      <c r="Y208" s="367">
        <f>MAX(Onco!AH215,Onco!BG215)</f>
        <v>0</v>
      </c>
      <c r="Z208" s="367">
        <f>MAX(Onco!AI215,Onco!BH215)</f>
        <v>0</v>
      </c>
      <c r="AA208" s="367">
        <f>MAX(Onco!AJ215,Onco!BI215)</f>
        <v>0</v>
      </c>
      <c r="AB208" s="367">
        <f>MAX(COUNTIF(Onco!AK215,"Sim"),COUNTIF(Onco!BJ215,"Sim"))</f>
        <v>0</v>
      </c>
      <c r="AC208" s="342"/>
      <c r="AD208" s="367">
        <f>Schisto!P217</f>
        <v>0</v>
      </c>
      <c r="AE208" s="367">
        <f>Schisto!AI217</f>
        <v>0</v>
      </c>
      <c r="AF208" s="367">
        <f>Schisto!AJ217</f>
        <v>0</v>
      </c>
      <c r="AG208" s="367">
        <f>Schisto!AN217</f>
        <v>0</v>
      </c>
      <c r="AH208" s="367">
        <f>Schisto!AO217</f>
        <v>0</v>
      </c>
      <c r="AI208" s="367">
        <f>Schisto!AT217</f>
        <v>0</v>
      </c>
      <c r="AJ208" s="367">
        <f>Schisto!AU217</f>
        <v>0</v>
      </c>
      <c r="AK208" s="367">
        <f>Schisto!AV217</f>
        <v>0</v>
      </c>
      <c r="AL208" s="367">
        <f>Schisto!AW217</f>
        <v>0</v>
      </c>
      <c r="AM208" s="367">
        <f>COUNTIF(Schisto!AX217,"Sim")</f>
        <v>0</v>
      </c>
      <c r="AN208" s="342"/>
      <c r="AO208" s="367">
        <f>HTS!P217</f>
        <v>0</v>
      </c>
      <c r="AP208" s="367">
        <f>MAX(HTS!AK217,HTS!BS217)</f>
        <v>0</v>
      </c>
      <c r="AQ208" s="367">
        <f>MAX(HTS!AL217,HTS!BT217)</f>
        <v>0</v>
      </c>
      <c r="AR208" s="367">
        <f>MAX(HTS!AM217,HTS!BU217)</f>
        <v>0</v>
      </c>
      <c r="AS208" s="367">
        <f>MAX(HTS!AN217,HTS!BV217)</f>
        <v>0</v>
      </c>
      <c r="AT208" s="367">
        <f>MAX(HTS!AO217,HTS!BW217)</f>
        <v>0</v>
      </c>
      <c r="AU208" s="367">
        <f>MAX(HTS!AQ217,HTS!BY217)</f>
        <v>0</v>
      </c>
      <c r="AV208" s="367">
        <f>MAX(HTS!AR217,HTS!BZ217)</f>
        <v>0</v>
      </c>
      <c r="AW208" s="367">
        <f>MAX(HTS!AS217,HTS!CA217)</f>
        <v>0</v>
      </c>
      <c r="AX208" s="367">
        <f>MAX(HTS!AT217,HTS!CB217)</f>
        <v>0</v>
      </c>
      <c r="AY208" s="367">
        <f>MAX(HTS!AU217,HTS!CC217)</f>
        <v>0</v>
      </c>
      <c r="AZ208" s="367">
        <f>MAX(HTS!AV217,HTS!CD217)</f>
        <v>0</v>
      </c>
      <c r="BA208" s="367">
        <f>MAX(HTS!AW217,HTS!CE217)</f>
        <v>0</v>
      </c>
      <c r="BB208" s="367">
        <f>MAX(HTS!AX217,HTS!CF217)</f>
        <v>0</v>
      </c>
      <c r="BC208" s="367">
        <f>MAX(HTS!AY217,HTS!CG217)</f>
        <v>0</v>
      </c>
      <c r="BD208" s="367">
        <f>MAX(HTS!AZ217,HTS!CH217)</f>
        <v>0</v>
      </c>
      <c r="BE208" s="367">
        <f>MAX(HTS!BA217,HTS!CI217)</f>
        <v>0</v>
      </c>
      <c r="BF208" s="367">
        <f>MAX(HTS!BB217,HTS!CJ217)</f>
        <v>0</v>
      </c>
      <c r="BG208" s="367">
        <f>MAX(COUNTIF(HTS!BC217,"Sim"),COUNTIF(HTS!CK217,"Sim"))</f>
        <v>0</v>
      </c>
      <c r="BH208" s="342"/>
      <c r="BI208" s="367">
        <f>Tracoma!Q220</f>
        <v>0</v>
      </c>
      <c r="BJ208" s="367">
        <f>Tracoma!AK220</f>
        <v>0</v>
      </c>
      <c r="BK208" s="367">
        <f>Tracoma!AL220</f>
        <v>0</v>
      </c>
      <c r="BL208" s="367">
        <f>Tracoma!AN220</f>
        <v>0</v>
      </c>
      <c r="BM208" s="367">
        <f>Tracoma!AO220</f>
        <v>0</v>
      </c>
      <c r="BN208" s="367">
        <f>Tracoma!AT220</f>
        <v>0</v>
      </c>
      <c r="BO208" s="367">
        <f>Tracoma!AU220</f>
        <v>0</v>
      </c>
      <c r="BP208" s="367">
        <f>Tracoma!AV220</f>
        <v>0</v>
      </c>
      <c r="BQ208" s="367">
        <f>Tracoma!AW220</f>
        <v>0</v>
      </c>
      <c r="BR208" s="367">
        <f>COUNTIF(Tracoma!AX220,"Sim")</f>
        <v>0</v>
      </c>
      <c r="BS208" s="342"/>
      <c r="BT208" s="367">
        <f t="shared" si="43"/>
        <v>0</v>
      </c>
      <c r="BU208" s="367">
        <f t="shared" si="44"/>
        <v>0</v>
      </c>
      <c r="BV208" s="367">
        <f t="shared" si="45"/>
        <v>0</v>
      </c>
      <c r="BW208" s="367">
        <f t="shared" si="46"/>
        <v>0</v>
      </c>
      <c r="BX208" s="367">
        <f t="shared" si="47"/>
        <v>0</v>
      </c>
      <c r="BY208" s="367">
        <f t="shared" si="50"/>
        <v>0</v>
      </c>
      <c r="BZ208" s="367">
        <f t="shared" si="51"/>
        <v>0</v>
      </c>
      <c r="CA208" s="367">
        <f t="shared" si="52"/>
        <v>0</v>
      </c>
      <c r="CB208" s="367">
        <f t="shared" si="48"/>
        <v>0</v>
      </c>
      <c r="CC208" s="367">
        <f t="shared" si="49"/>
        <v>0</v>
      </c>
    </row>
    <row r="209" spans="2:81" x14ac:dyDescent="0.25">
      <c r="B209" s="150">
        <f>Demografia!B217</f>
        <v>0</v>
      </c>
      <c r="C209" s="150">
        <f>Demografia!C217</f>
        <v>0</v>
      </c>
      <c r="D209" s="151">
        <f>Demografia!D217</f>
        <v>0</v>
      </c>
      <c r="E209" s="56"/>
      <c r="F209" s="151">
        <f>FL!M216</f>
        <v>0</v>
      </c>
      <c r="G209" s="151">
        <f>FL!AE216</f>
        <v>0</v>
      </c>
      <c r="H209" s="151">
        <f>FL!AF216</f>
        <v>0</v>
      </c>
      <c r="I209" s="151">
        <f>FL!AH216</f>
        <v>0</v>
      </c>
      <c r="J209" s="151">
        <f>FL!AI216</f>
        <v>0</v>
      </c>
      <c r="K209" s="151">
        <f>FL!AK216</f>
        <v>0</v>
      </c>
      <c r="L209" s="151">
        <f>FL!AM216</f>
        <v>0</v>
      </c>
      <c r="M209" s="151">
        <f>FL!AN216</f>
        <v>0</v>
      </c>
      <c r="N209" s="151">
        <f>FL!AO216</f>
        <v>0</v>
      </c>
      <c r="O209" s="151">
        <f>FL!AP216</f>
        <v>0</v>
      </c>
      <c r="P209" s="151">
        <f>FL!AQ216</f>
        <v>0</v>
      </c>
      <c r="Q209" s="151">
        <f>COUNTIF(FL!AR216,"Sim")</f>
        <v>0</v>
      </c>
      <c r="R209" s="56"/>
      <c r="S209" s="151">
        <f>Onco!K216</f>
        <v>0</v>
      </c>
      <c r="T209" s="151">
        <f>MAX(Onco!AB216,Onco!BA216)</f>
        <v>0</v>
      </c>
      <c r="U209" s="151">
        <f>MAX(Onco!AC216,Onco!BB216)</f>
        <v>0</v>
      </c>
      <c r="V209" s="151">
        <f>MAX(Onco!AE216,Onco!BD216)</f>
        <v>0</v>
      </c>
      <c r="W209" s="151">
        <f>MAX(Onco!AF216,Onco!BE216)</f>
        <v>0</v>
      </c>
      <c r="X209" s="151">
        <f>MAX(Onco!AG216,Onco!BF216)</f>
        <v>0</v>
      </c>
      <c r="Y209" s="151">
        <f>MAX(Onco!AH216,Onco!BG216)</f>
        <v>0</v>
      </c>
      <c r="Z209" s="151">
        <f>MAX(Onco!AI216,Onco!BH216)</f>
        <v>0</v>
      </c>
      <c r="AA209" s="151">
        <f>MAX(Onco!AJ216,Onco!BI216)</f>
        <v>0</v>
      </c>
      <c r="AB209" s="151">
        <f>MAX(COUNTIF(Onco!AK216,"Sim"),COUNTIF(Onco!BJ216,"Sim"))</f>
        <v>0</v>
      </c>
      <c r="AC209" s="56"/>
      <c r="AD209" s="151">
        <f>Schisto!P218</f>
        <v>0</v>
      </c>
      <c r="AE209" s="151">
        <f>Schisto!AI218</f>
        <v>0</v>
      </c>
      <c r="AF209" s="151">
        <f>Schisto!AJ218</f>
        <v>0</v>
      </c>
      <c r="AG209" s="151">
        <f>Schisto!AN218</f>
        <v>0</v>
      </c>
      <c r="AH209" s="151">
        <f>Schisto!AO218</f>
        <v>0</v>
      </c>
      <c r="AI209" s="151">
        <f>Schisto!AT218</f>
        <v>0</v>
      </c>
      <c r="AJ209" s="151">
        <f>Schisto!AU218</f>
        <v>0</v>
      </c>
      <c r="AK209" s="151">
        <f>Schisto!AV218</f>
        <v>0</v>
      </c>
      <c r="AL209" s="151">
        <f>Schisto!AW218</f>
        <v>0</v>
      </c>
      <c r="AM209" s="151">
        <f>COUNTIF(Schisto!AX218,"Sim")</f>
        <v>0</v>
      </c>
      <c r="AN209" s="56"/>
      <c r="AO209" s="151">
        <f>HTS!P218</f>
        <v>0</v>
      </c>
      <c r="AP209" s="151">
        <f>MAX(HTS!AK218,HTS!BS218)</f>
        <v>0</v>
      </c>
      <c r="AQ209" s="151">
        <f>MAX(HTS!AL218,HTS!BT218)</f>
        <v>0</v>
      </c>
      <c r="AR209" s="151">
        <f>MAX(HTS!AM218,HTS!BU218)</f>
        <v>0</v>
      </c>
      <c r="AS209" s="151">
        <f>MAX(HTS!AN218,HTS!BV218)</f>
        <v>0</v>
      </c>
      <c r="AT209" s="151">
        <f>MAX(HTS!AO218,HTS!BW218)</f>
        <v>0</v>
      </c>
      <c r="AU209" s="151">
        <f>MAX(HTS!AQ218,HTS!BY218)</f>
        <v>0</v>
      </c>
      <c r="AV209" s="151">
        <f>MAX(HTS!AR218,HTS!BZ218)</f>
        <v>0</v>
      </c>
      <c r="AW209" s="151">
        <f>MAX(HTS!AS218,HTS!CA218)</f>
        <v>0</v>
      </c>
      <c r="AX209" s="151">
        <f>MAX(HTS!AT218,HTS!CB218)</f>
        <v>0</v>
      </c>
      <c r="AY209" s="151">
        <f>MAX(HTS!AU218,HTS!CC218)</f>
        <v>0</v>
      </c>
      <c r="AZ209" s="151">
        <f>MAX(HTS!AV218,HTS!CD218)</f>
        <v>0</v>
      </c>
      <c r="BA209" s="151">
        <f>MAX(HTS!AW218,HTS!CE218)</f>
        <v>0</v>
      </c>
      <c r="BB209" s="151">
        <f>MAX(HTS!AX218,HTS!CF218)</f>
        <v>0</v>
      </c>
      <c r="BC209" s="151">
        <f>MAX(HTS!AY218,HTS!CG218)</f>
        <v>0</v>
      </c>
      <c r="BD209" s="151">
        <f>MAX(HTS!AZ218,HTS!CH218)</f>
        <v>0</v>
      </c>
      <c r="BE209" s="151">
        <f>MAX(HTS!BA218,HTS!CI218)</f>
        <v>0</v>
      </c>
      <c r="BF209" s="151">
        <f>MAX(HTS!BB218,HTS!CJ218)</f>
        <v>0</v>
      </c>
      <c r="BG209" s="151">
        <f>MAX(COUNTIF(HTS!BC218,"Sim"),COUNTIF(HTS!CK218,"Sim"))</f>
        <v>0</v>
      </c>
      <c r="BH209" s="56"/>
      <c r="BI209" s="151">
        <f>Tracoma!Q221</f>
        <v>0</v>
      </c>
      <c r="BJ209" s="151">
        <f>Tracoma!AK221</f>
        <v>0</v>
      </c>
      <c r="BK209" s="151">
        <f>Tracoma!AL221</f>
        <v>0</v>
      </c>
      <c r="BL209" s="151">
        <f>Tracoma!AN221</f>
        <v>0</v>
      </c>
      <c r="BM209" s="151">
        <f>Tracoma!AO221</f>
        <v>0</v>
      </c>
      <c r="BN209" s="151">
        <f>Tracoma!AT221</f>
        <v>0</v>
      </c>
      <c r="BO209" s="151">
        <f>Tracoma!AU221</f>
        <v>0</v>
      </c>
      <c r="BP209" s="151">
        <f>Tracoma!AV221</f>
        <v>0</v>
      </c>
      <c r="BQ209" s="151">
        <f>Tracoma!AW221</f>
        <v>0</v>
      </c>
      <c r="BR209" s="151">
        <f>COUNTIF(Tracoma!AX221,"Sim")</f>
        <v>0</v>
      </c>
      <c r="BS209" s="56"/>
      <c r="BT209" s="151">
        <f t="shared" si="43"/>
        <v>0</v>
      </c>
      <c r="BU209" s="151">
        <f t="shared" si="44"/>
        <v>0</v>
      </c>
      <c r="BV209" s="151">
        <f t="shared" si="45"/>
        <v>0</v>
      </c>
      <c r="BW209" s="151">
        <f t="shared" si="46"/>
        <v>0</v>
      </c>
      <c r="BX209" s="151">
        <f t="shared" si="47"/>
        <v>0</v>
      </c>
      <c r="BY209" s="151">
        <f t="shared" si="50"/>
        <v>0</v>
      </c>
      <c r="BZ209" s="151">
        <f t="shared" si="51"/>
        <v>0</v>
      </c>
      <c r="CA209" s="151">
        <f t="shared" si="52"/>
        <v>0</v>
      </c>
      <c r="CB209" s="151">
        <f t="shared" si="48"/>
        <v>0</v>
      </c>
      <c r="CC209" s="151">
        <f t="shared" si="49"/>
        <v>0</v>
      </c>
    </row>
    <row r="210" spans="2:81" x14ac:dyDescent="0.25">
      <c r="B210" s="366">
        <f>Demografia!B218</f>
        <v>0</v>
      </c>
      <c r="C210" s="366">
        <f>Demografia!C218</f>
        <v>0</v>
      </c>
      <c r="D210" s="367">
        <f>Demografia!D218</f>
        <v>0</v>
      </c>
      <c r="E210" s="342"/>
      <c r="F210" s="367">
        <f>FL!M217</f>
        <v>0</v>
      </c>
      <c r="G210" s="367">
        <f>FL!AE217</f>
        <v>0</v>
      </c>
      <c r="H210" s="367">
        <f>FL!AF217</f>
        <v>0</v>
      </c>
      <c r="I210" s="367">
        <f>FL!AH217</f>
        <v>0</v>
      </c>
      <c r="J210" s="367">
        <f>FL!AI217</f>
        <v>0</v>
      </c>
      <c r="K210" s="367">
        <f>FL!AK217</f>
        <v>0</v>
      </c>
      <c r="L210" s="367">
        <f>FL!AM217</f>
        <v>0</v>
      </c>
      <c r="M210" s="367">
        <f>FL!AN217</f>
        <v>0</v>
      </c>
      <c r="N210" s="367">
        <f>FL!AO217</f>
        <v>0</v>
      </c>
      <c r="O210" s="367">
        <f>FL!AP217</f>
        <v>0</v>
      </c>
      <c r="P210" s="367">
        <f>FL!AQ217</f>
        <v>0</v>
      </c>
      <c r="Q210" s="367">
        <f>COUNTIF(FL!AR217,"Sim")</f>
        <v>0</v>
      </c>
      <c r="R210" s="342"/>
      <c r="S210" s="367">
        <f>Onco!K217</f>
        <v>0</v>
      </c>
      <c r="T210" s="367">
        <f>MAX(Onco!AB217,Onco!BA217)</f>
        <v>0</v>
      </c>
      <c r="U210" s="367">
        <f>MAX(Onco!AC217,Onco!BB217)</f>
        <v>0</v>
      </c>
      <c r="V210" s="367">
        <f>MAX(Onco!AE217,Onco!BD217)</f>
        <v>0</v>
      </c>
      <c r="W210" s="367">
        <f>MAX(Onco!AF217,Onco!BE217)</f>
        <v>0</v>
      </c>
      <c r="X210" s="367">
        <f>MAX(Onco!AG217,Onco!BF217)</f>
        <v>0</v>
      </c>
      <c r="Y210" s="367">
        <f>MAX(Onco!AH217,Onco!BG217)</f>
        <v>0</v>
      </c>
      <c r="Z210" s="367">
        <f>MAX(Onco!AI217,Onco!BH217)</f>
        <v>0</v>
      </c>
      <c r="AA210" s="367">
        <f>MAX(Onco!AJ217,Onco!BI217)</f>
        <v>0</v>
      </c>
      <c r="AB210" s="367">
        <f>MAX(COUNTIF(Onco!AK217,"Sim"),COUNTIF(Onco!BJ217,"Sim"))</f>
        <v>0</v>
      </c>
      <c r="AC210" s="342"/>
      <c r="AD210" s="367">
        <f>Schisto!P219</f>
        <v>0</v>
      </c>
      <c r="AE210" s="367">
        <f>Schisto!AI219</f>
        <v>0</v>
      </c>
      <c r="AF210" s="367">
        <f>Schisto!AJ219</f>
        <v>0</v>
      </c>
      <c r="AG210" s="367">
        <f>Schisto!AN219</f>
        <v>0</v>
      </c>
      <c r="AH210" s="367">
        <f>Schisto!AO219</f>
        <v>0</v>
      </c>
      <c r="AI210" s="367">
        <f>Schisto!AT219</f>
        <v>0</v>
      </c>
      <c r="AJ210" s="367">
        <f>Schisto!AU219</f>
        <v>0</v>
      </c>
      <c r="AK210" s="367">
        <f>Schisto!AV219</f>
        <v>0</v>
      </c>
      <c r="AL210" s="367">
        <f>Schisto!AW219</f>
        <v>0</v>
      </c>
      <c r="AM210" s="367">
        <f>COUNTIF(Schisto!AX219,"Sim")</f>
        <v>0</v>
      </c>
      <c r="AN210" s="342"/>
      <c r="AO210" s="367">
        <f>HTS!P219</f>
        <v>0</v>
      </c>
      <c r="AP210" s="367">
        <f>MAX(HTS!AK219,HTS!BS219)</f>
        <v>0</v>
      </c>
      <c r="AQ210" s="367">
        <f>MAX(HTS!AL219,HTS!BT219)</f>
        <v>0</v>
      </c>
      <c r="AR210" s="367">
        <f>MAX(HTS!AM219,HTS!BU219)</f>
        <v>0</v>
      </c>
      <c r="AS210" s="367">
        <f>MAX(HTS!AN219,HTS!BV219)</f>
        <v>0</v>
      </c>
      <c r="AT210" s="367">
        <f>MAX(HTS!AO219,HTS!BW219)</f>
        <v>0</v>
      </c>
      <c r="AU210" s="367">
        <f>MAX(HTS!AQ219,HTS!BY219)</f>
        <v>0</v>
      </c>
      <c r="AV210" s="367">
        <f>MAX(HTS!AR219,HTS!BZ219)</f>
        <v>0</v>
      </c>
      <c r="AW210" s="367">
        <f>MAX(HTS!AS219,HTS!CA219)</f>
        <v>0</v>
      </c>
      <c r="AX210" s="367">
        <f>MAX(HTS!AT219,HTS!CB219)</f>
        <v>0</v>
      </c>
      <c r="AY210" s="367">
        <f>MAX(HTS!AU219,HTS!CC219)</f>
        <v>0</v>
      </c>
      <c r="AZ210" s="367">
        <f>MAX(HTS!AV219,HTS!CD219)</f>
        <v>0</v>
      </c>
      <c r="BA210" s="367">
        <f>MAX(HTS!AW219,HTS!CE219)</f>
        <v>0</v>
      </c>
      <c r="BB210" s="367">
        <f>MAX(HTS!AX219,HTS!CF219)</f>
        <v>0</v>
      </c>
      <c r="BC210" s="367">
        <f>MAX(HTS!AY219,HTS!CG219)</f>
        <v>0</v>
      </c>
      <c r="BD210" s="367">
        <f>MAX(HTS!AZ219,HTS!CH219)</f>
        <v>0</v>
      </c>
      <c r="BE210" s="367">
        <f>MAX(HTS!BA219,HTS!CI219)</f>
        <v>0</v>
      </c>
      <c r="BF210" s="367">
        <f>MAX(HTS!BB219,HTS!CJ219)</f>
        <v>0</v>
      </c>
      <c r="BG210" s="367">
        <f>MAX(COUNTIF(HTS!BC219,"Sim"),COUNTIF(HTS!CK219,"Sim"))</f>
        <v>0</v>
      </c>
      <c r="BH210" s="342"/>
      <c r="BI210" s="367">
        <f>Tracoma!Q222</f>
        <v>0</v>
      </c>
      <c r="BJ210" s="367">
        <f>Tracoma!AK222</f>
        <v>0</v>
      </c>
      <c r="BK210" s="367">
        <f>Tracoma!AL222</f>
        <v>0</v>
      </c>
      <c r="BL210" s="367">
        <f>Tracoma!AN222</f>
        <v>0</v>
      </c>
      <c r="BM210" s="367">
        <f>Tracoma!AO222</f>
        <v>0</v>
      </c>
      <c r="BN210" s="367">
        <f>Tracoma!AT222</f>
        <v>0</v>
      </c>
      <c r="BO210" s="367">
        <f>Tracoma!AU222</f>
        <v>0</v>
      </c>
      <c r="BP210" s="367">
        <f>Tracoma!AV222</f>
        <v>0</v>
      </c>
      <c r="BQ210" s="367">
        <f>Tracoma!AW222</f>
        <v>0</v>
      </c>
      <c r="BR210" s="367">
        <f>COUNTIF(Tracoma!AX222,"Sim")</f>
        <v>0</v>
      </c>
      <c r="BS210" s="342"/>
      <c r="BT210" s="367">
        <f t="shared" si="43"/>
        <v>0</v>
      </c>
      <c r="BU210" s="367">
        <f t="shared" si="44"/>
        <v>0</v>
      </c>
      <c r="BV210" s="367">
        <f t="shared" si="45"/>
        <v>0</v>
      </c>
      <c r="BW210" s="367">
        <f t="shared" si="46"/>
        <v>0</v>
      </c>
      <c r="BX210" s="367">
        <f t="shared" si="47"/>
        <v>0</v>
      </c>
      <c r="BY210" s="367">
        <f t="shared" si="50"/>
        <v>0</v>
      </c>
      <c r="BZ210" s="367">
        <f t="shared" si="51"/>
        <v>0</v>
      </c>
      <c r="CA210" s="367">
        <f t="shared" si="52"/>
        <v>0</v>
      </c>
      <c r="CB210" s="367">
        <f t="shared" si="48"/>
        <v>0</v>
      </c>
      <c r="CC210" s="367">
        <f t="shared" si="49"/>
        <v>0</v>
      </c>
    </row>
    <row r="211" spans="2:81" x14ac:dyDescent="0.25">
      <c r="B211" s="150">
        <f>Demografia!B219</f>
        <v>0</v>
      </c>
      <c r="C211" s="150">
        <f>Demografia!C219</f>
        <v>0</v>
      </c>
      <c r="D211" s="151">
        <f>Demografia!D219</f>
        <v>0</v>
      </c>
      <c r="E211" s="56"/>
      <c r="F211" s="151">
        <f>FL!M218</f>
        <v>0</v>
      </c>
      <c r="G211" s="151">
        <f>FL!AE218</f>
        <v>0</v>
      </c>
      <c r="H211" s="151">
        <f>FL!AF218</f>
        <v>0</v>
      </c>
      <c r="I211" s="151">
        <f>FL!AH218</f>
        <v>0</v>
      </c>
      <c r="J211" s="151">
        <f>FL!AI218</f>
        <v>0</v>
      </c>
      <c r="K211" s="151">
        <f>FL!AK218</f>
        <v>0</v>
      </c>
      <c r="L211" s="151">
        <f>FL!AM218</f>
        <v>0</v>
      </c>
      <c r="M211" s="151">
        <f>FL!AN218</f>
        <v>0</v>
      </c>
      <c r="N211" s="151">
        <f>FL!AO218</f>
        <v>0</v>
      </c>
      <c r="O211" s="151">
        <f>FL!AP218</f>
        <v>0</v>
      </c>
      <c r="P211" s="151">
        <f>FL!AQ218</f>
        <v>0</v>
      </c>
      <c r="Q211" s="151">
        <f>COUNTIF(FL!AR218,"Sim")</f>
        <v>0</v>
      </c>
      <c r="R211" s="56"/>
      <c r="S211" s="151">
        <f>Onco!K218</f>
        <v>0</v>
      </c>
      <c r="T211" s="151">
        <f>MAX(Onco!AB218,Onco!BA218)</f>
        <v>0</v>
      </c>
      <c r="U211" s="151">
        <f>MAX(Onco!AC218,Onco!BB218)</f>
        <v>0</v>
      </c>
      <c r="V211" s="151">
        <f>MAX(Onco!AE218,Onco!BD218)</f>
        <v>0</v>
      </c>
      <c r="W211" s="151">
        <f>MAX(Onco!AF218,Onco!BE218)</f>
        <v>0</v>
      </c>
      <c r="X211" s="151">
        <f>MAX(Onco!AG218,Onco!BF218)</f>
        <v>0</v>
      </c>
      <c r="Y211" s="151">
        <f>MAX(Onco!AH218,Onco!BG218)</f>
        <v>0</v>
      </c>
      <c r="Z211" s="151">
        <f>MAX(Onco!AI218,Onco!BH218)</f>
        <v>0</v>
      </c>
      <c r="AA211" s="151">
        <f>MAX(Onco!AJ218,Onco!BI218)</f>
        <v>0</v>
      </c>
      <c r="AB211" s="151">
        <f>MAX(COUNTIF(Onco!AK218,"Sim"),COUNTIF(Onco!BJ218,"Sim"))</f>
        <v>0</v>
      </c>
      <c r="AC211" s="56"/>
      <c r="AD211" s="151">
        <f>Schisto!P220</f>
        <v>0</v>
      </c>
      <c r="AE211" s="151">
        <f>Schisto!AI220</f>
        <v>0</v>
      </c>
      <c r="AF211" s="151">
        <f>Schisto!AJ220</f>
        <v>0</v>
      </c>
      <c r="AG211" s="151">
        <f>Schisto!AN220</f>
        <v>0</v>
      </c>
      <c r="AH211" s="151">
        <f>Schisto!AO220</f>
        <v>0</v>
      </c>
      <c r="AI211" s="151">
        <f>Schisto!AT220</f>
        <v>0</v>
      </c>
      <c r="AJ211" s="151">
        <f>Schisto!AU220</f>
        <v>0</v>
      </c>
      <c r="AK211" s="151">
        <f>Schisto!AV220</f>
        <v>0</v>
      </c>
      <c r="AL211" s="151">
        <f>Schisto!AW220</f>
        <v>0</v>
      </c>
      <c r="AM211" s="151">
        <f>COUNTIF(Schisto!AX220,"Sim")</f>
        <v>0</v>
      </c>
      <c r="AN211" s="56"/>
      <c r="AO211" s="151">
        <f>HTS!P220</f>
        <v>0</v>
      </c>
      <c r="AP211" s="151">
        <f>MAX(HTS!AK220,HTS!BS220)</f>
        <v>0</v>
      </c>
      <c r="AQ211" s="151">
        <f>MAX(HTS!AL220,HTS!BT220)</f>
        <v>0</v>
      </c>
      <c r="AR211" s="151">
        <f>MAX(HTS!AM220,HTS!BU220)</f>
        <v>0</v>
      </c>
      <c r="AS211" s="151">
        <f>MAX(HTS!AN220,HTS!BV220)</f>
        <v>0</v>
      </c>
      <c r="AT211" s="151">
        <f>MAX(HTS!AO220,HTS!BW220)</f>
        <v>0</v>
      </c>
      <c r="AU211" s="151">
        <f>MAX(HTS!AQ220,HTS!BY220)</f>
        <v>0</v>
      </c>
      <c r="AV211" s="151">
        <f>MAX(HTS!AR220,HTS!BZ220)</f>
        <v>0</v>
      </c>
      <c r="AW211" s="151">
        <f>MAX(HTS!AS220,HTS!CA220)</f>
        <v>0</v>
      </c>
      <c r="AX211" s="151">
        <f>MAX(HTS!AT220,HTS!CB220)</f>
        <v>0</v>
      </c>
      <c r="AY211" s="151">
        <f>MAX(HTS!AU220,HTS!CC220)</f>
        <v>0</v>
      </c>
      <c r="AZ211" s="151">
        <f>MAX(HTS!AV220,HTS!CD220)</f>
        <v>0</v>
      </c>
      <c r="BA211" s="151">
        <f>MAX(HTS!AW220,HTS!CE220)</f>
        <v>0</v>
      </c>
      <c r="BB211" s="151">
        <f>MAX(HTS!AX220,HTS!CF220)</f>
        <v>0</v>
      </c>
      <c r="BC211" s="151">
        <f>MAX(HTS!AY220,HTS!CG220)</f>
        <v>0</v>
      </c>
      <c r="BD211" s="151">
        <f>MAX(HTS!AZ220,HTS!CH220)</f>
        <v>0</v>
      </c>
      <c r="BE211" s="151">
        <f>MAX(HTS!BA220,HTS!CI220)</f>
        <v>0</v>
      </c>
      <c r="BF211" s="151">
        <f>MAX(HTS!BB220,HTS!CJ220)</f>
        <v>0</v>
      </c>
      <c r="BG211" s="151">
        <f>MAX(COUNTIF(HTS!BC220,"Sim"),COUNTIF(HTS!CK220,"Sim"))</f>
        <v>0</v>
      </c>
      <c r="BH211" s="56"/>
      <c r="BI211" s="151">
        <f>Tracoma!Q223</f>
        <v>0</v>
      </c>
      <c r="BJ211" s="151">
        <f>Tracoma!AK223</f>
        <v>0</v>
      </c>
      <c r="BK211" s="151">
        <f>Tracoma!AL223</f>
        <v>0</v>
      </c>
      <c r="BL211" s="151">
        <f>Tracoma!AN223</f>
        <v>0</v>
      </c>
      <c r="BM211" s="151">
        <f>Tracoma!AO223</f>
        <v>0</v>
      </c>
      <c r="BN211" s="151">
        <f>Tracoma!AT223</f>
        <v>0</v>
      </c>
      <c r="BO211" s="151">
        <f>Tracoma!AU223</f>
        <v>0</v>
      </c>
      <c r="BP211" s="151">
        <f>Tracoma!AV223</f>
        <v>0</v>
      </c>
      <c r="BQ211" s="151">
        <f>Tracoma!AW223</f>
        <v>0</v>
      </c>
      <c r="BR211" s="151">
        <f>COUNTIF(Tracoma!AX223,"Sim")</f>
        <v>0</v>
      </c>
      <c r="BS211" s="56"/>
      <c r="BT211" s="151">
        <f t="shared" si="43"/>
        <v>0</v>
      </c>
      <c r="BU211" s="151">
        <f t="shared" si="44"/>
        <v>0</v>
      </c>
      <c r="BV211" s="151">
        <f t="shared" si="45"/>
        <v>0</v>
      </c>
      <c r="BW211" s="151">
        <f t="shared" si="46"/>
        <v>0</v>
      </c>
      <c r="BX211" s="151">
        <f t="shared" si="47"/>
        <v>0</v>
      </c>
      <c r="BY211" s="151">
        <f t="shared" si="50"/>
        <v>0</v>
      </c>
      <c r="BZ211" s="151">
        <f t="shared" si="51"/>
        <v>0</v>
      </c>
      <c r="CA211" s="151">
        <f t="shared" si="52"/>
        <v>0</v>
      </c>
      <c r="CB211" s="151">
        <f t="shared" si="48"/>
        <v>0</v>
      </c>
      <c r="CC211" s="151">
        <f t="shared" si="49"/>
        <v>0</v>
      </c>
    </row>
    <row r="212" spans="2:81" x14ac:dyDescent="0.25">
      <c r="B212" s="366">
        <f>Demografia!B220</f>
        <v>0</v>
      </c>
      <c r="C212" s="366">
        <f>Demografia!C220</f>
        <v>0</v>
      </c>
      <c r="D212" s="367">
        <f>Demografia!D220</f>
        <v>0</v>
      </c>
      <c r="E212" s="342"/>
      <c r="F212" s="367">
        <f>FL!M219</f>
        <v>0</v>
      </c>
      <c r="G212" s="367">
        <f>FL!AE219</f>
        <v>0</v>
      </c>
      <c r="H212" s="367">
        <f>FL!AF219</f>
        <v>0</v>
      </c>
      <c r="I212" s="367">
        <f>FL!AH219</f>
        <v>0</v>
      </c>
      <c r="J212" s="367">
        <f>FL!AI219</f>
        <v>0</v>
      </c>
      <c r="K212" s="367">
        <f>FL!AK219</f>
        <v>0</v>
      </c>
      <c r="L212" s="367">
        <f>FL!AM219</f>
        <v>0</v>
      </c>
      <c r="M212" s="367">
        <f>FL!AN219</f>
        <v>0</v>
      </c>
      <c r="N212" s="367">
        <f>FL!AO219</f>
        <v>0</v>
      </c>
      <c r="O212" s="367">
        <f>FL!AP219</f>
        <v>0</v>
      </c>
      <c r="P212" s="367">
        <f>FL!AQ219</f>
        <v>0</v>
      </c>
      <c r="Q212" s="367">
        <f>COUNTIF(FL!AR219,"Sim")</f>
        <v>0</v>
      </c>
      <c r="R212" s="342"/>
      <c r="S212" s="367">
        <f>Onco!K219</f>
        <v>0</v>
      </c>
      <c r="T212" s="367">
        <f>MAX(Onco!AB219,Onco!BA219)</f>
        <v>0</v>
      </c>
      <c r="U212" s="367">
        <f>MAX(Onco!AC219,Onco!BB219)</f>
        <v>0</v>
      </c>
      <c r="V212" s="367">
        <f>MAX(Onco!AE219,Onco!BD219)</f>
        <v>0</v>
      </c>
      <c r="W212" s="367">
        <f>MAX(Onco!AF219,Onco!BE219)</f>
        <v>0</v>
      </c>
      <c r="X212" s="367">
        <f>MAX(Onco!AG219,Onco!BF219)</f>
        <v>0</v>
      </c>
      <c r="Y212" s="367">
        <f>MAX(Onco!AH219,Onco!BG219)</f>
        <v>0</v>
      </c>
      <c r="Z212" s="367">
        <f>MAX(Onco!AI219,Onco!BH219)</f>
        <v>0</v>
      </c>
      <c r="AA212" s="367">
        <f>MAX(Onco!AJ219,Onco!BI219)</f>
        <v>0</v>
      </c>
      <c r="AB212" s="367">
        <f>MAX(COUNTIF(Onco!AK219,"Sim"),COUNTIF(Onco!BJ219,"Sim"))</f>
        <v>0</v>
      </c>
      <c r="AC212" s="342"/>
      <c r="AD212" s="367">
        <f>Schisto!P221</f>
        <v>0</v>
      </c>
      <c r="AE212" s="367">
        <f>Schisto!AI221</f>
        <v>0</v>
      </c>
      <c r="AF212" s="367">
        <f>Schisto!AJ221</f>
        <v>0</v>
      </c>
      <c r="AG212" s="367">
        <f>Schisto!AN221</f>
        <v>0</v>
      </c>
      <c r="AH212" s="367">
        <f>Schisto!AO221</f>
        <v>0</v>
      </c>
      <c r="AI212" s="367">
        <f>Schisto!AT221</f>
        <v>0</v>
      </c>
      <c r="AJ212" s="367">
        <f>Schisto!AU221</f>
        <v>0</v>
      </c>
      <c r="AK212" s="367">
        <f>Schisto!AV221</f>
        <v>0</v>
      </c>
      <c r="AL212" s="367">
        <f>Schisto!AW221</f>
        <v>0</v>
      </c>
      <c r="AM212" s="367">
        <f>COUNTIF(Schisto!AX221,"Sim")</f>
        <v>0</v>
      </c>
      <c r="AN212" s="342"/>
      <c r="AO212" s="367">
        <f>HTS!P221</f>
        <v>0</v>
      </c>
      <c r="AP212" s="367">
        <f>MAX(HTS!AK221,HTS!BS221)</f>
        <v>0</v>
      </c>
      <c r="AQ212" s="367">
        <f>MAX(HTS!AL221,HTS!BT221)</f>
        <v>0</v>
      </c>
      <c r="AR212" s="367">
        <f>MAX(HTS!AM221,HTS!BU221)</f>
        <v>0</v>
      </c>
      <c r="AS212" s="367">
        <f>MAX(HTS!AN221,HTS!BV221)</f>
        <v>0</v>
      </c>
      <c r="AT212" s="367">
        <f>MAX(HTS!AO221,HTS!BW221)</f>
        <v>0</v>
      </c>
      <c r="AU212" s="367">
        <f>MAX(HTS!AQ221,HTS!BY221)</f>
        <v>0</v>
      </c>
      <c r="AV212" s="367">
        <f>MAX(HTS!AR221,HTS!BZ221)</f>
        <v>0</v>
      </c>
      <c r="AW212" s="367">
        <f>MAX(HTS!AS221,HTS!CA221)</f>
        <v>0</v>
      </c>
      <c r="AX212" s="367">
        <f>MAX(HTS!AT221,HTS!CB221)</f>
        <v>0</v>
      </c>
      <c r="AY212" s="367">
        <f>MAX(HTS!AU221,HTS!CC221)</f>
        <v>0</v>
      </c>
      <c r="AZ212" s="367">
        <f>MAX(HTS!AV221,HTS!CD221)</f>
        <v>0</v>
      </c>
      <c r="BA212" s="367">
        <f>MAX(HTS!AW221,HTS!CE221)</f>
        <v>0</v>
      </c>
      <c r="BB212" s="367">
        <f>MAX(HTS!AX221,HTS!CF221)</f>
        <v>0</v>
      </c>
      <c r="BC212" s="367">
        <f>MAX(HTS!AY221,HTS!CG221)</f>
        <v>0</v>
      </c>
      <c r="BD212" s="367">
        <f>MAX(HTS!AZ221,HTS!CH221)</f>
        <v>0</v>
      </c>
      <c r="BE212" s="367">
        <f>MAX(HTS!BA221,HTS!CI221)</f>
        <v>0</v>
      </c>
      <c r="BF212" s="367">
        <f>MAX(HTS!BB221,HTS!CJ221)</f>
        <v>0</v>
      </c>
      <c r="BG212" s="367">
        <f>MAX(COUNTIF(HTS!BC221,"Sim"),COUNTIF(HTS!CK221,"Sim"))</f>
        <v>0</v>
      </c>
      <c r="BH212" s="342"/>
      <c r="BI212" s="367">
        <f>Tracoma!Q224</f>
        <v>0</v>
      </c>
      <c r="BJ212" s="367">
        <f>Tracoma!AK224</f>
        <v>0</v>
      </c>
      <c r="BK212" s="367">
        <f>Tracoma!AL224</f>
        <v>0</v>
      </c>
      <c r="BL212" s="367">
        <f>Tracoma!AN224</f>
        <v>0</v>
      </c>
      <c r="BM212" s="367">
        <f>Tracoma!AO224</f>
        <v>0</v>
      </c>
      <c r="BN212" s="367">
        <f>Tracoma!AT224</f>
        <v>0</v>
      </c>
      <c r="BO212" s="367">
        <f>Tracoma!AU224</f>
        <v>0</v>
      </c>
      <c r="BP212" s="367">
        <f>Tracoma!AV224</f>
        <v>0</v>
      </c>
      <c r="BQ212" s="367">
        <f>Tracoma!AW224</f>
        <v>0</v>
      </c>
      <c r="BR212" s="367">
        <f>COUNTIF(Tracoma!AX224,"Sim")</f>
        <v>0</v>
      </c>
      <c r="BS212" s="342"/>
      <c r="BT212" s="367">
        <f t="shared" si="43"/>
        <v>0</v>
      </c>
      <c r="BU212" s="367">
        <f t="shared" si="44"/>
        <v>0</v>
      </c>
      <c r="BV212" s="367">
        <f t="shared" si="45"/>
        <v>0</v>
      </c>
      <c r="BW212" s="367">
        <f t="shared" si="46"/>
        <v>0</v>
      </c>
      <c r="BX212" s="367">
        <f t="shared" si="47"/>
        <v>0</v>
      </c>
      <c r="BY212" s="367">
        <f t="shared" si="50"/>
        <v>0</v>
      </c>
      <c r="BZ212" s="367">
        <f t="shared" si="51"/>
        <v>0</v>
      </c>
      <c r="CA212" s="367">
        <f t="shared" si="52"/>
        <v>0</v>
      </c>
      <c r="CB212" s="367">
        <f t="shared" si="48"/>
        <v>0</v>
      </c>
      <c r="CC212" s="367">
        <f t="shared" si="49"/>
        <v>0</v>
      </c>
    </row>
    <row r="213" spans="2:81" x14ac:dyDescent="0.25">
      <c r="B213" s="150">
        <f>Demografia!B221</f>
        <v>0</v>
      </c>
      <c r="C213" s="150">
        <f>Demografia!C221</f>
        <v>0</v>
      </c>
      <c r="D213" s="151">
        <f>Demografia!D221</f>
        <v>0</v>
      </c>
      <c r="E213" s="56"/>
      <c r="F213" s="151">
        <f>FL!M220</f>
        <v>0</v>
      </c>
      <c r="G213" s="151">
        <f>FL!AE220</f>
        <v>0</v>
      </c>
      <c r="H213" s="151">
        <f>FL!AF220</f>
        <v>0</v>
      </c>
      <c r="I213" s="151">
        <f>FL!AH220</f>
        <v>0</v>
      </c>
      <c r="J213" s="151">
        <f>FL!AI220</f>
        <v>0</v>
      </c>
      <c r="K213" s="151">
        <f>FL!AK220</f>
        <v>0</v>
      </c>
      <c r="L213" s="151">
        <f>FL!AM220</f>
        <v>0</v>
      </c>
      <c r="M213" s="151">
        <f>FL!AN220</f>
        <v>0</v>
      </c>
      <c r="N213" s="151">
        <f>FL!AO220</f>
        <v>0</v>
      </c>
      <c r="O213" s="151">
        <f>FL!AP220</f>
        <v>0</v>
      </c>
      <c r="P213" s="151">
        <f>FL!AQ220</f>
        <v>0</v>
      </c>
      <c r="Q213" s="151">
        <f>COUNTIF(FL!AR220,"Sim")</f>
        <v>0</v>
      </c>
      <c r="R213" s="56"/>
      <c r="S213" s="151">
        <f>Onco!K220</f>
        <v>0</v>
      </c>
      <c r="T213" s="151">
        <f>MAX(Onco!AB220,Onco!BA220)</f>
        <v>0</v>
      </c>
      <c r="U213" s="151">
        <f>MAX(Onco!AC220,Onco!BB220)</f>
        <v>0</v>
      </c>
      <c r="V213" s="151">
        <f>MAX(Onco!AE220,Onco!BD220)</f>
        <v>0</v>
      </c>
      <c r="W213" s="151">
        <f>MAX(Onco!AF220,Onco!BE220)</f>
        <v>0</v>
      </c>
      <c r="X213" s="151">
        <f>MAX(Onco!AG220,Onco!BF220)</f>
        <v>0</v>
      </c>
      <c r="Y213" s="151">
        <f>MAX(Onco!AH220,Onco!BG220)</f>
        <v>0</v>
      </c>
      <c r="Z213" s="151">
        <f>MAX(Onco!AI220,Onco!BH220)</f>
        <v>0</v>
      </c>
      <c r="AA213" s="151">
        <f>MAX(Onco!AJ220,Onco!BI220)</f>
        <v>0</v>
      </c>
      <c r="AB213" s="151">
        <f>MAX(COUNTIF(Onco!AK220,"Sim"),COUNTIF(Onco!BJ220,"Sim"))</f>
        <v>0</v>
      </c>
      <c r="AC213" s="56"/>
      <c r="AD213" s="151">
        <f>Schisto!P222</f>
        <v>0</v>
      </c>
      <c r="AE213" s="151">
        <f>Schisto!AI222</f>
        <v>0</v>
      </c>
      <c r="AF213" s="151">
        <f>Schisto!AJ222</f>
        <v>0</v>
      </c>
      <c r="AG213" s="151">
        <f>Schisto!AN222</f>
        <v>0</v>
      </c>
      <c r="AH213" s="151">
        <f>Schisto!AO222</f>
        <v>0</v>
      </c>
      <c r="AI213" s="151">
        <f>Schisto!AT222</f>
        <v>0</v>
      </c>
      <c r="AJ213" s="151">
        <f>Schisto!AU222</f>
        <v>0</v>
      </c>
      <c r="AK213" s="151">
        <f>Schisto!AV222</f>
        <v>0</v>
      </c>
      <c r="AL213" s="151">
        <f>Schisto!AW222</f>
        <v>0</v>
      </c>
      <c r="AM213" s="151">
        <f>COUNTIF(Schisto!AX222,"Sim")</f>
        <v>0</v>
      </c>
      <c r="AN213" s="56"/>
      <c r="AO213" s="151">
        <f>HTS!P222</f>
        <v>0</v>
      </c>
      <c r="AP213" s="151">
        <f>MAX(HTS!AK222,HTS!BS222)</f>
        <v>0</v>
      </c>
      <c r="AQ213" s="151">
        <f>MAX(HTS!AL222,HTS!BT222)</f>
        <v>0</v>
      </c>
      <c r="AR213" s="151">
        <f>MAX(HTS!AM222,HTS!BU222)</f>
        <v>0</v>
      </c>
      <c r="AS213" s="151">
        <f>MAX(HTS!AN222,HTS!BV222)</f>
        <v>0</v>
      </c>
      <c r="AT213" s="151">
        <f>MAX(HTS!AO222,HTS!BW222)</f>
        <v>0</v>
      </c>
      <c r="AU213" s="151">
        <f>MAX(HTS!AQ222,HTS!BY222)</f>
        <v>0</v>
      </c>
      <c r="AV213" s="151">
        <f>MAX(HTS!AR222,HTS!BZ222)</f>
        <v>0</v>
      </c>
      <c r="AW213" s="151">
        <f>MAX(HTS!AS222,HTS!CA222)</f>
        <v>0</v>
      </c>
      <c r="AX213" s="151">
        <f>MAX(HTS!AT222,HTS!CB222)</f>
        <v>0</v>
      </c>
      <c r="AY213" s="151">
        <f>MAX(HTS!AU222,HTS!CC222)</f>
        <v>0</v>
      </c>
      <c r="AZ213" s="151">
        <f>MAX(HTS!AV222,HTS!CD222)</f>
        <v>0</v>
      </c>
      <c r="BA213" s="151">
        <f>MAX(HTS!AW222,HTS!CE222)</f>
        <v>0</v>
      </c>
      <c r="BB213" s="151">
        <f>MAX(HTS!AX222,HTS!CF222)</f>
        <v>0</v>
      </c>
      <c r="BC213" s="151">
        <f>MAX(HTS!AY222,HTS!CG222)</f>
        <v>0</v>
      </c>
      <c r="BD213" s="151">
        <f>MAX(HTS!AZ222,HTS!CH222)</f>
        <v>0</v>
      </c>
      <c r="BE213" s="151">
        <f>MAX(HTS!BA222,HTS!CI222)</f>
        <v>0</v>
      </c>
      <c r="BF213" s="151">
        <f>MAX(HTS!BB222,HTS!CJ222)</f>
        <v>0</v>
      </c>
      <c r="BG213" s="151">
        <f>MAX(COUNTIF(HTS!BC222,"Sim"),COUNTIF(HTS!CK222,"Sim"))</f>
        <v>0</v>
      </c>
      <c r="BH213" s="56"/>
      <c r="BI213" s="151">
        <f>Tracoma!Q225</f>
        <v>0</v>
      </c>
      <c r="BJ213" s="151">
        <f>Tracoma!AK225</f>
        <v>0</v>
      </c>
      <c r="BK213" s="151">
        <f>Tracoma!AL225</f>
        <v>0</v>
      </c>
      <c r="BL213" s="151">
        <f>Tracoma!AN225</f>
        <v>0</v>
      </c>
      <c r="BM213" s="151">
        <f>Tracoma!AO225</f>
        <v>0</v>
      </c>
      <c r="BN213" s="151">
        <f>Tracoma!AT225</f>
        <v>0</v>
      </c>
      <c r="BO213" s="151">
        <f>Tracoma!AU225</f>
        <v>0</v>
      </c>
      <c r="BP213" s="151">
        <f>Tracoma!AV225</f>
        <v>0</v>
      </c>
      <c r="BQ213" s="151">
        <f>Tracoma!AW225</f>
        <v>0</v>
      </c>
      <c r="BR213" s="151">
        <f>COUNTIF(Tracoma!AX225,"Sim")</f>
        <v>0</v>
      </c>
      <c r="BS213" s="56"/>
      <c r="BT213" s="151">
        <f t="shared" si="43"/>
        <v>0</v>
      </c>
      <c r="BU213" s="151">
        <f t="shared" si="44"/>
        <v>0</v>
      </c>
      <c r="BV213" s="151">
        <f t="shared" si="45"/>
        <v>0</v>
      </c>
      <c r="BW213" s="151">
        <f t="shared" si="46"/>
        <v>0</v>
      </c>
      <c r="BX213" s="151">
        <f t="shared" si="47"/>
        <v>0</v>
      </c>
      <c r="BY213" s="151">
        <f t="shared" si="50"/>
        <v>0</v>
      </c>
      <c r="BZ213" s="151">
        <f t="shared" si="51"/>
        <v>0</v>
      </c>
      <c r="CA213" s="151">
        <f t="shared" si="52"/>
        <v>0</v>
      </c>
      <c r="CB213" s="151">
        <f t="shared" si="48"/>
        <v>0</v>
      </c>
      <c r="CC213" s="151">
        <f t="shared" si="49"/>
        <v>0</v>
      </c>
    </row>
    <row r="214" spans="2:81" x14ac:dyDescent="0.25">
      <c r="B214" s="366">
        <f>Demografia!B222</f>
        <v>0</v>
      </c>
      <c r="C214" s="366">
        <f>Demografia!C222</f>
        <v>0</v>
      </c>
      <c r="D214" s="367">
        <f>Demografia!D222</f>
        <v>0</v>
      </c>
      <c r="E214" s="342"/>
      <c r="F214" s="367">
        <f>FL!M221</f>
        <v>0</v>
      </c>
      <c r="G214" s="367">
        <f>FL!AE221</f>
        <v>0</v>
      </c>
      <c r="H214" s="367">
        <f>FL!AF221</f>
        <v>0</v>
      </c>
      <c r="I214" s="367">
        <f>FL!AH221</f>
        <v>0</v>
      </c>
      <c r="J214" s="367">
        <f>FL!AI221</f>
        <v>0</v>
      </c>
      <c r="K214" s="367">
        <f>FL!AK221</f>
        <v>0</v>
      </c>
      <c r="L214" s="367">
        <f>FL!AM221</f>
        <v>0</v>
      </c>
      <c r="M214" s="367">
        <f>FL!AN221</f>
        <v>0</v>
      </c>
      <c r="N214" s="367">
        <f>FL!AO221</f>
        <v>0</v>
      </c>
      <c r="O214" s="367">
        <f>FL!AP221</f>
        <v>0</v>
      </c>
      <c r="P214" s="367">
        <f>FL!AQ221</f>
        <v>0</v>
      </c>
      <c r="Q214" s="367">
        <f>COUNTIF(FL!AR221,"Sim")</f>
        <v>0</v>
      </c>
      <c r="R214" s="342"/>
      <c r="S214" s="367">
        <f>Onco!K221</f>
        <v>0</v>
      </c>
      <c r="T214" s="367">
        <f>MAX(Onco!AB221,Onco!BA221)</f>
        <v>0</v>
      </c>
      <c r="U214" s="367">
        <f>MAX(Onco!AC221,Onco!BB221)</f>
        <v>0</v>
      </c>
      <c r="V214" s="367">
        <f>MAX(Onco!AE221,Onco!BD221)</f>
        <v>0</v>
      </c>
      <c r="W214" s="367">
        <f>MAX(Onco!AF221,Onco!BE221)</f>
        <v>0</v>
      </c>
      <c r="X214" s="367">
        <f>MAX(Onco!AG221,Onco!BF221)</f>
        <v>0</v>
      </c>
      <c r="Y214" s="367">
        <f>MAX(Onco!AH221,Onco!BG221)</f>
        <v>0</v>
      </c>
      <c r="Z214" s="367">
        <f>MAX(Onco!AI221,Onco!BH221)</f>
        <v>0</v>
      </c>
      <c r="AA214" s="367">
        <f>MAX(Onco!AJ221,Onco!BI221)</f>
        <v>0</v>
      </c>
      <c r="AB214" s="367">
        <f>MAX(COUNTIF(Onco!AK221,"Sim"),COUNTIF(Onco!BJ221,"Sim"))</f>
        <v>0</v>
      </c>
      <c r="AC214" s="342"/>
      <c r="AD214" s="367">
        <f>Schisto!P223</f>
        <v>0</v>
      </c>
      <c r="AE214" s="367">
        <f>Schisto!AI223</f>
        <v>0</v>
      </c>
      <c r="AF214" s="367">
        <f>Schisto!AJ223</f>
        <v>0</v>
      </c>
      <c r="AG214" s="367">
        <f>Schisto!AN223</f>
        <v>0</v>
      </c>
      <c r="AH214" s="367">
        <f>Schisto!AO223</f>
        <v>0</v>
      </c>
      <c r="AI214" s="367">
        <f>Schisto!AT223</f>
        <v>0</v>
      </c>
      <c r="AJ214" s="367">
        <f>Schisto!AU223</f>
        <v>0</v>
      </c>
      <c r="AK214" s="367">
        <f>Schisto!AV223</f>
        <v>0</v>
      </c>
      <c r="AL214" s="367">
        <f>Schisto!AW223</f>
        <v>0</v>
      </c>
      <c r="AM214" s="367">
        <f>COUNTIF(Schisto!AX223,"Sim")</f>
        <v>0</v>
      </c>
      <c r="AN214" s="342"/>
      <c r="AO214" s="367">
        <f>HTS!P223</f>
        <v>0</v>
      </c>
      <c r="AP214" s="367">
        <f>MAX(HTS!AK223,HTS!BS223)</f>
        <v>0</v>
      </c>
      <c r="AQ214" s="367">
        <f>MAX(HTS!AL223,HTS!BT223)</f>
        <v>0</v>
      </c>
      <c r="AR214" s="367">
        <f>MAX(HTS!AM223,HTS!BU223)</f>
        <v>0</v>
      </c>
      <c r="AS214" s="367">
        <f>MAX(HTS!AN223,HTS!BV223)</f>
        <v>0</v>
      </c>
      <c r="AT214" s="367">
        <f>MAX(HTS!AO223,HTS!BW223)</f>
        <v>0</v>
      </c>
      <c r="AU214" s="367">
        <f>MAX(HTS!AQ223,HTS!BY223)</f>
        <v>0</v>
      </c>
      <c r="AV214" s="367">
        <f>MAX(HTS!AR223,HTS!BZ223)</f>
        <v>0</v>
      </c>
      <c r="AW214" s="367">
        <f>MAX(HTS!AS223,HTS!CA223)</f>
        <v>0</v>
      </c>
      <c r="AX214" s="367">
        <f>MAX(HTS!AT223,HTS!CB223)</f>
        <v>0</v>
      </c>
      <c r="AY214" s="367">
        <f>MAX(HTS!AU223,HTS!CC223)</f>
        <v>0</v>
      </c>
      <c r="AZ214" s="367">
        <f>MAX(HTS!AV223,HTS!CD223)</f>
        <v>0</v>
      </c>
      <c r="BA214" s="367">
        <f>MAX(HTS!AW223,HTS!CE223)</f>
        <v>0</v>
      </c>
      <c r="BB214" s="367">
        <f>MAX(HTS!AX223,HTS!CF223)</f>
        <v>0</v>
      </c>
      <c r="BC214" s="367">
        <f>MAX(HTS!AY223,HTS!CG223)</f>
        <v>0</v>
      </c>
      <c r="BD214" s="367">
        <f>MAX(HTS!AZ223,HTS!CH223)</f>
        <v>0</v>
      </c>
      <c r="BE214" s="367">
        <f>MAX(HTS!BA223,HTS!CI223)</f>
        <v>0</v>
      </c>
      <c r="BF214" s="367">
        <f>MAX(HTS!BB223,HTS!CJ223)</f>
        <v>0</v>
      </c>
      <c r="BG214" s="367">
        <f>MAX(COUNTIF(HTS!BC223,"Sim"),COUNTIF(HTS!CK223,"Sim"))</f>
        <v>0</v>
      </c>
      <c r="BH214" s="342"/>
      <c r="BI214" s="367">
        <f>Tracoma!Q226</f>
        <v>0</v>
      </c>
      <c r="BJ214" s="367">
        <f>Tracoma!AK226</f>
        <v>0</v>
      </c>
      <c r="BK214" s="367">
        <f>Tracoma!AL226</f>
        <v>0</v>
      </c>
      <c r="BL214" s="367">
        <f>Tracoma!AN226</f>
        <v>0</v>
      </c>
      <c r="BM214" s="367">
        <f>Tracoma!AO226</f>
        <v>0</v>
      </c>
      <c r="BN214" s="367">
        <f>Tracoma!AT226</f>
        <v>0</v>
      </c>
      <c r="BO214" s="367">
        <f>Tracoma!AU226</f>
        <v>0</v>
      </c>
      <c r="BP214" s="367">
        <f>Tracoma!AV226</f>
        <v>0</v>
      </c>
      <c r="BQ214" s="367">
        <f>Tracoma!AW226</f>
        <v>0</v>
      </c>
      <c r="BR214" s="367">
        <f>COUNTIF(Tracoma!AX226,"Sim")</f>
        <v>0</v>
      </c>
      <c r="BS214" s="342"/>
      <c r="BT214" s="367">
        <f t="shared" si="43"/>
        <v>0</v>
      </c>
      <c r="BU214" s="367">
        <f t="shared" si="44"/>
        <v>0</v>
      </c>
      <c r="BV214" s="367">
        <f t="shared" si="45"/>
        <v>0</v>
      </c>
      <c r="BW214" s="367">
        <f t="shared" si="46"/>
        <v>0</v>
      </c>
      <c r="BX214" s="367">
        <f t="shared" si="47"/>
        <v>0</v>
      </c>
      <c r="BY214" s="367">
        <f t="shared" si="50"/>
        <v>0</v>
      </c>
      <c r="BZ214" s="367">
        <f t="shared" si="51"/>
        <v>0</v>
      </c>
      <c r="CA214" s="367">
        <f t="shared" si="52"/>
        <v>0</v>
      </c>
      <c r="CB214" s="367">
        <f t="shared" si="48"/>
        <v>0</v>
      </c>
      <c r="CC214" s="367">
        <f t="shared" si="49"/>
        <v>0</v>
      </c>
    </row>
    <row r="215" spans="2:81" x14ac:dyDescent="0.25">
      <c r="B215" s="150">
        <f>Demografia!B223</f>
        <v>0</v>
      </c>
      <c r="C215" s="150">
        <f>Demografia!C223</f>
        <v>0</v>
      </c>
      <c r="D215" s="151">
        <f>Demografia!D223</f>
        <v>0</v>
      </c>
      <c r="E215" s="56"/>
      <c r="F215" s="151">
        <f>FL!M222</f>
        <v>0</v>
      </c>
      <c r="G215" s="151">
        <f>FL!AE222</f>
        <v>0</v>
      </c>
      <c r="H215" s="151">
        <f>FL!AF222</f>
        <v>0</v>
      </c>
      <c r="I215" s="151">
        <f>FL!AH222</f>
        <v>0</v>
      </c>
      <c r="J215" s="151">
        <f>FL!AI222</f>
        <v>0</v>
      </c>
      <c r="K215" s="151">
        <f>FL!AK222</f>
        <v>0</v>
      </c>
      <c r="L215" s="151">
        <f>FL!AM222</f>
        <v>0</v>
      </c>
      <c r="M215" s="151">
        <f>FL!AN222</f>
        <v>0</v>
      </c>
      <c r="N215" s="151">
        <f>FL!AO222</f>
        <v>0</v>
      </c>
      <c r="O215" s="151">
        <f>FL!AP222</f>
        <v>0</v>
      </c>
      <c r="P215" s="151">
        <f>FL!AQ222</f>
        <v>0</v>
      </c>
      <c r="Q215" s="151">
        <f>COUNTIF(FL!AR222,"Sim")</f>
        <v>0</v>
      </c>
      <c r="R215" s="56"/>
      <c r="S215" s="151">
        <f>Onco!K222</f>
        <v>0</v>
      </c>
      <c r="T215" s="151">
        <f>MAX(Onco!AB222,Onco!BA222)</f>
        <v>0</v>
      </c>
      <c r="U215" s="151">
        <f>MAX(Onco!AC222,Onco!BB222)</f>
        <v>0</v>
      </c>
      <c r="V215" s="151">
        <f>MAX(Onco!AE222,Onco!BD222)</f>
        <v>0</v>
      </c>
      <c r="W215" s="151">
        <f>MAX(Onco!AF222,Onco!BE222)</f>
        <v>0</v>
      </c>
      <c r="X215" s="151">
        <f>MAX(Onco!AG222,Onco!BF222)</f>
        <v>0</v>
      </c>
      <c r="Y215" s="151">
        <f>MAX(Onco!AH222,Onco!BG222)</f>
        <v>0</v>
      </c>
      <c r="Z215" s="151">
        <f>MAX(Onco!AI222,Onco!BH222)</f>
        <v>0</v>
      </c>
      <c r="AA215" s="151">
        <f>MAX(Onco!AJ222,Onco!BI222)</f>
        <v>0</v>
      </c>
      <c r="AB215" s="151">
        <f>MAX(COUNTIF(Onco!AK222,"Sim"),COUNTIF(Onco!BJ222,"Sim"))</f>
        <v>0</v>
      </c>
      <c r="AC215" s="56"/>
      <c r="AD215" s="151">
        <f>Schisto!P224</f>
        <v>0</v>
      </c>
      <c r="AE215" s="151">
        <f>Schisto!AI224</f>
        <v>0</v>
      </c>
      <c r="AF215" s="151">
        <f>Schisto!AJ224</f>
        <v>0</v>
      </c>
      <c r="AG215" s="151">
        <f>Schisto!AN224</f>
        <v>0</v>
      </c>
      <c r="AH215" s="151">
        <f>Schisto!AO224</f>
        <v>0</v>
      </c>
      <c r="AI215" s="151">
        <f>Schisto!AT224</f>
        <v>0</v>
      </c>
      <c r="AJ215" s="151">
        <f>Schisto!AU224</f>
        <v>0</v>
      </c>
      <c r="AK215" s="151">
        <f>Schisto!AV224</f>
        <v>0</v>
      </c>
      <c r="AL215" s="151">
        <f>Schisto!AW224</f>
        <v>0</v>
      </c>
      <c r="AM215" s="151">
        <f>COUNTIF(Schisto!AX224,"Sim")</f>
        <v>0</v>
      </c>
      <c r="AN215" s="56"/>
      <c r="AO215" s="151">
        <f>HTS!P224</f>
        <v>0</v>
      </c>
      <c r="AP215" s="151">
        <f>MAX(HTS!AK224,HTS!BS224)</f>
        <v>0</v>
      </c>
      <c r="AQ215" s="151">
        <f>MAX(HTS!AL224,HTS!BT224)</f>
        <v>0</v>
      </c>
      <c r="AR215" s="151">
        <f>MAX(HTS!AM224,HTS!BU224)</f>
        <v>0</v>
      </c>
      <c r="AS215" s="151">
        <f>MAX(HTS!AN224,HTS!BV224)</f>
        <v>0</v>
      </c>
      <c r="AT215" s="151">
        <f>MAX(HTS!AO224,HTS!BW224)</f>
        <v>0</v>
      </c>
      <c r="AU215" s="151">
        <f>MAX(HTS!AQ224,HTS!BY224)</f>
        <v>0</v>
      </c>
      <c r="AV215" s="151">
        <f>MAX(HTS!AR224,HTS!BZ224)</f>
        <v>0</v>
      </c>
      <c r="AW215" s="151">
        <f>MAX(HTS!AS224,HTS!CA224)</f>
        <v>0</v>
      </c>
      <c r="AX215" s="151">
        <f>MAX(HTS!AT224,HTS!CB224)</f>
        <v>0</v>
      </c>
      <c r="AY215" s="151">
        <f>MAX(HTS!AU224,HTS!CC224)</f>
        <v>0</v>
      </c>
      <c r="AZ215" s="151">
        <f>MAX(HTS!AV224,HTS!CD224)</f>
        <v>0</v>
      </c>
      <c r="BA215" s="151">
        <f>MAX(HTS!AW224,HTS!CE224)</f>
        <v>0</v>
      </c>
      <c r="BB215" s="151">
        <f>MAX(HTS!AX224,HTS!CF224)</f>
        <v>0</v>
      </c>
      <c r="BC215" s="151">
        <f>MAX(HTS!AY224,HTS!CG224)</f>
        <v>0</v>
      </c>
      <c r="BD215" s="151">
        <f>MAX(HTS!AZ224,HTS!CH224)</f>
        <v>0</v>
      </c>
      <c r="BE215" s="151">
        <f>MAX(HTS!BA224,HTS!CI224)</f>
        <v>0</v>
      </c>
      <c r="BF215" s="151">
        <f>MAX(HTS!BB224,HTS!CJ224)</f>
        <v>0</v>
      </c>
      <c r="BG215" s="151">
        <f>MAX(COUNTIF(HTS!BC224,"Sim"),COUNTIF(HTS!CK224,"Sim"))</f>
        <v>0</v>
      </c>
      <c r="BH215" s="56"/>
      <c r="BI215" s="151">
        <f>Tracoma!Q227</f>
        <v>0</v>
      </c>
      <c r="BJ215" s="151">
        <f>Tracoma!AK227</f>
        <v>0</v>
      </c>
      <c r="BK215" s="151">
        <f>Tracoma!AL227</f>
        <v>0</v>
      </c>
      <c r="BL215" s="151">
        <f>Tracoma!AN227</f>
        <v>0</v>
      </c>
      <c r="BM215" s="151">
        <f>Tracoma!AO227</f>
        <v>0</v>
      </c>
      <c r="BN215" s="151">
        <f>Tracoma!AT227</f>
        <v>0</v>
      </c>
      <c r="BO215" s="151">
        <f>Tracoma!AU227</f>
        <v>0</v>
      </c>
      <c r="BP215" s="151">
        <f>Tracoma!AV227</f>
        <v>0</v>
      </c>
      <c r="BQ215" s="151">
        <f>Tracoma!AW227</f>
        <v>0</v>
      </c>
      <c r="BR215" s="151">
        <f>COUNTIF(Tracoma!AX227,"Sim")</f>
        <v>0</v>
      </c>
      <c r="BS215" s="56"/>
      <c r="BT215" s="151">
        <f t="shared" si="43"/>
        <v>0</v>
      </c>
      <c r="BU215" s="151">
        <f t="shared" si="44"/>
        <v>0</v>
      </c>
      <c r="BV215" s="151">
        <f t="shared" si="45"/>
        <v>0</v>
      </c>
      <c r="BW215" s="151">
        <f t="shared" si="46"/>
        <v>0</v>
      </c>
      <c r="BX215" s="151">
        <f t="shared" si="47"/>
        <v>0</v>
      </c>
      <c r="BY215" s="151">
        <f t="shared" si="50"/>
        <v>0</v>
      </c>
      <c r="BZ215" s="151">
        <f t="shared" si="51"/>
        <v>0</v>
      </c>
      <c r="CA215" s="151">
        <f t="shared" si="52"/>
        <v>0</v>
      </c>
      <c r="CB215" s="151">
        <f t="shared" si="48"/>
        <v>0</v>
      </c>
      <c r="CC215" s="151">
        <f t="shared" si="49"/>
        <v>0</v>
      </c>
    </row>
    <row r="216" spans="2:81" x14ac:dyDescent="0.25">
      <c r="B216" s="366">
        <f>Demografia!B224</f>
        <v>0</v>
      </c>
      <c r="C216" s="366">
        <f>Demografia!C224</f>
        <v>0</v>
      </c>
      <c r="D216" s="367">
        <f>Demografia!D224</f>
        <v>0</v>
      </c>
      <c r="E216" s="342"/>
      <c r="F216" s="367">
        <f>FL!M223</f>
        <v>0</v>
      </c>
      <c r="G216" s="367">
        <f>FL!AE223</f>
        <v>0</v>
      </c>
      <c r="H216" s="367">
        <f>FL!AF223</f>
        <v>0</v>
      </c>
      <c r="I216" s="367">
        <f>FL!AH223</f>
        <v>0</v>
      </c>
      <c r="J216" s="367">
        <f>FL!AI223</f>
        <v>0</v>
      </c>
      <c r="K216" s="367">
        <f>FL!AK223</f>
        <v>0</v>
      </c>
      <c r="L216" s="367">
        <f>FL!AM223</f>
        <v>0</v>
      </c>
      <c r="M216" s="367">
        <f>FL!AN223</f>
        <v>0</v>
      </c>
      <c r="N216" s="367">
        <f>FL!AO223</f>
        <v>0</v>
      </c>
      <c r="O216" s="367">
        <f>FL!AP223</f>
        <v>0</v>
      </c>
      <c r="P216" s="367">
        <f>FL!AQ223</f>
        <v>0</v>
      </c>
      <c r="Q216" s="367">
        <f>COUNTIF(FL!AR223,"Sim")</f>
        <v>0</v>
      </c>
      <c r="R216" s="342"/>
      <c r="S216" s="367">
        <f>Onco!K223</f>
        <v>0</v>
      </c>
      <c r="T216" s="367">
        <f>MAX(Onco!AB223,Onco!BA223)</f>
        <v>0</v>
      </c>
      <c r="U216" s="367">
        <f>MAX(Onco!AC223,Onco!BB223)</f>
        <v>0</v>
      </c>
      <c r="V216" s="367">
        <f>MAX(Onco!AE223,Onco!BD223)</f>
        <v>0</v>
      </c>
      <c r="W216" s="367">
        <f>MAX(Onco!AF223,Onco!BE223)</f>
        <v>0</v>
      </c>
      <c r="X216" s="367">
        <f>MAX(Onco!AG223,Onco!BF223)</f>
        <v>0</v>
      </c>
      <c r="Y216" s="367">
        <f>MAX(Onco!AH223,Onco!BG223)</f>
        <v>0</v>
      </c>
      <c r="Z216" s="367">
        <f>MAX(Onco!AI223,Onco!BH223)</f>
        <v>0</v>
      </c>
      <c r="AA216" s="367">
        <f>MAX(Onco!AJ223,Onco!BI223)</f>
        <v>0</v>
      </c>
      <c r="AB216" s="367">
        <f>MAX(COUNTIF(Onco!AK223,"Sim"),COUNTIF(Onco!BJ223,"Sim"))</f>
        <v>0</v>
      </c>
      <c r="AC216" s="342"/>
      <c r="AD216" s="367">
        <f>Schisto!P225</f>
        <v>0</v>
      </c>
      <c r="AE216" s="367">
        <f>Schisto!AI225</f>
        <v>0</v>
      </c>
      <c r="AF216" s="367">
        <f>Schisto!AJ225</f>
        <v>0</v>
      </c>
      <c r="AG216" s="367">
        <f>Schisto!AN225</f>
        <v>0</v>
      </c>
      <c r="AH216" s="367">
        <f>Schisto!AO225</f>
        <v>0</v>
      </c>
      <c r="AI216" s="367">
        <f>Schisto!AT225</f>
        <v>0</v>
      </c>
      <c r="AJ216" s="367">
        <f>Schisto!AU225</f>
        <v>0</v>
      </c>
      <c r="AK216" s="367">
        <f>Schisto!AV225</f>
        <v>0</v>
      </c>
      <c r="AL216" s="367">
        <f>Schisto!AW225</f>
        <v>0</v>
      </c>
      <c r="AM216" s="367">
        <f>COUNTIF(Schisto!AX225,"Sim")</f>
        <v>0</v>
      </c>
      <c r="AN216" s="342"/>
      <c r="AO216" s="367">
        <f>HTS!P225</f>
        <v>0</v>
      </c>
      <c r="AP216" s="367">
        <f>MAX(HTS!AK225,HTS!BS225)</f>
        <v>0</v>
      </c>
      <c r="AQ216" s="367">
        <f>MAX(HTS!AL225,HTS!BT225)</f>
        <v>0</v>
      </c>
      <c r="AR216" s="367">
        <f>MAX(HTS!AM225,HTS!BU225)</f>
        <v>0</v>
      </c>
      <c r="AS216" s="367">
        <f>MAX(HTS!AN225,HTS!BV225)</f>
        <v>0</v>
      </c>
      <c r="AT216" s="367">
        <f>MAX(HTS!AO225,HTS!BW225)</f>
        <v>0</v>
      </c>
      <c r="AU216" s="367">
        <f>MAX(HTS!AQ225,HTS!BY225)</f>
        <v>0</v>
      </c>
      <c r="AV216" s="367">
        <f>MAX(HTS!AR225,HTS!BZ225)</f>
        <v>0</v>
      </c>
      <c r="AW216" s="367">
        <f>MAX(HTS!AS225,HTS!CA225)</f>
        <v>0</v>
      </c>
      <c r="AX216" s="367">
        <f>MAX(HTS!AT225,HTS!CB225)</f>
        <v>0</v>
      </c>
      <c r="AY216" s="367">
        <f>MAX(HTS!AU225,HTS!CC225)</f>
        <v>0</v>
      </c>
      <c r="AZ216" s="367">
        <f>MAX(HTS!AV225,HTS!CD225)</f>
        <v>0</v>
      </c>
      <c r="BA216" s="367">
        <f>MAX(HTS!AW225,HTS!CE225)</f>
        <v>0</v>
      </c>
      <c r="BB216" s="367">
        <f>MAX(HTS!AX225,HTS!CF225)</f>
        <v>0</v>
      </c>
      <c r="BC216" s="367">
        <f>MAX(HTS!AY225,HTS!CG225)</f>
        <v>0</v>
      </c>
      <c r="BD216" s="367">
        <f>MAX(HTS!AZ225,HTS!CH225)</f>
        <v>0</v>
      </c>
      <c r="BE216" s="367">
        <f>MAX(HTS!BA225,HTS!CI225)</f>
        <v>0</v>
      </c>
      <c r="BF216" s="367">
        <f>MAX(HTS!BB225,HTS!CJ225)</f>
        <v>0</v>
      </c>
      <c r="BG216" s="367">
        <f>MAX(COUNTIF(HTS!BC225,"Sim"),COUNTIF(HTS!CK225,"Sim"))</f>
        <v>0</v>
      </c>
      <c r="BH216" s="342"/>
      <c r="BI216" s="367">
        <f>Tracoma!Q228</f>
        <v>0</v>
      </c>
      <c r="BJ216" s="367">
        <f>Tracoma!AK228</f>
        <v>0</v>
      </c>
      <c r="BK216" s="367">
        <f>Tracoma!AL228</f>
        <v>0</v>
      </c>
      <c r="BL216" s="367">
        <f>Tracoma!AN228</f>
        <v>0</v>
      </c>
      <c r="BM216" s="367">
        <f>Tracoma!AO228</f>
        <v>0</v>
      </c>
      <c r="BN216" s="367">
        <f>Tracoma!AT228</f>
        <v>0</v>
      </c>
      <c r="BO216" s="367">
        <f>Tracoma!AU228</f>
        <v>0</v>
      </c>
      <c r="BP216" s="367">
        <f>Tracoma!AV228</f>
        <v>0</v>
      </c>
      <c r="BQ216" s="367">
        <f>Tracoma!AW228</f>
        <v>0</v>
      </c>
      <c r="BR216" s="367">
        <f>COUNTIF(Tracoma!AX228,"Sim")</f>
        <v>0</v>
      </c>
      <c r="BS216" s="342"/>
      <c r="BT216" s="367">
        <f t="shared" si="43"/>
        <v>0</v>
      </c>
      <c r="BU216" s="367">
        <f t="shared" si="44"/>
        <v>0</v>
      </c>
      <c r="BV216" s="367">
        <f t="shared" si="45"/>
        <v>0</v>
      </c>
      <c r="BW216" s="367">
        <f t="shared" si="46"/>
        <v>0</v>
      </c>
      <c r="BX216" s="367">
        <f t="shared" si="47"/>
        <v>0</v>
      </c>
      <c r="BY216" s="367">
        <f t="shared" si="50"/>
        <v>0</v>
      </c>
      <c r="BZ216" s="367">
        <f t="shared" si="51"/>
        <v>0</v>
      </c>
      <c r="CA216" s="367">
        <f t="shared" si="52"/>
        <v>0</v>
      </c>
      <c r="CB216" s="367">
        <f t="shared" si="48"/>
        <v>0</v>
      </c>
      <c r="CC216" s="367">
        <f t="shared" si="49"/>
        <v>0</v>
      </c>
    </row>
    <row r="217" spans="2:81" x14ac:dyDescent="0.25">
      <c r="B217" s="150">
        <f>Demografia!B225</f>
        <v>0</v>
      </c>
      <c r="C217" s="150">
        <f>Demografia!C225</f>
        <v>0</v>
      </c>
      <c r="D217" s="151">
        <f>Demografia!D225</f>
        <v>0</v>
      </c>
      <c r="E217" s="56"/>
      <c r="F217" s="151">
        <f>FL!M224</f>
        <v>0</v>
      </c>
      <c r="G217" s="151">
        <f>FL!AE224</f>
        <v>0</v>
      </c>
      <c r="H217" s="151">
        <f>FL!AF224</f>
        <v>0</v>
      </c>
      <c r="I217" s="151">
        <f>FL!AH224</f>
        <v>0</v>
      </c>
      <c r="J217" s="151">
        <f>FL!AI224</f>
        <v>0</v>
      </c>
      <c r="K217" s="151">
        <f>FL!AK224</f>
        <v>0</v>
      </c>
      <c r="L217" s="151">
        <f>FL!AM224</f>
        <v>0</v>
      </c>
      <c r="M217" s="151">
        <f>FL!AN224</f>
        <v>0</v>
      </c>
      <c r="N217" s="151">
        <f>FL!AO224</f>
        <v>0</v>
      </c>
      <c r="O217" s="151">
        <f>FL!AP224</f>
        <v>0</v>
      </c>
      <c r="P217" s="151">
        <f>FL!AQ224</f>
        <v>0</v>
      </c>
      <c r="Q217" s="151">
        <f>COUNTIF(FL!AR224,"Sim")</f>
        <v>0</v>
      </c>
      <c r="R217" s="56"/>
      <c r="S217" s="151">
        <f>Onco!K224</f>
        <v>0</v>
      </c>
      <c r="T217" s="151">
        <f>MAX(Onco!AB224,Onco!BA224)</f>
        <v>0</v>
      </c>
      <c r="U217" s="151">
        <f>MAX(Onco!AC224,Onco!BB224)</f>
        <v>0</v>
      </c>
      <c r="V217" s="151">
        <f>MAX(Onco!AE224,Onco!BD224)</f>
        <v>0</v>
      </c>
      <c r="W217" s="151">
        <f>MAX(Onco!AF224,Onco!BE224)</f>
        <v>0</v>
      </c>
      <c r="X217" s="151">
        <f>MAX(Onco!AG224,Onco!BF224)</f>
        <v>0</v>
      </c>
      <c r="Y217" s="151">
        <f>MAX(Onco!AH224,Onco!BG224)</f>
        <v>0</v>
      </c>
      <c r="Z217" s="151">
        <f>MAX(Onco!AI224,Onco!BH224)</f>
        <v>0</v>
      </c>
      <c r="AA217" s="151">
        <f>MAX(Onco!AJ224,Onco!BI224)</f>
        <v>0</v>
      </c>
      <c r="AB217" s="151">
        <f>MAX(COUNTIF(Onco!AK224,"Sim"),COUNTIF(Onco!BJ224,"Sim"))</f>
        <v>0</v>
      </c>
      <c r="AC217" s="56"/>
      <c r="AD217" s="151">
        <f>Schisto!P226</f>
        <v>0</v>
      </c>
      <c r="AE217" s="151">
        <f>Schisto!AI226</f>
        <v>0</v>
      </c>
      <c r="AF217" s="151">
        <f>Schisto!AJ226</f>
        <v>0</v>
      </c>
      <c r="AG217" s="151">
        <f>Schisto!AN226</f>
        <v>0</v>
      </c>
      <c r="AH217" s="151">
        <f>Schisto!AO226</f>
        <v>0</v>
      </c>
      <c r="AI217" s="151">
        <f>Schisto!AT226</f>
        <v>0</v>
      </c>
      <c r="AJ217" s="151">
        <f>Schisto!AU226</f>
        <v>0</v>
      </c>
      <c r="AK217" s="151">
        <f>Schisto!AV226</f>
        <v>0</v>
      </c>
      <c r="AL217" s="151">
        <f>Schisto!AW226</f>
        <v>0</v>
      </c>
      <c r="AM217" s="151">
        <f>COUNTIF(Schisto!AX226,"Sim")</f>
        <v>0</v>
      </c>
      <c r="AN217" s="56"/>
      <c r="AO217" s="151">
        <f>HTS!P226</f>
        <v>0</v>
      </c>
      <c r="AP217" s="151">
        <f>MAX(HTS!AK226,HTS!BS226)</f>
        <v>0</v>
      </c>
      <c r="AQ217" s="151">
        <f>MAX(HTS!AL226,HTS!BT226)</f>
        <v>0</v>
      </c>
      <c r="AR217" s="151">
        <f>MAX(HTS!AM226,HTS!BU226)</f>
        <v>0</v>
      </c>
      <c r="AS217" s="151">
        <f>MAX(HTS!AN226,HTS!BV226)</f>
        <v>0</v>
      </c>
      <c r="AT217" s="151">
        <f>MAX(HTS!AO226,HTS!BW226)</f>
        <v>0</v>
      </c>
      <c r="AU217" s="151">
        <f>MAX(HTS!AQ226,HTS!BY226)</f>
        <v>0</v>
      </c>
      <c r="AV217" s="151">
        <f>MAX(HTS!AR226,HTS!BZ226)</f>
        <v>0</v>
      </c>
      <c r="AW217" s="151">
        <f>MAX(HTS!AS226,HTS!CA226)</f>
        <v>0</v>
      </c>
      <c r="AX217" s="151">
        <f>MAX(HTS!AT226,HTS!CB226)</f>
        <v>0</v>
      </c>
      <c r="AY217" s="151">
        <f>MAX(HTS!AU226,HTS!CC226)</f>
        <v>0</v>
      </c>
      <c r="AZ217" s="151">
        <f>MAX(HTS!AV226,HTS!CD226)</f>
        <v>0</v>
      </c>
      <c r="BA217" s="151">
        <f>MAX(HTS!AW226,HTS!CE226)</f>
        <v>0</v>
      </c>
      <c r="BB217" s="151">
        <f>MAX(HTS!AX226,HTS!CF226)</f>
        <v>0</v>
      </c>
      <c r="BC217" s="151">
        <f>MAX(HTS!AY226,HTS!CG226)</f>
        <v>0</v>
      </c>
      <c r="BD217" s="151">
        <f>MAX(HTS!AZ226,HTS!CH226)</f>
        <v>0</v>
      </c>
      <c r="BE217" s="151">
        <f>MAX(HTS!BA226,HTS!CI226)</f>
        <v>0</v>
      </c>
      <c r="BF217" s="151">
        <f>MAX(HTS!BB226,HTS!CJ226)</f>
        <v>0</v>
      </c>
      <c r="BG217" s="151">
        <f>MAX(COUNTIF(HTS!BC226,"Sim"),COUNTIF(HTS!CK226,"Sim"))</f>
        <v>0</v>
      </c>
      <c r="BH217" s="56"/>
      <c r="BI217" s="151">
        <f>Tracoma!Q229</f>
        <v>0</v>
      </c>
      <c r="BJ217" s="151">
        <f>Tracoma!AK229</f>
        <v>0</v>
      </c>
      <c r="BK217" s="151">
        <f>Tracoma!AL229</f>
        <v>0</v>
      </c>
      <c r="BL217" s="151">
        <f>Tracoma!AN229</f>
        <v>0</v>
      </c>
      <c r="BM217" s="151">
        <f>Tracoma!AO229</f>
        <v>0</v>
      </c>
      <c r="BN217" s="151">
        <f>Tracoma!AT229</f>
        <v>0</v>
      </c>
      <c r="BO217" s="151">
        <f>Tracoma!AU229</f>
        <v>0</v>
      </c>
      <c r="BP217" s="151">
        <f>Tracoma!AV229</f>
        <v>0</v>
      </c>
      <c r="BQ217" s="151">
        <f>Tracoma!AW229</f>
        <v>0</v>
      </c>
      <c r="BR217" s="151">
        <f>COUNTIF(Tracoma!AX229,"Sim")</f>
        <v>0</v>
      </c>
      <c r="BS217" s="56"/>
      <c r="BT217" s="151">
        <f t="shared" si="43"/>
        <v>0</v>
      </c>
      <c r="BU217" s="151">
        <f t="shared" si="44"/>
        <v>0</v>
      </c>
      <c r="BV217" s="151">
        <f t="shared" si="45"/>
        <v>0</v>
      </c>
      <c r="BW217" s="151">
        <f t="shared" si="46"/>
        <v>0</v>
      </c>
      <c r="BX217" s="151">
        <f t="shared" si="47"/>
        <v>0</v>
      </c>
      <c r="BY217" s="151">
        <f t="shared" si="50"/>
        <v>0</v>
      </c>
      <c r="BZ217" s="151">
        <f t="shared" si="51"/>
        <v>0</v>
      </c>
      <c r="CA217" s="151">
        <f t="shared" si="52"/>
        <v>0</v>
      </c>
      <c r="CB217" s="151">
        <f t="shared" si="48"/>
        <v>0</v>
      </c>
      <c r="CC217" s="151">
        <f t="shared" si="49"/>
        <v>0</v>
      </c>
    </row>
    <row r="218" spans="2:81" x14ac:dyDescent="0.25">
      <c r="B218" s="366">
        <f>Demografia!B226</f>
        <v>0</v>
      </c>
      <c r="C218" s="366">
        <f>Demografia!C226</f>
        <v>0</v>
      </c>
      <c r="D218" s="367">
        <f>Demografia!D226</f>
        <v>0</v>
      </c>
      <c r="E218" s="342"/>
      <c r="F218" s="367">
        <f>FL!M225</f>
        <v>0</v>
      </c>
      <c r="G218" s="367">
        <f>FL!AE225</f>
        <v>0</v>
      </c>
      <c r="H218" s="367">
        <f>FL!AF225</f>
        <v>0</v>
      </c>
      <c r="I218" s="367">
        <f>FL!AH225</f>
        <v>0</v>
      </c>
      <c r="J218" s="367">
        <f>FL!AI225</f>
        <v>0</v>
      </c>
      <c r="K218" s="367">
        <f>FL!AK225</f>
        <v>0</v>
      </c>
      <c r="L218" s="367">
        <f>FL!AM225</f>
        <v>0</v>
      </c>
      <c r="M218" s="367">
        <f>FL!AN225</f>
        <v>0</v>
      </c>
      <c r="N218" s="367">
        <f>FL!AO225</f>
        <v>0</v>
      </c>
      <c r="O218" s="367">
        <f>FL!AP225</f>
        <v>0</v>
      </c>
      <c r="P218" s="367">
        <f>FL!AQ225</f>
        <v>0</v>
      </c>
      <c r="Q218" s="367">
        <f>COUNTIF(FL!AR225,"Sim")</f>
        <v>0</v>
      </c>
      <c r="R218" s="342"/>
      <c r="S218" s="367">
        <f>Onco!K225</f>
        <v>0</v>
      </c>
      <c r="T218" s="367">
        <f>MAX(Onco!AB225,Onco!BA225)</f>
        <v>0</v>
      </c>
      <c r="U218" s="367">
        <f>MAX(Onco!AC225,Onco!BB225)</f>
        <v>0</v>
      </c>
      <c r="V218" s="367">
        <f>MAX(Onco!AE225,Onco!BD225)</f>
        <v>0</v>
      </c>
      <c r="W218" s="367">
        <f>MAX(Onco!AF225,Onco!BE225)</f>
        <v>0</v>
      </c>
      <c r="X218" s="367">
        <f>MAX(Onco!AG225,Onco!BF225)</f>
        <v>0</v>
      </c>
      <c r="Y218" s="367">
        <f>MAX(Onco!AH225,Onco!BG225)</f>
        <v>0</v>
      </c>
      <c r="Z218" s="367">
        <f>MAX(Onco!AI225,Onco!BH225)</f>
        <v>0</v>
      </c>
      <c r="AA218" s="367">
        <f>MAX(Onco!AJ225,Onco!BI225)</f>
        <v>0</v>
      </c>
      <c r="AB218" s="367">
        <f>MAX(COUNTIF(Onco!AK225,"Sim"),COUNTIF(Onco!BJ225,"Sim"))</f>
        <v>0</v>
      </c>
      <c r="AC218" s="342"/>
      <c r="AD218" s="367">
        <f>Schisto!P227</f>
        <v>0</v>
      </c>
      <c r="AE218" s="367">
        <f>Schisto!AI227</f>
        <v>0</v>
      </c>
      <c r="AF218" s="367">
        <f>Schisto!AJ227</f>
        <v>0</v>
      </c>
      <c r="AG218" s="367">
        <f>Schisto!AN227</f>
        <v>0</v>
      </c>
      <c r="AH218" s="367">
        <f>Schisto!AO227</f>
        <v>0</v>
      </c>
      <c r="AI218" s="367">
        <f>Schisto!AT227</f>
        <v>0</v>
      </c>
      <c r="AJ218" s="367">
        <f>Schisto!AU227</f>
        <v>0</v>
      </c>
      <c r="AK218" s="367">
        <f>Schisto!AV227</f>
        <v>0</v>
      </c>
      <c r="AL218" s="367">
        <f>Schisto!AW227</f>
        <v>0</v>
      </c>
      <c r="AM218" s="367">
        <f>COUNTIF(Schisto!AX227,"Sim")</f>
        <v>0</v>
      </c>
      <c r="AN218" s="342"/>
      <c r="AO218" s="367">
        <f>HTS!P227</f>
        <v>0</v>
      </c>
      <c r="AP218" s="367">
        <f>MAX(HTS!AK227,HTS!BS227)</f>
        <v>0</v>
      </c>
      <c r="AQ218" s="367">
        <f>MAX(HTS!AL227,HTS!BT227)</f>
        <v>0</v>
      </c>
      <c r="AR218" s="367">
        <f>MAX(HTS!AM227,HTS!BU227)</f>
        <v>0</v>
      </c>
      <c r="AS218" s="367">
        <f>MAX(HTS!AN227,HTS!BV227)</f>
        <v>0</v>
      </c>
      <c r="AT218" s="367">
        <f>MAX(HTS!AO227,HTS!BW227)</f>
        <v>0</v>
      </c>
      <c r="AU218" s="367">
        <f>MAX(HTS!AQ227,HTS!BY227)</f>
        <v>0</v>
      </c>
      <c r="AV218" s="367">
        <f>MAX(HTS!AR227,HTS!BZ227)</f>
        <v>0</v>
      </c>
      <c r="AW218" s="367">
        <f>MAX(HTS!AS227,HTS!CA227)</f>
        <v>0</v>
      </c>
      <c r="AX218" s="367">
        <f>MAX(HTS!AT227,HTS!CB227)</f>
        <v>0</v>
      </c>
      <c r="AY218" s="367">
        <f>MAX(HTS!AU227,HTS!CC227)</f>
        <v>0</v>
      </c>
      <c r="AZ218" s="367">
        <f>MAX(HTS!AV227,HTS!CD227)</f>
        <v>0</v>
      </c>
      <c r="BA218" s="367">
        <f>MAX(HTS!AW227,HTS!CE227)</f>
        <v>0</v>
      </c>
      <c r="BB218" s="367">
        <f>MAX(HTS!AX227,HTS!CF227)</f>
        <v>0</v>
      </c>
      <c r="BC218" s="367">
        <f>MAX(HTS!AY227,HTS!CG227)</f>
        <v>0</v>
      </c>
      <c r="BD218" s="367">
        <f>MAX(HTS!AZ227,HTS!CH227)</f>
        <v>0</v>
      </c>
      <c r="BE218" s="367">
        <f>MAX(HTS!BA227,HTS!CI227)</f>
        <v>0</v>
      </c>
      <c r="BF218" s="367">
        <f>MAX(HTS!BB227,HTS!CJ227)</f>
        <v>0</v>
      </c>
      <c r="BG218" s="367">
        <f>MAX(COUNTIF(HTS!BC227,"Sim"),COUNTIF(HTS!CK227,"Sim"))</f>
        <v>0</v>
      </c>
      <c r="BH218" s="342"/>
      <c r="BI218" s="367">
        <f>Tracoma!Q230</f>
        <v>0</v>
      </c>
      <c r="BJ218" s="367">
        <f>Tracoma!AK230</f>
        <v>0</v>
      </c>
      <c r="BK218" s="367">
        <f>Tracoma!AL230</f>
        <v>0</v>
      </c>
      <c r="BL218" s="367">
        <f>Tracoma!AN230</f>
        <v>0</v>
      </c>
      <c r="BM218" s="367">
        <f>Tracoma!AO230</f>
        <v>0</v>
      </c>
      <c r="BN218" s="367">
        <f>Tracoma!AT230</f>
        <v>0</v>
      </c>
      <c r="BO218" s="367">
        <f>Tracoma!AU230</f>
        <v>0</v>
      </c>
      <c r="BP218" s="367">
        <f>Tracoma!AV230</f>
        <v>0</v>
      </c>
      <c r="BQ218" s="367">
        <f>Tracoma!AW230</f>
        <v>0</v>
      </c>
      <c r="BR218" s="367">
        <f>COUNTIF(Tracoma!AX230,"Sim")</f>
        <v>0</v>
      </c>
      <c r="BS218" s="342"/>
      <c r="BT218" s="367">
        <f t="shared" si="43"/>
        <v>0</v>
      </c>
      <c r="BU218" s="367">
        <f t="shared" si="44"/>
        <v>0</v>
      </c>
      <c r="BV218" s="367">
        <f t="shared" si="45"/>
        <v>0</v>
      </c>
      <c r="BW218" s="367">
        <f t="shared" si="46"/>
        <v>0</v>
      </c>
      <c r="BX218" s="367">
        <f t="shared" si="47"/>
        <v>0</v>
      </c>
      <c r="BY218" s="367">
        <f t="shared" si="50"/>
        <v>0</v>
      </c>
      <c r="BZ218" s="367">
        <f t="shared" si="51"/>
        <v>0</v>
      </c>
      <c r="CA218" s="367">
        <f t="shared" si="52"/>
        <v>0</v>
      </c>
      <c r="CB218" s="367">
        <f t="shared" si="48"/>
        <v>0</v>
      </c>
      <c r="CC218" s="367">
        <f t="shared" si="49"/>
        <v>0</v>
      </c>
    </row>
    <row r="219" spans="2:81" x14ac:dyDescent="0.25">
      <c r="B219" s="150">
        <f>Demografia!B227</f>
        <v>0</v>
      </c>
      <c r="C219" s="150">
        <f>Demografia!C227</f>
        <v>0</v>
      </c>
      <c r="D219" s="151">
        <f>Demografia!D227</f>
        <v>0</v>
      </c>
      <c r="E219" s="56"/>
      <c r="F219" s="151">
        <f>FL!M226</f>
        <v>0</v>
      </c>
      <c r="G219" s="151">
        <f>FL!AE226</f>
        <v>0</v>
      </c>
      <c r="H219" s="151">
        <f>FL!AF226</f>
        <v>0</v>
      </c>
      <c r="I219" s="151">
        <f>FL!AH226</f>
        <v>0</v>
      </c>
      <c r="J219" s="151">
        <f>FL!AI226</f>
        <v>0</v>
      </c>
      <c r="K219" s="151">
        <f>FL!AK226</f>
        <v>0</v>
      </c>
      <c r="L219" s="151">
        <f>FL!AM226</f>
        <v>0</v>
      </c>
      <c r="M219" s="151">
        <f>FL!AN226</f>
        <v>0</v>
      </c>
      <c r="N219" s="151">
        <f>FL!AO226</f>
        <v>0</v>
      </c>
      <c r="O219" s="151">
        <f>FL!AP226</f>
        <v>0</v>
      </c>
      <c r="P219" s="151">
        <f>FL!AQ226</f>
        <v>0</v>
      </c>
      <c r="Q219" s="151">
        <f>COUNTIF(FL!AR226,"Sim")</f>
        <v>0</v>
      </c>
      <c r="R219" s="56"/>
      <c r="S219" s="151">
        <f>Onco!K226</f>
        <v>0</v>
      </c>
      <c r="T219" s="151">
        <f>MAX(Onco!AB226,Onco!BA226)</f>
        <v>0</v>
      </c>
      <c r="U219" s="151">
        <f>MAX(Onco!AC226,Onco!BB226)</f>
        <v>0</v>
      </c>
      <c r="V219" s="151">
        <f>MAX(Onco!AE226,Onco!BD226)</f>
        <v>0</v>
      </c>
      <c r="W219" s="151">
        <f>MAX(Onco!AF226,Onco!BE226)</f>
        <v>0</v>
      </c>
      <c r="X219" s="151">
        <f>MAX(Onco!AG226,Onco!BF226)</f>
        <v>0</v>
      </c>
      <c r="Y219" s="151">
        <f>MAX(Onco!AH226,Onco!BG226)</f>
        <v>0</v>
      </c>
      <c r="Z219" s="151">
        <f>MAX(Onco!AI226,Onco!BH226)</f>
        <v>0</v>
      </c>
      <c r="AA219" s="151">
        <f>MAX(Onco!AJ226,Onco!BI226)</f>
        <v>0</v>
      </c>
      <c r="AB219" s="151">
        <f>MAX(COUNTIF(Onco!AK226,"Sim"),COUNTIF(Onco!BJ226,"Sim"))</f>
        <v>0</v>
      </c>
      <c r="AC219" s="56"/>
      <c r="AD219" s="151">
        <f>Schisto!P228</f>
        <v>0</v>
      </c>
      <c r="AE219" s="151">
        <f>Schisto!AI228</f>
        <v>0</v>
      </c>
      <c r="AF219" s="151">
        <f>Schisto!AJ228</f>
        <v>0</v>
      </c>
      <c r="AG219" s="151">
        <f>Schisto!AN228</f>
        <v>0</v>
      </c>
      <c r="AH219" s="151">
        <f>Schisto!AO228</f>
        <v>0</v>
      </c>
      <c r="AI219" s="151">
        <f>Schisto!AT228</f>
        <v>0</v>
      </c>
      <c r="AJ219" s="151">
        <f>Schisto!AU228</f>
        <v>0</v>
      </c>
      <c r="AK219" s="151">
        <f>Schisto!AV228</f>
        <v>0</v>
      </c>
      <c r="AL219" s="151">
        <f>Schisto!AW228</f>
        <v>0</v>
      </c>
      <c r="AM219" s="151">
        <f>COUNTIF(Schisto!AX228,"Sim")</f>
        <v>0</v>
      </c>
      <c r="AN219" s="56"/>
      <c r="AO219" s="151">
        <f>HTS!P228</f>
        <v>0</v>
      </c>
      <c r="AP219" s="151">
        <f>MAX(HTS!AK228,HTS!BS228)</f>
        <v>0</v>
      </c>
      <c r="AQ219" s="151">
        <f>MAX(HTS!AL228,HTS!BT228)</f>
        <v>0</v>
      </c>
      <c r="AR219" s="151">
        <f>MAX(HTS!AM228,HTS!BU228)</f>
        <v>0</v>
      </c>
      <c r="AS219" s="151">
        <f>MAX(HTS!AN228,HTS!BV228)</f>
        <v>0</v>
      </c>
      <c r="AT219" s="151">
        <f>MAX(HTS!AO228,HTS!BW228)</f>
        <v>0</v>
      </c>
      <c r="AU219" s="151">
        <f>MAX(HTS!AQ228,HTS!BY228)</f>
        <v>0</v>
      </c>
      <c r="AV219" s="151">
        <f>MAX(HTS!AR228,HTS!BZ228)</f>
        <v>0</v>
      </c>
      <c r="AW219" s="151">
        <f>MAX(HTS!AS228,HTS!CA228)</f>
        <v>0</v>
      </c>
      <c r="AX219" s="151">
        <f>MAX(HTS!AT228,HTS!CB228)</f>
        <v>0</v>
      </c>
      <c r="AY219" s="151">
        <f>MAX(HTS!AU228,HTS!CC228)</f>
        <v>0</v>
      </c>
      <c r="AZ219" s="151">
        <f>MAX(HTS!AV228,HTS!CD228)</f>
        <v>0</v>
      </c>
      <c r="BA219" s="151">
        <f>MAX(HTS!AW228,HTS!CE228)</f>
        <v>0</v>
      </c>
      <c r="BB219" s="151">
        <f>MAX(HTS!AX228,HTS!CF228)</f>
        <v>0</v>
      </c>
      <c r="BC219" s="151">
        <f>MAX(HTS!AY228,HTS!CG228)</f>
        <v>0</v>
      </c>
      <c r="BD219" s="151">
        <f>MAX(HTS!AZ228,HTS!CH228)</f>
        <v>0</v>
      </c>
      <c r="BE219" s="151">
        <f>MAX(HTS!BA228,HTS!CI228)</f>
        <v>0</v>
      </c>
      <c r="BF219" s="151">
        <f>MAX(HTS!BB228,HTS!CJ228)</f>
        <v>0</v>
      </c>
      <c r="BG219" s="151">
        <f>MAX(COUNTIF(HTS!BC228,"Sim"),COUNTIF(HTS!CK228,"Sim"))</f>
        <v>0</v>
      </c>
      <c r="BH219" s="56"/>
      <c r="BI219" s="151">
        <f>Tracoma!Q231</f>
        <v>0</v>
      </c>
      <c r="BJ219" s="151">
        <f>Tracoma!AK231</f>
        <v>0</v>
      </c>
      <c r="BK219" s="151">
        <f>Tracoma!AL231</f>
        <v>0</v>
      </c>
      <c r="BL219" s="151">
        <f>Tracoma!AN231</f>
        <v>0</v>
      </c>
      <c r="BM219" s="151">
        <f>Tracoma!AO231</f>
        <v>0</v>
      </c>
      <c r="BN219" s="151">
        <f>Tracoma!AT231</f>
        <v>0</v>
      </c>
      <c r="BO219" s="151">
        <f>Tracoma!AU231</f>
        <v>0</v>
      </c>
      <c r="BP219" s="151">
        <f>Tracoma!AV231</f>
        <v>0</v>
      </c>
      <c r="BQ219" s="151">
        <f>Tracoma!AW231</f>
        <v>0</v>
      </c>
      <c r="BR219" s="151">
        <f>COUNTIF(Tracoma!AX231,"Sim")</f>
        <v>0</v>
      </c>
      <c r="BS219" s="56"/>
      <c r="BT219" s="151">
        <f t="shared" si="43"/>
        <v>0</v>
      </c>
      <c r="BU219" s="151">
        <f t="shared" si="44"/>
        <v>0</v>
      </c>
      <c r="BV219" s="151">
        <f t="shared" si="45"/>
        <v>0</v>
      </c>
      <c r="BW219" s="151">
        <f t="shared" si="46"/>
        <v>0</v>
      </c>
      <c r="BX219" s="151">
        <f t="shared" si="47"/>
        <v>0</v>
      </c>
      <c r="BY219" s="151">
        <f t="shared" si="50"/>
        <v>0</v>
      </c>
      <c r="BZ219" s="151">
        <f t="shared" si="51"/>
        <v>0</v>
      </c>
      <c r="CA219" s="151">
        <f t="shared" si="52"/>
        <v>0</v>
      </c>
      <c r="CB219" s="151">
        <f t="shared" si="48"/>
        <v>0</v>
      </c>
      <c r="CC219" s="151">
        <f t="shared" si="49"/>
        <v>0</v>
      </c>
    </row>
    <row r="220" spans="2:81" x14ac:dyDescent="0.25">
      <c r="B220" s="366">
        <f>Demografia!B228</f>
        <v>0</v>
      </c>
      <c r="C220" s="366">
        <f>Demografia!C228</f>
        <v>0</v>
      </c>
      <c r="D220" s="367">
        <f>Demografia!D228</f>
        <v>0</v>
      </c>
      <c r="E220" s="342"/>
      <c r="F220" s="367">
        <f>FL!M227</f>
        <v>0</v>
      </c>
      <c r="G220" s="367">
        <f>FL!AE227</f>
        <v>0</v>
      </c>
      <c r="H220" s="367">
        <f>FL!AF227</f>
        <v>0</v>
      </c>
      <c r="I220" s="367">
        <f>FL!AH227</f>
        <v>0</v>
      </c>
      <c r="J220" s="367">
        <f>FL!AI227</f>
        <v>0</v>
      </c>
      <c r="K220" s="367">
        <f>FL!AK227</f>
        <v>0</v>
      </c>
      <c r="L220" s="367">
        <f>FL!AM227</f>
        <v>0</v>
      </c>
      <c r="M220" s="367">
        <f>FL!AN227</f>
        <v>0</v>
      </c>
      <c r="N220" s="367">
        <f>FL!AO227</f>
        <v>0</v>
      </c>
      <c r="O220" s="367">
        <f>FL!AP227</f>
        <v>0</v>
      </c>
      <c r="P220" s="367">
        <f>FL!AQ227</f>
        <v>0</v>
      </c>
      <c r="Q220" s="367">
        <f>COUNTIF(FL!AR227,"Sim")</f>
        <v>0</v>
      </c>
      <c r="R220" s="342"/>
      <c r="S220" s="367">
        <f>Onco!K227</f>
        <v>0</v>
      </c>
      <c r="T220" s="367">
        <f>MAX(Onco!AB227,Onco!BA227)</f>
        <v>0</v>
      </c>
      <c r="U220" s="367">
        <f>MAX(Onco!AC227,Onco!BB227)</f>
        <v>0</v>
      </c>
      <c r="V220" s="367">
        <f>MAX(Onco!AE227,Onco!BD227)</f>
        <v>0</v>
      </c>
      <c r="W220" s="367">
        <f>MAX(Onco!AF227,Onco!BE227)</f>
        <v>0</v>
      </c>
      <c r="X220" s="367">
        <f>MAX(Onco!AG227,Onco!BF227)</f>
        <v>0</v>
      </c>
      <c r="Y220" s="367">
        <f>MAX(Onco!AH227,Onco!BG227)</f>
        <v>0</v>
      </c>
      <c r="Z220" s="367">
        <f>MAX(Onco!AI227,Onco!BH227)</f>
        <v>0</v>
      </c>
      <c r="AA220" s="367">
        <f>MAX(Onco!AJ227,Onco!BI227)</f>
        <v>0</v>
      </c>
      <c r="AB220" s="367">
        <f>MAX(COUNTIF(Onco!AK227,"Sim"),COUNTIF(Onco!BJ227,"Sim"))</f>
        <v>0</v>
      </c>
      <c r="AC220" s="342"/>
      <c r="AD220" s="367">
        <f>Schisto!P229</f>
        <v>0</v>
      </c>
      <c r="AE220" s="367">
        <f>Schisto!AI229</f>
        <v>0</v>
      </c>
      <c r="AF220" s="367">
        <f>Schisto!AJ229</f>
        <v>0</v>
      </c>
      <c r="AG220" s="367">
        <f>Schisto!AN229</f>
        <v>0</v>
      </c>
      <c r="AH220" s="367">
        <f>Schisto!AO229</f>
        <v>0</v>
      </c>
      <c r="AI220" s="367">
        <f>Schisto!AT229</f>
        <v>0</v>
      </c>
      <c r="AJ220" s="367">
        <f>Schisto!AU229</f>
        <v>0</v>
      </c>
      <c r="AK220" s="367">
        <f>Schisto!AV229</f>
        <v>0</v>
      </c>
      <c r="AL220" s="367">
        <f>Schisto!AW229</f>
        <v>0</v>
      </c>
      <c r="AM220" s="367">
        <f>COUNTIF(Schisto!AX229,"Sim")</f>
        <v>0</v>
      </c>
      <c r="AN220" s="342"/>
      <c r="AO220" s="367">
        <f>HTS!P229</f>
        <v>0</v>
      </c>
      <c r="AP220" s="367">
        <f>MAX(HTS!AK229,HTS!BS229)</f>
        <v>0</v>
      </c>
      <c r="AQ220" s="367">
        <f>MAX(HTS!AL229,HTS!BT229)</f>
        <v>0</v>
      </c>
      <c r="AR220" s="367">
        <f>MAX(HTS!AM229,HTS!BU229)</f>
        <v>0</v>
      </c>
      <c r="AS220" s="367">
        <f>MAX(HTS!AN229,HTS!BV229)</f>
        <v>0</v>
      </c>
      <c r="AT220" s="367">
        <f>MAX(HTS!AO229,HTS!BW229)</f>
        <v>0</v>
      </c>
      <c r="AU220" s="367">
        <f>MAX(HTS!AQ229,HTS!BY229)</f>
        <v>0</v>
      </c>
      <c r="AV220" s="367">
        <f>MAX(HTS!AR229,HTS!BZ229)</f>
        <v>0</v>
      </c>
      <c r="AW220" s="367">
        <f>MAX(HTS!AS229,HTS!CA229)</f>
        <v>0</v>
      </c>
      <c r="AX220" s="367">
        <f>MAX(HTS!AT229,HTS!CB229)</f>
        <v>0</v>
      </c>
      <c r="AY220" s="367">
        <f>MAX(HTS!AU229,HTS!CC229)</f>
        <v>0</v>
      </c>
      <c r="AZ220" s="367">
        <f>MAX(HTS!AV229,HTS!CD229)</f>
        <v>0</v>
      </c>
      <c r="BA220" s="367">
        <f>MAX(HTS!AW229,HTS!CE229)</f>
        <v>0</v>
      </c>
      <c r="BB220" s="367">
        <f>MAX(HTS!AX229,HTS!CF229)</f>
        <v>0</v>
      </c>
      <c r="BC220" s="367">
        <f>MAX(HTS!AY229,HTS!CG229)</f>
        <v>0</v>
      </c>
      <c r="BD220" s="367">
        <f>MAX(HTS!AZ229,HTS!CH229)</f>
        <v>0</v>
      </c>
      <c r="BE220" s="367">
        <f>MAX(HTS!BA229,HTS!CI229)</f>
        <v>0</v>
      </c>
      <c r="BF220" s="367">
        <f>MAX(HTS!BB229,HTS!CJ229)</f>
        <v>0</v>
      </c>
      <c r="BG220" s="367">
        <f>MAX(COUNTIF(HTS!BC229,"Sim"),COUNTIF(HTS!CK229,"Sim"))</f>
        <v>0</v>
      </c>
      <c r="BH220" s="342"/>
      <c r="BI220" s="367">
        <f>Tracoma!Q232</f>
        <v>0</v>
      </c>
      <c r="BJ220" s="367">
        <f>Tracoma!AK232</f>
        <v>0</v>
      </c>
      <c r="BK220" s="367">
        <f>Tracoma!AL232</f>
        <v>0</v>
      </c>
      <c r="BL220" s="367">
        <f>Tracoma!AN232</f>
        <v>0</v>
      </c>
      <c r="BM220" s="367">
        <f>Tracoma!AO232</f>
        <v>0</v>
      </c>
      <c r="BN220" s="367">
        <f>Tracoma!AT232</f>
        <v>0</v>
      </c>
      <c r="BO220" s="367">
        <f>Tracoma!AU232</f>
        <v>0</v>
      </c>
      <c r="BP220" s="367">
        <f>Tracoma!AV232</f>
        <v>0</v>
      </c>
      <c r="BQ220" s="367">
        <f>Tracoma!AW232</f>
        <v>0</v>
      </c>
      <c r="BR220" s="367">
        <f>COUNTIF(Tracoma!AX232,"Sim")</f>
        <v>0</v>
      </c>
      <c r="BS220" s="342"/>
      <c r="BT220" s="367">
        <f t="shared" si="43"/>
        <v>0</v>
      </c>
      <c r="BU220" s="367">
        <f t="shared" si="44"/>
        <v>0</v>
      </c>
      <c r="BV220" s="367">
        <f t="shared" si="45"/>
        <v>0</v>
      </c>
      <c r="BW220" s="367">
        <f t="shared" si="46"/>
        <v>0</v>
      </c>
      <c r="BX220" s="367">
        <f t="shared" si="47"/>
        <v>0</v>
      </c>
      <c r="BY220" s="367">
        <f t="shared" si="50"/>
        <v>0</v>
      </c>
      <c r="BZ220" s="367">
        <f t="shared" si="51"/>
        <v>0</v>
      </c>
      <c r="CA220" s="367">
        <f t="shared" si="52"/>
        <v>0</v>
      </c>
      <c r="CB220" s="367">
        <f t="shared" si="48"/>
        <v>0</v>
      </c>
      <c r="CC220" s="367">
        <f t="shared" si="49"/>
        <v>0</v>
      </c>
    </row>
    <row r="221" spans="2:81" x14ac:dyDescent="0.25">
      <c r="B221" s="150">
        <f>Demografia!B229</f>
        <v>0</v>
      </c>
      <c r="C221" s="150">
        <f>Demografia!C229</f>
        <v>0</v>
      </c>
      <c r="D221" s="151">
        <f>Demografia!D229</f>
        <v>0</v>
      </c>
      <c r="E221" s="56"/>
      <c r="F221" s="151">
        <f>FL!M228</f>
        <v>0</v>
      </c>
      <c r="G221" s="151">
        <f>FL!AE228</f>
        <v>0</v>
      </c>
      <c r="H221" s="151">
        <f>FL!AF228</f>
        <v>0</v>
      </c>
      <c r="I221" s="151">
        <f>FL!AH228</f>
        <v>0</v>
      </c>
      <c r="J221" s="151">
        <f>FL!AI228</f>
        <v>0</v>
      </c>
      <c r="K221" s="151">
        <f>FL!AK228</f>
        <v>0</v>
      </c>
      <c r="L221" s="151">
        <f>FL!AM228</f>
        <v>0</v>
      </c>
      <c r="M221" s="151">
        <f>FL!AN228</f>
        <v>0</v>
      </c>
      <c r="N221" s="151">
        <f>FL!AO228</f>
        <v>0</v>
      </c>
      <c r="O221" s="151">
        <f>FL!AP228</f>
        <v>0</v>
      </c>
      <c r="P221" s="151">
        <f>FL!AQ228</f>
        <v>0</v>
      </c>
      <c r="Q221" s="151">
        <f>COUNTIF(FL!AR228,"Sim")</f>
        <v>0</v>
      </c>
      <c r="R221" s="56"/>
      <c r="S221" s="151">
        <f>Onco!K228</f>
        <v>0</v>
      </c>
      <c r="T221" s="151">
        <f>MAX(Onco!AB228,Onco!BA228)</f>
        <v>0</v>
      </c>
      <c r="U221" s="151">
        <f>MAX(Onco!AC228,Onco!BB228)</f>
        <v>0</v>
      </c>
      <c r="V221" s="151">
        <f>MAX(Onco!AE228,Onco!BD228)</f>
        <v>0</v>
      </c>
      <c r="W221" s="151">
        <f>MAX(Onco!AF228,Onco!BE228)</f>
        <v>0</v>
      </c>
      <c r="X221" s="151">
        <f>MAX(Onco!AG228,Onco!BF228)</f>
        <v>0</v>
      </c>
      <c r="Y221" s="151">
        <f>MAX(Onco!AH228,Onco!BG228)</f>
        <v>0</v>
      </c>
      <c r="Z221" s="151">
        <f>MAX(Onco!AI228,Onco!BH228)</f>
        <v>0</v>
      </c>
      <c r="AA221" s="151">
        <f>MAX(Onco!AJ228,Onco!BI228)</f>
        <v>0</v>
      </c>
      <c r="AB221" s="151">
        <f>MAX(COUNTIF(Onco!AK228,"Sim"),COUNTIF(Onco!BJ228,"Sim"))</f>
        <v>0</v>
      </c>
      <c r="AC221" s="56"/>
      <c r="AD221" s="151">
        <f>Schisto!P230</f>
        <v>0</v>
      </c>
      <c r="AE221" s="151">
        <f>Schisto!AI230</f>
        <v>0</v>
      </c>
      <c r="AF221" s="151">
        <f>Schisto!AJ230</f>
        <v>0</v>
      </c>
      <c r="AG221" s="151">
        <f>Schisto!AN230</f>
        <v>0</v>
      </c>
      <c r="AH221" s="151">
        <f>Schisto!AO230</f>
        <v>0</v>
      </c>
      <c r="AI221" s="151">
        <f>Schisto!AT230</f>
        <v>0</v>
      </c>
      <c r="AJ221" s="151">
        <f>Schisto!AU230</f>
        <v>0</v>
      </c>
      <c r="AK221" s="151">
        <f>Schisto!AV230</f>
        <v>0</v>
      </c>
      <c r="AL221" s="151">
        <f>Schisto!AW230</f>
        <v>0</v>
      </c>
      <c r="AM221" s="151">
        <f>COUNTIF(Schisto!AX230,"Sim")</f>
        <v>0</v>
      </c>
      <c r="AN221" s="56"/>
      <c r="AO221" s="151">
        <f>HTS!P230</f>
        <v>0</v>
      </c>
      <c r="AP221" s="151">
        <f>MAX(HTS!AK230,HTS!BS230)</f>
        <v>0</v>
      </c>
      <c r="AQ221" s="151">
        <f>MAX(HTS!AL230,HTS!BT230)</f>
        <v>0</v>
      </c>
      <c r="AR221" s="151">
        <f>MAX(HTS!AM230,HTS!BU230)</f>
        <v>0</v>
      </c>
      <c r="AS221" s="151">
        <f>MAX(HTS!AN230,HTS!BV230)</f>
        <v>0</v>
      </c>
      <c r="AT221" s="151">
        <f>MAX(HTS!AO230,HTS!BW230)</f>
        <v>0</v>
      </c>
      <c r="AU221" s="151">
        <f>MAX(HTS!AQ230,HTS!BY230)</f>
        <v>0</v>
      </c>
      <c r="AV221" s="151">
        <f>MAX(HTS!AR230,HTS!BZ230)</f>
        <v>0</v>
      </c>
      <c r="AW221" s="151">
        <f>MAX(HTS!AS230,HTS!CA230)</f>
        <v>0</v>
      </c>
      <c r="AX221" s="151">
        <f>MAX(HTS!AT230,HTS!CB230)</f>
        <v>0</v>
      </c>
      <c r="AY221" s="151">
        <f>MAX(HTS!AU230,HTS!CC230)</f>
        <v>0</v>
      </c>
      <c r="AZ221" s="151">
        <f>MAX(HTS!AV230,HTS!CD230)</f>
        <v>0</v>
      </c>
      <c r="BA221" s="151">
        <f>MAX(HTS!AW230,HTS!CE230)</f>
        <v>0</v>
      </c>
      <c r="BB221" s="151">
        <f>MAX(HTS!AX230,HTS!CF230)</f>
        <v>0</v>
      </c>
      <c r="BC221" s="151">
        <f>MAX(HTS!AY230,HTS!CG230)</f>
        <v>0</v>
      </c>
      <c r="BD221" s="151">
        <f>MAX(HTS!AZ230,HTS!CH230)</f>
        <v>0</v>
      </c>
      <c r="BE221" s="151">
        <f>MAX(HTS!BA230,HTS!CI230)</f>
        <v>0</v>
      </c>
      <c r="BF221" s="151">
        <f>MAX(HTS!BB230,HTS!CJ230)</f>
        <v>0</v>
      </c>
      <c r="BG221" s="151">
        <f>MAX(COUNTIF(HTS!BC230,"Sim"),COUNTIF(HTS!CK230,"Sim"))</f>
        <v>0</v>
      </c>
      <c r="BH221" s="56"/>
      <c r="BI221" s="151">
        <f>Tracoma!Q233</f>
        <v>0</v>
      </c>
      <c r="BJ221" s="151">
        <f>Tracoma!AK233</f>
        <v>0</v>
      </c>
      <c r="BK221" s="151">
        <f>Tracoma!AL233</f>
        <v>0</v>
      </c>
      <c r="BL221" s="151">
        <f>Tracoma!AN233</f>
        <v>0</v>
      </c>
      <c r="BM221" s="151">
        <f>Tracoma!AO233</f>
        <v>0</v>
      </c>
      <c r="BN221" s="151">
        <f>Tracoma!AT233</f>
        <v>0</v>
      </c>
      <c r="BO221" s="151">
        <f>Tracoma!AU233</f>
        <v>0</v>
      </c>
      <c r="BP221" s="151">
        <f>Tracoma!AV233</f>
        <v>0</v>
      </c>
      <c r="BQ221" s="151">
        <f>Tracoma!AW233</f>
        <v>0</v>
      </c>
      <c r="BR221" s="151">
        <f>COUNTIF(Tracoma!AX233,"Sim")</f>
        <v>0</v>
      </c>
      <c r="BS221" s="56"/>
      <c r="BT221" s="151">
        <f t="shared" si="43"/>
        <v>0</v>
      </c>
      <c r="BU221" s="151">
        <f t="shared" si="44"/>
        <v>0</v>
      </c>
      <c r="BV221" s="151">
        <f t="shared" si="45"/>
        <v>0</v>
      </c>
      <c r="BW221" s="151">
        <f t="shared" si="46"/>
        <v>0</v>
      </c>
      <c r="BX221" s="151">
        <f t="shared" si="47"/>
        <v>0</v>
      </c>
      <c r="BY221" s="151">
        <f t="shared" si="50"/>
        <v>0</v>
      </c>
      <c r="BZ221" s="151">
        <f t="shared" si="51"/>
        <v>0</v>
      </c>
      <c r="CA221" s="151">
        <f t="shared" si="52"/>
        <v>0</v>
      </c>
      <c r="CB221" s="151">
        <f t="shared" si="48"/>
        <v>0</v>
      </c>
      <c r="CC221" s="151">
        <f t="shared" si="49"/>
        <v>0</v>
      </c>
    </row>
    <row r="222" spans="2:81" x14ac:dyDescent="0.25">
      <c r="B222" s="366">
        <f>Demografia!B230</f>
        <v>0</v>
      </c>
      <c r="C222" s="366">
        <f>Demografia!C230</f>
        <v>0</v>
      </c>
      <c r="D222" s="367">
        <f>Demografia!D230</f>
        <v>0</v>
      </c>
      <c r="E222" s="342"/>
      <c r="F222" s="367">
        <f>FL!M229</f>
        <v>0</v>
      </c>
      <c r="G222" s="367">
        <f>FL!AE229</f>
        <v>0</v>
      </c>
      <c r="H222" s="367">
        <f>FL!AF229</f>
        <v>0</v>
      </c>
      <c r="I222" s="367">
        <f>FL!AH229</f>
        <v>0</v>
      </c>
      <c r="J222" s="367">
        <f>FL!AI229</f>
        <v>0</v>
      </c>
      <c r="K222" s="367">
        <f>FL!AK229</f>
        <v>0</v>
      </c>
      <c r="L222" s="367">
        <f>FL!AM229</f>
        <v>0</v>
      </c>
      <c r="M222" s="367">
        <f>FL!AN229</f>
        <v>0</v>
      </c>
      <c r="N222" s="367">
        <f>FL!AO229</f>
        <v>0</v>
      </c>
      <c r="O222" s="367">
        <f>FL!AP229</f>
        <v>0</v>
      </c>
      <c r="P222" s="367">
        <f>FL!AQ229</f>
        <v>0</v>
      </c>
      <c r="Q222" s="367">
        <f>COUNTIF(FL!AR229,"Sim")</f>
        <v>0</v>
      </c>
      <c r="R222" s="342"/>
      <c r="S222" s="367">
        <f>Onco!K229</f>
        <v>0</v>
      </c>
      <c r="T222" s="367">
        <f>MAX(Onco!AB229,Onco!BA229)</f>
        <v>0</v>
      </c>
      <c r="U222" s="367">
        <f>MAX(Onco!AC229,Onco!BB229)</f>
        <v>0</v>
      </c>
      <c r="V222" s="367">
        <f>MAX(Onco!AE229,Onco!BD229)</f>
        <v>0</v>
      </c>
      <c r="W222" s="367">
        <f>MAX(Onco!AF229,Onco!BE229)</f>
        <v>0</v>
      </c>
      <c r="X222" s="367">
        <f>MAX(Onco!AG229,Onco!BF229)</f>
        <v>0</v>
      </c>
      <c r="Y222" s="367">
        <f>MAX(Onco!AH229,Onco!BG229)</f>
        <v>0</v>
      </c>
      <c r="Z222" s="367">
        <f>MAX(Onco!AI229,Onco!BH229)</f>
        <v>0</v>
      </c>
      <c r="AA222" s="367">
        <f>MAX(Onco!AJ229,Onco!BI229)</f>
        <v>0</v>
      </c>
      <c r="AB222" s="367">
        <f>MAX(COUNTIF(Onco!AK229,"Sim"),COUNTIF(Onco!BJ229,"Sim"))</f>
        <v>0</v>
      </c>
      <c r="AC222" s="342"/>
      <c r="AD222" s="367">
        <f>Schisto!P231</f>
        <v>0</v>
      </c>
      <c r="AE222" s="367">
        <f>Schisto!AI231</f>
        <v>0</v>
      </c>
      <c r="AF222" s="367">
        <f>Schisto!AJ231</f>
        <v>0</v>
      </c>
      <c r="AG222" s="367">
        <f>Schisto!AN231</f>
        <v>0</v>
      </c>
      <c r="AH222" s="367">
        <f>Schisto!AO231</f>
        <v>0</v>
      </c>
      <c r="AI222" s="367">
        <f>Schisto!AT231</f>
        <v>0</v>
      </c>
      <c r="AJ222" s="367">
        <f>Schisto!AU231</f>
        <v>0</v>
      </c>
      <c r="AK222" s="367">
        <f>Schisto!AV231</f>
        <v>0</v>
      </c>
      <c r="AL222" s="367">
        <f>Schisto!AW231</f>
        <v>0</v>
      </c>
      <c r="AM222" s="367">
        <f>COUNTIF(Schisto!AX231,"Sim")</f>
        <v>0</v>
      </c>
      <c r="AN222" s="342"/>
      <c r="AO222" s="367">
        <f>HTS!P231</f>
        <v>0</v>
      </c>
      <c r="AP222" s="367">
        <f>MAX(HTS!AK231,HTS!BS231)</f>
        <v>0</v>
      </c>
      <c r="AQ222" s="367">
        <f>MAX(HTS!AL231,HTS!BT231)</f>
        <v>0</v>
      </c>
      <c r="AR222" s="367">
        <f>MAX(HTS!AM231,HTS!BU231)</f>
        <v>0</v>
      </c>
      <c r="AS222" s="367">
        <f>MAX(HTS!AN231,HTS!BV231)</f>
        <v>0</v>
      </c>
      <c r="AT222" s="367">
        <f>MAX(HTS!AO231,HTS!BW231)</f>
        <v>0</v>
      </c>
      <c r="AU222" s="367">
        <f>MAX(HTS!AQ231,HTS!BY231)</f>
        <v>0</v>
      </c>
      <c r="AV222" s="367">
        <f>MAX(HTS!AR231,HTS!BZ231)</f>
        <v>0</v>
      </c>
      <c r="AW222" s="367">
        <f>MAX(HTS!AS231,HTS!CA231)</f>
        <v>0</v>
      </c>
      <c r="AX222" s="367">
        <f>MAX(HTS!AT231,HTS!CB231)</f>
        <v>0</v>
      </c>
      <c r="AY222" s="367">
        <f>MAX(HTS!AU231,HTS!CC231)</f>
        <v>0</v>
      </c>
      <c r="AZ222" s="367">
        <f>MAX(HTS!AV231,HTS!CD231)</f>
        <v>0</v>
      </c>
      <c r="BA222" s="367">
        <f>MAX(HTS!AW231,HTS!CE231)</f>
        <v>0</v>
      </c>
      <c r="BB222" s="367">
        <f>MAX(HTS!AX231,HTS!CF231)</f>
        <v>0</v>
      </c>
      <c r="BC222" s="367">
        <f>MAX(HTS!AY231,HTS!CG231)</f>
        <v>0</v>
      </c>
      <c r="BD222" s="367">
        <f>MAX(HTS!AZ231,HTS!CH231)</f>
        <v>0</v>
      </c>
      <c r="BE222" s="367">
        <f>MAX(HTS!BA231,HTS!CI231)</f>
        <v>0</v>
      </c>
      <c r="BF222" s="367">
        <f>MAX(HTS!BB231,HTS!CJ231)</f>
        <v>0</v>
      </c>
      <c r="BG222" s="367">
        <f>MAX(COUNTIF(HTS!BC231,"Sim"),COUNTIF(HTS!CK231,"Sim"))</f>
        <v>0</v>
      </c>
      <c r="BH222" s="342"/>
      <c r="BI222" s="367">
        <f>Tracoma!Q234</f>
        <v>0</v>
      </c>
      <c r="BJ222" s="367">
        <f>Tracoma!AK234</f>
        <v>0</v>
      </c>
      <c r="BK222" s="367">
        <f>Tracoma!AL234</f>
        <v>0</v>
      </c>
      <c r="BL222" s="367">
        <f>Tracoma!AN234</f>
        <v>0</v>
      </c>
      <c r="BM222" s="367">
        <f>Tracoma!AO234</f>
        <v>0</v>
      </c>
      <c r="BN222" s="367">
        <f>Tracoma!AT234</f>
        <v>0</v>
      </c>
      <c r="BO222" s="367">
        <f>Tracoma!AU234</f>
        <v>0</v>
      </c>
      <c r="BP222" s="367">
        <f>Tracoma!AV234</f>
        <v>0</v>
      </c>
      <c r="BQ222" s="367">
        <f>Tracoma!AW234</f>
        <v>0</v>
      </c>
      <c r="BR222" s="367">
        <f>COUNTIF(Tracoma!AX234,"Sim")</f>
        <v>0</v>
      </c>
      <c r="BS222" s="342"/>
      <c r="BT222" s="367">
        <f t="shared" si="43"/>
        <v>0</v>
      </c>
      <c r="BU222" s="367">
        <f t="shared" si="44"/>
        <v>0</v>
      </c>
      <c r="BV222" s="367">
        <f t="shared" si="45"/>
        <v>0</v>
      </c>
      <c r="BW222" s="367">
        <f t="shared" si="46"/>
        <v>0</v>
      </c>
      <c r="BX222" s="367">
        <f t="shared" si="47"/>
        <v>0</v>
      </c>
      <c r="BY222" s="367">
        <f t="shared" si="50"/>
        <v>0</v>
      </c>
      <c r="BZ222" s="367">
        <f t="shared" si="51"/>
        <v>0</v>
      </c>
      <c r="CA222" s="367">
        <f t="shared" si="52"/>
        <v>0</v>
      </c>
      <c r="CB222" s="367">
        <f t="shared" si="48"/>
        <v>0</v>
      </c>
      <c r="CC222" s="367">
        <f t="shared" si="49"/>
        <v>0</v>
      </c>
    </row>
    <row r="223" spans="2:81" x14ac:dyDescent="0.25">
      <c r="B223" s="150">
        <f>Demografia!B231</f>
        <v>0</v>
      </c>
      <c r="C223" s="150">
        <f>Demografia!C231</f>
        <v>0</v>
      </c>
      <c r="D223" s="151">
        <f>Demografia!D231</f>
        <v>0</v>
      </c>
      <c r="E223" s="56"/>
      <c r="F223" s="151">
        <f>FL!M230</f>
        <v>0</v>
      </c>
      <c r="G223" s="151">
        <f>FL!AE230</f>
        <v>0</v>
      </c>
      <c r="H223" s="151">
        <f>FL!AF230</f>
        <v>0</v>
      </c>
      <c r="I223" s="151">
        <f>FL!AH230</f>
        <v>0</v>
      </c>
      <c r="J223" s="151">
        <f>FL!AI230</f>
        <v>0</v>
      </c>
      <c r="K223" s="151">
        <f>FL!AK230</f>
        <v>0</v>
      </c>
      <c r="L223" s="151">
        <f>FL!AM230</f>
        <v>0</v>
      </c>
      <c r="M223" s="151">
        <f>FL!AN230</f>
        <v>0</v>
      </c>
      <c r="N223" s="151">
        <f>FL!AO230</f>
        <v>0</v>
      </c>
      <c r="O223" s="151">
        <f>FL!AP230</f>
        <v>0</v>
      </c>
      <c r="P223" s="151">
        <f>FL!AQ230</f>
        <v>0</v>
      </c>
      <c r="Q223" s="151">
        <f>COUNTIF(FL!AR230,"Sim")</f>
        <v>0</v>
      </c>
      <c r="R223" s="56"/>
      <c r="S223" s="151">
        <f>Onco!K230</f>
        <v>0</v>
      </c>
      <c r="T223" s="151">
        <f>MAX(Onco!AB230,Onco!BA230)</f>
        <v>0</v>
      </c>
      <c r="U223" s="151">
        <f>MAX(Onco!AC230,Onco!BB230)</f>
        <v>0</v>
      </c>
      <c r="V223" s="151">
        <f>MAX(Onco!AE230,Onco!BD230)</f>
        <v>0</v>
      </c>
      <c r="W223" s="151">
        <f>MAX(Onco!AF230,Onco!BE230)</f>
        <v>0</v>
      </c>
      <c r="X223" s="151">
        <f>MAX(Onco!AG230,Onco!BF230)</f>
        <v>0</v>
      </c>
      <c r="Y223" s="151">
        <f>MAX(Onco!AH230,Onco!BG230)</f>
        <v>0</v>
      </c>
      <c r="Z223" s="151">
        <f>MAX(Onco!AI230,Onco!BH230)</f>
        <v>0</v>
      </c>
      <c r="AA223" s="151">
        <f>MAX(Onco!AJ230,Onco!BI230)</f>
        <v>0</v>
      </c>
      <c r="AB223" s="151">
        <f>MAX(COUNTIF(Onco!AK230,"Sim"),COUNTIF(Onco!BJ230,"Sim"))</f>
        <v>0</v>
      </c>
      <c r="AC223" s="56"/>
      <c r="AD223" s="151">
        <f>Schisto!P232</f>
        <v>0</v>
      </c>
      <c r="AE223" s="151">
        <f>Schisto!AI232</f>
        <v>0</v>
      </c>
      <c r="AF223" s="151">
        <f>Schisto!AJ232</f>
        <v>0</v>
      </c>
      <c r="AG223" s="151">
        <f>Schisto!AN232</f>
        <v>0</v>
      </c>
      <c r="AH223" s="151">
        <f>Schisto!AO232</f>
        <v>0</v>
      </c>
      <c r="AI223" s="151">
        <f>Schisto!AT232</f>
        <v>0</v>
      </c>
      <c r="AJ223" s="151">
        <f>Schisto!AU232</f>
        <v>0</v>
      </c>
      <c r="AK223" s="151">
        <f>Schisto!AV232</f>
        <v>0</v>
      </c>
      <c r="AL223" s="151">
        <f>Schisto!AW232</f>
        <v>0</v>
      </c>
      <c r="AM223" s="151">
        <f>COUNTIF(Schisto!AX232,"Sim")</f>
        <v>0</v>
      </c>
      <c r="AN223" s="56"/>
      <c r="AO223" s="151">
        <f>HTS!P232</f>
        <v>0</v>
      </c>
      <c r="AP223" s="151">
        <f>MAX(HTS!AK232,HTS!BS232)</f>
        <v>0</v>
      </c>
      <c r="AQ223" s="151">
        <f>MAX(HTS!AL232,HTS!BT232)</f>
        <v>0</v>
      </c>
      <c r="AR223" s="151">
        <f>MAX(HTS!AM232,HTS!BU232)</f>
        <v>0</v>
      </c>
      <c r="AS223" s="151">
        <f>MAX(HTS!AN232,HTS!BV232)</f>
        <v>0</v>
      </c>
      <c r="AT223" s="151">
        <f>MAX(HTS!AO232,HTS!BW232)</f>
        <v>0</v>
      </c>
      <c r="AU223" s="151">
        <f>MAX(HTS!AQ232,HTS!BY232)</f>
        <v>0</v>
      </c>
      <c r="AV223" s="151">
        <f>MAX(HTS!AR232,HTS!BZ232)</f>
        <v>0</v>
      </c>
      <c r="AW223" s="151">
        <f>MAX(HTS!AS232,HTS!CA232)</f>
        <v>0</v>
      </c>
      <c r="AX223" s="151">
        <f>MAX(HTS!AT232,HTS!CB232)</f>
        <v>0</v>
      </c>
      <c r="AY223" s="151">
        <f>MAX(HTS!AU232,HTS!CC232)</f>
        <v>0</v>
      </c>
      <c r="AZ223" s="151">
        <f>MAX(HTS!AV232,HTS!CD232)</f>
        <v>0</v>
      </c>
      <c r="BA223" s="151">
        <f>MAX(HTS!AW232,HTS!CE232)</f>
        <v>0</v>
      </c>
      <c r="BB223" s="151">
        <f>MAX(HTS!AX232,HTS!CF232)</f>
        <v>0</v>
      </c>
      <c r="BC223" s="151">
        <f>MAX(HTS!AY232,HTS!CG232)</f>
        <v>0</v>
      </c>
      <c r="BD223" s="151">
        <f>MAX(HTS!AZ232,HTS!CH232)</f>
        <v>0</v>
      </c>
      <c r="BE223" s="151">
        <f>MAX(HTS!BA232,HTS!CI232)</f>
        <v>0</v>
      </c>
      <c r="BF223" s="151">
        <f>MAX(HTS!BB232,HTS!CJ232)</f>
        <v>0</v>
      </c>
      <c r="BG223" s="151">
        <f>MAX(COUNTIF(HTS!BC232,"Sim"),COUNTIF(HTS!CK232,"Sim"))</f>
        <v>0</v>
      </c>
      <c r="BH223" s="56"/>
      <c r="BI223" s="151">
        <f>Tracoma!Q235</f>
        <v>0</v>
      </c>
      <c r="BJ223" s="151">
        <f>Tracoma!AK235</f>
        <v>0</v>
      </c>
      <c r="BK223" s="151">
        <f>Tracoma!AL235</f>
        <v>0</v>
      </c>
      <c r="BL223" s="151">
        <f>Tracoma!AN235</f>
        <v>0</v>
      </c>
      <c r="BM223" s="151">
        <f>Tracoma!AO235</f>
        <v>0</v>
      </c>
      <c r="BN223" s="151">
        <f>Tracoma!AT235</f>
        <v>0</v>
      </c>
      <c r="BO223" s="151">
        <f>Tracoma!AU235</f>
        <v>0</v>
      </c>
      <c r="BP223" s="151">
        <f>Tracoma!AV235</f>
        <v>0</v>
      </c>
      <c r="BQ223" s="151">
        <f>Tracoma!AW235</f>
        <v>0</v>
      </c>
      <c r="BR223" s="151">
        <f>COUNTIF(Tracoma!AX235,"Sim")</f>
        <v>0</v>
      </c>
      <c r="BS223" s="56"/>
      <c r="BT223" s="151">
        <f t="shared" si="43"/>
        <v>0</v>
      </c>
      <c r="BU223" s="151">
        <f t="shared" si="44"/>
        <v>0</v>
      </c>
      <c r="BV223" s="151">
        <f t="shared" si="45"/>
        <v>0</v>
      </c>
      <c r="BW223" s="151">
        <f t="shared" si="46"/>
        <v>0</v>
      </c>
      <c r="BX223" s="151">
        <f t="shared" si="47"/>
        <v>0</v>
      </c>
      <c r="BY223" s="151">
        <f t="shared" si="50"/>
        <v>0</v>
      </c>
      <c r="BZ223" s="151">
        <f t="shared" si="51"/>
        <v>0</v>
      </c>
      <c r="CA223" s="151">
        <f t="shared" si="52"/>
        <v>0</v>
      </c>
      <c r="CB223" s="151">
        <f t="shared" si="48"/>
        <v>0</v>
      </c>
      <c r="CC223" s="151">
        <f t="shared" si="49"/>
        <v>0</v>
      </c>
    </row>
    <row r="224" spans="2:81" x14ac:dyDescent="0.25">
      <c r="B224" s="366">
        <f>Demografia!B232</f>
        <v>0</v>
      </c>
      <c r="C224" s="366">
        <f>Demografia!C232</f>
        <v>0</v>
      </c>
      <c r="D224" s="367">
        <f>Demografia!D232</f>
        <v>0</v>
      </c>
      <c r="E224" s="342"/>
      <c r="F224" s="367">
        <f>FL!M231</f>
        <v>0</v>
      </c>
      <c r="G224" s="367">
        <f>FL!AE231</f>
        <v>0</v>
      </c>
      <c r="H224" s="367">
        <f>FL!AF231</f>
        <v>0</v>
      </c>
      <c r="I224" s="367">
        <f>FL!AH231</f>
        <v>0</v>
      </c>
      <c r="J224" s="367">
        <f>FL!AI231</f>
        <v>0</v>
      </c>
      <c r="K224" s="367">
        <f>FL!AK231</f>
        <v>0</v>
      </c>
      <c r="L224" s="367">
        <f>FL!AM231</f>
        <v>0</v>
      </c>
      <c r="M224" s="367">
        <f>FL!AN231</f>
        <v>0</v>
      </c>
      <c r="N224" s="367">
        <f>FL!AO231</f>
        <v>0</v>
      </c>
      <c r="O224" s="367">
        <f>FL!AP231</f>
        <v>0</v>
      </c>
      <c r="P224" s="367">
        <f>FL!AQ231</f>
        <v>0</v>
      </c>
      <c r="Q224" s="367">
        <f>COUNTIF(FL!AR231,"Sim")</f>
        <v>0</v>
      </c>
      <c r="R224" s="342"/>
      <c r="S224" s="367">
        <f>Onco!K231</f>
        <v>0</v>
      </c>
      <c r="T224" s="367">
        <f>MAX(Onco!AB231,Onco!BA231)</f>
        <v>0</v>
      </c>
      <c r="U224" s="367">
        <f>MAX(Onco!AC231,Onco!BB231)</f>
        <v>0</v>
      </c>
      <c r="V224" s="367">
        <f>MAX(Onco!AE231,Onco!BD231)</f>
        <v>0</v>
      </c>
      <c r="W224" s="367">
        <f>MAX(Onco!AF231,Onco!BE231)</f>
        <v>0</v>
      </c>
      <c r="X224" s="367">
        <f>MAX(Onco!AG231,Onco!BF231)</f>
        <v>0</v>
      </c>
      <c r="Y224" s="367">
        <f>MAX(Onco!AH231,Onco!BG231)</f>
        <v>0</v>
      </c>
      <c r="Z224" s="367">
        <f>MAX(Onco!AI231,Onco!BH231)</f>
        <v>0</v>
      </c>
      <c r="AA224" s="367">
        <f>MAX(Onco!AJ231,Onco!BI231)</f>
        <v>0</v>
      </c>
      <c r="AB224" s="367">
        <f>MAX(COUNTIF(Onco!AK231,"Sim"),COUNTIF(Onco!BJ231,"Sim"))</f>
        <v>0</v>
      </c>
      <c r="AC224" s="342"/>
      <c r="AD224" s="367">
        <f>Schisto!P233</f>
        <v>0</v>
      </c>
      <c r="AE224" s="367">
        <f>Schisto!AI233</f>
        <v>0</v>
      </c>
      <c r="AF224" s="367">
        <f>Schisto!AJ233</f>
        <v>0</v>
      </c>
      <c r="AG224" s="367">
        <f>Schisto!AN233</f>
        <v>0</v>
      </c>
      <c r="AH224" s="367">
        <f>Schisto!AO233</f>
        <v>0</v>
      </c>
      <c r="AI224" s="367">
        <f>Schisto!AT233</f>
        <v>0</v>
      </c>
      <c r="AJ224" s="367">
        <f>Schisto!AU233</f>
        <v>0</v>
      </c>
      <c r="AK224" s="367">
        <f>Schisto!AV233</f>
        <v>0</v>
      </c>
      <c r="AL224" s="367">
        <f>Schisto!AW233</f>
        <v>0</v>
      </c>
      <c r="AM224" s="367">
        <f>COUNTIF(Schisto!AX233,"Sim")</f>
        <v>0</v>
      </c>
      <c r="AN224" s="342"/>
      <c r="AO224" s="367">
        <f>HTS!P233</f>
        <v>0</v>
      </c>
      <c r="AP224" s="367">
        <f>MAX(HTS!AK233,HTS!BS233)</f>
        <v>0</v>
      </c>
      <c r="AQ224" s="367">
        <f>MAX(HTS!AL233,HTS!BT233)</f>
        <v>0</v>
      </c>
      <c r="AR224" s="367">
        <f>MAX(HTS!AM233,HTS!BU233)</f>
        <v>0</v>
      </c>
      <c r="AS224" s="367">
        <f>MAX(HTS!AN233,HTS!BV233)</f>
        <v>0</v>
      </c>
      <c r="AT224" s="367">
        <f>MAX(HTS!AO233,HTS!BW233)</f>
        <v>0</v>
      </c>
      <c r="AU224" s="367">
        <f>MAX(HTS!AQ233,HTS!BY233)</f>
        <v>0</v>
      </c>
      <c r="AV224" s="367">
        <f>MAX(HTS!AR233,HTS!BZ233)</f>
        <v>0</v>
      </c>
      <c r="AW224" s="367">
        <f>MAX(HTS!AS233,HTS!CA233)</f>
        <v>0</v>
      </c>
      <c r="AX224" s="367">
        <f>MAX(HTS!AT233,HTS!CB233)</f>
        <v>0</v>
      </c>
      <c r="AY224" s="367">
        <f>MAX(HTS!AU233,HTS!CC233)</f>
        <v>0</v>
      </c>
      <c r="AZ224" s="367">
        <f>MAX(HTS!AV233,HTS!CD233)</f>
        <v>0</v>
      </c>
      <c r="BA224" s="367">
        <f>MAX(HTS!AW233,HTS!CE233)</f>
        <v>0</v>
      </c>
      <c r="BB224" s="367">
        <f>MAX(HTS!AX233,HTS!CF233)</f>
        <v>0</v>
      </c>
      <c r="BC224" s="367">
        <f>MAX(HTS!AY233,HTS!CG233)</f>
        <v>0</v>
      </c>
      <c r="BD224" s="367">
        <f>MAX(HTS!AZ233,HTS!CH233)</f>
        <v>0</v>
      </c>
      <c r="BE224" s="367">
        <f>MAX(HTS!BA233,HTS!CI233)</f>
        <v>0</v>
      </c>
      <c r="BF224" s="367">
        <f>MAX(HTS!BB233,HTS!CJ233)</f>
        <v>0</v>
      </c>
      <c r="BG224" s="367">
        <f>MAX(COUNTIF(HTS!BC233,"Sim"),COUNTIF(HTS!CK233,"Sim"))</f>
        <v>0</v>
      </c>
      <c r="BH224" s="342"/>
      <c r="BI224" s="367">
        <f>Tracoma!Q236</f>
        <v>0</v>
      </c>
      <c r="BJ224" s="367">
        <f>Tracoma!AK236</f>
        <v>0</v>
      </c>
      <c r="BK224" s="367">
        <f>Tracoma!AL236</f>
        <v>0</v>
      </c>
      <c r="BL224" s="367">
        <f>Tracoma!AN236</f>
        <v>0</v>
      </c>
      <c r="BM224" s="367">
        <f>Tracoma!AO236</f>
        <v>0</v>
      </c>
      <c r="BN224" s="367">
        <f>Tracoma!AT236</f>
        <v>0</v>
      </c>
      <c r="BO224" s="367">
        <f>Tracoma!AU236</f>
        <v>0</v>
      </c>
      <c r="BP224" s="367">
        <f>Tracoma!AV236</f>
        <v>0</v>
      </c>
      <c r="BQ224" s="367">
        <f>Tracoma!AW236</f>
        <v>0</v>
      </c>
      <c r="BR224" s="367">
        <f>COUNTIF(Tracoma!AX236,"Sim")</f>
        <v>0</v>
      </c>
      <c r="BS224" s="342"/>
      <c r="BT224" s="367">
        <f t="shared" si="43"/>
        <v>0</v>
      </c>
      <c r="BU224" s="367">
        <f t="shared" si="44"/>
        <v>0</v>
      </c>
      <c r="BV224" s="367">
        <f t="shared" si="45"/>
        <v>0</v>
      </c>
      <c r="BW224" s="367">
        <f t="shared" si="46"/>
        <v>0</v>
      </c>
      <c r="BX224" s="367">
        <f t="shared" si="47"/>
        <v>0</v>
      </c>
      <c r="BY224" s="367">
        <f t="shared" si="50"/>
        <v>0</v>
      </c>
      <c r="BZ224" s="367">
        <f t="shared" si="51"/>
        <v>0</v>
      </c>
      <c r="CA224" s="367">
        <f t="shared" si="52"/>
        <v>0</v>
      </c>
      <c r="CB224" s="367">
        <f t="shared" si="48"/>
        <v>0</v>
      </c>
      <c r="CC224" s="367">
        <f t="shared" si="49"/>
        <v>0</v>
      </c>
    </row>
    <row r="225" spans="2:81" x14ac:dyDescent="0.25">
      <c r="B225" s="150">
        <f>Demografia!B233</f>
        <v>0</v>
      </c>
      <c r="C225" s="150">
        <f>Demografia!C233</f>
        <v>0</v>
      </c>
      <c r="D225" s="151">
        <f>Demografia!D233</f>
        <v>0</v>
      </c>
      <c r="E225" s="56"/>
      <c r="F225" s="151">
        <f>FL!M232</f>
        <v>0</v>
      </c>
      <c r="G225" s="151">
        <f>FL!AE232</f>
        <v>0</v>
      </c>
      <c r="H225" s="151">
        <f>FL!AF232</f>
        <v>0</v>
      </c>
      <c r="I225" s="151">
        <f>FL!AH232</f>
        <v>0</v>
      </c>
      <c r="J225" s="151">
        <f>FL!AI232</f>
        <v>0</v>
      </c>
      <c r="K225" s="151">
        <f>FL!AK232</f>
        <v>0</v>
      </c>
      <c r="L225" s="151">
        <f>FL!AM232</f>
        <v>0</v>
      </c>
      <c r="M225" s="151">
        <f>FL!AN232</f>
        <v>0</v>
      </c>
      <c r="N225" s="151">
        <f>FL!AO232</f>
        <v>0</v>
      </c>
      <c r="O225" s="151">
        <f>FL!AP232</f>
        <v>0</v>
      </c>
      <c r="P225" s="151">
        <f>FL!AQ232</f>
        <v>0</v>
      </c>
      <c r="Q225" s="151">
        <f>COUNTIF(FL!AR232,"Sim")</f>
        <v>0</v>
      </c>
      <c r="R225" s="56"/>
      <c r="S225" s="151">
        <f>Onco!K232</f>
        <v>0</v>
      </c>
      <c r="T225" s="151">
        <f>MAX(Onco!AB232,Onco!BA232)</f>
        <v>0</v>
      </c>
      <c r="U225" s="151">
        <f>MAX(Onco!AC232,Onco!BB232)</f>
        <v>0</v>
      </c>
      <c r="V225" s="151">
        <f>MAX(Onco!AE232,Onco!BD232)</f>
        <v>0</v>
      </c>
      <c r="W225" s="151">
        <f>MAX(Onco!AF232,Onco!BE232)</f>
        <v>0</v>
      </c>
      <c r="X225" s="151">
        <f>MAX(Onco!AG232,Onco!BF232)</f>
        <v>0</v>
      </c>
      <c r="Y225" s="151">
        <f>MAX(Onco!AH232,Onco!BG232)</f>
        <v>0</v>
      </c>
      <c r="Z225" s="151">
        <f>MAX(Onco!AI232,Onco!BH232)</f>
        <v>0</v>
      </c>
      <c r="AA225" s="151">
        <f>MAX(Onco!AJ232,Onco!BI232)</f>
        <v>0</v>
      </c>
      <c r="AB225" s="151">
        <f>MAX(COUNTIF(Onco!AK232,"Sim"),COUNTIF(Onco!BJ232,"Sim"))</f>
        <v>0</v>
      </c>
      <c r="AC225" s="56"/>
      <c r="AD225" s="151">
        <f>Schisto!P234</f>
        <v>0</v>
      </c>
      <c r="AE225" s="151">
        <f>Schisto!AI234</f>
        <v>0</v>
      </c>
      <c r="AF225" s="151">
        <f>Schisto!AJ234</f>
        <v>0</v>
      </c>
      <c r="AG225" s="151">
        <f>Schisto!AN234</f>
        <v>0</v>
      </c>
      <c r="AH225" s="151">
        <f>Schisto!AO234</f>
        <v>0</v>
      </c>
      <c r="AI225" s="151">
        <f>Schisto!AT234</f>
        <v>0</v>
      </c>
      <c r="AJ225" s="151">
        <f>Schisto!AU234</f>
        <v>0</v>
      </c>
      <c r="AK225" s="151">
        <f>Schisto!AV234</f>
        <v>0</v>
      </c>
      <c r="AL225" s="151">
        <f>Schisto!AW234</f>
        <v>0</v>
      </c>
      <c r="AM225" s="151">
        <f>COUNTIF(Schisto!AX234,"Sim")</f>
        <v>0</v>
      </c>
      <c r="AN225" s="56"/>
      <c r="AO225" s="151">
        <f>HTS!P234</f>
        <v>0</v>
      </c>
      <c r="AP225" s="151">
        <f>MAX(HTS!AK234,HTS!BS234)</f>
        <v>0</v>
      </c>
      <c r="AQ225" s="151">
        <f>MAX(HTS!AL234,HTS!BT234)</f>
        <v>0</v>
      </c>
      <c r="AR225" s="151">
        <f>MAX(HTS!AM234,HTS!BU234)</f>
        <v>0</v>
      </c>
      <c r="AS225" s="151">
        <f>MAX(HTS!AN234,HTS!BV234)</f>
        <v>0</v>
      </c>
      <c r="AT225" s="151">
        <f>MAX(HTS!AO234,HTS!BW234)</f>
        <v>0</v>
      </c>
      <c r="AU225" s="151">
        <f>MAX(HTS!AQ234,HTS!BY234)</f>
        <v>0</v>
      </c>
      <c r="AV225" s="151">
        <f>MAX(HTS!AR234,HTS!BZ234)</f>
        <v>0</v>
      </c>
      <c r="AW225" s="151">
        <f>MAX(HTS!AS234,HTS!CA234)</f>
        <v>0</v>
      </c>
      <c r="AX225" s="151">
        <f>MAX(HTS!AT234,HTS!CB234)</f>
        <v>0</v>
      </c>
      <c r="AY225" s="151">
        <f>MAX(HTS!AU234,HTS!CC234)</f>
        <v>0</v>
      </c>
      <c r="AZ225" s="151">
        <f>MAX(HTS!AV234,HTS!CD234)</f>
        <v>0</v>
      </c>
      <c r="BA225" s="151">
        <f>MAX(HTS!AW234,HTS!CE234)</f>
        <v>0</v>
      </c>
      <c r="BB225" s="151">
        <f>MAX(HTS!AX234,HTS!CF234)</f>
        <v>0</v>
      </c>
      <c r="BC225" s="151">
        <f>MAX(HTS!AY234,HTS!CG234)</f>
        <v>0</v>
      </c>
      <c r="BD225" s="151">
        <f>MAX(HTS!AZ234,HTS!CH234)</f>
        <v>0</v>
      </c>
      <c r="BE225" s="151">
        <f>MAX(HTS!BA234,HTS!CI234)</f>
        <v>0</v>
      </c>
      <c r="BF225" s="151">
        <f>MAX(HTS!BB234,HTS!CJ234)</f>
        <v>0</v>
      </c>
      <c r="BG225" s="151">
        <f>MAX(COUNTIF(HTS!BC234,"Sim"),COUNTIF(HTS!CK234,"Sim"))</f>
        <v>0</v>
      </c>
      <c r="BH225" s="56"/>
      <c r="BI225" s="151">
        <f>Tracoma!Q237</f>
        <v>0</v>
      </c>
      <c r="BJ225" s="151">
        <f>Tracoma!AK237</f>
        <v>0</v>
      </c>
      <c r="BK225" s="151">
        <f>Tracoma!AL237</f>
        <v>0</v>
      </c>
      <c r="BL225" s="151">
        <f>Tracoma!AN237</f>
        <v>0</v>
      </c>
      <c r="BM225" s="151">
        <f>Tracoma!AO237</f>
        <v>0</v>
      </c>
      <c r="BN225" s="151">
        <f>Tracoma!AT237</f>
        <v>0</v>
      </c>
      <c r="BO225" s="151">
        <f>Tracoma!AU237</f>
        <v>0</v>
      </c>
      <c r="BP225" s="151">
        <f>Tracoma!AV237</f>
        <v>0</v>
      </c>
      <c r="BQ225" s="151">
        <f>Tracoma!AW237</f>
        <v>0</v>
      </c>
      <c r="BR225" s="151">
        <f>COUNTIF(Tracoma!AX237,"Sim")</f>
        <v>0</v>
      </c>
      <c r="BS225" s="56"/>
      <c r="BT225" s="151">
        <f t="shared" si="43"/>
        <v>0</v>
      </c>
      <c r="BU225" s="151">
        <f t="shared" si="44"/>
        <v>0</v>
      </c>
      <c r="BV225" s="151">
        <f t="shared" si="45"/>
        <v>0</v>
      </c>
      <c r="BW225" s="151">
        <f t="shared" si="46"/>
        <v>0</v>
      </c>
      <c r="BX225" s="151">
        <f t="shared" si="47"/>
        <v>0</v>
      </c>
      <c r="BY225" s="151">
        <f t="shared" si="50"/>
        <v>0</v>
      </c>
      <c r="BZ225" s="151">
        <f t="shared" si="51"/>
        <v>0</v>
      </c>
      <c r="CA225" s="151">
        <f t="shared" si="52"/>
        <v>0</v>
      </c>
      <c r="CB225" s="151">
        <f t="shared" si="48"/>
        <v>0</v>
      </c>
      <c r="CC225" s="151">
        <f t="shared" si="49"/>
        <v>0</v>
      </c>
    </row>
    <row r="226" spans="2:81" x14ac:dyDescent="0.25">
      <c r="B226" s="366">
        <f>Demografia!B234</f>
        <v>0</v>
      </c>
      <c r="C226" s="366">
        <f>Demografia!C234</f>
        <v>0</v>
      </c>
      <c r="D226" s="367">
        <f>Demografia!D234</f>
        <v>0</v>
      </c>
      <c r="E226" s="342"/>
      <c r="F226" s="367">
        <f>FL!M233</f>
        <v>0</v>
      </c>
      <c r="G226" s="367">
        <f>FL!AE233</f>
        <v>0</v>
      </c>
      <c r="H226" s="367">
        <f>FL!AF233</f>
        <v>0</v>
      </c>
      <c r="I226" s="367">
        <f>FL!AH233</f>
        <v>0</v>
      </c>
      <c r="J226" s="367">
        <f>FL!AI233</f>
        <v>0</v>
      </c>
      <c r="K226" s="367">
        <f>FL!AK233</f>
        <v>0</v>
      </c>
      <c r="L226" s="367">
        <f>FL!AM233</f>
        <v>0</v>
      </c>
      <c r="M226" s="367">
        <f>FL!AN233</f>
        <v>0</v>
      </c>
      <c r="N226" s="367">
        <f>FL!AO233</f>
        <v>0</v>
      </c>
      <c r="O226" s="367">
        <f>FL!AP233</f>
        <v>0</v>
      </c>
      <c r="P226" s="367">
        <f>FL!AQ233</f>
        <v>0</v>
      </c>
      <c r="Q226" s="367">
        <f>COUNTIF(FL!AR233,"Sim")</f>
        <v>0</v>
      </c>
      <c r="R226" s="342"/>
      <c r="S226" s="367">
        <f>Onco!K233</f>
        <v>0</v>
      </c>
      <c r="T226" s="367">
        <f>MAX(Onco!AB233,Onco!BA233)</f>
        <v>0</v>
      </c>
      <c r="U226" s="367">
        <f>MAX(Onco!AC233,Onco!BB233)</f>
        <v>0</v>
      </c>
      <c r="V226" s="367">
        <f>MAX(Onco!AE233,Onco!BD233)</f>
        <v>0</v>
      </c>
      <c r="W226" s="367">
        <f>MAX(Onco!AF233,Onco!BE233)</f>
        <v>0</v>
      </c>
      <c r="X226" s="367">
        <f>MAX(Onco!AG233,Onco!BF233)</f>
        <v>0</v>
      </c>
      <c r="Y226" s="367">
        <f>MAX(Onco!AH233,Onco!BG233)</f>
        <v>0</v>
      </c>
      <c r="Z226" s="367">
        <f>MAX(Onco!AI233,Onco!BH233)</f>
        <v>0</v>
      </c>
      <c r="AA226" s="367">
        <f>MAX(Onco!AJ233,Onco!BI233)</f>
        <v>0</v>
      </c>
      <c r="AB226" s="367">
        <f>MAX(COUNTIF(Onco!AK233,"Sim"),COUNTIF(Onco!BJ233,"Sim"))</f>
        <v>0</v>
      </c>
      <c r="AC226" s="342"/>
      <c r="AD226" s="367">
        <f>Schisto!P235</f>
        <v>0</v>
      </c>
      <c r="AE226" s="367">
        <f>Schisto!AI235</f>
        <v>0</v>
      </c>
      <c r="AF226" s="367">
        <f>Schisto!AJ235</f>
        <v>0</v>
      </c>
      <c r="AG226" s="367">
        <f>Schisto!AN235</f>
        <v>0</v>
      </c>
      <c r="AH226" s="367">
        <f>Schisto!AO235</f>
        <v>0</v>
      </c>
      <c r="AI226" s="367">
        <f>Schisto!AT235</f>
        <v>0</v>
      </c>
      <c r="AJ226" s="367">
        <f>Schisto!AU235</f>
        <v>0</v>
      </c>
      <c r="AK226" s="367">
        <f>Schisto!AV235</f>
        <v>0</v>
      </c>
      <c r="AL226" s="367">
        <f>Schisto!AW235</f>
        <v>0</v>
      </c>
      <c r="AM226" s="367">
        <f>COUNTIF(Schisto!AX235,"Sim")</f>
        <v>0</v>
      </c>
      <c r="AN226" s="342"/>
      <c r="AO226" s="367">
        <f>HTS!P235</f>
        <v>0</v>
      </c>
      <c r="AP226" s="367">
        <f>MAX(HTS!AK235,HTS!BS235)</f>
        <v>0</v>
      </c>
      <c r="AQ226" s="367">
        <f>MAX(HTS!AL235,HTS!BT235)</f>
        <v>0</v>
      </c>
      <c r="AR226" s="367">
        <f>MAX(HTS!AM235,HTS!BU235)</f>
        <v>0</v>
      </c>
      <c r="AS226" s="367">
        <f>MAX(HTS!AN235,HTS!BV235)</f>
        <v>0</v>
      </c>
      <c r="AT226" s="367">
        <f>MAX(HTS!AO235,HTS!BW235)</f>
        <v>0</v>
      </c>
      <c r="AU226" s="367">
        <f>MAX(HTS!AQ235,HTS!BY235)</f>
        <v>0</v>
      </c>
      <c r="AV226" s="367">
        <f>MAX(HTS!AR235,HTS!BZ235)</f>
        <v>0</v>
      </c>
      <c r="AW226" s="367">
        <f>MAX(HTS!AS235,HTS!CA235)</f>
        <v>0</v>
      </c>
      <c r="AX226" s="367">
        <f>MAX(HTS!AT235,HTS!CB235)</f>
        <v>0</v>
      </c>
      <c r="AY226" s="367">
        <f>MAX(HTS!AU235,HTS!CC235)</f>
        <v>0</v>
      </c>
      <c r="AZ226" s="367">
        <f>MAX(HTS!AV235,HTS!CD235)</f>
        <v>0</v>
      </c>
      <c r="BA226" s="367">
        <f>MAX(HTS!AW235,HTS!CE235)</f>
        <v>0</v>
      </c>
      <c r="BB226" s="367">
        <f>MAX(HTS!AX235,HTS!CF235)</f>
        <v>0</v>
      </c>
      <c r="BC226" s="367">
        <f>MAX(HTS!AY235,HTS!CG235)</f>
        <v>0</v>
      </c>
      <c r="BD226" s="367">
        <f>MAX(HTS!AZ235,HTS!CH235)</f>
        <v>0</v>
      </c>
      <c r="BE226" s="367">
        <f>MAX(HTS!BA235,HTS!CI235)</f>
        <v>0</v>
      </c>
      <c r="BF226" s="367">
        <f>MAX(HTS!BB235,HTS!CJ235)</f>
        <v>0</v>
      </c>
      <c r="BG226" s="367">
        <f>MAX(COUNTIF(HTS!BC235,"Sim"),COUNTIF(HTS!CK235,"Sim"))</f>
        <v>0</v>
      </c>
      <c r="BH226" s="342"/>
      <c r="BI226" s="367">
        <f>Tracoma!Q238</f>
        <v>0</v>
      </c>
      <c r="BJ226" s="367">
        <f>Tracoma!AK238</f>
        <v>0</v>
      </c>
      <c r="BK226" s="367">
        <f>Tracoma!AL238</f>
        <v>0</v>
      </c>
      <c r="BL226" s="367">
        <f>Tracoma!AN238</f>
        <v>0</v>
      </c>
      <c r="BM226" s="367">
        <f>Tracoma!AO238</f>
        <v>0</v>
      </c>
      <c r="BN226" s="367">
        <f>Tracoma!AT238</f>
        <v>0</v>
      </c>
      <c r="BO226" s="367">
        <f>Tracoma!AU238</f>
        <v>0</v>
      </c>
      <c r="BP226" s="367">
        <f>Tracoma!AV238</f>
        <v>0</v>
      </c>
      <c r="BQ226" s="367">
        <f>Tracoma!AW238</f>
        <v>0</v>
      </c>
      <c r="BR226" s="367">
        <f>COUNTIF(Tracoma!AX238,"Sim")</f>
        <v>0</v>
      </c>
      <c r="BS226" s="342"/>
      <c r="BT226" s="367">
        <f t="shared" si="43"/>
        <v>0</v>
      </c>
      <c r="BU226" s="367">
        <f t="shared" si="44"/>
        <v>0</v>
      </c>
      <c r="BV226" s="367">
        <f t="shared" si="45"/>
        <v>0</v>
      </c>
      <c r="BW226" s="367">
        <f t="shared" si="46"/>
        <v>0</v>
      </c>
      <c r="BX226" s="367">
        <f t="shared" si="47"/>
        <v>0</v>
      </c>
      <c r="BY226" s="367">
        <f t="shared" si="50"/>
        <v>0</v>
      </c>
      <c r="BZ226" s="367">
        <f t="shared" si="51"/>
        <v>0</v>
      </c>
      <c r="CA226" s="367">
        <f t="shared" si="52"/>
        <v>0</v>
      </c>
      <c r="CB226" s="367">
        <f t="shared" si="48"/>
        <v>0</v>
      </c>
      <c r="CC226" s="367">
        <f t="shared" si="49"/>
        <v>0</v>
      </c>
    </row>
    <row r="227" spans="2:81" x14ac:dyDescent="0.25">
      <c r="B227" s="150">
        <f>Demografia!B235</f>
        <v>0</v>
      </c>
      <c r="C227" s="150">
        <f>Demografia!C235</f>
        <v>0</v>
      </c>
      <c r="D227" s="151">
        <f>Demografia!D235</f>
        <v>0</v>
      </c>
      <c r="E227" s="56"/>
      <c r="F227" s="151">
        <f>FL!M234</f>
        <v>0</v>
      </c>
      <c r="G227" s="151">
        <f>FL!AE234</f>
        <v>0</v>
      </c>
      <c r="H227" s="151">
        <f>FL!AF234</f>
        <v>0</v>
      </c>
      <c r="I227" s="151">
        <f>FL!AH234</f>
        <v>0</v>
      </c>
      <c r="J227" s="151">
        <f>FL!AI234</f>
        <v>0</v>
      </c>
      <c r="K227" s="151">
        <f>FL!AK234</f>
        <v>0</v>
      </c>
      <c r="L227" s="151">
        <f>FL!AM234</f>
        <v>0</v>
      </c>
      <c r="M227" s="151">
        <f>FL!AN234</f>
        <v>0</v>
      </c>
      <c r="N227" s="151">
        <f>FL!AO234</f>
        <v>0</v>
      </c>
      <c r="O227" s="151">
        <f>FL!AP234</f>
        <v>0</v>
      </c>
      <c r="P227" s="151">
        <f>FL!AQ234</f>
        <v>0</v>
      </c>
      <c r="Q227" s="151">
        <f>COUNTIF(FL!AR234,"Sim")</f>
        <v>0</v>
      </c>
      <c r="R227" s="56"/>
      <c r="S227" s="151">
        <f>Onco!K234</f>
        <v>0</v>
      </c>
      <c r="T227" s="151">
        <f>MAX(Onco!AB234,Onco!BA234)</f>
        <v>0</v>
      </c>
      <c r="U227" s="151">
        <f>MAX(Onco!AC234,Onco!BB234)</f>
        <v>0</v>
      </c>
      <c r="V227" s="151">
        <f>MAX(Onco!AE234,Onco!BD234)</f>
        <v>0</v>
      </c>
      <c r="W227" s="151">
        <f>MAX(Onco!AF234,Onco!BE234)</f>
        <v>0</v>
      </c>
      <c r="X227" s="151">
        <f>MAX(Onco!AG234,Onco!BF234)</f>
        <v>0</v>
      </c>
      <c r="Y227" s="151">
        <f>MAX(Onco!AH234,Onco!BG234)</f>
        <v>0</v>
      </c>
      <c r="Z227" s="151">
        <f>MAX(Onco!AI234,Onco!BH234)</f>
        <v>0</v>
      </c>
      <c r="AA227" s="151">
        <f>MAX(Onco!AJ234,Onco!BI234)</f>
        <v>0</v>
      </c>
      <c r="AB227" s="151">
        <f>MAX(COUNTIF(Onco!AK234,"Sim"),COUNTIF(Onco!BJ234,"Sim"))</f>
        <v>0</v>
      </c>
      <c r="AC227" s="56"/>
      <c r="AD227" s="151">
        <f>Schisto!P236</f>
        <v>0</v>
      </c>
      <c r="AE227" s="151">
        <f>Schisto!AI236</f>
        <v>0</v>
      </c>
      <c r="AF227" s="151">
        <f>Schisto!AJ236</f>
        <v>0</v>
      </c>
      <c r="AG227" s="151">
        <f>Schisto!AN236</f>
        <v>0</v>
      </c>
      <c r="AH227" s="151">
        <f>Schisto!AO236</f>
        <v>0</v>
      </c>
      <c r="AI227" s="151">
        <f>Schisto!AT236</f>
        <v>0</v>
      </c>
      <c r="AJ227" s="151">
        <f>Schisto!AU236</f>
        <v>0</v>
      </c>
      <c r="AK227" s="151">
        <f>Schisto!AV236</f>
        <v>0</v>
      </c>
      <c r="AL227" s="151">
        <f>Schisto!AW236</f>
        <v>0</v>
      </c>
      <c r="AM227" s="151">
        <f>COUNTIF(Schisto!AX236,"Sim")</f>
        <v>0</v>
      </c>
      <c r="AN227" s="56"/>
      <c r="AO227" s="151">
        <f>HTS!P236</f>
        <v>0</v>
      </c>
      <c r="AP227" s="151">
        <f>MAX(HTS!AK236,HTS!BS236)</f>
        <v>0</v>
      </c>
      <c r="AQ227" s="151">
        <f>MAX(HTS!AL236,HTS!BT236)</f>
        <v>0</v>
      </c>
      <c r="AR227" s="151">
        <f>MAX(HTS!AM236,HTS!BU236)</f>
        <v>0</v>
      </c>
      <c r="AS227" s="151">
        <f>MAX(HTS!AN236,HTS!BV236)</f>
        <v>0</v>
      </c>
      <c r="AT227" s="151">
        <f>MAX(HTS!AO236,HTS!BW236)</f>
        <v>0</v>
      </c>
      <c r="AU227" s="151">
        <f>MAX(HTS!AQ236,HTS!BY236)</f>
        <v>0</v>
      </c>
      <c r="AV227" s="151">
        <f>MAX(HTS!AR236,HTS!BZ236)</f>
        <v>0</v>
      </c>
      <c r="AW227" s="151">
        <f>MAX(HTS!AS236,HTS!CA236)</f>
        <v>0</v>
      </c>
      <c r="AX227" s="151">
        <f>MAX(HTS!AT236,HTS!CB236)</f>
        <v>0</v>
      </c>
      <c r="AY227" s="151">
        <f>MAX(HTS!AU236,HTS!CC236)</f>
        <v>0</v>
      </c>
      <c r="AZ227" s="151">
        <f>MAX(HTS!AV236,HTS!CD236)</f>
        <v>0</v>
      </c>
      <c r="BA227" s="151">
        <f>MAX(HTS!AW236,HTS!CE236)</f>
        <v>0</v>
      </c>
      <c r="BB227" s="151">
        <f>MAX(HTS!AX236,HTS!CF236)</f>
        <v>0</v>
      </c>
      <c r="BC227" s="151">
        <f>MAX(HTS!AY236,HTS!CG236)</f>
        <v>0</v>
      </c>
      <c r="BD227" s="151">
        <f>MAX(HTS!AZ236,HTS!CH236)</f>
        <v>0</v>
      </c>
      <c r="BE227" s="151">
        <f>MAX(HTS!BA236,HTS!CI236)</f>
        <v>0</v>
      </c>
      <c r="BF227" s="151">
        <f>MAX(HTS!BB236,HTS!CJ236)</f>
        <v>0</v>
      </c>
      <c r="BG227" s="151">
        <f>MAX(COUNTIF(HTS!BC236,"Sim"),COUNTIF(HTS!CK236,"Sim"))</f>
        <v>0</v>
      </c>
      <c r="BH227" s="56"/>
      <c r="BI227" s="151">
        <f>Tracoma!Q239</f>
        <v>0</v>
      </c>
      <c r="BJ227" s="151">
        <f>Tracoma!AK239</f>
        <v>0</v>
      </c>
      <c r="BK227" s="151">
        <f>Tracoma!AL239</f>
        <v>0</v>
      </c>
      <c r="BL227" s="151">
        <f>Tracoma!AN239</f>
        <v>0</v>
      </c>
      <c r="BM227" s="151">
        <f>Tracoma!AO239</f>
        <v>0</v>
      </c>
      <c r="BN227" s="151">
        <f>Tracoma!AT239</f>
        <v>0</v>
      </c>
      <c r="BO227" s="151">
        <f>Tracoma!AU239</f>
        <v>0</v>
      </c>
      <c r="BP227" s="151">
        <f>Tracoma!AV239</f>
        <v>0</v>
      </c>
      <c r="BQ227" s="151">
        <f>Tracoma!AW239</f>
        <v>0</v>
      </c>
      <c r="BR227" s="151">
        <f>COUNTIF(Tracoma!AX239,"Sim")</f>
        <v>0</v>
      </c>
      <c r="BS227" s="56"/>
      <c r="BT227" s="151">
        <f t="shared" si="43"/>
        <v>0</v>
      </c>
      <c r="BU227" s="151">
        <f t="shared" si="44"/>
        <v>0</v>
      </c>
      <c r="BV227" s="151">
        <f t="shared" si="45"/>
        <v>0</v>
      </c>
      <c r="BW227" s="151">
        <f t="shared" si="46"/>
        <v>0</v>
      </c>
      <c r="BX227" s="151">
        <f t="shared" si="47"/>
        <v>0</v>
      </c>
      <c r="BY227" s="151">
        <f t="shared" si="50"/>
        <v>0</v>
      </c>
      <c r="BZ227" s="151">
        <f t="shared" si="51"/>
        <v>0</v>
      </c>
      <c r="CA227" s="151">
        <f t="shared" si="52"/>
        <v>0</v>
      </c>
      <c r="CB227" s="151">
        <f t="shared" si="48"/>
        <v>0</v>
      </c>
      <c r="CC227" s="151">
        <f t="shared" si="49"/>
        <v>0</v>
      </c>
    </row>
    <row r="228" spans="2:81" x14ac:dyDescent="0.25">
      <c r="B228" s="366">
        <f>Demografia!B236</f>
        <v>0</v>
      </c>
      <c r="C228" s="366">
        <f>Demografia!C236</f>
        <v>0</v>
      </c>
      <c r="D228" s="367">
        <f>Demografia!D236</f>
        <v>0</v>
      </c>
      <c r="E228" s="342"/>
      <c r="F228" s="367">
        <f>FL!M235</f>
        <v>0</v>
      </c>
      <c r="G228" s="367">
        <f>FL!AE235</f>
        <v>0</v>
      </c>
      <c r="H228" s="367">
        <f>FL!AF235</f>
        <v>0</v>
      </c>
      <c r="I228" s="367">
        <f>FL!AH235</f>
        <v>0</v>
      </c>
      <c r="J228" s="367">
        <f>FL!AI235</f>
        <v>0</v>
      </c>
      <c r="K228" s="367">
        <f>FL!AK235</f>
        <v>0</v>
      </c>
      <c r="L228" s="367">
        <f>FL!AM235</f>
        <v>0</v>
      </c>
      <c r="M228" s="367">
        <f>FL!AN235</f>
        <v>0</v>
      </c>
      <c r="N228" s="367">
        <f>FL!AO235</f>
        <v>0</v>
      </c>
      <c r="O228" s="367">
        <f>FL!AP235</f>
        <v>0</v>
      </c>
      <c r="P228" s="367">
        <f>FL!AQ235</f>
        <v>0</v>
      </c>
      <c r="Q228" s="367">
        <f>COUNTIF(FL!AR235,"Sim")</f>
        <v>0</v>
      </c>
      <c r="R228" s="342"/>
      <c r="S228" s="367">
        <f>Onco!K235</f>
        <v>0</v>
      </c>
      <c r="T228" s="367">
        <f>MAX(Onco!AB235,Onco!BA235)</f>
        <v>0</v>
      </c>
      <c r="U228" s="367">
        <f>MAX(Onco!AC235,Onco!BB235)</f>
        <v>0</v>
      </c>
      <c r="V228" s="367">
        <f>MAX(Onco!AE235,Onco!BD235)</f>
        <v>0</v>
      </c>
      <c r="W228" s="367">
        <f>MAX(Onco!AF235,Onco!BE235)</f>
        <v>0</v>
      </c>
      <c r="X228" s="367">
        <f>MAX(Onco!AG235,Onco!BF235)</f>
        <v>0</v>
      </c>
      <c r="Y228" s="367">
        <f>MAX(Onco!AH235,Onco!BG235)</f>
        <v>0</v>
      </c>
      <c r="Z228" s="367">
        <f>MAX(Onco!AI235,Onco!BH235)</f>
        <v>0</v>
      </c>
      <c r="AA228" s="367">
        <f>MAX(Onco!AJ235,Onco!BI235)</f>
        <v>0</v>
      </c>
      <c r="AB228" s="367">
        <f>MAX(COUNTIF(Onco!AK235,"Sim"),COUNTIF(Onco!BJ235,"Sim"))</f>
        <v>0</v>
      </c>
      <c r="AC228" s="342"/>
      <c r="AD228" s="367">
        <f>Schisto!P237</f>
        <v>0</v>
      </c>
      <c r="AE228" s="367">
        <f>Schisto!AI237</f>
        <v>0</v>
      </c>
      <c r="AF228" s="367">
        <f>Schisto!AJ237</f>
        <v>0</v>
      </c>
      <c r="AG228" s="367">
        <f>Schisto!AN237</f>
        <v>0</v>
      </c>
      <c r="AH228" s="367">
        <f>Schisto!AO237</f>
        <v>0</v>
      </c>
      <c r="AI228" s="367">
        <f>Schisto!AT237</f>
        <v>0</v>
      </c>
      <c r="AJ228" s="367">
        <f>Schisto!AU237</f>
        <v>0</v>
      </c>
      <c r="AK228" s="367">
        <f>Schisto!AV237</f>
        <v>0</v>
      </c>
      <c r="AL228" s="367">
        <f>Schisto!AW237</f>
        <v>0</v>
      </c>
      <c r="AM228" s="367">
        <f>COUNTIF(Schisto!AX237,"Sim")</f>
        <v>0</v>
      </c>
      <c r="AN228" s="342"/>
      <c r="AO228" s="367">
        <f>HTS!P237</f>
        <v>0</v>
      </c>
      <c r="AP228" s="367">
        <f>MAX(HTS!AK237,HTS!BS237)</f>
        <v>0</v>
      </c>
      <c r="AQ228" s="367">
        <f>MAX(HTS!AL237,HTS!BT237)</f>
        <v>0</v>
      </c>
      <c r="AR228" s="367">
        <f>MAX(HTS!AM237,HTS!BU237)</f>
        <v>0</v>
      </c>
      <c r="AS228" s="367">
        <f>MAX(HTS!AN237,HTS!BV237)</f>
        <v>0</v>
      </c>
      <c r="AT228" s="367">
        <f>MAX(HTS!AO237,HTS!BW237)</f>
        <v>0</v>
      </c>
      <c r="AU228" s="367">
        <f>MAX(HTS!AQ237,HTS!BY237)</f>
        <v>0</v>
      </c>
      <c r="AV228" s="367">
        <f>MAX(HTS!AR237,HTS!BZ237)</f>
        <v>0</v>
      </c>
      <c r="AW228" s="367">
        <f>MAX(HTS!AS237,HTS!CA237)</f>
        <v>0</v>
      </c>
      <c r="AX228" s="367">
        <f>MAX(HTS!AT237,HTS!CB237)</f>
        <v>0</v>
      </c>
      <c r="AY228" s="367">
        <f>MAX(HTS!AU237,HTS!CC237)</f>
        <v>0</v>
      </c>
      <c r="AZ228" s="367">
        <f>MAX(HTS!AV237,HTS!CD237)</f>
        <v>0</v>
      </c>
      <c r="BA228" s="367">
        <f>MAX(HTS!AW237,HTS!CE237)</f>
        <v>0</v>
      </c>
      <c r="BB228" s="367">
        <f>MAX(HTS!AX237,HTS!CF237)</f>
        <v>0</v>
      </c>
      <c r="BC228" s="367">
        <f>MAX(HTS!AY237,HTS!CG237)</f>
        <v>0</v>
      </c>
      <c r="BD228" s="367">
        <f>MAX(HTS!AZ237,HTS!CH237)</f>
        <v>0</v>
      </c>
      <c r="BE228" s="367">
        <f>MAX(HTS!BA237,HTS!CI237)</f>
        <v>0</v>
      </c>
      <c r="BF228" s="367">
        <f>MAX(HTS!BB237,HTS!CJ237)</f>
        <v>0</v>
      </c>
      <c r="BG228" s="367">
        <f>MAX(COUNTIF(HTS!BC237,"Sim"),COUNTIF(HTS!CK237,"Sim"))</f>
        <v>0</v>
      </c>
      <c r="BH228" s="342"/>
      <c r="BI228" s="367">
        <f>Tracoma!Q240</f>
        <v>0</v>
      </c>
      <c r="BJ228" s="367">
        <f>Tracoma!AK240</f>
        <v>0</v>
      </c>
      <c r="BK228" s="367">
        <f>Tracoma!AL240</f>
        <v>0</v>
      </c>
      <c r="BL228" s="367">
        <f>Tracoma!AN240</f>
        <v>0</v>
      </c>
      <c r="BM228" s="367">
        <f>Tracoma!AO240</f>
        <v>0</v>
      </c>
      <c r="BN228" s="367">
        <f>Tracoma!AT240</f>
        <v>0</v>
      </c>
      <c r="BO228" s="367">
        <f>Tracoma!AU240</f>
        <v>0</v>
      </c>
      <c r="BP228" s="367">
        <f>Tracoma!AV240</f>
        <v>0</v>
      </c>
      <c r="BQ228" s="367">
        <f>Tracoma!AW240</f>
        <v>0</v>
      </c>
      <c r="BR228" s="367">
        <f>COUNTIF(Tracoma!AX240,"Sim")</f>
        <v>0</v>
      </c>
      <c r="BS228" s="342"/>
      <c r="BT228" s="367">
        <f t="shared" si="43"/>
        <v>0</v>
      </c>
      <c r="BU228" s="367">
        <f t="shared" si="44"/>
        <v>0</v>
      </c>
      <c r="BV228" s="367">
        <f t="shared" si="45"/>
        <v>0</v>
      </c>
      <c r="BW228" s="367">
        <f t="shared" si="46"/>
        <v>0</v>
      </c>
      <c r="BX228" s="367">
        <f t="shared" si="47"/>
        <v>0</v>
      </c>
      <c r="BY228" s="367">
        <f t="shared" si="50"/>
        <v>0</v>
      </c>
      <c r="BZ228" s="367">
        <f t="shared" si="51"/>
        <v>0</v>
      </c>
      <c r="CA228" s="367">
        <f t="shared" si="52"/>
        <v>0</v>
      </c>
      <c r="CB228" s="367">
        <f t="shared" si="48"/>
        <v>0</v>
      </c>
      <c r="CC228" s="367">
        <f t="shared" si="49"/>
        <v>0</v>
      </c>
    </row>
    <row r="229" spans="2:81" x14ac:dyDescent="0.25">
      <c r="B229" s="150">
        <f>Demografia!B237</f>
        <v>0</v>
      </c>
      <c r="C229" s="150">
        <f>Demografia!C237</f>
        <v>0</v>
      </c>
      <c r="D229" s="151">
        <f>Demografia!D237</f>
        <v>0</v>
      </c>
      <c r="E229" s="56"/>
      <c r="F229" s="151">
        <f>FL!M236</f>
        <v>0</v>
      </c>
      <c r="G229" s="151">
        <f>FL!AE236</f>
        <v>0</v>
      </c>
      <c r="H229" s="151">
        <f>FL!AF236</f>
        <v>0</v>
      </c>
      <c r="I229" s="151">
        <f>FL!AH236</f>
        <v>0</v>
      </c>
      <c r="J229" s="151">
        <f>FL!AI236</f>
        <v>0</v>
      </c>
      <c r="K229" s="151">
        <f>FL!AK236</f>
        <v>0</v>
      </c>
      <c r="L229" s="151">
        <f>FL!AM236</f>
        <v>0</v>
      </c>
      <c r="M229" s="151">
        <f>FL!AN236</f>
        <v>0</v>
      </c>
      <c r="N229" s="151">
        <f>FL!AO236</f>
        <v>0</v>
      </c>
      <c r="O229" s="151">
        <f>FL!AP236</f>
        <v>0</v>
      </c>
      <c r="P229" s="151">
        <f>FL!AQ236</f>
        <v>0</v>
      </c>
      <c r="Q229" s="151">
        <f>COUNTIF(FL!AR236,"Sim")</f>
        <v>0</v>
      </c>
      <c r="R229" s="56"/>
      <c r="S229" s="151">
        <f>Onco!K236</f>
        <v>0</v>
      </c>
      <c r="T229" s="151">
        <f>MAX(Onco!AB236,Onco!BA236)</f>
        <v>0</v>
      </c>
      <c r="U229" s="151">
        <f>MAX(Onco!AC236,Onco!BB236)</f>
        <v>0</v>
      </c>
      <c r="V229" s="151">
        <f>MAX(Onco!AE236,Onco!BD236)</f>
        <v>0</v>
      </c>
      <c r="W229" s="151">
        <f>MAX(Onco!AF236,Onco!BE236)</f>
        <v>0</v>
      </c>
      <c r="X229" s="151">
        <f>MAX(Onco!AG236,Onco!BF236)</f>
        <v>0</v>
      </c>
      <c r="Y229" s="151">
        <f>MAX(Onco!AH236,Onco!BG236)</f>
        <v>0</v>
      </c>
      <c r="Z229" s="151">
        <f>MAX(Onco!AI236,Onco!BH236)</f>
        <v>0</v>
      </c>
      <c r="AA229" s="151">
        <f>MAX(Onco!AJ236,Onco!BI236)</f>
        <v>0</v>
      </c>
      <c r="AB229" s="151">
        <f>MAX(COUNTIF(Onco!AK236,"Sim"),COUNTIF(Onco!BJ236,"Sim"))</f>
        <v>0</v>
      </c>
      <c r="AC229" s="56"/>
      <c r="AD229" s="151">
        <f>Schisto!P238</f>
        <v>0</v>
      </c>
      <c r="AE229" s="151">
        <f>Schisto!AI238</f>
        <v>0</v>
      </c>
      <c r="AF229" s="151">
        <f>Schisto!AJ238</f>
        <v>0</v>
      </c>
      <c r="AG229" s="151">
        <f>Schisto!AN238</f>
        <v>0</v>
      </c>
      <c r="AH229" s="151">
        <f>Schisto!AO238</f>
        <v>0</v>
      </c>
      <c r="AI229" s="151">
        <f>Schisto!AT238</f>
        <v>0</v>
      </c>
      <c r="AJ229" s="151">
        <f>Schisto!AU238</f>
        <v>0</v>
      </c>
      <c r="AK229" s="151">
        <f>Schisto!AV238</f>
        <v>0</v>
      </c>
      <c r="AL229" s="151">
        <f>Schisto!AW238</f>
        <v>0</v>
      </c>
      <c r="AM229" s="151">
        <f>COUNTIF(Schisto!AX238,"Sim")</f>
        <v>0</v>
      </c>
      <c r="AN229" s="56"/>
      <c r="AO229" s="151">
        <f>HTS!P238</f>
        <v>0</v>
      </c>
      <c r="AP229" s="151">
        <f>MAX(HTS!AK238,HTS!BS238)</f>
        <v>0</v>
      </c>
      <c r="AQ229" s="151">
        <f>MAX(HTS!AL238,HTS!BT238)</f>
        <v>0</v>
      </c>
      <c r="AR229" s="151">
        <f>MAX(HTS!AM238,HTS!BU238)</f>
        <v>0</v>
      </c>
      <c r="AS229" s="151">
        <f>MAX(HTS!AN238,HTS!BV238)</f>
        <v>0</v>
      </c>
      <c r="AT229" s="151">
        <f>MAX(HTS!AO238,HTS!BW238)</f>
        <v>0</v>
      </c>
      <c r="AU229" s="151">
        <f>MAX(HTS!AQ238,HTS!BY238)</f>
        <v>0</v>
      </c>
      <c r="AV229" s="151">
        <f>MAX(HTS!AR238,HTS!BZ238)</f>
        <v>0</v>
      </c>
      <c r="AW229" s="151">
        <f>MAX(HTS!AS238,HTS!CA238)</f>
        <v>0</v>
      </c>
      <c r="AX229" s="151">
        <f>MAX(HTS!AT238,HTS!CB238)</f>
        <v>0</v>
      </c>
      <c r="AY229" s="151">
        <f>MAX(HTS!AU238,HTS!CC238)</f>
        <v>0</v>
      </c>
      <c r="AZ229" s="151">
        <f>MAX(HTS!AV238,HTS!CD238)</f>
        <v>0</v>
      </c>
      <c r="BA229" s="151">
        <f>MAX(HTS!AW238,HTS!CE238)</f>
        <v>0</v>
      </c>
      <c r="BB229" s="151">
        <f>MAX(HTS!AX238,HTS!CF238)</f>
        <v>0</v>
      </c>
      <c r="BC229" s="151">
        <f>MAX(HTS!AY238,HTS!CG238)</f>
        <v>0</v>
      </c>
      <c r="BD229" s="151">
        <f>MAX(HTS!AZ238,HTS!CH238)</f>
        <v>0</v>
      </c>
      <c r="BE229" s="151">
        <f>MAX(HTS!BA238,HTS!CI238)</f>
        <v>0</v>
      </c>
      <c r="BF229" s="151">
        <f>MAX(HTS!BB238,HTS!CJ238)</f>
        <v>0</v>
      </c>
      <c r="BG229" s="151">
        <f>MAX(COUNTIF(HTS!BC238,"Sim"),COUNTIF(HTS!CK238,"Sim"))</f>
        <v>0</v>
      </c>
      <c r="BH229" s="56"/>
      <c r="BI229" s="151">
        <f>Tracoma!Q241</f>
        <v>0</v>
      </c>
      <c r="BJ229" s="151">
        <f>Tracoma!AK241</f>
        <v>0</v>
      </c>
      <c r="BK229" s="151">
        <f>Tracoma!AL241</f>
        <v>0</v>
      </c>
      <c r="BL229" s="151">
        <f>Tracoma!AN241</f>
        <v>0</v>
      </c>
      <c r="BM229" s="151">
        <f>Tracoma!AO241</f>
        <v>0</v>
      </c>
      <c r="BN229" s="151">
        <f>Tracoma!AT241</f>
        <v>0</v>
      </c>
      <c r="BO229" s="151">
        <f>Tracoma!AU241</f>
        <v>0</v>
      </c>
      <c r="BP229" s="151">
        <f>Tracoma!AV241</f>
        <v>0</v>
      </c>
      <c r="BQ229" s="151">
        <f>Tracoma!AW241</f>
        <v>0</v>
      </c>
      <c r="BR229" s="151">
        <f>COUNTIF(Tracoma!AX241,"Sim")</f>
        <v>0</v>
      </c>
      <c r="BS229" s="56"/>
      <c r="BT229" s="151">
        <f t="shared" si="43"/>
        <v>0</v>
      </c>
      <c r="BU229" s="151">
        <f t="shared" si="44"/>
        <v>0</v>
      </c>
      <c r="BV229" s="151">
        <f t="shared" si="45"/>
        <v>0</v>
      </c>
      <c r="BW229" s="151">
        <f t="shared" si="46"/>
        <v>0</v>
      </c>
      <c r="BX229" s="151">
        <f t="shared" si="47"/>
        <v>0</v>
      </c>
      <c r="BY229" s="151">
        <f t="shared" si="50"/>
        <v>0</v>
      </c>
      <c r="BZ229" s="151">
        <f t="shared" si="51"/>
        <v>0</v>
      </c>
      <c r="CA229" s="151">
        <f t="shared" si="52"/>
        <v>0</v>
      </c>
      <c r="CB229" s="151">
        <f t="shared" si="48"/>
        <v>0</v>
      </c>
      <c r="CC229" s="151">
        <f t="shared" si="49"/>
        <v>0</v>
      </c>
    </row>
    <row r="230" spans="2:81" x14ac:dyDescent="0.25">
      <c r="B230" s="366">
        <f>Demografia!B238</f>
        <v>0</v>
      </c>
      <c r="C230" s="366">
        <f>Demografia!C238</f>
        <v>0</v>
      </c>
      <c r="D230" s="367">
        <f>Demografia!D238</f>
        <v>0</v>
      </c>
      <c r="E230" s="342"/>
      <c r="F230" s="367">
        <f>FL!M237</f>
        <v>0</v>
      </c>
      <c r="G230" s="367">
        <f>FL!AE237</f>
        <v>0</v>
      </c>
      <c r="H230" s="367">
        <f>FL!AF237</f>
        <v>0</v>
      </c>
      <c r="I230" s="367">
        <f>FL!AH237</f>
        <v>0</v>
      </c>
      <c r="J230" s="367">
        <f>FL!AI237</f>
        <v>0</v>
      </c>
      <c r="K230" s="367">
        <f>FL!AK237</f>
        <v>0</v>
      </c>
      <c r="L230" s="367">
        <f>FL!AM237</f>
        <v>0</v>
      </c>
      <c r="M230" s="367">
        <f>FL!AN237</f>
        <v>0</v>
      </c>
      <c r="N230" s="367">
        <f>FL!AO237</f>
        <v>0</v>
      </c>
      <c r="O230" s="367">
        <f>FL!AP237</f>
        <v>0</v>
      </c>
      <c r="P230" s="367">
        <f>FL!AQ237</f>
        <v>0</v>
      </c>
      <c r="Q230" s="367">
        <f>COUNTIF(FL!AR237,"Sim")</f>
        <v>0</v>
      </c>
      <c r="R230" s="342"/>
      <c r="S230" s="367">
        <f>Onco!K237</f>
        <v>0</v>
      </c>
      <c r="T230" s="367">
        <f>MAX(Onco!AB237,Onco!BA237)</f>
        <v>0</v>
      </c>
      <c r="U230" s="367">
        <f>MAX(Onco!AC237,Onco!BB237)</f>
        <v>0</v>
      </c>
      <c r="V230" s="367">
        <f>MAX(Onco!AE237,Onco!BD237)</f>
        <v>0</v>
      </c>
      <c r="W230" s="367">
        <f>MAX(Onco!AF237,Onco!BE237)</f>
        <v>0</v>
      </c>
      <c r="X230" s="367">
        <f>MAX(Onco!AG237,Onco!BF237)</f>
        <v>0</v>
      </c>
      <c r="Y230" s="367">
        <f>MAX(Onco!AH237,Onco!BG237)</f>
        <v>0</v>
      </c>
      <c r="Z230" s="367">
        <f>MAX(Onco!AI237,Onco!BH237)</f>
        <v>0</v>
      </c>
      <c r="AA230" s="367">
        <f>MAX(Onco!AJ237,Onco!BI237)</f>
        <v>0</v>
      </c>
      <c r="AB230" s="367">
        <f>MAX(COUNTIF(Onco!AK237,"Sim"),COUNTIF(Onco!BJ237,"Sim"))</f>
        <v>0</v>
      </c>
      <c r="AC230" s="342"/>
      <c r="AD230" s="367">
        <f>Schisto!P239</f>
        <v>0</v>
      </c>
      <c r="AE230" s="367">
        <f>Schisto!AI239</f>
        <v>0</v>
      </c>
      <c r="AF230" s="367">
        <f>Schisto!AJ239</f>
        <v>0</v>
      </c>
      <c r="AG230" s="367">
        <f>Schisto!AN239</f>
        <v>0</v>
      </c>
      <c r="AH230" s="367">
        <f>Schisto!AO239</f>
        <v>0</v>
      </c>
      <c r="AI230" s="367">
        <f>Schisto!AT239</f>
        <v>0</v>
      </c>
      <c r="AJ230" s="367">
        <f>Schisto!AU239</f>
        <v>0</v>
      </c>
      <c r="AK230" s="367">
        <f>Schisto!AV239</f>
        <v>0</v>
      </c>
      <c r="AL230" s="367">
        <f>Schisto!AW239</f>
        <v>0</v>
      </c>
      <c r="AM230" s="367">
        <f>COUNTIF(Schisto!AX239,"Sim")</f>
        <v>0</v>
      </c>
      <c r="AN230" s="342"/>
      <c r="AO230" s="367">
        <f>HTS!P239</f>
        <v>0</v>
      </c>
      <c r="AP230" s="367">
        <f>MAX(HTS!AK239,HTS!BS239)</f>
        <v>0</v>
      </c>
      <c r="AQ230" s="367">
        <f>MAX(HTS!AL239,HTS!BT239)</f>
        <v>0</v>
      </c>
      <c r="AR230" s="367">
        <f>MAX(HTS!AM239,HTS!BU239)</f>
        <v>0</v>
      </c>
      <c r="AS230" s="367">
        <f>MAX(HTS!AN239,HTS!BV239)</f>
        <v>0</v>
      </c>
      <c r="AT230" s="367">
        <f>MAX(HTS!AO239,HTS!BW239)</f>
        <v>0</v>
      </c>
      <c r="AU230" s="367">
        <f>MAX(HTS!AQ239,HTS!BY239)</f>
        <v>0</v>
      </c>
      <c r="AV230" s="367">
        <f>MAX(HTS!AR239,HTS!BZ239)</f>
        <v>0</v>
      </c>
      <c r="AW230" s="367">
        <f>MAX(HTS!AS239,HTS!CA239)</f>
        <v>0</v>
      </c>
      <c r="AX230" s="367">
        <f>MAX(HTS!AT239,HTS!CB239)</f>
        <v>0</v>
      </c>
      <c r="AY230" s="367">
        <f>MAX(HTS!AU239,HTS!CC239)</f>
        <v>0</v>
      </c>
      <c r="AZ230" s="367">
        <f>MAX(HTS!AV239,HTS!CD239)</f>
        <v>0</v>
      </c>
      <c r="BA230" s="367">
        <f>MAX(HTS!AW239,HTS!CE239)</f>
        <v>0</v>
      </c>
      <c r="BB230" s="367">
        <f>MAX(HTS!AX239,HTS!CF239)</f>
        <v>0</v>
      </c>
      <c r="BC230" s="367">
        <f>MAX(HTS!AY239,HTS!CG239)</f>
        <v>0</v>
      </c>
      <c r="BD230" s="367">
        <f>MAX(HTS!AZ239,HTS!CH239)</f>
        <v>0</v>
      </c>
      <c r="BE230" s="367">
        <f>MAX(HTS!BA239,HTS!CI239)</f>
        <v>0</v>
      </c>
      <c r="BF230" s="367">
        <f>MAX(HTS!BB239,HTS!CJ239)</f>
        <v>0</v>
      </c>
      <c r="BG230" s="367">
        <f>MAX(COUNTIF(HTS!BC239,"Sim"),COUNTIF(HTS!CK239,"Sim"))</f>
        <v>0</v>
      </c>
      <c r="BH230" s="342"/>
      <c r="BI230" s="367">
        <f>Tracoma!Q242</f>
        <v>0</v>
      </c>
      <c r="BJ230" s="367">
        <f>Tracoma!AK242</f>
        <v>0</v>
      </c>
      <c r="BK230" s="367">
        <f>Tracoma!AL242</f>
        <v>0</v>
      </c>
      <c r="BL230" s="367">
        <f>Tracoma!AN242</f>
        <v>0</v>
      </c>
      <c r="BM230" s="367">
        <f>Tracoma!AO242</f>
        <v>0</v>
      </c>
      <c r="BN230" s="367">
        <f>Tracoma!AT242</f>
        <v>0</v>
      </c>
      <c r="BO230" s="367">
        <f>Tracoma!AU242</f>
        <v>0</v>
      </c>
      <c r="BP230" s="367">
        <f>Tracoma!AV242</f>
        <v>0</v>
      </c>
      <c r="BQ230" s="367">
        <f>Tracoma!AW242</f>
        <v>0</v>
      </c>
      <c r="BR230" s="367">
        <f>COUNTIF(Tracoma!AX242,"Sim")</f>
        <v>0</v>
      </c>
      <c r="BS230" s="342"/>
      <c r="BT230" s="367">
        <f t="shared" si="43"/>
        <v>0</v>
      </c>
      <c r="BU230" s="367">
        <f t="shared" si="44"/>
        <v>0</v>
      </c>
      <c r="BV230" s="367">
        <f t="shared" si="45"/>
        <v>0</v>
      </c>
      <c r="BW230" s="367">
        <f t="shared" si="46"/>
        <v>0</v>
      </c>
      <c r="BX230" s="367">
        <f t="shared" si="47"/>
        <v>0</v>
      </c>
      <c r="BY230" s="367">
        <f t="shared" si="50"/>
        <v>0</v>
      </c>
      <c r="BZ230" s="367">
        <f t="shared" si="51"/>
        <v>0</v>
      </c>
      <c r="CA230" s="367">
        <f t="shared" si="52"/>
        <v>0</v>
      </c>
      <c r="CB230" s="367">
        <f t="shared" si="48"/>
        <v>0</v>
      </c>
      <c r="CC230" s="367">
        <f t="shared" si="49"/>
        <v>0</v>
      </c>
    </row>
    <row r="231" spans="2:81" x14ac:dyDescent="0.25">
      <c r="B231" s="150">
        <f>Demografia!B239</f>
        <v>0</v>
      </c>
      <c r="C231" s="150">
        <f>Demografia!C239</f>
        <v>0</v>
      </c>
      <c r="D231" s="151">
        <f>Demografia!D239</f>
        <v>0</v>
      </c>
      <c r="E231" s="56"/>
      <c r="F231" s="151">
        <f>FL!M238</f>
        <v>0</v>
      </c>
      <c r="G231" s="151">
        <f>FL!AE238</f>
        <v>0</v>
      </c>
      <c r="H231" s="151">
        <f>FL!AF238</f>
        <v>0</v>
      </c>
      <c r="I231" s="151">
        <f>FL!AH238</f>
        <v>0</v>
      </c>
      <c r="J231" s="151">
        <f>FL!AI238</f>
        <v>0</v>
      </c>
      <c r="K231" s="151">
        <f>FL!AK238</f>
        <v>0</v>
      </c>
      <c r="L231" s="151">
        <f>FL!AM238</f>
        <v>0</v>
      </c>
      <c r="M231" s="151">
        <f>FL!AN238</f>
        <v>0</v>
      </c>
      <c r="N231" s="151">
        <f>FL!AO238</f>
        <v>0</v>
      </c>
      <c r="O231" s="151">
        <f>FL!AP238</f>
        <v>0</v>
      </c>
      <c r="P231" s="151">
        <f>FL!AQ238</f>
        <v>0</v>
      </c>
      <c r="Q231" s="151">
        <f>COUNTIF(FL!AR238,"Sim")</f>
        <v>0</v>
      </c>
      <c r="R231" s="56"/>
      <c r="S231" s="151">
        <f>Onco!K238</f>
        <v>0</v>
      </c>
      <c r="T231" s="151">
        <f>MAX(Onco!AB238,Onco!BA238)</f>
        <v>0</v>
      </c>
      <c r="U231" s="151">
        <f>MAX(Onco!AC238,Onco!BB238)</f>
        <v>0</v>
      </c>
      <c r="V231" s="151">
        <f>MAX(Onco!AE238,Onco!BD238)</f>
        <v>0</v>
      </c>
      <c r="W231" s="151">
        <f>MAX(Onco!AF238,Onco!BE238)</f>
        <v>0</v>
      </c>
      <c r="X231" s="151">
        <f>MAX(Onco!AG238,Onco!BF238)</f>
        <v>0</v>
      </c>
      <c r="Y231" s="151">
        <f>MAX(Onco!AH238,Onco!BG238)</f>
        <v>0</v>
      </c>
      <c r="Z231" s="151">
        <f>MAX(Onco!AI238,Onco!BH238)</f>
        <v>0</v>
      </c>
      <c r="AA231" s="151">
        <f>MAX(Onco!AJ238,Onco!BI238)</f>
        <v>0</v>
      </c>
      <c r="AB231" s="151">
        <f>MAX(COUNTIF(Onco!AK238,"Sim"),COUNTIF(Onco!BJ238,"Sim"))</f>
        <v>0</v>
      </c>
      <c r="AC231" s="56"/>
      <c r="AD231" s="151">
        <f>Schisto!P240</f>
        <v>0</v>
      </c>
      <c r="AE231" s="151">
        <f>Schisto!AI240</f>
        <v>0</v>
      </c>
      <c r="AF231" s="151">
        <f>Schisto!AJ240</f>
        <v>0</v>
      </c>
      <c r="AG231" s="151">
        <f>Schisto!AN240</f>
        <v>0</v>
      </c>
      <c r="AH231" s="151">
        <f>Schisto!AO240</f>
        <v>0</v>
      </c>
      <c r="AI231" s="151">
        <f>Schisto!AT240</f>
        <v>0</v>
      </c>
      <c r="AJ231" s="151">
        <f>Schisto!AU240</f>
        <v>0</v>
      </c>
      <c r="AK231" s="151">
        <f>Schisto!AV240</f>
        <v>0</v>
      </c>
      <c r="AL231" s="151">
        <f>Schisto!AW240</f>
        <v>0</v>
      </c>
      <c r="AM231" s="151">
        <f>COUNTIF(Schisto!AX240,"Sim")</f>
        <v>0</v>
      </c>
      <c r="AN231" s="56"/>
      <c r="AO231" s="151">
        <f>HTS!P240</f>
        <v>0</v>
      </c>
      <c r="AP231" s="151">
        <f>MAX(HTS!AK240,HTS!BS240)</f>
        <v>0</v>
      </c>
      <c r="AQ231" s="151">
        <f>MAX(HTS!AL240,HTS!BT240)</f>
        <v>0</v>
      </c>
      <c r="AR231" s="151">
        <f>MAX(HTS!AM240,HTS!BU240)</f>
        <v>0</v>
      </c>
      <c r="AS231" s="151">
        <f>MAX(HTS!AN240,HTS!BV240)</f>
        <v>0</v>
      </c>
      <c r="AT231" s="151">
        <f>MAX(HTS!AO240,HTS!BW240)</f>
        <v>0</v>
      </c>
      <c r="AU231" s="151">
        <f>MAX(HTS!AQ240,HTS!BY240)</f>
        <v>0</v>
      </c>
      <c r="AV231" s="151">
        <f>MAX(HTS!AR240,HTS!BZ240)</f>
        <v>0</v>
      </c>
      <c r="AW231" s="151">
        <f>MAX(HTS!AS240,HTS!CA240)</f>
        <v>0</v>
      </c>
      <c r="AX231" s="151">
        <f>MAX(HTS!AT240,HTS!CB240)</f>
        <v>0</v>
      </c>
      <c r="AY231" s="151">
        <f>MAX(HTS!AU240,HTS!CC240)</f>
        <v>0</v>
      </c>
      <c r="AZ231" s="151">
        <f>MAX(HTS!AV240,HTS!CD240)</f>
        <v>0</v>
      </c>
      <c r="BA231" s="151">
        <f>MAX(HTS!AW240,HTS!CE240)</f>
        <v>0</v>
      </c>
      <c r="BB231" s="151">
        <f>MAX(HTS!AX240,HTS!CF240)</f>
        <v>0</v>
      </c>
      <c r="BC231" s="151">
        <f>MAX(HTS!AY240,HTS!CG240)</f>
        <v>0</v>
      </c>
      <c r="BD231" s="151">
        <f>MAX(HTS!AZ240,HTS!CH240)</f>
        <v>0</v>
      </c>
      <c r="BE231" s="151">
        <f>MAX(HTS!BA240,HTS!CI240)</f>
        <v>0</v>
      </c>
      <c r="BF231" s="151">
        <f>MAX(HTS!BB240,HTS!CJ240)</f>
        <v>0</v>
      </c>
      <c r="BG231" s="151">
        <f>MAX(COUNTIF(HTS!BC240,"Sim"),COUNTIF(HTS!CK240,"Sim"))</f>
        <v>0</v>
      </c>
      <c r="BH231" s="56"/>
      <c r="BI231" s="151">
        <f>Tracoma!Q243</f>
        <v>0</v>
      </c>
      <c r="BJ231" s="151">
        <f>Tracoma!AK243</f>
        <v>0</v>
      </c>
      <c r="BK231" s="151">
        <f>Tracoma!AL243</f>
        <v>0</v>
      </c>
      <c r="BL231" s="151">
        <f>Tracoma!AN243</f>
        <v>0</v>
      </c>
      <c r="BM231" s="151">
        <f>Tracoma!AO243</f>
        <v>0</v>
      </c>
      <c r="BN231" s="151">
        <f>Tracoma!AT243</f>
        <v>0</v>
      </c>
      <c r="BO231" s="151">
        <f>Tracoma!AU243</f>
        <v>0</v>
      </c>
      <c r="BP231" s="151">
        <f>Tracoma!AV243</f>
        <v>0</v>
      </c>
      <c r="BQ231" s="151">
        <f>Tracoma!AW243</f>
        <v>0</v>
      </c>
      <c r="BR231" s="151">
        <f>COUNTIF(Tracoma!AX243,"Sim")</f>
        <v>0</v>
      </c>
      <c r="BS231" s="56"/>
      <c r="BT231" s="151">
        <f t="shared" si="43"/>
        <v>0</v>
      </c>
      <c r="BU231" s="151">
        <f t="shared" si="44"/>
        <v>0</v>
      </c>
      <c r="BV231" s="151">
        <f t="shared" si="45"/>
        <v>0</v>
      </c>
      <c r="BW231" s="151">
        <f t="shared" si="46"/>
        <v>0</v>
      </c>
      <c r="BX231" s="151">
        <f t="shared" si="47"/>
        <v>0</v>
      </c>
      <c r="BY231" s="151">
        <f t="shared" si="50"/>
        <v>0</v>
      </c>
      <c r="BZ231" s="151">
        <f t="shared" si="51"/>
        <v>0</v>
      </c>
      <c r="CA231" s="151">
        <f t="shared" si="52"/>
        <v>0</v>
      </c>
      <c r="CB231" s="151">
        <f t="shared" si="48"/>
        <v>0</v>
      </c>
      <c r="CC231" s="151">
        <f t="shared" si="49"/>
        <v>0</v>
      </c>
    </row>
    <row r="232" spans="2:81" x14ac:dyDescent="0.25">
      <c r="B232" s="366">
        <f>Demografia!B240</f>
        <v>0</v>
      </c>
      <c r="C232" s="366">
        <f>Demografia!C240</f>
        <v>0</v>
      </c>
      <c r="D232" s="367">
        <f>Demografia!D240</f>
        <v>0</v>
      </c>
      <c r="E232" s="342"/>
      <c r="F232" s="367">
        <f>FL!M239</f>
        <v>0</v>
      </c>
      <c r="G232" s="367">
        <f>FL!AE239</f>
        <v>0</v>
      </c>
      <c r="H232" s="367">
        <f>FL!AF239</f>
        <v>0</v>
      </c>
      <c r="I232" s="367">
        <f>FL!AH239</f>
        <v>0</v>
      </c>
      <c r="J232" s="367">
        <f>FL!AI239</f>
        <v>0</v>
      </c>
      <c r="K232" s="367">
        <f>FL!AK239</f>
        <v>0</v>
      </c>
      <c r="L232" s="367">
        <f>FL!AM239</f>
        <v>0</v>
      </c>
      <c r="M232" s="367">
        <f>FL!AN239</f>
        <v>0</v>
      </c>
      <c r="N232" s="367">
        <f>FL!AO239</f>
        <v>0</v>
      </c>
      <c r="O232" s="367">
        <f>FL!AP239</f>
        <v>0</v>
      </c>
      <c r="P232" s="367">
        <f>FL!AQ239</f>
        <v>0</v>
      </c>
      <c r="Q232" s="367">
        <f>COUNTIF(FL!AR239,"Sim")</f>
        <v>0</v>
      </c>
      <c r="R232" s="342"/>
      <c r="S232" s="367">
        <f>Onco!K239</f>
        <v>0</v>
      </c>
      <c r="T232" s="367">
        <f>MAX(Onco!AB239,Onco!BA239)</f>
        <v>0</v>
      </c>
      <c r="U232" s="367">
        <f>MAX(Onco!AC239,Onco!BB239)</f>
        <v>0</v>
      </c>
      <c r="V232" s="367">
        <f>MAX(Onco!AE239,Onco!BD239)</f>
        <v>0</v>
      </c>
      <c r="W232" s="367">
        <f>MAX(Onco!AF239,Onco!BE239)</f>
        <v>0</v>
      </c>
      <c r="X232" s="367">
        <f>MAX(Onco!AG239,Onco!BF239)</f>
        <v>0</v>
      </c>
      <c r="Y232" s="367">
        <f>MAX(Onco!AH239,Onco!BG239)</f>
        <v>0</v>
      </c>
      <c r="Z232" s="367">
        <f>MAX(Onco!AI239,Onco!BH239)</f>
        <v>0</v>
      </c>
      <c r="AA232" s="367">
        <f>MAX(Onco!AJ239,Onco!BI239)</f>
        <v>0</v>
      </c>
      <c r="AB232" s="367">
        <f>MAX(COUNTIF(Onco!AK239,"Sim"),COUNTIF(Onco!BJ239,"Sim"))</f>
        <v>0</v>
      </c>
      <c r="AC232" s="342"/>
      <c r="AD232" s="367">
        <f>Schisto!P241</f>
        <v>0</v>
      </c>
      <c r="AE232" s="367">
        <f>Schisto!AI241</f>
        <v>0</v>
      </c>
      <c r="AF232" s="367">
        <f>Schisto!AJ241</f>
        <v>0</v>
      </c>
      <c r="AG232" s="367">
        <f>Schisto!AN241</f>
        <v>0</v>
      </c>
      <c r="AH232" s="367">
        <f>Schisto!AO241</f>
        <v>0</v>
      </c>
      <c r="AI232" s="367">
        <f>Schisto!AT241</f>
        <v>0</v>
      </c>
      <c r="AJ232" s="367">
        <f>Schisto!AU241</f>
        <v>0</v>
      </c>
      <c r="AK232" s="367">
        <f>Schisto!AV241</f>
        <v>0</v>
      </c>
      <c r="AL232" s="367">
        <f>Schisto!AW241</f>
        <v>0</v>
      </c>
      <c r="AM232" s="367">
        <f>COUNTIF(Schisto!AX241,"Sim")</f>
        <v>0</v>
      </c>
      <c r="AN232" s="342"/>
      <c r="AO232" s="367">
        <f>HTS!P241</f>
        <v>0</v>
      </c>
      <c r="AP232" s="367">
        <f>MAX(HTS!AK241,HTS!BS241)</f>
        <v>0</v>
      </c>
      <c r="AQ232" s="367">
        <f>MAX(HTS!AL241,HTS!BT241)</f>
        <v>0</v>
      </c>
      <c r="AR232" s="367">
        <f>MAX(HTS!AM241,HTS!BU241)</f>
        <v>0</v>
      </c>
      <c r="AS232" s="367">
        <f>MAX(HTS!AN241,HTS!BV241)</f>
        <v>0</v>
      </c>
      <c r="AT232" s="367">
        <f>MAX(HTS!AO241,HTS!BW241)</f>
        <v>0</v>
      </c>
      <c r="AU232" s="367">
        <f>MAX(HTS!AQ241,HTS!BY241)</f>
        <v>0</v>
      </c>
      <c r="AV232" s="367">
        <f>MAX(HTS!AR241,HTS!BZ241)</f>
        <v>0</v>
      </c>
      <c r="AW232" s="367">
        <f>MAX(HTS!AS241,HTS!CA241)</f>
        <v>0</v>
      </c>
      <c r="AX232" s="367">
        <f>MAX(HTS!AT241,HTS!CB241)</f>
        <v>0</v>
      </c>
      <c r="AY232" s="367">
        <f>MAX(HTS!AU241,HTS!CC241)</f>
        <v>0</v>
      </c>
      <c r="AZ232" s="367">
        <f>MAX(HTS!AV241,HTS!CD241)</f>
        <v>0</v>
      </c>
      <c r="BA232" s="367">
        <f>MAX(HTS!AW241,HTS!CE241)</f>
        <v>0</v>
      </c>
      <c r="BB232" s="367">
        <f>MAX(HTS!AX241,HTS!CF241)</f>
        <v>0</v>
      </c>
      <c r="BC232" s="367">
        <f>MAX(HTS!AY241,HTS!CG241)</f>
        <v>0</v>
      </c>
      <c r="BD232" s="367">
        <f>MAX(HTS!AZ241,HTS!CH241)</f>
        <v>0</v>
      </c>
      <c r="BE232" s="367">
        <f>MAX(HTS!BA241,HTS!CI241)</f>
        <v>0</v>
      </c>
      <c r="BF232" s="367">
        <f>MAX(HTS!BB241,HTS!CJ241)</f>
        <v>0</v>
      </c>
      <c r="BG232" s="367">
        <f>MAX(COUNTIF(HTS!BC241,"Sim"),COUNTIF(HTS!CK241,"Sim"))</f>
        <v>0</v>
      </c>
      <c r="BH232" s="342"/>
      <c r="BI232" s="367">
        <f>Tracoma!Q244</f>
        <v>0</v>
      </c>
      <c r="BJ232" s="367">
        <f>Tracoma!AK244</f>
        <v>0</v>
      </c>
      <c r="BK232" s="367">
        <f>Tracoma!AL244</f>
        <v>0</v>
      </c>
      <c r="BL232" s="367">
        <f>Tracoma!AN244</f>
        <v>0</v>
      </c>
      <c r="BM232" s="367">
        <f>Tracoma!AO244</f>
        <v>0</v>
      </c>
      <c r="BN232" s="367">
        <f>Tracoma!AT244</f>
        <v>0</v>
      </c>
      <c r="BO232" s="367">
        <f>Tracoma!AU244</f>
        <v>0</v>
      </c>
      <c r="BP232" s="367">
        <f>Tracoma!AV244</f>
        <v>0</v>
      </c>
      <c r="BQ232" s="367">
        <f>Tracoma!AW244</f>
        <v>0</v>
      </c>
      <c r="BR232" s="367">
        <f>COUNTIF(Tracoma!AX244,"Sim")</f>
        <v>0</v>
      </c>
      <c r="BS232" s="342"/>
      <c r="BT232" s="367">
        <f t="shared" si="43"/>
        <v>0</v>
      </c>
      <c r="BU232" s="367">
        <f t="shared" si="44"/>
        <v>0</v>
      </c>
      <c r="BV232" s="367">
        <f t="shared" si="45"/>
        <v>0</v>
      </c>
      <c r="BW232" s="367">
        <f t="shared" si="46"/>
        <v>0</v>
      </c>
      <c r="BX232" s="367">
        <f t="shared" si="47"/>
        <v>0</v>
      </c>
      <c r="BY232" s="367">
        <f t="shared" si="50"/>
        <v>0</v>
      </c>
      <c r="BZ232" s="367">
        <f t="shared" si="51"/>
        <v>0</v>
      </c>
      <c r="CA232" s="367">
        <f t="shared" si="52"/>
        <v>0</v>
      </c>
      <c r="CB232" s="367">
        <f t="shared" si="48"/>
        <v>0</v>
      </c>
      <c r="CC232" s="367">
        <f t="shared" si="49"/>
        <v>0</v>
      </c>
    </row>
    <row r="233" spans="2:81" x14ac:dyDescent="0.25">
      <c r="B233" s="150">
        <f>Demografia!B241</f>
        <v>0</v>
      </c>
      <c r="C233" s="150">
        <f>Demografia!C241</f>
        <v>0</v>
      </c>
      <c r="D233" s="151">
        <f>Demografia!D241</f>
        <v>0</v>
      </c>
      <c r="E233" s="56"/>
      <c r="F233" s="151">
        <f>FL!M240</f>
        <v>0</v>
      </c>
      <c r="G233" s="151">
        <f>FL!AE240</f>
        <v>0</v>
      </c>
      <c r="H233" s="151">
        <f>FL!AF240</f>
        <v>0</v>
      </c>
      <c r="I233" s="151">
        <f>FL!AH240</f>
        <v>0</v>
      </c>
      <c r="J233" s="151">
        <f>FL!AI240</f>
        <v>0</v>
      </c>
      <c r="K233" s="151">
        <f>FL!AK240</f>
        <v>0</v>
      </c>
      <c r="L233" s="151">
        <f>FL!AM240</f>
        <v>0</v>
      </c>
      <c r="M233" s="151">
        <f>FL!AN240</f>
        <v>0</v>
      </c>
      <c r="N233" s="151">
        <f>FL!AO240</f>
        <v>0</v>
      </c>
      <c r="O233" s="151">
        <f>FL!AP240</f>
        <v>0</v>
      </c>
      <c r="P233" s="151">
        <f>FL!AQ240</f>
        <v>0</v>
      </c>
      <c r="Q233" s="151">
        <f>COUNTIF(FL!AR240,"Sim")</f>
        <v>0</v>
      </c>
      <c r="R233" s="56"/>
      <c r="S233" s="151">
        <f>Onco!K240</f>
        <v>0</v>
      </c>
      <c r="T233" s="151">
        <f>MAX(Onco!AB240,Onco!BA240)</f>
        <v>0</v>
      </c>
      <c r="U233" s="151">
        <f>MAX(Onco!AC240,Onco!BB240)</f>
        <v>0</v>
      </c>
      <c r="V233" s="151">
        <f>MAX(Onco!AE240,Onco!BD240)</f>
        <v>0</v>
      </c>
      <c r="W233" s="151">
        <f>MAX(Onco!AF240,Onco!BE240)</f>
        <v>0</v>
      </c>
      <c r="X233" s="151">
        <f>MAX(Onco!AG240,Onco!BF240)</f>
        <v>0</v>
      </c>
      <c r="Y233" s="151">
        <f>MAX(Onco!AH240,Onco!BG240)</f>
        <v>0</v>
      </c>
      <c r="Z233" s="151">
        <f>MAX(Onco!AI240,Onco!BH240)</f>
        <v>0</v>
      </c>
      <c r="AA233" s="151">
        <f>MAX(Onco!AJ240,Onco!BI240)</f>
        <v>0</v>
      </c>
      <c r="AB233" s="151">
        <f>MAX(COUNTIF(Onco!AK240,"Sim"),COUNTIF(Onco!BJ240,"Sim"))</f>
        <v>0</v>
      </c>
      <c r="AC233" s="56"/>
      <c r="AD233" s="151">
        <f>Schisto!P242</f>
        <v>0</v>
      </c>
      <c r="AE233" s="151">
        <f>Schisto!AI242</f>
        <v>0</v>
      </c>
      <c r="AF233" s="151">
        <f>Schisto!AJ242</f>
        <v>0</v>
      </c>
      <c r="AG233" s="151">
        <f>Schisto!AN242</f>
        <v>0</v>
      </c>
      <c r="AH233" s="151">
        <f>Schisto!AO242</f>
        <v>0</v>
      </c>
      <c r="AI233" s="151">
        <f>Schisto!AT242</f>
        <v>0</v>
      </c>
      <c r="AJ233" s="151">
        <f>Schisto!AU242</f>
        <v>0</v>
      </c>
      <c r="AK233" s="151">
        <f>Schisto!AV242</f>
        <v>0</v>
      </c>
      <c r="AL233" s="151">
        <f>Schisto!AW242</f>
        <v>0</v>
      </c>
      <c r="AM233" s="151">
        <f>COUNTIF(Schisto!AX242,"Sim")</f>
        <v>0</v>
      </c>
      <c r="AN233" s="56"/>
      <c r="AO233" s="151">
        <f>HTS!P242</f>
        <v>0</v>
      </c>
      <c r="AP233" s="151">
        <f>MAX(HTS!AK242,HTS!BS242)</f>
        <v>0</v>
      </c>
      <c r="AQ233" s="151">
        <f>MAX(HTS!AL242,HTS!BT242)</f>
        <v>0</v>
      </c>
      <c r="AR233" s="151">
        <f>MAX(HTS!AM242,HTS!BU242)</f>
        <v>0</v>
      </c>
      <c r="AS233" s="151">
        <f>MAX(HTS!AN242,HTS!BV242)</f>
        <v>0</v>
      </c>
      <c r="AT233" s="151">
        <f>MAX(HTS!AO242,HTS!BW242)</f>
        <v>0</v>
      </c>
      <c r="AU233" s="151">
        <f>MAX(HTS!AQ242,HTS!BY242)</f>
        <v>0</v>
      </c>
      <c r="AV233" s="151">
        <f>MAX(HTS!AR242,HTS!BZ242)</f>
        <v>0</v>
      </c>
      <c r="AW233" s="151">
        <f>MAX(HTS!AS242,HTS!CA242)</f>
        <v>0</v>
      </c>
      <c r="AX233" s="151">
        <f>MAX(HTS!AT242,HTS!CB242)</f>
        <v>0</v>
      </c>
      <c r="AY233" s="151">
        <f>MAX(HTS!AU242,HTS!CC242)</f>
        <v>0</v>
      </c>
      <c r="AZ233" s="151">
        <f>MAX(HTS!AV242,HTS!CD242)</f>
        <v>0</v>
      </c>
      <c r="BA233" s="151">
        <f>MAX(HTS!AW242,HTS!CE242)</f>
        <v>0</v>
      </c>
      <c r="BB233" s="151">
        <f>MAX(HTS!AX242,HTS!CF242)</f>
        <v>0</v>
      </c>
      <c r="BC233" s="151">
        <f>MAX(HTS!AY242,HTS!CG242)</f>
        <v>0</v>
      </c>
      <c r="BD233" s="151">
        <f>MAX(HTS!AZ242,HTS!CH242)</f>
        <v>0</v>
      </c>
      <c r="BE233" s="151">
        <f>MAX(HTS!BA242,HTS!CI242)</f>
        <v>0</v>
      </c>
      <c r="BF233" s="151">
        <f>MAX(HTS!BB242,HTS!CJ242)</f>
        <v>0</v>
      </c>
      <c r="BG233" s="151">
        <f>MAX(COUNTIF(HTS!BC242,"Sim"),COUNTIF(HTS!CK242,"Sim"))</f>
        <v>0</v>
      </c>
      <c r="BH233" s="56"/>
      <c r="BI233" s="151">
        <f>Tracoma!Q245</f>
        <v>0</v>
      </c>
      <c r="BJ233" s="151">
        <f>Tracoma!AK245</f>
        <v>0</v>
      </c>
      <c r="BK233" s="151">
        <f>Tracoma!AL245</f>
        <v>0</v>
      </c>
      <c r="BL233" s="151">
        <f>Tracoma!AN245</f>
        <v>0</v>
      </c>
      <c r="BM233" s="151">
        <f>Tracoma!AO245</f>
        <v>0</v>
      </c>
      <c r="BN233" s="151">
        <f>Tracoma!AT245</f>
        <v>0</v>
      </c>
      <c r="BO233" s="151">
        <f>Tracoma!AU245</f>
        <v>0</v>
      </c>
      <c r="BP233" s="151">
        <f>Tracoma!AV245</f>
        <v>0</v>
      </c>
      <c r="BQ233" s="151">
        <f>Tracoma!AW245</f>
        <v>0</v>
      </c>
      <c r="BR233" s="151">
        <f>COUNTIF(Tracoma!AX245,"Sim")</f>
        <v>0</v>
      </c>
      <c r="BS233" s="56"/>
      <c r="BT233" s="151">
        <f t="shared" si="43"/>
        <v>0</v>
      </c>
      <c r="BU233" s="151">
        <f t="shared" si="44"/>
        <v>0</v>
      </c>
      <c r="BV233" s="151">
        <f t="shared" si="45"/>
        <v>0</v>
      </c>
      <c r="BW233" s="151">
        <f t="shared" si="46"/>
        <v>0</v>
      </c>
      <c r="BX233" s="151">
        <f t="shared" si="47"/>
        <v>0</v>
      </c>
      <c r="BY233" s="151">
        <f t="shared" si="50"/>
        <v>0</v>
      </c>
      <c r="BZ233" s="151">
        <f t="shared" si="51"/>
        <v>0</v>
      </c>
      <c r="CA233" s="151">
        <f t="shared" si="52"/>
        <v>0</v>
      </c>
      <c r="CB233" s="151">
        <f t="shared" si="48"/>
        <v>0</v>
      </c>
      <c r="CC233" s="151">
        <f t="shared" si="49"/>
        <v>0</v>
      </c>
    </row>
    <row r="234" spans="2:81" x14ac:dyDescent="0.25">
      <c r="B234" s="366">
        <f>Demografia!B242</f>
        <v>0</v>
      </c>
      <c r="C234" s="366">
        <f>Demografia!C242</f>
        <v>0</v>
      </c>
      <c r="D234" s="367">
        <f>Demografia!D242</f>
        <v>0</v>
      </c>
      <c r="E234" s="342"/>
      <c r="F234" s="367">
        <f>FL!M241</f>
        <v>0</v>
      </c>
      <c r="G234" s="367">
        <f>FL!AE241</f>
        <v>0</v>
      </c>
      <c r="H234" s="367">
        <f>FL!AF241</f>
        <v>0</v>
      </c>
      <c r="I234" s="367">
        <f>FL!AH241</f>
        <v>0</v>
      </c>
      <c r="J234" s="367">
        <f>FL!AI241</f>
        <v>0</v>
      </c>
      <c r="K234" s="367">
        <f>FL!AK241</f>
        <v>0</v>
      </c>
      <c r="L234" s="367">
        <f>FL!AM241</f>
        <v>0</v>
      </c>
      <c r="M234" s="367">
        <f>FL!AN241</f>
        <v>0</v>
      </c>
      <c r="N234" s="367">
        <f>FL!AO241</f>
        <v>0</v>
      </c>
      <c r="O234" s="367">
        <f>FL!AP241</f>
        <v>0</v>
      </c>
      <c r="P234" s="367">
        <f>FL!AQ241</f>
        <v>0</v>
      </c>
      <c r="Q234" s="367">
        <f>COUNTIF(FL!AR241,"Sim")</f>
        <v>0</v>
      </c>
      <c r="R234" s="342"/>
      <c r="S234" s="367">
        <f>Onco!K241</f>
        <v>0</v>
      </c>
      <c r="T234" s="367">
        <f>MAX(Onco!AB241,Onco!BA241)</f>
        <v>0</v>
      </c>
      <c r="U234" s="367">
        <f>MAX(Onco!AC241,Onco!BB241)</f>
        <v>0</v>
      </c>
      <c r="V234" s="367">
        <f>MAX(Onco!AE241,Onco!BD241)</f>
        <v>0</v>
      </c>
      <c r="W234" s="367">
        <f>MAX(Onco!AF241,Onco!BE241)</f>
        <v>0</v>
      </c>
      <c r="X234" s="367">
        <f>MAX(Onco!AG241,Onco!BF241)</f>
        <v>0</v>
      </c>
      <c r="Y234" s="367">
        <f>MAX(Onco!AH241,Onco!BG241)</f>
        <v>0</v>
      </c>
      <c r="Z234" s="367">
        <f>MAX(Onco!AI241,Onco!BH241)</f>
        <v>0</v>
      </c>
      <c r="AA234" s="367">
        <f>MAX(Onco!AJ241,Onco!BI241)</f>
        <v>0</v>
      </c>
      <c r="AB234" s="367">
        <f>MAX(COUNTIF(Onco!AK241,"Sim"),COUNTIF(Onco!BJ241,"Sim"))</f>
        <v>0</v>
      </c>
      <c r="AC234" s="342"/>
      <c r="AD234" s="367">
        <f>Schisto!P243</f>
        <v>0</v>
      </c>
      <c r="AE234" s="367">
        <f>Schisto!AI243</f>
        <v>0</v>
      </c>
      <c r="AF234" s="367">
        <f>Schisto!AJ243</f>
        <v>0</v>
      </c>
      <c r="AG234" s="367">
        <f>Schisto!AN243</f>
        <v>0</v>
      </c>
      <c r="AH234" s="367">
        <f>Schisto!AO243</f>
        <v>0</v>
      </c>
      <c r="AI234" s="367">
        <f>Schisto!AT243</f>
        <v>0</v>
      </c>
      <c r="AJ234" s="367">
        <f>Schisto!AU243</f>
        <v>0</v>
      </c>
      <c r="AK234" s="367">
        <f>Schisto!AV243</f>
        <v>0</v>
      </c>
      <c r="AL234" s="367">
        <f>Schisto!AW243</f>
        <v>0</v>
      </c>
      <c r="AM234" s="367">
        <f>COUNTIF(Schisto!AX243,"Sim")</f>
        <v>0</v>
      </c>
      <c r="AN234" s="342"/>
      <c r="AO234" s="367">
        <f>HTS!P243</f>
        <v>0</v>
      </c>
      <c r="AP234" s="367">
        <f>MAX(HTS!AK243,HTS!BS243)</f>
        <v>0</v>
      </c>
      <c r="AQ234" s="367">
        <f>MAX(HTS!AL243,HTS!BT243)</f>
        <v>0</v>
      </c>
      <c r="AR234" s="367">
        <f>MAX(HTS!AM243,HTS!BU243)</f>
        <v>0</v>
      </c>
      <c r="AS234" s="367">
        <f>MAX(HTS!AN243,HTS!BV243)</f>
        <v>0</v>
      </c>
      <c r="AT234" s="367">
        <f>MAX(HTS!AO243,HTS!BW243)</f>
        <v>0</v>
      </c>
      <c r="AU234" s="367">
        <f>MAX(HTS!AQ243,HTS!BY243)</f>
        <v>0</v>
      </c>
      <c r="AV234" s="367">
        <f>MAX(HTS!AR243,HTS!BZ243)</f>
        <v>0</v>
      </c>
      <c r="AW234" s="367">
        <f>MAX(HTS!AS243,HTS!CA243)</f>
        <v>0</v>
      </c>
      <c r="AX234" s="367">
        <f>MAX(HTS!AT243,HTS!CB243)</f>
        <v>0</v>
      </c>
      <c r="AY234" s="367">
        <f>MAX(HTS!AU243,HTS!CC243)</f>
        <v>0</v>
      </c>
      <c r="AZ234" s="367">
        <f>MAX(HTS!AV243,HTS!CD243)</f>
        <v>0</v>
      </c>
      <c r="BA234" s="367">
        <f>MAX(HTS!AW243,HTS!CE243)</f>
        <v>0</v>
      </c>
      <c r="BB234" s="367">
        <f>MAX(HTS!AX243,HTS!CF243)</f>
        <v>0</v>
      </c>
      <c r="BC234" s="367">
        <f>MAX(HTS!AY243,HTS!CG243)</f>
        <v>0</v>
      </c>
      <c r="BD234" s="367">
        <f>MAX(HTS!AZ243,HTS!CH243)</f>
        <v>0</v>
      </c>
      <c r="BE234" s="367">
        <f>MAX(HTS!BA243,HTS!CI243)</f>
        <v>0</v>
      </c>
      <c r="BF234" s="367">
        <f>MAX(HTS!BB243,HTS!CJ243)</f>
        <v>0</v>
      </c>
      <c r="BG234" s="367">
        <f>MAX(COUNTIF(HTS!BC243,"Sim"),COUNTIF(HTS!CK243,"Sim"))</f>
        <v>0</v>
      </c>
      <c r="BH234" s="342"/>
      <c r="BI234" s="367">
        <f>Tracoma!Q246</f>
        <v>0</v>
      </c>
      <c r="BJ234" s="367">
        <f>Tracoma!AK246</f>
        <v>0</v>
      </c>
      <c r="BK234" s="367">
        <f>Tracoma!AL246</f>
        <v>0</v>
      </c>
      <c r="BL234" s="367">
        <f>Tracoma!AN246</f>
        <v>0</v>
      </c>
      <c r="BM234" s="367">
        <f>Tracoma!AO246</f>
        <v>0</v>
      </c>
      <c r="BN234" s="367">
        <f>Tracoma!AT246</f>
        <v>0</v>
      </c>
      <c r="BO234" s="367">
        <f>Tracoma!AU246</f>
        <v>0</v>
      </c>
      <c r="BP234" s="367">
        <f>Tracoma!AV246</f>
        <v>0</v>
      </c>
      <c r="BQ234" s="367">
        <f>Tracoma!AW246</f>
        <v>0</v>
      </c>
      <c r="BR234" s="367">
        <f>COUNTIF(Tracoma!AX246,"Sim")</f>
        <v>0</v>
      </c>
      <c r="BS234" s="342"/>
      <c r="BT234" s="367">
        <f t="shared" si="43"/>
        <v>0</v>
      </c>
      <c r="BU234" s="367">
        <f t="shared" si="44"/>
        <v>0</v>
      </c>
      <c r="BV234" s="367">
        <f t="shared" si="45"/>
        <v>0</v>
      </c>
      <c r="BW234" s="367">
        <f t="shared" si="46"/>
        <v>0</v>
      </c>
      <c r="BX234" s="367">
        <f t="shared" si="47"/>
        <v>0</v>
      </c>
      <c r="BY234" s="367">
        <f t="shared" si="50"/>
        <v>0</v>
      </c>
      <c r="BZ234" s="367">
        <f t="shared" si="51"/>
        <v>0</v>
      </c>
      <c r="CA234" s="367">
        <f t="shared" si="52"/>
        <v>0</v>
      </c>
      <c r="CB234" s="367">
        <f t="shared" si="48"/>
        <v>0</v>
      </c>
      <c r="CC234" s="367">
        <f t="shared" si="49"/>
        <v>0</v>
      </c>
    </row>
    <row r="235" spans="2:81" x14ac:dyDescent="0.25">
      <c r="B235" s="150">
        <f>Demografia!B243</f>
        <v>0</v>
      </c>
      <c r="C235" s="150">
        <f>Demografia!C243</f>
        <v>0</v>
      </c>
      <c r="D235" s="151">
        <f>Demografia!D243</f>
        <v>0</v>
      </c>
      <c r="E235" s="56"/>
      <c r="F235" s="151">
        <f>FL!M242</f>
        <v>0</v>
      </c>
      <c r="G235" s="151">
        <f>FL!AE242</f>
        <v>0</v>
      </c>
      <c r="H235" s="151">
        <f>FL!AF242</f>
        <v>0</v>
      </c>
      <c r="I235" s="151">
        <f>FL!AH242</f>
        <v>0</v>
      </c>
      <c r="J235" s="151">
        <f>FL!AI242</f>
        <v>0</v>
      </c>
      <c r="K235" s="151">
        <f>FL!AK242</f>
        <v>0</v>
      </c>
      <c r="L235" s="151">
        <f>FL!AM242</f>
        <v>0</v>
      </c>
      <c r="M235" s="151">
        <f>FL!AN242</f>
        <v>0</v>
      </c>
      <c r="N235" s="151">
        <f>FL!AO242</f>
        <v>0</v>
      </c>
      <c r="O235" s="151">
        <f>FL!AP242</f>
        <v>0</v>
      </c>
      <c r="P235" s="151">
        <f>FL!AQ242</f>
        <v>0</v>
      </c>
      <c r="Q235" s="151">
        <f>COUNTIF(FL!AR242,"Sim")</f>
        <v>0</v>
      </c>
      <c r="R235" s="56"/>
      <c r="S235" s="151">
        <f>Onco!K242</f>
        <v>0</v>
      </c>
      <c r="T235" s="151">
        <f>MAX(Onco!AB242,Onco!BA242)</f>
        <v>0</v>
      </c>
      <c r="U235" s="151">
        <f>MAX(Onco!AC242,Onco!BB242)</f>
        <v>0</v>
      </c>
      <c r="V235" s="151">
        <f>MAX(Onco!AE242,Onco!BD242)</f>
        <v>0</v>
      </c>
      <c r="W235" s="151">
        <f>MAX(Onco!AF242,Onco!BE242)</f>
        <v>0</v>
      </c>
      <c r="X235" s="151">
        <f>MAX(Onco!AG242,Onco!BF242)</f>
        <v>0</v>
      </c>
      <c r="Y235" s="151">
        <f>MAX(Onco!AH242,Onco!BG242)</f>
        <v>0</v>
      </c>
      <c r="Z235" s="151">
        <f>MAX(Onco!AI242,Onco!BH242)</f>
        <v>0</v>
      </c>
      <c r="AA235" s="151">
        <f>MAX(Onco!AJ242,Onco!BI242)</f>
        <v>0</v>
      </c>
      <c r="AB235" s="151">
        <f>MAX(COUNTIF(Onco!AK242,"Sim"),COUNTIF(Onco!BJ242,"Sim"))</f>
        <v>0</v>
      </c>
      <c r="AC235" s="56"/>
      <c r="AD235" s="151">
        <f>Schisto!P244</f>
        <v>0</v>
      </c>
      <c r="AE235" s="151">
        <f>Schisto!AI244</f>
        <v>0</v>
      </c>
      <c r="AF235" s="151">
        <f>Schisto!AJ244</f>
        <v>0</v>
      </c>
      <c r="AG235" s="151">
        <f>Schisto!AN244</f>
        <v>0</v>
      </c>
      <c r="AH235" s="151">
        <f>Schisto!AO244</f>
        <v>0</v>
      </c>
      <c r="AI235" s="151">
        <f>Schisto!AT244</f>
        <v>0</v>
      </c>
      <c r="AJ235" s="151">
        <f>Schisto!AU244</f>
        <v>0</v>
      </c>
      <c r="AK235" s="151">
        <f>Schisto!AV244</f>
        <v>0</v>
      </c>
      <c r="AL235" s="151">
        <f>Schisto!AW244</f>
        <v>0</v>
      </c>
      <c r="AM235" s="151">
        <f>COUNTIF(Schisto!AX244,"Sim")</f>
        <v>0</v>
      </c>
      <c r="AN235" s="56"/>
      <c r="AO235" s="151">
        <f>HTS!P244</f>
        <v>0</v>
      </c>
      <c r="AP235" s="151">
        <f>MAX(HTS!AK244,HTS!BS244)</f>
        <v>0</v>
      </c>
      <c r="AQ235" s="151">
        <f>MAX(HTS!AL244,HTS!BT244)</f>
        <v>0</v>
      </c>
      <c r="AR235" s="151">
        <f>MAX(HTS!AM244,HTS!BU244)</f>
        <v>0</v>
      </c>
      <c r="AS235" s="151">
        <f>MAX(HTS!AN244,HTS!BV244)</f>
        <v>0</v>
      </c>
      <c r="AT235" s="151">
        <f>MAX(HTS!AO244,HTS!BW244)</f>
        <v>0</v>
      </c>
      <c r="AU235" s="151">
        <f>MAX(HTS!AQ244,HTS!BY244)</f>
        <v>0</v>
      </c>
      <c r="AV235" s="151">
        <f>MAX(HTS!AR244,HTS!BZ244)</f>
        <v>0</v>
      </c>
      <c r="AW235" s="151">
        <f>MAX(HTS!AS244,HTS!CA244)</f>
        <v>0</v>
      </c>
      <c r="AX235" s="151">
        <f>MAX(HTS!AT244,HTS!CB244)</f>
        <v>0</v>
      </c>
      <c r="AY235" s="151">
        <f>MAX(HTS!AU244,HTS!CC244)</f>
        <v>0</v>
      </c>
      <c r="AZ235" s="151">
        <f>MAX(HTS!AV244,HTS!CD244)</f>
        <v>0</v>
      </c>
      <c r="BA235" s="151">
        <f>MAX(HTS!AW244,HTS!CE244)</f>
        <v>0</v>
      </c>
      <c r="BB235" s="151">
        <f>MAX(HTS!AX244,HTS!CF244)</f>
        <v>0</v>
      </c>
      <c r="BC235" s="151">
        <f>MAX(HTS!AY244,HTS!CG244)</f>
        <v>0</v>
      </c>
      <c r="BD235" s="151">
        <f>MAX(HTS!AZ244,HTS!CH244)</f>
        <v>0</v>
      </c>
      <c r="BE235" s="151">
        <f>MAX(HTS!BA244,HTS!CI244)</f>
        <v>0</v>
      </c>
      <c r="BF235" s="151">
        <f>MAX(HTS!BB244,HTS!CJ244)</f>
        <v>0</v>
      </c>
      <c r="BG235" s="151">
        <f>MAX(COUNTIF(HTS!BC244,"Sim"),COUNTIF(HTS!CK244,"Sim"))</f>
        <v>0</v>
      </c>
      <c r="BH235" s="56"/>
      <c r="BI235" s="151">
        <f>Tracoma!Q247</f>
        <v>0</v>
      </c>
      <c r="BJ235" s="151">
        <f>Tracoma!AK247</f>
        <v>0</v>
      </c>
      <c r="BK235" s="151">
        <f>Tracoma!AL247</f>
        <v>0</v>
      </c>
      <c r="BL235" s="151">
        <f>Tracoma!AN247</f>
        <v>0</v>
      </c>
      <c r="BM235" s="151">
        <f>Tracoma!AO247</f>
        <v>0</v>
      </c>
      <c r="BN235" s="151">
        <f>Tracoma!AT247</f>
        <v>0</v>
      </c>
      <c r="BO235" s="151">
        <f>Tracoma!AU247</f>
        <v>0</v>
      </c>
      <c r="BP235" s="151">
        <f>Tracoma!AV247</f>
        <v>0</v>
      </c>
      <c r="BQ235" s="151">
        <f>Tracoma!AW247</f>
        <v>0</v>
      </c>
      <c r="BR235" s="151">
        <f>COUNTIF(Tracoma!AX247,"Sim")</f>
        <v>0</v>
      </c>
      <c r="BS235" s="56"/>
      <c r="BT235" s="151">
        <f t="shared" si="43"/>
        <v>0</v>
      </c>
      <c r="BU235" s="151">
        <f t="shared" si="44"/>
        <v>0</v>
      </c>
      <c r="BV235" s="151">
        <f t="shared" si="45"/>
        <v>0</v>
      </c>
      <c r="BW235" s="151">
        <f t="shared" si="46"/>
        <v>0</v>
      </c>
      <c r="BX235" s="151">
        <f t="shared" si="47"/>
        <v>0</v>
      </c>
      <c r="BY235" s="151">
        <f t="shared" si="50"/>
        <v>0</v>
      </c>
      <c r="BZ235" s="151">
        <f t="shared" si="51"/>
        <v>0</v>
      </c>
      <c r="CA235" s="151">
        <f t="shared" si="52"/>
        <v>0</v>
      </c>
      <c r="CB235" s="151">
        <f t="shared" si="48"/>
        <v>0</v>
      </c>
      <c r="CC235" s="151">
        <f t="shared" si="49"/>
        <v>0</v>
      </c>
    </row>
    <row r="236" spans="2:81" x14ac:dyDescent="0.25">
      <c r="B236" s="366">
        <f>Demografia!B244</f>
        <v>0</v>
      </c>
      <c r="C236" s="366">
        <f>Demografia!C244</f>
        <v>0</v>
      </c>
      <c r="D236" s="367">
        <f>Demografia!D244</f>
        <v>0</v>
      </c>
      <c r="E236" s="342"/>
      <c r="F236" s="367">
        <f>FL!M243</f>
        <v>0</v>
      </c>
      <c r="G236" s="367">
        <f>FL!AE243</f>
        <v>0</v>
      </c>
      <c r="H236" s="367">
        <f>FL!AF243</f>
        <v>0</v>
      </c>
      <c r="I236" s="367">
        <f>FL!AH243</f>
        <v>0</v>
      </c>
      <c r="J236" s="367">
        <f>FL!AI243</f>
        <v>0</v>
      </c>
      <c r="K236" s="367">
        <f>FL!AK243</f>
        <v>0</v>
      </c>
      <c r="L236" s="367">
        <f>FL!AM243</f>
        <v>0</v>
      </c>
      <c r="M236" s="367">
        <f>FL!AN243</f>
        <v>0</v>
      </c>
      <c r="N236" s="367">
        <f>FL!AO243</f>
        <v>0</v>
      </c>
      <c r="O236" s="367">
        <f>FL!AP243</f>
        <v>0</v>
      </c>
      <c r="P236" s="367">
        <f>FL!AQ243</f>
        <v>0</v>
      </c>
      <c r="Q236" s="367">
        <f>COUNTIF(FL!AR243,"Sim")</f>
        <v>0</v>
      </c>
      <c r="R236" s="342"/>
      <c r="S236" s="367">
        <f>Onco!K243</f>
        <v>0</v>
      </c>
      <c r="T236" s="367">
        <f>MAX(Onco!AB243,Onco!BA243)</f>
        <v>0</v>
      </c>
      <c r="U236" s="367">
        <f>MAX(Onco!AC243,Onco!BB243)</f>
        <v>0</v>
      </c>
      <c r="V236" s="367">
        <f>MAX(Onco!AE243,Onco!BD243)</f>
        <v>0</v>
      </c>
      <c r="W236" s="367">
        <f>MAX(Onco!AF243,Onco!BE243)</f>
        <v>0</v>
      </c>
      <c r="X236" s="367">
        <f>MAX(Onco!AG243,Onco!BF243)</f>
        <v>0</v>
      </c>
      <c r="Y236" s="367">
        <f>MAX(Onco!AH243,Onco!BG243)</f>
        <v>0</v>
      </c>
      <c r="Z236" s="367">
        <f>MAX(Onco!AI243,Onco!BH243)</f>
        <v>0</v>
      </c>
      <c r="AA236" s="367">
        <f>MAX(Onco!AJ243,Onco!BI243)</f>
        <v>0</v>
      </c>
      <c r="AB236" s="367">
        <f>MAX(COUNTIF(Onco!AK243,"Sim"),COUNTIF(Onco!BJ243,"Sim"))</f>
        <v>0</v>
      </c>
      <c r="AC236" s="342"/>
      <c r="AD236" s="367">
        <f>Schisto!P245</f>
        <v>0</v>
      </c>
      <c r="AE236" s="367">
        <f>Schisto!AI245</f>
        <v>0</v>
      </c>
      <c r="AF236" s="367">
        <f>Schisto!AJ245</f>
        <v>0</v>
      </c>
      <c r="AG236" s="367">
        <f>Schisto!AN245</f>
        <v>0</v>
      </c>
      <c r="AH236" s="367">
        <f>Schisto!AO245</f>
        <v>0</v>
      </c>
      <c r="AI236" s="367">
        <f>Schisto!AT245</f>
        <v>0</v>
      </c>
      <c r="AJ236" s="367">
        <f>Schisto!AU245</f>
        <v>0</v>
      </c>
      <c r="AK236" s="367">
        <f>Schisto!AV245</f>
        <v>0</v>
      </c>
      <c r="AL236" s="367">
        <f>Schisto!AW245</f>
        <v>0</v>
      </c>
      <c r="AM236" s="367">
        <f>COUNTIF(Schisto!AX245,"Sim")</f>
        <v>0</v>
      </c>
      <c r="AN236" s="342"/>
      <c r="AO236" s="367">
        <f>HTS!P245</f>
        <v>0</v>
      </c>
      <c r="AP236" s="367">
        <f>MAX(HTS!AK245,HTS!BS245)</f>
        <v>0</v>
      </c>
      <c r="AQ236" s="367">
        <f>MAX(HTS!AL245,HTS!BT245)</f>
        <v>0</v>
      </c>
      <c r="AR236" s="367">
        <f>MAX(HTS!AM245,HTS!BU245)</f>
        <v>0</v>
      </c>
      <c r="AS236" s="367">
        <f>MAX(HTS!AN245,HTS!BV245)</f>
        <v>0</v>
      </c>
      <c r="AT236" s="367">
        <f>MAX(HTS!AO245,HTS!BW245)</f>
        <v>0</v>
      </c>
      <c r="AU236" s="367">
        <f>MAX(HTS!AQ245,HTS!BY245)</f>
        <v>0</v>
      </c>
      <c r="AV236" s="367">
        <f>MAX(HTS!AR245,HTS!BZ245)</f>
        <v>0</v>
      </c>
      <c r="AW236" s="367">
        <f>MAX(HTS!AS245,HTS!CA245)</f>
        <v>0</v>
      </c>
      <c r="AX236" s="367">
        <f>MAX(HTS!AT245,HTS!CB245)</f>
        <v>0</v>
      </c>
      <c r="AY236" s="367">
        <f>MAX(HTS!AU245,HTS!CC245)</f>
        <v>0</v>
      </c>
      <c r="AZ236" s="367">
        <f>MAX(HTS!AV245,HTS!CD245)</f>
        <v>0</v>
      </c>
      <c r="BA236" s="367">
        <f>MAX(HTS!AW245,HTS!CE245)</f>
        <v>0</v>
      </c>
      <c r="BB236" s="367">
        <f>MAX(HTS!AX245,HTS!CF245)</f>
        <v>0</v>
      </c>
      <c r="BC236" s="367">
        <f>MAX(HTS!AY245,HTS!CG245)</f>
        <v>0</v>
      </c>
      <c r="BD236" s="367">
        <f>MAX(HTS!AZ245,HTS!CH245)</f>
        <v>0</v>
      </c>
      <c r="BE236" s="367">
        <f>MAX(HTS!BA245,HTS!CI245)</f>
        <v>0</v>
      </c>
      <c r="BF236" s="367">
        <f>MAX(HTS!BB245,HTS!CJ245)</f>
        <v>0</v>
      </c>
      <c r="BG236" s="367">
        <f>MAX(COUNTIF(HTS!BC245,"Sim"),COUNTIF(HTS!CK245,"Sim"))</f>
        <v>0</v>
      </c>
      <c r="BH236" s="342"/>
      <c r="BI236" s="367">
        <f>Tracoma!Q248</f>
        <v>0</v>
      </c>
      <c r="BJ236" s="367">
        <f>Tracoma!AK248</f>
        <v>0</v>
      </c>
      <c r="BK236" s="367">
        <f>Tracoma!AL248</f>
        <v>0</v>
      </c>
      <c r="BL236" s="367">
        <f>Tracoma!AN248</f>
        <v>0</v>
      </c>
      <c r="BM236" s="367">
        <f>Tracoma!AO248</f>
        <v>0</v>
      </c>
      <c r="BN236" s="367">
        <f>Tracoma!AT248</f>
        <v>0</v>
      </c>
      <c r="BO236" s="367">
        <f>Tracoma!AU248</f>
        <v>0</v>
      </c>
      <c r="BP236" s="367">
        <f>Tracoma!AV248</f>
        <v>0</v>
      </c>
      <c r="BQ236" s="367">
        <f>Tracoma!AW248</f>
        <v>0</v>
      </c>
      <c r="BR236" s="367">
        <f>COUNTIF(Tracoma!AX248,"Sim")</f>
        <v>0</v>
      </c>
      <c r="BS236" s="342"/>
      <c r="BT236" s="367">
        <f t="shared" si="43"/>
        <v>0</v>
      </c>
      <c r="BU236" s="367">
        <f t="shared" si="44"/>
        <v>0</v>
      </c>
      <c r="BV236" s="367">
        <f t="shared" si="45"/>
        <v>0</v>
      </c>
      <c r="BW236" s="367">
        <f t="shared" si="46"/>
        <v>0</v>
      </c>
      <c r="BX236" s="367">
        <f t="shared" si="47"/>
        <v>0</v>
      </c>
      <c r="BY236" s="367">
        <f t="shared" si="50"/>
        <v>0</v>
      </c>
      <c r="BZ236" s="367">
        <f t="shared" si="51"/>
        <v>0</v>
      </c>
      <c r="CA236" s="367">
        <f t="shared" si="52"/>
        <v>0</v>
      </c>
      <c r="CB236" s="367">
        <f t="shared" si="48"/>
        <v>0</v>
      </c>
      <c r="CC236" s="367">
        <f t="shared" si="49"/>
        <v>0</v>
      </c>
    </row>
    <row r="237" spans="2:81" x14ac:dyDescent="0.25">
      <c r="B237" s="150">
        <f>Demografia!B245</f>
        <v>0</v>
      </c>
      <c r="C237" s="150">
        <f>Demografia!C245</f>
        <v>0</v>
      </c>
      <c r="D237" s="151">
        <f>Demografia!D245</f>
        <v>0</v>
      </c>
      <c r="E237" s="56"/>
      <c r="F237" s="151">
        <f>FL!M244</f>
        <v>0</v>
      </c>
      <c r="G237" s="151">
        <f>FL!AE244</f>
        <v>0</v>
      </c>
      <c r="H237" s="151">
        <f>FL!AF244</f>
        <v>0</v>
      </c>
      <c r="I237" s="151">
        <f>FL!AH244</f>
        <v>0</v>
      </c>
      <c r="J237" s="151">
        <f>FL!AI244</f>
        <v>0</v>
      </c>
      <c r="K237" s="151">
        <f>FL!AK244</f>
        <v>0</v>
      </c>
      <c r="L237" s="151">
        <f>FL!AM244</f>
        <v>0</v>
      </c>
      <c r="M237" s="151">
        <f>FL!AN244</f>
        <v>0</v>
      </c>
      <c r="N237" s="151">
        <f>FL!AO244</f>
        <v>0</v>
      </c>
      <c r="O237" s="151">
        <f>FL!AP244</f>
        <v>0</v>
      </c>
      <c r="P237" s="151">
        <f>FL!AQ244</f>
        <v>0</v>
      </c>
      <c r="Q237" s="151">
        <f>COUNTIF(FL!AR244,"Sim")</f>
        <v>0</v>
      </c>
      <c r="R237" s="56"/>
      <c r="S237" s="151">
        <f>Onco!K244</f>
        <v>0</v>
      </c>
      <c r="T237" s="151">
        <f>MAX(Onco!AB244,Onco!BA244)</f>
        <v>0</v>
      </c>
      <c r="U237" s="151">
        <f>MAX(Onco!AC244,Onco!BB244)</f>
        <v>0</v>
      </c>
      <c r="V237" s="151">
        <f>MAX(Onco!AE244,Onco!BD244)</f>
        <v>0</v>
      </c>
      <c r="W237" s="151">
        <f>MAX(Onco!AF244,Onco!BE244)</f>
        <v>0</v>
      </c>
      <c r="X237" s="151">
        <f>MAX(Onco!AG244,Onco!BF244)</f>
        <v>0</v>
      </c>
      <c r="Y237" s="151">
        <f>MAX(Onco!AH244,Onco!BG244)</f>
        <v>0</v>
      </c>
      <c r="Z237" s="151">
        <f>MAX(Onco!AI244,Onco!BH244)</f>
        <v>0</v>
      </c>
      <c r="AA237" s="151">
        <f>MAX(Onco!AJ244,Onco!BI244)</f>
        <v>0</v>
      </c>
      <c r="AB237" s="151">
        <f>MAX(COUNTIF(Onco!AK244,"Sim"),COUNTIF(Onco!BJ244,"Sim"))</f>
        <v>0</v>
      </c>
      <c r="AC237" s="56"/>
      <c r="AD237" s="151">
        <f>Schisto!P246</f>
        <v>0</v>
      </c>
      <c r="AE237" s="151">
        <f>Schisto!AI246</f>
        <v>0</v>
      </c>
      <c r="AF237" s="151">
        <f>Schisto!AJ246</f>
        <v>0</v>
      </c>
      <c r="AG237" s="151">
        <f>Schisto!AN246</f>
        <v>0</v>
      </c>
      <c r="AH237" s="151">
        <f>Schisto!AO246</f>
        <v>0</v>
      </c>
      <c r="AI237" s="151">
        <f>Schisto!AT246</f>
        <v>0</v>
      </c>
      <c r="AJ237" s="151">
        <f>Schisto!AU246</f>
        <v>0</v>
      </c>
      <c r="AK237" s="151">
        <f>Schisto!AV246</f>
        <v>0</v>
      </c>
      <c r="AL237" s="151">
        <f>Schisto!AW246</f>
        <v>0</v>
      </c>
      <c r="AM237" s="151">
        <f>COUNTIF(Schisto!AX246,"Sim")</f>
        <v>0</v>
      </c>
      <c r="AN237" s="56"/>
      <c r="AO237" s="151">
        <f>HTS!P246</f>
        <v>0</v>
      </c>
      <c r="AP237" s="151">
        <f>MAX(HTS!AK246,HTS!BS246)</f>
        <v>0</v>
      </c>
      <c r="AQ237" s="151">
        <f>MAX(HTS!AL246,HTS!BT246)</f>
        <v>0</v>
      </c>
      <c r="AR237" s="151">
        <f>MAX(HTS!AM246,HTS!BU246)</f>
        <v>0</v>
      </c>
      <c r="AS237" s="151">
        <f>MAX(HTS!AN246,HTS!BV246)</f>
        <v>0</v>
      </c>
      <c r="AT237" s="151">
        <f>MAX(HTS!AO246,HTS!BW246)</f>
        <v>0</v>
      </c>
      <c r="AU237" s="151">
        <f>MAX(HTS!AQ246,HTS!BY246)</f>
        <v>0</v>
      </c>
      <c r="AV237" s="151">
        <f>MAX(HTS!AR246,HTS!BZ246)</f>
        <v>0</v>
      </c>
      <c r="AW237" s="151">
        <f>MAX(HTS!AS246,HTS!CA246)</f>
        <v>0</v>
      </c>
      <c r="AX237" s="151">
        <f>MAX(HTS!AT246,HTS!CB246)</f>
        <v>0</v>
      </c>
      <c r="AY237" s="151">
        <f>MAX(HTS!AU246,HTS!CC246)</f>
        <v>0</v>
      </c>
      <c r="AZ237" s="151">
        <f>MAX(HTS!AV246,HTS!CD246)</f>
        <v>0</v>
      </c>
      <c r="BA237" s="151">
        <f>MAX(HTS!AW246,HTS!CE246)</f>
        <v>0</v>
      </c>
      <c r="BB237" s="151">
        <f>MAX(HTS!AX246,HTS!CF246)</f>
        <v>0</v>
      </c>
      <c r="BC237" s="151">
        <f>MAX(HTS!AY246,HTS!CG246)</f>
        <v>0</v>
      </c>
      <c r="BD237" s="151">
        <f>MAX(HTS!AZ246,HTS!CH246)</f>
        <v>0</v>
      </c>
      <c r="BE237" s="151">
        <f>MAX(HTS!BA246,HTS!CI246)</f>
        <v>0</v>
      </c>
      <c r="BF237" s="151">
        <f>MAX(HTS!BB246,HTS!CJ246)</f>
        <v>0</v>
      </c>
      <c r="BG237" s="151">
        <f>MAX(COUNTIF(HTS!BC246,"Sim"),COUNTIF(HTS!CK246,"Sim"))</f>
        <v>0</v>
      </c>
      <c r="BH237" s="56"/>
      <c r="BI237" s="151">
        <f>Tracoma!Q249</f>
        <v>0</v>
      </c>
      <c r="BJ237" s="151">
        <f>Tracoma!AK249</f>
        <v>0</v>
      </c>
      <c r="BK237" s="151">
        <f>Tracoma!AL249</f>
        <v>0</v>
      </c>
      <c r="BL237" s="151">
        <f>Tracoma!AN249</f>
        <v>0</v>
      </c>
      <c r="BM237" s="151">
        <f>Tracoma!AO249</f>
        <v>0</v>
      </c>
      <c r="BN237" s="151">
        <f>Tracoma!AT249</f>
        <v>0</v>
      </c>
      <c r="BO237" s="151">
        <f>Tracoma!AU249</f>
        <v>0</v>
      </c>
      <c r="BP237" s="151">
        <f>Tracoma!AV249</f>
        <v>0</v>
      </c>
      <c r="BQ237" s="151">
        <f>Tracoma!AW249</f>
        <v>0</v>
      </c>
      <c r="BR237" s="151">
        <f>COUNTIF(Tracoma!AX249,"Sim")</f>
        <v>0</v>
      </c>
      <c r="BS237" s="56"/>
      <c r="BT237" s="151">
        <f t="shared" si="43"/>
        <v>0</v>
      </c>
      <c r="BU237" s="151">
        <f t="shared" si="44"/>
        <v>0</v>
      </c>
      <c r="BV237" s="151">
        <f t="shared" si="45"/>
        <v>0</v>
      </c>
      <c r="BW237" s="151">
        <f t="shared" si="46"/>
        <v>0</v>
      </c>
      <c r="BX237" s="151">
        <f t="shared" si="47"/>
        <v>0</v>
      </c>
      <c r="BY237" s="151">
        <f t="shared" si="50"/>
        <v>0</v>
      </c>
      <c r="BZ237" s="151">
        <f t="shared" si="51"/>
        <v>0</v>
      </c>
      <c r="CA237" s="151">
        <f t="shared" si="52"/>
        <v>0</v>
      </c>
      <c r="CB237" s="151">
        <f t="shared" si="48"/>
        <v>0</v>
      </c>
      <c r="CC237" s="151">
        <f t="shared" si="49"/>
        <v>0</v>
      </c>
    </row>
    <row r="238" spans="2:81" x14ac:dyDescent="0.25">
      <c r="B238" s="366">
        <f>Demografia!B246</f>
        <v>0</v>
      </c>
      <c r="C238" s="366">
        <f>Demografia!C246</f>
        <v>0</v>
      </c>
      <c r="D238" s="367">
        <f>Demografia!D246</f>
        <v>0</v>
      </c>
      <c r="E238" s="342"/>
      <c r="F238" s="367">
        <f>FL!M245</f>
        <v>0</v>
      </c>
      <c r="G238" s="367">
        <f>FL!AE245</f>
        <v>0</v>
      </c>
      <c r="H238" s="367">
        <f>FL!AF245</f>
        <v>0</v>
      </c>
      <c r="I238" s="367">
        <f>FL!AH245</f>
        <v>0</v>
      </c>
      <c r="J238" s="367">
        <f>FL!AI245</f>
        <v>0</v>
      </c>
      <c r="K238" s="367">
        <f>FL!AK245</f>
        <v>0</v>
      </c>
      <c r="L238" s="367">
        <f>FL!AM245</f>
        <v>0</v>
      </c>
      <c r="M238" s="367">
        <f>FL!AN245</f>
        <v>0</v>
      </c>
      <c r="N238" s="367">
        <f>FL!AO245</f>
        <v>0</v>
      </c>
      <c r="O238" s="367">
        <f>FL!AP245</f>
        <v>0</v>
      </c>
      <c r="P238" s="367">
        <f>FL!AQ245</f>
        <v>0</v>
      </c>
      <c r="Q238" s="367">
        <f>COUNTIF(FL!AR245,"Sim")</f>
        <v>0</v>
      </c>
      <c r="R238" s="342"/>
      <c r="S238" s="367">
        <f>Onco!K245</f>
        <v>0</v>
      </c>
      <c r="T238" s="367">
        <f>MAX(Onco!AB245,Onco!BA245)</f>
        <v>0</v>
      </c>
      <c r="U238" s="367">
        <f>MAX(Onco!AC245,Onco!BB245)</f>
        <v>0</v>
      </c>
      <c r="V238" s="367">
        <f>MAX(Onco!AE245,Onco!BD245)</f>
        <v>0</v>
      </c>
      <c r="W238" s="367">
        <f>MAX(Onco!AF245,Onco!BE245)</f>
        <v>0</v>
      </c>
      <c r="X238" s="367">
        <f>MAX(Onco!AG245,Onco!BF245)</f>
        <v>0</v>
      </c>
      <c r="Y238" s="367">
        <f>MAX(Onco!AH245,Onco!BG245)</f>
        <v>0</v>
      </c>
      <c r="Z238" s="367">
        <f>MAX(Onco!AI245,Onco!BH245)</f>
        <v>0</v>
      </c>
      <c r="AA238" s="367">
        <f>MAX(Onco!AJ245,Onco!BI245)</f>
        <v>0</v>
      </c>
      <c r="AB238" s="367">
        <f>MAX(COUNTIF(Onco!AK245,"Sim"),COUNTIF(Onco!BJ245,"Sim"))</f>
        <v>0</v>
      </c>
      <c r="AC238" s="342"/>
      <c r="AD238" s="367">
        <f>Schisto!P247</f>
        <v>0</v>
      </c>
      <c r="AE238" s="367">
        <f>Schisto!AI247</f>
        <v>0</v>
      </c>
      <c r="AF238" s="367">
        <f>Schisto!AJ247</f>
        <v>0</v>
      </c>
      <c r="AG238" s="367">
        <f>Schisto!AN247</f>
        <v>0</v>
      </c>
      <c r="AH238" s="367">
        <f>Schisto!AO247</f>
        <v>0</v>
      </c>
      <c r="AI238" s="367">
        <f>Schisto!AT247</f>
        <v>0</v>
      </c>
      <c r="AJ238" s="367">
        <f>Schisto!AU247</f>
        <v>0</v>
      </c>
      <c r="AK238" s="367">
        <f>Schisto!AV247</f>
        <v>0</v>
      </c>
      <c r="AL238" s="367">
        <f>Schisto!AW247</f>
        <v>0</v>
      </c>
      <c r="AM238" s="367">
        <f>COUNTIF(Schisto!AX247,"Sim")</f>
        <v>0</v>
      </c>
      <c r="AN238" s="342"/>
      <c r="AO238" s="367">
        <f>HTS!P247</f>
        <v>0</v>
      </c>
      <c r="AP238" s="367">
        <f>MAX(HTS!AK247,HTS!BS247)</f>
        <v>0</v>
      </c>
      <c r="AQ238" s="367">
        <f>MAX(HTS!AL247,HTS!BT247)</f>
        <v>0</v>
      </c>
      <c r="AR238" s="367">
        <f>MAX(HTS!AM247,HTS!BU247)</f>
        <v>0</v>
      </c>
      <c r="AS238" s="367">
        <f>MAX(HTS!AN247,HTS!BV247)</f>
        <v>0</v>
      </c>
      <c r="AT238" s="367">
        <f>MAX(HTS!AO247,HTS!BW247)</f>
        <v>0</v>
      </c>
      <c r="AU238" s="367">
        <f>MAX(HTS!AQ247,HTS!BY247)</f>
        <v>0</v>
      </c>
      <c r="AV238" s="367">
        <f>MAX(HTS!AR247,HTS!BZ247)</f>
        <v>0</v>
      </c>
      <c r="AW238" s="367">
        <f>MAX(HTS!AS247,HTS!CA247)</f>
        <v>0</v>
      </c>
      <c r="AX238" s="367">
        <f>MAX(HTS!AT247,HTS!CB247)</f>
        <v>0</v>
      </c>
      <c r="AY238" s="367">
        <f>MAX(HTS!AU247,HTS!CC247)</f>
        <v>0</v>
      </c>
      <c r="AZ238" s="367">
        <f>MAX(HTS!AV247,HTS!CD247)</f>
        <v>0</v>
      </c>
      <c r="BA238" s="367">
        <f>MAX(HTS!AW247,HTS!CE247)</f>
        <v>0</v>
      </c>
      <c r="BB238" s="367">
        <f>MAX(HTS!AX247,HTS!CF247)</f>
        <v>0</v>
      </c>
      <c r="BC238" s="367">
        <f>MAX(HTS!AY247,HTS!CG247)</f>
        <v>0</v>
      </c>
      <c r="BD238" s="367">
        <f>MAX(HTS!AZ247,HTS!CH247)</f>
        <v>0</v>
      </c>
      <c r="BE238" s="367">
        <f>MAX(HTS!BA247,HTS!CI247)</f>
        <v>0</v>
      </c>
      <c r="BF238" s="367">
        <f>MAX(HTS!BB247,HTS!CJ247)</f>
        <v>0</v>
      </c>
      <c r="BG238" s="367">
        <f>MAX(COUNTIF(HTS!BC247,"Sim"),COUNTIF(HTS!CK247,"Sim"))</f>
        <v>0</v>
      </c>
      <c r="BH238" s="342"/>
      <c r="BI238" s="367">
        <f>Tracoma!Q250</f>
        <v>0</v>
      </c>
      <c r="BJ238" s="367">
        <f>Tracoma!AK250</f>
        <v>0</v>
      </c>
      <c r="BK238" s="367">
        <f>Tracoma!AL250</f>
        <v>0</v>
      </c>
      <c r="BL238" s="367">
        <f>Tracoma!AN250</f>
        <v>0</v>
      </c>
      <c r="BM238" s="367">
        <f>Tracoma!AO250</f>
        <v>0</v>
      </c>
      <c r="BN238" s="367">
        <f>Tracoma!AT250</f>
        <v>0</v>
      </c>
      <c r="BO238" s="367">
        <f>Tracoma!AU250</f>
        <v>0</v>
      </c>
      <c r="BP238" s="367">
        <f>Tracoma!AV250</f>
        <v>0</v>
      </c>
      <c r="BQ238" s="367">
        <f>Tracoma!AW250</f>
        <v>0</v>
      </c>
      <c r="BR238" s="367">
        <f>COUNTIF(Tracoma!AX250,"Sim")</f>
        <v>0</v>
      </c>
      <c r="BS238" s="342"/>
      <c r="BT238" s="367">
        <f t="shared" si="43"/>
        <v>0</v>
      </c>
      <c r="BU238" s="367">
        <f t="shared" si="44"/>
        <v>0</v>
      </c>
      <c r="BV238" s="367">
        <f t="shared" si="45"/>
        <v>0</v>
      </c>
      <c r="BW238" s="367">
        <f t="shared" si="46"/>
        <v>0</v>
      </c>
      <c r="BX238" s="367">
        <f t="shared" si="47"/>
        <v>0</v>
      </c>
      <c r="BY238" s="367">
        <f t="shared" si="50"/>
        <v>0</v>
      </c>
      <c r="BZ238" s="367">
        <f t="shared" si="51"/>
        <v>0</v>
      </c>
      <c r="CA238" s="367">
        <f t="shared" si="52"/>
        <v>0</v>
      </c>
      <c r="CB238" s="367">
        <f t="shared" si="48"/>
        <v>0</v>
      </c>
      <c r="CC238" s="367">
        <f t="shared" si="49"/>
        <v>0</v>
      </c>
    </row>
    <row r="239" spans="2:81" x14ac:dyDescent="0.25">
      <c r="B239" s="150">
        <f>Demografia!B247</f>
        <v>0</v>
      </c>
      <c r="C239" s="150">
        <f>Demografia!C247</f>
        <v>0</v>
      </c>
      <c r="D239" s="151">
        <f>Demografia!D247</f>
        <v>0</v>
      </c>
      <c r="E239" s="56"/>
      <c r="F239" s="151">
        <f>FL!M246</f>
        <v>0</v>
      </c>
      <c r="G239" s="151">
        <f>FL!AE246</f>
        <v>0</v>
      </c>
      <c r="H239" s="151">
        <f>FL!AF246</f>
        <v>0</v>
      </c>
      <c r="I239" s="151">
        <f>FL!AH246</f>
        <v>0</v>
      </c>
      <c r="J239" s="151">
        <f>FL!AI246</f>
        <v>0</v>
      </c>
      <c r="K239" s="151">
        <f>FL!AK246</f>
        <v>0</v>
      </c>
      <c r="L239" s="151">
        <f>FL!AM246</f>
        <v>0</v>
      </c>
      <c r="M239" s="151">
        <f>FL!AN246</f>
        <v>0</v>
      </c>
      <c r="N239" s="151">
        <f>FL!AO246</f>
        <v>0</v>
      </c>
      <c r="O239" s="151">
        <f>FL!AP246</f>
        <v>0</v>
      </c>
      <c r="P239" s="151">
        <f>FL!AQ246</f>
        <v>0</v>
      </c>
      <c r="Q239" s="151">
        <f>COUNTIF(FL!AR246,"Sim")</f>
        <v>0</v>
      </c>
      <c r="R239" s="56"/>
      <c r="S239" s="151">
        <f>Onco!K246</f>
        <v>0</v>
      </c>
      <c r="T239" s="151">
        <f>MAX(Onco!AB246,Onco!BA246)</f>
        <v>0</v>
      </c>
      <c r="U239" s="151">
        <f>MAX(Onco!AC246,Onco!BB246)</f>
        <v>0</v>
      </c>
      <c r="V239" s="151">
        <f>MAX(Onco!AE246,Onco!BD246)</f>
        <v>0</v>
      </c>
      <c r="W239" s="151">
        <f>MAX(Onco!AF246,Onco!BE246)</f>
        <v>0</v>
      </c>
      <c r="X239" s="151">
        <f>MAX(Onco!AG246,Onco!BF246)</f>
        <v>0</v>
      </c>
      <c r="Y239" s="151">
        <f>MAX(Onco!AH246,Onco!BG246)</f>
        <v>0</v>
      </c>
      <c r="Z239" s="151">
        <f>MAX(Onco!AI246,Onco!BH246)</f>
        <v>0</v>
      </c>
      <c r="AA239" s="151">
        <f>MAX(Onco!AJ246,Onco!BI246)</f>
        <v>0</v>
      </c>
      <c r="AB239" s="151">
        <f>MAX(COUNTIF(Onco!AK246,"Sim"),COUNTIF(Onco!BJ246,"Sim"))</f>
        <v>0</v>
      </c>
      <c r="AC239" s="56"/>
      <c r="AD239" s="151">
        <f>Schisto!P248</f>
        <v>0</v>
      </c>
      <c r="AE239" s="151">
        <f>Schisto!AI248</f>
        <v>0</v>
      </c>
      <c r="AF239" s="151">
        <f>Schisto!AJ248</f>
        <v>0</v>
      </c>
      <c r="AG239" s="151">
        <f>Schisto!AN248</f>
        <v>0</v>
      </c>
      <c r="AH239" s="151">
        <f>Schisto!AO248</f>
        <v>0</v>
      </c>
      <c r="AI239" s="151">
        <f>Schisto!AT248</f>
        <v>0</v>
      </c>
      <c r="AJ239" s="151">
        <f>Schisto!AU248</f>
        <v>0</v>
      </c>
      <c r="AK239" s="151">
        <f>Schisto!AV248</f>
        <v>0</v>
      </c>
      <c r="AL239" s="151">
        <f>Schisto!AW248</f>
        <v>0</v>
      </c>
      <c r="AM239" s="151">
        <f>COUNTIF(Schisto!AX248,"Sim")</f>
        <v>0</v>
      </c>
      <c r="AN239" s="56"/>
      <c r="AO239" s="151">
        <f>HTS!P248</f>
        <v>0</v>
      </c>
      <c r="AP239" s="151">
        <f>MAX(HTS!AK248,HTS!BS248)</f>
        <v>0</v>
      </c>
      <c r="AQ239" s="151">
        <f>MAX(HTS!AL248,HTS!BT248)</f>
        <v>0</v>
      </c>
      <c r="AR239" s="151">
        <f>MAX(HTS!AM248,HTS!BU248)</f>
        <v>0</v>
      </c>
      <c r="AS239" s="151">
        <f>MAX(HTS!AN248,HTS!BV248)</f>
        <v>0</v>
      </c>
      <c r="AT239" s="151">
        <f>MAX(HTS!AO248,HTS!BW248)</f>
        <v>0</v>
      </c>
      <c r="AU239" s="151">
        <f>MAX(HTS!AQ248,HTS!BY248)</f>
        <v>0</v>
      </c>
      <c r="AV239" s="151">
        <f>MAX(HTS!AR248,HTS!BZ248)</f>
        <v>0</v>
      </c>
      <c r="AW239" s="151">
        <f>MAX(HTS!AS248,HTS!CA248)</f>
        <v>0</v>
      </c>
      <c r="AX239" s="151">
        <f>MAX(HTS!AT248,HTS!CB248)</f>
        <v>0</v>
      </c>
      <c r="AY239" s="151">
        <f>MAX(HTS!AU248,HTS!CC248)</f>
        <v>0</v>
      </c>
      <c r="AZ239" s="151">
        <f>MAX(HTS!AV248,HTS!CD248)</f>
        <v>0</v>
      </c>
      <c r="BA239" s="151">
        <f>MAX(HTS!AW248,HTS!CE248)</f>
        <v>0</v>
      </c>
      <c r="BB239" s="151">
        <f>MAX(HTS!AX248,HTS!CF248)</f>
        <v>0</v>
      </c>
      <c r="BC239" s="151">
        <f>MAX(HTS!AY248,HTS!CG248)</f>
        <v>0</v>
      </c>
      <c r="BD239" s="151">
        <f>MAX(HTS!AZ248,HTS!CH248)</f>
        <v>0</v>
      </c>
      <c r="BE239" s="151">
        <f>MAX(HTS!BA248,HTS!CI248)</f>
        <v>0</v>
      </c>
      <c r="BF239" s="151">
        <f>MAX(HTS!BB248,HTS!CJ248)</f>
        <v>0</v>
      </c>
      <c r="BG239" s="151">
        <f>MAX(COUNTIF(HTS!BC248,"Sim"),COUNTIF(HTS!CK248,"Sim"))</f>
        <v>0</v>
      </c>
      <c r="BH239" s="56"/>
      <c r="BI239" s="151">
        <f>Tracoma!Q251</f>
        <v>0</v>
      </c>
      <c r="BJ239" s="151">
        <f>Tracoma!AK251</f>
        <v>0</v>
      </c>
      <c r="BK239" s="151">
        <f>Tracoma!AL251</f>
        <v>0</v>
      </c>
      <c r="BL239" s="151">
        <f>Tracoma!AN251</f>
        <v>0</v>
      </c>
      <c r="BM239" s="151">
        <f>Tracoma!AO251</f>
        <v>0</v>
      </c>
      <c r="BN239" s="151">
        <f>Tracoma!AT251</f>
        <v>0</v>
      </c>
      <c r="BO239" s="151">
        <f>Tracoma!AU251</f>
        <v>0</v>
      </c>
      <c r="BP239" s="151">
        <f>Tracoma!AV251</f>
        <v>0</v>
      </c>
      <c r="BQ239" s="151">
        <f>Tracoma!AW251</f>
        <v>0</v>
      </c>
      <c r="BR239" s="151">
        <f>COUNTIF(Tracoma!AX251,"Sim")</f>
        <v>0</v>
      </c>
      <c r="BS239" s="56"/>
      <c r="BT239" s="151">
        <f t="shared" si="43"/>
        <v>0</v>
      </c>
      <c r="BU239" s="151">
        <f t="shared" si="44"/>
        <v>0</v>
      </c>
      <c r="BV239" s="151">
        <f t="shared" si="45"/>
        <v>0</v>
      </c>
      <c r="BW239" s="151">
        <f t="shared" si="46"/>
        <v>0</v>
      </c>
      <c r="BX239" s="151">
        <f t="shared" si="47"/>
        <v>0</v>
      </c>
      <c r="BY239" s="151">
        <f t="shared" si="50"/>
        <v>0</v>
      </c>
      <c r="BZ239" s="151">
        <f t="shared" si="51"/>
        <v>0</v>
      </c>
      <c r="CA239" s="151">
        <f t="shared" si="52"/>
        <v>0</v>
      </c>
      <c r="CB239" s="151">
        <f t="shared" si="48"/>
        <v>0</v>
      </c>
      <c r="CC239" s="151">
        <f t="shared" si="49"/>
        <v>0</v>
      </c>
    </row>
    <row r="240" spans="2:81" x14ac:dyDescent="0.25">
      <c r="B240" s="366">
        <f>Demografia!B248</f>
        <v>0</v>
      </c>
      <c r="C240" s="366">
        <f>Demografia!C248</f>
        <v>0</v>
      </c>
      <c r="D240" s="367">
        <f>Demografia!D248</f>
        <v>0</v>
      </c>
      <c r="E240" s="342"/>
      <c r="F240" s="367">
        <f>FL!M247</f>
        <v>0</v>
      </c>
      <c r="G240" s="367">
        <f>FL!AE247</f>
        <v>0</v>
      </c>
      <c r="H240" s="367">
        <f>FL!AF247</f>
        <v>0</v>
      </c>
      <c r="I240" s="367">
        <f>FL!AH247</f>
        <v>0</v>
      </c>
      <c r="J240" s="367">
        <f>FL!AI247</f>
        <v>0</v>
      </c>
      <c r="K240" s="367">
        <f>FL!AK247</f>
        <v>0</v>
      </c>
      <c r="L240" s="367">
        <f>FL!AM247</f>
        <v>0</v>
      </c>
      <c r="M240" s="367">
        <f>FL!AN247</f>
        <v>0</v>
      </c>
      <c r="N240" s="367">
        <f>FL!AO247</f>
        <v>0</v>
      </c>
      <c r="O240" s="367">
        <f>FL!AP247</f>
        <v>0</v>
      </c>
      <c r="P240" s="367">
        <f>FL!AQ247</f>
        <v>0</v>
      </c>
      <c r="Q240" s="367">
        <f>COUNTIF(FL!AR247,"Sim")</f>
        <v>0</v>
      </c>
      <c r="R240" s="342"/>
      <c r="S240" s="367">
        <f>Onco!K247</f>
        <v>0</v>
      </c>
      <c r="T240" s="367">
        <f>MAX(Onco!AB247,Onco!BA247)</f>
        <v>0</v>
      </c>
      <c r="U240" s="367">
        <f>MAX(Onco!AC247,Onco!BB247)</f>
        <v>0</v>
      </c>
      <c r="V240" s="367">
        <f>MAX(Onco!AE247,Onco!BD247)</f>
        <v>0</v>
      </c>
      <c r="W240" s="367">
        <f>MAX(Onco!AF247,Onco!BE247)</f>
        <v>0</v>
      </c>
      <c r="X240" s="367">
        <f>MAX(Onco!AG247,Onco!BF247)</f>
        <v>0</v>
      </c>
      <c r="Y240" s="367">
        <f>MAX(Onco!AH247,Onco!BG247)</f>
        <v>0</v>
      </c>
      <c r="Z240" s="367">
        <f>MAX(Onco!AI247,Onco!BH247)</f>
        <v>0</v>
      </c>
      <c r="AA240" s="367">
        <f>MAX(Onco!AJ247,Onco!BI247)</f>
        <v>0</v>
      </c>
      <c r="AB240" s="367">
        <f>MAX(COUNTIF(Onco!AK247,"Sim"),COUNTIF(Onco!BJ247,"Sim"))</f>
        <v>0</v>
      </c>
      <c r="AC240" s="342"/>
      <c r="AD240" s="367">
        <f>Schisto!P249</f>
        <v>0</v>
      </c>
      <c r="AE240" s="367">
        <f>Schisto!AI249</f>
        <v>0</v>
      </c>
      <c r="AF240" s="367">
        <f>Schisto!AJ249</f>
        <v>0</v>
      </c>
      <c r="AG240" s="367">
        <f>Schisto!AN249</f>
        <v>0</v>
      </c>
      <c r="AH240" s="367">
        <f>Schisto!AO249</f>
        <v>0</v>
      </c>
      <c r="AI240" s="367">
        <f>Schisto!AT249</f>
        <v>0</v>
      </c>
      <c r="AJ240" s="367">
        <f>Schisto!AU249</f>
        <v>0</v>
      </c>
      <c r="AK240" s="367">
        <f>Schisto!AV249</f>
        <v>0</v>
      </c>
      <c r="AL240" s="367">
        <f>Schisto!AW249</f>
        <v>0</v>
      </c>
      <c r="AM240" s="367">
        <f>COUNTIF(Schisto!AX249,"Sim")</f>
        <v>0</v>
      </c>
      <c r="AN240" s="342"/>
      <c r="AO240" s="367">
        <f>HTS!P249</f>
        <v>0</v>
      </c>
      <c r="AP240" s="367">
        <f>MAX(HTS!AK249,HTS!BS249)</f>
        <v>0</v>
      </c>
      <c r="AQ240" s="367">
        <f>MAX(HTS!AL249,HTS!BT249)</f>
        <v>0</v>
      </c>
      <c r="AR240" s="367">
        <f>MAX(HTS!AM249,HTS!BU249)</f>
        <v>0</v>
      </c>
      <c r="AS240" s="367">
        <f>MAX(HTS!AN249,HTS!BV249)</f>
        <v>0</v>
      </c>
      <c r="AT240" s="367">
        <f>MAX(HTS!AO249,HTS!BW249)</f>
        <v>0</v>
      </c>
      <c r="AU240" s="367">
        <f>MAX(HTS!AQ249,HTS!BY249)</f>
        <v>0</v>
      </c>
      <c r="AV240" s="367">
        <f>MAX(HTS!AR249,HTS!BZ249)</f>
        <v>0</v>
      </c>
      <c r="AW240" s="367">
        <f>MAX(HTS!AS249,HTS!CA249)</f>
        <v>0</v>
      </c>
      <c r="AX240" s="367">
        <f>MAX(HTS!AT249,HTS!CB249)</f>
        <v>0</v>
      </c>
      <c r="AY240" s="367">
        <f>MAX(HTS!AU249,HTS!CC249)</f>
        <v>0</v>
      </c>
      <c r="AZ240" s="367">
        <f>MAX(HTS!AV249,HTS!CD249)</f>
        <v>0</v>
      </c>
      <c r="BA240" s="367">
        <f>MAX(HTS!AW249,HTS!CE249)</f>
        <v>0</v>
      </c>
      <c r="BB240" s="367">
        <f>MAX(HTS!AX249,HTS!CF249)</f>
        <v>0</v>
      </c>
      <c r="BC240" s="367">
        <f>MAX(HTS!AY249,HTS!CG249)</f>
        <v>0</v>
      </c>
      <c r="BD240" s="367">
        <f>MAX(HTS!AZ249,HTS!CH249)</f>
        <v>0</v>
      </c>
      <c r="BE240" s="367">
        <f>MAX(HTS!BA249,HTS!CI249)</f>
        <v>0</v>
      </c>
      <c r="BF240" s="367">
        <f>MAX(HTS!BB249,HTS!CJ249)</f>
        <v>0</v>
      </c>
      <c r="BG240" s="367">
        <f>MAX(COUNTIF(HTS!BC249,"Sim"),COUNTIF(HTS!CK249,"Sim"))</f>
        <v>0</v>
      </c>
      <c r="BH240" s="342"/>
      <c r="BI240" s="367">
        <f>Tracoma!Q252</f>
        <v>0</v>
      </c>
      <c r="BJ240" s="367">
        <f>Tracoma!AK252</f>
        <v>0</v>
      </c>
      <c r="BK240" s="367">
        <f>Tracoma!AL252</f>
        <v>0</v>
      </c>
      <c r="BL240" s="367">
        <f>Tracoma!AN252</f>
        <v>0</v>
      </c>
      <c r="BM240" s="367">
        <f>Tracoma!AO252</f>
        <v>0</v>
      </c>
      <c r="BN240" s="367">
        <f>Tracoma!AT252</f>
        <v>0</v>
      </c>
      <c r="BO240" s="367">
        <f>Tracoma!AU252</f>
        <v>0</v>
      </c>
      <c r="BP240" s="367">
        <f>Tracoma!AV252</f>
        <v>0</v>
      </c>
      <c r="BQ240" s="367">
        <f>Tracoma!AW252</f>
        <v>0</v>
      </c>
      <c r="BR240" s="367">
        <f>COUNTIF(Tracoma!AX252,"Sim")</f>
        <v>0</v>
      </c>
      <c r="BS240" s="342"/>
      <c r="BT240" s="367">
        <f t="shared" si="43"/>
        <v>0</v>
      </c>
      <c r="BU240" s="367">
        <f t="shared" si="44"/>
        <v>0</v>
      </c>
      <c r="BV240" s="367">
        <f t="shared" si="45"/>
        <v>0</v>
      </c>
      <c r="BW240" s="367">
        <f t="shared" si="46"/>
        <v>0</v>
      </c>
      <c r="BX240" s="367">
        <f t="shared" si="47"/>
        <v>0</v>
      </c>
      <c r="BY240" s="367">
        <f t="shared" si="50"/>
        <v>0</v>
      </c>
      <c r="BZ240" s="367">
        <f t="shared" si="51"/>
        <v>0</v>
      </c>
      <c r="CA240" s="367">
        <f t="shared" si="52"/>
        <v>0</v>
      </c>
      <c r="CB240" s="367">
        <f t="shared" si="48"/>
        <v>0</v>
      </c>
      <c r="CC240" s="367">
        <f t="shared" si="49"/>
        <v>0</v>
      </c>
    </row>
    <row r="241" spans="2:81" x14ac:dyDescent="0.25">
      <c r="B241" s="150">
        <f>Demografia!B249</f>
        <v>0</v>
      </c>
      <c r="C241" s="150">
        <f>Demografia!C249</f>
        <v>0</v>
      </c>
      <c r="D241" s="151">
        <f>Demografia!D249</f>
        <v>0</v>
      </c>
      <c r="E241" s="56"/>
      <c r="F241" s="151">
        <f>FL!M248</f>
        <v>0</v>
      </c>
      <c r="G241" s="151">
        <f>FL!AE248</f>
        <v>0</v>
      </c>
      <c r="H241" s="151">
        <f>FL!AF248</f>
        <v>0</v>
      </c>
      <c r="I241" s="151">
        <f>FL!AH248</f>
        <v>0</v>
      </c>
      <c r="J241" s="151">
        <f>FL!AI248</f>
        <v>0</v>
      </c>
      <c r="K241" s="151">
        <f>FL!AK248</f>
        <v>0</v>
      </c>
      <c r="L241" s="151">
        <f>FL!AM248</f>
        <v>0</v>
      </c>
      <c r="M241" s="151">
        <f>FL!AN248</f>
        <v>0</v>
      </c>
      <c r="N241" s="151">
        <f>FL!AO248</f>
        <v>0</v>
      </c>
      <c r="O241" s="151">
        <f>FL!AP248</f>
        <v>0</v>
      </c>
      <c r="P241" s="151">
        <f>FL!AQ248</f>
        <v>0</v>
      </c>
      <c r="Q241" s="151">
        <f>COUNTIF(FL!AR248,"Sim")</f>
        <v>0</v>
      </c>
      <c r="R241" s="56"/>
      <c r="S241" s="151">
        <f>Onco!K248</f>
        <v>0</v>
      </c>
      <c r="T241" s="151">
        <f>MAX(Onco!AB248,Onco!BA248)</f>
        <v>0</v>
      </c>
      <c r="U241" s="151">
        <f>MAX(Onco!AC248,Onco!BB248)</f>
        <v>0</v>
      </c>
      <c r="V241" s="151">
        <f>MAX(Onco!AE248,Onco!BD248)</f>
        <v>0</v>
      </c>
      <c r="W241" s="151">
        <f>MAX(Onco!AF248,Onco!BE248)</f>
        <v>0</v>
      </c>
      <c r="X241" s="151">
        <f>MAX(Onco!AG248,Onco!BF248)</f>
        <v>0</v>
      </c>
      <c r="Y241" s="151">
        <f>MAX(Onco!AH248,Onco!BG248)</f>
        <v>0</v>
      </c>
      <c r="Z241" s="151">
        <f>MAX(Onco!AI248,Onco!BH248)</f>
        <v>0</v>
      </c>
      <c r="AA241" s="151">
        <f>MAX(Onco!AJ248,Onco!BI248)</f>
        <v>0</v>
      </c>
      <c r="AB241" s="151">
        <f>MAX(COUNTIF(Onco!AK248,"Sim"),COUNTIF(Onco!BJ248,"Sim"))</f>
        <v>0</v>
      </c>
      <c r="AC241" s="56"/>
      <c r="AD241" s="151">
        <f>Schisto!P250</f>
        <v>0</v>
      </c>
      <c r="AE241" s="151">
        <f>Schisto!AI250</f>
        <v>0</v>
      </c>
      <c r="AF241" s="151">
        <f>Schisto!AJ250</f>
        <v>0</v>
      </c>
      <c r="AG241" s="151">
        <f>Schisto!AN250</f>
        <v>0</v>
      </c>
      <c r="AH241" s="151">
        <f>Schisto!AO250</f>
        <v>0</v>
      </c>
      <c r="AI241" s="151">
        <f>Schisto!AT250</f>
        <v>0</v>
      </c>
      <c r="AJ241" s="151">
        <f>Schisto!AU250</f>
        <v>0</v>
      </c>
      <c r="AK241" s="151">
        <f>Schisto!AV250</f>
        <v>0</v>
      </c>
      <c r="AL241" s="151">
        <f>Schisto!AW250</f>
        <v>0</v>
      </c>
      <c r="AM241" s="151">
        <f>COUNTIF(Schisto!AX250,"Sim")</f>
        <v>0</v>
      </c>
      <c r="AN241" s="56"/>
      <c r="AO241" s="151">
        <f>HTS!P250</f>
        <v>0</v>
      </c>
      <c r="AP241" s="151">
        <f>MAX(HTS!AK250,HTS!BS250)</f>
        <v>0</v>
      </c>
      <c r="AQ241" s="151">
        <f>MAX(HTS!AL250,HTS!BT250)</f>
        <v>0</v>
      </c>
      <c r="AR241" s="151">
        <f>MAX(HTS!AM250,HTS!BU250)</f>
        <v>0</v>
      </c>
      <c r="AS241" s="151">
        <f>MAX(HTS!AN250,HTS!BV250)</f>
        <v>0</v>
      </c>
      <c r="AT241" s="151">
        <f>MAX(HTS!AO250,HTS!BW250)</f>
        <v>0</v>
      </c>
      <c r="AU241" s="151">
        <f>MAX(HTS!AQ250,HTS!BY250)</f>
        <v>0</v>
      </c>
      <c r="AV241" s="151">
        <f>MAX(HTS!AR250,HTS!BZ250)</f>
        <v>0</v>
      </c>
      <c r="AW241" s="151">
        <f>MAX(HTS!AS250,HTS!CA250)</f>
        <v>0</v>
      </c>
      <c r="AX241" s="151">
        <f>MAX(HTS!AT250,HTS!CB250)</f>
        <v>0</v>
      </c>
      <c r="AY241" s="151">
        <f>MAX(HTS!AU250,HTS!CC250)</f>
        <v>0</v>
      </c>
      <c r="AZ241" s="151">
        <f>MAX(HTS!AV250,HTS!CD250)</f>
        <v>0</v>
      </c>
      <c r="BA241" s="151">
        <f>MAX(HTS!AW250,HTS!CE250)</f>
        <v>0</v>
      </c>
      <c r="BB241" s="151">
        <f>MAX(HTS!AX250,HTS!CF250)</f>
        <v>0</v>
      </c>
      <c r="BC241" s="151">
        <f>MAX(HTS!AY250,HTS!CG250)</f>
        <v>0</v>
      </c>
      <c r="BD241" s="151">
        <f>MAX(HTS!AZ250,HTS!CH250)</f>
        <v>0</v>
      </c>
      <c r="BE241" s="151">
        <f>MAX(HTS!BA250,HTS!CI250)</f>
        <v>0</v>
      </c>
      <c r="BF241" s="151">
        <f>MAX(HTS!BB250,HTS!CJ250)</f>
        <v>0</v>
      </c>
      <c r="BG241" s="151">
        <f>MAX(COUNTIF(HTS!BC250,"Sim"),COUNTIF(HTS!CK250,"Sim"))</f>
        <v>0</v>
      </c>
      <c r="BH241" s="56"/>
      <c r="BI241" s="151">
        <f>Tracoma!Q253</f>
        <v>0</v>
      </c>
      <c r="BJ241" s="151">
        <f>Tracoma!AK253</f>
        <v>0</v>
      </c>
      <c r="BK241" s="151">
        <f>Tracoma!AL253</f>
        <v>0</v>
      </c>
      <c r="BL241" s="151">
        <f>Tracoma!AN253</f>
        <v>0</v>
      </c>
      <c r="BM241" s="151">
        <f>Tracoma!AO253</f>
        <v>0</v>
      </c>
      <c r="BN241" s="151">
        <f>Tracoma!AT253</f>
        <v>0</v>
      </c>
      <c r="BO241" s="151">
        <f>Tracoma!AU253</f>
        <v>0</v>
      </c>
      <c r="BP241" s="151">
        <f>Tracoma!AV253</f>
        <v>0</v>
      </c>
      <c r="BQ241" s="151">
        <f>Tracoma!AW253</f>
        <v>0</v>
      </c>
      <c r="BR241" s="151">
        <f>COUNTIF(Tracoma!AX253,"Sim")</f>
        <v>0</v>
      </c>
      <c r="BS241" s="56"/>
      <c r="BT241" s="151">
        <f t="shared" si="43"/>
        <v>0</v>
      </c>
      <c r="BU241" s="151">
        <f t="shared" si="44"/>
        <v>0</v>
      </c>
      <c r="BV241" s="151">
        <f t="shared" si="45"/>
        <v>0</v>
      </c>
      <c r="BW241" s="151">
        <f t="shared" si="46"/>
        <v>0</v>
      </c>
      <c r="BX241" s="151">
        <f t="shared" si="47"/>
        <v>0</v>
      </c>
      <c r="BY241" s="151">
        <f t="shared" si="50"/>
        <v>0</v>
      </c>
      <c r="BZ241" s="151">
        <f t="shared" si="51"/>
        <v>0</v>
      </c>
      <c r="CA241" s="151">
        <f t="shared" si="52"/>
        <v>0</v>
      </c>
      <c r="CB241" s="151">
        <f t="shared" si="48"/>
        <v>0</v>
      </c>
      <c r="CC241" s="151">
        <f t="shared" si="49"/>
        <v>0</v>
      </c>
    </row>
    <row r="242" spans="2:81" x14ac:dyDescent="0.25">
      <c r="B242" s="366">
        <f>Demografia!B250</f>
        <v>0</v>
      </c>
      <c r="C242" s="366">
        <f>Demografia!C250</f>
        <v>0</v>
      </c>
      <c r="D242" s="367">
        <f>Demografia!D250</f>
        <v>0</v>
      </c>
      <c r="E242" s="342"/>
      <c r="F242" s="367">
        <f>FL!M249</f>
        <v>0</v>
      </c>
      <c r="G242" s="367">
        <f>FL!AE249</f>
        <v>0</v>
      </c>
      <c r="H242" s="367">
        <f>FL!AF249</f>
        <v>0</v>
      </c>
      <c r="I242" s="367">
        <f>FL!AH249</f>
        <v>0</v>
      </c>
      <c r="J242" s="367">
        <f>FL!AI249</f>
        <v>0</v>
      </c>
      <c r="K242" s="367">
        <f>FL!AK249</f>
        <v>0</v>
      </c>
      <c r="L242" s="367">
        <f>FL!AM249</f>
        <v>0</v>
      </c>
      <c r="M242" s="367">
        <f>FL!AN249</f>
        <v>0</v>
      </c>
      <c r="N242" s="367">
        <f>FL!AO249</f>
        <v>0</v>
      </c>
      <c r="O242" s="367">
        <f>FL!AP249</f>
        <v>0</v>
      </c>
      <c r="P242" s="367">
        <f>FL!AQ249</f>
        <v>0</v>
      </c>
      <c r="Q242" s="367">
        <f>COUNTIF(FL!AR249,"Sim")</f>
        <v>0</v>
      </c>
      <c r="R242" s="342"/>
      <c r="S242" s="367">
        <f>Onco!K249</f>
        <v>0</v>
      </c>
      <c r="T242" s="367">
        <f>MAX(Onco!AB249,Onco!BA249)</f>
        <v>0</v>
      </c>
      <c r="U242" s="367">
        <f>MAX(Onco!AC249,Onco!BB249)</f>
        <v>0</v>
      </c>
      <c r="V242" s="367">
        <f>MAX(Onco!AE249,Onco!BD249)</f>
        <v>0</v>
      </c>
      <c r="W242" s="367">
        <f>MAX(Onco!AF249,Onco!BE249)</f>
        <v>0</v>
      </c>
      <c r="X242" s="367">
        <f>MAX(Onco!AG249,Onco!BF249)</f>
        <v>0</v>
      </c>
      <c r="Y242" s="367">
        <f>MAX(Onco!AH249,Onco!BG249)</f>
        <v>0</v>
      </c>
      <c r="Z242" s="367">
        <f>MAX(Onco!AI249,Onco!BH249)</f>
        <v>0</v>
      </c>
      <c r="AA242" s="367">
        <f>MAX(Onco!AJ249,Onco!BI249)</f>
        <v>0</v>
      </c>
      <c r="AB242" s="367">
        <f>MAX(COUNTIF(Onco!AK249,"Sim"),COUNTIF(Onco!BJ249,"Sim"))</f>
        <v>0</v>
      </c>
      <c r="AC242" s="342"/>
      <c r="AD242" s="367">
        <f>Schisto!P251</f>
        <v>0</v>
      </c>
      <c r="AE242" s="367">
        <f>Schisto!AI251</f>
        <v>0</v>
      </c>
      <c r="AF242" s="367">
        <f>Schisto!AJ251</f>
        <v>0</v>
      </c>
      <c r="AG242" s="367">
        <f>Schisto!AN251</f>
        <v>0</v>
      </c>
      <c r="AH242" s="367">
        <f>Schisto!AO251</f>
        <v>0</v>
      </c>
      <c r="AI242" s="367">
        <f>Schisto!AT251</f>
        <v>0</v>
      </c>
      <c r="AJ242" s="367">
        <f>Schisto!AU251</f>
        <v>0</v>
      </c>
      <c r="AK242" s="367">
        <f>Schisto!AV251</f>
        <v>0</v>
      </c>
      <c r="AL242" s="367">
        <f>Schisto!AW251</f>
        <v>0</v>
      </c>
      <c r="AM242" s="367">
        <f>COUNTIF(Schisto!AX251,"Sim")</f>
        <v>0</v>
      </c>
      <c r="AN242" s="342"/>
      <c r="AO242" s="367">
        <f>HTS!P251</f>
        <v>0</v>
      </c>
      <c r="AP242" s="367">
        <f>MAX(HTS!AK251,HTS!BS251)</f>
        <v>0</v>
      </c>
      <c r="AQ242" s="367">
        <f>MAX(HTS!AL251,HTS!BT251)</f>
        <v>0</v>
      </c>
      <c r="AR242" s="367">
        <f>MAX(HTS!AM251,HTS!BU251)</f>
        <v>0</v>
      </c>
      <c r="AS242" s="367">
        <f>MAX(HTS!AN251,HTS!BV251)</f>
        <v>0</v>
      </c>
      <c r="AT242" s="367">
        <f>MAX(HTS!AO251,HTS!BW251)</f>
        <v>0</v>
      </c>
      <c r="AU242" s="367">
        <f>MAX(HTS!AQ251,HTS!BY251)</f>
        <v>0</v>
      </c>
      <c r="AV242" s="367">
        <f>MAX(HTS!AR251,HTS!BZ251)</f>
        <v>0</v>
      </c>
      <c r="AW242" s="367">
        <f>MAX(HTS!AS251,HTS!CA251)</f>
        <v>0</v>
      </c>
      <c r="AX242" s="367">
        <f>MAX(HTS!AT251,HTS!CB251)</f>
        <v>0</v>
      </c>
      <c r="AY242" s="367">
        <f>MAX(HTS!AU251,HTS!CC251)</f>
        <v>0</v>
      </c>
      <c r="AZ242" s="367">
        <f>MAX(HTS!AV251,HTS!CD251)</f>
        <v>0</v>
      </c>
      <c r="BA242" s="367">
        <f>MAX(HTS!AW251,HTS!CE251)</f>
        <v>0</v>
      </c>
      <c r="BB242" s="367">
        <f>MAX(HTS!AX251,HTS!CF251)</f>
        <v>0</v>
      </c>
      <c r="BC242" s="367">
        <f>MAX(HTS!AY251,HTS!CG251)</f>
        <v>0</v>
      </c>
      <c r="BD242" s="367">
        <f>MAX(HTS!AZ251,HTS!CH251)</f>
        <v>0</v>
      </c>
      <c r="BE242" s="367">
        <f>MAX(HTS!BA251,HTS!CI251)</f>
        <v>0</v>
      </c>
      <c r="BF242" s="367">
        <f>MAX(HTS!BB251,HTS!CJ251)</f>
        <v>0</v>
      </c>
      <c r="BG242" s="367">
        <f>MAX(COUNTIF(HTS!BC251,"Sim"),COUNTIF(HTS!CK251,"Sim"))</f>
        <v>0</v>
      </c>
      <c r="BH242" s="342"/>
      <c r="BI242" s="367">
        <f>Tracoma!Q254</f>
        <v>0</v>
      </c>
      <c r="BJ242" s="367">
        <f>Tracoma!AK254</f>
        <v>0</v>
      </c>
      <c r="BK242" s="367">
        <f>Tracoma!AL254</f>
        <v>0</v>
      </c>
      <c r="BL242" s="367">
        <f>Tracoma!AN254</f>
        <v>0</v>
      </c>
      <c r="BM242" s="367">
        <f>Tracoma!AO254</f>
        <v>0</v>
      </c>
      <c r="BN242" s="367">
        <f>Tracoma!AT254</f>
        <v>0</v>
      </c>
      <c r="BO242" s="367">
        <f>Tracoma!AU254</f>
        <v>0</v>
      </c>
      <c r="BP242" s="367">
        <f>Tracoma!AV254</f>
        <v>0</v>
      </c>
      <c r="BQ242" s="367">
        <f>Tracoma!AW254</f>
        <v>0</v>
      </c>
      <c r="BR242" s="367">
        <f>COUNTIF(Tracoma!AX254,"Sim")</f>
        <v>0</v>
      </c>
      <c r="BS242" s="342"/>
      <c r="BT242" s="367">
        <f t="shared" si="43"/>
        <v>0</v>
      </c>
      <c r="BU242" s="367">
        <f t="shared" si="44"/>
        <v>0</v>
      </c>
      <c r="BV242" s="367">
        <f t="shared" si="45"/>
        <v>0</v>
      </c>
      <c r="BW242" s="367">
        <f t="shared" si="46"/>
        <v>0</v>
      </c>
      <c r="BX242" s="367">
        <f t="shared" si="47"/>
        <v>0</v>
      </c>
      <c r="BY242" s="367">
        <f t="shared" si="50"/>
        <v>0</v>
      </c>
      <c r="BZ242" s="367">
        <f t="shared" si="51"/>
        <v>0</v>
      </c>
      <c r="CA242" s="367">
        <f t="shared" si="52"/>
        <v>0</v>
      </c>
      <c r="CB242" s="367">
        <f t="shared" si="48"/>
        <v>0</v>
      </c>
      <c r="CC242" s="367">
        <f t="shared" si="49"/>
        <v>0</v>
      </c>
    </row>
    <row r="243" spans="2:81" x14ac:dyDescent="0.25">
      <c r="B243" s="150">
        <f>Demografia!B251</f>
        <v>0</v>
      </c>
      <c r="C243" s="150">
        <f>Demografia!C251</f>
        <v>0</v>
      </c>
      <c r="D243" s="151">
        <f>Demografia!D251</f>
        <v>0</v>
      </c>
      <c r="E243" s="56"/>
      <c r="F243" s="151">
        <f>FL!M250</f>
        <v>0</v>
      </c>
      <c r="G243" s="151">
        <f>FL!AE250</f>
        <v>0</v>
      </c>
      <c r="H243" s="151">
        <f>FL!AF250</f>
        <v>0</v>
      </c>
      <c r="I243" s="151">
        <f>FL!AH250</f>
        <v>0</v>
      </c>
      <c r="J243" s="151">
        <f>FL!AI250</f>
        <v>0</v>
      </c>
      <c r="K243" s="151">
        <f>FL!AK250</f>
        <v>0</v>
      </c>
      <c r="L243" s="151">
        <f>FL!AM250</f>
        <v>0</v>
      </c>
      <c r="M243" s="151">
        <f>FL!AN250</f>
        <v>0</v>
      </c>
      <c r="N243" s="151">
        <f>FL!AO250</f>
        <v>0</v>
      </c>
      <c r="O243" s="151">
        <f>FL!AP250</f>
        <v>0</v>
      </c>
      <c r="P243" s="151">
        <f>FL!AQ250</f>
        <v>0</v>
      </c>
      <c r="Q243" s="151">
        <f>COUNTIF(FL!AR250,"Sim")</f>
        <v>0</v>
      </c>
      <c r="R243" s="56"/>
      <c r="S243" s="151">
        <f>Onco!K250</f>
        <v>0</v>
      </c>
      <c r="T243" s="151">
        <f>MAX(Onco!AB250,Onco!BA250)</f>
        <v>0</v>
      </c>
      <c r="U243" s="151">
        <f>MAX(Onco!AC250,Onco!BB250)</f>
        <v>0</v>
      </c>
      <c r="V243" s="151">
        <f>MAX(Onco!AE250,Onco!BD250)</f>
        <v>0</v>
      </c>
      <c r="W243" s="151">
        <f>MAX(Onco!AF250,Onco!BE250)</f>
        <v>0</v>
      </c>
      <c r="X243" s="151">
        <f>MAX(Onco!AG250,Onco!BF250)</f>
        <v>0</v>
      </c>
      <c r="Y243" s="151">
        <f>MAX(Onco!AH250,Onco!BG250)</f>
        <v>0</v>
      </c>
      <c r="Z243" s="151">
        <f>MAX(Onco!AI250,Onco!BH250)</f>
        <v>0</v>
      </c>
      <c r="AA243" s="151">
        <f>MAX(Onco!AJ250,Onco!BI250)</f>
        <v>0</v>
      </c>
      <c r="AB243" s="151">
        <f>MAX(COUNTIF(Onco!AK250,"Sim"),COUNTIF(Onco!BJ250,"Sim"))</f>
        <v>0</v>
      </c>
      <c r="AC243" s="56"/>
      <c r="AD243" s="151">
        <f>Schisto!P252</f>
        <v>0</v>
      </c>
      <c r="AE243" s="151">
        <f>Schisto!AI252</f>
        <v>0</v>
      </c>
      <c r="AF243" s="151">
        <f>Schisto!AJ252</f>
        <v>0</v>
      </c>
      <c r="AG243" s="151">
        <f>Schisto!AN252</f>
        <v>0</v>
      </c>
      <c r="AH243" s="151">
        <f>Schisto!AO252</f>
        <v>0</v>
      </c>
      <c r="AI243" s="151">
        <f>Schisto!AT252</f>
        <v>0</v>
      </c>
      <c r="AJ243" s="151">
        <f>Schisto!AU252</f>
        <v>0</v>
      </c>
      <c r="AK243" s="151">
        <f>Schisto!AV252</f>
        <v>0</v>
      </c>
      <c r="AL243" s="151">
        <f>Schisto!AW252</f>
        <v>0</v>
      </c>
      <c r="AM243" s="151">
        <f>COUNTIF(Schisto!AX252,"Sim")</f>
        <v>0</v>
      </c>
      <c r="AN243" s="56"/>
      <c r="AO243" s="151">
        <f>HTS!P252</f>
        <v>0</v>
      </c>
      <c r="AP243" s="151">
        <f>MAX(HTS!AK252,HTS!BS252)</f>
        <v>0</v>
      </c>
      <c r="AQ243" s="151">
        <f>MAX(HTS!AL252,HTS!BT252)</f>
        <v>0</v>
      </c>
      <c r="AR243" s="151">
        <f>MAX(HTS!AM252,HTS!BU252)</f>
        <v>0</v>
      </c>
      <c r="AS243" s="151">
        <f>MAX(HTS!AN252,HTS!BV252)</f>
        <v>0</v>
      </c>
      <c r="AT243" s="151">
        <f>MAX(HTS!AO252,HTS!BW252)</f>
        <v>0</v>
      </c>
      <c r="AU243" s="151">
        <f>MAX(HTS!AQ252,HTS!BY252)</f>
        <v>0</v>
      </c>
      <c r="AV243" s="151">
        <f>MAX(HTS!AR252,HTS!BZ252)</f>
        <v>0</v>
      </c>
      <c r="AW243" s="151">
        <f>MAX(HTS!AS252,HTS!CA252)</f>
        <v>0</v>
      </c>
      <c r="AX243" s="151">
        <f>MAX(HTS!AT252,HTS!CB252)</f>
        <v>0</v>
      </c>
      <c r="AY243" s="151">
        <f>MAX(HTS!AU252,HTS!CC252)</f>
        <v>0</v>
      </c>
      <c r="AZ243" s="151">
        <f>MAX(HTS!AV252,HTS!CD252)</f>
        <v>0</v>
      </c>
      <c r="BA243" s="151">
        <f>MAX(HTS!AW252,HTS!CE252)</f>
        <v>0</v>
      </c>
      <c r="BB243" s="151">
        <f>MAX(HTS!AX252,HTS!CF252)</f>
        <v>0</v>
      </c>
      <c r="BC243" s="151">
        <f>MAX(HTS!AY252,HTS!CG252)</f>
        <v>0</v>
      </c>
      <c r="BD243" s="151">
        <f>MAX(HTS!AZ252,HTS!CH252)</f>
        <v>0</v>
      </c>
      <c r="BE243" s="151">
        <f>MAX(HTS!BA252,HTS!CI252)</f>
        <v>0</v>
      </c>
      <c r="BF243" s="151">
        <f>MAX(HTS!BB252,HTS!CJ252)</f>
        <v>0</v>
      </c>
      <c r="BG243" s="151">
        <f>MAX(COUNTIF(HTS!BC252,"Sim"),COUNTIF(HTS!CK252,"Sim"))</f>
        <v>0</v>
      </c>
      <c r="BH243" s="56"/>
      <c r="BI243" s="151">
        <f>Tracoma!Q255</f>
        <v>0</v>
      </c>
      <c r="BJ243" s="151">
        <f>Tracoma!AK255</f>
        <v>0</v>
      </c>
      <c r="BK243" s="151">
        <f>Tracoma!AL255</f>
        <v>0</v>
      </c>
      <c r="BL243" s="151">
        <f>Tracoma!AN255</f>
        <v>0</v>
      </c>
      <c r="BM243" s="151">
        <f>Tracoma!AO255</f>
        <v>0</v>
      </c>
      <c r="BN243" s="151">
        <f>Tracoma!AT255</f>
        <v>0</v>
      </c>
      <c r="BO243" s="151">
        <f>Tracoma!AU255</f>
        <v>0</v>
      </c>
      <c r="BP243" s="151">
        <f>Tracoma!AV255</f>
        <v>0</v>
      </c>
      <c r="BQ243" s="151">
        <f>Tracoma!AW255</f>
        <v>0</v>
      </c>
      <c r="BR243" s="151">
        <f>COUNTIF(Tracoma!AX255,"Sim")</f>
        <v>0</v>
      </c>
      <c r="BS243" s="56"/>
      <c r="BT243" s="151">
        <f t="shared" si="43"/>
        <v>0</v>
      </c>
      <c r="BU243" s="151">
        <f t="shared" si="44"/>
        <v>0</v>
      </c>
      <c r="BV243" s="151">
        <f t="shared" si="45"/>
        <v>0</v>
      </c>
      <c r="BW243" s="151">
        <f t="shared" si="46"/>
        <v>0</v>
      </c>
      <c r="BX243" s="151">
        <f t="shared" si="47"/>
        <v>0</v>
      </c>
      <c r="BY243" s="151">
        <f t="shared" si="50"/>
        <v>0</v>
      </c>
      <c r="BZ243" s="151">
        <f t="shared" si="51"/>
        <v>0</v>
      </c>
      <c r="CA243" s="151">
        <f t="shared" si="52"/>
        <v>0</v>
      </c>
      <c r="CB243" s="151">
        <f t="shared" si="48"/>
        <v>0</v>
      </c>
      <c r="CC243" s="151">
        <f t="shared" si="49"/>
        <v>0</v>
      </c>
    </row>
    <row r="244" spans="2:81" x14ac:dyDescent="0.25">
      <c r="B244" s="366">
        <f>Demografia!B252</f>
        <v>0</v>
      </c>
      <c r="C244" s="366">
        <f>Demografia!C252</f>
        <v>0</v>
      </c>
      <c r="D244" s="367">
        <f>Demografia!D252</f>
        <v>0</v>
      </c>
      <c r="E244" s="342"/>
      <c r="F244" s="367">
        <f>FL!M251</f>
        <v>0</v>
      </c>
      <c r="G244" s="367">
        <f>FL!AE251</f>
        <v>0</v>
      </c>
      <c r="H244" s="367">
        <f>FL!AF251</f>
        <v>0</v>
      </c>
      <c r="I244" s="367">
        <f>FL!AH251</f>
        <v>0</v>
      </c>
      <c r="J244" s="367">
        <f>FL!AI251</f>
        <v>0</v>
      </c>
      <c r="K244" s="367">
        <f>FL!AK251</f>
        <v>0</v>
      </c>
      <c r="L244" s="367">
        <f>FL!AM251</f>
        <v>0</v>
      </c>
      <c r="M244" s="367">
        <f>FL!AN251</f>
        <v>0</v>
      </c>
      <c r="N244" s="367">
        <f>FL!AO251</f>
        <v>0</v>
      </c>
      <c r="O244" s="367">
        <f>FL!AP251</f>
        <v>0</v>
      </c>
      <c r="P244" s="367">
        <f>FL!AQ251</f>
        <v>0</v>
      </c>
      <c r="Q244" s="367">
        <f>COUNTIF(FL!AR251,"Sim")</f>
        <v>0</v>
      </c>
      <c r="R244" s="342"/>
      <c r="S244" s="367">
        <f>Onco!K251</f>
        <v>0</v>
      </c>
      <c r="T244" s="367">
        <f>MAX(Onco!AB251,Onco!BA251)</f>
        <v>0</v>
      </c>
      <c r="U244" s="367">
        <f>MAX(Onco!AC251,Onco!BB251)</f>
        <v>0</v>
      </c>
      <c r="V244" s="367">
        <f>MAX(Onco!AE251,Onco!BD251)</f>
        <v>0</v>
      </c>
      <c r="W244" s="367">
        <f>MAX(Onco!AF251,Onco!BE251)</f>
        <v>0</v>
      </c>
      <c r="X244" s="367">
        <f>MAX(Onco!AG251,Onco!BF251)</f>
        <v>0</v>
      </c>
      <c r="Y244" s="367">
        <f>MAX(Onco!AH251,Onco!BG251)</f>
        <v>0</v>
      </c>
      <c r="Z244" s="367">
        <f>MAX(Onco!AI251,Onco!BH251)</f>
        <v>0</v>
      </c>
      <c r="AA244" s="367">
        <f>MAX(Onco!AJ251,Onco!BI251)</f>
        <v>0</v>
      </c>
      <c r="AB244" s="367">
        <f>MAX(COUNTIF(Onco!AK251,"Sim"),COUNTIF(Onco!BJ251,"Sim"))</f>
        <v>0</v>
      </c>
      <c r="AC244" s="342"/>
      <c r="AD244" s="367">
        <f>Schisto!P253</f>
        <v>0</v>
      </c>
      <c r="AE244" s="367">
        <f>Schisto!AI253</f>
        <v>0</v>
      </c>
      <c r="AF244" s="367">
        <f>Schisto!AJ253</f>
        <v>0</v>
      </c>
      <c r="AG244" s="367">
        <f>Schisto!AN253</f>
        <v>0</v>
      </c>
      <c r="AH244" s="367">
        <f>Schisto!AO253</f>
        <v>0</v>
      </c>
      <c r="AI244" s="367">
        <f>Schisto!AT253</f>
        <v>0</v>
      </c>
      <c r="AJ244" s="367">
        <f>Schisto!AU253</f>
        <v>0</v>
      </c>
      <c r="AK244" s="367">
        <f>Schisto!AV253</f>
        <v>0</v>
      </c>
      <c r="AL244" s="367">
        <f>Schisto!AW253</f>
        <v>0</v>
      </c>
      <c r="AM244" s="367">
        <f>COUNTIF(Schisto!AX253,"Sim")</f>
        <v>0</v>
      </c>
      <c r="AN244" s="342"/>
      <c r="AO244" s="367">
        <f>HTS!P253</f>
        <v>0</v>
      </c>
      <c r="AP244" s="367">
        <f>MAX(HTS!AK253,HTS!BS253)</f>
        <v>0</v>
      </c>
      <c r="AQ244" s="367">
        <f>MAX(HTS!AL253,HTS!BT253)</f>
        <v>0</v>
      </c>
      <c r="AR244" s="367">
        <f>MAX(HTS!AM253,HTS!BU253)</f>
        <v>0</v>
      </c>
      <c r="AS244" s="367">
        <f>MAX(HTS!AN253,HTS!BV253)</f>
        <v>0</v>
      </c>
      <c r="AT244" s="367">
        <f>MAX(HTS!AO253,HTS!BW253)</f>
        <v>0</v>
      </c>
      <c r="AU244" s="367">
        <f>MAX(HTS!AQ253,HTS!BY253)</f>
        <v>0</v>
      </c>
      <c r="AV244" s="367">
        <f>MAX(HTS!AR253,HTS!BZ253)</f>
        <v>0</v>
      </c>
      <c r="AW244" s="367">
        <f>MAX(HTS!AS253,HTS!CA253)</f>
        <v>0</v>
      </c>
      <c r="AX244" s="367">
        <f>MAX(HTS!AT253,HTS!CB253)</f>
        <v>0</v>
      </c>
      <c r="AY244" s="367">
        <f>MAX(HTS!AU253,HTS!CC253)</f>
        <v>0</v>
      </c>
      <c r="AZ244" s="367">
        <f>MAX(HTS!AV253,HTS!CD253)</f>
        <v>0</v>
      </c>
      <c r="BA244" s="367">
        <f>MAX(HTS!AW253,HTS!CE253)</f>
        <v>0</v>
      </c>
      <c r="BB244" s="367">
        <f>MAX(HTS!AX253,HTS!CF253)</f>
        <v>0</v>
      </c>
      <c r="BC244" s="367">
        <f>MAX(HTS!AY253,HTS!CG253)</f>
        <v>0</v>
      </c>
      <c r="BD244" s="367">
        <f>MAX(HTS!AZ253,HTS!CH253)</f>
        <v>0</v>
      </c>
      <c r="BE244" s="367">
        <f>MAX(HTS!BA253,HTS!CI253)</f>
        <v>0</v>
      </c>
      <c r="BF244" s="367">
        <f>MAX(HTS!BB253,HTS!CJ253)</f>
        <v>0</v>
      </c>
      <c r="BG244" s="367">
        <f>MAX(COUNTIF(HTS!BC253,"Sim"),COUNTIF(HTS!CK253,"Sim"))</f>
        <v>0</v>
      </c>
      <c r="BH244" s="342"/>
      <c r="BI244" s="367">
        <f>Tracoma!Q256</f>
        <v>0</v>
      </c>
      <c r="BJ244" s="367">
        <f>Tracoma!AK256</f>
        <v>0</v>
      </c>
      <c r="BK244" s="367">
        <f>Tracoma!AL256</f>
        <v>0</v>
      </c>
      <c r="BL244" s="367">
        <f>Tracoma!AN256</f>
        <v>0</v>
      </c>
      <c r="BM244" s="367">
        <f>Tracoma!AO256</f>
        <v>0</v>
      </c>
      <c r="BN244" s="367">
        <f>Tracoma!AT256</f>
        <v>0</v>
      </c>
      <c r="BO244" s="367">
        <f>Tracoma!AU256</f>
        <v>0</v>
      </c>
      <c r="BP244" s="367">
        <f>Tracoma!AV256</f>
        <v>0</v>
      </c>
      <c r="BQ244" s="367">
        <f>Tracoma!AW256</f>
        <v>0</v>
      </c>
      <c r="BR244" s="367">
        <f>COUNTIF(Tracoma!AX256,"Sim")</f>
        <v>0</v>
      </c>
      <c r="BS244" s="342"/>
      <c r="BT244" s="367">
        <f t="shared" si="43"/>
        <v>0</v>
      </c>
      <c r="BU244" s="367">
        <f t="shared" si="44"/>
        <v>0</v>
      </c>
      <c r="BV244" s="367">
        <f t="shared" si="45"/>
        <v>0</v>
      </c>
      <c r="BW244" s="367">
        <f t="shared" si="46"/>
        <v>0</v>
      </c>
      <c r="BX244" s="367">
        <f t="shared" si="47"/>
        <v>0</v>
      </c>
      <c r="BY244" s="367">
        <f t="shared" si="50"/>
        <v>0</v>
      </c>
      <c r="BZ244" s="367">
        <f t="shared" si="51"/>
        <v>0</v>
      </c>
      <c r="CA244" s="367">
        <f t="shared" si="52"/>
        <v>0</v>
      </c>
      <c r="CB244" s="367">
        <f t="shared" si="48"/>
        <v>0</v>
      </c>
      <c r="CC244" s="367">
        <f t="shared" si="49"/>
        <v>0</v>
      </c>
    </row>
    <row r="245" spans="2:81" x14ac:dyDescent="0.25">
      <c r="B245" s="150">
        <f>Demografia!B253</f>
        <v>0</v>
      </c>
      <c r="C245" s="150">
        <f>Demografia!C253</f>
        <v>0</v>
      </c>
      <c r="D245" s="151">
        <f>Demografia!D253</f>
        <v>0</v>
      </c>
      <c r="E245" s="56"/>
      <c r="F245" s="151">
        <f>FL!M252</f>
        <v>0</v>
      </c>
      <c r="G245" s="151">
        <f>FL!AE252</f>
        <v>0</v>
      </c>
      <c r="H245" s="151">
        <f>FL!AF252</f>
        <v>0</v>
      </c>
      <c r="I245" s="151">
        <f>FL!AH252</f>
        <v>0</v>
      </c>
      <c r="J245" s="151">
        <f>FL!AI252</f>
        <v>0</v>
      </c>
      <c r="K245" s="151">
        <f>FL!AK252</f>
        <v>0</v>
      </c>
      <c r="L245" s="151">
        <f>FL!AM252</f>
        <v>0</v>
      </c>
      <c r="M245" s="151">
        <f>FL!AN252</f>
        <v>0</v>
      </c>
      <c r="N245" s="151">
        <f>FL!AO252</f>
        <v>0</v>
      </c>
      <c r="O245" s="151">
        <f>FL!AP252</f>
        <v>0</v>
      </c>
      <c r="P245" s="151">
        <f>FL!AQ252</f>
        <v>0</v>
      </c>
      <c r="Q245" s="151">
        <f>COUNTIF(FL!AR252,"Sim")</f>
        <v>0</v>
      </c>
      <c r="R245" s="56"/>
      <c r="S245" s="151">
        <f>Onco!K252</f>
        <v>0</v>
      </c>
      <c r="T245" s="151">
        <f>MAX(Onco!AB252,Onco!BA252)</f>
        <v>0</v>
      </c>
      <c r="U245" s="151">
        <f>MAX(Onco!AC252,Onco!BB252)</f>
        <v>0</v>
      </c>
      <c r="V245" s="151">
        <f>MAX(Onco!AE252,Onco!BD252)</f>
        <v>0</v>
      </c>
      <c r="W245" s="151">
        <f>MAX(Onco!AF252,Onco!BE252)</f>
        <v>0</v>
      </c>
      <c r="X245" s="151">
        <f>MAX(Onco!AG252,Onco!BF252)</f>
        <v>0</v>
      </c>
      <c r="Y245" s="151">
        <f>MAX(Onco!AH252,Onco!BG252)</f>
        <v>0</v>
      </c>
      <c r="Z245" s="151">
        <f>MAX(Onco!AI252,Onco!BH252)</f>
        <v>0</v>
      </c>
      <c r="AA245" s="151">
        <f>MAX(Onco!AJ252,Onco!BI252)</f>
        <v>0</v>
      </c>
      <c r="AB245" s="151">
        <f>MAX(COUNTIF(Onco!AK252,"Sim"),COUNTIF(Onco!BJ252,"Sim"))</f>
        <v>0</v>
      </c>
      <c r="AC245" s="56"/>
      <c r="AD245" s="151">
        <f>Schisto!P254</f>
        <v>0</v>
      </c>
      <c r="AE245" s="151">
        <f>Schisto!AI254</f>
        <v>0</v>
      </c>
      <c r="AF245" s="151">
        <f>Schisto!AJ254</f>
        <v>0</v>
      </c>
      <c r="AG245" s="151">
        <f>Schisto!AN254</f>
        <v>0</v>
      </c>
      <c r="AH245" s="151">
        <f>Schisto!AO254</f>
        <v>0</v>
      </c>
      <c r="AI245" s="151">
        <f>Schisto!AT254</f>
        <v>0</v>
      </c>
      <c r="AJ245" s="151">
        <f>Schisto!AU254</f>
        <v>0</v>
      </c>
      <c r="AK245" s="151">
        <f>Schisto!AV254</f>
        <v>0</v>
      </c>
      <c r="AL245" s="151">
        <f>Schisto!AW254</f>
        <v>0</v>
      </c>
      <c r="AM245" s="151">
        <f>COUNTIF(Schisto!AX254,"Sim")</f>
        <v>0</v>
      </c>
      <c r="AN245" s="56"/>
      <c r="AO245" s="151">
        <f>HTS!P254</f>
        <v>0</v>
      </c>
      <c r="AP245" s="151">
        <f>MAX(HTS!AK254,HTS!BS254)</f>
        <v>0</v>
      </c>
      <c r="AQ245" s="151">
        <f>MAX(HTS!AL254,HTS!BT254)</f>
        <v>0</v>
      </c>
      <c r="AR245" s="151">
        <f>MAX(HTS!AM254,HTS!BU254)</f>
        <v>0</v>
      </c>
      <c r="AS245" s="151">
        <f>MAX(HTS!AN254,HTS!BV254)</f>
        <v>0</v>
      </c>
      <c r="AT245" s="151">
        <f>MAX(HTS!AO254,HTS!BW254)</f>
        <v>0</v>
      </c>
      <c r="AU245" s="151">
        <f>MAX(HTS!AQ254,HTS!BY254)</f>
        <v>0</v>
      </c>
      <c r="AV245" s="151">
        <f>MAX(HTS!AR254,HTS!BZ254)</f>
        <v>0</v>
      </c>
      <c r="AW245" s="151">
        <f>MAX(HTS!AS254,HTS!CA254)</f>
        <v>0</v>
      </c>
      <c r="AX245" s="151">
        <f>MAX(HTS!AT254,HTS!CB254)</f>
        <v>0</v>
      </c>
      <c r="AY245" s="151">
        <f>MAX(HTS!AU254,HTS!CC254)</f>
        <v>0</v>
      </c>
      <c r="AZ245" s="151">
        <f>MAX(HTS!AV254,HTS!CD254)</f>
        <v>0</v>
      </c>
      <c r="BA245" s="151">
        <f>MAX(HTS!AW254,HTS!CE254)</f>
        <v>0</v>
      </c>
      <c r="BB245" s="151">
        <f>MAX(HTS!AX254,HTS!CF254)</f>
        <v>0</v>
      </c>
      <c r="BC245" s="151">
        <f>MAX(HTS!AY254,HTS!CG254)</f>
        <v>0</v>
      </c>
      <c r="BD245" s="151">
        <f>MAX(HTS!AZ254,HTS!CH254)</f>
        <v>0</v>
      </c>
      <c r="BE245" s="151">
        <f>MAX(HTS!BA254,HTS!CI254)</f>
        <v>0</v>
      </c>
      <c r="BF245" s="151">
        <f>MAX(HTS!BB254,HTS!CJ254)</f>
        <v>0</v>
      </c>
      <c r="BG245" s="151">
        <f>MAX(COUNTIF(HTS!BC254,"Sim"),COUNTIF(HTS!CK254,"Sim"))</f>
        <v>0</v>
      </c>
      <c r="BH245" s="56"/>
      <c r="BI245" s="151">
        <f>Tracoma!Q257</f>
        <v>0</v>
      </c>
      <c r="BJ245" s="151">
        <f>Tracoma!AK257</f>
        <v>0</v>
      </c>
      <c r="BK245" s="151">
        <f>Tracoma!AL257</f>
        <v>0</v>
      </c>
      <c r="BL245" s="151">
        <f>Tracoma!AN257</f>
        <v>0</v>
      </c>
      <c r="BM245" s="151">
        <f>Tracoma!AO257</f>
        <v>0</v>
      </c>
      <c r="BN245" s="151">
        <f>Tracoma!AT257</f>
        <v>0</v>
      </c>
      <c r="BO245" s="151">
        <f>Tracoma!AU257</f>
        <v>0</v>
      </c>
      <c r="BP245" s="151">
        <f>Tracoma!AV257</f>
        <v>0</v>
      </c>
      <c r="BQ245" s="151">
        <f>Tracoma!AW257</f>
        <v>0</v>
      </c>
      <c r="BR245" s="151">
        <f>COUNTIF(Tracoma!AX257,"Sim")</f>
        <v>0</v>
      </c>
      <c r="BS245" s="56"/>
      <c r="BT245" s="151">
        <f t="shared" si="43"/>
        <v>0</v>
      </c>
      <c r="BU245" s="151">
        <f t="shared" si="44"/>
        <v>0</v>
      </c>
      <c r="BV245" s="151">
        <f t="shared" si="45"/>
        <v>0</v>
      </c>
      <c r="BW245" s="151">
        <f t="shared" si="46"/>
        <v>0</v>
      </c>
      <c r="BX245" s="151">
        <f t="shared" si="47"/>
        <v>0</v>
      </c>
      <c r="BY245" s="151">
        <f t="shared" si="50"/>
        <v>0</v>
      </c>
      <c r="BZ245" s="151">
        <f t="shared" si="51"/>
        <v>0</v>
      </c>
      <c r="CA245" s="151">
        <f t="shared" si="52"/>
        <v>0</v>
      </c>
      <c r="CB245" s="151">
        <f t="shared" si="48"/>
        <v>0</v>
      </c>
      <c r="CC245" s="151">
        <f t="shared" si="49"/>
        <v>0</v>
      </c>
    </row>
    <row r="246" spans="2:81" x14ac:dyDescent="0.25">
      <c r="B246" s="366">
        <f>Demografia!B254</f>
        <v>0</v>
      </c>
      <c r="C246" s="366">
        <f>Demografia!C254</f>
        <v>0</v>
      </c>
      <c r="D246" s="367">
        <f>Demografia!D254</f>
        <v>0</v>
      </c>
      <c r="E246" s="342"/>
      <c r="F246" s="367">
        <f>FL!M253</f>
        <v>0</v>
      </c>
      <c r="G246" s="367">
        <f>FL!AE253</f>
        <v>0</v>
      </c>
      <c r="H246" s="367">
        <f>FL!AF253</f>
        <v>0</v>
      </c>
      <c r="I246" s="367">
        <f>FL!AH253</f>
        <v>0</v>
      </c>
      <c r="J246" s="367">
        <f>FL!AI253</f>
        <v>0</v>
      </c>
      <c r="K246" s="367">
        <f>FL!AK253</f>
        <v>0</v>
      </c>
      <c r="L246" s="367">
        <f>FL!AM253</f>
        <v>0</v>
      </c>
      <c r="M246" s="367">
        <f>FL!AN253</f>
        <v>0</v>
      </c>
      <c r="N246" s="367">
        <f>FL!AO253</f>
        <v>0</v>
      </c>
      <c r="O246" s="367">
        <f>FL!AP253</f>
        <v>0</v>
      </c>
      <c r="P246" s="367">
        <f>FL!AQ253</f>
        <v>0</v>
      </c>
      <c r="Q246" s="367">
        <f>COUNTIF(FL!AR253,"Sim")</f>
        <v>0</v>
      </c>
      <c r="R246" s="342"/>
      <c r="S246" s="367">
        <f>Onco!K253</f>
        <v>0</v>
      </c>
      <c r="T246" s="367">
        <f>MAX(Onco!AB253,Onco!BA253)</f>
        <v>0</v>
      </c>
      <c r="U246" s="367">
        <f>MAX(Onco!AC253,Onco!BB253)</f>
        <v>0</v>
      </c>
      <c r="V246" s="367">
        <f>MAX(Onco!AE253,Onco!BD253)</f>
        <v>0</v>
      </c>
      <c r="W246" s="367">
        <f>MAX(Onco!AF253,Onco!BE253)</f>
        <v>0</v>
      </c>
      <c r="X246" s="367">
        <f>MAX(Onco!AG253,Onco!BF253)</f>
        <v>0</v>
      </c>
      <c r="Y246" s="367">
        <f>MAX(Onco!AH253,Onco!BG253)</f>
        <v>0</v>
      </c>
      <c r="Z246" s="367">
        <f>MAX(Onco!AI253,Onco!BH253)</f>
        <v>0</v>
      </c>
      <c r="AA246" s="367">
        <f>MAX(Onco!AJ253,Onco!BI253)</f>
        <v>0</v>
      </c>
      <c r="AB246" s="367">
        <f>MAX(COUNTIF(Onco!AK253,"Sim"),COUNTIF(Onco!BJ253,"Sim"))</f>
        <v>0</v>
      </c>
      <c r="AC246" s="342"/>
      <c r="AD246" s="367">
        <f>Schisto!P255</f>
        <v>0</v>
      </c>
      <c r="AE246" s="367">
        <f>Schisto!AI255</f>
        <v>0</v>
      </c>
      <c r="AF246" s="367">
        <f>Schisto!AJ255</f>
        <v>0</v>
      </c>
      <c r="AG246" s="367">
        <f>Schisto!AN255</f>
        <v>0</v>
      </c>
      <c r="AH246" s="367">
        <f>Schisto!AO255</f>
        <v>0</v>
      </c>
      <c r="AI246" s="367">
        <f>Schisto!AT255</f>
        <v>0</v>
      </c>
      <c r="AJ246" s="367">
        <f>Schisto!AU255</f>
        <v>0</v>
      </c>
      <c r="AK246" s="367">
        <f>Schisto!AV255</f>
        <v>0</v>
      </c>
      <c r="AL246" s="367">
        <f>Schisto!AW255</f>
        <v>0</v>
      </c>
      <c r="AM246" s="367">
        <f>COUNTIF(Schisto!AX255,"Sim")</f>
        <v>0</v>
      </c>
      <c r="AN246" s="342"/>
      <c r="AO246" s="367">
        <f>HTS!P255</f>
        <v>0</v>
      </c>
      <c r="AP246" s="367">
        <f>MAX(HTS!AK255,HTS!BS255)</f>
        <v>0</v>
      </c>
      <c r="AQ246" s="367">
        <f>MAX(HTS!AL255,HTS!BT255)</f>
        <v>0</v>
      </c>
      <c r="AR246" s="367">
        <f>MAX(HTS!AM255,HTS!BU255)</f>
        <v>0</v>
      </c>
      <c r="AS246" s="367">
        <f>MAX(HTS!AN255,HTS!BV255)</f>
        <v>0</v>
      </c>
      <c r="AT246" s="367">
        <f>MAX(HTS!AO255,HTS!BW255)</f>
        <v>0</v>
      </c>
      <c r="AU246" s="367">
        <f>MAX(HTS!AQ255,HTS!BY255)</f>
        <v>0</v>
      </c>
      <c r="AV246" s="367">
        <f>MAX(HTS!AR255,HTS!BZ255)</f>
        <v>0</v>
      </c>
      <c r="AW246" s="367">
        <f>MAX(HTS!AS255,HTS!CA255)</f>
        <v>0</v>
      </c>
      <c r="AX246" s="367">
        <f>MAX(HTS!AT255,HTS!CB255)</f>
        <v>0</v>
      </c>
      <c r="AY246" s="367">
        <f>MAX(HTS!AU255,HTS!CC255)</f>
        <v>0</v>
      </c>
      <c r="AZ246" s="367">
        <f>MAX(HTS!AV255,HTS!CD255)</f>
        <v>0</v>
      </c>
      <c r="BA246" s="367">
        <f>MAX(HTS!AW255,HTS!CE255)</f>
        <v>0</v>
      </c>
      <c r="BB246" s="367">
        <f>MAX(HTS!AX255,HTS!CF255)</f>
        <v>0</v>
      </c>
      <c r="BC246" s="367">
        <f>MAX(HTS!AY255,HTS!CG255)</f>
        <v>0</v>
      </c>
      <c r="BD246" s="367">
        <f>MAX(HTS!AZ255,HTS!CH255)</f>
        <v>0</v>
      </c>
      <c r="BE246" s="367">
        <f>MAX(HTS!BA255,HTS!CI255)</f>
        <v>0</v>
      </c>
      <c r="BF246" s="367">
        <f>MAX(HTS!BB255,HTS!CJ255)</f>
        <v>0</v>
      </c>
      <c r="BG246" s="367">
        <f>MAX(COUNTIF(HTS!BC255,"Sim"),COUNTIF(HTS!CK255,"Sim"))</f>
        <v>0</v>
      </c>
      <c r="BH246" s="342"/>
      <c r="BI246" s="367">
        <f>Tracoma!Q258</f>
        <v>0</v>
      </c>
      <c r="BJ246" s="367">
        <f>Tracoma!AK258</f>
        <v>0</v>
      </c>
      <c r="BK246" s="367">
        <f>Tracoma!AL258</f>
        <v>0</v>
      </c>
      <c r="BL246" s="367">
        <f>Tracoma!AN258</f>
        <v>0</v>
      </c>
      <c r="BM246" s="367">
        <f>Tracoma!AO258</f>
        <v>0</v>
      </c>
      <c r="BN246" s="367">
        <f>Tracoma!AT258</f>
        <v>0</v>
      </c>
      <c r="BO246" s="367">
        <f>Tracoma!AU258</f>
        <v>0</v>
      </c>
      <c r="BP246" s="367">
        <f>Tracoma!AV258</f>
        <v>0</v>
      </c>
      <c r="BQ246" s="367">
        <f>Tracoma!AW258</f>
        <v>0</v>
      </c>
      <c r="BR246" s="367">
        <f>COUNTIF(Tracoma!AX258,"Sim")</f>
        <v>0</v>
      </c>
      <c r="BS246" s="342"/>
      <c r="BT246" s="367">
        <f t="shared" si="43"/>
        <v>0</v>
      </c>
      <c r="BU246" s="367">
        <f t="shared" si="44"/>
        <v>0</v>
      </c>
      <c r="BV246" s="367">
        <f t="shared" si="45"/>
        <v>0</v>
      </c>
      <c r="BW246" s="367">
        <f t="shared" si="46"/>
        <v>0</v>
      </c>
      <c r="BX246" s="367">
        <f t="shared" si="47"/>
        <v>0</v>
      </c>
      <c r="BY246" s="367">
        <f t="shared" si="50"/>
        <v>0</v>
      </c>
      <c r="BZ246" s="367">
        <f t="shared" si="51"/>
        <v>0</v>
      </c>
      <c r="CA246" s="367">
        <f t="shared" si="52"/>
        <v>0</v>
      </c>
      <c r="CB246" s="367">
        <f t="shared" si="48"/>
        <v>0</v>
      </c>
      <c r="CC246" s="367">
        <f t="shared" si="49"/>
        <v>0</v>
      </c>
    </row>
    <row r="247" spans="2:81" x14ac:dyDescent="0.25">
      <c r="B247" s="150">
        <f>Demografia!B255</f>
        <v>0</v>
      </c>
      <c r="C247" s="150">
        <f>Demografia!C255</f>
        <v>0</v>
      </c>
      <c r="D247" s="151">
        <f>Demografia!D255</f>
        <v>0</v>
      </c>
      <c r="E247" s="56"/>
      <c r="F247" s="151">
        <f>FL!M254</f>
        <v>0</v>
      </c>
      <c r="G247" s="151">
        <f>FL!AE254</f>
        <v>0</v>
      </c>
      <c r="H247" s="151">
        <f>FL!AF254</f>
        <v>0</v>
      </c>
      <c r="I247" s="151">
        <f>FL!AH254</f>
        <v>0</v>
      </c>
      <c r="J247" s="151">
        <f>FL!AI254</f>
        <v>0</v>
      </c>
      <c r="K247" s="151">
        <f>FL!AK254</f>
        <v>0</v>
      </c>
      <c r="L247" s="151">
        <f>FL!AM254</f>
        <v>0</v>
      </c>
      <c r="M247" s="151">
        <f>FL!AN254</f>
        <v>0</v>
      </c>
      <c r="N247" s="151">
        <f>FL!AO254</f>
        <v>0</v>
      </c>
      <c r="O247" s="151">
        <f>FL!AP254</f>
        <v>0</v>
      </c>
      <c r="P247" s="151">
        <f>FL!AQ254</f>
        <v>0</v>
      </c>
      <c r="Q247" s="151">
        <f>COUNTIF(FL!AR254,"Sim")</f>
        <v>0</v>
      </c>
      <c r="R247" s="56"/>
      <c r="S247" s="151">
        <f>Onco!K254</f>
        <v>0</v>
      </c>
      <c r="T247" s="151">
        <f>MAX(Onco!AB254,Onco!BA254)</f>
        <v>0</v>
      </c>
      <c r="U247" s="151">
        <f>MAX(Onco!AC254,Onco!BB254)</f>
        <v>0</v>
      </c>
      <c r="V247" s="151">
        <f>MAX(Onco!AE254,Onco!BD254)</f>
        <v>0</v>
      </c>
      <c r="W247" s="151">
        <f>MAX(Onco!AF254,Onco!BE254)</f>
        <v>0</v>
      </c>
      <c r="X247" s="151">
        <f>MAX(Onco!AG254,Onco!BF254)</f>
        <v>0</v>
      </c>
      <c r="Y247" s="151">
        <f>MAX(Onco!AH254,Onco!BG254)</f>
        <v>0</v>
      </c>
      <c r="Z247" s="151">
        <f>MAX(Onco!AI254,Onco!BH254)</f>
        <v>0</v>
      </c>
      <c r="AA247" s="151">
        <f>MAX(Onco!AJ254,Onco!BI254)</f>
        <v>0</v>
      </c>
      <c r="AB247" s="151">
        <f>MAX(COUNTIF(Onco!AK254,"Sim"),COUNTIF(Onco!BJ254,"Sim"))</f>
        <v>0</v>
      </c>
      <c r="AC247" s="56"/>
      <c r="AD247" s="151">
        <f>Schisto!P256</f>
        <v>0</v>
      </c>
      <c r="AE247" s="151">
        <f>Schisto!AI256</f>
        <v>0</v>
      </c>
      <c r="AF247" s="151">
        <f>Schisto!AJ256</f>
        <v>0</v>
      </c>
      <c r="AG247" s="151">
        <f>Schisto!AN256</f>
        <v>0</v>
      </c>
      <c r="AH247" s="151">
        <f>Schisto!AO256</f>
        <v>0</v>
      </c>
      <c r="AI247" s="151">
        <f>Schisto!AT256</f>
        <v>0</v>
      </c>
      <c r="AJ247" s="151">
        <f>Schisto!AU256</f>
        <v>0</v>
      </c>
      <c r="AK247" s="151">
        <f>Schisto!AV256</f>
        <v>0</v>
      </c>
      <c r="AL247" s="151">
        <f>Schisto!AW256</f>
        <v>0</v>
      </c>
      <c r="AM247" s="151">
        <f>COUNTIF(Schisto!AX256,"Sim")</f>
        <v>0</v>
      </c>
      <c r="AN247" s="56"/>
      <c r="AO247" s="151">
        <f>HTS!P256</f>
        <v>0</v>
      </c>
      <c r="AP247" s="151">
        <f>MAX(HTS!AK256,HTS!BS256)</f>
        <v>0</v>
      </c>
      <c r="AQ247" s="151">
        <f>MAX(HTS!AL256,HTS!BT256)</f>
        <v>0</v>
      </c>
      <c r="AR247" s="151">
        <f>MAX(HTS!AM256,HTS!BU256)</f>
        <v>0</v>
      </c>
      <c r="AS247" s="151">
        <f>MAX(HTS!AN256,HTS!BV256)</f>
        <v>0</v>
      </c>
      <c r="AT247" s="151">
        <f>MAX(HTS!AO256,HTS!BW256)</f>
        <v>0</v>
      </c>
      <c r="AU247" s="151">
        <f>MAX(HTS!AQ256,HTS!BY256)</f>
        <v>0</v>
      </c>
      <c r="AV247" s="151">
        <f>MAX(HTS!AR256,HTS!BZ256)</f>
        <v>0</v>
      </c>
      <c r="AW247" s="151">
        <f>MAX(HTS!AS256,HTS!CA256)</f>
        <v>0</v>
      </c>
      <c r="AX247" s="151">
        <f>MAX(HTS!AT256,HTS!CB256)</f>
        <v>0</v>
      </c>
      <c r="AY247" s="151">
        <f>MAX(HTS!AU256,HTS!CC256)</f>
        <v>0</v>
      </c>
      <c r="AZ247" s="151">
        <f>MAX(HTS!AV256,HTS!CD256)</f>
        <v>0</v>
      </c>
      <c r="BA247" s="151">
        <f>MAX(HTS!AW256,HTS!CE256)</f>
        <v>0</v>
      </c>
      <c r="BB247" s="151">
        <f>MAX(HTS!AX256,HTS!CF256)</f>
        <v>0</v>
      </c>
      <c r="BC247" s="151">
        <f>MAX(HTS!AY256,HTS!CG256)</f>
        <v>0</v>
      </c>
      <c r="BD247" s="151">
        <f>MAX(HTS!AZ256,HTS!CH256)</f>
        <v>0</v>
      </c>
      <c r="BE247" s="151">
        <f>MAX(HTS!BA256,HTS!CI256)</f>
        <v>0</v>
      </c>
      <c r="BF247" s="151">
        <f>MAX(HTS!BB256,HTS!CJ256)</f>
        <v>0</v>
      </c>
      <c r="BG247" s="151">
        <f>MAX(COUNTIF(HTS!BC256,"Sim"),COUNTIF(HTS!CK256,"Sim"))</f>
        <v>0</v>
      </c>
      <c r="BH247" s="56"/>
      <c r="BI247" s="151">
        <f>Tracoma!Q259</f>
        <v>0</v>
      </c>
      <c r="BJ247" s="151">
        <f>Tracoma!AK259</f>
        <v>0</v>
      </c>
      <c r="BK247" s="151">
        <f>Tracoma!AL259</f>
        <v>0</v>
      </c>
      <c r="BL247" s="151">
        <f>Tracoma!AN259</f>
        <v>0</v>
      </c>
      <c r="BM247" s="151">
        <f>Tracoma!AO259</f>
        <v>0</v>
      </c>
      <c r="BN247" s="151">
        <f>Tracoma!AT259</f>
        <v>0</v>
      </c>
      <c r="BO247" s="151">
        <f>Tracoma!AU259</f>
        <v>0</v>
      </c>
      <c r="BP247" s="151">
        <f>Tracoma!AV259</f>
        <v>0</v>
      </c>
      <c r="BQ247" s="151">
        <f>Tracoma!AW259</f>
        <v>0</v>
      </c>
      <c r="BR247" s="151">
        <f>COUNTIF(Tracoma!AX259,"Sim")</f>
        <v>0</v>
      </c>
      <c r="BS247" s="56"/>
      <c r="BT247" s="151">
        <f t="shared" si="43"/>
        <v>0</v>
      </c>
      <c r="BU247" s="151">
        <f t="shared" si="44"/>
        <v>0</v>
      </c>
      <c r="BV247" s="151">
        <f t="shared" si="45"/>
        <v>0</v>
      </c>
      <c r="BW247" s="151">
        <f t="shared" si="46"/>
        <v>0</v>
      </c>
      <c r="BX247" s="151">
        <f t="shared" si="47"/>
        <v>0</v>
      </c>
      <c r="BY247" s="151">
        <f t="shared" si="50"/>
        <v>0</v>
      </c>
      <c r="BZ247" s="151">
        <f t="shared" si="51"/>
        <v>0</v>
      </c>
      <c r="CA247" s="151">
        <f t="shared" si="52"/>
        <v>0</v>
      </c>
      <c r="CB247" s="151">
        <f t="shared" si="48"/>
        <v>0</v>
      </c>
      <c r="CC247" s="151">
        <f t="shared" si="49"/>
        <v>0</v>
      </c>
    </row>
    <row r="248" spans="2:81" x14ac:dyDescent="0.25">
      <c r="B248" s="366">
        <f>Demografia!B256</f>
        <v>0</v>
      </c>
      <c r="C248" s="366">
        <f>Demografia!C256</f>
        <v>0</v>
      </c>
      <c r="D248" s="367">
        <f>Demografia!D256</f>
        <v>0</v>
      </c>
      <c r="E248" s="342"/>
      <c r="F248" s="367">
        <f>FL!M255</f>
        <v>0</v>
      </c>
      <c r="G248" s="367">
        <f>FL!AE255</f>
        <v>0</v>
      </c>
      <c r="H248" s="367">
        <f>FL!AF255</f>
        <v>0</v>
      </c>
      <c r="I248" s="367">
        <f>FL!AH255</f>
        <v>0</v>
      </c>
      <c r="J248" s="367">
        <f>FL!AI255</f>
        <v>0</v>
      </c>
      <c r="K248" s="367">
        <f>FL!AK255</f>
        <v>0</v>
      </c>
      <c r="L248" s="367">
        <f>FL!AM255</f>
        <v>0</v>
      </c>
      <c r="M248" s="367">
        <f>FL!AN255</f>
        <v>0</v>
      </c>
      <c r="N248" s="367">
        <f>FL!AO255</f>
        <v>0</v>
      </c>
      <c r="O248" s="367">
        <f>FL!AP255</f>
        <v>0</v>
      </c>
      <c r="P248" s="367">
        <f>FL!AQ255</f>
        <v>0</v>
      </c>
      <c r="Q248" s="367">
        <f>COUNTIF(FL!AR255,"Sim")</f>
        <v>0</v>
      </c>
      <c r="R248" s="342"/>
      <c r="S248" s="367">
        <f>Onco!K255</f>
        <v>0</v>
      </c>
      <c r="T248" s="367">
        <f>MAX(Onco!AB255,Onco!BA255)</f>
        <v>0</v>
      </c>
      <c r="U248" s="367">
        <f>MAX(Onco!AC255,Onco!BB255)</f>
        <v>0</v>
      </c>
      <c r="V248" s="367">
        <f>MAX(Onco!AE255,Onco!BD255)</f>
        <v>0</v>
      </c>
      <c r="W248" s="367">
        <f>MAX(Onco!AF255,Onco!BE255)</f>
        <v>0</v>
      </c>
      <c r="X248" s="367">
        <f>MAX(Onco!AG255,Onco!BF255)</f>
        <v>0</v>
      </c>
      <c r="Y248" s="367">
        <f>MAX(Onco!AH255,Onco!BG255)</f>
        <v>0</v>
      </c>
      <c r="Z248" s="367">
        <f>MAX(Onco!AI255,Onco!BH255)</f>
        <v>0</v>
      </c>
      <c r="AA248" s="367">
        <f>MAX(Onco!AJ255,Onco!BI255)</f>
        <v>0</v>
      </c>
      <c r="AB248" s="367">
        <f>MAX(COUNTIF(Onco!AK255,"Sim"),COUNTIF(Onco!BJ255,"Sim"))</f>
        <v>0</v>
      </c>
      <c r="AC248" s="342"/>
      <c r="AD248" s="367">
        <f>Schisto!P257</f>
        <v>0</v>
      </c>
      <c r="AE248" s="367">
        <f>Schisto!AI257</f>
        <v>0</v>
      </c>
      <c r="AF248" s="367">
        <f>Schisto!AJ257</f>
        <v>0</v>
      </c>
      <c r="AG248" s="367">
        <f>Schisto!AN257</f>
        <v>0</v>
      </c>
      <c r="AH248" s="367">
        <f>Schisto!AO257</f>
        <v>0</v>
      </c>
      <c r="AI248" s="367">
        <f>Schisto!AT257</f>
        <v>0</v>
      </c>
      <c r="AJ248" s="367">
        <f>Schisto!AU257</f>
        <v>0</v>
      </c>
      <c r="AK248" s="367">
        <f>Schisto!AV257</f>
        <v>0</v>
      </c>
      <c r="AL248" s="367">
        <f>Schisto!AW257</f>
        <v>0</v>
      </c>
      <c r="AM248" s="367">
        <f>COUNTIF(Schisto!AX257,"Sim")</f>
        <v>0</v>
      </c>
      <c r="AN248" s="342"/>
      <c r="AO248" s="367">
        <f>HTS!P257</f>
        <v>0</v>
      </c>
      <c r="AP248" s="367">
        <f>MAX(HTS!AK257,HTS!BS257)</f>
        <v>0</v>
      </c>
      <c r="AQ248" s="367">
        <f>MAX(HTS!AL257,HTS!BT257)</f>
        <v>0</v>
      </c>
      <c r="AR248" s="367">
        <f>MAX(HTS!AM257,HTS!BU257)</f>
        <v>0</v>
      </c>
      <c r="AS248" s="367">
        <f>MAX(HTS!AN257,HTS!BV257)</f>
        <v>0</v>
      </c>
      <c r="AT248" s="367">
        <f>MAX(HTS!AO257,HTS!BW257)</f>
        <v>0</v>
      </c>
      <c r="AU248" s="367">
        <f>MAX(HTS!AQ257,HTS!BY257)</f>
        <v>0</v>
      </c>
      <c r="AV248" s="367">
        <f>MAX(HTS!AR257,HTS!BZ257)</f>
        <v>0</v>
      </c>
      <c r="AW248" s="367">
        <f>MAX(HTS!AS257,HTS!CA257)</f>
        <v>0</v>
      </c>
      <c r="AX248" s="367">
        <f>MAX(HTS!AT257,HTS!CB257)</f>
        <v>0</v>
      </c>
      <c r="AY248" s="367">
        <f>MAX(HTS!AU257,HTS!CC257)</f>
        <v>0</v>
      </c>
      <c r="AZ248" s="367">
        <f>MAX(HTS!AV257,HTS!CD257)</f>
        <v>0</v>
      </c>
      <c r="BA248" s="367">
        <f>MAX(HTS!AW257,HTS!CE257)</f>
        <v>0</v>
      </c>
      <c r="BB248" s="367">
        <f>MAX(HTS!AX257,HTS!CF257)</f>
        <v>0</v>
      </c>
      <c r="BC248" s="367">
        <f>MAX(HTS!AY257,HTS!CG257)</f>
        <v>0</v>
      </c>
      <c r="BD248" s="367">
        <f>MAX(HTS!AZ257,HTS!CH257)</f>
        <v>0</v>
      </c>
      <c r="BE248" s="367">
        <f>MAX(HTS!BA257,HTS!CI257)</f>
        <v>0</v>
      </c>
      <c r="BF248" s="367">
        <f>MAX(HTS!BB257,HTS!CJ257)</f>
        <v>0</v>
      </c>
      <c r="BG248" s="367">
        <f>MAX(COUNTIF(HTS!BC257,"Sim"),COUNTIF(HTS!CK257,"Sim"))</f>
        <v>0</v>
      </c>
      <c r="BH248" s="342"/>
      <c r="BI248" s="367">
        <f>Tracoma!Q260</f>
        <v>0</v>
      </c>
      <c r="BJ248" s="367">
        <f>Tracoma!AK260</f>
        <v>0</v>
      </c>
      <c r="BK248" s="367">
        <f>Tracoma!AL260</f>
        <v>0</v>
      </c>
      <c r="BL248" s="367">
        <f>Tracoma!AN260</f>
        <v>0</v>
      </c>
      <c r="BM248" s="367">
        <f>Tracoma!AO260</f>
        <v>0</v>
      </c>
      <c r="BN248" s="367">
        <f>Tracoma!AT260</f>
        <v>0</v>
      </c>
      <c r="BO248" s="367">
        <f>Tracoma!AU260</f>
        <v>0</v>
      </c>
      <c r="BP248" s="367">
        <f>Tracoma!AV260</f>
        <v>0</v>
      </c>
      <c r="BQ248" s="367">
        <f>Tracoma!AW260</f>
        <v>0</v>
      </c>
      <c r="BR248" s="367">
        <f>COUNTIF(Tracoma!AX260,"Sim")</f>
        <v>0</v>
      </c>
      <c r="BS248" s="342"/>
      <c r="BT248" s="367">
        <f t="shared" si="43"/>
        <v>0</v>
      </c>
      <c r="BU248" s="367">
        <f t="shared" si="44"/>
        <v>0</v>
      </c>
      <c r="BV248" s="367">
        <f t="shared" si="45"/>
        <v>0</v>
      </c>
      <c r="BW248" s="367">
        <f t="shared" si="46"/>
        <v>0</v>
      </c>
      <c r="BX248" s="367">
        <f t="shared" si="47"/>
        <v>0</v>
      </c>
      <c r="BY248" s="367">
        <f t="shared" si="50"/>
        <v>0</v>
      </c>
      <c r="BZ248" s="367">
        <f t="shared" si="51"/>
        <v>0</v>
      </c>
      <c r="CA248" s="367">
        <f t="shared" si="52"/>
        <v>0</v>
      </c>
      <c r="CB248" s="367">
        <f t="shared" si="48"/>
        <v>0</v>
      </c>
      <c r="CC248" s="367">
        <f t="shared" si="49"/>
        <v>0</v>
      </c>
    </row>
    <row r="249" spans="2:81" x14ac:dyDescent="0.25">
      <c r="B249" s="150">
        <f>Demografia!B257</f>
        <v>0</v>
      </c>
      <c r="C249" s="150">
        <f>Demografia!C257</f>
        <v>0</v>
      </c>
      <c r="D249" s="151">
        <f>Demografia!D257</f>
        <v>0</v>
      </c>
      <c r="E249" s="56"/>
      <c r="F249" s="151">
        <f>FL!M256</f>
        <v>0</v>
      </c>
      <c r="G249" s="151">
        <f>FL!AE256</f>
        <v>0</v>
      </c>
      <c r="H249" s="151">
        <f>FL!AF256</f>
        <v>0</v>
      </c>
      <c r="I249" s="151">
        <f>FL!AH256</f>
        <v>0</v>
      </c>
      <c r="J249" s="151">
        <f>FL!AI256</f>
        <v>0</v>
      </c>
      <c r="K249" s="151">
        <f>FL!AK256</f>
        <v>0</v>
      </c>
      <c r="L249" s="151">
        <f>FL!AM256</f>
        <v>0</v>
      </c>
      <c r="M249" s="151">
        <f>FL!AN256</f>
        <v>0</v>
      </c>
      <c r="N249" s="151">
        <f>FL!AO256</f>
        <v>0</v>
      </c>
      <c r="O249" s="151">
        <f>FL!AP256</f>
        <v>0</v>
      </c>
      <c r="P249" s="151">
        <f>FL!AQ256</f>
        <v>0</v>
      </c>
      <c r="Q249" s="151">
        <f>COUNTIF(FL!AR256,"Sim")</f>
        <v>0</v>
      </c>
      <c r="R249" s="56"/>
      <c r="S249" s="151">
        <f>Onco!K256</f>
        <v>0</v>
      </c>
      <c r="T249" s="151">
        <f>MAX(Onco!AB256,Onco!BA256)</f>
        <v>0</v>
      </c>
      <c r="U249" s="151">
        <f>MAX(Onco!AC256,Onco!BB256)</f>
        <v>0</v>
      </c>
      <c r="V249" s="151">
        <f>MAX(Onco!AE256,Onco!BD256)</f>
        <v>0</v>
      </c>
      <c r="W249" s="151">
        <f>MAX(Onco!AF256,Onco!BE256)</f>
        <v>0</v>
      </c>
      <c r="X249" s="151">
        <f>MAX(Onco!AG256,Onco!BF256)</f>
        <v>0</v>
      </c>
      <c r="Y249" s="151">
        <f>MAX(Onco!AH256,Onco!BG256)</f>
        <v>0</v>
      </c>
      <c r="Z249" s="151">
        <f>MAX(Onco!AI256,Onco!BH256)</f>
        <v>0</v>
      </c>
      <c r="AA249" s="151">
        <f>MAX(Onco!AJ256,Onco!BI256)</f>
        <v>0</v>
      </c>
      <c r="AB249" s="151">
        <f>MAX(COUNTIF(Onco!AK256,"Sim"),COUNTIF(Onco!BJ256,"Sim"))</f>
        <v>0</v>
      </c>
      <c r="AC249" s="56"/>
      <c r="AD249" s="151">
        <f>Schisto!P258</f>
        <v>0</v>
      </c>
      <c r="AE249" s="151">
        <f>Schisto!AI258</f>
        <v>0</v>
      </c>
      <c r="AF249" s="151">
        <f>Schisto!AJ258</f>
        <v>0</v>
      </c>
      <c r="AG249" s="151">
        <f>Schisto!AN258</f>
        <v>0</v>
      </c>
      <c r="AH249" s="151">
        <f>Schisto!AO258</f>
        <v>0</v>
      </c>
      <c r="AI249" s="151">
        <f>Schisto!AT258</f>
        <v>0</v>
      </c>
      <c r="AJ249" s="151">
        <f>Schisto!AU258</f>
        <v>0</v>
      </c>
      <c r="AK249" s="151">
        <f>Schisto!AV258</f>
        <v>0</v>
      </c>
      <c r="AL249" s="151">
        <f>Schisto!AW258</f>
        <v>0</v>
      </c>
      <c r="AM249" s="151">
        <f>COUNTIF(Schisto!AX258,"Sim")</f>
        <v>0</v>
      </c>
      <c r="AN249" s="56"/>
      <c r="AO249" s="151">
        <f>HTS!P258</f>
        <v>0</v>
      </c>
      <c r="AP249" s="151">
        <f>MAX(HTS!AK258,HTS!BS258)</f>
        <v>0</v>
      </c>
      <c r="AQ249" s="151">
        <f>MAX(HTS!AL258,HTS!BT258)</f>
        <v>0</v>
      </c>
      <c r="AR249" s="151">
        <f>MAX(HTS!AM258,HTS!BU258)</f>
        <v>0</v>
      </c>
      <c r="AS249" s="151">
        <f>MAX(HTS!AN258,HTS!BV258)</f>
        <v>0</v>
      </c>
      <c r="AT249" s="151">
        <f>MAX(HTS!AO258,HTS!BW258)</f>
        <v>0</v>
      </c>
      <c r="AU249" s="151">
        <f>MAX(HTS!AQ258,HTS!BY258)</f>
        <v>0</v>
      </c>
      <c r="AV249" s="151">
        <f>MAX(HTS!AR258,HTS!BZ258)</f>
        <v>0</v>
      </c>
      <c r="AW249" s="151">
        <f>MAX(HTS!AS258,HTS!CA258)</f>
        <v>0</v>
      </c>
      <c r="AX249" s="151">
        <f>MAX(HTS!AT258,HTS!CB258)</f>
        <v>0</v>
      </c>
      <c r="AY249" s="151">
        <f>MAX(HTS!AU258,HTS!CC258)</f>
        <v>0</v>
      </c>
      <c r="AZ249" s="151">
        <f>MAX(HTS!AV258,HTS!CD258)</f>
        <v>0</v>
      </c>
      <c r="BA249" s="151">
        <f>MAX(HTS!AW258,HTS!CE258)</f>
        <v>0</v>
      </c>
      <c r="BB249" s="151">
        <f>MAX(HTS!AX258,HTS!CF258)</f>
        <v>0</v>
      </c>
      <c r="BC249" s="151">
        <f>MAX(HTS!AY258,HTS!CG258)</f>
        <v>0</v>
      </c>
      <c r="BD249" s="151">
        <f>MAX(HTS!AZ258,HTS!CH258)</f>
        <v>0</v>
      </c>
      <c r="BE249" s="151">
        <f>MAX(HTS!BA258,HTS!CI258)</f>
        <v>0</v>
      </c>
      <c r="BF249" s="151">
        <f>MAX(HTS!BB258,HTS!CJ258)</f>
        <v>0</v>
      </c>
      <c r="BG249" s="151">
        <f>MAX(COUNTIF(HTS!BC258,"Sim"),COUNTIF(HTS!CK258,"Sim"))</f>
        <v>0</v>
      </c>
      <c r="BH249" s="56"/>
      <c r="BI249" s="151">
        <f>Tracoma!Q261</f>
        <v>0</v>
      </c>
      <c r="BJ249" s="151">
        <f>Tracoma!AK261</f>
        <v>0</v>
      </c>
      <c r="BK249" s="151">
        <f>Tracoma!AL261</f>
        <v>0</v>
      </c>
      <c r="BL249" s="151">
        <f>Tracoma!AN261</f>
        <v>0</v>
      </c>
      <c r="BM249" s="151">
        <f>Tracoma!AO261</f>
        <v>0</v>
      </c>
      <c r="BN249" s="151">
        <f>Tracoma!AT261</f>
        <v>0</v>
      </c>
      <c r="BO249" s="151">
        <f>Tracoma!AU261</f>
        <v>0</v>
      </c>
      <c r="BP249" s="151">
        <f>Tracoma!AV261</f>
        <v>0</v>
      </c>
      <c r="BQ249" s="151">
        <f>Tracoma!AW261</f>
        <v>0</v>
      </c>
      <c r="BR249" s="151">
        <f>COUNTIF(Tracoma!AX261,"Sim")</f>
        <v>0</v>
      </c>
      <c r="BS249" s="56"/>
      <c r="BT249" s="151">
        <f t="shared" si="43"/>
        <v>0</v>
      </c>
      <c r="BU249" s="151">
        <f t="shared" si="44"/>
        <v>0</v>
      </c>
      <c r="BV249" s="151">
        <f t="shared" si="45"/>
        <v>0</v>
      </c>
      <c r="BW249" s="151">
        <f t="shared" si="46"/>
        <v>0</v>
      </c>
      <c r="BX249" s="151">
        <f t="shared" si="47"/>
        <v>0</v>
      </c>
      <c r="BY249" s="151">
        <f t="shared" si="50"/>
        <v>0</v>
      </c>
      <c r="BZ249" s="151">
        <f t="shared" si="51"/>
        <v>0</v>
      </c>
      <c r="CA249" s="151">
        <f t="shared" si="52"/>
        <v>0</v>
      </c>
      <c r="CB249" s="151">
        <f t="shared" si="48"/>
        <v>0</v>
      </c>
      <c r="CC249" s="151">
        <f t="shared" si="49"/>
        <v>0</v>
      </c>
    </row>
    <row r="250" spans="2:81" x14ac:dyDescent="0.25">
      <c r="B250" s="366">
        <f>Demografia!B258</f>
        <v>0</v>
      </c>
      <c r="C250" s="366">
        <f>Demografia!C258</f>
        <v>0</v>
      </c>
      <c r="D250" s="367">
        <f>Demografia!D258</f>
        <v>0</v>
      </c>
      <c r="E250" s="342"/>
      <c r="F250" s="367">
        <f>FL!M257</f>
        <v>0</v>
      </c>
      <c r="G250" s="367">
        <f>FL!AE257</f>
        <v>0</v>
      </c>
      <c r="H250" s="367">
        <f>FL!AF257</f>
        <v>0</v>
      </c>
      <c r="I250" s="367">
        <f>FL!AH257</f>
        <v>0</v>
      </c>
      <c r="J250" s="367">
        <f>FL!AI257</f>
        <v>0</v>
      </c>
      <c r="K250" s="367">
        <f>FL!AK257</f>
        <v>0</v>
      </c>
      <c r="L250" s="367">
        <f>FL!AM257</f>
        <v>0</v>
      </c>
      <c r="M250" s="367">
        <f>FL!AN257</f>
        <v>0</v>
      </c>
      <c r="N250" s="367">
        <f>FL!AO257</f>
        <v>0</v>
      </c>
      <c r="O250" s="367">
        <f>FL!AP257</f>
        <v>0</v>
      </c>
      <c r="P250" s="367">
        <f>FL!AQ257</f>
        <v>0</v>
      </c>
      <c r="Q250" s="367">
        <f>COUNTIF(FL!AR257,"Sim")</f>
        <v>0</v>
      </c>
      <c r="R250" s="342"/>
      <c r="S250" s="367">
        <f>Onco!K257</f>
        <v>0</v>
      </c>
      <c r="T250" s="367">
        <f>MAX(Onco!AB257,Onco!BA257)</f>
        <v>0</v>
      </c>
      <c r="U250" s="367">
        <f>MAX(Onco!AC257,Onco!BB257)</f>
        <v>0</v>
      </c>
      <c r="V250" s="367">
        <f>MAX(Onco!AE257,Onco!BD257)</f>
        <v>0</v>
      </c>
      <c r="W250" s="367">
        <f>MAX(Onco!AF257,Onco!BE257)</f>
        <v>0</v>
      </c>
      <c r="X250" s="367">
        <f>MAX(Onco!AG257,Onco!BF257)</f>
        <v>0</v>
      </c>
      <c r="Y250" s="367">
        <f>MAX(Onco!AH257,Onco!BG257)</f>
        <v>0</v>
      </c>
      <c r="Z250" s="367">
        <f>MAX(Onco!AI257,Onco!BH257)</f>
        <v>0</v>
      </c>
      <c r="AA250" s="367">
        <f>MAX(Onco!AJ257,Onco!BI257)</f>
        <v>0</v>
      </c>
      <c r="AB250" s="367">
        <f>MAX(COUNTIF(Onco!AK257,"Sim"),COUNTIF(Onco!BJ257,"Sim"))</f>
        <v>0</v>
      </c>
      <c r="AC250" s="342"/>
      <c r="AD250" s="367">
        <f>Schisto!P259</f>
        <v>0</v>
      </c>
      <c r="AE250" s="367">
        <f>Schisto!AI259</f>
        <v>0</v>
      </c>
      <c r="AF250" s="367">
        <f>Schisto!AJ259</f>
        <v>0</v>
      </c>
      <c r="AG250" s="367">
        <f>Schisto!AN259</f>
        <v>0</v>
      </c>
      <c r="AH250" s="367">
        <f>Schisto!AO259</f>
        <v>0</v>
      </c>
      <c r="AI250" s="367">
        <f>Schisto!AT259</f>
        <v>0</v>
      </c>
      <c r="AJ250" s="367">
        <f>Schisto!AU259</f>
        <v>0</v>
      </c>
      <c r="AK250" s="367">
        <f>Schisto!AV259</f>
        <v>0</v>
      </c>
      <c r="AL250" s="367">
        <f>Schisto!AW259</f>
        <v>0</v>
      </c>
      <c r="AM250" s="367">
        <f>COUNTIF(Schisto!AX259,"Sim")</f>
        <v>0</v>
      </c>
      <c r="AN250" s="342"/>
      <c r="AO250" s="367">
        <f>HTS!P259</f>
        <v>0</v>
      </c>
      <c r="AP250" s="367">
        <f>MAX(HTS!AK259,HTS!BS259)</f>
        <v>0</v>
      </c>
      <c r="AQ250" s="367">
        <f>MAX(HTS!AL259,HTS!BT259)</f>
        <v>0</v>
      </c>
      <c r="AR250" s="367">
        <f>MAX(HTS!AM259,HTS!BU259)</f>
        <v>0</v>
      </c>
      <c r="AS250" s="367">
        <f>MAX(HTS!AN259,HTS!BV259)</f>
        <v>0</v>
      </c>
      <c r="AT250" s="367">
        <f>MAX(HTS!AO259,HTS!BW259)</f>
        <v>0</v>
      </c>
      <c r="AU250" s="367">
        <f>MAX(HTS!AQ259,HTS!BY259)</f>
        <v>0</v>
      </c>
      <c r="AV250" s="367">
        <f>MAX(HTS!AR259,HTS!BZ259)</f>
        <v>0</v>
      </c>
      <c r="AW250" s="367">
        <f>MAX(HTS!AS259,HTS!CA259)</f>
        <v>0</v>
      </c>
      <c r="AX250" s="367">
        <f>MAX(HTS!AT259,HTS!CB259)</f>
        <v>0</v>
      </c>
      <c r="AY250" s="367">
        <f>MAX(HTS!AU259,HTS!CC259)</f>
        <v>0</v>
      </c>
      <c r="AZ250" s="367">
        <f>MAX(HTS!AV259,HTS!CD259)</f>
        <v>0</v>
      </c>
      <c r="BA250" s="367">
        <f>MAX(HTS!AW259,HTS!CE259)</f>
        <v>0</v>
      </c>
      <c r="BB250" s="367">
        <f>MAX(HTS!AX259,HTS!CF259)</f>
        <v>0</v>
      </c>
      <c r="BC250" s="367">
        <f>MAX(HTS!AY259,HTS!CG259)</f>
        <v>0</v>
      </c>
      <c r="BD250" s="367">
        <f>MAX(HTS!AZ259,HTS!CH259)</f>
        <v>0</v>
      </c>
      <c r="BE250" s="367">
        <f>MAX(HTS!BA259,HTS!CI259)</f>
        <v>0</v>
      </c>
      <c r="BF250" s="367">
        <f>MAX(HTS!BB259,HTS!CJ259)</f>
        <v>0</v>
      </c>
      <c r="BG250" s="367">
        <f>MAX(COUNTIF(HTS!BC259,"Sim"),COUNTIF(HTS!CK259,"Sim"))</f>
        <v>0</v>
      </c>
      <c r="BH250" s="342"/>
      <c r="BI250" s="367">
        <f>Tracoma!Q262</f>
        <v>0</v>
      </c>
      <c r="BJ250" s="367">
        <f>Tracoma!AK262</f>
        <v>0</v>
      </c>
      <c r="BK250" s="367">
        <f>Tracoma!AL262</f>
        <v>0</v>
      </c>
      <c r="BL250" s="367">
        <f>Tracoma!AN262</f>
        <v>0</v>
      </c>
      <c r="BM250" s="367">
        <f>Tracoma!AO262</f>
        <v>0</v>
      </c>
      <c r="BN250" s="367">
        <f>Tracoma!AT262</f>
        <v>0</v>
      </c>
      <c r="BO250" s="367">
        <f>Tracoma!AU262</f>
        <v>0</v>
      </c>
      <c r="BP250" s="367">
        <f>Tracoma!AV262</f>
        <v>0</v>
      </c>
      <c r="BQ250" s="367">
        <f>Tracoma!AW262</f>
        <v>0</v>
      </c>
      <c r="BR250" s="367">
        <f>COUNTIF(Tracoma!AX262,"Sim")</f>
        <v>0</v>
      </c>
      <c r="BS250" s="342"/>
      <c r="BT250" s="367">
        <f t="shared" si="43"/>
        <v>0</v>
      </c>
      <c r="BU250" s="367">
        <f t="shared" si="44"/>
        <v>0</v>
      </c>
      <c r="BV250" s="367">
        <f t="shared" si="45"/>
        <v>0</v>
      </c>
      <c r="BW250" s="367">
        <f t="shared" si="46"/>
        <v>0</v>
      </c>
      <c r="BX250" s="367">
        <f t="shared" si="47"/>
        <v>0</v>
      </c>
      <c r="BY250" s="367">
        <f t="shared" si="50"/>
        <v>0</v>
      </c>
      <c r="BZ250" s="367">
        <f t="shared" si="51"/>
        <v>0</v>
      </c>
      <c r="CA250" s="367">
        <f t="shared" si="52"/>
        <v>0</v>
      </c>
      <c r="CB250" s="367">
        <f t="shared" si="48"/>
        <v>0</v>
      </c>
      <c r="CC250" s="367">
        <f t="shared" si="49"/>
        <v>0</v>
      </c>
    </row>
    <row r="251" spans="2:81" x14ac:dyDescent="0.25">
      <c r="B251" s="150">
        <f>Demografia!B259</f>
        <v>0</v>
      </c>
      <c r="C251" s="150">
        <f>Demografia!C259</f>
        <v>0</v>
      </c>
      <c r="D251" s="151">
        <f>Demografia!D259</f>
        <v>0</v>
      </c>
      <c r="E251" s="56"/>
      <c r="F251" s="151">
        <f>FL!M258</f>
        <v>0</v>
      </c>
      <c r="G251" s="151">
        <f>FL!AE258</f>
        <v>0</v>
      </c>
      <c r="H251" s="151">
        <f>FL!AF258</f>
        <v>0</v>
      </c>
      <c r="I251" s="151">
        <f>FL!AH258</f>
        <v>0</v>
      </c>
      <c r="J251" s="151">
        <f>FL!AI258</f>
        <v>0</v>
      </c>
      <c r="K251" s="151">
        <f>FL!AK258</f>
        <v>0</v>
      </c>
      <c r="L251" s="151">
        <f>FL!AM258</f>
        <v>0</v>
      </c>
      <c r="M251" s="151">
        <f>FL!AN258</f>
        <v>0</v>
      </c>
      <c r="N251" s="151">
        <f>FL!AO258</f>
        <v>0</v>
      </c>
      <c r="O251" s="151">
        <f>FL!AP258</f>
        <v>0</v>
      </c>
      <c r="P251" s="151">
        <f>FL!AQ258</f>
        <v>0</v>
      </c>
      <c r="Q251" s="151">
        <f>COUNTIF(FL!AR258,"Sim")</f>
        <v>0</v>
      </c>
      <c r="R251" s="56"/>
      <c r="S251" s="151">
        <f>Onco!K258</f>
        <v>0</v>
      </c>
      <c r="T251" s="151">
        <f>MAX(Onco!AB258,Onco!BA258)</f>
        <v>0</v>
      </c>
      <c r="U251" s="151">
        <f>MAX(Onco!AC258,Onco!BB258)</f>
        <v>0</v>
      </c>
      <c r="V251" s="151">
        <f>MAX(Onco!AE258,Onco!BD258)</f>
        <v>0</v>
      </c>
      <c r="W251" s="151">
        <f>MAX(Onco!AF258,Onco!BE258)</f>
        <v>0</v>
      </c>
      <c r="X251" s="151">
        <f>MAX(Onco!AG258,Onco!BF258)</f>
        <v>0</v>
      </c>
      <c r="Y251" s="151">
        <f>MAX(Onco!AH258,Onco!BG258)</f>
        <v>0</v>
      </c>
      <c r="Z251" s="151">
        <f>MAX(Onco!AI258,Onco!BH258)</f>
        <v>0</v>
      </c>
      <c r="AA251" s="151">
        <f>MAX(Onco!AJ258,Onco!BI258)</f>
        <v>0</v>
      </c>
      <c r="AB251" s="151">
        <f>MAX(COUNTIF(Onco!AK258,"Sim"),COUNTIF(Onco!BJ258,"Sim"))</f>
        <v>0</v>
      </c>
      <c r="AC251" s="56"/>
      <c r="AD251" s="151">
        <f>Schisto!P260</f>
        <v>0</v>
      </c>
      <c r="AE251" s="151">
        <f>Schisto!AI260</f>
        <v>0</v>
      </c>
      <c r="AF251" s="151">
        <f>Schisto!AJ260</f>
        <v>0</v>
      </c>
      <c r="AG251" s="151">
        <f>Schisto!AN260</f>
        <v>0</v>
      </c>
      <c r="AH251" s="151">
        <f>Schisto!AO260</f>
        <v>0</v>
      </c>
      <c r="AI251" s="151">
        <f>Schisto!AT260</f>
        <v>0</v>
      </c>
      <c r="AJ251" s="151">
        <f>Schisto!AU260</f>
        <v>0</v>
      </c>
      <c r="AK251" s="151">
        <f>Schisto!AV260</f>
        <v>0</v>
      </c>
      <c r="AL251" s="151">
        <f>Schisto!AW260</f>
        <v>0</v>
      </c>
      <c r="AM251" s="151">
        <f>COUNTIF(Schisto!AX260,"Sim")</f>
        <v>0</v>
      </c>
      <c r="AN251" s="56"/>
      <c r="AO251" s="151">
        <f>HTS!P260</f>
        <v>0</v>
      </c>
      <c r="AP251" s="151">
        <f>MAX(HTS!AK260,HTS!BS260)</f>
        <v>0</v>
      </c>
      <c r="AQ251" s="151">
        <f>MAX(HTS!AL260,HTS!BT260)</f>
        <v>0</v>
      </c>
      <c r="AR251" s="151">
        <f>MAX(HTS!AM260,HTS!BU260)</f>
        <v>0</v>
      </c>
      <c r="AS251" s="151">
        <f>MAX(HTS!AN260,HTS!BV260)</f>
        <v>0</v>
      </c>
      <c r="AT251" s="151">
        <f>MAX(HTS!AO260,HTS!BW260)</f>
        <v>0</v>
      </c>
      <c r="AU251" s="151">
        <f>MAX(HTS!AQ260,HTS!BY260)</f>
        <v>0</v>
      </c>
      <c r="AV251" s="151">
        <f>MAX(HTS!AR260,HTS!BZ260)</f>
        <v>0</v>
      </c>
      <c r="AW251" s="151">
        <f>MAX(HTS!AS260,HTS!CA260)</f>
        <v>0</v>
      </c>
      <c r="AX251" s="151">
        <f>MAX(HTS!AT260,HTS!CB260)</f>
        <v>0</v>
      </c>
      <c r="AY251" s="151">
        <f>MAX(HTS!AU260,HTS!CC260)</f>
        <v>0</v>
      </c>
      <c r="AZ251" s="151">
        <f>MAX(HTS!AV260,HTS!CD260)</f>
        <v>0</v>
      </c>
      <c r="BA251" s="151">
        <f>MAX(HTS!AW260,HTS!CE260)</f>
        <v>0</v>
      </c>
      <c r="BB251" s="151">
        <f>MAX(HTS!AX260,HTS!CF260)</f>
        <v>0</v>
      </c>
      <c r="BC251" s="151">
        <f>MAX(HTS!AY260,HTS!CG260)</f>
        <v>0</v>
      </c>
      <c r="BD251" s="151">
        <f>MAX(HTS!AZ260,HTS!CH260)</f>
        <v>0</v>
      </c>
      <c r="BE251" s="151">
        <f>MAX(HTS!BA260,HTS!CI260)</f>
        <v>0</v>
      </c>
      <c r="BF251" s="151">
        <f>MAX(HTS!BB260,HTS!CJ260)</f>
        <v>0</v>
      </c>
      <c r="BG251" s="151">
        <f>MAX(COUNTIF(HTS!BC260,"Sim"),COUNTIF(HTS!CK260,"Sim"))</f>
        <v>0</v>
      </c>
      <c r="BH251" s="56"/>
      <c r="BI251" s="151">
        <f>Tracoma!Q263</f>
        <v>0</v>
      </c>
      <c r="BJ251" s="151">
        <f>Tracoma!AK263</f>
        <v>0</v>
      </c>
      <c r="BK251" s="151">
        <f>Tracoma!AL263</f>
        <v>0</v>
      </c>
      <c r="BL251" s="151">
        <f>Tracoma!AN263</f>
        <v>0</v>
      </c>
      <c r="BM251" s="151">
        <f>Tracoma!AO263</f>
        <v>0</v>
      </c>
      <c r="BN251" s="151">
        <f>Tracoma!AT263</f>
        <v>0</v>
      </c>
      <c r="BO251" s="151">
        <f>Tracoma!AU263</f>
        <v>0</v>
      </c>
      <c r="BP251" s="151">
        <f>Tracoma!AV263</f>
        <v>0</v>
      </c>
      <c r="BQ251" s="151">
        <f>Tracoma!AW263</f>
        <v>0</v>
      </c>
      <c r="BR251" s="151">
        <f>COUNTIF(Tracoma!AX263,"Sim")</f>
        <v>0</v>
      </c>
      <c r="BS251" s="56"/>
      <c r="BT251" s="151">
        <f t="shared" si="43"/>
        <v>0</v>
      </c>
      <c r="BU251" s="151">
        <f t="shared" si="44"/>
        <v>0</v>
      </c>
      <c r="BV251" s="151">
        <f t="shared" si="45"/>
        <v>0</v>
      </c>
      <c r="BW251" s="151">
        <f t="shared" si="46"/>
        <v>0</v>
      </c>
      <c r="BX251" s="151">
        <f t="shared" si="47"/>
        <v>0</v>
      </c>
      <c r="BY251" s="151">
        <f t="shared" si="50"/>
        <v>0</v>
      </c>
      <c r="BZ251" s="151">
        <f t="shared" si="51"/>
        <v>0</v>
      </c>
      <c r="CA251" s="151">
        <f t="shared" si="52"/>
        <v>0</v>
      </c>
      <c r="CB251" s="151">
        <f t="shared" si="48"/>
        <v>0</v>
      </c>
      <c r="CC251" s="151">
        <f t="shared" si="49"/>
        <v>0</v>
      </c>
    </row>
    <row r="252" spans="2:81" x14ac:dyDescent="0.25">
      <c r="B252" s="366">
        <f>Demografia!B260</f>
        <v>0</v>
      </c>
      <c r="C252" s="366">
        <f>Demografia!C260</f>
        <v>0</v>
      </c>
      <c r="D252" s="367">
        <f>Demografia!D260</f>
        <v>0</v>
      </c>
      <c r="E252" s="342"/>
      <c r="F252" s="367">
        <f>FL!M259</f>
        <v>0</v>
      </c>
      <c r="G252" s="367">
        <f>FL!AE259</f>
        <v>0</v>
      </c>
      <c r="H252" s="367">
        <f>FL!AF259</f>
        <v>0</v>
      </c>
      <c r="I252" s="367">
        <f>FL!AH259</f>
        <v>0</v>
      </c>
      <c r="J252" s="367">
        <f>FL!AI259</f>
        <v>0</v>
      </c>
      <c r="K252" s="367">
        <f>FL!AK259</f>
        <v>0</v>
      </c>
      <c r="L252" s="367">
        <f>FL!AM259</f>
        <v>0</v>
      </c>
      <c r="M252" s="367">
        <f>FL!AN259</f>
        <v>0</v>
      </c>
      <c r="N252" s="367">
        <f>FL!AO259</f>
        <v>0</v>
      </c>
      <c r="O252" s="367">
        <f>FL!AP259</f>
        <v>0</v>
      </c>
      <c r="P252" s="367">
        <f>FL!AQ259</f>
        <v>0</v>
      </c>
      <c r="Q252" s="367">
        <f>COUNTIF(FL!AR259,"Sim")</f>
        <v>0</v>
      </c>
      <c r="R252" s="342"/>
      <c r="S252" s="367">
        <f>Onco!K259</f>
        <v>0</v>
      </c>
      <c r="T252" s="367">
        <f>MAX(Onco!AB259,Onco!BA259)</f>
        <v>0</v>
      </c>
      <c r="U252" s="367">
        <f>MAX(Onco!AC259,Onco!BB259)</f>
        <v>0</v>
      </c>
      <c r="V252" s="367">
        <f>MAX(Onco!AE259,Onco!BD259)</f>
        <v>0</v>
      </c>
      <c r="W252" s="367">
        <f>MAX(Onco!AF259,Onco!BE259)</f>
        <v>0</v>
      </c>
      <c r="X252" s="367">
        <f>MAX(Onco!AG259,Onco!BF259)</f>
        <v>0</v>
      </c>
      <c r="Y252" s="367">
        <f>MAX(Onco!AH259,Onco!BG259)</f>
        <v>0</v>
      </c>
      <c r="Z252" s="367">
        <f>MAX(Onco!AI259,Onco!BH259)</f>
        <v>0</v>
      </c>
      <c r="AA252" s="367">
        <f>MAX(Onco!AJ259,Onco!BI259)</f>
        <v>0</v>
      </c>
      <c r="AB252" s="367">
        <f>MAX(COUNTIF(Onco!AK259,"Sim"),COUNTIF(Onco!BJ259,"Sim"))</f>
        <v>0</v>
      </c>
      <c r="AC252" s="342"/>
      <c r="AD252" s="367">
        <f>Schisto!P261</f>
        <v>0</v>
      </c>
      <c r="AE252" s="367">
        <f>Schisto!AI261</f>
        <v>0</v>
      </c>
      <c r="AF252" s="367">
        <f>Schisto!AJ261</f>
        <v>0</v>
      </c>
      <c r="AG252" s="367">
        <f>Schisto!AN261</f>
        <v>0</v>
      </c>
      <c r="AH252" s="367">
        <f>Schisto!AO261</f>
        <v>0</v>
      </c>
      <c r="AI252" s="367">
        <f>Schisto!AT261</f>
        <v>0</v>
      </c>
      <c r="AJ252" s="367">
        <f>Schisto!AU261</f>
        <v>0</v>
      </c>
      <c r="AK252" s="367">
        <f>Schisto!AV261</f>
        <v>0</v>
      </c>
      <c r="AL252" s="367">
        <f>Schisto!AW261</f>
        <v>0</v>
      </c>
      <c r="AM252" s="367">
        <f>COUNTIF(Schisto!AX261,"Sim")</f>
        <v>0</v>
      </c>
      <c r="AN252" s="342"/>
      <c r="AO252" s="367">
        <f>HTS!P261</f>
        <v>0</v>
      </c>
      <c r="AP252" s="367">
        <f>MAX(HTS!AK261,HTS!BS261)</f>
        <v>0</v>
      </c>
      <c r="AQ252" s="367">
        <f>MAX(HTS!AL261,HTS!BT261)</f>
        <v>0</v>
      </c>
      <c r="AR252" s="367">
        <f>MAX(HTS!AM261,HTS!BU261)</f>
        <v>0</v>
      </c>
      <c r="AS252" s="367">
        <f>MAX(HTS!AN261,HTS!BV261)</f>
        <v>0</v>
      </c>
      <c r="AT252" s="367">
        <f>MAX(HTS!AO261,HTS!BW261)</f>
        <v>0</v>
      </c>
      <c r="AU252" s="367">
        <f>MAX(HTS!AQ261,HTS!BY261)</f>
        <v>0</v>
      </c>
      <c r="AV252" s="367">
        <f>MAX(HTS!AR261,HTS!BZ261)</f>
        <v>0</v>
      </c>
      <c r="AW252" s="367">
        <f>MAX(HTS!AS261,HTS!CA261)</f>
        <v>0</v>
      </c>
      <c r="AX252" s="367">
        <f>MAX(HTS!AT261,HTS!CB261)</f>
        <v>0</v>
      </c>
      <c r="AY252" s="367">
        <f>MAX(HTS!AU261,HTS!CC261)</f>
        <v>0</v>
      </c>
      <c r="AZ252" s="367">
        <f>MAX(HTS!AV261,HTS!CD261)</f>
        <v>0</v>
      </c>
      <c r="BA252" s="367">
        <f>MAX(HTS!AW261,HTS!CE261)</f>
        <v>0</v>
      </c>
      <c r="BB252" s="367">
        <f>MAX(HTS!AX261,HTS!CF261)</f>
        <v>0</v>
      </c>
      <c r="BC252" s="367">
        <f>MAX(HTS!AY261,HTS!CG261)</f>
        <v>0</v>
      </c>
      <c r="BD252" s="367">
        <f>MAX(HTS!AZ261,HTS!CH261)</f>
        <v>0</v>
      </c>
      <c r="BE252" s="367">
        <f>MAX(HTS!BA261,HTS!CI261)</f>
        <v>0</v>
      </c>
      <c r="BF252" s="367">
        <f>MAX(HTS!BB261,HTS!CJ261)</f>
        <v>0</v>
      </c>
      <c r="BG252" s="367">
        <f>MAX(COUNTIF(HTS!BC261,"Sim"),COUNTIF(HTS!CK261,"Sim"))</f>
        <v>0</v>
      </c>
      <c r="BH252" s="342"/>
      <c r="BI252" s="367">
        <f>Tracoma!Q264</f>
        <v>0</v>
      </c>
      <c r="BJ252" s="367">
        <f>Tracoma!AK264</f>
        <v>0</v>
      </c>
      <c r="BK252" s="367">
        <f>Tracoma!AL264</f>
        <v>0</v>
      </c>
      <c r="BL252" s="367">
        <f>Tracoma!AN264</f>
        <v>0</v>
      </c>
      <c r="BM252" s="367">
        <f>Tracoma!AO264</f>
        <v>0</v>
      </c>
      <c r="BN252" s="367">
        <f>Tracoma!AT264</f>
        <v>0</v>
      </c>
      <c r="BO252" s="367">
        <f>Tracoma!AU264</f>
        <v>0</v>
      </c>
      <c r="BP252" s="367">
        <f>Tracoma!AV264</f>
        <v>0</v>
      </c>
      <c r="BQ252" s="367">
        <f>Tracoma!AW264</f>
        <v>0</v>
      </c>
      <c r="BR252" s="367">
        <f>COUNTIF(Tracoma!AX264,"Sim")</f>
        <v>0</v>
      </c>
      <c r="BS252" s="342"/>
      <c r="BT252" s="367">
        <f t="shared" si="43"/>
        <v>0</v>
      </c>
      <c r="BU252" s="367">
        <f t="shared" si="44"/>
        <v>0</v>
      </c>
      <c r="BV252" s="367">
        <f t="shared" si="45"/>
        <v>0</v>
      </c>
      <c r="BW252" s="367">
        <f t="shared" si="46"/>
        <v>0</v>
      </c>
      <c r="BX252" s="367">
        <f t="shared" si="47"/>
        <v>0</v>
      </c>
      <c r="BY252" s="367">
        <f t="shared" si="50"/>
        <v>0</v>
      </c>
      <c r="BZ252" s="367">
        <f t="shared" si="51"/>
        <v>0</v>
      </c>
      <c r="CA252" s="367">
        <f t="shared" si="52"/>
        <v>0</v>
      </c>
      <c r="CB252" s="367">
        <f t="shared" si="48"/>
        <v>0</v>
      </c>
      <c r="CC252" s="367">
        <f t="shared" si="49"/>
        <v>0</v>
      </c>
    </row>
    <row r="253" spans="2:81" x14ac:dyDescent="0.25">
      <c r="B253" s="150">
        <f>Demografia!B261</f>
        <v>0</v>
      </c>
      <c r="C253" s="150">
        <f>Demografia!C261</f>
        <v>0</v>
      </c>
      <c r="D253" s="151">
        <f>Demografia!D261</f>
        <v>0</v>
      </c>
      <c r="E253" s="56"/>
      <c r="F253" s="151">
        <f>FL!M260</f>
        <v>0</v>
      </c>
      <c r="G253" s="151">
        <f>FL!AE260</f>
        <v>0</v>
      </c>
      <c r="H253" s="151">
        <f>FL!AF260</f>
        <v>0</v>
      </c>
      <c r="I253" s="151">
        <f>FL!AH260</f>
        <v>0</v>
      </c>
      <c r="J253" s="151">
        <f>FL!AI260</f>
        <v>0</v>
      </c>
      <c r="K253" s="151">
        <f>FL!AK260</f>
        <v>0</v>
      </c>
      <c r="L253" s="151">
        <f>FL!AM260</f>
        <v>0</v>
      </c>
      <c r="M253" s="151">
        <f>FL!AN260</f>
        <v>0</v>
      </c>
      <c r="N253" s="151">
        <f>FL!AO260</f>
        <v>0</v>
      </c>
      <c r="O253" s="151">
        <f>FL!AP260</f>
        <v>0</v>
      </c>
      <c r="P253" s="151">
        <f>FL!AQ260</f>
        <v>0</v>
      </c>
      <c r="Q253" s="151">
        <f>COUNTIF(FL!AR260,"Sim")</f>
        <v>0</v>
      </c>
      <c r="R253" s="56"/>
      <c r="S253" s="151">
        <f>Onco!K260</f>
        <v>0</v>
      </c>
      <c r="T253" s="151">
        <f>MAX(Onco!AB260,Onco!BA260)</f>
        <v>0</v>
      </c>
      <c r="U253" s="151">
        <f>MAX(Onco!AC260,Onco!BB260)</f>
        <v>0</v>
      </c>
      <c r="V253" s="151">
        <f>MAX(Onco!AE260,Onco!BD260)</f>
        <v>0</v>
      </c>
      <c r="W253" s="151">
        <f>MAX(Onco!AF260,Onco!BE260)</f>
        <v>0</v>
      </c>
      <c r="X253" s="151">
        <f>MAX(Onco!AG260,Onco!BF260)</f>
        <v>0</v>
      </c>
      <c r="Y253" s="151">
        <f>MAX(Onco!AH260,Onco!BG260)</f>
        <v>0</v>
      </c>
      <c r="Z253" s="151">
        <f>MAX(Onco!AI260,Onco!BH260)</f>
        <v>0</v>
      </c>
      <c r="AA253" s="151">
        <f>MAX(Onco!AJ260,Onco!BI260)</f>
        <v>0</v>
      </c>
      <c r="AB253" s="151">
        <f>MAX(COUNTIF(Onco!AK260,"Sim"),COUNTIF(Onco!BJ260,"Sim"))</f>
        <v>0</v>
      </c>
      <c r="AC253" s="56"/>
      <c r="AD253" s="151">
        <f>Schisto!P262</f>
        <v>0</v>
      </c>
      <c r="AE253" s="151">
        <f>Schisto!AI262</f>
        <v>0</v>
      </c>
      <c r="AF253" s="151">
        <f>Schisto!AJ262</f>
        <v>0</v>
      </c>
      <c r="AG253" s="151">
        <f>Schisto!AN262</f>
        <v>0</v>
      </c>
      <c r="AH253" s="151">
        <f>Schisto!AO262</f>
        <v>0</v>
      </c>
      <c r="AI253" s="151">
        <f>Schisto!AT262</f>
        <v>0</v>
      </c>
      <c r="AJ253" s="151">
        <f>Schisto!AU262</f>
        <v>0</v>
      </c>
      <c r="AK253" s="151">
        <f>Schisto!AV262</f>
        <v>0</v>
      </c>
      <c r="AL253" s="151">
        <f>Schisto!AW262</f>
        <v>0</v>
      </c>
      <c r="AM253" s="151">
        <f>COUNTIF(Schisto!AX262,"Sim")</f>
        <v>0</v>
      </c>
      <c r="AN253" s="56"/>
      <c r="AO253" s="151">
        <f>HTS!P262</f>
        <v>0</v>
      </c>
      <c r="AP253" s="151">
        <f>MAX(HTS!AK262,HTS!BS262)</f>
        <v>0</v>
      </c>
      <c r="AQ253" s="151">
        <f>MAX(HTS!AL262,HTS!BT262)</f>
        <v>0</v>
      </c>
      <c r="AR253" s="151">
        <f>MAX(HTS!AM262,HTS!BU262)</f>
        <v>0</v>
      </c>
      <c r="AS253" s="151">
        <f>MAX(HTS!AN262,HTS!BV262)</f>
        <v>0</v>
      </c>
      <c r="AT253" s="151">
        <f>MAX(HTS!AO262,HTS!BW262)</f>
        <v>0</v>
      </c>
      <c r="AU253" s="151">
        <f>MAX(HTS!AQ262,HTS!BY262)</f>
        <v>0</v>
      </c>
      <c r="AV253" s="151">
        <f>MAX(HTS!AR262,HTS!BZ262)</f>
        <v>0</v>
      </c>
      <c r="AW253" s="151">
        <f>MAX(HTS!AS262,HTS!CA262)</f>
        <v>0</v>
      </c>
      <c r="AX253" s="151">
        <f>MAX(HTS!AT262,HTS!CB262)</f>
        <v>0</v>
      </c>
      <c r="AY253" s="151">
        <f>MAX(HTS!AU262,HTS!CC262)</f>
        <v>0</v>
      </c>
      <c r="AZ253" s="151">
        <f>MAX(HTS!AV262,HTS!CD262)</f>
        <v>0</v>
      </c>
      <c r="BA253" s="151">
        <f>MAX(HTS!AW262,HTS!CE262)</f>
        <v>0</v>
      </c>
      <c r="BB253" s="151">
        <f>MAX(HTS!AX262,HTS!CF262)</f>
        <v>0</v>
      </c>
      <c r="BC253" s="151">
        <f>MAX(HTS!AY262,HTS!CG262)</f>
        <v>0</v>
      </c>
      <c r="BD253" s="151">
        <f>MAX(HTS!AZ262,HTS!CH262)</f>
        <v>0</v>
      </c>
      <c r="BE253" s="151">
        <f>MAX(HTS!BA262,HTS!CI262)</f>
        <v>0</v>
      </c>
      <c r="BF253" s="151">
        <f>MAX(HTS!BB262,HTS!CJ262)</f>
        <v>0</v>
      </c>
      <c r="BG253" s="151">
        <f>MAX(COUNTIF(HTS!BC262,"Sim"),COUNTIF(HTS!CK262,"Sim"))</f>
        <v>0</v>
      </c>
      <c r="BH253" s="56"/>
      <c r="BI253" s="151">
        <f>Tracoma!Q265</f>
        <v>0</v>
      </c>
      <c r="BJ253" s="151">
        <f>Tracoma!AK265</f>
        <v>0</v>
      </c>
      <c r="BK253" s="151">
        <f>Tracoma!AL265</f>
        <v>0</v>
      </c>
      <c r="BL253" s="151">
        <f>Tracoma!AN265</f>
        <v>0</v>
      </c>
      <c r="BM253" s="151">
        <f>Tracoma!AO265</f>
        <v>0</v>
      </c>
      <c r="BN253" s="151">
        <f>Tracoma!AT265</f>
        <v>0</v>
      </c>
      <c r="BO253" s="151">
        <f>Tracoma!AU265</f>
        <v>0</v>
      </c>
      <c r="BP253" s="151">
        <f>Tracoma!AV265</f>
        <v>0</v>
      </c>
      <c r="BQ253" s="151">
        <f>Tracoma!AW265</f>
        <v>0</v>
      </c>
      <c r="BR253" s="151">
        <f>COUNTIF(Tracoma!AX265,"Sim")</f>
        <v>0</v>
      </c>
      <c r="BS253" s="56"/>
      <c r="BT253" s="151">
        <f t="shared" si="43"/>
        <v>0</v>
      </c>
      <c r="BU253" s="151">
        <f t="shared" si="44"/>
        <v>0</v>
      </c>
      <c r="BV253" s="151">
        <f t="shared" si="45"/>
        <v>0</v>
      </c>
      <c r="BW253" s="151">
        <f t="shared" si="46"/>
        <v>0</v>
      </c>
      <c r="BX253" s="151">
        <f t="shared" si="47"/>
        <v>0</v>
      </c>
      <c r="BY253" s="151">
        <f t="shared" si="50"/>
        <v>0</v>
      </c>
      <c r="BZ253" s="151">
        <f t="shared" si="51"/>
        <v>0</v>
      </c>
      <c r="CA253" s="151">
        <f t="shared" si="52"/>
        <v>0</v>
      </c>
      <c r="CB253" s="151">
        <f t="shared" si="48"/>
        <v>0</v>
      </c>
      <c r="CC253" s="151">
        <f t="shared" si="49"/>
        <v>0</v>
      </c>
    </row>
    <row r="254" spans="2:81" x14ac:dyDescent="0.25">
      <c r="B254" s="366">
        <f>Demografia!B262</f>
        <v>0</v>
      </c>
      <c r="C254" s="366">
        <f>Demografia!C262</f>
        <v>0</v>
      </c>
      <c r="D254" s="367">
        <f>Demografia!D262</f>
        <v>0</v>
      </c>
      <c r="E254" s="342"/>
      <c r="F254" s="367">
        <f>FL!M261</f>
        <v>0</v>
      </c>
      <c r="G254" s="367">
        <f>FL!AE261</f>
        <v>0</v>
      </c>
      <c r="H254" s="367">
        <f>FL!AF261</f>
        <v>0</v>
      </c>
      <c r="I254" s="367">
        <f>FL!AH261</f>
        <v>0</v>
      </c>
      <c r="J254" s="367">
        <f>FL!AI261</f>
        <v>0</v>
      </c>
      <c r="K254" s="367">
        <f>FL!AK261</f>
        <v>0</v>
      </c>
      <c r="L254" s="367">
        <f>FL!AM261</f>
        <v>0</v>
      </c>
      <c r="M254" s="367">
        <f>FL!AN261</f>
        <v>0</v>
      </c>
      <c r="N254" s="367">
        <f>FL!AO261</f>
        <v>0</v>
      </c>
      <c r="O254" s="367">
        <f>FL!AP261</f>
        <v>0</v>
      </c>
      <c r="P254" s="367">
        <f>FL!AQ261</f>
        <v>0</v>
      </c>
      <c r="Q254" s="367">
        <f>COUNTIF(FL!AR261,"Sim")</f>
        <v>0</v>
      </c>
      <c r="R254" s="342"/>
      <c r="S254" s="367">
        <f>Onco!K261</f>
        <v>0</v>
      </c>
      <c r="T254" s="367">
        <f>MAX(Onco!AB261,Onco!BA261)</f>
        <v>0</v>
      </c>
      <c r="U254" s="367">
        <f>MAX(Onco!AC261,Onco!BB261)</f>
        <v>0</v>
      </c>
      <c r="V254" s="367">
        <f>MAX(Onco!AE261,Onco!BD261)</f>
        <v>0</v>
      </c>
      <c r="W254" s="367">
        <f>MAX(Onco!AF261,Onco!BE261)</f>
        <v>0</v>
      </c>
      <c r="X254" s="367">
        <f>MAX(Onco!AG261,Onco!BF261)</f>
        <v>0</v>
      </c>
      <c r="Y254" s="367">
        <f>MAX(Onco!AH261,Onco!BG261)</f>
        <v>0</v>
      </c>
      <c r="Z254" s="367">
        <f>MAX(Onco!AI261,Onco!BH261)</f>
        <v>0</v>
      </c>
      <c r="AA254" s="367">
        <f>MAX(Onco!AJ261,Onco!BI261)</f>
        <v>0</v>
      </c>
      <c r="AB254" s="367">
        <f>MAX(COUNTIF(Onco!AK261,"Sim"),COUNTIF(Onco!BJ261,"Sim"))</f>
        <v>0</v>
      </c>
      <c r="AC254" s="342"/>
      <c r="AD254" s="367">
        <f>Schisto!P263</f>
        <v>0</v>
      </c>
      <c r="AE254" s="367">
        <f>Schisto!AI263</f>
        <v>0</v>
      </c>
      <c r="AF254" s="367">
        <f>Schisto!AJ263</f>
        <v>0</v>
      </c>
      <c r="AG254" s="367">
        <f>Schisto!AN263</f>
        <v>0</v>
      </c>
      <c r="AH254" s="367">
        <f>Schisto!AO263</f>
        <v>0</v>
      </c>
      <c r="AI254" s="367">
        <f>Schisto!AT263</f>
        <v>0</v>
      </c>
      <c r="AJ254" s="367">
        <f>Schisto!AU263</f>
        <v>0</v>
      </c>
      <c r="AK254" s="367">
        <f>Schisto!AV263</f>
        <v>0</v>
      </c>
      <c r="AL254" s="367">
        <f>Schisto!AW263</f>
        <v>0</v>
      </c>
      <c r="AM254" s="367">
        <f>COUNTIF(Schisto!AX263,"Sim")</f>
        <v>0</v>
      </c>
      <c r="AN254" s="342"/>
      <c r="AO254" s="367">
        <f>HTS!P263</f>
        <v>0</v>
      </c>
      <c r="AP254" s="367">
        <f>MAX(HTS!AK263,HTS!BS263)</f>
        <v>0</v>
      </c>
      <c r="AQ254" s="367">
        <f>MAX(HTS!AL263,HTS!BT263)</f>
        <v>0</v>
      </c>
      <c r="AR254" s="367">
        <f>MAX(HTS!AM263,HTS!BU263)</f>
        <v>0</v>
      </c>
      <c r="AS254" s="367">
        <f>MAX(HTS!AN263,HTS!BV263)</f>
        <v>0</v>
      </c>
      <c r="AT254" s="367">
        <f>MAX(HTS!AO263,HTS!BW263)</f>
        <v>0</v>
      </c>
      <c r="AU254" s="367">
        <f>MAX(HTS!AQ263,HTS!BY263)</f>
        <v>0</v>
      </c>
      <c r="AV254" s="367">
        <f>MAX(HTS!AR263,HTS!BZ263)</f>
        <v>0</v>
      </c>
      <c r="AW254" s="367">
        <f>MAX(HTS!AS263,HTS!CA263)</f>
        <v>0</v>
      </c>
      <c r="AX254" s="367">
        <f>MAX(HTS!AT263,HTS!CB263)</f>
        <v>0</v>
      </c>
      <c r="AY254" s="367">
        <f>MAX(HTS!AU263,HTS!CC263)</f>
        <v>0</v>
      </c>
      <c r="AZ254" s="367">
        <f>MAX(HTS!AV263,HTS!CD263)</f>
        <v>0</v>
      </c>
      <c r="BA254" s="367">
        <f>MAX(HTS!AW263,HTS!CE263)</f>
        <v>0</v>
      </c>
      <c r="BB254" s="367">
        <f>MAX(HTS!AX263,HTS!CF263)</f>
        <v>0</v>
      </c>
      <c r="BC254" s="367">
        <f>MAX(HTS!AY263,HTS!CG263)</f>
        <v>0</v>
      </c>
      <c r="BD254" s="367">
        <f>MAX(HTS!AZ263,HTS!CH263)</f>
        <v>0</v>
      </c>
      <c r="BE254" s="367">
        <f>MAX(HTS!BA263,HTS!CI263)</f>
        <v>0</v>
      </c>
      <c r="BF254" s="367">
        <f>MAX(HTS!BB263,HTS!CJ263)</f>
        <v>0</v>
      </c>
      <c r="BG254" s="367">
        <f>MAX(COUNTIF(HTS!BC263,"Sim"),COUNTIF(HTS!CK263,"Sim"))</f>
        <v>0</v>
      </c>
      <c r="BH254" s="342"/>
      <c r="BI254" s="367">
        <f>Tracoma!Q266</f>
        <v>0</v>
      </c>
      <c r="BJ254" s="367">
        <f>Tracoma!AK266</f>
        <v>0</v>
      </c>
      <c r="BK254" s="367">
        <f>Tracoma!AL266</f>
        <v>0</v>
      </c>
      <c r="BL254" s="367">
        <f>Tracoma!AN266</f>
        <v>0</v>
      </c>
      <c r="BM254" s="367">
        <f>Tracoma!AO266</f>
        <v>0</v>
      </c>
      <c r="BN254" s="367">
        <f>Tracoma!AT266</f>
        <v>0</v>
      </c>
      <c r="BO254" s="367">
        <f>Tracoma!AU266</f>
        <v>0</v>
      </c>
      <c r="BP254" s="367">
        <f>Tracoma!AV266</f>
        <v>0</v>
      </c>
      <c r="BQ254" s="367">
        <f>Tracoma!AW266</f>
        <v>0</v>
      </c>
      <c r="BR254" s="367">
        <f>COUNTIF(Tracoma!AX266,"Sim")</f>
        <v>0</v>
      </c>
      <c r="BS254" s="342"/>
      <c r="BT254" s="367">
        <f t="shared" si="43"/>
        <v>0</v>
      </c>
      <c r="BU254" s="367">
        <f t="shared" si="44"/>
        <v>0</v>
      </c>
      <c r="BV254" s="367">
        <f t="shared" si="45"/>
        <v>0</v>
      </c>
      <c r="BW254" s="367">
        <f t="shared" si="46"/>
        <v>0</v>
      </c>
      <c r="BX254" s="367">
        <f t="shared" si="47"/>
        <v>0</v>
      </c>
      <c r="BY254" s="367">
        <f t="shared" si="50"/>
        <v>0</v>
      </c>
      <c r="BZ254" s="367">
        <f t="shared" si="51"/>
        <v>0</v>
      </c>
      <c r="CA254" s="367">
        <f t="shared" si="52"/>
        <v>0</v>
      </c>
      <c r="CB254" s="367">
        <f t="shared" si="48"/>
        <v>0</v>
      </c>
      <c r="CC254" s="367">
        <f t="shared" si="49"/>
        <v>0</v>
      </c>
    </row>
    <row r="255" spans="2:81" x14ac:dyDescent="0.25">
      <c r="B255" s="150">
        <f>Demografia!B263</f>
        <v>0</v>
      </c>
      <c r="C255" s="150">
        <f>Demografia!C263</f>
        <v>0</v>
      </c>
      <c r="D255" s="151">
        <f>Demografia!D263</f>
        <v>0</v>
      </c>
      <c r="E255" s="56"/>
      <c r="F255" s="151">
        <f>FL!M262</f>
        <v>0</v>
      </c>
      <c r="G255" s="151">
        <f>FL!AE262</f>
        <v>0</v>
      </c>
      <c r="H255" s="151">
        <f>FL!AF262</f>
        <v>0</v>
      </c>
      <c r="I255" s="151">
        <f>FL!AH262</f>
        <v>0</v>
      </c>
      <c r="J255" s="151">
        <f>FL!AI262</f>
        <v>0</v>
      </c>
      <c r="K255" s="151">
        <f>FL!AK262</f>
        <v>0</v>
      </c>
      <c r="L255" s="151">
        <f>FL!AM262</f>
        <v>0</v>
      </c>
      <c r="M255" s="151">
        <f>FL!AN262</f>
        <v>0</v>
      </c>
      <c r="N255" s="151">
        <f>FL!AO262</f>
        <v>0</v>
      </c>
      <c r="O255" s="151">
        <f>FL!AP262</f>
        <v>0</v>
      </c>
      <c r="P255" s="151">
        <f>FL!AQ262</f>
        <v>0</v>
      </c>
      <c r="Q255" s="151">
        <f>COUNTIF(FL!AR262,"Sim")</f>
        <v>0</v>
      </c>
      <c r="R255" s="56"/>
      <c r="S255" s="151">
        <f>Onco!K262</f>
        <v>0</v>
      </c>
      <c r="T255" s="151">
        <f>MAX(Onco!AB262,Onco!BA262)</f>
        <v>0</v>
      </c>
      <c r="U255" s="151">
        <f>MAX(Onco!AC262,Onco!BB262)</f>
        <v>0</v>
      </c>
      <c r="V255" s="151">
        <f>MAX(Onco!AE262,Onco!BD262)</f>
        <v>0</v>
      </c>
      <c r="W255" s="151">
        <f>MAX(Onco!AF262,Onco!BE262)</f>
        <v>0</v>
      </c>
      <c r="X255" s="151">
        <f>MAX(Onco!AG262,Onco!BF262)</f>
        <v>0</v>
      </c>
      <c r="Y255" s="151">
        <f>MAX(Onco!AH262,Onco!BG262)</f>
        <v>0</v>
      </c>
      <c r="Z255" s="151">
        <f>MAX(Onco!AI262,Onco!BH262)</f>
        <v>0</v>
      </c>
      <c r="AA255" s="151">
        <f>MAX(Onco!AJ262,Onco!BI262)</f>
        <v>0</v>
      </c>
      <c r="AB255" s="151">
        <f>MAX(COUNTIF(Onco!AK262,"Sim"),COUNTIF(Onco!BJ262,"Sim"))</f>
        <v>0</v>
      </c>
      <c r="AC255" s="56"/>
      <c r="AD255" s="151">
        <f>Schisto!P264</f>
        <v>0</v>
      </c>
      <c r="AE255" s="151">
        <f>Schisto!AI264</f>
        <v>0</v>
      </c>
      <c r="AF255" s="151">
        <f>Schisto!AJ264</f>
        <v>0</v>
      </c>
      <c r="AG255" s="151">
        <f>Schisto!AN264</f>
        <v>0</v>
      </c>
      <c r="AH255" s="151">
        <f>Schisto!AO264</f>
        <v>0</v>
      </c>
      <c r="AI255" s="151">
        <f>Schisto!AT264</f>
        <v>0</v>
      </c>
      <c r="AJ255" s="151">
        <f>Schisto!AU264</f>
        <v>0</v>
      </c>
      <c r="AK255" s="151">
        <f>Schisto!AV264</f>
        <v>0</v>
      </c>
      <c r="AL255" s="151">
        <f>Schisto!AW264</f>
        <v>0</v>
      </c>
      <c r="AM255" s="151">
        <f>COUNTIF(Schisto!AX264,"Sim")</f>
        <v>0</v>
      </c>
      <c r="AN255" s="56"/>
      <c r="AO255" s="151">
        <f>HTS!P264</f>
        <v>0</v>
      </c>
      <c r="AP255" s="151">
        <f>MAX(HTS!AK264,HTS!BS264)</f>
        <v>0</v>
      </c>
      <c r="AQ255" s="151">
        <f>MAX(HTS!AL264,HTS!BT264)</f>
        <v>0</v>
      </c>
      <c r="AR255" s="151">
        <f>MAX(HTS!AM264,HTS!BU264)</f>
        <v>0</v>
      </c>
      <c r="AS255" s="151">
        <f>MAX(HTS!AN264,HTS!BV264)</f>
        <v>0</v>
      </c>
      <c r="AT255" s="151">
        <f>MAX(HTS!AO264,HTS!BW264)</f>
        <v>0</v>
      </c>
      <c r="AU255" s="151">
        <f>MAX(HTS!AQ264,HTS!BY264)</f>
        <v>0</v>
      </c>
      <c r="AV255" s="151">
        <f>MAX(HTS!AR264,HTS!BZ264)</f>
        <v>0</v>
      </c>
      <c r="AW255" s="151">
        <f>MAX(HTS!AS264,HTS!CA264)</f>
        <v>0</v>
      </c>
      <c r="AX255" s="151">
        <f>MAX(HTS!AT264,HTS!CB264)</f>
        <v>0</v>
      </c>
      <c r="AY255" s="151">
        <f>MAX(HTS!AU264,HTS!CC264)</f>
        <v>0</v>
      </c>
      <c r="AZ255" s="151">
        <f>MAX(HTS!AV264,HTS!CD264)</f>
        <v>0</v>
      </c>
      <c r="BA255" s="151">
        <f>MAX(HTS!AW264,HTS!CE264)</f>
        <v>0</v>
      </c>
      <c r="BB255" s="151">
        <f>MAX(HTS!AX264,HTS!CF264)</f>
        <v>0</v>
      </c>
      <c r="BC255" s="151">
        <f>MAX(HTS!AY264,HTS!CG264)</f>
        <v>0</v>
      </c>
      <c r="BD255" s="151">
        <f>MAX(HTS!AZ264,HTS!CH264)</f>
        <v>0</v>
      </c>
      <c r="BE255" s="151">
        <f>MAX(HTS!BA264,HTS!CI264)</f>
        <v>0</v>
      </c>
      <c r="BF255" s="151">
        <f>MAX(HTS!BB264,HTS!CJ264)</f>
        <v>0</v>
      </c>
      <c r="BG255" s="151">
        <f>MAX(COUNTIF(HTS!BC264,"Sim"),COUNTIF(HTS!CK264,"Sim"))</f>
        <v>0</v>
      </c>
      <c r="BH255" s="56"/>
      <c r="BI255" s="151">
        <f>Tracoma!Q267</f>
        <v>0</v>
      </c>
      <c r="BJ255" s="151">
        <f>Tracoma!AK267</f>
        <v>0</v>
      </c>
      <c r="BK255" s="151">
        <f>Tracoma!AL267</f>
        <v>0</v>
      </c>
      <c r="BL255" s="151">
        <f>Tracoma!AN267</f>
        <v>0</v>
      </c>
      <c r="BM255" s="151">
        <f>Tracoma!AO267</f>
        <v>0</v>
      </c>
      <c r="BN255" s="151">
        <f>Tracoma!AT267</f>
        <v>0</v>
      </c>
      <c r="BO255" s="151">
        <f>Tracoma!AU267</f>
        <v>0</v>
      </c>
      <c r="BP255" s="151">
        <f>Tracoma!AV267</f>
        <v>0</v>
      </c>
      <c r="BQ255" s="151">
        <f>Tracoma!AW267</f>
        <v>0</v>
      </c>
      <c r="BR255" s="151">
        <f>COUNTIF(Tracoma!AX267,"Sim")</f>
        <v>0</v>
      </c>
      <c r="BS255" s="56"/>
      <c r="BT255" s="151">
        <f t="shared" si="43"/>
        <v>0</v>
      </c>
      <c r="BU255" s="151">
        <f t="shared" si="44"/>
        <v>0</v>
      </c>
      <c r="BV255" s="151">
        <f t="shared" si="45"/>
        <v>0</v>
      </c>
      <c r="BW255" s="151">
        <f t="shared" si="46"/>
        <v>0</v>
      </c>
      <c r="BX255" s="151">
        <f t="shared" si="47"/>
        <v>0</v>
      </c>
      <c r="BY255" s="151">
        <f t="shared" si="50"/>
        <v>0</v>
      </c>
      <c r="BZ255" s="151">
        <f t="shared" si="51"/>
        <v>0</v>
      </c>
      <c r="CA255" s="151">
        <f t="shared" si="52"/>
        <v>0</v>
      </c>
      <c r="CB255" s="151">
        <f t="shared" si="48"/>
        <v>0</v>
      </c>
      <c r="CC255" s="151">
        <f t="shared" si="49"/>
        <v>0</v>
      </c>
    </row>
    <row r="256" spans="2:81" x14ac:dyDescent="0.25">
      <c r="B256" s="366">
        <f>Demografia!B264</f>
        <v>0</v>
      </c>
      <c r="C256" s="366">
        <f>Demografia!C264</f>
        <v>0</v>
      </c>
      <c r="D256" s="367">
        <f>Demografia!D264</f>
        <v>0</v>
      </c>
      <c r="E256" s="342"/>
      <c r="F256" s="367">
        <f>FL!M263</f>
        <v>0</v>
      </c>
      <c r="G256" s="367">
        <f>FL!AE263</f>
        <v>0</v>
      </c>
      <c r="H256" s="367">
        <f>FL!AF263</f>
        <v>0</v>
      </c>
      <c r="I256" s="367">
        <f>FL!AH263</f>
        <v>0</v>
      </c>
      <c r="J256" s="367">
        <f>FL!AI263</f>
        <v>0</v>
      </c>
      <c r="K256" s="367">
        <f>FL!AK263</f>
        <v>0</v>
      </c>
      <c r="L256" s="367">
        <f>FL!AM263</f>
        <v>0</v>
      </c>
      <c r="M256" s="367">
        <f>FL!AN263</f>
        <v>0</v>
      </c>
      <c r="N256" s="367">
        <f>FL!AO263</f>
        <v>0</v>
      </c>
      <c r="O256" s="367">
        <f>FL!AP263</f>
        <v>0</v>
      </c>
      <c r="P256" s="367">
        <f>FL!AQ263</f>
        <v>0</v>
      </c>
      <c r="Q256" s="367">
        <f>COUNTIF(FL!AR263,"Sim")</f>
        <v>0</v>
      </c>
      <c r="R256" s="342"/>
      <c r="S256" s="367">
        <f>Onco!K263</f>
        <v>0</v>
      </c>
      <c r="T256" s="367">
        <f>MAX(Onco!AB263,Onco!BA263)</f>
        <v>0</v>
      </c>
      <c r="U256" s="367">
        <f>MAX(Onco!AC263,Onco!BB263)</f>
        <v>0</v>
      </c>
      <c r="V256" s="367">
        <f>MAX(Onco!AE263,Onco!BD263)</f>
        <v>0</v>
      </c>
      <c r="W256" s="367">
        <f>MAX(Onco!AF263,Onco!BE263)</f>
        <v>0</v>
      </c>
      <c r="X256" s="367">
        <f>MAX(Onco!AG263,Onco!BF263)</f>
        <v>0</v>
      </c>
      <c r="Y256" s="367">
        <f>MAX(Onco!AH263,Onco!BG263)</f>
        <v>0</v>
      </c>
      <c r="Z256" s="367">
        <f>MAX(Onco!AI263,Onco!BH263)</f>
        <v>0</v>
      </c>
      <c r="AA256" s="367">
        <f>MAX(Onco!AJ263,Onco!BI263)</f>
        <v>0</v>
      </c>
      <c r="AB256" s="367">
        <f>MAX(COUNTIF(Onco!AK263,"Sim"),COUNTIF(Onco!BJ263,"Sim"))</f>
        <v>0</v>
      </c>
      <c r="AC256" s="342"/>
      <c r="AD256" s="367">
        <f>Schisto!P265</f>
        <v>0</v>
      </c>
      <c r="AE256" s="367">
        <f>Schisto!AI265</f>
        <v>0</v>
      </c>
      <c r="AF256" s="367">
        <f>Schisto!AJ265</f>
        <v>0</v>
      </c>
      <c r="AG256" s="367">
        <f>Schisto!AN265</f>
        <v>0</v>
      </c>
      <c r="AH256" s="367">
        <f>Schisto!AO265</f>
        <v>0</v>
      </c>
      <c r="AI256" s="367">
        <f>Schisto!AT265</f>
        <v>0</v>
      </c>
      <c r="AJ256" s="367">
        <f>Schisto!AU265</f>
        <v>0</v>
      </c>
      <c r="AK256" s="367">
        <f>Schisto!AV265</f>
        <v>0</v>
      </c>
      <c r="AL256" s="367">
        <f>Schisto!AW265</f>
        <v>0</v>
      </c>
      <c r="AM256" s="367">
        <f>COUNTIF(Schisto!AX265,"Sim")</f>
        <v>0</v>
      </c>
      <c r="AN256" s="342"/>
      <c r="AO256" s="367">
        <f>HTS!P265</f>
        <v>0</v>
      </c>
      <c r="AP256" s="367">
        <f>MAX(HTS!AK265,HTS!BS265)</f>
        <v>0</v>
      </c>
      <c r="AQ256" s="367">
        <f>MAX(HTS!AL265,HTS!BT265)</f>
        <v>0</v>
      </c>
      <c r="AR256" s="367">
        <f>MAX(HTS!AM265,HTS!BU265)</f>
        <v>0</v>
      </c>
      <c r="AS256" s="367">
        <f>MAX(HTS!AN265,HTS!BV265)</f>
        <v>0</v>
      </c>
      <c r="AT256" s="367">
        <f>MAX(HTS!AO265,HTS!BW265)</f>
        <v>0</v>
      </c>
      <c r="AU256" s="367">
        <f>MAX(HTS!AQ265,HTS!BY265)</f>
        <v>0</v>
      </c>
      <c r="AV256" s="367">
        <f>MAX(HTS!AR265,HTS!BZ265)</f>
        <v>0</v>
      </c>
      <c r="AW256" s="367">
        <f>MAX(HTS!AS265,HTS!CA265)</f>
        <v>0</v>
      </c>
      <c r="AX256" s="367">
        <f>MAX(HTS!AT265,HTS!CB265)</f>
        <v>0</v>
      </c>
      <c r="AY256" s="367">
        <f>MAX(HTS!AU265,HTS!CC265)</f>
        <v>0</v>
      </c>
      <c r="AZ256" s="367">
        <f>MAX(HTS!AV265,HTS!CD265)</f>
        <v>0</v>
      </c>
      <c r="BA256" s="367">
        <f>MAX(HTS!AW265,HTS!CE265)</f>
        <v>0</v>
      </c>
      <c r="BB256" s="367">
        <f>MAX(HTS!AX265,HTS!CF265)</f>
        <v>0</v>
      </c>
      <c r="BC256" s="367">
        <f>MAX(HTS!AY265,HTS!CG265)</f>
        <v>0</v>
      </c>
      <c r="BD256" s="367">
        <f>MAX(HTS!AZ265,HTS!CH265)</f>
        <v>0</v>
      </c>
      <c r="BE256" s="367">
        <f>MAX(HTS!BA265,HTS!CI265)</f>
        <v>0</v>
      </c>
      <c r="BF256" s="367">
        <f>MAX(HTS!BB265,HTS!CJ265)</f>
        <v>0</v>
      </c>
      <c r="BG256" s="367">
        <f>MAX(COUNTIF(HTS!BC265,"Sim"),COUNTIF(HTS!CK265,"Sim"))</f>
        <v>0</v>
      </c>
      <c r="BH256" s="342"/>
      <c r="BI256" s="367">
        <f>Tracoma!Q268</f>
        <v>0</v>
      </c>
      <c r="BJ256" s="367">
        <f>Tracoma!AK268</f>
        <v>0</v>
      </c>
      <c r="BK256" s="367">
        <f>Tracoma!AL268</f>
        <v>0</v>
      </c>
      <c r="BL256" s="367">
        <f>Tracoma!AN268</f>
        <v>0</v>
      </c>
      <c r="BM256" s="367">
        <f>Tracoma!AO268</f>
        <v>0</v>
      </c>
      <c r="BN256" s="367">
        <f>Tracoma!AT268</f>
        <v>0</v>
      </c>
      <c r="BO256" s="367">
        <f>Tracoma!AU268</f>
        <v>0</v>
      </c>
      <c r="BP256" s="367">
        <f>Tracoma!AV268</f>
        <v>0</v>
      </c>
      <c r="BQ256" s="367">
        <f>Tracoma!AW268</f>
        <v>0</v>
      </c>
      <c r="BR256" s="367">
        <f>COUNTIF(Tracoma!AX268,"Sim")</f>
        <v>0</v>
      </c>
      <c r="BS256" s="342"/>
      <c r="BT256" s="367">
        <f t="shared" si="43"/>
        <v>0</v>
      </c>
      <c r="BU256" s="367">
        <f t="shared" si="44"/>
        <v>0</v>
      </c>
      <c r="BV256" s="367">
        <f t="shared" si="45"/>
        <v>0</v>
      </c>
      <c r="BW256" s="367">
        <f t="shared" si="46"/>
        <v>0</v>
      </c>
      <c r="BX256" s="367">
        <f t="shared" si="47"/>
        <v>0</v>
      </c>
      <c r="BY256" s="367">
        <f t="shared" si="50"/>
        <v>0</v>
      </c>
      <c r="BZ256" s="367">
        <f t="shared" si="51"/>
        <v>0</v>
      </c>
      <c r="CA256" s="367">
        <f t="shared" si="52"/>
        <v>0</v>
      </c>
      <c r="CB256" s="367">
        <f t="shared" si="48"/>
        <v>0</v>
      </c>
      <c r="CC256" s="367">
        <f t="shared" si="49"/>
        <v>0</v>
      </c>
    </row>
    <row r="257" spans="2:81" x14ac:dyDescent="0.25">
      <c r="B257" s="150">
        <f>Demografia!B265</f>
        <v>0</v>
      </c>
      <c r="C257" s="150">
        <f>Demografia!C265</f>
        <v>0</v>
      </c>
      <c r="D257" s="151">
        <f>Demografia!D265</f>
        <v>0</v>
      </c>
      <c r="E257" s="56"/>
      <c r="F257" s="151">
        <f>FL!M264</f>
        <v>0</v>
      </c>
      <c r="G257" s="151">
        <f>FL!AE264</f>
        <v>0</v>
      </c>
      <c r="H257" s="151">
        <f>FL!AF264</f>
        <v>0</v>
      </c>
      <c r="I257" s="151">
        <f>FL!AH264</f>
        <v>0</v>
      </c>
      <c r="J257" s="151">
        <f>FL!AI264</f>
        <v>0</v>
      </c>
      <c r="K257" s="151">
        <f>FL!AK264</f>
        <v>0</v>
      </c>
      <c r="L257" s="151">
        <f>FL!AM264</f>
        <v>0</v>
      </c>
      <c r="M257" s="151">
        <f>FL!AN264</f>
        <v>0</v>
      </c>
      <c r="N257" s="151">
        <f>FL!AO264</f>
        <v>0</v>
      </c>
      <c r="O257" s="151">
        <f>FL!AP264</f>
        <v>0</v>
      </c>
      <c r="P257" s="151">
        <f>FL!AQ264</f>
        <v>0</v>
      </c>
      <c r="Q257" s="151">
        <f>COUNTIF(FL!AR264,"Sim")</f>
        <v>0</v>
      </c>
      <c r="R257" s="56"/>
      <c r="S257" s="151">
        <f>Onco!K264</f>
        <v>0</v>
      </c>
      <c r="T257" s="151">
        <f>MAX(Onco!AB264,Onco!BA264)</f>
        <v>0</v>
      </c>
      <c r="U257" s="151">
        <f>MAX(Onco!AC264,Onco!BB264)</f>
        <v>0</v>
      </c>
      <c r="V257" s="151">
        <f>MAX(Onco!AE264,Onco!BD264)</f>
        <v>0</v>
      </c>
      <c r="W257" s="151">
        <f>MAX(Onco!AF264,Onco!BE264)</f>
        <v>0</v>
      </c>
      <c r="X257" s="151">
        <f>MAX(Onco!AG264,Onco!BF264)</f>
        <v>0</v>
      </c>
      <c r="Y257" s="151">
        <f>MAX(Onco!AH264,Onco!BG264)</f>
        <v>0</v>
      </c>
      <c r="Z257" s="151">
        <f>MAX(Onco!AI264,Onco!BH264)</f>
        <v>0</v>
      </c>
      <c r="AA257" s="151">
        <f>MAX(Onco!AJ264,Onco!BI264)</f>
        <v>0</v>
      </c>
      <c r="AB257" s="151">
        <f>MAX(COUNTIF(Onco!AK264,"Sim"),COUNTIF(Onco!BJ264,"Sim"))</f>
        <v>0</v>
      </c>
      <c r="AC257" s="56"/>
      <c r="AD257" s="151">
        <f>Schisto!P266</f>
        <v>0</v>
      </c>
      <c r="AE257" s="151">
        <f>Schisto!AI266</f>
        <v>0</v>
      </c>
      <c r="AF257" s="151">
        <f>Schisto!AJ266</f>
        <v>0</v>
      </c>
      <c r="AG257" s="151">
        <f>Schisto!AN266</f>
        <v>0</v>
      </c>
      <c r="AH257" s="151">
        <f>Schisto!AO266</f>
        <v>0</v>
      </c>
      <c r="AI257" s="151">
        <f>Schisto!AT266</f>
        <v>0</v>
      </c>
      <c r="AJ257" s="151">
        <f>Schisto!AU266</f>
        <v>0</v>
      </c>
      <c r="AK257" s="151">
        <f>Schisto!AV266</f>
        <v>0</v>
      </c>
      <c r="AL257" s="151">
        <f>Schisto!AW266</f>
        <v>0</v>
      </c>
      <c r="AM257" s="151">
        <f>COUNTIF(Schisto!AX266,"Sim")</f>
        <v>0</v>
      </c>
      <c r="AN257" s="56"/>
      <c r="AO257" s="151">
        <f>HTS!P266</f>
        <v>0</v>
      </c>
      <c r="AP257" s="151">
        <f>MAX(HTS!AK266,HTS!BS266)</f>
        <v>0</v>
      </c>
      <c r="AQ257" s="151">
        <f>MAX(HTS!AL266,HTS!BT266)</f>
        <v>0</v>
      </c>
      <c r="AR257" s="151">
        <f>MAX(HTS!AM266,HTS!BU266)</f>
        <v>0</v>
      </c>
      <c r="AS257" s="151">
        <f>MAX(HTS!AN266,HTS!BV266)</f>
        <v>0</v>
      </c>
      <c r="AT257" s="151">
        <f>MAX(HTS!AO266,HTS!BW266)</f>
        <v>0</v>
      </c>
      <c r="AU257" s="151">
        <f>MAX(HTS!AQ266,HTS!BY266)</f>
        <v>0</v>
      </c>
      <c r="AV257" s="151">
        <f>MAX(HTS!AR266,HTS!BZ266)</f>
        <v>0</v>
      </c>
      <c r="AW257" s="151">
        <f>MAX(HTS!AS266,HTS!CA266)</f>
        <v>0</v>
      </c>
      <c r="AX257" s="151">
        <f>MAX(HTS!AT266,HTS!CB266)</f>
        <v>0</v>
      </c>
      <c r="AY257" s="151">
        <f>MAX(HTS!AU266,HTS!CC266)</f>
        <v>0</v>
      </c>
      <c r="AZ257" s="151">
        <f>MAX(HTS!AV266,HTS!CD266)</f>
        <v>0</v>
      </c>
      <c r="BA257" s="151">
        <f>MAX(HTS!AW266,HTS!CE266)</f>
        <v>0</v>
      </c>
      <c r="BB257" s="151">
        <f>MAX(HTS!AX266,HTS!CF266)</f>
        <v>0</v>
      </c>
      <c r="BC257" s="151">
        <f>MAX(HTS!AY266,HTS!CG266)</f>
        <v>0</v>
      </c>
      <c r="BD257" s="151">
        <f>MAX(HTS!AZ266,HTS!CH266)</f>
        <v>0</v>
      </c>
      <c r="BE257" s="151">
        <f>MAX(HTS!BA266,HTS!CI266)</f>
        <v>0</v>
      </c>
      <c r="BF257" s="151">
        <f>MAX(HTS!BB266,HTS!CJ266)</f>
        <v>0</v>
      </c>
      <c r="BG257" s="151">
        <f>MAX(COUNTIF(HTS!BC266,"Sim"),COUNTIF(HTS!CK266,"Sim"))</f>
        <v>0</v>
      </c>
      <c r="BH257" s="56"/>
      <c r="BI257" s="151">
        <f>Tracoma!Q269</f>
        <v>0</v>
      </c>
      <c r="BJ257" s="151">
        <f>Tracoma!AK269</f>
        <v>0</v>
      </c>
      <c r="BK257" s="151">
        <f>Tracoma!AL269</f>
        <v>0</v>
      </c>
      <c r="BL257" s="151">
        <f>Tracoma!AN269</f>
        <v>0</v>
      </c>
      <c r="BM257" s="151">
        <f>Tracoma!AO269</f>
        <v>0</v>
      </c>
      <c r="BN257" s="151">
        <f>Tracoma!AT269</f>
        <v>0</v>
      </c>
      <c r="BO257" s="151">
        <f>Tracoma!AU269</f>
        <v>0</v>
      </c>
      <c r="BP257" s="151">
        <f>Tracoma!AV269</f>
        <v>0</v>
      </c>
      <c r="BQ257" s="151">
        <f>Tracoma!AW269</f>
        <v>0</v>
      </c>
      <c r="BR257" s="151">
        <f>COUNTIF(Tracoma!AX269,"Sim")</f>
        <v>0</v>
      </c>
      <c r="BS257" s="56"/>
      <c r="BT257" s="151">
        <f t="shared" si="43"/>
        <v>0</v>
      </c>
      <c r="BU257" s="151">
        <f t="shared" si="44"/>
        <v>0</v>
      </c>
      <c r="BV257" s="151">
        <f t="shared" si="45"/>
        <v>0</v>
      </c>
      <c r="BW257" s="151">
        <f t="shared" si="46"/>
        <v>0</v>
      </c>
      <c r="BX257" s="151">
        <f t="shared" si="47"/>
        <v>0</v>
      </c>
      <c r="BY257" s="151">
        <f t="shared" si="50"/>
        <v>0</v>
      </c>
      <c r="BZ257" s="151">
        <f t="shared" si="51"/>
        <v>0</v>
      </c>
      <c r="CA257" s="151">
        <f t="shared" si="52"/>
        <v>0</v>
      </c>
      <c r="CB257" s="151">
        <f t="shared" si="48"/>
        <v>0</v>
      </c>
      <c r="CC257" s="151">
        <f t="shared" si="49"/>
        <v>0</v>
      </c>
    </row>
    <row r="258" spans="2:81" x14ac:dyDescent="0.25">
      <c r="B258" s="366">
        <f>Demografia!B266</f>
        <v>0</v>
      </c>
      <c r="C258" s="366">
        <f>Demografia!C266</f>
        <v>0</v>
      </c>
      <c r="D258" s="367">
        <f>Demografia!D266</f>
        <v>0</v>
      </c>
      <c r="E258" s="342"/>
      <c r="F258" s="367">
        <f>FL!M265</f>
        <v>0</v>
      </c>
      <c r="G258" s="367">
        <f>FL!AE265</f>
        <v>0</v>
      </c>
      <c r="H258" s="367">
        <f>FL!AF265</f>
        <v>0</v>
      </c>
      <c r="I258" s="367">
        <f>FL!AH265</f>
        <v>0</v>
      </c>
      <c r="J258" s="367">
        <f>FL!AI265</f>
        <v>0</v>
      </c>
      <c r="K258" s="367">
        <f>FL!AK265</f>
        <v>0</v>
      </c>
      <c r="L258" s="367">
        <f>FL!AM265</f>
        <v>0</v>
      </c>
      <c r="M258" s="367">
        <f>FL!AN265</f>
        <v>0</v>
      </c>
      <c r="N258" s="367">
        <f>FL!AO265</f>
        <v>0</v>
      </c>
      <c r="O258" s="367">
        <f>FL!AP265</f>
        <v>0</v>
      </c>
      <c r="P258" s="367">
        <f>FL!AQ265</f>
        <v>0</v>
      </c>
      <c r="Q258" s="367">
        <f>COUNTIF(FL!AR265,"Sim")</f>
        <v>0</v>
      </c>
      <c r="R258" s="342"/>
      <c r="S258" s="367">
        <f>Onco!K265</f>
        <v>0</v>
      </c>
      <c r="T258" s="367">
        <f>MAX(Onco!AB265,Onco!BA265)</f>
        <v>0</v>
      </c>
      <c r="U258" s="367">
        <f>MAX(Onco!AC265,Onco!BB265)</f>
        <v>0</v>
      </c>
      <c r="V258" s="367">
        <f>MAX(Onco!AE265,Onco!BD265)</f>
        <v>0</v>
      </c>
      <c r="W258" s="367">
        <f>MAX(Onco!AF265,Onco!BE265)</f>
        <v>0</v>
      </c>
      <c r="X258" s="367">
        <f>MAX(Onco!AG265,Onco!BF265)</f>
        <v>0</v>
      </c>
      <c r="Y258" s="367">
        <f>MAX(Onco!AH265,Onco!BG265)</f>
        <v>0</v>
      </c>
      <c r="Z258" s="367">
        <f>MAX(Onco!AI265,Onco!BH265)</f>
        <v>0</v>
      </c>
      <c r="AA258" s="367">
        <f>MAX(Onco!AJ265,Onco!BI265)</f>
        <v>0</v>
      </c>
      <c r="AB258" s="367">
        <f>MAX(COUNTIF(Onco!AK265,"Sim"),COUNTIF(Onco!BJ265,"Sim"))</f>
        <v>0</v>
      </c>
      <c r="AC258" s="342"/>
      <c r="AD258" s="367">
        <f>Schisto!P267</f>
        <v>0</v>
      </c>
      <c r="AE258" s="367">
        <f>Schisto!AI267</f>
        <v>0</v>
      </c>
      <c r="AF258" s="367">
        <f>Schisto!AJ267</f>
        <v>0</v>
      </c>
      <c r="AG258" s="367">
        <f>Schisto!AN267</f>
        <v>0</v>
      </c>
      <c r="AH258" s="367">
        <f>Schisto!AO267</f>
        <v>0</v>
      </c>
      <c r="AI258" s="367">
        <f>Schisto!AT267</f>
        <v>0</v>
      </c>
      <c r="AJ258" s="367">
        <f>Schisto!AU267</f>
        <v>0</v>
      </c>
      <c r="AK258" s="367">
        <f>Schisto!AV267</f>
        <v>0</v>
      </c>
      <c r="AL258" s="367">
        <f>Schisto!AW267</f>
        <v>0</v>
      </c>
      <c r="AM258" s="367">
        <f>COUNTIF(Schisto!AX267,"Sim")</f>
        <v>0</v>
      </c>
      <c r="AN258" s="342"/>
      <c r="AO258" s="367">
        <f>HTS!P267</f>
        <v>0</v>
      </c>
      <c r="AP258" s="367">
        <f>MAX(HTS!AK267,HTS!BS267)</f>
        <v>0</v>
      </c>
      <c r="AQ258" s="367">
        <f>MAX(HTS!AL267,HTS!BT267)</f>
        <v>0</v>
      </c>
      <c r="AR258" s="367">
        <f>MAX(HTS!AM267,HTS!BU267)</f>
        <v>0</v>
      </c>
      <c r="AS258" s="367">
        <f>MAX(HTS!AN267,HTS!BV267)</f>
        <v>0</v>
      </c>
      <c r="AT258" s="367">
        <f>MAX(HTS!AO267,HTS!BW267)</f>
        <v>0</v>
      </c>
      <c r="AU258" s="367">
        <f>MAX(HTS!AQ267,HTS!BY267)</f>
        <v>0</v>
      </c>
      <c r="AV258" s="367">
        <f>MAX(HTS!AR267,HTS!BZ267)</f>
        <v>0</v>
      </c>
      <c r="AW258" s="367">
        <f>MAX(HTS!AS267,HTS!CA267)</f>
        <v>0</v>
      </c>
      <c r="AX258" s="367">
        <f>MAX(HTS!AT267,HTS!CB267)</f>
        <v>0</v>
      </c>
      <c r="AY258" s="367">
        <f>MAX(HTS!AU267,HTS!CC267)</f>
        <v>0</v>
      </c>
      <c r="AZ258" s="367">
        <f>MAX(HTS!AV267,HTS!CD267)</f>
        <v>0</v>
      </c>
      <c r="BA258" s="367">
        <f>MAX(HTS!AW267,HTS!CE267)</f>
        <v>0</v>
      </c>
      <c r="BB258" s="367">
        <f>MAX(HTS!AX267,HTS!CF267)</f>
        <v>0</v>
      </c>
      <c r="BC258" s="367">
        <f>MAX(HTS!AY267,HTS!CG267)</f>
        <v>0</v>
      </c>
      <c r="BD258" s="367">
        <f>MAX(HTS!AZ267,HTS!CH267)</f>
        <v>0</v>
      </c>
      <c r="BE258" s="367">
        <f>MAX(HTS!BA267,HTS!CI267)</f>
        <v>0</v>
      </c>
      <c r="BF258" s="367">
        <f>MAX(HTS!BB267,HTS!CJ267)</f>
        <v>0</v>
      </c>
      <c r="BG258" s="367">
        <f>MAX(COUNTIF(HTS!BC267,"Sim"),COUNTIF(HTS!CK267,"Sim"))</f>
        <v>0</v>
      </c>
      <c r="BH258" s="342"/>
      <c r="BI258" s="367">
        <f>Tracoma!Q270</f>
        <v>0</v>
      </c>
      <c r="BJ258" s="367">
        <f>Tracoma!AK270</f>
        <v>0</v>
      </c>
      <c r="BK258" s="367">
        <f>Tracoma!AL270</f>
        <v>0</v>
      </c>
      <c r="BL258" s="367">
        <f>Tracoma!AN270</f>
        <v>0</v>
      </c>
      <c r="BM258" s="367">
        <f>Tracoma!AO270</f>
        <v>0</v>
      </c>
      <c r="BN258" s="367">
        <f>Tracoma!AT270</f>
        <v>0</v>
      </c>
      <c r="BO258" s="367">
        <f>Tracoma!AU270</f>
        <v>0</v>
      </c>
      <c r="BP258" s="367">
        <f>Tracoma!AV270</f>
        <v>0</v>
      </c>
      <c r="BQ258" s="367">
        <f>Tracoma!AW270</f>
        <v>0</v>
      </c>
      <c r="BR258" s="367">
        <f>COUNTIF(Tracoma!AX270,"Sim")</f>
        <v>0</v>
      </c>
      <c r="BS258" s="342"/>
      <c r="BT258" s="367">
        <f t="shared" si="43"/>
        <v>0</v>
      </c>
      <c r="BU258" s="367">
        <f t="shared" si="44"/>
        <v>0</v>
      </c>
      <c r="BV258" s="367">
        <f t="shared" si="45"/>
        <v>0</v>
      </c>
      <c r="BW258" s="367">
        <f t="shared" si="46"/>
        <v>0</v>
      </c>
      <c r="BX258" s="367">
        <f t="shared" si="47"/>
        <v>0</v>
      </c>
      <c r="BY258" s="367">
        <f t="shared" si="50"/>
        <v>0</v>
      </c>
      <c r="BZ258" s="367">
        <f t="shared" si="51"/>
        <v>0</v>
      </c>
      <c r="CA258" s="367">
        <f t="shared" si="52"/>
        <v>0</v>
      </c>
      <c r="CB258" s="367">
        <f t="shared" si="48"/>
        <v>0</v>
      </c>
      <c r="CC258" s="367">
        <f t="shared" si="49"/>
        <v>0</v>
      </c>
    </row>
    <row r="259" spans="2:81" x14ac:dyDescent="0.25">
      <c r="B259" s="150">
        <f>Demografia!B267</f>
        <v>0</v>
      </c>
      <c r="C259" s="150">
        <f>Demografia!C267</f>
        <v>0</v>
      </c>
      <c r="D259" s="151">
        <f>Demografia!D267</f>
        <v>0</v>
      </c>
      <c r="E259" s="56"/>
      <c r="F259" s="151">
        <f>FL!M266</f>
        <v>0</v>
      </c>
      <c r="G259" s="151">
        <f>FL!AE266</f>
        <v>0</v>
      </c>
      <c r="H259" s="151">
        <f>FL!AF266</f>
        <v>0</v>
      </c>
      <c r="I259" s="151">
        <f>FL!AH266</f>
        <v>0</v>
      </c>
      <c r="J259" s="151">
        <f>FL!AI266</f>
        <v>0</v>
      </c>
      <c r="K259" s="151">
        <f>FL!AK266</f>
        <v>0</v>
      </c>
      <c r="L259" s="151">
        <f>FL!AM266</f>
        <v>0</v>
      </c>
      <c r="M259" s="151">
        <f>FL!AN266</f>
        <v>0</v>
      </c>
      <c r="N259" s="151">
        <f>FL!AO266</f>
        <v>0</v>
      </c>
      <c r="O259" s="151">
        <f>FL!AP266</f>
        <v>0</v>
      </c>
      <c r="P259" s="151">
        <f>FL!AQ266</f>
        <v>0</v>
      </c>
      <c r="Q259" s="151">
        <f>COUNTIF(FL!AR266,"Sim")</f>
        <v>0</v>
      </c>
      <c r="R259" s="56"/>
      <c r="S259" s="151">
        <f>Onco!K266</f>
        <v>0</v>
      </c>
      <c r="T259" s="151">
        <f>MAX(Onco!AB266,Onco!BA266)</f>
        <v>0</v>
      </c>
      <c r="U259" s="151">
        <f>MAX(Onco!AC266,Onco!BB266)</f>
        <v>0</v>
      </c>
      <c r="V259" s="151">
        <f>MAX(Onco!AE266,Onco!BD266)</f>
        <v>0</v>
      </c>
      <c r="W259" s="151">
        <f>MAX(Onco!AF266,Onco!BE266)</f>
        <v>0</v>
      </c>
      <c r="X259" s="151">
        <f>MAX(Onco!AG266,Onco!BF266)</f>
        <v>0</v>
      </c>
      <c r="Y259" s="151">
        <f>MAX(Onco!AH266,Onco!BG266)</f>
        <v>0</v>
      </c>
      <c r="Z259" s="151">
        <f>MAX(Onco!AI266,Onco!BH266)</f>
        <v>0</v>
      </c>
      <c r="AA259" s="151">
        <f>MAX(Onco!AJ266,Onco!BI266)</f>
        <v>0</v>
      </c>
      <c r="AB259" s="151">
        <f>MAX(COUNTIF(Onco!AK266,"Sim"),COUNTIF(Onco!BJ266,"Sim"))</f>
        <v>0</v>
      </c>
      <c r="AC259" s="56"/>
      <c r="AD259" s="151">
        <f>Schisto!P268</f>
        <v>0</v>
      </c>
      <c r="AE259" s="151">
        <f>Schisto!AI268</f>
        <v>0</v>
      </c>
      <c r="AF259" s="151">
        <f>Schisto!AJ268</f>
        <v>0</v>
      </c>
      <c r="AG259" s="151">
        <f>Schisto!AN268</f>
        <v>0</v>
      </c>
      <c r="AH259" s="151">
        <f>Schisto!AO268</f>
        <v>0</v>
      </c>
      <c r="AI259" s="151">
        <f>Schisto!AT268</f>
        <v>0</v>
      </c>
      <c r="AJ259" s="151">
        <f>Schisto!AU268</f>
        <v>0</v>
      </c>
      <c r="AK259" s="151">
        <f>Schisto!AV268</f>
        <v>0</v>
      </c>
      <c r="AL259" s="151">
        <f>Schisto!AW268</f>
        <v>0</v>
      </c>
      <c r="AM259" s="151">
        <f>COUNTIF(Schisto!AX268,"Sim")</f>
        <v>0</v>
      </c>
      <c r="AN259" s="56"/>
      <c r="AO259" s="151">
        <f>HTS!P268</f>
        <v>0</v>
      </c>
      <c r="AP259" s="151">
        <f>MAX(HTS!AK268,HTS!BS268)</f>
        <v>0</v>
      </c>
      <c r="AQ259" s="151">
        <f>MAX(HTS!AL268,HTS!BT268)</f>
        <v>0</v>
      </c>
      <c r="AR259" s="151">
        <f>MAX(HTS!AM268,HTS!BU268)</f>
        <v>0</v>
      </c>
      <c r="AS259" s="151">
        <f>MAX(HTS!AN268,HTS!BV268)</f>
        <v>0</v>
      </c>
      <c r="AT259" s="151">
        <f>MAX(HTS!AO268,HTS!BW268)</f>
        <v>0</v>
      </c>
      <c r="AU259" s="151">
        <f>MAX(HTS!AQ268,HTS!BY268)</f>
        <v>0</v>
      </c>
      <c r="AV259" s="151">
        <f>MAX(HTS!AR268,HTS!BZ268)</f>
        <v>0</v>
      </c>
      <c r="AW259" s="151">
        <f>MAX(HTS!AS268,HTS!CA268)</f>
        <v>0</v>
      </c>
      <c r="AX259" s="151">
        <f>MAX(HTS!AT268,HTS!CB268)</f>
        <v>0</v>
      </c>
      <c r="AY259" s="151">
        <f>MAX(HTS!AU268,HTS!CC268)</f>
        <v>0</v>
      </c>
      <c r="AZ259" s="151">
        <f>MAX(HTS!AV268,HTS!CD268)</f>
        <v>0</v>
      </c>
      <c r="BA259" s="151">
        <f>MAX(HTS!AW268,HTS!CE268)</f>
        <v>0</v>
      </c>
      <c r="BB259" s="151">
        <f>MAX(HTS!AX268,HTS!CF268)</f>
        <v>0</v>
      </c>
      <c r="BC259" s="151">
        <f>MAX(HTS!AY268,HTS!CG268)</f>
        <v>0</v>
      </c>
      <c r="BD259" s="151">
        <f>MAX(HTS!AZ268,HTS!CH268)</f>
        <v>0</v>
      </c>
      <c r="BE259" s="151">
        <f>MAX(HTS!BA268,HTS!CI268)</f>
        <v>0</v>
      </c>
      <c r="BF259" s="151">
        <f>MAX(HTS!BB268,HTS!CJ268)</f>
        <v>0</v>
      </c>
      <c r="BG259" s="151">
        <f>MAX(COUNTIF(HTS!BC268,"Sim"),COUNTIF(HTS!CK268,"Sim"))</f>
        <v>0</v>
      </c>
      <c r="BH259" s="56"/>
      <c r="BI259" s="151">
        <f>Tracoma!Q271</f>
        <v>0</v>
      </c>
      <c r="BJ259" s="151">
        <f>Tracoma!AK271</f>
        <v>0</v>
      </c>
      <c r="BK259" s="151">
        <f>Tracoma!AL271</f>
        <v>0</v>
      </c>
      <c r="BL259" s="151">
        <f>Tracoma!AN271</f>
        <v>0</v>
      </c>
      <c r="BM259" s="151">
        <f>Tracoma!AO271</f>
        <v>0</v>
      </c>
      <c r="BN259" s="151">
        <f>Tracoma!AT271</f>
        <v>0</v>
      </c>
      <c r="BO259" s="151">
        <f>Tracoma!AU271</f>
        <v>0</v>
      </c>
      <c r="BP259" s="151">
        <f>Tracoma!AV271</f>
        <v>0</v>
      </c>
      <c r="BQ259" s="151">
        <f>Tracoma!AW271</f>
        <v>0</v>
      </c>
      <c r="BR259" s="151">
        <f>COUNTIF(Tracoma!AX271,"Sim")</f>
        <v>0</v>
      </c>
      <c r="BS259" s="56"/>
      <c r="BT259" s="151">
        <f t="shared" si="43"/>
        <v>0</v>
      </c>
      <c r="BU259" s="151">
        <f t="shared" si="44"/>
        <v>0</v>
      </c>
      <c r="BV259" s="151">
        <f t="shared" si="45"/>
        <v>0</v>
      </c>
      <c r="BW259" s="151">
        <f t="shared" si="46"/>
        <v>0</v>
      </c>
      <c r="BX259" s="151">
        <f t="shared" si="47"/>
        <v>0</v>
      </c>
      <c r="BY259" s="151">
        <f t="shared" si="50"/>
        <v>0</v>
      </c>
      <c r="BZ259" s="151">
        <f t="shared" si="51"/>
        <v>0</v>
      </c>
      <c r="CA259" s="151">
        <f t="shared" si="52"/>
        <v>0</v>
      </c>
      <c r="CB259" s="151">
        <f t="shared" si="48"/>
        <v>0</v>
      </c>
      <c r="CC259" s="151">
        <f t="shared" si="49"/>
        <v>0</v>
      </c>
    </row>
    <row r="260" spans="2:81" x14ac:dyDescent="0.25">
      <c r="B260" s="366">
        <f>Demografia!B268</f>
        <v>0</v>
      </c>
      <c r="C260" s="366">
        <f>Demografia!C268</f>
        <v>0</v>
      </c>
      <c r="D260" s="367">
        <f>Demografia!D268</f>
        <v>0</v>
      </c>
      <c r="E260" s="342"/>
      <c r="F260" s="367">
        <f>FL!M267</f>
        <v>0</v>
      </c>
      <c r="G260" s="367">
        <f>FL!AE267</f>
        <v>0</v>
      </c>
      <c r="H260" s="367">
        <f>FL!AF267</f>
        <v>0</v>
      </c>
      <c r="I260" s="367">
        <f>FL!AH267</f>
        <v>0</v>
      </c>
      <c r="J260" s="367">
        <f>FL!AI267</f>
        <v>0</v>
      </c>
      <c r="K260" s="367">
        <f>FL!AK267</f>
        <v>0</v>
      </c>
      <c r="L260" s="367">
        <f>FL!AM267</f>
        <v>0</v>
      </c>
      <c r="M260" s="367">
        <f>FL!AN267</f>
        <v>0</v>
      </c>
      <c r="N260" s="367">
        <f>FL!AO267</f>
        <v>0</v>
      </c>
      <c r="O260" s="367">
        <f>FL!AP267</f>
        <v>0</v>
      </c>
      <c r="P260" s="367">
        <f>FL!AQ267</f>
        <v>0</v>
      </c>
      <c r="Q260" s="367">
        <f>COUNTIF(FL!AR267,"Sim")</f>
        <v>0</v>
      </c>
      <c r="R260" s="342"/>
      <c r="S260" s="367">
        <f>Onco!K267</f>
        <v>0</v>
      </c>
      <c r="T260" s="367">
        <f>MAX(Onco!AB267,Onco!BA267)</f>
        <v>0</v>
      </c>
      <c r="U260" s="367">
        <f>MAX(Onco!AC267,Onco!BB267)</f>
        <v>0</v>
      </c>
      <c r="V260" s="367">
        <f>MAX(Onco!AE267,Onco!BD267)</f>
        <v>0</v>
      </c>
      <c r="W260" s="367">
        <f>MAX(Onco!AF267,Onco!BE267)</f>
        <v>0</v>
      </c>
      <c r="X260" s="367">
        <f>MAX(Onco!AG267,Onco!BF267)</f>
        <v>0</v>
      </c>
      <c r="Y260" s="367">
        <f>MAX(Onco!AH267,Onco!BG267)</f>
        <v>0</v>
      </c>
      <c r="Z260" s="367">
        <f>MAX(Onco!AI267,Onco!BH267)</f>
        <v>0</v>
      </c>
      <c r="AA260" s="367">
        <f>MAX(Onco!AJ267,Onco!BI267)</f>
        <v>0</v>
      </c>
      <c r="AB260" s="367">
        <f>MAX(COUNTIF(Onco!AK267,"Sim"),COUNTIF(Onco!BJ267,"Sim"))</f>
        <v>0</v>
      </c>
      <c r="AC260" s="342"/>
      <c r="AD260" s="367">
        <f>Schisto!P269</f>
        <v>0</v>
      </c>
      <c r="AE260" s="367">
        <f>Schisto!AI269</f>
        <v>0</v>
      </c>
      <c r="AF260" s="367">
        <f>Schisto!AJ269</f>
        <v>0</v>
      </c>
      <c r="AG260" s="367">
        <f>Schisto!AN269</f>
        <v>0</v>
      </c>
      <c r="AH260" s="367">
        <f>Schisto!AO269</f>
        <v>0</v>
      </c>
      <c r="AI260" s="367">
        <f>Schisto!AT269</f>
        <v>0</v>
      </c>
      <c r="AJ260" s="367">
        <f>Schisto!AU269</f>
        <v>0</v>
      </c>
      <c r="AK260" s="367">
        <f>Schisto!AV269</f>
        <v>0</v>
      </c>
      <c r="AL260" s="367">
        <f>Schisto!AW269</f>
        <v>0</v>
      </c>
      <c r="AM260" s="367">
        <f>COUNTIF(Schisto!AX269,"Sim")</f>
        <v>0</v>
      </c>
      <c r="AN260" s="342"/>
      <c r="AO260" s="367">
        <f>HTS!P269</f>
        <v>0</v>
      </c>
      <c r="AP260" s="367">
        <f>MAX(HTS!AK269,HTS!BS269)</f>
        <v>0</v>
      </c>
      <c r="AQ260" s="367">
        <f>MAX(HTS!AL269,HTS!BT269)</f>
        <v>0</v>
      </c>
      <c r="AR260" s="367">
        <f>MAX(HTS!AM269,HTS!BU269)</f>
        <v>0</v>
      </c>
      <c r="AS260" s="367">
        <f>MAX(HTS!AN269,HTS!BV269)</f>
        <v>0</v>
      </c>
      <c r="AT260" s="367">
        <f>MAX(HTS!AO269,HTS!BW269)</f>
        <v>0</v>
      </c>
      <c r="AU260" s="367">
        <f>MAX(HTS!AQ269,HTS!BY269)</f>
        <v>0</v>
      </c>
      <c r="AV260" s="367">
        <f>MAX(HTS!AR269,HTS!BZ269)</f>
        <v>0</v>
      </c>
      <c r="AW260" s="367">
        <f>MAX(HTS!AS269,HTS!CA269)</f>
        <v>0</v>
      </c>
      <c r="AX260" s="367">
        <f>MAX(HTS!AT269,HTS!CB269)</f>
        <v>0</v>
      </c>
      <c r="AY260" s="367">
        <f>MAX(HTS!AU269,HTS!CC269)</f>
        <v>0</v>
      </c>
      <c r="AZ260" s="367">
        <f>MAX(HTS!AV269,HTS!CD269)</f>
        <v>0</v>
      </c>
      <c r="BA260" s="367">
        <f>MAX(HTS!AW269,HTS!CE269)</f>
        <v>0</v>
      </c>
      <c r="BB260" s="367">
        <f>MAX(HTS!AX269,HTS!CF269)</f>
        <v>0</v>
      </c>
      <c r="BC260" s="367">
        <f>MAX(HTS!AY269,HTS!CG269)</f>
        <v>0</v>
      </c>
      <c r="BD260" s="367">
        <f>MAX(HTS!AZ269,HTS!CH269)</f>
        <v>0</v>
      </c>
      <c r="BE260" s="367">
        <f>MAX(HTS!BA269,HTS!CI269)</f>
        <v>0</v>
      </c>
      <c r="BF260" s="367">
        <f>MAX(HTS!BB269,HTS!CJ269)</f>
        <v>0</v>
      </c>
      <c r="BG260" s="367">
        <f>MAX(COUNTIF(HTS!BC269,"Sim"),COUNTIF(HTS!CK269,"Sim"))</f>
        <v>0</v>
      </c>
      <c r="BH260" s="342"/>
      <c r="BI260" s="367">
        <f>Tracoma!Q272</f>
        <v>0</v>
      </c>
      <c r="BJ260" s="367">
        <f>Tracoma!AK272</f>
        <v>0</v>
      </c>
      <c r="BK260" s="367">
        <f>Tracoma!AL272</f>
        <v>0</v>
      </c>
      <c r="BL260" s="367">
        <f>Tracoma!AN272</f>
        <v>0</v>
      </c>
      <c r="BM260" s="367">
        <f>Tracoma!AO272</f>
        <v>0</v>
      </c>
      <c r="BN260" s="367">
        <f>Tracoma!AT272</f>
        <v>0</v>
      </c>
      <c r="BO260" s="367">
        <f>Tracoma!AU272</f>
        <v>0</v>
      </c>
      <c r="BP260" s="367">
        <f>Tracoma!AV272</f>
        <v>0</v>
      </c>
      <c r="BQ260" s="367">
        <f>Tracoma!AW272</f>
        <v>0</v>
      </c>
      <c r="BR260" s="367">
        <f>COUNTIF(Tracoma!AX272,"Sim")</f>
        <v>0</v>
      </c>
      <c r="BS260" s="342"/>
      <c r="BT260" s="367">
        <f t="shared" si="43"/>
        <v>0</v>
      </c>
      <c r="BU260" s="367">
        <f t="shared" si="44"/>
        <v>0</v>
      </c>
      <c r="BV260" s="367">
        <f t="shared" si="45"/>
        <v>0</v>
      </c>
      <c r="BW260" s="367">
        <f t="shared" si="46"/>
        <v>0</v>
      </c>
      <c r="BX260" s="367">
        <f t="shared" si="47"/>
        <v>0</v>
      </c>
      <c r="BY260" s="367">
        <f t="shared" si="50"/>
        <v>0</v>
      </c>
      <c r="BZ260" s="367">
        <f t="shared" si="51"/>
        <v>0</v>
      </c>
      <c r="CA260" s="367">
        <f t="shared" si="52"/>
        <v>0</v>
      </c>
      <c r="CB260" s="367">
        <f t="shared" si="48"/>
        <v>0</v>
      </c>
      <c r="CC260" s="367">
        <f t="shared" si="49"/>
        <v>0</v>
      </c>
    </row>
    <row r="261" spans="2:81" x14ac:dyDescent="0.25">
      <c r="B261" s="150">
        <f>Demografia!B269</f>
        <v>0</v>
      </c>
      <c r="C261" s="150">
        <f>Demografia!C269</f>
        <v>0</v>
      </c>
      <c r="D261" s="151">
        <f>Demografia!D269</f>
        <v>0</v>
      </c>
      <c r="E261" s="56"/>
      <c r="F261" s="151">
        <f>FL!M268</f>
        <v>0</v>
      </c>
      <c r="G261" s="151">
        <f>FL!AE268</f>
        <v>0</v>
      </c>
      <c r="H261" s="151">
        <f>FL!AF268</f>
        <v>0</v>
      </c>
      <c r="I261" s="151">
        <f>FL!AH268</f>
        <v>0</v>
      </c>
      <c r="J261" s="151">
        <f>FL!AI268</f>
        <v>0</v>
      </c>
      <c r="K261" s="151">
        <f>FL!AK268</f>
        <v>0</v>
      </c>
      <c r="L261" s="151">
        <f>FL!AM268</f>
        <v>0</v>
      </c>
      <c r="M261" s="151">
        <f>FL!AN268</f>
        <v>0</v>
      </c>
      <c r="N261" s="151">
        <f>FL!AO268</f>
        <v>0</v>
      </c>
      <c r="O261" s="151">
        <f>FL!AP268</f>
        <v>0</v>
      </c>
      <c r="P261" s="151">
        <f>FL!AQ268</f>
        <v>0</v>
      </c>
      <c r="Q261" s="151">
        <f>COUNTIF(FL!AR268,"Sim")</f>
        <v>0</v>
      </c>
      <c r="R261" s="56"/>
      <c r="S261" s="151">
        <f>Onco!K268</f>
        <v>0</v>
      </c>
      <c r="T261" s="151">
        <f>MAX(Onco!AB268,Onco!BA268)</f>
        <v>0</v>
      </c>
      <c r="U261" s="151">
        <f>MAX(Onco!AC268,Onco!BB268)</f>
        <v>0</v>
      </c>
      <c r="V261" s="151">
        <f>MAX(Onco!AE268,Onco!BD268)</f>
        <v>0</v>
      </c>
      <c r="W261" s="151">
        <f>MAX(Onco!AF268,Onco!BE268)</f>
        <v>0</v>
      </c>
      <c r="X261" s="151">
        <f>MAX(Onco!AG268,Onco!BF268)</f>
        <v>0</v>
      </c>
      <c r="Y261" s="151">
        <f>MAX(Onco!AH268,Onco!BG268)</f>
        <v>0</v>
      </c>
      <c r="Z261" s="151">
        <f>MAX(Onco!AI268,Onco!BH268)</f>
        <v>0</v>
      </c>
      <c r="AA261" s="151">
        <f>MAX(Onco!AJ268,Onco!BI268)</f>
        <v>0</v>
      </c>
      <c r="AB261" s="151">
        <f>MAX(COUNTIF(Onco!AK268,"Sim"),COUNTIF(Onco!BJ268,"Sim"))</f>
        <v>0</v>
      </c>
      <c r="AC261" s="56"/>
      <c r="AD261" s="151">
        <f>Schisto!P270</f>
        <v>0</v>
      </c>
      <c r="AE261" s="151">
        <f>Schisto!AI270</f>
        <v>0</v>
      </c>
      <c r="AF261" s="151">
        <f>Schisto!AJ270</f>
        <v>0</v>
      </c>
      <c r="AG261" s="151">
        <f>Schisto!AN270</f>
        <v>0</v>
      </c>
      <c r="AH261" s="151">
        <f>Schisto!AO270</f>
        <v>0</v>
      </c>
      <c r="AI261" s="151">
        <f>Schisto!AT270</f>
        <v>0</v>
      </c>
      <c r="AJ261" s="151">
        <f>Schisto!AU270</f>
        <v>0</v>
      </c>
      <c r="AK261" s="151">
        <f>Schisto!AV270</f>
        <v>0</v>
      </c>
      <c r="AL261" s="151">
        <f>Schisto!AW270</f>
        <v>0</v>
      </c>
      <c r="AM261" s="151">
        <f>COUNTIF(Schisto!AX270,"Sim")</f>
        <v>0</v>
      </c>
      <c r="AN261" s="56"/>
      <c r="AO261" s="151">
        <f>HTS!P270</f>
        <v>0</v>
      </c>
      <c r="AP261" s="151">
        <f>MAX(HTS!AK270,HTS!BS270)</f>
        <v>0</v>
      </c>
      <c r="AQ261" s="151">
        <f>MAX(HTS!AL270,HTS!BT270)</f>
        <v>0</v>
      </c>
      <c r="AR261" s="151">
        <f>MAX(HTS!AM270,HTS!BU270)</f>
        <v>0</v>
      </c>
      <c r="AS261" s="151">
        <f>MAX(HTS!AN270,HTS!BV270)</f>
        <v>0</v>
      </c>
      <c r="AT261" s="151">
        <f>MAX(HTS!AO270,HTS!BW270)</f>
        <v>0</v>
      </c>
      <c r="AU261" s="151">
        <f>MAX(HTS!AQ270,HTS!BY270)</f>
        <v>0</v>
      </c>
      <c r="AV261" s="151">
        <f>MAX(HTS!AR270,HTS!BZ270)</f>
        <v>0</v>
      </c>
      <c r="AW261" s="151">
        <f>MAX(HTS!AS270,HTS!CA270)</f>
        <v>0</v>
      </c>
      <c r="AX261" s="151">
        <f>MAX(HTS!AT270,HTS!CB270)</f>
        <v>0</v>
      </c>
      <c r="AY261" s="151">
        <f>MAX(HTS!AU270,HTS!CC270)</f>
        <v>0</v>
      </c>
      <c r="AZ261" s="151">
        <f>MAX(HTS!AV270,HTS!CD270)</f>
        <v>0</v>
      </c>
      <c r="BA261" s="151">
        <f>MAX(HTS!AW270,HTS!CE270)</f>
        <v>0</v>
      </c>
      <c r="BB261" s="151">
        <f>MAX(HTS!AX270,HTS!CF270)</f>
        <v>0</v>
      </c>
      <c r="BC261" s="151">
        <f>MAX(HTS!AY270,HTS!CG270)</f>
        <v>0</v>
      </c>
      <c r="BD261" s="151">
        <f>MAX(HTS!AZ270,HTS!CH270)</f>
        <v>0</v>
      </c>
      <c r="BE261" s="151">
        <f>MAX(HTS!BA270,HTS!CI270)</f>
        <v>0</v>
      </c>
      <c r="BF261" s="151">
        <f>MAX(HTS!BB270,HTS!CJ270)</f>
        <v>0</v>
      </c>
      <c r="BG261" s="151">
        <f>MAX(COUNTIF(HTS!BC270,"Sim"),COUNTIF(HTS!CK270,"Sim"))</f>
        <v>0</v>
      </c>
      <c r="BH261" s="56"/>
      <c r="BI261" s="151">
        <f>Tracoma!Q273</f>
        <v>0</v>
      </c>
      <c r="BJ261" s="151">
        <f>Tracoma!AK273</f>
        <v>0</v>
      </c>
      <c r="BK261" s="151">
        <f>Tracoma!AL273</f>
        <v>0</v>
      </c>
      <c r="BL261" s="151">
        <f>Tracoma!AN273</f>
        <v>0</v>
      </c>
      <c r="BM261" s="151">
        <f>Tracoma!AO273</f>
        <v>0</v>
      </c>
      <c r="BN261" s="151">
        <f>Tracoma!AT273</f>
        <v>0</v>
      </c>
      <c r="BO261" s="151">
        <f>Tracoma!AU273</f>
        <v>0</v>
      </c>
      <c r="BP261" s="151">
        <f>Tracoma!AV273</f>
        <v>0</v>
      </c>
      <c r="BQ261" s="151">
        <f>Tracoma!AW273</f>
        <v>0</v>
      </c>
      <c r="BR261" s="151">
        <f>COUNTIF(Tracoma!AX273,"Sim")</f>
        <v>0</v>
      </c>
      <c r="BS261" s="56"/>
      <c r="BT261" s="151">
        <f t="shared" si="43"/>
        <v>0</v>
      </c>
      <c r="BU261" s="151">
        <f t="shared" si="44"/>
        <v>0</v>
      </c>
      <c r="BV261" s="151">
        <f t="shared" si="45"/>
        <v>0</v>
      </c>
      <c r="BW261" s="151">
        <f t="shared" si="46"/>
        <v>0</v>
      </c>
      <c r="BX261" s="151">
        <f t="shared" si="47"/>
        <v>0</v>
      </c>
      <c r="BY261" s="151">
        <f t="shared" si="50"/>
        <v>0</v>
      </c>
      <c r="BZ261" s="151">
        <f t="shared" si="51"/>
        <v>0</v>
      </c>
      <c r="CA261" s="151">
        <f t="shared" si="52"/>
        <v>0</v>
      </c>
      <c r="CB261" s="151">
        <f t="shared" si="48"/>
        <v>0</v>
      </c>
      <c r="CC261" s="151">
        <f t="shared" si="49"/>
        <v>0</v>
      </c>
    </row>
    <row r="262" spans="2:81" x14ac:dyDescent="0.25">
      <c r="B262" s="366">
        <f>Demografia!B270</f>
        <v>0</v>
      </c>
      <c r="C262" s="366">
        <f>Demografia!C270</f>
        <v>0</v>
      </c>
      <c r="D262" s="367">
        <f>Demografia!D270</f>
        <v>0</v>
      </c>
      <c r="E262" s="342"/>
      <c r="F262" s="367">
        <f>FL!M269</f>
        <v>0</v>
      </c>
      <c r="G262" s="367">
        <f>FL!AE269</f>
        <v>0</v>
      </c>
      <c r="H262" s="367">
        <f>FL!AF269</f>
        <v>0</v>
      </c>
      <c r="I262" s="367">
        <f>FL!AH269</f>
        <v>0</v>
      </c>
      <c r="J262" s="367">
        <f>FL!AI269</f>
        <v>0</v>
      </c>
      <c r="K262" s="367">
        <f>FL!AK269</f>
        <v>0</v>
      </c>
      <c r="L262" s="367">
        <f>FL!AM269</f>
        <v>0</v>
      </c>
      <c r="M262" s="367">
        <f>FL!AN269</f>
        <v>0</v>
      </c>
      <c r="N262" s="367">
        <f>FL!AO269</f>
        <v>0</v>
      </c>
      <c r="O262" s="367">
        <f>FL!AP269</f>
        <v>0</v>
      </c>
      <c r="P262" s="367">
        <f>FL!AQ269</f>
        <v>0</v>
      </c>
      <c r="Q262" s="367">
        <f>COUNTIF(FL!AR269,"Sim")</f>
        <v>0</v>
      </c>
      <c r="R262" s="342"/>
      <c r="S262" s="367">
        <f>Onco!K269</f>
        <v>0</v>
      </c>
      <c r="T262" s="367">
        <f>MAX(Onco!AB269,Onco!BA269)</f>
        <v>0</v>
      </c>
      <c r="U262" s="367">
        <f>MAX(Onco!AC269,Onco!BB269)</f>
        <v>0</v>
      </c>
      <c r="V262" s="367">
        <f>MAX(Onco!AE269,Onco!BD269)</f>
        <v>0</v>
      </c>
      <c r="W262" s="367">
        <f>MAX(Onco!AF269,Onco!BE269)</f>
        <v>0</v>
      </c>
      <c r="X262" s="367">
        <f>MAX(Onco!AG269,Onco!BF269)</f>
        <v>0</v>
      </c>
      <c r="Y262" s="367">
        <f>MAX(Onco!AH269,Onco!BG269)</f>
        <v>0</v>
      </c>
      <c r="Z262" s="367">
        <f>MAX(Onco!AI269,Onco!BH269)</f>
        <v>0</v>
      </c>
      <c r="AA262" s="367">
        <f>MAX(Onco!AJ269,Onco!BI269)</f>
        <v>0</v>
      </c>
      <c r="AB262" s="367">
        <f>MAX(COUNTIF(Onco!AK269,"Sim"),COUNTIF(Onco!BJ269,"Sim"))</f>
        <v>0</v>
      </c>
      <c r="AC262" s="342"/>
      <c r="AD262" s="367">
        <f>Schisto!P271</f>
        <v>0</v>
      </c>
      <c r="AE262" s="367">
        <f>Schisto!AI271</f>
        <v>0</v>
      </c>
      <c r="AF262" s="367">
        <f>Schisto!AJ271</f>
        <v>0</v>
      </c>
      <c r="AG262" s="367">
        <f>Schisto!AN271</f>
        <v>0</v>
      </c>
      <c r="AH262" s="367">
        <f>Schisto!AO271</f>
        <v>0</v>
      </c>
      <c r="AI262" s="367">
        <f>Schisto!AT271</f>
        <v>0</v>
      </c>
      <c r="AJ262" s="367">
        <f>Schisto!AU271</f>
        <v>0</v>
      </c>
      <c r="AK262" s="367">
        <f>Schisto!AV271</f>
        <v>0</v>
      </c>
      <c r="AL262" s="367">
        <f>Schisto!AW271</f>
        <v>0</v>
      </c>
      <c r="AM262" s="367">
        <f>COUNTIF(Schisto!AX271,"Sim")</f>
        <v>0</v>
      </c>
      <c r="AN262" s="342"/>
      <c r="AO262" s="367">
        <f>HTS!P271</f>
        <v>0</v>
      </c>
      <c r="AP262" s="367">
        <f>MAX(HTS!AK271,HTS!BS271)</f>
        <v>0</v>
      </c>
      <c r="AQ262" s="367">
        <f>MAX(HTS!AL271,HTS!BT271)</f>
        <v>0</v>
      </c>
      <c r="AR262" s="367">
        <f>MAX(HTS!AM271,HTS!BU271)</f>
        <v>0</v>
      </c>
      <c r="AS262" s="367">
        <f>MAX(HTS!AN271,HTS!BV271)</f>
        <v>0</v>
      </c>
      <c r="AT262" s="367">
        <f>MAX(HTS!AO271,HTS!BW271)</f>
        <v>0</v>
      </c>
      <c r="AU262" s="367">
        <f>MAX(HTS!AQ271,HTS!BY271)</f>
        <v>0</v>
      </c>
      <c r="AV262" s="367">
        <f>MAX(HTS!AR271,HTS!BZ271)</f>
        <v>0</v>
      </c>
      <c r="AW262" s="367">
        <f>MAX(HTS!AS271,HTS!CA271)</f>
        <v>0</v>
      </c>
      <c r="AX262" s="367">
        <f>MAX(HTS!AT271,HTS!CB271)</f>
        <v>0</v>
      </c>
      <c r="AY262" s="367">
        <f>MAX(HTS!AU271,HTS!CC271)</f>
        <v>0</v>
      </c>
      <c r="AZ262" s="367">
        <f>MAX(HTS!AV271,HTS!CD271)</f>
        <v>0</v>
      </c>
      <c r="BA262" s="367">
        <f>MAX(HTS!AW271,HTS!CE271)</f>
        <v>0</v>
      </c>
      <c r="BB262" s="367">
        <f>MAX(HTS!AX271,HTS!CF271)</f>
        <v>0</v>
      </c>
      <c r="BC262" s="367">
        <f>MAX(HTS!AY271,HTS!CG271)</f>
        <v>0</v>
      </c>
      <c r="BD262" s="367">
        <f>MAX(HTS!AZ271,HTS!CH271)</f>
        <v>0</v>
      </c>
      <c r="BE262" s="367">
        <f>MAX(HTS!BA271,HTS!CI271)</f>
        <v>0</v>
      </c>
      <c r="BF262" s="367">
        <f>MAX(HTS!BB271,HTS!CJ271)</f>
        <v>0</v>
      </c>
      <c r="BG262" s="367">
        <f>MAX(COUNTIF(HTS!BC271,"Sim"),COUNTIF(HTS!CK271,"Sim"))</f>
        <v>0</v>
      </c>
      <c r="BH262" s="342"/>
      <c r="BI262" s="367">
        <f>Tracoma!Q274</f>
        <v>0</v>
      </c>
      <c r="BJ262" s="367">
        <f>Tracoma!AK274</f>
        <v>0</v>
      </c>
      <c r="BK262" s="367">
        <f>Tracoma!AL274</f>
        <v>0</v>
      </c>
      <c r="BL262" s="367">
        <f>Tracoma!AN274</f>
        <v>0</v>
      </c>
      <c r="BM262" s="367">
        <f>Tracoma!AO274</f>
        <v>0</v>
      </c>
      <c r="BN262" s="367">
        <f>Tracoma!AT274</f>
        <v>0</v>
      </c>
      <c r="BO262" s="367">
        <f>Tracoma!AU274</f>
        <v>0</v>
      </c>
      <c r="BP262" s="367">
        <f>Tracoma!AV274</f>
        <v>0</v>
      </c>
      <c r="BQ262" s="367">
        <f>Tracoma!AW274</f>
        <v>0</v>
      </c>
      <c r="BR262" s="367">
        <f>COUNTIF(Tracoma!AX274,"Sim")</f>
        <v>0</v>
      </c>
      <c r="BS262" s="342"/>
      <c r="BT262" s="367">
        <f t="shared" si="43"/>
        <v>0</v>
      </c>
      <c r="BU262" s="367">
        <f t="shared" si="44"/>
        <v>0</v>
      </c>
      <c r="BV262" s="367">
        <f t="shared" si="45"/>
        <v>0</v>
      </c>
      <c r="BW262" s="367">
        <f t="shared" si="46"/>
        <v>0</v>
      </c>
      <c r="BX262" s="367">
        <f t="shared" si="47"/>
        <v>0</v>
      </c>
      <c r="BY262" s="367">
        <f t="shared" si="50"/>
        <v>0</v>
      </c>
      <c r="BZ262" s="367">
        <f t="shared" si="51"/>
        <v>0</v>
      </c>
      <c r="CA262" s="367">
        <f t="shared" si="52"/>
        <v>0</v>
      </c>
      <c r="CB262" s="367">
        <f t="shared" si="48"/>
        <v>0</v>
      </c>
      <c r="CC262" s="367">
        <f t="shared" si="49"/>
        <v>0</v>
      </c>
    </row>
    <row r="263" spans="2:81" x14ac:dyDescent="0.25">
      <c r="B263" s="150">
        <f>Demografia!B271</f>
        <v>0</v>
      </c>
      <c r="C263" s="150">
        <f>Demografia!C271</f>
        <v>0</v>
      </c>
      <c r="D263" s="151">
        <f>Demografia!D271</f>
        <v>0</v>
      </c>
      <c r="E263" s="56"/>
      <c r="F263" s="151">
        <f>FL!M270</f>
        <v>0</v>
      </c>
      <c r="G263" s="151">
        <f>FL!AE270</f>
        <v>0</v>
      </c>
      <c r="H263" s="151">
        <f>FL!AF270</f>
        <v>0</v>
      </c>
      <c r="I263" s="151">
        <f>FL!AH270</f>
        <v>0</v>
      </c>
      <c r="J263" s="151">
        <f>FL!AI270</f>
        <v>0</v>
      </c>
      <c r="K263" s="151">
        <f>FL!AK270</f>
        <v>0</v>
      </c>
      <c r="L263" s="151">
        <f>FL!AM270</f>
        <v>0</v>
      </c>
      <c r="M263" s="151">
        <f>FL!AN270</f>
        <v>0</v>
      </c>
      <c r="N263" s="151">
        <f>FL!AO270</f>
        <v>0</v>
      </c>
      <c r="O263" s="151">
        <f>FL!AP270</f>
        <v>0</v>
      </c>
      <c r="P263" s="151">
        <f>FL!AQ270</f>
        <v>0</v>
      </c>
      <c r="Q263" s="151">
        <f>COUNTIF(FL!AR270,"Sim")</f>
        <v>0</v>
      </c>
      <c r="R263" s="56"/>
      <c r="S263" s="151">
        <f>Onco!K270</f>
        <v>0</v>
      </c>
      <c r="T263" s="151">
        <f>MAX(Onco!AB270,Onco!BA270)</f>
        <v>0</v>
      </c>
      <c r="U263" s="151">
        <f>MAX(Onco!AC270,Onco!BB270)</f>
        <v>0</v>
      </c>
      <c r="V263" s="151">
        <f>MAX(Onco!AE270,Onco!BD270)</f>
        <v>0</v>
      </c>
      <c r="W263" s="151">
        <f>MAX(Onco!AF270,Onco!BE270)</f>
        <v>0</v>
      </c>
      <c r="X263" s="151">
        <f>MAX(Onco!AG270,Onco!BF270)</f>
        <v>0</v>
      </c>
      <c r="Y263" s="151">
        <f>MAX(Onco!AH270,Onco!BG270)</f>
        <v>0</v>
      </c>
      <c r="Z263" s="151">
        <f>MAX(Onco!AI270,Onco!BH270)</f>
        <v>0</v>
      </c>
      <c r="AA263" s="151">
        <f>MAX(Onco!AJ270,Onco!BI270)</f>
        <v>0</v>
      </c>
      <c r="AB263" s="151">
        <f>MAX(COUNTIF(Onco!AK270,"Sim"),COUNTIF(Onco!BJ270,"Sim"))</f>
        <v>0</v>
      </c>
      <c r="AC263" s="56"/>
      <c r="AD263" s="151">
        <f>Schisto!P272</f>
        <v>0</v>
      </c>
      <c r="AE263" s="151">
        <f>Schisto!AI272</f>
        <v>0</v>
      </c>
      <c r="AF263" s="151">
        <f>Schisto!AJ272</f>
        <v>0</v>
      </c>
      <c r="AG263" s="151">
        <f>Schisto!AN272</f>
        <v>0</v>
      </c>
      <c r="AH263" s="151">
        <f>Schisto!AO272</f>
        <v>0</v>
      </c>
      <c r="AI263" s="151">
        <f>Schisto!AT272</f>
        <v>0</v>
      </c>
      <c r="AJ263" s="151">
        <f>Schisto!AU272</f>
        <v>0</v>
      </c>
      <c r="AK263" s="151">
        <f>Schisto!AV272</f>
        <v>0</v>
      </c>
      <c r="AL263" s="151">
        <f>Schisto!AW272</f>
        <v>0</v>
      </c>
      <c r="AM263" s="151">
        <f>COUNTIF(Schisto!AX272,"Sim")</f>
        <v>0</v>
      </c>
      <c r="AN263" s="56"/>
      <c r="AO263" s="151">
        <f>HTS!P272</f>
        <v>0</v>
      </c>
      <c r="AP263" s="151">
        <f>MAX(HTS!AK272,HTS!BS272)</f>
        <v>0</v>
      </c>
      <c r="AQ263" s="151">
        <f>MAX(HTS!AL272,HTS!BT272)</f>
        <v>0</v>
      </c>
      <c r="AR263" s="151">
        <f>MAX(HTS!AM272,HTS!BU272)</f>
        <v>0</v>
      </c>
      <c r="AS263" s="151">
        <f>MAX(HTS!AN272,HTS!BV272)</f>
        <v>0</v>
      </c>
      <c r="AT263" s="151">
        <f>MAX(HTS!AO272,HTS!BW272)</f>
        <v>0</v>
      </c>
      <c r="AU263" s="151">
        <f>MAX(HTS!AQ272,HTS!BY272)</f>
        <v>0</v>
      </c>
      <c r="AV263" s="151">
        <f>MAX(HTS!AR272,HTS!BZ272)</f>
        <v>0</v>
      </c>
      <c r="AW263" s="151">
        <f>MAX(HTS!AS272,HTS!CA272)</f>
        <v>0</v>
      </c>
      <c r="AX263" s="151">
        <f>MAX(HTS!AT272,HTS!CB272)</f>
        <v>0</v>
      </c>
      <c r="AY263" s="151">
        <f>MAX(HTS!AU272,HTS!CC272)</f>
        <v>0</v>
      </c>
      <c r="AZ263" s="151">
        <f>MAX(HTS!AV272,HTS!CD272)</f>
        <v>0</v>
      </c>
      <c r="BA263" s="151">
        <f>MAX(HTS!AW272,HTS!CE272)</f>
        <v>0</v>
      </c>
      <c r="BB263" s="151">
        <f>MAX(HTS!AX272,HTS!CF272)</f>
        <v>0</v>
      </c>
      <c r="BC263" s="151">
        <f>MAX(HTS!AY272,HTS!CG272)</f>
        <v>0</v>
      </c>
      <c r="BD263" s="151">
        <f>MAX(HTS!AZ272,HTS!CH272)</f>
        <v>0</v>
      </c>
      <c r="BE263" s="151">
        <f>MAX(HTS!BA272,HTS!CI272)</f>
        <v>0</v>
      </c>
      <c r="BF263" s="151">
        <f>MAX(HTS!BB272,HTS!CJ272)</f>
        <v>0</v>
      </c>
      <c r="BG263" s="151">
        <f>MAX(COUNTIF(HTS!BC272,"Sim"),COUNTIF(HTS!CK272,"Sim"))</f>
        <v>0</v>
      </c>
      <c r="BH263" s="56"/>
      <c r="BI263" s="151">
        <f>Tracoma!Q275</f>
        <v>0</v>
      </c>
      <c r="BJ263" s="151">
        <f>Tracoma!AK275</f>
        <v>0</v>
      </c>
      <c r="BK263" s="151">
        <f>Tracoma!AL275</f>
        <v>0</v>
      </c>
      <c r="BL263" s="151">
        <f>Tracoma!AN275</f>
        <v>0</v>
      </c>
      <c r="BM263" s="151">
        <f>Tracoma!AO275</f>
        <v>0</v>
      </c>
      <c r="BN263" s="151">
        <f>Tracoma!AT275</f>
        <v>0</v>
      </c>
      <c r="BO263" s="151">
        <f>Tracoma!AU275</f>
        <v>0</v>
      </c>
      <c r="BP263" s="151">
        <f>Tracoma!AV275</f>
        <v>0</v>
      </c>
      <c r="BQ263" s="151">
        <f>Tracoma!AW275</f>
        <v>0</v>
      </c>
      <c r="BR263" s="151">
        <f>COUNTIF(Tracoma!AX275,"Sim")</f>
        <v>0</v>
      </c>
      <c r="BS263" s="56"/>
      <c r="BT263" s="151">
        <f t="shared" si="43"/>
        <v>0</v>
      </c>
      <c r="BU263" s="151">
        <f t="shared" si="44"/>
        <v>0</v>
      </c>
      <c r="BV263" s="151">
        <f t="shared" si="45"/>
        <v>0</v>
      </c>
      <c r="BW263" s="151">
        <f t="shared" si="46"/>
        <v>0</v>
      </c>
      <c r="BX263" s="151">
        <f t="shared" si="47"/>
        <v>0</v>
      </c>
      <c r="BY263" s="151">
        <f t="shared" si="50"/>
        <v>0</v>
      </c>
      <c r="BZ263" s="151">
        <f t="shared" si="51"/>
        <v>0</v>
      </c>
      <c r="CA263" s="151">
        <f t="shared" si="52"/>
        <v>0</v>
      </c>
      <c r="CB263" s="151">
        <f t="shared" si="48"/>
        <v>0</v>
      </c>
      <c r="CC263" s="151">
        <f t="shared" si="49"/>
        <v>0</v>
      </c>
    </row>
    <row r="264" spans="2:81" x14ac:dyDescent="0.25">
      <c r="B264" s="366">
        <f>Demografia!B272</f>
        <v>0</v>
      </c>
      <c r="C264" s="366">
        <f>Demografia!C272</f>
        <v>0</v>
      </c>
      <c r="D264" s="367">
        <f>Demografia!D272</f>
        <v>0</v>
      </c>
      <c r="E264" s="342"/>
      <c r="F264" s="367">
        <f>FL!M271</f>
        <v>0</v>
      </c>
      <c r="G264" s="367">
        <f>FL!AE271</f>
        <v>0</v>
      </c>
      <c r="H264" s="367">
        <f>FL!AF271</f>
        <v>0</v>
      </c>
      <c r="I264" s="367">
        <f>FL!AH271</f>
        <v>0</v>
      </c>
      <c r="J264" s="367">
        <f>FL!AI271</f>
        <v>0</v>
      </c>
      <c r="K264" s="367">
        <f>FL!AK271</f>
        <v>0</v>
      </c>
      <c r="L264" s="367">
        <f>FL!AM271</f>
        <v>0</v>
      </c>
      <c r="M264" s="367">
        <f>FL!AN271</f>
        <v>0</v>
      </c>
      <c r="N264" s="367">
        <f>FL!AO271</f>
        <v>0</v>
      </c>
      <c r="O264" s="367">
        <f>FL!AP271</f>
        <v>0</v>
      </c>
      <c r="P264" s="367">
        <f>FL!AQ271</f>
        <v>0</v>
      </c>
      <c r="Q264" s="367">
        <f>COUNTIF(FL!AR271,"Sim")</f>
        <v>0</v>
      </c>
      <c r="R264" s="342"/>
      <c r="S264" s="367">
        <f>Onco!K271</f>
        <v>0</v>
      </c>
      <c r="T264" s="367">
        <f>MAX(Onco!AB271,Onco!BA271)</f>
        <v>0</v>
      </c>
      <c r="U264" s="367">
        <f>MAX(Onco!AC271,Onco!BB271)</f>
        <v>0</v>
      </c>
      <c r="V264" s="367">
        <f>MAX(Onco!AE271,Onco!BD271)</f>
        <v>0</v>
      </c>
      <c r="W264" s="367">
        <f>MAX(Onco!AF271,Onco!BE271)</f>
        <v>0</v>
      </c>
      <c r="X264" s="367">
        <f>MAX(Onco!AG271,Onco!BF271)</f>
        <v>0</v>
      </c>
      <c r="Y264" s="367">
        <f>MAX(Onco!AH271,Onco!BG271)</f>
        <v>0</v>
      </c>
      <c r="Z264" s="367">
        <f>MAX(Onco!AI271,Onco!BH271)</f>
        <v>0</v>
      </c>
      <c r="AA264" s="367">
        <f>MAX(Onco!AJ271,Onco!BI271)</f>
        <v>0</v>
      </c>
      <c r="AB264" s="367">
        <f>MAX(COUNTIF(Onco!AK271,"Sim"),COUNTIF(Onco!BJ271,"Sim"))</f>
        <v>0</v>
      </c>
      <c r="AC264" s="342"/>
      <c r="AD264" s="367">
        <f>Schisto!P273</f>
        <v>0</v>
      </c>
      <c r="AE264" s="367">
        <f>Schisto!AI273</f>
        <v>0</v>
      </c>
      <c r="AF264" s="367">
        <f>Schisto!AJ273</f>
        <v>0</v>
      </c>
      <c r="AG264" s="367">
        <f>Schisto!AN273</f>
        <v>0</v>
      </c>
      <c r="AH264" s="367">
        <f>Schisto!AO273</f>
        <v>0</v>
      </c>
      <c r="AI264" s="367">
        <f>Schisto!AT273</f>
        <v>0</v>
      </c>
      <c r="AJ264" s="367">
        <f>Schisto!AU273</f>
        <v>0</v>
      </c>
      <c r="AK264" s="367">
        <f>Schisto!AV273</f>
        <v>0</v>
      </c>
      <c r="AL264" s="367">
        <f>Schisto!AW273</f>
        <v>0</v>
      </c>
      <c r="AM264" s="367">
        <f>COUNTIF(Schisto!AX273,"Sim")</f>
        <v>0</v>
      </c>
      <c r="AN264" s="342"/>
      <c r="AO264" s="367">
        <f>HTS!P273</f>
        <v>0</v>
      </c>
      <c r="AP264" s="367">
        <f>MAX(HTS!AK273,HTS!BS273)</f>
        <v>0</v>
      </c>
      <c r="AQ264" s="367">
        <f>MAX(HTS!AL273,HTS!BT273)</f>
        <v>0</v>
      </c>
      <c r="AR264" s="367">
        <f>MAX(HTS!AM273,HTS!BU273)</f>
        <v>0</v>
      </c>
      <c r="AS264" s="367">
        <f>MAX(HTS!AN273,HTS!BV273)</f>
        <v>0</v>
      </c>
      <c r="AT264" s="367">
        <f>MAX(HTS!AO273,HTS!BW273)</f>
        <v>0</v>
      </c>
      <c r="AU264" s="367">
        <f>MAX(HTS!AQ273,HTS!BY273)</f>
        <v>0</v>
      </c>
      <c r="AV264" s="367">
        <f>MAX(HTS!AR273,HTS!BZ273)</f>
        <v>0</v>
      </c>
      <c r="AW264" s="367">
        <f>MAX(HTS!AS273,HTS!CA273)</f>
        <v>0</v>
      </c>
      <c r="AX264" s="367">
        <f>MAX(HTS!AT273,HTS!CB273)</f>
        <v>0</v>
      </c>
      <c r="AY264" s="367">
        <f>MAX(HTS!AU273,HTS!CC273)</f>
        <v>0</v>
      </c>
      <c r="AZ264" s="367">
        <f>MAX(HTS!AV273,HTS!CD273)</f>
        <v>0</v>
      </c>
      <c r="BA264" s="367">
        <f>MAX(HTS!AW273,HTS!CE273)</f>
        <v>0</v>
      </c>
      <c r="BB264" s="367">
        <f>MAX(HTS!AX273,HTS!CF273)</f>
        <v>0</v>
      </c>
      <c r="BC264" s="367">
        <f>MAX(HTS!AY273,HTS!CG273)</f>
        <v>0</v>
      </c>
      <c r="BD264" s="367">
        <f>MAX(HTS!AZ273,HTS!CH273)</f>
        <v>0</v>
      </c>
      <c r="BE264" s="367">
        <f>MAX(HTS!BA273,HTS!CI273)</f>
        <v>0</v>
      </c>
      <c r="BF264" s="367">
        <f>MAX(HTS!BB273,HTS!CJ273)</f>
        <v>0</v>
      </c>
      <c r="BG264" s="367">
        <f>MAX(COUNTIF(HTS!BC273,"Sim"),COUNTIF(HTS!CK273,"Sim"))</f>
        <v>0</v>
      </c>
      <c r="BH264" s="342"/>
      <c r="BI264" s="367">
        <f>Tracoma!Q276</f>
        <v>0</v>
      </c>
      <c r="BJ264" s="367">
        <f>Tracoma!AK276</f>
        <v>0</v>
      </c>
      <c r="BK264" s="367">
        <f>Tracoma!AL276</f>
        <v>0</v>
      </c>
      <c r="BL264" s="367">
        <f>Tracoma!AN276</f>
        <v>0</v>
      </c>
      <c r="BM264" s="367">
        <f>Tracoma!AO276</f>
        <v>0</v>
      </c>
      <c r="BN264" s="367">
        <f>Tracoma!AT276</f>
        <v>0</v>
      </c>
      <c r="BO264" s="367">
        <f>Tracoma!AU276</f>
        <v>0</v>
      </c>
      <c r="BP264" s="367">
        <f>Tracoma!AV276</f>
        <v>0</v>
      </c>
      <c r="BQ264" s="367">
        <f>Tracoma!AW276</f>
        <v>0</v>
      </c>
      <c r="BR264" s="367">
        <f>COUNTIF(Tracoma!AX276,"Sim")</f>
        <v>0</v>
      </c>
      <c r="BS264" s="342"/>
      <c r="BT264" s="367">
        <f t="shared" si="43"/>
        <v>0</v>
      </c>
      <c r="BU264" s="367">
        <f t="shared" si="44"/>
        <v>0</v>
      </c>
      <c r="BV264" s="367">
        <f t="shared" si="45"/>
        <v>0</v>
      </c>
      <c r="BW264" s="367">
        <f t="shared" si="46"/>
        <v>0</v>
      </c>
      <c r="BX264" s="367">
        <f t="shared" si="47"/>
        <v>0</v>
      </c>
      <c r="BY264" s="367">
        <f t="shared" si="50"/>
        <v>0</v>
      </c>
      <c r="BZ264" s="367">
        <f t="shared" si="51"/>
        <v>0</v>
      </c>
      <c r="CA264" s="367">
        <f t="shared" si="52"/>
        <v>0</v>
      </c>
      <c r="CB264" s="367">
        <f t="shared" si="48"/>
        <v>0</v>
      </c>
      <c r="CC264" s="367">
        <f t="shared" si="49"/>
        <v>0</v>
      </c>
    </row>
    <row r="265" spans="2:81" x14ac:dyDescent="0.25">
      <c r="B265" s="150">
        <f>Demografia!B273</f>
        <v>0</v>
      </c>
      <c r="C265" s="150">
        <f>Demografia!C273</f>
        <v>0</v>
      </c>
      <c r="D265" s="151">
        <f>Demografia!D273</f>
        <v>0</v>
      </c>
      <c r="E265" s="56"/>
      <c r="F265" s="151">
        <f>FL!M272</f>
        <v>0</v>
      </c>
      <c r="G265" s="151">
        <f>FL!AE272</f>
        <v>0</v>
      </c>
      <c r="H265" s="151">
        <f>FL!AF272</f>
        <v>0</v>
      </c>
      <c r="I265" s="151">
        <f>FL!AH272</f>
        <v>0</v>
      </c>
      <c r="J265" s="151">
        <f>FL!AI272</f>
        <v>0</v>
      </c>
      <c r="K265" s="151">
        <f>FL!AK272</f>
        <v>0</v>
      </c>
      <c r="L265" s="151">
        <f>FL!AM272</f>
        <v>0</v>
      </c>
      <c r="M265" s="151">
        <f>FL!AN272</f>
        <v>0</v>
      </c>
      <c r="N265" s="151">
        <f>FL!AO272</f>
        <v>0</v>
      </c>
      <c r="O265" s="151">
        <f>FL!AP272</f>
        <v>0</v>
      </c>
      <c r="P265" s="151">
        <f>FL!AQ272</f>
        <v>0</v>
      </c>
      <c r="Q265" s="151">
        <f>COUNTIF(FL!AR272,"Sim")</f>
        <v>0</v>
      </c>
      <c r="R265" s="56"/>
      <c r="S265" s="151">
        <f>Onco!K272</f>
        <v>0</v>
      </c>
      <c r="T265" s="151">
        <f>MAX(Onco!AB272,Onco!BA272)</f>
        <v>0</v>
      </c>
      <c r="U265" s="151">
        <f>MAX(Onco!AC272,Onco!BB272)</f>
        <v>0</v>
      </c>
      <c r="V265" s="151">
        <f>MAX(Onco!AE272,Onco!BD272)</f>
        <v>0</v>
      </c>
      <c r="W265" s="151">
        <f>MAX(Onco!AF272,Onco!BE272)</f>
        <v>0</v>
      </c>
      <c r="X265" s="151">
        <f>MAX(Onco!AG272,Onco!BF272)</f>
        <v>0</v>
      </c>
      <c r="Y265" s="151">
        <f>MAX(Onco!AH272,Onco!BG272)</f>
        <v>0</v>
      </c>
      <c r="Z265" s="151">
        <f>MAX(Onco!AI272,Onco!BH272)</f>
        <v>0</v>
      </c>
      <c r="AA265" s="151">
        <f>MAX(Onco!AJ272,Onco!BI272)</f>
        <v>0</v>
      </c>
      <c r="AB265" s="151">
        <f>MAX(COUNTIF(Onco!AK272,"Sim"),COUNTIF(Onco!BJ272,"Sim"))</f>
        <v>0</v>
      </c>
      <c r="AC265" s="56"/>
      <c r="AD265" s="151">
        <f>Schisto!P274</f>
        <v>0</v>
      </c>
      <c r="AE265" s="151">
        <f>Schisto!AI274</f>
        <v>0</v>
      </c>
      <c r="AF265" s="151">
        <f>Schisto!AJ274</f>
        <v>0</v>
      </c>
      <c r="AG265" s="151">
        <f>Schisto!AN274</f>
        <v>0</v>
      </c>
      <c r="AH265" s="151">
        <f>Schisto!AO274</f>
        <v>0</v>
      </c>
      <c r="AI265" s="151">
        <f>Schisto!AT274</f>
        <v>0</v>
      </c>
      <c r="AJ265" s="151">
        <f>Schisto!AU274</f>
        <v>0</v>
      </c>
      <c r="AK265" s="151">
        <f>Schisto!AV274</f>
        <v>0</v>
      </c>
      <c r="AL265" s="151">
        <f>Schisto!AW274</f>
        <v>0</v>
      </c>
      <c r="AM265" s="151">
        <f>COUNTIF(Schisto!AX274,"Sim")</f>
        <v>0</v>
      </c>
      <c r="AN265" s="56"/>
      <c r="AO265" s="151">
        <f>HTS!P274</f>
        <v>0</v>
      </c>
      <c r="AP265" s="151">
        <f>MAX(HTS!AK274,HTS!BS274)</f>
        <v>0</v>
      </c>
      <c r="AQ265" s="151">
        <f>MAX(HTS!AL274,HTS!BT274)</f>
        <v>0</v>
      </c>
      <c r="AR265" s="151">
        <f>MAX(HTS!AM274,HTS!BU274)</f>
        <v>0</v>
      </c>
      <c r="AS265" s="151">
        <f>MAX(HTS!AN274,HTS!BV274)</f>
        <v>0</v>
      </c>
      <c r="AT265" s="151">
        <f>MAX(HTS!AO274,HTS!BW274)</f>
        <v>0</v>
      </c>
      <c r="AU265" s="151">
        <f>MAX(HTS!AQ274,HTS!BY274)</f>
        <v>0</v>
      </c>
      <c r="AV265" s="151">
        <f>MAX(HTS!AR274,HTS!BZ274)</f>
        <v>0</v>
      </c>
      <c r="AW265" s="151">
        <f>MAX(HTS!AS274,HTS!CA274)</f>
        <v>0</v>
      </c>
      <c r="AX265" s="151">
        <f>MAX(HTS!AT274,HTS!CB274)</f>
        <v>0</v>
      </c>
      <c r="AY265" s="151">
        <f>MAX(HTS!AU274,HTS!CC274)</f>
        <v>0</v>
      </c>
      <c r="AZ265" s="151">
        <f>MAX(HTS!AV274,HTS!CD274)</f>
        <v>0</v>
      </c>
      <c r="BA265" s="151">
        <f>MAX(HTS!AW274,HTS!CE274)</f>
        <v>0</v>
      </c>
      <c r="BB265" s="151">
        <f>MAX(HTS!AX274,HTS!CF274)</f>
        <v>0</v>
      </c>
      <c r="BC265" s="151">
        <f>MAX(HTS!AY274,HTS!CG274)</f>
        <v>0</v>
      </c>
      <c r="BD265" s="151">
        <f>MAX(HTS!AZ274,HTS!CH274)</f>
        <v>0</v>
      </c>
      <c r="BE265" s="151">
        <f>MAX(HTS!BA274,HTS!CI274)</f>
        <v>0</v>
      </c>
      <c r="BF265" s="151">
        <f>MAX(HTS!BB274,HTS!CJ274)</f>
        <v>0</v>
      </c>
      <c r="BG265" s="151">
        <f>MAX(COUNTIF(HTS!BC274,"Sim"),COUNTIF(HTS!CK274,"Sim"))</f>
        <v>0</v>
      </c>
      <c r="BH265" s="56"/>
      <c r="BI265" s="151">
        <f>Tracoma!Q277</f>
        <v>0</v>
      </c>
      <c r="BJ265" s="151">
        <f>Tracoma!AK277</f>
        <v>0</v>
      </c>
      <c r="BK265" s="151">
        <f>Tracoma!AL277</f>
        <v>0</v>
      </c>
      <c r="BL265" s="151">
        <f>Tracoma!AN277</f>
        <v>0</v>
      </c>
      <c r="BM265" s="151">
        <f>Tracoma!AO277</f>
        <v>0</v>
      </c>
      <c r="BN265" s="151">
        <f>Tracoma!AT277</f>
        <v>0</v>
      </c>
      <c r="BO265" s="151">
        <f>Tracoma!AU277</f>
        <v>0</v>
      </c>
      <c r="BP265" s="151">
        <f>Tracoma!AV277</f>
        <v>0</v>
      </c>
      <c r="BQ265" s="151">
        <f>Tracoma!AW277</f>
        <v>0</v>
      </c>
      <c r="BR265" s="151">
        <f>COUNTIF(Tracoma!AX277,"Sim")</f>
        <v>0</v>
      </c>
      <c r="BS265" s="56"/>
      <c r="BT265" s="151">
        <f t="shared" ref="BT265:BT328" si="53">MAX(F265,S265,AD265,AO265,BI265)</f>
        <v>0</v>
      </c>
      <c r="BU265" s="151">
        <f t="shared" ref="BU265:BU328" si="54">MAX(G265,T265,AE265,AP265,BJ265)</f>
        <v>0</v>
      </c>
      <c r="BV265" s="151">
        <f t="shared" ref="BV265:BV328" si="55">MAX(H265,U265,AF265,AQ265,BK265)</f>
        <v>0</v>
      </c>
      <c r="BW265" s="151">
        <f t="shared" ref="BW265:BW328" si="56">MAX(I265,V265,AG265,AU265,BL265)</f>
        <v>0</v>
      </c>
      <c r="BX265" s="151">
        <f t="shared" ref="BX265:BX328" si="57">MAX(J265,W265,AH265,AV265,BM265)</f>
        <v>0</v>
      </c>
      <c r="BY265" s="151">
        <f t="shared" si="50"/>
        <v>0</v>
      </c>
      <c r="BZ265" s="151">
        <f t="shared" si="51"/>
        <v>0</v>
      </c>
      <c r="CA265" s="151">
        <f t="shared" si="52"/>
        <v>0</v>
      </c>
      <c r="CB265" s="151">
        <f t="shared" ref="CB265:CB328" si="58">MAX(P265,AA265,AL265,BF265,BQ265)</f>
        <v>0</v>
      </c>
      <c r="CC265" s="151">
        <f t="shared" ref="CC265:CC328" si="59">MAX(Q265,AB265,AM265,BG265,BR265)</f>
        <v>0</v>
      </c>
    </row>
    <row r="266" spans="2:81" x14ac:dyDescent="0.25">
      <c r="B266" s="366">
        <f>Demografia!B274</f>
        <v>0</v>
      </c>
      <c r="C266" s="366">
        <f>Demografia!C274</f>
        <v>0</v>
      </c>
      <c r="D266" s="367">
        <f>Demografia!D274</f>
        <v>0</v>
      </c>
      <c r="E266" s="342"/>
      <c r="F266" s="367">
        <f>FL!M273</f>
        <v>0</v>
      </c>
      <c r="G266" s="367">
        <f>FL!AE273</f>
        <v>0</v>
      </c>
      <c r="H266" s="367">
        <f>FL!AF273</f>
        <v>0</v>
      </c>
      <c r="I266" s="367">
        <f>FL!AH273</f>
        <v>0</v>
      </c>
      <c r="J266" s="367">
        <f>FL!AI273</f>
        <v>0</v>
      </c>
      <c r="K266" s="367">
        <f>FL!AK273</f>
        <v>0</v>
      </c>
      <c r="L266" s="367">
        <f>FL!AM273</f>
        <v>0</v>
      </c>
      <c r="M266" s="367">
        <f>FL!AN273</f>
        <v>0</v>
      </c>
      <c r="N266" s="367">
        <f>FL!AO273</f>
        <v>0</v>
      </c>
      <c r="O266" s="367">
        <f>FL!AP273</f>
        <v>0</v>
      </c>
      <c r="P266" s="367">
        <f>FL!AQ273</f>
        <v>0</v>
      </c>
      <c r="Q266" s="367">
        <f>COUNTIF(FL!AR273,"Sim")</f>
        <v>0</v>
      </c>
      <c r="R266" s="342"/>
      <c r="S266" s="367">
        <f>Onco!K273</f>
        <v>0</v>
      </c>
      <c r="T266" s="367">
        <f>MAX(Onco!AB273,Onco!BA273)</f>
        <v>0</v>
      </c>
      <c r="U266" s="367">
        <f>MAX(Onco!AC273,Onco!BB273)</f>
        <v>0</v>
      </c>
      <c r="V266" s="367">
        <f>MAX(Onco!AE273,Onco!BD273)</f>
        <v>0</v>
      </c>
      <c r="W266" s="367">
        <f>MAX(Onco!AF273,Onco!BE273)</f>
        <v>0</v>
      </c>
      <c r="X266" s="367">
        <f>MAX(Onco!AG273,Onco!BF273)</f>
        <v>0</v>
      </c>
      <c r="Y266" s="367">
        <f>MAX(Onco!AH273,Onco!BG273)</f>
        <v>0</v>
      </c>
      <c r="Z266" s="367">
        <f>MAX(Onco!AI273,Onco!BH273)</f>
        <v>0</v>
      </c>
      <c r="AA266" s="367">
        <f>MAX(Onco!AJ273,Onco!BI273)</f>
        <v>0</v>
      </c>
      <c r="AB266" s="367">
        <f>MAX(COUNTIF(Onco!AK273,"Sim"),COUNTIF(Onco!BJ273,"Sim"))</f>
        <v>0</v>
      </c>
      <c r="AC266" s="342"/>
      <c r="AD266" s="367">
        <f>Schisto!P275</f>
        <v>0</v>
      </c>
      <c r="AE266" s="367">
        <f>Schisto!AI275</f>
        <v>0</v>
      </c>
      <c r="AF266" s="367">
        <f>Schisto!AJ275</f>
        <v>0</v>
      </c>
      <c r="AG266" s="367">
        <f>Schisto!AN275</f>
        <v>0</v>
      </c>
      <c r="AH266" s="367">
        <f>Schisto!AO275</f>
        <v>0</v>
      </c>
      <c r="AI266" s="367">
        <f>Schisto!AT275</f>
        <v>0</v>
      </c>
      <c r="AJ266" s="367">
        <f>Schisto!AU275</f>
        <v>0</v>
      </c>
      <c r="AK266" s="367">
        <f>Schisto!AV275</f>
        <v>0</v>
      </c>
      <c r="AL266" s="367">
        <f>Schisto!AW275</f>
        <v>0</v>
      </c>
      <c r="AM266" s="367">
        <f>COUNTIF(Schisto!AX275,"Sim")</f>
        <v>0</v>
      </c>
      <c r="AN266" s="342"/>
      <c r="AO266" s="367">
        <f>HTS!P275</f>
        <v>0</v>
      </c>
      <c r="AP266" s="367">
        <f>MAX(HTS!AK275,HTS!BS275)</f>
        <v>0</v>
      </c>
      <c r="AQ266" s="367">
        <f>MAX(HTS!AL275,HTS!BT275)</f>
        <v>0</v>
      </c>
      <c r="AR266" s="367">
        <f>MAX(HTS!AM275,HTS!BU275)</f>
        <v>0</v>
      </c>
      <c r="AS266" s="367">
        <f>MAX(HTS!AN275,HTS!BV275)</f>
        <v>0</v>
      </c>
      <c r="AT266" s="367">
        <f>MAX(HTS!AO275,HTS!BW275)</f>
        <v>0</v>
      </c>
      <c r="AU266" s="367">
        <f>MAX(HTS!AQ275,HTS!BY275)</f>
        <v>0</v>
      </c>
      <c r="AV266" s="367">
        <f>MAX(HTS!AR275,HTS!BZ275)</f>
        <v>0</v>
      </c>
      <c r="AW266" s="367">
        <f>MAX(HTS!AS275,HTS!CA275)</f>
        <v>0</v>
      </c>
      <c r="AX266" s="367">
        <f>MAX(HTS!AT275,HTS!CB275)</f>
        <v>0</v>
      </c>
      <c r="AY266" s="367">
        <f>MAX(HTS!AU275,HTS!CC275)</f>
        <v>0</v>
      </c>
      <c r="AZ266" s="367">
        <f>MAX(HTS!AV275,HTS!CD275)</f>
        <v>0</v>
      </c>
      <c r="BA266" s="367">
        <f>MAX(HTS!AW275,HTS!CE275)</f>
        <v>0</v>
      </c>
      <c r="BB266" s="367">
        <f>MAX(HTS!AX275,HTS!CF275)</f>
        <v>0</v>
      </c>
      <c r="BC266" s="367">
        <f>MAX(HTS!AY275,HTS!CG275)</f>
        <v>0</v>
      </c>
      <c r="BD266" s="367">
        <f>MAX(HTS!AZ275,HTS!CH275)</f>
        <v>0</v>
      </c>
      <c r="BE266" s="367">
        <f>MAX(HTS!BA275,HTS!CI275)</f>
        <v>0</v>
      </c>
      <c r="BF266" s="367">
        <f>MAX(HTS!BB275,HTS!CJ275)</f>
        <v>0</v>
      </c>
      <c r="BG266" s="367">
        <f>MAX(COUNTIF(HTS!BC275,"Sim"),COUNTIF(HTS!CK275,"Sim"))</f>
        <v>0</v>
      </c>
      <c r="BH266" s="342"/>
      <c r="BI266" s="367">
        <f>Tracoma!Q278</f>
        <v>0</v>
      </c>
      <c r="BJ266" s="367">
        <f>Tracoma!AK278</f>
        <v>0</v>
      </c>
      <c r="BK266" s="367">
        <f>Tracoma!AL278</f>
        <v>0</v>
      </c>
      <c r="BL266" s="367">
        <f>Tracoma!AN278</f>
        <v>0</v>
      </c>
      <c r="BM266" s="367">
        <f>Tracoma!AO278</f>
        <v>0</v>
      </c>
      <c r="BN266" s="367">
        <f>Tracoma!AT278</f>
        <v>0</v>
      </c>
      <c r="BO266" s="367">
        <f>Tracoma!AU278</f>
        <v>0</v>
      </c>
      <c r="BP266" s="367">
        <f>Tracoma!AV278</f>
        <v>0</v>
      </c>
      <c r="BQ266" s="367">
        <f>Tracoma!AW278</f>
        <v>0</v>
      </c>
      <c r="BR266" s="367">
        <f>COUNTIF(Tracoma!AX278,"Sim")</f>
        <v>0</v>
      </c>
      <c r="BS266" s="342"/>
      <c r="BT266" s="367">
        <f t="shared" si="53"/>
        <v>0</v>
      </c>
      <c r="BU266" s="367">
        <f t="shared" si="54"/>
        <v>0</v>
      </c>
      <c r="BV266" s="367">
        <f t="shared" si="55"/>
        <v>0</v>
      </c>
      <c r="BW266" s="367">
        <f t="shared" si="56"/>
        <v>0</v>
      </c>
      <c r="BX266" s="367">
        <f t="shared" si="57"/>
        <v>0</v>
      </c>
      <c r="BY266" s="367">
        <f t="shared" ref="BY266:BY329" si="60">MAX(M266,X266,AI266,BC266,BN266)</f>
        <v>0</v>
      </c>
      <c r="BZ266" s="367">
        <f t="shared" ref="BZ266:BZ329" si="61">MAX(N266,Y266,AJ266,BD266,BO266)</f>
        <v>0</v>
      </c>
      <c r="CA266" s="367">
        <f t="shared" ref="CA266:CA329" si="62">MAX(O266,Z266,AK266,BE266,BP266)</f>
        <v>0</v>
      </c>
      <c r="CB266" s="367">
        <f t="shared" si="58"/>
        <v>0</v>
      </c>
      <c r="CC266" s="367">
        <f t="shared" si="59"/>
        <v>0</v>
      </c>
    </row>
    <row r="267" spans="2:81" x14ac:dyDescent="0.25">
      <c r="B267" s="150">
        <f>Demografia!B275</f>
        <v>0</v>
      </c>
      <c r="C267" s="150">
        <f>Demografia!C275</f>
        <v>0</v>
      </c>
      <c r="D267" s="151">
        <f>Demografia!D275</f>
        <v>0</v>
      </c>
      <c r="E267" s="56"/>
      <c r="F267" s="151">
        <f>FL!M274</f>
        <v>0</v>
      </c>
      <c r="G267" s="151">
        <f>FL!AE274</f>
        <v>0</v>
      </c>
      <c r="H267" s="151">
        <f>FL!AF274</f>
        <v>0</v>
      </c>
      <c r="I267" s="151">
        <f>FL!AH274</f>
        <v>0</v>
      </c>
      <c r="J267" s="151">
        <f>FL!AI274</f>
        <v>0</v>
      </c>
      <c r="K267" s="151">
        <f>FL!AK274</f>
        <v>0</v>
      </c>
      <c r="L267" s="151">
        <f>FL!AM274</f>
        <v>0</v>
      </c>
      <c r="M267" s="151">
        <f>FL!AN274</f>
        <v>0</v>
      </c>
      <c r="N267" s="151">
        <f>FL!AO274</f>
        <v>0</v>
      </c>
      <c r="O267" s="151">
        <f>FL!AP274</f>
        <v>0</v>
      </c>
      <c r="P267" s="151">
        <f>FL!AQ274</f>
        <v>0</v>
      </c>
      <c r="Q267" s="151">
        <f>COUNTIF(FL!AR274,"Sim")</f>
        <v>0</v>
      </c>
      <c r="R267" s="56"/>
      <c r="S267" s="151">
        <f>Onco!K274</f>
        <v>0</v>
      </c>
      <c r="T267" s="151">
        <f>MAX(Onco!AB274,Onco!BA274)</f>
        <v>0</v>
      </c>
      <c r="U267" s="151">
        <f>MAX(Onco!AC274,Onco!BB274)</f>
        <v>0</v>
      </c>
      <c r="V267" s="151">
        <f>MAX(Onco!AE274,Onco!BD274)</f>
        <v>0</v>
      </c>
      <c r="W267" s="151">
        <f>MAX(Onco!AF274,Onco!BE274)</f>
        <v>0</v>
      </c>
      <c r="X267" s="151">
        <f>MAX(Onco!AG274,Onco!BF274)</f>
        <v>0</v>
      </c>
      <c r="Y267" s="151">
        <f>MAX(Onco!AH274,Onco!BG274)</f>
        <v>0</v>
      </c>
      <c r="Z267" s="151">
        <f>MAX(Onco!AI274,Onco!BH274)</f>
        <v>0</v>
      </c>
      <c r="AA267" s="151">
        <f>MAX(Onco!AJ274,Onco!BI274)</f>
        <v>0</v>
      </c>
      <c r="AB267" s="151">
        <f>MAX(COUNTIF(Onco!AK274,"Sim"),COUNTIF(Onco!BJ274,"Sim"))</f>
        <v>0</v>
      </c>
      <c r="AC267" s="56"/>
      <c r="AD267" s="151">
        <f>Schisto!P276</f>
        <v>0</v>
      </c>
      <c r="AE267" s="151">
        <f>Schisto!AI276</f>
        <v>0</v>
      </c>
      <c r="AF267" s="151">
        <f>Schisto!AJ276</f>
        <v>0</v>
      </c>
      <c r="AG267" s="151">
        <f>Schisto!AN276</f>
        <v>0</v>
      </c>
      <c r="AH267" s="151">
        <f>Schisto!AO276</f>
        <v>0</v>
      </c>
      <c r="AI267" s="151">
        <f>Schisto!AT276</f>
        <v>0</v>
      </c>
      <c r="AJ267" s="151">
        <f>Schisto!AU276</f>
        <v>0</v>
      </c>
      <c r="AK267" s="151">
        <f>Schisto!AV276</f>
        <v>0</v>
      </c>
      <c r="AL267" s="151">
        <f>Schisto!AW276</f>
        <v>0</v>
      </c>
      <c r="AM267" s="151">
        <f>COUNTIF(Schisto!AX276,"Sim")</f>
        <v>0</v>
      </c>
      <c r="AN267" s="56"/>
      <c r="AO267" s="151">
        <f>HTS!P276</f>
        <v>0</v>
      </c>
      <c r="AP267" s="151">
        <f>MAX(HTS!AK276,HTS!BS276)</f>
        <v>0</v>
      </c>
      <c r="AQ267" s="151">
        <f>MAX(HTS!AL276,HTS!BT276)</f>
        <v>0</v>
      </c>
      <c r="AR267" s="151">
        <f>MAX(HTS!AM276,HTS!BU276)</f>
        <v>0</v>
      </c>
      <c r="AS267" s="151">
        <f>MAX(HTS!AN276,HTS!BV276)</f>
        <v>0</v>
      </c>
      <c r="AT267" s="151">
        <f>MAX(HTS!AO276,HTS!BW276)</f>
        <v>0</v>
      </c>
      <c r="AU267" s="151">
        <f>MAX(HTS!AQ276,HTS!BY276)</f>
        <v>0</v>
      </c>
      <c r="AV267" s="151">
        <f>MAX(HTS!AR276,HTS!BZ276)</f>
        <v>0</v>
      </c>
      <c r="AW267" s="151">
        <f>MAX(HTS!AS276,HTS!CA276)</f>
        <v>0</v>
      </c>
      <c r="AX267" s="151">
        <f>MAX(HTS!AT276,HTS!CB276)</f>
        <v>0</v>
      </c>
      <c r="AY267" s="151">
        <f>MAX(HTS!AU276,HTS!CC276)</f>
        <v>0</v>
      </c>
      <c r="AZ267" s="151">
        <f>MAX(HTS!AV276,HTS!CD276)</f>
        <v>0</v>
      </c>
      <c r="BA267" s="151">
        <f>MAX(HTS!AW276,HTS!CE276)</f>
        <v>0</v>
      </c>
      <c r="BB267" s="151">
        <f>MAX(HTS!AX276,HTS!CF276)</f>
        <v>0</v>
      </c>
      <c r="BC267" s="151">
        <f>MAX(HTS!AY276,HTS!CG276)</f>
        <v>0</v>
      </c>
      <c r="BD267" s="151">
        <f>MAX(HTS!AZ276,HTS!CH276)</f>
        <v>0</v>
      </c>
      <c r="BE267" s="151">
        <f>MAX(HTS!BA276,HTS!CI276)</f>
        <v>0</v>
      </c>
      <c r="BF267" s="151">
        <f>MAX(HTS!BB276,HTS!CJ276)</f>
        <v>0</v>
      </c>
      <c r="BG267" s="151">
        <f>MAX(COUNTIF(HTS!BC276,"Sim"),COUNTIF(HTS!CK276,"Sim"))</f>
        <v>0</v>
      </c>
      <c r="BH267" s="56"/>
      <c r="BI267" s="151">
        <f>Tracoma!Q279</f>
        <v>0</v>
      </c>
      <c r="BJ267" s="151">
        <f>Tracoma!AK279</f>
        <v>0</v>
      </c>
      <c r="BK267" s="151">
        <f>Tracoma!AL279</f>
        <v>0</v>
      </c>
      <c r="BL267" s="151">
        <f>Tracoma!AN279</f>
        <v>0</v>
      </c>
      <c r="BM267" s="151">
        <f>Tracoma!AO279</f>
        <v>0</v>
      </c>
      <c r="BN267" s="151">
        <f>Tracoma!AT279</f>
        <v>0</v>
      </c>
      <c r="BO267" s="151">
        <f>Tracoma!AU279</f>
        <v>0</v>
      </c>
      <c r="BP267" s="151">
        <f>Tracoma!AV279</f>
        <v>0</v>
      </c>
      <c r="BQ267" s="151">
        <f>Tracoma!AW279</f>
        <v>0</v>
      </c>
      <c r="BR267" s="151">
        <f>COUNTIF(Tracoma!AX279,"Sim")</f>
        <v>0</v>
      </c>
      <c r="BS267" s="56"/>
      <c r="BT267" s="151">
        <f t="shared" si="53"/>
        <v>0</v>
      </c>
      <c r="BU267" s="151">
        <f t="shared" si="54"/>
        <v>0</v>
      </c>
      <c r="BV267" s="151">
        <f t="shared" si="55"/>
        <v>0</v>
      </c>
      <c r="BW267" s="151">
        <f t="shared" si="56"/>
        <v>0</v>
      </c>
      <c r="BX267" s="151">
        <f t="shared" si="57"/>
        <v>0</v>
      </c>
      <c r="BY267" s="151">
        <f t="shared" si="60"/>
        <v>0</v>
      </c>
      <c r="BZ267" s="151">
        <f t="shared" si="61"/>
        <v>0</v>
      </c>
      <c r="CA267" s="151">
        <f t="shared" si="62"/>
        <v>0</v>
      </c>
      <c r="CB267" s="151">
        <f t="shared" si="58"/>
        <v>0</v>
      </c>
      <c r="CC267" s="151">
        <f t="shared" si="59"/>
        <v>0</v>
      </c>
    </row>
    <row r="268" spans="2:81" x14ac:dyDescent="0.25">
      <c r="B268" s="366">
        <f>Demografia!B276</f>
        <v>0</v>
      </c>
      <c r="C268" s="366">
        <f>Demografia!C276</f>
        <v>0</v>
      </c>
      <c r="D268" s="367">
        <f>Demografia!D276</f>
        <v>0</v>
      </c>
      <c r="E268" s="342"/>
      <c r="F268" s="367">
        <f>FL!M275</f>
        <v>0</v>
      </c>
      <c r="G268" s="367">
        <f>FL!AE275</f>
        <v>0</v>
      </c>
      <c r="H268" s="367">
        <f>FL!AF275</f>
        <v>0</v>
      </c>
      <c r="I268" s="367">
        <f>FL!AH275</f>
        <v>0</v>
      </c>
      <c r="J268" s="367">
        <f>FL!AI275</f>
        <v>0</v>
      </c>
      <c r="K268" s="367">
        <f>FL!AK275</f>
        <v>0</v>
      </c>
      <c r="L268" s="367">
        <f>FL!AM275</f>
        <v>0</v>
      </c>
      <c r="M268" s="367">
        <f>FL!AN275</f>
        <v>0</v>
      </c>
      <c r="N268" s="367">
        <f>FL!AO275</f>
        <v>0</v>
      </c>
      <c r="O268" s="367">
        <f>FL!AP275</f>
        <v>0</v>
      </c>
      <c r="P268" s="367">
        <f>FL!AQ275</f>
        <v>0</v>
      </c>
      <c r="Q268" s="367">
        <f>COUNTIF(FL!AR275,"Sim")</f>
        <v>0</v>
      </c>
      <c r="R268" s="342"/>
      <c r="S268" s="367">
        <f>Onco!K275</f>
        <v>0</v>
      </c>
      <c r="T268" s="367">
        <f>MAX(Onco!AB275,Onco!BA275)</f>
        <v>0</v>
      </c>
      <c r="U268" s="367">
        <f>MAX(Onco!AC275,Onco!BB275)</f>
        <v>0</v>
      </c>
      <c r="V268" s="367">
        <f>MAX(Onco!AE275,Onco!BD275)</f>
        <v>0</v>
      </c>
      <c r="W268" s="367">
        <f>MAX(Onco!AF275,Onco!BE275)</f>
        <v>0</v>
      </c>
      <c r="X268" s="367">
        <f>MAX(Onco!AG275,Onco!BF275)</f>
        <v>0</v>
      </c>
      <c r="Y268" s="367">
        <f>MAX(Onco!AH275,Onco!BG275)</f>
        <v>0</v>
      </c>
      <c r="Z268" s="367">
        <f>MAX(Onco!AI275,Onco!BH275)</f>
        <v>0</v>
      </c>
      <c r="AA268" s="367">
        <f>MAX(Onco!AJ275,Onco!BI275)</f>
        <v>0</v>
      </c>
      <c r="AB268" s="367">
        <f>MAX(COUNTIF(Onco!AK275,"Sim"),COUNTIF(Onco!BJ275,"Sim"))</f>
        <v>0</v>
      </c>
      <c r="AC268" s="342"/>
      <c r="AD268" s="367">
        <f>Schisto!P277</f>
        <v>0</v>
      </c>
      <c r="AE268" s="367">
        <f>Schisto!AI277</f>
        <v>0</v>
      </c>
      <c r="AF268" s="367">
        <f>Schisto!AJ277</f>
        <v>0</v>
      </c>
      <c r="AG268" s="367">
        <f>Schisto!AN277</f>
        <v>0</v>
      </c>
      <c r="AH268" s="367">
        <f>Schisto!AO277</f>
        <v>0</v>
      </c>
      <c r="AI268" s="367">
        <f>Schisto!AT277</f>
        <v>0</v>
      </c>
      <c r="AJ268" s="367">
        <f>Schisto!AU277</f>
        <v>0</v>
      </c>
      <c r="AK268" s="367">
        <f>Schisto!AV277</f>
        <v>0</v>
      </c>
      <c r="AL268" s="367">
        <f>Schisto!AW277</f>
        <v>0</v>
      </c>
      <c r="AM268" s="367">
        <f>COUNTIF(Schisto!AX277,"Sim")</f>
        <v>0</v>
      </c>
      <c r="AN268" s="342"/>
      <c r="AO268" s="367">
        <f>HTS!P277</f>
        <v>0</v>
      </c>
      <c r="AP268" s="367">
        <f>MAX(HTS!AK277,HTS!BS277)</f>
        <v>0</v>
      </c>
      <c r="AQ268" s="367">
        <f>MAX(HTS!AL277,HTS!BT277)</f>
        <v>0</v>
      </c>
      <c r="AR268" s="367">
        <f>MAX(HTS!AM277,HTS!BU277)</f>
        <v>0</v>
      </c>
      <c r="AS268" s="367">
        <f>MAX(HTS!AN277,HTS!BV277)</f>
        <v>0</v>
      </c>
      <c r="AT268" s="367">
        <f>MAX(HTS!AO277,HTS!BW277)</f>
        <v>0</v>
      </c>
      <c r="AU268" s="367">
        <f>MAX(HTS!AQ277,HTS!BY277)</f>
        <v>0</v>
      </c>
      <c r="AV268" s="367">
        <f>MAX(HTS!AR277,HTS!BZ277)</f>
        <v>0</v>
      </c>
      <c r="AW268" s="367">
        <f>MAX(HTS!AS277,HTS!CA277)</f>
        <v>0</v>
      </c>
      <c r="AX268" s="367">
        <f>MAX(HTS!AT277,HTS!CB277)</f>
        <v>0</v>
      </c>
      <c r="AY268" s="367">
        <f>MAX(HTS!AU277,HTS!CC277)</f>
        <v>0</v>
      </c>
      <c r="AZ268" s="367">
        <f>MAX(HTS!AV277,HTS!CD277)</f>
        <v>0</v>
      </c>
      <c r="BA268" s="367">
        <f>MAX(HTS!AW277,HTS!CE277)</f>
        <v>0</v>
      </c>
      <c r="BB268" s="367">
        <f>MAX(HTS!AX277,HTS!CF277)</f>
        <v>0</v>
      </c>
      <c r="BC268" s="367">
        <f>MAX(HTS!AY277,HTS!CG277)</f>
        <v>0</v>
      </c>
      <c r="BD268" s="367">
        <f>MAX(HTS!AZ277,HTS!CH277)</f>
        <v>0</v>
      </c>
      <c r="BE268" s="367">
        <f>MAX(HTS!BA277,HTS!CI277)</f>
        <v>0</v>
      </c>
      <c r="BF268" s="367">
        <f>MAX(HTS!BB277,HTS!CJ277)</f>
        <v>0</v>
      </c>
      <c r="BG268" s="367">
        <f>MAX(COUNTIF(HTS!BC277,"Sim"),COUNTIF(HTS!CK277,"Sim"))</f>
        <v>0</v>
      </c>
      <c r="BH268" s="342"/>
      <c r="BI268" s="367">
        <f>Tracoma!Q280</f>
        <v>0</v>
      </c>
      <c r="BJ268" s="367">
        <f>Tracoma!AK280</f>
        <v>0</v>
      </c>
      <c r="BK268" s="367">
        <f>Tracoma!AL280</f>
        <v>0</v>
      </c>
      <c r="BL268" s="367">
        <f>Tracoma!AN280</f>
        <v>0</v>
      </c>
      <c r="BM268" s="367">
        <f>Tracoma!AO280</f>
        <v>0</v>
      </c>
      <c r="BN268" s="367">
        <f>Tracoma!AT280</f>
        <v>0</v>
      </c>
      <c r="BO268" s="367">
        <f>Tracoma!AU280</f>
        <v>0</v>
      </c>
      <c r="BP268" s="367">
        <f>Tracoma!AV280</f>
        <v>0</v>
      </c>
      <c r="BQ268" s="367">
        <f>Tracoma!AW280</f>
        <v>0</v>
      </c>
      <c r="BR268" s="367">
        <f>COUNTIF(Tracoma!AX280,"Sim")</f>
        <v>0</v>
      </c>
      <c r="BS268" s="342"/>
      <c r="BT268" s="367">
        <f t="shared" si="53"/>
        <v>0</v>
      </c>
      <c r="BU268" s="367">
        <f t="shared" si="54"/>
        <v>0</v>
      </c>
      <c r="BV268" s="367">
        <f t="shared" si="55"/>
        <v>0</v>
      </c>
      <c r="BW268" s="367">
        <f t="shared" si="56"/>
        <v>0</v>
      </c>
      <c r="BX268" s="367">
        <f t="shared" si="57"/>
        <v>0</v>
      </c>
      <c r="BY268" s="367">
        <f t="shared" si="60"/>
        <v>0</v>
      </c>
      <c r="BZ268" s="367">
        <f t="shared" si="61"/>
        <v>0</v>
      </c>
      <c r="CA268" s="367">
        <f t="shared" si="62"/>
        <v>0</v>
      </c>
      <c r="CB268" s="367">
        <f t="shared" si="58"/>
        <v>0</v>
      </c>
      <c r="CC268" s="367">
        <f t="shared" si="59"/>
        <v>0</v>
      </c>
    </row>
    <row r="269" spans="2:81" x14ac:dyDescent="0.25">
      <c r="B269" s="150">
        <f>Demografia!B277</f>
        <v>0</v>
      </c>
      <c r="C269" s="150">
        <f>Demografia!C277</f>
        <v>0</v>
      </c>
      <c r="D269" s="151">
        <f>Demografia!D277</f>
        <v>0</v>
      </c>
      <c r="E269" s="56"/>
      <c r="F269" s="151">
        <f>FL!M276</f>
        <v>0</v>
      </c>
      <c r="G269" s="151">
        <f>FL!AE276</f>
        <v>0</v>
      </c>
      <c r="H269" s="151">
        <f>FL!AF276</f>
        <v>0</v>
      </c>
      <c r="I269" s="151">
        <f>FL!AH276</f>
        <v>0</v>
      </c>
      <c r="J269" s="151">
        <f>FL!AI276</f>
        <v>0</v>
      </c>
      <c r="K269" s="151">
        <f>FL!AK276</f>
        <v>0</v>
      </c>
      <c r="L269" s="151">
        <f>FL!AM276</f>
        <v>0</v>
      </c>
      <c r="M269" s="151">
        <f>FL!AN276</f>
        <v>0</v>
      </c>
      <c r="N269" s="151">
        <f>FL!AO276</f>
        <v>0</v>
      </c>
      <c r="O269" s="151">
        <f>FL!AP276</f>
        <v>0</v>
      </c>
      <c r="P269" s="151">
        <f>FL!AQ276</f>
        <v>0</v>
      </c>
      <c r="Q269" s="151">
        <f>COUNTIF(FL!AR276,"Sim")</f>
        <v>0</v>
      </c>
      <c r="R269" s="56"/>
      <c r="S269" s="151">
        <f>Onco!K276</f>
        <v>0</v>
      </c>
      <c r="T269" s="151">
        <f>MAX(Onco!AB276,Onco!BA276)</f>
        <v>0</v>
      </c>
      <c r="U269" s="151">
        <f>MAX(Onco!AC276,Onco!BB276)</f>
        <v>0</v>
      </c>
      <c r="V269" s="151">
        <f>MAX(Onco!AE276,Onco!BD276)</f>
        <v>0</v>
      </c>
      <c r="W269" s="151">
        <f>MAX(Onco!AF276,Onco!BE276)</f>
        <v>0</v>
      </c>
      <c r="X269" s="151">
        <f>MAX(Onco!AG276,Onco!BF276)</f>
        <v>0</v>
      </c>
      <c r="Y269" s="151">
        <f>MAX(Onco!AH276,Onco!BG276)</f>
        <v>0</v>
      </c>
      <c r="Z269" s="151">
        <f>MAX(Onco!AI276,Onco!BH276)</f>
        <v>0</v>
      </c>
      <c r="AA269" s="151">
        <f>MAX(Onco!AJ276,Onco!BI276)</f>
        <v>0</v>
      </c>
      <c r="AB269" s="151">
        <f>MAX(COUNTIF(Onco!AK276,"Sim"),COUNTIF(Onco!BJ276,"Sim"))</f>
        <v>0</v>
      </c>
      <c r="AC269" s="56"/>
      <c r="AD269" s="151">
        <f>Schisto!P278</f>
        <v>0</v>
      </c>
      <c r="AE269" s="151">
        <f>Schisto!AI278</f>
        <v>0</v>
      </c>
      <c r="AF269" s="151">
        <f>Schisto!AJ278</f>
        <v>0</v>
      </c>
      <c r="AG269" s="151">
        <f>Schisto!AN278</f>
        <v>0</v>
      </c>
      <c r="AH269" s="151">
        <f>Schisto!AO278</f>
        <v>0</v>
      </c>
      <c r="AI269" s="151">
        <f>Schisto!AT278</f>
        <v>0</v>
      </c>
      <c r="AJ269" s="151">
        <f>Schisto!AU278</f>
        <v>0</v>
      </c>
      <c r="AK269" s="151">
        <f>Schisto!AV278</f>
        <v>0</v>
      </c>
      <c r="AL269" s="151">
        <f>Schisto!AW278</f>
        <v>0</v>
      </c>
      <c r="AM269" s="151">
        <f>COUNTIF(Schisto!AX278,"Sim")</f>
        <v>0</v>
      </c>
      <c r="AN269" s="56"/>
      <c r="AO269" s="151">
        <f>HTS!P278</f>
        <v>0</v>
      </c>
      <c r="AP269" s="151">
        <f>MAX(HTS!AK278,HTS!BS278)</f>
        <v>0</v>
      </c>
      <c r="AQ269" s="151">
        <f>MAX(HTS!AL278,HTS!BT278)</f>
        <v>0</v>
      </c>
      <c r="AR269" s="151">
        <f>MAX(HTS!AM278,HTS!BU278)</f>
        <v>0</v>
      </c>
      <c r="AS269" s="151">
        <f>MAX(HTS!AN278,HTS!BV278)</f>
        <v>0</v>
      </c>
      <c r="AT269" s="151">
        <f>MAX(HTS!AO278,HTS!BW278)</f>
        <v>0</v>
      </c>
      <c r="AU269" s="151">
        <f>MAX(HTS!AQ278,HTS!BY278)</f>
        <v>0</v>
      </c>
      <c r="AV269" s="151">
        <f>MAX(HTS!AR278,HTS!BZ278)</f>
        <v>0</v>
      </c>
      <c r="AW269" s="151">
        <f>MAX(HTS!AS278,HTS!CA278)</f>
        <v>0</v>
      </c>
      <c r="AX269" s="151">
        <f>MAX(HTS!AT278,HTS!CB278)</f>
        <v>0</v>
      </c>
      <c r="AY269" s="151">
        <f>MAX(HTS!AU278,HTS!CC278)</f>
        <v>0</v>
      </c>
      <c r="AZ269" s="151">
        <f>MAX(HTS!AV278,HTS!CD278)</f>
        <v>0</v>
      </c>
      <c r="BA269" s="151">
        <f>MAX(HTS!AW278,HTS!CE278)</f>
        <v>0</v>
      </c>
      <c r="BB269" s="151">
        <f>MAX(HTS!AX278,HTS!CF278)</f>
        <v>0</v>
      </c>
      <c r="BC269" s="151">
        <f>MAX(HTS!AY278,HTS!CG278)</f>
        <v>0</v>
      </c>
      <c r="BD269" s="151">
        <f>MAX(HTS!AZ278,HTS!CH278)</f>
        <v>0</v>
      </c>
      <c r="BE269" s="151">
        <f>MAX(HTS!BA278,HTS!CI278)</f>
        <v>0</v>
      </c>
      <c r="BF269" s="151">
        <f>MAX(HTS!BB278,HTS!CJ278)</f>
        <v>0</v>
      </c>
      <c r="BG269" s="151">
        <f>MAX(COUNTIF(HTS!BC278,"Sim"),COUNTIF(HTS!CK278,"Sim"))</f>
        <v>0</v>
      </c>
      <c r="BH269" s="56"/>
      <c r="BI269" s="151">
        <f>Tracoma!Q281</f>
        <v>0</v>
      </c>
      <c r="BJ269" s="151">
        <f>Tracoma!AK281</f>
        <v>0</v>
      </c>
      <c r="BK269" s="151">
        <f>Tracoma!AL281</f>
        <v>0</v>
      </c>
      <c r="BL269" s="151">
        <f>Tracoma!AN281</f>
        <v>0</v>
      </c>
      <c r="BM269" s="151">
        <f>Tracoma!AO281</f>
        <v>0</v>
      </c>
      <c r="BN269" s="151">
        <f>Tracoma!AT281</f>
        <v>0</v>
      </c>
      <c r="BO269" s="151">
        <f>Tracoma!AU281</f>
        <v>0</v>
      </c>
      <c r="BP269" s="151">
        <f>Tracoma!AV281</f>
        <v>0</v>
      </c>
      <c r="BQ269" s="151">
        <f>Tracoma!AW281</f>
        <v>0</v>
      </c>
      <c r="BR269" s="151">
        <f>COUNTIF(Tracoma!AX281,"Sim")</f>
        <v>0</v>
      </c>
      <c r="BS269" s="56"/>
      <c r="BT269" s="151">
        <f t="shared" si="53"/>
        <v>0</v>
      </c>
      <c r="BU269" s="151">
        <f t="shared" si="54"/>
        <v>0</v>
      </c>
      <c r="BV269" s="151">
        <f t="shared" si="55"/>
        <v>0</v>
      </c>
      <c r="BW269" s="151">
        <f t="shared" si="56"/>
        <v>0</v>
      </c>
      <c r="BX269" s="151">
        <f t="shared" si="57"/>
        <v>0</v>
      </c>
      <c r="BY269" s="151">
        <f t="shared" si="60"/>
        <v>0</v>
      </c>
      <c r="BZ269" s="151">
        <f t="shared" si="61"/>
        <v>0</v>
      </c>
      <c r="CA269" s="151">
        <f t="shared" si="62"/>
        <v>0</v>
      </c>
      <c r="CB269" s="151">
        <f t="shared" si="58"/>
        <v>0</v>
      </c>
      <c r="CC269" s="151">
        <f t="shared" si="59"/>
        <v>0</v>
      </c>
    </row>
    <row r="270" spans="2:81" x14ac:dyDescent="0.25">
      <c r="B270" s="366">
        <f>Demografia!B278</f>
        <v>0</v>
      </c>
      <c r="C270" s="366">
        <f>Demografia!C278</f>
        <v>0</v>
      </c>
      <c r="D270" s="367">
        <f>Demografia!D278</f>
        <v>0</v>
      </c>
      <c r="E270" s="342"/>
      <c r="F270" s="367">
        <f>FL!M277</f>
        <v>0</v>
      </c>
      <c r="G270" s="367">
        <f>FL!AE277</f>
        <v>0</v>
      </c>
      <c r="H270" s="367">
        <f>FL!AF277</f>
        <v>0</v>
      </c>
      <c r="I270" s="367">
        <f>FL!AH277</f>
        <v>0</v>
      </c>
      <c r="J270" s="367">
        <f>FL!AI277</f>
        <v>0</v>
      </c>
      <c r="K270" s="367">
        <f>FL!AK277</f>
        <v>0</v>
      </c>
      <c r="L270" s="367">
        <f>FL!AM277</f>
        <v>0</v>
      </c>
      <c r="M270" s="367">
        <f>FL!AN277</f>
        <v>0</v>
      </c>
      <c r="N270" s="367">
        <f>FL!AO277</f>
        <v>0</v>
      </c>
      <c r="O270" s="367">
        <f>FL!AP277</f>
        <v>0</v>
      </c>
      <c r="P270" s="367">
        <f>FL!AQ277</f>
        <v>0</v>
      </c>
      <c r="Q270" s="367">
        <f>COUNTIF(FL!AR277,"Sim")</f>
        <v>0</v>
      </c>
      <c r="R270" s="342"/>
      <c r="S270" s="367">
        <f>Onco!K277</f>
        <v>0</v>
      </c>
      <c r="T270" s="367">
        <f>MAX(Onco!AB277,Onco!BA277)</f>
        <v>0</v>
      </c>
      <c r="U270" s="367">
        <f>MAX(Onco!AC277,Onco!BB277)</f>
        <v>0</v>
      </c>
      <c r="V270" s="367">
        <f>MAX(Onco!AE277,Onco!BD277)</f>
        <v>0</v>
      </c>
      <c r="W270" s="367">
        <f>MAX(Onco!AF277,Onco!BE277)</f>
        <v>0</v>
      </c>
      <c r="X270" s="367">
        <f>MAX(Onco!AG277,Onco!BF277)</f>
        <v>0</v>
      </c>
      <c r="Y270" s="367">
        <f>MAX(Onco!AH277,Onco!BG277)</f>
        <v>0</v>
      </c>
      <c r="Z270" s="367">
        <f>MAX(Onco!AI277,Onco!BH277)</f>
        <v>0</v>
      </c>
      <c r="AA270" s="367">
        <f>MAX(Onco!AJ277,Onco!BI277)</f>
        <v>0</v>
      </c>
      <c r="AB270" s="367">
        <f>MAX(COUNTIF(Onco!AK277,"Sim"),COUNTIF(Onco!BJ277,"Sim"))</f>
        <v>0</v>
      </c>
      <c r="AC270" s="342"/>
      <c r="AD270" s="367">
        <f>Schisto!P279</f>
        <v>0</v>
      </c>
      <c r="AE270" s="367">
        <f>Schisto!AI279</f>
        <v>0</v>
      </c>
      <c r="AF270" s="367">
        <f>Schisto!AJ279</f>
        <v>0</v>
      </c>
      <c r="AG270" s="367">
        <f>Schisto!AN279</f>
        <v>0</v>
      </c>
      <c r="AH270" s="367">
        <f>Schisto!AO279</f>
        <v>0</v>
      </c>
      <c r="AI270" s="367">
        <f>Schisto!AT279</f>
        <v>0</v>
      </c>
      <c r="AJ270" s="367">
        <f>Schisto!AU279</f>
        <v>0</v>
      </c>
      <c r="AK270" s="367">
        <f>Schisto!AV279</f>
        <v>0</v>
      </c>
      <c r="AL270" s="367">
        <f>Schisto!AW279</f>
        <v>0</v>
      </c>
      <c r="AM270" s="367">
        <f>COUNTIF(Schisto!AX279,"Sim")</f>
        <v>0</v>
      </c>
      <c r="AN270" s="342"/>
      <c r="AO270" s="367">
        <f>HTS!P279</f>
        <v>0</v>
      </c>
      <c r="AP270" s="367">
        <f>MAX(HTS!AK279,HTS!BS279)</f>
        <v>0</v>
      </c>
      <c r="AQ270" s="367">
        <f>MAX(HTS!AL279,HTS!BT279)</f>
        <v>0</v>
      </c>
      <c r="AR270" s="367">
        <f>MAX(HTS!AM279,HTS!BU279)</f>
        <v>0</v>
      </c>
      <c r="AS270" s="367">
        <f>MAX(HTS!AN279,HTS!BV279)</f>
        <v>0</v>
      </c>
      <c r="AT270" s="367">
        <f>MAX(HTS!AO279,HTS!BW279)</f>
        <v>0</v>
      </c>
      <c r="AU270" s="367">
        <f>MAX(HTS!AQ279,HTS!BY279)</f>
        <v>0</v>
      </c>
      <c r="AV270" s="367">
        <f>MAX(HTS!AR279,HTS!BZ279)</f>
        <v>0</v>
      </c>
      <c r="AW270" s="367">
        <f>MAX(HTS!AS279,HTS!CA279)</f>
        <v>0</v>
      </c>
      <c r="AX270" s="367">
        <f>MAX(HTS!AT279,HTS!CB279)</f>
        <v>0</v>
      </c>
      <c r="AY270" s="367">
        <f>MAX(HTS!AU279,HTS!CC279)</f>
        <v>0</v>
      </c>
      <c r="AZ270" s="367">
        <f>MAX(HTS!AV279,HTS!CD279)</f>
        <v>0</v>
      </c>
      <c r="BA270" s="367">
        <f>MAX(HTS!AW279,HTS!CE279)</f>
        <v>0</v>
      </c>
      <c r="BB270" s="367">
        <f>MAX(HTS!AX279,HTS!CF279)</f>
        <v>0</v>
      </c>
      <c r="BC270" s="367">
        <f>MAX(HTS!AY279,HTS!CG279)</f>
        <v>0</v>
      </c>
      <c r="BD270" s="367">
        <f>MAX(HTS!AZ279,HTS!CH279)</f>
        <v>0</v>
      </c>
      <c r="BE270" s="367">
        <f>MAX(HTS!BA279,HTS!CI279)</f>
        <v>0</v>
      </c>
      <c r="BF270" s="367">
        <f>MAX(HTS!BB279,HTS!CJ279)</f>
        <v>0</v>
      </c>
      <c r="BG270" s="367">
        <f>MAX(COUNTIF(HTS!BC279,"Sim"),COUNTIF(HTS!CK279,"Sim"))</f>
        <v>0</v>
      </c>
      <c r="BH270" s="342"/>
      <c r="BI270" s="367">
        <f>Tracoma!Q282</f>
        <v>0</v>
      </c>
      <c r="BJ270" s="367">
        <f>Tracoma!AK282</f>
        <v>0</v>
      </c>
      <c r="BK270" s="367">
        <f>Tracoma!AL282</f>
        <v>0</v>
      </c>
      <c r="BL270" s="367">
        <f>Tracoma!AN282</f>
        <v>0</v>
      </c>
      <c r="BM270" s="367">
        <f>Tracoma!AO282</f>
        <v>0</v>
      </c>
      <c r="BN270" s="367">
        <f>Tracoma!AT282</f>
        <v>0</v>
      </c>
      <c r="BO270" s="367">
        <f>Tracoma!AU282</f>
        <v>0</v>
      </c>
      <c r="BP270" s="367">
        <f>Tracoma!AV282</f>
        <v>0</v>
      </c>
      <c r="BQ270" s="367">
        <f>Tracoma!AW282</f>
        <v>0</v>
      </c>
      <c r="BR270" s="367">
        <f>COUNTIF(Tracoma!AX282,"Sim")</f>
        <v>0</v>
      </c>
      <c r="BS270" s="342"/>
      <c r="BT270" s="367">
        <f t="shared" si="53"/>
        <v>0</v>
      </c>
      <c r="BU270" s="367">
        <f t="shared" si="54"/>
        <v>0</v>
      </c>
      <c r="BV270" s="367">
        <f t="shared" si="55"/>
        <v>0</v>
      </c>
      <c r="BW270" s="367">
        <f t="shared" si="56"/>
        <v>0</v>
      </c>
      <c r="BX270" s="367">
        <f t="shared" si="57"/>
        <v>0</v>
      </c>
      <c r="BY270" s="367">
        <f t="shared" si="60"/>
        <v>0</v>
      </c>
      <c r="BZ270" s="367">
        <f t="shared" si="61"/>
        <v>0</v>
      </c>
      <c r="CA270" s="367">
        <f t="shared" si="62"/>
        <v>0</v>
      </c>
      <c r="CB270" s="367">
        <f t="shared" si="58"/>
        <v>0</v>
      </c>
      <c r="CC270" s="367">
        <f t="shared" si="59"/>
        <v>0</v>
      </c>
    </row>
    <row r="271" spans="2:81" x14ac:dyDescent="0.25">
      <c r="B271" s="150">
        <f>Demografia!B279</f>
        <v>0</v>
      </c>
      <c r="C271" s="150">
        <f>Demografia!C279</f>
        <v>0</v>
      </c>
      <c r="D271" s="151">
        <f>Demografia!D279</f>
        <v>0</v>
      </c>
      <c r="E271" s="56"/>
      <c r="F271" s="151">
        <f>FL!M278</f>
        <v>0</v>
      </c>
      <c r="G271" s="151">
        <f>FL!AE278</f>
        <v>0</v>
      </c>
      <c r="H271" s="151">
        <f>FL!AF278</f>
        <v>0</v>
      </c>
      <c r="I271" s="151">
        <f>FL!AH278</f>
        <v>0</v>
      </c>
      <c r="J271" s="151">
        <f>FL!AI278</f>
        <v>0</v>
      </c>
      <c r="K271" s="151">
        <f>FL!AK278</f>
        <v>0</v>
      </c>
      <c r="L271" s="151">
        <f>FL!AM278</f>
        <v>0</v>
      </c>
      <c r="M271" s="151">
        <f>FL!AN278</f>
        <v>0</v>
      </c>
      <c r="N271" s="151">
        <f>FL!AO278</f>
        <v>0</v>
      </c>
      <c r="O271" s="151">
        <f>FL!AP278</f>
        <v>0</v>
      </c>
      <c r="P271" s="151">
        <f>FL!AQ278</f>
        <v>0</v>
      </c>
      <c r="Q271" s="151">
        <f>COUNTIF(FL!AR278,"Sim")</f>
        <v>0</v>
      </c>
      <c r="R271" s="56"/>
      <c r="S271" s="151">
        <f>Onco!K278</f>
        <v>0</v>
      </c>
      <c r="T271" s="151">
        <f>MAX(Onco!AB278,Onco!BA278)</f>
        <v>0</v>
      </c>
      <c r="U271" s="151">
        <f>MAX(Onco!AC278,Onco!BB278)</f>
        <v>0</v>
      </c>
      <c r="V271" s="151">
        <f>MAX(Onco!AE278,Onco!BD278)</f>
        <v>0</v>
      </c>
      <c r="W271" s="151">
        <f>MAX(Onco!AF278,Onco!BE278)</f>
        <v>0</v>
      </c>
      <c r="X271" s="151">
        <f>MAX(Onco!AG278,Onco!BF278)</f>
        <v>0</v>
      </c>
      <c r="Y271" s="151">
        <f>MAX(Onco!AH278,Onco!BG278)</f>
        <v>0</v>
      </c>
      <c r="Z271" s="151">
        <f>MAX(Onco!AI278,Onco!BH278)</f>
        <v>0</v>
      </c>
      <c r="AA271" s="151">
        <f>MAX(Onco!AJ278,Onco!BI278)</f>
        <v>0</v>
      </c>
      <c r="AB271" s="151">
        <f>MAX(COUNTIF(Onco!AK278,"Sim"),COUNTIF(Onco!BJ278,"Sim"))</f>
        <v>0</v>
      </c>
      <c r="AC271" s="56"/>
      <c r="AD271" s="151">
        <f>Schisto!P280</f>
        <v>0</v>
      </c>
      <c r="AE271" s="151">
        <f>Schisto!AI280</f>
        <v>0</v>
      </c>
      <c r="AF271" s="151">
        <f>Schisto!AJ280</f>
        <v>0</v>
      </c>
      <c r="AG271" s="151">
        <f>Schisto!AN280</f>
        <v>0</v>
      </c>
      <c r="AH271" s="151">
        <f>Schisto!AO280</f>
        <v>0</v>
      </c>
      <c r="AI271" s="151">
        <f>Schisto!AT280</f>
        <v>0</v>
      </c>
      <c r="AJ271" s="151">
        <f>Schisto!AU280</f>
        <v>0</v>
      </c>
      <c r="AK271" s="151">
        <f>Schisto!AV280</f>
        <v>0</v>
      </c>
      <c r="AL271" s="151">
        <f>Schisto!AW280</f>
        <v>0</v>
      </c>
      <c r="AM271" s="151">
        <f>COUNTIF(Schisto!AX280,"Sim")</f>
        <v>0</v>
      </c>
      <c r="AN271" s="56"/>
      <c r="AO271" s="151">
        <f>HTS!P280</f>
        <v>0</v>
      </c>
      <c r="AP271" s="151">
        <f>MAX(HTS!AK280,HTS!BS280)</f>
        <v>0</v>
      </c>
      <c r="AQ271" s="151">
        <f>MAX(HTS!AL280,HTS!BT280)</f>
        <v>0</v>
      </c>
      <c r="AR271" s="151">
        <f>MAX(HTS!AM280,HTS!BU280)</f>
        <v>0</v>
      </c>
      <c r="AS271" s="151">
        <f>MAX(HTS!AN280,HTS!BV280)</f>
        <v>0</v>
      </c>
      <c r="AT271" s="151">
        <f>MAX(HTS!AO280,HTS!BW280)</f>
        <v>0</v>
      </c>
      <c r="AU271" s="151">
        <f>MAX(HTS!AQ280,HTS!BY280)</f>
        <v>0</v>
      </c>
      <c r="AV271" s="151">
        <f>MAX(HTS!AR280,HTS!BZ280)</f>
        <v>0</v>
      </c>
      <c r="AW271" s="151">
        <f>MAX(HTS!AS280,HTS!CA280)</f>
        <v>0</v>
      </c>
      <c r="AX271" s="151">
        <f>MAX(HTS!AT280,HTS!CB280)</f>
        <v>0</v>
      </c>
      <c r="AY271" s="151">
        <f>MAX(HTS!AU280,HTS!CC280)</f>
        <v>0</v>
      </c>
      <c r="AZ271" s="151">
        <f>MAX(HTS!AV280,HTS!CD280)</f>
        <v>0</v>
      </c>
      <c r="BA271" s="151">
        <f>MAX(HTS!AW280,HTS!CE280)</f>
        <v>0</v>
      </c>
      <c r="BB271" s="151">
        <f>MAX(HTS!AX280,HTS!CF280)</f>
        <v>0</v>
      </c>
      <c r="BC271" s="151">
        <f>MAX(HTS!AY280,HTS!CG280)</f>
        <v>0</v>
      </c>
      <c r="BD271" s="151">
        <f>MAX(HTS!AZ280,HTS!CH280)</f>
        <v>0</v>
      </c>
      <c r="BE271" s="151">
        <f>MAX(HTS!BA280,HTS!CI280)</f>
        <v>0</v>
      </c>
      <c r="BF271" s="151">
        <f>MAX(HTS!BB280,HTS!CJ280)</f>
        <v>0</v>
      </c>
      <c r="BG271" s="151">
        <f>MAX(COUNTIF(HTS!BC280,"Sim"),COUNTIF(HTS!CK280,"Sim"))</f>
        <v>0</v>
      </c>
      <c r="BH271" s="56"/>
      <c r="BI271" s="151">
        <f>Tracoma!Q283</f>
        <v>0</v>
      </c>
      <c r="BJ271" s="151">
        <f>Tracoma!AK283</f>
        <v>0</v>
      </c>
      <c r="BK271" s="151">
        <f>Tracoma!AL283</f>
        <v>0</v>
      </c>
      <c r="BL271" s="151">
        <f>Tracoma!AN283</f>
        <v>0</v>
      </c>
      <c r="BM271" s="151">
        <f>Tracoma!AO283</f>
        <v>0</v>
      </c>
      <c r="BN271" s="151">
        <f>Tracoma!AT283</f>
        <v>0</v>
      </c>
      <c r="BO271" s="151">
        <f>Tracoma!AU283</f>
        <v>0</v>
      </c>
      <c r="BP271" s="151">
        <f>Tracoma!AV283</f>
        <v>0</v>
      </c>
      <c r="BQ271" s="151">
        <f>Tracoma!AW283</f>
        <v>0</v>
      </c>
      <c r="BR271" s="151">
        <f>COUNTIF(Tracoma!AX283,"Sim")</f>
        <v>0</v>
      </c>
      <c r="BS271" s="56"/>
      <c r="BT271" s="151">
        <f t="shared" si="53"/>
        <v>0</v>
      </c>
      <c r="BU271" s="151">
        <f t="shared" si="54"/>
        <v>0</v>
      </c>
      <c r="BV271" s="151">
        <f t="shared" si="55"/>
        <v>0</v>
      </c>
      <c r="BW271" s="151">
        <f t="shared" si="56"/>
        <v>0</v>
      </c>
      <c r="BX271" s="151">
        <f t="shared" si="57"/>
        <v>0</v>
      </c>
      <c r="BY271" s="151">
        <f t="shared" si="60"/>
        <v>0</v>
      </c>
      <c r="BZ271" s="151">
        <f t="shared" si="61"/>
        <v>0</v>
      </c>
      <c r="CA271" s="151">
        <f t="shared" si="62"/>
        <v>0</v>
      </c>
      <c r="CB271" s="151">
        <f t="shared" si="58"/>
        <v>0</v>
      </c>
      <c r="CC271" s="151">
        <f t="shared" si="59"/>
        <v>0</v>
      </c>
    </row>
    <row r="272" spans="2:81" x14ac:dyDescent="0.25">
      <c r="B272" s="366">
        <f>Demografia!B280</f>
        <v>0</v>
      </c>
      <c r="C272" s="366">
        <f>Demografia!C280</f>
        <v>0</v>
      </c>
      <c r="D272" s="367">
        <f>Demografia!D280</f>
        <v>0</v>
      </c>
      <c r="E272" s="342"/>
      <c r="F272" s="367">
        <f>FL!M279</f>
        <v>0</v>
      </c>
      <c r="G272" s="367">
        <f>FL!AE279</f>
        <v>0</v>
      </c>
      <c r="H272" s="367">
        <f>FL!AF279</f>
        <v>0</v>
      </c>
      <c r="I272" s="367">
        <f>FL!AH279</f>
        <v>0</v>
      </c>
      <c r="J272" s="367">
        <f>FL!AI279</f>
        <v>0</v>
      </c>
      <c r="K272" s="367">
        <f>FL!AK279</f>
        <v>0</v>
      </c>
      <c r="L272" s="367">
        <f>FL!AM279</f>
        <v>0</v>
      </c>
      <c r="M272" s="367">
        <f>FL!AN279</f>
        <v>0</v>
      </c>
      <c r="N272" s="367">
        <f>FL!AO279</f>
        <v>0</v>
      </c>
      <c r="O272" s="367">
        <f>FL!AP279</f>
        <v>0</v>
      </c>
      <c r="P272" s="367">
        <f>FL!AQ279</f>
        <v>0</v>
      </c>
      <c r="Q272" s="367">
        <f>COUNTIF(FL!AR279,"Sim")</f>
        <v>0</v>
      </c>
      <c r="R272" s="342"/>
      <c r="S272" s="367">
        <f>Onco!K279</f>
        <v>0</v>
      </c>
      <c r="T272" s="367">
        <f>MAX(Onco!AB279,Onco!BA279)</f>
        <v>0</v>
      </c>
      <c r="U272" s="367">
        <f>MAX(Onco!AC279,Onco!BB279)</f>
        <v>0</v>
      </c>
      <c r="V272" s="367">
        <f>MAX(Onco!AE279,Onco!BD279)</f>
        <v>0</v>
      </c>
      <c r="W272" s="367">
        <f>MAX(Onco!AF279,Onco!BE279)</f>
        <v>0</v>
      </c>
      <c r="X272" s="367">
        <f>MAX(Onco!AG279,Onco!BF279)</f>
        <v>0</v>
      </c>
      <c r="Y272" s="367">
        <f>MAX(Onco!AH279,Onco!BG279)</f>
        <v>0</v>
      </c>
      <c r="Z272" s="367">
        <f>MAX(Onco!AI279,Onco!BH279)</f>
        <v>0</v>
      </c>
      <c r="AA272" s="367">
        <f>MAX(Onco!AJ279,Onco!BI279)</f>
        <v>0</v>
      </c>
      <c r="AB272" s="367">
        <f>MAX(COUNTIF(Onco!AK279,"Sim"),COUNTIF(Onco!BJ279,"Sim"))</f>
        <v>0</v>
      </c>
      <c r="AC272" s="342"/>
      <c r="AD272" s="367">
        <f>Schisto!P281</f>
        <v>0</v>
      </c>
      <c r="AE272" s="367">
        <f>Schisto!AI281</f>
        <v>0</v>
      </c>
      <c r="AF272" s="367">
        <f>Schisto!AJ281</f>
        <v>0</v>
      </c>
      <c r="AG272" s="367">
        <f>Schisto!AN281</f>
        <v>0</v>
      </c>
      <c r="AH272" s="367">
        <f>Schisto!AO281</f>
        <v>0</v>
      </c>
      <c r="AI272" s="367">
        <f>Schisto!AT281</f>
        <v>0</v>
      </c>
      <c r="AJ272" s="367">
        <f>Schisto!AU281</f>
        <v>0</v>
      </c>
      <c r="AK272" s="367">
        <f>Schisto!AV281</f>
        <v>0</v>
      </c>
      <c r="AL272" s="367">
        <f>Schisto!AW281</f>
        <v>0</v>
      </c>
      <c r="AM272" s="367">
        <f>COUNTIF(Schisto!AX281,"Sim")</f>
        <v>0</v>
      </c>
      <c r="AN272" s="342"/>
      <c r="AO272" s="367">
        <f>HTS!P281</f>
        <v>0</v>
      </c>
      <c r="AP272" s="367">
        <f>MAX(HTS!AK281,HTS!BS281)</f>
        <v>0</v>
      </c>
      <c r="AQ272" s="367">
        <f>MAX(HTS!AL281,HTS!BT281)</f>
        <v>0</v>
      </c>
      <c r="AR272" s="367">
        <f>MAX(HTS!AM281,HTS!BU281)</f>
        <v>0</v>
      </c>
      <c r="AS272" s="367">
        <f>MAX(HTS!AN281,HTS!BV281)</f>
        <v>0</v>
      </c>
      <c r="AT272" s="367">
        <f>MAX(HTS!AO281,HTS!BW281)</f>
        <v>0</v>
      </c>
      <c r="AU272" s="367">
        <f>MAX(HTS!AQ281,HTS!BY281)</f>
        <v>0</v>
      </c>
      <c r="AV272" s="367">
        <f>MAX(HTS!AR281,HTS!BZ281)</f>
        <v>0</v>
      </c>
      <c r="AW272" s="367">
        <f>MAX(HTS!AS281,HTS!CA281)</f>
        <v>0</v>
      </c>
      <c r="AX272" s="367">
        <f>MAX(HTS!AT281,HTS!CB281)</f>
        <v>0</v>
      </c>
      <c r="AY272" s="367">
        <f>MAX(HTS!AU281,HTS!CC281)</f>
        <v>0</v>
      </c>
      <c r="AZ272" s="367">
        <f>MAX(HTS!AV281,HTS!CD281)</f>
        <v>0</v>
      </c>
      <c r="BA272" s="367">
        <f>MAX(HTS!AW281,HTS!CE281)</f>
        <v>0</v>
      </c>
      <c r="BB272" s="367">
        <f>MAX(HTS!AX281,HTS!CF281)</f>
        <v>0</v>
      </c>
      <c r="BC272" s="367">
        <f>MAX(HTS!AY281,HTS!CG281)</f>
        <v>0</v>
      </c>
      <c r="BD272" s="367">
        <f>MAX(HTS!AZ281,HTS!CH281)</f>
        <v>0</v>
      </c>
      <c r="BE272" s="367">
        <f>MAX(HTS!BA281,HTS!CI281)</f>
        <v>0</v>
      </c>
      <c r="BF272" s="367">
        <f>MAX(HTS!BB281,HTS!CJ281)</f>
        <v>0</v>
      </c>
      <c r="BG272" s="367">
        <f>MAX(COUNTIF(HTS!BC281,"Sim"),COUNTIF(HTS!CK281,"Sim"))</f>
        <v>0</v>
      </c>
      <c r="BH272" s="342"/>
      <c r="BI272" s="367">
        <f>Tracoma!Q284</f>
        <v>0</v>
      </c>
      <c r="BJ272" s="367">
        <f>Tracoma!AK284</f>
        <v>0</v>
      </c>
      <c r="BK272" s="367">
        <f>Tracoma!AL284</f>
        <v>0</v>
      </c>
      <c r="BL272" s="367">
        <f>Tracoma!AN284</f>
        <v>0</v>
      </c>
      <c r="BM272" s="367">
        <f>Tracoma!AO284</f>
        <v>0</v>
      </c>
      <c r="BN272" s="367">
        <f>Tracoma!AT284</f>
        <v>0</v>
      </c>
      <c r="BO272" s="367">
        <f>Tracoma!AU284</f>
        <v>0</v>
      </c>
      <c r="BP272" s="367">
        <f>Tracoma!AV284</f>
        <v>0</v>
      </c>
      <c r="BQ272" s="367">
        <f>Tracoma!AW284</f>
        <v>0</v>
      </c>
      <c r="BR272" s="367">
        <f>COUNTIF(Tracoma!AX284,"Sim")</f>
        <v>0</v>
      </c>
      <c r="BS272" s="342"/>
      <c r="BT272" s="367">
        <f t="shared" si="53"/>
        <v>0</v>
      </c>
      <c r="BU272" s="367">
        <f t="shared" si="54"/>
        <v>0</v>
      </c>
      <c r="BV272" s="367">
        <f t="shared" si="55"/>
        <v>0</v>
      </c>
      <c r="BW272" s="367">
        <f t="shared" si="56"/>
        <v>0</v>
      </c>
      <c r="BX272" s="367">
        <f t="shared" si="57"/>
        <v>0</v>
      </c>
      <c r="BY272" s="367">
        <f t="shared" si="60"/>
        <v>0</v>
      </c>
      <c r="BZ272" s="367">
        <f t="shared" si="61"/>
        <v>0</v>
      </c>
      <c r="CA272" s="367">
        <f t="shared" si="62"/>
        <v>0</v>
      </c>
      <c r="CB272" s="367">
        <f t="shared" si="58"/>
        <v>0</v>
      </c>
      <c r="CC272" s="367">
        <f t="shared" si="59"/>
        <v>0</v>
      </c>
    </row>
    <row r="273" spans="2:81" x14ac:dyDescent="0.25">
      <c r="B273" s="150">
        <f>Demografia!B281</f>
        <v>0</v>
      </c>
      <c r="C273" s="150">
        <f>Demografia!C281</f>
        <v>0</v>
      </c>
      <c r="D273" s="151">
        <f>Demografia!D281</f>
        <v>0</v>
      </c>
      <c r="E273" s="56"/>
      <c r="F273" s="151">
        <f>FL!M280</f>
        <v>0</v>
      </c>
      <c r="G273" s="151">
        <f>FL!AE280</f>
        <v>0</v>
      </c>
      <c r="H273" s="151">
        <f>FL!AF280</f>
        <v>0</v>
      </c>
      <c r="I273" s="151">
        <f>FL!AH280</f>
        <v>0</v>
      </c>
      <c r="J273" s="151">
        <f>FL!AI280</f>
        <v>0</v>
      </c>
      <c r="K273" s="151">
        <f>FL!AK280</f>
        <v>0</v>
      </c>
      <c r="L273" s="151">
        <f>FL!AM280</f>
        <v>0</v>
      </c>
      <c r="M273" s="151">
        <f>FL!AN280</f>
        <v>0</v>
      </c>
      <c r="N273" s="151">
        <f>FL!AO280</f>
        <v>0</v>
      </c>
      <c r="O273" s="151">
        <f>FL!AP280</f>
        <v>0</v>
      </c>
      <c r="P273" s="151">
        <f>FL!AQ280</f>
        <v>0</v>
      </c>
      <c r="Q273" s="151">
        <f>COUNTIF(FL!AR280,"Sim")</f>
        <v>0</v>
      </c>
      <c r="R273" s="56"/>
      <c r="S273" s="151">
        <f>Onco!K280</f>
        <v>0</v>
      </c>
      <c r="T273" s="151">
        <f>MAX(Onco!AB280,Onco!BA280)</f>
        <v>0</v>
      </c>
      <c r="U273" s="151">
        <f>MAX(Onco!AC280,Onco!BB280)</f>
        <v>0</v>
      </c>
      <c r="V273" s="151">
        <f>MAX(Onco!AE280,Onco!BD280)</f>
        <v>0</v>
      </c>
      <c r="W273" s="151">
        <f>MAX(Onco!AF280,Onco!BE280)</f>
        <v>0</v>
      </c>
      <c r="X273" s="151">
        <f>MAX(Onco!AG280,Onco!BF280)</f>
        <v>0</v>
      </c>
      <c r="Y273" s="151">
        <f>MAX(Onco!AH280,Onco!BG280)</f>
        <v>0</v>
      </c>
      <c r="Z273" s="151">
        <f>MAX(Onco!AI280,Onco!BH280)</f>
        <v>0</v>
      </c>
      <c r="AA273" s="151">
        <f>MAX(Onco!AJ280,Onco!BI280)</f>
        <v>0</v>
      </c>
      <c r="AB273" s="151">
        <f>MAX(COUNTIF(Onco!AK280,"Sim"),COUNTIF(Onco!BJ280,"Sim"))</f>
        <v>0</v>
      </c>
      <c r="AC273" s="56"/>
      <c r="AD273" s="151">
        <f>Schisto!P282</f>
        <v>0</v>
      </c>
      <c r="AE273" s="151">
        <f>Schisto!AI282</f>
        <v>0</v>
      </c>
      <c r="AF273" s="151">
        <f>Schisto!AJ282</f>
        <v>0</v>
      </c>
      <c r="AG273" s="151">
        <f>Schisto!AN282</f>
        <v>0</v>
      </c>
      <c r="AH273" s="151">
        <f>Schisto!AO282</f>
        <v>0</v>
      </c>
      <c r="AI273" s="151">
        <f>Schisto!AT282</f>
        <v>0</v>
      </c>
      <c r="AJ273" s="151">
        <f>Schisto!AU282</f>
        <v>0</v>
      </c>
      <c r="AK273" s="151">
        <f>Schisto!AV282</f>
        <v>0</v>
      </c>
      <c r="AL273" s="151">
        <f>Schisto!AW282</f>
        <v>0</v>
      </c>
      <c r="AM273" s="151">
        <f>COUNTIF(Schisto!AX282,"Sim")</f>
        <v>0</v>
      </c>
      <c r="AN273" s="56"/>
      <c r="AO273" s="151">
        <f>HTS!P282</f>
        <v>0</v>
      </c>
      <c r="AP273" s="151">
        <f>MAX(HTS!AK282,HTS!BS282)</f>
        <v>0</v>
      </c>
      <c r="AQ273" s="151">
        <f>MAX(HTS!AL282,HTS!BT282)</f>
        <v>0</v>
      </c>
      <c r="AR273" s="151">
        <f>MAX(HTS!AM282,HTS!BU282)</f>
        <v>0</v>
      </c>
      <c r="AS273" s="151">
        <f>MAX(HTS!AN282,HTS!BV282)</f>
        <v>0</v>
      </c>
      <c r="AT273" s="151">
        <f>MAX(HTS!AO282,HTS!BW282)</f>
        <v>0</v>
      </c>
      <c r="AU273" s="151">
        <f>MAX(HTS!AQ282,HTS!BY282)</f>
        <v>0</v>
      </c>
      <c r="AV273" s="151">
        <f>MAX(HTS!AR282,HTS!BZ282)</f>
        <v>0</v>
      </c>
      <c r="AW273" s="151">
        <f>MAX(HTS!AS282,HTS!CA282)</f>
        <v>0</v>
      </c>
      <c r="AX273" s="151">
        <f>MAX(HTS!AT282,HTS!CB282)</f>
        <v>0</v>
      </c>
      <c r="AY273" s="151">
        <f>MAX(HTS!AU282,HTS!CC282)</f>
        <v>0</v>
      </c>
      <c r="AZ273" s="151">
        <f>MAX(HTS!AV282,HTS!CD282)</f>
        <v>0</v>
      </c>
      <c r="BA273" s="151">
        <f>MAX(HTS!AW282,HTS!CE282)</f>
        <v>0</v>
      </c>
      <c r="BB273" s="151">
        <f>MAX(HTS!AX282,HTS!CF282)</f>
        <v>0</v>
      </c>
      <c r="BC273" s="151">
        <f>MAX(HTS!AY282,HTS!CG282)</f>
        <v>0</v>
      </c>
      <c r="BD273" s="151">
        <f>MAX(HTS!AZ282,HTS!CH282)</f>
        <v>0</v>
      </c>
      <c r="BE273" s="151">
        <f>MAX(HTS!BA282,HTS!CI282)</f>
        <v>0</v>
      </c>
      <c r="BF273" s="151">
        <f>MAX(HTS!BB282,HTS!CJ282)</f>
        <v>0</v>
      </c>
      <c r="BG273" s="151">
        <f>MAX(COUNTIF(HTS!BC282,"Sim"),COUNTIF(HTS!CK282,"Sim"))</f>
        <v>0</v>
      </c>
      <c r="BH273" s="56"/>
      <c r="BI273" s="151">
        <f>Tracoma!Q285</f>
        <v>0</v>
      </c>
      <c r="BJ273" s="151">
        <f>Tracoma!AK285</f>
        <v>0</v>
      </c>
      <c r="BK273" s="151">
        <f>Tracoma!AL285</f>
        <v>0</v>
      </c>
      <c r="BL273" s="151">
        <f>Tracoma!AN285</f>
        <v>0</v>
      </c>
      <c r="BM273" s="151">
        <f>Tracoma!AO285</f>
        <v>0</v>
      </c>
      <c r="BN273" s="151">
        <f>Tracoma!AT285</f>
        <v>0</v>
      </c>
      <c r="BO273" s="151">
        <f>Tracoma!AU285</f>
        <v>0</v>
      </c>
      <c r="BP273" s="151">
        <f>Tracoma!AV285</f>
        <v>0</v>
      </c>
      <c r="BQ273" s="151">
        <f>Tracoma!AW285</f>
        <v>0</v>
      </c>
      <c r="BR273" s="151">
        <f>COUNTIF(Tracoma!AX285,"Sim")</f>
        <v>0</v>
      </c>
      <c r="BS273" s="56"/>
      <c r="BT273" s="151">
        <f t="shared" si="53"/>
        <v>0</v>
      </c>
      <c r="BU273" s="151">
        <f t="shared" si="54"/>
        <v>0</v>
      </c>
      <c r="BV273" s="151">
        <f t="shared" si="55"/>
        <v>0</v>
      </c>
      <c r="BW273" s="151">
        <f t="shared" si="56"/>
        <v>0</v>
      </c>
      <c r="BX273" s="151">
        <f t="shared" si="57"/>
        <v>0</v>
      </c>
      <c r="BY273" s="151">
        <f t="shared" si="60"/>
        <v>0</v>
      </c>
      <c r="BZ273" s="151">
        <f t="shared" si="61"/>
        <v>0</v>
      </c>
      <c r="CA273" s="151">
        <f t="shared" si="62"/>
        <v>0</v>
      </c>
      <c r="CB273" s="151">
        <f t="shared" si="58"/>
        <v>0</v>
      </c>
      <c r="CC273" s="151">
        <f t="shared" si="59"/>
        <v>0</v>
      </c>
    </row>
    <row r="274" spans="2:81" x14ac:dyDescent="0.25">
      <c r="B274" s="366">
        <f>Demografia!B282</f>
        <v>0</v>
      </c>
      <c r="C274" s="366">
        <f>Demografia!C282</f>
        <v>0</v>
      </c>
      <c r="D274" s="367">
        <f>Demografia!D282</f>
        <v>0</v>
      </c>
      <c r="E274" s="342"/>
      <c r="F274" s="367">
        <f>FL!M281</f>
        <v>0</v>
      </c>
      <c r="G274" s="367">
        <f>FL!AE281</f>
        <v>0</v>
      </c>
      <c r="H274" s="367">
        <f>FL!AF281</f>
        <v>0</v>
      </c>
      <c r="I274" s="367">
        <f>FL!AH281</f>
        <v>0</v>
      </c>
      <c r="J274" s="367">
        <f>FL!AI281</f>
        <v>0</v>
      </c>
      <c r="K274" s="367">
        <f>FL!AK281</f>
        <v>0</v>
      </c>
      <c r="L274" s="367">
        <f>FL!AM281</f>
        <v>0</v>
      </c>
      <c r="M274" s="367">
        <f>FL!AN281</f>
        <v>0</v>
      </c>
      <c r="N274" s="367">
        <f>FL!AO281</f>
        <v>0</v>
      </c>
      <c r="O274" s="367">
        <f>FL!AP281</f>
        <v>0</v>
      </c>
      <c r="P274" s="367">
        <f>FL!AQ281</f>
        <v>0</v>
      </c>
      <c r="Q274" s="367">
        <f>COUNTIF(FL!AR281,"Sim")</f>
        <v>0</v>
      </c>
      <c r="R274" s="342"/>
      <c r="S274" s="367">
        <f>Onco!K281</f>
        <v>0</v>
      </c>
      <c r="T274" s="367">
        <f>MAX(Onco!AB281,Onco!BA281)</f>
        <v>0</v>
      </c>
      <c r="U274" s="367">
        <f>MAX(Onco!AC281,Onco!BB281)</f>
        <v>0</v>
      </c>
      <c r="V274" s="367">
        <f>MAX(Onco!AE281,Onco!BD281)</f>
        <v>0</v>
      </c>
      <c r="W274" s="367">
        <f>MAX(Onco!AF281,Onco!BE281)</f>
        <v>0</v>
      </c>
      <c r="X274" s="367">
        <f>MAX(Onco!AG281,Onco!BF281)</f>
        <v>0</v>
      </c>
      <c r="Y274" s="367">
        <f>MAX(Onco!AH281,Onco!BG281)</f>
        <v>0</v>
      </c>
      <c r="Z274" s="367">
        <f>MAX(Onco!AI281,Onco!BH281)</f>
        <v>0</v>
      </c>
      <c r="AA274" s="367">
        <f>MAX(Onco!AJ281,Onco!BI281)</f>
        <v>0</v>
      </c>
      <c r="AB274" s="367">
        <f>MAX(COUNTIF(Onco!AK281,"Sim"),COUNTIF(Onco!BJ281,"Sim"))</f>
        <v>0</v>
      </c>
      <c r="AC274" s="342"/>
      <c r="AD274" s="367">
        <f>Schisto!P283</f>
        <v>0</v>
      </c>
      <c r="AE274" s="367">
        <f>Schisto!AI283</f>
        <v>0</v>
      </c>
      <c r="AF274" s="367">
        <f>Schisto!AJ283</f>
        <v>0</v>
      </c>
      <c r="AG274" s="367">
        <f>Schisto!AN283</f>
        <v>0</v>
      </c>
      <c r="AH274" s="367">
        <f>Schisto!AO283</f>
        <v>0</v>
      </c>
      <c r="AI274" s="367">
        <f>Schisto!AT283</f>
        <v>0</v>
      </c>
      <c r="AJ274" s="367">
        <f>Schisto!AU283</f>
        <v>0</v>
      </c>
      <c r="AK274" s="367">
        <f>Schisto!AV283</f>
        <v>0</v>
      </c>
      <c r="AL274" s="367">
        <f>Schisto!AW283</f>
        <v>0</v>
      </c>
      <c r="AM274" s="367">
        <f>COUNTIF(Schisto!AX283,"Sim")</f>
        <v>0</v>
      </c>
      <c r="AN274" s="342"/>
      <c r="AO274" s="367">
        <f>HTS!P283</f>
        <v>0</v>
      </c>
      <c r="AP274" s="367">
        <f>MAX(HTS!AK283,HTS!BS283)</f>
        <v>0</v>
      </c>
      <c r="AQ274" s="367">
        <f>MAX(HTS!AL283,HTS!BT283)</f>
        <v>0</v>
      </c>
      <c r="AR274" s="367">
        <f>MAX(HTS!AM283,HTS!BU283)</f>
        <v>0</v>
      </c>
      <c r="AS274" s="367">
        <f>MAX(HTS!AN283,HTS!BV283)</f>
        <v>0</v>
      </c>
      <c r="AT274" s="367">
        <f>MAX(HTS!AO283,HTS!BW283)</f>
        <v>0</v>
      </c>
      <c r="AU274" s="367">
        <f>MAX(HTS!AQ283,HTS!BY283)</f>
        <v>0</v>
      </c>
      <c r="AV274" s="367">
        <f>MAX(HTS!AR283,HTS!BZ283)</f>
        <v>0</v>
      </c>
      <c r="AW274" s="367">
        <f>MAX(HTS!AS283,HTS!CA283)</f>
        <v>0</v>
      </c>
      <c r="AX274" s="367">
        <f>MAX(HTS!AT283,HTS!CB283)</f>
        <v>0</v>
      </c>
      <c r="AY274" s="367">
        <f>MAX(HTS!AU283,HTS!CC283)</f>
        <v>0</v>
      </c>
      <c r="AZ274" s="367">
        <f>MAX(HTS!AV283,HTS!CD283)</f>
        <v>0</v>
      </c>
      <c r="BA274" s="367">
        <f>MAX(HTS!AW283,HTS!CE283)</f>
        <v>0</v>
      </c>
      <c r="BB274" s="367">
        <f>MAX(HTS!AX283,HTS!CF283)</f>
        <v>0</v>
      </c>
      <c r="BC274" s="367">
        <f>MAX(HTS!AY283,HTS!CG283)</f>
        <v>0</v>
      </c>
      <c r="BD274" s="367">
        <f>MAX(HTS!AZ283,HTS!CH283)</f>
        <v>0</v>
      </c>
      <c r="BE274" s="367">
        <f>MAX(HTS!BA283,HTS!CI283)</f>
        <v>0</v>
      </c>
      <c r="BF274" s="367">
        <f>MAX(HTS!BB283,HTS!CJ283)</f>
        <v>0</v>
      </c>
      <c r="BG274" s="367">
        <f>MAX(COUNTIF(HTS!BC283,"Sim"),COUNTIF(HTS!CK283,"Sim"))</f>
        <v>0</v>
      </c>
      <c r="BH274" s="342"/>
      <c r="BI274" s="367">
        <f>Tracoma!Q286</f>
        <v>0</v>
      </c>
      <c r="BJ274" s="367">
        <f>Tracoma!AK286</f>
        <v>0</v>
      </c>
      <c r="BK274" s="367">
        <f>Tracoma!AL286</f>
        <v>0</v>
      </c>
      <c r="BL274" s="367">
        <f>Tracoma!AN286</f>
        <v>0</v>
      </c>
      <c r="BM274" s="367">
        <f>Tracoma!AO286</f>
        <v>0</v>
      </c>
      <c r="BN274" s="367">
        <f>Tracoma!AT286</f>
        <v>0</v>
      </c>
      <c r="BO274" s="367">
        <f>Tracoma!AU286</f>
        <v>0</v>
      </c>
      <c r="BP274" s="367">
        <f>Tracoma!AV286</f>
        <v>0</v>
      </c>
      <c r="BQ274" s="367">
        <f>Tracoma!AW286</f>
        <v>0</v>
      </c>
      <c r="BR274" s="367">
        <f>COUNTIF(Tracoma!AX286,"Sim")</f>
        <v>0</v>
      </c>
      <c r="BS274" s="342"/>
      <c r="BT274" s="367">
        <f t="shared" si="53"/>
        <v>0</v>
      </c>
      <c r="BU274" s="367">
        <f t="shared" si="54"/>
        <v>0</v>
      </c>
      <c r="BV274" s="367">
        <f t="shared" si="55"/>
        <v>0</v>
      </c>
      <c r="BW274" s="367">
        <f t="shared" si="56"/>
        <v>0</v>
      </c>
      <c r="BX274" s="367">
        <f t="shared" si="57"/>
        <v>0</v>
      </c>
      <c r="BY274" s="367">
        <f t="shared" si="60"/>
        <v>0</v>
      </c>
      <c r="BZ274" s="367">
        <f t="shared" si="61"/>
        <v>0</v>
      </c>
      <c r="CA274" s="367">
        <f t="shared" si="62"/>
        <v>0</v>
      </c>
      <c r="CB274" s="367">
        <f t="shared" si="58"/>
        <v>0</v>
      </c>
      <c r="CC274" s="367">
        <f t="shared" si="59"/>
        <v>0</v>
      </c>
    </row>
    <row r="275" spans="2:81" x14ac:dyDescent="0.25">
      <c r="B275" s="150">
        <f>Demografia!B283</f>
        <v>0</v>
      </c>
      <c r="C275" s="150">
        <f>Demografia!C283</f>
        <v>0</v>
      </c>
      <c r="D275" s="151">
        <f>Demografia!D283</f>
        <v>0</v>
      </c>
      <c r="E275" s="56"/>
      <c r="F275" s="151">
        <f>FL!M282</f>
        <v>0</v>
      </c>
      <c r="G275" s="151">
        <f>FL!AE282</f>
        <v>0</v>
      </c>
      <c r="H275" s="151">
        <f>FL!AF282</f>
        <v>0</v>
      </c>
      <c r="I275" s="151">
        <f>FL!AH282</f>
        <v>0</v>
      </c>
      <c r="J275" s="151">
        <f>FL!AI282</f>
        <v>0</v>
      </c>
      <c r="K275" s="151">
        <f>FL!AK282</f>
        <v>0</v>
      </c>
      <c r="L275" s="151">
        <f>FL!AM282</f>
        <v>0</v>
      </c>
      <c r="M275" s="151">
        <f>FL!AN282</f>
        <v>0</v>
      </c>
      <c r="N275" s="151">
        <f>FL!AO282</f>
        <v>0</v>
      </c>
      <c r="O275" s="151">
        <f>FL!AP282</f>
        <v>0</v>
      </c>
      <c r="P275" s="151">
        <f>FL!AQ282</f>
        <v>0</v>
      </c>
      <c r="Q275" s="151">
        <f>COUNTIF(FL!AR282,"Sim")</f>
        <v>0</v>
      </c>
      <c r="R275" s="56"/>
      <c r="S275" s="151">
        <f>Onco!K282</f>
        <v>0</v>
      </c>
      <c r="T275" s="151">
        <f>MAX(Onco!AB282,Onco!BA282)</f>
        <v>0</v>
      </c>
      <c r="U275" s="151">
        <f>MAX(Onco!AC282,Onco!BB282)</f>
        <v>0</v>
      </c>
      <c r="V275" s="151">
        <f>MAX(Onco!AE282,Onco!BD282)</f>
        <v>0</v>
      </c>
      <c r="W275" s="151">
        <f>MAX(Onco!AF282,Onco!BE282)</f>
        <v>0</v>
      </c>
      <c r="X275" s="151">
        <f>MAX(Onco!AG282,Onco!BF282)</f>
        <v>0</v>
      </c>
      <c r="Y275" s="151">
        <f>MAX(Onco!AH282,Onco!BG282)</f>
        <v>0</v>
      </c>
      <c r="Z275" s="151">
        <f>MAX(Onco!AI282,Onco!BH282)</f>
        <v>0</v>
      </c>
      <c r="AA275" s="151">
        <f>MAX(Onco!AJ282,Onco!BI282)</f>
        <v>0</v>
      </c>
      <c r="AB275" s="151">
        <f>MAX(COUNTIF(Onco!AK282,"Sim"),COUNTIF(Onco!BJ282,"Sim"))</f>
        <v>0</v>
      </c>
      <c r="AC275" s="56"/>
      <c r="AD275" s="151">
        <f>Schisto!P284</f>
        <v>0</v>
      </c>
      <c r="AE275" s="151">
        <f>Schisto!AI284</f>
        <v>0</v>
      </c>
      <c r="AF275" s="151">
        <f>Schisto!AJ284</f>
        <v>0</v>
      </c>
      <c r="AG275" s="151">
        <f>Schisto!AN284</f>
        <v>0</v>
      </c>
      <c r="AH275" s="151">
        <f>Schisto!AO284</f>
        <v>0</v>
      </c>
      <c r="AI275" s="151">
        <f>Schisto!AT284</f>
        <v>0</v>
      </c>
      <c r="AJ275" s="151">
        <f>Schisto!AU284</f>
        <v>0</v>
      </c>
      <c r="AK275" s="151">
        <f>Schisto!AV284</f>
        <v>0</v>
      </c>
      <c r="AL275" s="151">
        <f>Schisto!AW284</f>
        <v>0</v>
      </c>
      <c r="AM275" s="151">
        <f>COUNTIF(Schisto!AX284,"Sim")</f>
        <v>0</v>
      </c>
      <c r="AN275" s="56"/>
      <c r="AO275" s="151">
        <f>HTS!P284</f>
        <v>0</v>
      </c>
      <c r="AP275" s="151">
        <f>MAX(HTS!AK284,HTS!BS284)</f>
        <v>0</v>
      </c>
      <c r="AQ275" s="151">
        <f>MAX(HTS!AL284,HTS!BT284)</f>
        <v>0</v>
      </c>
      <c r="AR275" s="151">
        <f>MAX(HTS!AM284,HTS!BU284)</f>
        <v>0</v>
      </c>
      <c r="AS275" s="151">
        <f>MAX(HTS!AN284,HTS!BV284)</f>
        <v>0</v>
      </c>
      <c r="AT275" s="151">
        <f>MAX(HTS!AO284,HTS!BW284)</f>
        <v>0</v>
      </c>
      <c r="AU275" s="151">
        <f>MAX(HTS!AQ284,HTS!BY284)</f>
        <v>0</v>
      </c>
      <c r="AV275" s="151">
        <f>MAX(HTS!AR284,HTS!BZ284)</f>
        <v>0</v>
      </c>
      <c r="AW275" s="151">
        <f>MAX(HTS!AS284,HTS!CA284)</f>
        <v>0</v>
      </c>
      <c r="AX275" s="151">
        <f>MAX(HTS!AT284,HTS!CB284)</f>
        <v>0</v>
      </c>
      <c r="AY275" s="151">
        <f>MAX(HTS!AU284,HTS!CC284)</f>
        <v>0</v>
      </c>
      <c r="AZ275" s="151">
        <f>MAX(HTS!AV284,HTS!CD284)</f>
        <v>0</v>
      </c>
      <c r="BA275" s="151">
        <f>MAX(HTS!AW284,HTS!CE284)</f>
        <v>0</v>
      </c>
      <c r="BB275" s="151">
        <f>MAX(HTS!AX284,HTS!CF284)</f>
        <v>0</v>
      </c>
      <c r="BC275" s="151">
        <f>MAX(HTS!AY284,HTS!CG284)</f>
        <v>0</v>
      </c>
      <c r="BD275" s="151">
        <f>MAX(HTS!AZ284,HTS!CH284)</f>
        <v>0</v>
      </c>
      <c r="BE275" s="151">
        <f>MAX(HTS!BA284,HTS!CI284)</f>
        <v>0</v>
      </c>
      <c r="BF275" s="151">
        <f>MAX(HTS!BB284,HTS!CJ284)</f>
        <v>0</v>
      </c>
      <c r="BG275" s="151">
        <f>MAX(COUNTIF(HTS!BC284,"Sim"),COUNTIF(HTS!CK284,"Sim"))</f>
        <v>0</v>
      </c>
      <c r="BH275" s="56"/>
      <c r="BI275" s="151">
        <f>Tracoma!Q287</f>
        <v>0</v>
      </c>
      <c r="BJ275" s="151">
        <f>Tracoma!AK287</f>
        <v>0</v>
      </c>
      <c r="BK275" s="151">
        <f>Tracoma!AL287</f>
        <v>0</v>
      </c>
      <c r="BL275" s="151">
        <f>Tracoma!AN287</f>
        <v>0</v>
      </c>
      <c r="BM275" s="151">
        <f>Tracoma!AO287</f>
        <v>0</v>
      </c>
      <c r="BN275" s="151">
        <f>Tracoma!AT287</f>
        <v>0</v>
      </c>
      <c r="BO275" s="151">
        <f>Tracoma!AU287</f>
        <v>0</v>
      </c>
      <c r="BP275" s="151">
        <f>Tracoma!AV287</f>
        <v>0</v>
      </c>
      <c r="BQ275" s="151">
        <f>Tracoma!AW287</f>
        <v>0</v>
      </c>
      <c r="BR275" s="151">
        <f>COUNTIF(Tracoma!AX287,"Sim")</f>
        <v>0</v>
      </c>
      <c r="BS275" s="56"/>
      <c r="BT275" s="151">
        <f t="shared" si="53"/>
        <v>0</v>
      </c>
      <c r="BU275" s="151">
        <f t="shared" si="54"/>
        <v>0</v>
      </c>
      <c r="BV275" s="151">
        <f t="shared" si="55"/>
        <v>0</v>
      </c>
      <c r="BW275" s="151">
        <f t="shared" si="56"/>
        <v>0</v>
      </c>
      <c r="BX275" s="151">
        <f t="shared" si="57"/>
        <v>0</v>
      </c>
      <c r="BY275" s="151">
        <f t="shared" si="60"/>
        <v>0</v>
      </c>
      <c r="BZ275" s="151">
        <f t="shared" si="61"/>
        <v>0</v>
      </c>
      <c r="CA275" s="151">
        <f t="shared" si="62"/>
        <v>0</v>
      </c>
      <c r="CB275" s="151">
        <f t="shared" si="58"/>
        <v>0</v>
      </c>
      <c r="CC275" s="151">
        <f t="shared" si="59"/>
        <v>0</v>
      </c>
    </row>
    <row r="276" spans="2:81" x14ac:dyDescent="0.25">
      <c r="B276" s="366">
        <f>Demografia!B284</f>
        <v>0</v>
      </c>
      <c r="C276" s="366">
        <f>Demografia!C284</f>
        <v>0</v>
      </c>
      <c r="D276" s="367">
        <f>Demografia!D284</f>
        <v>0</v>
      </c>
      <c r="E276" s="342"/>
      <c r="F276" s="367">
        <f>FL!M283</f>
        <v>0</v>
      </c>
      <c r="G276" s="367">
        <f>FL!AE283</f>
        <v>0</v>
      </c>
      <c r="H276" s="367">
        <f>FL!AF283</f>
        <v>0</v>
      </c>
      <c r="I276" s="367">
        <f>FL!AH283</f>
        <v>0</v>
      </c>
      <c r="J276" s="367">
        <f>FL!AI283</f>
        <v>0</v>
      </c>
      <c r="K276" s="367">
        <f>FL!AK283</f>
        <v>0</v>
      </c>
      <c r="L276" s="367">
        <f>FL!AM283</f>
        <v>0</v>
      </c>
      <c r="M276" s="367">
        <f>FL!AN283</f>
        <v>0</v>
      </c>
      <c r="N276" s="367">
        <f>FL!AO283</f>
        <v>0</v>
      </c>
      <c r="O276" s="367">
        <f>FL!AP283</f>
        <v>0</v>
      </c>
      <c r="P276" s="367">
        <f>FL!AQ283</f>
        <v>0</v>
      </c>
      <c r="Q276" s="367">
        <f>COUNTIF(FL!AR283,"Sim")</f>
        <v>0</v>
      </c>
      <c r="R276" s="342"/>
      <c r="S276" s="367">
        <f>Onco!K283</f>
        <v>0</v>
      </c>
      <c r="T276" s="367">
        <f>MAX(Onco!AB283,Onco!BA283)</f>
        <v>0</v>
      </c>
      <c r="U276" s="367">
        <f>MAX(Onco!AC283,Onco!BB283)</f>
        <v>0</v>
      </c>
      <c r="V276" s="367">
        <f>MAX(Onco!AE283,Onco!BD283)</f>
        <v>0</v>
      </c>
      <c r="W276" s="367">
        <f>MAX(Onco!AF283,Onco!BE283)</f>
        <v>0</v>
      </c>
      <c r="X276" s="367">
        <f>MAX(Onco!AG283,Onco!BF283)</f>
        <v>0</v>
      </c>
      <c r="Y276" s="367">
        <f>MAX(Onco!AH283,Onco!BG283)</f>
        <v>0</v>
      </c>
      <c r="Z276" s="367">
        <f>MAX(Onco!AI283,Onco!BH283)</f>
        <v>0</v>
      </c>
      <c r="AA276" s="367">
        <f>MAX(Onco!AJ283,Onco!BI283)</f>
        <v>0</v>
      </c>
      <c r="AB276" s="367">
        <f>MAX(COUNTIF(Onco!AK283,"Sim"),COUNTIF(Onco!BJ283,"Sim"))</f>
        <v>0</v>
      </c>
      <c r="AC276" s="342"/>
      <c r="AD276" s="367">
        <f>Schisto!P285</f>
        <v>0</v>
      </c>
      <c r="AE276" s="367">
        <f>Schisto!AI285</f>
        <v>0</v>
      </c>
      <c r="AF276" s="367">
        <f>Schisto!AJ285</f>
        <v>0</v>
      </c>
      <c r="AG276" s="367">
        <f>Schisto!AN285</f>
        <v>0</v>
      </c>
      <c r="AH276" s="367">
        <f>Schisto!AO285</f>
        <v>0</v>
      </c>
      <c r="AI276" s="367">
        <f>Schisto!AT285</f>
        <v>0</v>
      </c>
      <c r="AJ276" s="367">
        <f>Schisto!AU285</f>
        <v>0</v>
      </c>
      <c r="AK276" s="367">
        <f>Schisto!AV285</f>
        <v>0</v>
      </c>
      <c r="AL276" s="367">
        <f>Schisto!AW285</f>
        <v>0</v>
      </c>
      <c r="AM276" s="367">
        <f>COUNTIF(Schisto!AX285,"Sim")</f>
        <v>0</v>
      </c>
      <c r="AN276" s="342"/>
      <c r="AO276" s="367">
        <f>HTS!P285</f>
        <v>0</v>
      </c>
      <c r="AP276" s="367">
        <f>MAX(HTS!AK285,HTS!BS285)</f>
        <v>0</v>
      </c>
      <c r="AQ276" s="367">
        <f>MAX(HTS!AL285,HTS!BT285)</f>
        <v>0</v>
      </c>
      <c r="AR276" s="367">
        <f>MAX(HTS!AM285,HTS!BU285)</f>
        <v>0</v>
      </c>
      <c r="AS276" s="367">
        <f>MAX(HTS!AN285,HTS!BV285)</f>
        <v>0</v>
      </c>
      <c r="AT276" s="367">
        <f>MAX(HTS!AO285,HTS!BW285)</f>
        <v>0</v>
      </c>
      <c r="AU276" s="367">
        <f>MAX(HTS!AQ285,HTS!BY285)</f>
        <v>0</v>
      </c>
      <c r="AV276" s="367">
        <f>MAX(HTS!AR285,HTS!BZ285)</f>
        <v>0</v>
      </c>
      <c r="AW276" s="367">
        <f>MAX(HTS!AS285,HTS!CA285)</f>
        <v>0</v>
      </c>
      <c r="AX276" s="367">
        <f>MAX(HTS!AT285,HTS!CB285)</f>
        <v>0</v>
      </c>
      <c r="AY276" s="367">
        <f>MAX(HTS!AU285,HTS!CC285)</f>
        <v>0</v>
      </c>
      <c r="AZ276" s="367">
        <f>MAX(HTS!AV285,HTS!CD285)</f>
        <v>0</v>
      </c>
      <c r="BA276" s="367">
        <f>MAX(HTS!AW285,HTS!CE285)</f>
        <v>0</v>
      </c>
      <c r="BB276" s="367">
        <f>MAX(HTS!AX285,HTS!CF285)</f>
        <v>0</v>
      </c>
      <c r="BC276" s="367">
        <f>MAX(HTS!AY285,HTS!CG285)</f>
        <v>0</v>
      </c>
      <c r="BD276" s="367">
        <f>MAX(HTS!AZ285,HTS!CH285)</f>
        <v>0</v>
      </c>
      <c r="BE276" s="367">
        <f>MAX(HTS!BA285,HTS!CI285)</f>
        <v>0</v>
      </c>
      <c r="BF276" s="367">
        <f>MAX(HTS!BB285,HTS!CJ285)</f>
        <v>0</v>
      </c>
      <c r="BG276" s="367">
        <f>MAX(COUNTIF(HTS!BC285,"Sim"),COUNTIF(HTS!CK285,"Sim"))</f>
        <v>0</v>
      </c>
      <c r="BH276" s="342"/>
      <c r="BI276" s="367">
        <f>Tracoma!Q288</f>
        <v>0</v>
      </c>
      <c r="BJ276" s="367">
        <f>Tracoma!AK288</f>
        <v>0</v>
      </c>
      <c r="BK276" s="367">
        <f>Tracoma!AL288</f>
        <v>0</v>
      </c>
      <c r="BL276" s="367">
        <f>Tracoma!AN288</f>
        <v>0</v>
      </c>
      <c r="BM276" s="367">
        <f>Tracoma!AO288</f>
        <v>0</v>
      </c>
      <c r="BN276" s="367">
        <f>Tracoma!AT288</f>
        <v>0</v>
      </c>
      <c r="BO276" s="367">
        <f>Tracoma!AU288</f>
        <v>0</v>
      </c>
      <c r="BP276" s="367">
        <f>Tracoma!AV288</f>
        <v>0</v>
      </c>
      <c r="BQ276" s="367">
        <f>Tracoma!AW288</f>
        <v>0</v>
      </c>
      <c r="BR276" s="367">
        <f>COUNTIF(Tracoma!AX288,"Sim")</f>
        <v>0</v>
      </c>
      <c r="BS276" s="342"/>
      <c r="BT276" s="367">
        <f t="shared" si="53"/>
        <v>0</v>
      </c>
      <c r="BU276" s="367">
        <f t="shared" si="54"/>
        <v>0</v>
      </c>
      <c r="BV276" s="367">
        <f t="shared" si="55"/>
        <v>0</v>
      </c>
      <c r="BW276" s="367">
        <f t="shared" si="56"/>
        <v>0</v>
      </c>
      <c r="BX276" s="367">
        <f t="shared" si="57"/>
        <v>0</v>
      </c>
      <c r="BY276" s="367">
        <f t="shared" si="60"/>
        <v>0</v>
      </c>
      <c r="BZ276" s="367">
        <f t="shared" si="61"/>
        <v>0</v>
      </c>
      <c r="CA276" s="367">
        <f t="shared" si="62"/>
        <v>0</v>
      </c>
      <c r="CB276" s="367">
        <f t="shared" si="58"/>
        <v>0</v>
      </c>
      <c r="CC276" s="367">
        <f t="shared" si="59"/>
        <v>0</v>
      </c>
    </row>
    <row r="277" spans="2:81" x14ac:dyDescent="0.25">
      <c r="B277" s="150">
        <f>Demografia!B285</f>
        <v>0</v>
      </c>
      <c r="C277" s="150">
        <f>Demografia!C285</f>
        <v>0</v>
      </c>
      <c r="D277" s="151">
        <f>Demografia!D285</f>
        <v>0</v>
      </c>
      <c r="E277" s="56"/>
      <c r="F277" s="151">
        <f>FL!M284</f>
        <v>0</v>
      </c>
      <c r="G277" s="151">
        <f>FL!AE284</f>
        <v>0</v>
      </c>
      <c r="H277" s="151">
        <f>FL!AF284</f>
        <v>0</v>
      </c>
      <c r="I277" s="151">
        <f>FL!AH284</f>
        <v>0</v>
      </c>
      <c r="J277" s="151">
        <f>FL!AI284</f>
        <v>0</v>
      </c>
      <c r="K277" s="151">
        <f>FL!AK284</f>
        <v>0</v>
      </c>
      <c r="L277" s="151">
        <f>FL!AM284</f>
        <v>0</v>
      </c>
      <c r="M277" s="151">
        <f>FL!AN284</f>
        <v>0</v>
      </c>
      <c r="N277" s="151">
        <f>FL!AO284</f>
        <v>0</v>
      </c>
      <c r="O277" s="151">
        <f>FL!AP284</f>
        <v>0</v>
      </c>
      <c r="P277" s="151">
        <f>FL!AQ284</f>
        <v>0</v>
      </c>
      <c r="Q277" s="151">
        <f>COUNTIF(FL!AR284,"Sim")</f>
        <v>0</v>
      </c>
      <c r="R277" s="56"/>
      <c r="S277" s="151">
        <f>Onco!K284</f>
        <v>0</v>
      </c>
      <c r="T277" s="151">
        <f>MAX(Onco!AB284,Onco!BA284)</f>
        <v>0</v>
      </c>
      <c r="U277" s="151">
        <f>MAX(Onco!AC284,Onco!BB284)</f>
        <v>0</v>
      </c>
      <c r="V277" s="151">
        <f>MAX(Onco!AE284,Onco!BD284)</f>
        <v>0</v>
      </c>
      <c r="W277" s="151">
        <f>MAX(Onco!AF284,Onco!BE284)</f>
        <v>0</v>
      </c>
      <c r="X277" s="151">
        <f>MAX(Onco!AG284,Onco!BF284)</f>
        <v>0</v>
      </c>
      <c r="Y277" s="151">
        <f>MAX(Onco!AH284,Onco!BG284)</f>
        <v>0</v>
      </c>
      <c r="Z277" s="151">
        <f>MAX(Onco!AI284,Onco!BH284)</f>
        <v>0</v>
      </c>
      <c r="AA277" s="151">
        <f>MAX(Onco!AJ284,Onco!BI284)</f>
        <v>0</v>
      </c>
      <c r="AB277" s="151">
        <f>MAX(COUNTIF(Onco!AK284,"Sim"),COUNTIF(Onco!BJ284,"Sim"))</f>
        <v>0</v>
      </c>
      <c r="AC277" s="56"/>
      <c r="AD277" s="151">
        <f>Schisto!P286</f>
        <v>0</v>
      </c>
      <c r="AE277" s="151">
        <f>Schisto!AI286</f>
        <v>0</v>
      </c>
      <c r="AF277" s="151">
        <f>Schisto!AJ286</f>
        <v>0</v>
      </c>
      <c r="AG277" s="151">
        <f>Schisto!AN286</f>
        <v>0</v>
      </c>
      <c r="AH277" s="151">
        <f>Schisto!AO286</f>
        <v>0</v>
      </c>
      <c r="AI277" s="151">
        <f>Schisto!AT286</f>
        <v>0</v>
      </c>
      <c r="AJ277" s="151">
        <f>Schisto!AU286</f>
        <v>0</v>
      </c>
      <c r="AK277" s="151">
        <f>Schisto!AV286</f>
        <v>0</v>
      </c>
      <c r="AL277" s="151">
        <f>Schisto!AW286</f>
        <v>0</v>
      </c>
      <c r="AM277" s="151">
        <f>COUNTIF(Schisto!AX286,"Sim")</f>
        <v>0</v>
      </c>
      <c r="AN277" s="56"/>
      <c r="AO277" s="151">
        <f>HTS!P286</f>
        <v>0</v>
      </c>
      <c r="AP277" s="151">
        <f>MAX(HTS!AK286,HTS!BS286)</f>
        <v>0</v>
      </c>
      <c r="AQ277" s="151">
        <f>MAX(HTS!AL286,HTS!BT286)</f>
        <v>0</v>
      </c>
      <c r="AR277" s="151">
        <f>MAX(HTS!AM286,HTS!BU286)</f>
        <v>0</v>
      </c>
      <c r="AS277" s="151">
        <f>MAX(HTS!AN286,HTS!BV286)</f>
        <v>0</v>
      </c>
      <c r="AT277" s="151">
        <f>MAX(HTS!AO286,HTS!BW286)</f>
        <v>0</v>
      </c>
      <c r="AU277" s="151">
        <f>MAX(HTS!AQ286,HTS!BY286)</f>
        <v>0</v>
      </c>
      <c r="AV277" s="151">
        <f>MAX(HTS!AR286,HTS!BZ286)</f>
        <v>0</v>
      </c>
      <c r="AW277" s="151">
        <f>MAX(HTS!AS286,HTS!CA286)</f>
        <v>0</v>
      </c>
      <c r="AX277" s="151">
        <f>MAX(HTS!AT286,HTS!CB286)</f>
        <v>0</v>
      </c>
      <c r="AY277" s="151">
        <f>MAX(HTS!AU286,HTS!CC286)</f>
        <v>0</v>
      </c>
      <c r="AZ277" s="151">
        <f>MAX(HTS!AV286,HTS!CD286)</f>
        <v>0</v>
      </c>
      <c r="BA277" s="151">
        <f>MAX(HTS!AW286,HTS!CE286)</f>
        <v>0</v>
      </c>
      <c r="BB277" s="151">
        <f>MAX(HTS!AX286,HTS!CF286)</f>
        <v>0</v>
      </c>
      <c r="BC277" s="151">
        <f>MAX(HTS!AY286,HTS!CG286)</f>
        <v>0</v>
      </c>
      <c r="BD277" s="151">
        <f>MAX(HTS!AZ286,HTS!CH286)</f>
        <v>0</v>
      </c>
      <c r="BE277" s="151">
        <f>MAX(HTS!BA286,HTS!CI286)</f>
        <v>0</v>
      </c>
      <c r="BF277" s="151">
        <f>MAX(HTS!BB286,HTS!CJ286)</f>
        <v>0</v>
      </c>
      <c r="BG277" s="151">
        <f>MAX(COUNTIF(HTS!BC286,"Sim"),COUNTIF(HTS!CK286,"Sim"))</f>
        <v>0</v>
      </c>
      <c r="BH277" s="56"/>
      <c r="BI277" s="151">
        <f>Tracoma!Q289</f>
        <v>0</v>
      </c>
      <c r="BJ277" s="151">
        <f>Tracoma!AK289</f>
        <v>0</v>
      </c>
      <c r="BK277" s="151">
        <f>Tracoma!AL289</f>
        <v>0</v>
      </c>
      <c r="BL277" s="151">
        <f>Tracoma!AN289</f>
        <v>0</v>
      </c>
      <c r="BM277" s="151">
        <f>Tracoma!AO289</f>
        <v>0</v>
      </c>
      <c r="BN277" s="151">
        <f>Tracoma!AT289</f>
        <v>0</v>
      </c>
      <c r="BO277" s="151">
        <f>Tracoma!AU289</f>
        <v>0</v>
      </c>
      <c r="BP277" s="151">
        <f>Tracoma!AV289</f>
        <v>0</v>
      </c>
      <c r="BQ277" s="151">
        <f>Tracoma!AW289</f>
        <v>0</v>
      </c>
      <c r="BR277" s="151">
        <f>COUNTIF(Tracoma!AX289,"Sim")</f>
        <v>0</v>
      </c>
      <c r="BS277" s="56"/>
      <c r="BT277" s="151">
        <f t="shared" si="53"/>
        <v>0</v>
      </c>
      <c r="BU277" s="151">
        <f t="shared" si="54"/>
        <v>0</v>
      </c>
      <c r="BV277" s="151">
        <f t="shared" si="55"/>
        <v>0</v>
      </c>
      <c r="BW277" s="151">
        <f t="shared" si="56"/>
        <v>0</v>
      </c>
      <c r="BX277" s="151">
        <f t="shared" si="57"/>
        <v>0</v>
      </c>
      <c r="BY277" s="151">
        <f t="shared" si="60"/>
        <v>0</v>
      </c>
      <c r="BZ277" s="151">
        <f t="shared" si="61"/>
        <v>0</v>
      </c>
      <c r="CA277" s="151">
        <f t="shared" si="62"/>
        <v>0</v>
      </c>
      <c r="CB277" s="151">
        <f t="shared" si="58"/>
        <v>0</v>
      </c>
      <c r="CC277" s="151">
        <f t="shared" si="59"/>
        <v>0</v>
      </c>
    </row>
    <row r="278" spans="2:81" x14ac:dyDescent="0.25">
      <c r="B278" s="366">
        <f>Demografia!B286</f>
        <v>0</v>
      </c>
      <c r="C278" s="366">
        <f>Demografia!C286</f>
        <v>0</v>
      </c>
      <c r="D278" s="367">
        <f>Demografia!D286</f>
        <v>0</v>
      </c>
      <c r="E278" s="342"/>
      <c r="F278" s="367">
        <f>FL!M285</f>
        <v>0</v>
      </c>
      <c r="G278" s="367">
        <f>FL!AE285</f>
        <v>0</v>
      </c>
      <c r="H278" s="367">
        <f>FL!AF285</f>
        <v>0</v>
      </c>
      <c r="I278" s="367">
        <f>FL!AH285</f>
        <v>0</v>
      </c>
      <c r="J278" s="367">
        <f>FL!AI285</f>
        <v>0</v>
      </c>
      <c r="K278" s="367">
        <f>FL!AK285</f>
        <v>0</v>
      </c>
      <c r="L278" s="367">
        <f>FL!AM285</f>
        <v>0</v>
      </c>
      <c r="M278" s="367">
        <f>FL!AN285</f>
        <v>0</v>
      </c>
      <c r="N278" s="367">
        <f>FL!AO285</f>
        <v>0</v>
      </c>
      <c r="O278" s="367">
        <f>FL!AP285</f>
        <v>0</v>
      </c>
      <c r="P278" s="367">
        <f>FL!AQ285</f>
        <v>0</v>
      </c>
      <c r="Q278" s="367">
        <f>COUNTIF(FL!AR285,"Sim")</f>
        <v>0</v>
      </c>
      <c r="R278" s="342"/>
      <c r="S278" s="367">
        <f>Onco!K285</f>
        <v>0</v>
      </c>
      <c r="T278" s="367">
        <f>MAX(Onco!AB285,Onco!BA285)</f>
        <v>0</v>
      </c>
      <c r="U278" s="367">
        <f>MAX(Onco!AC285,Onco!BB285)</f>
        <v>0</v>
      </c>
      <c r="V278" s="367">
        <f>MAX(Onco!AE285,Onco!BD285)</f>
        <v>0</v>
      </c>
      <c r="W278" s="367">
        <f>MAX(Onco!AF285,Onco!BE285)</f>
        <v>0</v>
      </c>
      <c r="X278" s="367">
        <f>MAX(Onco!AG285,Onco!BF285)</f>
        <v>0</v>
      </c>
      <c r="Y278" s="367">
        <f>MAX(Onco!AH285,Onco!BG285)</f>
        <v>0</v>
      </c>
      <c r="Z278" s="367">
        <f>MAX(Onco!AI285,Onco!BH285)</f>
        <v>0</v>
      </c>
      <c r="AA278" s="367">
        <f>MAX(Onco!AJ285,Onco!BI285)</f>
        <v>0</v>
      </c>
      <c r="AB278" s="367">
        <f>MAX(COUNTIF(Onco!AK285,"Sim"),COUNTIF(Onco!BJ285,"Sim"))</f>
        <v>0</v>
      </c>
      <c r="AC278" s="342"/>
      <c r="AD278" s="367">
        <f>Schisto!P287</f>
        <v>0</v>
      </c>
      <c r="AE278" s="367">
        <f>Schisto!AI287</f>
        <v>0</v>
      </c>
      <c r="AF278" s="367">
        <f>Schisto!AJ287</f>
        <v>0</v>
      </c>
      <c r="AG278" s="367">
        <f>Schisto!AN287</f>
        <v>0</v>
      </c>
      <c r="AH278" s="367">
        <f>Schisto!AO287</f>
        <v>0</v>
      </c>
      <c r="AI278" s="367">
        <f>Schisto!AT287</f>
        <v>0</v>
      </c>
      <c r="AJ278" s="367">
        <f>Schisto!AU287</f>
        <v>0</v>
      </c>
      <c r="AK278" s="367">
        <f>Schisto!AV287</f>
        <v>0</v>
      </c>
      <c r="AL278" s="367">
        <f>Schisto!AW287</f>
        <v>0</v>
      </c>
      <c r="AM278" s="367">
        <f>COUNTIF(Schisto!AX287,"Sim")</f>
        <v>0</v>
      </c>
      <c r="AN278" s="342"/>
      <c r="AO278" s="367">
        <f>HTS!P287</f>
        <v>0</v>
      </c>
      <c r="AP278" s="367">
        <f>MAX(HTS!AK287,HTS!BS287)</f>
        <v>0</v>
      </c>
      <c r="AQ278" s="367">
        <f>MAX(HTS!AL287,HTS!BT287)</f>
        <v>0</v>
      </c>
      <c r="AR278" s="367">
        <f>MAX(HTS!AM287,HTS!BU287)</f>
        <v>0</v>
      </c>
      <c r="AS278" s="367">
        <f>MAX(HTS!AN287,HTS!BV287)</f>
        <v>0</v>
      </c>
      <c r="AT278" s="367">
        <f>MAX(HTS!AO287,HTS!BW287)</f>
        <v>0</v>
      </c>
      <c r="AU278" s="367">
        <f>MAX(HTS!AQ287,HTS!BY287)</f>
        <v>0</v>
      </c>
      <c r="AV278" s="367">
        <f>MAX(HTS!AR287,HTS!BZ287)</f>
        <v>0</v>
      </c>
      <c r="AW278" s="367">
        <f>MAX(HTS!AS287,HTS!CA287)</f>
        <v>0</v>
      </c>
      <c r="AX278" s="367">
        <f>MAX(HTS!AT287,HTS!CB287)</f>
        <v>0</v>
      </c>
      <c r="AY278" s="367">
        <f>MAX(HTS!AU287,HTS!CC287)</f>
        <v>0</v>
      </c>
      <c r="AZ278" s="367">
        <f>MAX(HTS!AV287,HTS!CD287)</f>
        <v>0</v>
      </c>
      <c r="BA278" s="367">
        <f>MAX(HTS!AW287,HTS!CE287)</f>
        <v>0</v>
      </c>
      <c r="BB278" s="367">
        <f>MAX(HTS!AX287,HTS!CF287)</f>
        <v>0</v>
      </c>
      <c r="BC278" s="367">
        <f>MAX(HTS!AY287,HTS!CG287)</f>
        <v>0</v>
      </c>
      <c r="BD278" s="367">
        <f>MAX(HTS!AZ287,HTS!CH287)</f>
        <v>0</v>
      </c>
      <c r="BE278" s="367">
        <f>MAX(HTS!BA287,HTS!CI287)</f>
        <v>0</v>
      </c>
      <c r="BF278" s="367">
        <f>MAX(HTS!BB287,HTS!CJ287)</f>
        <v>0</v>
      </c>
      <c r="BG278" s="367">
        <f>MAX(COUNTIF(HTS!BC287,"Sim"),COUNTIF(HTS!CK287,"Sim"))</f>
        <v>0</v>
      </c>
      <c r="BH278" s="342"/>
      <c r="BI278" s="367">
        <f>Tracoma!Q290</f>
        <v>0</v>
      </c>
      <c r="BJ278" s="367">
        <f>Tracoma!AK290</f>
        <v>0</v>
      </c>
      <c r="BK278" s="367">
        <f>Tracoma!AL290</f>
        <v>0</v>
      </c>
      <c r="BL278" s="367">
        <f>Tracoma!AN290</f>
        <v>0</v>
      </c>
      <c r="BM278" s="367">
        <f>Tracoma!AO290</f>
        <v>0</v>
      </c>
      <c r="BN278" s="367">
        <f>Tracoma!AT290</f>
        <v>0</v>
      </c>
      <c r="BO278" s="367">
        <f>Tracoma!AU290</f>
        <v>0</v>
      </c>
      <c r="BP278" s="367">
        <f>Tracoma!AV290</f>
        <v>0</v>
      </c>
      <c r="BQ278" s="367">
        <f>Tracoma!AW290</f>
        <v>0</v>
      </c>
      <c r="BR278" s="367">
        <f>COUNTIF(Tracoma!AX290,"Sim")</f>
        <v>0</v>
      </c>
      <c r="BS278" s="342"/>
      <c r="BT278" s="367">
        <f t="shared" si="53"/>
        <v>0</v>
      </c>
      <c r="BU278" s="367">
        <f t="shared" si="54"/>
        <v>0</v>
      </c>
      <c r="BV278" s="367">
        <f t="shared" si="55"/>
        <v>0</v>
      </c>
      <c r="BW278" s="367">
        <f t="shared" si="56"/>
        <v>0</v>
      </c>
      <c r="BX278" s="367">
        <f t="shared" si="57"/>
        <v>0</v>
      </c>
      <c r="BY278" s="367">
        <f t="shared" si="60"/>
        <v>0</v>
      </c>
      <c r="BZ278" s="367">
        <f t="shared" si="61"/>
        <v>0</v>
      </c>
      <c r="CA278" s="367">
        <f t="shared" si="62"/>
        <v>0</v>
      </c>
      <c r="CB278" s="367">
        <f t="shared" si="58"/>
        <v>0</v>
      </c>
      <c r="CC278" s="367">
        <f t="shared" si="59"/>
        <v>0</v>
      </c>
    </row>
    <row r="279" spans="2:81" x14ac:dyDescent="0.25">
      <c r="B279" s="150">
        <f>Demografia!B287</f>
        <v>0</v>
      </c>
      <c r="C279" s="150">
        <f>Demografia!C287</f>
        <v>0</v>
      </c>
      <c r="D279" s="151">
        <f>Demografia!D287</f>
        <v>0</v>
      </c>
      <c r="E279" s="56"/>
      <c r="F279" s="151">
        <f>FL!M286</f>
        <v>0</v>
      </c>
      <c r="G279" s="151">
        <f>FL!AE286</f>
        <v>0</v>
      </c>
      <c r="H279" s="151">
        <f>FL!AF286</f>
        <v>0</v>
      </c>
      <c r="I279" s="151">
        <f>FL!AH286</f>
        <v>0</v>
      </c>
      <c r="J279" s="151">
        <f>FL!AI286</f>
        <v>0</v>
      </c>
      <c r="K279" s="151">
        <f>FL!AK286</f>
        <v>0</v>
      </c>
      <c r="L279" s="151">
        <f>FL!AM286</f>
        <v>0</v>
      </c>
      <c r="M279" s="151">
        <f>FL!AN286</f>
        <v>0</v>
      </c>
      <c r="N279" s="151">
        <f>FL!AO286</f>
        <v>0</v>
      </c>
      <c r="O279" s="151">
        <f>FL!AP286</f>
        <v>0</v>
      </c>
      <c r="P279" s="151">
        <f>FL!AQ286</f>
        <v>0</v>
      </c>
      <c r="Q279" s="151">
        <f>COUNTIF(FL!AR286,"Sim")</f>
        <v>0</v>
      </c>
      <c r="R279" s="56"/>
      <c r="S279" s="151">
        <f>Onco!K286</f>
        <v>0</v>
      </c>
      <c r="T279" s="151">
        <f>MAX(Onco!AB286,Onco!BA286)</f>
        <v>0</v>
      </c>
      <c r="U279" s="151">
        <f>MAX(Onco!AC286,Onco!BB286)</f>
        <v>0</v>
      </c>
      <c r="V279" s="151">
        <f>MAX(Onco!AE286,Onco!BD286)</f>
        <v>0</v>
      </c>
      <c r="W279" s="151">
        <f>MAX(Onco!AF286,Onco!BE286)</f>
        <v>0</v>
      </c>
      <c r="X279" s="151">
        <f>MAX(Onco!AG286,Onco!BF286)</f>
        <v>0</v>
      </c>
      <c r="Y279" s="151">
        <f>MAX(Onco!AH286,Onco!BG286)</f>
        <v>0</v>
      </c>
      <c r="Z279" s="151">
        <f>MAX(Onco!AI286,Onco!BH286)</f>
        <v>0</v>
      </c>
      <c r="AA279" s="151">
        <f>MAX(Onco!AJ286,Onco!BI286)</f>
        <v>0</v>
      </c>
      <c r="AB279" s="151">
        <f>MAX(COUNTIF(Onco!AK286,"Sim"),COUNTIF(Onco!BJ286,"Sim"))</f>
        <v>0</v>
      </c>
      <c r="AC279" s="56"/>
      <c r="AD279" s="151">
        <f>Schisto!P288</f>
        <v>0</v>
      </c>
      <c r="AE279" s="151">
        <f>Schisto!AI288</f>
        <v>0</v>
      </c>
      <c r="AF279" s="151">
        <f>Schisto!AJ288</f>
        <v>0</v>
      </c>
      <c r="AG279" s="151">
        <f>Schisto!AN288</f>
        <v>0</v>
      </c>
      <c r="AH279" s="151">
        <f>Schisto!AO288</f>
        <v>0</v>
      </c>
      <c r="AI279" s="151">
        <f>Schisto!AT288</f>
        <v>0</v>
      </c>
      <c r="AJ279" s="151">
        <f>Schisto!AU288</f>
        <v>0</v>
      </c>
      <c r="AK279" s="151">
        <f>Schisto!AV288</f>
        <v>0</v>
      </c>
      <c r="AL279" s="151">
        <f>Schisto!AW288</f>
        <v>0</v>
      </c>
      <c r="AM279" s="151">
        <f>COUNTIF(Schisto!AX288,"Sim")</f>
        <v>0</v>
      </c>
      <c r="AN279" s="56"/>
      <c r="AO279" s="151">
        <f>HTS!P288</f>
        <v>0</v>
      </c>
      <c r="AP279" s="151">
        <f>MAX(HTS!AK288,HTS!BS288)</f>
        <v>0</v>
      </c>
      <c r="AQ279" s="151">
        <f>MAX(HTS!AL288,HTS!BT288)</f>
        <v>0</v>
      </c>
      <c r="AR279" s="151">
        <f>MAX(HTS!AM288,HTS!BU288)</f>
        <v>0</v>
      </c>
      <c r="AS279" s="151">
        <f>MAX(HTS!AN288,HTS!BV288)</f>
        <v>0</v>
      </c>
      <c r="AT279" s="151">
        <f>MAX(HTS!AO288,HTS!BW288)</f>
        <v>0</v>
      </c>
      <c r="AU279" s="151">
        <f>MAX(HTS!AQ288,HTS!BY288)</f>
        <v>0</v>
      </c>
      <c r="AV279" s="151">
        <f>MAX(HTS!AR288,HTS!BZ288)</f>
        <v>0</v>
      </c>
      <c r="AW279" s="151">
        <f>MAX(HTS!AS288,HTS!CA288)</f>
        <v>0</v>
      </c>
      <c r="AX279" s="151">
        <f>MAX(HTS!AT288,HTS!CB288)</f>
        <v>0</v>
      </c>
      <c r="AY279" s="151">
        <f>MAX(HTS!AU288,HTS!CC288)</f>
        <v>0</v>
      </c>
      <c r="AZ279" s="151">
        <f>MAX(HTS!AV288,HTS!CD288)</f>
        <v>0</v>
      </c>
      <c r="BA279" s="151">
        <f>MAX(HTS!AW288,HTS!CE288)</f>
        <v>0</v>
      </c>
      <c r="BB279" s="151">
        <f>MAX(HTS!AX288,HTS!CF288)</f>
        <v>0</v>
      </c>
      <c r="BC279" s="151">
        <f>MAX(HTS!AY288,HTS!CG288)</f>
        <v>0</v>
      </c>
      <c r="BD279" s="151">
        <f>MAX(HTS!AZ288,HTS!CH288)</f>
        <v>0</v>
      </c>
      <c r="BE279" s="151">
        <f>MAX(HTS!BA288,HTS!CI288)</f>
        <v>0</v>
      </c>
      <c r="BF279" s="151">
        <f>MAX(HTS!BB288,HTS!CJ288)</f>
        <v>0</v>
      </c>
      <c r="BG279" s="151">
        <f>MAX(COUNTIF(HTS!BC288,"Sim"),COUNTIF(HTS!CK288,"Sim"))</f>
        <v>0</v>
      </c>
      <c r="BH279" s="56"/>
      <c r="BI279" s="151">
        <f>Tracoma!Q291</f>
        <v>0</v>
      </c>
      <c r="BJ279" s="151">
        <f>Tracoma!AK291</f>
        <v>0</v>
      </c>
      <c r="BK279" s="151">
        <f>Tracoma!AL291</f>
        <v>0</v>
      </c>
      <c r="BL279" s="151">
        <f>Tracoma!AN291</f>
        <v>0</v>
      </c>
      <c r="BM279" s="151">
        <f>Tracoma!AO291</f>
        <v>0</v>
      </c>
      <c r="BN279" s="151">
        <f>Tracoma!AT291</f>
        <v>0</v>
      </c>
      <c r="BO279" s="151">
        <f>Tracoma!AU291</f>
        <v>0</v>
      </c>
      <c r="BP279" s="151">
        <f>Tracoma!AV291</f>
        <v>0</v>
      </c>
      <c r="BQ279" s="151">
        <f>Tracoma!AW291</f>
        <v>0</v>
      </c>
      <c r="BR279" s="151">
        <f>COUNTIF(Tracoma!AX291,"Sim")</f>
        <v>0</v>
      </c>
      <c r="BS279" s="56"/>
      <c r="BT279" s="151">
        <f t="shared" si="53"/>
        <v>0</v>
      </c>
      <c r="BU279" s="151">
        <f t="shared" si="54"/>
        <v>0</v>
      </c>
      <c r="BV279" s="151">
        <f t="shared" si="55"/>
        <v>0</v>
      </c>
      <c r="BW279" s="151">
        <f t="shared" si="56"/>
        <v>0</v>
      </c>
      <c r="BX279" s="151">
        <f t="shared" si="57"/>
        <v>0</v>
      </c>
      <c r="BY279" s="151">
        <f t="shared" si="60"/>
        <v>0</v>
      </c>
      <c r="BZ279" s="151">
        <f t="shared" si="61"/>
        <v>0</v>
      </c>
      <c r="CA279" s="151">
        <f t="shared" si="62"/>
        <v>0</v>
      </c>
      <c r="CB279" s="151">
        <f t="shared" si="58"/>
        <v>0</v>
      </c>
      <c r="CC279" s="151">
        <f t="shared" si="59"/>
        <v>0</v>
      </c>
    </row>
    <row r="280" spans="2:81" x14ac:dyDescent="0.25">
      <c r="B280" s="366">
        <f>Demografia!B288</f>
        <v>0</v>
      </c>
      <c r="C280" s="366">
        <f>Demografia!C288</f>
        <v>0</v>
      </c>
      <c r="D280" s="367">
        <f>Demografia!D288</f>
        <v>0</v>
      </c>
      <c r="E280" s="342"/>
      <c r="F280" s="367">
        <f>FL!M287</f>
        <v>0</v>
      </c>
      <c r="G280" s="367">
        <f>FL!AE287</f>
        <v>0</v>
      </c>
      <c r="H280" s="367">
        <f>FL!AF287</f>
        <v>0</v>
      </c>
      <c r="I280" s="367">
        <f>FL!AH287</f>
        <v>0</v>
      </c>
      <c r="J280" s="367">
        <f>FL!AI287</f>
        <v>0</v>
      </c>
      <c r="K280" s="367">
        <f>FL!AK287</f>
        <v>0</v>
      </c>
      <c r="L280" s="367">
        <f>FL!AM287</f>
        <v>0</v>
      </c>
      <c r="M280" s="367">
        <f>FL!AN287</f>
        <v>0</v>
      </c>
      <c r="N280" s="367">
        <f>FL!AO287</f>
        <v>0</v>
      </c>
      <c r="O280" s="367">
        <f>FL!AP287</f>
        <v>0</v>
      </c>
      <c r="P280" s="367">
        <f>FL!AQ287</f>
        <v>0</v>
      </c>
      <c r="Q280" s="367">
        <f>COUNTIF(FL!AR287,"Sim")</f>
        <v>0</v>
      </c>
      <c r="R280" s="342"/>
      <c r="S280" s="367">
        <f>Onco!K287</f>
        <v>0</v>
      </c>
      <c r="T280" s="367">
        <f>MAX(Onco!AB287,Onco!BA287)</f>
        <v>0</v>
      </c>
      <c r="U280" s="367">
        <f>MAX(Onco!AC287,Onco!BB287)</f>
        <v>0</v>
      </c>
      <c r="V280" s="367">
        <f>MAX(Onco!AE287,Onco!BD287)</f>
        <v>0</v>
      </c>
      <c r="W280" s="367">
        <f>MAX(Onco!AF287,Onco!BE287)</f>
        <v>0</v>
      </c>
      <c r="X280" s="367">
        <f>MAX(Onco!AG287,Onco!BF287)</f>
        <v>0</v>
      </c>
      <c r="Y280" s="367">
        <f>MAX(Onco!AH287,Onco!BG287)</f>
        <v>0</v>
      </c>
      <c r="Z280" s="367">
        <f>MAX(Onco!AI287,Onco!BH287)</f>
        <v>0</v>
      </c>
      <c r="AA280" s="367">
        <f>MAX(Onco!AJ287,Onco!BI287)</f>
        <v>0</v>
      </c>
      <c r="AB280" s="367">
        <f>MAX(COUNTIF(Onco!AK287,"Sim"),COUNTIF(Onco!BJ287,"Sim"))</f>
        <v>0</v>
      </c>
      <c r="AC280" s="342"/>
      <c r="AD280" s="367">
        <f>Schisto!P289</f>
        <v>0</v>
      </c>
      <c r="AE280" s="367">
        <f>Schisto!AI289</f>
        <v>0</v>
      </c>
      <c r="AF280" s="367">
        <f>Schisto!AJ289</f>
        <v>0</v>
      </c>
      <c r="AG280" s="367">
        <f>Schisto!AN289</f>
        <v>0</v>
      </c>
      <c r="AH280" s="367">
        <f>Schisto!AO289</f>
        <v>0</v>
      </c>
      <c r="AI280" s="367">
        <f>Schisto!AT289</f>
        <v>0</v>
      </c>
      <c r="AJ280" s="367">
        <f>Schisto!AU289</f>
        <v>0</v>
      </c>
      <c r="AK280" s="367">
        <f>Schisto!AV289</f>
        <v>0</v>
      </c>
      <c r="AL280" s="367">
        <f>Schisto!AW289</f>
        <v>0</v>
      </c>
      <c r="AM280" s="367">
        <f>COUNTIF(Schisto!AX289,"Sim")</f>
        <v>0</v>
      </c>
      <c r="AN280" s="342"/>
      <c r="AO280" s="367">
        <f>HTS!P289</f>
        <v>0</v>
      </c>
      <c r="AP280" s="367">
        <f>MAX(HTS!AK289,HTS!BS289)</f>
        <v>0</v>
      </c>
      <c r="AQ280" s="367">
        <f>MAX(HTS!AL289,HTS!BT289)</f>
        <v>0</v>
      </c>
      <c r="AR280" s="367">
        <f>MAX(HTS!AM289,HTS!BU289)</f>
        <v>0</v>
      </c>
      <c r="AS280" s="367">
        <f>MAX(HTS!AN289,HTS!BV289)</f>
        <v>0</v>
      </c>
      <c r="AT280" s="367">
        <f>MAX(HTS!AO289,HTS!BW289)</f>
        <v>0</v>
      </c>
      <c r="AU280" s="367">
        <f>MAX(HTS!AQ289,HTS!BY289)</f>
        <v>0</v>
      </c>
      <c r="AV280" s="367">
        <f>MAX(HTS!AR289,HTS!BZ289)</f>
        <v>0</v>
      </c>
      <c r="AW280" s="367">
        <f>MAX(HTS!AS289,HTS!CA289)</f>
        <v>0</v>
      </c>
      <c r="AX280" s="367">
        <f>MAX(HTS!AT289,HTS!CB289)</f>
        <v>0</v>
      </c>
      <c r="AY280" s="367">
        <f>MAX(HTS!AU289,HTS!CC289)</f>
        <v>0</v>
      </c>
      <c r="AZ280" s="367">
        <f>MAX(HTS!AV289,HTS!CD289)</f>
        <v>0</v>
      </c>
      <c r="BA280" s="367">
        <f>MAX(HTS!AW289,HTS!CE289)</f>
        <v>0</v>
      </c>
      <c r="BB280" s="367">
        <f>MAX(HTS!AX289,HTS!CF289)</f>
        <v>0</v>
      </c>
      <c r="BC280" s="367">
        <f>MAX(HTS!AY289,HTS!CG289)</f>
        <v>0</v>
      </c>
      <c r="BD280" s="367">
        <f>MAX(HTS!AZ289,HTS!CH289)</f>
        <v>0</v>
      </c>
      <c r="BE280" s="367">
        <f>MAX(HTS!BA289,HTS!CI289)</f>
        <v>0</v>
      </c>
      <c r="BF280" s="367">
        <f>MAX(HTS!BB289,HTS!CJ289)</f>
        <v>0</v>
      </c>
      <c r="BG280" s="367">
        <f>MAX(COUNTIF(HTS!BC289,"Sim"),COUNTIF(HTS!CK289,"Sim"))</f>
        <v>0</v>
      </c>
      <c r="BH280" s="342"/>
      <c r="BI280" s="367">
        <f>Tracoma!Q292</f>
        <v>0</v>
      </c>
      <c r="BJ280" s="367">
        <f>Tracoma!AK292</f>
        <v>0</v>
      </c>
      <c r="BK280" s="367">
        <f>Tracoma!AL292</f>
        <v>0</v>
      </c>
      <c r="BL280" s="367">
        <f>Tracoma!AN292</f>
        <v>0</v>
      </c>
      <c r="BM280" s="367">
        <f>Tracoma!AO292</f>
        <v>0</v>
      </c>
      <c r="BN280" s="367">
        <f>Tracoma!AT292</f>
        <v>0</v>
      </c>
      <c r="BO280" s="367">
        <f>Tracoma!AU292</f>
        <v>0</v>
      </c>
      <c r="BP280" s="367">
        <f>Tracoma!AV292</f>
        <v>0</v>
      </c>
      <c r="BQ280" s="367">
        <f>Tracoma!AW292</f>
        <v>0</v>
      </c>
      <c r="BR280" s="367">
        <f>COUNTIF(Tracoma!AX292,"Sim")</f>
        <v>0</v>
      </c>
      <c r="BS280" s="342"/>
      <c r="BT280" s="367">
        <f t="shared" si="53"/>
        <v>0</v>
      </c>
      <c r="BU280" s="367">
        <f t="shared" si="54"/>
        <v>0</v>
      </c>
      <c r="BV280" s="367">
        <f t="shared" si="55"/>
        <v>0</v>
      </c>
      <c r="BW280" s="367">
        <f t="shared" si="56"/>
        <v>0</v>
      </c>
      <c r="BX280" s="367">
        <f t="shared" si="57"/>
        <v>0</v>
      </c>
      <c r="BY280" s="367">
        <f t="shared" si="60"/>
        <v>0</v>
      </c>
      <c r="BZ280" s="367">
        <f t="shared" si="61"/>
        <v>0</v>
      </c>
      <c r="CA280" s="367">
        <f t="shared" si="62"/>
        <v>0</v>
      </c>
      <c r="CB280" s="367">
        <f t="shared" si="58"/>
        <v>0</v>
      </c>
      <c r="CC280" s="367">
        <f t="shared" si="59"/>
        <v>0</v>
      </c>
    </row>
    <row r="281" spans="2:81" x14ac:dyDescent="0.25">
      <c r="B281" s="150">
        <f>Demografia!B289</f>
        <v>0</v>
      </c>
      <c r="C281" s="150">
        <f>Demografia!C289</f>
        <v>0</v>
      </c>
      <c r="D281" s="151">
        <f>Demografia!D289</f>
        <v>0</v>
      </c>
      <c r="E281" s="56"/>
      <c r="F281" s="151">
        <f>FL!M288</f>
        <v>0</v>
      </c>
      <c r="G281" s="151">
        <f>FL!AE288</f>
        <v>0</v>
      </c>
      <c r="H281" s="151">
        <f>FL!AF288</f>
        <v>0</v>
      </c>
      <c r="I281" s="151">
        <f>FL!AH288</f>
        <v>0</v>
      </c>
      <c r="J281" s="151">
        <f>FL!AI288</f>
        <v>0</v>
      </c>
      <c r="K281" s="151">
        <f>FL!AK288</f>
        <v>0</v>
      </c>
      <c r="L281" s="151">
        <f>FL!AM288</f>
        <v>0</v>
      </c>
      <c r="M281" s="151">
        <f>FL!AN288</f>
        <v>0</v>
      </c>
      <c r="N281" s="151">
        <f>FL!AO288</f>
        <v>0</v>
      </c>
      <c r="O281" s="151">
        <f>FL!AP288</f>
        <v>0</v>
      </c>
      <c r="P281" s="151">
        <f>FL!AQ288</f>
        <v>0</v>
      </c>
      <c r="Q281" s="151">
        <f>COUNTIF(FL!AR288,"Sim")</f>
        <v>0</v>
      </c>
      <c r="R281" s="56"/>
      <c r="S281" s="151">
        <f>Onco!K288</f>
        <v>0</v>
      </c>
      <c r="T281" s="151">
        <f>MAX(Onco!AB288,Onco!BA288)</f>
        <v>0</v>
      </c>
      <c r="U281" s="151">
        <f>MAX(Onco!AC288,Onco!BB288)</f>
        <v>0</v>
      </c>
      <c r="V281" s="151">
        <f>MAX(Onco!AE288,Onco!BD288)</f>
        <v>0</v>
      </c>
      <c r="W281" s="151">
        <f>MAX(Onco!AF288,Onco!BE288)</f>
        <v>0</v>
      </c>
      <c r="X281" s="151">
        <f>MAX(Onco!AG288,Onco!BF288)</f>
        <v>0</v>
      </c>
      <c r="Y281" s="151">
        <f>MAX(Onco!AH288,Onco!BG288)</f>
        <v>0</v>
      </c>
      <c r="Z281" s="151">
        <f>MAX(Onco!AI288,Onco!BH288)</f>
        <v>0</v>
      </c>
      <c r="AA281" s="151">
        <f>MAX(Onco!AJ288,Onco!BI288)</f>
        <v>0</v>
      </c>
      <c r="AB281" s="151">
        <f>MAX(COUNTIF(Onco!AK288,"Sim"),COUNTIF(Onco!BJ288,"Sim"))</f>
        <v>0</v>
      </c>
      <c r="AC281" s="56"/>
      <c r="AD281" s="151">
        <f>Schisto!P290</f>
        <v>0</v>
      </c>
      <c r="AE281" s="151">
        <f>Schisto!AI290</f>
        <v>0</v>
      </c>
      <c r="AF281" s="151">
        <f>Schisto!AJ290</f>
        <v>0</v>
      </c>
      <c r="AG281" s="151">
        <f>Schisto!AN290</f>
        <v>0</v>
      </c>
      <c r="AH281" s="151">
        <f>Schisto!AO290</f>
        <v>0</v>
      </c>
      <c r="AI281" s="151">
        <f>Schisto!AT290</f>
        <v>0</v>
      </c>
      <c r="AJ281" s="151">
        <f>Schisto!AU290</f>
        <v>0</v>
      </c>
      <c r="AK281" s="151">
        <f>Schisto!AV290</f>
        <v>0</v>
      </c>
      <c r="AL281" s="151">
        <f>Schisto!AW290</f>
        <v>0</v>
      </c>
      <c r="AM281" s="151">
        <f>COUNTIF(Schisto!AX290,"Sim")</f>
        <v>0</v>
      </c>
      <c r="AN281" s="56"/>
      <c r="AO281" s="151">
        <f>HTS!P290</f>
        <v>0</v>
      </c>
      <c r="AP281" s="151">
        <f>MAX(HTS!AK290,HTS!BS290)</f>
        <v>0</v>
      </c>
      <c r="AQ281" s="151">
        <f>MAX(HTS!AL290,HTS!BT290)</f>
        <v>0</v>
      </c>
      <c r="AR281" s="151">
        <f>MAX(HTS!AM290,HTS!BU290)</f>
        <v>0</v>
      </c>
      <c r="AS281" s="151">
        <f>MAX(HTS!AN290,HTS!BV290)</f>
        <v>0</v>
      </c>
      <c r="AT281" s="151">
        <f>MAX(HTS!AO290,HTS!BW290)</f>
        <v>0</v>
      </c>
      <c r="AU281" s="151">
        <f>MAX(HTS!AQ290,HTS!BY290)</f>
        <v>0</v>
      </c>
      <c r="AV281" s="151">
        <f>MAX(HTS!AR290,HTS!BZ290)</f>
        <v>0</v>
      </c>
      <c r="AW281" s="151">
        <f>MAX(HTS!AS290,HTS!CA290)</f>
        <v>0</v>
      </c>
      <c r="AX281" s="151">
        <f>MAX(HTS!AT290,HTS!CB290)</f>
        <v>0</v>
      </c>
      <c r="AY281" s="151">
        <f>MAX(HTS!AU290,HTS!CC290)</f>
        <v>0</v>
      </c>
      <c r="AZ281" s="151">
        <f>MAX(HTS!AV290,HTS!CD290)</f>
        <v>0</v>
      </c>
      <c r="BA281" s="151">
        <f>MAX(HTS!AW290,HTS!CE290)</f>
        <v>0</v>
      </c>
      <c r="BB281" s="151">
        <f>MAX(HTS!AX290,HTS!CF290)</f>
        <v>0</v>
      </c>
      <c r="BC281" s="151">
        <f>MAX(HTS!AY290,HTS!CG290)</f>
        <v>0</v>
      </c>
      <c r="BD281" s="151">
        <f>MAX(HTS!AZ290,HTS!CH290)</f>
        <v>0</v>
      </c>
      <c r="BE281" s="151">
        <f>MAX(HTS!BA290,HTS!CI290)</f>
        <v>0</v>
      </c>
      <c r="BF281" s="151">
        <f>MAX(HTS!BB290,HTS!CJ290)</f>
        <v>0</v>
      </c>
      <c r="BG281" s="151">
        <f>MAX(COUNTIF(HTS!BC290,"Sim"),COUNTIF(HTS!CK290,"Sim"))</f>
        <v>0</v>
      </c>
      <c r="BH281" s="56"/>
      <c r="BI281" s="151">
        <f>Tracoma!Q293</f>
        <v>0</v>
      </c>
      <c r="BJ281" s="151">
        <f>Tracoma!AK293</f>
        <v>0</v>
      </c>
      <c r="BK281" s="151">
        <f>Tracoma!AL293</f>
        <v>0</v>
      </c>
      <c r="BL281" s="151">
        <f>Tracoma!AN293</f>
        <v>0</v>
      </c>
      <c r="BM281" s="151">
        <f>Tracoma!AO293</f>
        <v>0</v>
      </c>
      <c r="BN281" s="151">
        <f>Tracoma!AT293</f>
        <v>0</v>
      </c>
      <c r="BO281" s="151">
        <f>Tracoma!AU293</f>
        <v>0</v>
      </c>
      <c r="BP281" s="151">
        <f>Tracoma!AV293</f>
        <v>0</v>
      </c>
      <c r="BQ281" s="151">
        <f>Tracoma!AW293</f>
        <v>0</v>
      </c>
      <c r="BR281" s="151">
        <f>COUNTIF(Tracoma!AX293,"Sim")</f>
        <v>0</v>
      </c>
      <c r="BS281" s="56"/>
      <c r="BT281" s="151">
        <f t="shared" si="53"/>
        <v>0</v>
      </c>
      <c r="BU281" s="151">
        <f t="shared" si="54"/>
        <v>0</v>
      </c>
      <c r="BV281" s="151">
        <f t="shared" si="55"/>
        <v>0</v>
      </c>
      <c r="BW281" s="151">
        <f t="shared" si="56"/>
        <v>0</v>
      </c>
      <c r="BX281" s="151">
        <f t="shared" si="57"/>
        <v>0</v>
      </c>
      <c r="BY281" s="151">
        <f t="shared" si="60"/>
        <v>0</v>
      </c>
      <c r="BZ281" s="151">
        <f t="shared" si="61"/>
        <v>0</v>
      </c>
      <c r="CA281" s="151">
        <f t="shared" si="62"/>
        <v>0</v>
      </c>
      <c r="CB281" s="151">
        <f t="shared" si="58"/>
        <v>0</v>
      </c>
      <c r="CC281" s="151">
        <f t="shared" si="59"/>
        <v>0</v>
      </c>
    </row>
    <row r="282" spans="2:81" x14ac:dyDescent="0.25">
      <c r="B282" s="366">
        <f>Demografia!B290</f>
        <v>0</v>
      </c>
      <c r="C282" s="366">
        <f>Demografia!C290</f>
        <v>0</v>
      </c>
      <c r="D282" s="367">
        <f>Demografia!D290</f>
        <v>0</v>
      </c>
      <c r="E282" s="342"/>
      <c r="F282" s="367">
        <f>FL!M289</f>
        <v>0</v>
      </c>
      <c r="G282" s="367">
        <f>FL!AE289</f>
        <v>0</v>
      </c>
      <c r="H282" s="367">
        <f>FL!AF289</f>
        <v>0</v>
      </c>
      <c r="I282" s="367">
        <f>FL!AH289</f>
        <v>0</v>
      </c>
      <c r="J282" s="367">
        <f>FL!AI289</f>
        <v>0</v>
      </c>
      <c r="K282" s="367">
        <f>FL!AK289</f>
        <v>0</v>
      </c>
      <c r="L282" s="367">
        <f>FL!AM289</f>
        <v>0</v>
      </c>
      <c r="M282" s="367">
        <f>FL!AN289</f>
        <v>0</v>
      </c>
      <c r="N282" s="367">
        <f>FL!AO289</f>
        <v>0</v>
      </c>
      <c r="O282" s="367">
        <f>FL!AP289</f>
        <v>0</v>
      </c>
      <c r="P282" s="367">
        <f>FL!AQ289</f>
        <v>0</v>
      </c>
      <c r="Q282" s="367">
        <f>COUNTIF(FL!AR289,"Sim")</f>
        <v>0</v>
      </c>
      <c r="R282" s="342"/>
      <c r="S282" s="367">
        <f>Onco!K289</f>
        <v>0</v>
      </c>
      <c r="T282" s="367">
        <f>MAX(Onco!AB289,Onco!BA289)</f>
        <v>0</v>
      </c>
      <c r="U282" s="367">
        <f>MAX(Onco!AC289,Onco!BB289)</f>
        <v>0</v>
      </c>
      <c r="V282" s="367">
        <f>MAX(Onco!AE289,Onco!BD289)</f>
        <v>0</v>
      </c>
      <c r="W282" s="367">
        <f>MAX(Onco!AF289,Onco!BE289)</f>
        <v>0</v>
      </c>
      <c r="X282" s="367">
        <f>MAX(Onco!AG289,Onco!BF289)</f>
        <v>0</v>
      </c>
      <c r="Y282" s="367">
        <f>MAX(Onco!AH289,Onco!BG289)</f>
        <v>0</v>
      </c>
      <c r="Z282" s="367">
        <f>MAX(Onco!AI289,Onco!BH289)</f>
        <v>0</v>
      </c>
      <c r="AA282" s="367">
        <f>MAX(Onco!AJ289,Onco!BI289)</f>
        <v>0</v>
      </c>
      <c r="AB282" s="367">
        <f>MAX(COUNTIF(Onco!AK289,"Sim"),COUNTIF(Onco!BJ289,"Sim"))</f>
        <v>0</v>
      </c>
      <c r="AC282" s="342"/>
      <c r="AD282" s="367">
        <f>Schisto!P291</f>
        <v>0</v>
      </c>
      <c r="AE282" s="367">
        <f>Schisto!AI291</f>
        <v>0</v>
      </c>
      <c r="AF282" s="367">
        <f>Schisto!AJ291</f>
        <v>0</v>
      </c>
      <c r="AG282" s="367">
        <f>Schisto!AN291</f>
        <v>0</v>
      </c>
      <c r="AH282" s="367">
        <f>Schisto!AO291</f>
        <v>0</v>
      </c>
      <c r="AI282" s="367">
        <f>Schisto!AT291</f>
        <v>0</v>
      </c>
      <c r="AJ282" s="367">
        <f>Schisto!AU291</f>
        <v>0</v>
      </c>
      <c r="AK282" s="367">
        <f>Schisto!AV291</f>
        <v>0</v>
      </c>
      <c r="AL282" s="367">
        <f>Schisto!AW291</f>
        <v>0</v>
      </c>
      <c r="AM282" s="367">
        <f>COUNTIF(Schisto!AX291,"Sim")</f>
        <v>0</v>
      </c>
      <c r="AN282" s="342"/>
      <c r="AO282" s="367">
        <f>HTS!P291</f>
        <v>0</v>
      </c>
      <c r="AP282" s="367">
        <f>MAX(HTS!AK291,HTS!BS291)</f>
        <v>0</v>
      </c>
      <c r="AQ282" s="367">
        <f>MAX(HTS!AL291,HTS!BT291)</f>
        <v>0</v>
      </c>
      <c r="AR282" s="367">
        <f>MAX(HTS!AM291,HTS!BU291)</f>
        <v>0</v>
      </c>
      <c r="AS282" s="367">
        <f>MAX(HTS!AN291,HTS!BV291)</f>
        <v>0</v>
      </c>
      <c r="AT282" s="367">
        <f>MAX(HTS!AO291,HTS!BW291)</f>
        <v>0</v>
      </c>
      <c r="AU282" s="367">
        <f>MAX(HTS!AQ291,HTS!BY291)</f>
        <v>0</v>
      </c>
      <c r="AV282" s="367">
        <f>MAX(HTS!AR291,HTS!BZ291)</f>
        <v>0</v>
      </c>
      <c r="AW282" s="367">
        <f>MAX(HTS!AS291,HTS!CA291)</f>
        <v>0</v>
      </c>
      <c r="AX282" s="367">
        <f>MAX(HTS!AT291,HTS!CB291)</f>
        <v>0</v>
      </c>
      <c r="AY282" s="367">
        <f>MAX(HTS!AU291,HTS!CC291)</f>
        <v>0</v>
      </c>
      <c r="AZ282" s="367">
        <f>MAX(HTS!AV291,HTS!CD291)</f>
        <v>0</v>
      </c>
      <c r="BA282" s="367">
        <f>MAX(HTS!AW291,HTS!CE291)</f>
        <v>0</v>
      </c>
      <c r="BB282" s="367">
        <f>MAX(HTS!AX291,HTS!CF291)</f>
        <v>0</v>
      </c>
      <c r="BC282" s="367">
        <f>MAX(HTS!AY291,HTS!CG291)</f>
        <v>0</v>
      </c>
      <c r="BD282" s="367">
        <f>MAX(HTS!AZ291,HTS!CH291)</f>
        <v>0</v>
      </c>
      <c r="BE282" s="367">
        <f>MAX(HTS!BA291,HTS!CI291)</f>
        <v>0</v>
      </c>
      <c r="BF282" s="367">
        <f>MAX(HTS!BB291,HTS!CJ291)</f>
        <v>0</v>
      </c>
      <c r="BG282" s="367">
        <f>MAX(COUNTIF(HTS!BC291,"Sim"),COUNTIF(HTS!CK291,"Sim"))</f>
        <v>0</v>
      </c>
      <c r="BH282" s="342"/>
      <c r="BI282" s="367">
        <f>Tracoma!Q294</f>
        <v>0</v>
      </c>
      <c r="BJ282" s="367">
        <f>Tracoma!AK294</f>
        <v>0</v>
      </c>
      <c r="BK282" s="367">
        <f>Tracoma!AL294</f>
        <v>0</v>
      </c>
      <c r="BL282" s="367">
        <f>Tracoma!AN294</f>
        <v>0</v>
      </c>
      <c r="BM282" s="367">
        <f>Tracoma!AO294</f>
        <v>0</v>
      </c>
      <c r="BN282" s="367">
        <f>Tracoma!AT294</f>
        <v>0</v>
      </c>
      <c r="BO282" s="367">
        <f>Tracoma!AU294</f>
        <v>0</v>
      </c>
      <c r="BP282" s="367">
        <f>Tracoma!AV294</f>
        <v>0</v>
      </c>
      <c r="BQ282" s="367">
        <f>Tracoma!AW294</f>
        <v>0</v>
      </c>
      <c r="BR282" s="367">
        <f>COUNTIF(Tracoma!AX294,"Sim")</f>
        <v>0</v>
      </c>
      <c r="BS282" s="342"/>
      <c r="BT282" s="367">
        <f t="shared" si="53"/>
        <v>0</v>
      </c>
      <c r="BU282" s="367">
        <f t="shared" si="54"/>
        <v>0</v>
      </c>
      <c r="BV282" s="367">
        <f t="shared" si="55"/>
        <v>0</v>
      </c>
      <c r="BW282" s="367">
        <f t="shared" si="56"/>
        <v>0</v>
      </c>
      <c r="BX282" s="367">
        <f t="shared" si="57"/>
        <v>0</v>
      </c>
      <c r="BY282" s="367">
        <f t="shared" si="60"/>
        <v>0</v>
      </c>
      <c r="BZ282" s="367">
        <f t="shared" si="61"/>
        <v>0</v>
      </c>
      <c r="CA282" s="367">
        <f t="shared" si="62"/>
        <v>0</v>
      </c>
      <c r="CB282" s="367">
        <f t="shared" si="58"/>
        <v>0</v>
      </c>
      <c r="CC282" s="367">
        <f t="shared" si="59"/>
        <v>0</v>
      </c>
    </row>
    <row r="283" spans="2:81" x14ac:dyDescent="0.25">
      <c r="B283" s="150">
        <f>Demografia!B291</f>
        <v>0</v>
      </c>
      <c r="C283" s="150">
        <f>Demografia!C291</f>
        <v>0</v>
      </c>
      <c r="D283" s="151">
        <f>Demografia!D291</f>
        <v>0</v>
      </c>
      <c r="E283" s="56"/>
      <c r="F283" s="151">
        <f>FL!M290</f>
        <v>0</v>
      </c>
      <c r="G283" s="151">
        <f>FL!AE290</f>
        <v>0</v>
      </c>
      <c r="H283" s="151">
        <f>FL!AF290</f>
        <v>0</v>
      </c>
      <c r="I283" s="151">
        <f>FL!AH290</f>
        <v>0</v>
      </c>
      <c r="J283" s="151">
        <f>FL!AI290</f>
        <v>0</v>
      </c>
      <c r="K283" s="151">
        <f>FL!AK290</f>
        <v>0</v>
      </c>
      <c r="L283" s="151">
        <f>FL!AM290</f>
        <v>0</v>
      </c>
      <c r="M283" s="151">
        <f>FL!AN290</f>
        <v>0</v>
      </c>
      <c r="N283" s="151">
        <f>FL!AO290</f>
        <v>0</v>
      </c>
      <c r="O283" s="151">
        <f>FL!AP290</f>
        <v>0</v>
      </c>
      <c r="P283" s="151">
        <f>FL!AQ290</f>
        <v>0</v>
      </c>
      <c r="Q283" s="151">
        <f>COUNTIF(FL!AR290,"Sim")</f>
        <v>0</v>
      </c>
      <c r="R283" s="56"/>
      <c r="S283" s="151">
        <f>Onco!K290</f>
        <v>0</v>
      </c>
      <c r="T283" s="151">
        <f>MAX(Onco!AB290,Onco!BA290)</f>
        <v>0</v>
      </c>
      <c r="U283" s="151">
        <f>MAX(Onco!AC290,Onco!BB290)</f>
        <v>0</v>
      </c>
      <c r="V283" s="151">
        <f>MAX(Onco!AE290,Onco!BD290)</f>
        <v>0</v>
      </c>
      <c r="W283" s="151">
        <f>MAX(Onco!AF290,Onco!BE290)</f>
        <v>0</v>
      </c>
      <c r="X283" s="151">
        <f>MAX(Onco!AG290,Onco!BF290)</f>
        <v>0</v>
      </c>
      <c r="Y283" s="151">
        <f>MAX(Onco!AH290,Onco!BG290)</f>
        <v>0</v>
      </c>
      <c r="Z283" s="151">
        <f>MAX(Onco!AI290,Onco!BH290)</f>
        <v>0</v>
      </c>
      <c r="AA283" s="151">
        <f>MAX(Onco!AJ290,Onco!BI290)</f>
        <v>0</v>
      </c>
      <c r="AB283" s="151">
        <f>MAX(COUNTIF(Onco!AK290,"Sim"),COUNTIF(Onco!BJ290,"Sim"))</f>
        <v>0</v>
      </c>
      <c r="AC283" s="56"/>
      <c r="AD283" s="151">
        <f>Schisto!P292</f>
        <v>0</v>
      </c>
      <c r="AE283" s="151">
        <f>Schisto!AI292</f>
        <v>0</v>
      </c>
      <c r="AF283" s="151">
        <f>Schisto!AJ292</f>
        <v>0</v>
      </c>
      <c r="AG283" s="151">
        <f>Schisto!AN292</f>
        <v>0</v>
      </c>
      <c r="AH283" s="151">
        <f>Schisto!AO292</f>
        <v>0</v>
      </c>
      <c r="AI283" s="151">
        <f>Schisto!AT292</f>
        <v>0</v>
      </c>
      <c r="AJ283" s="151">
        <f>Schisto!AU292</f>
        <v>0</v>
      </c>
      <c r="AK283" s="151">
        <f>Schisto!AV292</f>
        <v>0</v>
      </c>
      <c r="AL283" s="151">
        <f>Schisto!AW292</f>
        <v>0</v>
      </c>
      <c r="AM283" s="151">
        <f>COUNTIF(Schisto!AX292,"Sim")</f>
        <v>0</v>
      </c>
      <c r="AN283" s="56"/>
      <c r="AO283" s="151">
        <f>HTS!P292</f>
        <v>0</v>
      </c>
      <c r="AP283" s="151">
        <f>MAX(HTS!AK292,HTS!BS292)</f>
        <v>0</v>
      </c>
      <c r="AQ283" s="151">
        <f>MAX(HTS!AL292,HTS!BT292)</f>
        <v>0</v>
      </c>
      <c r="AR283" s="151">
        <f>MAX(HTS!AM292,HTS!BU292)</f>
        <v>0</v>
      </c>
      <c r="AS283" s="151">
        <f>MAX(HTS!AN292,HTS!BV292)</f>
        <v>0</v>
      </c>
      <c r="AT283" s="151">
        <f>MAX(HTS!AO292,HTS!BW292)</f>
        <v>0</v>
      </c>
      <c r="AU283" s="151">
        <f>MAX(HTS!AQ292,HTS!BY292)</f>
        <v>0</v>
      </c>
      <c r="AV283" s="151">
        <f>MAX(HTS!AR292,HTS!BZ292)</f>
        <v>0</v>
      </c>
      <c r="AW283" s="151">
        <f>MAX(HTS!AS292,HTS!CA292)</f>
        <v>0</v>
      </c>
      <c r="AX283" s="151">
        <f>MAX(HTS!AT292,HTS!CB292)</f>
        <v>0</v>
      </c>
      <c r="AY283" s="151">
        <f>MAX(HTS!AU292,HTS!CC292)</f>
        <v>0</v>
      </c>
      <c r="AZ283" s="151">
        <f>MAX(HTS!AV292,HTS!CD292)</f>
        <v>0</v>
      </c>
      <c r="BA283" s="151">
        <f>MAX(HTS!AW292,HTS!CE292)</f>
        <v>0</v>
      </c>
      <c r="BB283" s="151">
        <f>MAX(HTS!AX292,HTS!CF292)</f>
        <v>0</v>
      </c>
      <c r="BC283" s="151">
        <f>MAX(HTS!AY292,HTS!CG292)</f>
        <v>0</v>
      </c>
      <c r="BD283" s="151">
        <f>MAX(HTS!AZ292,HTS!CH292)</f>
        <v>0</v>
      </c>
      <c r="BE283" s="151">
        <f>MAX(HTS!BA292,HTS!CI292)</f>
        <v>0</v>
      </c>
      <c r="BF283" s="151">
        <f>MAX(HTS!BB292,HTS!CJ292)</f>
        <v>0</v>
      </c>
      <c r="BG283" s="151">
        <f>MAX(COUNTIF(HTS!BC292,"Sim"),COUNTIF(HTS!CK292,"Sim"))</f>
        <v>0</v>
      </c>
      <c r="BH283" s="56"/>
      <c r="BI283" s="151">
        <f>Tracoma!Q295</f>
        <v>0</v>
      </c>
      <c r="BJ283" s="151">
        <f>Tracoma!AK295</f>
        <v>0</v>
      </c>
      <c r="BK283" s="151">
        <f>Tracoma!AL295</f>
        <v>0</v>
      </c>
      <c r="BL283" s="151">
        <f>Tracoma!AN295</f>
        <v>0</v>
      </c>
      <c r="BM283" s="151">
        <f>Tracoma!AO295</f>
        <v>0</v>
      </c>
      <c r="BN283" s="151">
        <f>Tracoma!AT295</f>
        <v>0</v>
      </c>
      <c r="BO283" s="151">
        <f>Tracoma!AU295</f>
        <v>0</v>
      </c>
      <c r="BP283" s="151">
        <f>Tracoma!AV295</f>
        <v>0</v>
      </c>
      <c r="BQ283" s="151">
        <f>Tracoma!AW295</f>
        <v>0</v>
      </c>
      <c r="BR283" s="151">
        <f>COUNTIF(Tracoma!AX295,"Sim")</f>
        <v>0</v>
      </c>
      <c r="BS283" s="56"/>
      <c r="BT283" s="151">
        <f t="shared" si="53"/>
        <v>0</v>
      </c>
      <c r="BU283" s="151">
        <f t="shared" si="54"/>
        <v>0</v>
      </c>
      <c r="BV283" s="151">
        <f t="shared" si="55"/>
        <v>0</v>
      </c>
      <c r="BW283" s="151">
        <f t="shared" si="56"/>
        <v>0</v>
      </c>
      <c r="BX283" s="151">
        <f t="shared" si="57"/>
        <v>0</v>
      </c>
      <c r="BY283" s="151">
        <f t="shared" si="60"/>
        <v>0</v>
      </c>
      <c r="BZ283" s="151">
        <f t="shared" si="61"/>
        <v>0</v>
      </c>
      <c r="CA283" s="151">
        <f t="shared" si="62"/>
        <v>0</v>
      </c>
      <c r="CB283" s="151">
        <f t="shared" si="58"/>
        <v>0</v>
      </c>
      <c r="CC283" s="151">
        <f t="shared" si="59"/>
        <v>0</v>
      </c>
    </row>
    <row r="284" spans="2:81" x14ac:dyDescent="0.25">
      <c r="B284" s="366">
        <f>Demografia!B292</f>
        <v>0</v>
      </c>
      <c r="C284" s="366">
        <f>Demografia!C292</f>
        <v>0</v>
      </c>
      <c r="D284" s="367">
        <f>Demografia!D292</f>
        <v>0</v>
      </c>
      <c r="E284" s="342"/>
      <c r="F284" s="367">
        <f>FL!M291</f>
        <v>0</v>
      </c>
      <c r="G284" s="367">
        <f>FL!AE291</f>
        <v>0</v>
      </c>
      <c r="H284" s="367">
        <f>FL!AF291</f>
        <v>0</v>
      </c>
      <c r="I284" s="367">
        <f>FL!AH291</f>
        <v>0</v>
      </c>
      <c r="J284" s="367">
        <f>FL!AI291</f>
        <v>0</v>
      </c>
      <c r="K284" s="367">
        <f>FL!AK291</f>
        <v>0</v>
      </c>
      <c r="L284" s="367">
        <f>FL!AM291</f>
        <v>0</v>
      </c>
      <c r="M284" s="367">
        <f>FL!AN291</f>
        <v>0</v>
      </c>
      <c r="N284" s="367">
        <f>FL!AO291</f>
        <v>0</v>
      </c>
      <c r="O284" s="367">
        <f>FL!AP291</f>
        <v>0</v>
      </c>
      <c r="P284" s="367">
        <f>FL!AQ291</f>
        <v>0</v>
      </c>
      <c r="Q284" s="367">
        <f>COUNTIF(FL!AR291,"Sim")</f>
        <v>0</v>
      </c>
      <c r="R284" s="342"/>
      <c r="S284" s="367">
        <f>Onco!K291</f>
        <v>0</v>
      </c>
      <c r="T284" s="367">
        <f>MAX(Onco!AB291,Onco!BA291)</f>
        <v>0</v>
      </c>
      <c r="U284" s="367">
        <f>MAX(Onco!AC291,Onco!BB291)</f>
        <v>0</v>
      </c>
      <c r="V284" s="367">
        <f>MAX(Onco!AE291,Onco!BD291)</f>
        <v>0</v>
      </c>
      <c r="W284" s="367">
        <f>MAX(Onco!AF291,Onco!BE291)</f>
        <v>0</v>
      </c>
      <c r="X284" s="367">
        <f>MAX(Onco!AG291,Onco!BF291)</f>
        <v>0</v>
      </c>
      <c r="Y284" s="367">
        <f>MAX(Onco!AH291,Onco!BG291)</f>
        <v>0</v>
      </c>
      <c r="Z284" s="367">
        <f>MAX(Onco!AI291,Onco!BH291)</f>
        <v>0</v>
      </c>
      <c r="AA284" s="367">
        <f>MAX(Onco!AJ291,Onco!BI291)</f>
        <v>0</v>
      </c>
      <c r="AB284" s="367">
        <f>MAX(COUNTIF(Onco!AK291,"Sim"),COUNTIF(Onco!BJ291,"Sim"))</f>
        <v>0</v>
      </c>
      <c r="AC284" s="342"/>
      <c r="AD284" s="367">
        <f>Schisto!P293</f>
        <v>0</v>
      </c>
      <c r="AE284" s="367">
        <f>Schisto!AI293</f>
        <v>0</v>
      </c>
      <c r="AF284" s="367">
        <f>Schisto!AJ293</f>
        <v>0</v>
      </c>
      <c r="AG284" s="367">
        <f>Schisto!AN293</f>
        <v>0</v>
      </c>
      <c r="AH284" s="367">
        <f>Schisto!AO293</f>
        <v>0</v>
      </c>
      <c r="AI284" s="367">
        <f>Schisto!AT293</f>
        <v>0</v>
      </c>
      <c r="AJ284" s="367">
        <f>Schisto!AU293</f>
        <v>0</v>
      </c>
      <c r="AK284" s="367">
        <f>Schisto!AV293</f>
        <v>0</v>
      </c>
      <c r="AL284" s="367">
        <f>Schisto!AW293</f>
        <v>0</v>
      </c>
      <c r="AM284" s="367">
        <f>COUNTIF(Schisto!AX293,"Sim")</f>
        <v>0</v>
      </c>
      <c r="AN284" s="342"/>
      <c r="AO284" s="367">
        <f>HTS!P293</f>
        <v>0</v>
      </c>
      <c r="AP284" s="367">
        <f>MAX(HTS!AK293,HTS!BS293)</f>
        <v>0</v>
      </c>
      <c r="AQ284" s="367">
        <f>MAX(HTS!AL293,HTS!BT293)</f>
        <v>0</v>
      </c>
      <c r="AR284" s="367">
        <f>MAX(HTS!AM293,HTS!BU293)</f>
        <v>0</v>
      </c>
      <c r="AS284" s="367">
        <f>MAX(HTS!AN293,HTS!BV293)</f>
        <v>0</v>
      </c>
      <c r="AT284" s="367">
        <f>MAX(HTS!AO293,HTS!BW293)</f>
        <v>0</v>
      </c>
      <c r="AU284" s="367">
        <f>MAX(HTS!AQ293,HTS!BY293)</f>
        <v>0</v>
      </c>
      <c r="AV284" s="367">
        <f>MAX(HTS!AR293,HTS!BZ293)</f>
        <v>0</v>
      </c>
      <c r="AW284" s="367">
        <f>MAX(HTS!AS293,HTS!CA293)</f>
        <v>0</v>
      </c>
      <c r="AX284" s="367">
        <f>MAX(HTS!AT293,HTS!CB293)</f>
        <v>0</v>
      </c>
      <c r="AY284" s="367">
        <f>MAX(HTS!AU293,HTS!CC293)</f>
        <v>0</v>
      </c>
      <c r="AZ284" s="367">
        <f>MAX(HTS!AV293,HTS!CD293)</f>
        <v>0</v>
      </c>
      <c r="BA284" s="367">
        <f>MAX(HTS!AW293,HTS!CE293)</f>
        <v>0</v>
      </c>
      <c r="BB284" s="367">
        <f>MAX(HTS!AX293,HTS!CF293)</f>
        <v>0</v>
      </c>
      <c r="BC284" s="367">
        <f>MAX(HTS!AY293,HTS!CG293)</f>
        <v>0</v>
      </c>
      <c r="BD284" s="367">
        <f>MAX(HTS!AZ293,HTS!CH293)</f>
        <v>0</v>
      </c>
      <c r="BE284" s="367">
        <f>MAX(HTS!BA293,HTS!CI293)</f>
        <v>0</v>
      </c>
      <c r="BF284" s="367">
        <f>MAX(HTS!BB293,HTS!CJ293)</f>
        <v>0</v>
      </c>
      <c r="BG284" s="367">
        <f>MAX(COUNTIF(HTS!BC293,"Sim"),COUNTIF(HTS!CK293,"Sim"))</f>
        <v>0</v>
      </c>
      <c r="BH284" s="342"/>
      <c r="BI284" s="367">
        <f>Tracoma!Q296</f>
        <v>0</v>
      </c>
      <c r="BJ284" s="367">
        <f>Tracoma!AK296</f>
        <v>0</v>
      </c>
      <c r="BK284" s="367">
        <f>Tracoma!AL296</f>
        <v>0</v>
      </c>
      <c r="BL284" s="367">
        <f>Tracoma!AN296</f>
        <v>0</v>
      </c>
      <c r="BM284" s="367">
        <f>Tracoma!AO296</f>
        <v>0</v>
      </c>
      <c r="BN284" s="367">
        <f>Tracoma!AT296</f>
        <v>0</v>
      </c>
      <c r="BO284" s="367">
        <f>Tracoma!AU296</f>
        <v>0</v>
      </c>
      <c r="BP284" s="367">
        <f>Tracoma!AV296</f>
        <v>0</v>
      </c>
      <c r="BQ284" s="367">
        <f>Tracoma!AW296</f>
        <v>0</v>
      </c>
      <c r="BR284" s="367">
        <f>COUNTIF(Tracoma!AX296,"Sim")</f>
        <v>0</v>
      </c>
      <c r="BS284" s="342"/>
      <c r="BT284" s="367">
        <f t="shared" si="53"/>
        <v>0</v>
      </c>
      <c r="BU284" s="367">
        <f t="shared" si="54"/>
        <v>0</v>
      </c>
      <c r="BV284" s="367">
        <f t="shared" si="55"/>
        <v>0</v>
      </c>
      <c r="BW284" s="367">
        <f t="shared" si="56"/>
        <v>0</v>
      </c>
      <c r="BX284" s="367">
        <f t="shared" si="57"/>
        <v>0</v>
      </c>
      <c r="BY284" s="367">
        <f t="shared" si="60"/>
        <v>0</v>
      </c>
      <c r="BZ284" s="367">
        <f t="shared" si="61"/>
        <v>0</v>
      </c>
      <c r="CA284" s="367">
        <f t="shared" si="62"/>
        <v>0</v>
      </c>
      <c r="CB284" s="367">
        <f t="shared" si="58"/>
        <v>0</v>
      </c>
      <c r="CC284" s="367">
        <f t="shared" si="59"/>
        <v>0</v>
      </c>
    </row>
    <row r="285" spans="2:81" x14ac:dyDescent="0.25">
      <c r="B285" s="150">
        <f>Demografia!B293</f>
        <v>0</v>
      </c>
      <c r="C285" s="150">
        <f>Demografia!C293</f>
        <v>0</v>
      </c>
      <c r="D285" s="151">
        <f>Demografia!D293</f>
        <v>0</v>
      </c>
      <c r="E285" s="56"/>
      <c r="F285" s="151">
        <f>FL!M292</f>
        <v>0</v>
      </c>
      <c r="G285" s="151">
        <f>FL!AE292</f>
        <v>0</v>
      </c>
      <c r="H285" s="151">
        <f>FL!AF292</f>
        <v>0</v>
      </c>
      <c r="I285" s="151">
        <f>FL!AH292</f>
        <v>0</v>
      </c>
      <c r="J285" s="151">
        <f>FL!AI292</f>
        <v>0</v>
      </c>
      <c r="K285" s="151">
        <f>FL!AK292</f>
        <v>0</v>
      </c>
      <c r="L285" s="151">
        <f>FL!AM292</f>
        <v>0</v>
      </c>
      <c r="M285" s="151">
        <f>FL!AN292</f>
        <v>0</v>
      </c>
      <c r="N285" s="151">
        <f>FL!AO292</f>
        <v>0</v>
      </c>
      <c r="O285" s="151">
        <f>FL!AP292</f>
        <v>0</v>
      </c>
      <c r="P285" s="151">
        <f>FL!AQ292</f>
        <v>0</v>
      </c>
      <c r="Q285" s="151">
        <f>COUNTIF(FL!AR292,"Sim")</f>
        <v>0</v>
      </c>
      <c r="R285" s="56"/>
      <c r="S285" s="151">
        <f>Onco!K292</f>
        <v>0</v>
      </c>
      <c r="T285" s="151">
        <f>MAX(Onco!AB292,Onco!BA292)</f>
        <v>0</v>
      </c>
      <c r="U285" s="151">
        <f>MAX(Onco!AC292,Onco!BB292)</f>
        <v>0</v>
      </c>
      <c r="V285" s="151">
        <f>MAX(Onco!AE292,Onco!BD292)</f>
        <v>0</v>
      </c>
      <c r="W285" s="151">
        <f>MAX(Onco!AF292,Onco!BE292)</f>
        <v>0</v>
      </c>
      <c r="X285" s="151">
        <f>MAX(Onco!AG292,Onco!BF292)</f>
        <v>0</v>
      </c>
      <c r="Y285" s="151">
        <f>MAX(Onco!AH292,Onco!BG292)</f>
        <v>0</v>
      </c>
      <c r="Z285" s="151">
        <f>MAX(Onco!AI292,Onco!BH292)</f>
        <v>0</v>
      </c>
      <c r="AA285" s="151">
        <f>MAX(Onco!AJ292,Onco!BI292)</f>
        <v>0</v>
      </c>
      <c r="AB285" s="151">
        <f>MAX(COUNTIF(Onco!AK292,"Sim"),COUNTIF(Onco!BJ292,"Sim"))</f>
        <v>0</v>
      </c>
      <c r="AC285" s="56"/>
      <c r="AD285" s="151">
        <f>Schisto!P294</f>
        <v>0</v>
      </c>
      <c r="AE285" s="151">
        <f>Schisto!AI294</f>
        <v>0</v>
      </c>
      <c r="AF285" s="151">
        <f>Schisto!AJ294</f>
        <v>0</v>
      </c>
      <c r="AG285" s="151">
        <f>Schisto!AN294</f>
        <v>0</v>
      </c>
      <c r="AH285" s="151">
        <f>Schisto!AO294</f>
        <v>0</v>
      </c>
      <c r="AI285" s="151">
        <f>Schisto!AT294</f>
        <v>0</v>
      </c>
      <c r="AJ285" s="151">
        <f>Schisto!AU294</f>
        <v>0</v>
      </c>
      <c r="AK285" s="151">
        <f>Schisto!AV294</f>
        <v>0</v>
      </c>
      <c r="AL285" s="151">
        <f>Schisto!AW294</f>
        <v>0</v>
      </c>
      <c r="AM285" s="151">
        <f>COUNTIF(Schisto!AX294,"Sim")</f>
        <v>0</v>
      </c>
      <c r="AN285" s="56"/>
      <c r="AO285" s="151">
        <f>HTS!P294</f>
        <v>0</v>
      </c>
      <c r="AP285" s="151">
        <f>MAX(HTS!AK294,HTS!BS294)</f>
        <v>0</v>
      </c>
      <c r="AQ285" s="151">
        <f>MAX(HTS!AL294,HTS!BT294)</f>
        <v>0</v>
      </c>
      <c r="AR285" s="151">
        <f>MAX(HTS!AM294,HTS!BU294)</f>
        <v>0</v>
      </c>
      <c r="AS285" s="151">
        <f>MAX(HTS!AN294,HTS!BV294)</f>
        <v>0</v>
      </c>
      <c r="AT285" s="151">
        <f>MAX(HTS!AO294,HTS!BW294)</f>
        <v>0</v>
      </c>
      <c r="AU285" s="151">
        <f>MAX(HTS!AQ294,HTS!BY294)</f>
        <v>0</v>
      </c>
      <c r="AV285" s="151">
        <f>MAX(HTS!AR294,HTS!BZ294)</f>
        <v>0</v>
      </c>
      <c r="AW285" s="151">
        <f>MAX(HTS!AS294,HTS!CA294)</f>
        <v>0</v>
      </c>
      <c r="AX285" s="151">
        <f>MAX(HTS!AT294,HTS!CB294)</f>
        <v>0</v>
      </c>
      <c r="AY285" s="151">
        <f>MAX(HTS!AU294,HTS!CC294)</f>
        <v>0</v>
      </c>
      <c r="AZ285" s="151">
        <f>MAX(HTS!AV294,HTS!CD294)</f>
        <v>0</v>
      </c>
      <c r="BA285" s="151">
        <f>MAX(HTS!AW294,HTS!CE294)</f>
        <v>0</v>
      </c>
      <c r="BB285" s="151">
        <f>MAX(HTS!AX294,HTS!CF294)</f>
        <v>0</v>
      </c>
      <c r="BC285" s="151">
        <f>MAX(HTS!AY294,HTS!CG294)</f>
        <v>0</v>
      </c>
      <c r="BD285" s="151">
        <f>MAX(HTS!AZ294,HTS!CH294)</f>
        <v>0</v>
      </c>
      <c r="BE285" s="151">
        <f>MAX(HTS!BA294,HTS!CI294)</f>
        <v>0</v>
      </c>
      <c r="BF285" s="151">
        <f>MAX(HTS!BB294,HTS!CJ294)</f>
        <v>0</v>
      </c>
      <c r="BG285" s="151">
        <f>MAX(COUNTIF(HTS!BC294,"Sim"),COUNTIF(HTS!CK294,"Sim"))</f>
        <v>0</v>
      </c>
      <c r="BH285" s="56"/>
      <c r="BI285" s="151">
        <f>Tracoma!Q297</f>
        <v>0</v>
      </c>
      <c r="BJ285" s="151">
        <f>Tracoma!AK297</f>
        <v>0</v>
      </c>
      <c r="BK285" s="151">
        <f>Tracoma!AL297</f>
        <v>0</v>
      </c>
      <c r="BL285" s="151">
        <f>Tracoma!AN297</f>
        <v>0</v>
      </c>
      <c r="BM285" s="151">
        <f>Tracoma!AO297</f>
        <v>0</v>
      </c>
      <c r="BN285" s="151">
        <f>Tracoma!AT297</f>
        <v>0</v>
      </c>
      <c r="BO285" s="151">
        <f>Tracoma!AU297</f>
        <v>0</v>
      </c>
      <c r="BP285" s="151">
        <f>Tracoma!AV297</f>
        <v>0</v>
      </c>
      <c r="BQ285" s="151">
        <f>Tracoma!AW297</f>
        <v>0</v>
      </c>
      <c r="BR285" s="151">
        <f>COUNTIF(Tracoma!AX297,"Sim")</f>
        <v>0</v>
      </c>
      <c r="BS285" s="56"/>
      <c r="BT285" s="151">
        <f t="shared" si="53"/>
        <v>0</v>
      </c>
      <c r="BU285" s="151">
        <f t="shared" si="54"/>
        <v>0</v>
      </c>
      <c r="BV285" s="151">
        <f t="shared" si="55"/>
        <v>0</v>
      </c>
      <c r="BW285" s="151">
        <f t="shared" si="56"/>
        <v>0</v>
      </c>
      <c r="BX285" s="151">
        <f t="shared" si="57"/>
        <v>0</v>
      </c>
      <c r="BY285" s="151">
        <f t="shared" si="60"/>
        <v>0</v>
      </c>
      <c r="BZ285" s="151">
        <f t="shared" si="61"/>
        <v>0</v>
      </c>
      <c r="CA285" s="151">
        <f t="shared" si="62"/>
        <v>0</v>
      </c>
      <c r="CB285" s="151">
        <f t="shared" si="58"/>
        <v>0</v>
      </c>
      <c r="CC285" s="151">
        <f t="shared" si="59"/>
        <v>0</v>
      </c>
    </row>
    <row r="286" spans="2:81" x14ac:dyDescent="0.25">
      <c r="B286" s="366">
        <f>Demografia!B294</f>
        <v>0</v>
      </c>
      <c r="C286" s="366">
        <f>Demografia!C294</f>
        <v>0</v>
      </c>
      <c r="D286" s="367">
        <f>Demografia!D294</f>
        <v>0</v>
      </c>
      <c r="E286" s="342"/>
      <c r="F286" s="367">
        <f>FL!M293</f>
        <v>0</v>
      </c>
      <c r="G286" s="367">
        <f>FL!AE293</f>
        <v>0</v>
      </c>
      <c r="H286" s="367">
        <f>FL!AF293</f>
        <v>0</v>
      </c>
      <c r="I286" s="367">
        <f>FL!AH293</f>
        <v>0</v>
      </c>
      <c r="J286" s="367">
        <f>FL!AI293</f>
        <v>0</v>
      </c>
      <c r="K286" s="367">
        <f>FL!AK293</f>
        <v>0</v>
      </c>
      <c r="L286" s="367">
        <f>FL!AM293</f>
        <v>0</v>
      </c>
      <c r="M286" s="367">
        <f>FL!AN293</f>
        <v>0</v>
      </c>
      <c r="N286" s="367">
        <f>FL!AO293</f>
        <v>0</v>
      </c>
      <c r="O286" s="367">
        <f>FL!AP293</f>
        <v>0</v>
      </c>
      <c r="P286" s="367">
        <f>FL!AQ293</f>
        <v>0</v>
      </c>
      <c r="Q286" s="367">
        <f>COUNTIF(FL!AR293,"Sim")</f>
        <v>0</v>
      </c>
      <c r="R286" s="342"/>
      <c r="S286" s="367">
        <f>Onco!K293</f>
        <v>0</v>
      </c>
      <c r="T286" s="367">
        <f>MAX(Onco!AB293,Onco!BA293)</f>
        <v>0</v>
      </c>
      <c r="U286" s="367">
        <f>MAX(Onco!AC293,Onco!BB293)</f>
        <v>0</v>
      </c>
      <c r="V286" s="367">
        <f>MAX(Onco!AE293,Onco!BD293)</f>
        <v>0</v>
      </c>
      <c r="W286" s="367">
        <f>MAX(Onco!AF293,Onco!BE293)</f>
        <v>0</v>
      </c>
      <c r="X286" s="367">
        <f>MAX(Onco!AG293,Onco!BF293)</f>
        <v>0</v>
      </c>
      <c r="Y286" s="367">
        <f>MAX(Onco!AH293,Onco!BG293)</f>
        <v>0</v>
      </c>
      <c r="Z286" s="367">
        <f>MAX(Onco!AI293,Onco!BH293)</f>
        <v>0</v>
      </c>
      <c r="AA286" s="367">
        <f>MAX(Onco!AJ293,Onco!BI293)</f>
        <v>0</v>
      </c>
      <c r="AB286" s="367">
        <f>MAX(COUNTIF(Onco!AK293,"Sim"),COUNTIF(Onco!BJ293,"Sim"))</f>
        <v>0</v>
      </c>
      <c r="AC286" s="342"/>
      <c r="AD286" s="367">
        <f>Schisto!P295</f>
        <v>0</v>
      </c>
      <c r="AE286" s="367">
        <f>Schisto!AI295</f>
        <v>0</v>
      </c>
      <c r="AF286" s="367">
        <f>Schisto!AJ295</f>
        <v>0</v>
      </c>
      <c r="AG286" s="367">
        <f>Schisto!AN295</f>
        <v>0</v>
      </c>
      <c r="AH286" s="367">
        <f>Schisto!AO295</f>
        <v>0</v>
      </c>
      <c r="AI286" s="367">
        <f>Schisto!AT295</f>
        <v>0</v>
      </c>
      <c r="AJ286" s="367">
        <f>Schisto!AU295</f>
        <v>0</v>
      </c>
      <c r="AK286" s="367">
        <f>Schisto!AV295</f>
        <v>0</v>
      </c>
      <c r="AL286" s="367">
        <f>Schisto!AW295</f>
        <v>0</v>
      </c>
      <c r="AM286" s="367">
        <f>COUNTIF(Schisto!AX295,"Sim")</f>
        <v>0</v>
      </c>
      <c r="AN286" s="342"/>
      <c r="AO286" s="367">
        <f>HTS!P295</f>
        <v>0</v>
      </c>
      <c r="AP286" s="367">
        <f>MAX(HTS!AK295,HTS!BS295)</f>
        <v>0</v>
      </c>
      <c r="AQ286" s="367">
        <f>MAX(HTS!AL295,HTS!BT295)</f>
        <v>0</v>
      </c>
      <c r="AR286" s="367">
        <f>MAX(HTS!AM295,HTS!BU295)</f>
        <v>0</v>
      </c>
      <c r="AS286" s="367">
        <f>MAX(HTS!AN295,HTS!BV295)</f>
        <v>0</v>
      </c>
      <c r="AT286" s="367">
        <f>MAX(HTS!AO295,HTS!BW295)</f>
        <v>0</v>
      </c>
      <c r="AU286" s="367">
        <f>MAX(HTS!AQ295,HTS!BY295)</f>
        <v>0</v>
      </c>
      <c r="AV286" s="367">
        <f>MAX(HTS!AR295,HTS!BZ295)</f>
        <v>0</v>
      </c>
      <c r="AW286" s="367">
        <f>MAX(HTS!AS295,HTS!CA295)</f>
        <v>0</v>
      </c>
      <c r="AX286" s="367">
        <f>MAX(HTS!AT295,HTS!CB295)</f>
        <v>0</v>
      </c>
      <c r="AY286" s="367">
        <f>MAX(HTS!AU295,HTS!CC295)</f>
        <v>0</v>
      </c>
      <c r="AZ286" s="367">
        <f>MAX(HTS!AV295,HTS!CD295)</f>
        <v>0</v>
      </c>
      <c r="BA286" s="367">
        <f>MAX(HTS!AW295,HTS!CE295)</f>
        <v>0</v>
      </c>
      <c r="BB286" s="367">
        <f>MAX(HTS!AX295,HTS!CF295)</f>
        <v>0</v>
      </c>
      <c r="BC286" s="367">
        <f>MAX(HTS!AY295,HTS!CG295)</f>
        <v>0</v>
      </c>
      <c r="BD286" s="367">
        <f>MAX(HTS!AZ295,HTS!CH295)</f>
        <v>0</v>
      </c>
      <c r="BE286" s="367">
        <f>MAX(HTS!BA295,HTS!CI295)</f>
        <v>0</v>
      </c>
      <c r="BF286" s="367">
        <f>MAX(HTS!BB295,HTS!CJ295)</f>
        <v>0</v>
      </c>
      <c r="BG286" s="367">
        <f>MAX(COUNTIF(HTS!BC295,"Sim"),COUNTIF(HTS!CK295,"Sim"))</f>
        <v>0</v>
      </c>
      <c r="BH286" s="342"/>
      <c r="BI286" s="367">
        <f>Tracoma!Q298</f>
        <v>0</v>
      </c>
      <c r="BJ286" s="367">
        <f>Tracoma!AK298</f>
        <v>0</v>
      </c>
      <c r="BK286" s="367">
        <f>Tracoma!AL298</f>
        <v>0</v>
      </c>
      <c r="BL286" s="367">
        <f>Tracoma!AN298</f>
        <v>0</v>
      </c>
      <c r="BM286" s="367">
        <f>Tracoma!AO298</f>
        <v>0</v>
      </c>
      <c r="BN286" s="367">
        <f>Tracoma!AT298</f>
        <v>0</v>
      </c>
      <c r="BO286" s="367">
        <f>Tracoma!AU298</f>
        <v>0</v>
      </c>
      <c r="BP286" s="367">
        <f>Tracoma!AV298</f>
        <v>0</v>
      </c>
      <c r="BQ286" s="367">
        <f>Tracoma!AW298</f>
        <v>0</v>
      </c>
      <c r="BR286" s="367">
        <f>COUNTIF(Tracoma!AX298,"Sim")</f>
        <v>0</v>
      </c>
      <c r="BS286" s="342"/>
      <c r="BT286" s="367">
        <f t="shared" si="53"/>
        <v>0</v>
      </c>
      <c r="BU286" s="367">
        <f t="shared" si="54"/>
        <v>0</v>
      </c>
      <c r="BV286" s="367">
        <f t="shared" si="55"/>
        <v>0</v>
      </c>
      <c r="BW286" s="367">
        <f t="shared" si="56"/>
        <v>0</v>
      </c>
      <c r="BX286" s="367">
        <f t="shared" si="57"/>
        <v>0</v>
      </c>
      <c r="BY286" s="367">
        <f t="shared" si="60"/>
        <v>0</v>
      </c>
      <c r="BZ286" s="367">
        <f t="shared" si="61"/>
        <v>0</v>
      </c>
      <c r="CA286" s="367">
        <f t="shared" si="62"/>
        <v>0</v>
      </c>
      <c r="CB286" s="367">
        <f t="shared" si="58"/>
        <v>0</v>
      </c>
      <c r="CC286" s="367">
        <f t="shared" si="59"/>
        <v>0</v>
      </c>
    </row>
    <row r="287" spans="2:81" x14ac:dyDescent="0.25">
      <c r="B287" s="150">
        <f>Demografia!B295</f>
        <v>0</v>
      </c>
      <c r="C287" s="150">
        <f>Demografia!C295</f>
        <v>0</v>
      </c>
      <c r="D287" s="151">
        <f>Demografia!D295</f>
        <v>0</v>
      </c>
      <c r="E287" s="56"/>
      <c r="F287" s="151">
        <f>FL!M294</f>
        <v>0</v>
      </c>
      <c r="G287" s="151">
        <f>FL!AE294</f>
        <v>0</v>
      </c>
      <c r="H287" s="151">
        <f>FL!AF294</f>
        <v>0</v>
      </c>
      <c r="I287" s="151">
        <f>FL!AH294</f>
        <v>0</v>
      </c>
      <c r="J287" s="151">
        <f>FL!AI294</f>
        <v>0</v>
      </c>
      <c r="K287" s="151">
        <f>FL!AK294</f>
        <v>0</v>
      </c>
      <c r="L287" s="151">
        <f>FL!AM294</f>
        <v>0</v>
      </c>
      <c r="M287" s="151">
        <f>FL!AN294</f>
        <v>0</v>
      </c>
      <c r="N287" s="151">
        <f>FL!AO294</f>
        <v>0</v>
      </c>
      <c r="O287" s="151">
        <f>FL!AP294</f>
        <v>0</v>
      </c>
      <c r="P287" s="151">
        <f>FL!AQ294</f>
        <v>0</v>
      </c>
      <c r="Q287" s="151">
        <f>COUNTIF(FL!AR294,"Sim")</f>
        <v>0</v>
      </c>
      <c r="R287" s="56"/>
      <c r="S287" s="151">
        <f>Onco!K294</f>
        <v>0</v>
      </c>
      <c r="T287" s="151">
        <f>MAX(Onco!AB294,Onco!BA294)</f>
        <v>0</v>
      </c>
      <c r="U287" s="151">
        <f>MAX(Onco!AC294,Onco!BB294)</f>
        <v>0</v>
      </c>
      <c r="V287" s="151">
        <f>MAX(Onco!AE294,Onco!BD294)</f>
        <v>0</v>
      </c>
      <c r="W287" s="151">
        <f>MAX(Onco!AF294,Onco!BE294)</f>
        <v>0</v>
      </c>
      <c r="X287" s="151">
        <f>MAX(Onco!AG294,Onco!BF294)</f>
        <v>0</v>
      </c>
      <c r="Y287" s="151">
        <f>MAX(Onco!AH294,Onco!BG294)</f>
        <v>0</v>
      </c>
      <c r="Z287" s="151">
        <f>MAX(Onco!AI294,Onco!BH294)</f>
        <v>0</v>
      </c>
      <c r="AA287" s="151">
        <f>MAX(Onco!AJ294,Onco!BI294)</f>
        <v>0</v>
      </c>
      <c r="AB287" s="151">
        <f>MAX(COUNTIF(Onco!AK294,"Sim"),COUNTIF(Onco!BJ294,"Sim"))</f>
        <v>0</v>
      </c>
      <c r="AC287" s="56"/>
      <c r="AD287" s="151">
        <f>Schisto!P296</f>
        <v>0</v>
      </c>
      <c r="AE287" s="151">
        <f>Schisto!AI296</f>
        <v>0</v>
      </c>
      <c r="AF287" s="151">
        <f>Schisto!AJ296</f>
        <v>0</v>
      </c>
      <c r="AG287" s="151">
        <f>Schisto!AN296</f>
        <v>0</v>
      </c>
      <c r="AH287" s="151">
        <f>Schisto!AO296</f>
        <v>0</v>
      </c>
      <c r="AI287" s="151">
        <f>Schisto!AT296</f>
        <v>0</v>
      </c>
      <c r="AJ287" s="151">
        <f>Schisto!AU296</f>
        <v>0</v>
      </c>
      <c r="AK287" s="151">
        <f>Schisto!AV296</f>
        <v>0</v>
      </c>
      <c r="AL287" s="151">
        <f>Schisto!AW296</f>
        <v>0</v>
      </c>
      <c r="AM287" s="151">
        <f>COUNTIF(Schisto!AX296,"Sim")</f>
        <v>0</v>
      </c>
      <c r="AN287" s="56"/>
      <c r="AO287" s="151">
        <f>HTS!P296</f>
        <v>0</v>
      </c>
      <c r="AP287" s="151">
        <f>MAX(HTS!AK296,HTS!BS296)</f>
        <v>0</v>
      </c>
      <c r="AQ287" s="151">
        <f>MAX(HTS!AL296,HTS!BT296)</f>
        <v>0</v>
      </c>
      <c r="AR287" s="151">
        <f>MAX(HTS!AM296,HTS!BU296)</f>
        <v>0</v>
      </c>
      <c r="AS287" s="151">
        <f>MAX(HTS!AN296,HTS!BV296)</f>
        <v>0</v>
      </c>
      <c r="AT287" s="151">
        <f>MAX(HTS!AO296,HTS!BW296)</f>
        <v>0</v>
      </c>
      <c r="AU287" s="151">
        <f>MAX(HTS!AQ296,HTS!BY296)</f>
        <v>0</v>
      </c>
      <c r="AV287" s="151">
        <f>MAX(HTS!AR296,HTS!BZ296)</f>
        <v>0</v>
      </c>
      <c r="AW287" s="151">
        <f>MAX(HTS!AS296,HTS!CA296)</f>
        <v>0</v>
      </c>
      <c r="AX287" s="151">
        <f>MAX(HTS!AT296,HTS!CB296)</f>
        <v>0</v>
      </c>
      <c r="AY287" s="151">
        <f>MAX(HTS!AU296,HTS!CC296)</f>
        <v>0</v>
      </c>
      <c r="AZ287" s="151">
        <f>MAX(HTS!AV296,HTS!CD296)</f>
        <v>0</v>
      </c>
      <c r="BA287" s="151">
        <f>MAX(HTS!AW296,HTS!CE296)</f>
        <v>0</v>
      </c>
      <c r="BB287" s="151">
        <f>MAX(HTS!AX296,HTS!CF296)</f>
        <v>0</v>
      </c>
      <c r="BC287" s="151">
        <f>MAX(HTS!AY296,HTS!CG296)</f>
        <v>0</v>
      </c>
      <c r="BD287" s="151">
        <f>MAX(HTS!AZ296,HTS!CH296)</f>
        <v>0</v>
      </c>
      <c r="BE287" s="151">
        <f>MAX(HTS!BA296,HTS!CI296)</f>
        <v>0</v>
      </c>
      <c r="BF287" s="151">
        <f>MAX(HTS!BB296,HTS!CJ296)</f>
        <v>0</v>
      </c>
      <c r="BG287" s="151">
        <f>MAX(COUNTIF(HTS!BC296,"Sim"),COUNTIF(HTS!CK296,"Sim"))</f>
        <v>0</v>
      </c>
      <c r="BH287" s="56"/>
      <c r="BI287" s="151">
        <f>Tracoma!Q299</f>
        <v>0</v>
      </c>
      <c r="BJ287" s="151">
        <f>Tracoma!AK299</f>
        <v>0</v>
      </c>
      <c r="BK287" s="151">
        <f>Tracoma!AL299</f>
        <v>0</v>
      </c>
      <c r="BL287" s="151">
        <f>Tracoma!AN299</f>
        <v>0</v>
      </c>
      <c r="BM287" s="151">
        <f>Tracoma!AO299</f>
        <v>0</v>
      </c>
      <c r="BN287" s="151">
        <f>Tracoma!AT299</f>
        <v>0</v>
      </c>
      <c r="BO287" s="151">
        <f>Tracoma!AU299</f>
        <v>0</v>
      </c>
      <c r="BP287" s="151">
        <f>Tracoma!AV299</f>
        <v>0</v>
      </c>
      <c r="BQ287" s="151">
        <f>Tracoma!AW299</f>
        <v>0</v>
      </c>
      <c r="BR287" s="151">
        <f>COUNTIF(Tracoma!AX299,"Sim")</f>
        <v>0</v>
      </c>
      <c r="BS287" s="56"/>
      <c r="BT287" s="151">
        <f t="shared" si="53"/>
        <v>0</v>
      </c>
      <c r="BU287" s="151">
        <f t="shared" si="54"/>
        <v>0</v>
      </c>
      <c r="BV287" s="151">
        <f t="shared" si="55"/>
        <v>0</v>
      </c>
      <c r="BW287" s="151">
        <f t="shared" si="56"/>
        <v>0</v>
      </c>
      <c r="BX287" s="151">
        <f t="shared" si="57"/>
        <v>0</v>
      </c>
      <c r="BY287" s="151">
        <f t="shared" si="60"/>
        <v>0</v>
      </c>
      <c r="BZ287" s="151">
        <f t="shared" si="61"/>
        <v>0</v>
      </c>
      <c r="CA287" s="151">
        <f t="shared" si="62"/>
        <v>0</v>
      </c>
      <c r="CB287" s="151">
        <f t="shared" si="58"/>
        <v>0</v>
      </c>
      <c r="CC287" s="151">
        <f t="shared" si="59"/>
        <v>0</v>
      </c>
    </row>
    <row r="288" spans="2:81" x14ac:dyDescent="0.25">
      <c r="B288" s="366">
        <f>Demografia!B296</f>
        <v>0</v>
      </c>
      <c r="C288" s="366">
        <f>Demografia!C296</f>
        <v>0</v>
      </c>
      <c r="D288" s="367">
        <f>Demografia!D296</f>
        <v>0</v>
      </c>
      <c r="E288" s="342"/>
      <c r="F288" s="367">
        <f>FL!M295</f>
        <v>0</v>
      </c>
      <c r="G288" s="367">
        <f>FL!AE295</f>
        <v>0</v>
      </c>
      <c r="H288" s="367">
        <f>FL!AF295</f>
        <v>0</v>
      </c>
      <c r="I288" s="367">
        <f>FL!AH295</f>
        <v>0</v>
      </c>
      <c r="J288" s="367">
        <f>FL!AI295</f>
        <v>0</v>
      </c>
      <c r="K288" s="367">
        <f>FL!AK295</f>
        <v>0</v>
      </c>
      <c r="L288" s="367">
        <f>FL!AM295</f>
        <v>0</v>
      </c>
      <c r="M288" s="367">
        <f>FL!AN295</f>
        <v>0</v>
      </c>
      <c r="N288" s="367">
        <f>FL!AO295</f>
        <v>0</v>
      </c>
      <c r="O288" s="367">
        <f>FL!AP295</f>
        <v>0</v>
      </c>
      <c r="P288" s="367">
        <f>FL!AQ295</f>
        <v>0</v>
      </c>
      <c r="Q288" s="367">
        <f>COUNTIF(FL!AR295,"Sim")</f>
        <v>0</v>
      </c>
      <c r="R288" s="342"/>
      <c r="S288" s="367">
        <f>Onco!K295</f>
        <v>0</v>
      </c>
      <c r="T288" s="367">
        <f>MAX(Onco!AB295,Onco!BA295)</f>
        <v>0</v>
      </c>
      <c r="U288" s="367">
        <f>MAX(Onco!AC295,Onco!BB295)</f>
        <v>0</v>
      </c>
      <c r="V288" s="367">
        <f>MAX(Onco!AE295,Onco!BD295)</f>
        <v>0</v>
      </c>
      <c r="W288" s="367">
        <f>MAX(Onco!AF295,Onco!BE295)</f>
        <v>0</v>
      </c>
      <c r="X288" s="367">
        <f>MAX(Onco!AG295,Onco!BF295)</f>
        <v>0</v>
      </c>
      <c r="Y288" s="367">
        <f>MAX(Onco!AH295,Onco!BG295)</f>
        <v>0</v>
      </c>
      <c r="Z288" s="367">
        <f>MAX(Onco!AI295,Onco!BH295)</f>
        <v>0</v>
      </c>
      <c r="AA288" s="367">
        <f>MAX(Onco!AJ295,Onco!BI295)</f>
        <v>0</v>
      </c>
      <c r="AB288" s="367">
        <f>MAX(COUNTIF(Onco!AK295,"Sim"),COUNTIF(Onco!BJ295,"Sim"))</f>
        <v>0</v>
      </c>
      <c r="AC288" s="342"/>
      <c r="AD288" s="367">
        <f>Schisto!P297</f>
        <v>0</v>
      </c>
      <c r="AE288" s="367">
        <f>Schisto!AI297</f>
        <v>0</v>
      </c>
      <c r="AF288" s="367">
        <f>Schisto!AJ297</f>
        <v>0</v>
      </c>
      <c r="AG288" s="367">
        <f>Schisto!AN297</f>
        <v>0</v>
      </c>
      <c r="AH288" s="367">
        <f>Schisto!AO297</f>
        <v>0</v>
      </c>
      <c r="AI288" s="367">
        <f>Schisto!AT297</f>
        <v>0</v>
      </c>
      <c r="AJ288" s="367">
        <f>Schisto!AU297</f>
        <v>0</v>
      </c>
      <c r="AK288" s="367">
        <f>Schisto!AV297</f>
        <v>0</v>
      </c>
      <c r="AL288" s="367">
        <f>Schisto!AW297</f>
        <v>0</v>
      </c>
      <c r="AM288" s="367">
        <f>COUNTIF(Schisto!AX297,"Sim")</f>
        <v>0</v>
      </c>
      <c r="AN288" s="342"/>
      <c r="AO288" s="367">
        <f>HTS!P297</f>
        <v>0</v>
      </c>
      <c r="AP288" s="367">
        <f>MAX(HTS!AK297,HTS!BS297)</f>
        <v>0</v>
      </c>
      <c r="AQ288" s="367">
        <f>MAX(HTS!AL297,HTS!BT297)</f>
        <v>0</v>
      </c>
      <c r="AR288" s="367">
        <f>MAX(HTS!AM297,HTS!BU297)</f>
        <v>0</v>
      </c>
      <c r="AS288" s="367">
        <f>MAX(HTS!AN297,HTS!BV297)</f>
        <v>0</v>
      </c>
      <c r="AT288" s="367">
        <f>MAX(HTS!AO297,HTS!BW297)</f>
        <v>0</v>
      </c>
      <c r="AU288" s="367">
        <f>MAX(HTS!AQ297,HTS!BY297)</f>
        <v>0</v>
      </c>
      <c r="AV288" s="367">
        <f>MAX(HTS!AR297,HTS!BZ297)</f>
        <v>0</v>
      </c>
      <c r="AW288" s="367">
        <f>MAX(HTS!AS297,HTS!CA297)</f>
        <v>0</v>
      </c>
      <c r="AX288" s="367">
        <f>MAX(HTS!AT297,HTS!CB297)</f>
        <v>0</v>
      </c>
      <c r="AY288" s="367">
        <f>MAX(HTS!AU297,HTS!CC297)</f>
        <v>0</v>
      </c>
      <c r="AZ288" s="367">
        <f>MAX(HTS!AV297,HTS!CD297)</f>
        <v>0</v>
      </c>
      <c r="BA288" s="367">
        <f>MAX(HTS!AW297,HTS!CE297)</f>
        <v>0</v>
      </c>
      <c r="BB288" s="367">
        <f>MAX(HTS!AX297,HTS!CF297)</f>
        <v>0</v>
      </c>
      <c r="BC288" s="367">
        <f>MAX(HTS!AY297,HTS!CG297)</f>
        <v>0</v>
      </c>
      <c r="BD288" s="367">
        <f>MAX(HTS!AZ297,HTS!CH297)</f>
        <v>0</v>
      </c>
      <c r="BE288" s="367">
        <f>MAX(HTS!BA297,HTS!CI297)</f>
        <v>0</v>
      </c>
      <c r="BF288" s="367">
        <f>MAX(HTS!BB297,HTS!CJ297)</f>
        <v>0</v>
      </c>
      <c r="BG288" s="367">
        <f>MAX(COUNTIF(HTS!BC297,"Sim"),COUNTIF(HTS!CK297,"Sim"))</f>
        <v>0</v>
      </c>
      <c r="BH288" s="342"/>
      <c r="BI288" s="367">
        <f>Tracoma!Q300</f>
        <v>0</v>
      </c>
      <c r="BJ288" s="367">
        <f>Tracoma!AK300</f>
        <v>0</v>
      </c>
      <c r="BK288" s="367">
        <f>Tracoma!AL300</f>
        <v>0</v>
      </c>
      <c r="BL288" s="367">
        <f>Tracoma!AN300</f>
        <v>0</v>
      </c>
      <c r="BM288" s="367">
        <f>Tracoma!AO300</f>
        <v>0</v>
      </c>
      <c r="BN288" s="367">
        <f>Tracoma!AT300</f>
        <v>0</v>
      </c>
      <c r="BO288" s="367">
        <f>Tracoma!AU300</f>
        <v>0</v>
      </c>
      <c r="BP288" s="367">
        <f>Tracoma!AV300</f>
        <v>0</v>
      </c>
      <c r="BQ288" s="367">
        <f>Tracoma!AW300</f>
        <v>0</v>
      </c>
      <c r="BR288" s="367">
        <f>COUNTIF(Tracoma!AX300,"Sim")</f>
        <v>0</v>
      </c>
      <c r="BS288" s="342"/>
      <c r="BT288" s="367">
        <f t="shared" si="53"/>
        <v>0</v>
      </c>
      <c r="BU288" s="367">
        <f t="shared" si="54"/>
        <v>0</v>
      </c>
      <c r="BV288" s="367">
        <f t="shared" si="55"/>
        <v>0</v>
      </c>
      <c r="BW288" s="367">
        <f t="shared" si="56"/>
        <v>0</v>
      </c>
      <c r="BX288" s="367">
        <f t="shared" si="57"/>
        <v>0</v>
      </c>
      <c r="BY288" s="367">
        <f t="shared" si="60"/>
        <v>0</v>
      </c>
      <c r="BZ288" s="367">
        <f t="shared" si="61"/>
        <v>0</v>
      </c>
      <c r="CA288" s="367">
        <f t="shared" si="62"/>
        <v>0</v>
      </c>
      <c r="CB288" s="367">
        <f t="shared" si="58"/>
        <v>0</v>
      </c>
      <c r="CC288" s="367">
        <f t="shared" si="59"/>
        <v>0</v>
      </c>
    </row>
    <row r="289" spans="2:81" x14ac:dyDescent="0.25">
      <c r="B289" s="150">
        <f>Demografia!B297</f>
        <v>0</v>
      </c>
      <c r="C289" s="150">
        <f>Demografia!C297</f>
        <v>0</v>
      </c>
      <c r="D289" s="151">
        <f>Demografia!D297</f>
        <v>0</v>
      </c>
      <c r="E289" s="56"/>
      <c r="F289" s="151">
        <f>FL!M296</f>
        <v>0</v>
      </c>
      <c r="G289" s="151">
        <f>FL!AE296</f>
        <v>0</v>
      </c>
      <c r="H289" s="151">
        <f>FL!AF296</f>
        <v>0</v>
      </c>
      <c r="I289" s="151">
        <f>FL!AH296</f>
        <v>0</v>
      </c>
      <c r="J289" s="151">
        <f>FL!AI296</f>
        <v>0</v>
      </c>
      <c r="K289" s="151">
        <f>FL!AK296</f>
        <v>0</v>
      </c>
      <c r="L289" s="151">
        <f>FL!AM296</f>
        <v>0</v>
      </c>
      <c r="M289" s="151">
        <f>FL!AN296</f>
        <v>0</v>
      </c>
      <c r="N289" s="151">
        <f>FL!AO296</f>
        <v>0</v>
      </c>
      <c r="O289" s="151">
        <f>FL!AP296</f>
        <v>0</v>
      </c>
      <c r="P289" s="151">
        <f>FL!AQ296</f>
        <v>0</v>
      </c>
      <c r="Q289" s="151">
        <f>COUNTIF(FL!AR296,"Sim")</f>
        <v>0</v>
      </c>
      <c r="R289" s="56"/>
      <c r="S289" s="151">
        <f>Onco!K296</f>
        <v>0</v>
      </c>
      <c r="T289" s="151">
        <f>MAX(Onco!AB296,Onco!BA296)</f>
        <v>0</v>
      </c>
      <c r="U289" s="151">
        <f>MAX(Onco!AC296,Onco!BB296)</f>
        <v>0</v>
      </c>
      <c r="V289" s="151">
        <f>MAX(Onco!AE296,Onco!BD296)</f>
        <v>0</v>
      </c>
      <c r="W289" s="151">
        <f>MAX(Onco!AF296,Onco!BE296)</f>
        <v>0</v>
      </c>
      <c r="X289" s="151">
        <f>MAX(Onco!AG296,Onco!BF296)</f>
        <v>0</v>
      </c>
      <c r="Y289" s="151">
        <f>MAX(Onco!AH296,Onco!BG296)</f>
        <v>0</v>
      </c>
      <c r="Z289" s="151">
        <f>MAX(Onco!AI296,Onco!BH296)</f>
        <v>0</v>
      </c>
      <c r="AA289" s="151">
        <f>MAX(Onco!AJ296,Onco!BI296)</f>
        <v>0</v>
      </c>
      <c r="AB289" s="151">
        <f>MAX(COUNTIF(Onco!AK296,"Sim"),COUNTIF(Onco!BJ296,"Sim"))</f>
        <v>0</v>
      </c>
      <c r="AC289" s="56"/>
      <c r="AD289" s="151">
        <f>Schisto!P298</f>
        <v>0</v>
      </c>
      <c r="AE289" s="151">
        <f>Schisto!AI298</f>
        <v>0</v>
      </c>
      <c r="AF289" s="151">
        <f>Schisto!AJ298</f>
        <v>0</v>
      </c>
      <c r="AG289" s="151">
        <f>Schisto!AN298</f>
        <v>0</v>
      </c>
      <c r="AH289" s="151">
        <f>Schisto!AO298</f>
        <v>0</v>
      </c>
      <c r="AI289" s="151">
        <f>Schisto!AT298</f>
        <v>0</v>
      </c>
      <c r="AJ289" s="151">
        <f>Schisto!AU298</f>
        <v>0</v>
      </c>
      <c r="AK289" s="151">
        <f>Schisto!AV298</f>
        <v>0</v>
      </c>
      <c r="AL289" s="151">
        <f>Schisto!AW298</f>
        <v>0</v>
      </c>
      <c r="AM289" s="151">
        <f>COUNTIF(Schisto!AX298,"Sim")</f>
        <v>0</v>
      </c>
      <c r="AN289" s="56"/>
      <c r="AO289" s="151">
        <f>HTS!P298</f>
        <v>0</v>
      </c>
      <c r="AP289" s="151">
        <f>MAX(HTS!AK298,HTS!BS298)</f>
        <v>0</v>
      </c>
      <c r="AQ289" s="151">
        <f>MAX(HTS!AL298,HTS!BT298)</f>
        <v>0</v>
      </c>
      <c r="AR289" s="151">
        <f>MAX(HTS!AM298,HTS!BU298)</f>
        <v>0</v>
      </c>
      <c r="AS289" s="151">
        <f>MAX(HTS!AN298,HTS!BV298)</f>
        <v>0</v>
      </c>
      <c r="AT289" s="151">
        <f>MAX(HTS!AO298,HTS!BW298)</f>
        <v>0</v>
      </c>
      <c r="AU289" s="151">
        <f>MAX(HTS!AQ298,HTS!BY298)</f>
        <v>0</v>
      </c>
      <c r="AV289" s="151">
        <f>MAX(HTS!AR298,HTS!BZ298)</f>
        <v>0</v>
      </c>
      <c r="AW289" s="151">
        <f>MAX(HTS!AS298,HTS!CA298)</f>
        <v>0</v>
      </c>
      <c r="AX289" s="151">
        <f>MAX(HTS!AT298,HTS!CB298)</f>
        <v>0</v>
      </c>
      <c r="AY289" s="151">
        <f>MAX(HTS!AU298,HTS!CC298)</f>
        <v>0</v>
      </c>
      <c r="AZ289" s="151">
        <f>MAX(HTS!AV298,HTS!CD298)</f>
        <v>0</v>
      </c>
      <c r="BA289" s="151">
        <f>MAX(HTS!AW298,HTS!CE298)</f>
        <v>0</v>
      </c>
      <c r="BB289" s="151">
        <f>MAX(HTS!AX298,HTS!CF298)</f>
        <v>0</v>
      </c>
      <c r="BC289" s="151">
        <f>MAX(HTS!AY298,HTS!CG298)</f>
        <v>0</v>
      </c>
      <c r="BD289" s="151">
        <f>MAX(HTS!AZ298,HTS!CH298)</f>
        <v>0</v>
      </c>
      <c r="BE289" s="151">
        <f>MAX(HTS!BA298,HTS!CI298)</f>
        <v>0</v>
      </c>
      <c r="BF289" s="151">
        <f>MAX(HTS!BB298,HTS!CJ298)</f>
        <v>0</v>
      </c>
      <c r="BG289" s="151">
        <f>MAX(COUNTIF(HTS!BC298,"Sim"),COUNTIF(HTS!CK298,"Sim"))</f>
        <v>0</v>
      </c>
      <c r="BH289" s="56"/>
      <c r="BI289" s="151">
        <f>Tracoma!Q301</f>
        <v>0</v>
      </c>
      <c r="BJ289" s="151">
        <f>Tracoma!AK301</f>
        <v>0</v>
      </c>
      <c r="BK289" s="151">
        <f>Tracoma!AL301</f>
        <v>0</v>
      </c>
      <c r="BL289" s="151">
        <f>Tracoma!AN301</f>
        <v>0</v>
      </c>
      <c r="BM289" s="151">
        <f>Tracoma!AO301</f>
        <v>0</v>
      </c>
      <c r="BN289" s="151">
        <f>Tracoma!AT301</f>
        <v>0</v>
      </c>
      <c r="BO289" s="151">
        <f>Tracoma!AU301</f>
        <v>0</v>
      </c>
      <c r="BP289" s="151">
        <f>Tracoma!AV301</f>
        <v>0</v>
      </c>
      <c r="BQ289" s="151">
        <f>Tracoma!AW301</f>
        <v>0</v>
      </c>
      <c r="BR289" s="151">
        <f>COUNTIF(Tracoma!AX301,"Sim")</f>
        <v>0</v>
      </c>
      <c r="BS289" s="56"/>
      <c r="BT289" s="151">
        <f t="shared" si="53"/>
        <v>0</v>
      </c>
      <c r="BU289" s="151">
        <f t="shared" si="54"/>
        <v>0</v>
      </c>
      <c r="BV289" s="151">
        <f t="shared" si="55"/>
        <v>0</v>
      </c>
      <c r="BW289" s="151">
        <f t="shared" si="56"/>
        <v>0</v>
      </c>
      <c r="BX289" s="151">
        <f t="shared" si="57"/>
        <v>0</v>
      </c>
      <c r="BY289" s="151">
        <f t="shared" si="60"/>
        <v>0</v>
      </c>
      <c r="BZ289" s="151">
        <f t="shared" si="61"/>
        <v>0</v>
      </c>
      <c r="CA289" s="151">
        <f t="shared" si="62"/>
        <v>0</v>
      </c>
      <c r="CB289" s="151">
        <f t="shared" si="58"/>
        <v>0</v>
      </c>
      <c r="CC289" s="151">
        <f t="shared" si="59"/>
        <v>0</v>
      </c>
    </row>
    <row r="290" spans="2:81" x14ac:dyDescent="0.25">
      <c r="B290" s="366">
        <f>Demografia!B298</f>
        <v>0</v>
      </c>
      <c r="C290" s="366">
        <f>Demografia!C298</f>
        <v>0</v>
      </c>
      <c r="D290" s="367">
        <f>Demografia!D298</f>
        <v>0</v>
      </c>
      <c r="E290" s="342"/>
      <c r="F290" s="367">
        <f>FL!M297</f>
        <v>0</v>
      </c>
      <c r="G290" s="367">
        <f>FL!AE297</f>
        <v>0</v>
      </c>
      <c r="H290" s="367">
        <f>FL!AF297</f>
        <v>0</v>
      </c>
      <c r="I290" s="367">
        <f>FL!AH297</f>
        <v>0</v>
      </c>
      <c r="J290" s="367">
        <f>FL!AI297</f>
        <v>0</v>
      </c>
      <c r="K290" s="367">
        <f>FL!AK297</f>
        <v>0</v>
      </c>
      <c r="L290" s="367">
        <f>FL!AM297</f>
        <v>0</v>
      </c>
      <c r="M290" s="367">
        <f>FL!AN297</f>
        <v>0</v>
      </c>
      <c r="N290" s="367">
        <f>FL!AO297</f>
        <v>0</v>
      </c>
      <c r="O290" s="367">
        <f>FL!AP297</f>
        <v>0</v>
      </c>
      <c r="P290" s="367">
        <f>FL!AQ297</f>
        <v>0</v>
      </c>
      <c r="Q290" s="367">
        <f>COUNTIF(FL!AR297,"Sim")</f>
        <v>0</v>
      </c>
      <c r="R290" s="342"/>
      <c r="S290" s="367">
        <f>Onco!K297</f>
        <v>0</v>
      </c>
      <c r="T290" s="367">
        <f>MAX(Onco!AB297,Onco!BA297)</f>
        <v>0</v>
      </c>
      <c r="U290" s="367">
        <f>MAX(Onco!AC297,Onco!BB297)</f>
        <v>0</v>
      </c>
      <c r="V290" s="367">
        <f>MAX(Onco!AE297,Onco!BD297)</f>
        <v>0</v>
      </c>
      <c r="W290" s="367">
        <f>MAX(Onco!AF297,Onco!BE297)</f>
        <v>0</v>
      </c>
      <c r="X290" s="367">
        <f>MAX(Onco!AG297,Onco!BF297)</f>
        <v>0</v>
      </c>
      <c r="Y290" s="367">
        <f>MAX(Onco!AH297,Onco!BG297)</f>
        <v>0</v>
      </c>
      <c r="Z290" s="367">
        <f>MAX(Onco!AI297,Onco!BH297)</f>
        <v>0</v>
      </c>
      <c r="AA290" s="367">
        <f>MAX(Onco!AJ297,Onco!BI297)</f>
        <v>0</v>
      </c>
      <c r="AB290" s="367">
        <f>MAX(COUNTIF(Onco!AK297,"Sim"),COUNTIF(Onco!BJ297,"Sim"))</f>
        <v>0</v>
      </c>
      <c r="AC290" s="342"/>
      <c r="AD290" s="367">
        <f>Schisto!P299</f>
        <v>0</v>
      </c>
      <c r="AE290" s="367">
        <f>Schisto!AI299</f>
        <v>0</v>
      </c>
      <c r="AF290" s="367">
        <f>Schisto!AJ299</f>
        <v>0</v>
      </c>
      <c r="AG290" s="367">
        <f>Schisto!AN299</f>
        <v>0</v>
      </c>
      <c r="AH290" s="367">
        <f>Schisto!AO299</f>
        <v>0</v>
      </c>
      <c r="AI290" s="367">
        <f>Schisto!AT299</f>
        <v>0</v>
      </c>
      <c r="AJ290" s="367">
        <f>Schisto!AU299</f>
        <v>0</v>
      </c>
      <c r="AK290" s="367">
        <f>Schisto!AV299</f>
        <v>0</v>
      </c>
      <c r="AL290" s="367">
        <f>Schisto!AW299</f>
        <v>0</v>
      </c>
      <c r="AM290" s="367">
        <f>COUNTIF(Schisto!AX299,"Sim")</f>
        <v>0</v>
      </c>
      <c r="AN290" s="342"/>
      <c r="AO290" s="367">
        <f>HTS!P299</f>
        <v>0</v>
      </c>
      <c r="AP290" s="367">
        <f>MAX(HTS!AK299,HTS!BS299)</f>
        <v>0</v>
      </c>
      <c r="AQ290" s="367">
        <f>MAX(HTS!AL299,HTS!BT299)</f>
        <v>0</v>
      </c>
      <c r="AR290" s="367">
        <f>MAX(HTS!AM299,HTS!BU299)</f>
        <v>0</v>
      </c>
      <c r="AS290" s="367">
        <f>MAX(HTS!AN299,HTS!BV299)</f>
        <v>0</v>
      </c>
      <c r="AT290" s="367">
        <f>MAX(HTS!AO299,HTS!BW299)</f>
        <v>0</v>
      </c>
      <c r="AU290" s="367">
        <f>MAX(HTS!AQ299,HTS!BY299)</f>
        <v>0</v>
      </c>
      <c r="AV290" s="367">
        <f>MAX(HTS!AR299,HTS!BZ299)</f>
        <v>0</v>
      </c>
      <c r="AW290" s="367">
        <f>MAX(HTS!AS299,HTS!CA299)</f>
        <v>0</v>
      </c>
      <c r="AX290" s="367">
        <f>MAX(HTS!AT299,HTS!CB299)</f>
        <v>0</v>
      </c>
      <c r="AY290" s="367">
        <f>MAX(HTS!AU299,HTS!CC299)</f>
        <v>0</v>
      </c>
      <c r="AZ290" s="367">
        <f>MAX(HTS!AV299,HTS!CD299)</f>
        <v>0</v>
      </c>
      <c r="BA290" s="367">
        <f>MAX(HTS!AW299,HTS!CE299)</f>
        <v>0</v>
      </c>
      <c r="BB290" s="367">
        <f>MAX(HTS!AX299,HTS!CF299)</f>
        <v>0</v>
      </c>
      <c r="BC290" s="367">
        <f>MAX(HTS!AY299,HTS!CG299)</f>
        <v>0</v>
      </c>
      <c r="BD290" s="367">
        <f>MAX(HTS!AZ299,HTS!CH299)</f>
        <v>0</v>
      </c>
      <c r="BE290" s="367">
        <f>MAX(HTS!BA299,HTS!CI299)</f>
        <v>0</v>
      </c>
      <c r="BF290" s="367">
        <f>MAX(HTS!BB299,HTS!CJ299)</f>
        <v>0</v>
      </c>
      <c r="BG290" s="367">
        <f>MAX(COUNTIF(HTS!BC299,"Sim"),COUNTIF(HTS!CK299,"Sim"))</f>
        <v>0</v>
      </c>
      <c r="BH290" s="342"/>
      <c r="BI290" s="367">
        <f>Tracoma!Q302</f>
        <v>0</v>
      </c>
      <c r="BJ290" s="367">
        <f>Tracoma!AK302</f>
        <v>0</v>
      </c>
      <c r="BK290" s="367">
        <f>Tracoma!AL302</f>
        <v>0</v>
      </c>
      <c r="BL290" s="367">
        <f>Tracoma!AN302</f>
        <v>0</v>
      </c>
      <c r="BM290" s="367">
        <f>Tracoma!AO302</f>
        <v>0</v>
      </c>
      <c r="BN290" s="367">
        <f>Tracoma!AT302</f>
        <v>0</v>
      </c>
      <c r="BO290" s="367">
        <f>Tracoma!AU302</f>
        <v>0</v>
      </c>
      <c r="BP290" s="367">
        <f>Tracoma!AV302</f>
        <v>0</v>
      </c>
      <c r="BQ290" s="367">
        <f>Tracoma!AW302</f>
        <v>0</v>
      </c>
      <c r="BR290" s="367">
        <f>COUNTIF(Tracoma!AX302,"Sim")</f>
        <v>0</v>
      </c>
      <c r="BS290" s="342"/>
      <c r="BT290" s="367">
        <f t="shared" si="53"/>
        <v>0</v>
      </c>
      <c r="BU290" s="367">
        <f t="shared" si="54"/>
        <v>0</v>
      </c>
      <c r="BV290" s="367">
        <f t="shared" si="55"/>
        <v>0</v>
      </c>
      <c r="BW290" s="367">
        <f t="shared" si="56"/>
        <v>0</v>
      </c>
      <c r="BX290" s="367">
        <f t="shared" si="57"/>
        <v>0</v>
      </c>
      <c r="BY290" s="367">
        <f t="shared" si="60"/>
        <v>0</v>
      </c>
      <c r="BZ290" s="367">
        <f t="shared" si="61"/>
        <v>0</v>
      </c>
      <c r="CA290" s="367">
        <f t="shared" si="62"/>
        <v>0</v>
      </c>
      <c r="CB290" s="367">
        <f t="shared" si="58"/>
        <v>0</v>
      </c>
      <c r="CC290" s="367">
        <f t="shared" si="59"/>
        <v>0</v>
      </c>
    </row>
    <row r="291" spans="2:81" x14ac:dyDescent="0.25">
      <c r="B291" s="150">
        <f>Demografia!B299</f>
        <v>0</v>
      </c>
      <c r="C291" s="150">
        <f>Demografia!C299</f>
        <v>0</v>
      </c>
      <c r="D291" s="151">
        <f>Demografia!D299</f>
        <v>0</v>
      </c>
      <c r="E291" s="56"/>
      <c r="F291" s="151">
        <f>FL!M298</f>
        <v>0</v>
      </c>
      <c r="G291" s="151">
        <f>FL!AE298</f>
        <v>0</v>
      </c>
      <c r="H291" s="151">
        <f>FL!AF298</f>
        <v>0</v>
      </c>
      <c r="I291" s="151">
        <f>FL!AH298</f>
        <v>0</v>
      </c>
      <c r="J291" s="151">
        <f>FL!AI298</f>
        <v>0</v>
      </c>
      <c r="K291" s="151">
        <f>FL!AK298</f>
        <v>0</v>
      </c>
      <c r="L291" s="151">
        <f>FL!AM298</f>
        <v>0</v>
      </c>
      <c r="M291" s="151">
        <f>FL!AN298</f>
        <v>0</v>
      </c>
      <c r="N291" s="151">
        <f>FL!AO298</f>
        <v>0</v>
      </c>
      <c r="O291" s="151">
        <f>FL!AP298</f>
        <v>0</v>
      </c>
      <c r="P291" s="151">
        <f>FL!AQ298</f>
        <v>0</v>
      </c>
      <c r="Q291" s="151">
        <f>COUNTIF(FL!AR298,"Sim")</f>
        <v>0</v>
      </c>
      <c r="R291" s="56"/>
      <c r="S291" s="151">
        <f>Onco!K298</f>
        <v>0</v>
      </c>
      <c r="T291" s="151">
        <f>MAX(Onco!AB298,Onco!BA298)</f>
        <v>0</v>
      </c>
      <c r="U291" s="151">
        <f>MAX(Onco!AC298,Onco!BB298)</f>
        <v>0</v>
      </c>
      <c r="V291" s="151">
        <f>MAX(Onco!AE298,Onco!BD298)</f>
        <v>0</v>
      </c>
      <c r="W291" s="151">
        <f>MAX(Onco!AF298,Onco!BE298)</f>
        <v>0</v>
      </c>
      <c r="X291" s="151">
        <f>MAX(Onco!AG298,Onco!BF298)</f>
        <v>0</v>
      </c>
      <c r="Y291" s="151">
        <f>MAX(Onco!AH298,Onco!BG298)</f>
        <v>0</v>
      </c>
      <c r="Z291" s="151">
        <f>MAX(Onco!AI298,Onco!BH298)</f>
        <v>0</v>
      </c>
      <c r="AA291" s="151">
        <f>MAX(Onco!AJ298,Onco!BI298)</f>
        <v>0</v>
      </c>
      <c r="AB291" s="151">
        <f>MAX(COUNTIF(Onco!AK298,"Sim"),COUNTIF(Onco!BJ298,"Sim"))</f>
        <v>0</v>
      </c>
      <c r="AC291" s="56"/>
      <c r="AD291" s="151">
        <f>Schisto!P300</f>
        <v>0</v>
      </c>
      <c r="AE291" s="151">
        <f>Schisto!AI300</f>
        <v>0</v>
      </c>
      <c r="AF291" s="151">
        <f>Schisto!AJ300</f>
        <v>0</v>
      </c>
      <c r="AG291" s="151">
        <f>Schisto!AN300</f>
        <v>0</v>
      </c>
      <c r="AH291" s="151">
        <f>Schisto!AO300</f>
        <v>0</v>
      </c>
      <c r="AI291" s="151">
        <f>Schisto!AT300</f>
        <v>0</v>
      </c>
      <c r="AJ291" s="151">
        <f>Schisto!AU300</f>
        <v>0</v>
      </c>
      <c r="AK291" s="151">
        <f>Schisto!AV300</f>
        <v>0</v>
      </c>
      <c r="AL291" s="151">
        <f>Schisto!AW300</f>
        <v>0</v>
      </c>
      <c r="AM291" s="151">
        <f>COUNTIF(Schisto!AX300,"Sim")</f>
        <v>0</v>
      </c>
      <c r="AN291" s="56"/>
      <c r="AO291" s="151">
        <f>HTS!P300</f>
        <v>0</v>
      </c>
      <c r="AP291" s="151">
        <f>MAX(HTS!AK300,HTS!BS300)</f>
        <v>0</v>
      </c>
      <c r="AQ291" s="151">
        <f>MAX(HTS!AL300,HTS!BT300)</f>
        <v>0</v>
      </c>
      <c r="AR291" s="151">
        <f>MAX(HTS!AM300,HTS!BU300)</f>
        <v>0</v>
      </c>
      <c r="AS291" s="151">
        <f>MAX(HTS!AN300,HTS!BV300)</f>
        <v>0</v>
      </c>
      <c r="AT291" s="151">
        <f>MAX(HTS!AO300,HTS!BW300)</f>
        <v>0</v>
      </c>
      <c r="AU291" s="151">
        <f>MAX(HTS!AQ300,HTS!BY300)</f>
        <v>0</v>
      </c>
      <c r="AV291" s="151">
        <f>MAX(HTS!AR300,HTS!BZ300)</f>
        <v>0</v>
      </c>
      <c r="AW291" s="151">
        <f>MAX(HTS!AS300,HTS!CA300)</f>
        <v>0</v>
      </c>
      <c r="AX291" s="151">
        <f>MAX(HTS!AT300,HTS!CB300)</f>
        <v>0</v>
      </c>
      <c r="AY291" s="151">
        <f>MAX(HTS!AU300,HTS!CC300)</f>
        <v>0</v>
      </c>
      <c r="AZ291" s="151">
        <f>MAX(HTS!AV300,HTS!CD300)</f>
        <v>0</v>
      </c>
      <c r="BA291" s="151">
        <f>MAX(HTS!AW300,HTS!CE300)</f>
        <v>0</v>
      </c>
      <c r="BB291" s="151">
        <f>MAX(HTS!AX300,HTS!CF300)</f>
        <v>0</v>
      </c>
      <c r="BC291" s="151">
        <f>MAX(HTS!AY300,HTS!CG300)</f>
        <v>0</v>
      </c>
      <c r="BD291" s="151">
        <f>MAX(HTS!AZ300,HTS!CH300)</f>
        <v>0</v>
      </c>
      <c r="BE291" s="151">
        <f>MAX(HTS!BA300,HTS!CI300)</f>
        <v>0</v>
      </c>
      <c r="BF291" s="151">
        <f>MAX(HTS!BB300,HTS!CJ300)</f>
        <v>0</v>
      </c>
      <c r="BG291" s="151">
        <f>MAX(COUNTIF(HTS!BC300,"Sim"),COUNTIF(HTS!CK300,"Sim"))</f>
        <v>0</v>
      </c>
      <c r="BH291" s="56"/>
      <c r="BI291" s="151">
        <f>Tracoma!Q303</f>
        <v>0</v>
      </c>
      <c r="BJ291" s="151">
        <f>Tracoma!AK303</f>
        <v>0</v>
      </c>
      <c r="BK291" s="151">
        <f>Tracoma!AL303</f>
        <v>0</v>
      </c>
      <c r="BL291" s="151">
        <f>Tracoma!AN303</f>
        <v>0</v>
      </c>
      <c r="BM291" s="151">
        <f>Tracoma!AO303</f>
        <v>0</v>
      </c>
      <c r="BN291" s="151">
        <f>Tracoma!AT303</f>
        <v>0</v>
      </c>
      <c r="BO291" s="151">
        <f>Tracoma!AU303</f>
        <v>0</v>
      </c>
      <c r="BP291" s="151">
        <f>Tracoma!AV303</f>
        <v>0</v>
      </c>
      <c r="BQ291" s="151">
        <f>Tracoma!AW303</f>
        <v>0</v>
      </c>
      <c r="BR291" s="151">
        <f>COUNTIF(Tracoma!AX303,"Sim")</f>
        <v>0</v>
      </c>
      <c r="BS291" s="56"/>
      <c r="BT291" s="151">
        <f t="shared" si="53"/>
        <v>0</v>
      </c>
      <c r="BU291" s="151">
        <f t="shared" si="54"/>
        <v>0</v>
      </c>
      <c r="BV291" s="151">
        <f t="shared" si="55"/>
        <v>0</v>
      </c>
      <c r="BW291" s="151">
        <f t="shared" si="56"/>
        <v>0</v>
      </c>
      <c r="BX291" s="151">
        <f t="shared" si="57"/>
        <v>0</v>
      </c>
      <c r="BY291" s="151">
        <f t="shared" si="60"/>
        <v>0</v>
      </c>
      <c r="BZ291" s="151">
        <f t="shared" si="61"/>
        <v>0</v>
      </c>
      <c r="CA291" s="151">
        <f t="shared" si="62"/>
        <v>0</v>
      </c>
      <c r="CB291" s="151">
        <f t="shared" si="58"/>
        <v>0</v>
      </c>
      <c r="CC291" s="151">
        <f t="shared" si="59"/>
        <v>0</v>
      </c>
    </row>
    <row r="292" spans="2:81" x14ac:dyDescent="0.25">
      <c r="B292" s="366">
        <f>Demografia!B300</f>
        <v>0</v>
      </c>
      <c r="C292" s="366">
        <f>Demografia!C300</f>
        <v>0</v>
      </c>
      <c r="D292" s="367">
        <f>Demografia!D300</f>
        <v>0</v>
      </c>
      <c r="E292" s="342"/>
      <c r="F292" s="367">
        <f>FL!M299</f>
        <v>0</v>
      </c>
      <c r="G292" s="367">
        <f>FL!AE299</f>
        <v>0</v>
      </c>
      <c r="H292" s="367">
        <f>FL!AF299</f>
        <v>0</v>
      </c>
      <c r="I292" s="367">
        <f>FL!AH299</f>
        <v>0</v>
      </c>
      <c r="J292" s="367">
        <f>FL!AI299</f>
        <v>0</v>
      </c>
      <c r="K292" s="367">
        <f>FL!AK299</f>
        <v>0</v>
      </c>
      <c r="L292" s="367">
        <f>FL!AM299</f>
        <v>0</v>
      </c>
      <c r="M292" s="367">
        <f>FL!AN299</f>
        <v>0</v>
      </c>
      <c r="N292" s="367">
        <f>FL!AO299</f>
        <v>0</v>
      </c>
      <c r="O292" s="367">
        <f>FL!AP299</f>
        <v>0</v>
      </c>
      <c r="P292" s="367">
        <f>FL!AQ299</f>
        <v>0</v>
      </c>
      <c r="Q292" s="367">
        <f>COUNTIF(FL!AR299,"Sim")</f>
        <v>0</v>
      </c>
      <c r="R292" s="342"/>
      <c r="S292" s="367">
        <f>Onco!K299</f>
        <v>0</v>
      </c>
      <c r="T292" s="367">
        <f>MAX(Onco!AB299,Onco!BA299)</f>
        <v>0</v>
      </c>
      <c r="U292" s="367">
        <f>MAX(Onco!AC299,Onco!BB299)</f>
        <v>0</v>
      </c>
      <c r="V292" s="367">
        <f>MAX(Onco!AE299,Onco!BD299)</f>
        <v>0</v>
      </c>
      <c r="W292" s="367">
        <f>MAX(Onco!AF299,Onco!BE299)</f>
        <v>0</v>
      </c>
      <c r="X292" s="367">
        <f>MAX(Onco!AG299,Onco!BF299)</f>
        <v>0</v>
      </c>
      <c r="Y292" s="367">
        <f>MAX(Onco!AH299,Onco!BG299)</f>
        <v>0</v>
      </c>
      <c r="Z292" s="367">
        <f>MAX(Onco!AI299,Onco!BH299)</f>
        <v>0</v>
      </c>
      <c r="AA292" s="367">
        <f>MAX(Onco!AJ299,Onco!BI299)</f>
        <v>0</v>
      </c>
      <c r="AB292" s="367">
        <f>MAX(COUNTIF(Onco!AK299,"Sim"),COUNTIF(Onco!BJ299,"Sim"))</f>
        <v>0</v>
      </c>
      <c r="AC292" s="342"/>
      <c r="AD292" s="367">
        <f>Schisto!P301</f>
        <v>0</v>
      </c>
      <c r="AE292" s="367">
        <f>Schisto!AI301</f>
        <v>0</v>
      </c>
      <c r="AF292" s="367">
        <f>Schisto!AJ301</f>
        <v>0</v>
      </c>
      <c r="AG292" s="367">
        <f>Schisto!AN301</f>
        <v>0</v>
      </c>
      <c r="AH292" s="367">
        <f>Schisto!AO301</f>
        <v>0</v>
      </c>
      <c r="AI292" s="367">
        <f>Schisto!AT301</f>
        <v>0</v>
      </c>
      <c r="AJ292" s="367">
        <f>Schisto!AU301</f>
        <v>0</v>
      </c>
      <c r="AK292" s="367">
        <f>Schisto!AV301</f>
        <v>0</v>
      </c>
      <c r="AL292" s="367">
        <f>Schisto!AW301</f>
        <v>0</v>
      </c>
      <c r="AM292" s="367">
        <f>COUNTIF(Schisto!AX301,"Sim")</f>
        <v>0</v>
      </c>
      <c r="AN292" s="342"/>
      <c r="AO292" s="367">
        <f>HTS!P301</f>
        <v>0</v>
      </c>
      <c r="AP292" s="367">
        <f>MAX(HTS!AK301,HTS!BS301)</f>
        <v>0</v>
      </c>
      <c r="AQ292" s="367">
        <f>MAX(HTS!AL301,HTS!BT301)</f>
        <v>0</v>
      </c>
      <c r="AR292" s="367">
        <f>MAX(HTS!AM301,HTS!BU301)</f>
        <v>0</v>
      </c>
      <c r="AS292" s="367">
        <f>MAX(HTS!AN301,HTS!BV301)</f>
        <v>0</v>
      </c>
      <c r="AT292" s="367">
        <f>MAX(HTS!AO301,HTS!BW301)</f>
        <v>0</v>
      </c>
      <c r="AU292" s="367">
        <f>MAX(HTS!AQ301,HTS!BY301)</f>
        <v>0</v>
      </c>
      <c r="AV292" s="367">
        <f>MAX(HTS!AR301,HTS!BZ301)</f>
        <v>0</v>
      </c>
      <c r="AW292" s="367">
        <f>MAX(HTS!AS301,HTS!CA301)</f>
        <v>0</v>
      </c>
      <c r="AX292" s="367">
        <f>MAX(HTS!AT301,HTS!CB301)</f>
        <v>0</v>
      </c>
      <c r="AY292" s="367">
        <f>MAX(HTS!AU301,HTS!CC301)</f>
        <v>0</v>
      </c>
      <c r="AZ292" s="367">
        <f>MAX(HTS!AV301,HTS!CD301)</f>
        <v>0</v>
      </c>
      <c r="BA292" s="367">
        <f>MAX(HTS!AW301,HTS!CE301)</f>
        <v>0</v>
      </c>
      <c r="BB292" s="367">
        <f>MAX(HTS!AX301,HTS!CF301)</f>
        <v>0</v>
      </c>
      <c r="BC292" s="367">
        <f>MAX(HTS!AY301,HTS!CG301)</f>
        <v>0</v>
      </c>
      <c r="BD292" s="367">
        <f>MAX(HTS!AZ301,HTS!CH301)</f>
        <v>0</v>
      </c>
      <c r="BE292" s="367">
        <f>MAX(HTS!BA301,HTS!CI301)</f>
        <v>0</v>
      </c>
      <c r="BF292" s="367">
        <f>MAX(HTS!BB301,HTS!CJ301)</f>
        <v>0</v>
      </c>
      <c r="BG292" s="367">
        <f>MAX(COUNTIF(HTS!BC301,"Sim"),COUNTIF(HTS!CK301,"Sim"))</f>
        <v>0</v>
      </c>
      <c r="BH292" s="342"/>
      <c r="BI292" s="367">
        <f>Tracoma!Q304</f>
        <v>0</v>
      </c>
      <c r="BJ292" s="367">
        <f>Tracoma!AK304</f>
        <v>0</v>
      </c>
      <c r="BK292" s="367">
        <f>Tracoma!AL304</f>
        <v>0</v>
      </c>
      <c r="BL292" s="367">
        <f>Tracoma!AN304</f>
        <v>0</v>
      </c>
      <c r="BM292" s="367">
        <f>Tracoma!AO304</f>
        <v>0</v>
      </c>
      <c r="BN292" s="367">
        <f>Tracoma!AT304</f>
        <v>0</v>
      </c>
      <c r="BO292" s="367">
        <f>Tracoma!AU304</f>
        <v>0</v>
      </c>
      <c r="BP292" s="367">
        <f>Tracoma!AV304</f>
        <v>0</v>
      </c>
      <c r="BQ292" s="367">
        <f>Tracoma!AW304</f>
        <v>0</v>
      </c>
      <c r="BR292" s="367">
        <f>COUNTIF(Tracoma!AX304,"Sim")</f>
        <v>0</v>
      </c>
      <c r="BS292" s="342"/>
      <c r="BT292" s="367">
        <f t="shared" si="53"/>
        <v>0</v>
      </c>
      <c r="BU292" s="367">
        <f t="shared" si="54"/>
        <v>0</v>
      </c>
      <c r="BV292" s="367">
        <f t="shared" si="55"/>
        <v>0</v>
      </c>
      <c r="BW292" s="367">
        <f t="shared" si="56"/>
        <v>0</v>
      </c>
      <c r="BX292" s="367">
        <f t="shared" si="57"/>
        <v>0</v>
      </c>
      <c r="BY292" s="367">
        <f t="shared" si="60"/>
        <v>0</v>
      </c>
      <c r="BZ292" s="367">
        <f t="shared" si="61"/>
        <v>0</v>
      </c>
      <c r="CA292" s="367">
        <f t="shared" si="62"/>
        <v>0</v>
      </c>
      <c r="CB292" s="367">
        <f t="shared" si="58"/>
        <v>0</v>
      </c>
      <c r="CC292" s="367">
        <f t="shared" si="59"/>
        <v>0</v>
      </c>
    </row>
    <row r="293" spans="2:81" x14ac:dyDescent="0.25">
      <c r="B293" s="150">
        <f>Demografia!B301</f>
        <v>0</v>
      </c>
      <c r="C293" s="150">
        <f>Demografia!C301</f>
        <v>0</v>
      </c>
      <c r="D293" s="151">
        <f>Demografia!D301</f>
        <v>0</v>
      </c>
      <c r="E293" s="56"/>
      <c r="F293" s="151">
        <f>FL!M300</f>
        <v>0</v>
      </c>
      <c r="G293" s="151">
        <f>FL!AE300</f>
        <v>0</v>
      </c>
      <c r="H293" s="151">
        <f>FL!AF300</f>
        <v>0</v>
      </c>
      <c r="I293" s="151">
        <f>FL!AH300</f>
        <v>0</v>
      </c>
      <c r="J293" s="151">
        <f>FL!AI300</f>
        <v>0</v>
      </c>
      <c r="K293" s="151">
        <f>FL!AK300</f>
        <v>0</v>
      </c>
      <c r="L293" s="151">
        <f>FL!AM300</f>
        <v>0</v>
      </c>
      <c r="M293" s="151">
        <f>FL!AN300</f>
        <v>0</v>
      </c>
      <c r="N293" s="151">
        <f>FL!AO300</f>
        <v>0</v>
      </c>
      <c r="O293" s="151">
        <f>FL!AP300</f>
        <v>0</v>
      </c>
      <c r="P293" s="151">
        <f>FL!AQ300</f>
        <v>0</v>
      </c>
      <c r="Q293" s="151">
        <f>COUNTIF(FL!AR300,"Sim")</f>
        <v>0</v>
      </c>
      <c r="R293" s="56"/>
      <c r="S293" s="151">
        <f>Onco!K300</f>
        <v>0</v>
      </c>
      <c r="T293" s="151">
        <f>MAX(Onco!AB300,Onco!BA300)</f>
        <v>0</v>
      </c>
      <c r="U293" s="151">
        <f>MAX(Onco!AC300,Onco!BB300)</f>
        <v>0</v>
      </c>
      <c r="V293" s="151">
        <f>MAX(Onco!AE300,Onco!BD300)</f>
        <v>0</v>
      </c>
      <c r="W293" s="151">
        <f>MAX(Onco!AF300,Onco!BE300)</f>
        <v>0</v>
      </c>
      <c r="X293" s="151">
        <f>MAX(Onco!AG300,Onco!BF300)</f>
        <v>0</v>
      </c>
      <c r="Y293" s="151">
        <f>MAX(Onco!AH300,Onco!BG300)</f>
        <v>0</v>
      </c>
      <c r="Z293" s="151">
        <f>MAX(Onco!AI300,Onco!BH300)</f>
        <v>0</v>
      </c>
      <c r="AA293" s="151">
        <f>MAX(Onco!AJ300,Onco!BI300)</f>
        <v>0</v>
      </c>
      <c r="AB293" s="151">
        <f>MAX(COUNTIF(Onco!AK300,"Sim"),COUNTIF(Onco!BJ300,"Sim"))</f>
        <v>0</v>
      </c>
      <c r="AC293" s="56"/>
      <c r="AD293" s="151">
        <f>Schisto!P302</f>
        <v>0</v>
      </c>
      <c r="AE293" s="151">
        <f>Schisto!AI302</f>
        <v>0</v>
      </c>
      <c r="AF293" s="151">
        <f>Schisto!AJ302</f>
        <v>0</v>
      </c>
      <c r="AG293" s="151">
        <f>Schisto!AN302</f>
        <v>0</v>
      </c>
      <c r="AH293" s="151">
        <f>Schisto!AO302</f>
        <v>0</v>
      </c>
      <c r="AI293" s="151">
        <f>Schisto!AT302</f>
        <v>0</v>
      </c>
      <c r="AJ293" s="151">
        <f>Schisto!AU302</f>
        <v>0</v>
      </c>
      <c r="AK293" s="151">
        <f>Schisto!AV302</f>
        <v>0</v>
      </c>
      <c r="AL293" s="151">
        <f>Schisto!AW302</f>
        <v>0</v>
      </c>
      <c r="AM293" s="151">
        <f>COUNTIF(Schisto!AX302,"Sim")</f>
        <v>0</v>
      </c>
      <c r="AN293" s="56"/>
      <c r="AO293" s="151">
        <f>HTS!P302</f>
        <v>0</v>
      </c>
      <c r="AP293" s="151">
        <f>MAX(HTS!AK302,HTS!BS302)</f>
        <v>0</v>
      </c>
      <c r="AQ293" s="151">
        <f>MAX(HTS!AL302,HTS!BT302)</f>
        <v>0</v>
      </c>
      <c r="AR293" s="151">
        <f>MAX(HTS!AM302,HTS!BU302)</f>
        <v>0</v>
      </c>
      <c r="AS293" s="151">
        <f>MAX(HTS!AN302,HTS!BV302)</f>
        <v>0</v>
      </c>
      <c r="AT293" s="151">
        <f>MAX(HTS!AO302,HTS!BW302)</f>
        <v>0</v>
      </c>
      <c r="AU293" s="151">
        <f>MAX(HTS!AQ302,HTS!BY302)</f>
        <v>0</v>
      </c>
      <c r="AV293" s="151">
        <f>MAX(HTS!AR302,HTS!BZ302)</f>
        <v>0</v>
      </c>
      <c r="AW293" s="151">
        <f>MAX(HTS!AS302,HTS!CA302)</f>
        <v>0</v>
      </c>
      <c r="AX293" s="151">
        <f>MAX(HTS!AT302,HTS!CB302)</f>
        <v>0</v>
      </c>
      <c r="AY293" s="151">
        <f>MAX(HTS!AU302,HTS!CC302)</f>
        <v>0</v>
      </c>
      <c r="AZ293" s="151">
        <f>MAX(HTS!AV302,HTS!CD302)</f>
        <v>0</v>
      </c>
      <c r="BA293" s="151">
        <f>MAX(HTS!AW302,HTS!CE302)</f>
        <v>0</v>
      </c>
      <c r="BB293" s="151">
        <f>MAX(HTS!AX302,HTS!CF302)</f>
        <v>0</v>
      </c>
      <c r="BC293" s="151">
        <f>MAX(HTS!AY302,HTS!CG302)</f>
        <v>0</v>
      </c>
      <c r="BD293" s="151">
        <f>MAX(HTS!AZ302,HTS!CH302)</f>
        <v>0</v>
      </c>
      <c r="BE293" s="151">
        <f>MAX(HTS!BA302,HTS!CI302)</f>
        <v>0</v>
      </c>
      <c r="BF293" s="151">
        <f>MAX(HTS!BB302,HTS!CJ302)</f>
        <v>0</v>
      </c>
      <c r="BG293" s="151">
        <f>MAX(COUNTIF(HTS!BC302,"Sim"),COUNTIF(HTS!CK302,"Sim"))</f>
        <v>0</v>
      </c>
      <c r="BH293" s="56"/>
      <c r="BI293" s="151">
        <f>Tracoma!Q305</f>
        <v>0</v>
      </c>
      <c r="BJ293" s="151">
        <f>Tracoma!AK305</f>
        <v>0</v>
      </c>
      <c r="BK293" s="151">
        <f>Tracoma!AL305</f>
        <v>0</v>
      </c>
      <c r="BL293" s="151">
        <f>Tracoma!AN305</f>
        <v>0</v>
      </c>
      <c r="BM293" s="151">
        <f>Tracoma!AO305</f>
        <v>0</v>
      </c>
      <c r="BN293" s="151">
        <f>Tracoma!AT305</f>
        <v>0</v>
      </c>
      <c r="BO293" s="151">
        <f>Tracoma!AU305</f>
        <v>0</v>
      </c>
      <c r="BP293" s="151">
        <f>Tracoma!AV305</f>
        <v>0</v>
      </c>
      <c r="BQ293" s="151">
        <f>Tracoma!AW305</f>
        <v>0</v>
      </c>
      <c r="BR293" s="151">
        <f>COUNTIF(Tracoma!AX305,"Sim")</f>
        <v>0</v>
      </c>
      <c r="BS293" s="56"/>
      <c r="BT293" s="151">
        <f t="shared" si="53"/>
        <v>0</v>
      </c>
      <c r="BU293" s="151">
        <f t="shared" si="54"/>
        <v>0</v>
      </c>
      <c r="BV293" s="151">
        <f t="shared" si="55"/>
        <v>0</v>
      </c>
      <c r="BW293" s="151">
        <f t="shared" si="56"/>
        <v>0</v>
      </c>
      <c r="BX293" s="151">
        <f t="shared" si="57"/>
        <v>0</v>
      </c>
      <c r="BY293" s="151">
        <f t="shared" si="60"/>
        <v>0</v>
      </c>
      <c r="BZ293" s="151">
        <f t="shared" si="61"/>
        <v>0</v>
      </c>
      <c r="CA293" s="151">
        <f t="shared" si="62"/>
        <v>0</v>
      </c>
      <c r="CB293" s="151">
        <f t="shared" si="58"/>
        <v>0</v>
      </c>
      <c r="CC293" s="151">
        <f t="shared" si="59"/>
        <v>0</v>
      </c>
    </row>
    <row r="294" spans="2:81" x14ac:dyDescent="0.25">
      <c r="B294" s="366">
        <f>Demografia!B302</f>
        <v>0</v>
      </c>
      <c r="C294" s="366">
        <f>Demografia!C302</f>
        <v>0</v>
      </c>
      <c r="D294" s="367">
        <f>Demografia!D302</f>
        <v>0</v>
      </c>
      <c r="E294" s="342"/>
      <c r="F294" s="367">
        <f>FL!M301</f>
        <v>0</v>
      </c>
      <c r="G294" s="367">
        <f>FL!AE301</f>
        <v>0</v>
      </c>
      <c r="H294" s="367">
        <f>FL!AF301</f>
        <v>0</v>
      </c>
      <c r="I294" s="367">
        <f>FL!AH301</f>
        <v>0</v>
      </c>
      <c r="J294" s="367">
        <f>FL!AI301</f>
        <v>0</v>
      </c>
      <c r="K294" s="367">
        <f>FL!AK301</f>
        <v>0</v>
      </c>
      <c r="L294" s="367">
        <f>FL!AM301</f>
        <v>0</v>
      </c>
      <c r="M294" s="367">
        <f>FL!AN301</f>
        <v>0</v>
      </c>
      <c r="N294" s="367">
        <f>FL!AO301</f>
        <v>0</v>
      </c>
      <c r="O294" s="367">
        <f>FL!AP301</f>
        <v>0</v>
      </c>
      <c r="P294" s="367">
        <f>FL!AQ301</f>
        <v>0</v>
      </c>
      <c r="Q294" s="367">
        <f>COUNTIF(FL!AR301,"Sim")</f>
        <v>0</v>
      </c>
      <c r="R294" s="342"/>
      <c r="S294" s="367">
        <f>Onco!K301</f>
        <v>0</v>
      </c>
      <c r="T294" s="367">
        <f>MAX(Onco!AB301,Onco!BA301)</f>
        <v>0</v>
      </c>
      <c r="U294" s="367">
        <f>MAX(Onco!AC301,Onco!BB301)</f>
        <v>0</v>
      </c>
      <c r="V294" s="367">
        <f>MAX(Onco!AE301,Onco!BD301)</f>
        <v>0</v>
      </c>
      <c r="W294" s="367">
        <f>MAX(Onco!AF301,Onco!BE301)</f>
        <v>0</v>
      </c>
      <c r="X294" s="367">
        <f>MAX(Onco!AG301,Onco!BF301)</f>
        <v>0</v>
      </c>
      <c r="Y294" s="367">
        <f>MAX(Onco!AH301,Onco!BG301)</f>
        <v>0</v>
      </c>
      <c r="Z294" s="367">
        <f>MAX(Onco!AI301,Onco!BH301)</f>
        <v>0</v>
      </c>
      <c r="AA294" s="367">
        <f>MAX(Onco!AJ301,Onco!BI301)</f>
        <v>0</v>
      </c>
      <c r="AB294" s="367">
        <f>MAX(COUNTIF(Onco!AK301,"Sim"),COUNTIF(Onco!BJ301,"Sim"))</f>
        <v>0</v>
      </c>
      <c r="AC294" s="342"/>
      <c r="AD294" s="367">
        <f>Schisto!P303</f>
        <v>0</v>
      </c>
      <c r="AE294" s="367">
        <f>Schisto!AI303</f>
        <v>0</v>
      </c>
      <c r="AF294" s="367">
        <f>Schisto!AJ303</f>
        <v>0</v>
      </c>
      <c r="AG294" s="367">
        <f>Schisto!AN303</f>
        <v>0</v>
      </c>
      <c r="AH294" s="367">
        <f>Schisto!AO303</f>
        <v>0</v>
      </c>
      <c r="AI294" s="367">
        <f>Schisto!AT303</f>
        <v>0</v>
      </c>
      <c r="AJ294" s="367">
        <f>Schisto!AU303</f>
        <v>0</v>
      </c>
      <c r="AK294" s="367">
        <f>Schisto!AV303</f>
        <v>0</v>
      </c>
      <c r="AL294" s="367">
        <f>Schisto!AW303</f>
        <v>0</v>
      </c>
      <c r="AM294" s="367">
        <f>COUNTIF(Schisto!AX303,"Sim")</f>
        <v>0</v>
      </c>
      <c r="AN294" s="342"/>
      <c r="AO294" s="367">
        <f>HTS!P303</f>
        <v>0</v>
      </c>
      <c r="AP294" s="367">
        <f>MAX(HTS!AK303,HTS!BS303)</f>
        <v>0</v>
      </c>
      <c r="AQ294" s="367">
        <f>MAX(HTS!AL303,HTS!BT303)</f>
        <v>0</v>
      </c>
      <c r="AR294" s="367">
        <f>MAX(HTS!AM303,HTS!BU303)</f>
        <v>0</v>
      </c>
      <c r="AS294" s="367">
        <f>MAX(HTS!AN303,HTS!BV303)</f>
        <v>0</v>
      </c>
      <c r="AT294" s="367">
        <f>MAX(HTS!AO303,HTS!BW303)</f>
        <v>0</v>
      </c>
      <c r="AU294" s="367">
        <f>MAX(HTS!AQ303,HTS!BY303)</f>
        <v>0</v>
      </c>
      <c r="AV294" s="367">
        <f>MAX(HTS!AR303,HTS!BZ303)</f>
        <v>0</v>
      </c>
      <c r="AW294" s="367">
        <f>MAX(HTS!AS303,HTS!CA303)</f>
        <v>0</v>
      </c>
      <c r="AX294" s="367">
        <f>MAX(HTS!AT303,HTS!CB303)</f>
        <v>0</v>
      </c>
      <c r="AY294" s="367">
        <f>MAX(HTS!AU303,HTS!CC303)</f>
        <v>0</v>
      </c>
      <c r="AZ294" s="367">
        <f>MAX(HTS!AV303,HTS!CD303)</f>
        <v>0</v>
      </c>
      <c r="BA294" s="367">
        <f>MAX(HTS!AW303,HTS!CE303)</f>
        <v>0</v>
      </c>
      <c r="BB294" s="367">
        <f>MAX(HTS!AX303,HTS!CF303)</f>
        <v>0</v>
      </c>
      <c r="BC294" s="367">
        <f>MAX(HTS!AY303,HTS!CG303)</f>
        <v>0</v>
      </c>
      <c r="BD294" s="367">
        <f>MAX(HTS!AZ303,HTS!CH303)</f>
        <v>0</v>
      </c>
      <c r="BE294" s="367">
        <f>MAX(HTS!BA303,HTS!CI303)</f>
        <v>0</v>
      </c>
      <c r="BF294" s="367">
        <f>MAX(HTS!BB303,HTS!CJ303)</f>
        <v>0</v>
      </c>
      <c r="BG294" s="367">
        <f>MAX(COUNTIF(HTS!BC303,"Sim"),COUNTIF(HTS!CK303,"Sim"))</f>
        <v>0</v>
      </c>
      <c r="BH294" s="342"/>
      <c r="BI294" s="367">
        <f>Tracoma!Q306</f>
        <v>0</v>
      </c>
      <c r="BJ294" s="367">
        <f>Tracoma!AK306</f>
        <v>0</v>
      </c>
      <c r="BK294" s="367">
        <f>Tracoma!AL306</f>
        <v>0</v>
      </c>
      <c r="BL294" s="367">
        <f>Tracoma!AN306</f>
        <v>0</v>
      </c>
      <c r="BM294" s="367">
        <f>Tracoma!AO306</f>
        <v>0</v>
      </c>
      <c r="BN294" s="367">
        <f>Tracoma!AT306</f>
        <v>0</v>
      </c>
      <c r="BO294" s="367">
        <f>Tracoma!AU306</f>
        <v>0</v>
      </c>
      <c r="BP294" s="367">
        <f>Tracoma!AV306</f>
        <v>0</v>
      </c>
      <c r="BQ294" s="367">
        <f>Tracoma!AW306</f>
        <v>0</v>
      </c>
      <c r="BR294" s="367">
        <f>COUNTIF(Tracoma!AX306,"Sim")</f>
        <v>0</v>
      </c>
      <c r="BS294" s="342"/>
      <c r="BT294" s="367">
        <f t="shared" si="53"/>
        <v>0</v>
      </c>
      <c r="BU294" s="367">
        <f t="shared" si="54"/>
        <v>0</v>
      </c>
      <c r="BV294" s="367">
        <f t="shared" si="55"/>
        <v>0</v>
      </c>
      <c r="BW294" s="367">
        <f t="shared" si="56"/>
        <v>0</v>
      </c>
      <c r="BX294" s="367">
        <f t="shared" si="57"/>
        <v>0</v>
      </c>
      <c r="BY294" s="367">
        <f t="shared" si="60"/>
        <v>0</v>
      </c>
      <c r="BZ294" s="367">
        <f t="shared" si="61"/>
        <v>0</v>
      </c>
      <c r="CA294" s="367">
        <f t="shared" si="62"/>
        <v>0</v>
      </c>
      <c r="CB294" s="367">
        <f t="shared" si="58"/>
        <v>0</v>
      </c>
      <c r="CC294" s="367">
        <f t="shared" si="59"/>
        <v>0</v>
      </c>
    </row>
    <row r="295" spans="2:81" x14ac:dyDescent="0.25">
      <c r="B295" s="150">
        <f>Demografia!B303</f>
        <v>0</v>
      </c>
      <c r="C295" s="150">
        <f>Demografia!C303</f>
        <v>0</v>
      </c>
      <c r="D295" s="151">
        <f>Demografia!D303</f>
        <v>0</v>
      </c>
      <c r="E295" s="56"/>
      <c r="F295" s="151">
        <f>FL!M302</f>
        <v>0</v>
      </c>
      <c r="G295" s="151">
        <f>FL!AE302</f>
        <v>0</v>
      </c>
      <c r="H295" s="151">
        <f>FL!AF302</f>
        <v>0</v>
      </c>
      <c r="I295" s="151">
        <f>FL!AH302</f>
        <v>0</v>
      </c>
      <c r="J295" s="151">
        <f>FL!AI302</f>
        <v>0</v>
      </c>
      <c r="K295" s="151">
        <f>FL!AK302</f>
        <v>0</v>
      </c>
      <c r="L295" s="151">
        <f>FL!AM302</f>
        <v>0</v>
      </c>
      <c r="M295" s="151">
        <f>FL!AN302</f>
        <v>0</v>
      </c>
      <c r="N295" s="151">
        <f>FL!AO302</f>
        <v>0</v>
      </c>
      <c r="O295" s="151">
        <f>FL!AP302</f>
        <v>0</v>
      </c>
      <c r="P295" s="151">
        <f>FL!AQ302</f>
        <v>0</v>
      </c>
      <c r="Q295" s="151">
        <f>COUNTIF(FL!AR302,"Sim")</f>
        <v>0</v>
      </c>
      <c r="R295" s="56"/>
      <c r="S295" s="151">
        <f>Onco!K302</f>
        <v>0</v>
      </c>
      <c r="T295" s="151">
        <f>MAX(Onco!AB302,Onco!BA302)</f>
        <v>0</v>
      </c>
      <c r="U295" s="151">
        <f>MAX(Onco!AC302,Onco!BB302)</f>
        <v>0</v>
      </c>
      <c r="V295" s="151">
        <f>MAX(Onco!AE302,Onco!BD302)</f>
        <v>0</v>
      </c>
      <c r="W295" s="151">
        <f>MAX(Onco!AF302,Onco!BE302)</f>
        <v>0</v>
      </c>
      <c r="X295" s="151">
        <f>MAX(Onco!AG302,Onco!BF302)</f>
        <v>0</v>
      </c>
      <c r="Y295" s="151">
        <f>MAX(Onco!AH302,Onco!BG302)</f>
        <v>0</v>
      </c>
      <c r="Z295" s="151">
        <f>MAX(Onco!AI302,Onco!BH302)</f>
        <v>0</v>
      </c>
      <c r="AA295" s="151">
        <f>MAX(Onco!AJ302,Onco!BI302)</f>
        <v>0</v>
      </c>
      <c r="AB295" s="151">
        <f>MAX(COUNTIF(Onco!AK302,"Sim"),COUNTIF(Onco!BJ302,"Sim"))</f>
        <v>0</v>
      </c>
      <c r="AC295" s="56"/>
      <c r="AD295" s="151">
        <f>Schisto!P304</f>
        <v>0</v>
      </c>
      <c r="AE295" s="151">
        <f>Schisto!AI304</f>
        <v>0</v>
      </c>
      <c r="AF295" s="151">
        <f>Schisto!AJ304</f>
        <v>0</v>
      </c>
      <c r="AG295" s="151">
        <f>Schisto!AN304</f>
        <v>0</v>
      </c>
      <c r="AH295" s="151">
        <f>Schisto!AO304</f>
        <v>0</v>
      </c>
      <c r="AI295" s="151">
        <f>Schisto!AT304</f>
        <v>0</v>
      </c>
      <c r="AJ295" s="151">
        <f>Schisto!AU304</f>
        <v>0</v>
      </c>
      <c r="AK295" s="151">
        <f>Schisto!AV304</f>
        <v>0</v>
      </c>
      <c r="AL295" s="151">
        <f>Schisto!AW304</f>
        <v>0</v>
      </c>
      <c r="AM295" s="151">
        <f>COUNTIF(Schisto!AX304,"Sim")</f>
        <v>0</v>
      </c>
      <c r="AN295" s="56"/>
      <c r="AO295" s="151">
        <f>HTS!P304</f>
        <v>0</v>
      </c>
      <c r="AP295" s="151">
        <f>MAX(HTS!AK304,HTS!BS304)</f>
        <v>0</v>
      </c>
      <c r="AQ295" s="151">
        <f>MAX(HTS!AL304,HTS!BT304)</f>
        <v>0</v>
      </c>
      <c r="AR295" s="151">
        <f>MAX(HTS!AM304,HTS!BU304)</f>
        <v>0</v>
      </c>
      <c r="AS295" s="151">
        <f>MAX(HTS!AN304,HTS!BV304)</f>
        <v>0</v>
      </c>
      <c r="AT295" s="151">
        <f>MAX(HTS!AO304,HTS!BW304)</f>
        <v>0</v>
      </c>
      <c r="AU295" s="151">
        <f>MAX(HTS!AQ304,HTS!BY304)</f>
        <v>0</v>
      </c>
      <c r="AV295" s="151">
        <f>MAX(HTS!AR304,HTS!BZ304)</f>
        <v>0</v>
      </c>
      <c r="AW295" s="151">
        <f>MAX(HTS!AS304,HTS!CA304)</f>
        <v>0</v>
      </c>
      <c r="AX295" s="151">
        <f>MAX(HTS!AT304,HTS!CB304)</f>
        <v>0</v>
      </c>
      <c r="AY295" s="151">
        <f>MAX(HTS!AU304,HTS!CC304)</f>
        <v>0</v>
      </c>
      <c r="AZ295" s="151">
        <f>MAX(HTS!AV304,HTS!CD304)</f>
        <v>0</v>
      </c>
      <c r="BA295" s="151">
        <f>MAX(HTS!AW304,HTS!CE304)</f>
        <v>0</v>
      </c>
      <c r="BB295" s="151">
        <f>MAX(HTS!AX304,HTS!CF304)</f>
        <v>0</v>
      </c>
      <c r="BC295" s="151">
        <f>MAX(HTS!AY304,HTS!CG304)</f>
        <v>0</v>
      </c>
      <c r="BD295" s="151">
        <f>MAX(HTS!AZ304,HTS!CH304)</f>
        <v>0</v>
      </c>
      <c r="BE295" s="151">
        <f>MAX(HTS!BA304,HTS!CI304)</f>
        <v>0</v>
      </c>
      <c r="BF295" s="151">
        <f>MAX(HTS!BB304,HTS!CJ304)</f>
        <v>0</v>
      </c>
      <c r="BG295" s="151">
        <f>MAX(COUNTIF(HTS!BC304,"Sim"),COUNTIF(HTS!CK304,"Sim"))</f>
        <v>0</v>
      </c>
      <c r="BH295" s="56"/>
      <c r="BI295" s="151">
        <f>Tracoma!Q307</f>
        <v>0</v>
      </c>
      <c r="BJ295" s="151">
        <f>Tracoma!AK307</f>
        <v>0</v>
      </c>
      <c r="BK295" s="151">
        <f>Tracoma!AL307</f>
        <v>0</v>
      </c>
      <c r="BL295" s="151">
        <f>Tracoma!AN307</f>
        <v>0</v>
      </c>
      <c r="BM295" s="151">
        <f>Tracoma!AO307</f>
        <v>0</v>
      </c>
      <c r="BN295" s="151">
        <f>Tracoma!AT307</f>
        <v>0</v>
      </c>
      <c r="BO295" s="151">
        <f>Tracoma!AU307</f>
        <v>0</v>
      </c>
      <c r="BP295" s="151">
        <f>Tracoma!AV307</f>
        <v>0</v>
      </c>
      <c r="BQ295" s="151">
        <f>Tracoma!AW307</f>
        <v>0</v>
      </c>
      <c r="BR295" s="151">
        <f>COUNTIF(Tracoma!AX307,"Sim")</f>
        <v>0</v>
      </c>
      <c r="BS295" s="56"/>
      <c r="BT295" s="151">
        <f t="shared" si="53"/>
        <v>0</v>
      </c>
      <c r="BU295" s="151">
        <f t="shared" si="54"/>
        <v>0</v>
      </c>
      <c r="BV295" s="151">
        <f t="shared" si="55"/>
        <v>0</v>
      </c>
      <c r="BW295" s="151">
        <f t="shared" si="56"/>
        <v>0</v>
      </c>
      <c r="BX295" s="151">
        <f t="shared" si="57"/>
        <v>0</v>
      </c>
      <c r="BY295" s="151">
        <f t="shared" si="60"/>
        <v>0</v>
      </c>
      <c r="BZ295" s="151">
        <f t="shared" si="61"/>
        <v>0</v>
      </c>
      <c r="CA295" s="151">
        <f t="shared" si="62"/>
        <v>0</v>
      </c>
      <c r="CB295" s="151">
        <f t="shared" si="58"/>
        <v>0</v>
      </c>
      <c r="CC295" s="151">
        <f t="shared" si="59"/>
        <v>0</v>
      </c>
    </row>
    <row r="296" spans="2:81" x14ac:dyDescent="0.25">
      <c r="B296" s="366">
        <f>Demografia!B304</f>
        <v>0</v>
      </c>
      <c r="C296" s="366">
        <f>Demografia!C304</f>
        <v>0</v>
      </c>
      <c r="D296" s="367">
        <f>Demografia!D304</f>
        <v>0</v>
      </c>
      <c r="E296" s="342"/>
      <c r="F296" s="367">
        <f>FL!M303</f>
        <v>0</v>
      </c>
      <c r="G296" s="367">
        <f>FL!AE303</f>
        <v>0</v>
      </c>
      <c r="H296" s="367">
        <f>FL!AF303</f>
        <v>0</v>
      </c>
      <c r="I296" s="367">
        <f>FL!AH303</f>
        <v>0</v>
      </c>
      <c r="J296" s="367">
        <f>FL!AI303</f>
        <v>0</v>
      </c>
      <c r="K296" s="367">
        <f>FL!AK303</f>
        <v>0</v>
      </c>
      <c r="L296" s="367">
        <f>FL!AM303</f>
        <v>0</v>
      </c>
      <c r="M296" s="367">
        <f>FL!AN303</f>
        <v>0</v>
      </c>
      <c r="N296" s="367">
        <f>FL!AO303</f>
        <v>0</v>
      </c>
      <c r="O296" s="367">
        <f>FL!AP303</f>
        <v>0</v>
      </c>
      <c r="P296" s="367">
        <f>FL!AQ303</f>
        <v>0</v>
      </c>
      <c r="Q296" s="367">
        <f>COUNTIF(FL!AR303,"Sim")</f>
        <v>0</v>
      </c>
      <c r="R296" s="342"/>
      <c r="S296" s="367">
        <f>Onco!K303</f>
        <v>0</v>
      </c>
      <c r="T296" s="367">
        <f>MAX(Onco!AB303,Onco!BA303)</f>
        <v>0</v>
      </c>
      <c r="U296" s="367">
        <f>MAX(Onco!AC303,Onco!BB303)</f>
        <v>0</v>
      </c>
      <c r="V296" s="367">
        <f>MAX(Onco!AE303,Onco!BD303)</f>
        <v>0</v>
      </c>
      <c r="W296" s="367">
        <f>MAX(Onco!AF303,Onco!BE303)</f>
        <v>0</v>
      </c>
      <c r="X296" s="367">
        <f>MAX(Onco!AG303,Onco!BF303)</f>
        <v>0</v>
      </c>
      <c r="Y296" s="367">
        <f>MAX(Onco!AH303,Onco!BG303)</f>
        <v>0</v>
      </c>
      <c r="Z296" s="367">
        <f>MAX(Onco!AI303,Onco!BH303)</f>
        <v>0</v>
      </c>
      <c r="AA296" s="367">
        <f>MAX(Onco!AJ303,Onco!BI303)</f>
        <v>0</v>
      </c>
      <c r="AB296" s="367">
        <f>MAX(COUNTIF(Onco!AK303,"Sim"),COUNTIF(Onco!BJ303,"Sim"))</f>
        <v>0</v>
      </c>
      <c r="AC296" s="342"/>
      <c r="AD296" s="367">
        <f>Schisto!P305</f>
        <v>0</v>
      </c>
      <c r="AE296" s="367">
        <f>Schisto!AI305</f>
        <v>0</v>
      </c>
      <c r="AF296" s="367">
        <f>Schisto!AJ305</f>
        <v>0</v>
      </c>
      <c r="AG296" s="367">
        <f>Schisto!AN305</f>
        <v>0</v>
      </c>
      <c r="AH296" s="367">
        <f>Schisto!AO305</f>
        <v>0</v>
      </c>
      <c r="AI296" s="367">
        <f>Schisto!AT305</f>
        <v>0</v>
      </c>
      <c r="AJ296" s="367">
        <f>Schisto!AU305</f>
        <v>0</v>
      </c>
      <c r="AK296" s="367">
        <f>Schisto!AV305</f>
        <v>0</v>
      </c>
      <c r="AL296" s="367">
        <f>Schisto!AW305</f>
        <v>0</v>
      </c>
      <c r="AM296" s="367">
        <f>COUNTIF(Schisto!AX305,"Sim")</f>
        <v>0</v>
      </c>
      <c r="AN296" s="342"/>
      <c r="AO296" s="367">
        <f>HTS!P305</f>
        <v>0</v>
      </c>
      <c r="AP296" s="367">
        <f>MAX(HTS!AK305,HTS!BS305)</f>
        <v>0</v>
      </c>
      <c r="AQ296" s="367">
        <f>MAX(HTS!AL305,HTS!BT305)</f>
        <v>0</v>
      </c>
      <c r="AR296" s="367">
        <f>MAX(HTS!AM305,HTS!BU305)</f>
        <v>0</v>
      </c>
      <c r="AS296" s="367">
        <f>MAX(HTS!AN305,HTS!BV305)</f>
        <v>0</v>
      </c>
      <c r="AT296" s="367">
        <f>MAX(HTS!AO305,HTS!BW305)</f>
        <v>0</v>
      </c>
      <c r="AU296" s="367">
        <f>MAX(HTS!AQ305,HTS!BY305)</f>
        <v>0</v>
      </c>
      <c r="AV296" s="367">
        <f>MAX(HTS!AR305,HTS!BZ305)</f>
        <v>0</v>
      </c>
      <c r="AW296" s="367">
        <f>MAX(HTS!AS305,HTS!CA305)</f>
        <v>0</v>
      </c>
      <c r="AX296" s="367">
        <f>MAX(HTS!AT305,HTS!CB305)</f>
        <v>0</v>
      </c>
      <c r="AY296" s="367">
        <f>MAX(HTS!AU305,HTS!CC305)</f>
        <v>0</v>
      </c>
      <c r="AZ296" s="367">
        <f>MAX(HTS!AV305,HTS!CD305)</f>
        <v>0</v>
      </c>
      <c r="BA296" s="367">
        <f>MAX(HTS!AW305,HTS!CE305)</f>
        <v>0</v>
      </c>
      <c r="BB296" s="367">
        <f>MAX(HTS!AX305,HTS!CF305)</f>
        <v>0</v>
      </c>
      <c r="BC296" s="367">
        <f>MAX(HTS!AY305,HTS!CG305)</f>
        <v>0</v>
      </c>
      <c r="BD296" s="367">
        <f>MAX(HTS!AZ305,HTS!CH305)</f>
        <v>0</v>
      </c>
      <c r="BE296" s="367">
        <f>MAX(HTS!BA305,HTS!CI305)</f>
        <v>0</v>
      </c>
      <c r="BF296" s="367">
        <f>MAX(HTS!BB305,HTS!CJ305)</f>
        <v>0</v>
      </c>
      <c r="BG296" s="367">
        <f>MAX(COUNTIF(HTS!BC305,"Sim"),COUNTIF(HTS!CK305,"Sim"))</f>
        <v>0</v>
      </c>
      <c r="BH296" s="342"/>
      <c r="BI296" s="367">
        <f>Tracoma!Q308</f>
        <v>0</v>
      </c>
      <c r="BJ296" s="367">
        <f>Tracoma!AK308</f>
        <v>0</v>
      </c>
      <c r="BK296" s="367">
        <f>Tracoma!AL308</f>
        <v>0</v>
      </c>
      <c r="BL296" s="367">
        <f>Tracoma!AN308</f>
        <v>0</v>
      </c>
      <c r="BM296" s="367">
        <f>Tracoma!AO308</f>
        <v>0</v>
      </c>
      <c r="BN296" s="367">
        <f>Tracoma!AT308</f>
        <v>0</v>
      </c>
      <c r="BO296" s="367">
        <f>Tracoma!AU308</f>
        <v>0</v>
      </c>
      <c r="BP296" s="367">
        <f>Tracoma!AV308</f>
        <v>0</v>
      </c>
      <c r="BQ296" s="367">
        <f>Tracoma!AW308</f>
        <v>0</v>
      </c>
      <c r="BR296" s="367">
        <f>COUNTIF(Tracoma!AX308,"Sim")</f>
        <v>0</v>
      </c>
      <c r="BS296" s="342"/>
      <c r="BT296" s="367">
        <f t="shared" si="53"/>
        <v>0</v>
      </c>
      <c r="BU296" s="367">
        <f t="shared" si="54"/>
        <v>0</v>
      </c>
      <c r="BV296" s="367">
        <f t="shared" si="55"/>
        <v>0</v>
      </c>
      <c r="BW296" s="367">
        <f t="shared" si="56"/>
        <v>0</v>
      </c>
      <c r="BX296" s="367">
        <f t="shared" si="57"/>
        <v>0</v>
      </c>
      <c r="BY296" s="367">
        <f t="shared" si="60"/>
        <v>0</v>
      </c>
      <c r="BZ296" s="367">
        <f t="shared" si="61"/>
        <v>0</v>
      </c>
      <c r="CA296" s="367">
        <f t="shared" si="62"/>
        <v>0</v>
      </c>
      <c r="CB296" s="367">
        <f t="shared" si="58"/>
        <v>0</v>
      </c>
      <c r="CC296" s="367">
        <f t="shared" si="59"/>
        <v>0</v>
      </c>
    </row>
    <row r="297" spans="2:81" x14ac:dyDescent="0.25">
      <c r="B297" s="150">
        <f>Demografia!B305</f>
        <v>0</v>
      </c>
      <c r="C297" s="150">
        <f>Demografia!C305</f>
        <v>0</v>
      </c>
      <c r="D297" s="151">
        <f>Demografia!D305</f>
        <v>0</v>
      </c>
      <c r="E297" s="56"/>
      <c r="F297" s="151">
        <f>FL!M304</f>
        <v>0</v>
      </c>
      <c r="G297" s="151">
        <f>FL!AE304</f>
        <v>0</v>
      </c>
      <c r="H297" s="151">
        <f>FL!AF304</f>
        <v>0</v>
      </c>
      <c r="I297" s="151">
        <f>FL!AH304</f>
        <v>0</v>
      </c>
      <c r="J297" s="151">
        <f>FL!AI304</f>
        <v>0</v>
      </c>
      <c r="K297" s="151">
        <f>FL!AK304</f>
        <v>0</v>
      </c>
      <c r="L297" s="151">
        <f>FL!AM304</f>
        <v>0</v>
      </c>
      <c r="M297" s="151">
        <f>FL!AN304</f>
        <v>0</v>
      </c>
      <c r="N297" s="151">
        <f>FL!AO304</f>
        <v>0</v>
      </c>
      <c r="O297" s="151">
        <f>FL!AP304</f>
        <v>0</v>
      </c>
      <c r="P297" s="151">
        <f>FL!AQ304</f>
        <v>0</v>
      </c>
      <c r="Q297" s="151">
        <f>COUNTIF(FL!AR304,"Sim")</f>
        <v>0</v>
      </c>
      <c r="R297" s="56"/>
      <c r="S297" s="151">
        <f>Onco!K304</f>
        <v>0</v>
      </c>
      <c r="T297" s="151">
        <f>MAX(Onco!AB304,Onco!BA304)</f>
        <v>0</v>
      </c>
      <c r="U297" s="151">
        <f>MAX(Onco!AC304,Onco!BB304)</f>
        <v>0</v>
      </c>
      <c r="V297" s="151">
        <f>MAX(Onco!AE304,Onco!BD304)</f>
        <v>0</v>
      </c>
      <c r="W297" s="151">
        <f>MAX(Onco!AF304,Onco!BE304)</f>
        <v>0</v>
      </c>
      <c r="X297" s="151">
        <f>MAX(Onco!AG304,Onco!BF304)</f>
        <v>0</v>
      </c>
      <c r="Y297" s="151">
        <f>MAX(Onco!AH304,Onco!BG304)</f>
        <v>0</v>
      </c>
      <c r="Z297" s="151">
        <f>MAX(Onco!AI304,Onco!BH304)</f>
        <v>0</v>
      </c>
      <c r="AA297" s="151">
        <f>MAX(Onco!AJ304,Onco!BI304)</f>
        <v>0</v>
      </c>
      <c r="AB297" s="151">
        <f>MAX(COUNTIF(Onco!AK304,"Sim"),COUNTIF(Onco!BJ304,"Sim"))</f>
        <v>0</v>
      </c>
      <c r="AC297" s="56"/>
      <c r="AD297" s="151">
        <f>Schisto!P306</f>
        <v>0</v>
      </c>
      <c r="AE297" s="151">
        <f>Schisto!AI306</f>
        <v>0</v>
      </c>
      <c r="AF297" s="151">
        <f>Schisto!AJ306</f>
        <v>0</v>
      </c>
      <c r="AG297" s="151">
        <f>Schisto!AN306</f>
        <v>0</v>
      </c>
      <c r="AH297" s="151">
        <f>Schisto!AO306</f>
        <v>0</v>
      </c>
      <c r="AI297" s="151">
        <f>Schisto!AT306</f>
        <v>0</v>
      </c>
      <c r="AJ297" s="151">
        <f>Schisto!AU306</f>
        <v>0</v>
      </c>
      <c r="AK297" s="151">
        <f>Schisto!AV306</f>
        <v>0</v>
      </c>
      <c r="AL297" s="151">
        <f>Schisto!AW306</f>
        <v>0</v>
      </c>
      <c r="AM297" s="151">
        <f>COUNTIF(Schisto!AX306,"Sim")</f>
        <v>0</v>
      </c>
      <c r="AN297" s="56"/>
      <c r="AO297" s="151">
        <f>HTS!P306</f>
        <v>0</v>
      </c>
      <c r="AP297" s="151">
        <f>MAX(HTS!AK306,HTS!BS306)</f>
        <v>0</v>
      </c>
      <c r="AQ297" s="151">
        <f>MAX(HTS!AL306,HTS!BT306)</f>
        <v>0</v>
      </c>
      <c r="AR297" s="151">
        <f>MAX(HTS!AM306,HTS!BU306)</f>
        <v>0</v>
      </c>
      <c r="AS297" s="151">
        <f>MAX(HTS!AN306,HTS!BV306)</f>
        <v>0</v>
      </c>
      <c r="AT297" s="151">
        <f>MAX(HTS!AO306,HTS!BW306)</f>
        <v>0</v>
      </c>
      <c r="AU297" s="151">
        <f>MAX(HTS!AQ306,HTS!BY306)</f>
        <v>0</v>
      </c>
      <c r="AV297" s="151">
        <f>MAX(HTS!AR306,HTS!BZ306)</f>
        <v>0</v>
      </c>
      <c r="AW297" s="151">
        <f>MAX(HTS!AS306,HTS!CA306)</f>
        <v>0</v>
      </c>
      <c r="AX297" s="151">
        <f>MAX(HTS!AT306,HTS!CB306)</f>
        <v>0</v>
      </c>
      <c r="AY297" s="151">
        <f>MAX(HTS!AU306,HTS!CC306)</f>
        <v>0</v>
      </c>
      <c r="AZ297" s="151">
        <f>MAX(HTS!AV306,HTS!CD306)</f>
        <v>0</v>
      </c>
      <c r="BA297" s="151">
        <f>MAX(HTS!AW306,HTS!CE306)</f>
        <v>0</v>
      </c>
      <c r="BB297" s="151">
        <f>MAX(HTS!AX306,HTS!CF306)</f>
        <v>0</v>
      </c>
      <c r="BC297" s="151">
        <f>MAX(HTS!AY306,HTS!CG306)</f>
        <v>0</v>
      </c>
      <c r="BD297" s="151">
        <f>MAX(HTS!AZ306,HTS!CH306)</f>
        <v>0</v>
      </c>
      <c r="BE297" s="151">
        <f>MAX(HTS!BA306,HTS!CI306)</f>
        <v>0</v>
      </c>
      <c r="BF297" s="151">
        <f>MAX(HTS!BB306,HTS!CJ306)</f>
        <v>0</v>
      </c>
      <c r="BG297" s="151">
        <f>MAX(COUNTIF(HTS!BC306,"Sim"),COUNTIF(HTS!CK306,"Sim"))</f>
        <v>0</v>
      </c>
      <c r="BH297" s="56"/>
      <c r="BI297" s="151">
        <f>Tracoma!Q309</f>
        <v>0</v>
      </c>
      <c r="BJ297" s="151">
        <f>Tracoma!AK309</f>
        <v>0</v>
      </c>
      <c r="BK297" s="151">
        <f>Tracoma!AL309</f>
        <v>0</v>
      </c>
      <c r="BL297" s="151">
        <f>Tracoma!AN309</f>
        <v>0</v>
      </c>
      <c r="BM297" s="151">
        <f>Tracoma!AO309</f>
        <v>0</v>
      </c>
      <c r="BN297" s="151">
        <f>Tracoma!AT309</f>
        <v>0</v>
      </c>
      <c r="BO297" s="151">
        <f>Tracoma!AU309</f>
        <v>0</v>
      </c>
      <c r="BP297" s="151">
        <f>Tracoma!AV309</f>
        <v>0</v>
      </c>
      <c r="BQ297" s="151">
        <f>Tracoma!AW309</f>
        <v>0</v>
      </c>
      <c r="BR297" s="151">
        <f>COUNTIF(Tracoma!AX309,"Sim")</f>
        <v>0</v>
      </c>
      <c r="BS297" s="56"/>
      <c r="BT297" s="151">
        <f t="shared" si="53"/>
        <v>0</v>
      </c>
      <c r="BU297" s="151">
        <f t="shared" si="54"/>
        <v>0</v>
      </c>
      <c r="BV297" s="151">
        <f t="shared" si="55"/>
        <v>0</v>
      </c>
      <c r="BW297" s="151">
        <f t="shared" si="56"/>
        <v>0</v>
      </c>
      <c r="BX297" s="151">
        <f t="shared" si="57"/>
        <v>0</v>
      </c>
      <c r="BY297" s="151">
        <f t="shared" si="60"/>
        <v>0</v>
      </c>
      <c r="BZ297" s="151">
        <f t="shared" si="61"/>
        <v>0</v>
      </c>
      <c r="CA297" s="151">
        <f t="shared" si="62"/>
        <v>0</v>
      </c>
      <c r="CB297" s="151">
        <f t="shared" si="58"/>
        <v>0</v>
      </c>
      <c r="CC297" s="151">
        <f t="shared" si="59"/>
        <v>0</v>
      </c>
    </row>
    <row r="298" spans="2:81" x14ac:dyDescent="0.25">
      <c r="B298" s="366">
        <f>Demografia!B306</f>
        <v>0</v>
      </c>
      <c r="C298" s="366">
        <f>Demografia!C306</f>
        <v>0</v>
      </c>
      <c r="D298" s="367">
        <f>Demografia!D306</f>
        <v>0</v>
      </c>
      <c r="E298" s="342"/>
      <c r="F298" s="367">
        <f>FL!M305</f>
        <v>0</v>
      </c>
      <c r="G298" s="367">
        <f>FL!AE305</f>
        <v>0</v>
      </c>
      <c r="H298" s="367">
        <f>FL!AF305</f>
        <v>0</v>
      </c>
      <c r="I298" s="367">
        <f>FL!AH305</f>
        <v>0</v>
      </c>
      <c r="J298" s="367">
        <f>FL!AI305</f>
        <v>0</v>
      </c>
      <c r="K298" s="367">
        <f>FL!AK305</f>
        <v>0</v>
      </c>
      <c r="L298" s="367">
        <f>FL!AM305</f>
        <v>0</v>
      </c>
      <c r="M298" s="367">
        <f>FL!AN305</f>
        <v>0</v>
      </c>
      <c r="N298" s="367">
        <f>FL!AO305</f>
        <v>0</v>
      </c>
      <c r="O298" s="367">
        <f>FL!AP305</f>
        <v>0</v>
      </c>
      <c r="P298" s="367">
        <f>FL!AQ305</f>
        <v>0</v>
      </c>
      <c r="Q298" s="367">
        <f>COUNTIF(FL!AR305,"Sim")</f>
        <v>0</v>
      </c>
      <c r="R298" s="342"/>
      <c r="S298" s="367">
        <f>Onco!K305</f>
        <v>0</v>
      </c>
      <c r="T298" s="367">
        <f>MAX(Onco!AB305,Onco!BA305)</f>
        <v>0</v>
      </c>
      <c r="U298" s="367">
        <f>MAX(Onco!AC305,Onco!BB305)</f>
        <v>0</v>
      </c>
      <c r="V298" s="367">
        <f>MAX(Onco!AE305,Onco!BD305)</f>
        <v>0</v>
      </c>
      <c r="W298" s="367">
        <f>MAX(Onco!AF305,Onco!BE305)</f>
        <v>0</v>
      </c>
      <c r="X298" s="367">
        <f>MAX(Onco!AG305,Onco!BF305)</f>
        <v>0</v>
      </c>
      <c r="Y298" s="367">
        <f>MAX(Onco!AH305,Onco!BG305)</f>
        <v>0</v>
      </c>
      <c r="Z298" s="367">
        <f>MAX(Onco!AI305,Onco!BH305)</f>
        <v>0</v>
      </c>
      <c r="AA298" s="367">
        <f>MAX(Onco!AJ305,Onco!BI305)</f>
        <v>0</v>
      </c>
      <c r="AB298" s="367">
        <f>MAX(COUNTIF(Onco!AK305,"Sim"),COUNTIF(Onco!BJ305,"Sim"))</f>
        <v>0</v>
      </c>
      <c r="AC298" s="342"/>
      <c r="AD298" s="367">
        <f>Schisto!P307</f>
        <v>0</v>
      </c>
      <c r="AE298" s="367">
        <f>Schisto!AI307</f>
        <v>0</v>
      </c>
      <c r="AF298" s="367">
        <f>Schisto!AJ307</f>
        <v>0</v>
      </c>
      <c r="AG298" s="367">
        <f>Schisto!AN307</f>
        <v>0</v>
      </c>
      <c r="AH298" s="367">
        <f>Schisto!AO307</f>
        <v>0</v>
      </c>
      <c r="AI298" s="367">
        <f>Schisto!AT307</f>
        <v>0</v>
      </c>
      <c r="AJ298" s="367">
        <f>Schisto!AU307</f>
        <v>0</v>
      </c>
      <c r="AK298" s="367">
        <f>Schisto!AV307</f>
        <v>0</v>
      </c>
      <c r="AL298" s="367">
        <f>Schisto!AW307</f>
        <v>0</v>
      </c>
      <c r="AM298" s="367">
        <f>COUNTIF(Schisto!AX307,"Sim")</f>
        <v>0</v>
      </c>
      <c r="AN298" s="342"/>
      <c r="AO298" s="367">
        <f>HTS!P307</f>
        <v>0</v>
      </c>
      <c r="AP298" s="367">
        <f>MAX(HTS!AK307,HTS!BS307)</f>
        <v>0</v>
      </c>
      <c r="AQ298" s="367">
        <f>MAX(HTS!AL307,HTS!BT307)</f>
        <v>0</v>
      </c>
      <c r="AR298" s="367">
        <f>MAX(HTS!AM307,HTS!BU307)</f>
        <v>0</v>
      </c>
      <c r="AS298" s="367">
        <f>MAX(HTS!AN307,HTS!BV307)</f>
        <v>0</v>
      </c>
      <c r="AT298" s="367">
        <f>MAX(HTS!AO307,HTS!BW307)</f>
        <v>0</v>
      </c>
      <c r="AU298" s="367">
        <f>MAX(HTS!AQ307,HTS!BY307)</f>
        <v>0</v>
      </c>
      <c r="AV298" s="367">
        <f>MAX(HTS!AR307,HTS!BZ307)</f>
        <v>0</v>
      </c>
      <c r="AW298" s="367">
        <f>MAX(HTS!AS307,HTS!CA307)</f>
        <v>0</v>
      </c>
      <c r="AX298" s="367">
        <f>MAX(HTS!AT307,HTS!CB307)</f>
        <v>0</v>
      </c>
      <c r="AY298" s="367">
        <f>MAX(HTS!AU307,HTS!CC307)</f>
        <v>0</v>
      </c>
      <c r="AZ298" s="367">
        <f>MAX(HTS!AV307,HTS!CD307)</f>
        <v>0</v>
      </c>
      <c r="BA298" s="367">
        <f>MAX(HTS!AW307,HTS!CE307)</f>
        <v>0</v>
      </c>
      <c r="BB298" s="367">
        <f>MAX(HTS!AX307,HTS!CF307)</f>
        <v>0</v>
      </c>
      <c r="BC298" s="367">
        <f>MAX(HTS!AY307,HTS!CG307)</f>
        <v>0</v>
      </c>
      <c r="BD298" s="367">
        <f>MAX(HTS!AZ307,HTS!CH307)</f>
        <v>0</v>
      </c>
      <c r="BE298" s="367">
        <f>MAX(HTS!BA307,HTS!CI307)</f>
        <v>0</v>
      </c>
      <c r="BF298" s="367">
        <f>MAX(HTS!BB307,HTS!CJ307)</f>
        <v>0</v>
      </c>
      <c r="BG298" s="367">
        <f>MAX(COUNTIF(HTS!BC307,"Sim"),COUNTIF(HTS!CK307,"Sim"))</f>
        <v>0</v>
      </c>
      <c r="BH298" s="342"/>
      <c r="BI298" s="367">
        <f>Tracoma!Q310</f>
        <v>0</v>
      </c>
      <c r="BJ298" s="367">
        <f>Tracoma!AK310</f>
        <v>0</v>
      </c>
      <c r="BK298" s="367">
        <f>Tracoma!AL310</f>
        <v>0</v>
      </c>
      <c r="BL298" s="367">
        <f>Tracoma!AN310</f>
        <v>0</v>
      </c>
      <c r="BM298" s="367">
        <f>Tracoma!AO310</f>
        <v>0</v>
      </c>
      <c r="BN298" s="367">
        <f>Tracoma!AT310</f>
        <v>0</v>
      </c>
      <c r="BO298" s="367">
        <f>Tracoma!AU310</f>
        <v>0</v>
      </c>
      <c r="BP298" s="367">
        <f>Tracoma!AV310</f>
        <v>0</v>
      </c>
      <c r="BQ298" s="367">
        <f>Tracoma!AW310</f>
        <v>0</v>
      </c>
      <c r="BR298" s="367">
        <f>COUNTIF(Tracoma!AX310,"Sim")</f>
        <v>0</v>
      </c>
      <c r="BS298" s="342"/>
      <c r="BT298" s="367">
        <f t="shared" si="53"/>
        <v>0</v>
      </c>
      <c r="BU298" s="367">
        <f t="shared" si="54"/>
        <v>0</v>
      </c>
      <c r="BV298" s="367">
        <f t="shared" si="55"/>
        <v>0</v>
      </c>
      <c r="BW298" s="367">
        <f t="shared" si="56"/>
        <v>0</v>
      </c>
      <c r="BX298" s="367">
        <f t="shared" si="57"/>
        <v>0</v>
      </c>
      <c r="BY298" s="367">
        <f t="shared" si="60"/>
        <v>0</v>
      </c>
      <c r="BZ298" s="367">
        <f t="shared" si="61"/>
        <v>0</v>
      </c>
      <c r="CA298" s="367">
        <f t="shared" si="62"/>
        <v>0</v>
      </c>
      <c r="CB298" s="367">
        <f t="shared" si="58"/>
        <v>0</v>
      </c>
      <c r="CC298" s="367">
        <f t="shared" si="59"/>
        <v>0</v>
      </c>
    </row>
    <row r="299" spans="2:81" x14ac:dyDescent="0.25">
      <c r="B299" s="150">
        <f>Demografia!B307</f>
        <v>0</v>
      </c>
      <c r="C299" s="150">
        <f>Demografia!C307</f>
        <v>0</v>
      </c>
      <c r="D299" s="151">
        <f>Demografia!D307</f>
        <v>0</v>
      </c>
      <c r="E299" s="56"/>
      <c r="F299" s="151">
        <f>FL!M306</f>
        <v>0</v>
      </c>
      <c r="G299" s="151">
        <f>FL!AE306</f>
        <v>0</v>
      </c>
      <c r="H299" s="151">
        <f>FL!AF306</f>
        <v>0</v>
      </c>
      <c r="I299" s="151">
        <f>FL!AH306</f>
        <v>0</v>
      </c>
      <c r="J299" s="151">
        <f>FL!AI306</f>
        <v>0</v>
      </c>
      <c r="K299" s="151">
        <f>FL!AK306</f>
        <v>0</v>
      </c>
      <c r="L299" s="151">
        <f>FL!AM306</f>
        <v>0</v>
      </c>
      <c r="M299" s="151">
        <f>FL!AN306</f>
        <v>0</v>
      </c>
      <c r="N299" s="151">
        <f>FL!AO306</f>
        <v>0</v>
      </c>
      <c r="O299" s="151">
        <f>FL!AP306</f>
        <v>0</v>
      </c>
      <c r="P299" s="151">
        <f>FL!AQ306</f>
        <v>0</v>
      </c>
      <c r="Q299" s="151">
        <f>COUNTIF(FL!AR306,"Sim")</f>
        <v>0</v>
      </c>
      <c r="R299" s="56"/>
      <c r="S299" s="151">
        <f>Onco!K306</f>
        <v>0</v>
      </c>
      <c r="T299" s="151">
        <f>MAX(Onco!AB306,Onco!BA306)</f>
        <v>0</v>
      </c>
      <c r="U299" s="151">
        <f>MAX(Onco!AC306,Onco!BB306)</f>
        <v>0</v>
      </c>
      <c r="V299" s="151">
        <f>MAX(Onco!AE306,Onco!BD306)</f>
        <v>0</v>
      </c>
      <c r="W299" s="151">
        <f>MAX(Onco!AF306,Onco!BE306)</f>
        <v>0</v>
      </c>
      <c r="X299" s="151">
        <f>MAX(Onco!AG306,Onco!BF306)</f>
        <v>0</v>
      </c>
      <c r="Y299" s="151">
        <f>MAX(Onco!AH306,Onco!BG306)</f>
        <v>0</v>
      </c>
      <c r="Z299" s="151">
        <f>MAX(Onco!AI306,Onco!BH306)</f>
        <v>0</v>
      </c>
      <c r="AA299" s="151">
        <f>MAX(Onco!AJ306,Onco!BI306)</f>
        <v>0</v>
      </c>
      <c r="AB299" s="151">
        <f>MAX(COUNTIF(Onco!AK306,"Sim"),COUNTIF(Onco!BJ306,"Sim"))</f>
        <v>0</v>
      </c>
      <c r="AC299" s="56"/>
      <c r="AD299" s="151">
        <f>Schisto!P308</f>
        <v>0</v>
      </c>
      <c r="AE299" s="151">
        <f>Schisto!AI308</f>
        <v>0</v>
      </c>
      <c r="AF299" s="151">
        <f>Schisto!AJ308</f>
        <v>0</v>
      </c>
      <c r="AG299" s="151">
        <f>Schisto!AN308</f>
        <v>0</v>
      </c>
      <c r="AH299" s="151">
        <f>Schisto!AO308</f>
        <v>0</v>
      </c>
      <c r="AI299" s="151">
        <f>Schisto!AT308</f>
        <v>0</v>
      </c>
      <c r="AJ299" s="151">
        <f>Schisto!AU308</f>
        <v>0</v>
      </c>
      <c r="AK299" s="151">
        <f>Schisto!AV308</f>
        <v>0</v>
      </c>
      <c r="AL299" s="151">
        <f>Schisto!AW308</f>
        <v>0</v>
      </c>
      <c r="AM299" s="151">
        <f>COUNTIF(Schisto!AX308,"Sim")</f>
        <v>0</v>
      </c>
      <c r="AN299" s="56"/>
      <c r="AO299" s="151">
        <f>HTS!P308</f>
        <v>0</v>
      </c>
      <c r="AP299" s="151">
        <f>MAX(HTS!AK308,HTS!BS308)</f>
        <v>0</v>
      </c>
      <c r="AQ299" s="151">
        <f>MAX(HTS!AL308,HTS!BT308)</f>
        <v>0</v>
      </c>
      <c r="AR299" s="151">
        <f>MAX(HTS!AM308,HTS!BU308)</f>
        <v>0</v>
      </c>
      <c r="AS299" s="151">
        <f>MAX(HTS!AN308,HTS!BV308)</f>
        <v>0</v>
      </c>
      <c r="AT299" s="151">
        <f>MAX(HTS!AO308,HTS!BW308)</f>
        <v>0</v>
      </c>
      <c r="AU299" s="151">
        <f>MAX(HTS!AQ308,HTS!BY308)</f>
        <v>0</v>
      </c>
      <c r="AV299" s="151">
        <f>MAX(HTS!AR308,HTS!BZ308)</f>
        <v>0</v>
      </c>
      <c r="AW299" s="151">
        <f>MAX(HTS!AS308,HTS!CA308)</f>
        <v>0</v>
      </c>
      <c r="AX299" s="151">
        <f>MAX(HTS!AT308,HTS!CB308)</f>
        <v>0</v>
      </c>
      <c r="AY299" s="151">
        <f>MAX(HTS!AU308,HTS!CC308)</f>
        <v>0</v>
      </c>
      <c r="AZ299" s="151">
        <f>MAX(HTS!AV308,HTS!CD308)</f>
        <v>0</v>
      </c>
      <c r="BA299" s="151">
        <f>MAX(HTS!AW308,HTS!CE308)</f>
        <v>0</v>
      </c>
      <c r="BB299" s="151">
        <f>MAX(HTS!AX308,HTS!CF308)</f>
        <v>0</v>
      </c>
      <c r="BC299" s="151">
        <f>MAX(HTS!AY308,HTS!CG308)</f>
        <v>0</v>
      </c>
      <c r="BD299" s="151">
        <f>MAX(HTS!AZ308,HTS!CH308)</f>
        <v>0</v>
      </c>
      <c r="BE299" s="151">
        <f>MAX(HTS!BA308,HTS!CI308)</f>
        <v>0</v>
      </c>
      <c r="BF299" s="151">
        <f>MAX(HTS!BB308,HTS!CJ308)</f>
        <v>0</v>
      </c>
      <c r="BG299" s="151">
        <f>MAX(COUNTIF(HTS!BC308,"Sim"),COUNTIF(HTS!CK308,"Sim"))</f>
        <v>0</v>
      </c>
      <c r="BH299" s="56"/>
      <c r="BI299" s="151">
        <f>Tracoma!Q311</f>
        <v>0</v>
      </c>
      <c r="BJ299" s="151">
        <f>Tracoma!AK311</f>
        <v>0</v>
      </c>
      <c r="BK299" s="151">
        <f>Tracoma!AL311</f>
        <v>0</v>
      </c>
      <c r="BL299" s="151">
        <f>Tracoma!AN311</f>
        <v>0</v>
      </c>
      <c r="BM299" s="151">
        <f>Tracoma!AO311</f>
        <v>0</v>
      </c>
      <c r="BN299" s="151">
        <f>Tracoma!AT311</f>
        <v>0</v>
      </c>
      <c r="BO299" s="151">
        <f>Tracoma!AU311</f>
        <v>0</v>
      </c>
      <c r="BP299" s="151">
        <f>Tracoma!AV311</f>
        <v>0</v>
      </c>
      <c r="BQ299" s="151">
        <f>Tracoma!AW311</f>
        <v>0</v>
      </c>
      <c r="BR299" s="151">
        <f>COUNTIF(Tracoma!AX311,"Sim")</f>
        <v>0</v>
      </c>
      <c r="BS299" s="56"/>
      <c r="BT299" s="151">
        <f t="shared" si="53"/>
        <v>0</v>
      </c>
      <c r="BU299" s="151">
        <f t="shared" si="54"/>
        <v>0</v>
      </c>
      <c r="BV299" s="151">
        <f t="shared" si="55"/>
        <v>0</v>
      </c>
      <c r="BW299" s="151">
        <f t="shared" si="56"/>
        <v>0</v>
      </c>
      <c r="BX299" s="151">
        <f t="shared" si="57"/>
        <v>0</v>
      </c>
      <c r="BY299" s="151">
        <f t="shared" si="60"/>
        <v>0</v>
      </c>
      <c r="BZ299" s="151">
        <f t="shared" si="61"/>
        <v>0</v>
      </c>
      <c r="CA299" s="151">
        <f t="shared" si="62"/>
        <v>0</v>
      </c>
      <c r="CB299" s="151">
        <f t="shared" si="58"/>
        <v>0</v>
      </c>
      <c r="CC299" s="151">
        <f t="shared" si="59"/>
        <v>0</v>
      </c>
    </row>
    <row r="300" spans="2:81" x14ac:dyDescent="0.25">
      <c r="B300" s="366">
        <f>Demografia!B308</f>
        <v>0</v>
      </c>
      <c r="C300" s="366">
        <f>Demografia!C308</f>
        <v>0</v>
      </c>
      <c r="D300" s="367">
        <f>Demografia!D308</f>
        <v>0</v>
      </c>
      <c r="E300" s="342"/>
      <c r="F300" s="367">
        <f>FL!M307</f>
        <v>0</v>
      </c>
      <c r="G300" s="367">
        <f>FL!AE307</f>
        <v>0</v>
      </c>
      <c r="H300" s="367">
        <f>FL!AF307</f>
        <v>0</v>
      </c>
      <c r="I300" s="367">
        <f>FL!AH307</f>
        <v>0</v>
      </c>
      <c r="J300" s="367">
        <f>FL!AI307</f>
        <v>0</v>
      </c>
      <c r="K300" s="367">
        <f>FL!AK307</f>
        <v>0</v>
      </c>
      <c r="L300" s="367">
        <f>FL!AM307</f>
        <v>0</v>
      </c>
      <c r="M300" s="367">
        <f>FL!AN307</f>
        <v>0</v>
      </c>
      <c r="N300" s="367">
        <f>FL!AO307</f>
        <v>0</v>
      </c>
      <c r="O300" s="367">
        <f>FL!AP307</f>
        <v>0</v>
      </c>
      <c r="P300" s="367">
        <f>FL!AQ307</f>
        <v>0</v>
      </c>
      <c r="Q300" s="367">
        <f>COUNTIF(FL!AR307,"Sim")</f>
        <v>0</v>
      </c>
      <c r="R300" s="342"/>
      <c r="S300" s="367">
        <f>Onco!K307</f>
        <v>0</v>
      </c>
      <c r="T300" s="367">
        <f>MAX(Onco!AB307,Onco!BA307)</f>
        <v>0</v>
      </c>
      <c r="U300" s="367">
        <f>MAX(Onco!AC307,Onco!BB307)</f>
        <v>0</v>
      </c>
      <c r="V300" s="367">
        <f>MAX(Onco!AE307,Onco!BD307)</f>
        <v>0</v>
      </c>
      <c r="W300" s="367">
        <f>MAX(Onco!AF307,Onco!BE307)</f>
        <v>0</v>
      </c>
      <c r="X300" s="367">
        <f>MAX(Onco!AG307,Onco!BF307)</f>
        <v>0</v>
      </c>
      <c r="Y300" s="367">
        <f>MAX(Onco!AH307,Onco!BG307)</f>
        <v>0</v>
      </c>
      <c r="Z300" s="367">
        <f>MAX(Onco!AI307,Onco!BH307)</f>
        <v>0</v>
      </c>
      <c r="AA300" s="367">
        <f>MAX(Onco!AJ307,Onco!BI307)</f>
        <v>0</v>
      </c>
      <c r="AB300" s="367">
        <f>MAX(COUNTIF(Onco!AK307,"Sim"),COUNTIF(Onco!BJ307,"Sim"))</f>
        <v>0</v>
      </c>
      <c r="AC300" s="342"/>
      <c r="AD300" s="367">
        <f>Schisto!P309</f>
        <v>0</v>
      </c>
      <c r="AE300" s="367">
        <f>Schisto!AI309</f>
        <v>0</v>
      </c>
      <c r="AF300" s="367">
        <f>Schisto!AJ309</f>
        <v>0</v>
      </c>
      <c r="AG300" s="367">
        <f>Schisto!AN309</f>
        <v>0</v>
      </c>
      <c r="AH300" s="367">
        <f>Schisto!AO309</f>
        <v>0</v>
      </c>
      <c r="AI300" s="367">
        <f>Schisto!AT309</f>
        <v>0</v>
      </c>
      <c r="AJ300" s="367">
        <f>Schisto!AU309</f>
        <v>0</v>
      </c>
      <c r="AK300" s="367">
        <f>Schisto!AV309</f>
        <v>0</v>
      </c>
      <c r="AL300" s="367">
        <f>Schisto!AW309</f>
        <v>0</v>
      </c>
      <c r="AM300" s="367">
        <f>COUNTIF(Schisto!AX309,"Sim")</f>
        <v>0</v>
      </c>
      <c r="AN300" s="342"/>
      <c r="AO300" s="367">
        <f>HTS!P309</f>
        <v>0</v>
      </c>
      <c r="AP300" s="367">
        <f>MAX(HTS!AK309,HTS!BS309)</f>
        <v>0</v>
      </c>
      <c r="AQ300" s="367">
        <f>MAX(HTS!AL309,HTS!BT309)</f>
        <v>0</v>
      </c>
      <c r="AR300" s="367">
        <f>MAX(HTS!AM309,HTS!BU309)</f>
        <v>0</v>
      </c>
      <c r="AS300" s="367">
        <f>MAX(HTS!AN309,HTS!BV309)</f>
        <v>0</v>
      </c>
      <c r="AT300" s="367">
        <f>MAX(HTS!AO309,HTS!BW309)</f>
        <v>0</v>
      </c>
      <c r="AU300" s="367">
        <f>MAX(HTS!AQ309,HTS!BY309)</f>
        <v>0</v>
      </c>
      <c r="AV300" s="367">
        <f>MAX(HTS!AR309,HTS!BZ309)</f>
        <v>0</v>
      </c>
      <c r="AW300" s="367">
        <f>MAX(HTS!AS309,HTS!CA309)</f>
        <v>0</v>
      </c>
      <c r="AX300" s="367">
        <f>MAX(HTS!AT309,HTS!CB309)</f>
        <v>0</v>
      </c>
      <c r="AY300" s="367">
        <f>MAX(HTS!AU309,HTS!CC309)</f>
        <v>0</v>
      </c>
      <c r="AZ300" s="367">
        <f>MAX(HTS!AV309,HTS!CD309)</f>
        <v>0</v>
      </c>
      <c r="BA300" s="367">
        <f>MAX(HTS!AW309,HTS!CE309)</f>
        <v>0</v>
      </c>
      <c r="BB300" s="367">
        <f>MAX(HTS!AX309,HTS!CF309)</f>
        <v>0</v>
      </c>
      <c r="BC300" s="367">
        <f>MAX(HTS!AY309,HTS!CG309)</f>
        <v>0</v>
      </c>
      <c r="BD300" s="367">
        <f>MAX(HTS!AZ309,HTS!CH309)</f>
        <v>0</v>
      </c>
      <c r="BE300" s="367">
        <f>MAX(HTS!BA309,HTS!CI309)</f>
        <v>0</v>
      </c>
      <c r="BF300" s="367">
        <f>MAX(HTS!BB309,HTS!CJ309)</f>
        <v>0</v>
      </c>
      <c r="BG300" s="367">
        <f>MAX(COUNTIF(HTS!BC309,"Sim"),COUNTIF(HTS!CK309,"Sim"))</f>
        <v>0</v>
      </c>
      <c r="BH300" s="342"/>
      <c r="BI300" s="367">
        <f>Tracoma!Q312</f>
        <v>0</v>
      </c>
      <c r="BJ300" s="367">
        <f>Tracoma!AK312</f>
        <v>0</v>
      </c>
      <c r="BK300" s="367">
        <f>Tracoma!AL312</f>
        <v>0</v>
      </c>
      <c r="BL300" s="367">
        <f>Tracoma!AN312</f>
        <v>0</v>
      </c>
      <c r="BM300" s="367">
        <f>Tracoma!AO312</f>
        <v>0</v>
      </c>
      <c r="BN300" s="367">
        <f>Tracoma!AT312</f>
        <v>0</v>
      </c>
      <c r="BO300" s="367">
        <f>Tracoma!AU312</f>
        <v>0</v>
      </c>
      <c r="BP300" s="367">
        <f>Tracoma!AV312</f>
        <v>0</v>
      </c>
      <c r="BQ300" s="367">
        <f>Tracoma!AW312</f>
        <v>0</v>
      </c>
      <c r="BR300" s="367">
        <f>COUNTIF(Tracoma!AX312,"Sim")</f>
        <v>0</v>
      </c>
      <c r="BS300" s="342"/>
      <c r="BT300" s="367">
        <f t="shared" si="53"/>
        <v>0</v>
      </c>
      <c r="BU300" s="367">
        <f t="shared" si="54"/>
        <v>0</v>
      </c>
      <c r="BV300" s="367">
        <f t="shared" si="55"/>
        <v>0</v>
      </c>
      <c r="BW300" s="367">
        <f t="shared" si="56"/>
        <v>0</v>
      </c>
      <c r="BX300" s="367">
        <f t="shared" si="57"/>
        <v>0</v>
      </c>
      <c r="BY300" s="367">
        <f t="shared" si="60"/>
        <v>0</v>
      </c>
      <c r="BZ300" s="367">
        <f t="shared" si="61"/>
        <v>0</v>
      </c>
      <c r="CA300" s="367">
        <f t="shared" si="62"/>
        <v>0</v>
      </c>
      <c r="CB300" s="367">
        <f t="shared" si="58"/>
        <v>0</v>
      </c>
      <c r="CC300" s="367">
        <f t="shared" si="59"/>
        <v>0</v>
      </c>
    </row>
    <row r="301" spans="2:81" x14ac:dyDescent="0.25">
      <c r="B301" s="150">
        <f>Demografia!B309</f>
        <v>0</v>
      </c>
      <c r="C301" s="150">
        <f>Demografia!C309</f>
        <v>0</v>
      </c>
      <c r="D301" s="151">
        <f>Demografia!D309</f>
        <v>0</v>
      </c>
      <c r="E301" s="56"/>
      <c r="F301" s="151">
        <f>FL!M308</f>
        <v>0</v>
      </c>
      <c r="G301" s="151">
        <f>FL!AE308</f>
        <v>0</v>
      </c>
      <c r="H301" s="151">
        <f>FL!AF308</f>
        <v>0</v>
      </c>
      <c r="I301" s="151">
        <f>FL!AH308</f>
        <v>0</v>
      </c>
      <c r="J301" s="151">
        <f>FL!AI308</f>
        <v>0</v>
      </c>
      <c r="K301" s="151">
        <f>FL!AK308</f>
        <v>0</v>
      </c>
      <c r="L301" s="151">
        <f>FL!AM308</f>
        <v>0</v>
      </c>
      <c r="M301" s="151">
        <f>FL!AN308</f>
        <v>0</v>
      </c>
      <c r="N301" s="151">
        <f>FL!AO308</f>
        <v>0</v>
      </c>
      <c r="O301" s="151">
        <f>FL!AP308</f>
        <v>0</v>
      </c>
      <c r="P301" s="151">
        <f>FL!AQ308</f>
        <v>0</v>
      </c>
      <c r="Q301" s="151">
        <f>COUNTIF(FL!AR308,"Sim")</f>
        <v>0</v>
      </c>
      <c r="R301" s="56"/>
      <c r="S301" s="151">
        <f>Onco!K308</f>
        <v>0</v>
      </c>
      <c r="T301" s="151">
        <f>MAX(Onco!AB308,Onco!BA308)</f>
        <v>0</v>
      </c>
      <c r="U301" s="151">
        <f>MAX(Onco!AC308,Onco!BB308)</f>
        <v>0</v>
      </c>
      <c r="V301" s="151">
        <f>MAX(Onco!AE308,Onco!BD308)</f>
        <v>0</v>
      </c>
      <c r="W301" s="151">
        <f>MAX(Onco!AF308,Onco!BE308)</f>
        <v>0</v>
      </c>
      <c r="X301" s="151">
        <f>MAX(Onco!AG308,Onco!BF308)</f>
        <v>0</v>
      </c>
      <c r="Y301" s="151">
        <f>MAX(Onco!AH308,Onco!BG308)</f>
        <v>0</v>
      </c>
      <c r="Z301" s="151">
        <f>MAX(Onco!AI308,Onco!BH308)</f>
        <v>0</v>
      </c>
      <c r="AA301" s="151">
        <f>MAX(Onco!AJ308,Onco!BI308)</f>
        <v>0</v>
      </c>
      <c r="AB301" s="151">
        <f>MAX(COUNTIF(Onco!AK308,"Sim"),COUNTIF(Onco!BJ308,"Sim"))</f>
        <v>0</v>
      </c>
      <c r="AC301" s="56"/>
      <c r="AD301" s="151">
        <f>Schisto!P310</f>
        <v>0</v>
      </c>
      <c r="AE301" s="151">
        <f>Schisto!AI310</f>
        <v>0</v>
      </c>
      <c r="AF301" s="151">
        <f>Schisto!AJ310</f>
        <v>0</v>
      </c>
      <c r="AG301" s="151">
        <f>Schisto!AN310</f>
        <v>0</v>
      </c>
      <c r="AH301" s="151">
        <f>Schisto!AO310</f>
        <v>0</v>
      </c>
      <c r="AI301" s="151">
        <f>Schisto!AT310</f>
        <v>0</v>
      </c>
      <c r="AJ301" s="151">
        <f>Schisto!AU310</f>
        <v>0</v>
      </c>
      <c r="AK301" s="151">
        <f>Schisto!AV310</f>
        <v>0</v>
      </c>
      <c r="AL301" s="151">
        <f>Schisto!AW310</f>
        <v>0</v>
      </c>
      <c r="AM301" s="151">
        <f>COUNTIF(Schisto!AX310,"Sim")</f>
        <v>0</v>
      </c>
      <c r="AN301" s="56"/>
      <c r="AO301" s="151">
        <f>HTS!P310</f>
        <v>0</v>
      </c>
      <c r="AP301" s="151">
        <f>MAX(HTS!AK310,HTS!BS310)</f>
        <v>0</v>
      </c>
      <c r="AQ301" s="151">
        <f>MAX(HTS!AL310,HTS!BT310)</f>
        <v>0</v>
      </c>
      <c r="AR301" s="151">
        <f>MAX(HTS!AM310,HTS!BU310)</f>
        <v>0</v>
      </c>
      <c r="AS301" s="151">
        <f>MAX(HTS!AN310,HTS!BV310)</f>
        <v>0</v>
      </c>
      <c r="AT301" s="151">
        <f>MAX(HTS!AO310,HTS!BW310)</f>
        <v>0</v>
      </c>
      <c r="AU301" s="151">
        <f>MAX(HTS!AQ310,HTS!BY310)</f>
        <v>0</v>
      </c>
      <c r="AV301" s="151">
        <f>MAX(HTS!AR310,HTS!BZ310)</f>
        <v>0</v>
      </c>
      <c r="AW301" s="151">
        <f>MAX(HTS!AS310,HTS!CA310)</f>
        <v>0</v>
      </c>
      <c r="AX301" s="151">
        <f>MAX(HTS!AT310,HTS!CB310)</f>
        <v>0</v>
      </c>
      <c r="AY301" s="151">
        <f>MAX(HTS!AU310,HTS!CC310)</f>
        <v>0</v>
      </c>
      <c r="AZ301" s="151">
        <f>MAX(HTS!AV310,HTS!CD310)</f>
        <v>0</v>
      </c>
      <c r="BA301" s="151">
        <f>MAX(HTS!AW310,HTS!CE310)</f>
        <v>0</v>
      </c>
      <c r="BB301" s="151">
        <f>MAX(HTS!AX310,HTS!CF310)</f>
        <v>0</v>
      </c>
      <c r="BC301" s="151">
        <f>MAX(HTS!AY310,HTS!CG310)</f>
        <v>0</v>
      </c>
      <c r="BD301" s="151">
        <f>MAX(HTS!AZ310,HTS!CH310)</f>
        <v>0</v>
      </c>
      <c r="BE301" s="151">
        <f>MAX(HTS!BA310,HTS!CI310)</f>
        <v>0</v>
      </c>
      <c r="BF301" s="151">
        <f>MAX(HTS!BB310,HTS!CJ310)</f>
        <v>0</v>
      </c>
      <c r="BG301" s="151">
        <f>MAX(COUNTIF(HTS!BC310,"Sim"),COUNTIF(HTS!CK310,"Sim"))</f>
        <v>0</v>
      </c>
      <c r="BH301" s="56"/>
      <c r="BI301" s="151">
        <f>Tracoma!Q313</f>
        <v>0</v>
      </c>
      <c r="BJ301" s="151">
        <f>Tracoma!AK313</f>
        <v>0</v>
      </c>
      <c r="BK301" s="151">
        <f>Tracoma!AL313</f>
        <v>0</v>
      </c>
      <c r="BL301" s="151">
        <f>Tracoma!AN313</f>
        <v>0</v>
      </c>
      <c r="BM301" s="151">
        <f>Tracoma!AO313</f>
        <v>0</v>
      </c>
      <c r="BN301" s="151">
        <f>Tracoma!AT313</f>
        <v>0</v>
      </c>
      <c r="BO301" s="151">
        <f>Tracoma!AU313</f>
        <v>0</v>
      </c>
      <c r="BP301" s="151">
        <f>Tracoma!AV313</f>
        <v>0</v>
      </c>
      <c r="BQ301" s="151">
        <f>Tracoma!AW313</f>
        <v>0</v>
      </c>
      <c r="BR301" s="151">
        <f>COUNTIF(Tracoma!AX313,"Sim")</f>
        <v>0</v>
      </c>
      <c r="BS301" s="56"/>
      <c r="BT301" s="151">
        <f t="shared" si="53"/>
        <v>0</v>
      </c>
      <c r="BU301" s="151">
        <f t="shared" si="54"/>
        <v>0</v>
      </c>
      <c r="BV301" s="151">
        <f t="shared" si="55"/>
        <v>0</v>
      </c>
      <c r="BW301" s="151">
        <f t="shared" si="56"/>
        <v>0</v>
      </c>
      <c r="BX301" s="151">
        <f t="shared" si="57"/>
        <v>0</v>
      </c>
      <c r="BY301" s="151">
        <f t="shared" si="60"/>
        <v>0</v>
      </c>
      <c r="BZ301" s="151">
        <f t="shared" si="61"/>
        <v>0</v>
      </c>
      <c r="CA301" s="151">
        <f t="shared" si="62"/>
        <v>0</v>
      </c>
      <c r="CB301" s="151">
        <f t="shared" si="58"/>
        <v>0</v>
      </c>
      <c r="CC301" s="151">
        <f t="shared" si="59"/>
        <v>0</v>
      </c>
    </row>
    <row r="302" spans="2:81" x14ac:dyDescent="0.25">
      <c r="B302" s="366">
        <f>Demografia!B310</f>
        <v>0</v>
      </c>
      <c r="C302" s="366">
        <f>Demografia!C310</f>
        <v>0</v>
      </c>
      <c r="D302" s="367">
        <f>Demografia!D310</f>
        <v>0</v>
      </c>
      <c r="E302" s="342"/>
      <c r="F302" s="367">
        <f>FL!M309</f>
        <v>0</v>
      </c>
      <c r="G302" s="367">
        <f>FL!AE309</f>
        <v>0</v>
      </c>
      <c r="H302" s="367">
        <f>FL!AF309</f>
        <v>0</v>
      </c>
      <c r="I302" s="367">
        <f>FL!AH309</f>
        <v>0</v>
      </c>
      <c r="J302" s="367">
        <f>FL!AI309</f>
        <v>0</v>
      </c>
      <c r="K302" s="367">
        <f>FL!AK309</f>
        <v>0</v>
      </c>
      <c r="L302" s="367">
        <f>FL!AM309</f>
        <v>0</v>
      </c>
      <c r="M302" s="367">
        <f>FL!AN309</f>
        <v>0</v>
      </c>
      <c r="N302" s="367">
        <f>FL!AO309</f>
        <v>0</v>
      </c>
      <c r="O302" s="367">
        <f>FL!AP309</f>
        <v>0</v>
      </c>
      <c r="P302" s="367">
        <f>FL!AQ309</f>
        <v>0</v>
      </c>
      <c r="Q302" s="367">
        <f>COUNTIF(FL!AR309,"Sim")</f>
        <v>0</v>
      </c>
      <c r="R302" s="342"/>
      <c r="S302" s="367">
        <f>Onco!K309</f>
        <v>0</v>
      </c>
      <c r="T302" s="367">
        <f>MAX(Onco!AB309,Onco!BA309)</f>
        <v>0</v>
      </c>
      <c r="U302" s="367">
        <f>MAX(Onco!AC309,Onco!BB309)</f>
        <v>0</v>
      </c>
      <c r="V302" s="367">
        <f>MAX(Onco!AE309,Onco!BD309)</f>
        <v>0</v>
      </c>
      <c r="W302" s="367">
        <f>MAX(Onco!AF309,Onco!BE309)</f>
        <v>0</v>
      </c>
      <c r="X302" s="367">
        <f>MAX(Onco!AG309,Onco!BF309)</f>
        <v>0</v>
      </c>
      <c r="Y302" s="367">
        <f>MAX(Onco!AH309,Onco!BG309)</f>
        <v>0</v>
      </c>
      <c r="Z302" s="367">
        <f>MAX(Onco!AI309,Onco!BH309)</f>
        <v>0</v>
      </c>
      <c r="AA302" s="367">
        <f>MAX(Onco!AJ309,Onco!BI309)</f>
        <v>0</v>
      </c>
      <c r="AB302" s="367">
        <f>MAX(COUNTIF(Onco!AK309,"Sim"),COUNTIF(Onco!BJ309,"Sim"))</f>
        <v>0</v>
      </c>
      <c r="AC302" s="342"/>
      <c r="AD302" s="367">
        <f>Schisto!P311</f>
        <v>0</v>
      </c>
      <c r="AE302" s="367">
        <f>Schisto!AI311</f>
        <v>0</v>
      </c>
      <c r="AF302" s="367">
        <f>Schisto!AJ311</f>
        <v>0</v>
      </c>
      <c r="AG302" s="367">
        <f>Schisto!AN311</f>
        <v>0</v>
      </c>
      <c r="AH302" s="367">
        <f>Schisto!AO311</f>
        <v>0</v>
      </c>
      <c r="AI302" s="367">
        <f>Schisto!AT311</f>
        <v>0</v>
      </c>
      <c r="AJ302" s="367">
        <f>Schisto!AU311</f>
        <v>0</v>
      </c>
      <c r="AK302" s="367">
        <f>Schisto!AV311</f>
        <v>0</v>
      </c>
      <c r="AL302" s="367">
        <f>Schisto!AW311</f>
        <v>0</v>
      </c>
      <c r="AM302" s="367">
        <f>COUNTIF(Schisto!AX311,"Sim")</f>
        <v>0</v>
      </c>
      <c r="AN302" s="342"/>
      <c r="AO302" s="367">
        <f>HTS!P311</f>
        <v>0</v>
      </c>
      <c r="AP302" s="367">
        <f>MAX(HTS!AK311,HTS!BS311)</f>
        <v>0</v>
      </c>
      <c r="AQ302" s="367">
        <f>MAX(HTS!AL311,HTS!BT311)</f>
        <v>0</v>
      </c>
      <c r="AR302" s="367">
        <f>MAX(HTS!AM311,HTS!BU311)</f>
        <v>0</v>
      </c>
      <c r="AS302" s="367">
        <f>MAX(HTS!AN311,HTS!BV311)</f>
        <v>0</v>
      </c>
      <c r="AT302" s="367">
        <f>MAX(HTS!AO311,HTS!BW311)</f>
        <v>0</v>
      </c>
      <c r="AU302" s="367">
        <f>MAX(HTS!AQ311,HTS!BY311)</f>
        <v>0</v>
      </c>
      <c r="AV302" s="367">
        <f>MAX(HTS!AR311,HTS!BZ311)</f>
        <v>0</v>
      </c>
      <c r="AW302" s="367">
        <f>MAX(HTS!AS311,HTS!CA311)</f>
        <v>0</v>
      </c>
      <c r="AX302" s="367">
        <f>MAX(HTS!AT311,HTS!CB311)</f>
        <v>0</v>
      </c>
      <c r="AY302" s="367">
        <f>MAX(HTS!AU311,HTS!CC311)</f>
        <v>0</v>
      </c>
      <c r="AZ302" s="367">
        <f>MAX(HTS!AV311,HTS!CD311)</f>
        <v>0</v>
      </c>
      <c r="BA302" s="367">
        <f>MAX(HTS!AW311,HTS!CE311)</f>
        <v>0</v>
      </c>
      <c r="BB302" s="367">
        <f>MAX(HTS!AX311,HTS!CF311)</f>
        <v>0</v>
      </c>
      <c r="BC302" s="367">
        <f>MAX(HTS!AY311,HTS!CG311)</f>
        <v>0</v>
      </c>
      <c r="BD302" s="367">
        <f>MAX(HTS!AZ311,HTS!CH311)</f>
        <v>0</v>
      </c>
      <c r="BE302" s="367">
        <f>MAX(HTS!BA311,HTS!CI311)</f>
        <v>0</v>
      </c>
      <c r="BF302" s="367">
        <f>MAX(HTS!BB311,HTS!CJ311)</f>
        <v>0</v>
      </c>
      <c r="BG302" s="367">
        <f>MAX(COUNTIF(HTS!BC311,"Sim"),COUNTIF(HTS!CK311,"Sim"))</f>
        <v>0</v>
      </c>
      <c r="BH302" s="342"/>
      <c r="BI302" s="367">
        <f>Tracoma!Q314</f>
        <v>0</v>
      </c>
      <c r="BJ302" s="367">
        <f>Tracoma!AK314</f>
        <v>0</v>
      </c>
      <c r="BK302" s="367">
        <f>Tracoma!AL314</f>
        <v>0</v>
      </c>
      <c r="BL302" s="367">
        <f>Tracoma!AN314</f>
        <v>0</v>
      </c>
      <c r="BM302" s="367">
        <f>Tracoma!AO314</f>
        <v>0</v>
      </c>
      <c r="BN302" s="367">
        <f>Tracoma!AT314</f>
        <v>0</v>
      </c>
      <c r="BO302" s="367">
        <f>Tracoma!AU314</f>
        <v>0</v>
      </c>
      <c r="BP302" s="367">
        <f>Tracoma!AV314</f>
        <v>0</v>
      </c>
      <c r="BQ302" s="367">
        <f>Tracoma!AW314</f>
        <v>0</v>
      </c>
      <c r="BR302" s="367">
        <f>COUNTIF(Tracoma!AX314,"Sim")</f>
        <v>0</v>
      </c>
      <c r="BS302" s="342"/>
      <c r="BT302" s="367">
        <f t="shared" si="53"/>
        <v>0</v>
      </c>
      <c r="BU302" s="367">
        <f t="shared" si="54"/>
        <v>0</v>
      </c>
      <c r="BV302" s="367">
        <f t="shared" si="55"/>
        <v>0</v>
      </c>
      <c r="BW302" s="367">
        <f t="shared" si="56"/>
        <v>0</v>
      </c>
      <c r="BX302" s="367">
        <f t="shared" si="57"/>
        <v>0</v>
      </c>
      <c r="BY302" s="367">
        <f t="shared" si="60"/>
        <v>0</v>
      </c>
      <c r="BZ302" s="367">
        <f t="shared" si="61"/>
        <v>0</v>
      </c>
      <c r="CA302" s="367">
        <f t="shared" si="62"/>
        <v>0</v>
      </c>
      <c r="CB302" s="367">
        <f t="shared" si="58"/>
        <v>0</v>
      </c>
      <c r="CC302" s="367">
        <f t="shared" si="59"/>
        <v>0</v>
      </c>
    </row>
    <row r="303" spans="2:81" x14ac:dyDescent="0.25">
      <c r="B303" s="150">
        <f>Demografia!B311</f>
        <v>0</v>
      </c>
      <c r="C303" s="150">
        <f>Demografia!C311</f>
        <v>0</v>
      </c>
      <c r="D303" s="151">
        <f>Demografia!D311</f>
        <v>0</v>
      </c>
      <c r="E303" s="56"/>
      <c r="F303" s="151">
        <f>FL!M310</f>
        <v>0</v>
      </c>
      <c r="G303" s="151">
        <f>FL!AE310</f>
        <v>0</v>
      </c>
      <c r="H303" s="151">
        <f>FL!AF310</f>
        <v>0</v>
      </c>
      <c r="I303" s="151">
        <f>FL!AH310</f>
        <v>0</v>
      </c>
      <c r="J303" s="151">
        <f>FL!AI310</f>
        <v>0</v>
      </c>
      <c r="K303" s="151">
        <f>FL!AK310</f>
        <v>0</v>
      </c>
      <c r="L303" s="151">
        <f>FL!AM310</f>
        <v>0</v>
      </c>
      <c r="M303" s="151">
        <f>FL!AN310</f>
        <v>0</v>
      </c>
      <c r="N303" s="151">
        <f>FL!AO310</f>
        <v>0</v>
      </c>
      <c r="O303" s="151">
        <f>FL!AP310</f>
        <v>0</v>
      </c>
      <c r="P303" s="151">
        <f>FL!AQ310</f>
        <v>0</v>
      </c>
      <c r="Q303" s="151">
        <f>COUNTIF(FL!AR310,"Sim")</f>
        <v>0</v>
      </c>
      <c r="R303" s="56"/>
      <c r="S303" s="151">
        <f>Onco!K310</f>
        <v>0</v>
      </c>
      <c r="T303" s="151">
        <f>MAX(Onco!AB310,Onco!BA310)</f>
        <v>0</v>
      </c>
      <c r="U303" s="151">
        <f>MAX(Onco!AC310,Onco!BB310)</f>
        <v>0</v>
      </c>
      <c r="V303" s="151">
        <f>MAX(Onco!AE310,Onco!BD310)</f>
        <v>0</v>
      </c>
      <c r="W303" s="151">
        <f>MAX(Onco!AF310,Onco!BE310)</f>
        <v>0</v>
      </c>
      <c r="X303" s="151">
        <f>MAX(Onco!AG310,Onco!BF310)</f>
        <v>0</v>
      </c>
      <c r="Y303" s="151">
        <f>MAX(Onco!AH310,Onco!BG310)</f>
        <v>0</v>
      </c>
      <c r="Z303" s="151">
        <f>MAX(Onco!AI310,Onco!BH310)</f>
        <v>0</v>
      </c>
      <c r="AA303" s="151">
        <f>MAX(Onco!AJ310,Onco!BI310)</f>
        <v>0</v>
      </c>
      <c r="AB303" s="151">
        <f>MAX(COUNTIF(Onco!AK310,"Sim"),COUNTIF(Onco!BJ310,"Sim"))</f>
        <v>0</v>
      </c>
      <c r="AC303" s="56"/>
      <c r="AD303" s="151">
        <f>Schisto!P312</f>
        <v>0</v>
      </c>
      <c r="AE303" s="151">
        <f>Schisto!AI312</f>
        <v>0</v>
      </c>
      <c r="AF303" s="151">
        <f>Schisto!AJ312</f>
        <v>0</v>
      </c>
      <c r="AG303" s="151">
        <f>Schisto!AN312</f>
        <v>0</v>
      </c>
      <c r="AH303" s="151">
        <f>Schisto!AO312</f>
        <v>0</v>
      </c>
      <c r="AI303" s="151">
        <f>Schisto!AT312</f>
        <v>0</v>
      </c>
      <c r="AJ303" s="151">
        <f>Schisto!AU312</f>
        <v>0</v>
      </c>
      <c r="AK303" s="151">
        <f>Schisto!AV312</f>
        <v>0</v>
      </c>
      <c r="AL303" s="151">
        <f>Schisto!AW312</f>
        <v>0</v>
      </c>
      <c r="AM303" s="151">
        <f>COUNTIF(Schisto!AX312,"Sim")</f>
        <v>0</v>
      </c>
      <c r="AN303" s="56"/>
      <c r="AO303" s="151">
        <f>HTS!P312</f>
        <v>0</v>
      </c>
      <c r="AP303" s="151">
        <f>MAX(HTS!AK312,HTS!BS312)</f>
        <v>0</v>
      </c>
      <c r="AQ303" s="151">
        <f>MAX(HTS!AL312,HTS!BT312)</f>
        <v>0</v>
      </c>
      <c r="AR303" s="151">
        <f>MAX(HTS!AM312,HTS!BU312)</f>
        <v>0</v>
      </c>
      <c r="AS303" s="151">
        <f>MAX(HTS!AN312,HTS!BV312)</f>
        <v>0</v>
      </c>
      <c r="AT303" s="151">
        <f>MAX(HTS!AO312,HTS!BW312)</f>
        <v>0</v>
      </c>
      <c r="AU303" s="151">
        <f>MAX(HTS!AQ312,HTS!BY312)</f>
        <v>0</v>
      </c>
      <c r="AV303" s="151">
        <f>MAX(HTS!AR312,HTS!BZ312)</f>
        <v>0</v>
      </c>
      <c r="AW303" s="151">
        <f>MAX(HTS!AS312,HTS!CA312)</f>
        <v>0</v>
      </c>
      <c r="AX303" s="151">
        <f>MAX(HTS!AT312,HTS!CB312)</f>
        <v>0</v>
      </c>
      <c r="AY303" s="151">
        <f>MAX(HTS!AU312,HTS!CC312)</f>
        <v>0</v>
      </c>
      <c r="AZ303" s="151">
        <f>MAX(HTS!AV312,HTS!CD312)</f>
        <v>0</v>
      </c>
      <c r="BA303" s="151">
        <f>MAX(HTS!AW312,HTS!CE312)</f>
        <v>0</v>
      </c>
      <c r="BB303" s="151">
        <f>MAX(HTS!AX312,HTS!CF312)</f>
        <v>0</v>
      </c>
      <c r="BC303" s="151">
        <f>MAX(HTS!AY312,HTS!CG312)</f>
        <v>0</v>
      </c>
      <c r="BD303" s="151">
        <f>MAX(HTS!AZ312,HTS!CH312)</f>
        <v>0</v>
      </c>
      <c r="BE303" s="151">
        <f>MAX(HTS!BA312,HTS!CI312)</f>
        <v>0</v>
      </c>
      <c r="BF303" s="151">
        <f>MAX(HTS!BB312,HTS!CJ312)</f>
        <v>0</v>
      </c>
      <c r="BG303" s="151">
        <f>MAX(COUNTIF(HTS!BC312,"Sim"),COUNTIF(HTS!CK312,"Sim"))</f>
        <v>0</v>
      </c>
      <c r="BH303" s="56"/>
      <c r="BI303" s="151">
        <f>Tracoma!Q315</f>
        <v>0</v>
      </c>
      <c r="BJ303" s="151">
        <f>Tracoma!AK315</f>
        <v>0</v>
      </c>
      <c r="BK303" s="151">
        <f>Tracoma!AL315</f>
        <v>0</v>
      </c>
      <c r="BL303" s="151">
        <f>Tracoma!AN315</f>
        <v>0</v>
      </c>
      <c r="BM303" s="151">
        <f>Tracoma!AO315</f>
        <v>0</v>
      </c>
      <c r="BN303" s="151">
        <f>Tracoma!AT315</f>
        <v>0</v>
      </c>
      <c r="BO303" s="151">
        <f>Tracoma!AU315</f>
        <v>0</v>
      </c>
      <c r="BP303" s="151">
        <f>Tracoma!AV315</f>
        <v>0</v>
      </c>
      <c r="BQ303" s="151">
        <f>Tracoma!AW315</f>
        <v>0</v>
      </c>
      <c r="BR303" s="151">
        <f>COUNTIF(Tracoma!AX315,"Sim")</f>
        <v>0</v>
      </c>
      <c r="BS303" s="56"/>
      <c r="BT303" s="151">
        <f t="shared" si="53"/>
        <v>0</v>
      </c>
      <c r="BU303" s="151">
        <f t="shared" si="54"/>
        <v>0</v>
      </c>
      <c r="BV303" s="151">
        <f t="shared" si="55"/>
        <v>0</v>
      </c>
      <c r="BW303" s="151">
        <f t="shared" si="56"/>
        <v>0</v>
      </c>
      <c r="BX303" s="151">
        <f t="shared" si="57"/>
        <v>0</v>
      </c>
      <c r="BY303" s="151">
        <f t="shared" si="60"/>
        <v>0</v>
      </c>
      <c r="BZ303" s="151">
        <f t="shared" si="61"/>
        <v>0</v>
      </c>
      <c r="CA303" s="151">
        <f t="shared" si="62"/>
        <v>0</v>
      </c>
      <c r="CB303" s="151">
        <f t="shared" si="58"/>
        <v>0</v>
      </c>
      <c r="CC303" s="151">
        <f t="shared" si="59"/>
        <v>0</v>
      </c>
    </row>
    <row r="304" spans="2:81" x14ac:dyDescent="0.25">
      <c r="B304" s="366">
        <f>Demografia!B312</f>
        <v>0</v>
      </c>
      <c r="C304" s="366">
        <f>Demografia!C312</f>
        <v>0</v>
      </c>
      <c r="D304" s="367">
        <f>Demografia!D312</f>
        <v>0</v>
      </c>
      <c r="E304" s="342"/>
      <c r="F304" s="367">
        <f>FL!M311</f>
        <v>0</v>
      </c>
      <c r="G304" s="367">
        <f>FL!AE311</f>
        <v>0</v>
      </c>
      <c r="H304" s="367">
        <f>FL!AF311</f>
        <v>0</v>
      </c>
      <c r="I304" s="367">
        <f>FL!AH311</f>
        <v>0</v>
      </c>
      <c r="J304" s="367">
        <f>FL!AI311</f>
        <v>0</v>
      </c>
      <c r="K304" s="367">
        <f>FL!AK311</f>
        <v>0</v>
      </c>
      <c r="L304" s="367">
        <f>FL!AM311</f>
        <v>0</v>
      </c>
      <c r="M304" s="367">
        <f>FL!AN311</f>
        <v>0</v>
      </c>
      <c r="N304" s="367">
        <f>FL!AO311</f>
        <v>0</v>
      </c>
      <c r="O304" s="367">
        <f>FL!AP311</f>
        <v>0</v>
      </c>
      <c r="P304" s="367">
        <f>FL!AQ311</f>
        <v>0</v>
      </c>
      <c r="Q304" s="367">
        <f>COUNTIF(FL!AR311,"Sim")</f>
        <v>0</v>
      </c>
      <c r="R304" s="342"/>
      <c r="S304" s="367">
        <f>Onco!K311</f>
        <v>0</v>
      </c>
      <c r="T304" s="367">
        <f>MAX(Onco!AB311,Onco!BA311)</f>
        <v>0</v>
      </c>
      <c r="U304" s="367">
        <f>MAX(Onco!AC311,Onco!BB311)</f>
        <v>0</v>
      </c>
      <c r="V304" s="367">
        <f>MAX(Onco!AE311,Onco!BD311)</f>
        <v>0</v>
      </c>
      <c r="W304" s="367">
        <f>MAX(Onco!AF311,Onco!BE311)</f>
        <v>0</v>
      </c>
      <c r="X304" s="367">
        <f>MAX(Onco!AG311,Onco!BF311)</f>
        <v>0</v>
      </c>
      <c r="Y304" s="367">
        <f>MAX(Onco!AH311,Onco!BG311)</f>
        <v>0</v>
      </c>
      <c r="Z304" s="367">
        <f>MAX(Onco!AI311,Onco!BH311)</f>
        <v>0</v>
      </c>
      <c r="AA304" s="367">
        <f>MAX(Onco!AJ311,Onco!BI311)</f>
        <v>0</v>
      </c>
      <c r="AB304" s="367">
        <f>MAX(COUNTIF(Onco!AK311,"Sim"),COUNTIF(Onco!BJ311,"Sim"))</f>
        <v>0</v>
      </c>
      <c r="AC304" s="342"/>
      <c r="AD304" s="367">
        <f>Schisto!P313</f>
        <v>0</v>
      </c>
      <c r="AE304" s="367">
        <f>Schisto!AI313</f>
        <v>0</v>
      </c>
      <c r="AF304" s="367">
        <f>Schisto!AJ313</f>
        <v>0</v>
      </c>
      <c r="AG304" s="367">
        <f>Schisto!AN313</f>
        <v>0</v>
      </c>
      <c r="AH304" s="367">
        <f>Schisto!AO313</f>
        <v>0</v>
      </c>
      <c r="AI304" s="367">
        <f>Schisto!AT313</f>
        <v>0</v>
      </c>
      <c r="AJ304" s="367">
        <f>Schisto!AU313</f>
        <v>0</v>
      </c>
      <c r="AK304" s="367">
        <f>Schisto!AV313</f>
        <v>0</v>
      </c>
      <c r="AL304" s="367">
        <f>Schisto!AW313</f>
        <v>0</v>
      </c>
      <c r="AM304" s="367">
        <f>COUNTIF(Schisto!AX313,"Sim")</f>
        <v>0</v>
      </c>
      <c r="AN304" s="342"/>
      <c r="AO304" s="367">
        <f>HTS!P313</f>
        <v>0</v>
      </c>
      <c r="AP304" s="367">
        <f>MAX(HTS!AK313,HTS!BS313)</f>
        <v>0</v>
      </c>
      <c r="AQ304" s="367">
        <f>MAX(HTS!AL313,HTS!BT313)</f>
        <v>0</v>
      </c>
      <c r="AR304" s="367">
        <f>MAX(HTS!AM313,HTS!BU313)</f>
        <v>0</v>
      </c>
      <c r="AS304" s="367">
        <f>MAX(HTS!AN313,HTS!BV313)</f>
        <v>0</v>
      </c>
      <c r="AT304" s="367">
        <f>MAX(HTS!AO313,HTS!BW313)</f>
        <v>0</v>
      </c>
      <c r="AU304" s="367">
        <f>MAX(HTS!AQ313,HTS!BY313)</f>
        <v>0</v>
      </c>
      <c r="AV304" s="367">
        <f>MAX(HTS!AR313,HTS!BZ313)</f>
        <v>0</v>
      </c>
      <c r="AW304" s="367">
        <f>MAX(HTS!AS313,HTS!CA313)</f>
        <v>0</v>
      </c>
      <c r="AX304" s="367">
        <f>MAX(HTS!AT313,HTS!CB313)</f>
        <v>0</v>
      </c>
      <c r="AY304" s="367">
        <f>MAX(HTS!AU313,HTS!CC313)</f>
        <v>0</v>
      </c>
      <c r="AZ304" s="367">
        <f>MAX(HTS!AV313,HTS!CD313)</f>
        <v>0</v>
      </c>
      <c r="BA304" s="367">
        <f>MAX(HTS!AW313,HTS!CE313)</f>
        <v>0</v>
      </c>
      <c r="BB304" s="367">
        <f>MAX(HTS!AX313,HTS!CF313)</f>
        <v>0</v>
      </c>
      <c r="BC304" s="367">
        <f>MAX(HTS!AY313,HTS!CG313)</f>
        <v>0</v>
      </c>
      <c r="BD304" s="367">
        <f>MAX(HTS!AZ313,HTS!CH313)</f>
        <v>0</v>
      </c>
      <c r="BE304" s="367">
        <f>MAX(HTS!BA313,HTS!CI313)</f>
        <v>0</v>
      </c>
      <c r="BF304" s="367">
        <f>MAX(HTS!BB313,HTS!CJ313)</f>
        <v>0</v>
      </c>
      <c r="BG304" s="367">
        <f>MAX(COUNTIF(HTS!BC313,"Sim"),COUNTIF(HTS!CK313,"Sim"))</f>
        <v>0</v>
      </c>
      <c r="BH304" s="342"/>
      <c r="BI304" s="367">
        <f>Tracoma!Q316</f>
        <v>0</v>
      </c>
      <c r="BJ304" s="367">
        <f>Tracoma!AK316</f>
        <v>0</v>
      </c>
      <c r="BK304" s="367">
        <f>Tracoma!AL316</f>
        <v>0</v>
      </c>
      <c r="BL304" s="367">
        <f>Tracoma!AN316</f>
        <v>0</v>
      </c>
      <c r="BM304" s="367">
        <f>Tracoma!AO316</f>
        <v>0</v>
      </c>
      <c r="BN304" s="367">
        <f>Tracoma!AT316</f>
        <v>0</v>
      </c>
      <c r="BO304" s="367">
        <f>Tracoma!AU316</f>
        <v>0</v>
      </c>
      <c r="BP304" s="367">
        <f>Tracoma!AV316</f>
        <v>0</v>
      </c>
      <c r="BQ304" s="367">
        <f>Tracoma!AW316</f>
        <v>0</v>
      </c>
      <c r="BR304" s="367">
        <f>COUNTIF(Tracoma!AX316,"Sim")</f>
        <v>0</v>
      </c>
      <c r="BS304" s="342"/>
      <c r="BT304" s="367">
        <f t="shared" si="53"/>
        <v>0</v>
      </c>
      <c r="BU304" s="367">
        <f t="shared" si="54"/>
        <v>0</v>
      </c>
      <c r="BV304" s="367">
        <f t="shared" si="55"/>
        <v>0</v>
      </c>
      <c r="BW304" s="367">
        <f t="shared" si="56"/>
        <v>0</v>
      </c>
      <c r="BX304" s="367">
        <f t="shared" si="57"/>
        <v>0</v>
      </c>
      <c r="BY304" s="367">
        <f t="shared" si="60"/>
        <v>0</v>
      </c>
      <c r="BZ304" s="367">
        <f t="shared" si="61"/>
        <v>0</v>
      </c>
      <c r="CA304" s="367">
        <f t="shared" si="62"/>
        <v>0</v>
      </c>
      <c r="CB304" s="367">
        <f t="shared" si="58"/>
        <v>0</v>
      </c>
      <c r="CC304" s="367">
        <f t="shared" si="59"/>
        <v>0</v>
      </c>
    </row>
    <row r="305" spans="2:81" x14ac:dyDescent="0.25">
      <c r="B305" s="150">
        <f>Demografia!B313</f>
        <v>0</v>
      </c>
      <c r="C305" s="150">
        <f>Demografia!C313</f>
        <v>0</v>
      </c>
      <c r="D305" s="151">
        <f>Demografia!D313</f>
        <v>0</v>
      </c>
      <c r="E305" s="56"/>
      <c r="F305" s="151">
        <f>FL!M312</f>
        <v>0</v>
      </c>
      <c r="G305" s="151">
        <f>FL!AE312</f>
        <v>0</v>
      </c>
      <c r="H305" s="151">
        <f>FL!AF312</f>
        <v>0</v>
      </c>
      <c r="I305" s="151">
        <f>FL!AH312</f>
        <v>0</v>
      </c>
      <c r="J305" s="151">
        <f>FL!AI312</f>
        <v>0</v>
      </c>
      <c r="K305" s="151">
        <f>FL!AK312</f>
        <v>0</v>
      </c>
      <c r="L305" s="151">
        <f>FL!AM312</f>
        <v>0</v>
      </c>
      <c r="M305" s="151">
        <f>FL!AN312</f>
        <v>0</v>
      </c>
      <c r="N305" s="151">
        <f>FL!AO312</f>
        <v>0</v>
      </c>
      <c r="O305" s="151">
        <f>FL!AP312</f>
        <v>0</v>
      </c>
      <c r="P305" s="151">
        <f>FL!AQ312</f>
        <v>0</v>
      </c>
      <c r="Q305" s="151">
        <f>COUNTIF(FL!AR312,"Sim")</f>
        <v>0</v>
      </c>
      <c r="R305" s="56"/>
      <c r="S305" s="151">
        <f>Onco!K312</f>
        <v>0</v>
      </c>
      <c r="T305" s="151">
        <f>MAX(Onco!AB312,Onco!BA312)</f>
        <v>0</v>
      </c>
      <c r="U305" s="151">
        <f>MAX(Onco!AC312,Onco!BB312)</f>
        <v>0</v>
      </c>
      <c r="V305" s="151">
        <f>MAX(Onco!AE312,Onco!BD312)</f>
        <v>0</v>
      </c>
      <c r="W305" s="151">
        <f>MAX(Onco!AF312,Onco!BE312)</f>
        <v>0</v>
      </c>
      <c r="X305" s="151">
        <f>MAX(Onco!AG312,Onco!BF312)</f>
        <v>0</v>
      </c>
      <c r="Y305" s="151">
        <f>MAX(Onco!AH312,Onco!BG312)</f>
        <v>0</v>
      </c>
      <c r="Z305" s="151">
        <f>MAX(Onco!AI312,Onco!BH312)</f>
        <v>0</v>
      </c>
      <c r="AA305" s="151">
        <f>MAX(Onco!AJ312,Onco!BI312)</f>
        <v>0</v>
      </c>
      <c r="AB305" s="151">
        <f>MAX(COUNTIF(Onco!AK312,"Sim"),COUNTIF(Onco!BJ312,"Sim"))</f>
        <v>0</v>
      </c>
      <c r="AC305" s="56"/>
      <c r="AD305" s="151">
        <f>Schisto!P314</f>
        <v>0</v>
      </c>
      <c r="AE305" s="151">
        <f>Schisto!AI314</f>
        <v>0</v>
      </c>
      <c r="AF305" s="151">
        <f>Schisto!AJ314</f>
        <v>0</v>
      </c>
      <c r="AG305" s="151">
        <f>Schisto!AN314</f>
        <v>0</v>
      </c>
      <c r="AH305" s="151">
        <f>Schisto!AO314</f>
        <v>0</v>
      </c>
      <c r="AI305" s="151">
        <f>Schisto!AT314</f>
        <v>0</v>
      </c>
      <c r="AJ305" s="151">
        <f>Schisto!AU314</f>
        <v>0</v>
      </c>
      <c r="AK305" s="151">
        <f>Schisto!AV314</f>
        <v>0</v>
      </c>
      <c r="AL305" s="151">
        <f>Schisto!AW314</f>
        <v>0</v>
      </c>
      <c r="AM305" s="151">
        <f>COUNTIF(Schisto!AX314,"Sim")</f>
        <v>0</v>
      </c>
      <c r="AN305" s="56"/>
      <c r="AO305" s="151">
        <f>HTS!P314</f>
        <v>0</v>
      </c>
      <c r="AP305" s="151">
        <f>MAX(HTS!AK314,HTS!BS314)</f>
        <v>0</v>
      </c>
      <c r="AQ305" s="151">
        <f>MAX(HTS!AL314,HTS!BT314)</f>
        <v>0</v>
      </c>
      <c r="AR305" s="151">
        <f>MAX(HTS!AM314,HTS!BU314)</f>
        <v>0</v>
      </c>
      <c r="AS305" s="151">
        <f>MAX(HTS!AN314,HTS!BV314)</f>
        <v>0</v>
      </c>
      <c r="AT305" s="151">
        <f>MAX(HTS!AO314,HTS!BW314)</f>
        <v>0</v>
      </c>
      <c r="AU305" s="151">
        <f>MAX(HTS!AQ314,HTS!BY314)</f>
        <v>0</v>
      </c>
      <c r="AV305" s="151">
        <f>MAX(HTS!AR314,HTS!BZ314)</f>
        <v>0</v>
      </c>
      <c r="AW305" s="151">
        <f>MAX(HTS!AS314,HTS!CA314)</f>
        <v>0</v>
      </c>
      <c r="AX305" s="151">
        <f>MAX(HTS!AT314,HTS!CB314)</f>
        <v>0</v>
      </c>
      <c r="AY305" s="151">
        <f>MAX(HTS!AU314,HTS!CC314)</f>
        <v>0</v>
      </c>
      <c r="AZ305" s="151">
        <f>MAX(HTS!AV314,HTS!CD314)</f>
        <v>0</v>
      </c>
      <c r="BA305" s="151">
        <f>MAX(HTS!AW314,HTS!CE314)</f>
        <v>0</v>
      </c>
      <c r="BB305" s="151">
        <f>MAX(HTS!AX314,HTS!CF314)</f>
        <v>0</v>
      </c>
      <c r="BC305" s="151">
        <f>MAX(HTS!AY314,HTS!CG314)</f>
        <v>0</v>
      </c>
      <c r="BD305" s="151">
        <f>MAX(HTS!AZ314,HTS!CH314)</f>
        <v>0</v>
      </c>
      <c r="BE305" s="151">
        <f>MAX(HTS!BA314,HTS!CI314)</f>
        <v>0</v>
      </c>
      <c r="BF305" s="151">
        <f>MAX(HTS!BB314,HTS!CJ314)</f>
        <v>0</v>
      </c>
      <c r="BG305" s="151">
        <f>MAX(COUNTIF(HTS!BC314,"Sim"),COUNTIF(HTS!CK314,"Sim"))</f>
        <v>0</v>
      </c>
      <c r="BH305" s="56"/>
      <c r="BI305" s="151">
        <f>Tracoma!Q317</f>
        <v>0</v>
      </c>
      <c r="BJ305" s="151">
        <f>Tracoma!AK317</f>
        <v>0</v>
      </c>
      <c r="BK305" s="151">
        <f>Tracoma!AL317</f>
        <v>0</v>
      </c>
      <c r="BL305" s="151">
        <f>Tracoma!AN317</f>
        <v>0</v>
      </c>
      <c r="BM305" s="151">
        <f>Tracoma!AO317</f>
        <v>0</v>
      </c>
      <c r="BN305" s="151">
        <f>Tracoma!AT317</f>
        <v>0</v>
      </c>
      <c r="BO305" s="151">
        <f>Tracoma!AU317</f>
        <v>0</v>
      </c>
      <c r="BP305" s="151">
        <f>Tracoma!AV317</f>
        <v>0</v>
      </c>
      <c r="BQ305" s="151">
        <f>Tracoma!AW317</f>
        <v>0</v>
      </c>
      <c r="BR305" s="151">
        <f>COUNTIF(Tracoma!AX317,"Sim")</f>
        <v>0</v>
      </c>
      <c r="BS305" s="56"/>
      <c r="BT305" s="151">
        <f t="shared" si="53"/>
        <v>0</v>
      </c>
      <c r="BU305" s="151">
        <f t="shared" si="54"/>
        <v>0</v>
      </c>
      <c r="BV305" s="151">
        <f t="shared" si="55"/>
        <v>0</v>
      </c>
      <c r="BW305" s="151">
        <f t="shared" si="56"/>
        <v>0</v>
      </c>
      <c r="BX305" s="151">
        <f t="shared" si="57"/>
        <v>0</v>
      </c>
      <c r="BY305" s="151">
        <f t="shared" si="60"/>
        <v>0</v>
      </c>
      <c r="BZ305" s="151">
        <f t="shared" si="61"/>
        <v>0</v>
      </c>
      <c r="CA305" s="151">
        <f t="shared" si="62"/>
        <v>0</v>
      </c>
      <c r="CB305" s="151">
        <f t="shared" si="58"/>
        <v>0</v>
      </c>
      <c r="CC305" s="151">
        <f t="shared" si="59"/>
        <v>0</v>
      </c>
    </row>
    <row r="306" spans="2:81" x14ac:dyDescent="0.25">
      <c r="B306" s="366">
        <f>Demografia!B314</f>
        <v>0</v>
      </c>
      <c r="C306" s="366">
        <f>Demografia!C314</f>
        <v>0</v>
      </c>
      <c r="D306" s="367">
        <f>Demografia!D314</f>
        <v>0</v>
      </c>
      <c r="E306" s="342"/>
      <c r="F306" s="367">
        <f>FL!M313</f>
        <v>0</v>
      </c>
      <c r="G306" s="367">
        <f>FL!AE313</f>
        <v>0</v>
      </c>
      <c r="H306" s="367">
        <f>FL!AF313</f>
        <v>0</v>
      </c>
      <c r="I306" s="367">
        <f>FL!AH313</f>
        <v>0</v>
      </c>
      <c r="J306" s="367">
        <f>FL!AI313</f>
        <v>0</v>
      </c>
      <c r="K306" s="367">
        <f>FL!AK313</f>
        <v>0</v>
      </c>
      <c r="L306" s="367">
        <f>FL!AM313</f>
        <v>0</v>
      </c>
      <c r="M306" s="367">
        <f>FL!AN313</f>
        <v>0</v>
      </c>
      <c r="N306" s="367">
        <f>FL!AO313</f>
        <v>0</v>
      </c>
      <c r="O306" s="367">
        <f>FL!AP313</f>
        <v>0</v>
      </c>
      <c r="P306" s="367">
        <f>FL!AQ313</f>
        <v>0</v>
      </c>
      <c r="Q306" s="367">
        <f>COUNTIF(FL!AR313,"Sim")</f>
        <v>0</v>
      </c>
      <c r="R306" s="342"/>
      <c r="S306" s="367">
        <f>Onco!K313</f>
        <v>0</v>
      </c>
      <c r="T306" s="367">
        <f>MAX(Onco!AB313,Onco!BA313)</f>
        <v>0</v>
      </c>
      <c r="U306" s="367">
        <f>MAX(Onco!AC313,Onco!BB313)</f>
        <v>0</v>
      </c>
      <c r="V306" s="367">
        <f>MAX(Onco!AE313,Onco!BD313)</f>
        <v>0</v>
      </c>
      <c r="W306" s="367">
        <f>MAX(Onco!AF313,Onco!BE313)</f>
        <v>0</v>
      </c>
      <c r="X306" s="367">
        <f>MAX(Onco!AG313,Onco!BF313)</f>
        <v>0</v>
      </c>
      <c r="Y306" s="367">
        <f>MAX(Onco!AH313,Onco!BG313)</f>
        <v>0</v>
      </c>
      <c r="Z306" s="367">
        <f>MAX(Onco!AI313,Onco!BH313)</f>
        <v>0</v>
      </c>
      <c r="AA306" s="367">
        <f>MAX(Onco!AJ313,Onco!BI313)</f>
        <v>0</v>
      </c>
      <c r="AB306" s="367">
        <f>MAX(COUNTIF(Onco!AK313,"Sim"),COUNTIF(Onco!BJ313,"Sim"))</f>
        <v>0</v>
      </c>
      <c r="AC306" s="342"/>
      <c r="AD306" s="367">
        <f>Schisto!P315</f>
        <v>0</v>
      </c>
      <c r="AE306" s="367">
        <f>Schisto!AI315</f>
        <v>0</v>
      </c>
      <c r="AF306" s="367">
        <f>Schisto!AJ315</f>
        <v>0</v>
      </c>
      <c r="AG306" s="367">
        <f>Schisto!AN315</f>
        <v>0</v>
      </c>
      <c r="AH306" s="367">
        <f>Schisto!AO315</f>
        <v>0</v>
      </c>
      <c r="AI306" s="367">
        <f>Schisto!AT315</f>
        <v>0</v>
      </c>
      <c r="AJ306" s="367">
        <f>Schisto!AU315</f>
        <v>0</v>
      </c>
      <c r="AK306" s="367">
        <f>Schisto!AV315</f>
        <v>0</v>
      </c>
      <c r="AL306" s="367">
        <f>Schisto!AW315</f>
        <v>0</v>
      </c>
      <c r="AM306" s="367">
        <f>COUNTIF(Schisto!AX315,"Sim")</f>
        <v>0</v>
      </c>
      <c r="AN306" s="342"/>
      <c r="AO306" s="367">
        <f>HTS!P315</f>
        <v>0</v>
      </c>
      <c r="AP306" s="367">
        <f>MAX(HTS!AK315,HTS!BS315)</f>
        <v>0</v>
      </c>
      <c r="AQ306" s="367">
        <f>MAX(HTS!AL315,HTS!BT315)</f>
        <v>0</v>
      </c>
      <c r="AR306" s="367">
        <f>MAX(HTS!AM315,HTS!BU315)</f>
        <v>0</v>
      </c>
      <c r="AS306" s="367">
        <f>MAX(HTS!AN315,HTS!BV315)</f>
        <v>0</v>
      </c>
      <c r="AT306" s="367">
        <f>MAX(HTS!AO315,HTS!BW315)</f>
        <v>0</v>
      </c>
      <c r="AU306" s="367">
        <f>MAX(HTS!AQ315,HTS!BY315)</f>
        <v>0</v>
      </c>
      <c r="AV306" s="367">
        <f>MAX(HTS!AR315,HTS!BZ315)</f>
        <v>0</v>
      </c>
      <c r="AW306" s="367">
        <f>MAX(HTS!AS315,HTS!CA315)</f>
        <v>0</v>
      </c>
      <c r="AX306" s="367">
        <f>MAX(HTS!AT315,HTS!CB315)</f>
        <v>0</v>
      </c>
      <c r="AY306" s="367">
        <f>MAX(HTS!AU315,HTS!CC315)</f>
        <v>0</v>
      </c>
      <c r="AZ306" s="367">
        <f>MAX(HTS!AV315,HTS!CD315)</f>
        <v>0</v>
      </c>
      <c r="BA306" s="367">
        <f>MAX(HTS!AW315,HTS!CE315)</f>
        <v>0</v>
      </c>
      <c r="BB306" s="367">
        <f>MAX(HTS!AX315,HTS!CF315)</f>
        <v>0</v>
      </c>
      <c r="BC306" s="367">
        <f>MAX(HTS!AY315,HTS!CG315)</f>
        <v>0</v>
      </c>
      <c r="BD306" s="367">
        <f>MAX(HTS!AZ315,HTS!CH315)</f>
        <v>0</v>
      </c>
      <c r="BE306" s="367">
        <f>MAX(HTS!BA315,HTS!CI315)</f>
        <v>0</v>
      </c>
      <c r="BF306" s="367">
        <f>MAX(HTS!BB315,HTS!CJ315)</f>
        <v>0</v>
      </c>
      <c r="BG306" s="367">
        <f>MAX(COUNTIF(HTS!BC315,"Sim"),COUNTIF(HTS!CK315,"Sim"))</f>
        <v>0</v>
      </c>
      <c r="BH306" s="342"/>
      <c r="BI306" s="367">
        <f>Tracoma!Q318</f>
        <v>0</v>
      </c>
      <c r="BJ306" s="367">
        <f>Tracoma!AK318</f>
        <v>0</v>
      </c>
      <c r="BK306" s="367">
        <f>Tracoma!AL318</f>
        <v>0</v>
      </c>
      <c r="BL306" s="367">
        <f>Tracoma!AN318</f>
        <v>0</v>
      </c>
      <c r="BM306" s="367">
        <f>Tracoma!AO318</f>
        <v>0</v>
      </c>
      <c r="BN306" s="367">
        <f>Tracoma!AT318</f>
        <v>0</v>
      </c>
      <c r="BO306" s="367">
        <f>Tracoma!AU318</f>
        <v>0</v>
      </c>
      <c r="BP306" s="367">
        <f>Tracoma!AV318</f>
        <v>0</v>
      </c>
      <c r="BQ306" s="367">
        <f>Tracoma!AW318</f>
        <v>0</v>
      </c>
      <c r="BR306" s="367">
        <f>COUNTIF(Tracoma!AX318,"Sim")</f>
        <v>0</v>
      </c>
      <c r="BS306" s="342"/>
      <c r="BT306" s="367">
        <f t="shared" si="53"/>
        <v>0</v>
      </c>
      <c r="BU306" s="367">
        <f t="shared" si="54"/>
        <v>0</v>
      </c>
      <c r="BV306" s="367">
        <f t="shared" si="55"/>
        <v>0</v>
      </c>
      <c r="BW306" s="367">
        <f t="shared" si="56"/>
        <v>0</v>
      </c>
      <c r="BX306" s="367">
        <f t="shared" si="57"/>
        <v>0</v>
      </c>
      <c r="BY306" s="367">
        <f t="shared" si="60"/>
        <v>0</v>
      </c>
      <c r="BZ306" s="367">
        <f t="shared" si="61"/>
        <v>0</v>
      </c>
      <c r="CA306" s="367">
        <f t="shared" si="62"/>
        <v>0</v>
      </c>
      <c r="CB306" s="367">
        <f t="shared" si="58"/>
        <v>0</v>
      </c>
      <c r="CC306" s="367">
        <f t="shared" si="59"/>
        <v>0</v>
      </c>
    </row>
    <row r="307" spans="2:81" x14ac:dyDescent="0.25">
      <c r="B307" s="150">
        <f>Demografia!B315</f>
        <v>0</v>
      </c>
      <c r="C307" s="150">
        <f>Demografia!C315</f>
        <v>0</v>
      </c>
      <c r="D307" s="151">
        <f>Demografia!D315</f>
        <v>0</v>
      </c>
      <c r="E307" s="56"/>
      <c r="F307" s="151">
        <f>FL!M314</f>
        <v>0</v>
      </c>
      <c r="G307" s="151">
        <f>FL!AE314</f>
        <v>0</v>
      </c>
      <c r="H307" s="151">
        <f>FL!AF314</f>
        <v>0</v>
      </c>
      <c r="I307" s="151">
        <f>FL!AH314</f>
        <v>0</v>
      </c>
      <c r="J307" s="151">
        <f>FL!AI314</f>
        <v>0</v>
      </c>
      <c r="K307" s="151">
        <f>FL!AK314</f>
        <v>0</v>
      </c>
      <c r="L307" s="151">
        <f>FL!AM314</f>
        <v>0</v>
      </c>
      <c r="M307" s="151">
        <f>FL!AN314</f>
        <v>0</v>
      </c>
      <c r="N307" s="151">
        <f>FL!AO314</f>
        <v>0</v>
      </c>
      <c r="O307" s="151">
        <f>FL!AP314</f>
        <v>0</v>
      </c>
      <c r="P307" s="151">
        <f>FL!AQ314</f>
        <v>0</v>
      </c>
      <c r="Q307" s="151">
        <f>COUNTIF(FL!AR314,"Sim")</f>
        <v>0</v>
      </c>
      <c r="R307" s="56"/>
      <c r="S307" s="151">
        <f>Onco!K314</f>
        <v>0</v>
      </c>
      <c r="T307" s="151">
        <f>MAX(Onco!AB314,Onco!BA314)</f>
        <v>0</v>
      </c>
      <c r="U307" s="151">
        <f>MAX(Onco!AC314,Onco!BB314)</f>
        <v>0</v>
      </c>
      <c r="V307" s="151">
        <f>MAX(Onco!AE314,Onco!BD314)</f>
        <v>0</v>
      </c>
      <c r="W307" s="151">
        <f>MAX(Onco!AF314,Onco!BE314)</f>
        <v>0</v>
      </c>
      <c r="X307" s="151">
        <f>MAX(Onco!AG314,Onco!BF314)</f>
        <v>0</v>
      </c>
      <c r="Y307" s="151">
        <f>MAX(Onco!AH314,Onco!BG314)</f>
        <v>0</v>
      </c>
      <c r="Z307" s="151">
        <f>MAX(Onco!AI314,Onco!BH314)</f>
        <v>0</v>
      </c>
      <c r="AA307" s="151">
        <f>MAX(Onco!AJ314,Onco!BI314)</f>
        <v>0</v>
      </c>
      <c r="AB307" s="151">
        <f>MAX(COUNTIF(Onco!AK314,"Sim"),COUNTIF(Onco!BJ314,"Sim"))</f>
        <v>0</v>
      </c>
      <c r="AC307" s="56"/>
      <c r="AD307" s="151">
        <f>Schisto!P316</f>
        <v>0</v>
      </c>
      <c r="AE307" s="151">
        <f>Schisto!AI316</f>
        <v>0</v>
      </c>
      <c r="AF307" s="151">
        <f>Schisto!AJ316</f>
        <v>0</v>
      </c>
      <c r="AG307" s="151">
        <f>Schisto!AN316</f>
        <v>0</v>
      </c>
      <c r="AH307" s="151">
        <f>Schisto!AO316</f>
        <v>0</v>
      </c>
      <c r="AI307" s="151">
        <f>Schisto!AT316</f>
        <v>0</v>
      </c>
      <c r="AJ307" s="151">
        <f>Schisto!AU316</f>
        <v>0</v>
      </c>
      <c r="AK307" s="151">
        <f>Schisto!AV316</f>
        <v>0</v>
      </c>
      <c r="AL307" s="151">
        <f>Schisto!AW316</f>
        <v>0</v>
      </c>
      <c r="AM307" s="151">
        <f>COUNTIF(Schisto!AX316,"Sim")</f>
        <v>0</v>
      </c>
      <c r="AN307" s="56"/>
      <c r="AO307" s="151">
        <f>HTS!P316</f>
        <v>0</v>
      </c>
      <c r="AP307" s="151">
        <f>MAX(HTS!AK316,HTS!BS316)</f>
        <v>0</v>
      </c>
      <c r="AQ307" s="151">
        <f>MAX(HTS!AL316,HTS!BT316)</f>
        <v>0</v>
      </c>
      <c r="AR307" s="151">
        <f>MAX(HTS!AM316,HTS!BU316)</f>
        <v>0</v>
      </c>
      <c r="AS307" s="151">
        <f>MAX(HTS!AN316,HTS!BV316)</f>
        <v>0</v>
      </c>
      <c r="AT307" s="151">
        <f>MAX(HTS!AO316,HTS!BW316)</f>
        <v>0</v>
      </c>
      <c r="AU307" s="151">
        <f>MAX(HTS!AQ316,HTS!BY316)</f>
        <v>0</v>
      </c>
      <c r="AV307" s="151">
        <f>MAX(HTS!AR316,HTS!BZ316)</f>
        <v>0</v>
      </c>
      <c r="AW307" s="151">
        <f>MAX(HTS!AS316,HTS!CA316)</f>
        <v>0</v>
      </c>
      <c r="AX307" s="151">
        <f>MAX(HTS!AT316,HTS!CB316)</f>
        <v>0</v>
      </c>
      <c r="AY307" s="151">
        <f>MAX(HTS!AU316,HTS!CC316)</f>
        <v>0</v>
      </c>
      <c r="AZ307" s="151">
        <f>MAX(HTS!AV316,HTS!CD316)</f>
        <v>0</v>
      </c>
      <c r="BA307" s="151">
        <f>MAX(HTS!AW316,HTS!CE316)</f>
        <v>0</v>
      </c>
      <c r="BB307" s="151">
        <f>MAX(HTS!AX316,HTS!CF316)</f>
        <v>0</v>
      </c>
      <c r="BC307" s="151">
        <f>MAX(HTS!AY316,HTS!CG316)</f>
        <v>0</v>
      </c>
      <c r="BD307" s="151">
        <f>MAX(HTS!AZ316,HTS!CH316)</f>
        <v>0</v>
      </c>
      <c r="BE307" s="151">
        <f>MAX(HTS!BA316,HTS!CI316)</f>
        <v>0</v>
      </c>
      <c r="BF307" s="151">
        <f>MAX(HTS!BB316,HTS!CJ316)</f>
        <v>0</v>
      </c>
      <c r="BG307" s="151">
        <f>MAX(COUNTIF(HTS!BC316,"Sim"),COUNTIF(HTS!CK316,"Sim"))</f>
        <v>0</v>
      </c>
      <c r="BH307" s="56"/>
      <c r="BI307" s="151">
        <f>Tracoma!Q319</f>
        <v>0</v>
      </c>
      <c r="BJ307" s="151">
        <f>Tracoma!AK319</f>
        <v>0</v>
      </c>
      <c r="BK307" s="151">
        <f>Tracoma!AL319</f>
        <v>0</v>
      </c>
      <c r="BL307" s="151">
        <f>Tracoma!AN319</f>
        <v>0</v>
      </c>
      <c r="BM307" s="151">
        <f>Tracoma!AO319</f>
        <v>0</v>
      </c>
      <c r="BN307" s="151">
        <f>Tracoma!AT319</f>
        <v>0</v>
      </c>
      <c r="BO307" s="151">
        <f>Tracoma!AU319</f>
        <v>0</v>
      </c>
      <c r="BP307" s="151">
        <f>Tracoma!AV319</f>
        <v>0</v>
      </c>
      <c r="BQ307" s="151">
        <f>Tracoma!AW319</f>
        <v>0</v>
      </c>
      <c r="BR307" s="151">
        <f>COUNTIF(Tracoma!AX319,"Sim")</f>
        <v>0</v>
      </c>
      <c r="BS307" s="56"/>
      <c r="BT307" s="151">
        <f t="shared" si="53"/>
        <v>0</v>
      </c>
      <c r="BU307" s="151">
        <f t="shared" si="54"/>
        <v>0</v>
      </c>
      <c r="BV307" s="151">
        <f t="shared" si="55"/>
        <v>0</v>
      </c>
      <c r="BW307" s="151">
        <f t="shared" si="56"/>
        <v>0</v>
      </c>
      <c r="BX307" s="151">
        <f t="shared" si="57"/>
        <v>0</v>
      </c>
      <c r="BY307" s="151">
        <f t="shared" si="60"/>
        <v>0</v>
      </c>
      <c r="BZ307" s="151">
        <f t="shared" si="61"/>
        <v>0</v>
      </c>
      <c r="CA307" s="151">
        <f t="shared" si="62"/>
        <v>0</v>
      </c>
      <c r="CB307" s="151">
        <f t="shared" si="58"/>
        <v>0</v>
      </c>
      <c r="CC307" s="151">
        <f t="shared" si="59"/>
        <v>0</v>
      </c>
    </row>
    <row r="308" spans="2:81" x14ac:dyDescent="0.25">
      <c r="B308" s="366">
        <f>Demografia!B316</f>
        <v>0</v>
      </c>
      <c r="C308" s="366">
        <f>Demografia!C316</f>
        <v>0</v>
      </c>
      <c r="D308" s="367">
        <f>Demografia!D316</f>
        <v>0</v>
      </c>
      <c r="E308" s="342"/>
      <c r="F308" s="367">
        <f>FL!M315</f>
        <v>0</v>
      </c>
      <c r="G308" s="367">
        <f>FL!AE315</f>
        <v>0</v>
      </c>
      <c r="H308" s="367">
        <f>FL!AF315</f>
        <v>0</v>
      </c>
      <c r="I308" s="367">
        <f>FL!AH315</f>
        <v>0</v>
      </c>
      <c r="J308" s="367">
        <f>FL!AI315</f>
        <v>0</v>
      </c>
      <c r="K308" s="367">
        <f>FL!AK315</f>
        <v>0</v>
      </c>
      <c r="L308" s="367">
        <f>FL!AM315</f>
        <v>0</v>
      </c>
      <c r="M308" s="367">
        <f>FL!AN315</f>
        <v>0</v>
      </c>
      <c r="N308" s="367">
        <f>FL!AO315</f>
        <v>0</v>
      </c>
      <c r="O308" s="367">
        <f>FL!AP315</f>
        <v>0</v>
      </c>
      <c r="P308" s="367">
        <f>FL!AQ315</f>
        <v>0</v>
      </c>
      <c r="Q308" s="367">
        <f>COUNTIF(FL!AR315,"Sim")</f>
        <v>0</v>
      </c>
      <c r="R308" s="342"/>
      <c r="S308" s="367">
        <f>Onco!K315</f>
        <v>0</v>
      </c>
      <c r="T308" s="367">
        <f>MAX(Onco!AB315,Onco!BA315)</f>
        <v>0</v>
      </c>
      <c r="U308" s="367">
        <f>MAX(Onco!AC315,Onco!BB315)</f>
        <v>0</v>
      </c>
      <c r="V308" s="367">
        <f>MAX(Onco!AE315,Onco!BD315)</f>
        <v>0</v>
      </c>
      <c r="W308" s="367">
        <f>MAX(Onco!AF315,Onco!BE315)</f>
        <v>0</v>
      </c>
      <c r="X308" s="367">
        <f>MAX(Onco!AG315,Onco!BF315)</f>
        <v>0</v>
      </c>
      <c r="Y308" s="367">
        <f>MAX(Onco!AH315,Onco!BG315)</f>
        <v>0</v>
      </c>
      <c r="Z308" s="367">
        <f>MAX(Onco!AI315,Onco!BH315)</f>
        <v>0</v>
      </c>
      <c r="AA308" s="367">
        <f>MAX(Onco!AJ315,Onco!BI315)</f>
        <v>0</v>
      </c>
      <c r="AB308" s="367">
        <f>MAX(COUNTIF(Onco!AK315,"Sim"),COUNTIF(Onco!BJ315,"Sim"))</f>
        <v>0</v>
      </c>
      <c r="AC308" s="342"/>
      <c r="AD308" s="367">
        <f>Schisto!P317</f>
        <v>0</v>
      </c>
      <c r="AE308" s="367">
        <f>Schisto!AI317</f>
        <v>0</v>
      </c>
      <c r="AF308" s="367">
        <f>Schisto!AJ317</f>
        <v>0</v>
      </c>
      <c r="AG308" s="367">
        <f>Schisto!AN317</f>
        <v>0</v>
      </c>
      <c r="AH308" s="367">
        <f>Schisto!AO317</f>
        <v>0</v>
      </c>
      <c r="AI308" s="367">
        <f>Schisto!AT317</f>
        <v>0</v>
      </c>
      <c r="AJ308" s="367">
        <f>Schisto!AU317</f>
        <v>0</v>
      </c>
      <c r="AK308" s="367">
        <f>Schisto!AV317</f>
        <v>0</v>
      </c>
      <c r="AL308" s="367">
        <f>Schisto!AW317</f>
        <v>0</v>
      </c>
      <c r="AM308" s="367">
        <f>COUNTIF(Schisto!AX317,"Sim")</f>
        <v>0</v>
      </c>
      <c r="AN308" s="342"/>
      <c r="AO308" s="367">
        <f>HTS!P317</f>
        <v>0</v>
      </c>
      <c r="AP308" s="367">
        <f>MAX(HTS!AK317,HTS!BS317)</f>
        <v>0</v>
      </c>
      <c r="AQ308" s="367">
        <f>MAX(HTS!AL317,HTS!BT317)</f>
        <v>0</v>
      </c>
      <c r="AR308" s="367">
        <f>MAX(HTS!AM317,HTS!BU317)</f>
        <v>0</v>
      </c>
      <c r="AS308" s="367">
        <f>MAX(HTS!AN317,HTS!BV317)</f>
        <v>0</v>
      </c>
      <c r="AT308" s="367">
        <f>MAX(HTS!AO317,HTS!BW317)</f>
        <v>0</v>
      </c>
      <c r="AU308" s="367">
        <f>MAX(HTS!AQ317,HTS!BY317)</f>
        <v>0</v>
      </c>
      <c r="AV308" s="367">
        <f>MAX(HTS!AR317,HTS!BZ317)</f>
        <v>0</v>
      </c>
      <c r="AW308" s="367">
        <f>MAX(HTS!AS317,HTS!CA317)</f>
        <v>0</v>
      </c>
      <c r="AX308" s="367">
        <f>MAX(HTS!AT317,HTS!CB317)</f>
        <v>0</v>
      </c>
      <c r="AY308" s="367">
        <f>MAX(HTS!AU317,HTS!CC317)</f>
        <v>0</v>
      </c>
      <c r="AZ308" s="367">
        <f>MAX(HTS!AV317,HTS!CD317)</f>
        <v>0</v>
      </c>
      <c r="BA308" s="367">
        <f>MAX(HTS!AW317,HTS!CE317)</f>
        <v>0</v>
      </c>
      <c r="BB308" s="367">
        <f>MAX(HTS!AX317,HTS!CF317)</f>
        <v>0</v>
      </c>
      <c r="BC308" s="367">
        <f>MAX(HTS!AY317,HTS!CG317)</f>
        <v>0</v>
      </c>
      <c r="BD308" s="367">
        <f>MAX(HTS!AZ317,HTS!CH317)</f>
        <v>0</v>
      </c>
      <c r="BE308" s="367">
        <f>MAX(HTS!BA317,HTS!CI317)</f>
        <v>0</v>
      </c>
      <c r="BF308" s="367">
        <f>MAX(HTS!BB317,HTS!CJ317)</f>
        <v>0</v>
      </c>
      <c r="BG308" s="367">
        <f>MAX(COUNTIF(HTS!BC317,"Sim"),COUNTIF(HTS!CK317,"Sim"))</f>
        <v>0</v>
      </c>
      <c r="BH308" s="342"/>
      <c r="BI308" s="367">
        <f>Tracoma!Q320</f>
        <v>0</v>
      </c>
      <c r="BJ308" s="367">
        <f>Tracoma!AK320</f>
        <v>0</v>
      </c>
      <c r="BK308" s="367">
        <f>Tracoma!AL320</f>
        <v>0</v>
      </c>
      <c r="BL308" s="367">
        <f>Tracoma!AN320</f>
        <v>0</v>
      </c>
      <c r="BM308" s="367">
        <f>Tracoma!AO320</f>
        <v>0</v>
      </c>
      <c r="BN308" s="367">
        <f>Tracoma!AT320</f>
        <v>0</v>
      </c>
      <c r="BO308" s="367">
        <f>Tracoma!AU320</f>
        <v>0</v>
      </c>
      <c r="BP308" s="367">
        <f>Tracoma!AV320</f>
        <v>0</v>
      </c>
      <c r="BQ308" s="367">
        <f>Tracoma!AW320</f>
        <v>0</v>
      </c>
      <c r="BR308" s="367">
        <f>COUNTIF(Tracoma!AX320,"Sim")</f>
        <v>0</v>
      </c>
      <c r="BS308" s="342"/>
      <c r="BT308" s="367">
        <f t="shared" si="53"/>
        <v>0</v>
      </c>
      <c r="BU308" s="367">
        <f t="shared" si="54"/>
        <v>0</v>
      </c>
      <c r="BV308" s="367">
        <f t="shared" si="55"/>
        <v>0</v>
      </c>
      <c r="BW308" s="367">
        <f t="shared" si="56"/>
        <v>0</v>
      </c>
      <c r="BX308" s="367">
        <f t="shared" si="57"/>
        <v>0</v>
      </c>
      <c r="BY308" s="367">
        <f t="shared" si="60"/>
        <v>0</v>
      </c>
      <c r="BZ308" s="367">
        <f t="shared" si="61"/>
        <v>0</v>
      </c>
      <c r="CA308" s="367">
        <f t="shared" si="62"/>
        <v>0</v>
      </c>
      <c r="CB308" s="367">
        <f t="shared" si="58"/>
        <v>0</v>
      </c>
      <c r="CC308" s="367">
        <f t="shared" si="59"/>
        <v>0</v>
      </c>
    </row>
    <row r="309" spans="2:81" x14ac:dyDescent="0.25">
      <c r="B309" s="150">
        <f>Demografia!B317</f>
        <v>0</v>
      </c>
      <c r="C309" s="150">
        <f>Demografia!C317</f>
        <v>0</v>
      </c>
      <c r="D309" s="151">
        <f>Demografia!D317</f>
        <v>0</v>
      </c>
      <c r="E309" s="56"/>
      <c r="F309" s="151">
        <f>FL!M316</f>
        <v>0</v>
      </c>
      <c r="G309" s="151">
        <f>FL!AE316</f>
        <v>0</v>
      </c>
      <c r="H309" s="151">
        <f>FL!AF316</f>
        <v>0</v>
      </c>
      <c r="I309" s="151">
        <f>FL!AH316</f>
        <v>0</v>
      </c>
      <c r="J309" s="151">
        <f>FL!AI316</f>
        <v>0</v>
      </c>
      <c r="K309" s="151">
        <f>FL!AK316</f>
        <v>0</v>
      </c>
      <c r="L309" s="151">
        <f>FL!AM316</f>
        <v>0</v>
      </c>
      <c r="M309" s="151">
        <f>FL!AN316</f>
        <v>0</v>
      </c>
      <c r="N309" s="151">
        <f>FL!AO316</f>
        <v>0</v>
      </c>
      <c r="O309" s="151">
        <f>FL!AP316</f>
        <v>0</v>
      </c>
      <c r="P309" s="151">
        <f>FL!AQ316</f>
        <v>0</v>
      </c>
      <c r="Q309" s="151">
        <f>COUNTIF(FL!AR316,"Sim")</f>
        <v>0</v>
      </c>
      <c r="R309" s="56"/>
      <c r="S309" s="151">
        <f>Onco!K316</f>
        <v>0</v>
      </c>
      <c r="T309" s="151">
        <f>MAX(Onco!AB316,Onco!BA316)</f>
        <v>0</v>
      </c>
      <c r="U309" s="151">
        <f>MAX(Onco!AC316,Onco!BB316)</f>
        <v>0</v>
      </c>
      <c r="V309" s="151">
        <f>MAX(Onco!AE316,Onco!BD316)</f>
        <v>0</v>
      </c>
      <c r="W309" s="151">
        <f>MAX(Onco!AF316,Onco!BE316)</f>
        <v>0</v>
      </c>
      <c r="X309" s="151">
        <f>MAX(Onco!AG316,Onco!BF316)</f>
        <v>0</v>
      </c>
      <c r="Y309" s="151">
        <f>MAX(Onco!AH316,Onco!BG316)</f>
        <v>0</v>
      </c>
      <c r="Z309" s="151">
        <f>MAX(Onco!AI316,Onco!BH316)</f>
        <v>0</v>
      </c>
      <c r="AA309" s="151">
        <f>MAX(Onco!AJ316,Onco!BI316)</f>
        <v>0</v>
      </c>
      <c r="AB309" s="151">
        <f>MAX(COUNTIF(Onco!AK316,"Sim"),COUNTIF(Onco!BJ316,"Sim"))</f>
        <v>0</v>
      </c>
      <c r="AC309" s="56"/>
      <c r="AD309" s="151">
        <f>Schisto!P318</f>
        <v>0</v>
      </c>
      <c r="AE309" s="151">
        <f>Schisto!AI318</f>
        <v>0</v>
      </c>
      <c r="AF309" s="151">
        <f>Schisto!AJ318</f>
        <v>0</v>
      </c>
      <c r="AG309" s="151">
        <f>Schisto!AN318</f>
        <v>0</v>
      </c>
      <c r="AH309" s="151">
        <f>Schisto!AO318</f>
        <v>0</v>
      </c>
      <c r="AI309" s="151">
        <f>Schisto!AT318</f>
        <v>0</v>
      </c>
      <c r="AJ309" s="151">
        <f>Schisto!AU318</f>
        <v>0</v>
      </c>
      <c r="AK309" s="151">
        <f>Schisto!AV318</f>
        <v>0</v>
      </c>
      <c r="AL309" s="151">
        <f>Schisto!AW318</f>
        <v>0</v>
      </c>
      <c r="AM309" s="151">
        <f>COUNTIF(Schisto!AX318,"Sim")</f>
        <v>0</v>
      </c>
      <c r="AN309" s="56"/>
      <c r="AO309" s="151">
        <f>HTS!P318</f>
        <v>0</v>
      </c>
      <c r="AP309" s="151">
        <f>MAX(HTS!AK318,HTS!BS318)</f>
        <v>0</v>
      </c>
      <c r="AQ309" s="151">
        <f>MAX(HTS!AL318,HTS!BT318)</f>
        <v>0</v>
      </c>
      <c r="AR309" s="151">
        <f>MAX(HTS!AM318,HTS!BU318)</f>
        <v>0</v>
      </c>
      <c r="AS309" s="151">
        <f>MAX(HTS!AN318,HTS!BV318)</f>
        <v>0</v>
      </c>
      <c r="AT309" s="151">
        <f>MAX(HTS!AO318,HTS!BW318)</f>
        <v>0</v>
      </c>
      <c r="AU309" s="151">
        <f>MAX(HTS!AQ318,HTS!BY318)</f>
        <v>0</v>
      </c>
      <c r="AV309" s="151">
        <f>MAX(HTS!AR318,HTS!BZ318)</f>
        <v>0</v>
      </c>
      <c r="AW309" s="151">
        <f>MAX(HTS!AS318,HTS!CA318)</f>
        <v>0</v>
      </c>
      <c r="AX309" s="151">
        <f>MAX(HTS!AT318,HTS!CB318)</f>
        <v>0</v>
      </c>
      <c r="AY309" s="151">
        <f>MAX(HTS!AU318,HTS!CC318)</f>
        <v>0</v>
      </c>
      <c r="AZ309" s="151">
        <f>MAX(HTS!AV318,HTS!CD318)</f>
        <v>0</v>
      </c>
      <c r="BA309" s="151">
        <f>MAX(HTS!AW318,HTS!CE318)</f>
        <v>0</v>
      </c>
      <c r="BB309" s="151">
        <f>MAX(HTS!AX318,HTS!CF318)</f>
        <v>0</v>
      </c>
      <c r="BC309" s="151">
        <f>MAX(HTS!AY318,HTS!CG318)</f>
        <v>0</v>
      </c>
      <c r="BD309" s="151">
        <f>MAX(HTS!AZ318,HTS!CH318)</f>
        <v>0</v>
      </c>
      <c r="BE309" s="151">
        <f>MAX(HTS!BA318,HTS!CI318)</f>
        <v>0</v>
      </c>
      <c r="BF309" s="151">
        <f>MAX(HTS!BB318,HTS!CJ318)</f>
        <v>0</v>
      </c>
      <c r="BG309" s="151">
        <f>MAX(COUNTIF(HTS!BC318,"Sim"),COUNTIF(HTS!CK318,"Sim"))</f>
        <v>0</v>
      </c>
      <c r="BH309" s="56"/>
      <c r="BI309" s="151">
        <f>Tracoma!Q321</f>
        <v>0</v>
      </c>
      <c r="BJ309" s="151">
        <f>Tracoma!AK321</f>
        <v>0</v>
      </c>
      <c r="BK309" s="151">
        <f>Tracoma!AL321</f>
        <v>0</v>
      </c>
      <c r="BL309" s="151">
        <f>Tracoma!AN321</f>
        <v>0</v>
      </c>
      <c r="BM309" s="151">
        <f>Tracoma!AO321</f>
        <v>0</v>
      </c>
      <c r="BN309" s="151">
        <f>Tracoma!AT321</f>
        <v>0</v>
      </c>
      <c r="BO309" s="151">
        <f>Tracoma!AU321</f>
        <v>0</v>
      </c>
      <c r="BP309" s="151">
        <f>Tracoma!AV321</f>
        <v>0</v>
      </c>
      <c r="BQ309" s="151">
        <f>Tracoma!AW321</f>
        <v>0</v>
      </c>
      <c r="BR309" s="151">
        <f>COUNTIF(Tracoma!AX321,"Sim")</f>
        <v>0</v>
      </c>
      <c r="BS309" s="56"/>
      <c r="BT309" s="151">
        <f t="shared" si="53"/>
        <v>0</v>
      </c>
      <c r="BU309" s="151">
        <f t="shared" si="54"/>
        <v>0</v>
      </c>
      <c r="BV309" s="151">
        <f t="shared" si="55"/>
        <v>0</v>
      </c>
      <c r="BW309" s="151">
        <f t="shared" si="56"/>
        <v>0</v>
      </c>
      <c r="BX309" s="151">
        <f t="shared" si="57"/>
        <v>0</v>
      </c>
      <c r="BY309" s="151">
        <f t="shared" si="60"/>
        <v>0</v>
      </c>
      <c r="BZ309" s="151">
        <f t="shared" si="61"/>
        <v>0</v>
      </c>
      <c r="CA309" s="151">
        <f t="shared" si="62"/>
        <v>0</v>
      </c>
      <c r="CB309" s="151">
        <f t="shared" si="58"/>
        <v>0</v>
      </c>
      <c r="CC309" s="151">
        <f t="shared" si="59"/>
        <v>0</v>
      </c>
    </row>
    <row r="310" spans="2:81" x14ac:dyDescent="0.25">
      <c r="B310" s="366">
        <f>Demografia!B318</f>
        <v>0</v>
      </c>
      <c r="C310" s="366">
        <f>Demografia!C318</f>
        <v>0</v>
      </c>
      <c r="D310" s="367">
        <f>Demografia!D318</f>
        <v>0</v>
      </c>
      <c r="E310" s="342"/>
      <c r="F310" s="367">
        <f>FL!M317</f>
        <v>0</v>
      </c>
      <c r="G310" s="367">
        <f>FL!AE317</f>
        <v>0</v>
      </c>
      <c r="H310" s="367">
        <f>FL!AF317</f>
        <v>0</v>
      </c>
      <c r="I310" s="367">
        <f>FL!AH317</f>
        <v>0</v>
      </c>
      <c r="J310" s="367">
        <f>FL!AI317</f>
        <v>0</v>
      </c>
      <c r="K310" s="367">
        <f>FL!AK317</f>
        <v>0</v>
      </c>
      <c r="L310" s="367">
        <f>FL!AM317</f>
        <v>0</v>
      </c>
      <c r="M310" s="367">
        <f>FL!AN317</f>
        <v>0</v>
      </c>
      <c r="N310" s="367">
        <f>FL!AO317</f>
        <v>0</v>
      </c>
      <c r="O310" s="367">
        <f>FL!AP317</f>
        <v>0</v>
      </c>
      <c r="P310" s="367">
        <f>FL!AQ317</f>
        <v>0</v>
      </c>
      <c r="Q310" s="367">
        <f>COUNTIF(FL!AR317,"Sim")</f>
        <v>0</v>
      </c>
      <c r="R310" s="342"/>
      <c r="S310" s="367">
        <f>Onco!K317</f>
        <v>0</v>
      </c>
      <c r="T310" s="367">
        <f>MAX(Onco!AB317,Onco!BA317)</f>
        <v>0</v>
      </c>
      <c r="U310" s="367">
        <f>MAX(Onco!AC317,Onco!BB317)</f>
        <v>0</v>
      </c>
      <c r="V310" s="367">
        <f>MAX(Onco!AE317,Onco!BD317)</f>
        <v>0</v>
      </c>
      <c r="W310" s="367">
        <f>MAX(Onco!AF317,Onco!BE317)</f>
        <v>0</v>
      </c>
      <c r="X310" s="367">
        <f>MAX(Onco!AG317,Onco!BF317)</f>
        <v>0</v>
      </c>
      <c r="Y310" s="367">
        <f>MAX(Onco!AH317,Onco!BG317)</f>
        <v>0</v>
      </c>
      <c r="Z310" s="367">
        <f>MAX(Onco!AI317,Onco!BH317)</f>
        <v>0</v>
      </c>
      <c r="AA310" s="367">
        <f>MAX(Onco!AJ317,Onco!BI317)</f>
        <v>0</v>
      </c>
      <c r="AB310" s="367">
        <f>MAX(COUNTIF(Onco!AK317,"Sim"),COUNTIF(Onco!BJ317,"Sim"))</f>
        <v>0</v>
      </c>
      <c r="AC310" s="342"/>
      <c r="AD310" s="367">
        <f>Schisto!P319</f>
        <v>0</v>
      </c>
      <c r="AE310" s="367">
        <f>Schisto!AI319</f>
        <v>0</v>
      </c>
      <c r="AF310" s="367">
        <f>Schisto!AJ319</f>
        <v>0</v>
      </c>
      <c r="AG310" s="367">
        <f>Schisto!AN319</f>
        <v>0</v>
      </c>
      <c r="AH310" s="367">
        <f>Schisto!AO319</f>
        <v>0</v>
      </c>
      <c r="AI310" s="367">
        <f>Schisto!AT319</f>
        <v>0</v>
      </c>
      <c r="AJ310" s="367">
        <f>Schisto!AU319</f>
        <v>0</v>
      </c>
      <c r="AK310" s="367">
        <f>Schisto!AV319</f>
        <v>0</v>
      </c>
      <c r="AL310" s="367">
        <f>Schisto!AW319</f>
        <v>0</v>
      </c>
      <c r="AM310" s="367">
        <f>COUNTIF(Schisto!AX319,"Sim")</f>
        <v>0</v>
      </c>
      <c r="AN310" s="342"/>
      <c r="AO310" s="367">
        <f>HTS!P319</f>
        <v>0</v>
      </c>
      <c r="AP310" s="367">
        <f>MAX(HTS!AK319,HTS!BS319)</f>
        <v>0</v>
      </c>
      <c r="AQ310" s="367">
        <f>MAX(HTS!AL319,HTS!BT319)</f>
        <v>0</v>
      </c>
      <c r="AR310" s="367">
        <f>MAX(HTS!AM319,HTS!BU319)</f>
        <v>0</v>
      </c>
      <c r="AS310" s="367">
        <f>MAX(HTS!AN319,HTS!BV319)</f>
        <v>0</v>
      </c>
      <c r="AT310" s="367">
        <f>MAX(HTS!AO319,HTS!BW319)</f>
        <v>0</v>
      </c>
      <c r="AU310" s="367">
        <f>MAX(HTS!AQ319,HTS!BY319)</f>
        <v>0</v>
      </c>
      <c r="AV310" s="367">
        <f>MAX(HTS!AR319,HTS!BZ319)</f>
        <v>0</v>
      </c>
      <c r="AW310" s="367">
        <f>MAX(HTS!AS319,HTS!CA319)</f>
        <v>0</v>
      </c>
      <c r="AX310" s="367">
        <f>MAX(HTS!AT319,HTS!CB319)</f>
        <v>0</v>
      </c>
      <c r="AY310" s="367">
        <f>MAX(HTS!AU319,HTS!CC319)</f>
        <v>0</v>
      </c>
      <c r="AZ310" s="367">
        <f>MAX(HTS!AV319,HTS!CD319)</f>
        <v>0</v>
      </c>
      <c r="BA310" s="367">
        <f>MAX(HTS!AW319,HTS!CE319)</f>
        <v>0</v>
      </c>
      <c r="BB310" s="367">
        <f>MAX(HTS!AX319,HTS!CF319)</f>
        <v>0</v>
      </c>
      <c r="BC310" s="367">
        <f>MAX(HTS!AY319,HTS!CG319)</f>
        <v>0</v>
      </c>
      <c r="BD310" s="367">
        <f>MAX(HTS!AZ319,HTS!CH319)</f>
        <v>0</v>
      </c>
      <c r="BE310" s="367">
        <f>MAX(HTS!BA319,HTS!CI319)</f>
        <v>0</v>
      </c>
      <c r="BF310" s="367">
        <f>MAX(HTS!BB319,HTS!CJ319)</f>
        <v>0</v>
      </c>
      <c r="BG310" s="367">
        <f>MAX(COUNTIF(HTS!BC319,"Sim"),COUNTIF(HTS!CK319,"Sim"))</f>
        <v>0</v>
      </c>
      <c r="BH310" s="342"/>
      <c r="BI310" s="367">
        <f>Tracoma!Q322</f>
        <v>0</v>
      </c>
      <c r="BJ310" s="367">
        <f>Tracoma!AK322</f>
        <v>0</v>
      </c>
      <c r="BK310" s="367">
        <f>Tracoma!AL322</f>
        <v>0</v>
      </c>
      <c r="BL310" s="367">
        <f>Tracoma!AN322</f>
        <v>0</v>
      </c>
      <c r="BM310" s="367">
        <f>Tracoma!AO322</f>
        <v>0</v>
      </c>
      <c r="BN310" s="367">
        <f>Tracoma!AT322</f>
        <v>0</v>
      </c>
      <c r="BO310" s="367">
        <f>Tracoma!AU322</f>
        <v>0</v>
      </c>
      <c r="BP310" s="367">
        <f>Tracoma!AV322</f>
        <v>0</v>
      </c>
      <c r="BQ310" s="367">
        <f>Tracoma!AW322</f>
        <v>0</v>
      </c>
      <c r="BR310" s="367">
        <f>COUNTIF(Tracoma!AX322,"Sim")</f>
        <v>0</v>
      </c>
      <c r="BS310" s="342"/>
      <c r="BT310" s="367">
        <f t="shared" si="53"/>
        <v>0</v>
      </c>
      <c r="BU310" s="367">
        <f t="shared" si="54"/>
        <v>0</v>
      </c>
      <c r="BV310" s="367">
        <f t="shared" si="55"/>
        <v>0</v>
      </c>
      <c r="BW310" s="367">
        <f t="shared" si="56"/>
        <v>0</v>
      </c>
      <c r="BX310" s="367">
        <f t="shared" si="57"/>
        <v>0</v>
      </c>
      <c r="BY310" s="367">
        <f t="shared" si="60"/>
        <v>0</v>
      </c>
      <c r="BZ310" s="367">
        <f t="shared" si="61"/>
        <v>0</v>
      </c>
      <c r="CA310" s="367">
        <f t="shared" si="62"/>
        <v>0</v>
      </c>
      <c r="CB310" s="367">
        <f t="shared" si="58"/>
        <v>0</v>
      </c>
      <c r="CC310" s="367">
        <f t="shared" si="59"/>
        <v>0</v>
      </c>
    </row>
    <row r="311" spans="2:81" x14ac:dyDescent="0.25">
      <c r="B311" s="150">
        <f>Demografia!B319</f>
        <v>0</v>
      </c>
      <c r="C311" s="150">
        <f>Demografia!C319</f>
        <v>0</v>
      </c>
      <c r="D311" s="151">
        <f>Demografia!D319</f>
        <v>0</v>
      </c>
      <c r="E311" s="56"/>
      <c r="F311" s="151">
        <f>FL!M318</f>
        <v>0</v>
      </c>
      <c r="G311" s="151">
        <f>FL!AE318</f>
        <v>0</v>
      </c>
      <c r="H311" s="151">
        <f>FL!AF318</f>
        <v>0</v>
      </c>
      <c r="I311" s="151">
        <f>FL!AH318</f>
        <v>0</v>
      </c>
      <c r="J311" s="151">
        <f>FL!AI318</f>
        <v>0</v>
      </c>
      <c r="K311" s="151">
        <f>FL!AK318</f>
        <v>0</v>
      </c>
      <c r="L311" s="151">
        <f>FL!AM318</f>
        <v>0</v>
      </c>
      <c r="M311" s="151">
        <f>FL!AN318</f>
        <v>0</v>
      </c>
      <c r="N311" s="151">
        <f>FL!AO318</f>
        <v>0</v>
      </c>
      <c r="O311" s="151">
        <f>FL!AP318</f>
        <v>0</v>
      </c>
      <c r="P311" s="151">
        <f>FL!AQ318</f>
        <v>0</v>
      </c>
      <c r="Q311" s="151">
        <f>COUNTIF(FL!AR318,"Sim")</f>
        <v>0</v>
      </c>
      <c r="R311" s="56"/>
      <c r="S311" s="151">
        <f>Onco!K318</f>
        <v>0</v>
      </c>
      <c r="T311" s="151">
        <f>MAX(Onco!AB318,Onco!BA318)</f>
        <v>0</v>
      </c>
      <c r="U311" s="151">
        <f>MAX(Onco!AC318,Onco!BB318)</f>
        <v>0</v>
      </c>
      <c r="V311" s="151">
        <f>MAX(Onco!AE318,Onco!BD318)</f>
        <v>0</v>
      </c>
      <c r="W311" s="151">
        <f>MAX(Onco!AF318,Onco!BE318)</f>
        <v>0</v>
      </c>
      <c r="X311" s="151">
        <f>MAX(Onco!AG318,Onco!BF318)</f>
        <v>0</v>
      </c>
      <c r="Y311" s="151">
        <f>MAX(Onco!AH318,Onco!BG318)</f>
        <v>0</v>
      </c>
      <c r="Z311" s="151">
        <f>MAX(Onco!AI318,Onco!BH318)</f>
        <v>0</v>
      </c>
      <c r="AA311" s="151">
        <f>MAX(Onco!AJ318,Onco!BI318)</f>
        <v>0</v>
      </c>
      <c r="AB311" s="151">
        <f>MAX(COUNTIF(Onco!AK318,"Sim"),COUNTIF(Onco!BJ318,"Sim"))</f>
        <v>0</v>
      </c>
      <c r="AC311" s="56"/>
      <c r="AD311" s="151">
        <f>Schisto!P320</f>
        <v>0</v>
      </c>
      <c r="AE311" s="151">
        <f>Schisto!AI320</f>
        <v>0</v>
      </c>
      <c r="AF311" s="151">
        <f>Schisto!AJ320</f>
        <v>0</v>
      </c>
      <c r="AG311" s="151">
        <f>Schisto!AN320</f>
        <v>0</v>
      </c>
      <c r="AH311" s="151">
        <f>Schisto!AO320</f>
        <v>0</v>
      </c>
      <c r="AI311" s="151">
        <f>Schisto!AT320</f>
        <v>0</v>
      </c>
      <c r="AJ311" s="151">
        <f>Schisto!AU320</f>
        <v>0</v>
      </c>
      <c r="AK311" s="151">
        <f>Schisto!AV320</f>
        <v>0</v>
      </c>
      <c r="AL311" s="151">
        <f>Schisto!AW320</f>
        <v>0</v>
      </c>
      <c r="AM311" s="151">
        <f>COUNTIF(Schisto!AX320,"Sim")</f>
        <v>0</v>
      </c>
      <c r="AN311" s="56"/>
      <c r="AO311" s="151">
        <f>HTS!P320</f>
        <v>0</v>
      </c>
      <c r="AP311" s="151">
        <f>MAX(HTS!AK320,HTS!BS320)</f>
        <v>0</v>
      </c>
      <c r="AQ311" s="151">
        <f>MAX(HTS!AL320,HTS!BT320)</f>
        <v>0</v>
      </c>
      <c r="AR311" s="151">
        <f>MAX(HTS!AM320,HTS!BU320)</f>
        <v>0</v>
      </c>
      <c r="AS311" s="151">
        <f>MAX(HTS!AN320,HTS!BV320)</f>
        <v>0</v>
      </c>
      <c r="AT311" s="151">
        <f>MAX(HTS!AO320,HTS!BW320)</f>
        <v>0</v>
      </c>
      <c r="AU311" s="151">
        <f>MAX(HTS!AQ320,HTS!BY320)</f>
        <v>0</v>
      </c>
      <c r="AV311" s="151">
        <f>MAX(HTS!AR320,HTS!BZ320)</f>
        <v>0</v>
      </c>
      <c r="AW311" s="151">
        <f>MAX(HTS!AS320,HTS!CA320)</f>
        <v>0</v>
      </c>
      <c r="AX311" s="151">
        <f>MAX(HTS!AT320,HTS!CB320)</f>
        <v>0</v>
      </c>
      <c r="AY311" s="151">
        <f>MAX(HTS!AU320,HTS!CC320)</f>
        <v>0</v>
      </c>
      <c r="AZ311" s="151">
        <f>MAX(HTS!AV320,HTS!CD320)</f>
        <v>0</v>
      </c>
      <c r="BA311" s="151">
        <f>MAX(HTS!AW320,HTS!CE320)</f>
        <v>0</v>
      </c>
      <c r="BB311" s="151">
        <f>MAX(HTS!AX320,HTS!CF320)</f>
        <v>0</v>
      </c>
      <c r="BC311" s="151">
        <f>MAX(HTS!AY320,HTS!CG320)</f>
        <v>0</v>
      </c>
      <c r="BD311" s="151">
        <f>MAX(HTS!AZ320,HTS!CH320)</f>
        <v>0</v>
      </c>
      <c r="BE311" s="151">
        <f>MAX(HTS!BA320,HTS!CI320)</f>
        <v>0</v>
      </c>
      <c r="BF311" s="151">
        <f>MAX(HTS!BB320,HTS!CJ320)</f>
        <v>0</v>
      </c>
      <c r="BG311" s="151">
        <f>MAX(COUNTIF(HTS!BC320,"Sim"),COUNTIF(HTS!CK320,"Sim"))</f>
        <v>0</v>
      </c>
      <c r="BH311" s="56"/>
      <c r="BI311" s="151">
        <f>Tracoma!Q323</f>
        <v>0</v>
      </c>
      <c r="BJ311" s="151">
        <f>Tracoma!AK323</f>
        <v>0</v>
      </c>
      <c r="BK311" s="151">
        <f>Tracoma!AL323</f>
        <v>0</v>
      </c>
      <c r="BL311" s="151">
        <f>Tracoma!AN323</f>
        <v>0</v>
      </c>
      <c r="BM311" s="151">
        <f>Tracoma!AO323</f>
        <v>0</v>
      </c>
      <c r="BN311" s="151">
        <f>Tracoma!AT323</f>
        <v>0</v>
      </c>
      <c r="BO311" s="151">
        <f>Tracoma!AU323</f>
        <v>0</v>
      </c>
      <c r="BP311" s="151">
        <f>Tracoma!AV323</f>
        <v>0</v>
      </c>
      <c r="BQ311" s="151">
        <f>Tracoma!AW323</f>
        <v>0</v>
      </c>
      <c r="BR311" s="151">
        <f>COUNTIF(Tracoma!AX323,"Sim")</f>
        <v>0</v>
      </c>
      <c r="BS311" s="56"/>
      <c r="BT311" s="151">
        <f t="shared" si="53"/>
        <v>0</v>
      </c>
      <c r="BU311" s="151">
        <f t="shared" si="54"/>
        <v>0</v>
      </c>
      <c r="BV311" s="151">
        <f t="shared" si="55"/>
        <v>0</v>
      </c>
      <c r="BW311" s="151">
        <f t="shared" si="56"/>
        <v>0</v>
      </c>
      <c r="BX311" s="151">
        <f t="shared" si="57"/>
        <v>0</v>
      </c>
      <c r="BY311" s="151">
        <f t="shared" si="60"/>
        <v>0</v>
      </c>
      <c r="BZ311" s="151">
        <f t="shared" si="61"/>
        <v>0</v>
      </c>
      <c r="CA311" s="151">
        <f t="shared" si="62"/>
        <v>0</v>
      </c>
      <c r="CB311" s="151">
        <f t="shared" si="58"/>
        <v>0</v>
      </c>
      <c r="CC311" s="151">
        <f t="shared" si="59"/>
        <v>0</v>
      </c>
    </row>
    <row r="312" spans="2:81" x14ac:dyDescent="0.25">
      <c r="B312" s="366">
        <f>Demografia!B320</f>
        <v>0</v>
      </c>
      <c r="C312" s="366">
        <f>Demografia!C320</f>
        <v>0</v>
      </c>
      <c r="D312" s="367">
        <f>Demografia!D320</f>
        <v>0</v>
      </c>
      <c r="E312" s="342"/>
      <c r="F312" s="367">
        <f>FL!M319</f>
        <v>0</v>
      </c>
      <c r="G312" s="367">
        <f>FL!AE319</f>
        <v>0</v>
      </c>
      <c r="H312" s="367">
        <f>FL!AF319</f>
        <v>0</v>
      </c>
      <c r="I312" s="367">
        <f>FL!AH319</f>
        <v>0</v>
      </c>
      <c r="J312" s="367">
        <f>FL!AI319</f>
        <v>0</v>
      </c>
      <c r="K312" s="367">
        <f>FL!AK319</f>
        <v>0</v>
      </c>
      <c r="L312" s="367">
        <f>FL!AM319</f>
        <v>0</v>
      </c>
      <c r="M312" s="367">
        <f>FL!AN319</f>
        <v>0</v>
      </c>
      <c r="N312" s="367">
        <f>FL!AO319</f>
        <v>0</v>
      </c>
      <c r="O312" s="367">
        <f>FL!AP319</f>
        <v>0</v>
      </c>
      <c r="P312" s="367">
        <f>FL!AQ319</f>
        <v>0</v>
      </c>
      <c r="Q312" s="367">
        <f>COUNTIF(FL!AR319,"Sim")</f>
        <v>0</v>
      </c>
      <c r="R312" s="342"/>
      <c r="S312" s="367">
        <f>Onco!K319</f>
        <v>0</v>
      </c>
      <c r="T312" s="367">
        <f>MAX(Onco!AB319,Onco!BA319)</f>
        <v>0</v>
      </c>
      <c r="U312" s="367">
        <f>MAX(Onco!AC319,Onco!BB319)</f>
        <v>0</v>
      </c>
      <c r="V312" s="367">
        <f>MAX(Onco!AE319,Onco!BD319)</f>
        <v>0</v>
      </c>
      <c r="W312" s="367">
        <f>MAX(Onco!AF319,Onco!BE319)</f>
        <v>0</v>
      </c>
      <c r="X312" s="367">
        <f>MAX(Onco!AG319,Onco!BF319)</f>
        <v>0</v>
      </c>
      <c r="Y312" s="367">
        <f>MAX(Onco!AH319,Onco!BG319)</f>
        <v>0</v>
      </c>
      <c r="Z312" s="367">
        <f>MAX(Onco!AI319,Onco!BH319)</f>
        <v>0</v>
      </c>
      <c r="AA312" s="367">
        <f>MAX(Onco!AJ319,Onco!BI319)</f>
        <v>0</v>
      </c>
      <c r="AB312" s="367">
        <f>MAX(COUNTIF(Onco!AK319,"Sim"),COUNTIF(Onco!BJ319,"Sim"))</f>
        <v>0</v>
      </c>
      <c r="AC312" s="342"/>
      <c r="AD312" s="367">
        <f>Schisto!P321</f>
        <v>0</v>
      </c>
      <c r="AE312" s="367">
        <f>Schisto!AI321</f>
        <v>0</v>
      </c>
      <c r="AF312" s="367">
        <f>Schisto!AJ321</f>
        <v>0</v>
      </c>
      <c r="AG312" s="367">
        <f>Schisto!AN321</f>
        <v>0</v>
      </c>
      <c r="AH312" s="367">
        <f>Schisto!AO321</f>
        <v>0</v>
      </c>
      <c r="AI312" s="367">
        <f>Schisto!AT321</f>
        <v>0</v>
      </c>
      <c r="AJ312" s="367">
        <f>Schisto!AU321</f>
        <v>0</v>
      </c>
      <c r="AK312" s="367">
        <f>Schisto!AV321</f>
        <v>0</v>
      </c>
      <c r="AL312" s="367">
        <f>Schisto!AW321</f>
        <v>0</v>
      </c>
      <c r="AM312" s="367">
        <f>COUNTIF(Schisto!AX321,"Sim")</f>
        <v>0</v>
      </c>
      <c r="AN312" s="342"/>
      <c r="AO312" s="367">
        <f>HTS!P321</f>
        <v>0</v>
      </c>
      <c r="AP312" s="367">
        <f>MAX(HTS!AK321,HTS!BS321)</f>
        <v>0</v>
      </c>
      <c r="AQ312" s="367">
        <f>MAX(HTS!AL321,HTS!BT321)</f>
        <v>0</v>
      </c>
      <c r="AR312" s="367">
        <f>MAX(HTS!AM321,HTS!BU321)</f>
        <v>0</v>
      </c>
      <c r="AS312" s="367">
        <f>MAX(HTS!AN321,HTS!BV321)</f>
        <v>0</v>
      </c>
      <c r="AT312" s="367">
        <f>MAX(HTS!AO321,HTS!BW321)</f>
        <v>0</v>
      </c>
      <c r="AU312" s="367">
        <f>MAX(HTS!AQ321,HTS!BY321)</f>
        <v>0</v>
      </c>
      <c r="AV312" s="367">
        <f>MAX(HTS!AR321,HTS!BZ321)</f>
        <v>0</v>
      </c>
      <c r="AW312" s="367">
        <f>MAX(HTS!AS321,HTS!CA321)</f>
        <v>0</v>
      </c>
      <c r="AX312" s="367">
        <f>MAX(HTS!AT321,HTS!CB321)</f>
        <v>0</v>
      </c>
      <c r="AY312" s="367">
        <f>MAX(HTS!AU321,HTS!CC321)</f>
        <v>0</v>
      </c>
      <c r="AZ312" s="367">
        <f>MAX(HTS!AV321,HTS!CD321)</f>
        <v>0</v>
      </c>
      <c r="BA312" s="367">
        <f>MAX(HTS!AW321,HTS!CE321)</f>
        <v>0</v>
      </c>
      <c r="BB312" s="367">
        <f>MAX(HTS!AX321,HTS!CF321)</f>
        <v>0</v>
      </c>
      <c r="BC312" s="367">
        <f>MAX(HTS!AY321,HTS!CG321)</f>
        <v>0</v>
      </c>
      <c r="BD312" s="367">
        <f>MAX(HTS!AZ321,HTS!CH321)</f>
        <v>0</v>
      </c>
      <c r="BE312" s="367">
        <f>MAX(HTS!BA321,HTS!CI321)</f>
        <v>0</v>
      </c>
      <c r="BF312" s="367">
        <f>MAX(HTS!BB321,HTS!CJ321)</f>
        <v>0</v>
      </c>
      <c r="BG312" s="367">
        <f>MAX(COUNTIF(HTS!BC321,"Sim"),COUNTIF(HTS!CK321,"Sim"))</f>
        <v>0</v>
      </c>
      <c r="BH312" s="342"/>
      <c r="BI312" s="367">
        <f>Tracoma!Q324</f>
        <v>0</v>
      </c>
      <c r="BJ312" s="367">
        <f>Tracoma!AK324</f>
        <v>0</v>
      </c>
      <c r="BK312" s="367">
        <f>Tracoma!AL324</f>
        <v>0</v>
      </c>
      <c r="BL312" s="367">
        <f>Tracoma!AN324</f>
        <v>0</v>
      </c>
      <c r="BM312" s="367">
        <f>Tracoma!AO324</f>
        <v>0</v>
      </c>
      <c r="BN312" s="367">
        <f>Tracoma!AT324</f>
        <v>0</v>
      </c>
      <c r="BO312" s="367">
        <f>Tracoma!AU324</f>
        <v>0</v>
      </c>
      <c r="BP312" s="367">
        <f>Tracoma!AV324</f>
        <v>0</v>
      </c>
      <c r="BQ312" s="367">
        <f>Tracoma!AW324</f>
        <v>0</v>
      </c>
      <c r="BR312" s="367">
        <f>COUNTIF(Tracoma!AX324,"Sim")</f>
        <v>0</v>
      </c>
      <c r="BS312" s="342"/>
      <c r="BT312" s="367">
        <f t="shared" si="53"/>
        <v>0</v>
      </c>
      <c r="BU312" s="367">
        <f t="shared" si="54"/>
        <v>0</v>
      </c>
      <c r="BV312" s="367">
        <f t="shared" si="55"/>
        <v>0</v>
      </c>
      <c r="BW312" s="367">
        <f t="shared" si="56"/>
        <v>0</v>
      </c>
      <c r="BX312" s="367">
        <f t="shared" si="57"/>
        <v>0</v>
      </c>
      <c r="BY312" s="367">
        <f t="shared" si="60"/>
        <v>0</v>
      </c>
      <c r="BZ312" s="367">
        <f t="shared" si="61"/>
        <v>0</v>
      </c>
      <c r="CA312" s="367">
        <f t="shared" si="62"/>
        <v>0</v>
      </c>
      <c r="CB312" s="367">
        <f t="shared" si="58"/>
        <v>0</v>
      </c>
      <c r="CC312" s="367">
        <f t="shared" si="59"/>
        <v>0</v>
      </c>
    </row>
    <row r="313" spans="2:81" x14ac:dyDescent="0.25">
      <c r="B313" s="150">
        <f>Demografia!B321</f>
        <v>0</v>
      </c>
      <c r="C313" s="150">
        <f>Demografia!C321</f>
        <v>0</v>
      </c>
      <c r="D313" s="151">
        <f>Demografia!D321</f>
        <v>0</v>
      </c>
      <c r="E313" s="56"/>
      <c r="F313" s="151">
        <f>FL!M320</f>
        <v>0</v>
      </c>
      <c r="G313" s="151">
        <f>FL!AE320</f>
        <v>0</v>
      </c>
      <c r="H313" s="151">
        <f>FL!AF320</f>
        <v>0</v>
      </c>
      <c r="I313" s="151">
        <f>FL!AH320</f>
        <v>0</v>
      </c>
      <c r="J313" s="151">
        <f>FL!AI320</f>
        <v>0</v>
      </c>
      <c r="K313" s="151">
        <f>FL!AK320</f>
        <v>0</v>
      </c>
      <c r="L313" s="151">
        <f>FL!AM320</f>
        <v>0</v>
      </c>
      <c r="M313" s="151">
        <f>FL!AN320</f>
        <v>0</v>
      </c>
      <c r="N313" s="151">
        <f>FL!AO320</f>
        <v>0</v>
      </c>
      <c r="O313" s="151">
        <f>FL!AP320</f>
        <v>0</v>
      </c>
      <c r="P313" s="151">
        <f>FL!AQ320</f>
        <v>0</v>
      </c>
      <c r="Q313" s="151">
        <f>COUNTIF(FL!AR320,"Sim")</f>
        <v>0</v>
      </c>
      <c r="R313" s="56"/>
      <c r="S313" s="151">
        <f>Onco!K320</f>
        <v>0</v>
      </c>
      <c r="T313" s="151">
        <f>MAX(Onco!AB320,Onco!BA320)</f>
        <v>0</v>
      </c>
      <c r="U313" s="151">
        <f>MAX(Onco!AC320,Onco!BB320)</f>
        <v>0</v>
      </c>
      <c r="V313" s="151">
        <f>MAX(Onco!AE320,Onco!BD320)</f>
        <v>0</v>
      </c>
      <c r="W313" s="151">
        <f>MAX(Onco!AF320,Onco!BE320)</f>
        <v>0</v>
      </c>
      <c r="X313" s="151">
        <f>MAX(Onco!AG320,Onco!BF320)</f>
        <v>0</v>
      </c>
      <c r="Y313" s="151">
        <f>MAX(Onco!AH320,Onco!BG320)</f>
        <v>0</v>
      </c>
      <c r="Z313" s="151">
        <f>MAX(Onco!AI320,Onco!BH320)</f>
        <v>0</v>
      </c>
      <c r="AA313" s="151">
        <f>MAX(Onco!AJ320,Onco!BI320)</f>
        <v>0</v>
      </c>
      <c r="AB313" s="151">
        <f>MAX(COUNTIF(Onco!AK320,"Sim"),COUNTIF(Onco!BJ320,"Sim"))</f>
        <v>0</v>
      </c>
      <c r="AC313" s="56"/>
      <c r="AD313" s="151">
        <f>Schisto!P322</f>
        <v>0</v>
      </c>
      <c r="AE313" s="151">
        <f>Schisto!AI322</f>
        <v>0</v>
      </c>
      <c r="AF313" s="151">
        <f>Schisto!AJ322</f>
        <v>0</v>
      </c>
      <c r="AG313" s="151">
        <f>Schisto!AN322</f>
        <v>0</v>
      </c>
      <c r="AH313" s="151">
        <f>Schisto!AO322</f>
        <v>0</v>
      </c>
      <c r="AI313" s="151">
        <f>Schisto!AT322</f>
        <v>0</v>
      </c>
      <c r="AJ313" s="151">
        <f>Schisto!AU322</f>
        <v>0</v>
      </c>
      <c r="AK313" s="151">
        <f>Schisto!AV322</f>
        <v>0</v>
      </c>
      <c r="AL313" s="151">
        <f>Schisto!AW322</f>
        <v>0</v>
      </c>
      <c r="AM313" s="151">
        <f>COUNTIF(Schisto!AX322,"Sim")</f>
        <v>0</v>
      </c>
      <c r="AN313" s="56"/>
      <c r="AO313" s="151">
        <f>HTS!P322</f>
        <v>0</v>
      </c>
      <c r="AP313" s="151">
        <f>MAX(HTS!AK322,HTS!BS322)</f>
        <v>0</v>
      </c>
      <c r="AQ313" s="151">
        <f>MAX(HTS!AL322,HTS!BT322)</f>
        <v>0</v>
      </c>
      <c r="AR313" s="151">
        <f>MAX(HTS!AM322,HTS!BU322)</f>
        <v>0</v>
      </c>
      <c r="AS313" s="151">
        <f>MAX(HTS!AN322,HTS!BV322)</f>
        <v>0</v>
      </c>
      <c r="AT313" s="151">
        <f>MAX(HTS!AO322,HTS!BW322)</f>
        <v>0</v>
      </c>
      <c r="AU313" s="151">
        <f>MAX(HTS!AQ322,HTS!BY322)</f>
        <v>0</v>
      </c>
      <c r="AV313" s="151">
        <f>MAX(HTS!AR322,HTS!BZ322)</f>
        <v>0</v>
      </c>
      <c r="AW313" s="151">
        <f>MAX(HTS!AS322,HTS!CA322)</f>
        <v>0</v>
      </c>
      <c r="AX313" s="151">
        <f>MAX(HTS!AT322,HTS!CB322)</f>
        <v>0</v>
      </c>
      <c r="AY313" s="151">
        <f>MAX(HTS!AU322,HTS!CC322)</f>
        <v>0</v>
      </c>
      <c r="AZ313" s="151">
        <f>MAX(HTS!AV322,HTS!CD322)</f>
        <v>0</v>
      </c>
      <c r="BA313" s="151">
        <f>MAX(HTS!AW322,HTS!CE322)</f>
        <v>0</v>
      </c>
      <c r="BB313" s="151">
        <f>MAX(HTS!AX322,HTS!CF322)</f>
        <v>0</v>
      </c>
      <c r="BC313" s="151">
        <f>MAX(HTS!AY322,HTS!CG322)</f>
        <v>0</v>
      </c>
      <c r="BD313" s="151">
        <f>MAX(HTS!AZ322,HTS!CH322)</f>
        <v>0</v>
      </c>
      <c r="BE313" s="151">
        <f>MAX(HTS!BA322,HTS!CI322)</f>
        <v>0</v>
      </c>
      <c r="BF313" s="151">
        <f>MAX(HTS!BB322,HTS!CJ322)</f>
        <v>0</v>
      </c>
      <c r="BG313" s="151">
        <f>MAX(COUNTIF(HTS!BC322,"Sim"),COUNTIF(HTS!CK322,"Sim"))</f>
        <v>0</v>
      </c>
      <c r="BH313" s="56"/>
      <c r="BI313" s="151">
        <f>Tracoma!Q325</f>
        <v>0</v>
      </c>
      <c r="BJ313" s="151">
        <f>Tracoma!AK325</f>
        <v>0</v>
      </c>
      <c r="BK313" s="151">
        <f>Tracoma!AL325</f>
        <v>0</v>
      </c>
      <c r="BL313" s="151">
        <f>Tracoma!AN325</f>
        <v>0</v>
      </c>
      <c r="BM313" s="151">
        <f>Tracoma!AO325</f>
        <v>0</v>
      </c>
      <c r="BN313" s="151">
        <f>Tracoma!AT325</f>
        <v>0</v>
      </c>
      <c r="BO313" s="151">
        <f>Tracoma!AU325</f>
        <v>0</v>
      </c>
      <c r="BP313" s="151">
        <f>Tracoma!AV325</f>
        <v>0</v>
      </c>
      <c r="BQ313" s="151">
        <f>Tracoma!AW325</f>
        <v>0</v>
      </c>
      <c r="BR313" s="151">
        <f>COUNTIF(Tracoma!AX325,"Sim")</f>
        <v>0</v>
      </c>
      <c r="BS313" s="56"/>
      <c r="BT313" s="151">
        <f t="shared" si="53"/>
        <v>0</v>
      </c>
      <c r="BU313" s="151">
        <f t="shared" si="54"/>
        <v>0</v>
      </c>
      <c r="BV313" s="151">
        <f t="shared" si="55"/>
        <v>0</v>
      </c>
      <c r="BW313" s="151">
        <f t="shared" si="56"/>
        <v>0</v>
      </c>
      <c r="BX313" s="151">
        <f t="shared" si="57"/>
        <v>0</v>
      </c>
      <c r="BY313" s="151">
        <f t="shared" si="60"/>
        <v>0</v>
      </c>
      <c r="BZ313" s="151">
        <f t="shared" si="61"/>
        <v>0</v>
      </c>
      <c r="CA313" s="151">
        <f t="shared" si="62"/>
        <v>0</v>
      </c>
      <c r="CB313" s="151">
        <f t="shared" si="58"/>
        <v>0</v>
      </c>
      <c r="CC313" s="151">
        <f t="shared" si="59"/>
        <v>0</v>
      </c>
    </row>
    <row r="314" spans="2:81" x14ac:dyDescent="0.25">
      <c r="B314" s="366">
        <f>Demografia!B322</f>
        <v>0</v>
      </c>
      <c r="C314" s="366">
        <f>Demografia!C322</f>
        <v>0</v>
      </c>
      <c r="D314" s="367">
        <f>Demografia!D322</f>
        <v>0</v>
      </c>
      <c r="E314" s="342"/>
      <c r="F314" s="367">
        <f>FL!M321</f>
        <v>0</v>
      </c>
      <c r="G314" s="367">
        <f>FL!AE321</f>
        <v>0</v>
      </c>
      <c r="H314" s="367">
        <f>FL!AF321</f>
        <v>0</v>
      </c>
      <c r="I314" s="367">
        <f>FL!AH321</f>
        <v>0</v>
      </c>
      <c r="J314" s="367">
        <f>FL!AI321</f>
        <v>0</v>
      </c>
      <c r="K314" s="367">
        <f>FL!AK321</f>
        <v>0</v>
      </c>
      <c r="L314" s="367">
        <f>FL!AM321</f>
        <v>0</v>
      </c>
      <c r="M314" s="367">
        <f>FL!AN321</f>
        <v>0</v>
      </c>
      <c r="N314" s="367">
        <f>FL!AO321</f>
        <v>0</v>
      </c>
      <c r="O314" s="367">
        <f>FL!AP321</f>
        <v>0</v>
      </c>
      <c r="P314" s="367">
        <f>FL!AQ321</f>
        <v>0</v>
      </c>
      <c r="Q314" s="367">
        <f>COUNTIF(FL!AR321,"Sim")</f>
        <v>0</v>
      </c>
      <c r="R314" s="342"/>
      <c r="S314" s="367">
        <f>Onco!K321</f>
        <v>0</v>
      </c>
      <c r="T314" s="367">
        <f>MAX(Onco!AB321,Onco!BA321)</f>
        <v>0</v>
      </c>
      <c r="U314" s="367">
        <f>MAX(Onco!AC321,Onco!BB321)</f>
        <v>0</v>
      </c>
      <c r="V314" s="367">
        <f>MAX(Onco!AE321,Onco!BD321)</f>
        <v>0</v>
      </c>
      <c r="W314" s="367">
        <f>MAX(Onco!AF321,Onco!BE321)</f>
        <v>0</v>
      </c>
      <c r="X314" s="367">
        <f>MAX(Onco!AG321,Onco!BF321)</f>
        <v>0</v>
      </c>
      <c r="Y314" s="367">
        <f>MAX(Onco!AH321,Onco!BG321)</f>
        <v>0</v>
      </c>
      <c r="Z314" s="367">
        <f>MAX(Onco!AI321,Onco!BH321)</f>
        <v>0</v>
      </c>
      <c r="AA314" s="367">
        <f>MAX(Onco!AJ321,Onco!BI321)</f>
        <v>0</v>
      </c>
      <c r="AB314" s="367">
        <f>MAX(COUNTIF(Onco!AK321,"Sim"),COUNTIF(Onco!BJ321,"Sim"))</f>
        <v>0</v>
      </c>
      <c r="AC314" s="342"/>
      <c r="AD314" s="367">
        <f>Schisto!P323</f>
        <v>0</v>
      </c>
      <c r="AE314" s="367">
        <f>Schisto!AI323</f>
        <v>0</v>
      </c>
      <c r="AF314" s="367">
        <f>Schisto!AJ323</f>
        <v>0</v>
      </c>
      <c r="AG314" s="367">
        <f>Schisto!AN323</f>
        <v>0</v>
      </c>
      <c r="AH314" s="367">
        <f>Schisto!AO323</f>
        <v>0</v>
      </c>
      <c r="AI314" s="367">
        <f>Schisto!AT323</f>
        <v>0</v>
      </c>
      <c r="AJ314" s="367">
        <f>Schisto!AU323</f>
        <v>0</v>
      </c>
      <c r="AK314" s="367">
        <f>Schisto!AV323</f>
        <v>0</v>
      </c>
      <c r="AL314" s="367">
        <f>Schisto!AW323</f>
        <v>0</v>
      </c>
      <c r="AM314" s="367">
        <f>COUNTIF(Schisto!AX323,"Sim")</f>
        <v>0</v>
      </c>
      <c r="AN314" s="342"/>
      <c r="AO314" s="367">
        <f>HTS!P323</f>
        <v>0</v>
      </c>
      <c r="AP314" s="367">
        <f>MAX(HTS!AK323,HTS!BS323)</f>
        <v>0</v>
      </c>
      <c r="AQ314" s="367">
        <f>MAX(HTS!AL323,HTS!BT323)</f>
        <v>0</v>
      </c>
      <c r="AR314" s="367">
        <f>MAX(HTS!AM323,HTS!BU323)</f>
        <v>0</v>
      </c>
      <c r="AS314" s="367">
        <f>MAX(HTS!AN323,HTS!BV323)</f>
        <v>0</v>
      </c>
      <c r="AT314" s="367">
        <f>MAX(HTS!AO323,HTS!BW323)</f>
        <v>0</v>
      </c>
      <c r="AU314" s="367">
        <f>MAX(HTS!AQ323,HTS!BY323)</f>
        <v>0</v>
      </c>
      <c r="AV314" s="367">
        <f>MAX(HTS!AR323,HTS!BZ323)</f>
        <v>0</v>
      </c>
      <c r="AW314" s="367">
        <f>MAX(HTS!AS323,HTS!CA323)</f>
        <v>0</v>
      </c>
      <c r="AX314" s="367">
        <f>MAX(HTS!AT323,HTS!CB323)</f>
        <v>0</v>
      </c>
      <c r="AY314" s="367">
        <f>MAX(HTS!AU323,HTS!CC323)</f>
        <v>0</v>
      </c>
      <c r="AZ314" s="367">
        <f>MAX(HTS!AV323,HTS!CD323)</f>
        <v>0</v>
      </c>
      <c r="BA314" s="367">
        <f>MAX(HTS!AW323,HTS!CE323)</f>
        <v>0</v>
      </c>
      <c r="BB314" s="367">
        <f>MAX(HTS!AX323,HTS!CF323)</f>
        <v>0</v>
      </c>
      <c r="BC314" s="367">
        <f>MAX(HTS!AY323,HTS!CG323)</f>
        <v>0</v>
      </c>
      <c r="BD314" s="367">
        <f>MAX(HTS!AZ323,HTS!CH323)</f>
        <v>0</v>
      </c>
      <c r="BE314" s="367">
        <f>MAX(HTS!BA323,HTS!CI323)</f>
        <v>0</v>
      </c>
      <c r="BF314" s="367">
        <f>MAX(HTS!BB323,HTS!CJ323)</f>
        <v>0</v>
      </c>
      <c r="BG314" s="367">
        <f>MAX(COUNTIF(HTS!BC323,"Sim"),COUNTIF(HTS!CK323,"Sim"))</f>
        <v>0</v>
      </c>
      <c r="BH314" s="342"/>
      <c r="BI314" s="367">
        <f>Tracoma!Q326</f>
        <v>0</v>
      </c>
      <c r="BJ314" s="367">
        <f>Tracoma!AK326</f>
        <v>0</v>
      </c>
      <c r="BK314" s="367">
        <f>Tracoma!AL326</f>
        <v>0</v>
      </c>
      <c r="BL314" s="367">
        <f>Tracoma!AN326</f>
        <v>0</v>
      </c>
      <c r="BM314" s="367">
        <f>Tracoma!AO326</f>
        <v>0</v>
      </c>
      <c r="BN314" s="367">
        <f>Tracoma!AT326</f>
        <v>0</v>
      </c>
      <c r="BO314" s="367">
        <f>Tracoma!AU326</f>
        <v>0</v>
      </c>
      <c r="BP314" s="367">
        <f>Tracoma!AV326</f>
        <v>0</v>
      </c>
      <c r="BQ314" s="367">
        <f>Tracoma!AW326</f>
        <v>0</v>
      </c>
      <c r="BR314" s="367">
        <f>COUNTIF(Tracoma!AX326,"Sim")</f>
        <v>0</v>
      </c>
      <c r="BS314" s="342"/>
      <c r="BT314" s="367">
        <f t="shared" si="53"/>
        <v>0</v>
      </c>
      <c r="BU314" s="367">
        <f t="shared" si="54"/>
        <v>0</v>
      </c>
      <c r="BV314" s="367">
        <f t="shared" si="55"/>
        <v>0</v>
      </c>
      <c r="BW314" s="367">
        <f t="shared" si="56"/>
        <v>0</v>
      </c>
      <c r="BX314" s="367">
        <f t="shared" si="57"/>
        <v>0</v>
      </c>
      <c r="BY314" s="367">
        <f t="shared" si="60"/>
        <v>0</v>
      </c>
      <c r="BZ314" s="367">
        <f t="shared" si="61"/>
        <v>0</v>
      </c>
      <c r="CA314" s="367">
        <f t="shared" si="62"/>
        <v>0</v>
      </c>
      <c r="CB314" s="367">
        <f t="shared" si="58"/>
        <v>0</v>
      </c>
      <c r="CC314" s="367">
        <f t="shared" si="59"/>
        <v>0</v>
      </c>
    </row>
    <row r="315" spans="2:81" x14ac:dyDescent="0.25">
      <c r="B315" s="150">
        <f>Demografia!B323</f>
        <v>0</v>
      </c>
      <c r="C315" s="150">
        <f>Demografia!C323</f>
        <v>0</v>
      </c>
      <c r="D315" s="151">
        <f>Demografia!D323</f>
        <v>0</v>
      </c>
      <c r="E315" s="56"/>
      <c r="F315" s="151">
        <f>FL!M322</f>
        <v>0</v>
      </c>
      <c r="G315" s="151">
        <f>FL!AE322</f>
        <v>0</v>
      </c>
      <c r="H315" s="151">
        <f>FL!AF322</f>
        <v>0</v>
      </c>
      <c r="I315" s="151">
        <f>FL!AH322</f>
        <v>0</v>
      </c>
      <c r="J315" s="151">
        <f>FL!AI322</f>
        <v>0</v>
      </c>
      <c r="K315" s="151">
        <f>FL!AK322</f>
        <v>0</v>
      </c>
      <c r="L315" s="151">
        <f>FL!AM322</f>
        <v>0</v>
      </c>
      <c r="M315" s="151">
        <f>FL!AN322</f>
        <v>0</v>
      </c>
      <c r="N315" s="151">
        <f>FL!AO322</f>
        <v>0</v>
      </c>
      <c r="O315" s="151">
        <f>FL!AP322</f>
        <v>0</v>
      </c>
      <c r="P315" s="151">
        <f>FL!AQ322</f>
        <v>0</v>
      </c>
      <c r="Q315" s="151">
        <f>COUNTIF(FL!AR322,"Sim")</f>
        <v>0</v>
      </c>
      <c r="R315" s="56"/>
      <c r="S315" s="151">
        <f>Onco!K322</f>
        <v>0</v>
      </c>
      <c r="T315" s="151">
        <f>MAX(Onco!AB322,Onco!BA322)</f>
        <v>0</v>
      </c>
      <c r="U315" s="151">
        <f>MAX(Onco!AC322,Onco!BB322)</f>
        <v>0</v>
      </c>
      <c r="V315" s="151">
        <f>MAX(Onco!AE322,Onco!BD322)</f>
        <v>0</v>
      </c>
      <c r="W315" s="151">
        <f>MAX(Onco!AF322,Onco!BE322)</f>
        <v>0</v>
      </c>
      <c r="X315" s="151">
        <f>MAX(Onco!AG322,Onco!BF322)</f>
        <v>0</v>
      </c>
      <c r="Y315" s="151">
        <f>MAX(Onco!AH322,Onco!BG322)</f>
        <v>0</v>
      </c>
      <c r="Z315" s="151">
        <f>MAX(Onco!AI322,Onco!BH322)</f>
        <v>0</v>
      </c>
      <c r="AA315" s="151">
        <f>MAX(Onco!AJ322,Onco!BI322)</f>
        <v>0</v>
      </c>
      <c r="AB315" s="151">
        <f>MAX(COUNTIF(Onco!AK322,"Sim"),COUNTIF(Onco!BJ322,"Sim"))</f>
        <v>0</v>
      </c>
      <c r="AC315" s="56"/>
      <c r="AD315" s="151">
        <f>Schisto!P324</f>
        <v>0</v>
      </c>
      <c r="AE315" s="151">
        <f>Schisto!AI324</f>
        <v>0</v>
      </c>
      <c r="AF315" s="151">
        <f>Schisto!AJ324</f>
        <v>0</v>
      </c>
      <c r="AG315" s="151">
        <f>Schisto!AN324</f>
        <v>0</v>
      </c>
      <c r="AH315" s="151">
        <f>Schisto!AO324</f>
        <v>0</v>
      </c>
      <c r="AI315" s="151">
        <f>Schisto!AT324</f>
        <v>0</v>
      </c>
      <c r="AJ315" s="151">
        <f>Schisto!AU324</f>
        <v>0</v>
      </c>
      <c r="AK315" s="151">
        <f>Schisto!AV324</f>
        <v>0</v>
      </c>
      <c r="AL315" s="151">
        <f>Schisto!AW324</f>
        <v>0</v>
      </c>
      <c r="AM315" s="151">
        <f>COUNTIF(Schisto!AX324,"Sim")</f>
        <v>0</v>
      </c>
      <c r="AN315" s="56"/>
      <c r="AO315" s="151">
        <f>HTS!P324</f>
        <v>0</v>
      </c>
      <c r="AP315" s="151">
        <f>MAX(HTS!AK324,HTS!BS324)</f>
        <v>0</v>
      </c>
      <c r="AQ315" s="151">
        <f>MAX(HTS!AL324,HTS!BT324)</f>
        <v>0</v>
      </c>
      <c r="AR315" s="151">
        <f>MAX(HTS!AM324,HTS!BU324)</f>
        <v>0</v>
      </c>
      <c r="AS315" s="151">
        <f>MAX(HTS!AN324,HTS!BV324)</f>
        <v>0</v>
      </c>
      <c r="AT315" s="151">
        <f>MAX(HTS!AO324,HTS!BW324)</f>
        <v>0</v>
      </c>
      <c r="AU315" s="151">
        <f>MAX(HTS!AQ324,HTS!BY324)</f>
        <v>0</v>
      </c>
      <c r="AV315" s="151">
        <f>MAX(HTS!AR324,HTS!BZ324)</f>
        <v>0</v>
      </c>
      <c r="AW315" s="151">
        <f>MAX(HTS!AS324,HTS!CA324)</f>
        <v>0</v>
      </c>
      <c r="AX315" s="151">
        <f>MAX(HTS!AT324,HTS!CB324)</f>
        <v>0</v>
      </c>
      <c r="AY315" s="151">
        <f>MAX(HTS!AU324,HTS!CC324)</f>
        <v>0</v>
      </c>
      <c r="AZ315" s="151">
        <f>MAX(HTS!AV324,HTS!CD324)</f>
        <v>0</v>
      </c>
      <c r="BA315" s="151">
        <f>MAX(HTS!AW324,HTS!CE324)</f>
        <v>0</v>
      </c>
      <c r="BB315" s="151">
        <f>MAX(HTS!AX324,HTS!CF324)</f>
        <v>0</v>
      </c>
      <c r="BC315" s="151">
        <f>MAX(HTS!AY324,HTS!CG324)</f>
        <v>0</v>
      </c>
      <c r="BD315" s="151">
        <f>MAX(HTS!AZ324,HTS!CH324)</f>
        <v>0</v>
      </c>
      <c r="BE315" s="151">
        <f>MAX(HTS!BA324,HTS!CI324)</f>
        <v>0</v>
      </c>
      <c r="BF315" s="151">
        <f>MAX(HTS!BB324,HTS!CJ324)</f>
        <v>0</v>
      </c>
      <c r="BG315" s="151">
        <f>MAX(COUNTIF(HTS!BC324,"Sim"),COUNTIF(HTS!CK324,"Sim"))</f>
        <v>0</v>
      </c>
      <c r="BH315" s="56"/>
      <c r="BI315" s="151">
        <f>Tracoma!Q327</f>
        <v>0</v>
      </c>
      <c r="BJ315" s="151">
        <f>Tracoma!AK327</f>
        <v>0</v>
      </c>
      <c r="BK315" s="151">
        <f>Tracoma!AL327</f>
        <v>0</v>
      </c>
      <c r="BL315" s="151">
        <f>Tracoma!AN327</f>
        <v>0</v>
      </c>
      <c r="BM315" s="151">
        <f>Tracoma!AO327</f>
        <v>0</v>
      </c>
      <c r="BN315" s="151">
        <f>Tracoma!AT327</f>
        <v>0</v>
      </c>
      <c r="BO315" s="151">
        <f>Tracoma!AU327</f>
        <v>0</v>
      </c>
      <c r="BP315" s="151">
        <f>Tracoma!AV327</f>
        <v>0</v>
      </c>
      <c r="BQ315" s="151">
        <f>Tracoma!AW327</f>
        <v>0</v>
      </c>
      <c r="BR315" s="151">
        <f>COUNTIF(Tracoma!AX327,"Sim")</f>
        <v>0</v>
      </c>
      <c r="BS315" s="56"/>
      <c r="BT315" s="151">
        <f t="shared" si="53"/>
        <v>0</v>
      </c>
      <c r="BU315" s="151">
        <f t="shared" si="54"/>
        <v>0</v>
      </c>
      <c r="BV315" s="151">
        <f t="shared" si="55"/>
        <v>0</v>
      </c>
      <c r="BW315" s="151">
        <f t="shared" si="56"/>
        <v>0</v>
      </c>
      <c r="BX315" s="151">
        <f t="shared" si="57"/>
        <v>0</v>
      </c>
      <c r="BY315" s="151">
        <f t="shared" si="60"/>
        <v>0</v>
      </c>
      <c r="BZ315" s="151">
        <f t="shared" si="61"/>
        <v>0</v>
      </c>
      <c r="CA315" s="151">
        <f t="shared" si="62"/>
        <v>0</v>
      </c>
      <c r="CB315" s="151">
        <f t="shared" si="58"/>
        <v>0</v>
      </c>
      <c r="CC315" s="151">
        <f t="shared" si="59"/>
        <v>0</v>
      </c>
    </row>
    <row r="316" spans="2:81" x14ac:dyDescent="0.25">
      <c r="B316" s="366">
        <f>Demografia!B324</f>
        <v>0</v>
      </c>
      <c r="C316" s="366">
        <f>Demografia!C324</f>
        <v>0</v>
      </c>
      <c r="D316" s="367">
        <f>Demografia!D324</f>
        <v>0</v>
      </c>
      <c r="E316" s="342"/>
      <c r="F316" s="367">
        <f>FL!M323</f>
        <v>0</v>
      </c>
      <c r="G316" s="367">
        <f>FL!AE323</f>
        <v>0</v>
      </c>
      <c r="H316" s="367">
        <f>FL!AF323</f>
        <v>0</v>
      </c>
      <c r="I316" s="367">
        <f>FL!AH323</f>
        <v>0</v>
      </c>
      <c r="J316" s="367">
        <f>FL!AI323</f>
        <v>0</v>
      </c>
      <c r="K316" s="367">
        <f>FL!AK323</f>
        <v>0</v>
      </c>
      <c r="L316" s="367">
        <f>FL!AM323</f>
        <v>0</v>
      </c>
      <c r="M316" s="367">
        <f>FL!AN323</f>
        <v>0</v>
      </c>
      <c r="N316" s="367">
        <f>FL!AO323</f>
        <v>0</v>
      </c>
      <c r="O316" s="367">
        <f>FL!AP323</f>
        <v>0</v>
      </c>
      <c r="P316" s="367">
        <f>FL!AQ323</f>
        <v>0</v>
      </c>
      <c r="Q316" s="367">
        <f>COUNTIF(FL!AR323,"Sim")</f>
        <v>0</v>
      </c>
      <c r="R316" s="342"/>
      <c r="S316" s="367">
        <f>Onco!K323</f>
        <v>0</v>
      </c>
      <c r="T316" s="367">
        <f>MAX(Onco!AB323,Onco!BA323)</f>
        <v>0</v>
      </c>
      <c r="U316" s="367">
        <f>MAX(Onco!AC323,Onco!BB323)</f>
        <v>0</v>
      </c>
      <c r="V316" s="367">
        <f>MAX(Onco!AE323,Onco!BD323)</f>
        <v>0</v>
      </c>
      <c r="W316" s="367">
        <f>MAX(Onco!AF323,Onco!BE323)</f>
        <v>0</v>
      </c>
      <c r="X316" s="367">
        <f>MAX(Onco!AG323,Onco!BF323)</f>
        <v>0</v>
      </c>
      <c r="Y316" s="367">
        <f>MAX(Onco!AH323,Onco!BG323)</f>
        <v>0</v>
      </c>
      <c r="Z316" s="367">
        <f>MAX(Onco!AI323,Onco!BH323)</f>
        <v>0</v>
      </c>
      <c r="AA316" s="367">
        <f>MAX(Onco!AJ323,Onco!BI323)</f>
        <v>0</v>
      </c>
      <c r="AB316" s="367">
        <f>MAX(COUNTIF(Onco!AK323,"Sim"),COUNTIF(Onco!BJ323,"Sim"))</f>
        <v>0</v>
      </c>
      <c r="AC316" s="342"/>
      <c r="AD316" s="367">
        <f>Schisto!P325</f>
        <v>0</v>
      </c>
      <c r="AE316" s="367">
        <f>Schisto!AI325</f>
        <v>0</v>
      </c>
      <c r="AF316" s="367">
        <f>Schisto!AJ325</f>
        <v>0</v>
      </c>
      <c r="AG316" s="367">
        <f>Schisto!AN325</f>
        <v>0</v>
      </c>
      <c r="AH316" s="367">
        <f>Schisto!AO325</f>
        <v>0</v>
      </c>
      <c r="AI316" s="367">
        <f>Schisto!AT325</f>
        <v>0</v>
      </c>
      <c r="AJ316" s="367">
        <f>Schisto!AU325</f>
        <v>0</v>
      </c>
      <c r="AK316" s="367">
        <f>Schisto!AV325</f>
        <v>0</v>
      </c>
      <c r="AL316" s="367">
        <f>Schisto!AW325</f>
        <v>0</v>
      </c>
      <c r="AM316" s="367">
        <f>COUNTIF(Schisto!AX325,"Sim")</f>
        <v>0</v>
      </c>
      <c r="AN316" s="342"/>
      <c r="AO316" s="367">
        <f>HTS!P325</f>
        <v>0</v>
      </c>
      <c r="AP316" s="367">
        <f>MAX(HTS!AK325,HTS!BS325)</f>
        <v>0</v>
      </c>
      <c r="AQ316" s="367">
        <f>MAX(HTS!AL325,HTS!BT325)</f>
        <v>0</v>
      </c>
      <c r="AR316" s="367">
        <f>MAX(HTS!AM325,HTS!BU325)</f>
        <v>0</v>
      </c>
      <c r="AS316" s="367">
        <f>MAX(HTS!AN325,HTS!BV325)</f>
        <v>0</v>
      </c>
      <c r="AT316" s="367">
        <f>MAX(HTS!AO325,HTS!BW325)</f>
        <v>0</v>
      </c>
      <c r="AU316" s="367">
        <f>MAX(HTS!AQ325,HTS!BY325)</f>
        <v>0</v>
      </c>
      <c r="AV316" s="367">
        <f>MAX(HTS!AR325,HTS!BZ325)</f>
        <v>0</v>
      </c>
      <c r="AW316" s="367">
        <f>MAX(HTS!AS325,HTS!CA325)</f>
        <v>0</v>
      </c>
      <c r="AX316" s="367">
        <f>MAX(HTS!AT325,HTS!CB325)</f>
        <v>0</v>
      </c>
      <c r="AY316" s="367">
        <f>MAX(HTS!AU325,HTS!CC325)</f>
        <v>0</v>
      </c>
      <c r="AZ316" s="367">
        <f>MAX(HTS!AV325,HTS!CD325)</f>
        <v>0</v>
      </c>
      <c r="BA316" s="367">
        <f>MAX(HTS!AW325,HTS!CE325)</f>
        <v>0</v>
      </c>
      <c r="BB316" s="367">
        <f>MAX(HTS!AX325,HTS!CF325)</f>
        <v>0</v>
      </c>
      <c r="BC316" s="367">
        <f>MAX(HTS!AY325,HTS!CG325)</f>
        <v>0</v>
      </c>
      <c r="BD316" s="367">
        <f>MAX(HTS!AZ325,HTS!CH325)</f>
        <v>0</v>
      </c>
      <c r="BE316" s="367">
        <f>MAX(HTS!BA325,HTS!CI325)</f>
        <v>0</v>
      </c>
      <c r="BF316" s="367">
        <f>MAX(HTS!BB325,HTS!CJ325)</f>
        <v>0</v>
      </c>
      <c r="BG316" s="367">
        <f>MAX(COUNTIF(HTS!BC325,"Sim"),COUNTIF(HTS!CK325,"Sim"))</f>
        <v>0</v>
      </c>
      <c r="BH316" s="342"/>
      <c r="BI316" s="367">
        <f>Tracoma!Q328</f>
        <v>0</v>
      </c>
      <c r="BJ316" s="367">
        <f>Tracoma!AK328</f>
        <v>0</v>
      </c>
      <c r="BK316" s="367">
        <f>Tracoma!AL328</f>
        <v>0</v>
      </c>
      <c r="BL316" s="367">
        <f>Tracoma!AN328</f>
        <v>0</v>
      </c>
      <c r="BM316" s="367">
        <f>Tracoma!AO328</f>
        <v>0</v>
      </c>
      <c r="BN316" s="367">
        <f>Tracoma!AT328</f>
        <v>0</v>
      </c>
      <c r="BO316" s="367">
        <f>Tracoma!AU328</f>
        <v>0</v>
      </c>
      <c r="BP316" s="367">
        <f>Tracoma!AV328</f>
        <v>0</v>
      </c>
      <c r="BQ316" s="367">
        <f>Tracoma!AW328</f>
        <v>0</v>
      </c>
      <c r="BR316" s="367">
        <f>COUNTIF(Tracoma!AX328,"Sim")</f>
        <v>0</v>
      </c>
      <c r="BS316" s="342"/>
      <c r="BT316" s="367">
        <f t="shared" si="53"/>
        <v>0</v>
      </c>
      <c r="BU316" s="367">
        <f t="shared" si="54"/>
        <v>0</v>
      </c>
      <c r="BV316" s="367">
        <f t="shared" si="55"/>
        <v>0</v>
      </c>
      <c r="BW316" s="367">
        <f t="shared" si="56"/>
        <v>0</v>
      </c>
      <c r="BX316" s="367">
        <f t="shared" si="57"/>
        <v>0</v>
      </c>
      <c r="BY316" s="367">
        <f t="shared" si="60"/>
        <v>0</v>
      </c>
      <c r="BZ316" s="367">
        <f t="shared" si="61"/>
        <v>0</v>
      </c>
      <c r="CA316" s="367">
        <f t="shared" si="62"/>
        <v>0</v>
      </c>
      <c r="CB316" s="367">
        <f t="shared" si="58"/>
        <v>0</v>
      </c>
      <c r="CC316" s="367">
        <f t="shared" si="59"/>
        <v>0</v>
      </c>
    </row>
    <row r="317" spans="2:81" x14ac:dyDescent="0.25">
      <c r="B317" s="150">
        <f>Demografia!B325</f>
        <v>0</v>
      </c>
      <c r="C317" s="150">
        <f>Demografia!C325</f>
        <v>0</v>
      </c>
      <c r="D317" s="151">
        <f>Demografia!D325</f>
        <v>0</v>
      </c>
      <c r="E317" s="56"/>
      <c r="F317" s="151">
        <f>FL!M324</f>
        <v>0</v>
      </c>
      <c r="G317" s="151">
        <f>FL!AE324</f>
        <v>0</v>
      </c>
      <c r="H317" s="151">
        <f>FL!AF324</f>
        <v>0</v>
      </c>
      <c r="I317" s="151">
        <f>FL!AH324</f>
        <v>0</v>
      </c>
      <c r="J317" s="151">
        <f>FL!AI324</f>
        <v>0</v>
      </c>
      <c r="K317" s="151">
        <f>FL!AK324</f>
        <v>0</v>
      </c>
      <c r="L317" s="151">
        <f>FL!AM324</f>
        <v>0</v>
      </c>
      <c r="M317" s="151">
        <f>FL!AN324</f>
        <v>0</v>
      </c>
      <c r="N317" s="151">
        <f>FL!AO324</f>
        <v>0</v>
      </c>
      <c r="O317" s="151">
        <f>FL!AP324</f>
        <v>0</v>
      </c>
      <c r="P317" s="151">
        <f>FL!AQ324</f>
        <v>0</v>
      </c>
      <c r="Q317" s="151">
        <f>COUNTIF(FL!AR324,"Sim")</f>
        <v>0</v>
      </c>
      <c r="R317" s="56"/>
      <c r="S317" s="151">
        <f>Onco!K324</f>
        <v>0</v>
      </c>
      <c r="T317" s="151">
        <f>MAX(Onco!AB324,Onco!BA324)</f>
        <v>0</v>
      </c>
      <c r="U317" s="151">
        <f>MAX(Onco!AC324,Onco!BB324)</f>
        <v>0</v>
      </c>
      <c r="V317" s="151">
        <f>MAX(Onco!AE324,Onco!BD324)</f>
        <v>0</v>
      </c>
      <c r="W317" s="151">
        <f>MAX(Onco!AF324,Onco!BE324)</f>
        <v>0</v>
      </c>
      <c r="X317" s="151">
        <f>MAX(Onco!AG324,Onco!BF324)</f>
        <v>0</v>
      </c>
      <c r="Y317" s="151">
        <f>MAX(Onco!AH324,Onco!BG324)</f>
        <v>0</v>
      </c>
      <c r="Z317" s="151">
        <f>MAX(Onco!AI324,Onco!BH324)</f>
        <v>0</v>
      </c>
      <c r="AA317" s="151">
        <f>MAX(Onco!AJ324,Onco!BI324)</f>
        <v>0</v>
      </c>
      <c r="AB317" s="151">
        <f>MAX(COUNTIF(Onco!AK324,"Sim"),COUNTIF(Onco!BJ324,"Sim"))</f>
        <v>0</v>
      </c>
      <c r="AC317" s="56"/>
      <c r="AD317" s="151">
        <f>Schisto!P326</f>
        <v>0</v>
      </c>
      <c r="AE317" s="151">
        <f>Schisto!AI326</f>
        <v>0</v>
      </c>
      <c r="AF317" s="151">
        <f>Schisto!AJ326</f>
        <v>0</v>
      </c>
      <c r="AG317" s="151">
        <f>Schisto!AN326</f>
        <v>0</v>
      </c>
      <c r="AH317" s="151">
        <f>Schisto!AO326</f>
        <v>0</v>
      </c>
      <c r="AI317" s="151">
        <f>Schisto!AT326</f>
        <v>0</v>
      </c>
      <c r="AJ317" s="151">
        <f>Schisto!AU326</f>
        <v>0</v>
      </c>
      <c r="AK317" s="151">
        <f>Schisto!AV326</f>
        <v>0</v>
      </c>
      <c r="AL317" s="151">
        <f>Schisto!AW326</f>
        <v>0</v>
      </c>
      <c r="AM317" s="151">
        <f>COUNTIF(Schisto!AX326,"Sim")</f>
        <v>0</v>
      </c>
      <c r="AN317" s="56"/>
      <c r="AO317" s="151">
        <f>HTS!P326</f>
        <v>0</v>
      </c>
      <c r="AP317" s="151">
        <f>MAX(HTS!AK326,HTS!BS326)</f>
        <v>0</v>
      </c>
      <c r="AQ317" s="151">
        <f>MAX(HTS!AL326,HTS!BT326)</f>
        <v>0</v>
      </c>
      <c r="AR317" s="151">
        <f>MAX(HTS!AM326,HTS!BU326)</f>
        <v>0</v>
      </c>
      <c r="AS317" s="151">
        <f>MAX(HTS!AN326,HTS!BV326)</f>
        <v>0</v>
      </c>
      <c r="AT317" s="151">
        <f>MAX(HTS!AO326,HTS!BW326)</f>
        <v>0</v>
      </c>
      <c r="AU317" s="151">
        <f>MAX(HTS!AQ326,HTS!BY326)</f>
        <v>0</v>
      </c>
      <c r="AV317" s="151">
        <f>MAX(HTS!AR326,HTS!BZ326)</f>
        <v>0</v>
      </c>
      <c r="AW317" s="151">
        <f>MAX(HTS!AS326,HTS!CA326)</f>
        <v>0</v>
      </c>
      <c r="AX317" s="151">
        <f>MAX(HTS!AT326,HTS!CB326)</f>
        <v>0</v>
      </c>
      <c r="AY317" s="151">
        <f>MAX(HTS!AU326,HTS!CC326)</f>
        <v>0</v>
      </c>
      <c r="AZ317" s="151">
        <f>MAX(HTS!AV326,HTS!CD326)</f>
        <v>0</v>
      </c>
      <c r="BA317" s="151">
        <f>MAX(HTS!AW326,HTS!CE326)</f>
        <v>0</v>
      </c>
      <c r="BB317" s="151">
        <f>MAX(HTS!AX326,HTS!CF326)</f>
        <v>0</v>
      </c>
      <c r="BC317" s="151">
        <f>MAX(HTS!AY326,HTS!CG326)</f>
        <v>0</v>
      </c>
      <c r="BD317" s="151">
        <f>MAX(HTS!AZ326,HTS!CH326)</f>
        <v>0</v>
      </c>
      <c r="BE317" s="151">
        <f>MAX(HTS!BA326,HTS!CI326)</f>
        <v>0</v>
      </c>
      <c r="BF317" s="151">
        <f>MAX(HTS!BB326,HTS!CJ326)</f>
        <v>0</v>
      </c>
      <c r="BG317" s="151">
        <f>MAX(COUNTIF(HTS!BC326,"Sim"),COUNTIF(HTS!CK326,"Sim"))</f>
        <v>0</v>
      </c>
      <c r="BH317" s="56"/>
      <c r="BI317" s="151">
        <f>Tracoma!Q329</f>
        <v>0</v>
      </c>
      <c r="BJ317" s="151">
        <f>Tracoma!AK329</f>
        <v>0</v>
      </c>
      <c r="BK317" s="151">
        <f>Tracoma!AL329</f>
        <v>0</v>
      </c>
      <c r="BL317" s="151">
        <f>Tracoma!AN329</f>
        <v>0</v>
      </c>
      <c r="BM317" s="151">
        <f>Tracoma!AO329</f>
        <v>0</v>
      </c>
      <c r="BN317" s="151">
        <f>Tracoma!AT329</f>
        <v>0</v>
      </c>
      <c r="BO317" s="151">
        <f>Tracoma!AU329</f>
        <v>0</v>
      </c>
      <c r="BP317" s="151">
        <f>Tracoma!AV329</f>
        <v>0</v>
      </c>
      <c r="BQ317" s="151">
        <f>Tracoma!AW329</f>
        <v>0</v>
      </c>
      <c r="BR317" s="151">
        <f>COUNTIF(Tracoma!AX329,"Sim")</f>
        <v>0</v>
      </c>
      <c r="BS317" s="56"/>
      <c r="BT317" s="151">
        <f t="shared" si="53"/>
        <v>0</v>
      </c>
      <c r="BU317" s="151">
        <f t="shared" si="54"/>
        <v>0</v>
      </c>
      <c r="BV317" s="151">
        <f t="shared" si="55"/>
        <v>0</v>
      </c>
      <c r="BW317" s="151">
        <f t="shared" si="56"/>
        <v>0</v>
      </c>
      <c r="BX317" s="151">
        <f t="shared" si="57"/>
        <v>0</v>
      </c>
      <c r="BY317" s="151">
        <f t="shared" si="60"/>
        <v>0</v>
      </c>
      <c r="BZ317" s="151">
        <f t="shared" si="61"/>
        <v>0</v>
      </c>
      <c r="CA317" s="151">
        <f t="shared" si="62"/>
        <v>0</v>
      </c>
      <c r="CB317" s="151">
        <f t="shared" si="58"/>
        <v>0</v>
      </c>
      <c r="CC317" s="151">
        <f t="shared" si="59"/>
        <v>0</v>
      </c>
    </row>
    <row r="318" spans="2:81" x14ac:dyDescent="0.25">
      <c r="B318" s="366">
        <f>Demografia!B326</f>
        <v>0</v>
      </c>
      <c r="C318" s="366">
        <f>Demografia!C326</f>
        <v>0</v>
      </c>
      <c r="D318" s="367">
        <f>Demografia!D326</f>
        <v>0</v>
      </c>
      <c r="E318" s="342"/>
      <c r="F318" s="367">
        <f>FL!M325</f>
        <v>0</v>
      </c>
      <c r="G318" s="367">
        <f>FL!AE325</f>
        <v>0</v>
      </c>
      <c r="H318" s="367">
        <f>FL!AF325</f>
        <v>0</v>
      </c>
      <c r="I318" s="367">
        <f>FL!AH325</f>
        <v>0</v>
      </c>
      <c r="J318" s="367">
        <f>FL!AI325</f>
        <v>0</v>
      </c>
      <c r="K318" s="367">
        <f>FL!AK325</f>
        <v>0</v>
      </c>
      <c r="L318" s="367">
        <f>FL!AM325</f>
        <v>0</v>
      </c>
      <c r="M318" s="367">
        <f>FL!AN325</f>
        <v>0</v>
      </c>
      <c r="N318" s="367">
        <f>FL!AO325</f>
        <v>0</v>
      </c>
      <c r="O318" s="367">
        <f>FL!AP325</f>
        <v>0</v>
      </c>
      <c r="P318" s="367">
        <f>FL!AQ325</f>
        <v>0</v>
      </c>
      <c r="Q318" s="367">
        <f>COUNTIF(FL!AR325,"Sim")</f>
        <v>0</v>
      </c>
      <c r="R318" s="342"/>
      <c r="S318" s="367">
        <f>Onco!K325</f>
        <v>0</v>
      </c>
      <c r="T318" s="367">
        <f>MAX(Onco!AB325,Onco!BA325)</f>
        <v>0</v>
      </c>
      <c r="U318" s="367">
        <f>MAX(Onco!AC325,Onco!BB325)</f>
        <v>0</v>
      </c>
      <c r="V318" s="367">
        <f>MAX(Onco!AE325,Onco!BD325)</f>
        <v>0</v>
      </c>
      <c r="W318" s="367">
        <f>MAX(Onco!AF325,Onco!BE325)</f>
        <v>0</v>
      </c>
      <c r="X318" s="367">
        <f>MAX(Onco!AG325,Onco!BF325)</f>
        <v>0</v>
      </c>
      <c r="Y318" s="367">
        <f>MAX(Onco!AH325,Onco!BG325)</f>
        <v>0</v>
      </c>
      <c r="Z318" s="367">
        <f>MAX(Onco!AI325,Onco!BH325)</f>
        <v>0</v>
      </c>
      <c r="AA318" s="367">
        <f>MAX(Onco!AJ325,Onco!BI325)</f>
        <v>0</v>
      </c>
      <c r="AB318" s="367">
        <f>MAX(COUNTIF(Onco!AK325,"Sim"),COUNTIF(Onco!BJ325,"Sim"))</f>
        <v>0</v>
      </c>
      <c r="AC318" s="342"/>
      <c r="AD318" s="367">
        <f>Schisto!P327</f>
        <v>0</v>
      </c>
      <c r="AE318" s="367">
        <f>Schisto!AI327</f>
        <v>0</v>
      </c>
      <c r="AF318" s="367">
        <f>Schisto!AJ327</f>
        <v>0</v>
      </c>
      <c r="AG318" s="367">
        <f>Schisto!AN327</f>
        <v>0</v>
      </c>
      <c r="AH318" s="367">
        <f>Schisto!AO327</f>
        <v>0</v>
      </c>
      <c r="AI318" s="367">
        <f>Schisto!AT327</f>
        <v>0</v>
      </c>
      <c r="AJ318" s="367">
        <f>Schisto!AU327</f>
        <v>0</v>
      </c>
      <c r="AK318" s="367">
        <f>Schisto!AV327</f>
        <v>0</v>
      </c>
      <c r="AL318" s="367">
        <f>Schisto!AW327</f>
        <v>0</v>
      </c>
      <c r="AM318" s="367">
        <f>COUNTIF(Schisto!AX327,"Sim")</f>
        <v>0</v>
      </c>
      <c r="AN318" s="342"/>
      <c r="AO318" s="367">
        <f>HTS!P327</f>
        <v>0</v>
      </c>
      <c r="AP318" s="367">
        <f>MAX(HTS!AK327,HTS!BS327)</f>
        <v>0</v>
      </c>
      <c r="AQ318" s="367">
        <f>MAX(HTS!AL327,HTS!BT327)</f>
        <v>0</v>
      </c>
      <c r="AR318" s="367">
        <f>MAX(HTS!AM327,HTS!BU327)</f>
        <v>0</v>
      </c>
      <c r="AS318" s="367">
        <f>MAX(HTS!AN327,HTS!BV327)</f>
        <v>0</v>
      </c>
      <c r="AT318" s="367">
        <f>MAX(HTS!AO327,HTS!BW327)</f>
        <v>0</v>
      </c>
      <c r="AU318" s="367">
        <f>MAX(HTS!AQ327,HTS!BY327)</f>
        <v>0</v>
      </c>
      <c r="AV318" s="367">
        <f>MAX(HTS!AR327,HTS!BZ327)</f>
        <v>0</v>
      </c>
      <c r="AW318" s="367">
        <f>MAX(HTS!AS327,HTS!CA327)</f>
        <v>0</v>
      </c>
      <c r="AX318" s="367">
        <f>MAX(HTS!AT327,HTS!CB327)</f>
        <v>0</v>
      </c>
      <c r="AY318" s="367">
        <f>MAX(HTS!AU327,HTS!CC327)</f>
        <v>0</v>
      </c>
      <c r="AZ318" s="367">
        <f>MAX(HTS!AV327,HTS!CD327)</f>
        <v>0</v>
      </c>
      <c r="BA318" s="367">
        <f>MAX(HTS!AW327,HTS!CE327)</f>
        <v>0</v>
      </c>
      <c r="BB318" s="367">
        <f>MAX(HTS!AX327,HTS!CF327)</f>
        <v>0</v>
      </c>
      <c r="BC318" s="367">
        <f>MAX(HTS!AY327,HTS!CG327)</f>
        <v>0</v>
      </c>
      <c r="BD318" s="367">
        <f>MAX(HTS!AZ327,HTS!CH327)</f>
        <v>0</v>
      </c>
      <c r="BE318" s="367">
        <f>MAX(HTS!BA327,HTS!CI327)</f>
        <v>0</v>
      </c>
      <c r="BF318" s="367">
        <f>MAX(HTS!BB327,HTS!CJ327)</f>
        <v>0</v>
      </c>
      <c r="BG318" s="367">
        <f>MAX(COUNTIF(HTS!BC327,"Sim"),COUNTIF(HTS!CK327,"Sim"))</f>
        <v>0</v>
      </c>
      <c r="BH318" s="342"/>
      <c r="BI318" s="367">
        <f>Tracoma!Q330</f>
        <v>0</v>
      </c>
      <c r="BJ318" s="367">
        <f>Tracoma!AK330</f>
        <v>0</v>
      </c>
      <c r="BK318" s="367">
        <f>Tracoma!AL330</f>
        <v>0</v>
      </c>
      <c r="BL318" s="367">
        <f>Tracoma!AN330</f>
        <v>0</v>
      </c>
      <c r="BM318" s="367">
        <f>Tracoma!AO330</f>
        <v>0</v>
      </c>
      <c r="BN318" s="367">
        <f>Tracoma!AT330</f>
        <v>0</v>
      </c>
      <c r="BO318" s="367">
        <f>Tracoma!AU330</f>
        <v>0</v>
      </c>
      <c r="BP318" s="367">
        <f>Tracoma!AV330</f>
        <v>0</v>
      </c>
      <c r="BQ318" s="367">
        <f>Tracoma!AW330</f>
        <v>0</v>
      </c>
      <c r="BR318" s="367">
        <f>COUNTIF(Tracoma!AX330,"Sim")</f>
        <v>0</v>
      </c>
      <c r="BS318" s="342"/>
      <c r="BT318" s="367">
        <f t="shared" si="53"/>
        <v>0</v>
      </c>
      <c r="BU318" s="367">
        <f t="shared" si="54"/>
        <v>0</v>
      </c>
      <c r="BV318" s="367">
        <f t="shared" si="55"/>
        <v>0</v>
      </c>
      <c r="BW318" s="367">
        <f t="shared" si="56"/>
        <v>0</v>
      </c>
      <c r="BX318" s="367">
        <f t="shared" si="57"/>
        <v>0</v>
      </c>
      <c r="BY318" s="367">
        <f t="shared" si="60"/>
        <v>0</v>
      </c>
      <c r="BZ318" s="367">
        <f t="shared" si="61"/>
        <v>0</v>
      </c>
      <c r="CA318" s="367">
        <f t="shared" si="62"/>
        <v>0</v>
      </c>
      <c r="CB318" s="367">
        <f t="shared" si="58"/>
        <v>0</v>
      </c>
      <c r="CC318" s="367">
        <f t="shared" si="59"/>
        <v>0</v>
      </c>
    </row>
    <row r="319" spans="2:81" x14ac:dyDescent="0.25">
      <c r="B319" s="150">
        <f>Demografia!B327</f>
        <v>0</v>
      </c>
      <c r="C319" s="150">
        <f>Demografia!C327</f>
        <v>0</v>
      </c>
      <c r="D319" s="151">
        <f>Demografia!D327</f>
        <v>0</v>
      </c>
      <c r="E319" s="56"/>
      <c r="F319" s="151">
        <f>FL!M326</f>
        <v>0</v>
      </c>
      <c r="G319" s="151">
        <f>FL!AE326</f>
        <v>0</v>
      </c>
      <c r="H319" s="151">
        <f>FL!AF326</f>
        <v>0</v>
      </c>
      <c r="I319" s="151">
        <f>FL!AH326</f>
        <v>0</v>
      </c>
      <c r="J319" s="151">
        <f>FL!AI326</f>
        <v>0</v>
      </c>
      <c r="K319" s="151">
        <f>FL!AK326</f>
        <v>0</v>
      </c>
      <c r="L319" s="151">
        <f>FL!AM326</f>
        <v>0</v>
      </c>
      <c r="M319" s="151">
        <f>FL!AN326</f>
        <v>0</v>
      </c>
      <c r="N319" s="151">
        <f>FL!AO326</f>
        <v>0</v>
      </c>
      <c r="O319" s="151">
        <f>FL!AP326</f>
        <v>0</v>
      </c>
      <c r="P319" s="151">
        <f>FL!AQ326</f>
        <v>0</v>
      </c>
      <c r="Q319" s="151">
        <f>COUNTIF(FL!AR326,"Sim")</f>
        <v>0</v>
      </c>
      <c r="R319" s="56"/>
      <c r="S319" s="151">
        <f>Onco!K326</f>
        <v>0</v>
      </c>
      <c r="T319" s="151">
        <f>MAX(Onco!AB326,Onco!BA326)</f>
        <v>0</v>
      </c>
      <c r="U319" s="151">
        <f>MAX(Onco!AC326,Onco!BB326)</f>
        <v>0</v>
      </c>
      <c r="V319" s="151">
        <f>MAX(Onco!AE326,Onco!BD326)</f>
        <v>0</v>
      </c>
      <c r="W319" s="151">
        <f>MAX(Onco!AF326,Onco!BE326)</f>
        <v>0</v>
      </c>
      <c r="X319" s="151">
        <f>MAX(Onco!AG326,Onco!BF326)</f>
        <v>0</v>
      </c>
      <c r="Y319" s="151">
        <f>MAX(Onco!AH326,Onco!BG326)</f>
        <v>0</v>
      </c>
      <c r="Z319" s="151">
        <f>MAX(Onco!AI326,Onco!BH326)</f>
        <v>0</v>
      </c>
      <c r="AA319" s="151">
        <f>MAX(Onco!AJ326,Onco!BI326)</f>
        <v>0</v>
      </c>
      <c r="AB319" s="151">
        <f>MAX(COUNTIF(Onco!AK326,"Sim"),COUNTIF(Onco!BJ326,"Sim"))</f>
        <v>0</v>
      </c>
      <c r="AC319" s="56"/>
      <c r="AD319" s="151">
        <f>Schisto!P328</f>
        <v>0</v>
      </c>
      <c r="AE319" s="151">
        <f>Schisto!AI328</f>
        <v>0</v>
      </c>
      <c r="AF319" s="151">
        <f>Schisto!AJ328</f>
        <v>0</v>
      </c>
      <c r="AG319" s="151">
        <f>Schisto!AN328</f>
        <v>0</v>
      </c>
      <c r="AH319" s="151">
        <f>Schisto!AO328</f>
        <v>0</v>
      </c>
      <c r="AI319" s="151">
        <f>Schisto!AT328</f>
        <v>0</v>
      </c>
      <c r="AJ319" s="151">
        <f>Schisto!AU328</f>
        <v>0</v>
      </c>
      <c r="AK319" s="151">
        <f>Schisto!AV328</f>
        <v>0</v>
      </c>
      <c r="AL319" s="151">
        <f>Schisto!AW328</f>
        <v>0</v>
      </c>
      <c r="AM319" s="151">
        <f>COUNTIF(Schisto!AX328,"Sim")</f>
        <v>0</v>
      </c>
      <c r="AN319" s="56"/>
      <c r="AO319" s="151">
        <f>HTS!P328</f>
        <v>0</v>
      </c>
      <c r="AP319" s="151">
        <f>MAX(HTS!AK328,HTS!BS328)</f>
        <v>0</v>
      </c>
      <c r="AQ319" s="151">
        <f>MAX(HTS!AL328,HTS!BT328)</f>
        <v>0</v>
      </c>
      <c r="AR319" s="151">
        <f>MAX(HTS!AM328,HTS!BU328)</f>
        <v>0</v>
      </c>
      <c r="AS319" s="151">
        <f>MAX(HTS!AN328,HTS!BV328)</f>
        <v>0</v>
      </c>
      <c r="AT319" s="151">
        <f>MAX(HTS!AO328,HTS!BW328)</f>
        <v>0</v>
      </c>
      <c r="AU319" s="151">
        <f>MAX(HTS!AQ328,HTS!BY328)</f>
        <v>0</v>
      </c>
      <c r="AV319" s="151">
        <f>MAX(HTS!AR328,HTS!BZ328)</f>
        <v>0</v>
      </c>
      <c r="AW319" s="151">
        <f>MAX(HTS!AS328,HTS!CA328)</f>
        <v>0</v>
      </c>
      <c r="AX319" s="151">
        <f>MAX(HTS!AT328,HTS!CB328)</f>
        <v>0</v>
      </c>
      <c r="AY319" s="151">
        <f>MAX(HTS!AU328,HTS!CC328)</f>
        <v>0</v>
      </c>
      <c r="AZ319" s="151">
        <f>MAX(HTS!AV328,HTS!CD328)</f>
        <v>0</v>
      </c>
      <c r="BA319" s="151">
        <f>MAX(HTS!AW328,HTS!CE328)</f>
        <v>0</v>
      </c>
      <c r="BB319" s="151">
        <f>MAX(HTS!AX328,HTS!CF328)</f>
        <v>0</v>
      </c>
      <c r="BC319" s="151">
        <f>MAX(HTS!AY328,HTS!CG328)</f>
        <v>0</v>
      </c>
      <c r="BD319" s="151">
        <f>MAX(HTS!AZ328,HTS!CH328)</f>
        <v>0</v>
      </c>
      <c r="BE319" s="151">
        <f>MAX(HTS!BA328,HTS!CI328)</f>
        <v>0</v>
      </c>
      <c r="BF319" s="151">
        <f>MAX(HTS!BB328,HTS!CJ328)</f>
        <v>0</v>
      </c>
      <c r="BG319" s="151">
        <f>MAX(COUNTIF(HTS!BC328,"Sim"),COUNTIF(HTS!CK328,"Sim"))</f>
        <v>0</v>
      </c>
      <c r="BH319" s="56"/>
      <c r="BI319" s="151">
        <f>Tracoma!Q331</f>
        <v>0</v>
      </c>
      <c r="BJ319" s="151">
        <f>Tracoma!AK331</f>
        <v>0</v>
      </c>
      <c r="BK319" s="151">
        <f>Tracoma!AL331</f>
        <v>0</v>
      </c>
      <c r="BL319" s="151">
        <f>Tracoma!AN331</f>
        <v>0</v>
      </c>
      <c r="BM319" s="151">
        <f>Tracoma!AO331</f>
        <v>0</v>
      </c>
      <c r="BN319" s="151">
        <f>Tracoma!AT331</f>
        <v>0</v>
      </c>
      <c r="BO319" s="151">
        <f>Tracoma!AU331</f>
        <v>0</v>
      </c>
      <c r="BP319" s="151">
        <f>Tracoma!AV331</f>
        <v>0</v>
      </c>
      <c r="BQ319" s="151">
        <f>Tracoma!AW331</f>
        <v>0</v>
      </c>
      <c r="BR319" s="151">
        <f>COUNTIF(Tracoma!AX331,"Sim")</f>
        <v>0</v>
      </c>
      <c r="BS319" s="56"/>
      <c r="BT319" s="151">
        <f t="shared" si="53"/>
        <v>0</v>
      </c>
      <c r="BU319" s="151">
        <f t="shared" si="54"/>
        <v>0</v>
      </c>
      <c r="BV319" s="151">
        <f t="shared" si="55"/>
        <v>0</v>
      </c>
      <c r="BW319" s="151">
        <f t="shared" si="56"/>
        <v>0</v>
      </c>
      <c r="BX319" s="151">
        <f t="shared" si="57"/>
        <v>0</v>
      </c>
      <c r="BY319" s="151">
        <f t="shared" si="60"/>
        <v>0</v>
      </c>
      <c r="BZ319" s="151">
        <f t="shared" si="61"/>
        <v>0</v>
      </c>
      <c r="CA319" s="151">
        <f t="shared" si="62"/>
        <v>0</v>
      </c>
      <c r="CB319" s="151">
        <f t="shared" si="58"/>
        <v>0</v>
      </c>
      <c r="CC319" s="151">
        <f t="shared" si="59"/>
        <v>0</v>
      </c>
    </row>
    <row r="320" spans="2:81" x14ac:dyDescent="0.25">
      <c r="B320" s="366">
        <f>Demografia!B328</f>
        <v>0</v>
      </c>
      <c r="C320" s="366">
        <f>Demografia!C328</f>
        <v>0</v>
      </c>
      <c r="D320" s="367">
        <f>Demografia!D328</f>
        <v>0</v>
      </c>
      <c r="E320" s="342"/>
      <c r="F320" s="367">
        <f>FL!M327</f>
        <v>0</v>
      </c>
      <c r="G320" s="367">
        <f>FL!AE327</f>
        <v>0</v>
      </c>
      <c r="H320" s="367">
        <f>FL!AF327</f>
        <v>0</v>
      </c>
      <c r="I320" s="367">
        <f>FL!AH327</f>
        <v>0</v>
      </c>
      <c r="J320" s="367">
        <f>FL!AI327</f>
        <v>0</v>
      </c>
      <c r="K320" s="367">
        <f>FL!AK327</f>
        <v>0</v>
      </c>
      <c r="L320" s="367">
        <f>FL!AM327</f>
        <v>0</v>
      </c>
      <c r="M320" s="367">
        <f>FL!AN327</f>
        <v>0</v>
      </c>
      <c r="N320" s="367">
        <f>FL!AO327</f>
        <v>0</v>
      </c>
      <c r="O320" s="367">
        <f>FL!AP327</f>
        <v>0</v>
      </c>
      <c r="P320" s="367">
        <f>FL!AQ327</f>
        <v>0</v>
      </c>
      <c r="Q320" s="367">
        <f>COUNTIF(FL!AR327,"Sim")</f>
        <v>0</v>
      </c>
      <c r="R320" s="342"/>
      <c r="S320" s="367">
        <f>Onco!K327</f>
        <v>0</v>
      </c>
      <c r="T320" s="367">
        <f>MAX(Onco!AB327,Onco!BA327)</f>
        <v>0</v>
      </c>
      <c r="U320" s="367">
        <f>MAX(Onco!AC327,Onco!BB327)</f>
        <v>0</v>
      </c>
      <c r="V320" s="367">
        <f>MAX(Onco!AE327,Onco!BD327)</f>
        <v>0</v>
      </c>
      <c r="W320" s="367">
        <f>MAX(Onco!AF327,Onco!BE327)</f>
        <v>0</v>
      </c>
      <c r="X320" s="367">
        <f>MAX(Onco!AG327,Onco!BF327)</f>
        <v>0</v>
      </c>
      <c r="Y320" s="367">
        <f>MAX(Onco!AH327,Onco!BG327)</f>
        <v>0</v>
      </c>
      <c r="Z320" s="367">
        <f>MAX(Onco!AI327,Onco!BH327)</f>
        <v>0</v>
      </c>
      <c r="AA320" s="367">
        <f>MAX(Onco!AJ327,Onco!BI327)</f>
        <v>0</v>
      </c>
      <c r="AB320" s="367">
        <f>MAX(COUNTIF(Onco!AK327,"Sim"),COUNTIF(Onco!BJ327,"Sim"))</f>
        <v>0</v>
      </c>
      <c r="AC320" s="342"/>
      <c r="AD320" s="367">
        <f>Schisto!P329</f>
        <v>0</v>
      </c>
      <c r="AE320" s="367">
        <f>Schisto!AI329</f>
        <v>0</v>
      </c>
      <c r="AF320" s="367">
        <f>Schisto!AJ329</f>
        <v>0</v>
      </c>
      <c r="AG320" s="367">
        <f>Schisto!AN329</f>
        <v>0</v>
      </c>
      <c r="AH320" s="367">
        <f>Schisto!AO329</f>
        <v>0</v>
      </c>
      <c r="AI320" s="367">
        <f>Schisto!AT329</f>
        <v>0</v>
      </c>
      <c r="AJ320" s="367">
        <f>Schisto!AU329</f>
        <v>0</v>
      </c>
      <c r="AK320" s="367">
        <f>Schisto!AV329</f>
        <v>0</v>
      </c>
      <c r="AL320" s="367">
        <f>Schisto!AW329</f>
        <v>0</v>
      </c>
      <c r="AM320" s="367">
        <f>COUNTIF(Schisto!AX329,"Sim")</f>
        <v>0</v>
      </c>
      <c r="AN320" s="342"/>
      <c r="AO320" s="367">
        <f>HTS!P329</f>
        <v>0</v>
      </c>
      <c r="AP320" s="367">
        <f>MAX(HTS!AK329,HTS!BS329)</f>
        <v>0</v>
      </c>
      <c r="AQ320" s="367">
        <f>MAX(HTS!AL329,HTS!BT329)</f>
        <v>0</v>
      </c>
      <c r="AR320" s="367">
        <f>MAX(HTS!AM329,HTS!BU329)</f>
        <v>0</v>
      </c>
      <c r="AS320" s="367">
        <f>MAX(HTS!AN329,HTS!BV329)</f>
        <v>0</v>
      </c>
      <c r="AT320" s="367">
        <f>MAX(HTS!AO329,HTS!BW329)</f>
        <v>0</v>
      </c>
      <c r="AU320" s="367">
        <f>MAX(HTS!AQ329,HTS!BY329)</f>
        <v>0</v>
      </c>
      <c r="AV320" s="367">
        <f>MAX(HTS!AR329,HTS!BZ329)</f>
        <v>0</v>
      </c>
      <c r="AW320" s="367">
        <f>MAX(HTS!AS329,HTS!CA329)</f>
        <v>0</v>
      </c>
      <c r="AX320" s="367">
        <f>MAX(HTS!AT329,HTS!CB329)</f>
        <v>0</v>
      </c>
      <c r="AY320" s="367">
        <f>MAX(HTS!AU329,HTS!CC329)</f>
        <v>0</v>
      </c>
      <c r="AZ320" s="367">
        <f>MAX(HTS!AV329,HTS!CD329)</f>
        <v>0</v>
      </c>
      <c r="BA320" s="367">
        <f>MAX(HTS!AW329,HTS!CE329)</f>
        <v>0</v>
      </c>
      <c r="BB320" s="367">
        <f>MAX(HTS!AX329,HTS!CF329)</f>
        <v>0</v>
      </c>
      <c r="BC320" s="367">
        <f>MAX(HTS!AY329,HTS!CG329)</f>
        <v>0</v>
      </c>
      <c r="BD320" s="367">
        <f>MAX(HTS!AZ329,HTS!CH329)</f>
        <v>0</v>
      </c>
      <c r="BE320" s="367">
        <f>MAX(HTS!BA329,HTS!CI329)</f>
        <v>0</v>
      </c>
      <c r="BF320" s="367">
        <f>MAX(HTS!BB329,HTS!CJ329)</f>
        <v>0</v>
      </c>
      <c r="BG320" s="367">
        <f>MAX(COUNTIF(HTS!BC329,"Sim"),COUNTIF(HTS!CK329,"Sim"))</f>
        <v>0</v>
      </c>
      <c r="BH320" s="342"/>
      <c r="BI320" s="367">
        <f>Tracoma!Q332</f>
        <v>0</v>
      </c>
      <c r="BJ320" s="367">
        <f>Tracoma!AK332</f>
        <v>0</v>
      </c>
      <c r="BK320" s="367">
        <f>Tracoma!AL332</f>
        <v>0</v>
      </c>
      <c r="BL320" s="367">
        <f>Tracoma!AN332</f>
        <v>0</v>
      </c>
      <c r="BM320" s="367">
        <f>Tracoma!AO332</f>
        <v>0</v>
      </c>
      <c r="BN320" s="367">
        <f>Tracoma!AT332</f>
        <v>0</v>
      </c>
      <c r="BO320" s="367">
        <f>Tracoma!AU332</f>
        <v>0</v>
      </c>
      <c r="BP320" s="367">
        <f>Tracoma!AV332</f>
        <v>0</v>
      </c>
      <c r="BQ320" s="367">
        <f>Tracoma!AW332</f>
        <v>0</v>
      </c>
      <c r="BR320" s="367">
        <f>COUNTIF(Tracoma!AX332,"Sim")</f>
        <v>0</v>
      </c>
      <c r="BS320" s="342"/>
      <c r="BT320" s="367">
        <f t="shared" si="53"/>
        <v>0</v>
      </c>
      <c r="BU320" s="367">
        <f t="shared" si="54"/>
        <v>0</v>
      </c>
      <c r="BV320" s="367">
        <f t="shared" si="55"/>
        <v>0</v>
      </c>
      <c r="BW320" s="367">
        <f t="shared" si="56"/>
        <v>0</v>
      </c>
      <c r="BX320" s="367">
        <f t="shared" si="57"/>
        <v>0</v>
      </c>
      <c r="BY320" s="367">
        <f t="shared" si="60"/>
        <v>0</v>
      </c>
      <c r="BZ320" s="367">
        <f t="shared" si="61"/>
        <v>0</v>
      </c>
      <c r="CA320" s="367">
        <f t="shared" si="62"/>
        <v>0</v>
      </c>
      <c r="CB320" s="367">
        <f t="shared" si="58"/>
        <v>0</v>
      </c>
      <c r="CC320" s="367">
        <f t="shared" si="59"/>
        <v>0</v>
      </c>
    </row>
    <row r="321" spans="2:81" x14ac:dyDescent="0.25">
      <c r="B321" s="150">
        <f>Demografia!B329</f>
        <v>0</v>
      </c>
      <c r="C321" s="150">
        <f>Demografia!C329</f>
        <v>0</v>
      </c>
      <c r="D321" s="151">
        <f>Demografia!D329</f>
        <v>0</v>
      </c>
      <c r="E321" s="56"/>
      <c r="F321" s="151">
        <f>FL!M328</f>
        <v>0</v>
      </c>
      <c r="G321" s="151">
        <f>FL!AE328</f>
        <v>0</v>
      </c>
      <c r="H321" s="151">
        <f>FL!AF328</f>
        <v>0</v>
      </c>
      <c r="I321" s="151">
        <f>FL!AH328</f>
        <v>0</v>
      </c>
      <c r="J321" s="151">
        <f>FL!AI328</f>
        <v>0</v>
      </c>
      <c r="K321" s="151">
        <f>FL!AK328</f>
        <v>0</v>
      </c>
      <c r="L321" s="151">
        <f>FL!AM328</f>
        <v>0</v>
      </c>
      <c r="M321" s="151">
        <f>FL!AN328</f>
        <v>0</v>
      </c>
      <c r="N321" s="151">
        <f>FL!AO328</f>
        <v>0</v>
      </c>
      <c r="O321" s="151">
        <f>FL!AP328</f>
        <v>0</v>
      </c>
      <c r="P321" s="151">
        <f>FL!AQ328</f>
        <v>0</v>
      </c>
      <c r="Q321" s="151">
        <f>COUNTIF(FL!AR328,"Sim")</f>
        <v>0</v>
      </c>
      <c r="R321" s="56"/>
      <c r="S321" s="151">
        <f>Onco!K328</f>
        <v>0</v>
      </c>
      <c r="T321" s="151">
        <f>MAX(Onco!AB328,Onco!BA328)</f>
        <v>0</v>
      </c>
      <c r="U321" s="151">
        <f>MAX(Onco!AC328,Onco!BB328)</f>
        <v>0</v>
      </c>
      <c r="V321" s="151">
        <f>MAX(Onco!AE328,Onco!BD328)</f>
        <v>0</v>
      </c>
      <c r="W321" s="151">
        <f>MAX(Onco!AF328,Onco!BE328)</f>
        <v>0</v>
      </c>
      <c r="X321" s="151">
        <f>MAX(Onco!AG328,Onco!BF328)</f>
        <v>0</v>
      </c>
      <c r="Y321" s="151">
        <f>MAX(Onco!AH328,Onco!BG328)</f>
        <v>0</v>
      </c>
      <c r="Z321" s="151">
        <f>MAX(Onco!AI328,Onco!BH328)</f>
        <v>0</v>
      </c>
      <c r="AA321" s="151">
        <f>MAX(Onco!AJ328,Onco!BI328)</f>
        <v>0</v>
      </c>
      <c r="AB321" s="151">
        <f>MAX(COUNTIF(Onco!AK328,"Sim"),COUNTIF(Onco!BJ328,"Sim"))</f>
        <v>0</v>
      </c>
      <c r="AC321" s="56"/>
      <c r="AD321" s="151">
        <f>Schisto!P330</f>
        <v>0</v>
      </c>
      <c r="AE321" s="151">
        <f>Schisto!AI330</f>
        <v>0</v>
      </c>
      <c r="AF321" s="151">
        <f>Schisto!AJ330</f>
        <v>0</v>
      </c>
      <c r="AG321" s="151">
        <f>Schisto!AN330</f>
        <v>0</v>
      </c>
      <c r="AH321" s="151">
        <f>Schisto!AO330</f>
        <v>0</v>
      </c>
      <c r="AI321" s="151">
        <f>Schisto!AT330</f>
        <v>0</v>
      </c>
      <c r="AJ321" s="151">
        <f>Schisto!AU330</f>
        <v>0</v>
      </c>
      <c r="AK321" s="151">
        <f>Schisto!AV330</f>
        <v>0</v>
      </c>
      <c r="AL321" s="151">
        <f>Schisto!AW330</f>
        <v>0</v>
      </c>
      <c r="AM321" s="151">
        <f>COUNTIF(Schisto!AX330,"Sim")</f>
        <v>0</v>
      </c>
      <c r="AN321" s="56"/>
      <c r="AO321" s="151">
        <f>HTS!P330</f>
        <v>0</v>
      </c>
      <c r="AP321" s="151">
        <f>MAX(HTS!AK330,HTS!BS330)</f>
        <v>0</v>
      </c>
      <c r="AQ321" s="151">
        <f>MAX(HTS!AL330,HTS!BT330)</f>
        <v>0</v>
      </c>
      <c r="AR321" s="151">
        <f>MAX(HTS!AM330,HTS!BU330)</f>
        <v>0</v>
      </c>
      <c r="AS321" s="151">
        <f>MAX(HTS!AN330,HTS!BV330)</f>
        <v>0</v>
      </c>
      <c r="AT321" s="151">
        <f>MAX(HTS!AO330,HTS!BW330)</f>
        <v>0</v>
      </c>
      <c r="AU321" s="151">
        <f>MAX(HTS!AQ330,HTS!BY330)</f>
        <v>0</v>
      </c>
      <c r="AV321" s="151">
        <f>MAX(HTS!AR330,HTS!BZ330)</f>
        <v>0</v>
      </c>
      <c r="AW321" s="151">
        <f>MAX(HTS!AS330,HTS!CA330)</f>
        <v>0</v>
      </c>
      <c r="AX321" s="151">
        <f>MAX(HTS!AT330,HTS!CB330)</f>
        <v>0</v>
      </c>
      <c r="AY321" s="151">
        <f>MAX(HTS!AU330,HTS!CC330)</f>
        <v>0</v>
      </c>
      <c r="AZ321" s="151">
        <f>MAX(HTS!AV330,HTS!CD330)</f>
        <v>0</v>
      </c>
      <c r="BA321" s="151">
        <f>MAX(HTS!AW330,HTS!CE330)</f>
        <v>0</v>
      </c>
      <c r="BB321" s="151">
        <f>MAX(HTS!AX330,HTS!CF330)</f>
        <v>0</v>
      </c>
      <c r="BC321" s="151">
        <f>MAX(HTS!AY330,HTS!CG330)</f>
        <v>0</v>
      </c>
      <c r="BD321" s="151">
        <f>MAX(HTS!AZ330,HTS!CH330)</f>
        <v>0</v>
      </c>
      <c r="BE321" s="151">
        <f>MAX(HTS!BA330,HTS!CI330)</f>
        <v>0</v>
      </c>
      <c r="BF321" s="151">
        <f>MAX(HTS!BB330,HTS!CJ330)</f>
        <v>0</v>
      </c>
      <c r="BG321" s="151">
        <f>MAX(COUNTIF(HTS!BC330,"Sim"),COUNTIF(HTS!CK330,"Sim"))</f>
        <v>0</v>
      </c>
      <c r="BH321" s="56"/>
      <c r="BI321" s="151">
        <f>Tracoma!Q333</f>
        <v>0</v>
      </c>
      <c r="BJ321" s="151">
        <f>Tracoma!AK333</f>
        <v>0</v>
      </c>
      <c r="BK321" s="151">
        <f>Tracoma!AL333</f>
        <v>0</v>
      </c>
      <c r="BL321" s="151">
        <f>Tracoma!AN333</f>
        <v>0</v>
      </c>
      <c r="BM321" s="151">
        <f>Tracoma!AO333</f>
        <v>0</v>
      </c>
      <c r="BN321" s="151">
        <f>Tracoma!AT333</f>
        <v>0</v>
      </c>
      <c r="BO321" s="151">
        <f>Tracoma!AU333</f>
        <v>0</v>
      </c>
      <c r="BP321" s="151">
        <f>Tracoma!AV333</f>
        <v>0</v>
      </c>
      <c r="BQ321" s="151">
        <f>Tracoma!AW333</f>
        <v>0</v>
      </c>
      <c r="BR321" s="151">
        <f>COUNTIF(Tracoma!AX333,"Sim")</f>
        <v>0</v>
      </c>
      <c r="BS321" s="56"/>
      <c r="BT321" s="151">
        <f t="shared" si="53"/>
        <v>0</v>
      </c>
      <c r="BU321" s="151">
        <f t="shared" si="54"/>
        <v>0</v>
      </c>
      <c r="BV321" s="151">
        <f t="shared" si="55"/>
        <v>0</v>
      </c>
      <c r="BW321" s="151">
        <f t="shared" si="56"/>
        <v>0</v>
      </c>
      <c r="BX321" s="151">
        <f t="shared" si="57"/>
        <v>0</v>
      </c>
      <c r="BY321" s="151">
        <f t="shared" si="60"/>
        <v>0</v>
      </c>
      <c r="BZ321" s="151">
        <f t="shared" si="61"/>
        <v>0</v>
      </c>
      <c r="CA321" s="151">
        <f t="shared" si="62"/>
        <v>0</v>
      </c>
      <c r="CB321" s="151">
        <f t="shared" si="58"/>
        <v>0</v>
      </c>
      <c r="CC321" s="151">
        <f t="shared" si="59"/>
        <v>0</v>
      </c>
    </row>
    <row r="322" spans="2:81" x14ac:dyDescent="0.25">
      <c r="B322" s="366">
        <f>Demografia!B330</f>
        <v>0</v>
      </c>
      <c r="C322" s="366">
        <f>Demografia!C330</f>
        <v>0</v>
      </c>
      <c r="D322" s="367">
        <f>Demografia!D330</f>
        <v>0</v>
      </c>
      <c r="E322" s="342"/>
      <c r="F322" s="367">
        <f>FL!M329</f>
        <v>0</v>
      </c>
      <c r="G322" s="367">
        <f>FL!AE329</f>
        <v>0</v>
      </c>
      <c r="H322" s="367">
        <f>FL!AF329</f>
        <v>0</v>
      </c>
      <c r="I322" s="367">
        <f>FL!AH329</f>
        <v>0</v>
      </c>
      <c r="J322" s="367">
        <f>FL!AI329</f>
        <v>0</v>
      </c>
      <c r="K322" s="367">
        <f>FL!AK329</f>
        <v>0</v>
      </c>
      <c r="L322" s="367">
        <f>FL!AM329</f>
        <v>0</v>
      </c>
      <c r="M322" s="367">
        <f>FL!AN329</f>
        <v>0</v>
      </c>
      <c r="N322" s="367">
        <f>FL!AO329</f>
        <v>0</v>
      </c>
      <c r="O322" s="367">
        <f>FL!AP329</f>
        <v>0</v>
      </c>
      <c r="P322" s="367">
        <f>FL!AQ329</f>
        <v>0</v>
      </c>
      <c r="Q322" s="367">
        <f>COUNTIF(FL!AR329,"Sim")</f>
        <v>0</v>
      </c>
      <c r="R322" s="342"/>
      <c r="S322" s="367">
        <f>Onco!K329</f>
        <v>0</v>
      </c>
      <c r="T322" s="367">
        <f>MAX(Onco!AB329,Onco!BA329)</f>
        <v>0</v>
      </c>
      <c r="U322" s="367">
        <f>MAX(Onco!AC329,Onco!BB329)</f>
        <v>0</v>
      </c>
      <c r="V322" s="367">
        <f>MAX(Onco!AE329,Onco!BD329)</f>
        <v>0</v>
      </c>
      <c r="W322" s="367">
        <f>MAX(Onco!AF329,Onco!BE329)</f>
        <v>0</v>
      </c>
      <c r="X322" s="367">
        <f>MAX(Onco!AG329,Onco!BF329)</f>
        <v>0</v>
      </c>
      <c r="Y322" s="367">
        <f>MAX(Onco!AH329,Onco!BG329)</f>
        <v>0</v>
      </c>
      <c r="Z322" s="367">
        <f>MAX(Onco!AI329,Onco!BH329)</f>
        <v>0</v>
      </c>
      <c r="AA322" s="367">
        <f>MAX(Onco!AJ329,Onco!BI329)</f>
        <v>0</v>
      </c>
      <c r="AB322" s="367">
        <f>MAX(COUNTIF(Onco!AK329,"Sim"),COUNTIF(Onco!BJ329,"Sim"))</f>
        <v>0</v>
      </c>
      <c r="AC322" s="342"/>
      <c r="AD322" s="367">
        <f>Schisto!P331</f>
        <v>0</v>
      </c>
      <c r="AE322" s="367">
        <f>Schisto!AI331</f>
        <v>0</v>
      </c>
      <c r="AF322" s="367">
        <f>Schisto!AJ331</f>
        <v>0</v>
      </c>
      <c r="AG322" s="367">
        <f>Schisto!AN331</f>
        <v>0</v>
      </c>
      <c r="AH322" s="367">
        <f>Schisto!AO331</f>
        <v>0</v>
      </c>
      <c r="AI322" s="367">
        <f>Schisto!AT331</f>
        <v>0</v>
      </c>
      <c r="AJ322" s="367">
        <f>Schisto!AU331</f>
        <v>0</v>
      </c>
      <c r="AK322" s="367">
        <f>Schisto!AV331</f>
        <v>0</v>
      </c>
      <c r="AL322" s="367">
        <f>Schisto!AW331</f>
        <v>0</v>
      </c>
      <c r="AM322" s="367">
        <f>COUNTIF(Schisto!AX331,"Sim")</f>
        <v>0</v>
      </c>
      <c r="AN322" s="342"/>
      <c r="AO322" s="367">
        <f>HTS!P331</f>
        <v>0</v>
      </c>
      <c r="AP322" s="367">
        <f>MAX(HTS!AK331,HTS!BS331)</f>
        <v>0</v>
      </c>
      <c r="AQ322" s="367">
        <f>MAX(HTS!AL331,HTS!BT331)</f>
        <v>0</v>
      </c>
      <c r="AR322" s="367">
        <f>MAX(HTS!AM331,HTS!BU331)</f>
        <v>0</v>
      </c>
      <c r="AS322" s="367">
        <f>MAX(HTS!AN331,HTS!BV331)</f>
        <v>0</v>
      </c>
      <c r="AT322" s="367">
        <f>MAX(HTS!AO331,HTS!BW331)</f>
        <v>0</v>
      </c>
      <c r="AU322" s="367">
        <f>MAX(HTS!AQ331,HTS!BY331)</f>
        <v>0</v>
      </c>
      <c r="AV322" s="367">
        <f>MAX(HTS!AR331,HTS!BZ331)</f>
        <v>0</v>
      </c>
      <c r="AW322" s="367">
        <f>MAX(HTS!AS331,HTS!CA331)</f>
        <v>0</v>
      </c>
      <c r="AX322" s="367">
        <f>MAX(HTS!AT331,HTS!CB331)</f>
        <v>0</v>
      </c>
      <c r="AY322" s="367">
        <f>MAX(HTS!AU331,HTS!CC331)</f>
        <v>0</v>
      </c>
      <c r="AZ322" s="367">
        <f>MAX(HTS!AV331,HTS!CD331)</f>
        <v>0</v>
      </c>
      <c r="BA322" s="367">
        <f>MAX(HTS!AW331,HTS!CE331)</f>
        <v>0</v>
      </c>
      <c r="BB322" s="367">
        <f>MAX(HTS!AX331,HTS!CF331)</f>
        <v>0</v>
      </c>
      <c r="BC322" s="367">
        <f>MAX(HTS!AY331,HTS!CG331)</f>
        <v>0</v>
      </c>
      <c r="BD322" s="367">
        <f>MAX(HTS!AZ331,HTS!CH331)</f>
        <v>0</v>
      </c>
      <c r="BE322" s="367">
        <f>MAX(HTS!BA331,HTS!CI331)</f>
        <v>0</v>
      </c>
      <c r="BF322" s="367">
        <f>MAX(HTS!BB331,HTS!CJ331)</f>
        <v>0</v>
      </c>
      <c r="BG322" s="367">
        <f>MAX(COUNTIF(HTS!BC331,"Sim"),COUNTIF(HTS!CK331,"Sim"))</f>
        <v>0</v>
      </c>
      <c r="BH322" s="342"/>
      <c r="BI322" s="367">
        <f>Tracoma!Q334</f>
        <v>0</v>
      </c>
      <c r="BJ322" s="367">
        <f>Tracoma!AK334</f>
        <v>0</v>
      </c>
      <c r="BK322" s="367">
        <f>Tracoma!AL334</f>
        <v>0</v>
      </c>
      <c r="BL322" s="367">
        <f>Tracoma!AN334</f>
        <v>0</v>
      </c>
      <c r="BM322" s="367">
        <f>Tracoma!AO334</f>
        <v>0</v>
      </c>
      <c r="BN322" s="367">
        <f>Tracoma!AT334</f>
        <v>0</v>
      </c>
      <c r="BO322" s="367">
        <f>Tracoma!AU334</f>
        <v>0</v>
      </c>
      <c r="BP322" s="367">
        <f>Tracoma!AV334</f>
        <v>0</v>
      </c>
      <c r="BQ322" s="367">
        <f>Tracoma!AW334</f>
        <v>0</v>
      </c>
      <c r="BR322" s="367">
        <f>COUNTIF(Tracoma!AX334,"Sim")</f>
        <v>0</v>
      </c>
      <c r="BS322" s="342"/>
      <c r="BT322" s="367">
        <f t="shared" si="53"/>
        <v>0</v>
      </c>
      <c r="BU322" s="367">
        <f t="shared" si="54"/>
        <v>0</v>
      </c>
      <c r="BV322" s="367">
        <f t="shared" si="55"/>
        <v>0</v>
      </c>
      <c r="BW322" s="367">
        <f t="shared" si="56"/>
        <v>0</v>
      </c>
      <c r="BX322" s="367">
        <f t="shared" si="57"/>
        <v>0</v>
      </c>
      <c r="BY322" s="367">
        <f t="shared" si="60"/>
        <v>0</v>
      </c>
      <c r="BZ322" s="367">
        <f t="shared" si="61"/>
        <v>0</v>
      </c>
      <c r="CA322" s="367">
        <f t="shared" si="62"/>
        <v>0</v>
      </c>
      <c r="CB322" s="367">
        <f t="shared" si="58"/>
        <v>0</v>
      </c>
      <c r="CC322" s="367">
        <f t="shared" si="59"/>
        <v>0</v>
      </c>
    </row>
    <row r="323" spans="2:81" x14ac:dyDescent="0.25">
      <c r="B323" s="150">
        <f>Demografia!B331</f>
        <v>0</v>
      </c>
      <c r="C323" s="150">
        <f>Demografia!C331</f>
        <v>0</v>
      </c>
      <c r="D323" s="151">
        <f>Demografia!D331</f>
        <v>0</v>
      </c>
      <c r="E323" s="56"/>
      <c r="F323" s="151">
        <f>FL!M330</f>
        <v>0</v>
      </c>
      <c r="G323" s="151">
        <f>FL!AE330</f>
        <v>0</v>
      </c>
      <c r="H323" s="151">
        <f>FL!AF330</f>
        <v>0</v>
      </c>
      <c r="I323" s="151">
        <f>FL!AH330</f>
        <v>0</v>
      </c>
      <c r="J323" s="151">
        <f>FL!AI330</f>
        <v>0</v>
      </c>
      <c r="K323" s="151">
        <f>FL!AK330</f>
        <v>0</v>
      </c>
      <c r="L323" s="151">
        <f>FL!AM330</f>
        <v>0</v>
      </c>
      <c r="M323" s="151">
        <f>FL!AN330</f>
        <v>0</v>
      </c>
      <c r="N323" s="151">
        <f>FL!AO330</f>
        <v>0</v>
      </c>
      <c r="O323" s="151">
        <f>FL!AP330</f>
        <v>0</v>
      </c>
      <c r="P323" s="151">
        <f>FL!AQ330</f>
        <v>0</v>
      </c>
      <c r="Q323" s="151">
        <f>COUNTIF(FL!AR330,"Sim")</f>
        <v>0</v>
      </c>
      <c r="R323" s="56"/>
      <c r="S323" s="151">
        <f>Onco!K330</f>
        <v>0</v>
      </c>
      <c r="T323" s="151">
        <f>MAX(Onco!AB330,Onco!BA330)</f>
        <v>0</v>
      </c>
      <c r="U323" s="151">
        <f>MAX(Onco!AC330,Onco!BB330)</f>
        <v>0</v>
      </c>
      <c r="V323" s="151">
        <f>MAX(Onco!AE330,Onco!BD330)</f>
        <v>0</v>
      </c>
      <c r="W323" s="151">
        <f>MAX(Onco!AF330,Onco!BE330)</f>
        <v>0</v>
      </c>
      <c r="X323" s="151">
        <f>MAX(Onco!AG330,Onco!BF330)</f>
        <v>0</v>
      </c>
      <c r="Y323" s="151">
        <f>MAX(Onco!AH330,Onco!BG330)</f>
        <v>0</v>
      </c>
      <c r="Z323" s="151">
        <f>MAX(Onco!AI330,Onco!BH330)</f>
        <v>0</v>
      </c>
      <c r="AA323" s="151">
        <f>MAX(Onco!AJ330,Onco!BI330)</f>
        <v>0</v>
      </c>
      <c r="AB323" s="151">
        <f>MAX(COUNTIF(Onco!AK330,"Sim"),COUNTIF(Onco!BJ330,"Sim"))</f>
        <v>0</v>
      </c>
      <c r="AC323" s="56"/>
      <c r="AD323" s="151">
        <f>Schisto!P332</f>
        <v>0</v>
      </c>
      <c r="AE323" s="151">
        <f>Schisto!AI332</f>
        <v>0</v>
      </c>
      <c r="AF323" s="151">
        <f>Schisto!AJ332</f>
        <v>0</v>
      </c>
      <c r="AG323" s="151">
        <f>Schisto!AN332</f>
        <v>0</v>
      </c>
      <c r="AH323" s="151">
        <f>Schisto!AO332</f>
        <v>0</v>
      </c>
      <c r="AI323" s="151">
        <f>Schisto!AT332</f>
        <v>0</v>
      </c>
      <c r="AJ323" s="151">
        <f>Schisto!AU332</f>
        <v>0</v>
      </c>
      <c r="AK323" s="151">
        <f>Schisto!AV332</f>
        <v>0</v>
      </c>
      <c r="AL323" s="151">
        <f>Schisto!AW332</f>
        <v>0</v>
      </c>
      <c r="AM323" s="151">
        <f>COUNTIF(Schisto!AX332,"Sim")</f>
        <v>0</v>
      </c>
      <c r="AN323" s="56"/>
      <c r="AO323" s="151">
        <f>HTS!P332</f>
        <v>0</v>
      </c>
      <c r="AP323" s="151">
        <f>MAX(HTS!AK332,HTS!BS332)</f>
        <v>0</v>
      </c>
      <c r="AQ323" s="151">
        <f>MAX(HTS!AL332,HTS!BT332)</f>
        <v>0</v>
      </c>
      <c r="AR323" s="151">
        <f>MAX(HTS!AM332,HTS!BU332)</f>
        <v>0</v>
      </c>
      <c r="AS323" s="151">
        <f>MAX(HTS!AN332,HTS!BV332)</f>
        <v>0</v>
      </c>
      <c r="AT323" s="151">
        <f>MAX(HTS!AO332,HTS!BW332)</f>
        <v>0</v>
      </c>
      <c r="AU323" s="151">
        <f>MAX(HTS!AQ332,HTS!BY332)</f>
        <v>0</v>
      </c>
      <c r="AV323" s="151">
        <f>MAX(HTS!AR332,HTS!BZ332)</f>
        <v>0</v>
      </c>
      <c r="AW323" s="151">
        <f>MAX(HTS!AS332,HTS!CA332)</f>
        <v>0</v>
      </c>
      <c r="AX323" s="151">
        <f>MAX(HTS!AT332,HTS!CB332)</f>
        <v>0</v>
      </c>
      <c r="AY323" s="151">
        <f>MAX(HTS!AU332,HTS!CC332)</f>
        <v>0</v>
      </c>
      <c r="AZ323" s="151">
        <f>MAX(HTS!AV332,HTS!CD332)</f>
        <v>0</v>
      </c>
      <c r="BA323" s="151">
        <f>MAX(HTS!AW332,HTS!CE332)</f>
        <v>0</v>
      </c>
      <c r="BB323" s="151">
        <f>MAX(HTS!AX332,HTS!CF332)</f>
        <v>0</v>
      </c>
      <c r="BC323" s="151">
        <f>MAX(HTS!AY332,HTS!CG332)</f>
        <v>0</v>
      </c>
      <c r="BD323" s="151">
        <f>MAX(HTS!AZ332,HTS!CH332)</f>
        <v>0</v>
      </c>
      <c r="BE323" s="151">
        <f>MAX(HTS!BA332,HTS!CI332)</f>
        <v>0</v>
      </c>
      <c r="BF323" s="151">
        <f>MAX(HTS!BB332,HTS!CJ332)</f>
        <v>0</v>
      </c>
      <c r="BG323" s="151">
        <f>MAX(COUNTIF(HTS!BC332,"Sim"),COUNTIF(HTS!CK332,"Sim"))</f>
        <v>0</v>
      </c>
      <c r="BH323" s="56"/>
      <c r="BI323" s="151">
        <f>Tracoma!Q335</f>
        <v>0</v>
      </c>
      <c r="BJ323" s="151">
        <f>Tracoma!AK335</f>
        <v>0</v>
      </c>
      <c r="BK323" s="151">
        <f>Tracoma!AL335</f>
        <v>0</v>
      </c>
      <c r="BL323" s="151">
        <f>Tracoma!AN335</f>
        <v>0</v>
      </c>
      <c r="BM323" s="151">
        <f>Tracoma!AO335</f>
        <v>0</v>
      </c>
      <c r="BN323" s="151">
        <f>Tracoma!AT335</f>
        <v>0</v>
      </c>
      <c r="BO323" s="151">
        <f>Tracoma!AU335</f>
        <v>0</v>
      </c>
      <c r="BP323" s="151">
        <f>Tracoma!AV335</f>
        <v>0</v>
      </c>
      <c r="BQ323" s="151">
        <f>Tracoma!AW335</f>
        <v>0</v>
      </c>
      <c r="BR323" s="151">
        <f>COUNTIF(Tracoma!AX335,"Sim")</f>
        <v>0</v>
      </c>
      <c r="BS323" s="56"/>
      <c r="BT323" s="151">
        <f t="shared" si="53"/>
        <v>0</v>
      </c>
      <c r="BU323" s="151">
        <f t="shared" si="54"/>
        <v>0</v>
      </c>
      <c r="BV323" s="151">
        <f t="shared" si="55"/>
        <v>0</v>
      </c>
      <c r="BW323" s="151">
        <f t="shared" si="56"/>
        <v>0</v>
      </c>
      <c r="BX323" s="151">
        <f t="shared" si="57"/>
        <v>0</v>
      </c>
      <c r="BY323" s="151">
        <f t="shared" si="60"/>
        <v>0</v>
      </c>
      <c r="BZ323" s="151">
        <f t="shared" si="61"/>
        <v>0</v>
      </c>
      <c r="CA323" s="151">
        <f t="shared" si="62"/>
        <v>0</v>
      </c>
      <c r="CB323" s="151">
        <f t="shared" si="58"/>
        <v>0</v>
      </c>
      <c r="CC323" s="151">
        <f t="shared" si="59"/>
        <v>0</v>
      </c>
    </row>
    <row r="324" spans="2:81" x14ac:dyDescent="0.25">
      <c r="B324" s="366">
        <f>Demografia!B332</f>
        <v>0</v>
      </c>
      <c r="C324" s="366">
        <f>Demografia!C332</f>
        <v>0</v>
      </c>
      <c r="D324" s="367">
        <f>Demografia!D332</f>
        <v>0</v>
      </c>
      <c r="E324" s="342"/>
      <c r="F324" s="367">
        <f>FL!M331</f>
        <v>0</v>
      </c>
      <c r="G324" s="367">
        <f>FL!AE331</f>
        <v>0</v>
      </c>
      <c r="H324" s="367">
        <f>FL!AF331</f>
        <v>0</v>
      </c>
      <c r="I324" s="367">
        <f>FL!AH331</f>
        <v>0</v>
      </c>
      <c r="J324" s="367">
        <f>FL!AI331</f>
        <v>0</v>
      </c>
      <c r="K324" s="367">
        <f>FL!AK331</f>
        <v>0</v>
      </c>
      <c r="L324" s="367">
        <f>FL!AM331</f>
        <v>0</v>
      </c>
      <c r="M324" s="367">
        <f>FL!AN331</f>
        <v>0</v>
      </c>
      <c r="N324" s="367">
        <f>FL!AO331</f>
        <v>0</v>
      </c>
      <c r="O324" s="367">
        <f>FL!AP331</f>
        <v>0</v>
      </c>
      <c r="P324" s="367">
        <f>FL!AQ331</f>
        <v>0</v>
      </c>
      <c r="Q324" s="367">
        <f>COUNTIF(FL!AR331,"Sim")</f>
        <v>0</v>
      </c>
      <c r="R324" s="342"/>
      <c r="S324" s="367">
        <f>Onco!K331</f>
        <v>0</v>
      </c>
      <c r="T324" s="367">
        <f>MAX(Onco!AB331,Onco!BA331)</f>
        <v>0</v>
      </c>
      <c r="U324" s="367">
        <f>MAX(Onco!AC331,Onco!BB331)</f>
        <v>0</v>
      </c>
      <c r="V324" s="367">
        <f>MAX(Onco!AE331,Onco!BD331)</f>
        <v>0</v>
      </c>
      <c r="W324" s="367">
        <f>MAX(Onco!AF331,Onco!BE331)</f>
        <v>0</v>
      </c>
      <c r="X324" s="367">
        <f>MAX(Onco!AG331,Onco!BF331)</f>
        <v>0</v>
      </c>
      <c r="Y324" s="367">
        <f>MAX(Onco!AH331,Onco!BG331)</f>
        <v>0</v>
      </c>
      <c r="Z324" s="367">
        <f>MAX(Onco!AI331,Onco!BH331)</f>
        <v>0</v>
      </c>
      <c r="AA324" s="367">
        <f>MAX(Onco!AJ331,Onco!BI331)</f>
        <v>0</v>
      </c>
      <c r="AB324" s="367">
        <f>MAX(COUNTIF(Onco!AK331,"Sim"),COUNTIF(Onco!BJ331,"Sim"))</f>
        <v>0</v>
      </c>
      <c r="AC324" s="342"/>
      <c r="AD324" s="367">
        <f>Schisto!P333</f>
        <v>0</v>
      </c>
      <c r="AE324" s="367">
        <f>Schisto!AI333</f>
        <v>0</v>
      </c>
      <c r="AF324" s="367">
        <f>Schisto!AJ333</f>
        <v>0</v>
      </c>
      <c r="AG324" s="367">
        <f>Schisto!AN333</f>
        <v>0</v>
      </c>
      <c r="AH324" s="367">
        <f>Schisto!AO333</f>
        <v>0</v>
      </c>
      <c r="AI324" s="367">
        <f>Schisto!AT333</f>
        <v>0</v>
      </c>
      <c r="AJ324" s="367">
        <f>Schisto!AU333</f>
        <v>0</v>
      </c>
      <c r="AK324" s="367">
        <f>Schisto!AV333</f>
        <v>0</v>
      </c>
      <c r="AL324" s="367">
        <f>Schisto!AW333</f>
        <v>0</v>
      </c>
      <c r="AM324" s="367">
        <f>COUNTIF(Schisto!AX333,"Sim")</f>
        <v>0</v>
      </c>
      <c r="AN324" s="342"/>
      <c r="AO324" s="367">
        <f>HTS!P333</f>
        <v>0</v>
      </c>
      <c r="AP324" s="367">
        <f>MAX(HTS!AK333,HTS!BS333)</f>
        <v>0</v>
      </c>
      <c r="AQ324" s="367">
        <f>MAX(HTS!AL333,HTS!BT333)</f>
        <v>0</v>
      </c>
      <c r="AR324" s="367">
        <f>MAX(HTS!AM333,HTS!BU333)</f>
        <v>0</v>
      </c>
      <c r="AS324" s="367">
        <f>MAX(HTS!AN333,HTS!BV333)</f>
        <v>0</v>
      </c>
      <c r="AT324" s="367">
        <f>MAX(HTS!AO333,HTS!BW333)</f>
        <v>0</v>
      </c>
      <c r="AU324" s="367">
        <f>MAX(HTS!AQ333,HTS!BY333)</f>
        <v>0</v>
      </c>
      <c r="AV324" s="367">
        <f>MAX(HTS!AR333,HTS!BZ333)</f>
        <v>0</v>
      </c>
      <c r="AW324" s="367">
        <f>MAX(HTS!AS333,HTS!CA333)</f>
        <v>0</v>
      </c>
      <c r="AX324" s="367">
        <f>MAX(HTS!AT333,HTS!CB333)</f>
        <v>0</v>
      </c>
      <c r="AY324" s="367">
        <f>MAX(HTS!AU333,HTS!CC333)</f>
        <v>0</v>
      </c>
      <c r="AZ324" s="367">
        <f>MAX(HTS!AV333,HTS!CD333)</f>
        <v>0</v>
      </c>
      <c r="BA324" s="367">
        <f>MAX(HTS!AW333,HTS!CE333)</f>
        <v>0</v>
      </c>
      <c r="BB324" s="367">
        <f>MAX(HTS!AX333,HTS!CF333)</f>
        <v>0</v>
      </c>
      <c r="BC324" s="367">
        <f>MAX(HTS!AY333,HTS!CG333)</f>
        <v>0</v>
      </c>
      <c r="BD324" s="367">
        <f>MAX(HTS!AZ333,HTS!CH333)</f>
        <v>0</v>
      </c>
      <c r="BE324" s="367">
        <f>MAX(HTS!BA333,HTS!CI333)</f>
        <v>0</v>
      </c>
      <c r="BF324" s="367">
        <f>MAX(HTS!BB333,HTS!CJ333)</f>
        <v>0</v>
      </c>
      <c r="BG324" s="367">
        <f>MAX(COUNTIF(HTS!BC333,"Sim"),COUNTIF(HTS!CK333,"Sim"))</f>
        <v>0</v>
      </c>
      <c r="BH324" s="342"/>
      <c r="BI324" s="367">
        <f>Tracoma!Q336</f>
        <v>0</v>
      </c>
      <c r="BJ324" s="367">
        <f>Tracoma!AK336</f>
        <v>0</v>
      </c>
      <c r="BK324" s="367">
        <f>Tracoma!AL336</f>
        <v>0</v>
      </c>
      <c r="BL324" s="367">
        <f>Tracoma!AN336</f>
        <v>0</v>
      </c>
      <c r="BM324" s="367">
        <f>Tracoma!AO336</f>
        <v>0</v>
      </c>
      <c r="BN324" s="367">
        <f>Tracoma!AT336</f>
        <v>0</v>
      </c>
      <c r="BO324" s="367">
        <f>Tracoma!AU336</f>
        <v>0</v>
      </c>
      <c r="BP324" s="367">
        <f>Tracoma!AV336</f>
        <v>0</v>
      </c>
      <c r="BQ324" s="367">
        <f>Tracoma!AW336</f>
        <v>0</v>
      </c>
      <c r="BR324" s="367">
        <f>COUNTIF(Tracoma!AX336,"Sim")</f>
        <v>0</v>
      </c>
      <c r="BS324" s="342"/>
      <c r="BT324" s="367">
        <f t="shared" si="53"/>
        <v>0</v>
      </c>
      <c r="BU324" s="367">
        <f t="shared" si="54"/>
        <v>0</v>
      </c>
      <c r="BV324" s="367">
        <f t="shared" si="55"/>
        <v>0</v>
      </c>
      <c r="BW324" s="367">
        <f t="shared" si="56"/>
        <v>0</v>
      </c>
      <c r="BX324" s="367">
        <f t="shared" si="57"/>
        <v>0</v>
      </c>
      <c r="BY324" s="367">
        <f t="shared" si="60"/>
        <v>0</v>
      </c>
      <c r="BZ324" s="367">
        <f t="shared" si="61"/>
        <v>0</v>
      </c>
      <c r="CA324" s="367">
        <f t="shared" si="62"/>
        <v>0</v>
      </c>
      <c r="CB324" s="367">
        <f t="shared" si="58"/>
        <v>0</v>
      </c>
      <c r="CC324" s="367">
        <f t="shared" si="59"/>
        <v>0</v>
      </c>
    </row>
    <row r="325" spans="2:81" x14ac:dyDescent="0.25">
      <c r="B325" s="150">
        <f>Demografia!B333</f>
        <v>0</v>
      </c>
      <c r="C325" s="150">
        <f>Demografia!C333</f>
        <v>0</v>
      </c>
      <c r="D325" s="151">
        <f>Demografia!D333</f>
        <v>0</v>
      </c>
      <c r="E325" s="56"/>
      <c r="F325" s="151">
        <f>FL!M332</f>
        <v>0</v>
      </c>
      <c r="G325" s="151">
        <f>FL!AE332</f>
        <v>0</v>
      </c>
      <c r="H325" s="151">
        <f>FL!AF332</f>
        <v>0</v>
      </c>
      <c r="I325" s="151">
        <f>FL!AH332</f>
        <v>0</v>
      </c>
      <c r="J325" s="151">
        <f>FL!AI332</f>
        <v>0</v>
      </c>
      <c r="K325" s="151">
        <f>FL!AK332</f>
        <v>0</v>
      </c>
      <c r="L325" s="151">
        <f>FL!AM332</f>
        <v>0</v>
      </c>
      <c r="M325" s="151">
        <f>FL!AN332</f>
        <v>0</v>
      </c>
      <c r="N325" s="151">
        <f>FL!AO332</f>
        <v>0</v>
      </c>
      <c r="O325" s="151">
        <f>FL!AP332</f>
        <v>0</v>
      </c>
      <c r="P325" s="151">
        <f>FL!AQ332</f>
        <v>0</v>
      </c>
      <c r="Q325" s="151">
        <f>COUNTIF(FL!AR332,"Sim")</f>
        <v>0</v>
      </c>
      <c r="R325" s="56"/>
      <c r="S325" s="151">
        <f>Onco!K332</f>
        <v>0</v>
      </c>
      <c r="T325" s="151">
        <f>MAX(Onco!AB332,Onco!BA332)</f>
        <v>0</v>
      </c>
      <c r="U325" s="151">
        <f>MAX(Onco!AC332,Onco!BB332)</f>
        <v>0</v>
      </c>
      <c r="V325" s="151">
        <f>MAX(Onco!AE332,Onco!BD332)</f>
        <v>0</v>
      </c>
      <c r="W325" s="151">
        <f>MAX(Onco!AF332,Onco!BE332)</f>
        <v>0</v>
      </c>
      <c r="X325" s="151">
        <f>MAX(Onco!AG332,Onco!BF332)</f>
        <v>0</v>
      </c>
      <c r="Y325" s="151">
        <f>MAX(Onco!AH332,Onco!BG332)</f>
        <v>0</v>
      </c>
      <c r="Z325" s="151">
        <f>MAX(Onco!AI332,Onco!BH332)</f>
        <v>0</v>
      </c>
      <c r="AA325" s="151">
        <f>MAX(Onco!AJ332,Onco!BI332)</f>
        <v>0</v>
      </c>
      <c r="AB325" s="151">
        <f>MAX(COUNTIF(Onco!AK332,"Sim"),COUNTIF(Onco!BJ332,"Sim"))</f>
        <v>0</v>
      </c>
      <c r="AC325" s="56"/>
      <c r="AD325" s="151">
        <f>Schisto!P334</f>
        <v>0</v>
      </c>
      <c r="AE325" s="151">
        <f>Schisto!AI334</f>
        <v>0</v>
      </c>
      <c r="AF325" s="151">
        <f>Schisto!AJ334</f>
        <v>0</v>
      </c>
      <c r="AG325" s="151">
        <f>Schisto!AN334</f>
        <v>0</v>
      </c>
      <c r="AH325" s="151">
        <f>Schisto!AO334</f>
        <v>0</v>
      </c>
      <c r="AI325" s="151">
        <f>Schisto!AT334</f>
        <v>0</v>
      </c>
      <c r="AJ325" s="151">
        <f>Schisto!AU334</f>
        <v>0</v>
      </c>
      <c r="AK325" s="151">
        <f>Schisto!AV334</f>
        <v>0</v>
      </c>
      <c r="AL325" s="151">
        <f>Schisto!AW334</f>
        <v>0</v>
      </c>
      <c r="AM325" s="151">
        <f>COUNTIF(Schisto!AX334,"Sim")</f>
        <v>0</v>
      </c>
      <c r="AN325" s="56"/>
      <c r="AO325" s="151">
        <f>HTS!P334</f>
        <v>0</v>
      </c>
      <c r="AP325" s="151">
        <f>MAX(HTS!AK334,HTS!BS334)</f>
        <v>0</v>
      </c>
      <c r="AQ325" s="151">
        <f>MAX(HTS!AL334,HTS!BT334)</f>
        <v>0</v>
      </c>
      <c r="AR325" s="151">
        <f>MAX(HTS!AM334,HTS!BU334)</f>
        <v>0</v>
      </c>
      <c r="AS325" s="151">
        <f>MAX(HTS!AN334,HTS!BV334)</f>
        <v>0</v>
      </c>
      <c r="AT325" s="151">
        <f>MAX(HTS!AO334,HTS!BW334)</f>
        <v>0</v>
      </c>
      <c r="AU325" s="151">
        <f>MAX(HTS!AQ334,HTS!BY334)</f>
        <v>0</v>
      </c>
      <c r="AV325" s="151">
        <f>MAX(HTS!AR334,HTS!BZ334)</f>
        <v>0</v>
      </c>
      <c r="AW325" s="151">
        <f>MAX(HTS!AS334,HTS!CA334)</f>
        <v>0</v>
      </c>
      <c r="AX325" s="151">
        <f>MAX(HTS!AT334,HTS!CB334)</f>
        <v>0</v>
      </c>
      <c r="AY325" s="151">
        <f>MAX(HTS!AU334,HTS!CC334)</f>
        <v>0</v>
      </c>
      <c r="AZ325" s="151">
        <f>MAX(HTS!AV334,HTS!CD334)</f>
        <v>0</v>
      </c>
      <c r="BA325" s="151">
        <f>MAX(HTS!AW334,HTS!CE334)</f>
        <v>0</v>
      </c>
      <c r="BB325" s="151">
        <f>MAX(HTS!AX334,HTS!CF334)</f>
        <v>0</v>
      </c>
      <c r="BC325" s="151">
        <f>MAX(HTS!AY334,HTS!CG334)</f>
        <v>0</v>
      </c>
      <c r="BD325" s="151">
        <f>MAX(HTS!AZ334,HTS!CH334)</f>
        <v>0</v>
      </c>
      <c r="BE325" s="151">
        <f>MAX(HTS!BA334,HTS!CI334)</f>
        <v>0</v>
      </c>
      <c r="BF325" s="151">
        <f>MAX(HTS!BB334,HTS!CJ334)</f>
        <v>0</v>
      </c>
      <c r="BG325" s="151">
        <f>MAX(COUNTIF(HTS!BC334,"Sim"),COUNTIF(HTS!CK334,"Sim"))</f>
        <v>0</v>
      </c>
      <c r="BH325" s="56"/>
      <c r="BI325" s="151">
        <f>Tracoma!Q337</f>
        <v>0</v>
      </c>
      <c r="BJ325" s="151">
        <f>Tracoma!AK337</f>
        <v>0</v>
      </c>
      <c r="BK325" s="151">
        <f>Tracoma!AL337</f>
        <v>0</v>
      </c>
      <c r="BL325" s="151">
        <f>Tracoma!AN337</f>
        <v>0</v>
      </c>
      <c r="BM325" s="151">
        <f>Tracoma!AO337</f>
        <v>0</v>
      </c>
      <c r="BN325" s="151">
        <f>Tracoma!AT337</f>
        <v>0</v>
      </c>
      <c r="BO325" s="151">
        <f>Tracoma!AU337</f>
        <v>0</v>
      </c>
      <c r="BP325" s="151">
        <f>Tracoma!AV337</f>
        <v>0</v>
      </c>
      <c r="BQ325" s="151">
        <f>Tracoma!AW337</f>
        <v>0</v>
      </c>
      <c r="BR325" s="151">
        <f>COUNTIF(Tracoma!AX337,"Sim")</f>
        <v>0</v>
      </c>
      <c r="BS325" s="56"/>
      <c r="BT325" s="151">
        <f t="shared" si="53"/>
        <v>0</v>
      </c>
      <c r="BU325" s="151">
        <f t="shared" si="54"/>
        <v>0</v>
      </c>
      <c r="BV325" s="151">
        <f t="shared" si="55"/>
        <v>0</v>
      </c>
      <c r="BW325" s="151">
        <f t="shared" si="56"/>
        <v>0</v>
      </c>
      <c r="BX325" s="151">
        <f t="shared" si="57"/>
        <v>0</v>
      </c>
      <c r="BY325" s="151">
        <f t="shared" si="60"/>
        <v>0</v>
      </c>
      <c r="BZ325" s="151">
        <f t="shared" si="61"/>
        <v>0</v>
      </c>
      <c r="CA325" s="151">
        <f t="shared" si="62"/>
        <v>0</v>
      </c>
      <c r="CB325" s="151">
        <f t="shared" si="58"/>
        <v>0</v>
      </c>
      <c r="CC325" s="151">
        <f t="shared" si="59"/>
        <v>0</v>
      </c>
    </row>
    <row r="326" spans="2:81" x14ac:dyDescent="0.25">
      <c r="B326" s="366">
        <f>Demografia!B334</f>
        <v>0</v>
      </c>
      <c r="C326" s="366">
        <f>Demografia!C334</f>
        <v>0</v>
      </c>
      <c r="D326" s="367">
        <f>Demografia!D334</f>
        <v>0</v>
      </c>
      <c r="E326" s="342"/>
      <c r="F326" s="367">
        <f>FL!M333</f>
        <v>0</v>
      </c>
      <c r="G326" s="367">
        <f>FL!AE333</f>
        <v>0</v>
      </c>
      <c r="H326" s="367">
        <f>FL!AF333</f>
        <v>0</v>
      </c>
      <c r="I326" s="367">
        <f>FL!AH333</f>
        <v>0</v>
      </c>
      <c r="J326" s="367">
        <f>FL!AI333</f>
        <v>0</v>
      </c>
      <c r="K326" s="367">
        <f>FL!AK333</f>
        <v>0</v>
      </c>
      <c r="L326" s="367">
        <f>FL!AM333</f>
        <v>0</v>
      </c>
      <c r="M326" s="367">
        <f>FL!AN333</f>
        <v>0</v>
      </c>
      <c r="N326" s="367">
        <f>FL!AO333</f>
        <v>0</v>
      </c>
      <c r="O326" s="367">
        <f>FL!AP333</f>
        <v>0</v>
      </c>
      <c r="P326" s="367">
        <f>FL!AQ333</f>
        <v>0</v>
      </c>
      <c r="Q326" s="367">
        <f>COUNTIF(FL!AR333,"Sim")</f>
        <v>0</v>
      </c>
      <c r="R326" s="342"/>
      <c r="S326" s="367">
        <f>Onco!K333</f>
        <v>0</v>
      </c>
      <c r="T326" s="367">
        <f>MAX(Onco!AB333,Onco!BA333)</f>
        <v>0</v>
      </c>
      <c r="U326" s="367">
        <f>MAX(Onco!AC333,Onco!BB333)</f>
        <v>0</v>
      </c>
      <c r="V326" s="367">
        <f>MAX(Onco!AE333,Onco!BD333)</f>
        <v>0</v>
      </c>
      <c r="W326" s="367">
        <f>MAX(Onco!AF333,Onco!BE333)</f>
        <v>0</v>
      </c>
      <c r="X326" s="367">
        <f>MAX(Onco!AG333,Onco!BF333)</f>
        <v>0</v>
      </c>
      <c r="Y326" s="367">
        <f>MAX(Onco!AH333,Onco!BG333)</f>
        <v>0</v>
      </c>
      <c r="Z326" s="367">
        <f>MAX(Onco!AI333,Onco!BH333)</f>
        <v>0</v>
      </c>
      <c r="AA326" s="367">
        <f>MAX(Onco!AJ333,Onco!BI333)</f>
        <v>0</v>
      </c>
      <c r="AB326" s="367">
        <f>MAX(COUNTIF(Onco!AK333,"Sim"),COUNTIF(Onco!BJ333,"Sim"))</f>
        <v>0</v>
      </c>
      <c r="AC326" s="342"/>
      <c r="AD326" s="367">
        <f>Schisto!P335</f>
        <v>0</v>
      </c>
      <c r="AE326" s="367">
        <f>Schisto!AI335</f>
        <v>0</v>
      </c>
      <c r="AF326" s="367">
        <f>Schisto!AJ335</f>
        <v>0</v>
      </c>
      <c r="AG326" s="367">
        <f>Schisto!AN335</f>
        <v>0</v>
      </c>
      <c r="AH326" s="367">
        <f>Schisto!AO335</f>
        <v>0</v>
      </c>
      <c r="AI326" s="367">
        <f>Schisto!AT335</f>
        <v>0</v>
      </c>
      <c r="AJ326" s="367">
        <f>Schisto!AU335</f>
        <v>0</v>
      </c>
      <c r="AK326" s="367">
        <f>Schisto!AV335</f>
        <v>0</v>
      </c>
      <c r="AL326" s="367">
        <f>Schisto!AW335</f>
        <v>0</v>
      </c>
      <c r="AM326" s="367">
        <f>COUNTIF(Schisto!AX335,"Sim")</f>
        <v>0</v>
      </c>
      <c r="AN326" s="342"/>
      <c r="AO326" s="367">
        <f>HTS!P335</f>
        <v>0</v>
      </c>
      <c r="AP326" s="367">
        <f>MAX(HTS!AK335,HTS!BS335)</f>
        <v>0</v>
      </c>
      <c r="AQ326" s="367">
        <f>MAX(HTS!AL335,HTS!BT335)</f>
        <v>0</v>
      </c>
      <c r="AR326" s="367">
        <f>MAX(HTS!AM335,HTS!BU335)</f>
        <v>0</v>
      </c>
      <c r="AS326" s="367">
        <f>MAX(HTS!AN335,HTS!BV335)</f>
        <v>0</v>
      </c>
      <c r="AT326" s="367">
        <f>MAX(HTS!AO335,HTS!BW335)</f>
        <v>0</v>
      </c>
      <c r="AU326" s="367">
        <f>MAX(HTS!AQ335,HTS!BY335)</f>
        <v>0</v>
      </c>
      <c r="AV326" s="367">
        <f>MAX(HTS!AR335,HTS!BZ335)</f>
        <v>0</v>
      </c>
      <c r="AW326" s="367">
        <f>MAX(HTS!AS335,HTS!CA335)</f>
        <v>0</v>
      </c>
      <c r="AX326" s="367">
        <f>MAX(HTS!AT335,HTS!CB335)</f>
        <v>0</v>
      </c>
      <c r="AY326" s="367">
        <f>MAX(HTS!AU335,HTS!CC335)</f>
        <v>0</v>
      </c>
      <c r="AZ326" s="367">
        <f>MAX(HTS!AV335,HTS!CD335)</f>
        <v>0</v>
      </c>
      <c r="BA326" s="367">
        <f>MAX(HTS!AW335,HTS!CE335)</f>
        <v>0</v>
      </c>
      <c r="BB326" s="367">
        <f>MAX(HTS!AX335,HTS!CF335)</f>
        <v>0</v>
      </c>
      <c r="BC326" s="367">
        <f>MAX(HTS!AY335,HTS!CG335)</f>
        <v>0</v>
      </c>
      <c r="BD326" s="367">
        <f>MAX(HTS!AZ335,HTS!CH335)</f>
        <v>0</v>
      </c>
      <c r="BE326" s="367">
        <f>MAX(HTS!BA335,HTS!CI335)</f>
        <v>0</v>
      </c>
      <c r="BF326" s="367">
        <f>MAX(HTS!BB335,HTS!CJ335)</f>
        <v>0</v>
      </c>
      <c r="BG326" s="367">
        <f>MAX(COUNTIF(HTS!BC335,"Sim"),COUNTIF(HTS!CK335,"Sim"))</f>
        <v>0</v>
      </c>
      <c r="BH326" s="342"/>
      <c r="BI326" s="367">
        <f>Tracoma!Q338</f>
        <v>0</v>
      </c>
      <c r="BJ326" s="367">
        <f>Tracoma!AK338</f>
        <v>0</v>
      </c>
      <c r="BK326" s="367">
        <f>Tracoma!AL338</f>
        <v>0</v>
      </c>
      <c r="BL326" s="367">
        <f>Tracoma!AN338</f>
        <v>0</v>
      </c>
      <c r="BM326" s="367">
        <f>Tracoma!AO338</f>
        <v>0</v>
      </c>
      <c r="BN326" s="367">
        <f>Tracoma!AT338</f>
        <v>0</v>
      </c>
      <c r="BO326" s="367">
        <f>Tracoma!AU338</f>
        <v>0</v>
      </c>
      <c r="BP326" s="367">
        <f>Tracoma!AV338</f>
        <v>0</v>
      </c>
      <c r="BQ326" s="367">
        <f>Tracoma!AW338</f>
        <v>0</v>
      </c>
      <c r="BR326" s="367">
        <f>COUNTIF(Tracoma!AX338,"Sim")</f>
        <v>0</v>
      </c>
      <c r="BS326" s="342"/>
      <c r="BT326" s="367">
        <f t="shared" si="53"/>
        <v>0</v>
      </c>
      <c r="BU326" s="367">
        <f t="shared" si="54"/>
        <v>0</v>
      </c>
      <c r="BV326" s="367">
        <f t="shared" si="55"/>
        <v>0</v>
      </c>
      <c r="BW326" s="367">
        <f t="shared" si="56"/>
        <v>0</v>
      </c>
      <c r="BX326" s="367">
        <f t="shared" si="57"/>
        <v>0</v>
      </c>
      <c r="BY326" s="367">
        <f t="shared" si="60"/>
        <v>0</v>
      </c>
      <c r="BZ326" s="367">
        <f t="shared" si="61"/>
        <v>0</v>
      </c>
      <c r="CA326" s="367">
        <f t="shared" si="62"/>
        <v>0</v>
      </c>
      <c r="CB326" s="367">
        <f t="shared" si="58"/>
        <v>0</v>
      </c>
      <c r="CC326" s="367">
        <f t="shared" si="59"/>
        <v>0</v>
      </c>
    </row>
    <row r="327" spans="2:81" x14ac:dyDescent="0.25">
      <c r="B327" s="150">
        <f>Demografia!B335</f>
        <v>0</v>
      </c>
      <c r="C327" s="150">
        <f>Demografia!C335</f>
        <v>0</v>
      </c>
      <c r="D327" s="151">
        <f>Demografia!D335</f>
        <v>0</v>
      </c>
      <c r="E327" s="56"/>
      <c r="F327" s="151">
        <f>FL!M334</f>
        <v>0</v>
      </c>
      <c r="G327" s="151">
        <f>FL!AE334</f>
        <v>0</v>
      </c>
      <c r="H327" s="151">
        <f>FL!AF334</f>
        <v>0</v>
      </c>
      <c r="I327" s="151">
        <f>FL!AH334</f>
        <v>0</v>
      </c>
      <c r="J327" s="151">
        <f>FL!AI334</f>
        <v>0</v>
      </c>
      <c r="K327" s="151">
        <f>FL!AK334</f>
        <v>0</v>
      </c>
      <c r="L327" s="151">
        <f>FL!AM334</f>
        <v>0</v>
      </c>
      <c r="M327" s="151">
        <f>FL!AN334</f>
        <v>0</v>
      </c>
      <c r="N327" s="151">
        <f>FL!AO334</f>
        <v>0</v>
      </c>
      <c r="O327" s="151">
        <f>FL!AP334</f>
        <v>0</v>
      </c>
      <c r="P327" s="151">
        <f>FL!AQ334</f>
        <v>0</v>
      </c>
      <c r="Q327" s="151">
        <f>COUNTIF(FL!AR334,"Sim")</f>
        <v>0</v>
      </c>
      <c r="R327" s="56"/>
      <c r="S327" s="151">
        <f>Onco!K334</f>
        <v>0</v>
      </c>
      <c r="T327" s="151">
        <f>MAX(Onco!AB334,Onco!BA334)</f>
        <v>0</v>
      </c>
      <c r="U327" s="151">
        <f>MAX(Onco!AC334,Onco!BB334)</f>
        <v>0</v>
      </c>
      <c r="V327" s="151">
        <f>MAX(Onco!AE334,Onco!BD334)</f>
        <v>0</v>
      </c>
      <c r="W327" s="151">
        <f>MAX(Onco!AF334,Onco!BE334)</f>
        <v>0</v>
      </c>
      <c r="X327" s="151">
        <f>MAX(Onco!AG334,Onco!BF334)</f>
        <v>0</v>
      </c>
      <c r="Y327" s="151">
        <f>MAX(Onco!AH334,Onco!BG334)</f>
        <v>0</v>
      </c>
      <c r="Z327" s="151">
        <f>MAX(Onco!AI334,Onco!BH334)</f>
        <v>0</v>
      </c>
      <c r="AA327" s="151">
        <f>MAX(Onco!AJ334,Onco!BI334)</f>
        <v>0</v>
      </c>
      <c r="AB327" s="151">
        <f>MAX(COUNTIF(Onco!AK334,"Sim"),COUNTIF(Onco!BJ334,"Sim"))</f>
        <v>0</v>
      </c>
      <c r="AC327" s="56"/>
      <c r="AD327" s="151">
        <f>Schisto!P336</f>
        <v>0</v>
      </c>
      <c r="AE327" s="151">
        <f>Schisto!AI336</f>
        <v>0</v>
      </c>
      <c r="AF327" s="151">
        <f>Schisto!AJ336</f>
        <v>0</v>
      </c>
      <c r="AG327" s="151">
        <f>Schisto!AN336</f>
        <v>0</v>
      </c>
      <c r="AH327" s="151">
        <f>Schisto!AO336</f>
        <v>0</v>
      </c>
      <c r="AI327" s="151">
        <f>Schisto!AT336</f>
        <v>0</v>
      </c>
      <c r="AJ327" s="151">
        <f>Schisto!AU336</f>
        <v>0</v>
      </c>
      <c r="AK327" s="151">
        <f>Schisto!AV336</f>
        <v>0</v>
      </c>
      <c r="AL327" s="151">
        <f>Schisto!AW336</f>
        <v>0</v>
      </c>
      <c r="AM327" s="151">
        <f>COUNTIF(Schisto!AX336,"Sim")</f>
        <v>0</v>
      </c>
      <c r="AN327" s="56"/>
      <c r="AO327" s="151">
        <f>HTS!P336</f>
        <v>0</v>
      </c>
      <c r="AP327" s="151">
        <f>MAX(HTS!AK336,HTS!BS336)</f>
        <v>0</v>
      </c>
      <c r="AQ327" s="151">
        <f>MAX(HTS!AL336,HTS!BT336)</f>
        <v>0</v>
      </c>
      <c r="AR327" s="151">
        <f>MAX(HTS!AM336,HTS!BU336)</f>
        <v>0</v>
      </c>
      <c r="AS327" s="151">
        <f>MAX(HTS!AN336,HTS!BV336)</f>
        <v>0</v>
      </c>
      <c r="AT327" s="151">
        <f>MAX(HTS!AO336,HTS!BW336)</f>
        <v>0</v>
      </c>
      <c r="AU327" s="151">
        <f>MAX(HTS!AQ336,HTS!BY336)</f>
        <v>0</v>
      </c>
      <c r="AV327" s="151">
        <f>MAX(HTS!AR336,HTS!BZ336)</f>
        <v>0</v>
      </c>
      <c r="AW327" s="151">
        <f>MAX(HTS!AS336,HTS!CA336)</f>
        <v>0</v>
      </c>
      <c r="AX327" s="151">
        <f>MAX(HTS!AT336,HTS!CB336)</f>
        <v>0</v>
      </c>
      <c r="AY327" s="151">
        <f>MAX(HTS!AU336,HTS!CC336)</f>
        <v>0</v>
      </c>
      <c r="AZ327" s="151">
        <f>MAX(HTS!AV336,HTS!CD336)</f>
        <v>0</v>
      </c>
      <c r="BA327" s="151">
        <f>MAX(HTS!AW336,HTS!CE336)</f>
        <v>0</v>
      </c>
      <c r="BB327" s="151">
        <f>MAX(HTS!AX336,HTS!CF336)</f>
        <v>0</v>
      </c>
      <c r="BC327" s="151">
        <f>MAX(HTS!AY336,HTS!CG336)</f>
        <v>0</v>
      </c>
      <c r="BD327" s="151">
        <f>MAX(HTS!AZ336,HTS!CH336)</f>
        <v>0</v>
      </c>
      <c r="BE327" s="151">
        <f>MAX(HTS!BA336,HTS!CI336)</f>
        <v>0</v>
      </c>
      <c r="BF327" s="151">
        <f>MAX(HTS!BB336,HTS!CJ336)</f>
        <v>0</v>
      </c>
      <c r="BG327" s="151">
        <f>MAX(COUNTIF(HTS!BC336,"Sim"),COUNTIF(HTS!CK336,"Sim"))</f>
        <v>0</v>
      </c>
      <c r="BH327" s="56"/>
      <c r="BI327" s="151">
        <f>Tracoma!Q339</f>
        <v>0</v>
      </c>
      <c r="BJ327" s="151">
        <f>Tracoma!AK339</f>
        <v>0</v>
      </c>
      <c r="BK327" s="151">
        <f>Tracoma!AL339</f>
        <v>0</v>
      </c>
      <c r="BL327" s="151">
        <f>Tracoma!AN339</f>
        <v>0</v>
      </c>
      <c r="BM327" s="151">
        <f>Tracoma!AO339</f>
        <v>0</v>
      </c>
      <c r="BN327" s="151">
        <f>Tracoma!AT339</f>
        <v>0</v>
      </c>
      <c r="BO327" s="151">
        <f>Tracoma!AU339</f>
        <v>0</v>
      </c>
      <c r="BP327" s="151">
        <f>Tracoma!AV339</f>
        <v>0</v>
      </c>
      <c r="BQ327" s="151">
        <f>Tracoma!AW339</f>
        <v>0</v>
      </c>
      <c r="BR327" s="151">
        <f>COUNTIF(Tracoma!AX339,"Sim")</f>
        <v>0</v>
      </c>
      <c r="BS327" s="56"/>
      <c r="BT327" s="151">
        <f t="shared" si="53"/>
        <v>0</v>
      </c>
      <c r="BU327" s="151">
        <f t="shared" si="54"/>
        <v>0</v>
      </c>
      <c r="BV327" s="151">
        <f t="shared" si="55"/>
        <v>0</v>
      </c>
      <c r="BW327" s="151">
        <f t="shared" si="56"/>
        <v>0</v>
      </c>
      <c r="BX327" s="151">
        <f t="shared" si="57"/>
        <v>0</v>
      </c>
      <c r="BY327" s="151">
        <f t="shared" si="60"/>
        <v>0</v>
      </c>
      <c r="BZ327" s="151">
        <f t="shared" si="61"/>
        <v>0</v>
      </c>
      <c r="CA327" s="151">
        <f t="shared" si="62"/>
        <v>0</v>
      </c>
      <c r="CB327" s="151">
        <f t="shared" si="58"/>
        <v>0</v>
      </c>
      <c r="CC327" s="151">
        <f t="shared" si="59"/>
        <v>0</v>
      </c>
    </row>
    <row r="328" spans="2:81" x14ac:dyDescent="0.25">
      <c r="B328" s="366">
        <f>Demografia!B336</f>
        <v>0</v>
      </c>
      <c r="C328" s="366">
        <f>Demografia!C336</f>
        <v>0</v>
      </c>
      <c r="D328" s="367">
        <f>Demografia!D336</f>
        <v>0</v>
      </c>
      <c r="E328" s="342"/>
      <c r="F328" s="367">
        <f>FL!M335</f>
        <v>0</v>
      </c>
      <c r="G328" s="367">
        <f>FL!AE335</f>
        <v>0</v>
      </c>
      <c r="H328" s="367">
        <f>FL!AF335</f>
        <v>0</v>
      </c>
      <c r="I328" s="367">
        <f>FL!AH335</f>
        <v>0</v>
      </c>
      <c r="J328" s="367">
        <f>FL!AI335</f>
        <v>0</v>
      </c>
      <c r="K328" s="367">
        <f>FL!AK335</f>
        <v>0</v>
      </c>
      <c r="L328" s="367">
        <f>FL!AM335</f>
        <v>0</v>
      </c>
      <c r="M328" s="367">
        <f>FL!AN335</f>
        <v>0</v>
      </c>
      <c r="N328" s="367">
        <f>FL!AO335</f>
        <v>0</v>
      </c>
      <c r="O328" s="367">
        <f>FL!AP335</f>
        <v>0</v>
      </c>
      <c r="P328" s="367">
        <f>FL!AQ335</f>
        <v>0</v>
      </c>
      <c r="Q328" s="367">
        <f>COUNTIF(FL!AR335,"Sim")</f>
        <v>0</v>
      </c>
      <c r="R328" s="342"/>
      <c r="S328" s="367">
        <f>Onco!K335</f>
        <v>0</v>
      </c>
      <c r="T328" s="367">
        <f>MAX(Onco!AB335,Onco!BA335)</f>
        <v>0</v>
      </c>
      <c r="U328" s="367">
        <f>MAX(Onco!AC335,Onco!BB335)</f>
        <v>0</v>
      </c>
      <c r="V328" s="367">
        <f>MAX(Onco!AE335,Onco!BD335)</f>
        <v>0</v>
      </c>
      <c r="W328" s="367">
        <f>MAX(Onco!AF335,Onco!BE335)</f>
        <v>0</v>
      </c>
      <c r="X328" s="367">
        <f>MAX(Onco!AG335,Onco!BF335)</f>
        <v>0</v>
      </c>
      <c r="Y328" s="367">
        <f>MAX(Onco!AH335,Onco!BG335)</f>
        <v>0</v>
      </c>
      <c r="Z328" s="367">
        <f>MAX(Onco!AI335,Onco!BH335)</f>
        <v>0</v>
      </c>
      <c r="AA328" s="367">
        <f>MAX(Onco!AJ335,Onco!BI335)</f>
        <v>0</v>
      </c>
      <c r="AB328" s="367">
        <f>MAX(COUNTIF(Onco!AK335,"Sim"),COUNTIF(Onco!BJ335,"Sim"))</f>
        <v>0</v>
      </c>
      <c r="AC328" s="342"/>
      <c r="AD328" s="367">
        <f>Schisto!P337</f>
        <v>0</v>
      </c>
      <c r="AE328" s="367">
        <f>Schisto!AI337</f>
        <v>0</v>
      </c>
      <c r="AF328" s="367">
        <f>Schisto!AJ337</f>
        <v>0</v>
      </c>
      <c r="AG328" s="367">
        <f>Schisto!AN337</f>
        <v>0</v>
      </c>
      <c r="AH328" s="367">
        <f>Schisto!AO337</f>
        <v>0</v>
      </c>
      <c r="AI328" s="367">
        <f>Schisto!AT337</f>
        <v>0</v>
      </c>
      <c r="AJ328" s="367">
        <f>Schisto!AU337</f>
        <v>0</v>
      </c>
      <c r="AK328" s="367">
        <f>Schisto!AV337</f>
        <v>0</v>
      </c>
      <c r="AL328" s="367">
        <f>Schisto!AW337</f>
        <v>0</v>
      </c>
      <c r="AM328" s="367">
        <f>COUNTIF(Schisto!AX337,"Sim")</f>
        <v>0</v>
      </c>
      <c r="AN328" s="342"/>
      <c r="AO328" s="367">
        <f>HTS!P337</f>
        <v>0</v>
      </c>
      <c r="AP328" s="367">
        <f>MAX(HTS!AK337,HTS!BS337)</f>
        <v>0</v>
      </c>
      <c r="AQ328" s="367">
        <f>MAX(HTS!AL337,HTS!BT337)</f>
        <v>0</v>
      </c>
      <c r="AR328" s="367">
        <f>MAX(HTS!AM337,HTS!BU337)</f>
        <v>0</v>
      </c>
      <c r="AS328" s="367">
        <f>MAX(HTS!AN337,HTS!BV337)</f>
        <v>0</v>
      </c>
      <c r="AT328" s="367">
        <f>MAX(HTS!AO337,HTS!BW337)</f>
        <v>0</v>
      </c>
      <c r="AU328" s="367">
        <f>MAX(HTS!AQ337,HTS!BY337)</f>
        <v>0</v>
      </c>
      <c r="AV328" s="367">
        <f>MAX(HTS!AR337,HTS!BZ337)</f>
        <v>0</v>
      </c>
      <c r="AW328" s="367">
        <f>MAX(HTS!AS337,HTS!CA337)</f>
        <v>0</v>
      </c>
      <c r="AX328" s="367">
        <f>MAX(HTS!AT337,HTS!CB337)</f>
        <v>0</v>
      </c>
      <c r="AY328" s="367">
        <f>MAX(HTS!AU337,HTS!CC337)</f>
        <v>0</v>
      </c>
      <c r="AZ328" s="367">
        <f>MAX(HTS!AV337,HTS!CD337)</f>
        <v>0</v>
      </c>
      <c r="BA328" s="367">
        <f>MAX(HTS!AW337,HTS!CE337)</f>
        <v>0</v>
      </c>
      <c r="BB328" s="367">
        <f>MAX(HTS!AX337,HTS!CF337)</f>
        <v>0</v>
      </c>
      <c r="BC328" s="367">
        <f>MAX(HTS!AY337,HTS!CG337)</f>
        <v>0</v>
      </c>
      <c r="BD328" s="367">
        <f>MAX(HTS!AZ337,HTS!CH337)</f>
        <v>0</v>
      </c>
      <c r="BE328" s="367">
        <f>MAX(HTS!BA337,HTS!CI337)</f>
        <v>0</v>
      </c>
      <c r="BF328" s="367">
        <f>MAX(HTS!BB337,HTS!CJ337)</f>
        <v>0</v>
      </c>
      <c r="BG328" s="367">
        <f>MAX(COUNTIF(HTS!BC337,"Sim"),COUNTIF(HTS!CK337,"Sim"))</f>
        <v>0</v>
      </c>
      <c r="BH328" s="342"/>
      <c r="BI328" s="367">
        <f>Tracoma!Q340</f>
        <v>0</v>
      </c>
      <c r="BJ328" s="367">
        <f>Tracoma!AK340</f>
        <v>0</v>
      </c>
      <c r="BK328" s="367">
        <f>Tracoma!AL340</f>
        <v>0</v>
      </c>
      <c r="BL328" s="367">
        <f>Tracoma!AN340</f>
        <v>0</v>
      </c>
      <c r="BM328" s="367">
        <f>Tracoma!AO340</f>
        <v>0</v>
      </c>
      <c r="BN328" s="367">
        <f>Tracoma!AT340</f>
        <v>0</v>
      </c>
      <c r="BO328" s="367">
        <f>Tracoma!AU340</f>
        <v>0</v>
      </c>
      <c r="BP328" s="367">
        <f>Tracoma!AV340</f>
        <v>0</v>
      </c>
      <c r="BQ328" s="367">
        <f>Tracoma!AW340</f>
        <v>0</v>
      </c>
      <c r="BR328" s="367">
        <f>COUNTIF(Tracoma!AX340,"Sim")</f>
        <v>0</v>
      </c>
      <c r="BS328" s="342"/>
      <c r="BT328" s="367">
        <f t="shared" si="53"/>
        <v>0</v>
      </c>
      <c r="BU328" s="367">
        <f t="shared" si="54"/>
        <v>0</v>
      </c>
      <c r="BV328" s="367">
        <f t="shared" si="55"/>
        <v>0</v>
      </c>
      <c r="BW328" s="367">
        <f t="shared" si="56"/>
        <v>0</v>
      </c>
      <c r="BX328" s="367">
        <f t="shared" si="57"/>
        <v>0</v>
      </c>
      <c r="BY328" s="367">
        <f t="shared" si="60"/>
        <v>0</v>
      </c>
      <c r="BZ328" s="367">
        <f t="shared" si="61"/>
        <v>0</v>
      </c>
      <c r="CA328" s="367">
        <f t="shared" si="62"/>
        <v>0</v>
      </c>
      <c r="CB328" s="367">
        <f t="shared" si="58"/>
        <v>0</v>
      </c>
      <c r="CC328" s="367">
        <f t="shared" si="59"/>
        <v>0</v>
      </c>
    </row>
    <row r="329" spans="2:81" x14ac:dyDescent="0.25">
      <c r="B329" s="150">
        <f>Demografia!B337</f>
        <v>0</v>
      </c>
      <c r="C329" s="150">
        <f>Demografia!C337</f>
        <v>0</v>
      </c>
      <c r="D329" s="151">
        <f>Demografia!D337</f>
        <v>0</v>
      </c>
      <c r="E329" s="56"/>
      <c r="F329" s="151">
        <f>FL!M336</f>
        <v>0</v>
      </c>
      <c r="G329" s="151">
        <f>FL!AE336</f>
        <v>0</v>
      </c>
      <c r="H329" s="151">
        <f>FL!AF336</f>
        <v>0</v>
      </c>
      <c r="I329" s="151">
        <f>FL!AH336</f>
        <v>0</v>
      </c>
      <c r="J329" s="151">
        <f>FL!AI336</f>
        <v>0</v>
      </c>
      <c r="K329" s="151">
        <f>FL!AK336</f>
        <v>0</v>
      </c>
      <c r="L329" s="151">
        <f>FL!AM336</f>
        <v>0</v>
      </c>
      <c r="M329" s="151">
        <f>FL!AN336</f>
        <v>0</v>
      </c>
      <c r="N329" s="151">
        <f>FL!AO336</f>
        <v>0</v>
      </c>
      <c r="O329" s="151">
        <f>FL!AP336</f>
        <v>0</v>
      </c>
      <c r="P329" s="151">
        <f>FL!AQ336</f>
        <v>0</v>
      </c>
      <c r="Q329" s="151">
        <f>COUNTIF(FL!AR336,"Sim")</f>
        <v>0</v>
      </c>
      <c r="R329" s="56"/>
      <c r="S329" s="151">
        <f>Onco!K336</f>
        <v>0</v>
      </c>
      <c r="T329" s="151">
        <f>MAX(Onco!AB336,Onco!BA336)</f>
        <v>0</v>
      </c>
      <c r="U329" s="151">
        <f>MAX(Onco!AC336,Onco!BB336)</f>
        <v>0</v>
      </c>
      <c r="V329" s="151">
        <f>MAX(Onco!AE336,Onco!BD336)</f>
        <v>0</v>
      </c>
      <c r="W329" s="151">
        <f>MAX(Onco!AF336,Onco!BE336)</f>
        <v>0</v>
      </c>
      <c r="X329" s="151">
        <f>MAX(Onco!AG336,Onco!BF336)</f>
        <v>0</v>
      </c>
      <c r="Y329" s="151">
        <f>MAX(Onco!AH336,Onco!BG336)</f>
        <v>0</v>
      </c>
      <c r="Z329" s="151">
        <f>MAX(Onco!AI336,Onco!BH336)</f>
        <v>0</v>
      </c>
      <c r="AA329" s="151">
        <f>MAX(Onco!AJ336,Onco!BI336)</f>
        <v>0</v>
      </c>
      <c r="AB329" s="151">
        <f>MAX(COUNTIF(Onco!AK336,"Sim"),COUNTIF(Onco!BJ336,"Sim"))</f>
        <v>0</v>
      </c>
      <c r="AC329" s="56"/>
      <c r="AD329" s="151">
        <f>Schisto!P338</f>
        <v>0</v>
      </c>
      <c r="AE329" s="151">
        <f>Schisto!AI338</f>
        <v>0</v>
      </c>
      <c r="AF329" s="151">
        <f>Schisto!AJ338</f>
        <v>0</v>
      </c>
      <c r="AG329" s="151">
        <f>Schisto!AN338</f>
        <v>0</v>
      </c>
      <c r="AH329" s="151">
        <f>Schisto!AO338</f>
        <v>0</v>
      </c>
      <c r="AI329" s="151">
        <f>Schisto!AT338</f>
        <v>0</v>
      </c>
      <c r="AJ329" s="151">
        <f>Schisto!AU338</f>
        <v>0</v>
      </c>
      <c r="AK329" s="151">
        <f>Schisto!AV338</f>
        <v>0</v>
      </c>
      <c r="AL329" s="151">
        <f>Schisto!AW338</f>
        <v>0</v>
      </c>
      <c r="AM329" s="151">
        <f>COUNTIF(Schisto!AX338,"Sim")</f>
        <v>0</v>
      </c>
      <c r="AN329" s="56"/>
      <c r="AO329" s="151">
        <f>HTS!P338</f>
        <v>0</v>
      </c>
      <c r="AP329" s="151">
        <f>MAX(HTS!AK338,HTS!BS338)</f>
        <v>0</v>
      </c>
      <c r="AQ329" s="151">
        <f>MAX(HTS!AL338,HTS!BT338)</f>
        <v>0</v>
      </c>
      <c r="AR329" s="151">
        <f>MAX(HTS!AM338,HTS!BU338)</f>
        <v>0</v>
      </c>
      <c r="AS329" s="151">
        <f>MAX(HTS!AN338,HTS!BV338)</f>
        <v>0</v>
      </c>
      <c r="AT329" s="151">
        <f>MAX(HTS!AO338,HTS!BW338)</f>
        <v>0</v>
      </c>
      <c r="AU329" s="151">
        <f>MAX(HTS!AQ338,HTS!BY338)</f>
        <v>0</v>
      </c>
      <c r="AV329" s="151">
        <f>MAX(HTS!AR338,HTS!BZ338)</f>
        <v>0</v>
      </c>
      <c r="AW329" s="151">
        <f>MAX(HTS!AS338,HTS!CA338)</f>
        <v>0</v>
      </c>
      <c r="AX329" s="151">
        <f>MAX(HTS!AT338,HTS!CB338)</f>
        <v>0</v>
      </c>
      <c r="AY329" s="151">
        <f>MAX(HTS!AU338,HTS!CC338)</f>
        <v>0</v>
      </c>
      <c r="AZ329" s="151">
        <f>MAX(HTS!AV338,HTS!CD338)</f>
        <v>0</v>
      </c>
      <c r="BA329" s="151">
        <f>MAX(HTS!AW338,HTS!CE338)</f>
        <v>0</v>
      </c>
      <c r="BB329" s="151">
        <f>MAX(HTS!AX338,HTS!CF338)</f>
        <v>0</v>
      </c>
      <c r="BC329" s="151">
        <f>MAX(HTS!AY338,HTS!CG338)</f>
        <v>0</v>
      </c>
      <c r="BD329" s="151">
        <f>MAX(HTS!AZ338,HTS!CH338)</f>
        <v>0</v>
      </c>
      <c r="BE329" s="151">
        <f>MAX(HTS!BA338,HTS!CI338)</f>
        <v>0</v>
      </c>
      <c r="BF329" s="151">
        <f>MAX(HTS!BB338,HTS!CJ338)</f>
        <v>0</v>
      </c>
      <c r="BG329" s="151">
        <f>MAX(COUNTIF(HTS!BC338,"Sim"),COUNTIF(HTS!CK338,"Sim"))</f>
        <v>0</v>
      </c>
      <c r="BH329" s="56"/>
      <c r="BI329" s="151">
        <f>Tracoma!Q341</f>
        <v>0</v>
      </c>
      <c r="BJ329" s="151">
        <f>Tracoma!AK341</f>
        <v>0</v>
      </c>
      <c r="BK329" s="151">
        <f>Tracoma!AL341</f>
        <v>0</v>
      </c>
      <c r="BL329" s="151">
        <f>Tracoma!AN341</f>
        <v>0</v>
      </c>
      <c r="BM329" s="151">
        <f>Tracoma!AO341</f>
        <v>0</v>
      </c>
      <c r="BN329" s="151">
        <f>Tracoma!AT341</f>
        <v>0</v>
      </c>
      <c r="BO329" s="151">
        <f>Tracoma!AU341</f>
        <v>0</v>
      </c>
      <c r="BP329" s="151">
        <f>Tracoma!AV341</f>
        <v>0</v>
      </c>
      <c r="BQ329" s="151">
        <f>Tracoma!AW341</f>
        <v>0</v>
      </c>
      <c r="BR329" s="151">
        <f>COUNTIF(Tracoma!AX341,"Sim")</f>
        <v>0</v>
      </c>
      <c r="BS329" s="56"/>
      <c r="BT329" s="151">
        <f t="shared" ref="BT329:BT392" si="63">MAX(F329,S329,AD329,AO329,BI329)</f>
        <v>0</v>
      </c>
      <c r="BU329" s="151">
        <f t="shared" ref="BU329:BU392" si="64">MAX(G329,T329,AE329,AP329,BJ329)</f>
        <v>0</v>
      </c>
      <c r="BV329" s="151">
        <f t="shared" ref="BV329:BV392" si="65">MAX(H329,U329,AF329,AQ329,BK329)</f>
        <v>0</v>
      </c>
      <c r="BW329" s="151">
        <f t="shared" ref="BW329:BW392" si="66">MAX(I329,V329,AG329,AU329,BL329)</f>
        <v>0</v>
      </c>
      <c r="BX329" s="151">
        <f t="shared" ref="BX329:BX392" si="67">MAX(J329,W329,AH329,AV329,BM329)</f>
        <v>0</v>
      </c>
      <c r="BY329" s="151">
        <f t="shared" si="60"/>
        <v>0</v>
      </c>
      <c r="BZ329" s="151">
        <f t="shared" si="61"/>
        <v>0</v>
      </c>
      <c r="CA329" s="151">
        <f t="shared" si="62"/>
        <v>0</v>
      </c>
      <c r="CB329" s="151">
        <f t="shared" ref="CB329:CB392" si="68">MAX(P329,AA329,AL329,BF329,BQ329)</f>
        <v>0</v>
      </c>
      <c r="CC329" s="151">
        <f t="shared" ref="CC329:CC392" si="69">MAX(Q329,AB329,AM329,BG329,BR329)</f>
        <v>0</v>
      </c>
    </row>
    <row r="330" spans="2:81" x14ac:dyDescent="0.25">
      <c r="B330" s="366">
        <f>Demografia!B338</f>
        <v>0</v>
      </c>
      <c r="C330" s="366">
        <f>Demografia!C338</f>
        <v>0</v>
      </c>
      <c r="D330" s="367">
        <f>Demografia!D338</f>
        <v>0</v>
      </c>
      <c r="E330" s="342"/>
      <c r="F330" s="367">
        <f>FL!M337</f>
        <v>0</v>
      </c>
      <c r="G330" s="367">
        <f>FL!AE337</f>
        <v>0</v>
      </c>
      <c r="H330" s="367">
        <f>FL!AF337</f>
        <v>0</v>
      </c>
      <c r="I330" s="367">
        <f>FL!AH337</f>
        <v>0</v>
      </c>
      <c r="J330" s="367">
        <f>FL!AI337</f>
        <v>0</v>
      </c>
      <c r="K330" s="367">
        <f>FL!AK337</f>
        <v>0</v>
      </c>
      <c r="L330" s="367">
        <f>FL!AM337</f>
        <v>0</v>
      </c>
      <c r="M330" s="367">
        <f>FL!AN337</f>
        <v>0</v>
      </c>
      <c r="N330" s="367">
        <f>FL!AO337</f>
        <v>0</v>
      </c>
      <c r="O330" s="367">
        <f>FL!AP337</f>
        <v>0</v>
      </c>
      <c r="P330" s="367">
        <f>FL!AQ337</f>
        <v>0</v>
      </c>
      <c r="Q330" s="367">
        <f>COUNTIF(FL!AR337,"Sim")</f>
        <v>0</v>
      </c>
      <c r="R330" s="342"/>
      <c r="S330" s="367">
        <f>Onco!K337</f>
        <v>0</v>
      </c>
      <c r="T330" s="367">
        <f>MAX(Onco!AB337,Onco!BA337)</f>
        <v>0</v>
      </c>
      <c r="U330" s="367">
        <f>MAX(Onco!AC337,Onco!BB337)</f>
        <v>0</v>
      </c>
      <c r="V330" s="367">
        <f>MAX(Onco!AE337,Onco!BD337)</f>
        <v>0</v>
      </c>
      <c r="W330" s="367">
        <f>MAX(Onco!AF337,Onco!BE337)</f>
        <v>0</v>
      </c>
      <c r="X330" s="367">
        <f>MAX(Onco!AG337,Onco!BF337)</f>
        <v>0</v>
      </c>
      <c r="Y330" s="367">
        <f>MAX(Onco!AH337,Onco!BG337)</f>
        <v>0</v>
      </c>
      <c r="Z330" s="367">
        <f>MAX(Onco!AI337,Onco!BH337)</f>
        <v>0</v>
      </c>
      <c r="AA330" s="367">
        <f>MAX(Onco!AJ337,Onco!BI337)</f>
        <v>0</v>
      </c>
      <c r="AB330" s="367">
        <f>MAX(COUNTIF(Onco!AK337,"Sim"),COUNTIF(Onco!BJ337,"Sim"))</f>
        <v>0</v>
      </c>
      <c r="AC330" s="342"/>
      <c r="AD330" s="367">
        <f>Schisto!P339</f>
        <v>0</v>
      </c>
      <c r="AE330" s="367">
        <f>Schisto!AI339</f>
        <v>0</v>
      </c>
      <c r="AF330" s="367">
        <f>Schisto!AJ339</f>
        <v>0</v>
      </c>
      <c r="AG330" s="367">
        <f>Schisto!AN339</f>
        <v>0</v>
      </c>
      <c r="AH330" s="367">
        <f>Schisto!AO339</f>
        <v>0</v>
      </c>
      <c r="AI330" s="367">
        <f>Schisto!AT339</f>
        <v>0</v>
      </c>
      <c r="AJ330" s="367">
        <f>Schisto!AU339</f>
        <v>0</v>
      </c>
      <c r="AK330" s="367">
        <f>Schisto!AV339</f>
        <v>0</v>
      </c>
      <c r="AL330" s="367">
        <f>Schisto!AW339</f>
        <v>0</v>
      </c>
      <c r="AM330" s="367">
        <f>COUNTIF(Schisto!AX339,"Sim")</f>
        <v>0</v>
      </c>
      <c r="AN330" s="342"/>
      <c r="AO330" s="367">
        <f>HTS!P339</f>
        <v>0</v>
      </c>
      <c r="AP330" s="367">
        <f>MAX(HTS!AK339,HTS!BS339)</f>
        <v>0</v>
      </c>
      <c r="AQ330" s="367">
        <f>MAX(HTS!AL339,HTS!BT339)</f>
        <v>0</v>
      </c>
      <c r="AR330" s="367">
        <f>MAX(HTS!AM339,HTS!BU339)</f>
        <v>0</v>
      </c>
      <c r="AS330" s="367">
        <f>MAX(HTS!AN339,HTS!BV339)</f>
        <v>0</v>
      </c>
      <c r="AT330" s="367">
        <f>MAX(HTS!AO339,HTS!BW339)</f>
        <v>0</v>
      </c>
      <c r="AU330" s="367">
        <f>MAX(HTS!AQ339,HTS!BY339)</f>
        <v>0</v>
      </c>
      <c r="AV330" s="367">
        <f>MAX(HTS!AR339,HTS!BZ339)</f>
        <v>0</v>
      </c>
      <c r="AW330" s="367">
        <f>MAX(HTS!AS339,HTS!CA339)</f>
        <v>0</v>
      </c>
      <c r="AX330" s="367">
        <f>MAX(HTS!AT339,HTS!CB339)</f>
        <v>0</v>
      </c>
      <c r="AY330" s="367">
        <f>MAX(HTS!AU339,HTS!CC339)</f>
        <v>0</v>
      </c>
      <c r="AZ330" s="367">
        <f>MAX(HTS!AV339,HTS!CD339)</f>
        <v>0</v>
      </c>
      <c r="BA330" s="367">
        <f>MAX(HTS!AW339,HTS!CE339)</f>
        <v>0</v>
      </c>
      <c r="BB330" s="367">
        <f>MAX(HTS!AX339,HTS!CF339)</f>
        <v>0</v>
      </c>
      <c r="BC330" s="367">
        <f>MAX(HTS!AY339,HTS!CG339)</f>
        <v>0</v>
      </c>
      <c r="BD330" s="367">
        <f>MAX(HTS!AZ339,HTS!CH339)</f>
        <v>0</v>
      </c>
      <c r="BE330" s="367">
        <f>MAX(HTS!BA339,HTS!CI339)</f>
        <v>0</v>
      </c>
      <c r="BF330" s="367">
        <f>MAX(HTS!BB339,HTS!CJ339)</f>
        <v>0</v>
      </c>
      <c r="BG330" s="367">
        <f>MAX(COUNTIF(HTS!BC339,"Sim"),COUNTIF(HTS!CK339,"Sim"))</f>
        <v>0</v>
      </c>
      <c r="BH330" s="342"/>
      <c r="BI330" s="367">
        <f>Tracoma!Q342</f>
        <v>0</v>
      </c>
      <c r="BJ330" s="367">
        <f>Tracoma!AK342</f>
        <v>0</v>
      </c>
      <c r="BK330" s="367">
        <f>Tracoma!AL342</f>
        <v>0</v>
      </c>
      <c r="BL330" s="367">
        <f>Tracoma!AN342</f>
        <v>0</v>
      </c>
      <c r="BM330" s="367">
        <f>Tracoma!AO342</f>
        <v>0</v>
      </c>
      <c r="BN330" s="367">
        <f>Tracoma!AT342</f>
        <v>0</v>
      </c>
      <c r="BO330" s="367">
        <f>Tracoma!AU342</f>
        <v>0</v>
      </c>
      <c r="BP330" s="367">
        <f>Tracoma!AV342</f>
        <v>0</v>
      </c>
      <c r="BQ330" s="367">
        <f>Tracoma!AW342</f>
        <v>0</v>
      </c>
      <c r="BR330" s="367">
        <f>COUNTIF(Tracoma!AX342,"Sim")</f>
        <v>0</v>
      </c>
      <c r="BS330" s="342"/>
      <c r="BT330" s="367">
        <f t="shared" si="63"/>
        <v>0</v>
      </c>
      <c r="BU330" s="367">
        <f t="shared" si="64"/>
        <v>0</v>
      </c>
      <c r="BV330" s="367">
        <f t="shared" si="65"/>
        <v>0</v>
      </c>
      <c r="BW330" s="367">
        <f t="shared" si="66"/>
        <v>0</v>
      </c>
      <c r="BX330" s="367">
        <f t="shared" si="67"/>
        <v>0</v>
      </c>
      <c r="BY330" s="367">
        <f t="shared" ref="BY330:BY393" si="70">MAX(M330,X330,AI330,BC330,BN330)</f>
        <v>0</v>
      </c>
      <c r="BZ330" s="367">
        <f t="shared" ref="BZ330:BZ393" si="71">MAX(N330,Y330,AJ330,BD330,BO330)</f>
        <v>0</v>
      </c>
      <c r="CA330" s="367">
        <f t="shared" ref="CA330:CA393" si="72">MAX(O330,Z330,AK330,BE330,BP330)</f>
        <v>0</v>
      </c>
      <c r="CB330" s="367">
        <f t="shared" si="68"/>
        <v>0</v>
      </c>
      <c r="CC330" s="367">
        <f t="shared" si="69"/>
        <v>0</v>
      </c>
    </row>
    <row r="331" spans="2:81" x14ac:dyDescent="0.25">
      <c r="B331" s="150">
        <f>Demografia!B339</f>
        <v>0</v>
      </c>
      <c r="C331" s="150">
        <f>Demografia!C339</f>
        <v>0</v>
      </c>
      <c r="D331" s="151">
        <f>Demografia!D339</f>
        <v>0</v>
      </c>
      <c r="E331" s="56"/>
      <c r="F331" s="151">
        <f>FL!M338</f>
        <v>0</v>
      </c>
      <c r="G331" s="151">
        <f>FL!AE338</f>
        <v>0</v>
      </c>
      <c r="H331" s="151">
        <f>FL!AF338</f>
        <v>0</v>
      </c>
      <c r="I331" s="151">
        <f>FL!AH338</f>
        <v>0</v>
      </c>
      <c r="J331" s="151">
        <f>FL!AI338</f>
        <v>0</v>
      </c>
      <c r="K331" s="151">
        <f>FL!AK338</f>
        <v>0</v>
      </c>
      <c r="L331" s="151">
        <f>FL!AM338</f>
        <v>0</v>
      </c>
      <c r="M331" s="151">
        <f>FL!AN338</f>
        <v>0</v>
      </c>
      <c r="N331" s="151">
        <f>FL!AO338</f>
        <v>0</v>
      </c>
      <c r="O331" s="151">
        <f>FL!AP338</f>
        <v>0</v>
      </c>
      <c r="P331" s="151">
        <f>FL!AQ338</f>
        <v>0</v>
      </c>
      <c r="Q331" s="151">
        <f>COUNTIF(FL!AR338,"Sim")</f>
        <v>0</v>
      </c>
      <c r="R331" s="56"/>
      <c r="S331" s="151">
        <f>Onco!K338</f>
        <v>0</v>
      </c>
      <c r="T331" s="151">
        <f>MAX(Onco!AB338,Onco!BA338)</f>
        <v>0</v>
      </c>
      <c r="U331" s="151">
        <f>MAX(Onco!AC338,Onco!BB338)</f>
        <v>0</v>
      </c>
      <c r="V331" s="151">
        <f>MAX(Onco!AE338,Onco!BD338)</f>
        <v>0</v>
      </c>
      <c r="W331" s="151">
        <f>MAX(Onco!AF338,Onco!BE338)</f>
        <v>0</v>
      </c>
      <c r="X331" s="151">
        <f>MAX(Onco!AG338,Onco!BF338)</f>
        <v>0</v>
      </c>
      <c r="Y331" s="151">
        <f>MAX(Onco!AH338,Onco!BG338)</f>
        <v>0</v>
      </c>
      <c r="Z331" s="151">
        <f>MAX(Onco!AI338,Onco!BH338)</f>
        <v>0</v>
      </c>
      <c r="AA331" s="151">
        <f>MAX(Onco!AJ338,Onco!BI338)</f>
        <v>0</v>
      </c>
      <c r="AB331" s="151">
        <f>MAX(COUNTIF(Onco!AK338,"Sim"),COUNTIF(Onco!BJ338,"Sim"))</f>
        <v>0</v>
      </c>
      <c r="AC331" s="56"/>
      <c r="AD331" s="151">
        <f>Schisto!P340</f>
        <v>0</v>
      </c>
      <c r="AE331" s="151">
        <f>Schisto!AI340</f>
        <v>0</v>
      </c>
      <c r="AF331" s="151">
        <f>Schisto!AJ340</f>
        <v>0</v>
      </c>
      <c r="AG331" s="151">
        <f>Schisto!AN340</f>
        <v>0</v>
      </c>
      <c r="AH331" s="151">
        <f>Schisto!AO340</f>
        <v>0</v>
      </c>
      <c r="AI331" s="151">
        <f>Schisto!AT340</f>
        <v>0</v>
      </c>
      <c r="AJ331" s="151">
        <f>Schisto!AU340</f>
        <v>0</v>
      </c>
      <c r="AK331" s="151">
        <f>Schisto!AV340</f>
        <v>0</v>
      </c>
      <c r="AL331" s="151">
        <f>Schisto!AW340</f>
        <v>0</v>
      </c>
      <c r="AM331" s="151">
        <f>COUNTIF(Schisto!AX340,"Sim")</f>
        <v>0</v>
      </c>
      <c r="AN331" s="56"/>
      <c r="AO331" s="151">
        <f>HTS!P340</f>
        <v>0</v>
      </c>
      <c r="AP331" s="151">
        <f>MAX(HTS!AK340,HTS!BS340)</f>
        <v>0</v>
      </c>
      <c r="AQ331" s="151">
        <f>MAX(HTS!AL340,HTS!BT340)</f>
        <v>0</v>
      </c>
      <c r="AR331" s="151">
        <f>MAX(HTS!AM340,HTS!BU340)</f>
        <v>0</v>
      </c>
      <c r="AS331" s="151">
        <f>MAX(HTS!AN340,HTS!BV340)</f>
        <v>0</v>
      </c>
      <c r="AT331" s="151">
        <f>MAX(HTS!AO340,HTS!BW340)</f>
        <v>0</v>
      </c>
      <c r="AU331" s="151">
        <f>MAX(HTS!AQ340,HTS!BY340)</f>
        <v>0</v>
      </c>
      <c r="AV331" s="151">
        <f>MAX(HTS!AR340,HTS!BZ340)</f>
        <v>0</v>
      </c>
      <c r="AW331" s="151">
        <f>MAX(HTS!AS340,HTS!CA340)</f>
        <v>0</v>
      </c>
      <c r="AX331" s="151">
        <f>MAX(HTS!AT340,HTS!CB340)</f>
        <v>0</v>
      </c>
      <c r="AY331" s="151">
        <f>MAX(HTS!AU340,HTS!CC340)</f>
        <v>0</v>
      </c>
      <c r="AZ331" s="151">
        <f>MAX(HTS!AV340,HTS!CD340)</f>
        <v>0</v>
      </c>
      <c r="BA331" s="151">
        <f>MAX(HTS!AW340,HTS!CE340)</f>
        <v>0</v>
      </c>
      <c r="BB331" s="151">
        <f>MAX(HTS!AX340,HTS!CF340)</f>
        <v>0</v>
      </c>
      <c r="BC331" s="151">
        <f>MAX(HTS!AY340,HTS!CG340)</f>
        <v>0</v>
      </c>
      <c r="BD331" s="151">
        <f>MAX(HTS!AZ340,HTS!CH340)</f>
        <v>0</v>
      </c>
      <c r="BE331" s="151">
        <f>MAX(HTS!BA340,HTS!CI340)</f>
        <v>0</v>
      </c>
      <c r="BF331" s="151">
        <f>MAX(HTS!BB340,HTS!CJ340)</f>
        <v>0</v>
      </c>
      <c r="BG331" s="151">
        <f>MAX(COUNTIF(HTS!BC340,"Sim"),COUNTIF(HTS!CK340,"Sim"))</f>
        <v>0</v>
      </c>
      <c r="BH331" s="56"/>
      <c r="BI331" s="151">
        <f>Tracoma!Q343</f>
        <v>0</v>
      </c>
      <c r="BJ331" s="151">
        <f>Tracoma!AK343</f>
        <v>0</v>
      </c>
      <c r="BK331" s="151">
        <f>Tracoma!AL343</f>
        <v>0</v>
      </c>
      <c r="BL331" s="151">
        <f>Tracoma!AN343</f>
        <v>0</v>
      </c>
      <c r="BM331" s="151">
        <f>Tracoma!AO343</f>
        <v>0</v>
      </c>
      <c r="BN331" s="151">
        <f>Tracoma!AT343</f>
        <v>0</v>
      </c>
      <c r="BO331" s="151">
        <f>Tracoma!AU343</f>
        <v>0</v>
      </c>
      <c r="BP331" s="151">
        <f>Tracoma!AV343</f>
        <v>0</v>
      </c>
      <c r="BQ331" s="151">
        <f>Tracoma!AW343</f>
        <v>0</v>
      </c>
      <c r="BR331" s="151">
        <f>COUNTIF(Tracoma!AX343,"Sim")</f>
        <v>0</v>
      </c>
      <c r="BS331" s="56"/>
      <c r="BT331" s="151">
        <f t="shared" si="63"/>
        <v>0</v>
      </c>
      <c r="BU331" s="151">
        <f t="shared" si="64"/>
        <v>0</v>
      </c>
      <c r="BV331" s="151">
        <f t="shared" si="65"/>
        <v>0</v>
      </c>
      <c r="BW331" s="151">
        <f t="shared" si="66"/>
        <v>0</v>
      </c>
      <c r="BX331" s="151">
        <f t="shared" si="67"/>
        <v>0</v>
      </c>
      <c r="BY331" s="151">
        <f t="shared" si="70"/>
        <v>0</v>
      </c>
      <c r="BZ331" s="151">
        <f t="shared" si="71"/>
        <v>0</v>
      </c>
      <c r="CA331" s="151">
        <f t="shared" si="72"/>
        <v>0</v>
      </c>
      <c r="CB331" s="151">
        <f t="shared" si="68"/>
        <v>0</v>
      </c>
      <c r="CC331" s="151">
        <f t="shared" si="69"/>
        <v>0</v>
      </c>
    </row>
    <row r="332" spans="2:81" x14ac:dyDescent="0.25">
      <c r="B332" s="366">
        <f>Demografia!B340</f>
        <v>0</v>
      </c>
      <c r="C332" s="366">
        <f>Demografia!C340</f>
        <v>0</v>
      </c>
      <c r="D332" s="367">
        <f>Demografia!D340</f>
        <v>0</v>
      </c>
      <c r="E332" s="342"/>
      <c r="F332" s="367">
        <f>FL!M339</f>
        <v>0</v>
      </c>
      <c r="G332" s="367">
        <f>FL!AE339</f>
        <v>0</v>
      </c>
      <c r="H332" s="367">
        <f>FL!AF339</f>
        <v>0</v>
      </c>
      <c r="I332" s="367">
        <f>FL!AH339</f>
        <v>0</v>
      </c>
      <c r="J332" s="367">
        <f>FL!AI339</f>
        <v>0</v>
      </c>
      <c r="K332" s="367">
        <f>FL!AK339</f>
        <v>0</v>
      </c>
      <c r="L332" s="367">
        <f>FL!AM339</f>
        <v>0</v>
      </c>
      <c r="M332" s="367">
        <f>FL!AN339</f>
        <v>0</v>
      </c>
      <c r="N332" s="367">
        <f>FL!AO339</f>
        <v>0</v>
      </c>
      <c r="O332" s="367">
        <f>FL!AP339</f>
        <v>0</v>
      </c>
      <c r="P332" s="367">
        <f>FL!AQ339</f>
        <v>0</v>
      </c>
      <c r="Q332" s="367">
        <f>COUNTIF(FL!AR339,"Sim")</f>
        <v>0</v>
      </c>
      <c r="R332" s="342"/>
      <c r="S332" s="367">
        <f>Onco!K339</f>
        <v>0</v>
      </c>
      <c r="T332" s="367">
        <f>MAX(Onco!AB339,Onco!BA339)</f>
        <v>0</v>
      </c>
      <c r="U332" s="367">
        <f>MAX(Onco!AC339,Onco!BB339)</f>
        <v>0</v>
      </c>
      <c r="V332" s="367">
        <f>MAX(Onco!AE339,Onco!BD339)</f>
        <v>0</v>
      </c>
      <c r="W332" s="367">
        <f>MAX(Onco!AF339,Onco!BE339)</f>
        <v>0</v>
      </c>
      <c r="X332" s="367">
        <f>MAX(Onco!AG339,Onco!BF339)</f>
        <v>0</v>
      </c>
      <c r="Y332" s="367">
        <f>MAX(Onco!AH339,Onco!BG339)</f>
        <v>0</v>
      </c>
      <c r="Z332" s="367">
        <f>MAX(Onco!AI339,Onco!BH339)</f>
        <v>0</v>
      </c>
      <c r="AA332" s="367">
        <f>MAX(Onco!AJ339,Onco!BI339)</f>
        <v>0</v>
      </c>
      <c r="AB332" s="367">
        <f>MAX(COUNTIF(Onco!AK339,"Sim"),COUNTIF(Onco!BJ339,"Sim"))</f>
        <v>0</v>
      </c>
      <c r="AC332" s="342"/>
      <c r="AD332" s="367">
        <f>Schisto!P341</f>
        <v>0</v>
      </c>
      <c r="AE332" s="367">
        <f>Schisto!AI341</f>
        <v>0</v>
      </c>
      <c r="AF332" s="367">
        <f>Schisto!AJ341</f>
        <v>0</v>
      </c>
      <c r="AG332" s="367">
        <f>Schisto!AN341</f>
        <v>0</v>
      </c>
      <c r="AH332" s="367">
        <f>Schisto!AO341</f>
        <v>0</v>
      </c>
      <c r="AI332" s="367">
        <f>Schisto!AT341</f>
        <v>0</v>
      </c>
      <c r="AJ332" s="367">
        <f>Schisto!AU341</f>
        <v>0</v>
      </c>
      <c r="AK332" s="367">
        <f>Schisto!AV341</f>
        <v>0</v>
      </c>
      <c r="AL332" s="367">
        <f>Schisto!AW341</f>
        <v>0</v>
      </c>
      <c r="AM332" s="367">
        <f>COUNTIF(Schisto!AX341,"Sim")</f>
        <v>0</v>
      </c>
      <c r="AN332" s="342"/>
      <c r="AO332" s="367">
        <f>HTS!P341</f>
        <v>0</v>
      </c>
      <c r="AP332" s="367">
        <f>MAX(HTS!AK341,HTS!BS341)</f>
        <v>0</v>
      </c>
      <c r="AQ332" s="367">
        <f>MAX(HTS!AL341,HTS!BT341)</f>
        <v>0</v>
      </c>
      <c r="AR332" s="367">
        <f>MAX(HTS!AM341,HTS!BU341)</f>
        <v>0</v>
      </c>
      <c r="AS332" s="367">
        <f>MAX(HTS!AN341,HTS!BV341)</f>
        <v>0</v>
      </c>
      <c r="AT332" s="367">
        <f>MAX(HTS!AO341,HTS!BW341)</f>
        <v>0</v>
      </c>
      <c r="AU332" s="367">
        <f>MAX(HTS!AQ341,HTS!BY341)</f>
        <v>0</v>
      </c>
      <c r="AV332" s="367">
        <f>MAX(HTS!AR341,HTS!BZ341)</f>
        <v>0</v>
      </c>
      <c r="AW332" s="367">
        <f>MAX(HTS!AS341,HTS!CA341)</f>
        <v>0</v>
      </c>
      <c r="AX332" s="367">
        <f>MAX(HTS!AT341,HTS!CB341)</f>
        <v>0</v>
      </c>
      <c r="AY332" s="367">
        <f>MAX(HTS!AU341,HTS!CC341)</f>
        <v>0</v>
      </c>
      <c r="AZ332" s="367">
        <f>MAX(HTS!AV341,HTS!CD341)</f>
        <v>0</v>
      </c>
      <c r="BA332" s="367">
        <f>MAX(HTS!AW341,HTS!CE341)</f>
        <v>0</v>
      </c>
      <c r="BB332" s="367">
        <f>MAX(HTS!AX341,HTS!CF341)</f>
        <v>0</v>
      </c>
      <c r="BC332" s="367">
        <f>MAX(HTS!AY341,HTS!CG341)</f>
        <v>0</v>
      </c>
      <c r="BD332" s="367">
        <f>MAX(HTS!AZ341,HTS!CH341)</f>
        <v>0</v>
      </c>
      <c r="BE332" s="367">
        <f>MAX(HTS!BA341,HTS!CI341)</f>
        <v>0</v>
      </c>
      <c r="BF332" s="367">
        <f>MAX(HTS!BB341,HTS!CJ341)</f>
        <v>0</v>
      </c>
      <c r="BG332" s="367">
        <f>MAX(COUNTIF(HTS!BC341,"Sim"),COUNTIF(HTS!CK341,"Sim"))</f>
        <v>0</v>
      </c>
      <c r="BH332" s="342"/>
      <c r="BI332" s="367">
        <f>Tracoma!Q344</f>
        <v>0</v>
      </c>
      <c r="BJ332" s="367">
        <f>Tracoma!AK344</f>
        <v>0</v>
      </c>
      <c r="BK332" s="367">
        <f>Tracoma!AL344</f>
        <v>0</v>
      </c>
      <c r="BL332" s="367">
        <f>Tracoma!AN344</f>
        <v>0</v>
      </c>
      <c r="BM332" s="367">
        <f>Tracoma!AO344</f>
        <v>0</v>
      </c>
      <c r="BN332" s="367">
        <f>Tracoma!AT344</f>
        <v>0</v>
      </c>
      <c r="BO332" s="367">
        <f>Tracoma!AU344</f>
        <v>0</v>
      </c>
      <c r="BP332" s="367">
        <f>Tracoma!AV344</f>
        <v>0</v>
      </c>
      <c r="BQ332" s="367">
        <f>Tracoma!AW344</f>
        <v>0</v>
      </c>
      <c r="BR332" s="367">
        <f>COUNTIF(Tracoma!AX344,"Sim")</f>
        <v>0</v>
      </c>
      <c r="BS332" s="342"/>
      <c r="BT332" s="367">
        <f t="shared" si="63"/>
        <v>0</v>
      </c>
      <c r="BU332" s="367">
        <f t="shared" si="64"/>
        <v>0</v>
      </c>
      <c r="BV332" s="367">
        <f t="shared" si="65"/>
        <v>0</v>
      </c>
      <c r="BW332" s="367">
        <f t="shared" si="66"/>
        <v>0</v>
      </c>
      <c r="BX332" s="367">
        <f t="shared" si="67"/>
        <v>0</v>
      </c>
      <c r="BY332" s="367">
        <f t="shared" si="70"/>
        <v>0</v>
      </c>
      <c r="BZ332" s="367">
        <f t="shared" si="71"/>
        <v>0</v>
      </c>
      <c r="CA332" s="367">
        <f t="shared" si="72"/>
        <v>0</v>
      </c>
      <c r="CB332" s="367">
        <f t="shared" si="68"/>
        <v>0</v>
      </c>
      <c r="CC332" s="367">
        <f t="shared" si="69"/>
        <v>0</v>
      </c>
    </row>
    <row r="333" spans="2:81" x14ac:dyDescent="0.25">
      <c r="B333" s="150">
        <f>Demografia!B341</f>
        <v>0</v>
      </c>
      <c r="C333" s="150">
        <f>Demografia!C341</f>
        <v>0</v>
      </c>
      <c r="D333" s="151">
        <f>Demografia!D341</f>
        <v>0</v>
      </c>
      <c r="E333" s="56"/>
      <c r="F333" s="151">
        <f>FL!M340</f>
        <v>0</v>
      </c>
      <c r="G333" s="151">
        <f>FL!AE340</f>
        <v>0</v>
      </c>
      <c r="H333" s="151">
        <f>FL!AF340</f>
        <v>0</v>
      </c>
      <c r="I333" s="151">
        <f>FL!AH340</f>
        <v>0</v>
      </c>
      <c r="J333" s="151">
        <f>FL!AI340</f>
        <v>0</v>
      </c>
      <c r="K333" s="151">
        <f>FL!AK340</f>
        <v>0</v>
      </c>
      <c r="L333" s="151">
        <f>FL!AM340</f>
        <v>0</v>
      </c>
      <c r="M333" s="151">
        <f>FL!AN340</f>
        <v>0</v>
      </c>
      <c r="N333" s="151">
        <f>FL!AO340</f>
        <v>0</v>
      </c>
      <c r="O333" s="151">
        <f>FL!AP340</f>
        <v>0</v>
      </c>
      <c r="P333" s="151">
        <f>FL!AQ340</f>
        <v>0</v>
      </c>
      <c r="Q333" s="151">
        <f>COUNTIF(FL!AR340,"Sim")</f>
        <v>0</v>
      </c>
      <c r="R333" s="56"/>
      <c r="S333" s="151">
        <f>Onco!K340</f>
        <v>0</v>
      </c>
      <c r="T333" s="151">
        <f>MAX(Onco!AB340,Onco!BA340)</f>
        <v>0</v>
      </c>
      <c r="U333" s="151">
        <f>MAX(Onco!AC340,Onco!BB340)</f>
        <v>0</v>
      </c>
      <c r="V333" s="151">
        <f>MAX(Onco!AE340,Onco!BD340)</f>
        <v>0</v>
      </c>
      <c r="W333" s="151">
        <f>MAX(Onco!AF340,Onco!BE340)</f>
        <v>0</v>
      </c>
      <c r="X333" s="151">
        <f>MAX(Onco!AG340,Onco!BF340)</f>
        <v>0</v>
      </c>
      <c r="Y333" s="151">
        <f>MAX(Onco!AH340,Onco!BG340)</f>
        <v>0</v>
      </c>
      <c r="Z333" s="151">
        <f>MAX(Onco!AI340,Onco!BH340)</f>
        <v>0</v>
      </c>
      <c r="AA333" s="151">
        <f>MAX(Onco!AJ340,Onco!BI340)</f>
        <v>0</v>
      </c>
      <c r="AB333" s="151">
        <f>MAX(COUNTIF(Onco!AK340,"Sim"),COUNTIF(Onco!BJ340,"Sim"))</f>
        <v>0</v>
      </c>
      <c r="AC333" s="56"/>
      <c r="AD333" s="151">
        <f>Schisto!P342</f>
        <v>0</v>
      </c>
      <c r="AE333" s="151">
        <f>Schisto!AI342</f>
        <v>0</v>
      </c>
      <c r="AF333" s="151">
        <f>Schisto!AJ342</f>
        <v>0</v>
      </c>
      <c r="AG333" s="151">
        <f>Schisto!AN342</f>
        <v>0</v>
      </c>
      <c r="AH333" s="151">
        <f>Schisto!AO342</f>
        <v>0</v>
      </c>
      <c r="AI333" s="151">
        <f>Schisto!AT342</f>
        <v>0</v>
      </c>
      <c r="AJ333" s="151">
        <f>Schisto!AU342</f>
        <v>0</v>
      </c>
      <c r="AK333" s="151">
        <f>Schisto!AV342</f>
        <v>0</v>
      </c>
      <c r="AL333" s="151">
        <f>Schisto!AW342</f>
        <v>0</v>
      </c>
      <c r="AM333" s="151">
        <f>COUNTIF(Schisto!AX342,"Sim")</f>
        <v>0</v>
      </c>
      <c r="AN333" s="56"/>
      <c r="AO333" s="151">
        <f>HTS!P342</f>
        <v>0</v>
      </c>
      <c r="AP333" s="151">
        <f>MAX(HTS!AK342,HTS!BS342)</f>
        <v>0</v>
      </c>
      <c r="AQ333" s="151">
        <f>MAX(HTS!AL342,HTS!BT342)</f>
        <v>0</v>
      </c>
      <c r="AR333" s="151">
        <f>MAX(HTS!AM342,HTS!BU342)</f>
        <v>0</v>
      </c>
      <c r="AS333" s="151">
        <f>MAX(HTS!AN342,HTS!BV342)</f>
        <v>0</v>
      </c>
      <c r="AT333" s="151">
        <f>MAX(HTS!AO342,HTS!BW342)</f>
        <v>0</v>
      </c>
      <c r="AU333" s="151">
        <f>MAX(HTS!AQ342,HTS!BY342)</f>
        <v>0</v>
      </c>
      <c r="AV333" s="151">
        <f>MAX(HTS!AR342,HTS!BZ342)</f>
        <v>0</v>
      </c>
      <c r="AW333" s="151">
        <f>MAX(HTS!AS342,HTS!CA342)</f>
        <v>0</v>
      </c>
      <c r="AX333" s="151">
        <f>MAX(HTS!AT342,HTS!CB342)</f>
        <v>0</v>
      </c>
      <c r="AY333" s="151">
        <f>MAX(HTS!AU342,HTS!CC342)</f>
        <v>0</v>
      </c>
      <c r="AZ333" s="151">
        <f>MAX(HTS!AV342,HTS!CD342)</f>
        <v>0</v>
      </c>
      <c r="BA333" s="151">
        <f>MAX(HTS!AW342,HTS!CE342)</f>
        <v>0</v>
      </c>
      <c r="BB333" s="151">
        <f>MAX(HTS!AX342,HTS!CF342)</f>
        <v>0</v>
      </c>
      <c r="BC333" s="151">
        <f>MAX(HTS!AY342,HTS!CG342)</f>
        <v>0</v>
      </c>
      <c r="BD333" s="151">
        <f>MAX(HTS!AZ342,HTS!CH342)</f>
        <v>0</v>
      </c>
      <c r="BE333" s="151">
        <f>MAX(HTS!BA342,HTS!CI342)</f>
        <v>0</v>
      </c>
      <c r="BF333" s="151">
        <f>MAX(HTS!BB342,HTS!CJ342)</f>
        <v>0</v>
      </c>
      <c r="BG333" s="151">
        <f>MAX(COUNTIF(HTS!BC342,"Sim"),COUNTIF(HTS!CK342,"Sim"))</f>
        <v>0</v>
      </c>
      <c r="BH333" s="56"/>
      <c r="BI333" s="151">
        <f>Tracoma!Q345</f>
        <v>0</v>
      </c>
      <c r="BJ333" s="151">
        <f>Tracoma!AK345</f>
        <v>0</v>
      </c>
      <c r="BK333" s="151">
        <f>Tracoma!AL345</f>
        <v>0</v>
      </c>
      <c r="BL333" s="151">
        <f>Tracoma!AN345</f>
        <v>0</v>
      </c>
      <c r="BM333" s="151">
        <f>Tracoma!AO345</f>
        <v>0</v>
      </c>
      <c r="BN333" s="151">
        <f>Tracoma!AT345</f>
        <v>0</v>
      </c>
      <c r="BO333" s="151">
        <f>Tracoma!AU345</f>
        <v>0</v>
      </c>
      <c r="BP333" s="151">
        <f>Tracoma!AV345</f>
        <v>0</v>
      </c>
      <c r="BQ333" s="151">
        <f>Tracoma!AW345</f>
        <v>0</v>
      </c>
      <c r="BR333" s="151">
        <f>COUNTIF(Tracoma!AX345,"Sim")</f>
        <v>0</v>
      </c>
      <c r="BS333" s="56"/>
      <c r="BT333" s="151">
        <f t="shared" si="63"/>
        <v>0</v>
      </c>
      <c r="BU333" s="151">
        <f t="shared" si="64"/>
        <v>0</v>
      </c>
      <c r="BV333" s="151">
        <f t="shared" si="65"/>
        <v>0</v>
      </c>
      <c r="BW333" s="151">
        <f t="shared" si="66"/>
        <v>0</v>
      </c>
      <c r="BX333" s="151">
        <f t="shared" si="67"/>
        <v>0</v>
      </c>
      <c r="BY333" s="151">
        <f t="shared" si="70"/>
        <v>0</v>
      </c>
      <c r="BZ333" s="151">
        <f t="shared" si="71"/>
        <v>0</v>
      </c>
      <c r="CA333" s="151">
        <f t="shared" si="72"/>
        <v>0</v>
      </c>
      <c r="CB333" s="151">
        <f t="shared" si="68"/>
        <v>0</v>
      </c>
      <c r="CC333" s="151">
        <f t="shared" si="69"/>
        <v>0</v>
      </c>
    </row>
    <row r="334" spans="2:81" x14ac:dyDescent="0.25">
      <c r="B334" s="366">
        <f>Demografia!B342</f>
        <v>0</v>
      </c>
      <c r="C334" s="366">
        <f>Demografia!C342</f>
        <v>0</v>
      </c>
      <c r="D334" s="367">
        <f>Demografia!D342</f>
        <v>0</v>
      </c>
      <c r="E334" s="342"/>
      <c r="F334" s="367">
        <f>FL!M341</f>
        <v>0</v>
      </c>
      <c r="G334" s="367">
        <f>FL!AE341</f>
        <v>0</v>
      </c>
      <c r="H334" s="367">
        <f>FL!AF341</f>
        <v>0</v>
      </c>
      <c r="I334" s="367">
        <f>FL!AH341</f>
        <v>0</v>
      </c>
      <c r="J334" s="367">
        <f>FL!AI341</f>
        <v>0</v>
      </c>
      <c r="K334" s="367">
        <f>FL!AK341</f>
        <v>0</v>
      </c>
      <c r="L334" s="367">
        <f>FL!AM341</f>
        <v>0</v>
      </c>
      <c r="M334" s="367">
        <f>FL!AN341</f>
        <v>0</v>
      </c>
      <c r="N334" s="367">
        <f>FL!AO341</f>
        <v>0</v>
      </c>
      <c r="O334" s="367">
        <f>FL!AP341</f>
        <v>0</v>
      </c>
      <c r="P334" s="367">
        <f>FL!AQ341</f>
        <v>0</v>
      </c>
      <c r="Q334" s="367">
        <f>COUNTIF(FL!AR341,"Sim")</f>
        <v>0</v>
      </c>
      <c r="R334" s="342"/>
      <c r="S334" s="367">
        <f>Onco!K341</f>
        <v>0</v>
      </c>
      <c r="T334" s="367">
        <f>MAX(Onco!AB341,Onco!BA341)</f>
        <v>0</v>
      </c>
      <c r="U334" s="367">
        <f>MAX(Onco!AC341,Onco!BB341)</f>
        <v>0</v>
      </c>
      <c r="V334" s="367">
        <f>MAX(Onco!AE341,Onco!BD341)</f>
        <v>0</v>
      </c>
      <c r="W334" s="367">
        <f>MAX(Onco!AF341,Onco!BE341)</f>
        <v>0</v>
      </c>
      <c r="X334" s="367">
        <f>MAX(Onco!AG341,Onco!BF341)</f>
        <v>0</v>
      </c>
      <c r="Y334" s="367">
        <f>MAX(Onco!AH341,Onco!BG341)</f>
        <v>0</v>
      </c>
      <c r="Z334" s="367">
        <f>MAX(Onco!AI341,Onco!BH341)</f>
        <v>0</v>
      </c>
      <c r="AA334" s="367">
        <f>MAX(Onco!AJ341,Onco!BI341)</f>
        <v>0</v>
      </c>
      <c r="AB334" s="367">
        <f>MAX(COUNTIF(Onco!AK341,"Sim"),COUNTIF(Onco!BJ341,"Sim"))</f>
        <v>0</v>
      </c>
      <c r="AC334" s="342"/>
      <c r="AD334" s="367">
        <f>Schisto!P343</f>
        <v>0</v>
      </c>
      <c r="AE334" s="367">
        <f>Schisto!AI343</f>
        <v>0</v>
      </c>
      <c r="AF334" s="367">
        <f>Schisto!AJ343</f>
        <v>0</v>
      </c>
      <c r="AG334" s="367">
        <f>Schisto!AN343</f>
        <v>0</v>
      </c>
      <c r="AH334" s="367">
        <f>Schisto!AO343</f>
        <v>0</v>
      </c>
      <c r="AI334" s="367">
        <f>Schisto!AT343</f>
        <v>0</v>
      </c>
      <c r="AJ334" s="367">
        <f>Schisto!AU343</f>
        <v>0</v>
      </c>
      <c r="AK334" s="367">
        <f>Schisto!AV343</f>
        <v>0</v>
      </c>
      <c r="AL334" s="367">
        <f>Schisto!AW343</f>
        <v>0</v>
      </c>
      <c r="AM334" s="367">
        <f>COUNTIF(Schisto!AX343,"Sim")</f>
        <v>0</v>
      </c>
      <c r="AN334" s="342"/>
      <c r="AO334" s="367">
        <f>HTS!P343</f>
        <v>0</v>
      </c>
      <c r="AP334" s="367">
        <f>MAX(HTS!AK343,HTS!BS343)</f>
        <v>0</v>
      </c>
      <c r="AQ334" s="367">
        <f>MAX(HTS!AL343,HTS!BT343)</f>
        <v>0</v>
      </c>
      <c r="AR334" s="367">
        <f>MAX(HTS!AM343,HTS!BU343)</f>
        <v>0</v>
      </c>
      <c r="AS334" s="367">
        <f>MAX(HTS!AN343,HTS!BV343)</f>
        <v>0</v>
      </c>
      <c r="AT334" s="367">
        <f>MAX(HTS!AO343,HTS!BW343)</f>
        <v>0</v>
      </c>
      <c r="AU334" s="367">
        <f>MAX(HTS!AQ343,HTS!BY343)</f>
        <v>0</v>
      </c>
      <c r="AV334" s="367">
        <f>MAX(HTS!AR343,HTS!BZ343)</f>
        <v>0</v>
      </c>
      <c r="AW334" s="367">
        <f>MAX(HTS!AS343,HTS!CA343)</f>
        <v>0</v>
      </c>
      <c r="AX334" s="367">
        <f>MAX(HTS!AT343,HTS!CB343)</f>
        <v>0</v>
      </c>
      <c r="AY334" s="367">
        <f>MAX(HTS!AU343,HTS!CC343)</f>
        <v>0</v>
      </c>
      <c r="AZ334" s="367">
        <f>MAX(HTS!AV343,HTS!CD343)</f>
        <v>0</v>
      </c>
      <c r="BA334" s="367">
        <f>MAX(HTS!AW343,HTS!CE343)</f>
        <v>0</v>
      </c>
      <c r="BB334" s="367">
        <f>MAX(HTS!AX343,HTS!CF343)</f>
        <v>0</v>
      </c>
      <c r="BC334" s="367">
        <f>MAX(HTS!AY343,HTS!CG343)</f>
        <v>0</v>
      </c>
      <c r="BD334" s="367">
        <f>MAX(HTS!AZ343,HTS!CH343)</f>
        <v>0</v>
      </c>
      <c r="BE334" s="367">
        <f>MAX(HTS!BA343,HTS!CI343)</f>
        <v>0</v>
      </c>
      <c r="BF334" s="367">
        <f>MAX(HTS!BB343,HTS!CJ343)</f>
        <v>0</v>
      </c>
      <c r="BG334" s="367">
        <f>MAX(COUNTIF(HTS!BC343,"Sim"),COUNTIF(HTS!CK343,"Sim"))</f>
        <v>0</v>
      </c>
      <c r="BH334" s="342"/>
      <c r="BI334" s="367">
        <f>Tracoma!Q346</f>
        <v>0</v>
      </c>
      <c r="BJ334" s="367">
        <f>Tracoma!AK346</f>
        <v>0</v>
      </c>
      <c r="BK334" s="367">
        <f>Tracoma!AL346</f>
        <v>0</v>
      </c>
      <c r="BL334" s="367">
        <f>Tracoma!AN346</f>
        <v>0</v>
      </c>
      <c r="BM334" s="367">
        <f>Tracoma!AO346</f>
        <v>0</v>
      </c>
      <c r="BN334" s="367">
        <f>Tracoma!AT346</f>
        <v>0</v>
      </c>
      <c r="BO334" s="367">
        <f>Tracoma!AU346</f>
        <v>0</v>
      </c>
      <c r="BP334" s="367">
        <f>Tracoma!AV346</f>
        <v>0</v>
      </c>
      <c r="BQ334" s="367">
        <f>Tracoma!AW346</f>
        <v>0</v>
      </c>
      <c r="BR334" s="367">
        <f>COUNTIF(Tracoma!AX346,"Sim")</f>
        <v>0</v>
      </c>
      <c r="BS334" s="342"/>
      <c r="BT334" s="367">
        <f t="shared" si="63"/>
        <v>0</v>
      </c>
      <c r="BU334" s="367">
        <f t="shared" si="64"/>
        <v>0</v>
      </c>
      <c r="BV334" s="367">
        <f t="shared" si="65"/>
        <v>0</v>
      </c>
      <c r="BW334" s="367">
        <f t="shared" si="66"/>
        <v>0</v>
      </c>
      <c r="BX334" s="367">
        <f t="shared" si="67"/>
        <v>0</v>
      </c>
      <c r="BY334" s="367">
        <f t="shared" si="70"/>
        <v>0</v>
      </c>
      <c r="BZ334" s="367">
        <f t="shared" si="71"/>
        <v>0</v>
      </c>
      <c r="CA334" s="367">
        <f t="shared" si="72"/>
        <v>0</v>
      </c>
      <c r="CB334" s="367">
        <f t="shared" si="68"/>
        <v>0</v>
      </c>
      <c r="CC334" s="367">
        <f t="shared" si="69"/>
        <v>0</v>
      </c>
    </row>
    <row r="335" spans="2:81" x14ac:dyDescent="0.25">
      <c r="B335" s="150">
        <f>Demografia!B343</f>
        <v>0</v>
      </c>
      <c r="C335" s="150">
        <f>Demografia!C343</f>
        <v>0</v>
      </c>
      <c r="D335" s="151">
        <f>Demografia!D343</f>
        <v>0</v>
      </c>
      <c r="E335" s="56"/>
      <c r="F335" s="151">
        <f>FL!M342</f>
        <v>0</v>
      </c>
      <c r="G335" s="151">
        <f>FL!AE342</f>
        <v>0</v>
      </c>
      <c r="H335" s="151">
        <f>FL!AF342</f>
        <v>0</v>
      </c>
      <c r="I335" s="151">
        <f>FL!AH342</f>
        <v>0</v>
      </c>
      <c r="J335" s="151">
        <f>FL!AI342</f>
        <v>0</v>
      </c>
      <c r="K335" s="151">
        <f>FL!AK342</f>
        <v>0</v>
      </c>
      <c r="L335" s="151">
        <f>FL!AM342</f>
        <v>0</v>
      </c>
      <c r="M335" s="151">
        <f>FL!AN342</f>
        <v>0</v>
      </c>
      <c r="N335" s="151">
        <f>FL!AO342</f>
        <v>0</v>
      </c>
      <c r="O335" s="151">
        <f>FL!AP342</f>
        <v>0</v>
      </c>
      <c r="P335" s="151">
        <f>FL!AQ342</f>
        <v>0</v>
      </c>
      <c r="Q335" s="151">
        <f>COUNTIF(FL!AR342,"Sim")</f>
        <v>0</v>
      </c>
      <c r="R335" s="56"/>
      <c r="S335" s="151">
        <f>Onco!K342</f>
        <v>0</v>
      </c>
      <c r="T335" s="151">
        <f>MAX(Onco!AB342,Onco!BA342)</f>
        <v>0</v>
      </c>
      <c r="U335" s="151">
        <f>MAX(Onco!AC342,Onco!BB342)</f>
        <v>0</v>
      </c>
      <c r="V335" s="151">
        <f>MAX(Onco!AE342,Onco!BD342)</f>
        <v>0</v>
      </c>
      <c r="W335" s="151">
        <f>MAX(Onco!AF342,Onco!BE342)</f>
        <v>0</v>
      </c>
      <c r="X335" s="151">
        <f>MAX(Onco!AG342,Onco!BF342)</f>
        <v>0</v>
      </c>
      <c r="Y335" s="151">
        <f>MAX(Onco!AH342,Onco!BG342)</f>
        <v>0</v>
      </c>
      <c r="Z335" s="151">
        <f>MAX(Onco!AI342,Onco!BH342)</f>
        <v>0</v>
      </c>
      <c r="AA335" s="151">
        <f>MAX(Onco!AJ342,Onco!BI342)</f>
        <v>0</v>
      </c>
      <c r="AB335" s="151">
        <f>MAX(COUNTIF(Onco!AK342,"Sim"),COUNTIF(Onco!BJ342,"Sim"))</f>
        <v>0</v>
      </c>
      <c r="AC335" s="56"/>
      <c r="AD335" s="151">
        <f>Schisto!P344</f>
        <v>0</v>
      </c>
      <c r="AE335" s="151">
        <f>Schisto!AI344</f>
        <v>0</v>
      </c>
      <c r="AF335" s="151">
        <f>Schisto!AJ344</f>
        <v>0</v>
      </c>
      <c r="AG335" s="151">
        <f>Schisto!AN344</f>
        <v>0</v>
      </c>
      <c r="AH335" s="151">
        <f>Schisto!AO344</f>
        <v>0</v>
      </c>
      <c r="AI335" s="151">
        <f>Schisto!AT344</f>
        <v>0</v>
      </c>
      <c r="AJ335" s="151">
        <f>Schisto!AU344</f>
        <v>0</v>
      </c>
      <c r="AK335" s="151">
        <f>Schisto!AV344</f>
        <v>0</v>
      </c>
      <c r="AL335" s="151">
        <f>Schisto!AW344</f>
        <v>0</v>
      </c>
      <c r="AM335" s="151">
        <f>COUNTIF(Schisto!AX344,"Sim")</f>
        <v>0</v>
      </c>
      <c r="AN335" s="56"/>
      <c r="AO335" s="151">
        <f>HTS!P344</f>
        <v>0</v>
      </c>
      <c r="AP335" s="151">
        <f>MAX(HTS!AK344,HTS!BS344)</f>
        <v>0</v>
      </c>
      <c r="AQ335" s="151">
        <f>MAX(HTS!AL344,HTS!BT344)</f>
        <v>0</v>
      </c>
      <c r="AR335" s="151">
        <f>MAX(HTS!AM344,HTS!BU344)</f>
        <v>0</v>
      </c>
      <c r="AS335" s="151">
        <f>MAX(HTS!AN344,HTS!BV344)</f>
        <v>0</v>
      </c>
      <c r="AT335" s="151">
        <f>MAX(HTS!AO344,HTS!BW344)</f>
        <v>0</v>
      </c>
      <c r="AU335" s="151">
        <f>MAX(HTS!AQ344,HTS!BY344)</f>
        <v>0</v>
      </c>
      <c r="AV335" s="151">
        <f>MAX(HTS!AR344,HTS!BZ344)</f>
        <v>0</v>
      </c>
      <c r="AW335" s="151">
        <f>MAX(HTS!AS344,HTS!CA344)</f>
        <v>0</v>
      </c>
      <c r="AX335" s="151">
        <f>MAX(HTS!AT344,HTS!CB344)</f>
        <v>0</v>
      </c>
      <c r="AY335" s="151">
        <f>MAX(HTS!AU344,HTS!CC344)</f>
        <v>0</v>
      </c>
      <c r="AZ335" s="151">
        <f>MAX(HTS!AV344,HTS!CD344)</f>
        <v>0</v>
      </c>
      <c r="BA335" s="151">
        <f>MAX(HTS!AW344,HTS!CE344)</f>
        <v>0</v>
      </c>
      <c r="BB335" s="151">
        <f>MAX(HTS!AX344,HTS!CF344)</f>
        <v>0</v>
      </c>
      <c r="BC335" s="151">
        <f>MAX(HTS!AY344,HTS!CG344)</f>
        <v>0</v>
      </c>
      <c r="BD335" s="151">
        <f>MAX(HTS!AZ344,HTS!CH344)</f>
        <v>0</v>
      </c>
      <c r="BE335" s="151">
        <f>MAX(HTS!BA344,HTS!CI344)</f>
        <v>0</v>
      </c>
      <c r="BF335" s="151">
        <f>MAX(HTS!BB344,HTS!CJ344)</f>
        <v>0</v>
      </c>
      <c r="BG335" s="151">
        <f>MAX(COUNTIF(HTS!BC344,"Sim"),COUNTIF(HTS!CK344,"Sim"))</f>
        <v>0</v>
      </c>
      <c r="BH335" s="56"/>
      <c r="BI335" s="151">
        <f>Tracoma!Q347</f>
        <v>0</v>
      </c>
      <c r="BJ335" s="151">
        <f>Tracoma!AK347</f>
        <v>0</v>
      </c>
      <c r="BK335" s="151">
        <f>Tracoma!AL347</f>
        <v>0</v>
      </c>
      <c r="BL335" s="151">
        <f>Tracoma!AN347</f>
        <v>0</v>
      </c>
      <c r="BM335" s="151">
        <f>Tracoma!AO347</f>
        <v>0</v>
      </c>
      <c r="BN335" s="151">
        <f>Tracoma!AT347</f>
        <v>0</v>
      </c>
      <c r="BO335" s="151">
        <f>Tracoma!AU347</f>
        <v>0</v>
      </c>
      <c r="BP335" s="151">
        <f>Tracoma!AV347</f>
        <v>0</v>
      </c>
      <c r="BQ335" s="151">
        <f>Tracoma!AW347</f>
        <v>0</v>
      </c>
      <c r="BR335" s="151">
        <f>COUNTIF(Tracoma!AX347,"Sim")</f>
        <v>0</v>
      </c>
      <c r="BS335" s="56"/>
      <c r="BT335" s="151">
        <f t="shared" si="63"/>
        <v>0</v>
      </c>
      <c r="BU335" s="151">
        <f t="shared" si="64"/>
        <v>0</v>
      </c>
      <c r="BV335" s="151">
        <f t="shared" si="65"/>
        <v>0</v>
      </c>
      <c r="BW335" s="151">
        <f t="shared" si="66"/>
        <v>0</v>
      </c>
      <c r="BX335" s="151">
        <f t="shared" si="67"/>
        <v>0</v>
      </c>
      <c r="BY335" s="151">
        <f t="shared" si="70"/>
        <v>0</v>
      </c>
      <c r="BZ335" s="151">
        <f t="shared" si="71"/>
        <v>0</v>
      </c>
      <c r="CA335" s="151">
        <f t="shared" si="72"/>
        <v>0</v>
      </c>
      <c r="CB335" s="151">
        <f t="shared" si="68"/>
        <v>0</v>
      </c>
      <c r="CC335" s="151">
        <f t="shared" si="69"/>
        <v>0</v>
      </c>
    </row>
    <row r="336" spans="2:81" x14ac:dyDescent="0.25">
      <c r="B336" s="366">
        <f>Demografia!B344</f>
        <v>0</v>
      </c>
      <c r="C336" s="366">
        <f>Demografia!C344</f>
        <v>0</v>
      </c>
      <c r="D336" s="367">
        <f>Demografia!D344</f>
        <v>0</v>
      </c>
      <c r="E336" s="342"/>
      <c r="F336" s="367">
        <f>FL!M343</f>
        <v>0</v>
      </c>
      <c r="G336" s="367">
        <f>FL!AE343</f>
        <v>0</v>
      </c>
      <c r="H336" s="367">
        <f>FL!AF343</f>
        <v>0</v>
      </c>
      <c r="I336" s="367">
        <f>FL!AH343</f>
        <v>0</v>
      </c>
      <c r="J336" s="367">
        <f>FL!AI343</f>
        <v>0</v>
      </c>
      <c r="K336" s="367">
        <f>FL!AK343</f>
        <v>0</v>
      </c>
      <c r="L336" s="367">
        <f>FL!AM343</f>
        <v>0</v>
      </c>
      <c r="M336" s="367">
        <f>FL!AN343</f>
        <v>0</v>
      </c>
      <c r="N336" s="367">
        <f>FL!AO343</f>
        <v>0</v>
      </c>
      <c r="O336" s="367">
        <f>FL!AP343</f>
        <v>0</v>
      </c>
      <c r="P336" s="367">
        <f>FL!AQ343</f>
        <v>0</v>
      </c>
      <c r="Q336" s="367">
        <f>COUNTIF(FL!AR343,"Sim")</f>
        <v>0</v>
      </c>
      <c r="R336" s="342"/>
      <c r="S336" s="367">
        <f>Onco!K343</f>
        <v>0</v>
      </c>
      <c r="T336" s="367">
        <f>MAX(Onco!AB343,Onco!BA343)</f>
        <v>0</v>
      </c>
      <c r="U336" s="367">
        <f>MAX(Onco!AC343,Onco!BB343)</f>
        <v>0</v>
      </c>
      <c r="V336" s="367">
        <f>MAX(Onco!AE343,Onco!BD343)</f>
        <v>0</v>
      </c>
      <c r="W336" s="367">
        <f>MAX(Onco!AF343,Onco!BE343)</f>
        <v>0</v>
      </c>
      <c r="X336" s="367">
        <f>MAX(Onco!AG343,Onco!BF343)</f>
        <v>0</v>
      </c>
      <c r="Y336" s="367">
        <f>MAX(Onco!AH343,Onco!BG343)</f>
        <v>0</v>
      </c>
      <c r="Z336" s="367">
        <f>MAX(Onco!AI343,Onco!BH343)</f>
        <v>0</v>
      </c>
      <c r="AA336" s="367">
        <f>MAX(Onco!AJ343,Onco!BI343)</f>
        <v>0</v>
      </c>
      <c r="AB336" s="367">
        <f>MAX(COUNTIF(Onco!AK343,"Sim"),COUNTIF(Onco!BJ343,"Sim"))</f>
        <v>0</v>
      </c>
      <c r="AC336" s="342"/>
      <c r="AD336" s="367">
        <f>Schisto!P345</f>
        <v>0</v>
      </c>
      <c r="AE336" s="367">
        <f>Schisto!AI345</f>
        <v>0</v>
      </c>
      <c r="AF336" s="367">
        <f>Schisto!AJ345</f>
        <v>0</v>
      </c>
      <c r="AG336" s="367">
        <f>Schisto!AN345</f>
        <v>0</v>
      </c>
      <c r="AH336" s="367">
        <f>Schisto!AO345</f>
        <v>0</v>
      </c>
      <c r="AI336" s="367">
        <f>Schisto!AT345</f>
        <v>0</v>
      </c>
      <c r="AJ336" s="367">
        <f>Schisto!AU345</f>
        <v>0</v>
      </c>
      <c r="AK336" s="367">
        <f>Schisto!AV345</f>
        <v>0</v>
      </c>
      <c r="AL336" s="367">
        <f>Schisto!AW345</f>
        <v>0</v>
      </c>
      <c r="AM336" s="367">
        <f>COUNTIF(Schisto!AX345,"Sim")</f>
        <v>0</v>
      </c>
      <c r="AN336" s="342"/>
      <c r="AO336" s="367">
        <f>HTS!P345</f>
        <v>0</v>
      </c>
      <c r="AP336" s="367">
        <f>MAX(HTS!AK345,HTS!BS345)</f>
        <v>0</v>
      </c>
      <c r="AQ336" s="367">
        <f>MAX(HTS!AL345,HTS!BT345)</f>
        <v>0</v>
      </c>
      <c r="AR336" s="367">
        <f>MAX(HTS!AM345,HTS!BU345)</f>
        <v>0</v>
      </c>
      <c r="AS336" s="367">
        <f>MAX(HTS!AN345,HTS!BV345)</f>
        <v>0</v>
      </c>
      <c r="AT336" s="367">
        <f>MAX(HTS!AO345,HTS!BW345)</f>
        <v>0</v>
      </c>
      <c r="AU336" s="367">
        <f>MAX(HTS!AQ345,HTS!BY345)</f>
        <v>0</v>
      </c>
      <c r="AV336" s="367">
        <f>MAX(HTS!AR345,HTS!BZ345)</f>
        <v>0</v>
      </c>
      <c r="AW336" s="367">
        <f>MAX(HTS!AS345,HTS!CA345)</f>
        <v>0</v>
      </c>
      <c r="AX336" s="367">
        <f>MAX(HTS!AT345,HTS!CB345)</f>
        <v>0</v>
      </c>
      <c r="AY336" s="367">
        <f>MAX(HTS!AU345,HTS!CC345)</f>
        <v>0</v>
      </c>
      <c r="AZ336" s="367">
        <f>MAX(HTS!AV345,HTS!CD345)</f>
        <v>0</v>
      </c>
      <c r="BA336" s="367">
        <f>MAX(HTS!AW345,HTS!CE345)</f>
        <v>0</v>
      </c>
      <c r="BB336" s="367">
        <f>MAX(HTS!AX345,HTS!CF345)</f>
        <v>0</v>
      </c>
      <c r="BC336" s="367">
        <f>MAX(HTS!AY345,HTS!CG345)</f>
        <v>0</v>
      </c>
      <c r="BD336" s="367">
        <f>MAX(HTS!AZ345,HTS!CH345)</f>
        <v>0</v>
      </c>
      <c r="BE336" s="367">
        <f>MAX(HTS!BA345,HTS!CI345)</f>
        <v>0</v>
      </c>
      <c r="BF336" s="367">
        <f>MAX(HTS!BB345,HTS!CJ345)</f>
        <v>0</v>
      </c>
      <c r="BG336" s="367">
        <f>MAX(COUNTIF(HTS!BC345,"Sim"),COUNTIF(HTS!CK345,"Sim"))</f>
        <v>0</v>
      </c>
      <c r="BH336" s="342"/>
      <c r="BI336" s="367">
        <f>Tracoma!Q348</f>
        <v>0</v>
      </c>
      <c r="BJ336" s="367">
        <f>Tracoma!AK348</f>
        <v>0</v>
      </c>
      <c r="BK336" s="367">
        <f>Tracoma!AL348</f>
        <v>0</v>
      </c>
      <c r="BL336" s="367">
        <f>Tracoma!AN348</f>
        <v>0</v>
      </c>
      <c r="BM336" s="367">
        <f>Tracoma!AO348</f>
        <v>0</v>
      </c>
      <c r="BN336" s="367">
        <f>Tracoma!AT348</f>
        <v>0</v>
      </c>
      <c r="BO336" s="367">
        <f>Tracoma!AU348</f>
        <v>0</v>
      </c>
      <c r="BP336" s="367">
        <f>Tracoma!AV348</f>
        <v>0</v>
      </c>
      <c r="BQ336" s="367">
        <f>Tracoma!AW348</f>
        <v>0</v>
      </c>
      <c r="BR336" s="367">
        <f>COUNTIF(Tracoma!AX348,"Sim")</f>
        <v>0</v>
      </c>
      <c r="BS336" s="342"/>
      <c r="BT336" s="367">
        <f t="shared" si="63"/>
        <v>0</v>
      </c>
      <c r="BU336" s="367">
        <f t="shared" si="64"/>
        <v>0</v>
      </c>
      <c r="BV336" s="367">
        <f t="shared" si="65"/>
        <v>0</v>
      </c>
      <c r="BW336" s="367">
        <f t="shared" si="66"/>
        <v>0</v>
      </c>
      <c r="BX336" s="367">
        <f t="shared" si="67"/>
        <v>0</v>
      </c>
      <c r="BY336" s="367">
        <f t="shared" si="70"/>
        <v>0</v>
      </c>
      <c r="BZ336" s="367">
        <f t="shared" si="71"/>
        <v>0</v>
      </c>
      <c r="CA336" s="367">
        <f t="shared" si="72"/>
        <v>0</v>
      </c>
      <c r="CB336" s="367">
        <f t="shared" si="68"/>
        <v>0</v>
      </c>
      <c r="CC336" s="367">
        <f t="shared" si="69"/>
        <v>0</v>
      </c>
    </row>
    <row r="337" spans="2:81" x14ac:dyDescent="0.25">
      <c r="B337" s="150">
        <f>Demografia!B345</f>
        <v>0</v>
      </c>
      <c r="C337" s="150">
        <f>Demografia!C345</f>
        <v>0</v>
      </c>
      <c r="D337" s="151">
        <f>Demografia!D345</f>
        <v>0</v>
      </c>
      <c r="E337" s="56"/>
      <c r="F337" s="151">
        <f>FL!M344</f>
        <v>0</v>
      </c>
      <c r="G337" s="151">
        <f>FL!AE344</f>
        <v>0</v>
      </c>
      <c r="H337" s="151">
        <f>FL!AF344</f>
        <v>0</v>
      </c>
      <c r="I337" s="151">
        <f>FL!AH344</f>
        <v>0</v>
      </c>
      <c r="J337" s="151">
        <f>FL!AI344</f>
        <v>0</v>
      </c>
      <c r="K337" s="151">
        <f>FL!AK344</f>
        <v>0</v>
      </c>
      <c r="L337" s="151">
        <f>FL!AM344</f>
        <v>0</v>
      </c>
      <c r="M337" s="151">
        <f>FL!AN344</f>
        <v>0</v>
      </c>
      <c r="N337" s="151">
        <f>FL!AO344</f>
        <v>0</v>
      </c>
      <c r="O337" s="151">
        <f>FL!AP344</f>
        <v>0</v>
      </c>
      <c r="P337" s="151">
        <f>FL!AQ344</f>
        <v>0</v>
      </c>
      <c r="Q337" s="151">
        <f>COUNTIF(FL!AR344,"Sim")</f>
        <v>0</v>
      </c>
      <c r="R337" s="56"/>
      <c r="S337" s="151">
        <f>Onco!K344</f>
        <v>0</v>
      </c>
      <c r="T337" s="151">
        <f>MAX(Onco!AB344,Onco!BA344)</f>
        <v>0</v>
      </c>
      <c r="U337" s="151">
        <f>MAX(Onco!AC344,Onco!BB344)</f>
        <v>0</v>
      </c>
      <c r="V337" s="151">
        <f>MAX(Onco!AE344,Onco!BD344)</f>
        <v>0</v>
      </c>
      <c r="W337" s="151">
        <f>MAX(Onco!AF344,Onco!BE344)</f>
        <v>0</v>
      </c>
      <c r="X337" s="151">
        <f>MAX(Onco!AG344,Onco!BF344)</f>
        <v>0</v>
      </c>
      <c r="Y337" s="151">
        <f>MAX(Onco!AH344,Onco!BG344)</f>
        <v>0</v>
      </c>
      <c r="Z337" s="151">
        <f>MAX(Onco!AI344,Onco!BH344)</f>
        <v>0</v>
      </c>
      <c r="AA337" s="151">
        <f>MAX(Onco!AJ344,Onco!BI344)</f>
        <v>0</v>
      </c>
      <c r="AB337" s="151">
        <f>MAX(COUNTIF(Onco!AK344,"Sim"),COUNTIF(Onco!BJ344,"Sim"))</f>
        <v>0</v>
      </c>
      <c r="AC337" s="56"/>
      <c r="AD337" s="151">
        <f>Schisto!P346</f>
        <v>0</v>
      </c>
      <c r="AE337" s="151">
        <f>Schisto!AI346</f>
        <v>0</v>
      </c>
      <c r="AF337" s="151">
        <f>Schisto!AJ346</f>
        <v>0</v>
      </c>
      <c r="AG337" s="151">
        <f>Schisto!AN346</f>
        <v>0</v>
      </c>
      <c r="AH337" s="151">
        <f>Schisto!AO346</f>
        <v>0</v>
      </c>
      <c r="AI337" s="151">
        <f>Schisto!AT346</f>
        <v>0</v>
      </c>
      <c r="AJ337" s="151">
        <f>Schisto!AU346</f>
        <v>0</v>
      </c>
      <c r="AK337" s="151">
        <f>Schisto!AV346</f>
        <v>0</v>
      </c>
      <c r="AL337" s="151">
        <f>Schisto!AW346</f>
        <v>0</v>
      </c>
      <c r="AM337" s="151">
        <f>COUNTIF(Schisto!AX346,"Sim")</f>
        <v>0</v>
      </c>
      <c r="AN337" s="56"/>
      <c r="AO337" s="151">
        <f>HTS!P346</f>
        <v>0</v>
      </c>
      <c r="AP337" s="151">
        <f>MAX(HTS!AK346,HTS!BS346)</f>
        <v>0</v>
      </c>
      <c r="AQ337" s="151">
        <f>MAX(HTS!AL346,HTS!BT346)</f>
        <v>0</v>
      </c>
      <c r="AR337" s="151">
        <f>MAX(HTS!AM346,HTS!BU346)</f>
        <v>0</v>
      </c>
      <c r="AS337" s="151">
        <f>MAX(HTS!AN346,HTS!BV346)</f>
        <v>0</v>
      </c>
      <c r="AT337" s="151">
        <f>MAX(HTS!AO346,HTS!BW346)</f>
        <v>0</v>
      </c>
      <c r="AU337" s="151">
        <f>MAX(HTS!AQ346,HTS!BY346)</f>
        <v>0</v>
      </c>
      <c r="AV337" s="151">
        <f>MAX(HTS!AR346,HTS!BZ346)</f>
        <v>0</v>
      </c>
      <c r="AW337" s="151">
        <f>MAX(HTS!AS346,HTS!CA346)</f>
        <v>0</v>
      </c>
      <c r="AX337" s="151">
        <f>MAX(HTS!AT346,HTS!CB346)</f>
        <v>0</v>
      </c>
      <c r="AY337" s="151">
        <f>MAX(HTS!AU346,HTS!CC346)</f>
        <v>0</v>
      </c>
      <c r="AZ337" s="151">
        <f>MAX(HTS!AV346,HTS!CD346)</f>
        <v>0</v>
      </c>
      <c r="BA337" s="151">
        <f>MAX(HTS!AW346,HTS!CE346)</f>
        <v>0</v>
      </c>
      <c r="BB337" s="151">
        <f>MAX(HTS!AX346,HTS!CF346)</f>
        <v>0</v>
      </c>
      <c r="BC337" s="151">
        <f>MAX(HTS!AY346,HTS!CG346)</f>
        <v>0</v>
      </c>
      <c r="BD337" s="151">
        <f>MAX(HTS!AZ346,HTS!CH346)</f>
        <v>0</v>
      </c>
      <c r="BE337" s="151">
        <f>MAX(HTS!BA346,HTS!CI346)</f>
        <v>0</v>
      </c>
      <c r="BF337" s="151">
        <f>MAX(HTS!BB346,HTS!CJ346)</f>
        <v>0</v>
      </c>
      <c r="BG337" s="151">
        <f>MAX(COUNTIF(HTS!BC346,"Sim"),COUNTIF(HTS!CK346,"Sim"))</f>
        <v>0</v>
      </c>
      <c r="BH337" s="56"/>
      <c r="BI337" s="151">
        <f>Tracoma!Q349</f>
        <v>0</v>
      </c>
      <c r="BJ337" s="151">
        <f>Tracoma!AK349</f>
        <v>0</v>
      </c>
      <c r="BK337" s="151">
        <f>Tracoma!AL349</f>
        <v>0</v>
      </c>
      <c r="BL337" s="151">
        <f>Tracoma!AN349</f>
        <v>0</v>
      </c>
      <c r="BM337" s="151">
        <f>Tracoma!AO349</f>
        <v>0</v>
      </c>
      <c r="BN337" s="151">
        <f>Tracoma!AT349</f>
        <v>0</v>
      </c>
      <c r="BO337" s="151">
        <f>Tracoma!AU349</f>
        <v>0</v>
      </c>
      <c r="BP337" s="151">
        <f>Tracoma!AV349</f>
        <v>0</v>
      </c>
      <c r="BQ337" s="151">
        <f>Tracoma!AW349</f>
        <v>0</v>
      </c>
      <c r="BR337" s="151">
        <f>COUNTIF(Tracoma!AX349,"Sim")</f>
        <v>0</v>
      </c>
      <c r="BS337" s="56"/>
      <c r="BT337" s="151">
        <f t="shared" si="63"/>
        <v>0</v>
      </c>
      <c r="BU337" s="151">
        <f t="shared" si="64"/>
        <v>0</v>
      </c>
      <c r="BV337" s="151">
        <f t="shared" si="65"/>
        <v>0</v>
      </c>
      <c r="BW337" s="151">
        <f t="shared" si="66"/>
        <v>0</v>
      </c>
      <c r="BX337" s="151">
        <f t="shared" si="67"/>
        <v>0</v>
      </c>
      <c r="BY337" s="151">
        <f t="shared" si="70"/>
        <v>0</v>
      </c>
      <c r="BZ337" s="151">
        <f t="shared" si="71"/>
        <v>0</v>
      </c>
      <c r="CA337" s="151">
        <f t="shared" si="72"/>
        <v>0</v>
      </c>
      <c r="CB337" s="151">
        <f t="shared" si="68"/>
        <v>0</v>
      </c>
      <c r="CC337" s="151">
        <f t="shared" si="69"/>
        <v>0</v>
      </c>
    </row>
    <row r="338" spans="2:81" x14ac:dyDescent="0.25">
      <c r="B338" s="366">
        <f>Demografia!B346</f>
        <v>0</v>
      </c>
      <c r="C338" s="366">
        <f>Demografia!C346</f>
        <v>0</v>
      </c>
      <c r="D338" s="367">
        <f>Demografia!D346</f>
        <v>0</v>
      </c>
      <c r="E338" s="342"/>
      <c r="F338" s="367">
        <f>FL!M345</f>
        <v>0</v>
      </c>
      <c r="G338" s="367">
        <f>FL!AE345</f>
        <v>0</v>
      </c>
      <c r="H338" s="367">
        <f>FL!AF345</f>
        <v>0</v>
      </c>
      <c r="I338" s="367">
        <f>FL!AH345</f>
        <v>0</v>
      </c>
      <c r="J338" s="367">
        <f>FL!AI345</f>
        <v>0</v>
      </c>
      <c r="K338" s="367">
        <f>FL!AK345</f>
        <v>0</v>
      </c>
      <c r="L338" s="367">
        <f>FL!AM345</f>
        <v>0</v>
      </c>
      <c r="M338" s="367">
        <f>FL!AN345</f>
        <v>0</v>
      </c>
      <c r="N338" s="367">
        <f>FL!AO345</f>
        <v>0</v>
      </c>
      <c r="O338" s="367">
        <f>FL!AP345</f>
        <v>0</v>
      </c>
      <c r="P338" s="367">
        <f>FL!AQ345</f>
        <v>0</v>
      </c>
      <c r="Q338" s="367">
        <f>COUNTIF(FL!AR345,"Sim")</f>
        <v>0</v>
      </c>
      <c r="R338" s="342"/>
      <c r="S338" s="367">
        <f>Onco!K345</f>
        <v>0</v>
      </c>
      <c r="T338" s="367">
        <f>MAX(Onco!AB345,Onco!BA345)</f>
        <v>0</v>
      </c>
      <c r="U338" s="367">
        <f>MAX(Onco!AC345,Onco!BB345)</f>
        <v>0</v>
      </c>
      <c r="V338" s="367">
        <f>MAX(Onco!AE345,Onco!BD345)</f>
        <v>0</v>
      </c>
      <c r="W338" s="367">
        <f>MAX(Onco!AF345,Onco!BE345)</f>
        <v>0</v>
      </c>
      <c r="X338" s="367">
        <f>MAX(Onco!AG345,Onco!BF345)</f>
        <v>0</v>
      </c>
      <c r="Y338" s="367">
        <f>MAX(Onco!AH345,Onco!BG345)</f>
        <v>0</v>
      </c>
      <c r="Z338" s="367">
        <f>MAX(Onco!AI345,Onco!BH345)</f>
        <v>0</v>
      </c>
      <c r="AA338" s="367">
        <f>MAX(Onco!AJ345,Onco!BI345)</f>
        <v>0</v>
      </c>
      <c r="AB338" s="367">
        <f>MAX(COUNTIF(Onco!AK345,"Sim"),COUNTIF(Onco!BJ345,"Sim"))</f>
        <v>0</v>
      </c>
      <c r="AC338" s="342"/>
      <c r="AD338" s="367">
        <f>Schisto!P347</f>
        <v>0</v>
      </c>
      <c r="AE338" s="367">
        <f>Schisto!AI347</f>
        <v>0</v>
      </c>
      <c r="AF338" s="367">
        <f>Schisto!AJ347</f>
        <v>0</v>
      </c>
      <c r="AG338" s="367">
        <f>Schisto!AN347</f>
        <v>0</v>
      </c>
      <c r="AH338" s="367">
        <f>Schisto!AO347</f>
        <v>0</v>
      </c>
      <c r="AI338" s="367">
        <f>Schisto!AT347</f>
        <v>0</v>
      </c>
      <c r="AJ338" s="367">
        <f>Schisto!AU347</f>
        <v>0</v>
      </c>
      <c r="AK338" s="367">
        <f>Schisto!AV347</f>
        <v>0</v>
      </c>
      <c r="AL338" s="367">
        <f>Schisto!AW347</f>
        <v>0</v>
      </c>
      <c r="AM338" s="367">
        <f>COUNTIF(Schisto!AX347,"Sim")</f>
        <v>0</v>
      </c>
      <c r="AN338" s="342"/>
      <c r="AO338" s="367">
        <f>HTS!P347</f>
        <v>0</v>
      </c>
      <c r="AP338" s="367">
        <f>MAX(HTS!AK347,HTS!BS347)</f>
        <v>0</v>
      </c>
      <c r="AQ338" s="367">
        <f>MAX(HTS!AL347,HTS!BT347)</f>
        <v>0</v>
      </c>
      <c r="AR338" s="367">
        <f>MAX(HTS!AM347,HTS!BU347)</f>
        <v>0</v>
      </c>
      <c r="AS338" s="367">
        <f>MAX(HTS!AN347,HTS!BV347)</f>
        <v>0</v>
      </c>
      <c r="AT338" s="367">
        <f>MAX(HTS!AO347,HTS!BW347)</f>
        <v>0</v>
      </c>
      <c r="AU338" s="367">
        <f>MAX(HTS!AQ347,HTS!BY347)</f>
        <v>0</v>
      </c>
      <c r="AV338" s="367">
        <f>MAX(HTS!AR347,HTS!BZ347)</f>
        <v>0</v>
      </c>
      <c r="AW338" s="367">
        <f>MAX(HTS!AS347,HTS!CA347)</f>
        <v>0</v>
      </c>
      <c r="AX338" s="367">
        <f>MAX(HTS!AT347,HTS!CB347)</f>
        <v>0</v>
      </c>
      <c r="AY338" s="367">
        <f>MAX(HTS!AU347,HTS!CC347)</f>
        <v>0</v>
      </c>
      <c r="AZ338" s="367">
        <f>MAX(HTS!AV347,HTS!CD347)</f>
        <v>0</v>
      </c>
      <c r="BA338" s="367">
        <f>MAX(HTS!AW347,HTS!CE347)</f>
        <v>0</v>
      </c>
      <c r="BB338" s="367">
        <f>MAX(HTS!AX347,HTS!CF347)</f>
        <v>0</v>
      </c>
      <c r="BC338" s="367">
        <f>MAX(HTS!AY347,HTS!CG347)</f>
        <v>0</v>
      </c>
      <c r="BD338" s="367">
        <f>MAX(HTS!AZ347,HTS!CH347)</f>
        <v>0</v>
      </c>
      <c r="BE338" s="367">
        <f>MAX(HTS!BA347,HTS!CI347)</f>
        <v>0</v>
      </c>
      <c r="BF338" s="367">
        <f>MAX(HTS!BB347,HTS!CJ347)</f>
        <v>0</v>
      </c>
      <c r="BG338" s="367">
        <f>MAX(COUNTIF(HTS!BC347,"Sim"),COUNTIF(HTS!CK347,"Sim"))</f>
        <v>0</v>
      </c>
      <c r="BH338" s="342"/>
      <c r="BI338" s="367">
        <f>Tracoma!Q350</f>
        <v>0</v>
      </c>
      <c r="BJ338" s="367">
        <f>Tracoma!AK350</f>
        <v>0</v>
      </c>
      <c r="BK338" s="367">
        <f>Tracoma!AL350</f>
        <v>0</v>
      </c>
      <c r="BL338" s="367">
        <f>Tracoma!AN350</f>
        <v>0</v>
      </c>
      <c r="BM338" s="367">
        <f>Tracoma!AO350</f>
        <v>0</v>
      </c>
      <c r="BN338" s="367">
        <f>Tracoma!AT350</f>
        <v>0</v>
      </c>
      <c r="BO338" s="367">
        <f>Tracoma!AU350</f>
        <v>0</v>
      </c>
      <c r="BP338" s="367">
        <f>Tracoma!AV350</f>
        <v>0</v>
      </c>
      <c r="BQ338" s="367">
        <f>Tracoma!AW350</f>
        <v>0</v>
      </c>
      <c r="BR338" s="367">
        <f>COUNTIF(Tracoma!AX350,"Sim")</f>
        <v>0</v>
      </c>
      <c r="BS338" s="342"/>
      <c r="BT338" s="367">
        <f t="shared" si="63"/>
        <v>0</v>
      </c>
      <c r="BU338" s="367">
        <f t="shared" si="64"/>
        <v>0</v>
      </c>
      <c r="BV338" s="367">
        <f t="shared" si="65"/>
        <v>0</v>
      </c>
      <c r="BW338" s="367">
        <f t="shared" si="66"/>
        <v>0</v>
      </c>
      <c r="BX338" s="367">
        <f t="shared" si="67"/>
        <v>0</v>
      </c>
      <c r="BY338" s="367">
        <f t="shared" si="70"/>
        <v>0</v>
      </c>
      <c r="BZ338" s="367">
        <f t="shared" si="71"/>
        <v>0</v>
      </c>
      <c r="CA338" s="367">
        <f t="shared" si="72"/>
        <v>0</v>
      </c>
      <c r="CB338" s="367">
        <f t="shared" si="68"/>
        <v>0</v>
      </c>
      <c r="CC338" s="367">
        <f t="shared" si="69"/>
        <v>0</v>
      </c>
    </row>
    <row r="339" spans="2:81" x14ac:dyDescent="0.25">
      <c r="B339" s="150">
        <f>Demografia!B347</f>
        <v>0</v>
      </c>
      <c r="C339" s="150">
        <f>Demografia!C347</f>
        <v>0</v>
      </c>
      <c r="D339" s="151">
        <f>Demografia!D347</f>
        <v>0</v>
      </c>
      <c r="E339" s="56"/>
      <c r="F339" s="151">
        <f>FL!M346</f>
        <v>0</v>
      </c>
      <c r="G339" s="151">
        <f>FL!AE346</f>
        <v>0</v>
      </c>
      <c r="H339" s="151">
        <f>FL!AF346</f>
        <v>0</v>
      </c>
      <c r="I339" s="151">
        <f>FL!AH346</f>
        <v>0</v>
      </c>
      <c r="J339" s="151">
        <f>FL!AI346</f>
        <v>0</v>
      </c>
      <c r="K339" s="151">
        <f>FL!AK346</f>
        <v>0</v>
      </c>
      <c r="L339" s="151">
        <f>FL!AM346</f>
        <v>0</v>
      </c>
      <c r="M339" s="151">
        <f>FL!AN346</f>
        <v>0</v>
      </c>
      <c r="N339" s="151">
        <f>FL!AO346</f>
        <v>0</v>
      </c>
      <c r="O339" s="151">
        <f>FL!AP346</f>
        <v>0</v>
      </c>
      <c r="P339" s="151">
        <f>FL!AQ346</f>
        <v>0</v>
      </c>
      <c r="Q339" s="151">
        <f>COUNTIF(FL!AR346,"Sim")</f>
        <v>0</v>
      </c>
      <c r="R339" s="56"/>
      <c r="S339" s="151">
        <f>Onco!K346</f>
        <v>0</v>
      </c>
      <c r="T339" s="151">
        <f>MAX(Onco!AB346,Onco!BA346)</f>
        <v>0</v>
      </c>
      <c r="U339" s="151">
        <f>MAX(Onco!AC346,Onco!BB346)</f>
        <v>0</v>
      </c>
      <c r="V339" s="151">
        <f>MAX(Onco!AE346,Onco!BD346)</f>
        <v>0</v>
      </c>
      <c r="W339" s="151">
        <f>MAX(Onco!AF346,Onco!BE346)</f>
        <v>0</v>
      </c>
      <c r="X339" s="151">
        <f>MAX(Onco!AG346,Onco!BF346)</f>
        <v>0</v>
      </c>
      <c r="Y339" s="151">
        <f>MAX(Onco!AH346,Onco!BG346)</f>
        <v>0</v>
      </c>
      <c r="Z339" s="151">
        <f>MAX(Onco!AI346,Onco!BH346)</f>
        <v>0</v>
      </c>
      <c r="AA339" s="151">
        <f>MAX(Onco!AJ346,Onco!BI346)</f>
        <v>0</v>
      </c>
      <c r="AB339" s="151">
        <f>MAX(COUNTIF(Onco!AK346,"Sim"),COUNTIF(Onco!BJ346,"Sim"))</f>
        <v>0</v>
      </c>
      <c r="AC339" s="56"/>
      <c r="AD339" s="151">
        <f>Schisto!P348</f>
        <v>0</v>
      </c>
      <c r="AE339" s="151">
        <f>Schisto!AI348</f>
        <v>0</v>
      </c>
      <c r="AF339" s="151">
        <f>Schisto!AJ348</f>
        <v>0</v>
      </c>
      <c r="AG339" s="151">
        <f>Schisto!AN348</f>
        <v>0</v>
      </c>
      <c r="AH339" s="151">
        <f>Schisto!AO348</f>
        <v>0</v>
      </c>
      <c r="AI339" s="151">
        <f>Schisto!AT348</f>
        <v>0</v>
      </c>
      <c r="AJ339" s="151">
        <f>Schisto!AU348</f>
        <v>0</v>
      </c>
      <c r="AK339" s="151">
        <f>Schisto!AV348</f>
        <v>0</v>
      </c>
      <c r="AL339" s="151">
        <f>Schisto!AW348</f>
        <v>0</v>
      </c>
      <c r="AM339" s="151">
        <f>COUNTIF(Schisto!AX348,"Sim")</f>
        <v>0</v>
      </c>
      <c r="AN339" s="56"/>
      <c r="AO339" s="151">
        <f>HTS!P348</f>
        <v>0</v>
      </c>
      <c r="AP339" s="151">
        <f>MAX(HTS!AK348,HTS!BS348)</f>
        <v>0</v>
      </c>
      <c r="AQ339" s="151">
        <f>MAX(HTS!AL348,HTS!BT348)</f>
        <v>0</v>
      </c>
      <c r="AR339" s="151">
        <f>MAX(HTS!AM348,HTS!BU348)</f>
        <v>0</v>
      </c>
      <c r="AS339" s="151">
        <f>MAX(HTS!AN348,HTS!BV348)</f>
        <v>0</v>
      </c>
      <c r="AT339" s="151">
        <f>MAX(HTS!AO348,HTS!BW348)</f>
        <v>0</v>
      </c>
      <c r="AU339" s="151">
        <f>MAX(HTS!AQ348,HTS!BY348)</f>
        <v>0</v>
      </c>
      <c r="AV339" s="151">
        <f>MAX(HTS!AR348,HTS!BZ348)</f>
        <v>0</v>
      </c>
      <c r="AW339" s="151">
        <f>MAX(HTS!AS348,HTS!CA348)</f>
        <v>0</v>
      </c>
      <c r="AX339" s="151">
        <f>MAX(HTS!AT348,HTS!CB348)</f>
        <v>0</v>
      </c>
      <c r="AY339" s="151">
        <f>MAX(HTS!AU348,HTS!CC348)</f>
        <v>0</v>
      </c>
      <c r="AZ339" s="151">
        <f>MAX(HTS!AV348,HTS!CD348)</f>
        <v>0</v>
      </c>
      <c r="BA339" s="151">
        <f>MAX(HTS!AW348,HTS!CE348)</f>
        <v>0</v>
      </c>
      <c r="BB339" s="151">
        <f>MAX(HTS!AX348,HTS!CF348)</f>
        <v>0</v>
      </c>
      <c r="BC339" s="151">
        <f>MAX(HTS!AY348,HTS!CG348)</f>
        <v>0</v>
      </c>
      <c r="BD339" s="151">
        <f>MAX(HTS!AZ348,HTS!CH348)</f>
        <v>0</v>
      </c>
      <c r="BE339" s="151">
        <f>MAX(HTS!BA348,HTS!CI348)</f>
        <v>0</v>
      </c>
      <c r="BF339" s="151">
        <f>MAX(HTS!BB348,HTS!CJ348)</f>
        <v>0</v>
      </c>
      <c r="BG339" s="151">
        <f>MAX(COUNTIF(HTS!BC348,"Sim"),COUNTIF(HTS!CK348,"Sim"))</f>
        <v>0</v>
      </c>
      <c r="BH339" s="56"/>
      <c r="BI339" s="151">
        <f>Tracoma!Q351</f>
        <v>0</v>
      </c>
      <c r="BJ339" s="151">
        <f>Tracoma!AK351</f>
        <v>0</v>
      </c>
      <c r="BK339" s="151">
        <f>Tracoma!AL351</f>
        <v>0</v>
      </c>
      <c r="BL339" s="151">
        <f>Tracoma!AN351</f>
        <v>0</v>
      </c>
      <c r="BM339" s="151">
        <f>Tracoma!AO351</f>
        <v>0</v>
      </c>
      <c r="BN339" s="151">
        <f>Tracoma!AT351</f>
        <v>0</v>
      </c>
      <c r="BO339" s="151">
        <f>Tracoma!AU351</f>
        <v>0</v>
      </c>
      <c r="BP339" s="151">
        <f>Tracoma!AV351</f>
        <v>0</v>
      </c>
      <c r="BQ339" s="151">
        <f>Tracoma!AW351</f>
        <v>0</v>
      </c>
      <c r="BR339" s="151">
        <f>COUNTIF(Tracoma!AX351,"Sim")</f>
        <v>0</v>
      </c>
      <c r="BS339" s="56"/>
      <c r="BT339" s="151">
        <f t="shared" si="63"/>
        <v>0</v>
      </c>
      <c r="BU339" s="151">
        <f t="shared" si="64"/>
        <v>0</v>
      </c>
      <c r="BV339" s="151">
        <f t="shared" si="65"/>
        <v>0</v>
      </c>
      <c r="BW339" s="151">
        <f t="shared" si="66"/>
        <v>0</v>
      </c>
      <c r="BX339" s="151">
        <f t="shared" si="67"/>
        <v>0</v>
      </c>
      <c r="BY339" s="151">
        <f t="shared" si="70"/>
        <v>0</v>
      </c>
      <c r="BZ339" s="151">
        <f t="shared" si="71"/>
        <v>0</v>
      </c>
      <c r="CA339" s="151">
        <f t="shared" si="72"/>
        <v>0</v>
      </c>
      <c r="CB339" s="151">
        <f t="shared" si="68"/>
        <v>0</v>
      </c>
      <c r="CC339" s="151">
        <f t="shared" si="69"/>
        <v>0</v>
      </c>
    </row>
    <row r="340" spans="2:81" x14ac:dyDescent="0.25">
      <c r="B340" s="366">
        <f>Demografia!B348</f>
        <v>0</v>
      </c>
      <c r="C340" s="366">
        <f>Demografia!C348</f>
        <v>0</v>
      </c>
      <c r="D340" s="367">
        <f>Demografia!D348</f>
        <v>0</v>
      </c>
      <c r="E340" s="342"/>
      <c r="F340" s="367">
        <f>FL!M347</f>
        <v>0</v>
      </c>
      <c r="G340" s="367">
        <f>FL!AE347</f>
        <v>0</v>
      </c>
      <c r="H340" s="367">
        <f>FL!AF347</f>
        <v>0</v>
      </c>
      <c r="I340" s="367">
        <f>FL!AH347</f>
        <v>0</v>
      </c>
      <c r="J340" s="367">
        <f>FL!AI347</f>
        <v>0</v>
      </c>
      <c r="K340" s="367">
        <f>FL!AK347</f>
        <v>0</v>
      </c>
      <c r="L340" s="367">
        <f>FL!AM347</f>
        <v>0</v>
      </c>
      <c r="M340" s="367">
        <f>FL!AN347</f>
        <v>0</v>
      </c>
      <c r="N340" s="367">
        <f>FL!AO347</f>
        <v>0</v>
      </c>
      <c r="O340" s="367">
        <f>FL!AP347</f>
        <v>0</v>
      </c>
      <c r="P340" s="367">
        <f>FL!AQ347</f>
        <v>0</v>
      </c>
      <c r="Q340" s="367">
        <f>COUNTIF(FL!AR347,"Sim")</f>
        <v>0</v>
      </c>
      <c r="R340" s="342"/>
      <c r="S340" s="367">
        <f>Onco!K347</f>
        <v>0</v>
      </c>
      <c r="T340" s="367">
        <f>MAX(Onco!AB347,Onco!BA347)</f>
        <v>0</v>
      </c>
      <c r="U340" s="367">
        <f>MAX(Onco!AC347,Onco!BB347)</f>
        <v>0</v>
      </c>
      <c r="V340" s="367">
        <f>MAX(Onco!AE347,Onco!BD347)</f>
        <v>0</v>
      </c>
      <c r="W340" s="367">
        <f>MAX(Onco!AF347,Onco!BE347)</f>
        <v>0</v>
      </c>
      <c r="X340" s="367">
        <f>MAX(Onco!AG347,Onco!BF347)</f>
        <v>0</v>
      </c>
      <c r="Y340" s="367">
        <f>MAX(Onco!AH347,Onco!BG347)</f>
        <v>0</v>
      </c>
      <c r="Z340" s="367">
        <f>MAX(Onco!AI347,Onco!BH347)</f>
        <v>0</v>
      </c>
      <c r="AA340" s="367">
        <f>MAX(Onco!AJ347,Onco!BI347)</f>
        <v>0</v>
      </c>
      <c r="AB340" s="367">
        <f>MAX(COUNTIF(Onco!AK347,"Sim"),COUNTIF(Onco!BJ347,"Sim"))</f>
        <v>0</v>
      </c>
      <c r="AC340" s="342"/>
      <c r="AD340" s="367">
        <f>Schisto!P349</f>
        <v>0</v>
      </c>
      <c r="AE340" s="367">
        <f>Schisto!AI349</f>
        <v>0</v>
      </c>
      <c r="AF340" s="367">
        <f>Schisto!AJ349</f>
        <v>0</v>
      </c>
      <c r="AG340" s="367">
        <f>Schisto!AN349</f>
        <v>0</v>
      </c>
      <c r="AH340" s="367">
        <f>Schisto!AO349</f>
        <v>0</v>
      </c>
      <c r="AI340" s="367">
        <f>Schisto!AT349</f>
        <v>0</v>
      </c>
      <c r="AJ340" s="367">
        <f>Schisto!AU349</f>
        <v>0</v>
      </c>
      <c r="AK340" s="367">
        <f>Schisto!AV349</f>
        <v>0</v>
      </c>
      <c r="AL340" s="367">
        <f>Schisto!AW349</f>
        <v>0</v>
      </c>
      <c r="AM340" s="367">
        <f>COUNTIF(Schisto!AX349,"Sim")</f>
        <v>0</v>
      </c>
      <c r="AN340" s="342"/>
      <c r="AO340" s="367">
        <f>HTS!P349</f>
        <v>0</v>
      </c>
      <c r="AP340" s="367">
        <f>MAX(HTS!AK349,HTS!BS349)</f>
        <v>0</v>
      </c>
      <c r="AQ340" s="367">
        <f>MAX(HTS!AL349,HTS!BT349)</f>
        <v>0</v>
      </c>
      <c r="AR340" s="367">
        <f>MAX(HTS!AM349,HTS!BU349)</f>
        <v>0</v>
      </c>
      <c r="AS340" s="367">
        <f>MAX(HTS!AN349,HTS!BV349)</f>
        <v>0</v>
      </c>
      <c r="AT340" s="367">
        <f>MAX(HTS!AO349,HTS!BW349)</f>
        <v>0</v>
      </c>
      <c r="AU340" s="367">
        <f>MAX(HTS!AQ349,HTS!BY349)</f>
        <v>0</v>
      </c>
      <c r="AV340" s="367">
        <f>MAX(HTS!AR349,HTS!BZ349)</f>
        <v>0</v>
      </c>
      <c r="AW340" s="367">
        <f>MAX(HTS!AS349,HTS!CA349)</f>
        <v>0</v>
      </c>
      <c r="AX340" s="367">
        <f>MAX(HTS!AT349,HTS!CB349)</f>
        <v>0</v>
      </c>
      <c r="AY340" s="367">
        <f>MAX(HTS!AU349,HTS!CC349)</f>
        <v>0</v>
      </c>
      <c r="AZ340" s="367">
        <f>MAX(HTS!AV349,HTS!CD349)</f>
        <v>0</v>
      </c>
      <c r="BA340" s="367">
        <f>MAX(HTS!AW349,HTS!CE349)</f>
        <v>0</v>
      </c>
      <c r="BB340" s="367">
        <f>MAX(HTS!AX349,HTS!CF349)</f>
        <v>0</v>
      </c>
      <c r="BC340" s="367">
        <f>MAX(HTS!AY349,HTS!CG349)</f>
        <v>0</v>
      </c>
      <c r="BD340" s="367">
        <f>MAX(HTS!AZ349,HTS!CH349)</f>
        <v>0</v>
      </c>
      <c r="BE340" s="367">
        <f>MAX(HTS!BA349,HTS!CI349)</f>
        <v>0</v>
      </c>
      <c r="BF340" s="367">
        <f>MAX(HTS!BB349,HTS!CJ349)</f>
        <v>0</v>
      </c>
      <c r="BG340" s="367">
        <f>MAX(COUNTIF(HTS!BC349,"Sim"),COUNTIF(HTS!CK349,"Sim"))</f>
        <v>0</v>
      </c>
      <c r="BH340" s="342"/>
      <c r="BI340" s="367">
        <f>Tracoma!Q352</f>
        <v>0</v>
      </c>
      <c r="BJ340" s="367">
        <f>Tracoma!AK352</f>
        <v>0</v>
      </c>
      <c r="BK340" s="367">
        <f>Tracoma!AL352</f>
        <v>0</v>
      </c>
      <c r="BL340" s="367">
        <f>Tracoma!AN352</f>
        <v>0</v>
      </c>
      <c r="BM340" s="367">
        <f>Tracoma!AO352</f>
        <v>0</v>
      </c>
      <c r="BN340" s="367">
        <f>Tracoma!AT352</f>
        <v>0</v>
      </c>
      <c r="BO340" s="367">
        <f>Tracoma!AU352</f>
        <v>0</v>
      </c>
      <c r="BP340" s="367">
        <f>Tracoma!AV352</f>
        <v>0</v>
      </c>
      <c r="BQ340" s="367">
        <f>Tracoma!AW352</f>
        <v>0</v>
      </c>
      <c r="BR340" s="367">
        <f>COUNTIF(Tracoma!AX352,"Sim")</f>
        <v>0</v>
      </c>
      <c r="BS340" s="342"/>
      <c r="BT340" s="367">
        <f t="shared" si="63"/>
        <v>0</v>
      </c>
      <c r="BU340" s="367">
        <f t="shared" si="64"/>
        <v>0</v>
      </c>
      <c r="BV340" s="367">
        <f t="shared" si="65"/>
        <v>0</v>
      </c>
      <c r="BW340" s="367">
        <f t="shared" si="66"/>
        <v>0</v>
      </c>
      <c r="BX340" s="367">
        <f t="shared" si="67"/>
        <v>0</v>
      </c>
      <c r="BY340" s="367">
        <f t="shared" si="70"/>
        <v>0</v>
      </c>
      <c r="BZ340" s="367">
        <f t="shared" si="71"/>
        <v>0</v>
      </c>
      <c r="CA340" s="367">
        <f t="shared" si="72"/>
        <v>0</v>
      </c>
      <c r="CB340" s="367">
        <f t="shared" si="68"/>
        <v>0</v>
      </c>
      <c r="CC340" s="367">
        <f t="shared" si="69"/>
        <v>0</v>
      </c>
    </row>
    <row r="341" spans="2:81" x14ac:dyDescent="0.25">
      <c r="B341" s="150">
        <f>Demografia!B349</f>
        <v>0</v>
      </c>
      <c r="C341" s="150">
        <f>Demografia!C349</f>
        <v>0</v>
      </c>
      <c r="D341" s="151">
        <f>Demografia!D349</f>
        <v>0</v>
      </c>
      <c r="E341" s="56"/>
      <c r="F341" s="151">
        <f>FL!M348</f>
        <v>0</v>
      </c>
      <c r="G341" s="151">
        <f>FL!AE348</f>
        <v>0</v>
      </c>
      <c r="H341" s="151">
        <f>FL!AF348</f>
        <v>0</v>
      </c>
      <c r="I341" s="151">
        <f>FL!AH348</f>
        <v>0</v>
      </c>
      <c r="J341" s="151">
        <f>FL!AI348</f>
        <v>0</v>
      </c>
      <c r="K341" s="151">
        <f>FL!AK348</f>
        <v>0</v>
      </c>
      <c r="L341" s="151">
        <f>FL!AM348</f>
        <v>0</v>
      </c>
      <c r="M341" s="151">
        <f>FL!AN348</f>
        <v>0</v>
      </c>
      <c r="N341" s="151">
        <f>FL!AO348</f>
        <v>0</v>
      </c>
      <c r="O341" s="151">
        <f>FL!AP348</f>
        <v>0</v>
      </c>
      <c r="P341" s="151">
        <f>FL!AQ348</f>
        <v>0</v>
      </c>
      <c r="Q341" s="151">
        <f>COUNTIF(FL!AR348,"Sim")</f>
        <v>0</v>
      </c>
      <c r="R341" s="56"/>
      <c r="S341" s="151">
        <f>Onco!K348</f>
        <v>0</v>
      </c>
      <c r="T341" s="151">
        <f>MAX(Onco!AB348,Onco!BA348)</f>
        <v>0</v>
      </c>
      <c r="U341" s="151">
        <f>MAX(Onco!AC348,Onco!BB348)</f>
        <v>0</v>
      </c>
      <c r="V341" s="151">
        <f>MAX(Onco!AE348,Onco!BD348)</f>
        <v>0</v>
      </c>
      <c r="W341" s="151">
        <f>MAX(Onco!AF348,Onco!BE348)</f>
        <v>0</v>
      </c>
      <c r="X341" s="151">
        <f>MAX(Onco!AG348,Onco!BF348)</f>
        <v>0</v>
      </c>
      <c r="Y341" s="151">
        <f>MAX(Onco!AH348,Onco!BG348)</f>
        <v>0</v>
      </c>
      <c r="Z341" s="151">
        <f>MAX(Onco!AI348,Onco!BH348)</f>
        <v>0</v>
      </c>
      <c r="AA341" s="151">
        <f>MAX(Onco!AJ348,Onco!BI348)</f>
        <v>0</v>
      </c>
      <c r="AB341" s="151">
        <f>MAX(COUNTIF(Onco!AK348,"Sim"),COUNTIF(Onco!BJ348,"Sim"))</f>
        <v>0</v>
      </c>
      <c r="AC341" s="56"/>
      <c r="AD341" s="151">
        <f>Schisto!P350</f>
        <v>0</v>
      </c>
      <c r="AE341" s="151">
        <f>Schisto!AI350</f>
        <v>0</v>
      </c>
      <c r="AF341" s="151">
        <f>Schisto!AJ350</f>
        <v>0</v>
      </c>
      <c r="AG341" s="151">
        <f>Schisto!AN350</f>
        <v>0</v>
      </c>
      <c r="AH341" s="151">
        <f>Schisto!AO350</f>
        <v>0</v>
      </c>
      <c r="AI341" s="151">
        <f>Schisto!AT350</f>
        <v>0</v>
      </c>
      <c r="AJ341" s="151">
        <f>Schisto!AU350</f>
        <v>0</v>
      </c>
      <c r="AK341" s="151">
        <f>Schisto!AV350</f>
        <v>0</v>
      </c>
      <c r="AL341" s="151">
        <f>Schisto!AW350</f>
        <v>0</v>
      </c>
      <c r="AM341" s="151">
        <f>COUNTIF(Schisto!AX350,"Sim")</f>
        <v>0</v>
      </c>
      <c r="AN341" s="56"/>
      <c r="AO341" s="151">
        <f>HTS!P350</f>
        <v>0</v>
      </c>
      <c r="AP341" s="151">
        <f>MAX(HTS!AK350,HTS!BS350)</f>
        <v>0</v>
      </c>
      <c r="AQ341" s="151">
        <f>MAX(HTS!AL350,HTS!BT350)</f>
        <v>0</v>
      </c>
      <c r="AR341" s="151">
        <f>MAX(HTS!AM350,HTS!BU350)</f>
        <v>0</v>
      </c>
      <c r="AS341" s="151">
        <f>MAX(HTS!AN350,HTS!BV350)</f>
        <v>0</v>
      </c>
      <c r="AT341" s="151">
        <f>MAX(HTS!AO350,HTS!BW350)</f>
        <v>0</v>
      </c>
      <c r="AU341" s="151">
        <f>MAX(HTS!AQ350,HTS!BY350)</f>
        <v>0</v>
      </c>
      <c r="AV341" s="151">
        <f>MAX(HTS!AR350,HTS!BZ350)</f>
        <v>0</v>
      </c>
      <c r="AW341" s="151">
        <f>MAX(HTS!AS350,HTS!CA350)</f>
        <v>0</v>
      </c>
      <c r="AX341" s="151">
        <f>MAX(HTS!AT350,HTS!CB350)</f>
        <v>0</v>
      </c>
      <c r="AY341" s="151">
        <f>MAX(HTS!AU350,HTS!CC350)</f>
        <v>0</v>
      </c>
      <c r="AZ341" s="151">
        <f>MAX(HTS!AV350,HTS!CD350)</f>
        <v>0</v>
      </c>
      <c r="BA341" s="151">
        <f>MAX(HTS!AW350,HTS!CE350)</f>
        <v>0</v>
      </c>
      <c r="BB341" s="151">
        <f>MAX(HTS!AX350,HTS!CF350)</f>
        <v>0</v>
      </c>
      <c r="BC341" s="151">
        <f>MAX(HTS!AY350,HTS!CG350)</f>
        <v>0</v>
      </c>
      <c r="BD341" s="151">
        <f>MAX(HTS!AZ350,HTS!CH350)</f>
        <v>0</v>
      </c>
      <c r="BE341" s="151">
        <f>MAX(HTS!BA350,HTS!CI350)</f>
        <v>0</v>
      </c>
      <c r="BF341" s="151">
        <f>MAX(HTS!BB350,HTS!CJ350)</f>
        <v>0</v>
      </c>
      <c r="BG341" s="151">
        <f>MAX(COUNTIF(HTS!BC350,"Sim"),COUNTIF(HTS!CK350,"Sim"))</f>
        <v>0</v>
      </c>
      <c r="BH341" s="56"/>
      <c r="BI341" s="151">
        <f>Tracoma!Q353</f>
        <v>0</v>
      </c>
      <c r="BJ341" s="151">
        <f>Tracoma!AK353</f>
        <v>0</v>
      </c>
      <c r="BK341" s="151">
        <f>Tracoma!AL353</f>
        <v>0</v>
      </c>
      <c r="BL341" s="151">
        <f>Tracoma!AN353</f>
        <v>0</v>
      </c>
      <c r="BM341" s="151">
        <f>Tracoma!AO353</f>
        <v>0</v>
      </c>
      <c r="BN341" s="151">
        <f>Tracoma!AT353</f>
        <v>0</v>
      </c>
      <c r="BO341" s="151">
        <f>Tracoma!AU353</f>
        <v>0</v>
      </c>
      <c r="BP341" s="151">
        <f>Tracoma!AV353</f>
        <v>0</v>
      </c>
      <c r="BQ341" s="151">
        <f>Tracoma!AW353</f>
        <v>0</v>
      </c>
      <c r="BR341" s="151">
        <f>COUNTIF(Tracoma!AX353,"Sim")</f>
        <v>0</v>
      </c>
      <c r="BS341" s="56"/>
      <c r="BT341" s="151">
        <f t="shared" si="63"/>
        <v>0</v>
      </c>
      <c r="BU341" s="151">
        <f t="shared" si="64"/>
        <v>0</v>
      </c>
      <c r="BV341" s="151">
        <f t="shared" si="65"/>
        <v>0</v>
      </c>
      <c r="BW341" s="151">
        <f t="shared" si="66"/>
        <v>0</v>
      </c>
      <c r="BX341" s="151">
        <f t="shared" si="67"/>
        <v>0</v>
      </c>
      <c r="BY341" s="151">
        <f t="shared" si="70"/>
        <v>0</v>
      </c>
      <c r="BZ341" s="151">
        <f t="shared" si="71"/>
        <v>0</v>
      </c>
      <c r="CA341" s="151">
        <f t="shared" si="72"/>
        <v>0</v>
      </c>
      <c r="CB341" s="151">
        <f t="shared" si="68"/>
        <v>0</v>
      </c>
      <c r="CC341" s="151">
        <f t="shared" si="69"/>
        <v>0</v>
      </c>
    </row>
    <row r="342" spans="2:81" x14ac:dyDescent="0.25">
      <c r="B342" s="366">
        <f>Demografia!B350</f>
        <v>0</v>
      </c>
      <c r="C342" s="366">
        <f>Demografia!C350</f>
        <v>0</v>
      </c>
      <c r="D342" s="367">
        <f>Demografia!D350</f>
        <v>0</v>
      </c>
      <c r="E342" s="342"/>
      <c r="F342" s="367">
        <f>FL!M349</f>
        <v>0</v>
      </c>
      <c r="G342" s="367">
        <f>FL!AE349</f>
        <v>0</v>
      </c>
      <c r="H342" s="367">
        <f>FL!AF349</f>
        <v>0</v>
      </c>
      <c r="I342" s="367">
        <f>FL!AH349</f>
        <v>0</v>
      </c>
      <c r="J342" s="367">
        <f>FL!AI349</f>
        <v>0</v>
      </c>
      <c r="K342" s="367">
        <f>FL!AK349</f>
        <v>0</v>
      </c>
      <c r="L342" s="367">
        <f>FL!AM349</f>
        <v>0</v>
      </c>
      <c r="M342" s="367">
        <f>FL!AN349</f>
        <v>0</v>
      </c>
      <c r="N342" s="367">
        <f>FL!AO349</f>
        <v>0</v>
      </c>
      <c r="O342" s="367">
        <f>FL!AP349</f>
        <v>0</v>
      </c>
      <c r="P342" s="367">
        <f>FL!AQ349</f>
        <v>0</v>
      </c>
      <c r="Q342" s="367">
        <f>COUNTIF(FL!AR349,"Sim")</f>
        <v>0</v>
      </c>
      <c r="R342" s="342"/>
      <c r="S342" s="367">
        <f>Onco!K349</f>
        <v>0</v>
      </c>
      <c r="T342" s="367">
        <f>MAX(Onco!AB349,Onco!BA349)</f>
        <v>0</v>
      </c>
      <c r="U342" s="367">
        <f>MAX(Onco!AC349,Onco!BB349)</f>
        <v>0</v>
      </c>
      <c r="V342" s="367">
        <f>MAX(Onco!AE349,Onco!BD349)</f>
        <v>0</v>
      </c>
      <c r="W342" s="367">
        <f>MAX(Onco!AF349,Onco!BE349)</f>
        <v>0</v>
      </c>
      <c r="X342" s="367">
        <f>MAX(Onco!AG349,Onco!BF349)</f>
        <v>0</v>
      </c>
      <c r="Y342" s="367">
        <f>MAX(Onco!AH349,Onco!BG349)</f>
        <v>0</v>
      </c>
      <c r="Z342" s="367">
        <f>MAX(Onco!AI349,Onco!BH349)</f>
        <v>0</v>
      </c>
      <c r="AA342" s="367">
        <f>MAX(Onco!AJ349,Onco!BI349)</f>
        <v>0</v>
      </c>
      <c r="AB342" s="367">
        <f>MAX(COUNTIF(Onco!AK349,"Sim"),COUNTIF(Onco!BJ349,"Sim"))</f>
        <v>0</v>
      </c>
      <c r="AC342" s="342"/>
      <c r="AD342" s="367">
        <f>Schisto!P351</f>
        <v>0</v>
      </c>
      <c r="AE342" s="367">
        <f>Schisto!AI351</f>
        <v>0</v>
      </c>
      <c r="AF342" s="367">
        <f>Schisto!AJ351</f>
        <v>0</v>
      </c>
      <c r="AG342" s="367">
        <f>Schisto!AN351</f>
        <v>0</v>
      </c>
      <c r="AH342" s="367">
        <f>Schisto!AO351</f>
        <v>0</v>
      </c>
      <c r="AI342" s="367">
        <f>Schisto!AT351</f>
        <v>0</v>
      </c>
      <c r="AJ342" s="367">
        <f>Schisto!AU351</f>
        <v>0</v>
      </c>
      <c r="AK342" s="367">
        <f>Schisto!AV351</f>
        <v>0</v>
      </c>
      <c r="AL342" s="367">
        <f>Schisto!AW351</f>
        <v>0</v>
      </c>
      <c r="AM342" s="367">
        <f>COUNTIF(Schisto!AX351,"Sim")</f>
        <v>0</v>
      </c>
      <c r="AN342" s="342"/>
      <c r="AO342" s="367">
        <f>HTS!P351</f>
        <v>0</v>
      </c>
      <c r="AP342" s="367">
        <f>MAX(HTS!AK351,HTS!BS351)</f>
        <v>0</v>
      </c>
      <c r="AQ342" s="367">
        <f>MAX(HTS!AL351,HTS!BT351)</f>
        <v>0</v>
      </c>
      <c r="AR342" s="367">
        <f>MAX(HTS!AM351,HTS!BU351)</f>
        <v>0</v>
      </c>
      <c r="AS342" s="367">
        <f>MAX(HTS!AN351,HTS!BV351)</f>
        <v>0</v>
      </c>
      <c r="AT342" s="367">
        <f>MAX(HTS!AO351,HTS!BW351)</f>
        <v>0</v>
      </c>
      <c r="AU342" s="367">
        <f>MAX(HTS!AQ351,HTS!BY351)</f>
        <v>0</v>
      </c>
      <c r="AV342" s="367">
        <f>MAX(HTS!AR351,HTS!BZ351)</f>
        <v>0</v>
      </c>
      <c r="AW342" s="367">
        <f>MAX(HTS!AS351,HTS!CA351)</f>
        <v>0</v>
      </c>
      <c r="AX342" s="367">
        <f>MAX(HTS!AT351,HTS!CB351)</f>
        <v>0</v>
      </c>
      <c r="AY342" s="367">
        <f>MAX(HTS!AU351,HTS!CC351)</f>
        <v>0</v>
      </c>
      <c r="AZ342" s="367">
        <f>MAX(HTS!AV351,HTS!CD351)</f>
        <v>0</v>
      </c>
      <c r="BA342" s="367">
        <f>MAX(HTS!AW351,HTS!CE351)</f>
        <v>0</v>
      </c>
      <c r="BB342" s="367">
        <f>MAX(HTS!AX351,HTS!CF351)</f>
        <v>0</v>
      </c>
      <c r="BC342" s="367">
        <f>MAX(HTS!AY351,HTS!CG351)</f>
        <v>0</v>
      </c>
      <c r="BD342" s="367">
        <f>MAX(HTS!AZ351,HTS!CH351)</f>
        <v>0</v>
      </c>
      <c r="BE342" s="367">
        <f>MAX(HTS!BA351,HTS!CI351)</f>
        <v>0</v>
      </c>
      <c r="BF342" s="367">
        <f>MAX(HTS!BB351,HTS!CJ351)</f>
        <v>0</v>
      </c>
      <c r="BG342" s="367">
        <f>MAX(COUNTIF(HTS!BC351,"Sim"),COUNTIF(HTS!CK351,"Sim"))</f>
        <v>0</v>
      </c>
      <c r="BH342" s="342"/>
      <c r="BI342" s="367">
        <f>Tracoma!Q354</f>
        <v>0</v>
      </c>
      <c r="BJ342" s="367">
        <f>Tracoma!AK354</f>
        <v>0</v>
      </c>
      <c r="BK342" s="367">
        <f>Tracoma!AL354</f>
        <v>0</v>
      </c>
      <c r="BL342" s="367">
        <f>Tracoma!AN354</f>
        <v>0</v>
      </c>
      <c r="BM342" s="367">
        <f>Tracoma!AO354</f>
        <v>0</v>
      </c>
      <c r="BN342" s="367">
        <f>Tracoma!AT354</f>
        <v>0</v>
      </c>
      <c r="BO342" s="367">
        <f>Tracoma!AU354</f>
        <v>0</v>
      </c>
      <c r="BP342" s="367">
        <f>Tracoma!AV354</f>
        <v>0</v>
      </c>
      <c r="BQ342" s="367">
        <f>Tracoma!AW354</f>
        <v>0</v>
      </c>
      <c r="BR342" s="367">
        <f>COUNTIF(Tracoma!AX354,"Sim")</f>
        <v>0</v>
      </c>
      <c r="BS342" s="342"/>
      <c r="BT342" s="367">
        <f t="shared" si="63"/>
        <v>0</v>
      </c>
      <c r="BU342" s="367">
        <f t="shared" si="64"/>
        <v>0</v>
      </c>
      <c r="BV342" s="367">
        <f t="shared" si="65"/>
        <v>0</v>
      </c>
      <c r="BW342" s="367">
        <f t="shared" si="66"/>
        <v>0</v>
      </c>
      <c r="BX342" s="367">
        <f t="shared" si="67"/>
        <v>0</v>
      </c>
      <c r="BY342" s="367">
        <f t="shared" si="70"/>
        <v>0</v>
      </c>
      <c r="BZ342" s="367">
        <f t="shared" si="71"/>
        <v>0</v>
      </c>
      <c r="CA342" s="367">
        <f t="shared" si="72"/>
        <v>0</v>
      </c>
      <c r="CB342" s="367">
        <f t="shared" si="68"/>
        <v>0</v>
      </c>
      <c r="CC342" s="367">
        <f t="shared" si="69"/>
        <v>0</v>
      </c>
    </row>
    <row r="343" spans="2:81" x14ac:dyDescent="0.25">
      <c r="B343" s="150">
        <f>Demografia!B351</f>
        <v>0</v>
      </c>
      <c r="C343" s="150">
        <f>Demografia!C351</f>
        <v>0</v>
      </c>
      <c r="D343" s="151">
        <f>Demografia!D351</f>
        <v>0</v>
      </c>
      <c r="E343" s="56"/>
      <c r="F343" s="151">
        <f>FL!M350</f>
        <v>0</v>
      </c>
      <c r="G343" s="151">
        <f>FL!AE350</f>
        <v>0</v>
      </c>
      <c r="H343" s="151">
        <f>FL!AF350</f>
        <v>0</v>
      </c>
      <c r="I343" s="151">
        <f>FL!AH350</f>
        <v>0</v>
      </c>
      <c r="J343" s="151">
        <f>FL!AI350</f>
        <v>0</v>
      </c>
      <c r="K343" s="151">
        <f>FL!AK350</f>
        <v>0</v>
      </c>
      <c r="L343" s="151">
        <f>FL!AM350</f>
        <v>0</v>
      </c>
      <c r="M343" s="151">
        <f>FL!AN350</f>
        <v>0</v>
      </c>
      <c r="N343" s="151">
        <f>FL!AO350</f>
        <v>0</v>
      </c>
      <c r="O343" s="151">
        <f>FL!AP350</f>
        <v>0</v>
      </c>
      <c r="P343" s="151">
        <f>FL!AQ350</f>
        <v>0</v>
      </c>
      <c r="Q343" s="151">
        <f>COUNTIF(FL!AR350,"Sim")</f>
        <v>0</v>
      </c>
      <c r="R343" s="56"/>
      <c r="S343" s="151">
        <f>Onco!K350</f>
        <v>0</v>
      </c>
      <c r="T343" s="151">
        <f>MAX(Onco!AB350,Onco!BA350)</f>
        <v>0</v>
      </c>
      <c r="U343" s="151">
        <f>MAX(Onco!AC350,Onco!BB350)</f>
        <v>0</v>
      </c>
      <c r="V343" s="151">
        <f>MAX(Onco!AE350,Onco!BD350)</f>
        <v>0</v>
      </c>
      <c r="W343" s="151">
        <f>MAX(Onco!AF350,Onco!BE350)</f>
        <v>0</v>
      </c>
      <c r="X343" s="151">
        <f>MAX(Onco!AG350,Onco!BF350)</f>
        <v>0</v>
      </c>
      <c r="Y343" s="151">
        <f>MAX(Onco!AH350,Onco!BG350)</f>
        <v>0</v>
      </c>
      <c r="Z343" s="151">
        <f>MAX(Onco!AI350,Onco!BH350)</f>
        <v>0</v>
      </c>
      <c r="AA343" s="151">
        <f>MAX(Onco!AJ350,Onco!BI350)</f>
        <v>0</v>
      </c>
      <c r="AB343" s="151">
        <f>MAX(COUNTIF(Onco!AK350,"Sim"),COUNTIF(Onco!BJ350,"Sim"))</f>
        <v>0</v>
      </c>
      <c r="AC343" s="56"/>
      <c r="AD343" s="151">
        <f>Schisto!P352</f>
        <v>0</v>
      </c>
      <c r="AE343" s="151">
        <f>Schisto!AI352</f>
        <v>0</v>
      </c>
      <c r="AF343" s="151">
        <f>Schisto!AJ352</f>
        <v>0</v>
      </c>
      <c r="AG343" s="151">
        <f>Schisto!AN352</f>
        <v>0</v>
      </c>
      <c r="AH343" s="151">
        <f>Schisto!AO352</f>
        <v>0</v>
      </c>
      <c r="AI343" s="151">
        <f>Schisto!AT352</f>
        <v>0</v>
      </c>
      <c r="AJ343" s="151">
        <f>Schisto!AU352</f>
        <v>0</v>
      </c>
      <c r="AK343" s="151">
        <f>Schisto!AV352</f>
        <v>0</v>
      </c>
      <c r="AL343" s="151">
        <f>Schisto!AW352</f>
        <v>0</v>
      </c>
      <c r="AM343" s="151">
        <f>COUNTIF(Schisto!AX352,"Sim")</f>
        <v>0</v>
      </c>
      <c r="AN343" s="56"/>
      <c r="AO343" s="151">
        <f>HTS!P352</f>
        <v>0</v>
      </c>
      <c r="AP343" s="151">
        <f>MAX(HTS!AK352,HTS!BS352)</f>
        <v>0</v>
      </c>
      <c r="AQ343" s="151">
        <f>MAX(HTS!AL352,HTS!BT352)</f>
        <v>0</v>
      </c>
      <c r="AR343" s="151">
        <f>MAX(HTS!AM352,HTS!BU352)</f>
        <v>0</v>
      </c>
      <c r="AS343" s="151">
        <f>MAX(HTS!AN352,HTS!BV352)</f>
        <v>0</v>
      </c>
      <c r="AT343" s="151">
        <f>MAX(HTS!AO352,HTS!BW352)</f>
        <v>0</v>
      </c>
      <c r="AU343" s="151">
        <f>MAX(HTS!AQ352,HTS!BY352)</f>
        <v>0</v>
      </c>
      <c r="AV343" s="151">
        <f>MAX(HTS!AR352,HTS!BZ352)</f>
        <v>0</v>
      </c>
      <c r="AW343" s="151">
        <f>MAX(HTS!AS352,HTS!CA352)</f>
        <v>0</v>
      </c>
      <c r="AX343" s="151">
        <f>MAX(HTS!AT352,HTS!CB352)</f>
        <v>0</v>
      </c>
      <c r="AY343" s="151">
        <f>MAX(HTS!AU352,HTS!CC352)</f>
        <v>0</v>
      </c>
      <c r="AZ343" s="151">
        <f>MAX(HTS!AV352,HTS!CD352)</f>
        <v>0</v>
      </c>
      <c r="BA343" s="151">
        <f>MAX(HTS!AW352,HTS!CE352)</f>
        <v>0</v>
      </c>
      <c r="BB343" s="151">
        <f>MAX(HTS!AX352,HTS!CF352)</f>
        <v>0</v>
      </c>
      <c r="BC343" s="151">
        <f>MAX(HTS!AY352,HTS!CG352)</f>
        <v>0</v>
      </c>
      <c r="BD343" s="151">
        <f>MAX(HTS!AZ352,HTS!CH352)</f>
        <v>0</v>
      </c>
      <c r="BE343" s="151">
        <f>MAX(HTS!BA352,HTS!CI352)</f>
        <v>0</v>
      </c>
      <c r="BF343" s="151">
        <f>MAX(HTS!BB352,HTS!CJ352)</f>
        <v>0</v>
      </c>
      <c r="BG343" s="151">
        <f>MAX(COUNTIF(HTS!BC352,"Sim"),COUNTIF(HTS!CK352,"Sim"))</f>
        <v>0</v>
      </c>
      <c r="BH343" s="56"/>
      <c r="BI343" s="151">
        <f>Tracoma!Q355</f>
        <v>0</v>
      </c>
      <c r="BJ343" s="151">
        <f>Tracoma!AK355</f>
        <v>0</v>
      </c>
      <c r="BK343" s="151">
        <f>Tracoma!AL355</f>
        <v>0</v>
      </c>
      <c r="BL343" s="151">
        <f>Tracoma!AN355</f>
        <v>0</v>
      </c>
      <c r="BM343" s="151">
        <f>Tracoma!AO355</f>
        <v>0</v>
      </c>
      <c r="BN343" s="151">
        <f>Tracoma!AT355</f>
        <v>0</v>
      </c>
      <c r="BO343" s="151">
        <f>Tracoma!AU355</f>
        <v>0</v>
      </c>
      <c r="BP343" s="151">
        <f>Tracoma!AV355</f>
        <v>0</v>
      </c>
      <c r="BQ343" s="151">
        <f>Tracoma!AW355</f>
        <v>0</v>
      </c>
      <c r="BR343" s="151">
        <f>COUNTIF(Tracoma!AX355,"Sim")</f>
        <v>0</v>
      </c>
      <c r="BS343" s="56"/>
      <c r="BT343" s="151">
        <f t="shared" si="63"/>
        <v>0</v>
      </c>
      <c r="BU343" s="151">
        <f t="shared" si="64"/>
        <v>0</v>
      </c>
      <c r="BV343" s="151">
        <f t="shared" si="65"/>
        <v>0</v>
      </c>
      <c r="BW343" s="151">
        <f t="shared" si="66"/>
        <v>0</v>
      </c>
      <c r="BX343" s="151">
        <f t="shared" si="67"/>
        <v>0</v>
      </c>
      <c r="BY343" s="151">
        <f t="shared" si="70"/>
        <v>0</v>
      </c>
      <c r="BZ343" s="151">
        <f t="shared" si="71"/>
        <v>0</v>
      </c>
      <c r="CA343" s="151">
        <f t="shared" si="72"/>
        <v>0</v>
      </c>
      <c r="CB343" s="151">
        <f t="shared" si="68"/>
        <v>0</v>
      </c>
      <c r="CC343" s="151">
        <f t="shared" si="69"/>
        <v>0</v>
      </c>
    </row>
    <row r="344" spans="2:81" x14ac:dyDescent="0.25">
      <c r="B344" s="366">
        <f>Demografia!B352</f>
        <v>0</v>
      </c>
      <c r="C344" s="366">
        <f>Demografia!C352</f>
        <v>0</v>
      </c>
      <c r="D344" s="367">
        <f>Demografia!D352</f>
        <v>0</v>
      </c>
      <c r="E344" s="342"/>
      <c r="F344" s="367">
        <f>FL!M351</f>
        <v>0</v>
      </c>
      <c r="G344" s="367">
        <f>FL!AE351</f>
        <v>0</v>
      </c>
      <c r="H344" s="367">
        <f>FL!AF351</f>
        <v>0</v>
      </c>
      <c r="I344" s="367">
        <f>FL!AH351</f>
        <v>0</v>
      </c>
      <c r="J344" s="367">
        <f>FL!AI351</f>
        <v>0</v>
      </c>
      <c r="K344" s="367">
        <f>FL!AK351</f>
        <v>0</v>
      </c>
      <c r="L344" s="367">
        <f>FL!AM351</f>
        <v>0</v>
      </c>
      <c r="M344" s="367">
        <f>FL!AN351</f>
        <v>0</v>
      </c>
      <c r="N344" s="367">
        <f>FL!AO351</f>
        <v>0</v>
      </c>
      <c r="O344" s="367">
        <f>FL!AP351</f>
        <v>0</v>
      </c>
      <c r="P344" s="367">
        <f>FL!AQ351</f>
        <v>0</v>
      </c>
      <c r="Q344" s="367">
        <f>COUNTIF(FL!AR351,"Sim")</f>
        <v>0</v>
      </c>
      <c r="R344" s="342"/>
      <c r="S344" s="367">
        <f>Onco!K351</f>
        <v>0</v>
      </c>
      <c r="T344" s="367">
        <f>MAX(Onco!AB351,Onco!BA351)</f>
        <v>0</v>
      </c>
      <c r="U344" s="367">
        <f>MAX(Onco!AC351,Onco!BB351)</f>
        <v>0</v>
      </c>
      <c r="V344" s="367">
        <f>MAX(Onco!AE351,Onco!BD351)</f>
        <v>0</v>
      </c>
      <c r="W344" s="367">
        <f>MAX(Onco!AF351,Onco!BE351)</f>
        <v>0</v>
      </c>
      <c r="X344" s="367">
        <f>MAX(Onco!AG351,Onco!BF351)</f>
        <v>0</v>
      </c>
      <c r="Y344" s="367">
        <f>MAX(Onco!AH351,Onco!BG351)</f>
        <v>0</v>
      </c>
      <c r="Z344" s="367">
        <f>MAX(Onco!AI351,Onco!BH351)</f>
        <v>0</v>
      </c>
      <c r="AA344" s="367">
        <f>MAX(Onco!AJ351,Onco!BI351)</f>
        <v>0</v>
      </c>
      <c r="AB344" s="367">
        <f>MAX(COUNTIF(Onco!AK351,"Sim"),COUNTIF(Onco!BJ351,"Sim"))</f>
        <v>0</v>
      </c>
      <c r="AC344" s="342"/>
      <c r="AD344" s="367">
        <f>Schisto!P353</f>
        <v>0</v>
      </c>
      <c r="AE344" s="367">
        <f>Schisto!AI353</f>
        <v>0</v>
      </c>
      <c r="AF344" s="367">
        <f>Schisto!AJ353</f>
        <v>0</v>
      </c>
      <c r="AG344" s="367">
        <f>Schisto!AN353</f>
        <v>0</v>
      </c>
      <c r="AH344" s="367">
        <f>Schisto!AO353</f>
        <v>0</v>
      </c>
      <c r="AI344" s="367">
        <f>Schisto!AT353</f>
        <v>0</v>
      </c>
      <c r="AJ344" s="367">
        <f>Schisto!AU353</f>
        <v>0</v>
      </c>
      <c r="AK344" s="367">
        <f>Schisto!AV353</f>
        <v>0</v>
      </c>
      <c r="AL344" s="367">
        <f>Schisto!AW353</f>
        <v>0</v>
      </c>
      <c r="AM344" s="367">
        <f>COUNTIF(Schisto!AX353,"Sim")</f>
        <v>0</v>
      </c>
      <c r="AN344" s="342"/>
      <c r="AO344" s="367">
        <f>HTS!P353</f>
        <v>0</v>
      </c>
      <c r="AP344" s="367">
        <f>MAX(HTS!AK353,HTS!BS353)</f>
        <v>0</v>
      </c>
      <c r="AQ344" s="367">
        <f>MAX(HTS!AL353,HTS!BT353)</f>
        <v>0</v>
      </c>
      <c r="AR344" s="367">
        <f>MAX(HTS!AM353,HTS!BU353)</f>
        <v>0</v>
      </c>
      <c r="AS344" s="367">
        <f>MAX(HTS!AN353,HTS!BV353)</f>
        <v>0</v>
      </c>
      <c r="AT344" s="367">
        <f>MAX(HTS!AO353,HTS!BW353)</f>
        <v>0</v>
      </c>
      <c r="AU344" s="367">
        <f>MAX(HTS!AQ353,HTS!BY353)</f>
        <v>0</v>
      </c>
      <c r="AV344" s="367">
        <f>MAX(HTS!AR353,HTS!BZ353)</f>
        <v>0</v>
      </c>
      <c r="AW344" s="367">
        <f>MAX(HTS!AS353,HTS!CA353)</f>
        <v>0</v>
      </c>
      <c r="AX344" s="367">
        <f>MAX(HTS!AT353,HTS!CB353)</f>
        <v>0</v>
      </c>
      <c r="AY344" s="367">
        <f>MAX(HTS!AU353,HTS!CC353)</f>
        <v>0</v>
      </c>
      <c r="AZ344" s="367">
        <f>MAX(HTS!AV353,HTS!CD353)</f>
        <v>0</v>
      </c>
      <c r="BA344" s="367">
        <f>MAX(HTS!AW353,HTS!CE353)</f>
        <v>0</v>
      </c>
      <c r="BB344" s="367">
        <f>MAX(HTS!AX353,HTS!CF353)</f>
        <v>0</v>
      </c>
      <c r="BC344" s="367">
        <f>MAX(HTS!AY353,HTS!CG353)</f>
        <v>0</v>
      </c>
      <c r="BD344" s="367">
        <f>MAX(HTS!AZ353,HTS!CH353)</f>
        <v>0</v>
      </c>
      <c r="BE344" s="367">
        <f>MAX(HTS!BA353,HTS!CI353)</f>
        <v>0</v>
      </c>
      <c r="BF344" s="367">
        <f>MAX(HTS!BB353,HTS!CJ353)</f>
        <v>0</v>
      </c>
      <c r="BG344" s="367">
        <f>MAX(COUNTIF(HTS!BC353,"Sim"),COUNTIF(HTS!CK353,"Sim"))</f>
        <v>0</v>
      </c>
      <c r="BH344" s="342"/>
      <c r="BI344" s="367">
        <f>Tracoma!Q356</f>
        <v>0</v>
      </c>
      <c r="BJ344" s="367">
        <f>Tracoma!AK356</f>
        <v>0</v>
      </c>
      <c r="BK344" s="367">
        <f>Tracoma!AL356</f>
        <v>0</v>
      </c>
      <c r="BL344" s="367">
        <f>Tracoma!AN356</f>
        <v>0</v>
      </c>
      <c r="BM344" s="367">
        <f>Tracoma!AO356</f>
        <v>0</v>
      </c>
      <c r="BN344" s="367">
        <f>Tracoma!AT356</f>
        <v>0</v>
      </c>
      <c r="BO344" s="367">
        <f>Tracoma!AU356</f>
        <v>0</v>
      </c>
      <c r="BP344" s="367">
        <f>Tracoma!AV356</f>
        <v>0</v>
      </c>
      <c r="BQ344" s="367">
        <f>Tracoma!AW356</f>
        <v>0</v>
      </c>
      <c r="BR344" s="367">
        <f>COUNTIF(Tracoma!AX356,"Sim")</f>
        <v>0</v>
      </c>
      <c r="BS344" s="342"/>
      <c r="BT344" s="367">
        <f t="shared" si="63"/>
        <v>0</v>
      </c>
      <c r="BU344" s="367">
        <f t="shared" si="64"/>
        <v>0</v>
      </c>
      <c r="BV344" s="367">
        <f t="shared" si="65"/>
        <v>0</v>
      </c>
      <c r="BW344" s="367">
        <f t="shared" si="66"/>
        <v>0</v>
      </c>
      <c r="BX344" s="367">
        <f t="shared" si="67"/>
        <v>0</v>
      </c>
      <c r="BY344" s="367">
        <f t="shared" si="70"/>
        <v>0</v>
      </c>
      <c r="BZ344" s="367">
        <f t="shared" si="71"/>
        <v>0</v>
      </c>
      <c r="CA344" s="367">
        <f t="shared" si="72"/>
        <v>0</v>
      </c>
      <c r="CB344" s="367">
        <f t="shared" si="68"/>
        <v>0</v>
      </c>
      <c r="CC344" s="367">
        <f t="shared" si="69"/>
        <v>0</v>
      </c>
    </row>
    <row r="345" spans="2:81" x14ac:dyDescent="0.25">
      <c r="B345" s="150">
        <f>Demografia!B353</f>
        <v>0</v>
      </c>
      <c r="C345" s="150">
        <f>Demografia!C353</f>
        <v>0</v>
      </c>
      <c r="D345" s="151">
        <f>Demografia!D353</f>
        <v>0</v>
      </c>
      <c r="E345" s="56"/>
      <c r="F345" s="151">
        <f>FL!M352</f>
        <v>0</v>
      </c>
      <c r="G345" s="151">
        <f>FL!AE352</f>
        <v>0</v>
      </c>
      <c r="H345" s="151">
        <f>FL!AF352</f>
        <v>0</v>
      </c>
      <c r="I345" s="151">
        <f>FL!AH352</f>
        <v>0</v>
      </c>
      <c r="J345" s="151">
        <f>FL!AI352</f>
        <v>0</v>
      </c>
      <c r="K345" s="151">
        <f>FL!AK352</f>
        <v>0</v>
      </c>
      <c r="L345" s="151">
        <f>FL!AM352</f>
        <v>0</v>
      </c>
      <c r="M345" s="151">
        <f>FL!AN352</f>
        <v>0</v>
      </c>
      <c r="N345" s="151">
        <f>FL!AO352</f>
        <v>0</v>
      </c>
      <c r="O345" s="151">
        <f>FL!AP352</f>
        <v>0</v>
      </c>
      <c r="P345" s="151">
        <f>FL!AQ352</f>
        <v>0</v>
      </c>
      <c r="Q345" s="151">
        <f>COUNTIF(FL!AR352,"Sim")</f>
        <v>0</v>
      </c>
      <c r="R345" s="56"/>
      <c r="S345" s="151">
        <f>Onco!K352</f>
        <v>0</v>
      </c>
      <c r="T345" s="151">
        <f>MAX(Onco!AB352,Onco!BA352)</f>
        <v>0</v>
      </c>
      <c r="U345" s="151">
        <f>MAX(Onco!AC352,Onco!BB352)</f>
        <v>0</v>
      </c>
      <c r="V345" s="151">
        <f>MAX(Onco!AE352,Onco!BD352)</f>
        <v>0</v>
      </c>
      <c r="W345" s="151">
        <f>MAX(Onco!AF352,Onco!BE352)</f>
        <v>0</v>
      </c>
      <c r="X345" s="151">
        <f>MAX(Onco!AG352,Onco!BF352)</f>
        <v>0</v>
      </c>
      <c r="Y345" s="151">
        <f>MAX(Onco!AH352,Onco!BG352)</f>
        <v>0</v>
      </c>
      <c r="Z345" s="151">
        <f>MAX(Onco!AI352,Onco!BH352)</f>
        <v>0</v>
      </c>
      <c r="AA345" s="151">
        <f>MAX(Onco!AJ352,Onco!BI352)</f>
        <v>0</v>
      </c>
      <c r="AB345" s="151">
        <f>MAX(COUNTIF(Onco!AK352,"Sim"),COUNTIF(Onco!BJ352,"Sim"))</f>
        <v>0</v>
      </c>
      <c r="AC345" s="56"/>
      <c r="AD345" s="151">
        <f>Schisto!P354</f>
        <v>0</v>
      </c>
      <c r="AE345" s="151">
        <f>Schisto!AI354</f>
        <v>0</v>
      </c>
      <c r="AF345" s="151">
        <f>Schisto!AJ354</f>
        <v>0</v>
      </c>
      <c r="AG345" s="151">
        <f>Schisto!AN354</f>
        <v>0</v>
      </c>
      <c r="AH345" s="151">
        <f>Schisto!AO354</f>
        <v>0</v>
      </c>
      <c r="AI345" s="151">
        <f>Schisto!AT354</f>
        <v>0</v>
      </c>
      <c r="AJ345" s="151">
        <f>Schisto!AU354</f>
        <v>0</v>
      </c>
      <c r="AK345" s="151">
        <f>Schisto!AV354</f>
        <v>0</v>
      </c>
      <c r="AL345" s="151">
        <f>Schisto!AW354</f>
        <v>0</v>
      </c>
      <c r="AM345" s="151">
        <f>COUNTIF(Schisto!AX354,"Sim")</f>
        <v>0</v>
      </c>
      <c r="AN345" s="56"/>
      <c r="AO345" s="151">
        <f>HTS!P354</f>
        <v>0</v>
      </c>
      <c r="AP345" s="151">
        <f>MAX(HTS!AK354,HTS!BS354)</f>
        <v>0</v>
      </c>
      <c r="AQ345" s="151">
        <f>MAX(HTS!AL354,HTS!BT354)</f>
        <v>0</v>
      </c>
      <c r="AR345" s="151">
        <f>MAX(HTS!AM354,HTS!BU354)</f>
        <v>0</v>
      </c>
      <c r="AS345" s="151">
        <f>MAX(HTS!AN354,HTS!BV354)</f>
        <v>0</v>
      </c>
      <c r="AT345" s="151">
        <f>MAX(HTS!AO354,HTS!BW354)</f>
        <v>0</v>
      </c>
      <c r="AU345" s="151">
        <f>MAX(HTS!AQ354,HTS!BY354)</f>
        <v>0</v>
      </c>
      <c r="AV345" s="151">
        <f>MAX(HTS!AR354,HTS!BZ354)</f>
        <v>0</v>
      </c>
      <c r="AW345" s="151">
        <f>MAX(HTS!AS354,HTS!CA354)</f>
        <v>0</v>
      </c>
      <c r="AX345" s="151">
        <f>MAX(HTS!AT354,HTS!CB354)</f>
        <v>0</v>
      </c>
      <c r="AY345" s="151">
        <f>MAX(HTS!AU354,HTS!CC354)</f>
        <v>0</v>
      </c>
      <c r="AZ345" s="151">
        <f>MAX(HTS!AV354,HTS!CD354)</f>
        <v>0</v>
      </c>
      <c r="BA345" s="151">
        <f>MAX(HTS!AW354,HTS!CE354)</f>
        <v>0</v>
      </c>
      <c r="BB345" s="151">
        <f>MAX(HTS!AX354,HTS!CF354)</f>
        <v>0</v>
      </c>
      <c r="BC345" s="151">
        <f>MAX(HTS!AY354,HTS!CG354)</f>
        <v>0</v>
      </c>
      <c r="BD345" s="151">
        <f>MAX(HTS!AZ354,HTS!CH354)</f>
        <v>0</v>
      </c>
      <c r="BE345" s="151">
        <f>MAX(HTS!BA354,HTS!CI354)</f>
        <v>0</v>
      </c>
      <c r="BF345" s="151">
        <f>MAX(HTS!BB354,HTS!CJ354)</f>
        <v>0</v>
      </c>
      <c r="BG345" s="151">
        <f>MAX(COUNTIF(HTS!BC354,"Sim"),COUNTIF(HTS!CK354,"Sim"))</f>
        <v>0</v>
      </c>
      <c r="BH345" s="56"/>
      <c r="BI345" s="151">
        <f>Tracoma!Q357</f>
        <v>0</v>
      </c>
      <c r="BJ345" s="151">
        <f>Tracoma!AK357</f>
        <v>0</v>
      </c>
      <c r="BK345" s="151">
        <f>Tracoma!AL357</f>
        <v>0</v>
      </c>
      <c r="BL345" s="151">
        <f>Tracoma!AN357</f>
        <v>0</v>
      </c>
      <c r="BM345" s="151">
        <f>Tracoma!AO357</f>
        <v>0</v>
      </c>
      <c r="BN345" s="151">
        <f>Tracoma!AT357</f>
        <v>0</v>
      </c>
      <c r="BO345" s="151">
        <f>Tracoma!AU357</f>
        <v>0</v>
      </c>
      <c r="BP345" s="151">
        <f>Tracoma!AV357</f>
        <v>0</v>
      </c>
      <c r="BQ345" s="151">
        <f>Tracoma!AW357</f>
        <v>0</v>
      </c>
      <c r="BR345" s="151">
        <f>COUNTIF(Tracoma!AX357,"Sim")</f>
        <v>0</v>
      </c>
      <c r="BS345" s="56"/>
      <c r="BT345" s="151">
        <f t="shared" si="63"/>
        <v>0</v>
      </c>
      <c r="BU345" s="151">
        <f t="shared" si="64"/>
        <v>0</v>
      </c>
      <c r="BV345" s="151">
        <f t="shared" si="65"/>
        <v>0</v>
      </c>
      <c r="BW345" s="151">
        <f t="shared" si="66"/>
        <v>0</v>
      </c>
      <c r="BX345" s="151">
        <f t="shared" si="67"/>
        <v>0</v>
      </c>
      <c r="BY345" s="151">
        <f t="shared" si="70"/>
        <v>0</v>
      </c>
      <c r="BZ345" s="151">
        <f t="shared" si="71"/>
        <v>0</v>
      </c>
      <c r="CA345" s="151">
        <f t="shared" si="72"/>
        <v>0</v>
      </c>
      <c r="CB345" s="151">
        <f t="shared" si="68"/>
        <v>0</v>
      </c>
      <c r="CC345" s="151">
        <f t="shared" si="69"/>
        <v>0</v>
      </c>
    </row>
    <row r="346" spans="2:81" x14ac:dyDescent="0.25">
      <c r="B346" s="366">
        <f>Demografia!B354</f>
        <v>0</v>
      </c>
      <c r="C346" s="366">
        <f>Demografia!C354</f>
        <v>0</v>
      </c>
      <c r="D346" s="367">
        <f>Demografia!D354</f>
        <v>0</v>
      </c>
      <c r="E346" s="342"/>
      <c r="F346" s="367">
        <f>FL!M353</f>
        <v>0</v>
      </c>
      <c r="G346" s="367">
        <f>FL!AE353</f>
        <v>0</v>
      </c>
      <c r="H346" s="367">
        <f>FL!AF353</f>
        <v>0</v>
      </c>
      <c r="I346" s="367">
        <f>FL!AH353</f>
        <v>0</v>
      </c>
      <c r="J346" s="367">
        <f>FL!AI353</f>
        <v>0</v>
      </c>
      <c r="K346" s="367">
        <f>FL!AK353</f>
        <v>0</v>
      </c>
      <c r="L346" s="367">
        <f>FL!AM353</f>
        <v>0</v>
      </c>
      <c r="M346" s="367">
        <f>FL!AN353</f>
        <v>0</v>
      </c>
      <c r="N346" s="367">
        <f>FL!AO353</f>
        <v>0</v>
      </c>
      <c r="O346" s="367">
        <f>FL!AP353</f>
        <v>0</v>
      </c>
      <c r="P346" s="367">
        <f>FL!AQ353</f>
        <v>0</v>
      </c>
      <c r="Q346" s="367">
        <f>COUNTIF(FL!AR353,"Sim")</f>
        <v>0</v>
      </c>
      <c r="R346" s="342"/>
      <c r="S346" s="367">
        <f>Onco!K353</f>
        <v>0</v>
      </c>
      <c r="T346" s="367">
        <f>MAX(Onco!AB353,Onco!BA353)</f>
        <v>0</v>
      </c>
      <c r="U346" s="367">
        <f>MAX(Onco!AC353,Onco!BB353)</f>
        <v>0</v>
      </c>
      <c r="V346" s="367">
        <f>MAX(Onco!AE353,Onco!BD353)</f>
        <v>0</v>
      </c>
      <c r="W346" s="367">
        <f>MAX(Onco!AF353,Onco!BE353)</f>
        <v>0</v>
      </c>
      <c r="X346" s="367">
        <f>MAX(Onco!AG353,Onco!BF353)</f>
        <v>0</v>
      </c>
      <c r="Y346" s="367">
        <f>MAX(Onco!AH353,Onco!BG353)</f>
        <v>0</v>
      </c>
      <c r="Z346" s="367">
        <f>MAX(Onco!AI353,Onco!BH353)</f>
        <v>0</v>
      </c>
      <c r="AA346" s="367">
        <f>MAX(Onco!AJ353,Onco!BI353)</f>
        <v>0</v>
      </c>
      <c r="AB346" s="367">
        <f>MAX(COUNTIF(Onco!AK353,"Sim"),COUNTIF(Onco!BJ353,"Sim"))</f>
        <v>0</v>
      </c>
      <c r="AC346" s="342"/>
      <c r="AD346" s="367">
        <f>Schisto!P355</f>
        <v>0</v>
      </c>
      <c r="AE346" s="367">
        <f>Schisto!AI355</f>
        <v>0</v>
      </c>
      <c r="AF346" s="367">
        <f>Schisto!AJ355</f>
        <v>0</v>
      </c>
      <c r="AG346" s="367">
        <f>Schisto!AN355</f>
        <v>0</v>
      </c>
      <c r="AH346" s="367">
        <f>Schisto!AO355</f>
        <v>0</v>
      </c>
      <c r="AI346" s="367">
        <f>Schisto!AT355</f>
        <v>0</v>
      </c>
      <c r="AJ346" s="367">
        <f>Schisto!AU355</f>
        <v>0</v>
      </c>
      <c r="AK346" s="367">
        <f>Schisto!AV355</f>
        <v>0</v>
      </c>
      <c r="AL346" s="367">
        <f>Schisto!AW355</f>
        <v>0</v>
      </c>
      <c r="AM346" s="367">
        <f>COUNTIF(Schisto!AX355,"Sim")</f>
        <v>0</v>
      </c>
      <c r="AN346" s="342"/>
      <c r="AO346" s="367">
        <f>HTS!P355</f>
        <v>0</v>
      </c>
      <c r="AP346" s="367">
        <f>MAX(HTS!AK355,HTS!BS355)</f>
        <v>0</v>
      </c>
      <c r="AQ346" s="367">
        <f>MAX(HTS!AL355,HTS!BT355)</f>
        <v>0</v>
      </c>
      <c r="AR346" s="367">
        <f>MAX(HTS!AM355,HTS!BU355)</f>
        <v>0</v>
      </c>
      <c r="AS346" s="367">
        <f>MAX(HTS!AN355,HTS!BV355)</f>
        <v>0</v>
      </c>
      <c r="AT346" s="367">
        <f>MAX(HTS!AO355,HTS!BW355)</f>
        <v>0</v>
      </c>
      <c r="AU346" s="367">
        <f>MAX(HTS!AQ355,HTS!BY355)</f>
        <v>0</v>
      </c>
      <c r="AV346" s="367">
        <f>MAX(HTS!AR355,HTS!BZ355)</f>
        <v>0</v>
      </c>
      <c r="AW346" s="367">
        <f>MAX(HTS!AS355,HTS!CA355)</f>
        <v>0</v>
      </c>
      <c r="AX346" s="367">
        <f>MAX(HTS!AT355,HTS!CB355)</f>
        <v>0</v>
      </c>
      <c r="AY346" s="367">
        <f>MAX(HTS!AU355,HTS!CC355)</f>
        <v>0</v>
      </c>
      <c r="AZ346" s="367">
        <f>MAX(HTS!AV355,HTS!CD355)</f>
        <v>0</v>
      </c>
      <c r="BA346" s="367">
        <f>MAX(HTS!AW355,HTS!CE355)</f>
        <v>0</v>
      </c>
      <c r="BB346" s="367">
        <f>MAX(HTS!AX355,HTS!CF355)</f>
        <v>0</v>
      </c>
      <c r="BC346" s="367">
        <f>MAX(HTS!AY355,HTS!CG355)</f>
        <v>0</v>
      </c>
      <c r="BD346" s="367">
        <f>MAX(HTS!AZ355,HTS!CH355)</f>
        <v>0</v>
      </c>
      <c r="BE346" s="367">
        <f>MAX(HTS!BA355,HTS!CI355)</f>
        <v>0</v>
      </c>
      <c r="BF346" s="367">
        <f>MAX(HTS!BB355,HTS!CJ355)</f>
        <v>0</v>
      </c>
      <c r="BG346" s="367">
        <f>MAX(COUNTIF(HTS!BC355,"Sim"),COUNTIF(HTS!CK355,"Sim"))</f>
        <v>0</v>
      </c>
      <c r="BH346" s="342"/>
      <c r="BI346" s="367">
        <f>Tracoma!Q358</f>
        <v>0</v>
      </c>
      <c r="BJ346" s="367">
        <f>Tracoma!AK358</f>
        <v>0</v>
      </c>
      <c r="BK346" s="367">
        <f>Tracoma!AL358</f>
        <v>0</v>
      </c>
      <c r="BL346" s="367">
        <f>Tracoma!AN358</f>
        <v>0</v>
      </c>
      <c r="BM346" s="367">
        <f>Tracoma!AO358</f>
        <v>0</v>
      </c>
      <c r="BN346" s="367">
        <f>Tracoma!AT358</f>
        <v>0</v>
      </c>
      <c r="BO346" s="367">
        <f>Tracoma!AU358</f>
        <v>0</v>
      </c>
      <c r="BP346" s="367">
        <f>Tracoma!AV358</f>
        <v>0</v>
      </c>
      <c r="BQ346" s="367">
        <f>Tracoma!AW358</f>
        <v>0</v>
      </c>
      <c r="BR346" s="367">
        <f>COUNTIF(Tracoma!AX358,"Sim")</f>
        <v>0</v>
      </c>
      <c r="BS346" s="342"/>
      <c r="BT346" s="367">
        <f t="shared" si="63"/>
        <v>0</v>
      </c>
      <c r="BU346" s="367">
        <f t="shared" si="64"/>
        <v>0</v>
      </c>
      <c r="BV346" s="367">
        <f t="shared" si="65"/>
        <v>0</v>
      </c>
      <c r="BW346" s="367">
        <f t="shared" si="66"/>
        <v>0</v>
      </c>
      <c r="BX346" s="367">
        <f t="shared" si="67"/>
        <v>0</v>
      </c>
      <c r="BY346" s="367">
        <f t="shared" si="70"/>
        <v>0</v>
      </c>
      <c r="BZ346" s="367">
        <f t="shared" si="71"/>
        <v>0</v>
      </c>
      <c r="CA346" s="367">
        <f t="shared" si="72"/>
        <v>0</v>
      </c>
      <c r="CB346" s="367">
        <f t="shared" si="68"/>
        <v>0</v>
      </c>
      <c r="CC346" s="367">
        <f t="shared" si="69"/>
        <v>0</v>
      </c>
    </row>
    <row r="347" spans="2:81" x14ac:dyDescent="0.25">
      <c r="B347" s="150">
        <f>Demografia!B355</f>
        <v>0</v>
      </c>
      <c r="C347" s="150">
        <f>Demografia!C355</f>
        <v>0</v>
      </c>
      <c r="D347" s="151">
        <f>Demografia!D355</f>
        <v>0</v>
      </c>
      <c r="E347" s="56"/>
      <c r="F347" s="151">
        <f>FL!M354</f>
        <v>0</v>
      </c>
      <c r="G347" s="151">
        <f>FL!AE354</f>
        <v>0</v>
      </c>
      <c r="H347" s="151">
        <f>FL!AF354</f>
        <v>0</v>
      </c>
      <c r="I347" s="151">
        <f>FL!AH354</f>
        <v>0</v>
      </c>
      <c r="J347" s="151">
        <f>FL!AI354</f>
        <v>0</v>
      </c>
      <c r="K347" s="151">
        <f>FL!AK354</f>
        <v>0</v>
      </c>
      <c r="L347" s="151">
        <f>FL!AM354</f>
        <v>0</v>
      </c>
      <c r="M347" s="151">
        <f>FL!AN354</f>
        <v>0</v>
      </c>
      <c r="N347" s="151">
        <f>FL!AO354</f>
        <v>0</v>
      </c>
      <c r="O347" s="151">
        <f>FL!AP354</f>
        <v>0</v>
      </c>
      <c r="P347" s="151">
        <f>FL!AQ354</f>
        <v>0</v>
      </c>
      <c r="Q347" s="151">
        <f>COUNTIF(FL!AR354,"Sim")</f>
        <v>0</v>
      </c>
      <c r="R347" s="56"/>
      <c r="S347" s="151">
        <f>Onco!K354</f>
        <v>0</v>
      </c>
      <c r="T347" s="151">
        <f>MAX(Onco!AB354,Onco!BA354)</f>
        <v>0</v>
      </c>
      <c r="U347" s="151">
        <f>MAX(Onco!AC354,Onco!BB354)</f>
        <v>0</v>
      </c>
      <c r="V347" s="151">
        <f>MAX(Onco!AE354,Onco!BD354)</f>
        <v>0</v>
      </c>
      <c r="W347" s="151">
        <f>MAX(Onco!AF354,Onco!BE354)</f>
        <v>0</v>
      </c>
      <c r="X347" s="151">
        <f>MAX(Onco!AG354,Onco!BF354)</f>
        <v>0</v>
      </c>
      <c r="Y347" s="151">
        <f>MAX(Onco!AH354,Onco!BG354)</f>
        <v>0</v>
      </c>
      <c r="Z347" s="151">
        <f>MAX(Onco!AI354,Onco!BH354)</f>
        <v>0</v>
      </c>
      <c r="AA347" s="151">
        <f>MAX(Onco!AJ354,Onco!BI354)</f>
        <v>0</v>
      </c>
      <c r="AB347" s="151">
        <f>MAX(COUNTIF(Onco!AK354,"Sim"),COUNTIF(Onco!BJ354,"Sim"))</f>
        <v>0</v>
      </c>
      <c r="AC347" s="56"/>
      <c r="AD347" s="151">
        <f>Schisto!P356</f>
        <v>0</v>
      </c>
      <c r="AE347" s="151">
        <f>Schisto!AI356</f>
        <v>0</v>
      </c>
      <c r="AF347" s="151">
        <f>Schisto!AJ356</f>
        <v>0</v>
      </c>
      <c r="AG347" s="151">
        <f>Schisto!AN356</f>
        <v>0</v>
      </c>
      <c r="AH347" s="151">
        <f>Schisto!AO356</f>
        <v>0</v>
      </c>
      <c r="AI347" s="151">
        <f>Schisto!AT356</f>
        <v>0</v>
      </c>
      <c r="AJ347" s="151">
        <f>Schisto!AU356</f>
        <v>0</v>
      </c>
      <c r="AK347" s="151">
        <f>Schisto!AV356</f>
        <v>0</v>
      </c>
      <c r="AL347" s="151">
        <f>Schisto!AW356</f>
        <v>0</v>
      </c>
      <c r="AM347" s="151">
        <f>COUNTIF(Schisto!AX356,"Sim")</f>
        <v>0</v>
      </c>
      <c r="AN347" s="56"/>
      <c r="AO347" s="151">
        <f>HTS!P356</f>
        <v>0</v>
      </c>
      <c r="AP347" s="151">
        <f>MAX(HTS!AK356,HTS!BS356)</f>
        <v>0</v>
      </c>
      <c r="AQ347" s="151">
        <f>MAX(HTS!AL356,HTS!BT356)</f>
        <v>0</v>
      </c>
      <c r="AR347" s="151">
        <f>MAX(HTS!AM356,HTS!BU356)</f>
        <v>0</v>
      </c>
      <c r="AS347" s="151">
        <f>MAX(HTS!AN356,HTS!BV356)</f>
        <v>0</v>
      </c>
      <c r="AT347" s="151">
        <f>MAX(HTS!AO356,HTS!BW356)</f>
        <v>0</v>
      </c>
      <c r="AU347" s="151">
        <f>MAX(HTS!AQ356,HTS!BY356)</f>
        <v>0</v>
      </c>
      <c r="AV347" s="151">
        <f>MAX(HTS!AR356,HTS!BZ356)</f>
        <v>0</v>
      </c>
      <c r="AW347" s="151">
        <f>MAX(HTS!AS356,HTS!CA356)</f>
        <v>0</v>
      </c>
      <c r="AX347" s="151">
        <f>MAX(HTS!AT356,HTS!CB356)</f>
        <v>0</v>
      </c>
      <c r="AY347" s="151">
        <f>MAX(HTS!AU356,HTS!CC356)</f>
        <v>0</v>
      </c>
      <c r="AZ347" s="151">
        <f>MAX(HTS!AV356,HTS!CD356)</f>
        <v>0</v>
      </c>
      <c r="BA347" s="151">
        <f>MAX(HTS!AW356,HTS!CE356)</f>
        <v>0</v>
      </c>
      <c r="BB347" s="151">
        <f>MAX(HTS!AX356,HTS!CF356)</f>
        <v>0</v>
      </c>
      <c r="BC347" s="151">
        <f>MAX(HTS!AY356,HTS!CG356)</f>
        <v>0</v>
      </c>
      <c r="BD347" s="151">
        <f>MAX(HTS!AZ356,HTS!CH356)</f>
        <v>0</v>
      </c>
      <c r="BE347" s="151">
        <f>MAX(HTS!BA356,HTS!CI356)</f>
        <v>0</v>
      </c>
      <c r="BF347" s="151">
        <f>MAX(HTS!BB356,HTS!CJ356)</f>
        <v>0</v>
      </c>
      <c r="BG347" s="151">
        <f>MAX(COUNTIF(HTS!BC356,"Sim"),COUNTIF(HTS!CK356,"Sim"))</f>
        <v>0</v>
      </c>
      <c r="BH347" s="56"/>
      <c r="BI347" s="151">
        <f>Tracoma!Q359</f>
        <v>0</v>
      </c>
      <c r="BJ347" s="151">
        <f>Tracoma!AK359</f>
        <v>0</v>
      </c>
      <c r="BK347" s="151">
        <f>Tracoma!AL359</f>
        <v>0</v>
      </c>
      <c r="BL347" s="151">
        <f>Tracoma!AN359</f>
        <v>0</v>
      </c>
      <c r="BM347" s="151">
        <f>Tracoma!AO359</f>
        <v>0</v>
      </c>
      <c r="BN347" s="151">
        <f>Tracoma!AT359</f>
        <v>0</v>
      </c>
      <c r="BO347" s="151">
        <f>Tracoma!AU359</f>
        <v>0</v>
      </c>
      <c r="BP347" s="151">
        <f>Tracoma!AV359</f>
        <v>0</v>
      </c>
      <c r="BQ347" s="151">
        <f>Tracoma!AW359</f>
        <v>0</v>
      </c>
      <c r="BR347" s="151">
        <f>COUNTIF(Tracoma!AX359,"Sim")</f>
        <v>0</v>
      </c>
      <c r="BS347" s="56"/>
      <c r="BT347" s="151">
        <f t="shared" si="63"/>
        <v>0</v>
      </c>
      <c r="BU347" s="151">
        <f t="shared" si="64"/>
        <v>0</v>
      </c>
      <c r="BV347" s="151">
        <f t="shared" si="65"/>
        <v>0</v>
      </c>
      <c r="BW347" s="151">
        <f t="shared" si="66"/>
        <v>0</v>
      </c>
      <c r="BX347" s="151">
        <f t="shared" si="67"/>
        <v>0</v>
      </c>
      <c r="BY347" s="151">
        <f t="shared" si="70"/>
        <v>0</v>
      </c>
      <c r="BZ347" s="151">
        <f t="shared" si="71"/>
        <v>0</v>
      </c>
      <c r="CA347" s="151">
        <f t="shared" si="72"/>
        <v>0</v>
      </c>
      <c r="CB347" s="151">
        <f t="shared" si="68"/>
        <v>0</v>
      </c>
      <c r="CC347" s="151">
        <f t="shared" si="69"/>
        <v>0</v>
      </c>
    </row>
    <row r="348" spans="2:81" x14ac:dyDescent="0.25">
      <c r="B348" s="366">
        <f>Demografia!B356</f>
        <v>0</v>
      </c>
      <c r="C348" s="366">
        <f>Demografia!C356</f>
        <v>0</v>
      </c>
      <c r="D348" s="367">
        <f>Demografia!D356</f>
        <v>0</v>
      </c>
      <c r="E348" s="342"/>
      <c r="F348" s="367">
        <f>FL!M355</f>
        <v>0</v>
      </c>
      <c r="G348" s="367">
        <f>FL!AE355</f>
        <v>0</v>
      </c>
      <c r="H348" s="367">
        <f>FL!AF355</f>
        <v>0</v>
      </c>
      <c r="I348" s="367">
        <f>FL!AH355</f>
        <v>0</v>
      </c>
      <c r="J348" s="367">
        <f>FL!AI355</f>
        <v>0</v>
      </c>
      <c r="K348" s="367">
        <f>FL!AK355</f>
        <v>0</v>
      </c>
      <c r="L348" s="367">
        <f>FL!AM355</f>
        <v>0</v>
      </c>
      <c r="M348" s="367">
        <f>FL!AN355</f>
        <v>0</v>
      </c>
      <c r="N348" s="367">
        <f>FL!AO355</f>
        <v>0</v>
      </c>
      <c r="O348" s="367">
        <f>FL!AP355</f>
        <v>0</v>
      </c>
      <c r="P348" s="367">
        <f>FL!AQ355</f>
        <v>0</v>
      </c>
      <c r="Q348" s="367">
        <f>COUNTIF(FL!AR355,"Sim")</f>
        <v>0</v>
      </c>
      <c r="R348" s="342"/>
      <c r="S348" s="367">
        <f>Onco!K355</f>
        <v>0</v>
      </c>
      <c r="T348" s="367">
        <f>MAX(Onco!AB355,Onco!BA355)</f>
        <v>0</v>
      </c>
      <c r="U348" s="367">
        <f>MAX(Onco!AC355,Onco!BB355)</f>
        <v>0</v>
      </c>
      <c r="V348" s="367">
        <f>MAX(Onco!AE355,Onco!BD355)</f>
        <v>0</v>
      </c>
      <c r="W348" s="367">
        <f>MAX(Onco!AF355,Onco!BE355)</f>
        <v>0</v>
      </c>
      <c r="X348" s="367">
        <f>MAX(Onco!AG355,Onco!BF355)</f>
        <v>0</v>
      </c>
      <c r="Y348" s="367">
        <f>MAX(Onco!AH355,Onco!BG355)</f>
        <v>0</v>
      </c>
      <c r="Z348" s="367">
        <f>MAX(Onco!AI355,Onco!BH355)</f>
        <v>0</v>
      </c>
      <c r="AA348" s="367">
        <f>MAX(Onco!AJ355,Onco!BI355)</f>
        <v>0</v>
      </c>
      <c r="AB348" s="367">
        <f>MAX(COUNTIF(Onco!AK355,"Sim"),COUNTIF(Onco!BJ355,"Sim"))</f>
        <v>0</v>
      </c>
      <c r="AC348" s="342"/>
      <c r="AD348" s="367">
        <f>Schisto!P357</f>
        <v>0</v>
      </c>
      <c r="AE348" s="367">
        <f>Schisto!AI357</f>
        <v>0</v>
      </c>
      <c r="AF348" s="367">
        <f>Schisto!AJ357</f>
        <v>0</v>
      </c>
      <c r="AG348" s="367">
        <f>Schisto!AN357</f>
        <v>0</v>
      </c>
      <c r="AH348" s="367">
        <f>Schisto!AO357</f>
        <v>0</v>
      </c>
      <c r="AI348" s="367">
        <f>Schisto!AT357</f>
        <v>0</v>
      </c>
      <c r="AJ348" s="367">
        <f>Schisto!AU357</f>
        <v>0</v>
      </c>
      <c r="AK348" s="367">
        <f>Schisto!AV357</f>
        <v>0</v>
      </c>
      <c r="AL348" s="367">
        <f>Schisto!AW357</f>
        <v>0</v>
      </c>
      <c r="AM348" s="367">
        <f>COUNTIF(Schisto!AX357,"Sim")</f>
        <v>0</v>
      </c>
      <c r="AN348" s="342"/>
      <c r="AO348" s="367">
        <f>HTS!P357</f>
        <v>0</v>
      </c>
      <c r="AP348" s="367">
        <f>MAX(HTS!AK357,HTS!BS357)</f>
        <v>0</v>
      </c>
      <c r="AQ348" s="367">
        <f>MAX(HTS!AL357,HTS!BT357)</f>
        <v>0</v>
      </c>
      <c r="AR348" s="367">
        <f>MAX(HTS!AM357,HTS!BU357)</f>
        <v>0</v>
      </c>
      <c r="AS348" s="367">
        <f>MAX(HTS!AN357,HTS!BV357)</f>
        <v>0</v>
      </c>
      <c r="AT348" s="367">
        <f>MAX(HTS!AO357,HTS!BW357)</f>
        <v>0</v>
      </c>
      <c r="AU348" s="367">
        <f>MAX(HTS!AQ357,HTS!BY357)</f>
        <v>0</v>
      </c>
      <c r="AV348" s="367">
        <f>MAX(HTS!AR357,HTS!BZ357)</f>
        <v>0</v>
      </c>
      <c r="AW348" s="367">
        <f>MAX(HTS!AS357,HTS!CA357)</f>
        <v>0</v>
      </c>
      <c r="AX348" s="367">
        <f>MAX(HTS!AT357,HTS!CB357)</f>
        <v>0</v>
      </c>
      <c r="AY348" s="367">
        <f>MAX(HTS!AU357,HTS!CC357)</f>
        <v>0</v>
      </c>
      <c r="AZ348" s="367">
        <f>MAX(HTS!AV357,HTS!CD357)</f>
        <v>0</v>
      </c>
      <c r="BA348" s="367">
        <f>MAX(HTS!AW357,HTS!CE357)</f>
        <v>0</v>
      </c>
      <c r="BB348" s="367">
        <f>MAX(HTS!AX357,HTS!CF357)</f>
        <v>0</v>
      </c>
      <c r="BC348" s="367">
        <f>MAX(HTS!AY357,HTS!CG357)</f>
        <v>0</v>
      </c>
      <c r="BD348" s="367">
        <f>MAX(HTS!AZ357,HTS!CH357)</f>
        <v>0</v>
      </c>
      <c r="BE348" s="367">
        <f>MAX(HTS!BA357,HTS!CI357)</f>
        <v>0</v>
      </c>
      <c r="BF348" s="367">
        <f>MAX(HTS!BB357,HTS!CJ357)</f>
        <v>0</v>
      </c>
      <c r="BG348" s="367">
        <f>MAX(COUNTIF(HTS!BC357,"Sim"),COUNTIF(HTS!CK357,"Sim"))</f>
        <v>0</v>
      </c>
      <c r="BH348" s="342"/>
      <c r="BI348" s="367">
        <f>Tracoma!Q360</f>
        <v>0</v>
      </c>
      <c r="BJ348" s="367">
        <f>Tracoma!AK360</f>
        <v>0</v>
      </c>
      <c r="BK348" s="367">
        <f>Tracoma!AL360</f>
        <v>0</v>
      </c>
      <c r="BL348" s="367">
        <f>Tracoma!AN360</f>
        <v>0</v>
      </c>
      <c r="BM348" s="367">
        <f>Tracoma!AO360</f>
        <v>0</v>
      </c>
      <c r="BN348" s="367">
        <f>Tracoma!AT360</f>
        <v>0</v>
      </c>
      <c r="BO348" s="367">
        <f>Tracoma!AU360</f>
        <v>0</v>
      </c>
      <c r="BP348" s="367">
        <f>Tracoma!AV360</f>
        <v>0</v>
      </c>
      <c r="BQ348" s="367">
        <f>Tracoma!AW360</f>
        <v>0</v>
      </c>
      <c r="BR348" s="367">
        <f>COUNTIF(Tracoma!AX360,"Sim")</f>
        <v>0</v>
      </c>
      <c r="BS348" s="342"/>
      <c r="BT348" s="367">
        <f t="shared" si="63"/>
        <v>0</v>
      </c>
      <c r="BU348" s="367">
        <f t="shared" si="64"/>
        <v>0</v>
      </c>
      <c r="BV348" s="367">
        <f t="shared" si="65"/>
        <v>0</v>
      </c>
      <c r="BW348" s="367">
        <f t="shared" si="66"/>
        <v>0</v>
      </c>
      <c r="BX348" s="367">
        <f t="shared" si="67"/>
        <v>0</v>
      </c>
      <c r="BY348" s="367">
        <f t="shared" si="70"/>
        <v>0</v>
      </c>
      <c r="BZ348" s="367">
        <f t="shared" si="71"/>
        <v>0</v>
      </c>
      <c r="CA348" s="367">
        <f t="shared" si="72"/>
        <v>0</v>
      </c>
      <c r="CB348" s="367">
        <f t="shared" si="68"/>
        <v>0</v>
      </c>
      <c r="CC348" s="367">
        <f t="shared" si="69"/>
        <v>0</v>
      </c>
    </row>
    <row r="349" spans="2:81" x14ac:dyDescent="0.25">
      <c r="B349" s="150">
        <f>Demografia!B357</f>
        <v>0</v>
      </c>
      <c r="C349" s="150">
        <f>Demografia!C357</f>
        <v>0</v>
      </c>
      <c r="D349" s="151">
        <f>Demografia!D357</f>
        <v>0</v>
      </c>
      <c r="E349" s="56"/>
      <c r="F349" s="151">
        <f>FL!M356</f>
        <v>0</v>
      </c>
      <c r="G349" s="151">
        <f>FL!AE356</f>
        <v>0</v>
      </c>
      <c r="H349" s="151">
        <f>FL!AF356</f>
        <v>0</v>
      </c>
      <c r="I349" s="151">
        <f>FL!AH356</f>
        <v>0</v>
      </c>
      <c r="J349" s="151">
        <f>FL!AI356</f>
        <v>0</v>
      </c>
      <c r="K349" s="151">
        <f>FL!AK356</f>
        <v>0</v>
      </c>
      <c r="L349" s="151">
        <f>FL!AM356</f>
        <v>0</v>
      </c>
      <c r="M349" s="151">
        <f>FL!AN356</f>
        <v>0</v>
      </c>
      <c r="N349" s="151">
        <f>FL!AO356</f>
        <v>0</v>
      </c>
      <c r="O349" s="151">
        <f>FL!AP356</f>
        <v>0</v>
      </c>
      <c r="P349" s="151">
        <f>FL!AQ356</f>
        <v>0</v>
      </c>
      <c r="Q349" s="151">
        <f>COUNTIF(FL!AR356,"Sim")</f>
        <v>0</v>
      </c>
      <c r="R349" s="56"/>
      <c r="S349" s="151">
        <f>Onco!K356</f>
        <v>0</v>
      </c>
      <c r="T349" s="151">
        <f>MAX(Onco!AB356,Onco!BA356)</f>
        <v>0</v>
      </c>
      <c r="U349" s="151">
        <f>MAX(Onco!AC356,Onco!BB356)</f>
        <v>0</v>
      </c>
      <c r="V349" s="151">
        <f>MAX(Onco!AE356,Onco!BD356)</f>
        <v>0</v>
      </c>
      <c r="W349" s="151">
        <f>MAX(Onco!AF356,Onco!BE356)</f>
        <v>0</v>
      </c>
      <c r="X349" s="151">
        <f>MAX(Onco!AG356,Onco!BF356)</f>
        <v>0</v>
      </c>
      <c r="Y349" s="151">
        <f>MAX(Onco!AH356,Onco!BG356)</f>
        <v>0</v>
      </c>
      <c r="Z349" s="151">
        <f>MAX(Onco!AI356,Onco!BH356)</f>
        <v>0</v>
      </c>
      <c r="AA349" s="151">
        <f>MAX(Onco!AJ356,Onco!BI356)</f>
        <v>0</v>
      </c>
      <c r="AB349" s="151">
        <f>MAX(COUNTIF(Onco!AK356,"Sim"),COUNTIF(Onco!BJ356,"Sim"))</f>
        <v>0</v>
      </c>
      <c r="AC349" s="56"/>
      <c r="AD349" s="151">
        <f>Schisto!P358</f>
        <v>0</v>
      </c>
      <c r="AE349" s="151">
        <f>Schisto!AI358</f>
        <v>0</v>
      </c>
      <c r="AF349" s="151">
        <f>Schisto!AJ358</f>
        <v>0</v>
      </c>
      <c r="AG349" s="151">
        <f>Schisto!AN358</f>
        <v>0</v>
      </c>
      <c r="AH349" s="151">
        <f>Schisto!AO358</f>
        <v>0</v>
      </c>
      <c r="AI349" s="151">
        <f>Schisto!AT358</f>
        <v>0</v>
      </c>
      <c r="AJ349" s="151">
        <f>Schisto!AU358</f>
        <v>0</v>
      </c>
      <c r="AK349" s="151">
        <f>Schisto!AV358</f>
        <v>0</v>
      </c>
      <c r="AL349" s="151">
        <f>Schisto!AW358</f>
        <v>0</v>
      </c>
      <c r="AM349" s="151">
        <f>COUNTIF(Schisto!AX358,"Sim")</f>
        <v>0</v>
      </c>
      <c r="AN349" s="56"/>
      <c r="AO349" s="151">
        <f>HTS!P358</f>
        <v>0</v>
      </c>
      <c r="AP349" s="151">
        <f>MAX(HTS!AK358,HTS!BS358)</f>
        <v>0</v>
      </c>
      <c r="AQ349" s="151">
        <f>MAX(HTS!AL358,HTS!BT358)</f>
        <v>0</v>
      </c>
      <c r="AR349" s="151">
        <f>MAX(HTS!AM358,HTS!BU358)</f>
        <v>0</v>
      </c>
      <c r="AS349" s="151">
        <f>MAX(HTS!AN358,HTS!BV358)</f>
        <v>0</v>
      </c>
      <c r="AT349" s="151">
        <f>MAX(HTS!AO358,HTS!BW358)</f>
        <v>0</v>
      </c>
      <c r="AU349" s="151">
        <f>MAX(HTS!AQ358,HTS!BY358)</f>
        <v>0</v>
      </c>
      <c r="AV349" s="151">
        <f>MAX(HTS!AR358,HTS!BZ358)</f>
        <v>0</v>
      </c>
      <c r="AW349" s="151">
        <f>MAX(HTS!AS358,HTS!CA358)</f>
        <v>0</v>
      </c>
      <c r="AX349" s="151">
        <f>MAX(HTS!AT358,HTS!CB358)</f>
        <v>0</v>
      </c>
      <c r="AY349" s="151">
        <f>MAX(HTS!AU358,HTS!CC358)</f>
        <v>0</v>
      </c>
      <c r="AZ349" s="151">
        <f>MAX(HTS!AV358,HTS!CD358)</f>
        <v>0</v>
      </c>
      <c r="BA349" s="151">
        <f>MAX(HTS!AW358,HTS!CE358)</f>
        <v>0</v>
      </c>
      <c r="BB349" s="151">
        <f>MAX(HTS!AX358,HTS!CF358)</f>
        <v>0</v>
      </c>
      <c r="BC349" s="151">
        <f>MAX(HTS!AY358,HTS!CG358)</f>
        <v>0</v>
      </c>
      <c r="BD349" s="151">
        <f>MAX(HTS!AZ358,HTS!CH358)</f>
        <v>0</v>
      </c>
      <c r="BE349" s="151">
        <f>MAX(HTS!BA358,HTS!CI358)</f>
        <v>0</v>
      </c>
      <c r="BF349" s="151">
        <f>MAX(HTS!BB358,HTS!CJ358)</f>
        <v>0</v>
      </c>
      <c r="BG349" s="151">
        <f>MAX(COUNTIF(HTS!BC358,"Sim"),COUNTIF(HTS!CK358,"Sim"))</f>
        <v>0</v>
      </c>
      <c r="BH349" s="56"/>
      <c r="BI349" s="151">
        <f>Tracoma!Q361</f>
        <v>0</v>
      </c>
      <c r="BJ349" s="151">
        <f>Tracoma!AK361</f>
        <v>0</v>
      </c>
      <c r="BK349" s="151">
        <f>Tracoma!AL361</f>
        <v>0</v>
      </c>
      <c r="BL349" s="151">
        <f>Tracoma!AN361</f>
        <v>0</v>
      </c>
      <c r="BM349" s="151">
        <f>Tracoma!AO361</f>
        <v>0</v>
      </c>
      <c r="BN349" s="151">
        <f>Tracoma!AT361</f>
        <v>0</v>
      </c>
      <c r="BO349" s="151">
        <f>Tracoma!AU361</f>
        <v>0</v>
      </c>
      <c r="BP349" s="151">
        <f>Tracoma!AV361</f>
        <v>0</v>
      </c>
      <c r="BQ349" s="151">
        <f>Tracoma!AW361</f>
        <v>0</v>
      </c>
      <c r="BR349" s="151">
        <f>COUNTIF(Tracoma!AX361,"Sim")</f>
        <v>0</v>
      </c>
      <c r="BS349" s="56"/>
      <c r="BT349" s="151">
        <f t="shared" si="63"/>
        <v>0</v>
      </c>
      <c r="BU349" s="151">
        <f t="shared" si="64"/>
        <v>0</v>
      </c>
      <c r="BV349" s="151">
        <f t="shared" si="65"/>
        <v>0</v>
      </c>
      <c r="BW349" s="151">
        <f t="shared" si="66"/>
        <v>0</v>
      </c>
      <c r="BX349" s="151">
        <f t="shared" si="67"/>
        <v>0</v>
      </c>
      <c r="BY349" s="151">
        <f t="shared" si="70"/>
        <v>0</v>
      </c>
      <c r="BZ349" s="151">
        <f t="shared" si="71"/>
        <v>0</v>
      </c>
      <c r="CA349" s="151">
        <f t="shared" si="72"/>
        <v>0</v>
      </c>
      <c r="CB349" s="151">
        <f t="shared" si="68"/>
        <v>0</v>
      </c>
      <c r="CC349" s="151">
        <f t="shared" si="69"/>
        <v>0</v>
      </c>
    </row>
    <row r="350" spans="2:81" x14ac:dyDescent="0.25">
      <c r="B350" s="366">
        <f>Demografia!B358</f>
        <v>0</v>
      </c>
      <c r="C350" s="366">
        <f>Demografia!C358</f>
        <v>0</v>
      </c>
      <c r="D350" s="367">
        <f>Demografia!D358</f>
        <v>0</v>
      </c>
      <c r="E350" s="342"/>
      <c r="F350" s="367">
        <f>FL!M357</f>
        <v>0</v>
      </c>
      <c r="G350" s="367">
        <f>FL!AE357</f>
        <v>0</v>
      </c>
      <c r="H350" s="367">
        <f>FL!AF357</f>
        <v>0</v>
      </c>
      <c r="I350" s="367">
        <f>FL!AH357</f>
        <v>0</v>
      </c>
      <c r="J350" s="367">
        <f>FL!AI357</f>
        <v>0</v>
      </c>
      <c r="K350" s="367">
        <f>FL!AK357</f>
        <v>0</v>
      </c>
      <c r="L350" s="367">
        <f>FL!AM357</f>
        <v>0</v>
      </c>
      <c r="M350" s="367">
        <f>FL!AN357</f>
        <v>0</v>
      </c>
      <c r="N350" s="367">
        <f>FL!AO357</f>
        <v>0</v>
      </c>
      <c r="O350" s="367">
        <f>FL!AP357</f>
        <v>0</v>
      </c>
      <c r="P350" s="367">
        <f>FL!AQ357</f>
        <v>0</v>
      </c>
      <c r="Q350" s="367">
        <f>COUNTIF(FL!AR357,"Sim")</f>
        <v>0</v>
      </c>
      <c r="R350" s="342"/>
      <c r="S350" s="367">
        <f>Onco!K357</f>
        <v>0</v>
      </c>
      <c r="T350" s="367">
        <f>MAX(Onco!AB357,Onco!BA357)</f>
        <v>0</v>
      </c>
      <c r="U350" s="367">
        <f>MAX(Onco!AC357,Onco!BB357)</f>
        <v>0</v>
      </c>
      <c r="V350" s="367">
        <f>MAX(Onco!AE357,Onco!BD357)</f>
        <v>0</v>
      </c>
      <c r="W350" s="367">
        <f>MAX(Onco!AF357,Onco!BE357)</f>
        <v>0</v>
      </c>
      <c r="X350" s="367">
        <f>MAX(Onco!AG357,Onco!BF357)</f>
        <v>0</v>
      </c>
      <c r="Y350" s="367">
        <f>MAX(Onco!AH357,Onco!BG357)</f>
        <v>0</v>
      </c>
      <c r="Z350" s="367">
        <f>MAX(Onco!AI357,Onco!BH357)</f>
        <v>0</v>
      </c>
      <c r="AA350" s="367">
        <f>MAX(Onco!AJ357,Onco!BI357)</f>
        <v>0</v>
      </c>
      <c r="AB350" s="367">
        <f>MAX(COUNTIF(Onco!AK357,"Sim"),COUNTIF(Onco!BJ357,"Sim"))</f>
        <v>0</v>
      </c>
      <c r="AC350" s="342"/>
      <c r="AD350" s="367">
        <f>Schisto!P359</f>
        <v>0</v>
      </c>
      <c r="AE350" s="367">
        <f>Schisto!AI359</f>
        <v>0</v>
      </c>
      <c r="AF350" s="367">
        <f>Schisto!AJ359</f>
        <v>0</v>
      </c>
      <c r="AG350" s="367">
        <f>Schisto!AN359</f>
        <v>0</v>
      </c>
      <c r="AH350" s="367">
        <f>Schisto!AO359</f>
        <v>0</v>
      </c>
      <c r="AI350" s="367">
        <f>Schisto!AT359</f>
        <v>0</v>
      </c>
      <c r="AJ350" s="367">
        <f>Schisto!AU359</f>
        <v>0</v>
      </c>
      <c r="AK350" s="367">
        <f>Schisto!AV359</f>
        <v>0</v>
      </c>
      <c r="AL350" s="367">
        <f>Schisto!AW359</f>
        <v>0</v>
      </c>
      <c r="AM350" s="367">
        <f>COUNTIF(Schisto!AX359,"Sim")</f>
        <v>0</v>
      </c>
      <c r="AN350" s="342"/>
      <c r="AO350" s="367">
        <f>HTS!P359</f>
        <v>0</v>
      </c>
      <c r="AP350" s="367">
        <f>MAX(HTS!AK359,HTS!BS359)</f>
        <v>0</v>
      </c>
      <c r="AQ350" s="367">
        <f>MAX(HTS!AL359,HTS!BT359)</f>
        <v>0</v>
      </c>
      <c r="AR350" s="367">
        <f>MAX(HTS!AM359,HTS!BU359)</f>
        <v>0</v>
      </c>
      <c r="AS350" s="367">
        <f>MAX(HTS!AN359,HTS!BV359)</f>
        <v>0</v>
      </c>
      <c r="AT350" s="367">
        <f>MAX(HTS!AO359,HTS!BW359)</f>
        <v>0</v>
      </c>
      <c r="AU350" s="367">
        <f>MAX(HTS!AQ359,HTS!BY359)</f>
        <v>0</v>
      </c>
      <c r="AV350" s="367">
        <f>MAX(HTS!AR359,HTS!BZ359)</f>
        <v>0</v>
      </c>
      <c r="AW350" s="367">
        <f>MAX(HTS!AS359,HTS!CA359)</f>
        <v>0</v>
      </c>
      <c r="AX350" s="367">
        <f>MAX(HTS!AT359,HTS!CB359)</f>
        <v>0</v>
      </c>
      <c r="AY350" s="367">
        <f>MAX(HTS!AU359,HTS!CC359)</f>
        <v>0</v>
      </c>
      <c r="AZ350" s="367">
        <f>MAX(HTS!AV359,HTS!CD359)</f>
        <v>0</v>
      </c>
      <c r="BA350" s="367">
        <f>MAX(HTS!AW359,HTS!CE359)</f>
        <v>0</v>
      </c>
      <c r="BB350" s="367">
        <f>MAX(HTS!AX359,HTS!CF359)</f>
        <v>0</v>
      </c>
      <c r="BC350" s="367">
        <f>MAX(HTS!AY359,HTS!CG359)</f>
        <v>0</v>
      </c>
      <c r="BD350" s="367">
        <f>MAX(HTS!AZ359,HTS!CH359)</f>
        <v>0</v>
      </c>
      <c r="BE350" s="367">
        <f>MAX(HTS!BA359,HTS!CI359)</f>
        <v>0</v>
      </c>
      <c r="BF350" s="367">
        <f>MAX(HTS!BB359,HTS!CJ359)</f>
        <v>0</v>
      </c>
      <c r="BG350" s="367">
        <f>MAX(COUNTIF(HTS!BC359,"Sim"),COUNTIF(HTS!CK359,"Sim"))</f>
        <v>0</v>
      </c>
      <c r="BH350" s="342"/>
      <c r="BI350" s="367">
        <f>Tracoma!Q362</f>
        <v>0</v>
      </c>
      <c r="BJ350" s="367">
        <f>Tracoma!AK362</f>
        <v>0</v>
      </c>
      <c r="BK350" s="367">
        <f>Tracoma!AL362</f>
        <v>0</v>
      </c>
      <c r="BL350" s="367">
        <f>Tracoma!AN362</f>
        <v>0</v>
      </c>
      <c r="BM350" s="367">
        <f>Tracoma!AO362</f>
        <v>0</v>
      </c>
      <c r="BN350" s="367">
        <f>Tracoma!AT362</f>
        <v>0</v>
      </c>
      <c r="BO350" s="367">
        <f>Tracoma!AU362</f>
        <v>0</v>
      </c>
      <c r="BP350" s="367">
        <f>Tracoma!AV362</f>
        <v>0</v>
      </c>
      <c r="BQ350" s="367">
        <f>Tracoma!AW362</f>
        <v>0</v>
      </c>
      <c r="BR350" s="367">
        <f>COUNTIF(Tracoma!AX362,"Sim")</f>
        <v>0</v>
      </c>
      <c r="BS350" s="342"/>
      <c r="BT350" s="367">
        <f t="shared" si="63"/>
        <v>0</v>
      </c>
      <c r="BU350" s="367">
        <f t="shared" si="64"/>
        <v>0</v>
      </c>
      <c r="BV350" s="367">
        <f t="shared" si="65"/>
        <v>0</v>
      </c>
      <c r="BW350" s="367">
        <f t="shared" si="66"/>
        <v>0</v>
      </c>
      <c r="BX350" s="367">
        <f t="shared" si="67"/>
        <v>0</v>
      </c>
      <c r="BY350" s="367">
        <f t="shared" si="70"/>
        <v>0</v>
      </c>
      <c r="BZ350" s="367">
        <f t="shared" si="71"/>
        <v>0</v>
      </c>
      <c r="CA350" s="367">
        <f t="shared" si="72"/>
        <v>0</v>
      </c>
      <c r="CB350" s="367">
        <f t="shared" si="68"/>
        <v>0</v>
      </c>
      <c r="CC350" s="367">
        <f t="shared" si="69"/>
        <v>0</v>
      </c>
    </row>
    <row r="351" spans="2:81" x14ac:dyDescent="0.25">
      <c r="B351" s="150">
        <f>Demografia!B359</f>
        <v>0</v>
      </c>
      <c r="C351" s="150">
        <f>Demografia!C359</f>
        <v>0</v>
      </c>
      <c r="D351" s="151">
        <f>Demografia!D359</f>
        <v>0</v>
      </c>
      <c r="E351" s="56"/>
      <c r="F351" s="151">
        <f>FL!M358</f>
        <v>0</v>
      </c>
      <c r="G351" s="151">
        <f>FL!AE358</f>
        <v>0</v>
      </c>
      <c r="H351" s="151">
        <f>FL!AF358</f>
        <v>0</v>
      </c>
      <c r="I351" s="151">
        <f>FL!AH358</f>
        <v>0</v>
      </c>
      <c r="J351" s="151">
        <f>FL!AI358</f>
        <v>0</v>
      </c>
      <c r="K351" s="151">
        <f>FL!AK358</f>
        <v>0</v>
      </c>
      <c r="L351" s="151">
        <f>FL!AM358</f>
        <v>0</v>
      </c>
      <c r="M351" s="151">
        <f>FL!AN358</f>
        <v>0</v>
      </c>
      <c r="N351" s="151">
        <f>FL!AO358</f>
        <v>0</v>
      </c>
      <c r="O351" s="151">
        <f>FL!AP358</f>
        <v>0</v>
      </c>
      <c r="P351" s="151">
        <f>FL!AQ358</f>
        <v>0</v>
      </c>
      <c r="Q351" s="151">
        <f>COUNTIF(FL!AR358,"Sim")</f>
        <v>0</v>
      </c>
      <c r="R351" s="56"/>
      <c r="S351" s="151">
        <f>Onco!K358</f>
        <v>0</v>
      </c>
      <c r="T351" s="151">
        <f>MAX(Onco!AB358,Onco!BA358)</f>
        <v>0</v>
      </c>
      <c r="U351" s="151">
        <f>MAX(Onco!AC358,Onco!BB358)</f>
        <v>0</v>
      </c>
      <c r="V351" s="151">
        <f>MAX(Onco!AE358,Onco!BD358)</f>
        <v>0</v>
      </c>
      <c r="W351" s="151">
        <f>MAX(Onco!AF358,Onco!BE358)</f>
        <v>0</v>
      </c>
      <c r="X351" s="151">
        <f>MAX(Onco!AG358,Onco!BF358)</f>
        <v>0</v>
      </c>
      <c r="Y351" s="151">
        <f>MAX(Onco!AH358,Onco!BG358)</f>
        <v>0</v>
      </c>
      <c r="Z351" s="151">
        <f>MAX(Onco!AI358,Onco!BH358)</f>
        <v>0</v>
      </c>
      <c r="AA351" s="151">
        <f>MAX(Onco!AJ358,Onco!BI358)</f>
        <v>0</v>
      </c>
      <c r="AB351" s="151">
        <f>MAX(COUNTIF(Onco!AK358,"Sim"),COUNTIF(Onco!BJ358,"Sim"))</f>
        <v>0</v>
      </c>
      <c r="AC351" s="56"/>
      <c r="AD351" s="151">
        <f>Schisto!P360</f>
        <v>0</v>
      </c>
      <c r="AE351" s="151">
        <f>Schisto!AI360</f>
        <v>0</v>
      </c>
      <c r="AF351" s="151">
        <f>Schisto!AJ360</f>
        <v>0</v>
      </c>
      <c r="AG351" s="151">
        <f>Schisto!AN360</f>
        <v>0</v>
      </c>
      <c r="AH351" s="151">
        <f>Schisto!AO360</f>
        <v>0</v>
      </c>
      <c r="AI351" s="151">
        <f>Schisto!AT360</f>
        <v>0</v>
      </c>
      <c r="AJ351" s="151">
        <f>Schisto!AU360</f>
        <v>0</v>
      </c>
      <c r="AK351" s="151">
        <f>Schisto!AV360</f>
        <v>0</v>
      </c>
      <c r="AL351" s="151">
        <f>Schisto!AW360</f>
        <v>0</v>
      </c>
      <c r="AM351" s="151">
        <f>COUNTIF(Schisto!AX360,"Sim")</f>
        <v>0</v>
      </c>
      <c r="AN351" s="56"/>
      <c r="AO351" s="151">
        <f>HTS!P360</f>
        <v>0</v>
      </c>
      <c r="AP351" s="151">
        <f>MAX(HTS!AK360,HTS!BS360)</f>
        <v>0</v>
      </c>
      <c r="AQ351" s="151">
        <f>MAX(HTS!AL360,HTS!BT360)</f>
        <v>0</v>
      </c>
      <c r="AR351" s="151">
        <f>MAX(HTS!AM360,HTS!BU360)</f>
        <v>0</v>
      </c>
      <c r="AS351" s="151">
        <f>MAX(HTS!AN360,HTS!BV360)</f>
        <v>0</v>
      </c>
      <c r="AT351" s="151">
        <f>MAX(HTS!AO360,HTS!BW360)</f>
        <v>0</v>
      </c>
      <c r="AU351" s="151">
        <f>MAX(HTS!AQ360,HTS!BY360)</f>
        <v>0</v>
      </c>
      <c r="AV351" s="151">
        <f>MAX(HTS!AR360,HTS!BZ360)</f>
        <v>0</v>
      </c>
      <c r="AW351" s="151">
        <f>MAX(HTS!AS360,HTS!CA360)</f>
        <v>0</v>
      </c>
      <c r="AX351" s="151">
        <f>MAX(HTS!AT360,HTS!CB360)</f>
        <v>0</v>
      </c>
      <c r="AY351" s="151">
        <f>MAX(HTS!AU360,HTS!CC360)</f>
        <v>0</v>
      </c>
      <c r="AZ351" s="151">
        <f>MAX(HTS!AV360,HTS!CD360)</f>
        <v>0</v>
      </c>
      <c r="BA351" s="151">
        <f>MAX(HTS!AW360,HTS!CE360)</f>
        <v>0</v>
      </c>
      <c r="BB351" s="151">
        <f>MAX(HTS!AX360,HTS!CF360)</f>
        <v>0</v>
      </c>
      <c r="BC351" s="151">
        <f>MAX(HTS!AY360,HTS!CG360)</f>
        <v>0</v>
      </c>
      <c r="BD351" s="151">
        <f>MAX(HTS!AZ360,HTS!CH360)</f>
        <v>0</v>
      </c>
      <c r="BE351" s="151">
        <f>MAX(HTS!BA360,HTS!CI360)</f>
        <v>0</v>
      </c>
      <c r="BF351" s="151">
        <f>MAX(HTS!BB360,HTS!CJ360)</f>
        <v>0</v>
      </c>
      <c r="BG351" s="151">
        <f>MAX(COUNTIF(HTS!BC360,"Sim"),COUNTIF(HTS!CK360,"Sim"))</f>
        <v>0</v>
      </c>
      <c r="BH351" s="56"/>
      <c r="BI351" s="151">
        <f>Tracoma!Q363</f>
        <v>0</v>
      </c>
      <c r="BJ351" s="151">
        <f>Tracoma!AK363</f>
        <v>0</v>
      </c>
      <c r="BK351" s="151">
        <f>Tracoma!AL363</f>
        <v>0</v>
      </c>
      <c r="BL351" s="151">
        <f>Tracoma!AN363</f>
        <v>0</v>
      </c>
      <c r="BM351" s="151">
        <f>Tracoma!AO363</f>
        <v>0</v>
      </c>
      <c r="BN351" s="151">
        <f>Tracoma!AT363</f>
        <v>0</v>
      </c>
      <c r="BO351" s="151">
        <f>Tracoma!AU363</f>
        <v>0</v>
      </c>
      <c r="BP351" s="151">
        <f>Tracoma!AV363</f>
        <v>0</v>
      </c>
      <c r="BQ351" s="151">
        <f>Tracoma!AW363</f>
        <v>0</v>
      </c>
      <c r="BR351" s="151">
        <f>COUNTIF(Tracoma!AX363,"Sim")</f>
        <v>0</v>
      </c>
      <c r="BS351" s="56"/>
      <c r="BT351" s="151">
        <f t="shared" si="63"/>
        <v>0</v>
      </c>
      <c r="BU351" s="151">
        <f t="shared" si="64"/>
        <v>0</v>
      </c>
      <c r="BV351" s="151">
        <f t="shared" si="65"/>
        <v>0</v>
      </c>
      <c r="BW351" s="151">
        <f t="shared" si="66"/>
        <v>0</v>
      </c>
      <c r="BX351" s="151">
        <f t="shared" si="67"/>
        <v>0</v>
      </c>
      <c r="BY351" s="151">
        <f t="shared" si="70"/>
        <v>0</v>
      </c>
      <c r="BZ351" s="151">
        <f t="shared" si="71"/>
        <v>0</v>
      </c>
      <c r="CA351" s="151">
        <f t="shared" si="72"/>
        <v>0</v>
      </c>
      <c r="CB351" s="151">
        <f t="shared" si="68"/>
        <v>0</v>
      </c>
      <c r="CC351" s="151">
        <f t="shared" si="69"/>
        <v>0</v>
      </c>
    </row>
    <row r="352" spans="2:81" x14ac:dyDescent="0.25">
      <c r="B352" s="366">
        <f>Demografia!B360</f>
        <v>0</v>
      </c>
      <c r="C352" s="366">
        <f>Demografia!C360</f>
        <v>0</v>
      </c>
      <c r="D352" s="367">
        <f>Demografia!D360</f>
        <v>0</v>
      </c>
      <c r="E352" s="342"/>
      <c r="F352" s="367">
        <f>FL!M359</f>
        <v>0</v>
      </c>
      <c r="G352" s="367">
        <f>FL!AE359</f>
        <v>0</v>
      </c>
      <c r="H352" s="367">
        <f>FL!AF359</f>
        <v>0</v>
      </c>
      <c r="I352" s="367">
        <f>FL!AH359</f>
        <v>0</v>
      </c>
      <c r="J352" s="367">
        <f>FL!AI359</f>
        <v>0</v>
      </c>
      <c r="K352" s="367">
        <f>FL!AK359</f>
        <v>0</v>
      </c>
      <c r="L352" s="367">
        <f>FL!AM359</f>
        <v>0</v>
      </c>
      <c r="M352" s="367">
        <f>FL!AN359</f>
        <v>0</v>
      </c>
      <c r="N352" s="367">
        <f>FL!AO359</f>
        <v>0</v>
      </c>
      <c r="O352" s="367">
        <f>FL!AP359</f>
        <v>0</v>
      </c>
      <c r="P352" s="367">
        <f>FL!AQ359</f>
        <v>0</v>
      </c>
      <c r="Q352" s="367">
        <f>COUNTIF(FL!AR359,"Sim")</f>
        <v>0</v>
      </c>
      <c r="R352" s="342"/>
      <c r="S352" s="367">
        <f>Onco!K359</f>
        <v>0</v>
      </c>
      <c r="T352" s="367">
        <f>MAX(Onco!AB359,Onco!BA359)</f>
        <v>0</v>
      </c>
      <c r="U352" s="367">
        <f>MAX(Onco!AC359,Onco!BB359)</f>
        <v>0</v>
      </c>
      <c r="V352" s="367">
        <f>MAX(Onco!AE359,Onco!BD359)</f>
        <v>0</v>
      </c>
      <c r="W352" s="367">
        <f>MAX(Onco!AF359,Onco!BE359)</f>
        <v>0</v>
      </c>
      <c r="X352" s="367">
        <f>MAX(Onco!AG359,Onco!BF359)</f>
        <v>0</v>
      </c>
      <c r="Y352" s="367">
        <f>MAX(Onco!AH359,Onco!BG359)</f>
        <v>0</v>
      </c>
      <c r="Z352" s="367">
        <f>MAX(Onco!AI359,Onco!BH359)</f>
        <v>0</v>
      </c>
      <c r="AA352" s="367">
        <f>MAX(Onco!AJ359,Onco!BI359)</f>
        <v>0</v>
      </c>
      <c r="AB352" s="367">
        <f>MAX(COUNTIF(Onco!AK359,"Sim"),COUNTIF(Onco!BJ359,"Sim"))</f>
        <v>0</v>
      </c>
      <c r="AC352" s="342"/>
      <c r="AD352" s="367">
        <f>Schisto!P361</f>
        <v>0</v>
      </c>
      <c r="AE352" s="367">
        <f>Schisto!AI361</f>
        <v>0</v>
      </c>
      <c r="AF352" s="367">
        <f>Schisto!AJ361</f>
        <v>0</v>
      </c>
      <c r="AG352" s="367">
        <f>Schisto!AN361</f>
        <v>0</v>
      </c>
      <c r="AH352" s="367">
        <f>Schisto!AO361</f>
        <v>0</v>
      </c>
      <c r="AI352" s="367">
        <f>Schisto!AT361</f>
        <v>0</v>
      </c>
      <c r="AJ352" s="367">
        <f>Schisto!AU361</f>
        <v>0</v>
      </c>
      <c r="AK352" s="367">
        <f>Schisto!AV361</f>
        <v>0</v>
      </c>
      <c r="AL352" s="367">
        <f>Schisto!AW361</f>
        <v>0</v>
      </c>
      <c r="AM352" s="367">
        <f>COUNTIF(Schisto!AX361,"Sim")</f>
        <v>0</v>
      </c>
      <c r="AN352" s="342"/>
      <c r="AO352" s="367">
        <f>HTS!P361</f>
        <v>0</v>
      </c>
      <c r="AP352" s="367">
        <f>MAX(HTS!AK361,HTS!BS361)</f>
        <v>0</v>
      </c>
      <c r="AQ352" s="367">
        <f>MAX(HTS!AL361,HTS!BT361)</f>
        <v>0</v>
      </c>
      <c r="AR352" s="367">
        <f>MAX(HTS!AM361,HTS!BU361)</f>
        <v>0</v>
      </c>
      <c r="AS352" s="367">
        <f>MAX(HTS!AN361,HTS!BV361)</f>
        <v>0</v>
      </c>
      <c r="AT352" s="367">
        <f>MAX(HTS!AO361,HTS!BW361)</f>
        <v>0</v>
      </c>
      <c r="AU352" s="367">
        <f>MAX(HTS!AQ361,HTS!BY361)</f>
        <v>0</v>
      </c>
      <c r="AV352" s="367">
        <f>MAX(HTS!AR361,HTS!BZ361)</f>
        <v>0</v>
      </c>
      <c r="AW352" s="367">
        <f>MAX(HTS!AS361,HTS!CA361)</f>
        <v>0</v>
      </c>
      <c r="AX352" s="367">
        <f>MAX(HTS!AT361,HTS!CB361)</f>
        <v>0</v>
      </c>
      <c r="AY352" s="367">
        <f>MAX(HTS!AU361,HTS!CC361)</f>
        <v>0</v>
      </c>
      <c r="AZ352" s="367">
        <f>MAX(HTS!AV361,HTS!CD361)</f>
        <v>0</v>
      </c>
      <c r="BA352" s="367">
        <f>MAX(HTS!AW361,HTS!CE361)</f>
        <v>0</v>
      </c>
      <c r="BB352" s="367">
        <f>MAX(HTS!AX361,HTS!CF361)</f>
        <v>0</v>
      </c>
      <c r="BC352" s="367">
        <f>MAX(HTS!AY361,HTS!CG361)</f>
        <v>0</v>
      </c>
      <c r="BD352" s="367">
        <f>MAX(HTS!AZ361,HTS!CH361)</f>
        <v>0</v>
      </c>
      <c r="BE352" s="367">
        <f>MAX(HTS!BA361,HTS!CI361)</f>
        <v>0</v>
      </c>
      <c r="BF352" s="367">
        <f>MAX(HTS!BB361,HTS!CJ361)</f>
        <v>0</v>
      </c>
      <c r="BG352" s="367">
        <f>MAX(COUNTIF(HTS!BC361,"Sim"),COUNTIF(HTS!CK361,"Sim"))</f>
        <v>0</v>
      </c>
      <c r="BH352" s="342"/>
      <c r="BI352" s="367">
        <f>Tracoma!Q364</f>
        <v>0</v>
      </c>
      <c r="BJ352" s="367">
        <f>Tracoma!AK364</f>
        <v>0</v>
      </c>
      <c r="BK352" s="367">
        <f>Tracoma!AL364</f>
        <v>0</v>
      </c>
      <c r="BL352" s="367">
        <f>Tracoma!AN364</f>
        <v>0</v>
      </c>
      <c r="BM352" s="367">
        <f>Tracoma!AO364</f>
        <v>0</v>
      </c>
      <c r="BN352" s="367">
        <f>Tracoma!AT364</f>
        <v>0</v>
      </c>
      <c r="BO352" s="367">
        <f>Tracoma!AU364</f>
        <v>0</v>
      </c>
      <c r="BP352" s="367">
        <f>Tracoma!AV364</f>
        <v>0</v>
      </c>
      <c r="BQ352" s="367">
        <f>Tracoma!AW364</f>
        <v>0</v>
      </c>
      <c r="BR352" s="367">
        <f>COUNTIF(Tracoma!AX364,"Sim")</f>
        <v>0</v>
      </c>
      <c r="BS352" s="342"/>
      <c r="BT352" s="367">
        <f t="shared" si="63"/>
        <v>0</v>
      </c>
      <c r="BU352" s="367">
        <f t="shared" si="64"/>
        <v>0</v>
      </c>
      <c r="BV352" s="367">
        <f t="shared" si="65"/>
        <v>0</v>
      </c>
      <c r="BW352" s="367">
        <f t="shared" si="66"/>
        <v>0</v>
      </c>
      <c r="BX352" s="367">
        <f t="shared" si="67"/>
        <v>0</v>
      </c>
      <c r="BY352" s="367">
        <f t="shared" si="70"/>
        <v>0</v>
      </c>
      <c r="BZ352" s="367">
        <f t="shared" si="71"/>
        <v>0</v>
      </c>
      <c r="CA352" s="367">
        <f t="shared" si="72"/>
        <v>0</v>
      </c>
      <c r="CB352" s="367">
        <f t="shared" si="68"/>
        <v>0</v>
      </c>
      <c r="CC352" s="367">
        <f t="shared" si="69"/>
        <v>0</v>
      </c>
    </row>
    <row r="353" spans="2:81" x14ac:dyDescent="0.25">
      <c r="B353" s="150">
        <f>Demografia!B361</f>
        <v>0</v>
      </c>
      <c r="C353" s="150">
        <f>Demografia!C361</f>
        <v>0</v>
      </c>
      <c r="D353" s="151">
        <f>Demografia!D361</f>
        <v>0</v>
      </c>
      <c r="E353" s="56"/>
      <c r="F353" s="151">
        <f>FL!M360</f>
        <v>0</v>
      </c>
      <c r="G353" s="151">
        <f>FL!AE360</f>
        <v>0</v>
      </c>
      <c r="H353" s="151">
        <f>FL!AF360</f>
        <v>0</v>
      </c>
      <c r="I353" s="151">
        <f>FL!AH360</f>
        <v>0</v>
      </c>
      <c r="J353" s="151">
        <f>FL!AI360</f>
        <v>0</v>
      </c>
      <c r="K353" s="151">
        <f>FL!AK360</f>
        <v>0</v>
      </c>
      <c r="L353" s="151">
        <f>FL!AM360</f>
        <v>0</v>
      </c>
      <c r="M353" s="151">
        <f>FL!AN360</f>
        <v>0</v>
      </c>
      <c r="N353" s="151">
        <f>FL!AO360</f>
        <v>0</v>
      </c>
      <c r="O353" s="151">
        <f>FL!AP360</f>
        <v>0</v>
      </c>
      <c r="P353" s="151">
        <f>FL!AQ360</f>
        <v>0</v>
      </c>
      <c r="Q353" s="151">
        <f>COUNTIF(FL!AR360,"Sim")</f>
        <v>0</v>
      </c>
      <c r="R353" s="56"/>
      <c r="S353" s="151">
        <f>Onco!K360</f>
        <v>0</v>
      </c>
      <c r="T353" s="151">
        <f>MAX(Onco!AB360,Onco!BA360)</f>
        <v>0</v>
      </c>
      <c r="U353" s="151">
        <f>MAX(Onco!AC360,Onco!BB360)</f>
        <v>0</v>
      </c>
      <c r="V353" s="151">
        <f>MAX(Onco!AE360,Onco!BD360)</f>
        <v>0</v>
      </c>
      <c r="W353" s="151">
        <f>MAX(Onco!AF360,Onco!BE360)</f>
        <v>0</v>
      </c>
      <c r="X353" s="151">
        <f>MAX(Onco!AG360,Onco!BF360)</f>
        <v>0</v>
      </c>
      <c r="Y353" s="151">
        <f>MAX(Onco!AH360,Onco!BG360)</f>
        <v>0</v>
      </c>
      <c r="Z353" s="151">
        <f>MAX(Onco!AI360,Onco!BH360)</f>
        <v>0</v>
      </c>
      <c r="AA353" s="151">
        <f>MAX(Onco!AJ360,Onco!BI360)</f>
        <v>0</v>
      </c>
      <c r="AB353" s="151">
        <f>MAX(COUNTIF(Onco!AK360,"Sim"),COUNTIF(Onco!BJ360,"Sim"))</f>
        <v>0</v>
      </c>
      <c r="AC353" s="56"/>
      <c r="AD353" s="151">
        <f>Schisto!P362</f>
        <v>0</v>
      </c>
      <c r="AE353" s="151">
        <f>Schisto!AI362</f>
        <v>0</v>
      </c>
      <c r="AF353" s="151">
        <f>Schisto!AJ362</f>
        <v>0</v>
      </c>
      <c r="AG353" s="151">
        <f>Schisto!AN362</f>
        <v>0</v>
      </c>
      <c r="AH353" s="151">
        <f>Schisto!AO362</f>
        <v>0</v>
      </c>
      <c r="AI353" s="151">
        <f>Schisto!AT362</f>
        <v>0</v>
      </c>
      <c r="AJ353" s="151">
        <f>Schisto!AU362</f>
        <v>0</v>
      </c>
      <c r="AK353" s="151">
        <f>Schisto!AV362</f>
        <v>0</v>
      </c>
      <c r="AL353" s="151">
        <f>Schisto!AW362</f>
        <v>0</v>
      </c>
      <c r="AM353" s="151">
        <f>COUNTIF(Schisto!AX362,"Sim")</f>
        <v>0</v>
      </c>
      <c r="AN353" s="56"/>
      <c r="AO353" s="151">
        <f>HTS!P362</f>
        <v>0</v>
      </c>
      <c r="AP353" s="151">
        <f>MAX(HTS!AK362,HTS!BS362)</f>
        <v>0</v>
      </c>
      <c r="AQ353" s="151">
        <f>MAX(HTS!AL362,HTS!BT362)</f>
        <v>0</v>
      </c>
      <c r="AR353" s="151">
        <f>MAX(HTS!AM362,HTS!BU362)</f>
        <v>0</v>
      </c>
      <c r="AS353" s="151">
        <f>MAX(HTS!AN362,HTS!BV362)</f>
        <v>0</v>
      </c>
      <c r="AT353" s="151">
        <f>MAX(HTS!AO362,HTS!BW362)</f>
        <v>0</v>
      </c>
      <c r="AU353" s="151">
        <f>MAX(HTS!AQ362,HTS!BY362)</f>
        <v>0</v>
      </c>
      <c r="AV353" s="151">
        <f>MAX(HTS!AR362,HTS!BZ362)</f>
        <v>0</v>
      </c>
      <c r="AW353" s="151">
        <f>MAX(HTS!AS362,HTS!CA362)</f>
        <v>0</v>
      </c>
      <c r="AX353" s="151">
        <f>MAX(HTS!AT362,HTS!CB362)</f>
        <v>0</v>
      </c>
      <c r="AY353" s="151">
        <f>MAX(HTS!AU362,HTS!CC362)</f>
        <v>0</v>
      </c>
      <c r="AZ353" s="151">
        <f>MAX(HTS!AV362,HTS!CD362)</f>
        <v>0</v>
      </c>
      <c r="BA353" s="151">
        <f>MAX(HTS!AW362,HTS!CE362)</f>
        <v>0</v>
      </c>
      <c r="BB353" s="151">
        <f>MAX(HTS!AX362,HTS!CF362)</f>
        <v>0</v>
      </c>
      <c r="BC353" s="151">
        <f>MAX(HTS!AY362,HTS!CG362)</f>
        <v>0</v>
      </c>
      <c r="BD353" s="151">
        <f>MAX(HTS!AZ362,HTS!CH362)</f>
        <v>0</v>
      </c>
      <c r="BE353" s="151">
        <f>MAX(HTS!BA362,HTS!CI362)</f>
        <v>0</v>
      </c>
      <c r="BF353" s="151">
        <f>MAX(HTS!BB362,HTS!CJ362)</f>
        <v>0</v>
      </c>
      <c r="BG353" s="151">
        <f>MAX(COUNTIF(HTS!BC362,"Sim"),COUNTIF(HTS!CK362,"Sim"))</f>
        <v>0</v>
      </c>
      <c r="BH353" s="56"/>
      <c r="BI353" s="151">
        <f>Tracoma!Q365</f>
        <v>0</v>
      </c>
      <c r="BJ353" s="151">
        <f>Tracoma!AK365</f>
        <v>0</v>
      </c>
      <c r="BK353" s="151">
        <f>Tracoma!AL365</f>
        <v>0</v>
      </c>
      <c r="BL353" s="151">
        <f>Tracoma!AN365</f>
        <v>0</v>
      </c>
      <c r="BM353" s="151">
        <f>Tracoma!AO365</f>
        <v>0</v>
      </c>
      <c r="BN353" s="151">
        <f>Tracoma!AT365</f>
        <v>0</v>
      </c>
      <c r="BO353" s="151">
        <f>Tracoma!AU365</f>
        <v>0</v>
      </c>
      <c r="BP353" s="151">
        <f>Tracoma!AV365</f>
        <v>0</v>
      </c>
      <c r="BQ353" s="151">
        <f>Tracoma!AW365</f>
        <v>0</v>
      </c>
      <c r="BR353" s="151">
        <f>COUNTIF(Tracoma!AX365,"Sim")</f>
        <v>0</v>
      </c>
      <c r="BS353" s="56"/>
      <c r="BT353" s="151">
        <f t="shared" si="63"/>
        <v>0</v>
      </c>
      <c r="BU353" s="151">
        <f t="shared" si="64"/>
        <v>0</v>
      </c>
      <c r="BV353" s="151">
        <f t="shared" si="65"/>
        <v>0</v>
      </c>
      <c r="BW353" s="151">
        <f t="shared" si="66"/>
        <v>0</v>
      </c>
      <c r="BX353" s="151">
        <f t="shared" si="67"/>
        <v>0</v>
      </c>
      <c r="BY353" s="151">
        <f t="shared" si="70"/>
        <v>0</v>
      </c>
      <c r="BZ353" s="151">
        <f t="shared" si="71"/>
        <v>0</v>
      </c>
      <c r="CA353" s="151">
        <f t="shared" si="72"/>
        <v>0</v>
      </c>
      <c r="CB353" s="151">
        <f t="shared" si="68"/>
        <v>0</v>
      </c>
      <c r="CC353" s="151">
        <f t="shared" si="69"/>
        <v>0</v>
      </c>
    </row>
    <row r="354" spans="2:81" x14ac:dyDescent="0.25">
      <c r="B354" s="366">
        <f>Demografia!B362</f>
        <v>0</v>
      </c>
      <c r="C354" s="366">
        <f>Demografia!C362</f>
        <v>0</v>
      </c>
      <c r="D354" s="367">
        <f>Demografia!D362</f>
        <v>0</v>
      </c>
      <c r="E354" s="342"/>
      <c r="F354" s="367">
        <f>FL!M361</f>
        <v>0</v>
      </c>
      <c r="G354" s="367">
        <f>FL!AE361</f>
        <v>0</v>
      </c>
      <c r="H354" s="367">
        <f>FL!AF361</f>
        <v>0</v>
      </c>
      <c r="I354" s="367">
        <f>FL!AH361</f>
        <v>0</v>
      </c>
      <c r="J354" s="367">
        <f>FL!AI361</f>
        <v>0</v>
      </c>
      <c r="K354" s="367">
        <f>FL!AK361</f>
        <v>0</v>
      </c>
      <c r="L354" s="367">
        <f>FL!AM361</f>
        <v>0</v>
      </c>
      <c r="M354" s="367">
        <f>FL!AN361</f>
        <v>0</v>
      </c>
      <c r="N354" s="367">
        <f>FL!AO361</f>
        <v>0</v>
      </c>
      <c r="O354" s="367">
        <f>FL!AP361</f>
        <v>0</v>
      </c>
      <c r="P354" s="367">
        <f>FL!AQ361</f>
        <v>0</v>
      </c>
      <c r="Q354" s="367">
        <f>COUNTIF(FL!AR361,"Sim")</f>
        <v>0</v>
      </c>
      <c r="R354" s="342"/>
      <c r="S354" s="367">
        <f>Onco!K361</f>
        <v>0</v>
      </c>
      <c r="T354" s="367">
        <f>MAX(Onco!AB361,Onco!BA361)</f>
        <v>0</v>
      </c>
      <c r="U354" s="367">
        <f>MAX(Onco!AC361,Onco!BB361)</f>
        <v>0</v>
      </c>
      <c r="V354" s="367">
        <f>MAX(Onco!AE361,Onco!BD361)</f>
        <v>0</v>
      </c>
      <c r="W354" s="367">
        <f>MAX(Onco!AF361,Onco!BE361)</f>
        <v>0</v>
      </c>
      <c r="X354" s="367">
        <f>MAX(Onco!AG361,Onco!BF361)</f>
        <v>0</v>
      </c>
      <c r="Y354" s="367">
        <f>MAX(Onco!AH361,Onco!BG361)</f>
        <v>0</v>
      </c>
      <c r="Z354" s="367">
        <f>MAX(Onco!AI361,Onco!BH361)</f>
        <v>0</v>
      </c>
      <c r="AA354" s="367">
        <f>MAX(Onco!AJ361,Onco!BI361)</f>
        <v>0</v>
      </c>
      <c r="AB354" s="367">
        <f>MAX(COUNTIF(Onco!AK361,"Sim"),COUNTIF(Onco!BJ361,"Sim"))</f>
        <v>0</v>
      </c>
      <c r="AC354" s="342"/>
      <c r="AD354" s="367">
        <f>Schisto!P363</f>
        <v>0</v>
      </c>
      <c r="AE354" s="367">
        <f>Schisto!AI363</f>
        <v>0</v>
      </c>
      <c r="AF354" s="367">
        <f>Schisto!AJ363</f>
        <v>0</v>
      </c>
      <c r="AG354" s="367">
        <f>Schisto!AN363</f>
        <v>0</v>
      </c>
      <c r="AH354" s="367">
        <f>Schisto!AO363</f>
        <v>0</v>
      </c>
      <c r="AI354" s="367">
        <f>Schisto!AT363</f>
        <v>0</v>
      </c>
      <c r="AJ354" s="367">
        <f>Schisto!AU363</f>
        <v>0</v>
      </c>
      <c r="AK354" s="367">
        <f>Schisto!AV363</f>
        <v>0</v>
      </c>
      <c r="AL354" s="367">
        <f>Schisto!AW363</f>
        <v>0</v>
      </c>
      <c r="AM354" s="367">
        <f>COUNTIF(Schisto!AX363,"Sim")</f>
        <v>0</v>
      </c>
      <c r="AN354" s="342"/>
      <c r="AO354" s="367">
        <f>HTS!P363</f>
        <v>0</v>
      </c>
      <c r="AP354" s="367">
        <f>MAX(HTS!AK363,HTS!BS363)</f>
        <v>0</v>
      </c>
      <c r="AQ354" s="367">
        <f>MAX(HTS!AL363,HTS!BT363)</f>
        <v>0</v>
      </c>
      <c r="AR354" s="367">
        <f>MAX(HTS!AM363,HTS!BU363)</f>
        <v>0</v>
      </c>
      <c r="AS354" s="367">
        <f>MAX(HTS!AN363,HTS!BV363)</f>
        <v>0</v>
      </c>
      <c r="AT354" s="367">
        <f>MAX(HTS!AO363,HTS!BW363)</f>
        <v>0</v>
      </c>
      <c r="AU354" s="367">
        <f>MAX(HTS!AQ363,HTS!BY363)</f>
        <v>0</v>
      </c>
      <c r="AV354" s="367">
        <f>MAX(HTS!AR363,HTS!BZ363)</f>
        <v>0</v>
      </c>
      <c r="AW354" s="367">
        <f>MAX(HTS!AS363,HTS!CA363)</f>
        <v>0</v>
      </c>
      <c r="AX354" s="367">
        <f>MAX(HTS!AT363,HTS!CB363)</f>
        <v>0</v>
      </c>
      <c r="AY354" s="367">
        <f>MAX(HTS!AU363,HTS!CC363)</f>
        <v>0</v>
      </c>
      <c r="AZ354" s="367">
        <f>MAX(HTS!AV363,HTS!CD363)</f>
        <v>0</v>
      </c>
      <c r="BA354" s="367">
        <f>MAX(HTS!AW363,HTS!CE363)</f>
        <v>0</v>
      </c>
      <c r="BB354" s="367">
        <f>MAX(HTS!AX363,HTS!CF363)</f>
        <v>0</v>
      </c>
      <c r="BC354" s="367">
        <f>MAX(HTS!AY363,HTS!CG363)</f>
        <v>0</v>
      </c>
      <c r="BD354" s="367">
        <f>MAX(HTS!AZ363,HTS!CH363)</f>
        <v>0</v>
      </c>
      <c r="BE354" s="367">
        <f>MAX(HTS!BA363,HTS!CI363)</f>
        <v>0</v>
      </c>
      <c r="BF354" s="367">
        <f>MAX(HTS!BB363,HTS!CJ363)</f>
        <v>0</v>
      </c>
      <c r="BG354" s="367">
        <f>MAX(COUNTIF(HTS!BC363,"Sim"),COUNTIF(HTS!CK363,"Sim"))</f>
        <v>0</v>
      </c>
      <c r="BH354" s="342"/>
      <c r="BI354" s="367">
        <f>Tracoma!Q366</f>
        <v>0</v>
      </c>
      <c r="BJ354" s="367">
        <f>Tracoma!AK366</f>
        <v>0</v>
      </c>
      <c r="BK354" s="367">
        <f>Tracoma!AL366</f>
        <v>0</v>
      </c>
      <c r="BL354" s="367">
        <f>Tracoma!AN366</f>
        <v>0</v>
      </c>
      <c r="BM354" s="367">
        <f>Tracoma!AO366</f>
        <v>0</v>
      </c>
      <c r="BN354" s="367">
        <f>Tracoma!AT366</f>
        <v>0</v>
      </c>
      <c r="BO354" s="367">
        <f>Tracoma!AU366</f>
        <v>0</v>
      </c>
      <c r="BP354" s="367">
        <f>Tracoma!AV366</f>
        <v>0</v>
      </c>
      <c r="BQ354" s="367">
        <f>Tracoma!AW366</f>
        <v>0</v>
      </c>
      <c r="BR354" s="367">
        <f>COUNTIF(Tracoma!AX366,"Sim")</f>
        <v>0</v>
      </c>
      <c r="BS354" s="342"/>
      <c r="BT354" s="367">
        <f t="shared" si="63"/>
        <v>0</v>
      </c>
      <c r="BU354" s="367">
        <f t="shared" si="64"/>
        <v>0</v>
      </c>
      <c r="BV354" s="367">
        <f t="shared" si="65"/>
        <v>0</v>
      </c>
      <c r="BW354" s="367">
        <f t="shared" si="66"/>
        <v>0</v>
      </c>
      <c r="BX354" s="367">
        <f t="shared" si="67"/>
        <v>0</v>
      </c>
      <c r="BY354" s="367">
        <f t="shared" si="70"/>
        <v>0</v>
      </c>
      <c r="BZ354" s="367">
        <f t="shared" si="71"/>
        <v>0</v>
      </c>
      <c r="CA354" s="367">
        <f t="shared" si="72"/>
        <v>0</v>
      </c>
      <c r="CB354" s="367">
        <f t="shared" si="68"/>
        <v>0</v>
      </c>
      <c r="CC354" s="367">
        <f t="shared" si="69"/>
        <v>0</v>
      </c>
    </row>
    <row r="355" spans="2:81" x14ac:dyDescent="0.25">
      <c r="B355" s="150">
        <f>Demografia!B363</f>
        <v>0</v>
      </c>
      <c r="C355" s="150">
        <f>Demografia!C363</f>
        <v>0</v>
      </c>
      <c r="D355" s="151">
        <f>Demografia!D363</f>
        <v>0</v>
      </c>
      <c r="E355" s="56"/>
      <c r="F355" s="151">
        <f>FL!M362</f>
        <v>0</v>
      </c>
      <c r="G355" s="151">
        <f>FL!AE362</f>
        <v>0</v>
      </c>
      <c r="H355" s="151">
        <f>FL!AF362</f>
        <v>0</v>
      </c>
      <c r="I355" s="151">
        <f>FL!AH362</f>
        <v>0</v>
      </c>
      <c r="J355" s="151">
        <f>FL!AI362</f>
        <v>0</v>
      </c>
      <c r="K355" s="151">
        <f>FL!AK362</f>
        <v>0</v>
      </c>
      <c r="L355" s="151">
        <f>FL!AM362</f>
        <v>0</v>
      </c>
      <c r="M355" s="151">
        <f>FL!AN362</f>
        <v>0</v>
      </c>
      <c r="N355" s="151">
        <f>FL!AO362</f>
        <v>0</v>
      </c>
      <c r="O355" s="151">
        <f>FL!AP362</f>
        <v>0</v>
      </c>
      <c r="P355" s="151">
        <f>FL!AQ362</f>
        <v>0</v>
      </c>
      <c r="Q355" s="151">
        <f>COUNTIF(FL!AR362,"Sim")</f>
        <v>0</v>
      </c>
      <c r="R355" s="56"/>
      <c r="S355" s="151">
        <f>Onco!K362</f>
        <v>0</v>
      </c>
      <c r="T355" s="151">
        <f>MAX(Onco!AB362,Onco!BA362)</f>
        <v>0</v>
      </c>
      <c r="U355" s="151">
        <f>MAX(Onco!AC362,Onco!BB362)</f>
        <v>0</v>
      </c>
      <c r="V355" s="151">
        <f>MAX(Onco!AE362,Onco!BD362)</f>
        <v>0</v>
      </c>
      <c r="W355" s="151">
        <f>MAX(Onco!AF362,Onco!BE362)</f>
        <v>0</v>
      </c>
      <c r="X355" s="151">
        <f>MAX(Onco!AG362,Onco!BF362)</f>
        <v>0</v>
      </c>
      <c r="Y355" s="151">
        <f>MAX(Onco!AH362,Onco!BG362)</f>
        <v>0</v>
      </c>
      <c r="Z355" s="151">
        <f>MAX(Onco!AI362,Onco!BH362)</f>
        <v>0</v>
      </c>
      <c r="AA355" s="151">
        <f>MAX(Onco!AJ362,Onco!BI362)</f>
        <v>0</v>
      </c>
      <c r="AB355" s="151">
        <f>MAX(COUNTIF(Onco!AK362,"Sim"),COUNTIF(Onco!BJ362,"Sim"))</f>
        <v>0</v>
      </c>
      <c r="AC355" s="56"/>
      <c r="AD355" s="151">
        <f>Schisto!P364</f>
        <v>0</v>
      </c>
      <c r="AE355" s="151">
        <f>Schisto!AI364</f>
        <v>0</v>
      </c>
      <c r="AF355" s="151">
        <f>Schisto!AJ364</f>
        <v>0</v>
      </c>
      <c r="AG355" s="151">
        <f>Schisto!AN364</f>
        <v>0</v>
      </c>
      <c r="AH355" s="151">
        <f>Schisto!AO364</f>
        <v>0</v>
      </c>
      <c r="AI355" s="151">
        <f>Schisto!AT364</f>
        <v>0</v>
      </c>
      <c r="AJ355" s="151">
        <f>Schisto!AU364</f>
        <v>0</v>
      </c>
      <c r="AK355" s="151">
        <f>Schisto!AV364</f>
        <v>0</v>
      </c>
      <c r="AL355" s="151">
        <f>Schisto!AW364</f>
        <v>0</v>
      </c>
      <c r="AM355" s="151">
        <f>COUNTIF(Schisto!AX364,"Sim")</f>
        <v>0</v>
      </c>
      <c r="AN355" s="56"/>
      <c r="AO355" s="151">
        <f>HTS!P364</f>
        <v>0</v>
      </c>
      <c r="AP355" s="151">
        <f>MAX(HTS!AK364,HTS!BS364)</f>
        <v>0</v>
      </c>
      <c r="AQ355" s="151">
        <f>MAX(HTS!AL364,HTS!BT364)</f>
        <v>0</v>
      </c>
      <c r="AR355" s="151">
        <f>MAX(HTS!AM364,HTS!BU364)</f>
        <v>0</v>
      </c>
      <c r="AS355" s="151">
        <f>MAX(HTS!AN364,HTS!BV364)</f>
        <v>0</v>
      </c>
      <c r="AT355" s="151">
        <f>MAX(HTS!AO364,HTS!BW364)</f>
        <v>0</v>
      </c>
      <c r="AU355" s="151">
        <f>MAX(HTS!AQ364,HTS!BY364)</f>
        <v>0</v>
      </c>
      <c r="AV355" s="151">
        <f>MAX(HTS!AR364,HTS!BZ364)</f>
        <v>0</v>
      </c>
      <c r="AW355" s="151">
        <f>MAX(HTS!AS364,HTS!CA364)</f>
        <v>0</v>
      </c>
      <c r="AX355" s="151">
        <f>MAX(HTS!AT364,HTS!CB364)</f>
        <v>0</v>
      </c>
      <c r="AY355" s="151">
        <f>MAX(HTS!AU364,HTS!CC364)</f>
        <v>0</v>
      </c>
      <c r="AZ355" s="151">
        <f>MAX(HTS!AV364,HTS!CD364)</f>
        <v>0</v>
      </c>
      <c r="BA355" s="151">
        <f>MAX(HTS!AW364,HTS!CE364)</f>
        <v>0</v>
      </c>
      <c r="BB355" s="151">
        <f>MAX(HTS!AX364,HTS!CF364)</f>
        <v>0</v>
      </c>
      <c r="BC355" s="151">
        <f>MAX(HTS!AY364,HTS!CG364)</f>
        <v>0</v>
      </c>
      <c r="BD355" s="151">
        <f>MAX(HTS!AZ364,HTS!CH364)</f>
        <v>0</v>
      </c>
      <c r="BE355" s="151">
        <f>MAX(HTS!BA364,HTS!CI364)</f>
        <v>0</v>
      </c>
      <c r="BF355" s="151">
        <f>MAX(HTS!BB364,HTS!CJ364)</f>
        <v>0</v>
      </c>
      <c r="BG355" s="151">
        <f>MAX(COUNTIF(HTS!BC364,"Sim"),COUNTIF(HTS!CK364,"Sim"))</f>
        <v>0</v>
      </c>
      <c r="BH355" s="56"/>
      <c r="BI355" s="151">
        <f>Tracoma!Q367</f>
        <v>0</v>
      </c>
      <c r="BJ355" s="151">
        <f>Tracoma!AK367</f>
        <v>0</v>
      </c>
      <c r="BK355" s="151">
        <f>Tracoma!AL367</f>
        <v>0</v>
      </c>
      <c r="BL355" s="151">
        <f>Tracoma!AN367</f>
        <v>0</v>
      </c>
      <c r="BM355" s="151">
        <f>Tracoma!AO367</f>
        <v>0</v>
      </c>
      <c r="BN355" s="151">
        <f>Tracoma!AT367</f>
        <v>0</v>
      </c>
      <c r="BO355" s="151">
        <f>Tracoma!AU367</f>
        <v>0</v>
      </c>
      <c r="BP355" s="151">
        <f>Tracoma!AV367</f>
        <v>0</v>
      </c>
      <c r="BQ355" s="151">
        <f>Tracoma!AW367</f>
        <v>0</v>
      </c>
      <c r="BR355" s="151">
        <f>COUNTIF(Tracoma!AX367,"Sim")</f>
        <v>0</v>
      </c>
      <c r="BS355" s="56"/>
      <c r="BT355" s="151">
        <f t="shared" si="63"/>
        <v>0</v>
      </c>
      <c r="BU355" s="151">
        <f t="shared" si="64"/>
        <v>0</v>
      </c>
      <c r="BV355" s="151">
        <f t="shared" si="65"/>
        <v>0</v>
      </c>
      <c r="BW355" s="151">
        <f t="shared" si="66"/>
        <v>0</v>
      </c>
      <c r="BX355" s="151">
        <f t="shared" si="67"/>
        <v>0</v>
      </c>
      <c r="BY355" s="151">
        <f t="shared" si="70"/>
        <v>0</v>
      </c>
      <c r="BZ355" s="151">
        <f t="shared" si="71"/>
        <v>0</v>
      </c>
      <c r="CA355" s="151">
        <f t="shared" si="72"/>
        <v>0</v>
      </c>
      <c r="CB355" s="151">
        <f t="shared" si="68"/>
        <v>0</v>
      </c>
      <c r="CC355" s="151">
        <f t="shared" si="69"/>
        <v>0</v>
      </c>
    </row>
    <row r="356" spans="2:81" x14ac:dyDescent="0.25">
      <c r="B356" s="366">
        <f>Demografia!B364</f>
        <v>0</v>
      </c>
      <c r="C356" s="366">
        <f>Demografia!C364</f>
        <v>0</v>
      </c>
      <c r="D356" s="367">
        <f>Demografia!D364</f>
        <v>0</v>
      </c>
      <c r="E356" s="342"/>
      <c r="F356" s="367">
        <f>FL!M363</f>
        <v>0</v>
      </c>
      <c r="G356" s="367">
        <f>FL!AE363</f>
        <v>0</v>
      </c>
      <c r="H356" s="367">
        <f>FL!AF363</f>
        <v>0</v>
      </c>
      <c r="I356" s="367">
        <f>FL!AH363</f>
        <v>0</v>
      </c>
      <c r="J356" s="367">
        <f>FL!AI363</f>
        <v>0</v>
      </c>
      <c r="K356" s="367">
        <f>FL!AK363</f>
        <v>0</v>
      </c>
      <c r="L356" s="367">
        <f>FL!AM363</f>
        <v>0</v>
      </c>
      <c r="M356" s="367">
        <f>FL!AN363</f>
        <v>0</v>
      </c>
      <c r="N356" s="367">
        <f>FL!AO363</f>
        <v>0</v>
      </c>
      <c r="O356" s="367">
        <f>FL!AP363</f>
        <v>0</v>
      </c>
      <c r="P356" s="367">
        <f>FL!AQ363</f>
        <v>0</v>
      </c>
      <c r="Q356" s="367">
        <f>COUNTIF(FL!AR363,"Sim")</f>
        <v>0</v>
      </c>
      <c r="R356" s="342"/>
      <c r="S356" s="367">
        <f>Onco!K363</f>
        <v>0</v>
      </c>
      <c r="T356" s="367">
        <f>MAX(Onco!AB363,Onco!BA363)</f>
        <v>0</v>
      </c>
      <c r="U356" s="367">
        <f>MAX(Onco!AC363,Onco!BB363)</f>
        <v>0</v>
      </c>
      <c r="V356" s="367">
        <f>MAX(Onco!AE363,Onco!BD363)</f>
        <v>0</v>
      </c>
      <c r="W356" s="367">
        <f>MAX(Onco!AF363,Onco!BE363)</f>
        <v>0</v>
      </c>
      <c r="X356" s="367">
        <f>MAX(Onco!AG363,Onco!BF363)</f>
        <v>0</v>
      </c>
      <c r="Y356" s="367">
        <f>MAX(Onco!AH363,Onco!BG363)</f>
        <v>0</v>
      </c>
      <c r="Z356" s="367">
        <f>MAX(Onco!AI363,Onco!BH363)</f>
        <v>0</v>
      </c>
      <c r="AA356" s="367">
        <f>MAX(Onco!AJ363,Onco!BI363)</f>
        <v>0</v>
      </c>
      <c r="AB356" s="367">
        <f>MAX(COUNTIF(Onco!AK363,"Sim"),COUNTIF(Onco!BJ363,"Sim"))</f>
        <v>0</v>
      </c>
      <c r="AC356" s="342"/>
      <c r="AD356" s="367">
        <f>Schisto!P365</f>
        <v>0</v>
      </c>
      <c r="AE356" s="367">
        <f>Schisto!AI365</f>
        <v>0</v>
      </c>
      <c r="AF356" s="367">
        <f>Schisto!AJ365</f>
        <v>0</v>
      </c>
      <c r="AG356" s="367">
        <f>Schisto!AN365</f>
        <v>0</v>
      </c>
      <c r="AH356" s="367">
        <f>Schisto!AO365</f>
        <v>0</v>
      </c>
      <c r="AI356" s="367">
        <f>Schisto!AT365</f>
        <v>0</v>
      </c>
      <c r="AJ356" s="367">
        <f>Schisto!AU365</f>
        <v>0</v>
      </c>
      <c r="AK356" s="367">
        <f>Schisto!AV365</f>
        <v>0</v>
      </c>
      <c r="AL356" s="367">
        <f>Schisto!AW365</f>
        <v>0</v>
      </c>
      <c r="AM356" s="367">
        <f>COUNTIF(Schisto!AX365,"Sim")</f>
        <v>0</v>
      </c>
      <c r="AN356" s="342"/>
      <c r="AO356" s="367">
        <f>HTS!P365</f>
        <v>0</v>
      </c>
      <c r="AP356" s="367">
        <f>MAX(HTS!AK365,HTS!BS365)</f>
        <v>0</v>
      </c>
      <c r="AQ356" s="367">
        <f>MAX(HTS!AL365,HTS!BT365)</f>
        <v>0</v>
      </c>
      <c r="AR356" s="367">
        <f>MAX(HTS!AM365,HTS!BU365)</f>
        <v>0</v>
      </c>
      <c r="AS356" s="367">
        <f>MAX(HTS!AN365,HTS!BV365)</f>
        <v>0</v>
      </c>
      <c r="AT356" s="367">
        <f>MAX(HTS!AO365,HTS!BW365)</f>
        <v>0</v>
      </c>
      <c r="AU356" s="367">
        <f>MAX(HTS!AQ365,HTS!BY365)</f>
        <v>0</v>
      </c>
      <c r="AV356" s="367">
        <f>MAX(HTS!AR365,HTS!BZ365)</f>
        <v>0</v>
      </c>
      <c r="AW356" s="367">
        <f>MAX(HTS!AS365,HTS!CA365)</f>
        <v>0</v>
      </c>
      <c r="AX356" s="367">
        <f>MAX(HTS!AT365,HTS!CB365)</f>
        <v>0</v>
      </c>
      <c r="AY356" s="367">
        <f>MAX(HTS!AU365,HTS!CC365)</f>
        <v>0</v>
      </c>
      <c r="AZ356" s="367">
        <f>MAX(HTS!AV365,HTS!CD365)</f>
        <v>0</v>
      </c>
      <c r="BA356" s="367">
        <f>MAX(HTS!AW365,HTS!CE365)</f>
        <v>0</v>
      </c>
      <c r="BB356" s="367">
        <f>MAX(HTS!AX365,HTS!CF365)</f>
        <v>0</v>
      </c>
      <c r="BC356" s="367">
        <f>MAX(HTS!AY365,HTS!CG365)</f>
        <v>0</v>
      </c>
      <c r="BD356" s="367">
        <f>MAX(HTS!AZ365,HTS!CH365)</f>
        <v>0</v>
      </c>
      <c r="BE356" s="367">
        <f>MAX(HTS!BA365,HTS!CI365)</f>
        <v>0</v>
      </c>
      <c r="BF356" s="367">
        <f>MAX(HTS!BB365,HTS!CJ365)</f>
        <v>0</v>
      </c>
      <c r="BG356" s="367">
        <f>MAX(COUNTIF(HTS!BC365,"Sim"),COUNTIF(HTS!CK365,"Sim"))</f>
        <v>0</v>
      </c>
      <c r="BH356" s="342"/>
      <c r="BI356" s="367">
        <f>Tracoma!Q368</f>
        <v>0</v>
      </c>
      <c r="BJ356" s="367">
        <f>Tracoma!AK368</f>
        <v>0</v>
      </c>
      <c r="BK356" s="367">
        <f>Tracoma!AL368</f>
        <v>0</v>
      </c>
      <c r="BL356" s="367">
        <f>Tracoma!AN368</f>
        <v>0</v>
      </c>
      <c r="BM356" s="367">
        <f>Tracoma!AO368</f>
        <v>0</v>
      </c>
      <c r="BN356" s="367">
        <f>Tracoma!AT368</f>
        <v>0</v>
      </c>
      <c r="BO356" s="367">
        <f>Tracoma!AU368</f>
        <v>0</v>
      </c>
      <c r="BP356" s="367">
        <f>Tracoma!AV368</f>
        <v>0</v>
      </c>
      <c r="BQ356" s="367">
        <f>Tracoma!AW368</f>
        <v>0</v>
      </c>
      <c r="BR356" s="367">
        <f>COUNTIF(Tracoma!AX368,"Sim")</f>
        <v>0</v>
      </c>
      <c r="BS356" s="342"/>
      <c r="BT356" s="367">
        <f t="shared" si="63"/>
        <v>0</v>
      </c>
      <c r="BU356" s="367">
        <f t="shared" si="64"/>
        <v>0</v>
      </c>
      <c r="BV356" s="367">
        <f t="shared" si="65"/>
        <v>0</v>
      </c>
      <c r="BW356" s="367">
        <f t="shared" si="66"/>
        <v>0</v>
      </c>
      <c r="BX356" s="367">
        <f t="shared" si="67"/>
        <v>0</v>
      </c>
      <c r="BY356" s="367">
        <f t="shared" si="70"/>
        <v>0</v>
      </c>
      <c r="BZ356" s="367">
        <f t="shared" si="71"/>
        <v>0</v>
      </c>
      <c r="CA356" s="367">
        <f t="shared" si="72"/>
        <v>0</v>
      </c>
      <c r="CB356" s="367">
        <f t="shared" si="68"/>
        <v>0</v>
      </c>
      <c r="CC356" s="367">
        <f t="shared" si="69"/>
        <v>0</v>
      </c>
    </row>
    <row r="357" spans="2:81" x14ac:dyDescent="0.25">
      <c r="B357" s="150">
        <f>Demografia!B365</f>
        <v>0</v>
      </c>
      <c r="C357" s="150">
        <f>Demografia!C365</f>
        <v>0</v>
      </c>
      <c r="D357" s="151">
        <f>Demografia!D365</f>
        <v>0</v>
      </c>
      <c r="E357" s="56"/>
      <c r="F357" s="151">
        <f>FL!M364</f>
        <v>0</v>
      </c>
      <c r="G357" s="151">
        <f>FL!AE364</f>
        <v>0</v>
      </c>
      <c r="H357" s="151">
        <f>FL!AF364</f>
        <v>0</v>
      </c>
      <c r="I357" s="151">
        <f>FL!AH364</f>
        <v>0</v>
      </c>
      <c r="J357" s="151">
        <f>FL!AI364</f>
        <v>0</v>
      </c>
      <c r="K357" s="151">
        <f>FL!AK364</f>
        <v>0</v>
      </c>
      <c r="L357" s="151">
        <f>FL!AM364</f>
        <v>0</v>
      </c>
      <c r="M357" s="151">
        <f>FL!AN364</f>
        <v>0</v>
      </c>
      <c r="N357" s="151">
        <f>FL!AO364</f>
        <v>0</v>
      </c>
      <c r="O357" s="151">
        <f>FL!AP364</f>
        <v>0</v>
      </c>
      <c r="P357" s="151">
        <f>FL!AQ364</f>
        <v>0</v>
      </c>
      <c r="Q357" s="151">
        <f>COUNTIF(FL!AR364,"Sim")</f>
        <v>0</v>
      </c>
      <c r="R357" s="56"/>
      <c r="S357" s="151">
        <f>Onco!K364</f>
        <v>0</v>
      </c>
      <c r="T357" s="151">
        <f>MAX(Onco!AB364,Onco!BA364)</f>
        <v>0</v>
      </c>
      <c r="U357" s="151">
        <f>MAX(Onco!AC364,Onco!BB364)</f>
        <v>0</v>
      </c>
      <c r="V357" s="151">
        <f>MAX(Onco!AE364,Onco!BD364)</f>
        <v>0</v>
      </c>
      <c r="W357" s="151">
        <f>MAX(Onco!AF364,Onco!BE364)</f>
        <v>0</v>
      </c>
      <c r="X357" s="151">
        <f>MAX(Onco!AG364,Onco!BF364)</f>
        <v>0</v>
      </c>
      <c r="Y357" s="151">
        <f>MAX(Onco!AH364,Onco!BG364)</f>
        <v>0</v>
      </c>
      <c r="Z357" s="151">
        <f>MAX(Onco!AI364,Onco!BH364)</f>
        <v>0</v>
      </c>
      <c r="AA357" s="151">
        <f>MAX(Onco!AJ364,Onco!BI364)</f>
        <v>0</v>
      </c>
      <c r="AB357" s="151">
        <f>MAX(COUNTIF(Onco!AK364,"Sim"),COUNTIF(Onco!BJ364,"Sim"))</f>
        <v>0</v>
      </c>
      <c r="AC357" s="56"/>
      <c r="AD357" s="151">
        <f>Schisto!P366</f>
        <v>0</v>
      </c>
      <c r="AE357" s="151">
        <f>Schisto!AI366</f>
        <v>0</v>
      </c>
      <c r="AF357" s="151">
        <f>Schisto!AJ366</f>
        <v>0</v>
      </c>
      <c r="AG357" s="151">
        <f>Schisto!AN366</f>
        <v>0</v>
      </c>
      <c r="AH357" s="151">
        <f>Schisto!AO366</f>
        <v>0</v>
      </c>
      <c r="AI357" s="151">
        <f>Schisto!AT366</f>
        <v>0</v>
      </c>
      <c r="AJ357" s="151">
        <f>Schisto!AU366</f>
        <v>0</v>
      </c>
      <c r="AK357" s="151">
        <f>Schisto!AV366</f>
        <v>0</v>
      </c>
      <c r="AL357" s="151">
        <f>Schisto!AW366</f>
        <v>0</v>
      </c>
      <c r="AM357" s="151">
        <f>COUNTIF(Schisto!AX366,"Sim")</f>
        <v>0</v>
      </c>
      <c r="AN357" s="56"/>
      <c r="AO357" s="151">
        <f>HTS!P366</f>
        <v>0</v>
      </c>
      <c r="AP357" s="151">
        <f>MAX(HTS!AK366,HTS!BS366)</f>
        <v>0</v>
      </c>
      <c r="AQ357" s="151">
        <f>MAX(HTS!AL366,HTS!BT366)</f>
        <v>0</v>
      </c>
      <c r="AR357" s="151">
        <f>MAX(HTS!AM366,HTS!BU366)</f>
        <v>0</v>
      </c>
      <c r="AS357" s="151">
        <f>MAX(HTS!AN366,HTS!BV366)</f>
        <v>0</v>
      </c>
      <c r="AT357" s="151">
        <f>MAX(HTS!AO366,HTS!BW366)</f>
        <v>0</v>
      </c>
      <c r="AU357" s="151">
        <f>MAX(HTS!AQ366,HTS!BY366)</f>
        <v>0</v>
      </c>
      <c r="AV357" s="151">
        <f>MAX(HTS!AR366,HTS!BZ366)</f>
        <v>0</v>
      </c>
      <c r="AW357" s="151">
        <f>MAX(HTS!AS366,HTS!CA366)</f>
        <v>0</v>
      </c>
      <c r="AX357" s="151">
        <f>MAX(HTS!AT366,HTS!CB366)</f>
        <v>0</v>
      </c>
      <c r="AY357" s="151">
        <f>MAX(HTS!AU366,HTS!CC366)</f>
        <v>0</v>
      </c>
      <c r="AZ357" s="151">
        <f>MAX(HTS!AV366,HTS!CD366)</f>
        <v>0</v>
      </c>
      <c r="BA357" s="151">
        <f>MAX(HTS!AW366,HTS!CE366)</f>
        <v>0</v>
      </c>
      <c r="BB357" s="151">
        <f>MAX(HTS!AX366,HTS!CF366)</f>
        <v>0</v>
      </c>
      <c r="BC357" s="151">
        <f>MAX(HTS!AY366,HTS!CG366)</f>
        <v>0</v>
      </c>
      <c r="BD357" s="151">
        <f>MAX(HTS!AZ366,HTS!CH366)</f>
        <v>0</v>
      </c>
      <c r="BE357" s="151">
        <f>MAX(HTS!BA366,HTS!CI366)</f>
        <v>0</v>
      </c>
      <c r="BF357" s="151">
        <f>MAX(HTS!BB366,HTS!CJ366)</f>
        <v>0</v>
      </c>
      <c r="BG357" s="151">
        <f>MAX(COUNTIF(HTS!BC366,"Sim"),COUNTIF(HTS!CK366,"Sim"))</f>
        <v>0</v>
      </c>
      <c r="BH357" s="56"/>
      <c r="BI357" s="151">
        <f>Tracoma!Q369</f>
        <v>0</v>
      </c>
      <c r="BJ357" s="151">
        <f>Tracoma!AK369</f>
        <v>0</v>
      </c>
      <c r="BK357" s="151">
        <f>Tracoma!AL369</f>
        <v>0</v>
      </c>
      <c r="BL357" s="151">
        <f>Tracoma!AN369</f>
        <v>0</v>
      </c>
      <c r="BM357" s="151">
        <f>Tracoma!AO369</f>
        <v>0</v>
      </c>
      <c r="BN357" s="151">
        <f>Tracoma!AT369</f>
        <v>0</v>
      </c>
      <c r="BO357" s="151">
        <f>Tracoma!AU369</f>
        <v>0</v>
      </c>
      <c r="BP357" s="151">
        <f>Tracoma!AV369</f>
        <v>0</v>
      </c>
      <c r="BQ357" s="151">
        <f>Tracoma!AW369</f>
        <v>0</v>
      </c>
      <c r="BR357" s="151">
        <f>COUNTIF(Tracoma!AX369,"Sim")</f>
        <v>0</v>
      </c>
      <c r="BS357" s="56"/>
      <c r="BT357" s="151">
        <f t="shared" si="63"/>
        <v>0</v>
      </c>
      <c r="BU357" s="151">
        <f t="shared" si="64"/>
        <v>0</v>
      </c>
      <c r="BV357" s="151">
        <f t="shared" si="65"/>
        <v>0</v>
      </c>
      <c r="BW357" s="151">
        <f t="shared" si="66"/>
        <v>0</v>
      </c>
      <c r="BX357" s="151">
        <f t="shared" si="67"/>
        <v>0</v>
      </c>
      <c r="BY357" s="151">
        <f t="shared" si="70"/>
        <v>0</v>
      </c>
      <c r="BZ357" s="151">
        <f t="shared" si="71"/>
        <v>0</v>
      </c>
      <c r="CA357" s="151">
        <f t="shared" si="72"/>
        <v>0</v>
      </c>
      <c r="CB357" s="151">
        <f t="shared" si="68"/>
        <v>0</v>
      </c>
      <c r="CC357" s="151">
        <f t="shared" si="69"/>
        <v>0</v>
      </c>
    </row>
    <row r="358" spans="2:81" x14ac:dyDescent="0.25">
      <c r="B358" s="366">
        <f>Demografia!B366</f>
        <v>0</v>
      </c>
      <c r="C358" s="366">
        <f>Demografia!C366</f>
        <v>0</v>
      </c>
      <c r="D358" s="367">
        <f>Demografia!D366</f>
        <v>0</v>
      </c>
      <c r="E358" s="342"/>
      <c r="F358" s="367">
        <f>FL!M365</f>
        <v>0</v>
      </c>
      <c r="G358" s="367">
        <f>FL!AE365</f>
        <v>0</v>
      </c>
      <c r="H358" s="367">
        <f>FL!AF365</f>
        <v>0</v>
      </c>
      <c r="I358" s="367">
        <f>FL!AH365</f>
        <v>0</v>
      </c>
      <c r="J358" s="367">
        <f>FL!AI365</f>
        <v>0</v>
      </c>
      <c r="K358" s="367">
        <f>FL!AK365</f>
        <v>0</v>
      </c>
      <c r="L358" s="367">
        <f>FL!AM365</f>
        <v>0</v>
      </c>
      <c r="M358" s="367">
        <f>FL!AN365</f>
        <v>0</v>
      </c>
      <c r="N358" s="367">
        <f>FL!AO365</f>
        <v>0</v>
      </c>
      <c r="O358" s="367">
        <f>FL!AP365</f>
        <v>0</v>
      </c>
      <c r="P358" s="367">
        <f>FL!AQ365</f>
        <v>0</v>
      </c>
      <c r="Q358" s="367">
        <f>COUNTIF(FL!AR365,"Sim")</f>
        <v>0</v>
      </c>
      <c r="R358" s="342"/>
      <c r="S358" s="367">
        <f>Onco!K365</f>
        <v>0</v>
      </c>
      <c r="T358" s="367">
        <f>MAX(Onco!AB365,Onco!BA365)</f>
        <v>0</v>
      </c>
      <c r="U358" s="367">
        <f>MAX(Onco!AC365,Onco!BB365)</f>
        <v>0</v>
      </c>
      <c r="V358" s="367">
        <f>MAX(Onco!AE365,Onco!BD365)</f>
        <v>0</v>
      </c>
      <c r="W358" s="367">
        <f>MAX(Onco!AF365,Onco!BE365)</f>
        <v>0</v>
      </c>
      <c r="X358" s="367">
        <f>MAX(Onco!AG365,Onco!BF365)</f>
        <v>0</v>
      </c>
      <c r="Y358" s="367">
        <f>MAX(Onco!AH365,Onco!BG365)</f>
        <v>0</v>
      </c>
      <c r="Z358" s="367">
        <f>MAX(Onco!AI365,Onco!BH365)</f>
        <v>0</v>
      </c>
      <c r="AA358" s="367">
        <f>MAX(Onco!AJ365,Onco!BI365)</f>
        <v>0</v>
      </c>
      <c r="AB358" s="367">
        <f>MAX(COUNTIF(Onco!AK365,"Sim"),COUNTIF(Onco!BJ365,"Sim"))</f>
        <v>0</v>
      </c>
      <c r="AC358" s="342"/>
      <c r="AD358" s="367">
        <f>Schisto!P367</f>
        <v>0</v>
      </c>
      <c r="AE358" s="367">
        <f>Schisto!AI367</f>
        <v>0</v>
      </c>
      <c r="AF358" s="367">
        <f>Schisto!AJ367</f>
        <v>0</v>
      </c>
      <c r="AG358" s="367">
        <f>Schisto!AN367</f>
        <v>0</v>
      </c>
      <c r="AH358" s="367">
        <f>Schisto!AO367</f>
        <v>0</v>
      </c>
      <c r="AI358" s="367">
        <f>Schisto!AT367</f>
        <v>0</v>
      </c>
      <c r="AJ358" s="367">
        <f>Schisto!AU367</f>
        <v>0</v>
      </c>
      <c r="AK358" s="367">
        <f>Schisto!AV367</f>
        <v>0</v>
      </c>
      <c r="AL358" s="367">
        <f>Schisto!AW367</f>
        <v>0</v>
      </c>
      <c r="AM358" s="367">
        <f>COUNTIF(Schisto!AX367,"Sim")</f>
        <v>0</v>
      </c>
      <c r="AN358" s="342"/>
      <c r="AO358" s="367">
        <f>HTS!P367</f>
        <v>0</v>
      </c>
      <c r="AP358" s="367">
        <f>MAX(HTS!AK367,HTS!BS367)</f>
        <v>0</v>
      </c>
      <c r="AQ358" s="367">
        <f>MAX(HTS!AL367,HTS!BT367)</f>
        <v>0</v>
      </c>
      <c r="AR358" s="367">
        <f>MAX(HTS!AM367,HTS!BU367)</f>
        <v>0</v>
      </c>
      <c r="AS358" s="367">
        <f>MAX(HTS!AN367,HTS!BV367)</f>
        <v>0</v>
      </c>
      <c r="AT358" s="367">
        <f>MAX(HTS!AO367,HTS!BW367)</f>
        <v>0</v>
      </c>
      <c r="AU358" s="367">
        <f>MAX(HTS!AQ367,HTS!BY367)</f>
        <v>0</v>
      </c>
      <c r="AV358" s="367">
        <f>MAX(HTS!AR367,HTS!BZ367)</f>
        <v>0</v>
      </c>
      <c r="AW358" s="367">
        <f>MAX(HTS!AS367,HTS!CA367)</f>
        <v>0</v>
      </c>
      <c r="AX358" s="367">
        <f>MAX(HTS!AT367,HTS!CB367)</f>
        <v>0</v>
      </c>
      <c r="AY358" s="367">
        <f>MAX(HTS!AU367,HTS!CC367)</f>
        <v>0</v>
      </c>
      <c r="AZ358" s="367">
        <f>MAX(HTS!AV367,HTS!CD367)</f>
        <v>0</v>
      </c>
      <c r="BA358" s="367">
        <f>MAX(HTS!AW367,HTS!CE367)</f>
        <v>0</v>
      </c>
      <c r="BB358" s="367">
        <f>MAX(HTS!AX367,HTS!CF367)</f>
        <v>0</v>
      </c>
      <c r="BC358" s="367">
        <f>MAX(HTS!AY367,HTS!CG367)</f>
        <v>0</v>
      </c>
      <c r="BD358" s="367">
        <f>MAX(HTS!AZ367,HTS!CH367)</f>
        <v>0</v>
      </c>
      <c r="BE358" s="367">
        <f>MAX(HTS!BA367,HTS!CI367)</f>
        <v>0</v>
      </c>
      <c r="BF358" s="367">
        <f>MAX(HTS!BB367,HTS!CJ367)</f>
        <v>0</v>
      </c>
      <c r="BG358" s="367">
        <f>MAX(COUNTIF(HTS!BC367,"Sim"),COUNTIF(HTS!CK367,"Sim"))</f>
        <v>0</v>
      </c>
      <c r="BH358" s="342"/>
      <c r="BI358" s="367">
        <f>Tracoma!Q370</f>
        <v>0</v>
      </c>
      <c r="BJ358" s="367">
        <f>Tracoma!AK370</f>
        <v>0</v>
      </c>
      <c r="BK358" s="367">
        <f>Tracoma!AL370</f>
        <v>0</v>
      </c>
      <c r="BL358" s="367">
        <f>Tracoma!AN370</f>
        <v>0</v>
      </c>
      <c r="BM358" s="367">
        <f>Tracoma!AO370</f>
        <v>0</v>
      </c>
      <c r="BN358" s="367">
        <f>Tracoma!AT370</f>
        <v>0</v>
      </c>
      <c r="BO358" s="367">
        <f>Tracoma!AU370</f>
        <v>0</v>
      </c>
      <c r="BP358" s="367">
        <f>Tracoma!AV370</f>
        <v>0</v>
      </c>
      <c r="BQ358" s="367">
        <f>Tracoma!AW370</f>
        <v>0</v>
      </c>
      <c r="BR358" s="367">
        <f>COUNTIF(Tracoma!AX370,"Sim")</f>
        <v>0</v>
      </c>
      <c r="BS358" s="342"/>
      <c r="BT358" s="367">
        <f t="shared" si="63"/>
        <v>0</v>
      </c>
      <c r="BU358" s="367">
        <f t="shared" si="64"/>
        <v>0</v>
      </c>
      <c r="BV358" s="367">
        <f t="shared" si="65"/>
        <v>0</v>
      </c>
      <c r="BW358" s="367">
        <f t="shared" si="66"/>
        <v>0</v>
      </c>
      <c r="BX358" s="367">
        <f t="shared" si="67"/>
        <v>0</v>
      </c>
      <c r="BY358" s="367">
        <f t="shared" si="70"/>
        <v>0</v>
      </c>
      <c r="BZ358" s="367">
        <f t="shared" si="71"/>
        <v>0</v>
      </c>
      <c r="CA358" s="367">
        <f t="shared" si="72"/>
        <v>0</v>
      </c>
      <c r="CB358" s="367">
        <f t="shared" si="68"/>
        <v>0</v>
      </c>
      <c r="CC358" s="367">
        <f t="shared" si="69"/>
        <v>0</v>
      </c>
    </row>
    <row r="359" spans="2:81" x14ac:dyDescent="0.25">
      <c r="B359" s="150">
        <f>Demografia!B367</f>
        <v>0</v>
      </c>
      <c r="C359" s="150">
        <f>Demografia!C367</f>
        <v>0</v>
      </c>
      <c r="D359" s="151">
        <f>Demografia!D367</f>
        <v>0</v>
      </c>
      <c r="E359" s="56"/>
      <c r="F359" s="151">
        <f>FL!M366</f>
        <v>0</v>
      </c>
      <c r="G359" s="151">
        <f>FL!AE366</f>
        <v>0</v>
      </c>
      <c r="H359" s="151">
        <f>FL!AF366</f>
        <v>0</v>
      </c>
      <c r="I359" s="151">
        <f>FL!AH366</f>
        <v>0</v>
      </c>
      <c r="J359" s="151">
        <f>FL!AI366</f>
        <v>0</v>
      </c>
      <c r="K359" s="151">
        <f>FL!AK366</f>
        <v>0</v>
      </c>
      <c r="L359" s="151">
        <f>FL!AM366</f>
        <v>0</v>
      </c>
      <c r="M359" s="151">
        <f>FL!AN366</f>
        <v>0</v>
      </c>
      <c r="N359" s="151">
        <f>FL!AO366</f>
        <v>0</v>
      </c>
      <c r="O359" s="151">
        <f>FL!AP366</f>
        <v>0</v>
      </c>
      <c r="P359" s="151">
        <f>FL!AQ366</f>
        <v>0</v>
      </c>
      <c r="Q359" s="151">
        <f>COUNTIF(FL!AR366,"Sim")</f>
        <v>0</v>
      </c>
      <c r="R359" s="56"/>
      <c r="S359" s="151">
        <f>Onco!K366</f>
        <v>0</v>
      </c>
      <c r="T359" s="151">
        <f>MAX(Onco!AB366,Onco!BA366)</f>
        <v>0</v>
      </c>
      <c r="U359" s="151">
        <f>MAX(Onco!AC366,Onco!BB366)</f>
        <v>0</v>
      </c>
      <c r="V359" s="151">
        <f>MAX(Onco!AE366,Onco!BD366)</f>
        <v>0</v>
      </c>
      <c r="W359" s="151">
        <f>MAX(Onco!AF366,Onco!BE366)</f>
        <v>0</v>
      </c>
      <c r="X359" s="151">
        <f>MAX(Onco!AG366,Onco!BF366)</f>
        <v>0</v>
      </c>
      <c r="Y359" s="151">
        <f>MAX(Onco!AH366,Onco!BG366)</f>
        <v>0</v>
      </c>
      <c r="Z359" s="151">
        <f>MAX(Onco!AI366,Onco!BH366)</f>
        <v>0</v>
      </c>
      <c r="AA359" s="151">
        <f>MAX(Onco!AJ366,Onco!BI366)</f>
        <v>0</v>
      </c>
      <c r="AB359" s="151">
        <f>MAX(COUNTIF(Onco!AK366,"Sim"),COUNTIF(Onco!BJ366,"Sim"))</f>
        <v>0</v>
      </c>
      <c r="AC359" s="56"/>
      <c r="AD359" s="151">
        <f>Schisto!P368</f>
        <v>0</v>
      </c>
      <c r="AE359" s="151">
        <f>Schisto!AI368</f>
        <v>0</v>
      </c>
      <c r="AF359" s="151">
        <f>Schisto!AJ368</f>
        <v>0</v>
      </c>
      <c r="AG359" s="151">
        <f>Schisto!AN368</f>
        <v>0</v>
      </c>
      <c r="AH359" s="151">
        <f>Schisto!AO368</f>
        <v>0</v>
      </c>
      <c r="AI359" s="151">
        <f>Schisto!AT368</f>
        <v>0</v>
      </c>
      <c r="AJ359" s="151">
        <f>Schisto!AU368</f>
        <v>0</v>
      </c>
      <c r="AK359" s="151">
        <f>Schisto!AV368</f>
        <v>0</v>
      </c>
      <c r="AL359" s="151">
        <f>Schisto!AW368</f>
        <v>0</v>
      </c>
      <c r="AM359" s="151">
        <f>COUNTIF(Schisto!AX368,"Sim")</f>
        <v>0</v>
      </c>
      <c r="AN359" s="56"/>
      <c r="AO359" s="151">
        <f>HTS!P368</f>
        <v>0</v>
      </c>
      <c r="AP359" s="151">
        <f>MAX(HTS!AK368,HTS!BS368)</f>
        <v>0</v>
      </c>
      <c r="AQ359" s="151">
        <f>MAX(HTS!AL368,HTS!BT368)</f>
        <v>0</v>
      </c>
      <c r="AR359" s="151">
        <f>MAX(HTS!AM368,HTS!BU368)</f>
        <v>0</v>
      </c>
      <c r="AS359" s="151">
        <f>MAX(HTS!AN368,HTS!BV368)</f>
        <v>0</v>
      </c>
      <c r="AT359" s="151">
        <f>MAX(HTS!AO368,HTS!BW368)</f>
        <v>0</v>
      </c>
      <c r="AU359" s="151">
        <f>MAX(HTS!AQ368,HTS!BY368)</f>
        <v>0</v>
      </c>
      <c r="AV359" s="151">
        <f>MAX(HTS!AR368,HTS!BZ368)</f>
        <v>0</v>
      </c>
      <c r="AW359" s="151">
        <f>MAX(HTS!AS368,HTS!CA368)</f>
        <v>0</v>
      </c>
      <c r="AX359" s="151">
        <f>MAX(HTS!AT368,HTS!CB368)</f>
        <v>0</v>
      </c>
      <c r="AY359" s="151">
        <f>MAX(HTS!AU368,HTS!CC368)</f>
        <v>0</v>
      </c>
      <c r="AZ359" s="151">
        <f>MAX(HTS!AV368,HTS!CD368)</f>
        <v>0</v>
      </c>
      <c r="BA359" s="151">
        <f>MAX(HTS!AW368,HTS!CE368)</f>
        <v>0</v>
      </c>
      <c r="BB359" s="151">
        <f>MAX(HTS!AX368,HTS!CF368)</f>
        <v>0</v>
      </c>
      <c r="BC359" s="151">
        <f>MAX(HTS!AY368,HTS!CG368)</f>
        <v>0</v>
      </c>
      <c r="BD359" s="151">
        <f>MAX(HTS!AZ368,HTS!CH368)</f>
        <v>0</v>
      </c>
      <c r="BE359" s="151">
        <f>MAX(HTS!BA368,HTS!CI368)</f>
        <v>0</v>
      </c>
      <c r="BF359" s="151">
        <f>MAX(HTS!BB368,HTS!CJ368)</f>
        <v>0</v>
      </c>
      <c r="BG359" s="151">
        <f>MAX(COUNTIF(HTS!BC368,"Sim"),COUNTIF(HTS!CK368,"Sim"))</f>
        <v>0</v>
      </c>
      <c r="BH359" s="56"/>
      <c r="BI359" s="151">
        <f>Tracoma!Q371</f>
        <v>0</v>
      </c>
      <c r="BJ359" s="151">
        <f>Tracoma!AK371</f>
        <v>0</v>
      </c>
      <c r="BK359" s="151">
        <f>Tracoma!AL371</f>
        <v>0</v>
      </c>
      <c r="BL359" s="151">
        <f>Tracoma!AN371</f>
        <v>0</v>
      </c>
      <c r="BM359" s="151">
        <f>Tracoma!AO371</f>
        <v>0</v>
      </c>
      <c r="BN359" s="151">
        <f>Tracoma!AT371</f>
        <v>0</v>
      </c>
      <c r="BO359" s="151">
        <f>Tracoma!AU371</f>
        <v>0</v>
      </c>
      <c r="BP359" s="151">
        <f>Tracoma!AV371</f>
        <v>0</v>
      </c>
      <c r="BQ359" s="151">
        <f>Tracoma!AW371</f>
        <v>0</v>
      </c>
      <c r="BR359" s="151">
        <f>COUNTIF(Tracoma!AX371,"Sim")</f>
        <v>0</v>
      </c>
      <c r="BS359" s="56"/>
      <c r="BT359" s="151">
        <f t="shared" si="63"/>
        <v>0</v>
      </c>
      <c r="BU359" s="151">
        <f t="shared" si="64"/>
        <v>0</v>
      </c>
      <c r="BV359" s="151">
        <f t="shared" si="65"/>
        <v>0</v>
      </c>
      <c r="BW359" s="151">
        <f t="shared" si="66"/>
        <v>0</v>
      </c>
      <c r="BX359" s="151">
        <f t="shared" si="67"/>
        <v>0</v>
      </c>
      <c r="BY359" s="151">
        <f t="shared" si="70"/>
        <v>0</v>
      </c>
      <c r="BZ359" s="151">
        <f t="shared" si="71"/>
        <v>0</v>
      </c>
      <c r="CA359" s="151">
        <f t="shared" si="72"/>
        <v>0</v>
      </c>
      <c r="CB359" s="151">
        <f t="shared" si="68"/>
        <v>0</v>
      </c>
      <c r="CC359" s="151">
        <f t="shared" si="69"/>
        <v>0</v>
      </c>
    </row>
    <row r="360" spans="2:81" x14ac:dyDescent="0.25">
      <c r="B360" s="366">
        <f>Demografia!B368</f>
        <v>0</v>
      </c>
      <c r="C360" s="366">
        <f>Demografia!C368</f>
        <v>0</v>
      </c>
      <c r="D360" s="367">
        <f>Demografia!D368</f>
        <v>0</v>
      </c>
      <c r="E360" s="342"/>
      <c r="F360" s="367">
        <f>FL!M367</f>
        <v>0</v>
      </c>
      <c r="G360" s="367">
        <f>FL!AE367</f>
        <v>0</v>
      </c>
      <c r="H360" s="367">
        <f>FL!AF367</f>
        <v>0</v>
      </c>
      <c r="I360" s="367">
        <f>FL!AH367</f>
        <v>0</v>
      </c>
      <c r="J360" s="367">
        <f>FL!AI367</f>
        <v>0</v>
      </c>
      <c r="K360" s="367">
        <f>FL!AK367</f>
        <v>0</v>
      </c>
      <c r="L360" s="367">
        <f>FL!AM367</f>
        <v>0</v>
      </c>
      <c r="M360" s="367">
        <f>FL!AN367</f>
        <v>0</v>
      </c>
      <c r="N360" s="367">
        <f>FL!AO367</f>
        <v>0</v>
      </c>
      <c r="O360" s="367">
        <f>FL!AP367</f>
        <v>0</v>
      </c>
      <c r="P360" s="367">
        <f>FL!AQ367</f>
        <v>0</v>
      </c>
      <c r="Q360" s="367">
        <f>COUNTIF(FL!AR367,"Sim")</f>
        <v>0</v>
      </c>
      <c r="R360" s="342"/>
      <c r="S360" s="367">
        <f>Onco!K367</f>
        <v>0</v>
      </c>
      <c r="T360" s="367">
        <f>MAX(Onco!AB367,Onco!BA367)</f>
        <v>0</v>
      </c>
      <c r="U360" s="367">
        <f>MAX(Onco!AC367,Onco!BB367)</f>
        <v>0</v>
      </c>
      <c r="V360" s="367">
        <f>MAX(Onco!AE367,Onco!BD367)</f>
        <v>0</v>
      </c>
      <c r="W360" s="367">
        <f>MAX(Onco!AF367,Onco!BE367)</f>
        <v>0</v>
      </c>
      <c r="X360" s="367">
        <f>MAX(Onco!AG367,Onco!BF367)</f>
        <v>0</v>
      </c>
      <c r="Y360" s="367">
        <f>MAX(Onco!AH367,Onco!BG367)</f>
        <v>0</v>
      </c>
      <c r="Z360" s="367">
        <f>MAX(Onco!AI367,Onco!BH367)</f>
        <v>0</v>
      </c>
      <c r="AA360" s="367">
        <f>MAX(Onco!AJ367,Onco!BI367)</f>
        <v>0</v>
      </c>
      <c r="AB360" s="367">
        <f>MAX(COUNTIF(Onco!AK367,"Sim"),COUNTIF(Onco!BJ367,"Sim"))</f>
        <v>0</v>
      </c>
      <c r="AC360" s="342"/>
      <c r="AD360" s="367">
        <f>Schisto!P369</f>
        <v>0</v>
      </c>
      <c r="AE360" s="367">
        <f>Schisto!AI369</f>
        <v>0</v>
      </c>
      <c r="AF360" s="367">
        <f>Schisto!AJ369</f>
        <v>0</v>
      </c>
      <c r="AG360" s="367">
        <f>Schisto!AN369</f>
        <v>0</v>
      </c>
      <c r="AH360" s="367">
        <f>Schisto!AO369</f>
        <v>0</v>
      </c>
      <c r="AI360" s="367">
        <f>Schisto!AT369</f>
        <v>0</v>
      </c>
      <c r="AJ360" s="367">
        <f>Schisto!AU369</f>
        <v>0</v>
      </c>
      <c r="AK360" s="367">
        <f>Schisto!AV369</f>
        <v>0</v>
      </c>
      <c r="AL360" s="367">
        <f>Schisto!AW369</f>
        <v>0</v>
      </c>
      <c r="AM360" s="367">
        <f>COUNTIF(Schisto!AX369,"Sim")</f>
        <v>0</v>
      </c>
      <c r="AN360" s="342"/>
      <c r="AO360" s="367">
        <f>HTS!P369</f>
        <v>0</v>
      </c>
      <c r="AP360" s="367">
        <f>MAX(HTS!AK369,HTS!BS369)</f>
        <v>0</v>
      </c>
      <c r="AQ360" s="367">
        <f>MAX(HTS!AL369,HTS!BT369)</f>
        <v>0</v>
      </c>
      <c r="AR360" s="367">
        <f>MAX(HTS!AM369,HTS!BU369)</f>
        <v>0</v>
      </c>
      <c r="AS360" s="367">
        <f>MAX(HTS!AN369,HTS!BV369)</f>
        <v>0</v>
      </c>
      <c r="AT360" s="367">
        <f>MAX(HTS!AO369,HTS!BW369)</f>
        <v>0</v>
      </c>
      <c r="AU360" s="367">
        <f>MAX(HTS!AQ369,HTS!BY369)</f>
        <v>0</v>
      </c>
      <c r="AV360" s="367">
        <f>MAX(HTS!AR369,HTS!BZ369)</f>
        <v>0</v>
      </c>
      <c r="AW360" s="367">
        <f>MAX(HTS!AS369,HTS!CA369)</f>
        <v>0</v>
      </c>
      <c r="AX360" s="367">
        <f>MAX(HTS!AT369,HTS!CB369)</f>
        <v>0</v>
      </c>
      <c r="AY360" s="367">
        <f>MAX(HTS!AU369,HTS!CC369)</f>
        <v>0</v>
      </c>
      <c r="AZ360" s="367">
        <f>MAX(HTS!AV369,HTS!CD369)</f>
        <v>0</v>
      </c>
      <c r="BA360" s="367">
        <f>MAX(HTS!AW369,HTS!CE369)</f>
        <v>0</v>
      </c>
      <c r="BB360" s="367">
        <f>MAX(HTS!AX369,HTS!CF369)</f>
        <v>0</v>
      </c>
      <c r="BC360" s="367">
        <f>MAX(HTS!AY369,HTS!CG369)</f>
        <v>0</v>
      </c>
      <c r="BD360" s="367">
        <f>MAX(HTS!AZ369,HTS!CH369)</f>
        <v>0</v>
      </c>
      <c r="BE360" s="367">
        <f>MAX(HTS!BA369,HTS!CI369)</f>
        <v>0</v>
      </c>
      <c r="BF360" s="367">
        <f>MAX(HTS!BB369,HTS!CJ369)</f>
        <v>0</v>
      </c>
      <c r="BG360" s="367">
        <f>MAX(COUNTIF(HTS!BC369,"Sim"),COUNTIF(HTS!CK369,"Sim"))</f>
        <v>0</v>
      </c>
      <c r="BH360" s="342"/>
      <c r="BI360" s="367">
        <f>Tracoma!Q372</f>
        <v>0</v>
      </c>
      <c r="BJ360" s="367">
        <f>Tracoma!AK372</f>
        <v>0</v>
      </c>
      <c r="BK360" s="367">
        <f>Tracoma!AL372</f>
        <v>0</v>
      </c>
      <c r="BL360" s="367">
        <f>Tracoma!AN372</f>
        <v>0</v>
      </c>
      <c r="BM360" s="367">
        <f>Tracoma!AO372</f>
        <v>0</v>
      </c>
      <c r="BN360" s="367">
        <f>Tracoma!AT372</f>
        <v>0</v>
      </c>
      <c r="BO360" s="367">
        <f>Tracoma!AU372</f>
        <v>0</v>
      </c>
      <c r="BP360" s="367">
        <f>Tracoma!AV372</f>
        <v>0</v>
      </c>
      <c r="BQ360" s="367">
        <f>Tracoma!AW372</f>
        <v>0</v>
      </c>
      <c r="BR360" s="367">
        <f>COUNTIF(Tracoma!AX372,"Sim")</f>
        <v>0</v>
      </c>
      <c r="BS360" s="342"/>
      <c r="BT360" s="367">
        <f t="shared" si="63"/>
        <v>0</v>
      </c>
      <c r="BU360" s="367">
        <f t="shared" si="64"/>
        <v>0</v>
      </c>
      <c r="BV360" s="367">
        <f t="shared" si="65"/>
        <v>0</v>
      </c>
      <c r="BW360" s="367">
        <f t="shared" si="66"/>
        <v>0</v>
      </c>
      <c r="BX360" s="367">
        <f t="shared" si="67"/>
        <v>0</v>
      </c>
      <c r="BY360" s="367">
        <f t="shared" si="70"/>
        <v>0</v>
      </c>
      <c r="BZ360" s="367">
        <f t="shared" si="71"/>
        <v>0</v>
      </c>
      <c r="CA360" s="367">
        <f t="shared" si="72"/>
        <v>0</v>
      </c>
      <c r="CB360" s="367">
        <f t="shared" si="68"/>
        <v>0</v>
      </c>
      <c r="CC360" s="367">
        <f t="shared" si="69"/>
        <v>0</v>
      </c>
    </row>
    <row r="361" spans="2:81" x14ac:dyDescent="0.25">
      <c r="B361" s="150">
        <f>Demografia!B369</f>
        <v>0</v>
      </c>
      <c r="C361" s="150">
        <f>Demografia!C369</f>
        <v>0</v>
      </c>
      <c r="D361" s="151">
        <f>Demografia!D369</f>
        <v>0</v>
      </c>
      <c r="E361" s="56"/>
      <c r="F361" s="151">
        <f>FL!M368</f>
        <v>0</v>
      </c>
      <c r="G361" s="151">
        <f>FL!AE368</f>
        <v>0</v>
      </c>
      <c r="H361" s="151">
        <f>FL!AF368</f>
        <v>0</v>
      </c>
      <c r="I361" s="151">
        <f>FL!AH368</f>
        <v>0</v>
      </c>
      <c r="J361" s="151">
        <f>FL!AI368</f>
        <v>0</v>
      </c>
      <c r="K361" s="151">
        <f>FL!AK368</f>
        <v>0</v>
      </c>
      <c r="L361" s="151">
        <f>FL!AM368</f>
        <v>0</v>
      </c>
      <c r="M361" s="151">
        <f>FL!AN368</f>
        <v>0</v>
      </c>
      <c r="N361" s="151">
        <f>FL!AO368</f>
        <v>0</v>
      </c>
      <c r="O361" s="151">
        <f>FL!AP368</f>
        <v>0</v>
      </c>
      <c r="P361" s="151">
        <f>FL!AQ368</f>
        <v>0</v>
      </c>
      <c r="Q361" s="151">
        <f>COUNTIF(FL!AR368,"Sim")</f>
        <v>0</v>
      </c>
      <c r="R361" s="56"/>
      <c r="S361" s="151">
        <f>Onco!K368</f>
        <v>0</v>
      </c>
      <c r="T361" s="151">
        <f>MAX(Onco!AB368,Onco!BA368)</f>
        <v>0</v>
      </c>
      <c r="U361" s="151">
        <f>MAX(Onco!AC368,Onco!BB368)</f>
        <v>0</v>
      </c>
      <c r="V361" s="151">
        <f>MAX(Onco!AE368,Onco!BD368)</f>
        <v>0</v>
      </c>
      <c r="W361" s="151">
        <f>MAX(Onco!AF368,Onco!BE368)</f>
        <v>0</v>
      </c>
      <c r="X361" s="151">
        <f>MAX(Onco!AG368,Onco!BF368)</f>
        <v>0</v>
      </c>
      <c r="Y361" s="151">
        <f>MAX(Onco!AH368,Onco!BG368)</f>
        <v>0</v>
      </c>
      <c r="Z361" s="151">
        <f>MAX(Onco!AI368,Onco!BH368)</f>
        <v>0</v>
      </c>
      <c r="AA361" s="151">
        <f>MAX(Onco!AJ368,Onco!BI368)</f>
        <v>0</v>
      </c>
      <c r="AB361" s="151">
        <f>MAX(COUNTIF(Onco!AK368,"Sim"),COUNTIF(Onco!BJ368,"Sim"))</f>
        <v>0</v>
      </c>
      <c r="AC361" s="56"/>
      <c r="AD361" s="151">
        <f>Schisto!P370</f>
        <v>0</v>
      </c>
      <c r="AE361" s="151">
        <f>Schisto!AI370</f>
        <v>0</v>
      </c>
      <c r="AF361" s="151">
        <f>Schisto!AJ370</f>
        <v>0</v>
      </c>
      <c r="AG361" s="151">
        <f>Schisto!AN370</f>
        <v>0</v>
      </c>
      <c r="AH361" s="151">
        <f>Schisto!AO370</f>
        <v>0</v>
      </c>
      <c r="AI361" s="151">
        <f>Schisto!AT370</f>
        <v>0</v>
      </c>
      <c r="AJ361" s="151">
        <f>Schisto!AU370</f>
        <v>0</v>
      </c>
      <c r="AK361" s="151">
        <f>Schisto!AV370</f>
        <v>0</v>
      </c>
      <c r="AL361" s="151">
        <f>Schisto!AW370</f>
        <v>0</v>
      </c>
      <c r="AM361" s="151">
        <f>COUNTIF(Schisto!AX370,"Sim")</f>
        <v>0</v>
      </c>
      <c r="AN361" s="56"/>
      <c r="AO361" s="151">
        <f>HTS!P370</f>
        <v>0</v>
      </c>
      <c r="AP361" s="151">
        <f>MAX(HTS!AK370,HTS!BS370)</f>
        <v>0</v>
      </c>
      <c r="AQ361" s="151">
        <f>MAX(HTS!AL370,HTS!BT370)</f>
        <v>0</v>
      </c>
      <c r="AR361" s="151">
        <f>MAX(HTS!AM370,HTS!BU370)</f>
        <v>0</v>
      </c>
      <c r="AS361" s="151">
        <f>MAX(HTS!AN370,HTS!BV370)</f>
        <v>0</v>
      </c>
      <c r="AT361" s="151">
        <f>MAX(HTS!AO370,HTS!BW370)</f>
        <v>0</v>
      </c>
      <c r="AU361" s="151">
        <f>MAX(HTS!AQ370,HTS!BY370)</f>
        <v>0</v>
      </c>
      <c r="AV361" s="151">
        <f>MAX(HTS!AR370,HTS!BZ370)</f>
        <v>0</v>
      </c>
      <c r="AW361" s="151">
        <f>MAX(HTS!AS370,HTS!CA370)</f>
        <v>0</v>
      </c>
      <c r="AX361" s="151">
        <f>MAX(HTS!AT370,HTS!CB370)</f>
        <v>0</v>
      </c>
      <c r="AY361" s="151">
        <f>MAX(HTS!AU370,HTS!CC370)</f>
        <v>0</v>
      </c>
      <c r="AZ361" s="151">
        <f>MAX(HTS!AV370,HTS!CD370)</f>
        <v>0</v>
      </c>
      <c r="BA361" s="151">
        <f>MAX(HTS!AW370,HTS!CE370)</f>
        <v>0</v>
      </c>
      <c r="BB361" s="151">
        <f>MAX(HTS!AX370,HTS!CF370)</f>
        <v>0</v>
      </c>
      <c r="BC361" s="151">
        <f>MAX(HTS!AY370,HTS!CG370)</f>
        <v>0</v>
      </c>
      <c r="BD361" s="151">
        <f>MAX(HTS!AZ370,HTS!CH370)</f>
        <v>0</v>
      </c>
      <c r="BE361" s="151">
        <f>MAX(HTS!BA370,HTS!CI370)</f>
        <v>0</v>
      </c>
      <c r="BF361" s="151">
        <f>MAX(HTS!BB370,HTS!CJ370)</f>
        <v>0</v>
      </c>
      <c r="BG361" s="151">
        <f>MAX(COUNTIF(HTS!BC370,"Sim"),COUNTIF(HTS!CK370,"Sim"))</f>
        <v>0</v>
      </c>
      <c r="BH361" s="56"/>
      <c r="BI361" s="151">
        <f>Tracoma!Q373</f>
        <v>0</v>
      </c>
      <c r="BJ361" s="151">
        <f>Tracoma!AK373</f>
        <v>0</v>
      </c>
      <c r="BK361" s="151">
        <f>Tracoma!AL373</f>
        <v>0</v>
      </c>
      <c r="BL361" s="151">
        <f>Tracoma!AN373</f>
        <v>0</v>
      </c>
      <c r="BM361" s="151">
        <f>Tracoma!AO373</f>
        <v>0</v>
      </c>
      <c r="BN361" s="151">
        <f>Tracoma!AT373</f>
        <v>0</v>
      </c>
      <c r="BO361" s="151">
        <f>Tracoma!AU373</f>
        <v>0</v>
      </c>
      <c r="BP361" s="151">
        <f>Tracoma!AV373</f>
        <v>0</v>
      </c>
      <c r="BQ361" s="151">
        <f>Tracoma!AW373</f>
        <v>0</v>
      </c>
      <c r="BR361" s="151">
        <f>COUNTIF(Tracoma!AX373,"Sim")</f>
        <v>0</v>
      </c>
      <c r="BS361" s="56"/>
      <c r="BT361" s="151">
        <f t="shared" si="63"/>
        <v>0</v>
      </c>
      <c r="BU361" s="151">
        <f t="shared" si="64"/>
        <v>0</v>
      </c>
      <c r="BV361" s="151">
        <f t="shared" si="65"/>
        <v>0</v>
      </c>
      <c r="BW361" s="151">
        <f t="shared" si="66"/>
        <v>0</v>
      </c>
      <c r="BX361" s="151">
        <f t="shared" si="67"/>
        <v>0</v>
      </c>
      <c r="BY361" s="151">
        <f t="shared" si="70"/>
        <v>0</v>
      </c>
      <c r="BZ361" s="151">
        <f t="shared" si="71"/>
        <v>0</v>
      </c>
      <c r="CA361" s="151">
        <f t="shared" si="72"/>
        <v>0</v>
      </c>
      <c r="CB361" s="151">
        <f t="shared" si="68"/>
        <v>0</v>
      </c>
      <c r="CC361" s="151">
        <f t="shared" si="69"/>
        <v>0</v>
      </c>
    </row>
    <row r="362" spans="2:81" x14ac:dyDescent="0.25">
      <c r="B362" s="366">
        <f>Demografia!B370</f>
        <v>0</v>
      </c>
      <c r="C362" s="366">
        <f>Demografia!C370</f>
        <v>0</v>
      </c>
      <c r="D362" s="367">
        <f>Demografia!D370</f>
        <v>0</v>
      </c>
      <c r="E362" s="342"/>
      <c r="F362" s="367">
        <f>FL!M369</f>
        <v>0</v>
      </c>
      <c r="G362" s="367">
        <f>FL!AE369</f>
        <v>0</v>
      </c>
      <c r="H362" s="367">
        <f>FL!AF369</f>
        <v>0</v>
      </c>
      <c r="I362" s="367">
        <f>FL!AH369</f>
        <v>0</v>
      </c>
      <c r="J362" s="367">
        <f>FL!AI369</f>
        <v>0</v>
      </c>
      <c r="K362" s="367">
        <f>FL!AK369</f>
        <v>0</v>
      </c>
      <c r="L362" s="367">
        <f>FL!AM369</f>
        <v>0</v>
      </c>
      <c r="M362" s="367">
        <f>FL!AN369</f>
        <v>0</v>
      </c>
      <c r="N362" s="367">
        <f>FL!AO369</f>
        <v>0</v>
      </c>
      <c r="O362" s="367">
        <f>FL!AP369</f>
        <v>0</v>
      </c>
      <c r="P362" s="367">
        <f>FL!AQ369</f>
        <v>0</v>
      </c>
      <c r="Q362" s="367">
        <f>COUNTIF(FL!AR369,"Sim")</f>
        <v>0</v>
      </c>
      <c r="R362" s="342"/>
      <c r="S362" s="367">
        <f>Onco!K369</f>
        <v>0</v>
      </c>
      <c r="T362" s="367">
        <f>MAX(Onco!AB369,Onco!BA369)</f>
        <v>0</v>
      </c>
      <c r="U362" s="367">
        <f>MAX(Onco!AC369,Onco!BB369)</f>
        <v>0</v>
      </c>
      <c r="V362" s="367">
        <f>MAX(Onco!AE369,Onco!BD369)</f>
        <v>0</v>
      </c>
      <c r="W362" s="367">
        <f>MAX(Onco!AF369,Onco!BE369)</f>
        <v>0</v>
      </c>
      <c r="X362" s="367">
        <f>MAX(Onco!AG369,Onco!BF369)</f>
        <v>0</v>
      </c>
      <c r="Y362" s="367">
        <f>MAX(Onco!AH369,Onco!BG369)</f>
        <v>0</v>
      </c>
      <c r="Z362" s="367">
        <f>MAX(Onco!AI369,Onco!BH369)</f>
        <v>0</v>
      </c>
      <c r="AA362" s="367">
        <f>MAX(Onco!AJ369,Onco!BI369)</f>
        <v>0</v>
      </c>
      <c r="AB362" s="367">
        <f>MAX(COUNTIF(Onco!AK369,"Sim"),COUNTIF(Onco!BJ369,"Sim"))</f>
        <v>0</v>
      </c>
      <c r="AC362" s="342"/>
      <c r="AD362" s="367">
        <f>Schisto!P371</f>
        <v>0</v>
      </c>
      <c r="AE362" s="367">
        <f>Schisto!AI371</f>
        <v>0</v>
      </c>
      <c r="AF362" s="367">
        <f>Schisto!AJ371</f>
        <v>0</v>
      </c>
      <c r="AG362" s="367">
        <f>Schisto!AN371</f>
        <v>0</v>
      </c>
      <c r="AH362" s="367">
        <f>Schisto!AO371</f>
        <v>0</v>
      </c>
      <c r="AI362" s="367">
        <f>Schisto!AT371</f>
        <v>0</v>
      </c>
      <c r="AJ362" s="367">
        <f>Schisto!AU371</f>
        <v>0</v>
      </c>
      <c r="AK362" s="367">
        <f>Schisto!AV371</f>
        <v>0</v>
      </c>
      <c r="AL362" s="367">
        <f>Schisto!AW371</f>
        <v>0</v>
      </c>
      <c r="AM362" s="367">
        <f>COUNTIF(Schisto!AX371,"Sim")</f>
        <v>0</v>
      </c>
      <c r="AN362" s="342"/>
      <c r="AO362" s="367">
        <f>HTS!P371</f>
        <v>0</v>
      </c>
      <c r="AP362" s="367">
        <f>MAX(HTS!AK371,HTS!BS371)</f>
        <v>0</v>
      </c>
      <c r="AQ362" s="367">
        <f>MAX(HTS!AL371,HTS!BT371)</f>
        <v>0</v>
      </c>
      <c r="AR362" s="367">
        <f>MAX(HTS!AM371,HTS!BU371)</f>
        <v>0</v>
      </c>
      <c r="AS362" s="367">
        <f>MAX(HTS!AN371,HTS!BV371)</f>
        <v>0</v>
      </c>
      <c r="AT362" s="367">
        <f>MAX(HTS!AO371,HTS!BW371)</f>
        <v>0</v>
      </c>
      <c r="AU362" s="367">
        <f>MAX(HTS!AQ371,HTS!BY371)</f>
        <v>0</v>
      </c>
      <c r="AV362" s="367">
        <f>MAX(HTS!AR371,HTS!BZ371)</f>
        <v>0</v>
      </c>
      <c r="AW362" s="367">
        <f>MAX(HTS!AS371,HTS!CA371)</f>
        <v>0</v>
      </c>
      <c r="AX362" s="367">
        <f>MAX(HTS!AT371,HTS!CB371)</f>
        <v>0</v>
      </c>
      <c r="AY362" s="367">
        <f>MAX(HTS!AU371,HTS!CC371)</f>
        <v>0</v>
      </c>
      <c r="AZ362" s="367">
        <f>MAX(HTS!AV371,HTS!CD371)</f>
        <v>0</v>
      </c>
      <c r="BA362" s="367">
        <f>MAX(HTS!AW371,HTS!CE371)</f>
        <v>0</v>
      </c>
      <c r="BB362" s="367">
        <f>MAX(HTS!AX371,HTS!CF371)</f>
        <v>0</v>
      </c>
      <c r="BC362" s="367">
        <f>MAX(HTS!AY371,HTS!CG371)</f>
        <v>0</v>
      </c>
      <c r="BD362" s="367">
        <f>MAX(HTS!AZ371,HTS!CH371)</f>
        <v>0</v>
      </c>
      <c r="BE362" s="367">
        <f>MAX(HTS!BA371,HTS!CI371)</f>
        <v>0</v>
      </c>
      <c r="BF362" s="367">
        <f>MAX(HTS!BB371,HTS!CJ371)</f>
        <v>0</v>
      </c>
      <c r="BG362" s="367">
        <f>MAX(COUNTIF(HTS!BC371,"Sim"),COUNTIF(HTS!CK371,"Sim"))</f>
        <v>0</v>
      </c>
      <c r="BH362" s="342"/>
      <c r="BI362" s="367">
        <f>Tracoma!Q374</f>
        <v>0</v>
      </c>
      <c r="BJ362" s="367">
        <f>Tracoma!AK374</f>
        <v>0</v>
      </c>
      <c r="BK362" s="367">
        <f>Tracoma!AL374</f>
        <v>0</v>
      </c>
      <c r="BL362" s="367">
        <f>Tracoma!AN374</f>
        <v>0</v>
      </c>
      <c r="BM362" s="367">
        <f>Tracoma!AO374</f>
        <v>0</v>
      </c>
      <c r="BN362" s="367">
        <f>Tracoma!AT374</f>
        <v>0</v>
      </c>
      <c r="BO362" s="367">
        <f>Tracoma!AU374</f>
        <v>0</v>
      </c>
      <c r="BP362" s="367">
        <f>Tracoma!AV374</f>
        <v>0</v>
      </c>
      <c r="BQ362" s="367">
        <f>Tracoma!AW374</f>
        <v>0</v>
      </c>
      <c r="BR362" s="367">
        <f>COUNTIF(Tracoma!AX374,"Sim")</f>
        <v>0</v>
      </c>
      <c r="BS362" s="342"/>
      <c r="BT362" s="367">
        <f t="shared" si="63"/>
        <v>0</v>
      </c>
      <c r="BU362" s="367">
        <f t="shared" si="64"/>
        <v>0</v>
      </c>
      <c r="BV362" s="367">
        <f t="shared" si="65"/>
        <v>0</v>
      </c>
      <c r="BW362" s="367">
        <f t="shared" si="66"/>
        <v>0</v>
      </c>
      <c r="BX362" s="367">
        <f t="shared" si="67"/>
        <v>0</v>
      </c>
      <c r="BY362" s="367">
        <f t="shared" si="70"/>
        <v>0</v>
      </c>
      <c r="BZ362" s="367">
        <f t="shared" si="71"/>
        <v>0</v>
      </c>
      <c r="CA362" s="367">
        <f t="shared" si="72"/>
        <v>0</v>
      </c>
      <c r="CB362" s="367">
        <f t="shared" si="68"/>
        <v>0</v>
      </c>
      <c r="CC362" s="367">
        <f t="shared" si="69"/>
        <v>0</v>
      </c>
    </row>
    <row r="363" spans="2:81" x14ac:dyDescent="0.25">
      <c r="B363" s="150">
        <f>Demografia!B371</f>
        <v>0</v>
      </c>
      <c r="C363" s="150">
        <f>Demografia!C371</f>
        <v>0</v>
      </c>
      <c r="D363" s="151">
        <f>Demografia!D371</f>
        <v>0</v>
      </c>
      <c r="E363" s="56"/>
      <c r="F363" s="151">
        <f>FL!M370</f>
        <v>0</v>
      </c>
      <c r="G363" s="151">
        <f>FL!AE370</f>
        <v>0</v>
      </c>
      <c r="H363" s="151">
        <f>FL!AF370</f>
        <v>0</v>
      </c>
      <c r="I363" s="151">
        <f>FL!AH370</f>
        <v>0</v>
      </c>
      <c r="J363" s="151">
        <f>FL!AI370</f>
        <v>0</v>
      </c>
      <c r="K363" s="151">
        <f>FL!AK370</f>
        <v>0</v>
      </c>
      <c r="L363" s="151">
        <f>FL!AM370</f>
        <v>0</v>
      </c>
      <c r="M363" s="151">
        <f>FL!AN370</f>
        <v>0</v>
      </c>
      <c r="N363" s="151">
        <f>FL!AO370</f>
        <v>0</v>
      </c>
      <c r="O363" s="151">
        <f>FL!AP370</f>
        <v>0</v>
      </c>
      <c r="P363" s="151">
        <f>FL!AQ370</f>
        <v>0</v>
      </c>
      <c r="Q363" s="151">
        <f>COUNTIF(FL!AR370,"Sim")</f>
        <v>0</v>
      </c>
      <c r="R363" s="56"/>
      <c r="S363" s="151">
        <f>Onco!K370</f>
        <v>0</v>
      </c>
      <c r="T363" s="151">
        <f>MAX(Onco!AB370,Onco!BA370)</f>
        <v>0</v>
      </c>
      <c r="U363" s="151">
        <f>MAX(Onco!AC370,Onco!BB370)</f>
        <v>0</v>
      </c>
      <c r="V363" s="151">
        <f>MAX(Onco!AE370,Onco!BD370)</f>
        <v>0</v>
      </c>
      <c r="W363" s="151">
        <f>MAX(Onco!AF370,Onco!BE370)</f>
        <v>0</v>
      </c>
      <c r="X363" s="151">
        <f>MAX(Onco!AG370,Onco!BF370)</f>
        <v>0</v>
      </c>
      <c r="Y363" s="151">
        <f>MAX(Onco!AH370,Onco!BG370)</f>
        <v>0</v>
      </c>
      <c r="Z363" s="151">
        <f>MAX(Onco!AI370,Onco!BH370)</f>
        <v>0</v>
      </c>
      <c r="AA363" s="151">
        <f>MAX(Onco!AJ370,Onco!BI370)</f>
        <v>0</v>
      </c>
      <c r="AB363" s="151">
        <f>MAX(COUNTIF(Onco!AK370,"Sim"),COUNTIF(Onco!BJ370,"Sim"))</f>
        <v>0</v>
      </c>
      <c r="AC363" s="56"/>
      <c r="AD363" s="151">
        <f>Schisto!P372</f>
        <v>0</v>
      </c>
      <c r="AE363" s="151">
        <f>Schisto!AI372</f>
        <v>0</v>
      </c>
      <c r="AF363" s="151">
        <f>Schisto!AJ372</f>
        <v>0</v>
      </c>
      <c r="AG363" s="151">
        <f>Schisto!AN372</f>
        <v>0</v>
      </c>
      <c r="AH363" s="151">
        <f>Schisto!AO372</f>
        <v>0</v>
      </c>
      <c r="AI363" s="151">
        <f>Schisto!AT372</f>
        <v>0</v>
      </c>
      <c r="AJ363" s="151">
        <f>Schisto!AU372</f>
        <v>0</v>
      </c>
      <c r="AK363" s="151">
        <f>Schisto!AV372</f>
        <v>0</v>
      </c>
      <c r="AL363" s="151">
        <f>Schisto!AW372</f>
        <v>0</v>
      </c>
      <c r="AM363" s="151">
        <f>COUNTIF(Schisto!AX372,"Sim")</f>
        <v>0</v>
      </c>
      <c r="AN363" s="56"/>
      <c r="AO363" s="151">
        <f>HTS!P372</f>
        <v>0</v>
      </c>
      <c r="AP363" s="151">
        <f>MAX(HTS!AK372,HTS!BS372)</f>
        <v>0</v>
      </c>
      <c r="AQ363" s="151">
        <f>MAX(HTS!AL372,HTS!BT372)</f>
        <v>0</v>
      </c>
      <c r="AR363" s="151">
        <f>MAX(HTS!AM372,HTS!BU372)</f>
        <v>0</v>
      </c>
      <c r="AS363" s="151">
        <f>MAX(HTS!AN372,HTS!BV372)</f>
        <v>0</v>
      </c>
      <c r="AT363" s="151">
        <f>MAX(HTS!AO372,HTS!BW372)</f>
        <v>0</v>
      </c>
      <c r="AU363" s="151">
        <f>MAX(HTS!AQ372,HTS!BY372)</f>
        <v>0</v>
      </c>
      <c r="AV363" s="151">
        <f>MAX(HTS!AR372,HTS!BZ372)</f>
        <v>0</v>
      </c>
      <c r="AW363" s="151">
        <f>MAX(HTS!AS372,HTS!CA372)</f>
        <v>0</v>
      </c>
      <c r="AX363" s="151">
        <f>MAX(HTS!AT372,HTS!CB372)</f>
        <v>0</v>
      </c>
      <c r="AY363" s="151">
        <f>MAX(HTS!AU372,HTS!CC372)</f>
        <v>0</v>
      </c>
      <c r="AZ363" s="151">
        <f>MAX(HTS!AV372,HTS!CD372)</f>
        <v>0</v>
      </c>
      <c r="BA363" s="151">
        <f>MAX(HTS!AW372,HTS!CE372)</f>
        <v>0</v>
      </c>
      <c r="BB363" s="151">
        <f>MAX(HTS!AX372,HTS!CF372)</f>
        <v>0</v>
      </c>
      <c r="BC363" s="151">
        <f>MAX(HTS!AY372,HTS!CG372)</f>
        <v>0</v>
      </c>
      <c r="BD363" s="151">
        <f>MAX(HTS!AZ372,HTS!CH372)</f>
        <v>0</v>
      </c>
      <c r="BE363" s="151">
        <f>MAX(HTS!BA372,HTS!CI372)</f>
        <v>0</v>
      </c>
      <c r="BF363" s="151">
        <f>MAX(HTS!BB372,HTS!CJ372)</f>
        <v>0</v>
      </c>
      <c r="BG363" s="151">
        <f>MAX(COUNTIF(HTS!BC372,"Sim"),COUNTIF(HTS!CK372,"Sim"))</f>
        <v>0</v>
      </c>
      <c r="BH363" s="56"/>
      <c r="BI363" s="151">
        <f>Tracoma!Q375</f>
        <v>0</v>
      </c>
      <c r="BJ363" s="151">
        <f>Tracoma!AK375</f>
        <v>0</v>
      </c>
      <c r="BK363" s="151">
        <f>Tracoma!AL375</f>
        <v>0</v>
      </c>
      <c r="BL363" s="151">
        <f>Tracoma!AN375</f>
        <v>0</v>
      </c>
      <c r="BM363" s="151">
        <f>Tracoma!AO375</f>
        <v>0</v>
      </c>
      <c r="BN363" s="151">
        <f>Tracoma!AT375</f>
        <v>0</v>
      </c>
      <c r="BO363" s="151">
        <f>Tracoma!AU375</f>
        <v>0</v>
      </c>
      <c r="BP363" s="151">
        <f>Tracoma!AV375</f>
        <v>0</v>
      </c>
      <c r="BQ363" s="151">
        <f>Tracoma!AW375</f>
        <v>0</v>
      </c>
      <c r="BR363" s="151">
        <f>COUNTIF(Tracoma!AX375,"Sim")</f>
        <v>0</v>
      </c>
      <c r="BS363" s="56"/>
      <c r="BT363" s="151">
        <f t="shared" si="63"/>
        <v>0</v>
      </c>
      <c r="BU363" s="151">
        <f t="shared" si="64"/>
        <v>0</v>
      </c>
      <c r="BV363" s="151">
        <f t="shared" si="65"/>
        <v>0</v>
      </c>
      <c r="BW363" s="151">
        <f t="shared" si="66"/>
        <v>0</v>
      </c>
      <c r="BX363" s="151">
        <f t="shared" si="67"/>
        <v>0</v>
      </c>
      <c r="BY363" s="151">
        <f t="shared" si="70"/>
        <v>0</v>
      </c>
      <c r="BZ363" s="151">
        <f t="shared" si="71"/>
        <v>0</v>
      </c>
      <c r="CA363" s="151">
        <f t="shared" si="72"/>
        <v>0</v>
      </c>
      <c r="CB363" s="151">
        <f t="shared" si="68"/>
        <v>0</v>
      </c>
      <c r="CC363" s="151">
        <f t="shared" si="69"/>
        <v>0</v>
      </c>
    </row>
    <row r="364" spans="2:81" x14ac:dyDescent="0.25">
      <c r="B364" s="366">
        <f>Demografia!B372</f>
        <v>0</v>
      </c>
      <c r="C364" s="366">
        <f>Demografia!C372</f>
        <v>0</v>
      </c>
      <c r="D364" s="367">
        <f>Demografia!D372</f>
        <v>0</v>
      </c>
      <c r="E364" s="342"/>
      <c r="F364" s="367">
        <f>FL!M371</f>
        <v>0</v>
      </c>
      <c r="G364" s="367">
        <f>FL!AE371</f>
        <v>0</v>
      </c>
      <c r="H364" s="367">
        <f>FL!AF371</f>
        <v>0</v>
      </c>
      <c r="I364" s="367">
        <f>FL!AH371</f>
        <v>0</v>
      </c>
      <c r="J364" s="367">
        <f>FL!AI371</f>
        <v>0</v>
      </c>
      <c r="K364" s="367">
        <f>FL!AK371</f>
        <v>0</v>
      </c>
      <c r="L364" s="367">
        <f>FL!AM371</f>
        <v>0</v>
      </c>
      <c r="M364" s="367">
        <f>FL!AN371</f>
        <v>0</v>
      </c>
      <c r="N364" s="367">
        <f>FL!AO371</f>
        <v>0</v>
      </c>
      <c r="O364" s="367">
        <f>FL!AP371</f>
        <v>0</v>
      </c>
      <c r="P364" s="367">
        <f>FL!AQ371</f>
        <v>0</v>
      </c>
      <c r="Q364" s="367">
        <f>COUNTIF(FL!AR371,"Sim")</f>
        <v>0</v>
      </c>
      <c r="R364" s="342"/>
      <c r="S364" s="367">
        <f>Onco!K371</f>
        <v>0</v>
      </c>
      <c r="T364" s="367">
        <f>MAX(Onco!AB371,Onco!BA371)</f>
        <v>0</v>
      </c>
      <c r="U364" s="367">
        <f>MAX(Onco!AC371,Onco!BB371)</f>
        <v>0</v>
      </c>
      <c r="V364" s="367">
        <f>MAX(Onco!AE371,Onco!BD371)</f>
        <v>0</v>
      </c>
      <c r="W364" s="367">
        <f>MAX(Onco!AF371,Onco!BE371)</f>
        <v>0</v>
      </c>
      <c r="X364" s="367">
        <f>MAX(Onco!AG371,Onco!BF371)</f>
        <v>0</v>
      </c>
      <c r="Y364" s="367">
        <f>MAX(Onco!AH371,Onco!BG371)</f>
        <v>0</v>
      </c>
      <c r="Z364" s="367">
        <f>MAX(Onco!AI371,Onco!BH371)</f>
        <v>0</v>
      </c>
      <c r="AA364" s="367">
        <f>MAX(Onco!AJ371,Onco!BI371)</f>
        <v>0</v>
      </c>
      <c r="AB364" s="367">
        <f>MAX(COUNTIF(Onco!AK371,"Sim"),COUNTIF(Onco!BJ371,"Sim"))</f>
        <v>0</v>
      </c>
      <c r="AC364" s="342"/>
      <c r="AD364" s="367">
        <f>Schisto!P373</f>
        <v>0</v>
      </c>
      <c r="AE364" s="367">
        <f>Schisto!AI373</f>
        <v>0</v>
      </c>
      <c r="AF364" s="367">
        <f>Schisto!AJ373</f>
        <v>0</v>
      </c>
      <c r="AG364" s="367">
        <f>Schisto!AN373</f>
        <v>0</v>
      </c>
      <c r="AH364" s="367">
        <f>Schisto!AO373</f>
        <v>0</v>
      </c>
      <c r="AI364" s="367">
        <f>Schisto!AT373</f>
        <v>0</v>
      </c>
      <c r="AJ364" s="367">
        <f>Schisto!AU373</f>
        <v>0</v>
      </c>
      <c r="AK364" s="367">
        <f>Schisto!AV373</f>
        <v>0</v>
      </c>
      <c r="AL364" s="367">
        <f>Schisto!AW373</f>
        <v>0</v>
      </c>
      <c r="AM364" s="367">
        <f>COUNTIF(Schisto!AX373,"Sim")</f>
        <v>0</v>
      </c>
      <c r="AN364" s="342"/>
      <c r="AO364" s="367">
        <f>HTS!P373</f>
        <v>0</v>
      </c>
      <c r="AP364" s="367">
        <f>MAX(HTS!AK373,HTS!BS373)</f>
        <v>0</v>
      </c>
      <c r="AQ364" s="367">
        <f>MAX(HTS!AL373,HTS!BT373)</f>
        <v>0</v>
      </c>
      <c r="AR364" s="367">
        <f>MAX(HTS!AM373,HTS!BU373)</f>
        <v>0</v>
      </c>
      <c r="AS364" s="367">
        <f>MAX(HTS!AN373,HTS!BV373)</f>
        <v>0</v>
      </c>
      <c r="AT364" s="367">
        <f>MAX(HTS!AO373,HTS!BW373)</f>
        <v>0</v>
      </c>
      <c r="AU364" s="367">
        <f>MAX(HTS!AQ373,HTS!BY373)</f>
        <v>0</v>
      </c>
      <c r="AV364" s="367">
        <f>MAX(HTS!AR373,HTS!BZ373)</f>
        <v>0</v>
      </c>
      <c r="AW364" s="367">
        <f>MAX(HTS!AS373,HTS!CA373)</f>
        <v>0</v>
      </c>
      <c r="AX364" s="367">
        <f>MAX(HTS!AT373,HTS!CB373)</f>
        <v>0</v>
      </c>
      <c r="AY364" s="367">
        <f>MAX(HTS!AU373,HTS!CC373)</f>
        <v>0</v>
      </c>
      <c r="AZ364" s="367">
        <f>MAX(HTS!AV373,HTS!CD373)</f>
        <v>0</v>
      </c>
      <c r="BA364" s="367">
        <f>MAX(HTS!AW373,HTS!CE373)</f>
        <v>0</v>
      </c>
      <c r="BB364" s="367">
        <f>MAX(HTS!AX373,HTS!CF373)</f>
        <v>0</v>
      </c>
      <c r="BC364" s="367">
        <f>MAX(HTS!AY373,HTS!CG373)</f>
        <v>0</v>
      </c>
      <c r="BD364" s="367">
        <f>MAX(HTS!AZ373,HTS!CH373)</f>
        <v>0</v>
      </c>
      <c r="BE364" s="367">
        <f>MAX(HTS!BA373,HTS!CI373)</f>
        <v>0</v>
      </c>
      <c r="BF364" s="367">
        <f>MAX(HTS!BB373,HTS!CJ373)</f>
        <v>0</v>
      </c>
      <c r="BG364" s="367">
        <f>MAX(COUNTIF(HTS!BC373,"Sim"),COUNTIF(HTS!CK373,"Sim"))</f>
        <v>0</v>
      </c>
      <c r="BH364" s="342"/>
      <c r="BI364" s="367">
        <f>Tracoma!Q376</f>
        <v>0</v>
      </c>
      <c r="BJ364" s="367">
        <f>Tracoma!AK376</f>
        <v>0</v>
      </c>
      <c r="BK364" s="367">
        <f>Tracoma!AL376</f>
        <v>0</v>
      </c>
      <c r="BL364" s="367">
        <f>Tracoma!AN376</f>
        <v>0</v>
      </c>
      <c r="BM364" s="367">
        <f>Tracoma!AO376</f>
        <v>0</v>
      </c>
      <c r="BN364" s="367">
        <f>Tracoma!AT376</f>
        <v>0</v>
      </c>
      <c r="BO364" s="367">
        <f>Tracoma!AU376</f>
        <v>0</v>
      </c>
      <c r="BP364" s="367">
        <f>Tracoma!AV376</f>
        <v>0</v>
      </c>
      <c r="BQ364" s="367">
        <f>Tracoma!AW376</f>
        <v>0</v>
      </c>
      <c r="BR364" s="367">
        <f>COUNTIF(Tracoma!AX376,"Sim")</f>
        <v>0</v>
      </c>
      <c r="BS364" s="342"/>
      <c r="BT364" s="367">
        <f t="shared" si="63"/>
        <v>0</v>
      </c>
      <c r="BU364" s="367">
        <f t="shared" si="64"/>
        <v>0</v>
      </c>
      <c r="BV364" s="367">
        <f t="shared" si="65"/>
        <v>0</v>
      </c>
      <c r="BW364" s="367">
        <f t="shared" si="66"/>
        <v>0</v>
      </c>
      <c r="BX364" s="367">
        <f t="shared" si="67"/>
        <v>0</v>
      </c>
      <c r="BY364" s="367">
        <f t="shared" si="70"/>
        <v>0</v>
      </c>
      <c r="BZ364" s="367">
        <f t="shared" si="71"/>
        <v>0</v>
      </c>
      <c r="CA364" s="367">
        <f t="shared" si="72"/>
        <v>0</v>
      </c>
      <c r="CB364" s="367">
        <f t="shared" si="68"/>
        <v>0</v>
      </c>
      <c r="CC364" s="367">
        <f t="shared" si="69"/>
        <v>0</v>
      </c>
    </row>
    <row r="365" spans="2:81" x14ac:dyDescent="0.25">
      <c r="B365" s="150">
        <f>Demografia!B373</f>
        <v>0</v>
      </c>
      <c r="C365" s="150">
        <f>Demografia!C373</f>
        <v>0</v>
      </c>
      <c r="D365" s="151">
        <f>Demografia!D373</f>
        <v>0</v>
      </c>
      <c r="E365" s="56"/>
      <c r="F365" s="151">
        <f>FL!M372</f>
        <v>0</v>
      </c>
      <c r="G365" s="151">
        <f>FL!AE372</f>
        <v>0</v>
      </c>
      <c r="H365" s="151">
        <f>FL!AF372</f>
        <v>0</v>
      </c>
      <c r="I365" s="151">
        <f>FL!AH372</f>
        <v>0</v>
      </c>
      <c r="J365" s="151">
        <f>FL!AI372</f>
        <v>0</v>
      </c>
      <c r="K365" s="151">
        <f>FL!AK372</f>
        <v>0</v>
      </c>
      <c r="L365" s="151">
        <f>FL!AM372</f>
        <v>0</v>
      </c>
      <c r="M365" s="151">
        <f>FL!AN372</f>
        <v>0</v>
      </c>
      <c r="N365" s="151">
        <f>FL!AO372</f>
        <v>0</v>
      </c>
      <c r="O365" s="151">
        <f>FL!AP372</f>
        <v>0</v>
      </c>
      <c r="P365" s="151">
        <f>FL!AQ372</f>
        <v>0</v>
      </c>
      <c r="Q365" s="151">
        <f>COUNTIF(FL!AR372,"Sim")</f>
        <v>0</v>
      </c>
      <c r="R365" s="56"/>
      <c r="S365" s="151">
        <f>Onco!K372</f>
        <v>0</v>
      </c>
      <c r="T365" s="151">
        <f>MAX(Onco!AB372,Onco!BA372)</f>
        <v>0</v>
      </c>
      <c r="U365" s="151">
        <f>MAX(Onco!AC372,Onco!BB372)</f>
        <v>0</v>
      </c>
      <c r="V365" s="151">
        <f>MAX(Onco!AE372,Onco!BD372)</f>
        <v>0</v>
      </c>
      <c r="W365" s="151">
        <f>MAX(Onco!AF372,Onco!BE372)</f>
        <v>0</v>
      </c>
      <c r="X365" s="151">
        <f>MAX(Onco!AG372,Onco!BF372)</f>
        <v>0</v>
      </c>
      <c r="Y365" s="151">
        <f>MAX(Onco!AH372,Onco!BG372)</f>
        <v>0</v>
      </c>
      <c r="Z365" s="151">
        <f>MAX(Onco!AI372,Onco!BH372)</f>
        <v>0</v>
      </c>
      <c r="AA365" s="151">
        <f>MAX(Onco!AJ372,Onco!BI372)</f>
        <v>0</v>
      </c>
      <c r="AB365" s="151">
        <f>MAX(COUNTIF(Onco!AK372,"Sim"),COUNTIF(Onco!BJ372,"Sim"))</f>
        <v>0</v>
      </c>
      <c r="AC365" s="56"/>
      <c r="AD365" s="151">
        <f>Schisto!P374</f>
        <v>0</v>
      </c>
      <c r="AE365" s="151">
        <f>Schisto!AI374</f>
        <v>0</v>
      </c>
      <c r="AF365" s="151">
        <f>Schisto!AJ374</f>
        <v>0</v>
      </c>
      <c r="AG365" s="151">
        <f>Schisto!AN374</f>
        <v>0</v>
      </c>
      <c r="AH365" s="151">
        <f>Schisto!AO374</f>
        <v>0</v>
      </c>
      <c r="AI365" s="151">
        <f>Schisto!AT374</f>
        <v>0</v>
      </c>
      <c r="AJ365" s="151">
        <f>Schisto!AU374</f>
        <v>0</v>
      </c>
      <c r="AK365" s="151">
        <f>Schisto!AV374</f>
        <v>0</v>
      </c>
      <c r="AL365" s="151">
        <f>Schisto!AW374</f>
        <v>0</v>
      </c>
      <c r="AM365" s="151">
        <f>COUNTIF(Schisto!AX374,"Sim")</f>
        <v>0</v>
      </c>
      <c r="AN365" s="56"/>
      <c r="AO365" s="151">
        <f>HTS!P374</f>
        <v>0</v>
      </c>
      <c r="AP365" s="151">
        <f>MAX(HTS!AK374,HTS!BS374)</f>
        <v>0</v>
      </c>
      <c r="AQ365" s="151">
        <f>MAX(HTS!AL374,HTS!BT374)</f>
        <v>0</v>
      </c>
      <c r="AR365" s="151">
        <f>MAX(HTS!AM374,HTS!BU374)</f>
        <v>0</v>
      </c>
      <c r="AS365" s="151">
        <f>MAX(HTS!AN374,HTS!BV374)</f>
        <v>0</v>
      </c>
      <c r="AT365" s="151">
        <f>MAX(HTS!AO374,HTS!BW374)</f>
        <v>0</v>
      </c>
      <c r="AU365" s="151">
        <f>MAX(HTS!AQ374,HTS!BY374)</f>
        <v>0</v>
      </c>
      <c r="AV365" s="151">
        <f>MAX(HTS!AR374,HTS!BZ374)</f>
        <v>0</v>
      </c>
      <c r="AW365" s="151">
        <f>MAX(HTS!AS374,HTS!CA374)</f>
        <v>0</v>
      </c>
      <c r="AX365" s="151">
        <f>MAX(HTS!AT374,HTS!CB374)</f>
        <v>0</v>
      </c>
      <c r="AY365" s="151">
        <f>MAX(HTS!AU374,HTS!CC374)</f>
        <v>0</v>
      </c>
      <c r="AZ365" s="151">
        <f>MAX(HTS!AV374,HTS!CD374)</f>
        <v>0</v>
      </c>
      <c r="BA365" s="151">
        <f>MAX(HTS!AW374,HTS!CE374)</f>
        <v>0</v>
      </c>
      <c r="BB365" s="151">
        <f>MAX(HTS!AX374,HTS!CF374)</f>
        <v>0</v>
      </c>
      <c r="BC365" s="151">
        <f>MAX(HTS!AY374,HTS!CG374)</f>
        <v>0</v>
      </c>
      <c r="BD365" s="151">
        <f>MAX(HTS!AZ374,HTS!CH374)</f>
        <v>0</v>
      </c>
      <c r="BE365" s="151">
        <f>MAX(HTS!BA374,HTS!CI374)</f>
        <v>0</v>
      </c>
      <c r="BF365" s="151">
        <f>MAX(HTS!BB374,HTS!CJ374)</f>
        <v>0</v>
      </c>
      <c r="BG365" s="151">
        <f>MAX(COUNTIF(HTS!BC374,"Sim"),COUNTIF(HTS!CK374,"Sim"))</f>
        <v>0</v>
      </c>
      <c r="BH365" s="56"/>
      <c r="BI365" s="151">
        <f>Tracoma!Q377</f>
        <v>0</v>
      </c>
      <c r="BJ365" s="151">
        <f>Tracoma!AK377</f>
        <v>0</v>
      </c>
      <c r="BK365" s="151">
        <f>Tracoma!AL377</f>
        <v>0</v>
      </c>
      <c r="BL365" s="151">
        <f>Tracoma!AN377</f>
        <v>0</v>
      </c>
      <c r="BM365" s="151">
        <f>Tracoma!AO377</f>
        <v>0</v>
      </c>
      <c r="BN365" s="151">
        <f>Tracoma!AT377</f>
        <v>0</v>
      </c>
      <c r="BO365" s="151">
        <f>Tracoma!AU377</f>
        <v>0</v>
      </c>
      <c r="BP365" s="151">
        <f>Tracoma!AV377</f>
        <v>0</v>
      </c>
      <c r="BQ365" s="151">
        <f>Tracoma!AW377</f>
        <v>0</v>
      </c>
      <c r="BR365" s="151">
        <f>COUNTIF(Tracoma!AX377,"Sim")</f>
        <v>0</v>
      </c>
      <c r="BS365" s="56"/>
      <c r="BT365" s="151">
        <f t="shared" si="63"/>
        <v>0</v>
      </c>
      <c r="BU365" s="151">
        <f t="shared" si="64"/>
        <v>0</v>
      </c>
      <c r="BV365" s="151">
        <f t="shared" si="65"/>
        <v>0</v>
      </c>
      <c r="BW365" s="151">
        <f t="shared" si="66"/>
        <v>0</v>
      </c>
      <c r="BX365" s="151">
        <f t="shared" si="67"/>
        <v>0</v>
      </c>
      <c r="BY365" s="151">
        <f t="shared" si="70"/>
        <v>0</v>
      </c>
      <c r="BZ365" s="151">
        <f t="shared" si="71"/>
        <v>0</v>
      </c>
      <c r="CA365" s="151">
        <f t="shared" si="72"/>
        <v>0</v>
      </c>
      <c r="CB365" s="151">
        <f t="shared" si="68"/>
        <v>0</v>
      </c>
      <c r="CC365" s="151">
        <f t="shared" si="69"/>
        <v>0</v>
      </c>
    </row>
    <row r="366" spans="2:81" x14ac:dyDescent="0.25">
      <c r="B366" s="366">
        <f>Demografia!B374</f>
        <v>0</v>
      </c>
      <c r="C366" s="366">
        <f>Demografia!C374</f>
        <v>0</v>
      </c>
      <c r="D366" s="367">
        <f>Demografia!D374</f>
        <v>0</v>
      </c>
      <c r="E366" s="342"/>
      <c r="F366" s="367">
        <f>FL!M373</f>
        <v>0</v>
      </c>
      <c r="G366" s="367">
        <f>FL!AE373</f>
        <v>0</v>
      </c>
      <c r="H366" s="367">
        <f>FL!AF373</f>
        <v>0</v>
      </c>
      <c r="I366" s="367">
        <f>FL!AH373</f>
        <v>0</v>
      </c>
      <c r="J366" s="367">
        <f>FL!AI373</f>
        <v>0</v>
      </c>
      <c r="K366" s="367">
        <f>FL!AK373</f>
        <v>0</v>
      </c>
      <c r="L366" s="367">
        <f>FL!AM373</f>
        <v>0</v>
      </c>
      <c r="M366" s="367">
        <f>FL!AN373</f>
        <v>0</v>
      </c>
      <c r="N366" s="367">
        <f>FL!AO373</f>
        <v>0</v>
      </c>
      <c r="O366" s="367">
        <f>FL!AP373</f>
        <v>0</v>
      </c>
      <c r="P366" s="367">
        <f>FL!AQ373</f>
        <v>0</v>
      </c>
      <c r="Q366" s="367">
        <f>COUNTIF(FL!AR373,"Sim")</f>
        <v>0</v>
      </c>
      <c r="R366" s="342"/>
      <c r="S366" s="367">
        <f>Onco!K373</f>
        <v>0</v>
      </c>
      <c r="T366" s="367">
        <f>MAX(Onco!AB373,Onco!BA373)</f>
        <v>0</v>
      </c>
      <c r="U366" s="367">
        <f>MAX(Onco!AC373,Onco!BB373)</f>
        <v>0</v>
      </c>
      <c r="V366" s="367">
        <f>MAX(Onco!AE373,Onco!BD373)</f>
        <v>0</v>
      </c>
      <c r="W366" s="367">
        <f>MAX(Onco!AF373,Onco!BE373)</f>
        <v>0</v>
      </c>
      <c r="X366" s="367">
        <f>MAX(Onco!AG373,Onco!BF373)</f>
        <v>0</v>
      </c>
      <c r="Y366" s="367">
        <f>MAX(Onco!AH373,Onco!BG373)</f>
        <v>0</v>
      </c>
      <c r="Z366" s="367">
        <f>MAX(Onco!AI373,Onco!BH373)</f>
        <v>0</v>
      </c>
      <c r="AA366" s="367">
        <f>MAX(Onco!AJ373,Onco!BI373)</f>
        <v>0</v>
      </c>
      <c r="AB366" s="367">
        <f>MAX(COUNTIF(Onco!AK373,"Sim"),COUNTIF(Onco!BJ373,"Sim"))</f>
        <v>0</v>
      </c>
      <c r="AC366" s="342"/>
      <c r="AD366" s="367">
        <f>Schisto!P375</f>
        <v>0</v>
      </c>
      <c r="AE366" s="367">
        <f>Schisto!AI375</f>
        <v>0</v>
      </c>
      <c r="AF366" s="367">
        <f>Schisto!AJ375</f>
        <v>0</v>
      </c>
      <c r="AG366" s="367">
        <f>Schisto!AN375</f>
        <v>0</v>
      </c>
      <c r="AH366" s="367">
        <f>Schisto!AO375</f>
        <v>0</v>
      </c>
      <c r="AI366" s="367">
        <f>Schisto!AT375</f>
        <v>0</v>
      </c>
      <c r="AJ366" s="367">
        <f>Schisto!AU375</f>
        <v>0</v>
      </c>
      <c r="AK366" s="367">
        <f>Schisto!AV375</f>
        <v>0</v>
      </c>
      <c r="AL366" s="367">
        <f>Schisto!AW375</f>
        <v>0</v>
      </c>
      <c r="AM366" s="367">
        <f>COUNTIF(Schisto!AX375,"Sim")</f>
        <v>0</v>
      </c>
      <c r="AN366" s="342"/>
      <c r="AO366" s="367">
        <f>HTS!P375</f>
        <v>0</v>
      </c>
      <c r="AP366" s="367">
        <f>MAX(HTS!AK375,HTS!BS375)</f>
        <v>0</v>
      </c>
      <c r="AQ366" s="367">
        <f>MAX(HTS!AL375,HTS!BT375)</f>
        <v>0</v>
      </c>
      <c r="AR366" s="367">
        <f>MAX(HTS!AM375,HTS!BU375)</f>
        <v>0</v>
      </c>
      <c r="AS366" s="367">
        <f>MAX(HTS!AN375,HTS!BV375)</f>
        <v>0</v>
      </c>
      <c r="AT366" s="367">
        <f>MAX(HTS!AO375,HTS!BW375)</f>
        <v>0</v>
      </c>
      <c r="AU366" s="367">
        <f>MAX(HTS!AQ375,HTS!BY375)</f>
        <v>0</v>
      </c>
      <c r="AV366" s="367">
        <f>MAX(HTS!AR375,HTS!BZ375)</f>
        <v>0</v>
      </c>
      <c r="AW366" s="367">
        <f>MAX(HTS!AS375,HTS!CA375)</f>
        <v>0</v>
      </c>
      <c r="AX366" s="367">
        <f>MAX(HTS!AT375,HTS!CB375)</f>
        <v>0</v>
      </c>
      <c r="AY366" s="367">
        <f>MAX(HTS!AU375,HTS!CC375)</f>
        <v>0</v>
      </c>
      <c r="AZ366" s="367">
        <f>MAX(HTS!AV375,HTS!CD375)</f>
        <v>0</v>
      </c>
      <c r="BA366" s="367">
        <f>MAX(HTS!AW375,HTS!CE375)</f>
        <v>0</v>
      </c>
      <c r="BB366" s="367">
        <f>MAX(HTS!AX375,HTS!CF375)</f>
        <v>0</v>
      </c>
      <c r="BC366" s="367">
        <f>MAX(HTS!AY375,HTS!CG375)</f>
        <v>0</v>
      </c>
      <c r="BD366" s="367">
        <f>MAX(HTS!AZ375,HTS!CH375)</f>
        <v>0</v>
      </c>
      <c r="BE366" s="367">
        <f>MAX(HTS!BA375,HTS!CI375)</f>
        <v>0</v>
      </c>
      <c r="BF366" s="367">
        <f>MAX(HTS!BB375,HTS!CJ375)</f>
        <v>0</v>
      </c>
      <c r="BG366" s="367">
        <f>MAX(COUNTIF(HTS!BC375,"Sim"),COUNTIF(HTS!CK375,"Sim"))</f>
        <v>0</v>
      </c>
      <c r="BH366" s="342"/>
      <c r="BI366" s="367">
        <f>Tracoma!Q378</f>
        <v>0</v>
      </c>
      <c r="BJ366" s="367">
        <f>Tracoma!AK378</f>
        <v>0</v>
      </c>
      <c r="BK366" s="367">
        <f>Tracoma!AL378</f>
        <v>0</v>
      </c>
      <c r="BL366" s="367">
        <f>Tracoma!AN378</f>
        <v>0</v>
      </c>
      <c r="BM366" s="367">
        <f>Tracoma!AO378</f>
        <v>0</v>
      </c>
      <c r="BN366" s="367">
        <f>Tracoma!AT378</f>
        <v>0</v>
      </c>
      <c r="BO366" s="367">
        <f>Tracoma!AU378</f>
        <v>0</v>
      </c>
      <c r="BP366" s="367">
        <f>Tracoma!AV378</f>
        <v>0</v>
      </c>
      <c r="BQ366" s="367">
        <f>Tracoma!AW378</f>
        <v>0</v>
      </c>
      <c r="BR366" s="367">
        <f>COUNTIF(Tracoma!AX378,"Sim")</f>
        <v>0</v>
      </c>
      <c r="BS366" s="342"/>
      <c r="BT366" s="367">
        <f t="shared" si="63"/>
        <v>0</v>
      </c>
      <c r="BU366" s="367">
        <f t="shared" si="64"/>
        <v>0</v>
      </c>
      <c r="BV366" s="367">
        <f t="shared" si="65"/>
        <v>0</v>
      </c>
      <c r="BW366" s="367">
        <f t="shared" si="66"/>
        <v>0</v>
      </c>
      <c r="BX366" s="367">
        <f t="shared" si="67"/>
        <v>0</v>
      </c>
      <c r="BY366" s="367">
        <f t="shared" si="70"/>
        <v>0</v>
      </c>
      <c r="BZ366" s="367">
        <f t="shared" si="71"/>
        <v>0</v>
      </c>
      <c r="CA366" s="367">
        <f t="shared" si="72"/>
        <v>0</v>
      </c>
      <c r="CB366" s="367">
        <f t="shared" si="68"/>
        <v>0</v>
      </c>
      <c r="CC366" s="367">
        <f t="shared" si="69"/>
        <v>0</v>
      </c>
    </row>
    <row r="367" spans="2:81" x14ac:dyDescent="0.25">
      <c r="B367" s="150">
        <f>Demografia!B375</f>
        <v>0</v>
      </c>
      <c r="C367" s="150">
        <f>Demografia!C375</f>
        <v>0</v>
      </c>
      <c r="D367" s="151">
        <f>Demografia!D375</f>
        <v>0</v>
      </c>
      <c r="E367" s="56"/>
      <c r="F367" s="151">
        <f>FL!M374</f>
        <v>0</v>
      </c>
      <c r="G367" s="151">
        <f>FL!AE374</f>
        <v>0</v>
      </c>
      <c r="H367" s="151">
        <f>FL!AF374</f>
        <v>0</v>
      </c>
      <c r="I367" s="151">
        <f>FL!AH374</f>
        <v>0</v>
      </c>
      <c r="J367" s="151">
        <f>FL!AI374</f>
        <v>0</v>
      </c>
      <c r="K367" s="151">
        <f>FL!AK374</f>
        <v>0</v>
      </c>
      <c r="L367" s="151">
        <f>FL!AM374</f>
        <v>0</v>
      </c>
      <c r="M367" s="151">
        <f>FL!AN374</f>
        <v>0</v>
      </c>
      <c r="N367" s="151">
        <f>FL!AO374</f>
        <v>0</v>
      </c>
      <c r="O367" s="151">
        <f>FL!AP374</f>
        <v>0</v>
      </c>
      <c r="P367" s="151">
        <f>FL!AQ374</f>
        <v>0</v>
      </c>
      <c r="Q367" s="151">
        <f>COUNTIF(FL!AR374,"Sim")</f>
        <v>0</v>
      </c>
      <c r="R367" s="56"/>
      <c r="S367" s="151">
        <f>Onco!K374</f>
        <v>0</v>
      </c>
      <c r="T367" s="151">
        <f>MAX(Onco!AB374,Onco!BA374)</f>
        <v>0</v>
      </c>
      <c r="U367" s="151">
        <f>MAX(Onco!AC374,Onco!BB374)</f>
        <v>0</v>
      </c>
      <c r="V367" s="151">
        <f>MAX(Onco!AE374,Onco!BD374)</f>
        <v>0</v>
      </c>
      <c r="W367" s="151">
        <f>MAX(Onco!AF374,Onco!BE374)</f>
        <v>0</v>
      </c>
      <c r="X367" s="151">
        <f>MAX(Onco!AG374,Onco!BF374)</f>
        <v>0</v>
      </c>
      <c r="Y367" s="151">
        <f>MAX(Onco!AH374,Onco!BG374)</f>
        <v>0</v>
      </c>
      <c r="Z367" s="151">
        <f>MAX(Onco!AI374,Onco!BH374)</f>
        <v>0</v>
      </c>
      <c r="AA367" s="151">
        <f>MAX(Onco!AJ374,Onco!BI374)</f>
        <v>0</v>
      </c>
      <c r="AB367" s="151">
        <f>MAX(COUNTIF(Onco!AK374,"Sim"),COUNTIF(Onco!BJ374,"Sim"))</f>
        <v>0</v>
      </c>
      <c r="AC367" s="56"/>
      <c r="AD367" s="151">
        <f>Schisto!P376</f>
        <v>0</v>
      </c>
      <c r="AE367" s="151">
        <f>Schisto!AI376</f>
        <v>0</v>
      </c>
      <c r="AF367" s="151">
        <f>Schisto!AJ376</f>
        <v>0</v>
      </c>
      <c r="AG367" s="151">
        <f>Schisto!AN376</f>
        <v>0</v>
      </c>
      <c r="AH367" s="151">
        <f>Schisto!AO376</f>
        <v>0</v>
      </c>
      <c r="AI367" s="151">
        <f>Schisto!AT376</f>
        <v>0</v>
      </c>
      <c r="AJ367" s="151">
        <f>Schisto!AU376</f>
        <v>0</v>
      </c>
      <c r="AK367" s="151">
        <f>Schisto!AV376</f>
        <v>0</v>
      </c>
      <c r="AL367" s="151">
        <f>Schisto!AW376</f>
        <v>0</v>
      </c>
      <c r="AM367" s="151">
        <f>COUNTIF(Schisto!AX376,"Sim")</f>
        <v>0</v>
      </c>
      <c r="AN367" s="56"/>
      <c r="AO367" s="151">
        <f>HTS!P376</f>
        <v>0</v>
      </c>
      <c r="AP367" s="151">
        <f>MAX(HTS!AK376,HTS!BS376)</f>
        <v>0</v>
      </c>
      <c r="AQ367" s="151">
        <f>MAX(HTS!AL376,HTS!BT376)</f>
        <v>0</v>
      </c>
      <c r="AR367" s="151">
        <f>MAX(HTS!AM376,HTS!BU376)</f>
        <v>0</v>
      </c>
      <c r="AS367" s="151">
        <f>MAX(HTS!AN376,HTS!BV376)</f>
        <v>0</v>
      </c>
      <c r="AT367" s="151">
        <f>MAX(HTS!AO376,HTS!BW376)</f>
        <v>0</v>
      </c>
      <c r="AU367" s="151">
        <f>MAX(HTS!AQ376,HTS!BY376)</f>
        <v>0</v>
      </c>
      <c r="AV367" s="151">
        <f>MAX(HTS!AR376,HTS!BZ376)</f>
        <v>0</v>
      </c>
      <c r="AW367" s="151">
        <f>MAX(HTS!AS376,HTS!CA376)</f>
        <v>0</v>
      </c>
      <c r="AX367" s="151">
        <f>MAX(HTS!AT376,HTS!CB376)</f>
        <v>0</v>
      </c>
      <c r="AY367" s="151">
        <f>MAX(HTS!AU376,HTS!CC376)</f>
        <v>0</v>
      </c>
      <c r="AZ367" s="151">
        <f>MAX(HTS!AV376,HTS!CD376)</f>
        <v>0</v>
      </c>
      <c r="BA367" s="151">
        <f>MAX(HTS!AW376,HTS!CE376)</f>
        <v>0</v>
      </c>
      <c r="BB367" s="151">
        <f>MAX(HTS!AX376,HTS!CF376)</f>
        <v>0</v>
      </c>
      <c r="BC367" s="151">
        <f>MAX(HTS!AY376,HTS!CG376)</f>
        <v>0</v>
      </c>
      <c r="BD367" s="151">
        <f>MAX(HTS!AZ376,HTS!CH376)</f>
        <v>0</v>
      </c>
      <c r="BE367" s="151">
        <f>MAX(HTS!BA376,HTS!CI376)</f>
        <v>0</v>
      </c>
      <c r="BF367" s="151">
        <f>MAX(HTS!BB376,HTS!CJ376)</f>
        <v>0</v>
      </c>
      <c r="BG367" s="151">
        <f>MAX(COUNTIF(HTS!BC376,"Sim"),COUNTIF(HTS!CK376,"Sim"))</f>
        <v>0</v>
      </c>
      <c r="BH367" s="56"/>
      <c r="BI367" s="151">
        <f>Tracoma!Q379</f>
        <v>0</v>
      </c>
      <c r="BJ367" s="151">
        <f>Tracoma!AK379</f>
        <v>0</v>
      </c>
      <c r="BK367" s="151">
        <f>Tracoma!AL379</f>
        <v>0</v>
      </c>
      <c r="BL367" s="151">
        <f>Tracoma!AN379</f>
        <v>0</v>
      </c>
      <c r="BM367" s="151">
        <f>Tracoma!AO379</f>
        <v>0</v>
      </c>
      <c r="BN367" s="151">
        <f>Tracoma!AT379</f>
        <v>0</v>
      </c>
      <c r="BO367" s="151">
        <f>Tracoma!AU379</f>
        <v>0</v>
      </c>
      <c r="BP367" s="151">
        <f>Tracoma!AV379</f>
        <v>0</v>
      </c>
      <c r="BQ367" s="151">
        <f>Tracoma!AW379</f>
        <v>0</v>
      </c>
      <c r="BR367" s="151">
        <f>COUNTIF(Tracoma!AX379,"Sim")</f>
        <v>0</v>
      </c>
      <c r="BS367" s="56"/>
      <c r="BT367" s="151">
        <f t="shared" si="63"/>
        <v>0</v>
      </c>
      <c r="BU367" s="151">
        <f t="shared" si="64"/>
        <v>0</v>
      </c>
      <c r="BV367" s="151">
        <f t="shared" si="65"/>
        <v>0</v>
      </c>
      <c r="BW367" s="151">
        <f t="shared" si="66"/>
        <v>0</v>
      </c>
      <c r="BX367" s="151">
        <f t="shared" si="67"/>
        <v>0</v>
      </c>
      <c r="BY367" s="151">
        <f t="shared" si="70"/>
        <v>0</v>
      </c>
      <c r="BZ367" s="151">
        <f t="shared" si="71"/>
        <v>0</v>
      </c>
      <c r="CA367" s="151">
        <f t="shared" si="72"/>
        <v>0</v>
      </c>
      <c r="CB367" s="151">
        <f t="shared" si="68"/>
        <v>0</v>
      </c>
      <c r="CC367" s="151">
        <f t="shared" si="69"/>
        <v>0</v>
      </c>
    </row>
    <row r="368" spans="2:81" x14ac:dyDescent="0.25">
      <c r="B368" s="366">
        <f>Demografia!B376</f>
        <v>0</v>
      </c>
      <c r="C368" s="366">
        <f>Demografia!C376</f>
        <v>0</v>
      </c>
      <c r="D368" s="367">
        <f>Demografia!D376</f>
        <v>0</v>
      </c>
      <c r="E368" s="342"/>
      <c r="F368" s="367">
        <f>FL!M375</f>
        <v>0</v>
      </c>
      <c r="G368" s="367">
        <f>FL!AE375</f>
        <v>0</v>
      </c>
      <c r="H368" s="367">
        <f>FL!AF375</f>
        <v>0</v>
      </c>
      <c r="I368" s="367">
        <f>FL!AH375</f>
        <v>0</v>
      </c>
      <c r="J368" s="367">
        <f>FL!AI375</f>
        <v>0</v>
      </c>
      <c r="K368" s="367">
        <f>FL!AK375</f>
        <v>0</v>
      </c>
      <c r="L368" s="367">
        <f>FL!AM375</f>
        <v>0</v>
      </c>
      <c r="M368" s="367">
        <f>FL!AN375</f>
        <v>0</v>
      </c>
      <c r="N368" s="367">
        <f>FL!AO375</f>
        <v>0</v>
      </c>
      <c r="O368" s="367">
        <f>FL!AP375</f>
        <v>0</v>
      </c>
      <c r="P368" s="367">
        <f>FL!AQ375</f>
        <v>0</v>
      </c>
      <c r="Q368" s="367">
        <f>COUNTIF(FL!AR375,"Sim")</f>
        <v>0</v>
      </c>
      <c r="R368" s="342"/>
      <c r="S368" s="367">
        <f>Onco!K375</f>
        <v>0</v>
      </c>
      <c r="T368" s="367">
        <f>MAX(Onco!AB375,Onco!BA375)</f>
        <v>0</v>
      </c>
      <c r="U368" s="367">
        <f>MAX(Onco!AC375,Onco!BB375)</f>
        <v>0</v>
      </c>
      <c r="V368" s="367">
        <f>MAX(Onco!AE375,Onco!BD375)</f>
        <v>0</v>
      </c>
      <c r="W368" s="367">
        <f>MAX(Onco!AF375,Onco!BE375)</f>
        <v>0</v>
      </c>
      <c r="X368" s="367">
        <f>MAX(Onco!AG375,Onco!BF375)</f>
        <v>0</v>
      </c>
      <c r="Y368" s="367">
        <f>MAX(Onco!AH375,Onco!BG375)</f>
        <v>0</v>
      </c>
      <c r="Z368" s="367">
        <f>MAX(Onco!AI375,Onco!BH375)</f>
        <v>0</v>
      </c>
      <c r="AA368" s="367">
        <f>MAX(Onco!AJ375,Onco!BI375)</f>
        <v>0</v>
      </c>
      <c r="AB368" s="367">
        <f>MAX(COUNTIF(Onco!AK375,"Sim"),COUNTIF(Onco!BJ375,"Sim"))</f>
        <v>0</v>
      </c>
      <c r="AC368" s="342"/>
      <c r="AD368" s="367">
        <f>Schisto!P377</f>
        <v>0</v>
      </c>
      <c r="AE368" s="367">
        <f>Schisto!AI377</f>
        <v>0</v>
      </c>
      <c r="AF368" s="367">
        <f>Schisto!AJ377</f>
        <v>0</v>
      </c>
      <c r="AG368" s="367">
        <f>Schisto!AN377</f>
        <v>0</v>
      </c>
      <c r="AH368" s="367">
        <f>Schisto!AO377</f>
        <v>0</v>
      </c>
      <c r="AI368" s="367">
        <f>Schisto!AT377</f>
        <v>0</v>
      </c>
      <c r="AJ368" s="367">
        <f>Schisto!AU377</f>
        <v>0</v>
      </c>
      <c r="AK368" s="367">
        <f>Schisto!AV377</f>
        <v>0</v>
      </c>
      <c r="AL368" s="367">
        <f>Schisto!AW377</f>
        <v>0</v>
      </c>
      <c r="AM368" s="367">
        <f>COUNTIF(Schisto!AX377,"Sim")</f>
        <v>0</v>
      </c>
      <c r="AN368" s="342"/>
      <c r="AO368" s="367">
        <f>HTS!P377</f>
        <v>0</v>
      </c>
      <c r="AP368" s="367">
        <f>MAX(HTS!AK377,HTS!BS377)</f>
        <v>0</v>
      </c>
      <c r="AQ368" s="367">
        <f>MAX(HTS!AL377,HTS!BT377)</f>
        <v>0</v>
      </c>
      <c r="AR368" s="367">
        <f>MAX(HTS!AM377,HTS!BU377)</f>
        <v>0</v>
      </c>
      <c r="AS368" s="367">
        <f>MAX(HTS!AN377,HTS!BV377)</f>
        <v>0</v>
      </c>
      <c r="AT368" s="367">
        <f>MAX(HTS!AO377,HTS!BW377)</f>
        <v>0</v>
      </c>
      <c r="AU368" s="367">
        <f>MAX(HTS!AQ377,HTS!BY377)</f>
        <v>0</v>
      </c>
      <c r="AV368" s="367">
        <f>MAX(HTS!AR377,HTS!BZ377)</f>
        <v>0</v>
      </c>
      <c r="AW368" s="367">
        <f>MAX(HTS!AS377,HTS!CA377)</f>
        <v>0</v>
      </c>
      <c r="AX368" s="367">
        <f>MAX(HTS!AT377,HTS!CB377)</f>
        <v>0</v>
      </c>
      <c r="AY368" s="367">
        <f>MAX(HTS!AU377,HTS!CC377)</f>
        <v>0</v>
      </c>
      <c r="AZ368" s="367">
        <f>MAX(HTS!AV377,HTS!CD377)</f>
        <v>0</v>
      </c>
      <c r="BA368" s="367">
        <f>MAX(HTS!AW377,HTS!CE377)</f>
        <v>0</v>
      </c>
      <c r="BB368" s="367">
        <f>MAX(HTS!AX377,HTS!CF377)</f>
        <v>0</v>
      </c>
      <c r="BC368" s="367">
        <f>MAX(HTS!AY377,HTS!CG377)</f>
        <v>0</v>
      </c>
      <c r="BD368" s="367">
        <f>MAX(HTS!AZ377,HTS!CH377)</f>
        <v>0</v>
      </c>
      <c r="BE368" s="367">
        <f>MAX(HTS!BA377,HTS!CI377)</f>
        <v>0</v>
      </c>
      <c r="BF368" s="367">
        <f>MAX(HTS!BB377,HTS!CJ377)</f>
        <v>0</v>
      </c>
      <c r="BG368" s="367">
        <f>MAX(COUNTIF(HTS!BC377,"Sim"),COUNTIF(HTS!CK377,"Sim"))</f>
        <v>0</v>
      </c>
      <c r="BH368" s="342"/>
      <c r="BI368" s="367">
        <f>Tracoma!Q380</f>
        <v>0</v>
      </c>
      <c r="BJ368" s="367">
        <f>Tracoma!AK380</f>
        <v>0</v>
      </c>
      <c r="BK368" s="367">
        <f>Tracoma!AL380</f>
        <v>0</v>
      </c>
      <c r="BL368" s="367">
        <f>Tracoma!AN380</f>
        <v>0</v>
      </c>
      <c r="BM368" s="367">
        <f>Tracoma!AO380</f>
        <v>0</v>
      </c>
      <c r="BN368" s="367">
        <f>Tracoma!AT380</f>
        <v>0</v>
      </c>
      <c r="BO368" s="367">
        <f>Tracoma!AU380</f>
        <v>0</v>
      </c>
      <c r="BP368" s="367">
        <f>Tracoma!AV380</f>
        <v>0</v>
      </c>
      <c r="BQ368" s="367">
        <f>Tracoma!AW380</f>
        <v>0</v>
      </c>
      <c r="BR368" s="367">
        <f>COUNTIF(Tracoma!AX380,"Sim")</f>
        <v>0</v>
      </c>
      <c r="BS368" s="342"/>
      <c r="BT368" s="367">
        <f t="shared" si="63"/>
        <v>0</v>
      </c>
      <c r="BU368" s="367">
        <f t="shared" si="64"/>
        <v>0</v>
      </c>
      <c r="BV368" s="367">
        <f t="shared" si="65"/>
        <v>0</v>
      </c>
      <c r="BW368" s="367">
        <f t="shared" si="66"/>
        <v>0</v>
      </c>
      <c r="BX368" s="367">
        <f t="shared" si="67"/>
        <v>0</v>
      </c>
      <c r="BY368" s="367">
        <f t="shared" si="70"/>
        <v>0</v>
      </c>
      <c r="BZ368" s="367">
        <f t="shared" si="71"/>
        <v>0</v>
      </c>
      <c r="CA368" s="367">
        <f t="shared" si="72"/>
        <v>0</v>
      </c>
      <c r="CB368" s="367">
        <f t="shared" si="68"/>
        <v>0</v>
      </c>
      <c r="CC368" s="367">
        <f t="shared" si="69"/>
        <v>0</v>
      </c>
    </row>
    <row r="369" spans="2:81" x14ac:dyDescent="0.25">
      <c r="B369" s="150">
        <f>Demografia!B377</f>
        <v>0</v>
      </c>
      <c r="C369" s="150">
        <f>Demografia!C377</f>
        <v>0</v>
      </c>
      <c r="D369" s="151">
        <f>Demografia!D377</f>
        <v>0</v>
      </c>
      <c r="E369" s="56"/>
      <c r="F369" s="151">
        <f>FL!M376</f>
        <v>0</v>
      </c>
      <c r="G369" s="151">
        <f>FL!AE376</f>
        <v>0</v>
      </c>
      <c r="H369" s="151">
        <f>FL!AF376</f>
        <v>0</v>
      </c>
      <c r="I369" s="151">
        <f>FL!AH376</f>
        <v>0</v>
      </c>
      <c r="J369" s="151">
        <f>FL!AI376</f>
        <v>0</v>
      </c>
      <c r="K369" s="151">
        <f>FL!AK376</f>
        <v>0</v>
      </c>
      <c r="L369" s="151">
        <f>FL!AM376</f>
        <v>0</v>
      </c>
      <c r="M369" s="151">
        <f>FL!AN376</f>
        <v>0</v>
      </c>
      <c r="N369" s="151">
        <f>FL!AO376</f>
        <v>0</v>
      </c>
      <c r="O369" s="151">
        <f>FL!AP376</f>
        <v>0</v>
      </c>
      <c r="P369" s="151">
        <f>FL!AQ376</f>
        <v>0</v>
      </c>
      <c r="Q369" s="151">
        <f>COUNTIF(FL!AR376,"Sim")</f>
        <v>0</v>
      </c>
      <c r="R369" s="56"/>
      <c r="S369" s="151">
        <f>Onco!K376</f>
        <v>0</v>
      </c>
      <c r="T369" s="151">
        <f>MAX(Onco!AB376,Onco!BA376)</f>
        <v>0</v>
      </c>
      <c r="U369" s="151">
        <f>MAX(Onco!AC376,Onco!BB376)</f>
        <v>0</v>
      </c>
      <c r="V369" s="151">
        <f>MAX(Onco!AE376,Onco!BD376)</f>
        <v>0</v>
      </c>
      <c r="W369" s="151">
        <f>MAX(Onco!AF376,Onco!BE376)</f>
        <v>0</v>
      </c>
      <c r="X369" s="151">
        <f>MAX(Onco!AG376,Onco!BF376)</f>
        <v>0</v>
      </c>
      <c r="Y369" s="151">
        <f>MAX(Onco!AH376,Onco!BG376)</f>
        <v>0</v>
      </c>
      <c r="Z369" s="151">
        <f>MAX(Onco!AI376,Onco!BH376)</f>
        <v>0</v>
      </c>
      <c r="AA369" s="151">
        <f>MAX(Onco!AJ376,Onco!BI376)</f>
        <v>0</v>
      </c>
      <c r="AB369" s="151">
        <f>MAX(COUNTIF(Onco!AK376,"Sim"),COUNTIF(Onco!BJ376,"Sim"))</f>
        <v>0</v>
      </c>
      <c r="AC369" s="56"/>
      <c r="AD369" s="151">
        <f>Schisto!P378</f>
        <v>0</v>
      </c>
      <c r="AE369" s="151">
        <f>Schisto!AI378</f>
        <v>0</v>
      </c>
      <c r="AF369" s="151">
        <f>Schisto!AJ378</f>
        <v>0</v>
      </c>
      <c r="AG369" s="151">
        <f>Schisto!AN378</f>
        <v>0</v>
      </c>
      <c r="AH369" s="151">
        <f>Schisto!AO378</f>
        <v>0</v>
      </c>
      <c r="AI369" s="151">
        <f>Schisto!AT378</f>
        <v>0</v>
      </c>
      <c r="AJ369" s="151">
        <f>Schisto!AU378</f>
        <v>0</v>
      </c>
      <c r="AK369" s="151">
        <f>Schisto!AV378</f>
        <v>0</v>
      </c>
      <c r="AL369" s="151">
        <f>Schisto!AW378</f>
        <v>0</v>
      </c>
      <c r="AM369" s="151">
        <f>COUNTIF(Schisto!AX378,"Sim")</f>
        <v>0</v>
      </c>
      <c r="AN369" s="56"/>
      <c r="AO369" s="151">
        <f>HTS!P378</f>
        <v>0</v>
      </c>
      <c r="AP369" s="151">
        <f>MAX(HTS!AK378,HTS!BS378)</f>
        <v>0</v>
      </c>
      <c r="AQ369" s="151">
        <f>MAX(HTS!AL378,HTS!BT378)</f>
        <v>0</v>
      </c>
      <c r="AR369" s="151">
        <f>MAX(HTS!AM378,HTS!BU378)</f>
        <v>0</v>
      </c>
      <c r="AS369" s="151">
        <f>MAX(HTS!AN378,HTS!BV378)</f>
        <v>0</v>
      </c>
      <c r="AT369" s="151">
        <f>MAX(HTS!AO378,HTS!BW378)</f>
        <v>0</v>
      </c>
      <c r="AU369" s="151">
        <f>MAX(HTS!AQ378,HTS!BY378)</f>
        <v>0</v>
      </c>
      <c r="AV369" s="151">
        <f>MAX(HTS!AR378,HTS!BZ378)</f>
        <v>0</v>
      </c>
      <c r="AW369" s="151">
        <f>MAX(HTS!AS378,HTS!CA378)</f>
        <v>0</v>
      </c>
      <c r="AX369" s="151">
        <f>MAX(HTS!AT378,HTS!CB378)</f>
        <v>0</v>
      </c>
      <c r="AY369" s="151">
        <f>MAX(HTS!AU378,HTS!CC378)</f>
        <v>0</v>
      </c>
      <c r="AZ369" s="151">
        <f>MAX(HTS!AV378,HTS!CD378)</f>
        <v>0</v>
      </c>
      <c r="BA369" s="151">
        <f>MAX(HTS!AW378,HTS!CE378)</f>
        <v>0</v>
      </c>
      <c r="BB369" s="151">
        <f>MAX(HTS!AX378,HTS!CF378)</f>
        <v>0</v>
      </c>
      <c r="BC369" s="151">
        <f>MAX(HTS!AY378,HTS!CG378)</f>
        <v>0</v>
      </c>
      <c r="BD369" s="151">
        <f>MAX(HTS!AZ378,HTS!CH378)</f>
        <v>0</v>
      </c>
      <c r="BE369" s="151">
        <f>MAX(HTS!BA378,HTS!CI378)</f>
        <v>0</v>
      </c>
      <c r="BF369" s="151">
        <f>MAX(HTS!BB378,HTS!CJ378)</f>
        <v>0</v>
      </c>
      <c r="BG369" s="151">
        <f>MAX(COUNTIF(HTS!BC378,"Sim"),COUNTIF(HTS!CK378,"Sim"))</f>
        <v>0</v>
      </c>
      <c r="BH369" s="56"/>
      <c r="BI369" s="151">
        <f>Tracoma!Q381</f>
        <v>0</v>
      </c>
      <c r="BJ369" s="151">
        <f>Tracoma!AK381</f>
        <v>0</v>
      </c>
      <c r="BK369" s="151">
        <f>Tracoma!AL381</f>
        <v>0</v>
      </c>
      <c r="BL369" s="151">
        <f>Tracoma!AN381</f>
        <v>0</v>
      </c>
      <c r="BM369" s="151">
        <f>Tracoma!AO381</f>
        <v>0</v>
      </c>
      <c r="BN369" s="151">
        <f>Tracoma!AT381</f>
        <v>0</v>
      </c>
      <c r="BO369" s="151">
        <f>Tracoma!AU381</f>
        <v>0</v>
      </c>
      <c r="BP369" s="151">
        <f>Tracoma!AV381</f>
        <v>0</v>
      </c>
      <c r="BQ369" s="151">
        <f>Tracoma!AW381</f>
        <v>0</v>
      </c>
      <c r="BR369" s="151">
        <f>COUNTIF(Tracoma!AX381,"Sim")</f>
        <v>0</v>
      </c>
      <c r="BS369" s="56"/>
      <c r="BT369" s="151">
        <f t="shared" si="63"/>
        <v>0</v>
      </c>
      <c r="BU369" s="151">
        <f t="shared" si="64"/>
        <v>0</v>
      </c>
      <c r="BV369" s="151">
        <f t="shared" si="65"/>
        <v>0</v>
      </c>
      <c r="BW369" s="151">
        <f t="shared" si="66"/>
        <v>0</v>
      </c>
      <c r="BX369" s="151">
        <f t="shared" si="67"/>
        <v>0</v>
      </c>
      <c r="BY369" s="151">
        <f t="shared" si="70"/>
        <v>0</v>
      </c>
      <c r="BZ369" s="151">
        <f t="shared" si="71"/>
        <v>0</v>
      </c>
      <c r="CA369" s="151">
        <f t="shared" si="72"/>
        <v>0</v>
      </c>
      <c r="CB369" s="151">
        <f t="shared" si="68"/>
        <v>0</v>
      </c>
      <c r="CC369" s="151">
        <f t="shared" si="69"/>
        <v>0</v>
      </c>
    </row>
    <row r="370" spans="2:81" x14ac:dyDescent="0.25">
      <c r="B370" s="366">
        <f>Demografia!B378</f>
        <v>0</v>
      </c>
      <c r="C370" s="366">
        <f>Demografia!C378</f>
        <v>0</v>
      </c>
      <c r="D370" s="367">
        <f>Demografia!D378</f>
        <v>0</v>
      </c>
      <c r="E370" s="342"/>
      <c r="F370" s="367">
        <f>FL!M377</f>
        <v>0</v>
      </c>
      <c r="G370" s="367">
        <f>FL!AE377</f>
        <v>0</v>
      </c>
      <c r="H370" s="367">
        <f>FL!AF377</f>
        <v>0</v>
      </c>
      <c r="I370" s="367">
        <f>FL!AH377</f>
        <v>0</v>
      </c>
      <c r="J370" s="367">
        <f>FL!AI377</f>
        <v>0</v>
      </c>
      <c r="K370" s="367">
        <f>FL!AK377</f>
        <v>0</v>
      </c>
      <c r="L370" s="367">
        <f>FL!AM377</f>
        <v>0</v>
      </c>
      <c r="M370" s="367">
        <f>FL!AN377</f>
        <v>0</v>
      </c>
      <c r="N370" s="367">
        <f>FL!AO377</f>
        <v>0</v>
      </c>
      <c r="O370" s="367">
        <f>FL!AP377</f>
        <v>0</v>
      </c>
      <c r="P370" s="367">
        <f>FL!AQ377</f>
        <v>0</v>
      </c>
      <c r="Q370" s="367">
        <f>COUNTIF(FL!AR377,"Sim")</f>
        <v>0</v>
      </c>
      <c r="R370" s="342"/>
      <c r="S370" s="367">
        <f>Onco!K377</f>
        <v>0</v>
      </c>
      <c r="T370" s="367">
        <f>MAX(Onco!AB377,Onco!BA377)</f>
        <v>0</v>
      </c>
      <c r="U370" s="367">
        <f>MAX(Onco!AC377,Onco!BB377)</f>
        <v>0</v>
      </c>
      <c r="V370" s="367">
        <f>MAX(Onco!AE377,Onco!BD377)</f>
        <v>0</v>
      </c>
      <c r="W370" s="367">
        <f>MAX(Onco!AF377,Onco!BE377)</f>
        <v>0</v>
      </c>
      <c r="X370" s="367">
        <f>MAX(Onco!AG377,Onco!BF377)</f>
        <v>0</v>
      </c>
      <c r="Y370" s="367">
        <f>MAX(Onco!AH377,Onco!BG377)</f>
        <v>0</v>
      </c>
      <c r="Z370" s="367">
        <f>MAX(Onco!AI377,Onco!BH377)</f>
        <v>0</v>
      </c>
      <c r="AA370" s="367">
        <f>MAX(Onco!AJ377,Onco!BI377)</f>
        <v>0</v>
      </c>
      <c r="AB370" s="367">
        <f>MAX(COUNTIF(Onco!AK377,"Sim"),COUNTIF(Onco!BJ377,"Sim"))</f>
        <v>0</v>
      </c>
      <c r="AC370" s="342"/>
      <c r="AD370" s="367">
        <f>Schisto!P379</f>
        <v>0</v>
      </c>
      <c r="AE370" s="367">
        <f>Schisto!AI379</f>
        <v>0</v>
      </c>
      <c r="AF370" s="367">
        <f>Schisto!AJ379</f>
        <v>0</v>
      </c>
      <c r="AG370" s="367">
        <f>Schisto!AN379</f>
        <v>0</v>
      </c>
      <c r="AH370" s="367">
        <f>Schisto!AO379</f>
        <v>0</v>
      </c>
      <c r="AI370" s="367">
        <f>Schisto!AT379</f>
        <v>0</v>
      </c>
      <c r="AJ370" s="367">
        <f>Schisto!AU379</f>
        <v>0</v>
      </c>
      <c r="AK370" s="367">
        <f>Schisto!AV379</f>
        <v>0</v>
      </c>
      <c r="AL370" s="367">
        <f>Schisto!AW379</f>
        <v>0</v>
      </c>
      <c r="AM370" s="367">
        <f>COUNTIF(Schisto!AX379,"Sim")</f>
        <v>0</v>
      </c>
      <c r="AN370" s="342"/>
      <c r="AO370" s="367">
        <f>HTS!P379</f>
        <v>0</v>
      </c>
      <c r="AP370" s="367">
        <f>MAX(HTS!AK379,HTS!BS379)</f>
        <v>0</v>
      </c>
      <c r="AQ370" s="367">
        <f>MAX(HTS!AL379,HTS!BT379)</f>
        <v>0</v>
      </c>
      <c r="AR370" s="367">
        <f>MAX(HTS!AM379,HTS!BU379)</f>
        <v>0</v>
      </c>
      <c r="AS370" s="367">
        <f>MAX(HTS!AN379,HTS!BV379)</f>
        <v>0</v>
      </c>
      <c r="AT370" s="367">
        <f>MAX(HTS!AO379,HTS!BW379)</f>
        <v>0</v>
      </c>
      <c r="AU370" s="367">
        <f>MAX(HTS!AQ379,HTS!BY379)</f>
        <v>0</v>
      </c>
      <c r="AV370" s="367">
        <f>MAX(HTS!AR379,HTS!BZ379)</f>
        <v>0</v>
      </c>
      <c r="AW370" s="367">
        <f>MAX(HTS!AS379,HTS!CA379)</f>
        <v>0</v>
      </c>
      <c r="AX370" s="367">
        <f>MAX(HTS!AT379,HTS!CB379)</f>
        <v>0</v>
      </c>
      <c r="AY370" s="367">
        <f>MAX(HTS!AU379,HTS!CC379)</f>
        <v>0</v>
      </c>
      <c r="AZ370" s="367">
        <f>MAX(HTS!AV379,HTS!CD379)</f>
        <v>0</v>
      </c>
      <c r="BA370" s="367">
        <f>MAX(HTS!AW379,HTS!CE379)</f>
        <v>0</v>
      </c>
      <c r="BB370" s="367">
        <f>MAX(HTS!AX379,HTS!CF379)</f>
        <v>0</v>
      </c>
      <c r="BC370" s="367">
        <f>MAX(HTS!AY379,HTS!CG379)</f>
        <v>0</v>
      </c>
      <c r="BD370" s="367">
        <f>MAX(HTS!AZ379,HTS!CH379)</f>
        <v>0</v>
      </c>
      <c r="BE370" s="367">
        <f>MAX(HTS!BA379,HTS!CI379)</f>
        <v>0</v>
      </c>
      <c r="BF370" s="367">
        <f>MAX(HTS!BB379,HTS!CJ379)</f>
        <v>0</v>
      </c>
      <c r="BG370" s="367">
        <f>MAX(COUNTIF(HTS!BC379,"Sim"),COUNTIF(HTS!CK379,"Sim"))</f>
        <v>0</v>
      </c>
      <c r="BH370" s="342"/>
      <c r="BI370" s="367">
        <f>Tracoma!Q382</f>
        <v>0</v>
      </c>
      <c r="BJ370" s="367">
        <f>Tracoma!AK382</f>
        <v>0</v>
      </c>
      <c r="BK370" s="367">
        <f>Tracoma!AL382</f>
        <v>0</v>
      </c>
      <c r="BL370" s="367">
        <f>Tracoma!AN382</f>
        <v>0</v>
      </c>
      <c r="BM370" s="367">
        <f>Tracoma!AO382</f>
        <v>0</v>
      </c>
      <c r="BN370" s="367">
        <f>Tracoma!AT382</f>
        <v>0</v>
      </c>
      <c r="BO370" s="367">
        <f>Tracoma!AU382</f>
        <v>0</v>
      </c>
      <c r="BP370" s="367">
        <f>Tracoma!AV382</f>
        <v>0</v>
      </c>
      <c r="BQ370" s="367">
        <f>Tracoma!AW382</f>
        <v>0</v>
      </c>
      <c r="BR370" s="367">
        <f>COUNTIF(Tracoma!AX382,"Sim")</f>
        <v>0</v>
      </c>
      <c r="BS370" s="342"/>
      <c r="BT370" s="367">
        <f t="shared" si="63"/>
        <v>0</v>
      </c>
      <c r="BU370" s="367">
        <f t="shared" si="64"/>
        <v>0</v>
      </c>
      <c r="BV370" s="367">
        <f t="shared" si="65"/>
        <v>0</v>
      </c>
      <c r="BW370" s="367">
        <f t="shared" si="66"/>
        <v>0</v>
      </c>
      <c r="BX370" s="367">
        <f t="shared" si="67"/>
        <v>0</v>
      </c>
      <c r="BY370" s="367">
        <f t="shared" si="70"/>
        <v>0</v>
      </c>
      <c r="BZ370" s="367">
        <f t="shared" si="71"/>
        <v>0</v>
      </c>
      <c r="CA370" s="367">
        <f t="shared" si="72"/>
        <v>0</v>
      </c>
      <c r="CB370" s="367">
        <f t="shared" si="68"/>
        <v>0</v>
      </c>
      <c r="CC370" s="367">
        <f t="shared" si="69"/>
        <v>0</v>
      </c>
    </row>
    <row r="371" spans="2:81" x14ac:dyDescent="0.25">
      <c r="B371" s="150">
        <f>Demografia!B379</f>
        <v>0</v>
      </c>
      <c r="C371" s="150">
        <f>Demografia!C379</f>
        <v>0</v>
      </c>
      <c r="D371" s="151">
        <f>Demografia!D379</f>
        <v>0</v>
      </c>
      <c r="E371" s="56"/>
      <c r="F371" s="151">
        <f>FL!M378</f>
        <v>0</v>
      </c>
      <c r="G371" s="151">
        <f>FL!AE378</f>
        <v>0</v>
      </c>
      <c r="H371" s="151">
        <f>FL!AF378</f>
        <v>0</v>
      </c>
      <c r="I371" s="151">
        <f>FL!AH378</f>
        <v>0</v>
      </c>
      <c r="J371" s="151">
        <f>FL!AI378</f>
        <v>0</v>
      </c>
      <c r="K371" s="151">
        <f>FL!AK378</f>
        <v>0</v>
      </c>
      <c r="L371" s="151">
        <f>FL!AM378</f>
        <v>0</v>
      </c>
      <c r="M371" s="151">
        <f>FL!AN378</f>
        <v>0</v>
      </c>
      <c r="N371" s="151">
        <f>FL!AO378</f>
        <v>0</v>
      </c>
      <c r="O371" s="151">
        <f>FL!AP378</f>
        <v>0</v>
      </c>
      <c r="P371" s="151">
        <f>FL!AQ378</f>
        <v>0</v>
      </c>
      <c r="Q371" s="151">
        <f>COUNTIF(FL!AR378,"Sim")</f>
        <v>0</v>
      </c>
      <c r="R371" s="56"/>
      <c r="S371" s="151">
        <f>Onco!K378</f>
        <v>0</v>
      </c>
      <c r="T371" s="151">
        <f>MAX(Onco!AB378,Onco!BA378)</f>
        <v>0</v>
      </c>
      <c r="U371" s="151">
        <f>MAX(Onco!AC378,Onco!BB378)</f>
        <v>0</v>
      </c>
      <c r="V371" s="151">
        <f>MAX(Onco!AE378,Onco!BD378)</f>
        <v>0</v>
      </c>
      <c r="W371" s="151">
        <f>MAX(Onco!AF378,Onco!BE378)</f>
        <v>0</v>
      </c>
      <c r="X371" s="151">
        <f>MAX(Onco!AG378,Onco!BF378)</f>
        <v>0</v>
      </c>
      <c r="Y371" s="151">
        <f>MAX(Onco!AH378,Onco!BG378)</f>
        <v>0</v>
      </c>
      <c r="Z371" s="151">
        <f>MAX(Onco!AI378,Onco!BH378)</f>
        <v>0</v>
      </c>
      <c r="AA371" s="151">
        <f>MAX(Onco!AJ378,Onco!BI378)</f>
        <v>0</v>
      </c>
      <c r="AB371" s="151">
        <f>MAX(COUNTIF(Onco!AK378,"Sim"),COUNTIF(Onco!BJ378,"Sim"))</f>
        <v>0</v>
      </c>
      <c r="AC371" s="56"/>
      <c r="AD371" s="151">
        <f>Schisto!P380</f>
        <v>0</v>
      </c>
      <c r="AE371" s="151">
        <f>Schisto!AI380</f>
        <v>0</v>
      </c>
      <c r="AF371" s="151">
        <f>Schisto!AJ380</f>
        <v>0</v>
      </c>
      <c r="AG371" s="151">
        <f>Schisto!AN380</f>
        <v>0</v>
      </c>
      <c r="AH371" s="151">
        <f>Schisto!AO380</f>
        <v>0</v>
      </c>
      <c r="AI371" s="151">
        <f>Schisto!AT380</f>
        <v>0</v>
      </c>
      <c r="AJ371" s="151">
        <f>Schisto!AU380</f>
        <v>0</v>
      </c>
      <c r="AK371" s="151">
        <f>Schisto!AV380</f>
        <v>0</v>
      </c>
      <c r="AL371" s="151">
        <f>Schisto!AW380</f>
        <v>0</v>
      </c>
      <c r="AM371" s="151">
        <f>COUNTIF(Schisto!AX380,"Sim")</f>
        <v>0</v>
      </c>
      <c r="AN371" s="56"/>
      <c r="AO371" s="151">
        <f>HTS!P380</f>
        <v>0</v>
      </c>
      <c r="AP371" s="151">
        <f>MAX(HTS!AK380,HTS!BS380)</f>
        <v>0</v>
      </c>
      <c r="AQ371" s="151">
        <f>MAX(HTS!AL380,HTS!BT380)</f>
        <v>0</v>
      </c>
      <c r="AR371" s="151">
        <f>MAX(HTS!AM380,HTS!BU380)</f>
        <v>0</v>
      </c>
      <c r="AS371" s="151">
        <f>MAX(HTS!AN380,HTS!BV380)</f>
        <v>0</v>
      </c>
      <c r="AT371" s="151">
        <f>MAX(HTS!AO380,HTS!BW380)</f>
        <v>0</v>
      </c>
      <c r="AU371" s="151">
        <f>MAX(HTS!AQ380,HTS!BY380)</f>
        <v>0</v>
      </c>
      <c r="AV371" s="151">
        <f>MAX(HTS!AR380,HTS!BZ380)</f>
        <v>0</v>
      </c>
      <c r="AW371" s="151">
        <f>MAX(HTS!AS380,HTS!CA380)</f>
        <v>0</v>
      </c>
      <c r="AX371" s="151">
        <f>MAX(HTS!AT380,HTS!CB380)</f>
        <v>0</v>
      </c>
      <c r="AY371" s="151">
        <f>MAX(HTS!AU380,HTS!CC380)</f>
        <v>0</v>
      </c>
      <c r="AZ371" s="151">
        <f>MAX(HTS!AV380,HTS!CD380)</f>
        <v>0</v>
      </c>
      <c r="BA371" s="151">
        <f>MAX(HTS!AW380,HTS!CE380)</f>
        <v>0</v>
      </c>
      <c r="BB371" s="151">
        <f>MAX(HTS!AX380,HTS!CF380)</f>
        <v>0</v>
      </c>
      <c r="BC371" s="151">
        <f>MAX(HTS!AY380,HTS!CG380)</f>
        <v>0</v>
      </c>
      <c r="BD371" s="151">
        <f>MAX(HTS!AZ380,HTS!CH380)</f>
        <v>0</v>
      </c>
      <c r="BE371" s="151">
        <f>MAX(HTS!BA380,HTS!CI380)</f>
        <v>0</v>
      </c>
      <c r="BF371" s="151">
        <f>MAX(HTS!BB380,HTS!CJ380)</f>
        <v>0</v>
      </c>
      <c r="BG371" s="151">
        <f>MAX(COUNTIF(HTS!BC380,"Sim"),COUNTIF(HTS!CK380,"Sim"))</f>
        <v>0</v>
      </c>
      <c r="BH371" s="56"/>
      <c r="BI371" s="151">
        <f>Tracoma!Q383</f>
        <v>0</v>
      </c>
      <c r="BJ371" s="151">
        <f>Tracoma!AK383</f>
        <v>0</v>
      </c>
      <c r="BK371" s="151">
        <f>Tracoma!AL383</f>
        <v>0</v>
      </c>
      <c r="BL371" s="151">
        <f>Tracoma!AN383</f>
        <v>0</v>
      </c>
      <c r="BM371" s="151">
        <f>Tracoma!AO383</f>
        <v>0</v>
      </c>
      <c r="BN371" s="151">
        <f>Tracoma!AT383</f>
        <v>0</v>
      </c>
      <c r="BO371" s="151">
        <f>Tracoma!AU383</f>
        <v>0</v>
      </c>
      <c r="BP371" s="151">
        <f>Tracoma!AV383</f>
        <v>0</v>
      </c>
      <c r="BQ371" s="151">
        <f>Tracoma!AW383</f>
        <v>0</v>
      </c>
      <c r="BR371" s="151">
        <f>COUNTIF(Tracoma!AX383,"Sim")</f>
        <v>0</v>
      </c>
      <c r="BS371" s="56"/>
      <c r="BT371" s="151">
        <f t="shared" si="63"/>
        <v>0</v>
      </c>
      <c r="BU371" s="151">
        <f t="shared" si="64"/>
        <v>0</v>
      </c>
      <c r="BV371" s="151">
        <f t="shared" si="65"/>
        <v>0</v>
      </c>
      <c r="BW371" s="151">
        <f t="shared" si="66"/>
        <v>0</v>
      </c>
      <c r="BX371" s="151">
        <f t="shared" si="67"/>
        <v>0</v>
      </c>
      <c r="BY371" s="151">
        <f t="shared" si="70"/>
        <v>0</v>
      </c>
      <c r="BZ371" s="151">
        <f t="shared" si="71"/>
        <v>0</v>
      </c>
      <c r="CA371" s="151">
        <f t="shared" si="72"/>
        <v>0</v>
      </c>
      <c r="CB371" s="151">
        <f t="shared" si="68"/>
        <v>0</v>
      </c>
      <c r="CC371" s="151">
        <f t="shared" si="69"/>
        <v>0</v>
      </c>
    </row>
    <row r="372" spans="2:81" x14ac:dyDescent="0.25">
      <c r="B372" s="366">
        <f>Demografia!B380</f>
        <v>0</v>
      </c>
      <c r="C372" s="366">
        <f>Demografia!C380</f>
        <v>0</v>
      </c>
      <c r="D372" s="367">
        <f>Demografia!D380</f>
        <v>0</v>
      </c>
      <c r="E372" s="342"/>
      <c r="F372" s="367">
        <f>FL!M379</f>
        <v>0</v>
      </c>
      <c r="G372" s="367">
        <f>FL!AE379</f>
        <v>0</v>
      </c>
      <c r="H372" s="367">
        <f>FL!AF379</f>
        <v>0</v>
      </c>
      <c r="I372" s="367">
        <f>FL!AH379</f>
        <v>0</v>
      </c>
      <c r="J372" s="367">
        <f>FL!AI379</f>
        <v>0</v>
      </c>
      <c r="K372" s="367">
        <f>FL!AK379</f>
        <v>0</v>
      </c>
      <c r="L372" s="367">
        <f>FL!AM379</f>
        <v>0</v>
      </c>
      <c r="M372" s="367">
        <f>FL!AN379</f>
        <v>0</v>
      </c>
      <c r="N372" s="367">
        <f>FL!AO379</f>
        <v>0</v>
      </c>
      <c r="O372" s="367">
        <f>FL!AP379</f>
        <v>0</v>
      </c>
      <c r="P372" s="367">
        <f>FL!AQ379</f>
        <v>0</v>
      </c>
      <c r="Q372" s="367">
        <f>COUNTIF(FL!AR379,"Sim")</f>
        <v>0</v>
      </c>
      <c r="R372" s="342"/>
      <c r="S372" s="367">
        <f>Onco!K379</f>
        <v>0</v>
      </c>
      <c r="T372" s="367">
        <f>MAX(Onco!AB379,Onco!BA379)</f>
        <v>0</v>
      </c>
      <c r="U372" s="367">
        <f>MAX(Onco!AC379,Onco!BB379)</f>
        <v>0</v>
      </c>
      <c r="V372" s="367">
        <f>MAX(Onco!AE379,Onco!BD379)</f>
        <v>0</v>
      </c>
      <c r="W372" s="367">
        <f>MAX(Onco!AF379,Onco!BE379)</f>
        <v>0</v>
      </c>
      <c r="X372" s="367">
        <f>MAX(Onco!AG379,Onco!BF379)</f>
        <v>0</v>
      </c>
      <c r="Y372" s="367">
        <f>MAX(Onco!AH379,Onco!BG379)</f>
        <v>0</v>
      </c>
      <c r="Z372" s="367">
        <f>MAX(Onco!AI379,Onco!BH379)</f>
        <v>0</v>
      </c>
      <c r="AA372" s="367">
        <f>MAX(Onco!AJ379,Onco!BI379)</f>
        <v>0</v>
      </c>
      <c r="AB372" s="367">
        <f>MAX(COUNTIF(Onco!AK379,"Sim"),COUNTIF(Onco!BJ379,"Sim"))</f>
        <v>0</v>
      </c>
      <c r="AC372" s="342"/>
      <c r="AD372" s="367">
        <f>Schisto!P381</f>
        <v>0</v>
      </c>
      <c r="AE372" s="367">
        <f>Schisto!AI381</f>
        <v>0</v>
      </c>
      <c r="AF372" s="367">
        <f>Schisto!AJ381</f>
        <v>0</v>
      </c>
      <c r="AG372" s="367">
        <f>Schisto!AN381</f>
        <v>0</v>
      </c>
      <c r="AH372" s="367">
        <f>Schisto!AO381</f>
        <v>0</v>
      </c>
      <c r="AI372" s="367">
        <f>Schisto!AT381</f>
        <v>0</v>
      </c>
      <c r="AJ372" s="367">
        <f>Schisto!AU381</f>
        <v>0</v>
      </c>
      <c r="AK372" s="367">
        <f>Schisto!AV381</f>
        <v>0</v>
      </c>
      <c r="AL372" s="367">
        <f>Schisto!AW381</f>
        <v>0</v>
      </c>
      <c r="AM372" s="367">
        <f>COUNTIF(Schisto!AX381,"Sim")</f>
        <v>0</v>
      </c>
      <c r="AN372" s="342"/>
      <c r="AO372" s="367">
        <f>HTS!P381</f>
        <v>0</v>
      </c>
      <c r="AP372" s="367">
        <f>MAX(HTS!AK381,HTS!BS381)</f>
        <v>0</v>
      </c>
      <c r="AQ372" s="367">
        <f>MAX(HTS!AL381,HTS!BT381)</f>
        <v>0</v>
      </c>
      <c r="AR372" s="367">
        <f>MAX(HTS!AM381,HTS!BU381)</f>
        <v>0</v>
      </c>
      <c r="AS372" s="367">
        <f>MAX(HTS!AN381,HTS!BV381)</f>
        <v>0</v>
      </c>
      <c r="AT372" s="367">
        <f>MAX(HTS!AO381,HTS!BW381)</f>
        <v>0</v>
      </c>
      <c r="AU372" s="367">
        <f>MAX(HTS!AQ381,HTS!BY381)</f>
        <v>0</v>
      </c>
      <c r="AV372" s="367">
        <f>MAX(HTS!AR381,HTS!BZ381)</f>
        <v>0</v>
      </c>
      <c r="AW372" s="367">
        <f>MAX(HTS!AS381,HTS!CA381)</f>
        <v>0</v>
      </c>
      <c r="AX372" s="367">
        <f>MAX(HTS!AT381,HTS!CB381)</f>
        <v>0</v>
      </c>
      <c r="AY372" s="367">
        <f>MAX(HTS!AU381,HTS!CC381)</f>
        <v>0</v>
      </c>
      <c r="AZ372" s="367">
        <f>MAX(HTS!AV381,HTS!CD381)</f>
        <v>0</v>
      </c>
      <c r="BA372" s="367">
        <f>MAX(HTS!AW381,HTS!CE381)</f>
        <v>0</v>
      </c>
      <c r="BB372" s="367">
        <f>MAX(HTS!AX381,HTS!CF381)</f>
        <v>0</v>
      </c>
      <c r="BC372" s="367">
        <f>MAX(HTS!AY381,HTS!CG381)</f>
        <v>0</v>
      </c>
      <c r="BD372" s="367">
        <f>MAX(HTS!AZ381,HTS!CH381)</f>
        <v>0</v>
      </c>
      <c r="BE372" s="367">
        <f>MAX(HTS!BA381,HTS!CI381)</f>
        <v>0</v>
      </c>
      <c r="BF372" s="367">
        <f>MAX(HTS!BB381,HTS!CJ381)</f>
        <v>0</v>
      </c>
      <c r="BG372" s="367">
        <f>MAX(COUNTIF(HTS!BC381,"Sim"),COUNTIF(HTS!CK381,"Sim"))</f>
        <v>0</v>
      </c>
      <c r="BH372" s="342"/>
      <c r="BI372" s="367">
        <f>Tracoma!Q384</f>
        <v>0</v>
      </c>
      <c r="BJ372" s="367">
        <f>Tracoma!AK384</f>
        <v>0</v>
      </c>
      <c r="BK372" s="367">
        <f>Tracoma!AL384</f>
        <v>0</v>
      </c>
      <c r="BL372" s="367">
        <f>Tracoma!AN384</f>
        <v>0</v>
      </c>
      <c r="BM372" s="367">
        <f>Tracoma!AO384</f>
        <v>0</v>
      </c>
      <c r="BN372" s="367">
        <f>Tracoma!AT384</f>
        <v>0</v>
      </c>
      <c r="BO372" s="367">
        <f>Tracoma!AU384</f>
        <v>0</v>
      </c>
      <c r="BP372" s="367">
        <f>Tracoma!AV384</f>
        <v>0</v>
      </c>
      <c r="BQ372" s="367">
        <f>Tracoma!AW384</f>
        <v>0</v>
      </c>
      <c r="BR372" s="367">
        <f>COUNTIF(Tracoma!AX384,"Sim")</f>
        <v>0</v>
      </c>
      <c r="BS372" s="342"/>
      <c r="BT372" s="367">
        <f t="shared" si="63"/>
        <v>0</v>
      </c>
      <c r="BU372" s="367">
        <f t="shared" si="64"/>
        <v>0</v>
      </c>
      <c r="BV372" s="367">
        <f t="shared" si="65"/>
        <v>0</v>
      </c>
      <c r="BW372" s="367">
        <f t="shared" si="66"/>
        <v>0</v>
      </c>
      <c r="BX372" s="367">
        <f t="shared" si="67"/>
        <v>0</v>
      </c>
      <c r="BY372" s="367">
        <f t="shared" si="70"/>
        <v>0</v>
      </c>
      <c r="BZ372" s="367">
        <f t="shared" si="71"/>
        <v>0</v>
      </c>
      <c r="CA372" s="367">
        <f t="shared" si="72"/>
        <v>0</v>
      </c>
      <c r="CB372" s="367">
        <f t="shared" si="68"/>
        <v>0</v>
      </c>
      <c r="CC372" s="367">
        <f t="shared" si="69"/>
        <v>0</v>
      </c>
    </row>
    <row r="373" spans="2:81" x14ac:dyDescent="0.25">
      <c r="B373" s="150">
        <f>Demografia!B381</f>
        <v>0</v>
      </c>
      <c r="C373" s="150">
        <f>Demografia!C381</f>
        <v>0</v>
      </c>
      <c r="D373" s="151">
        <f>Demografia!D381</f>
        <v>0</v>
      </c>
      <c r="E373" s="56"/>
      <c r="F373" s="151">
        <f>FL!M380</f>
        <v>0</v>
      </c>
      <c r="G373" s="151">
        <f>FL!AE380</f>
        <v>0</v>
      </c>
      <c r="H373" s="151">
        <f>FL!AF380</f>
        <v>0</v>
      </c>
      <c r="I373" s="151">
        <f>FL!AH380</f>
        <v>0</v>
      </c>
      <c r="J373" s="151">
        <f>FL!AI380</f>
        <v>0</v>
      </c>
      <c r="K373" s="151">
        <f>FL!AK380</f>
        <v>0</v>
      </c>
      <c r="L373" s="151">
        <f>FL!AM380</f>
        <v>0</v>
      </c>
      <c r="M373" s="151">
        <f>FL!AN380</f>
        <v>0</v>
      </c>
      <c r="N373" s="151">
        <f>FL!AO380</f>
        <v>0</v>
      </c>
      <c r="O373" s="151">
        <f>FL!AP380</f>
        <v>0</v>
      </c>
      <c r="P373" s="151">
        <f>FL!AQ380</f>
        <v>0</v>
      </c>
      <c r="Q373" s="151">
        <f>COUNTIF(FL!AR380,"Sim")</f>
        <v>0</v>
      </c>
      <c r="R373" s="56"/>
      <c r="S373" s="151">
        <f>Onco!K380</f>
        <v>0</v>
      </c>
      <c r="T373" s="151">
        <f>MAX(Onco!AB380,Onco!BA380)</f>
        <v>0</v>
      </c>
      <c r="U373" s="151">
        <f>MAX(Onco!AC380,Onco!BB380)</f>
        <v>0</v>
      </c>
      <c r="V373" s="151">
        <f>MAX(Onco!AE380,Onco!BD380)</f>
        <v>0</v>
      </c>
      <c r="W373" s="151">
        <f>MAX(Onco!AF380,Onco!BE380)</f>
        <v>0</v>
      </c>
      <c r="X373" s="151">
        <f>MAX(Onco!AG380,Onco!BF380)</f>
        <v>0</v>
      </c>
      <c r="Y373" s="151">
        <f>MAX(Onco!AH380,Onco!BG380)</f>
        <v>0</v>
      </c>
      <c r="Z373" s="151">
        <f>MAX(Onco!AI380,Onco!BH380)</f>
        <v>0</v>
      </c>
      <c r="AA373" s="151">
        <f>MAX(Onco!AJ380,Onco!BI380)</f>
        <v>0</v>
      </c>
      <c r="AB373" s="151">
        <f>MAX(COUNTIF(Onco!AK380,"Sim"),COUNTIF(Onco!BJ380,"Sim"))</f>
        <v>0</v>
      </c>
      <c r="AC373" s="56"/>
      <c r="AD373" s="151">
        <f>Schisto!P382</f>
        <v>0</v>
      </c>
      <c r="AE373" s="151">
        <f>Schisto!AI382</f>
        <v>0</v>
      </c>
      <c r="AF373" s="151">
        <f>Schisto!AJ382</f>
        <v>0</v>
      </c>
      <c r="AG373" s="151">
        <f>Schisto!AN382</f>
        <v>0</v>
      </c>
      <c r="AH373" s="151">
        <f>Schisto!AO382</f>
        <v>0</v>
      </c>
      <c r="AI373" s="151">
        <f>Schisto!AT382</f>
        <v>0</v>
      </c>
      <c r="AJ373" s="151">
        <f>Schisto!AU382</f>
        <v>0</v>
      </c>
      <c r="AK373" s="151">
        <f>Schisto!AV382</f>
        <v>0</v>
      </c>
      <c r="AL373" s="151">
        <f>Schisto!AW382</f>
        <v>0</v>
      </c>
      <c r="AM373" s="151">
        <f>COUNTIF(Schisto!AX382,"Sim")</f>
        <v>0</v>
      </c>
      <c r="AN373" s="56"/>
      <c r="AO373" s="151">
        <f>HTS!P382</f>
        <v>0</v>
      </c>
      <c r="AP373" s="151">
        <f>MAX(HTS!AK382,HTS!BS382)</f>
        <v>0</v>
      </c>
      <c r="AQ373" s="151">
        <f>MAX(HTS!AL382,HTS!BT382)</f>
        <v>0</v>
      </c>
      <c r="AR373" s="151">
        <f>MAX(HTS!AM382,HTS!BU382)</f>
        <v>0</v>
      </c>
      <c r="AS373" s="151">
        <f>MAX(HTS!AN382,HTS!BV382)</f>
        <v>0</v>
      </c>
      <c r="AT373" s="151">
        <f>MAX(HTS!AO382,HTS!BW382)</f>
        <v>0</v>
      </c>
      <c r="AU373" s="151">
        <f>MAX(HTS!AQ382,HTS!BY382)</f>
        <v>0</v>
      </c>
      <c r="AV373" s="151">
        <f>MAX(HTS!AR382,HTS!BZ382)</f>
        <v>0</v>
      </c>
      <c r="AW373" s="151">
        <f>MAX(HTS!AS382,HTS!CA382)</f>
        <v>0</v>
      </c>
      <c r="AX373" s="151">
        <f>MAX(HTS!AT382,HTS!CB382)</f>
        <v>0</v>
      </c>
      <c r="AY373" s="151">
        <f>MAX(HTS!AU382,HTS!CC382)</f>
        <v>0</v>
      </c>
      <c r="AZ373" s="151">
        <f>MAX(HTS!AV382,HTS!CD382)</f>
        <v>0</v>
      </c>
      <c r="BA373" s="151">
        <f>MAX(HTS!AW382,HTS!CE382)</f>
        <v>0</v>
      </c>
      <c r="BB373" s="151">
        <f>MAX(HTS!AX382,HTS!CF382)</f>
        <v>0</v>
      </c>
      <c r="BC373" s="151">
        <f>MAX(HTS!AY382,HTS!CG382)</f>
        <v>0</v>
      </c>
      <c r="BD373" s="151">
        <f>MAX(HTS!AZ382,HTS!CH382)</f>
        <v>0</v>
      </c>
      <c r="BE373" s="151">
        <f>MAX(HTS!BA382,HTS!CI382)</f>
        <v>0</v>
      </c>
      <c r="BF373" s="151">
        <f>MAX(HTS!BB382,HTS!CJ382)</f>
        <v>0</v>
      </c>
      <c r="BG373" s="151">
        <f>MAX(COUNTIF(HTS!BC382,"Sim"),COUNTIF(HTS!CK382,"Sim"))</f>
        <v>0</v>
      </c>
      <c r="BH373" s="56"/>
      <c r="BI373" s="151">
        <f>Tracoma!Q385</f>
        <v>0</v>
      </c>
      <c r="BJ373" s="151">
        <f>Tracoma!AK385</f>
        <v>0</v>
      </c>
      <c r="BK373" s="151">
        <f>Tracoma!AL385</f>
        <v>0</v>
      </c>
      <c r="BL373" s="151">
        <f>Tracoma!AN385</f>
        <v>0</v>
      </c>
      <c r="BM373" s="151">
        <f>Tracoma!AO385</f>
        <v>0</v>
      </c>
      <c r="BN373" s="151">
        <f>Tracoma!AT385</f>
        <v>0</v>
      </c>
      <c r="BO373" s="151">
        <f>Tracoma!AU385</f>
        <v>0</v>
      </c>
      <c r="BP373" s="151">
        <f>Tracoma!AV385</f>
        <v>0</v>
      </c>
      <c r="BQ373" s="151">
        <f>Tracoma!AW385</f>
        <v>0</v>
      </c>
      <c r="BR373" s="151">
        <f>COUNTIF(Tracoma!AX385,"Sim")</f>
        <v>0</v>
      </c>
      <c r="BS373" s="56"/>
      <c r="BT373" s="151">
        <f t="shared" si="63"/>
        <v>0</v>
      </c>
      <c r="BU373" s="151">
        <f t="shared" si="64"/>
        <v>0</v>
      </c>
      <c r="BV373" s="151">
        <f t="shared" si="65"/>
        <v>0</v>
      </c>
      <c r="BW373" s="151">
        <f t="shared" si="66"/>
        <v>0</v>
      </c>
      <c r="BX373" s="151">
        <f t="shared" si="67"/>
        <v>0</v>
      </c>
      <c r="BY373" s="151">
        <f t="shared" si="70"/>
        <v>0</v>
      </c>
      <c r="BZ373" s="151">
        <f t="shared" si="71"/>
        <v>0</v>
      </c>
      <c r="CA373" s="151">
        <f t="shared" si="72"/>
        <v>0</v>
      </c>
      <c r="CB373" s="151">
        <f t="shared" si="68"/>
        <v>0</v>
      </c>
      <c r="CC373" s="151">
        <f t="shared" si="69"/>
        <v>0</v>
      </c>
    </row>
    <row r="374" spans="2:81" x14ac:dyDescent="0.25">
      <c r="B374" s="366">
        <f>Demografia!B382</f>
        <v>0</v>
      </c>
      <c r="C374" s="366">
        <f>Demografia!C382</f>
        <v>0</v>
      </c>
      <c r="D374" s="367">
        <f>Demografia!D382</f>
        <v>0</v>
      </c>
      <c r="E374" s="342"/>
      <c r="F374" s="367">
        <f>FL!M381</f>
        <v>0</v>
      </c>
      <c r="G374" s="367">
        <f>FL!AE381</f>
        <v>0</v>
      </c>
      <c r="H374" s="367">
        <f>FL!AF381</f>
        <v>0</v>
      </c>
      <c r="I374" s="367">
        <f>FL!AH381</f>
        <v>0</v>
      </c>
      <c r="J374" s="367">
        <f>FL!AI381</f>
        <v>0</v>
      </c>
      <c r="K374" s="367">
        <f>FL!AK381</f>
        <v>0</v>
      </c>
      <c r="L374" s="367">
        <f>FL!AM381</f>
        <v>0</v>
      </c>
      <c r="M374" s="367">
        <f>FL!AN381</f>
        <v>0</v>
      </c>
      <c r="N374" s="367">
        <f>FL!AO381</f>
        <v>0</v>
      </c>
      <c r="O374" s="367">
        <f>FL!AP381</f>
        <v>0</v>
      </c>
      <c r="P374" s="367">
        <f>FL!AQ381</f>
        <v>0</v>
      </c>
      <c r="Q374" s="367">
        <f>COUNTIF(FL!AR381,"Sim")</f>
        <v>0</v>
      </c>
      <c r="R374" s="342"/>
      <c r="S374" s="367">
        <f>Onco!K381</f>
        <v>0</v>
      </c>
      <c r="T374" s="367">
        <f>MAX(Onco!AB381,Onco!BA381)</f>
        <v>0</v>
      </c>
      <c r="U374" s="367">
        <f>MAX(Onco!AC381,Onco!BB381)</f>
        <v>0</v>
      </c>
      <c r="V374" s="367">
        <f>MAX(Onco!AE381,Onco!BD381)</f>
        <v>0</v>
      </c>
      <c r="W374" s="367">
        <f>MAX(Onco!AF381,Onco!BE381)</f>
        <v>0</v>
      </c>
      <c r="X374" s="367">
        <f>MAX(Onco!AG381,Onco!BF381)</f>
        <v>0</v>
      </c>
      <c r="Y374" s="367">
        <f>MAX(Onco!AH381,Onco!BG381)</f>
        <v>0</v>
      </c>
      <c r="Z374" s="367">
        <f>MAX(Onco!AI381,Onco!BH381)</f>
        <v>0</v>
      </c>
      <c r="AA374" s="367">
        <f>MAX(Onco!AJ381,Onco!BI381)</f>
        <v>0</v>
      </c>
      <c r="AB374" s="367">
        <f>MAX(COUNTIF(Onco!AK381,"Sim"),COUNTIF(Onco!BJ381,"Sim"))</f>
        <v>0</v>
      </c>
      <c r="AC374" s="342"/>
      <c r="AD374" s="367">
        <f>Schisto!P383</f>
        <v>0</v>
      </c>
      <c r="AE374" s="367">
        <f>Schisto!AI383</f>
        <v>0</v>
      </c>
      <c r="AF374" s="367">
        <f>Schisto!AJ383</f>
        <v>0</v>
      </c>
      <c r="AG374" s="367">
        <f>Schisto!AN383</f>
        <v>0</v>
      </c>
      <c r="AH374" s="367">
        <f>Schisto!AO383</f>
        <v>0</v>
      </c>
      <c r="AI374" s="367">
        <f>Schisto!AT383</f>
        <v>0</v>
      </c>
      <c r="AJ374" s="367">
        <f>Schisto!AU383</f>
        <v>0</v>
      </c>
      <c r="AK374" s="367">
        <f>Schisto!AV383</f>
        <v>0</v>
      </c>
      <c r="AL374" s="367">
        <f>Schisto!AW383</f>
        <v>0</v>
      </c>
      <c r="AM374" s="367">
        <f>COUNTIF(Schisto!AX383,"Sim")</f>
        <v>0</v>
      </c>
      <c r="AN374" s="342"/>
      <c r="AO374" s="367">
        <f>HTS!P383</f>
        <v>0</v>
      </c>
      <c r="AP374" s="367">
        <f>MAX(HTS!AK383,HTS!BS383)</f>
        <v>0</v>
      </c>
      <c r="AQ374" s="367">
        <f>MAX(HTS!AL383,HTS!BT383)</f>
        <v>0</v>
      </c>
      <c r="AR374" s="367">
        <f>MAX(HTS!AM383,HTS!BU383)</f>
        <v>0</v>
      </c>
      <c r="AS374" s="367">
        <f>MAX(HTS!AN383,HTS!BV383)</f>
        <v>0</v>
      </c>
      <c r="AT374" s="367">
        <f>MAX(HTS!AO383,HTS!BW383)</f>
        <v>0</v>
      </c>
      <c r="AU374" s="367">
        <f>MAX(HTS!AQ383,HTS!BY383)</f>
        <v>0</v>
      </c>
      <c r="AV374" s="367">
        <f>MAX(HTS!AR383,HTS!BZ383)</f>
        <v>0</v>
      </c>
      <c r="AW374" s="367">
        <f>MAX(HTS!AS383,HTS!CA383)</f>
        <v>0</v>
      </c>
      <c r="AX374" s="367">
        <f>MAX(HTS!AT383,HTS!CB383)</f>
        <v>0</v>
      </c>
      <c r="AY374" s="367">
        <f>MAX(HTS!AU383,HTS!CC383)</f>
        <v>0</v>
      </c>
      <c r="AZ374" s="367">
        <f>MAX(HTS!AV383,HTS!CD383)</f>
        <v>0</v>
      </c>
      <c r="BA374" s="367">
        <f>MAX(HTS!AW383,HTS!CE383)</f>
        <v>0</v>
      </c>
      <c r="BB374" s="367">
        <f>MAX(HTS!AX383,HTS!CF383)</f>
        <v>0</v>
      </c>
      <c r="BC374" s="367">
        <f>MAX(HTS!AY383,HTS!CG383)</f>
        <v>0</v>
      </c>
      <c r="BD374" s="367">
        <f>MAX(HTS!AZ383,HTS!CH383)</f>
        <v>0</v>
      </c>
      <c r="BE374" s="367">
        <f>MAX(HTS!BA383,HTS!CI383)</f>
        <v>0</v>
      </c>
      <c r="BF374" s="367">
        <f>MAX(HTS!BB383,HTS!CJ383)</f>
        <v>0</v>
      </c>
      <c r="BG374" s="367">
        <f>MAX(COUNTIF(HTS!BC383,"Sim"),COUNTIF(HTS!CK383,"Sim"))</f>
        <v>0</v>
      </c>
      <c r="BH374" s="342"/>
      <c r="BI374" s="367">
        <f>Tracoma!Q386</f>
        <v>0</v>
      </c>
      <c r="BJ374" s="367">
        <f>Tracoma!AK386</f>
        <v>0</v>
      </c>
      <c r="BK374" s="367">
        <f>Tracoma!AL386</f>
        <v>0</v>
      </c>
      <c r="BL374" s="367">
        <f>Tracoma!AN386</f>
        <v>0</v>
      </c>
      <c r="BM374" s="367">
        <f>Tracoma!AO386</f>
        <v>0</v>
      </c>
      <c r="BN374" s="367">
        <f>Tracoma!AT386</f>
        <v>0</v>
      </c>
      <c r="BO374" s="367">
        <f>Tracoma!AU386</f>
        <v>0</v>
      </c>
      <c r="BP374" s="367">
        <f>Tracoma!AV386</f>
        <v>0</v>
      </c>
      <c r="BQ374" s="367">
        <f>Tracoma!AW386</f>
        <v>0</v>
      </c>
      <c r="BR374" s="367">
        <f>COUNTIF(Tracoma!AX386,"Sim")</f>
        <v>0</v>
      </c>
      <c r="BS374" s="342"/>
      <c r="BT374" s="367">
        <f t="shared" si="63"/>
        <v>0</v>
      </c>
      <c r="BU374" s="367">
        <f t="shared" si="64"/>
        <v>0</v>
      </c>
      <c r="BV374" s="367">
        <f t="shared" si="65"/>
        <v>0</v>
      </c>
      <c r="BW374" s="367">
        <f t="shared" si="66"/>
        <v>0</v>
      </c>
      <c r="BX374" s="367">
        <f t="shared" si="67"/>
        <v>0</v>
      </c>
      <c r="BY374" s="367">
        <f t="shared" si="70"/>
        <v>0</v>
      </c>
      <c r="BZ374" s="367">
        <f t="shared" si="71"/>
        <v>0</v>
      </c>
      <c r="CA374" s="367">
        <f t="shared" si="72"/>
        <v>0</v>
      </c>
      <c r="CB374" s="367">
        <f t="shared" si="68"/>
        <v>0</v>
      </c>
      <c r="CC374" s="367">
        <f t="shared" si="69"/>
        <v>0</v>
      </c>
    </row>
    <row r="375" spans="2:81" x14ac:dyDescent="0.25">
      <c r="B375" s="150">
        <f>Demografia!B383</f>
        <v>0</v>
      </c>
      <c r="C375" s="150">
        <f>Demografia!C383</f>
        <v>0</v>
      </c>
      <c r="D375" s="151">
        <f>Demografia!D383</f>
        <v>0</v>
      </c>
      <c r="E375" s="56"/>
      <c r="F375" s="151">
        <f>FL!M382</f>
        <v>0</v>
      </c>
      <c r="G375" s="151">
        <f>FL!AE382</f>
        <v>0</v>
      </c>
      <c r="H375" s="151">
        <f>FL!AF382</f>
        <v>0</v>
      </c>
      <c r="I375" s="151">
        <f>FL!AH382</f>
        <v>0</v>
      </c>
      <c r="J375" s="151">
        <f>FL!AI382</f>
        <v>0</v>
      </c>
      <c r="K375" s="151">
        <f>FL!AK382</f>
        <v>0</v>
      </c>
      <c r="L375" s="151">
        <f>FL!AM382</f>
        <v>0</v>
      </c>
      <c r="M375" s="151">
        <f>FL!AN382</f>
        <v>0</v>
      </c>
      <c r="N375" s="151">
        <f>FL!AO382</f>
        <v>0</v>
      </c>
      <c r="O375" s="151">
        <f>FL!AP382</f>
        <v>0</v>
      </c>
      <c r="P375" s="151">
        <f>FL!AQ382</f>
        <v>0</v>
      </c>
      <c r="Q375" s="151">
        <f>COUNTIF(FL!AR382,"Sim")</f>
        <v>0</v>
      </c>
      <c r="R375" s="56"/>
      <c r="S375" s="151">
        <f>Onco!K382</f>
        <v>0</v>
      </c>
      <c r="T375" s="151">
        <f>MAX(Onco!AB382,Onco!BA382)</f>
        <v>0</v>
      </c>
      <c r="U375" s="151">
        <f>MAX(Onco!AC382,Onco!BB382)</f>
        <v>0</v>
      </c>
      <c r="V375" s="151">
        <f>MAX(Onco!AE382,Onco!BD382)</f>
        <v>0</v>
      </c>
      <c r="W375" s="151">
        <f>MAX(Onco!AF382,Onco!BE382)</f>
        <v>0</v>
      </c>
      <c r="X375" s="151">
        <f>MAX(Onco!AG382,Onco!BF382)</f>
        <v>0</v>
      </c>
      <c r="Y375" s="151">
        <f>MAX(Onco!AH382,Onco!BG382)</f>
        <v>0</v>
      </c>
      <c r="Z375" s="151">
        <f>MAX(Onco!AI382,Onco!BH382)</f>
        <v>0</v>
      </c>
      <c r="AA375" s="151">
        <f>MAX(Onco!AJ382,Onco!BI382)</f>
        <v>0</v>
      </c>
      <c r="AB375" s="151">
        <f>MAX(COUNTIF(Onco!AK382,"Sim"),COUNTIF(Onco!BJ382,"Sim"))</f>
        <v>0</v>
      </c>
      <c r="AC375" s="56"/>
      <c r="AD375" s="151">
        <f>Schisto!P384</f>
        <v>0</v>
      </c>
      <c r="AE375" s="151">
        <f>Schisto!AI384</f>
        <v>0</v>
      </c>
      <c r="AF375" s="151">
        <f>Schisto!AJ384</f>
        <v>0</v>
      </c>
      <c r="AG375" s="151">
        <f>Schisto!AN384</f>
        <v>0</v>
      </c>
      <c r="AH375" s="151">
        <f>Schisto!AO384</f>
        <v>0</v>
      </c>
      <c r="AI375" s="151">
        <f>Schisto!AT384</f>
        <v>0</v>
      </c>
      <c r="AJ375" s="151">
        <f>Schisto!AU384</f>
        <v>0</v>
      </c>
      <c r="AK375" s="151">
        <f>Schisto!AV384</f>
        <v>0</v>
      </c>
      <c r="AL375" s="151">
        <f>Schisto!AW384</f>
        <v>0</v>
      </c>
      <c r="AM375" s="151">
        <f>COUNTIF(Schisto!AX384,"Sim")</f>
        <v>0</v>
      </c>
      <c r="AN375" s="56"/>
      <c r="AO375" s="151">
        <f>HTS!P384</f>
        <v>0</v>
      </c>
      <c r="AP375" s="151">
        <f>MAX(HTS!AK384,HTS!BS384)</f>
        <v>0</v>
      </c>
      <c r="AQ375" s="151">
        <f>MAX(HTS!AL384,HTS!BT384)</f>
        <v>0</v>
      </c>
      <c r="AR375" s="151">
        <f>MAX(HTS!AM384,HTS!BU384)</f>
        <v>0</v>
      </c>
      <c r="AS375" s="151">
        <f>MAX(HTS!AN384,HTS!BV384)</f>
        <v>0</v>
      </c>
      <c r="AT375" s="151">
        <f>MAX(HTS!AO384,HTS!BW384)</f>
        <v>0</v>
      </c>
      <c r="AU375" s="151">
        <f>MAX(HTS!AQ384,HTS!BY384)</f>
        <v>0</v>
      </c>
      <c r="AV375" s="151">
        <f>MAX(HTS!AR384,HTS!BZ384)</f>
        <v>0</v>
      </c>
      <c r="AW375" s="151">
        <f>MAX(HTS!AS384,HTS!CA384)</f>
        <v>0</v>
      </c>
      <c r="AX375" s="151">
        <f>MAX(HTS!AT384,HTS!CB384)</f>
        <v>0</v>
      </c>
      <c r="AY375" s="151">
        <f>MAX(HTS!AU384,HTS!CC384)</f>
        <v>0</v>
      </c>
      <c r="AZ375" s="151">
        <f>MAX(HTS!AV384,HTS!CD384)</f>
        <v>0</v>
      </c>
      <c r="BA375" s="151">
        <f>MAX(HTS!AW384,HTS!CE384)</f>
        <v>0</v>
      </c>
      <c r="BB375" s="151">
        <f>MAX(HTS!AX384,HTS!CF384)</f>
        <v>0</v>
      </c>
      <c r="BC375" s="151">
        <f>MAX(HTS!AY384,HTS!CG384)</f>
        <v>0</v>
      </c>
      <c r="BD375" s="151">
        <f>MAX(HTS!AZ384,HTS!CH384)</f>
        <v>0</v>
      </c>
      <c r="BE375" s="151">
        <f>MAX(HTS!BA384,HTS!CI384)</f>
        <v>0</v>
      </c>
      <c r="BF375" s="151">
        <f>MAX(HTS!BB384,HTS!CJ384)</f>
        <v>0</v>
      </c>
      <c r="BG375" s="151">
        <f>MAX(COUNTIF(HTS!BC384,"Sim"),COUNTIF(HTS!CK384,"Sim"))</f>
        <v>0</v>
      </c>
      <c r="BH375" s="56"/>
      <c r="BI375" s="151">
        <f>Tracoma!Q387</f>
        <v>0</v>
      </c>
      <c r="BJ375" s="151">
        <f>Tracoma!AK387</f>
        <v>0</v>
      </c>
      <c r="BK375" s="151">
        <f>Tracoma!AL387</f>
        <v>0</v>
      </c>
      <c r="BL375" s="151">
        <f>Tracoma!AN387</f>
        <v>0</v>
      </c>
      <c r="BM375" s="151">
        <f>Tracoma!AO387</f>
        <v>0</v>
      </c>
      <c r="BN375" s="151">
        <f>Tracoma!AT387</f>
        <v>0</v>
      </c>
      <c r="BO375" s="151">
        <f>Tracoma!AU387</f>
        <v>0</v>
      </c>
      <c r="BP375" s="151">
        <f>Tracoma!AV387</f>
        <v>0</v>
      </c>
      <c r="BQ375" s="151">
        <f>Tracoma!AW387</f>
        <v>0</v>
      </c>
      <c r="BR375" s="151">
        <f>COUNTIF(Tracoma!AX387,"Sim")</f>
        <v>0</v>
      </c>
      <c r="BS375" s="56"/>
      <c r="BT375" s="151">
        <f t="shared" si="63"/>
        <v>0</v>
      </c>
      <c r="BU375" s="151">
        <f t="shared" si="64"/>
        <v>0</v>
      </c>
      <c r="BV375" s="151">
        <f t="shared" si="65"/>
        <v>0</v>
      </c>
      <c r="BW375" s="151">
        <f t="shared" si="66"/>
        <v>0</v>
      </c>
      <c r="BX375" s="151">
        <f t="shared" si="67"/>
        <v>0</v>
      </c>
      <c r="BY375" s="151">
        <f t="shared" si="70"/>
        <v>0</v>
      </c>
      <c r="BZ375" s="151">
        <f t="shared" si="71"/>
        <v>0</v>
      </c>
      <c r="CA375" s="151">
        <f t="shared" si="72"/>
        <v>0</v>
      </c>
      <c r="CB375" s="151">
        <f t="shared" si="68"/>
        <v>0</v>
      </c>
      <c r="CC375" s="151">
        <f t="shared" si="69"/>
        <v>0</v>
      </c>
    </row>
    <row r="376" spans="2:81" x14ac:dyDescent="0.25">
      <c r="B376" s="366">
        <f>Demografia!B384</f>
        <v>0</v>
      </c>
      <c r="C376" s="366">
        <f>Demografia!C384</f>
        <v>0</v>
      </c>
      <c r="D376" s="367">
        <f>Demografia!D384</f>
        <v>0</v>
      </c>
      <c r="E376" s="342"/>
      <c r="F376" s="367">
        <f>FL!M383</f>
        <v>0</v>
      </c>
      <c r="G376" s="367">
        <f>FL!AE383</f>
        <v>0</v>
      </c>
      <c r="H376" s="367">
        <f>FL!AF383</f>
        <v>0</v>
      </c>
      <c r="I376" s="367">
        <f>FL!AH383</f>
        <v>0</v>
      </c>
      <c r="J376" s="367">
        <f>FL!AI383</f>
        <v>0</v>
      </c>
      <c r="K376" s="367">
        <f>FL!AK383</f>
        <v>0</v>
      </c>
      <c r="L376" s="367">
        <f>FL!AM383</f>
        <v>0</v>
      </c>
      <c r="M376" s="367">
        <f>FL!AN383</f>
        <v>0</v>
      </c>
      <c r="N376" s="367">
        <f>FL!AO383</f>
        <v>0</v>
      </c>
      <c r="O376" s="367">
        <f>FL!AP383</f>
        <v>0</v>
      </c>
      <c r="P376" s="367">
        <f>FL!AQ383</f>
        <v>0</v>
      </c>
      <c r="Q376" s="367">
        <f>COUNTIF(FL!AR383,"Sim")</f>
        <v>0</v>
      </c>
      <c r="R376" s="342"/>
      <c r="S376" s="367">
        <f>Onco!K383</f>
        <v>0</v>
      </c>
      <c r="T376" s="367">
        <f>MAX(Onco!AB383,Onco!BA383)</f>
        <v>0</v>
      </c>
      <c r="U376" s="367">
        <f>MAX(Onco!AC383,Onco!BB383)</f>
        <v>0</v>
      </c>
      <c r="V376" s="367">
        <f>MAX(Onco!AE383,Onco!BD383)</f>
        <v>0</v>
      </c>
      <c r="W376" s="367">
        <f>MAX(Onco!AF383,Onco!BE383)</f>
        <v>0</v>
      </c>
      <c r="X376" s="367">
        <f>MAX(Onco!AG383,Onco!BF383)</f>
        <v>0</v>
      </c>
      <c r="Y376" s="367">
        <f>MAX(Onco!AH383,Onco!BG383)</f>
        <v>0</v>
      </c>
      <c r="Z376" s="367">
        <f>MAX(Onco!AI383,Onco!BH383)</f>
        <v>0</v>
      </c>
      <c r="AA376" s="367">
        <f>MAX(Onco!AJ383,Onco!BI383)</f>
        <v>0</v>
      </c>
      <c r="AB376" s="367">
        <f>MAX(COUNTIF(Onco!AK383,"Sim"),COUNTIF(Onco!BJ383,"Sim"))</f>
        <v>0</v>
      </c>
      <c r="AC376" s="342"/>
      <c r="AD376" s="367">
        <f>Schisto!P385</f>
        <v>0</v>
      </c>
      <c r="AE376" s="367">
        <f>Schisto!AI385</f>
        <v>0</v>
      </c>
      <c r="AF376" s="367">
        <f>Schisto!AJ385</f>
        <v>0</v>
      </c>
      <c r="AG376" s="367">
        <f>Schisto!AN385</f>
        <v>0</v>
      </c>
      <c r="AH376" s="367">
        <f>Schisto!AO385</f>
        <v>0</v>
      </c>
      <c r="AI376" s="367">
        <f>Schisto!AT385</f>
        <v>0</v>
      </c>
      <c r="AJ376" s="367">
        <f>Schisto!AU385</f>
        <v>0</v>
      </c>
      <c r="AK376" s="367">
        <f>Schisto!AV385</f>
        <v>0</v>
      </c>
      <c r="AL376" s="367">
        <f>Schisto!AW385</f>
        <v>0</v>
      </c>
      <c r="AM376" s="367">
        <f>COUNTIF(Schisto!AX385,"Sim")</f>
        <v>0</v>
      </c>
      <c r="AN376" s="342"/>
      <c r="AO376" s="367">
        <f>HTS!P385</f>
        <v>0</v>
      </c>
      <c r="AP376" s="367">
        <f>MAX(HTS!AK385,HTS!BS385)</f>
        <v>0</v>
      </c>
      <c r="AQ376" s="367">
        <f>MAX(HTS!AL385,HTS!BT385)</f>
        <v>0</v>
      </c>
      <c r="AR376" s="367">
        <f>MAX(HTS!AM385,HTS!BU385)</f>
        <v>0</v>
      </c>
      <c r="AS376" s="367">
        <f>MAX(HTS!AN385,HTS!BV385)</f>
        <v>0</v>
      </c>
      <c r="AT376" s="367">
        <f>MAX(HTS!AO385,HTS!BW385)</f>
        <v>0</v>
      </c>
      <c r="AU376" s="367">
        <f>MAX(HTS!AQ385,HTS!BY385)</f>
        <v>0</v>
      </c>
      <c r="AV376" s="367">
        <f>MAX(HTS!AR385,HTS!BZ385)</f>
        <v>0</v>
      </c>
      <c r="AW376" s="367">
        <f>MAX(HTS!AS385,HTS!CA385)</f>
        <v>0</v>
      </c>
      <c r="AX376" s="367">
        <f>MAX(HTS!AT385,HTS!CB385)</f>
        <v>0</v>
      </c>
      <c r="AY376" s="367">
        <f>MAX(HTS!AU385,HTS!CC385)</f>
        <v>0</v>
      </c>
      <c r="AZ376" s="367">
        <f>MAX(HTS!AV385,HTS!CD385)</f>
        <v>0</v>
      </c>
      <c r="BA376" s="367">
        <f>MAX(HTS!AW385,HTS!CE385)</f>
        <v>0</v>
      </c>
      <c r="BB376" s="367">
        <f>MAX(HTS!AX385,HTS!CF385)</f>
        <v>0</v>
      </c>
      <c r="BC376" s="367">
        <f>MAX(HTS!AY385,HTS!CG385)</f>
        <v>0</v>
      </c>
      <c r="BD376" s="367">
        <f>MAX(HTS!AZ385,HTS!CH385)</f>
        <v>0</v>
      </c>
      <c r="BE376" s="367">
        <f>MAX(HTS!BA385,HTS!CI385)</f>
        <v>0</v>
      </c>
      <c r="BF376" s="367">
        <f>MAX(HTS!BB385,HTS!CJ385)</f>
        <v>0</v>
      </c>
      <c r="BG376" s="367">
        <f>MAX(COUNTIF(HTS!BC385,"Sim"),COUNTIF(HTS!CK385,"Sim"))</f>
        <v>0</v>
      </c>
      <c r="BH376" s="342"/>
      <c r="BI376" s="367">
        <f>Tracoma!Q388</f>
        <v>0</v>
      </c>
      <c r="BJ376" s="367">
        <f>Tracoma!AK388</f>
        <v>0</v>
      </c>
      <c r="BK376" s="367">
        <f>Tracoma!AL388</f>
        <v>0</v>
      </c>
      <c r="BL376" s="367">
        <f>Tracoma!AN388</f>
        <v>0</v>
      </c>
      <c r="BM376" s="367">
        <f>Tracoma!AO388</f>
        <v>0</v>
      </c>
      <c r="BN376" s="367">
        <f>Tracoma!AT388</f>
        <v>0</v>
      </c>
      <c r="BO376" s="367">
        <f>Tracoma!AU388</f>
        <v>0</v>
      </c>
      <c r="BP376" s="367">
        <f>Tracoma!AV388</f>
        <v>0</v>
      </c>
      <c r="BQ376" s="367">
        <f>Tracoma!AW388</f>
        <v>0</v>
      </c>
      <c r="BR376" s="367">
        <f>COUNTIF(Tracoma!AX388,"Sim")</f>
        <v>0</v>
      </c>
      <c r="BS376" s="342"/>
      <c r="BT376" s="367">
        <f t="shared" si="63"/>
        <v>0</v>
      </c>
      <c r="BU376" s="367">
        <f t="shared" si="64"/>
        <v>0</v>
      </c>
      <c r="BV376" s="367">
        <f t="shared" si="65"/>
        <v>0</v>
      </c>
      <c r="BW376" s="367">
        <f t="shared" si="66"/>
        <v>0</v>
      </c>
      <c r="BX376" s="367">
        <f t="shared" si="67"/>
        <v>0</v>
      </c>
      <c r="BY376" s="367">
        <f t="shared" si="70"/>
        <v>0</v>
      </c>
      <c r="BZ376" s="367">
        <f t="shared" si="71"/>
        <v>0</v>
      </c>
      <c r="CA376" s="367">
        <f t="shared" si="72"/>
        <v>0</v>
      </c>
      <c r="CB376" s="367">
        <f t="shared" si="68"/>
        <v>0</v>
      </c>
      <c r="CC376" s="367">
        <f t="shared" si="69"/>
        <v>0</v>
      </c>
    </row>
    <row r="377" spans="2:81" x14ac:dyDescent="0.25">
      <c r="B377" s="150">
        <f>Demografia!B385</f>
        <v>0</v>
      </c>
      <c r="C377" s="150">
        <f>Demografia!C385</f>
        <v>0</v>
      </c>
      <c r="D377" s="151">
        <f>Demografia!D385</f>
        <v>0</v>
      </c>
      <c r="E377" s="56"/>
      <c r="F377" s="151">
        <f>FL!M384</f>
        <v>0</v>
      </c>
      <c r="G377" s="151">
        <f>FL!AE384</f>
        <v>0</v>
      </c>
      <c r="H377" s="151">
        <f>FL!AF384</f>
        <v>0</v>
      </c>
      <c r="I377" s="151">
        <f>FL!AH384</f>
        <v>0</v>
      </c>
      <c r="J377" s="151">
        <f>FL!AI384</f>
        <v>0</v>
      </c>
      <c r="K377" s="151">
        <f>FL!AK384</f>
        <v>0</v>
      </c>
      <c r="L377" s="151">
        <f>FL!AM384</f>
        <v>0</v>
      </c>
      <c r="M377" s="151">
        <f>FL!AN384</f>
        <v>0</v>
      </c>
      <c r="N377" s="151">
        <f>FL!AO384</f>
        <v>0</v>
      </c>
      <c r="O377" s="151">
        <f>FL!AP384</f>
        <v>0</v>
      </c>
      <c r="P377" s="151">
        <f>FL!AQ384</f>
        <v>0</v>
      </c>
      <c r="Q377" s="151">
        <f>COUNTIF(FL!AR384,"Sim")</f>
        <v>0</v>
      </c>
      <c r="R377" s="56"/>
      <c r="S377" s="151">
        <f>Onco!K384</f>
        <v>0</v>
      </c>
      <c r="T377" s="151">
        <f>MAX(Onco!AB384,Onco!BA384)</f>
        <v>0</v>
      </c>
      <c r="U377" s="151">
        <f>MAX(Onco!AC384,Onco!BB384)</f>
        <v>0</v>
      </c>
      <c r="V377" s="151">
        <f>MAX(Onco!AE384,Onco!BD384)</f>
        <v>0</v>
      </c>
      <c r="W377" s="151">
        <f>MAX(Onco!AF384,Onco!BE384)</f>
        <v>0</v>
      </c>
      <c r="X377" s="151">
        <f>MAX(Onco!AG384,Onco!BF384)</f>
        <v>0</v>
      </c>
      <c r="Y377" s="151">
        <f>MAX(Onco!AH384,Onco!BG384)</f>
        <v>0</v>
      </c>
      <c r="Z377" s="151">
        <f>MAX(Onco!AI384,Onco!BH384)</f>
        <v>0</v>
      </c>
      <c r="AA377" s="151">
        <f>MAX(Onco!AJ384,Onco!BI384)</f>
        <v>0</v>
      </c>
      <c r="AB377" s="151">
        <f>MAX(COUNTIF(Onco!AK384,"Sim"),COUNTIF(Onco!BJ384,"Sim"))</f>
        <v>0</v>
      </c>
      <c r="AC377" s="56"/>
      <c r="AD377" s="151">
        <f>Schisto!P386</f>
        <v>0</v>
      </c>
      <c r="AE377" s="151">
        <f>Schisto!AI386</f>
        <v>0</v>
      </c>
      <c r="AF377" s="151">
        <f>Schisto!AJ386</f>
        <v>0</v>
      </c>
      <c r="AG377" s="151">
        <f>Schisto!AN386</f>
        <v>0</v>
      </c>
      <c r="AH377" s="151">
        <f>Schisto!AO386</f>
        <v>0</v>
      </c>
      <c r="AI377" s="151">
        <f>Schisto!AT386</f>
        <v>0</v>
      </c>
      <c r="AJ377" s="151">
        <f>Schisto!AU386</f>
        <v>0</v>
      </c>
      <c r="AK377" s="151">
        <f>Schisto!AV386</f>
        <v>0</v>
      </c>
      <c r="AL377" s="151">
        <f>Schisto!AW386</f>
        <v>0</v>
      </c>
      <c r="AM377" s="151">
        <f>COUNTIF(Schisto!AX386,"Sim")</f>
        <v>0</v>
      </c>
      <c r="AN377" s="56"/>
      <c r="AO377" s="151">
        <f>HTS!P386</f>
        <v>0</v>
      </c>
      <c r="AP377" s="151">
        <f>MAX(HTS!AK386,HTS!BS386)</f>
        <v>0</v>
      </c>
      <c r="AQ377" s="151">
        <f>MAX(HTS!AL386,HTS!BT386)</f>
        <v>0</v>
      </c>
      <c r="AR377" s="151">
        <f>MAX(HTS!AM386,HTS!BU386)</f>
        <v>0</v>
      </c>
      <c r="AS377" s="151">
        <f>MAX(HTS!AN386,HTS!BV386)</f>
        <v>0</v>
      </c>
      <c r="AT377" s="151">
        <f>MAX(HTS!AO386,HTS!BW386)</f>
        <v>0</v>
      </c>
      <c r="AU377" s="151">
        <f>MAX(HTS!AQ386,HTS!BY386)</f>
        <v>0</v>
      </c>
      <c r="AV377" s="151">
        <f>MAX(HTS!AR386,HTS!BZ386)</f>
        <v>0</v>
      </c>
      <c r="AW377" s="151">
        <f>MAX(HTS!AS386,HTS!CA386)</f>
        <v>0</v>
      </c>
      <c r="AX377" s="151">
        <f>MAX(HTS!AT386,HTS!CB386)</f>
        <v>0</v>
      </c>
      <c r="AY377" s="151">
        <f>MAX(HTS!AU386,HTS!CC386)</f>
        <v>0</v>
      </c>
      <c r="AZ377" s="151">
        <f>MAX(HTS!AV386,HTS!CD386)</f>
        <v>0</v>
      </c>
      <c r="BA377" s="151">
        <f>MAX(HTS!AW386,HTS!CE386)</f>
        <v>0</v>
      </c>
      <c r="BB377" s="151">
        <f>MAX(HTS!AX386,HTS!CF386)</f>
        <v>0</v>
      </c>
      <c r="BC377" s="151">
        <f>MAX(HTS!AY386,HTS!CG386)</f>
        <v>0</v>
      </c>
      <c r="BD377" s="151">
        <f>MAX(HTS!AZ386,HTS!CH386)</f>
        <v>0</v>
      </c>
      <c r="BE377" s="151">
        <f>MAX(HTS!BA386,HTS!CI386)</f>
        <v>0</v>
      </c>
      <c r="BF377" s="151">
        <f>MAX(HTS!BB386,HTS!CJ386)</f>
        <v>0</v>
      </c>
      <c r="BG377" s="151">
        <f>MAX(COUNTIF(HTS!BC386,"Sim"),COUNTIF(HTS!CK386,"Sim"))</f>
        <v>0</v>
      </c>
      <c r="BH377" s="56"/>
      <c r="BI377" s="151">
        <f>Tracoma!Q389</f>
        <v>0</v>
      </c>
      <c r="BJ377" s="151">
        <f>Tracoma!AK389</f>
        <v>0</v>
      </c>
      <c r="BK377" s="151">
        <f>Tracoma!AL389</f>
        <v>0</v>
      </c>
      <c r="BL377" s="151">
        <f>Tracoma!AN389</f>
        <v>0</v>
      </c>
      <c r="BM377" s="151">
        <f>Tracoma!AO389</f>
        <v>0</v>
      </c>
      <c r="BN377" s="151">
        <f>Tracoma!AT389</f>
        <v>0</v>
      </c>
      <c r="BO377" s="151">
        <f>Tracoma!AU389</f>
        <v>0</v>
      </c>
      <c r="BP377" s="151">
        <f>Tracoma!AV389</f>
        <v>0</v>
      </c>
      <c r="BQ377" s="151">
        <f>Tracoma!AW389</f>
        <v>0</v>
      </c>
      <c r="BR377" s="151">
        <f>COUNTIF(Tracoma!AX389,"Sim")</f>
        <v>0</v>
      </c>
      <c r="BS377" s="56"/>
      <c r="BT377" s="151">
        <f t="shared" si="63"/>
        <v>0</v>
      </c>
      <c r="BU377" s="151">
        <f t="shared" si="64"/>
        <v>0</v>
      </c>
      <c r="BV377" s="151">
        <f t="shared" si="65"/>
        <v>0</v>
      </c>
      <c r="BW377" s="151">
        <f t="shared" si="66"/>
        <v>0</v>
      </c>
      <c r="BX377" s="151">
        <f t="shared" si="67"/>
        <v>0</v>
      </c>
      <c r="BY377" s="151">
        <f t="shared" si="70"/>
        <v>0</v>
      </c>
      <c r="BZ377" s="151">
        <f t="shared" si="71"/>
        <v>0</v>
      </c>
      <c r="CA377" s="151">
        <f t="shared" si="72"/>
        <v>0</v>
      </c>
      <c r="CB377" s="151">
        <f t="shared" si="68"/>
        <v>0</v>
      </c>
      <c r="CC377" s="151">
        <f t="shared" si="69"/>
        <v>0</v>
      </c>
    </row>
    <row r="378" spans="2:81" x14ac:dyDescent="0.25">
      <c r="B378" s="366">
        <f>Demografia!B386</f>
        <v>0</v>
      </c>
      <c r="C378" s="366">
        <f>Demografia!C386</f>
        <v>0</v>
      </c>
      <c r="D378" s="367">
        <f>Demografia!D386</f>
        <v>0</v>
      </c>
      <c r="E378" s="342"/>
      <c r="F378" s="367">
        <f>FL!M385</f>
        <v>0</v>
      </c>
      <c r="G378" s="367">
        <f>FL!AE385</f>
        <v>0</v>
      </c>
      <c r="H378" s="367">
        <f>FL!AF385</f>
        <v>0</v>
      </c>
      <c r="I378" s="367">
        <f>FL!AH385</f>
        <v>0</v>
      </c>
      <c r="J378" s="367">
        <f>FL!AI385</f>
        <v>0</v>
      </c>
      <c r="K378" s="367">
        <f>FL!AK385</f>
        <v>0</v>
      </c>
      <c r="L378" s="367">
        <f>FL!AM385</f>
        <v>0</v>
      </c>
      <c r="M378" s="367">
        <f>FL!AN385</f>
        <v>0</v>
      </c>
      <c r="N378" s="367">
        <f>FL!AO385</f>
        <v>0</v>
      </c>
      <c r="O378" s="367">
        <f>FL!AP385</f>
        <v>0</v>
      </c>
      <c r="P378" s="367">
        <f>FL!AQ385</f>
        <v>0</v>
      </c>
      <c r="Q378" s="367">
        <f>COUNTIF(FL!AR385,"Sim")</f>
        <v>0</v>
      </c>
      <c r="R378" s="342"/>
      <c r="S378" s="367">
        <f>Onco!K385</f>
        <v>0</v>
      </c>
      <c r="T378" s="367">
        <f>MAX(Onco!AB385,Onco!BA385)</f>
        <v>0</v>
      </c>
      <c r="U378" s="367">
        <f>MAX(Onco!AC385,Onco!BB385)</f>
        <v>0</v>
      </c>
      <c r="V378" s="367">
        <f>MAX(Onco!AE385,Onco!BD385)</f>
        <v>0</v>
      </c>
      <c r="W378" s="367">
        <f>MAX(Onco!AF385,Onco!BE385)</f>
        <v>0</v>
      </c>
      <c r="X378" s="367">
        <f>MAX(Onco!AG385,Onco!BF385)</f>
        <v>0</v>
      </c>
      <c r="Y378" s="367">
        <f>MAX(Onco!AH385,Onco!BG385)</f>
        <v>0</v>
      </c>
      <c r="Z378" s="367">
        <f>MAX(Onco!AI385,Onco!BH385)</f>
        <v>0</v>
      </c>
      <c r="AA378" s="367">
        <f>MAX(Onco!AJ385,Onco!BI385)</f>
        <v>0</v>
      </c>
      <c r="AB378" s="367">
        <f>MAX(COUNTIF(Onco!AK385,"Sim"),COUNTIF(Onco!BJ385,"Sim"))</f>
        <v>0</v>
      </c>
      <c r="AC378" s="342"/>
      <c r="AD378" s="367">
        <f>Schisto!P387</f>
        <v>0</v>
      </c>
      <c r="AE378" s="367">
        <f>Schisto!AI387</f>
        <v>0</v>
      </c>
      <c r="AF378" s="367">
        <f>Schisto!AJ387</f>
        <v>0</v>
      </c>
      <c r="AG378" s="367">
        <f>Schisto!AN387</f>
        <v>0</v>
      </c>
      <c r="AH378" s="367">
        <f>Schisto!AO387</f>
        <v>0</v>
      </c>
      <c r="AI378" s="367">
        <f>Schisto!AT387</f>
        <v>0</v>
      </c>
      <c r="AJ378" s="367">
        <f>Schisto!AU387</f>
        <v>0</v>
      </c>
      <c r="AK378" s="367">
        <f>Schisto!AV387</f>
        <v>0</v>
      </c>
      <c r="AL378" s="367">
        <f>Schisto!AW387</f>
        <v>0</v>
      </c>
      <c r="AM378" s="367">
        <f>COUNTIF(Schisto!AX387,"Sim")</f>
        <v>0</v>
      </c>
      <c r="AN378" s="342"/>
      <c r="AO378" s="367">
        <f>HTS!P387</f>
        <v>0</v>
      </c>
      <c r="AP378" s="367">
        <f>MAX(HTS!AK387,HTS!BS387)</f>
        <v>0</v>
      </c>
      <c r="AQ378" s="367">
        <f>MAX(HTS!AL387,HTS!BT387)</f>
        <v>0</v>
      </c>
      <c r="AR378" s="367">
        <f>MAX(HTS!AM387,HTS!BU387)</f>
        <v>0</v>
      </c>
      <c r="AS378" s="367">
        <f>MAX(HTS!AN387,HTS!BV387)</f>
        <v>0</v>
      </c>
      <c r="AT378" s="367">
        <f>MAX(HTS!AO387,HTS!BW387)</f>
        <v>0</v>
      </c>
      <c r="AU378" s="367">
        <f>MAX(HTS!AQ387,HTS!BY387)</f>
        <v>0</v>
      </c>
      <c r="AV378" s="367">
        <f>MAX(HTS!AR387,HTS!BZ387)</f>
        <v>0</v>
      </c>
      <c r="AW378" s="367">
        <f>MAX(HTS!AS387,HTS!CA387)</f>
        <v>0</v>
      </c>
      <c r="AX378" s="367">
        <f>MAX(HTS!AT387,HTS!CB387)</f>
        <v>0</v>
      </c>
      <c r="AY378" s="367">
        <f>MAX(HTS!AU387,HTS!CC387)</f>
        <v>0</v>
      </c>
      <c r="AZ378" s="367">
        <f>MAX(HTS!AV387,HTS!CD387)</f>
        <v>0</v>
      </c>
      <c r="BA378" s="367">
        <f>MAX(HTS!AW387,HTS!CE387)</f>
        <v>0</v>
      </c>
      <c r="BB378" s="367">
        <f>MAX(HTS!AX387,HTS!CF387)</f>
        <v>0</v>
      </c>
      <c r="BC378" s="367">
        <f>MAX(HTS!AY387,HTS!CG387)</f>
        <v>0</v>
      </c>
      <c r="BD378" s="367">
        <f>MAX(HTS!AZ387,HTS!CH387)</f>
        <v>0</v>
      </c>
      <c r="BE378" s="367">
        <f>MAX(HTS!BA387,HTS!CI387)</f>
        <v>0</v>
      </c>
      <c r="BF378" s="367">
        <f>MAX(HTS!BB387,HTS!CJ387)</f>
        <v>0</v>
      </c>
      <c r="BG378" s="367">
        <f>MAX(COUNTIF(HTS!BC387,"Sim"),COUNTIF(HTS!CK387,"Sim"))</f>
        <v>0</v>
      </c>
      <c r="BH378" s="342"/>
      <c r="BI378" s="367">
        <f>Tracoma!Q390</f>
        <v>0</v>
      </c>
      <c r="BJ378" s="367">
        <f>Tracoma!AK390</f>
        <v>0</v>
      </c>
      <c r="BK378" s="367">
        <f>Tracoma!AL390</f>
        <v>0</v>
      </c>
      <c r="BL378" s="367">
        <f>Tracoma!AN390</f>
        <v>0</v>
      </c>
      <c r="BM378" s="367">
        <f>Tracoma!AO390</f>
        <v>0</v>
      </c>
      <c r="BN378" s="367">
        <f>Tracoma!AT390</f>
        <v>0</v>
      </c>
      <c r="BO378" s="367">
        <f>Tracoma!AU390</f>
        <v>0</v>
      </c>
      <c r="BP378" s="367">
        <f>Tracoma!AV390</f>
        <v>0</v>
      </c>
      <c r="BQ378" s="367">
        <f>Tracoma!AW390</f>
        <v>0</v>
      </c>
      <c r="BR378" s="367">
        <f>COUNTIF(Tracoma!AX390,"Sim")</f>
        <v>0</v>
      </c>
      <c r="BS378" s="342"/>
      <c r="BT378" s="367">
        <f t="shared" si="63"/>
        <v>0</v>
      </c>
      <c r="BU378" s="367">
        <f t="shared" si="64"/>
        <v>0</v>
      </c>
      <c r="BV378" s="367">
        <f t="shared" si="65"/>
        <v>0</v>
      </c>
      <c r="BW378" s="367">
        <f t="shared" si="66"/>
        <v>0</v>
      </c>
      <c r="BX378" s="367">
        <f t="shared" si="67"/>
        <v>0</v>
      </c>
      <c r="BY378" s="367">
        <f t="shared" si="70"/>
        <v>0</v>
      </c>
      <c r="BZ378" s="367">
        <f t="shared" si="71"/>
        <v>0</v>
      </c>
      <c r="CA378" s="367">
        <f t="shared" si="72"/>
        <v>0</v>
      </c>
      <c r="CB378" s="367">
        <f t="shared" si="68"/>
        <v>0</v>
      </c>
      <c r="CC378" s="367">
        <f t="shared" si="69"/>
        <v>0</v>
      </c>
    </row>
    <row r="379" spans="2:81" x14ac:dyDescent="0.25">
      <c r="B379" s="150">
        <f>Demografia!B387</f>
        <v>0</v>
      </c>
      <c r="C379" s="150">
        <f>Demografia!C387</f>
        <v>0</v>
      </c>
      <c r="D379" s="151">
        <f>Demografia!D387</f>
        <v>0</v>
      </c>
      <c r="E379" s="56"/>
      <c r="F379" s="151">
        <f>FL!M386</f>
        <v>0</v>
      </c>
      <c r="G379" s="151">
        <f>FL!AE386</f>
        <v>0</v>
      </c>
      <c r="H379" s="151">
        <f>FL!AF386</f>
        <v>0</v>
      </c>
      <c r="I379" s="151">
        <f>FL!AH386</f>
        <v>0</v>
      </c>
      <c r="J379" s="151">
        <f>FL!AI386</f>
        <v>0</v>
      </c>
      <c r="K379" s="151">
        <f>FL!AK386</f>
        <v>0</v>
      </c>
      <c r="L379" s="151">
        <f>FL!AM386</f>
        <v>0</v>
      </c>
      <c r="M379" s="151">
        <f>FL!AN386</f>
        <v>0</v>
      </c>
      <c r="N379" s="151">
        <f>FL!AO386</f>
        <v>0</v>
      </c>
      <c r="O379" s="151">
        <f>FL!AP386</f>
        <v>0</v>
      </c>
      <c r="P379" s="151">
        <f>FL!AQ386</f>
        <v>0</v>
      </c>
      <c r="Q379" s="151">
        <f>COUNTIF(FL!AR386,"Sim")</f>
        <v>0</v>
      </c>
      <c r="R379" s="56"/>
      <c r="S379" s="151">
        <f>Onco!K386</f>
        <v>0</v>
      </c>
      <c r="T379" s="151">
        <f>MAX(Onco!AB386,Onco!BA386)</f>
        <v>0</v>
      </c>
      <c r="U379" s="151">
        <f>MAX(Onco!AC386,Onco!BB386)</f>
        <v>0</v>
      </c>
      <c r="V379" s="151">
        <f>MAX(Onco!AE386,Onco!BD386)</f>
        <v>0</v>
      </c>
      <c r="W379" s="151">
        <f>MAX(Onco!AF386,Onco!BE386)</f>
        <v>0</v>
      </c>
      <c r="X379" s="151">
        <f>MAX(Onco!AG386,Onco!BF386)</f>
        <v>0</v>
      </c>
      <c r="Y379" s="151">
        <f>MAX(Onco!AH386,Onco!BG386)</f>
        <v>0</v>
      </c>
      <c r="Z379" s="151">
        <f>MAX(Onco!AI386,Onco!BH386)</f>
        <v>0</v>
      </c>
      <c r="AA379" s="151">
        <f>MAX(Onco!AJ386,Onco!BI386)</f>
        <v>0</v>
      </c>
      <c r="AB379" s="151">
        <f>MAX(COUNTIF(Onco!AK386,"Sim"),COUNTIF(Onco!BJ386,"Sim"))</f>
        <v>0</v>
      </c>
      <c r="AC379" s="56"/>
      <c r="AD379" s="151">
        <f>Schisto!P388</f>
        <v>0</v>
      </c>
      <c r="AE379" s="151">
        <f>Schisto!AI388</f>
        <v>0</v>
      </c>
      <c r="AF379" s="151">
        <f>Schisto!AJ388</f>
        <v>0</v>
      </c>
      <c r="AG379" s="151">
        <f>Schisto!AN388</f>
        <v>0</v>
      </c>
      <c r="AH379" s="151">
        <f>Schisto!AO388</f>
        <v>0</v>
      </c>
      <c r="AI379" s="151">
        <f>Schisto!AT388</f>
        <v>0</v>
      </c>
      <c r="AJ379" s="151">
        <f>Schisto!AU388</f>
        <v>0</v>
      </c>
      <c r="AK379" s="151">
        <f>Schisto!AV388</f>
        <v>0</v>
      </c>
      <c r="AL379" s="151">
        <f>Schisto!AW388</f>
        <v>0</v>
      </c>
      <c r="AM379" s="151">
        <f>COUNTIF(Schisto!AX388,"Sim")</f>
        <v>0</v>
      </c>
      <c r="AN379" s="56"/>
      <c r="AO379" s="151">
        <f>HTS!P388</f>
        <v>0</v>
      </c>
      <c r="AP379" s="151">
        <f>MAX(HTS!AK388,HTS!BS388)</f>
        <v>0</v>
      </c>
      <c r="AQ379" s="151">
        <f>MAX(HTS!AL388,HTS!BT388)</f>
        <v>0</v>
      </c>
      <c r="AR379" s="151">
        <f>MAX(HTS!AM388,HTS!BU388)</f>
        <v>0</v>
      </c>
      <c r="AS379" s="151">
        <f>MAX(HTS!AN388,HTS!BV388)</f>
        <v>0</v>
      </c>
      <c r="AT379" s="151">
        <f>MAX(HTS!AO388,HTS!BW388)</f>
        <v>0</v>
      </c>
      <c r="AU379" s="151">
        <f>MAX(HTS!AQ388,HTS!BY388)</f>
        <v>0</v>
      </c>
      <c r="AV379" s="151">
        <f>MAX(HTS!AR388,HTS!BZ388)</f>
        <v>0</v>
      </c>
      <c r="AW379" s="151">
        <f>MAX(HTS!AS388,HTS!CA388)</f>
        <v>0</v>
      </c>
      <c r="AX379" s="151">
        <f>MAX(HTS!AT388,HTS!CB388)</f>
        <v>0</v>
      </c>
      <c r="AY379" s="151">
        <f>MAX(HTS!AU388,HTS!CC388)</f>
        <v>0</v>
      </c>
      <c r="AZ379" s="151">
        <f>MAX(HTS!AV388,HTS!CD388)</f>
        <v>0</v>
      </c>
      <c r="BA379" s="151">
        <f>MAX(HTS!AW388,HTS!CE388)</f>
        <v>0</v>
      </c>
      <c r="BB379" s="151">
        <f>MAX(HTS!AX388,HTS!CF388)</f>
        <v>0</v>
      </c>
      <c r="BC379" s="151">
        <f>MAX(HTS!AY388,HTS!CG388)</f>
        <v>0</v>
      </c>
      <c r="BD379" s="151">
        <f>MAX(HTS!AZ388,HTS!CH388)</f>
        <v>0</v>
      </c>
      <c r="BE379" s="151">
        <f>MAX(HTS!BA388,HTS!CI388)</f>
        <v>0</v>
      </c>
      <c r="BF379" s="151">
        <f>MAX(HTS!BB388,HTS!CJ388)</f>
        <v>0</v>
      </c>
      <c r="BG379" s="151">
        <f>MAX(COUNTIF(HTS!BC388,"Sim"),COUNTIF(HTS!CK388,"Sim"))</f>
        <v>0</v>
      </c>
      <c r="BH379" s="56"/>
      <c r="BI379" s="151">
        <f>Tracoma!Q391</f>
        <v>0</v>
      </c>
      <c r="BJ379" s="151">
        <f>Tracoma!AK391</f>
        <v>0</v>
      </c>
      <c r="BK379" s="151">
        <f>Tracoma!AL391</f>
        <v>0</v>
      </c>
      <c r="BL379" s="151">
        <f>Tracoma!AN391</f>
        <v>0</v>
      </c>
      <c r="BM379" s="151">
        <f>Tracoma!AO391</f>
        <v>0</v>
      </c>
      <c r="BN379" s="151">
        <f>Tracoma!AT391</f>
        <v>0</v>
      </c>
      <c r="BO379" s="151">
        <f>Tracoma!AU391</f>
        <v>0</v>
      </c>
      <c r="BP379" s="151">
        <f>Tracoma!AV391</f>
        <v>0</v>
      </c>
      <c r="BQ379" s="151">
        <f>Tracoma!AW391</f>
        <v>0</v>
      </c>
      <c r="BR379" s="151">
        <f>COUNTIF(Tracoma!AX391,"Sim")</f>
        <v>0</v>
      </c>
      <c r="BS379" s="56"/>
      <c r="BT379" s="151">
        <f t="shared" si="63"/>
        <v>0</v>
      </c>
      <c r="BU379" s="151">
        <f t="shared" si="64"/>
        <v>0</v>
      </c>
      <c r="BV379" s="151">
        <f t="shared" si="65"/>
        <v>0</v>
      </c>
      <c r="BW379" s="151">
        <f t="shared" si="66"/>
        <v>0</v>
      </c>
      <c r="BX379" s="151">
        <f t="shared" si="67"/>
        <v>0</v>
      </c>
      <c r="BY379" s="151">
        <f t="shared" si="70"/>
        <v>0</v>
      </c>
      <c r="BZ379" s="151">
        <f t="shared" si="71"/>
        <v>0</v>
      </c>
      <c r="CA379" s="151">
        <f t="shared" si="72"/>
        <v>0</v>
      </c>
      <c r="CB379" s="151">
        <f t="shared" si="68"/>
        <v>0</v>
      </c>
      <c r="CC379" s="151">
        <f t="shared" si="69"/>
        <v>0</v>
      </c>
    </row>
    <row r="380" spans="2:81" x14ac:dyDescent="0.25">
      <c r="B380" s="366">
        <f>Demografia!B388</f>
        <v>0</v>
      </c>
      <c r="C380" s="366">
        <f>Demografia!C388</f>
        <v>0</v>
      </c>
      <c r="D380" s="367">
        <f>Demografia!D388</f>
        <v>0</v>
      </c>
      <c r="E380" s="342"/>
      <c r="F380" s="367">
        <f>FL!M387</f>
        <v>0</v>
      </c>
      <c r="G380" s="367">
        <f>FL!AE387</f>
        <v>0</v>
      </c>
      <c r="H380" s="367">
        <f>FL!AF387</f>
        <v>0</v>
      </c>
      <c r="I380" s="367">
        <f>FL!AH387</f>
        <v>0</v>
      </c>
      <c r="J380" s="367">
        <f>FL!AI387</f>
        <v>0</v>
      </c>
      <c r="K380" s="367">
        <f>FL!AK387</f>
        <v>0</v>
      </c>
      <c r="L380" s="367">
        <f>FL!AM387</f>
        <v>0</v>
      </c>
      <c r="M380" s="367">
        <f>FL!AN387</f>
        <v>0</v>
      </c>
      <c r="N380" s="367">
        <f>FL!AO387</f>
        <v>0</v>
      </c>
      <c r="O380" s="367">
        <f>FL!AP387</f>
        <v>0</v>
      </c>
      <c r="P380" s="367">
        <f>FL!AQ387</f>
        <v>0</v>
      </c>
      <c r="Q380" s="367">
        <f>COUNTIF(FL!AR387,"Sim")</f>
        <v>0</v>
      </c>
      <c r="R380" s="342"/>
      <c r="S380" s="367">
        <f>Onco!K387</f>
        <v>0</v>
      </c>
      <c r="T380" s="367">
        <f>MAX(Onco!AB387,Onco!BA387)</f>
        <v>0</v>
      </c>
      <c r="U380" s="367">
        <f>MAX(Onco!AC387,Onco!BB387)</f>
        <v>0</v>
      </c>
      <c r="V380" s="367">
        <f>MAX(Onco!AE387,Onco!BD387)</f>
        <v>0</v>
      </c>
      <c r="W380" s="367">
        <f>MAX(Onco!AF387,Onco!BE387)</f>
        <v>0</v>
      </c>
      <c r="X380" s="367">
        <f>MAX(Onco!AG387,Onco!BF387)</f>
        <v>0</v>
      </c>
      <c r="Y380" s="367">
        <f>MAX(Onco!AH387,Onco!BG387)</f>
        <v>0</v>
      </c>
      <c r="Z380" s="367">
        <f>MAX(Onco!AI387,Onco!BH387)</f>
        <v>0</v>
      </c>
      <c r="AA380" s="367">
        <f>MAX(Onco!AJ387,Onco!BI387)</f>
        <v>0</v>
      </c>
      <c r="AB380" s="367">
        <f>MAX(COUNTIF(Onco!AK387,"Sim"),COUNTIF(Onco!BJ387,"Sim"))</f>
        <v>0</v>
      </c>
      <c r="AC380" s="342"/>
      <c r="AD380" s="367">
        <f>Schisto!P389</f>
        <v>0</v>
      </c>
      <c r="AE380" s="367">
        <f>Schisto!AI389</f>
        <v>0</v>
      </c>
      <c r="AF380" s="367">
        <f>Schisto!AJ389</f>
        <v>0</v>
      </c>
      <c r="AG380" s="367">
        <f>Schisto!AN389</f>
        <v>0</v>
      </c>
      <c r="AH380" s="367">
        <f>Schisto!AO389</f>
        <v>0</v>
      </c>
      <c r="AI380" s="367">
        <f>Schisto!AT389</f>
        <v>0</v>
      </c>
      <c r="AJ380" s="367">
        <f>Schisto!AU389</f>
        <v>0</v>
      </c>
      <c r="AK380" s="367">
        <f>Schisto!AV389</f>
        <v>0</v>
      </c>
      <c r="AL380" s="367">
        <f>Schisto!AW389</f>
        <v>0</v>
      </c>
      <c r="AM380" s="367">
        <f>COUNTIF(Schisto!AX389,"Sim")</f>
        <v>0</v>
      </c>
      <c r="AN380" s="342"/>
      <c r="AO380" s="367">
        <f>HTS!P389</f>
        <v>0</v>
      </c>
      <c r="AP380" s="367">
        <f>MAX(HTS!AK389,HTS!BS389)</f>
        <v>0</v>
      </c>
      <c r="AQ380" s="367">
        <f>MAX(HTS!AL389,HTS!BT389)</f>
        <v>0</v>
      </c>
      <c r="AR380" s="367">
        <f>MAX(HTS!AM389,HTS!BU389)</f>
        <v>0</v>
      </c>
      <c r="AS380" s="367">
        <f>MAX(HTS!AN389,HTS!BV389)</f>
        <v>0</v>
      </c>
      <c r="AT380" s="367">
        <f>MAX(HTS!AO389,HTS!BW389)</f>
        <v>0</v>
      </c>
      <c r="AU380" s="367">
        <f>MAX(HTS!AQ389,HTS!BY389)</f>
        <v>0</v>
      </c>
      <c r="AV380" s="367">
        <f>MAX(HTS!AR389,HTS!BZ389)</f>
        <v>0</v>
      </c>
      <c r="AW380" s="367">
        <f>MAX(HTS!AS389,HTS!CA389)</f>
        <v>0</v>
      </c>
      <c r="AX380" s="367">
        <f>MAX(HTS!AT389,HTS!CB389)</f>
        <v>0</v>
      </c>
      <c r="AY380" s="367">
        <f>MAX(HTS!AU389,HTS!CC389)</f>
        <v>0</v>
      </c>
      <c r="AZ380" s="367">
        <f>MAX(HTS!AV389,HTS!CD389)</f>
        <v>0</v>
      </c>
      <c r="BA380" s="367">
        <f>MAX(HTS!AW389,HTS!CE389)</f>
        <v>0</v>
      </c>
      <c r="BB380" s="367">
        <f>MAX(HTS!AX389,HTS!CF389)</f>
        <v>0</v>
      </c>
      <c r="BC380" s="367">
        <f>MAX(HTS!AY389,HTS!CG389)</f>
        <v>0</v>
      </c>
      <c r="BD380" s="367">
        <f>MAX(HTS!AZ389,HTS!CH389)</f>
        <v>0</v>
      </c>
      <c r="BE380" s="367">
        <f>MAX(HTS!BA389,HTS!CI389)</f>
        <v>0</v>
      </c>
      <c r="BF380" s="367">
        <f>MAX(HTS!BB389,HTS!CJ389)</f>
        <v>0</v>
      </c>
      <c r="BG380" s="367">
        <f>MAX(COUNTIF(HTS!BC389,"Sim"),COUNTIF(HTS!CK389,"Sim"))</f>
        <v>0</v>
      </c>
      <c r="BH380" s="342"/>
      <c r="BI380" s="367">
        <f>Tracoma!Q392</f>
        <v>0</v>
      </c>
      <c r="BJ380" s="367">
        <f>Tracoma!AK392</f>
        <v>0</v>
      </c>
      <c r="BK380" s="367">
        <f>Tracoma!AL392</f>
        <v>0</v>
      </c>
      <c r="BL380" s="367">
        <f>Tracoma!AN392</f>
        <v>0</v>
      </c>
      <c r="BM380" s="367">
        <f>Tracoma!AO392</f>
        <v>0</v>
      </c>
      <c r="BN380" s="367">
        <f>Tracoma!AT392</f>
        <v>0</v>
      </c>
      <c r="BO380" s="367">
        <f>Tracoma!AU392</f>
        <v>0</v>
      </c>
      <c r="BP380" s="367">
        <f>Tracoma!AV392</f>
        <v>0</v>
      </c>
      <c r="BQ380" s="367">
        <f>Tracoma!AW392</f>
        <v>0</v>
      </c>
      <c r="BR380" s="367">
        <f>COUNTIF(Tracoma!AX392,"Sim")</f>
        <v>0</v>
      </c>
      <c r="BS380" s="342"/>
      <c r="BT380" s="367">
        <f t="shared" si="63"/>
        <v>0</v>
      </c>
      <c r="BU380" s="367">
        <f t="shared" si="64"/>
        <v>0</v>
      </c>
      <c r="BV380" s="367">
        <f t="shared" si="65"/>
        <v>0</v>
      </c>
      <c r="BW380" s="367">
        <f t="shared" si="66"/>
        <v>0</v>
      </c>
      <c r="BX380" s="367">
        <f t="shared" si="67"/>
        <v>0</v>
      </c>
      <c r="BY380" s="367">
        <f t="shared" si="70"/>
        <v>0</v>
      </c>
      <c r="BZ380" s="367">
        <f t="shared" si="71"/>
        <v>0</v>
      </c>
      <c r="CA380" s="367">
        <f t="shared" si="72"/>
        <v>0</v>
      </c>
      <c r="CB380" s="367">
        <f t="shared" si="68"/>
        <v>0</v>
      </c>
      <c r="CC380" s="367">
        <f t="shared" si="69"/>
        <v>0</v>
      </c>
    </row>
    <row r="381" spans="2:81" x14ac:dyDescent="0.25">
      <c r="B381" s="150">
        <f>Demografia!B389</f>
        <v>0</v>
      </c>
      <c r="C381" s="150">
        <f>Demografia!C389</f>
        <v>0</v>
      </c>
      <c r="D381" s="151">
        <f>Demografia!D389</f>
        <v>0</v>
      </c>
      <c r="E381" s="56"/>
      <c r="F381" s="151">
        <f>FL!M388</f>
        <v>0</v>
      </c>
      <c r="G381" s="151">
        <f>FL!AE388</f>
        <v>0</v>
      </c>
      <c r="H381" s="151">
        <f>FL!AF388</f>
        <v>0</v>
      </c>
      <c r="I381" s="151">
        <f>FL!AH388</f>
        <v>0</v>
      </c>
      <c r="J381" s="151">
        <f>FL!AI388</f>
        <v>0</v>
      </c>
      <c r="K381" s="151">
        <f>FL!AK388</f>
        <v>0</v>
      </c>
      <c r="L381" s="151">
        <f>FL!AM388</f>
        <v>0</v>
      </c>
      <c r="M381" s="151">
        <f>FL!AN388</f>
        <v>0</v>
      </c>
      <c r="N381" s="151">
        <f>FL!AO388</f>
        <v>0</v>
      </c>
      <c r="O381" s="151">
        <f>FL!AP388</f>
        <v>0</v>
      </c>
      <c r="P381" s="151">
        <f>FL!AQ388</f>
        <v>0</v>
      </c>
      <c r="Q381" s="151">
        <f>COUNTIF(FL!AR388,"Sim")</f>
        <v>0</v>
      </c>
      <c r="R381" s="56"/>
      <c r="S381" s="151">
        <f>Onco!K388</f>
        <v>0</v>
      </c>
      <c r="T381" s="151">
        <f>MAX(Onco!AB388,Onco!BA388)</f>
        <v>0</v>
      </c>
      <c r="U381" s="151">
        <f>MAX(Onco!AC388,Onco!BB388)</f>
        <v>0</v>
      </c>
      <c r="V381" s="151">
        <f>MAX(Onco!AE388,Onco!BD388)</f>
        <v>0</v>
      </c>
      <c r="W381" s="151">
        <f>MAX(Onco!AF388,Onco!BE388)</f>
        <v>0</v>
      </c>
      <c r="X381" s="151">
        <f>MAX(Onco!AG388,Onco!BF388)</f>
        <v>0</v>
      </c>
      <c r="Y381" s="151">
        <f>MAX(Onco!AH388,Onco!BG388)</f>
        <v>0</v>
      </c>
      <c r="Z381" s="151">
        <f>MAX(Onco!AI388,Onco!BH388)</f>
        <v>0</v>
      </c>
      <c r="AA381" s="151">
        <f>MAX(Onco!AJ388,Onco!BI388)</f>
        <v>0</v>
      </c>
      <c r="AB381" s="151">
        <f>MAX(COUNTIF(Onco!AK388,"Sim"),COUNTIF(Onco!BJ388,"Sim"))</f>
        <v>0</v>
      </c>
      <c r="AC381" s="56"/>
      <c r="AD381" s="151">
        <f>Schisto!P390</f>
        <v>0</v>
      </c>
      <c r="AE381" s="151">
        <f>Schisto!AI390</f>
        <v>0</v>
      </c>
      <c r="AF381" s="151">
        <f>Schisto!AJ390</f>
        <v>0</v>
      </c>
      <c r="AG381" s="151">
        <f>Schisto!AN390</f>
        <v>0</v>
      </c>
      <c r="AH381" s="151">
        <f>Schisto!AO390</f>
        <v>0</v>
      </c>
      <c r="AI381" s="151">
        <f>Schisto!AT390</f>
        <v>0</v>
      </c>
      <c r="AJ381" s="151">
        <f>Schisto!AU390</f>
        <v>0</v>
      </c>
      <c r="AK381" s="151">
        <f>Schisto!AV390</f>
        <v>0</v>
      </c>
      <c r="AL381" s="151">
        <f>Schisto!AW390</f>
        <v>0</v>
      </c>
      <c r="AM381" s="151">
        <f>COUNTIF(Schisto!AX390,"Sim")</f>
        <v>0</v>
      </c>
      <c r="AN381" s="56"/>
      <c r="AO381" s="151">
        <f>HTS!P390</f>
        <v>0</v>
      </c>
      <c r="AP381" s="151">
        <f>MAX(HTS!AK390,HTS!BS390)</f>
        <v>0</v>
      </c>
      <c r="AQ381" s="151">
        <f>MAX(HTS!AL390,HTS!BT390)</f>
        <v>0</v>
      </c>
      <c r="AR381" s="151">
        <f>MAX(HTS!AM390,HTS!BU390)</f>
        <v>0</v>
      </c>
      <c r="AS381" s="151">
        <f>MAX(HTS!AN390,HTS!BV390)</f>
        <v>0</v>
      </c>
      <c r="AT381" s="151">
        <f>MAX(HTS!AO390,HTS!BW390)</f>
        <v>0</v>
      </c>
      <c r="AU381" s="151">
        <f>MAX(HTS!AQ390,HTS!BY390)</f>
        <v>0</v>
      </c>
      <c r="AV381" s="151">
        <f>MAX(HTS!AR390,HTS!BZ390)</f>
        <v>0</v>
      </c>
      <c r="AW381" s="151">
        <f>MAX(HTS!AS390,HTS!CA390)</f>
        <v>0</v>
      </c>
      <c r="AX381" s="151">
        <f>MAX(HTS!AT390,HTS!CB390)</f>
        <v>0</v>
      </c>
      <c r="AY381" s="151">
        <f>MAX(HTS!AU390,HTS!CC390)</f>
        <v>0</v>
      </c>
      <c r="AZ381" s="151">
        <f>MAX(HTS!AV390,HTS!CD390)</f>
        <v>0</v>
      </c>
      <c r="BA381" s="151">
        <f>MAX(HTS!AW390,HTS!CE390)</f>
        <v>0</v>
      </c>
      <c r="BB381" s="151">
        <f>MAX(HTS!AX390,HTS!CF390)</f>
        <v>0</v>
      </c>
      <c r="BC381" s="151">
        <f>MAX(HTS!AY390,HTS!CG390)</f>
        <v>0</v>
      </c>
      <c r="BD381" s="151">
        <f>MAX(HTS!AZ390,HTS!CH390)</f>
        <v>0</v>
      </c>
      <c r="BE381" s="151">
        <f>MAX(HTS!BA390,HTS!CI390)</f>
        <v>0</v>
      </c>
      <c r="BF381" s="151">
        <f>MAX(HTS!BB390,HTS!CJ390)</f>
        <v>0</v>
      </c>
      <c r="BG381" s="151">
        <f>MAX(COUNTIF(HTS!BC390,"Sim"),COUNTIF(HTS!CK390,"Sim"))</f>
        <v>0</v>
      </c>
      <c r="BH381" s="56"/>
      <c r="BI381" s="151">
        <f>Tracoma!Q393</f>
        <v>0</v>
      </c>
      <c r="BJ381" s="151">
        <f>Tracoma!AK393</f>
        <v>0</v>
      </c>
      <c r="BK381" s="151">
        <f>Tracoma!AL393</f>
        <v>0</v>
      </c>
      <c r="BL381" s="151">
        <f>Tracoma!AN393</f>
        <v>0</v>
      </c>
      <c r="BM381" s="151">
        <f>Tracoma!AO393</f>
        <v>0</v>
      </c>
      <c r="BN381" s="151">
        <f>Tracoma!AT393</f>
        <v>0</v>
      </c>
      <c r="BO381" s="151">
        <f>Tracoma!AU393</f>
        <v>0</v>
      </c>
      <c r="BP381" s="151">
        <f>Tracoma!AV393</f>
        <v>0</v>
      </c>
      <c r="BQ381" s="151">
        <f>Tracoma!AW393</f>
        <v>0</v>
      </c>
      <c r="BR381" s="151">
        <f>COUNTIF(Tracoma!AX393,"Sim")</f>
        <v>0</v>
      </c>
      <c r="BS381" s="56"/>
      <c r="BT381" s="151">
        <f t="shared" si="63"/>
        <v>0</v>
      </c>
      <c r="BU381" s="151">
        <f t="shared" si="64"/>
        <v>0</v>
      </c>
      <c r="BV381" s="151">
        <f t="shared" si="65"/>
        <v>0</v>
      </c>
      <c r="BW381" s="151">
        <f t="shared" si="66"/>
        <v>0</v>
      </c>
      <c r="BX381" s="151">
        <f t="shared" si="67"/>
        <v>0</v>
      </c>
      <c r="BY381" s="151">
        <f t="shared" si="70"/>
        <v>0</v>
      </c>
      <c r="BZ381" s="151">
        <f t="shared" si="71"/>
        <v>0</v>
      </c>
      <c r="CA381" s="151">
        <f t="shared" si="72"/>
        <v>0</v>
      </c>
      <c r="CB381" s="151">
        <f t="shared" si="68"/>
        <v>0</v>
      </c>
      <c r="CC381" s="151">
        <f t="shared" si="69"/>
        <v>0</v>
      </c>
    </row>
    <row r="382" spans="2:81" x14ac:dyDescent="0.25">
      <c r="B382" s="366">
        <f>Demografia!B390</f>
        <v>0</v>
      </c>
      <c r="C382" s="366">
        <f>Demografia!C390</f>
        <v>0</v>
      </c>
      <c r="D382" s="367">
        <f>Demografia!D390</f>
        <v>0</v>
      </c>
      <c r="E382" s="342"/>
      <c r="F382" s="367">
        <f>FL!M389</f>
        <v>0</v>
      </c>
      <c r="G382" s="367">
        <f>FL!AE389</f>
        <v>0</v>
      </c>
      <c r="H382" s="367">
        <f>FL!AF389</f>
        <v>0</v>
      </c>
      <c r="I382" s="367">
        <f>FL!AH389</f>
        <v>0</v>
      </c>
      <c r="J382" s="367">
        <f>FL!AI389</f>
        <v>0</v>
      </c>
      <c r="K382" s="367">
        <f>FL!AK389</f>
        <v>0</v>
      </c>
      <c r="L382" s="367">
        <f>FL!AM389</f>
        <v>0</v>
      </c>
      <c r="M382" s="367">
        <f>FL!AN389</f>
        <v>0</v>
      </c>
      <c r="N382" s="367">
        <f>FL!AO389</f>
        <v>0</v>
      </c>
      <c r="O382" s="367">
        <f>FL!AP389</f>
        <v>0</v>
      </c>
      <c r="P382" s="367">
        <f>FL!AQ389</f>
        <v>0</v>
      </c>
      <c r="Q382" s="367">
        <f>COUNTIF(FL!AR389,"Sim")</f>
        <v>0</v>
      </c>
      <c r="R382" s="342"/>
      <c r="S382" s="367">
        <f>Onco!K389</f>
        <v>0</v>
      </c>
      <c r="T382" s="367">
        <f>MAX(Onco!AB389,Onco!BA389)</f>
        <v>0</v>
      </c>
      <c r="U382" s="367">
        <f>MAX(Onco!AC389,Onco!BB389)</f>
        <v>0</v>
      </c>
      <c r="V382" s="367">
        <f>MAX(Onco!AE389,Onco!BD389)</f>
        <v>0</v>
      </c>
      <c r="W382" s="367">
        <f>MAX(Onco!AF389,Onco!BE389)</f>
        <v>0</v>
      </c>
      <c r="X382" s="367">
        <f>MAX(Onco!AG389,Onco!BF389)</f>
        <v>0</v>
      </c>
      <c r="Y382" s="367">
        <f>MAX(Onco!AH389,Onco!BG389)</f>
        <v>0</v>
      </c>
      <c r="Z382" s="367">
        <f>MAX(Onco!AI389,Onco!BH389)</f>
        <v>0</v>
      </c>
      <c r="AA382" s="367">
        <f>MAX(Onco!AJ389,Onco!BI389)</f>
        <v>0</v>
      </c>
      <c r="AB382" s="367">
        <f>MAX(COUNTIF(Onco!AK389,"Sim"),COUNTIF(Onco!BJ389,"Sim"))</f>
        <v>0</v>
      </c>
      <c r="AC382" s="342"/>
      <c r="AD382" s="367">
        <f>Schisto!P391</f>
        <v>0</v>
      </c>
      <c r="AE382" s="367">
        <f>Schisto!AI391</f>
        <v>0</v>
      </c>
      <c r="AF382" s="367">
        <f>Schisto!AJ391</f>
        <v>0</v>
      </c>
      <c r="AG382" s="367">
        <f>Schisto!AN391</f>
        <v>0</v>
      </c>
      <c r="AH382" s="367">
        <f>Schisto!AO391</f>
        <v>0</v>
      </c>
      <c r="AI382" s="367">
        <f>Schisto!AT391</f>
        <v>0</v>
      </c>
      <c r="AJ382" s="367">
        <f>Schisto!AU391</f>
        <v>0</v>
      </c>
      <c r="AK382" s="367">
        <f>Schisto!AV391</f>
        <v>0</v>
      </c>
      <c r="AL382" s="367">
        <f>Schisto!AW391</f>
        <v>0</v>
      </c>
      <c r="AM382" s="367">
        <f>COUNTIF(Schisto!AX391,"Sim")</f>
        <v>0</v>
      </c>
      <c r="AN382" s="342"/>
      <c r="AO382" s="367">
        <f>HTS!P391</f>
        <v>0</v>
      </c>
      <c r="AP382" s="367">
        <f>MAX(HTS!AK391,HTS!BS391)</f>
        <v>0</v>
      </c>
      <c r="AQ382" s="367">
        <f>MAX(HTS!AL391,HTS!BT391)</f>
        <v>0</v>
      </c>
      <c r="AR382" s="367">
        <f>MAX(HTS!AM391,HTS!BU391)</f>
        <v>0</v>
      </c>
      <c r="AS382" s="367">
        <f>MAX(HTS!AN391,HTS!BV391)</f>
        <v>0</v>
      </c>
      <c r="AT382" s="367">
        <f>MAX(HTS!AO391,HTS!BW391)</f>
        <v>0</v>
      </c>
      <c r="AU382" s="367">
        <f>MAX(HTS!AQ391,HTS!BY391)</f>
        <v>0</v>
      </c>
      <c r="AV382" s="367">
        <f>MAX(HTS!AR391,HTS!BZ391)</f>
        <v>0</v>
      </c>
      <c r="AW382" s="367">
        <f>MAX(HTS!AS391,HTS!CA391)</f>
        <v>0</v>
      </c>
      <c r="AX382" s="367">
        <f>MAX(HTS!AT391,HTS!CB391)</f>
        <v>0</v>
      </c>
      <c r="AY382" s="367">
        <f>MAX(HTS!AU391,HTS!CC391)</f>
        <v>0</v>
      </c>
      <c r="AZ382" s="367">
        <f>MAX(HTS!AV391,HTS!CD391)</f>
        <v>0</v>
      </c>
      <c r="BA382" s="367">
        <f>MAX(HTS!AW391,HTS!CE391)</f>
        <v>0</v>
      </c>
      <c r="BB382" s="367">
        <f>MAX(HTS!AX391,HTS!CF391)</f>
        <v>0</v>
      </c>
      <c r="BC382" s="367">
        <f>MAX(HTS!AY391,HTS!CG391)</f>
        <v>0</v>
      </c>
      <c r="BD382" s="367">
        <f>MAX(HTS!AZ391,HTS!CH391)</f>
        <v>0</v>
      </c>
      <c r="BE382" s="367">
        <f>MAX(HTS!BA391,HTS!CI391)</f>
        <v>0</v>
      </c>
      <c r="BF382" s="367">
        <f>MAX(HTS!BB391,HTS!CJ391)</f>
        <v>0</v>
      </c>
      <c r="BG382" s="367">
        <f>MAX(COUNTIF(HTS!BC391,"Sim"),COUNTIF(HTS!CK391,"Sim"))</f>
        <v>0</v>
      </c>
      <c r="BH382" s="342"/>
      <c r="BI382" s="367">
        <f>Tracoma!Q394</f>
        <v>0</v>
      </c>
      <c r="BJ382" s="367">
        <f>Tracoma!AK394</f>
        <v>0</v>
      </c>
      <c r="BK382" s="367">
        <f>Tracoma!AL394</f>
        <v>0</v>
      </c>
      <c r="BL382" s="367">
        <f>Tracoma!AN394</f>
        <v>0</v>
      </c>
      <c r="BM382" s="367">
        <f>Tracoma!AO394</f>
        <v>0</v>
      </c>
      <c r="BN382" s="367">
        <f>Tracoma!AT394</f>
        <v>0</v>
      </c>
      <c r="BO382" s="367">
        <f>Tracoma!AU394</f>
        <v>0</v>
      </c>
      <c r="BP382" s="367">
        <f>Tracoma!AV394</f>
        <v>0</v>
      </c>
      <c r="BQ382" s="367">
        <f>Tracoma!AW394</f>
        <v>0</v>
      </c>
      <c r="BR382" s="367">
        <f>COUNTIF(Tracoma!AX394,"Sim")</f>
        <v>0</v>
      </c>
      <c r="BS382" s="342"/>
      <c r="BT382" s="367">
        <f t="shared" si="63"/>
        <v>0</v>
      </c>
      <c r="BU382" s="367">
        <f t="shared" si="64"/>
        <v>0</v>
      </c>
      <c r="BV382" s="367">
        <f t="shared" si="65"/>
        <v>0</v>
      </c>
      <c r="BW382" s="367">
        <f t="shared" si="66"/>
        <v>0</v>
      </c>
      <c r="BX382" s="367">
        <f t="shared" si="67"/>
        <v>0</v>
      </c>
      <c r="BY382" s="367">
        <f t="shared" si="70"/>
        <v>0</v>
      </c>
      <c r="BZ382" s="367">
        <f t="shared" si="71"/>
        <v>0</v>
      </c>
      <c r="CA382" s="367">
        <f t="shared" si="72"/>
        <v>0</v>
      </c>
      <c r="CB382" s="367">
        <f t="shared" si="68"/>
        <v>0</v>
      </c>
      <c r="CC382" s="367">
        <f t="shared" si="69"/>
        <v>0</v>
      </c>
    </row>
    <row r="383" spans="2:81" x14ac:dyDescent="0.25">
      <c r="B383" s="150">
        <f>Demografia!B391</f>
        <v>0</v>
      </c>
      <c r="C383" s="150">
        <f>Demografia!C391</f>
        <v>0</v>
      </c>
      <c r="D383" s="151">
        <f>Demografia!D391</f>
        <v>0</v>
      </c>
      <c r="E383" s="56"/>
      <c r="F383" s="151">
        <f>FL!M390</f>
        <v>0</v>
      </c>
      <c r="G383" s="151">
        <f>FL!AE390</f>
        <v>0</v>
      </c>
      <c r="H383" s="151">
        <f>FL!AF390</f>
        <v>0</v>
      </c>
      <c r="I383" s="151">
        <f>FL!AH390</f>
        <v>0</v>
      </c>
      <c r="J383" s="151">
        <f>FL!AI390</f>
        <v>0</v>
      </c>
      <c r="K383" s="151">
        <f>FL!AK390</f>
        <v>0</v>
      </c>
      <c r="L383" s="151">
        <f>FL!AM390</f>
        <v>0</v>
      </c>
      <c r="M383" s="151">
        <f>FL!AN390</f>
        <v>0</v>
      </c>
      <c r="N383" s="151">
        <f>FL!AO390</f>
        <v>0</v>
      </c>
      <c r="O383" s="151">
        <f>FL!AP390</f>
        <v>0</v>
      </c>
      <c r="P383" s="151">
        <f>FL!AQ390</f>
        <v>0</v>
      </c>
      <c r="Q383" s="151">
        <f>COUNTIF(FL!AR390,"Sim")</f>
        <v>0</v>
      </c>
      <c r="R383" s="56"/>
      <c r="S383" s="151">
        <f>Onco!K390</f>
        <v>0</v>
      </c>
      <c r="T383" s="151">
        <f>MAX(Onco!AB390,Onco!BA390)</f>
        <v>0</v>
      </c>
      <c r="U383" s="151">
        <f>MAX(Onco!AC390,Onco!BB390)</f>
        <v>0</v>
      </c>
      <c r="V383" s="151">
        <f>MAX(Onco!AE390,Onco!BD390)</f>
        <v>0</v>
      </c>
      <c r="W383" s="151">
        <f>MAX(Onco!AF390,Onco!BE390)</f>
        <v>0</v>
      </c>
      <c r="X383" s="151">
        <f>MAX(Onco!AG390,Onco!BF390)</f>
        <v>0</v>
      </c>
      <c r="Y383" s="151">
        <f>MAX(Onco!AH390,Onco!BG390)</f>
        <v>0</v>
      </c>
      <c r="Z383" s="151">
        <f>MAX(Onco!AI390,Onco!BH390)</f>
        <v>0</v>
      </c>
      <c r="AA383" s="151">
        <f>MAX(Onco!AJ390,Onco!BI390)</f>
        <v>0</v>
      </c>
      <c r="AB383" s="151">
        <f>MAX(COUNTIF(Onco!AK390,"Sim"),COUNTIF(Onco!BJ390,"Sim"))</f>
        <v>0</v>
      </c>
      <c r="AC383" s="56"/>
      <c r="AD383" s="151">
        <f>Schisto!P392</f>
        <v>0</v>
      </c>
      <c r="AE383" s="151">
        <f>Schisto!AI392</f>
        <v>0</v>
      </c>
      <c r="AF383" s="151">
        <f>Schisto!AJ392</f>
        <v>0</v>
      </c>
      <c r="AG383" s="151">
        <f>Schisto!AN392</f>
        <v>0</v>
      </c>
      <c r="AH383" s="151">
        <f>Schisto!AO392</f>
        <v>0</v>
      </c>
      <c r="AI383" s="151">
        <f>Schisto!AT392</f>
        <v>0</v>
      </c>
      <c r="AJ383" s="151">
        <f>Schisto!AU392</f>
        <v>0</v>
      </c>
      <c r="AK383" s="151">
        <f>Schisto!AV392</f>
        <v>0</v>
      </c>
      <c r="AL383" s="151">
        <f>Schisto!AW392</f>
        <v>0</v>
      </c>
      <c r="AM383" s="151">
        <f>COUNTIF(Schisto!AX392,"Sim")</f>
        <v>0</v>
      </c>
      <c r="AN383" s="56"/>
      <c r="AO383" s="151">
        <f>HTS!P392</f>
        <v>0</v>
      </c>
      <c r="AP383" s="151">
        <f>MAX(HTS!AK392,HTS!BS392)</f>
        <v>0</v>
      </c>
      <c r="AQ383" s="151">
        <f>MAX(HTS!AL392,HTS!BT392)</f>
        <v>0</v>
      </c>
      <c r="AR383" s="151">
        <f>MAX(HTS!AM392,HTS!BU392)</f>
        <v>0</v>
      </c>
      <c r="AS383" s="151">
        <f>MAX(HTS!AN392,HTS!BV392)</f>
        <v>0</v>
      </c>
      <c r="AT383" s="151">
        <f>MAX(HTS!AO392,HTS!BW392)</f>
        <v>0</v>
      </c>
      <c r="AU383" s="151">
        <f>MAX(HTS!AQ392,HTS!BY392)</f>
        <v>0</v>
      </c>
      <c r="AV383" s="151">
        <f>MAX(HTS!AR392,HTS!BZ392)</f>
        <v>0</v>
      </c>
      <c r="AW383" s="151">
        <f>MAX(HTS!AS392,HTS!CA392)</f>
        <v>0</v>
      </c>
      <c r="AX383" s="151">
        <f>MAX(HTS!AT392,HTS!CB392)</f>
        <v>0</v>
      </c>
      <c r="AY383" s="151">
        <f>MAX(HTS!AU392,HTS!CC392)</f>
        <v>0</v>
      </c>
      <c r="AZ383" s="151">
        <f>MAX(HTS!AV392,HTS!CD392)</f>
        <v>0</v>
      </c>
      <c r="BA383" s="151">
        <f>MAX(HTS!AW392,HTS!CE392)</f>
        <v>0</v>
      </c>
      <c r="BB383" s="151">
        <f>MAX(HTS!AX392,HTS!CF392)</f>
        <v>0</v>
      </c>
      <c r="BC383" s="151">
        <f>MAX(HTS!AY392,HTS!CG392)</f>
        <v>0</v>
      </c>
      <c r="BD383" s="151">
        <f>MAX(HTS!AZ392,HTS!CH392)</f>
        <v>0</v>
      </c>
      <c r="BE383" s="151">
        <f>MAX(HTS!BA392,HTS!CI392)</f>
        <v>0</v>
      </c>
      <c r="BF383" s="151">
        <f>MAX(HTS!BB392,HTS!CJ392)</f>
        <v>0</v>
      </c>
      <c r="BG383" s="151">
        <f>MAX(COUNTIF(HTS!BC392,"Sim"),COUNTIF(HTS!CK392,"Sim"))</f>
        <v>0</v>
      </c>
      <c r="BH383" s="56"/>
      <c r="BI383" s="151">
        <f>Tracoma!Q395</f>
        <v>0</v>
      </c>
      <c r="BJ383" s="151">
        <f>Tracoma!AK395</f>
        <v>0</v>
      </c>
      <c r="BK383" s="151">
        <f>Tracoma!AL395</f>
        <v>0</v>
      </c>
      <c r="BL383" s="151">
        <f>Tracoma!AN395</f>
        <v>0</v>
      </c>
      <c r="BM383" s="151">
        <f>Tracoma!AO395</f>
        <v>0</v>
      </c>
      <c r="BN383" s="151">
        <f>Tracoma!AT395</f>
        <v>0</v>
      </c>
      <c r="BO383" s="151">
        <f>Tracoma!AU395</f>
        <v>0</v>
      </c>
      <c r="BP383" s="151">
        <f>Tracoma!AV395</f>
        <v>0</v>
      </c>
      <c r="BQ383" s="151">
        <f>Tracoma!AW395</f>
        <v>0</v>
      </c>
      <c r="BR383" s="151">
        <f>COUNTIF(Tracoma!AX395,"Sim")</f>
        <v>0</v>
      </c>
      <c r="BS383" s="56"/>
      <c r="BT383" s="151">
        <f t="shared" si="63"/>
        <v>0</v>
      </c>
      <c r="BU383" s="151">
        <f t="shared" si="64"/>
        <v>0</v>
      </c>
      <c r="BV383" s="151">
        <f t="shared" si="65"/>
        <v>0</v>
      </c>
      <c r="BW383" s="151">
        <f t="shared" si="66"/>
        <v>0</v>
      </c>
      <c r="BX383" s="151">
        <f t="shared" si="67"/>
        <v>0</v>
      </c>
      <c r="BY383" s="151">
        <f t="shared" si="70"/>
        <v>0</v>
      </c>
      <c r="BZ383" s="151">
        <f t="shared" si="71"/>
        <v>0</v>
      </c>
      <c r="CA383" s="151">
        <f t="shared" si="72"/>
        <v>0</v>
      </c>
      <c r="CB383" s="151">
        <f t="shared" si="68"/>
        <v>0</v>
      </c>
      <c r="CC383" s="151">
        <f t="shared" si="69"/>
        <v>0</v>
      </c>
    </row>
    <row r="384" spans="2:81" x14ac:dyDescent="0.25">
      <c r="B384" s="366">
        <f>Demografia!B392</f>
        <v>0</v>
      </c>
      <c r="C384" s="366">
        <f>Demografia!C392</f>
        <v>0</v>
      </c>
      <c r="D384" s="367">
        <f>Demografia!D392</f>
        <v>0</v>
      </c>
      <c r="E384" s="342"/>
      <c r="F384" s="367">
        <f>FL!M391</f>
        <v>0</v>
      </c>
      <c r="G384" s="367">
        <f>FL!AE391</f>
        <v>0</v>
      </c>
      <c r="H384" s="367">
        <f>FL!AF391</f>
        <v>0</v>
      </c>
      <c r="I384" s="367">
        <f>FL!AH391</f>
        <v>0</v>
      </c>
      <c r="J384" s="367">
        <f>FL!AI391</f>
        <v>0</v>
      </c>
      <c r="K384" s="367">
        <f>FL!AK391</f>
        <v>0</v>
      </c>
      <c r="L384" s="367">
        <f>FL!AM391</f>
        <v>0</v>
      </c>
      <c r="M384" s="367">
        <f>FL!AN391</f>
        <v>0</v>
      </c>
      <c r="N384" s="367">
        <f>FL!AO391</f>
        <v>0</v>
      </c>
      <c r="O384" s="367">
        <f>FL!AP391</f>
        <v>0</v>
      </c>
      <c r="P384" s="367">
        <f>FL!AQ391</f>
        <v>0</v>
      </c>
      <c r="Q384" s="367">
        <f>COUNTIF(FL!AR391,"Sim")</f>
        <v>0</v>
      </c>
      <c r="R384" s="342"/>
      <c r="S384" s="367">
        <f>Onco!K391</f>
        <v>0</v>
      </c>
      <c r="T384" s="367">
        <f>MAX(Onco!AB391,Onco!BA391)</f>
        <v>0</v>
      </c>
      <c r="U384" s="367">
        <f>MAX(Onco!AC391,Onco!BB391)</f>
        <v>0</v>
      </c>
      <c r="V384" s="367">
        <f>MAX(Onco!AE391,Onco!BD391)</f>
        <v>0</v>
      </c>
      <c r="W384" s="367">
        <f>MAX(Onco!AF391,Onco!BE391)</f>
        <v>0</v>
      </c>
      <c r="X384" s="367">
        <f>MAX(Onco!AG391,Onco!BF391)</f>
        <v>0</v>
      </c>
      <c r="Y384" s="367">
        <f>MAX(Onco!AH391,Onco!BG391)</f>
        <v>0</v>
      </c>
      <c r="Z384" s="367">
        <f>MAX(Onco!AI391,Onco!BH391)</f>
        <v>0</v>
      </c>
      <c r="AA384" s="367">
        <f>MAX(Onco!AJ391,Onco!BI391)</f>
        <v>0</v>
      </c>
      <c r="AB384" s="367">
        <f>MAX(COUNTIF(Onco!AK391,"Sim"),COUNTIF(Onco!BJ391,"Sim"))</f>
        <v>0</v>
      </c>
      <c r="AC384" s="342"/>
      <c r="AD384" s="367">
        <f>Schisto!P393</f>
        <v>0</v>
      </c>
      <c r="AE384" s="367">
        <f>Schisto!AI393</f>
        <v>0</v>
      </c>
      <c r="AF384" s="367">
        <f>Schisto!AJ393</f>
        <v>0</v>
      </c>
      <c r="AG384" s="367">
        <f>Schisto!AN393</f>
        <v>0</v>
      </c>
      <c r="AH384" s="367">
        <f>Schisto!AO393</f>
        <v>0</v>
      </c>
      <c r="AI384" s="367">
        <f>Schisto!AT393</f>
        <v>0</v>
      </c>
      <c r="AJ384" s="367">
        <f>Schisto!AU393</f>
        <v>0</v>
      </c>
      <c r="AK384" s="367">
        <f>Schisto!AV393</f>
        <v>0</v>
      </c>
      <c r="AL384" s="367">
        <f>Schisto!AW393</f>
        <v>0</v>
      </c>
      <c r="AM384" s="367">
        <f>COUNTIF(Schisto!AX393,"Sim")</f>
        <v>0</v>
      </c>
      <c r="AN384" s="342"/>
      <c r="AO384" s="367">
        <f>HTS!P393</f>
        <v>0</v>
      </c>
      <c r="AP384" s="367">
        <f>MAX(HTS!AK393,HTS!BS393)</f>
        <v>0</v>
      </c>
      <c r="AQ384" s="367">
        <f>MAX(HTS!AL393,HTS!BT393)</f>
        <v>0</v>
      </c>
      <c r="AR384" s="367">
        <f>MAX(HTS!AM393,HTS!BU393)</f>
        <v>0</v>
      </c>
      <c r="AS384" s="367">
        <f>MAX(HTS!AN393,HTS!BV393)</f>
        <v>0</v>
      </c>
      <c r="AT384" s="367">
        <f>MAX(HTS!AO393,HTS!BW393)</f>
        <v>0</v>
      </c>
      <c r="AU384" s="367">
        <f>MAX(HTS!AQ393,HTS!BY393)</f>
        <v>0</v>
      </c>
      <c r="AV384" s="367">
        <f>MAX(HTS!AR393,HTS!BZ393)</f>
        <v>0</v>
      </c>
      <c r="AW384" s="367">
        <f>MAX(HTS!AS393,HTS!CA393)</f>
        <v>0</v>
      </c>
      <c r="AX384" s="367">
        <f>MAX(HTS!AT393,HTS!CB393)</f>
        <v>0</v>
      </c>
      <c r="AY384" s="367">
        <f>MAX(HTS!AU393,HTS!CC393)</f>
        <v>0</v>
      </c>
      <c r="AZ384" s="367">
        <f>MAX(HTS!AV393,HTS!CD393)</f>
        <v>0</v>
      </c>
      <c r="BA384" s="367">
        <f>MAX(HTS!AW393,HTS!CE393)</f>
        <v>0</v>
      </c>
      <c r="BB384" s="367">
        <f>MAX(HTS!AX393,HTS!CF393)</f>
        <v>0</v>
      </c>
      <c r="BC384" s="367">
        <f>MAX(HTS!AY393,HTS!CG393)</f>
        <v>0</v>
      </c>
      <c r="BD384" s="367">
        <f>MAX(HTS!AZ393,HTS!CH393)</f>
        <v>0</v>
      </c>
      <c r="BE384" s="367">
        <f>MAX(HTS!BA393,HTS!CI393)</f>
        <v>0</v>
      </c>
      <c r="BF384" s="367">
        <f>MAX(HTS!BB393,HTS!CJ393)</f>
        <v>0</v>
      </c>
      <c r="BG384" s="367">
        <f>MAX(COUNTIF(HTS!BC393,"Sim"),COUNTIF(HTS!CK393,"Sim"))</f>
        <v>0</v>
      </c>
      <c r="BH384" s="342"/>
      <c r="BI384" s="367">
        <f>Tracoma!Q396</f>
        <v>0</v>
      </c>
      <c r="BJ384" s="367">
        <f>Tracoma!AK396</f>
        <v>0</v>
      </c>
      <c r="BK384" s="367">
        <f>Tracoma!AL396</f>
        <v>0</v>
      </c>
      <c r="BL384" s="367">
        <f>Tracoma!AN396</f>
        <v>0</v>
      </c>
      <c r="BM384" s="367">
        <f>Tracoma!AO396</f>
        <v>0</v>
      </c>
      <c r="BN384" s="367">
        <f>Tracoma!AT396</f>
        <v>0</v>
      </c>
      <c r="BO384" s="367">
        <f>Tracoma!AU396</f>
        <v>0</v>
      </c>
      <c r="BP384" s="367">
        <f>Tracoma!AV396</f>
        <v>0</v>
      </c>
      <c r="BQ384" s="367">
        <f>Tracoma!AW396</f>
        <v>0</v>
      </c>
      <c r="BR384" s="367">
        <f>COUNTIF(Tracoma!AX396,"Sim")</f>
        <v>0</v>
      </c>
      <c r="BS384" s="342"/>
      <c r="BT384" s="367">
        <f t="shared" si="63"/>
        <v>0</v>
      </c>
      <c r="BU384" s="367">
        <f t="shared" si="64"/>
        <v>0</v>
      </c>
      <c r="BV384" s="367">
        <f t="shared" si="65"/>
        <v>0</v>
      </c>
      <c r="BW384" s="367">
        <f t="shared" si="66"/>
        <v>0</v>
      </c>
      <c r="BX384" s="367">
        <f t="shared" si="67"/>
        <v>0</v>
      </c>
      <c r="BY384" s="367">
        <f t="shared" si="70"/>
        <v>0</v>
      </c>
      <c r="BZ384" s="367">
        <f t="shared" si="71"/>
        <v>0</v>
      </c>
      <c r="CA384" s="367">
        <f t="shared" si="72"/>
        <v>0</v>
      </c>
      <c r="CB384" s="367">
        <f t="shared" si="68"/>
        <v>0</v>
      </c>
      <c r="CC384" s="367">
        <f t="shared" si="69"/>
        <v>0</v>
      </c>
    </row>
    <row r="385" spans="2:81" x14ac:dyDescent="0.25">
      <c r="B385" s="150">
        <f>Demografia!B393</f>
        <v>0</v>
      </c>
      <c r="C385" s="150">
        <f>Demografia!C393</f>
        <v>0</v>
      </c>
      <c r="D385" s="151">
        <f>Demografia!D393</f>
        <v>0</v>
      </c>
      <c r="E385" s="56"/>
      <c r="F385" s="151">
        <f>FL!M392</f>
        <v>0</v>
      </c>
      <c r="G385" s="151">
        <f>FL!AE392</f>
        <v>0</v>
      </c>
      <c r="H385" s="151">
        <f>FL!AF392</f>
        <v>0</v>
      </c>
      <c r="I385" s="151">
        <f>FL!AH392</f>
        <v>0</v>
      </c>
      <c r="J385" s="151">
        <f>FL!AI392</f>
        <v>0</v>
      </c>
      <c r="K385" s="151">
        <f>FL!AK392</f>
        <v>0</v>
      </c>
      <c r="L385" s="151">
        <f>FL!AM392</f>
        <v>0</v>
      </c>
      <c r="M385" s="151">
        <f>FL!AN392</f>
        <v>0</v>
      </c>
      <c r="N385" s="151">
        <f>FL!AO392</f>
        <v>0</v>
      </c>
      <c r="O385" s="151">
        <f>FL!AP392</f>
        <v>0</v>
      </c>
      <c r="P385" s="151">
        <f>FL!AQ392</f>
        <v>0</v>
      </c>
      <c r="Q385" s="151">
        <f>COUNTIF(FL!AR392,"Sim")</f>
        <v>0</v>
      </c>
      <c r="R385" s="56"/>
      <c r="S385" s="151">
        <f>Onco!K392</f>
        <v>0</v>
      </c>
      <c r="T385" s="151">
        <f>MAX(Onco!AB392,Onco!BA392)</f>
        <v>0</v>
      </c>
      <c r="U385" s="151">
        <f>MAX(Onco!AC392,Onco!BB392)</f>
        <v>0</v>
      </c>
      <c r="V385" s="151">
        <f>MAX(Onco!AE392,Onco!BD392)</f>
        <v>0</v>
      </c>
      <c r="W385" s="151">
        <f>MAX(Onco!AF392,Onco!BE392)</f>
        <v>0</v>
      </c>
      <c r="X385" s="151">
        <f>MAX(Onco!AG392,Onco!BF392)</f>
        <v>0</v>
      </c>
      <c r="Y385" s="151">
        <f>MAX(Onco!AH392,Onco!BG392)</f>
        <v>0</v>
      </c>
      <c r="Z385" s="151">
        <f>MAX(Onco!AI392,Onco!BH392)</f>
        <v>0</v>
      </c>
      <c r="AA385" s="151">
        <f>MAX(Onco!AJ392,Onco!BI392)</f>
        <v>0</v>
      </c>
      <c r="AB385" s="151">
        <f>MAX(COUNTIF(Onco!AK392,"Sim"),COUNTIF(Onco!BJ392,"Sim"))</f>
        <v>0</v>
      </c>
      <c r="AC385" s="56"/>
      <c r="AD385" s="151">
        <f>Schisto!P394</f>
        <v>0</v>
      </c>
      <c r="AE385" s="151">
        <f>Schisto!AI394</f>
        <v>0</v>
      </c>
      <c r="AF385" s="151">
        <f>Schisto!AJ394</f>
        <v>0</v>
      </c>
      <c r="AG385" s="151">
        <f>Schisto!AN394</f>
        <v>0</v>
      </c>
      <c r="AH385" s="151">
        <f>Schisto!AO394</f>
        <v>0</v>
      </c>
      <c r="AI385" s="151">
        <f>Schisto!AT394</f>
        <v>0</v>
      </c>
      <c r="AJ385" s="151">
        <f>Schisto!AU394</f>
        <v>0</v>
      </c>
      <c r="AK385" s="151">
        <f>Schisto!AV394</f>
        <v>0</v>
      </c>
      <c r="AL385" s="151">
        <f>Schisto!AW394</f>
        <v>0</v>
      </c>
      <c r="AM385" s="151">
        <f>COUNTIF(Schisto!AX394,"Sim")</f>
        <v>0</v>
      </c>
      <c r="AN385" s="56"/>
      <c r="AO385" s="151">
        <f>HTS!P394</f>
        <v>0</v>
      </c>
      <c r="AP385" s="151">
        <f>MAX(HTS!AK394,HTS!BS394)</f>
        <v>0</v>
      </c>
      <c r="AQ385" s="151">
        <f>MAX(HTS!AL394,HTS!BT394)</f>
        <v>0</v>
      </c>
      <c r="AR385" s="151">
        <f>MAX(HTS!AM394,HTS!BU394)</f>
        <v>0</v>
      </c>
      <c r="AS385" s="151">
        <f>MAX(HTS!AN394,HTS!BV394)</f>
        <v>0</v>
      </c>
      <c r="AT385" s="151">
        <f>MAX(HTS!AO394,HTS!BW394)</f>
        <v>0</v>
      </c>
      <c r="AU385" s="151">
        <f>MAX(HTS!AQ394,HTS!BY394)</f>
        <v>0</v>
      </c>
      <c r="AV385" s="151">
        <f>MAX(HTS!AR394,HTS!BZ394)</f>
        <v>0</v>
      </c>
      <c r="AW385" s="151">
        <f>MAX(HTS!AS394,HTS!CA394)</f>
        <v>0</v>
      </c>
      <c r="AX385" s="151">
        <f>MAX(HTS!AT394,HTS!CB394)</f>
        <v>0</v>
      </c>
      <c r="AY385" s="151">
        <f>MAX(HTS!AU394,HTS!CC394)</f>
        <v>0</v>
      </c>
      <c r="AZ385" s="151">
        <f>MAX(HTS!AV394,HTS!CD394)</f>
        <v>0</v>
      </c>
      <c r="BA385" s="151">
        <f>MAX(HTS!AW394,HTS!CE394)</f>
        <v>0</v>
      </c>
      <c r="BB385" s="151">
        <f>MAX(HTS!AX394,HTS!CF394)</f>
        <v>0</v>
      </c>
      <c r="BC385" s="151">
        <f>MAX(HTS!AY394,HTS!CG394)</f>
        <v>0</v>
      </c>
      <c r="BD385" s="151">
        <f>MAX(HTS!AZ394,HTS!CH394)</f>
        <v>0</v>
      </c>
      <c r="BE385" s="151">
        <f>MAX(HTS!BA394,HTS!CI394)</f>
        <v>0</v>
      </c>
      <c r="BF385" s="151">
        <f>MAX(HTS!BB394,HTS!CJ394)</f>
        <v>0</v>
      </c>
      <c r="BG385" s="151">
        <f>MAX(COUNTIF(HTS!BC394,"Sim"),COUNTIF(HTS!CK394,"Sim"))</f>
        <v>0</v>
      </c>
      <c r="BH385" s="56"/>
      <c r="BI385" s="151">
        <f>Tracoma!Q397</f>
        <v>0</v>
      </c>
      <c r="BJ385" s="151">
        <f>Tracoma!AK397</f>
        <v>0</v>
      </c>
      <c r="BK385" s="151">
        <f>Tracoma!AL397</f>
        <v>0</v>
      </c>
      <c r="BL385" s="151">
        <f>Tracoma!AN397</f>
        <v>0</v>
      </c>
      <c r="BM385" s="151">
        <f>Tracoma!AO397</f>
        <v>0</v>
      </c>
      <c r="BN385" s="151">
        <f>Tracoma!AT397</f>
        <v>0</v>
      </c>
      <c r="BO385" s="151">
        <f>Tracoma!AU397</f>
        <v>0</v>
      </c>
      <c r="BP385" s="151">
        <f>Tracoma!AV397</f>
        <v>0</v>
      </c>
      <c r="BQ385" s="151">
        <f>Tracoma!AW397</f>
        <v>0</v>
      </c>
      <c r="BR385" s="151">
        <f>COUNTIF(Tracoma!AX397,"Sim")</f>
        <v>0</v>
      </c>
      <c r="BS385" s="56"/>
      <c r="BT385" s="151">
        <f t="shared" si="63"/>
        <v>0</v>
      </c>
      <c r="BU385" s="151">
        <f t="shared" si="64"/>
        <v>0</v>
      </c>
      <c r="BV385" s="151">
        <f t="shared" si="65"/>
        <v>0</v>
      </c>
      <c r="BW385" s="151">
        <f t="shared" si="66"/>
        <v>0</v>
      </c>
      <c r="BX385" s="151">
        <f t="shared" si="67"/>
        <v>0</v>
      </c>
      <c r="BY385" s="151">
        <f t="shared" si="70"/>
        <v>0</v>
      </c>
      <c r="BZ385" s="151">
        <f t="shared" si="71"/>
        <v>0</v>
      </c>
      <c r="CA385" s="151">
        <f t="shared" si="72"/>
        <v>0</v>
      </c>
      <c r="CB385" s="151">
        <f t="shared" si="68"/>
        <v>0</v>
      </c>
      <c r="CC385" s="151">
        <f t="shared" si="69"/>
        <v>0</v>
      </c>
    </row>
    <row r="386" spans="2:81" x14ac:dyDescent="0.25">
      <c r="B386" s="366">
        <f>Demografia!B394</f>
        <v>0</v>
      </c>
      <c r="C386" s="366">
        <f>Demografia!C394</f>
        <v>0</v>
      </c>
      <c r="D386" s="367">
        <f>Demografia!D394</f>
        <v>0</v>
      </c>
      <c r="E386" s="342"/>
      <c r="F386" s="367">
        <f>FL!M393</f>
        <v>0</v>
      </c>
      <c r="G386" s="367">
        <f>FL!AE393</f>
        <v>0</v>
      </c>
      <c r="H386" s="367">
        <f>FL!AF393</f>
        <v>0</v>
      </c>
      <c r="I386" s="367">
        <f>FL!AH393</f>
        <v>0</v>
      </c>
      <c r="J386" s="367">
        <f>FL!AI393</f>
        <v>0</v>
      </c>
      <c r="K386" s="367">
        <f>FL!AK393</f>
        <v>0</v>
      </c>
      <c r="L386" s="367">
        <f>FL!AM393</f>
        <v>0</v>
      </c>
      <c r="M386" s="367">
        <f>FL!AN393</f>
        <v>0</v>
      </c>
      <c r="N386" s="367">
        <f>FL!AO393</f>
        <v>0</v>
      </c>
      <c r="O386" s="367">
        <f>FL!AP393</f>
        <v>0</v>
      </c>
      <c r="P386" s="367">
        <f>FL!AQ393</f>
        <v>0</v>
      </c>
      <c r="Q386" s="367">
        <f>COUNTIF(FL!AR393,"Sim")</f>
        <v>0</v>
      </c>
      <c r="R386" s="342"/>
      <c r="S386" s="367">
        <f>Onco!K393</f>
        <v>0</v>
      </c>
      <c r="T386" s="367">
        <f>MAX(Onco!AB393,Onco!BA393)</f>
        <v>0</v>
      </c>
      <c r="U386" s="367">
        <f>MAX(Onco!AC393,Onco!BB393)</f>
        <v>0</v>
      </c>
      <c r="V386" s="367">
        <f>MAX(Onco!AE393,Onco!BD393)</f>
        <v>0</v>
      </c>
      <c r="W386" s="367">
        <f>MAX(Onco!AF393,Onco!BE393)</f>
        <v>0</v>
      </c>
      <c r="X386" s="367">
        <f>MAX(Onco!AG393,Onco!BF393)</f>
        <v>0</v>
      </c>
      <c r="Y386" s="367">
        <f>MAX(Onco!AH393,Onco!BG393)</f>
        <v>0</v>
      </c>
      <c r="Z386" s="367">
        <f>MAX(Onco!AI393,Onco!BH393)</f>
        <v>0</v>
      </c>
      <c r="AA386" s="367">
        <f>MAX(Onco!AJ393,Onco!BI393)</f>
        <v>0</v>
      </c>
      <c r="AB386" s="367">
        <f>MAX(COUNTIF(Onco!AK393,"Sim"),COUNTIF(Onco!BJ393,"Sim"))</f>
        <v>0</v>
      </c>
      <c r="AC386" s="342"/>
      <c r="AD386" s="367">
        <f>Schisto!P395</f>
        <v>0</v>
      </c>
      <c r="AE386" s="367">
        <f>Schisto!AI395</f>
        <v>0</v>
      </c>
      <c r="AF386" s="367">
        <f>Schisto!AJ395</f>
        <v>0</v>
      </c>
      <c r="AG386" s="367">
        <f>Schisto!AN395</f>
        <v>0</v>
      </c>
      <c r="AH386" s="367">
        <f>Schisto!AO395</f>
        <v>0</v>
      </c>
      <c r="AI386" s="367">
        <f>Schisto!AT395</f>
        <v>0</v>
      </c>
      <c r="AJ386" s="367">
        <f>Schisto!AU395</f>
        <v>0</v>
      </c>
      <c r="AK386" s="367">
        <f>Schisto!AV395</f>
        <v>0</v>
      </c>
      <c r="AL386" s="367">
        <f>Schisto!AW395</f>
        <v>0</v>
      </c>
      <c r="AM386" s="367">
        <f>COUNTIF(Schisto!AX395,"Sim")</f>
        <v>0</v>
      </c>
      <c r="AN386" s="342"/>
      <c r="AO386" s="367">
        <f>HTS!P395</f>
        <v>0</v>
      </c>
      <c r="AP386" s="367">
        <f>MAX(HTS!AK395,HTS!BS395)</f>
        <v>0</v>
      </c>
      <c r="AQ386" s="367">
        <f>MAX(HTS!AL395,HTS!BT395)</f>
        <v>0</v>
      </c>
      <c r="AR386" s="367">
        <f>MAX(HTS!AM395,HTS!BU395)</f>
        <v>0</v>
      </c>
      <c r="AS386" s="367">
        <f>MAX(HTS!AN395,HTS!BV395)</f>
        <v>0</v>
      </c>
      <c r="AT386" s="367">
        <f>MAX(HTS!AO395,HTS!BW395)</f>
        <v>0</v>
      </c>
      <c r="AU386" s="367">
        <f>MAX(HTS!AQ395,HTS!BY395)</f>
        <v>0</v>
      </c>
      <c r="AV386" s="367">
        <f>MAX(HTS!AR395,HTS!BZ395)</f>
        <v>0</v>
      </c>
      <c r="AW386" s="367">
        <f>MAX(HTS!AS395,HTS!CA395)</f>
        <v>0</v>
      </c>
      <c r="AX386" s="367">
        <f>MAX(HTS!AT395,HTS!CB395)</f>
        <v>0</v>
      </c>
      <c r="AY386" s="367">
        <f>MAX(HTS!AU395,HTS!CC395)</f>
        <v>0</v>
      </c>
      <c r="AZ386" s="367">
        <f>MAX(HTS!AV395,HTS!CD395)</f>
        <v>0</v>
      </c>
      <c r="BA386" s="367">
        <f>MAX(HTS!AW395,HTS!CE395)</f>
        <v>0</v>
      </c>
      <c r="BB386" s="367">
        <f>MAX(HTS!AX395,HTS!CF395)</f>
        <v>0</v>
      </c>
      <c r="BC386" s="367">
        <f>MAX(HTS!AY395,HTS!CG395)</f>
        <v>0</v>
      </c>
      <c r="BD386" s="367">
        <f>MAX(HTS!AZ395,HTS!CH395)</f>
        <v>0</v>
      </c>
      <c r="BE386" s="367">
        <f>MAX(HTS!BA395,HTS!CI395)</f>
        <v>0</v>
      </c>
      <c r="BF386" s="367">
        <f>MAX(HTS!BB395,HTS!CJ395)</f>
        <v>0</v>
      </c>
      <c r="BG386" s="367">
        <f>MAX(COUNTIF(HTS!BC395,"Sim"),COUNTIF(HTS!CK395,"Sim"))</f>
        <v>0</v>
      </c>
      <c r="BH386" s="342"/>
      <c r="BI386" s="367">
        <f>Tracoma!Q398</f>
        <v>0</v>
      </c>
      <c r="BJ386" s="367">
        <f>Tracoma!AK398</f>
        <v>0</v>
      </c>
      <c r="BK386" s="367">
        <f>Tracoma!AL398</f>
        <v>0</v>
      </c>
      <c r="BL386" s="367">
        <f>Tracoma!AN398</f>
        <v>0</v>
      </c>
      <c r="BM386" s="367">
        <f>Tracoma!AO398</f>
        <v>0</v>
      </c>
      <c r="BN386" s="367">
        <f>Tracoma!AT398</f>
        <v>0</v>
      </c>
      <c r="BO386" s="367">
        <f>Tracoma!AU398</f>
        <v>0</v>
      </c>
      <c r="BP386" s="367">
        <f>Tracoma!AV398</f>
        <v>0</v>
      </c>
      <c r="BQ386" s="367">
        <f>Tracoma!AW398</f>
        <v>0</v>
      </c>
      <c r="BR386" s="367">
        <f>COUNTIF(Tracoma!AX398,"Sim")</f>
        <v>0</v>
      </c>
      <c r="BS386" s="342"/>
      <c r="BT386" s="367">
        <f t="shared" si="63"/>
        <v>0</v>
      </c>
      <c r="BU386" s="367">
        <f t="shared" si="64"/>
        <v>0</v>
      </c>
      <c r="BV386" s="367">
        <f t="shared" si="65"/>
        <v>0</v>
      </c>
      <c r="BW386" s="367">
        <f t="shared" si="66"/>
        <v>0</v>
      </c>
      <c r="BX386" s="367">
        <f t="shared" si="67"/>
        <v>0</v>
      </c>
      <c r="BY386" s="367">
        <f t="shared" si="70"/>
        <v>0</v>
      </c>
      <c r="BZ386" s="367">
        <f t="shared" si="71"/>
        <v>0</v>
      </c>
      <c r="CA386" s="367">
        <f t="shared" si="72"/>
        <v>0</v>
      </c>
      <c r="CB386" s="367">
        <f t="shared" si="68"/>
        <v>0</v>
      </c>
      <c r="CC386" s="367">
        <f t="shared" si="69"/>
        <v>0</v>
      </c>
    </row>
    <row r="387" spans="2:81" x14ac:dyDescent="0.25">
      <c r="B387" s="150">
        <f>Demografia!B395</f>
        <v>0</v>
      </c>
      <c r="C387" s="150">
        <f>Demografia!C395</f>
        <v>0</v>
      </c>
      <c r="D387" s="151">
        <f>Demografia!D395</f>
        <v>0</v>
      </c>
      <c r="E387" s="56"/>
      <c r="F387" s="151">
        <f>FL!M394</f>
        <v>0</v>
      </c>
      <c r="G387" s="151">
        <f>FL!AE394</f>
        <v>0</v>
      </c>
      <c r="H387" s="151">
        <f>FL!AF394</f>
        <v>0</v>
      </c>
      <c r="I387" s="151">
        <f>FL!AH394</f>
        <v>0</v>
      </c>
      <c r="J387" s="151">
        <f>FL!AI394</f>
        <v>0</v>
      </c>
      <c r="K387" s="151">
        <f>FL!AK394</f>
        <v>0</v>
      </c>
      <c r="L387" s="151">
        <f>FL!AM394</f>
        <v>0</v>
      </c>
      <c r="M387" s="151">
        <f>FL!AN394</f>
        <v>0</v>
      </c>
      <c r="N387" s="151">
        <f>FL!AO394</f>
        <v>0</v>
      </c>
      <c r="O387" s="151">
        <f>FL!AP394</f>
        <v>0</v>
      </c>
      <c r="P387" s="151">
        <f>FL!AQ394</f>
        <v>0</v>
      </c>
      <c r="Q387" s="151">
        <f>COUNTIF(FL!AR394,"Sim")</f>
        <v>0</v>
      </c>
      <c r="R387" s="56"/>
      <c r="S387" s="151">
        <f>Onco!K394</f>
        <v>0</v>
      </c>
      <c r="T387" s="151">
        <f>MAX(Onco!AB394,Onco!BA394)</f>
        <v>0</v>
      </c>
      <c r="U387" s="151">
        <f>MAX(Onco!AC394,Onco!BB394)</f>
        <v>0</v>
      </c>
      <c r="V387" s="151">
        <f>MAX(Onco!AE394,Onco!BD394)</f>
        <v>0</v>
      </c>
      <c r="W387" s="151">
        <f>MAX(Onco!AF394,Onco!BE394)</f>
        <v>0</v>
      </c>
      <c r="X387" s="151">
        <f>MAX(Onco!AG394,Onco!BF394)</f>
        <v>0</v>
      </c>
      <c r="Y387" s="151">
        <f>MAX(Onco!AH394,Onco!BG394)</f>
        <v>0</v>
      </c>
      <c r="Z387" s="151">
        <f>MAX(Onco!AI394,Onco!BH394)</f>
        <v>0</v>
      </c>
      <c r="AA387" s="151">
        <f>MAX(Onco!AJ394,Onco!BI394)</f>
        <v>0</v>
      </c>
      <c r="AB387" s="151">
        <f>MAX(COUNTIF(Onco!AK394,"Sim"),COUNTIF(Onco!BJ394,"Sim"))</f>
        <v>0</v>
      </c>
      <c r="AC387" s="56"/>
      <c r="AD387" s="151">
        <f>Schisto!P396</f>
        <v>0</v>
      </c>
      <c r="AE387" s="151">
        <f>Schisto!AI396</f>
        <v>0</v>
      </c>
      <c r="AF387" s="151">
        <f>Schisto!AJ396</f>
        <v>0</v>
      </c>
      <c r="AG387" s="151">
        <f>Schisto!AN396</f>
        <v>0</v>
      </c>
      <c r="AH387" s="151">
        <f>Schisto!AO396</f>
        <v>0</v>
      </c>
      <c r="AI387" s="151">
        <f>Schisto!AT396</f>
        <v>0</v>
      </c>
      <c r="AJ387" s="151">
        <f>Schisto!AU396</f>
        <v>0</v>
      </c>
      <c r="AK387" s="151">
        <f>Schisto!AV396</f>
        <v>0</v>
      </c>
      <c r="AL387" s="151">
        <f>Schisto!AW396</f>
        <v>0</v>
      </c>
      <c r="AM387" s="151">
        <f>COUNTIF(Schisto!AX396,"Sim")</f>
        <v>0</v>
      </c>
      <c r="AN387" s="56"/>
      <c r="AO387" s="151">
        <f>HTS!P396</f>
        <v>0</v>
      </c>
      <c r="AP387" s="151">
        <f>MAX(HTS!AK396,HTS!BS396)</f>
        <v>0</v>
      </c>
      <c r="AQ387" s="151">
        <f>MAX(HTS!AL396,HTS!BT396)</f>
        <v>0</v>
      </c>
      <c r="AR387" s="151">
        <f>MAX(HTS!AM396,HTS!BU396)</f>
        <v>0</v>
      </c>
      <c r="AS387" s="151">
        <f>MAX(HTS!AN396,HTS!BV396)</f>
        <v>0</v>
      </c>
      <c r="AT387" s="151">
        <f>MAX(HTS!AO396,HTS!BW396)</f>
        <v>0</v>
      </c>
      <c r="AU387" s="151">
        <f>MAX(HTS!AQ396,HTS!BY396)</f>
        <v>0</v>
      </c>
      <c r="AV387" s="151">
        <f>MAX(HTS!AR396,HTS!BZ396)</f>
        <v>0</v>
      </c>
      <c r="AW387" s="151">
        <f>MAX(HTS!AS396,HTS!CA396)</f>
        <v>0</v>
      </c>
      <c r="AX387" s="151">
        <f>MAX(HTS!AT396,HTS!CB396)</f>
        <v>0</v>
      </c>
      <c r="AY387" s="151">
        <f>MAX(HTS!AU396,HTS!CC396)</f>
        <v>0</v>
      </c>
      <c r="AZ387" s="151">
        <f>MAX(HTS!AV396,HTS!CD396)</f>
        <v>0</v>
      </c>
      <c r="BA387" s="151">
        <f>MAX(HTS!AW396,HTS!CE396)</f>
        <v>0</v>
      </c>
      <c r="BB387" s="151">
        <f>MAX(HTS!AX396,HTS!CF396)</f>
        <v>0</v>
      </c>
      <c r="BC387" s="151">
        <f>MAX(HTS!AY396,HTS!CG396)</f>
        <v>0</v>
      </c>
      <c r="BD387" s="151">
        <f>MAX(HTS!AZ396,HTS!CH396)</f>
        <v>0</v>
      </c>
      <c r="BE387" s="151">
        <f>MAX(HTS!BA396,HTS!CI396)</f>
        <v>0</v>
      </c>
      <c r="BF387" s="151">
        <f>MAX(HTS!BB396,HTS!CJ396)</f>
        <v>0</v>
      </c>
      <c r="BG387" s="151">
        <f>MAX(COUNTIF(HTS!BC396,"Sim"),COUNTIF(HTS!CK396,"Sim"))</f>
        <v>0</v>
      </c>
      <c r="BH387" s="56"/>
      <c r="BI387" s="151">
        <f>Tracoma!Q399</f>
        <v>0</v>
      </c>
      <c r="BJ387" s="151">
        <f>Tracoma!AK399</f>
        <v>0</v>
      </c>
      <c r="BK387" s="151">
        <f>Tracoma!AL399</f>
        <v>0</v>
      </c>
      <c r="BL387" s="151">
        <f>Tracoma!AN399</f>
        <v>0</v>
      </c>
      <c r="BM387" s="151">
        <f>Tracoma!AO399</f>
        <v>0</v>
      </c>
      <c r="BN387" s="151">
        <f>Tracoma!AT399</f>
        <v>0</v>
      </c>
      <c r="BO387" s="151">
        <f>Tracoma!AU399</f>
        <v>0</v>
      </c>
      <c r="BP387" s="151">
        <f>Tracoma!AV399</f>
        <v>0</v>
      </c>
      <c r="BQ387" s="151">
        <f>Tracoma!AW399</f>
        <v>0</v>
      </c>
      <c r="BR387" s="151">
        <f>COUNTIF(Tracoma!AX399,"Sim")</f>
        <v>0</v>
      </c>
      <c r="BS387" s="56"/>
      <c r="BT387" s="151">
        <f t="shared" si="63"/>
        <v>0</v>
      </c>
      <c r="BU387" s="151">
        <f t="shared" si="64"/>
        <v>0</v>
      </c>
      <c r="BV387" s="151">
        <f t="shared" si="65"/>
        <v>0</v>
      </c>
      <c r="BW387" s="151">
        <f t="shared" si="66"/>
        <v>0</v>
      </c>
      <c r="BX387" s="151">
        <f t="shared" si="67"/>
        <v>0</v>
      </c>
      <c r="BY387" s="151">
        <f t="shared" si="70"/>
        <v>0</v>
      </c>
      <c r="BZ387" s="151">
        <f t="shared" si="71"/>
        <v>0</v>
      </c>
      <c r="CA387" s="151">
        <f t="shared" si="72"/>
        <v>0</v>
      </c>
      <c r="CB387" s="151">
        <f t="shared" si="68"/>
        <v>0</v>
      </c>
      <c r="CC387" s="151">
        <f t="shared" si="69"/>
        <v>0</v>
      </c>
    </row>
    <row r="388" spans="2:81" x14ac:dyDescent="0.25">
      <c r="B388" s="366">
        <f>Demografia!B396</f>
        <v>0</v>
      </c>
      <c r="C388" s="366">
        <f>Demografia!C396</f>
        <v>0</v>
      </c>
      <c r="D388" s="367">
        <f>Demografia!D396</f>
        <v>0</v>
      </c>
      <c r="E388" s="342"/>
      <c r="F388" s="367">
        <f>FL!M395</f>
        <v>0</v>
      </c>
      <c r="G388" s="367">
        <f>FL!AE395</f>
        <v>0</v>
      </c>
      <c r="H388" s="367">
        <f>FL!AF395</f>
        <v>0</v>
      </c>
      <c r="I388" s="367">
        <f>FL!AH395</f>
        <v>0</v>
      </c>
      <c r="J388" s="367">
        <f>FL!AI395</f>
        <v>0</v>
      </c>
      <c r="K388" s="367">
        <f>FL!AK395</f>
        <v>0</v>
      </c>
      <c r="L388" s="367">
        <f>FL!AM395</f>
        <v>0</v>
      </c>
      <c r="M388" s="367">
        <f>FL!AN395</f>
        <v>0</v>
      </c>
      <c r="N388" s="367">
        <f>FL!AO395</f>
        <v>0</v>
      </c>
      <c r="O388" s="367">
        <f>FL!AP395</f>
        <v>0</v>
      </c>
      <c r="P388" s="367">
        <f>FL!AQ395</f>
        <v>0</v>
      </c>
      <c r="Q388" s="367">
        <f>COUNTIF(FL!AR395,"Sim")</f>
        <v>0</v>
      </c>
      <c r="R388" s="342"/>
      <c r="S388" s="367">
        <f>Onco!K395</f>
        <v>0</v>
      </c>
      <c r="T388" s="367">
        <f>MAX(Onco!AB395,Onco!BA395)</f>
        <v>0</v>
      </c>
      <c r="U388" s="367">
        <f>MAX(Onco!AC395,Onco!BB395)</f>
        <v>0</v>
      </c>
      <c r="V388" s="367">
        <f>MAX(Onco!AE395,Onco!BD395)</f>
        <v>0</v>
      </c>
      <c r="W388" s="367">
        <f>MAX(Onco!AF395,Onco!BE395)</f>
        <v>0</v>
      </c>
      <c r="X388" s="367">
        <f>MAX(Onco!AG395,Onco!BF395)</f>
        <v>0</v>
      </c>
      <c r="Y388" s="367">
        <f>MAX(Onco!AH395,Onco!BG395)</f>
        <v>0</v>
      </c>
      <c r="Z388" s="367">
        <f>MAX(Onco!AI395,Onco!BH395)</f>
        <v>0</v>
      </c>
      <c r="AA388" s="367">
        <f>MAX(Onco!AJ395,Onco!BI395)</f>
        <v>0</v>
      </c>
      <c r="AB388" s="367">
        <f>MAX(COUNTIF(Onco!AK395,"Sim"),COUNTIF(Onco!BJ395,"Sim"))</f>
        <v>0</v>
      </c>
      <c r="AC388" s="342"/>
      <c r="AD388" s="367">
        <f>Schisto!P397</f>
        <v>0</v>
      </c>
      <c r="AE388" s="367">
        <f>Schisto!AI397</f>
        <v>0</v>
      </c>
      <c r="AF388" s="367">
        <f>Schisto!AJ397</f>
        <v>0</v>
      </c>
      <c r="AG388" s="367">
        <f>Schisto!AN397</f>
        <v>0</v>
      </c>
      <c r="AH388" s="367">
        <f>Schisto!AO397</f>
        <v>0</v>
      </c>
      <c r="AI388" s="367">
        <f>Schisto!AT397</f>
        <v>0</v>
      </c>
      <c r="AJ388" s="367">
        <f>Schisto!AU397</f>
        <v>0</v>
      </c>
      <c r="AK388" s="367">
        <f>Schisto!AV397</f>
        <v>0</v>
      </c>
      <c r="AL388" s="367">
        <f>Schisto!AW397</f>
        <v>0</v>
      </c>
      <c r="AM388" s="367">
        <f>COUNTIF(Schisto!AX397,"Sim")</f>
        <v>0</v>
      </c>
      <c r="AN388" s="342"/>
      <c r="AO388" s="367">
        <f>HTS!P397</f>
        <v>0</v>
      </c>
      <c r="AP388" s="367">
        <f>MAX(HTS!AK397,HTS!BS397)</f>
        <v>0</v>
      </c>
      <c r="AQ388" s="367">
        <f>MAX(HTS!AL397,HTS!BT397)</f>
        <v>0</v>
      </c>
      <c r="AR388" s="367">
        <f>MAX(HTS!AM397,HTS!BU397)</f>
        <v>0</v>
      </c>
      <c r="AS388" s="367">
        <f>MAX(HTS!AN397,HTS!BV397)</f>
        <v>0</v>
      </c>
      <c r="AT388" s="367">
        <f>MAX(HTS!AO397,HTS!BW397)</f>
        <v>0</v>
      </c>
      <c r="AU388" s="367">
        <f>MAX(HTS!AQ397,HTS!BY397)</f>
        <v>0</v>
      </c>
      <c r="AV388" s="367">
        <f>MAX(HTS!AR397,HTS!BZ397)</f>
        <v>0</v>
      </c>
      <c r="AW388" s="367">
        <f>MAX(HTS!AS397,HTS!CA397)</f>
        <v>0</v>
      </c>
      <c r="AX388" s="367">
        <f>MAX(HTS!AT397,HTS!CB397)</f>
        <v>0</v>
      </c>
      <c r="AY388" s="367">
        <f>MAX(HTS!AU397,HTS!CC397)</f>
        <v>0</v>
      </c>
      <c r="AZ388" s="367">
        <f>MAX(HTS!AV397,HTS!CD397)</f>
        <v>0</v>
      </c>
      <c r="BA388" s="367">
        <f>MAX(HTS!AW397,HTS!CE397)</f>
        <v>0</v>
      </c>
      <c r="BB388" s="367">
        <f>MAX(HTS!AX397,HTS!CF397)</f>
        <v>0</v>
      </c>
      <c r="BC388" s="367">
        <f>MAX(HTS!AY397,HTS!CG397)</f>
        <v>0</v>
      </c>
      <c r="BD388" s="367">
        <f>MAX(HTS!AZ397,HTS!CH397)</f>
        <v>0</v>
      </c>
      <c r="BE388" s="367">
        <f>MAX(HTS!BA397,HTS!CI397)</f>
        <v>0</v>
      </c>
      <c r="BF388" s="367">
        <f>MAX(HTS!BB397,HTS!CJ397)</f>
        <v>0</v>
      </c>
      <c r="BG388" s="367">
        <f>MAX(COUNTIF(HTS!BC397,"Sim"),COUNTIF(HTS!CK397,"Sim"))</f>
        <v>0</v>
      </c>
      <c r="BH388" s="342"/>
      <c r="BI388" s="367">
        <f>Tracoma!Q400</f>
        <v>0</v>
      </c>
      <c r="BJ388" s="367">
        <f>Tracoma!AK400</f>
        <v>0</v>
      </c>
      <c r="BK388" s="367">
        <f>Tracoma!AL400</f>
        <v>0</v>
      </c>
      <c r="BL388" s="367">
        <f>Tracoma!AN400</f>
        <v>0</v>
      </c>
      <c r="BM388" s="367">
        <f>Tracoma!AO400</f>
        <v>0</v>
      </c>
      <c r="BN388" s="367">
        <f>Tracoma!AT400</f>
        <v>0</v>
      </c>
      <c r="BO388" s="367">
        <f>Tracoma!AU400</f>
        <v>0</v>
      </c>
      <c r="BP388" s="367">
        <f>Tracoma!AV400</f>
        <v>0</v>
      </c>
      <c r="BQ388" s="367">
        <f>Tracoma!AW400</f>
        <v>0</v>
      </c>
      <c r="BR388" s="367">
        <f>COUNTIF(Tracoma!AX400,"Sim")</f>
        <v>0</v>
      </c>
      <c r="BS388" s="342"/>
      <c r="BT388" s="367">
        <f t="shared" si="63"/>
        <v>0</v>
      </c>
      <c r="BU388" s="367">
        <f t="shared" si="64"/>
        <v>0</v>
      </c>
      <c r="BV388" s="367">
        <f t="shared" si="65"/>
        <v>0</v>
      </c>
      <c r="BW388" s="367">
        <f t="shared" si="66"/>
        <v>0</v>
      </c>
      <c r="BX388" s="367">
        <f t="shared" si="67"/>
        <v>0</v>
      </c>
      <c r="BY388" s="367">
        <f t="shared" si="70"/>
        <v>0</v>
      </c>
      <c r="BZ388" s="367">
        <f t="shared" si="71"/>
        <v>0</v>
      </c>
      <c r="CA388" s="367">
        <f t="shared" si="72"/>
        <v>0</v>
      </c>
      <c r="CB388" s="367">
        <f t="shared" si="68"/>
        <v>0</v>
      </c>
      <c r="CC388" s="367">
        <f t="shared" si="69"/>
        <v>0</v>
      </c>
    </row>
    <row r="389" spans="2:81" x14ac:dyDescent="0.25">
      <c r="B389" s="150">
        <f>Demografia!B397</f>
        <v>0</v>
      </c>
      <c r="C389" s="150">
        <f>Demografia!C397</f>
        <v>0</v>
      </c>
      <c r="D389" s="151">
        <f>Demografia!D397</f>
        <v>0</v>
      </c>
      <c r="E389" s="56"/>
      <c r="F389" s="151">
        <f>FL!M396</f>
        <v>0</v>
      </c>
      <c r="G389" s="151">
        <f>FL!AE396</f>
        <v>0</v>
      </c>
      <c r="H389" s="151">
        <f>FL!AF396</f>
        <v>0</v>
      </c>
      <c r="I389" s="151">
        <f>FL!AH396</f>
        <v>0</v>
      </c>
      <c r="J389" s="151">
        <f>FL!AI396</f>
        <v>0</v>
      </c>
      <c r="K389" s="151">
        <f>FL!AK396</f>
        <v>0</v>
      </c>
      <c r="L389" s="151">
        <f>FL!AM396</f>
        <v>0</v>
      </c>
      <c r="M389" s="151">
        <f>FL!AN396</f>
        <v>0</v>
      </c>
      <c r="N389" s="151">
        <f>FL!AO396</f>
        <v>0</v>
      </c>
      <c r="O389" s="151">
        <f>FL!AP396</f>
        <v>0</v>
      </c>
      <c r="P389" s="151">
        <f>FL!AQ396</f>
        <v>0</v>
      </c>
      <c r="Q389" s="151">
        <f>COUNTIF(FL!AR396,"Sim")</f>
        <v>0</v>
      </c>
      <c r="R389" s="56"/>
      <c r="S389" s="151">
        <f>Onco!K396</f>
        <v>0</v>
      </c>
      <c r="T389" s="151">
        <f>MAX(Onco!AB396,Onco!BA396)</f>
        <v>0</v>
      </c>
      <c r="U389" s="151">
        <f>MAX(Onco!AC396,Onco!BB396)</f>
        <v>0</v>
      </c>
      <c r="V389" s="151">
        <f>MAX(Onco!AE396,Onco!BD396)</f>
        <v>0</v>
      </c>
      <c r="W389" s="151">
        <f>MAX(Onco!AF396,Onco!BE396)</f>
        <v>0</v>
      </c>
      <c r="X389" s="151">
        <f>MAX(Onco!AG396,Onco!BF396)</f>
        <v>0</v>
      </c>
      <c r="Y389" s="151">
        <f>MAX(Onco!AH396,Onco!BG396)</f>
        <v>0</v>
      </c>
      <c r="Z389" s="151">
        <f>MAX(Onco!AI396,Onco!BH396)</f>
        <v>0</v>
      </c>
      <c r="AA389" s="151">
        <f>MAX(Onco!AJ396,Onco!BI396)</f>
        <v>0</v>
      </c>
      <c r="AB389" s="151">
        <f>MAX(COUNTIF(Onco!AK396,"Sim"),COUNTIF(Onco!BJ396,"Sim"))</f>
        <v>0</v>
      </c>
      <c r="AC389" s="56"/>
      <c r="AD389" s="151">
        <f>Schisto!P398</f>
        <v>0</v>
      </c>
      <c r="AE389" s="151">
        <f>Schisto!AI398</f>
        <v>0</v>
      </c>
      <c r="AF389" s="151">
        <f>Schisto!AJ398</f>
        <v>0</v>
      </c>
      <c r="AG389" s="151">
        <f>Schisto!AN398</f>
        <v>0</v>
      </c>
      <c r="AH389" s="151">
        <f>Schisto!AO398</f>
        <v>0</v>
      </c>
      <c r="AI389" s="151">
        <f>Schisto!AT398</f>
        <v>0</v>
      </c>
      <c r="AJ389" s="151">
        <f>Schisto!AU398</f>
        <v>0</v>
      </c>
      <c r="AK389" s="151">
        <f>Schisto!AV398</f>
        <v>0</v>
      </c>
      <c r="AL389" s="151">
        <f>Schisto!AW398</f>
        <v>0</v>
      </c>
      <c r="AM389" s="151">
        <f>COUNTIF(Schisto!AX398,"Sim")</f>
        <v>0</v>
      </c>
      <c r="AN389" s="56"/>
      <c r="AO389" s="151">
        <f>HTS!P398</f>
        <v>0</v>
      </c>
      <c r="AP389" s="151">
        <f>MAX(HTS!AK398,HTS!BS398)</f>
        <v>0</v>
      </c>
      <c r="AQ389" s="151">
        <f>MAX(HTS!AL398,HTS!BT398)</f>
        <v>0</v>
      </c>
      <c r="AR389" s="151">
        <f>MAX(HTS!AM398,HTS!BU398)</f>
        <v>0</v>
      </c>
      <c r="AS389" s="151">
        <f>MAX(HTS!AN398,HTS!BV398)</f>
        <v>0</v>
      </c>
      <c r="AT389" s="151">
        <f>MAX(HTS!AO398,HTS!BW398)</f>
        <v>0</v>
      </c>
      <c r="AU389" s="151">
        <f>MAX(HTS!AQ398,HTS!BY398)</f>
        <v>0</v>
      </c>
      <c r="AV389" s="151">
        <f>MAX(HTS!AR398,HTS!BZ398)</f>
        <v>0</v>
      </c>
      <c r="AW389" s="151">
        <f>MAX(HTS!AS398,HTS!CA398)</f>
        <v>0</v>
      </c>
      <c r="AX389" s="151">
        <f>MAX(HTS!AT398,HTS!CB398)</f>
        <v>0</v>
      </c>
      <c r="AY389" s="151">
        <f>MAX(HTS!AU398,HTS!CC398)</f>
        <v>0</v>
      </c>
      <c r="AZ389" s="151">
        <f>MAX(HTS!AV398,HTS!CD398)</f>
        <v>0</v>
      </c>
      <c r="BA389" s="151">
        <f>MAX(HTS!AW398,HTS!CE398)</f>
        <v>0</v>
      </c>
      <c r="BB389" s="151">
        <f>MAX(HTS!AX398,HTS!CF398)</f>
        <v>0</v>
      </c>
      <c r="BC389" s="151">
        <f>MAX(HTS!AY398,HTS!CG398)</f>
        <v>0</v>
      </c>
      <c r="BD389" s="151">
        <f>MAX(HTS!AZ398,HTS!CH398)</f>
        <v>0</v>
      </c>
      <c r="BE389" s="151">
        <f>MAX(HTS!BA398,HTS!CI398)</f>
        <v>0</v>
      </c>
      <c r="BF389" s="151">
        <f>MAX(HTS!BB398,HTS!CJ398)</f>
        <v>0</v>
      </c>
      <c r="BG389" s="151">
        <f>MAX(COUNTIF(HTS!BC398,"Sim"),COUNTIF(HTS!CK398,"Sim"))</f>
        <v>0</v>
      </c>
      <c r="BH389" s="56"/>
      <c r="BI389" s="151">
        <f>Tracoma!Q401</f>
        <v>0</v>
      </c>
      <c r="BJ389" s="151">
        <f>Tracoma!AK401</f>
        <v>0</v>
      </c>
      <c r="BK389" s="151">
        <f>Tracoma!AL401</f>
        <v>0</v>
      </c>
      <c r="BL389" s="151">
        <f>Tracoma!AN401</f>
        <v>0</v>
      </c>
      <c r="BM389" s="151">
        <f>Tracoma!AO401</f>
        <v>0</v>
      </c>
      <c r="BN389" s="151">
        <f>Tracoma!AT401</f>
        <v>0</v>
      </c>
      <c r="BO389" s="151">
        <f>Tracoma!AU401</f>
        <v>0</v>
      </c>
      <c r="BP389" s="151">
        <f>Tracoma!AV401</f>
        <v>0</v>
      </c>
      <c r="BQ389" s="151">
        <f>Tracoma!AW401</f>
        <v>0</v>
      </c>
      <c r="BR389" s="151">
        <f>COUNTIF(Tracoma!AX401,"Sim")</f>
        <v>0</v>
      </c>
      <c r="BS389" s="56"/>
      <c r="BT389" s="151">
        <f t="shared" si="63"/>
        <v>0</v>
      </c>
      <c r="BU389" s="151">
        <f t="shared" si="64"/>
        <v>0</v>
      </c>
      <c r="BV389" s="151">
        <f t="shared" si="65"/>
        <v>0</v>
      </c>
      <c r="BW389" s="151">
        <f t="shared" si="66"/>
        <v>0</v>
      </c>
      <c r="BX389" s="151">
        <f t="shared" si="67"/>
        <v>0</v>
      </c>
      <c r="BY389" s="151">
        <f t="shared" si="70"/>
        <v>0</v>
      </c>
      <c r="BZ389" s="151">
        <f t="shared" si="71"/>
        <v>0</v>
      </c>
      <c r="CA389" s="151">
        <f t="shared" si="72"/>
        <v>0</v>
      </c>
      <c r="CB389" s="151">
        <f t="shared" si="68"/>
        <v>0</v>
      </c>
      <c r="CC389" s="151">
        <f t="shared" si="69"/>
        <v>0</v>
      </c>
    </row>
    <row r="390" spans="2:81" x14ac:dyDescent="0.25">
      <c r="B390" s="366">
        <f>Demografia!B398</f>
        <v>0</v>
      </c>
      <c r="C390" s="366">
        <f>Demografia!C398</f>
        <v>0</v>
      </c>
      <c r="D390" s="367">
        <f>Demografia!D398</f>
        <v>0</v>
      </c>
      <c r="E390" s="342"/>
      <c r="F390" s="367">
        <f>FL!M397</f>
        <v>0</v>
      </c>
      <c r="G390" s="367">
        <f>FL!AE397</f>
        <v>0</v>
      </c>
      <c r="H390" s="367">
        <f>FL!AF397</f>
        <v>0</v>
      </c>
      <c r="I390" s="367">
        <f>FL!AH397</f>
        <v>0</v>
      </c>
      <c r="J390" s="367">
        <f>FL!AI397</f>
        <v>0</v>
      </c>
      <c r="K390" s="367">
        <f>FL!AK397</f>
        <v>0</v>
      </c>
      <c r="L390" s="367">
        <f>FL!AM397</f>
        <v>0</v>
      </c>
      <c r="M390" s="367">
        <f>FL!AN397</f>
        <v>0</v>
      </c>
      <c r="N390" s="367">
        <f>FL!AO397</f>
        <v>0</v>
      </c>
      <c r="O390" s="367">
        <f>FL!AP397</f>
        <v>0</v>
      </c>
      <c r="P390" s="367">
        <f>FL!AQ397</f>
        <v>0</v>
      </c>
      <c r="Q390" s="367">
        <f>COUNTIF(FL!AR397,"Sim")</f>
        <v>0</v>
      </c>
      <c r="R390" s="342"/>
      <c r="S390" s="367">
        <f>Onco!K397</f>
        <v>0</v>
      </c>
      <c r="T390" s="367">
        <f>MAX(Onco!AB397,Onco!BA397)</f>
        <v>0</v>
      </c>
      <c r="U390" s="367">
        <f>MAX(Onco!AC397,Onco!BB397)</f>
        <v>0</v>
      </c>
      <c r="V390" s="367">
        <f>MAX(Onco!AE397,Onco!BD397)</f>
        <v>0</v>
      </c>
      <c r="W390" s="367">
        <f>MAX(Onco!AF397,Onco!BE397)</f>
        <v>0</v>
      </c>
      <c r="X390" s="367">
        <f>MAX(Onco!AG397,Onco!BF397)</f>
        <v>0</v>
      </c>
      <c r="Y390" s="367">
        <f>MAX(Onco!AH397,Onco!BG397)</f>
        <v>0</v>
      </c>
      <c r="Z390" s="367">
        <f>MAX(Onco!AI397,Onco!BH397)</f>
        <v>0</v>
      </c>
      <c r="AA390" s="367">
        <f>MAX(Onco!AJ397,Onco!BI397)</f>
        <v>0</v>
      </c>
      <c r="AB390" s="367">
        <f>MAX(COUNTIF(Onco!AK397,"Sim"),COUNTIF(Onco!BJ397,"Sim"))</f>
        <v>0</v>
      </c>
      <c r="AC390" s="342"/>
      <c r="AD390" s="367">
        <f>Schisto!P399</f>
        <v>0</v>
      </c>
      <c r="AE390" s="367">
        <f>Schisto!AI399</f>
        <v>0</v>
      </c>
      <c r="AF390" s="367">
        <f>Schisto!AJ399</f>
        <v>0</v>
      </c>
      <c r="AG390" s="367">
        <f>Schisto!AN399</f>
        <v>0</v>
      </c>
      <c r="AH390" s="367">
        <f>Schisto!AO399</f>
        <v>0</v>
      </c>
      <c r="AI390" s="367">
        <f>Schisto!AT399</f>
        <v>0</v>
      </c>
      <c r="AJ390" s="367">
        <f>Schisto!AU399</f>
        <v>0</v>
      </c>
      <c r="AK390" s="367">
        <f>Schisto!AV399</f>
        <v>0</v>
      </c>
      <c r="AL390" s="367">
        <f>Schisto!AW399</f>
        <v>0</v>
      </c>
      <c r="AM390" s="367">
        <f>COUNTIF(Schisto!AX399,"Sim")</f>
        <v>0</v>
      </c>
      <c r="AN390" s="342"/>
      <c r="AO390" s="367">
        <f>HTS!P399</f>
        <v>0</v>
      </c>
      <c r="AP390" s="367">
        <f>MAX(HTS!AK399,HTS!BS399)</f>
        <v>0</v>
      </c>
      <c r="AQ390" s="367">
        <f>MAX(HTS!AL399,HTS!BT399)</f>
        <v>0</v>
      </c>
      <c r="AR390" s="367">
        <f>MAX(HTS!AM399,HTS!BU399)</f>
        <v>0</v>
      </c>
      <c r="AS390" s="367">
        <f>MAX(HTS!AN399,HTS!BV399)</f>
        <v>0</v>
      </c>
      <c r="AT390" s="367">
        <f>MAX(HTS!AO399,HTS!BW399)</f>
        <v>0</v>
      </c>
      <c r="AU390" s="367">
        <f>MAX(HTS!AQ399,HTS!BY399)</f>
        <v>0</v>
      </c>
      <c r="AV390" s="367">
        <f>MAX(HTS!AR399,HTS!BZ399)</f>
        <v>0</v>
      </c>
      <c r="AW390" s="367">
        <f>MAX(HTS!AS399,HTS!CA399)</f>
        <v>0</v>
      </c>
      <c r="AX390" s="367">
        <f>MAX(HTS!AT399,HTS!CB399)</f>
        <v>0</v>
      </c>
      <c r="AY390" s="367">
        <f>MAX(HTS!AU399,HTS!CC399)</f>
        <v>0</v>
      </c>
      <c r="AZ390" s="367">
        <f>MAX(HTS!AV399,HTS!CD399)</f>
        <v>0</v>
      </c>
      <c r="BA390" s="367">
        <f>MAX(HTS!AW399,HTS!CE399)</f>
        <v>0</v>
      </c>
      <c r="BB390" s="367">
        <f>MAX(HTS!AX399,HTS!CF399)</f>
        <v>0</v>
      </c>
      <c r="BC390" s="367">
        <f>MAX(HTS!AY399,HTS!CG399)</f>
        <v>0</v>
      </c>
      <c r="BD390" s="367">
        <f>MAX(HTS!AZ399,HTS!CH399)</f>
        <v>0</v>
      </c>
      <c r="BE390" s="367">
        <f>MAX(HTS!BA399,HTS!CI399)</f>
        <v>0</v>
      </c>
      <c r="BF390" s="367">
        <f>MAX(HTS!BB399,HTS!CJ399)</f>
        <v>0</v>
      </c>
      <c r="BG390" s="367">
        <f>MAX(COUNTIF(HTS!BC399,"Sim"),COUNTIF(HTS!CK399,"Sim"))</f>
        <v>0</v>
      </c>
      <c r="BH390" s="342"/>
      <c r="BI390" s="367">
        <f>Tracoma!Q402</f>
        <v>0</v>
      </c>
      <c r="BJ390" s="367">
        <f>Tracoma!AK402</f>
        <v>0</v>
      </c>
      <c r="BK390" s="367">
        <f>Tracoma!AL402</f>
        <v>0</v>
      </c>
      <c r="BL390" s="367">
        <f>Tracoma!AN402</f>
        <v>0</v>
      </c>
      <c r="BM390" s="367">
        <f>Tracoma!AO402</f>
        <v>0</v>
      </c>
      <c r="BN390" s="367">
        <f>Tracoma!AT402</f>
        <v>0</v>
      </c>
      <c r="BO390" s="367">
        <f>Tracoma!AU402</f>
        <v>0</v>
      </c>
      <c r="BP390" s="367">
        <f>Tracoma!AV402</f>
        <v>0</v>
      </c>
      <c r="BQ390" s="367">
        <f>Tracoma!AW402</f>
        <v>0</v>
      </c>
      <c r="BR390" s="367">
        <f>COUNTIF(Tracoma!AX402,"Sim")</f>
        <v>0</v>
      </c>
      <c r="BS390" s="342"/>
      <c r="BT390" s="367">
        <f t="shared" si="63"/>
        <v>0</v>
      </c>
      <c r="BU390" s="367">
        <f t="shared" si="64"/>
        <v>0</v>
      </c>
      <c r="BV390" s="367">
        <f t="shared" si="65"/>
        <v>0</v>
      </c>
      <c r="BW390" s="367">
        <f t="shared" si="66"/>
        <v>0</v>
      </c>
      <c r="BX390" s="367">
        <f t="shared" si="67"/>
        <v>0</v>
      </c>
      <c r="BY390" s="367">
        <f t="shared" si="70"/>
        <v>0</v>
      </c>
      <c r="BZ390" s="367">
        <f t="shared" si="71"/>
        <v>0</v>
      </c>
      <c r="CA390" s="367">
        <f t="shared" si="72"/>
        <v>0</v>
      </c>
      <c r="CB390" s="367">
        <f t="shared" si="68"/>
        <v>0</v>
      </c>
      <c r="CC390" s="367">
        <f t="shared" si="69"/>
        <v>0</v>
      </c>
    </row>
    <row r="391" spans="2:81" x14ac:dyDescent="0.25">
      <c r="B391" s="150">
        <f>Demografia!B399</f>
        <v>0</v>
      </c>
      <c r="C391" s="150">
        <f>Demografia!C399</f>
        <v>0</v>
      </c>
      <c r="D391" s="151">
        <f>Demografia!D399</f>
        <v>0</v>
      </c>
      <c r="E391" s="56"/>
      <c r="F391" s="151">
        <f>FL!M398</f>
        <v>0</v>
      </c>
      <c r="G391" s="151">
        <f>FL!AE398</f>
        <v>0</v>
      </c>
      <c r="H391" s="151">
        <f>FL!AF398</f>
        <v>0</v>
      </c>
      <c r="I391" s="151">
        <f>FL!AH398</f>
        <v>0</v>
      </c>
      <c r="J391" s="151">
        <f>FL!AI398</f>
        <v>0</v>
      </c>
      <c r="K391" s="151">
        <f>FL!AK398</f>
        <v>0</v>
      </c>
      <c r="L391" s="151">
        <f>FL!AM398</f>
        <v>0</v>
      </c>
      <c r="M391" s="151">
        <f>FL!AN398</f>
        <v>0</v>
      </c>
      <c r="N391" s="151">
        <f>FL!AO398</f>
        <v>0</v>
      </c>
      <c r="O391" s="151">
        <f>FL!AP398</f>
        <v>0</v>
      </c>
      <c r="P391" s="151">
        <f>FL!AQ398</f>
        <v>0</v>
      </c>
      <c r="Q391" s="151">
        <f>COUNTIF(FL!AR398,"Sim")</f>
        <v>0</v>
      </c>
      <c r="R391" s="56"/>
      <c r="S391" s="151">
        <f>Onco!K398</f>
        <v>0</v>
      </c>
      <c r="T391" s="151">
        <f>MAX(Onco!AB398,Onco!BA398)</f>
        <v>0</v>
      </c>
      <c r="U391" s="151">
        <f>MAX(Onco!AC398,Onco!BB398)</f>
        <v>0</v>
      </c>
      <c r="V391" s="151">
        <f>MAX(Onco!AE398,Onco!BD398)</f>
        <v>0</v>
      </c>
      <c r="W391" s="151">
        <f>MAX(Onco!AF398,Onco!BE398)</f>
        <v>0</v>
      </c>
      <c r="X391" s="151">
        <f>MAX(Onco!AG398,Onco!BF398)</f>
        <v>0</v>
      </c>
      <c r="Y391" s="151">
        <f>MAX(Onco!AH398,Onco!BG398)</f>
        <v>0</v>
      </c>
      <c r="Z391" s="151">
        <f>MAX(Onco!AI398,Onco!BH398)</f>
        <v>0</v>
      </c>
      <c r="AA391" s="151">
        <f>MAX(Onco!AJ398,Onco!BI398)</f>
        <v>0</v>
      </c>
      <c r="AB391" s="151">
        <f>MAX(COUNTIF(Onco!AK398,"Sim"),COUNTIF(Onco!BJ398,"Sim"))</f>
        <v>0</v>
      </c>
      <c r="AC391" s="56"/>
      <c r="AD391" s="151">
        <f>Schisto!P400</f>
        <v>0</v>
      </c>
      <c r="AE391" s="151">
        <f>Schisto!AI400</f>
        <v>0</v>
      </c>
      <c r="AF391" s="151">
        <f>Schisto!AJ400</f>
        <v>0</v>
      </c>
      <c r="AG391" s="151">
        <f>Schisto!AN400</f>
        <v>0</v>
      </c>
      <c r="AH391" s="151">
        <f>Schisto!AO400</f>
        <v>0</v>
      </c>
      <c r="AI391" s="151">
        <f>Schisto!AT400</f>
        <v>0</v>
      </c>
      <c r="AJ391" s="151">
        <f>Schisto!AU400</f>
        <v>0</v>
      </c>
      <c r="AK391" s="151">
        <f>Schisto!AV400</f>
        <v>0</v>
      </c>
      <c r="AL391" s="151">
        <f>Schisto!AW400</f>
        <v>0</v>
      </c>
      <c r="AM391" s="151">
        <f>COUNTIF(Schisto!AX400,"Sim")</f>
        <v>0</v>
      </c>
      <c r="AN391" s="56"/>
      <c r="AO391" s="151">
        <f>HTS!P400</f>
        <v>0</v>
      </c>
      <c r="AP391" s="151">
        <f>MAX(HTS!AK400,HTS!BS400)</f>
        <v>0</v>
      </c>
      <c r="AQ391" s="151">
        <f>MAX(HTS!AL400,HTS!BT400)</f>
        <v>0</v>
      </c>
      <c r="AR391" s="151">
        <f>MAX(HTS!AM400,HTS!BU400)</f>
        <v>0</v>
      </c>
      <c r="AS391" s="151">
        <f>MAX(HTS!AN400,HTS!BV400)</f>
        <v>0</v>
      </c>
      <c r="AT391" s="151">
        <f>MAX(HTS!AO400,HTS!BW400)</f>
        <v>0</v>
      </c>
      <c r="AU391" s="151">
        <f>MAX(HTS!AQ400,HTS!BY400)</f>
        <v>0</v>
      </c>
      <c r="AV391" s="151">
        <f>MAX(HTS!AR400,HTS!BZ400)</f>
        <v>0</v>
      </c>
      <c r="AW391" s="151">
        <f>MAX(HTS!AS400,HTS!CA400)</f>
        <v>0</v>
      </c>
      <c r="AX391" s="151">
        <f>MAX(HTS!AT400,HTS!CB400)</f>
        <v>0</v>
      </c>
      <c r="AY391" s="151">
        <f>MAX(HTS!AU400,HTS!CC400)</f>
        <v>0</v>
      </c>
      <c r="AZ391" s="151">
        <f>MAX(HTS!AV400,HTS!CD400)</f>
        <v>0</v>
      </c>
      <c r="BA391" s="151">
        <f>MAX(HTS!AW400,HTS!CE400)</f>
        <v>0</v>
      </c>
      <c r="BB391" s="151">
        <f>MAX(HTS!AX400,HTS!CF400)</f>
        <v>0</v>
      </c>
      <c r="BC391" s="151">
        <f>MAX(HTS!AY400,HTS!CG400)</f>
        <v>0</v>
      </c>
      <c r="BD391" s="151">
        <f>MAX(HTS!AZ400,HTS!CH400)</f>
        <v>0</v>
      </c>
      <c r="BE391" s="151">
        <f>MAX(HTS!BA400,HTS!CI400)</f>
        <v>0</v>
      </c>
      <c r="BF391" s="151">
        <f>MAX(HTS!BB400,HTS!CJ400)</f>
        <v>0</v>
      </c>
      <c r="BG391" s="151">
        <f>MAX(COUNTIF(HTS!BC400,"Sim"),COUNTIF(HTS!CK400,"Sim"))</f>
        <v>0</v>
      </c>
      <c r="BH391" s="56"/>
      <c r="BI391" s="151">
        <f>Tracoma!Q403</f>
        <v>0</v>
      </c>
      <c r="BJ391" s="151">
        <f>Tracoma!AK403</f>
        <v>0</v>
      </c>
      <c r="BK391" s="151">
        <f>Tracoma!AL403</f>
        <v>0</v>
      </c>
      <c r="BL391" s="151">
        <f>Tracoma!AN403</f>
        <v>0</v>
      </c>
      <c r="BM391" s="151">
        <f>Tracoma!AO403</f>
        <v>0</v>
      </c>
      <c r="BN391" s="151">
        <f>Tracoma!AT403</f>
        <v>0</v>
      </c>
      <c r="BO391" s="151">
        <f>Tracoma!AU403</f>
        <v>0</v>
      </c>
      <c r="BP391" s="151">
        <f>Tracoma!AV403</f>
        <v>0</v>
      </c>
      <c r="BQ391" s="151">
        <f>Tracoma!AW403</f>
        <v>0</v>
      </c>
      <c r="BR391" s="151">
        <f>COUNTIF(Tracoma!AX403,"Sim")</f>
        <v>0</v>
      </c>
      <c r="BS391" s="56"/>
      <c r="BT391" s="151">
        <f t="shared" si="63"/>
        <v>0</v>
      </c>
      <c r="BU391" s="151">
        <f t="shared" si="64"/>
        <v>0</v>
      </c>
      <c r="BV391" s="151">
        <f t="shared" si="65"/>
        <v>0</v>
      </c>
      <c r="BW391" s="151">
        <f t="shared" si="66"/>
        <v>0</v>
      </c>
      <c r="BX391" s="151">
        <f t="shared" si="67"/>
        <v>0</v>
      </c>
      <c r="BY391" s="151">
        <f t="shared" si="70"/>
        <v>0</v>
      </c>
      <c r="BZ391" s="151">
        <f t="shared" si="71"/>
        <v>0</v>
      </c>
      <c r="CA391" s="151">
        <f t="shared" si="72"/>
        <v>0</v>
      </c>
      <c r="CB391" s="151">
        <f t="shared" si="68"/>
        <v>0</v>
      </c>
      <c r="CC391" s="151">
        <f t="shared" si="69"/>
        <v>0</v>
      </c>
    </row>
    <row r="392" spans="2:81" x14ac:dyDescent="0.25">
      <c r="B392" s="366">
        <f>Demografia!B400</f>
        <v>0</v>
      </c>
      <c r="C392" s="366">
        <f>Demografia!C400</f>
        <v>0</v>
      </c>
      <c r="D392" s="367">
        <f>Demografia!D400</f>
        <v>0</v>
      </c>
      <c r="E392" s="342"/>
      <c r="F392" s="367">
        <f>FL!M399</f>
        <v>0</v>
      </c>
      <c r="G392" s="367">
        <f>FL!AE399</f>
        <v>0</v>
      </c>
      <c r="H392" s="367">
        <f>FL!AF399</f>
        <v>0</v>
      </c>
      <c r="I392" s="367">
        <f>FL!AH399</f>
        <v>0</v>
      </c>
      <c r="J392" s="367">
        <f>FL!AI399</f>
        <v>0</v>
      </c>
      <c r="K392" s="367">
        <f>FL!AK399</f>
        <v>0</v>
      </c>
      <c r="L392" s="367">
        <f>FL!AM399</f>
        <v>0</v>
      </c>
      <c r="M392" s="367">
        <f>FL!AN399</f>
        <v>0</v>
      </c>
      <c r="N392" s="367">
        <f>FL!AO399</f>
        <v>0</v>
      </c>
      <c r="O392" s="367">
        <f>FL!AP399</f>
        <v>0</v>
      </c>
      <c r="P392" s="367">
        <f>FL!AQ399</f>
        <v>0</v>
      </c>
      <c r="Q392" s="367">
        <f>COUNTIF(FL!AR399,"Sim")</f>
        <v>0</v>
      </c>
      <c r="R392" s="342"/>
      <c r="S392" s="367">
        <f>Onco!K399</f>
        <v>0</v>
      </c>
      <c r="T392" s="367">
        <f>MAX(Onco!AB399,Onco!BA399)</f>
        <v>0</v>
      </c>
      <c r="U392" s="367">
        <f>MAX(Onco!AC399,Onco!BB399)</f>
        <v>0</v>
      </c>
      <c r="V392" s="367">
        <f>MAX(Onco!AE399,Onco!BD399)</f>
        <v>0</v>
      </c>
      <c r="W392" s="367">
        <f>MAX(Onco!AF399,Onco!BE399)</f>
        <v>0</v>
      </c>
      <c r="X392" s="367">
        <f>MAX(Onco!AG399,Onco!BF399)</f>
        <v>0</v>
      </c>
      <c r="Y392" s="367">
        <f>MAX(Onco!AH399,Onco!BG399)</f>
        <v>0</v>
      </c>
      <c r="Z392" s="367">
        <f>MAX(Onco!AI399,Onco!BH399)</f>
        <v>0</v>
      </c>
      <c r="AA392" s="367">
        <f>MAX(Onco!AJ399,Onco!BI399)</f>
        <v>0</v>
      </c>
      <c r="AB392" s="367">
        <f>MAX(COUNTIF(Onco!AK399,"Sim"),COUNTIF(Onco!BJ399,"Sim"))</f>
        <v>0</v>
      </c>
      <c r="AC392" s="342"/>
      <c r="AD392" s="367">
        <f>Schisto!P401</f>
        <v>0</v>
      </c>
      <c r="AE392" s="367">
        <f>Schisto!AI401</f>
        <v>0</v>
      </c>
      <c r="AF392" s="367">
        <f>Schisto!AJ401</f>
        <v>0</v>
      </c>
      <c r="AG392" s="367">
        <f>Schisto!AN401</f>
        <v>0</v>
      </c>
      <c r="AH392" s="367">
        <f>Schisto!AO401</f>
        <v>0</v>
      </c>
      <c r="AI392" s="367">
        <f>Schisto!AT401</f>
        <v>0</v>
      </c>
      <c r="AJ392" s="367">
        <f>Schisto!AU401</f>
        <v>0</v>
      </c>
      <c r="AK392" s="367">
        <f>Schisto!AV401</f>
        <v>0</v>
      </c>
      <c r="AL392" s="367">
        <f>Schisto!AW401</f>
        <v>0</v>
      </c>
      <c r="AM392" s="367">
        <f>COUNTIF(Schisto!AX401,"Sim")</f>
        <v>0</v>
      </c>
      <c r="AN392" s="342"/>
      <c r="AO392" s="367">
        <f>HTS!P401</f>
        <v>0</v>
      </c>
      <c r="AP392" s="367">
        <f>MAX(HTS!AK401,HTS!BS401)</f>
        <v>0</v>
      </c>
      <c r="AQ392" s="367">
        <f>MAX(HTS!AL401,HTS!BT401)</f>
        <v>0</v>
      </c>
      <c r="AR392" s="367">
        <f>MAX(HTS!AM401,HTS!BU401)</f>
        <v>0</v>
      </c>
      <c r="AS392" s="367">
        <f>MAX(HTS!AN401,HTS!BV401)</f>
        <v>0</v>
      </c>
      <c r="AT392" s="367">
        <f>MAX(HTS!AO401,HTS!BW401)</f>
        <v>0</v>
      </c>
      <c r="AU392" s="367">
        <f>MAX(HTS!AQ401,HTS!BY401)</f>
        <v>0</v>
      </c>
      <c r="AV392" s="367">
        <f>MAX(HTS!AR401,HTS!BZ401)</f>
        <v>0</v>
      </c>
      <c r="AW392" s="367">
        <f>MAX(HTS!AS401,HTS!CA401)</f>
        <v>0</v>
      </c>
      <c r="AX392" s="367">
        <f>MAX(HTS!AT401,HTS!CB401)</f>
        <v>0</v>
      </c>
      <c r="AY392" s="367">
        <f>MAX(HTS!AU401,HTS!CC401)</f>
        <v>0</v>
      </c>
      <c r="AZ392" s="367">
        <f>MAX(HTS!AV401,HTS!CD401)</f>
        <v>0</v>
      </c>
      <c r="BA392" s="367">
        <f>MAX(HTS!AW401,HTS!CE401)</f>
        <v>0</v>
      </c>
      <c r="BB392" s="367">
        <f>MAX(HTS!AX401,HTS!CF401)</f>
        <v>0</v>
      </c>
      <c r="BC392" s="367">
        <f>MAX(HTS!AY401,HTS!CG401)</f>
        <v>0</v>
      </c>
      <c r="BD392" s="367">
        <f>MAX(HTS!AZ401,HTS!CH401)</f>
        <v>0</v>
      </c>
      <c r="BE392" s="367">
        <f>MAX(HTS!BA401,HTS!CI401)</f>
        <v>0</v>
      </c>
      <c r="BF392" s="367">
        <f>MAX(HTS!BB401,HTS!CJ401)</f>
        <v>0</v>
      </c>
      <c r="BG392" s="367">
        <f>MAX(COUNTIF(HTS!BC401,"Sim"),COUNTIF(HTS!CK401,"Sim"))</f>
        <v>0</v>
      </c>
      <c r="BH392" s="342"/>
      <c r="BI392" s="367">
        <f>Tracoma!Q404</f>
        <v>0</v>
      </c>
      <c r="BJ392" s="367">
        <f>Tracoma!AK404</f>
        <v>0</v>
      </c>
      <c r="BK392" s="367">
        <f>Tracoma!AL404</f>
        <v>0</v>
      </c>
      <c r="BL392" s="367">
        <f>Tracoma!AN404</f>
        <v>0</v>
      </c>
      <c r="BM392" s="367">
        <f>Tracoma!AO404</f>
        <v>0</v>
      </c>
      <c r="BN392" s="367">
        <f>Tracoma!AT404</f>
        <v>0</v>
      </c>
      <c r="BO392" s="367">
        <f>Tracoma!AU404</f>
        <v>0</v>
      </c>
      <c r="BP392" s="367">
        <f>Tracoma!AV404</f>
        <v>0</v>
      </c>
      <c r="BQ392" s="367">
        <f>Tracoma!AW404</f>
        <v>0</v>
      </c>
      <c r="BR392" s="367">
        <f>COUNTIF(Tracoma!AX404,"Sim")</f>
        <v>0</v>
      </c>
      <c r="BS392" s="342"/>
      <c r="BT392" s="367">
        <f t="shared" si="63"/>
        <v>0</v>
      </c>
      <c r="BU392" s="367">
        <f t="shared" si="64"/>
        <v>0</v>
      </c>
      <c r="BV392" s="367">
        <f t="shared" si="65"/>
        <v>0</v>
      </c>
      <c r="BW392" s="367">
        <f t="shared" si="66"/>
        <v>0</v>
      </c>
      <c r="BX392" s="367">
        <f t="shared" si="67"/>
        <v>0</v>
      </c>
      <c r="BY392" s="367">
        <f t="shared" si="70"/>
        <v>0</v>
      </c>
      <c r="BZ392" s="367">
        <f t="shared" si="71"/>
        <v>0</v>
      </c>
      <c r="CA392" s="367">
        <f t="shared" si="72"/>
        <v>0</v>
      </c>
      <c r="CB392" s="367">
        <f t="shared" si="68"/>
        <v>0</v>
      </c>
      <c r="CC392" s="367">
        <f t="shared" si="69"/>
        <v>0</v>
      </c>
    </row>
    <row r="393" spans="2:81" x14ac:dyDescent="0.25">
      <c r="B393" s="150">
        <f>Demografia!B401</f>
        <v>0</v>
      </c>
      <c r="C393" s="150">
        <f>Demografia!C401</f>
        <v>0</v>
      </c>
      <c r="D393" s="151">
        <f>Demografia!D401</f>
        <v>0</v>
      </c>
      <c r="E393" s="56"/>
      <c r="F393" s="151">
        <f>FL!M400</f>
        <v>0</v>
      </c>
      <c r="G393" s="151">
        <f>FL!AE400</f>
        <v>0</v>
      </c>
      <c r="H393" s="151">
        <f>FL!AF400</f>
        <v>0</v>
      </c>
      <c r="I393" s="151">
        <f>FL!AH400</f>
        <v>0</v>
      </c>
      <c r="J393" s="151">
        <f>FL!AI400</f>
        <v>0</v>
      </c>
      <c r="K393" s="151">
        <f>FL!AK400</f>
        <v>0</v>
      </c>
      <c r="L393" s="151">
        <f>FL!AM400</f>
        <v>0</v>
      </c>
      <c r="M393" s="151">
        <f>FL!AN400</f>
        <v>0</v>
      </c>
      <c r="N393" s="151">
        <f>FL!AO400</f>
        <v>0</v>
      </c>
      <c r="O393" s="151">
        <f>FL!AP400</f>
        <v>0</v>
      </c>
      <c r="P393" s="151">
        <f>FL!AQ400</f>
        <v>0</v>
      </c>
      <c r="Q393" s="151">
        <f>COUNTIF(FL!AR400,"Sim")</f>
        <v>0</v>
      </c>
      <c r="R393" s="56"/>
      <c r="S393" s="151">
        <f>Onco!K400</f>
        <v>0</v>
      </c>
      <c r="T393" s="151">
        <f>MAX(Onco!AB400,Onco!BA400)</f>
        <v>0</v>
      </c>
      <c r="U393" s="151">
        <f>MAX(Onco!AC400,Onco!BB400)</f>
        <v>0</v>
      </c>
      <c r="V393" s="151">
        <f>MAX(Onco!AE400,Onco!BD400)</f>
        <v>0</v>
      </c>
      <c r="W393" s="151">
        <f>MAX(Onco!AF400,Onco!BE400)</f>
        <v>0</v>
      </c>
      <c r="X393" s="151">
        <f>MAX(Onco!AG400,Onco!BF400)</f>
        <v>0</v>
      </c>
      <c r="Y393" s="151">
        <f>MAX(Onco!AH400,Onco!BG400)</f>
        <v>0</v>
      </c>
      <c r="Z393" s="151">
        <f>MAX(Onco!AI400,Onco!BH400)</f>
        <v>0</v>
      </c>
      <c r="AA393" s="151">
        <f>MAX(Onco!AJ400,Onco!BI400)</f>
        <v>0</v>
      </c>
      <c r="AB393" s="151">
        <f>MAX(COUNTIF(Onco!AK400,"Sim"),COUNTIF(Onco!BJ400,"Sim"))</f>
        <v>0</v>
      </c>
      <c r="AC393" s="56"/>
      <c r="AD393" s="151">
        <f>Schisto!P402</f>
        <v>0</v>
      </c>
      <c r="AE393" s="151">
        <f>Schisto!AI402</f>
        <v>0</v>
      </c>
      <c r="AF393" s="151">
        <f>Schisto!AJ402</f>
        <v>0</v>
      </c>
      <c r="AG393" s="151">
        <f>Schisto!AN402</f>
        <v>0</v>
      </c>
      <c r="AH393" s="151">
        <f>Schisto!AO402</f>
        <v>0</v>
      </c>
      <c r="AI393" s="151">
        <f>Schisto!AT402</f>
        <v>0</v>
      </c>
      <c r="AJ393" s="151">
        <f>Schisto!AU402</f>
        <v>0</v>
      </c>
      <c r="AK393" s="151">
        <f>Schisto!AV402</f>
        <v>0</v>
      </c>
      <c r="AL393" s="151">
        <f>Schisto!AW402</f>
        <v>0</v>
      </c>
      <c r="AM393" s="151">
        <f>COUNTIF(Schisto!AX402,"Sim")</f>
        <v>0</v>
      </c>
      <c r="AN393" s="56"/>
      <c r="AO393" s="151">
        <f>HTS!P402</f>
        <v>0</v>
      </c>
      <c r="AP393" s="151">
        <f>MAX(HTS!AK402,HTS!BS402)</f>
        <v>0</v>
      </c>
      <c r="AQ393" s="151">
        <f>MAX(HTS!AL402,HTS!BT402)</f>
        <v>0</v>
      </c>
      <c r="AR393" s="151">
        <f>MAX(HTS!AM402,HTS!BU402)</f>
        <v>0</v>
      </c>
      <c r="AS393" s="151">
        <f>MAX(HTS!AN402,HTS!BV402)</f>
        <v>0</v>
      </c>
      <c r="AT393" s="151">
        <f>MAX(HTS!AO402,HTS!BW402)</f>
        <v>0</v>
      </c>
      <c r="AU393" s="151">
        <f>MAX(HTS!AQ402,HTS!BY402)</f>
        <v>0</v>
      </c>
      <c r="AV393" s="151">
        <f>MAX(HTS!AR402,HTS!BZ402)</f>
        <v>0</v>
      </c>
      <c r="AW393" s="151">
        <f>MAX(HTS!AS402,HTS!CA402)</f>
        <v>0</v>
      </c>
      <c r="AX393" s="151">
        <f>MAX(HTS!AT402,HTS!CB402)</f>
        <v>0</v>
      </c>
      <c r="AY393" s="151">
        <f>MAX(HTS!AU402,HTS!CC402)</f>
        <v>0</v>
      </c>
      <c r="AZ393" s="151">
        <f>MAX(HTS!AV402,HTS!CD402)</f>
        <v>0</v>
      </c>
      <c r="BA393" s="151">
        <f>MAX(HTS!AW402,HTS!CE402)</f>
        <v>0</v>
      </c>
      <c r="BB393" s="151">
        <f>MAX(HTS!AX402,HTS!CF402)</f>
        <v>0</v>
      </c>
      <c r="BC393" s="151">
        <f>MAX(HTS!AY402,HTS!CG402)</f>
        <v>0</v>
      </c>
      <c r="BD393" s="151">
        <f>MAX(HTS!AZ402,HTS!CH402)</f>
        <v>0</v>
      </c>
      <c r="BE393" s="151">
        <f>MAX(HTS!BA402,HTS!CI402)</f>
        <v>0</v>
      </c>
      <c r="BF393" s="151">
        <f>MAX(HTS!BB402,HTS!CJ402)</f>
        <v>0</v>
      </c>
      <c r="BG393" s="151">
        <f>MAX(COUNTIF(HTS!BC402,"Sim"),COUNTIF(HTS!CK402,"Sim"))</f>
        <v>0</v>
      </c>
      <c r="BH393" s="56"/>
      <c r="BI393" s="151">
        <f>Tracoma!Q405</f>
        <v>0</v>
      </c>
      <c r="BJ393" s="151">
        <f>Tracoma!AK405</f>
        <v>0</v>
      </c>
      <c r="BK393" s="151">
        <f>Tracoma!AL405</f>
        <v>0</v>
      </c>
      <c r="BL393" s="151">
        <f>Tracoma!AN405</f>
        <v>0</v>
      </c>
      <c r="BM393" s="151">
        <f>Tracoma!AO405</f>
        <v>0</v>
      </c>
      <c r="BN393" s="151">
        <f>Tracoma!AT405</f>
        <v>0</v>
      </c>
      <c r="BO393" s="151">
        <f>Tracoma!AU405</f>
        <v>0</v>
      </c>
      <c r="BP393" s="151">
        <f>Tracoma!AV405</f>
        <v>0</v>
      </c>
      <c r="BQ393" s="151">
        <f>Tracoma!AW405</f>
        <v>0</v>
      </c>
      <c r="BR393" s="151">
        <f>COUNTIF(Tracoma!AX405,"Sim")</f>
        <v>0</v>
      </c>
      <c r="BS393" s="56"/>
      <c r="BT393" s="151">
        <f t="shared" ref="BT393:BT456" si="73">MAX(F393,S393,AD393,AO393,BI393)</f>
        <v>0</v>
      </c>
      <c r="BU393" s="151">
        <f t="shared" ref="BU393:BU456" si="74">MAX(G393,T393,AE393,AP393,BJ393)</f>
        <v>0</v>
      </c>
      <c r="BV393" s="151">
        <f t="shared" ref="BV393:BV456" si="75">MAX(H393,U393,AF393,AQ393,BK393)</f>
        <v>0</v>
      </c>
      <c r="BW393" s="151">
        <f t="shared" ref="BW393:BW456" si="76">MAX(I393,V393,AG393,AU393,BL393)</f>
        <v>0</v>
      </c>
      <c r="BX393" s="151">
        <f t="shared" ref="BX393:BX456" si="77">MAX(J393,W393,AH393,AV393,BM393)</f>
        <v>0</v>
      </c>
      <c r="BY393" s="151">
        <f t="shared" si="70"/>
        <v>0</v>
      </c>
      <c r="BZ393" s="151">
        <f t="shared" si="71"/>
        <v>0</v>
      </c>
      <c r="CA393" s="151">
        <f t="shared" si="72"/>
        <v>0</v>
      </c>
      <c r="CB393" s="151">
        <f t="shared" ref="CB393:CB456" si="78">MAX(P393,AA393,AL393,BF393,BQ393)</f>
        <v>0</v>
      </c>
      <c r="CC393" s="151">
        <f t="shared" ref="CC393:CC456" si="79">MAX(Q393,AB393,AM393,BG393,BR393)</f>
        <v>0</v>
      </c>
    </row>
    <row r="394" spans="2:81" x14ac:dyDescent="0.25">
      <c r="B394" s="366">
        <f>Demografia!B402</f>
        <v>0</v>
      </c>
      <c r="C394" s="366">
        <f>Demografia!C402</f>
        <v>0</v>
      </c>
      <c r="D394" s="367">
        <f>Demografia!D402</f>
        <v>0</v>
      </c>
      <c r="E394" s="342"/>
      <c r="F394" s="367">
        <f>FL!M401</f>
        <v>0</v>
      </c>
      <c r="G394" s="367">
        <f>FL!AE401</f>
        <v>0</v>
      </c>
      <c r="H394" s="367">
        <f>FL!AF401</f>
        <v>0</v>
      </c>
      <c r="I394" s="367">
        <f>FL!AH401</f>
        <v>0</v>
      </c>
      <c r="J394" s="367">
        <f>FL!AI401</f>
        <v>0</v>
      </c>
      <c r="K394" s="367">
        <f>FL!AK401</f>
        <v>0</v>
      </c>
      <c r="L394" s="367">
        <f>FL!AM401</f>
        <v>0</v>
      </c>
      <c r="M394" s="367">
        <f>FL!AN401</f>
        <v>0</v>
      </c>
      <c r="N394" s="367">
        <f>FL!AO401</f>
        <v>0</v>
      </c>
      <c r="O394" s="367">
        <f>FL!AP401</f>
        <v>0</v>
      </c>
      <c r="P394" s="367">
        <f>FL!AQ401</f>
        <v>0</v>
      </c>
      <c r="Q394" s="367">
        <f>COUNTIF(FL!AR401,"Sim")</f>
        <v>0</v>
      </c>
      <c r="R394" s="342"/>
      <c r="S394" s="367">
        <f>Onco!K401</f>
        <v>0</v>
      </c>
      <c r="T394" s="367">
        <f>MAX(Onco!AB401,Onco!BA401)</f>
        <v>0</v>
      </c>
      <c r="U394" s="367">
        <f>MAX(Onco!AC401,Onco!BB401)</f>
        <v>0</v>
      </c>
      <c r="V394" s="367">
        <f>MAX(Onco!AE401,Onco!BD401)</f>
        <v>0</v>
      </c>
      <c r="W394" s="367">
        <f>MAX(Onco!AF401,Onco!BE401)</f>
        <v>0</v>
      </c>
      <c r="X394" s="367">
        <f>MAX(Onco!AG401,Onco!BF401)</f>
        <v>0</v>
      </c>
      <c r="Y394" s="367">
        <f>MAX(Onco!AH401,Onco!BG401)</f>
        <v>0</v>
      </c>
      <c r="Z394" s="367">
        <f>MAX(Onco!AI401,Onco!BH401)</f>
        <v>0</v>
      </c>
      <c r="AA394" s="367">
        <f>MAX(Onco!AJ401,Onco!BI401)</f>
        <v>0</v>
      </c>
      <c r="AB394" s="367">
        <f>MAX(COUNTIF(Onco!AK401,"Sim"),COUNTIF(Onco!BJ401,"Sim"))</f>
        <v>0</v>
      </c>
      <c r="AC394" s="342"/>
      <c r="AD394" s="367">
        <f>Schisto!P403</f>
        <v>0</v>
      </c>
      <c r="AE394" s="367">
        <f>Schisto!AI403</f>
        <v>0</v>
      </c>
      <c r="AF394" s="367">
        <f>Schisto!AJ403</f>
        <v>0</v>
      </c>
      <c r="AG394" s="367">
        <f>Schisto!AN403</f>
        <v>0</v>
      </c>
      <c r="AH394" s="367">
        <f>Schisto!AO403</f>
        <v>0</v>
      </c>
      <c r="AI394" s="367">
        <f>Schisto!AT403</f>
        <v>0</v>
      </c>
      <c r="AJ394" s="367">
        <f>Schisto!AU403</f>
        <v>0</v>
      </c>
      <c r="AK394" s="367">
        <f>Schisto!AV403</f>
        <v>0</v>
      </c>
      <c r="AL394" s="367">
        <f>Schisto!AW403</f>
        <v>0</v>
      </c>
      <c r="AM394" s="367">
        <f>COUNTIF(Schisto!AX403,"Sim")</f>
        <v>0</v>
      </c>
      <c r="AN394" s="342"/>
      <c r="AO394" s="367">
        <f>HTS!P403</f>
        <v>0</v>
      </c>
      <c r="AP394" s="367">
        <f>MAX(HTS!AK403,HTS!BS403)</f>
        <v>0</v>
      </c>
      <c r="AQ394" s="367">
        <f>MAX(HTS!AL403,HTS!BT403)</f>
        <v>0</v>
      </c>
      <c r="AR394" s="367">
        <f>MAX(HTS!AM403,HTS!BU403)</f>
        <v>0</v>
      </c>
      <c r="AS394" s="367">
        <f>MAX(HTS!AN403,HTS!BV403)</f>
        <v>0</v>
      </c>
      <c r="AT394" s="367">
        <f>MAX(HTS!AO403,HTS!BW403)</f>
        <v>0</v>
      </c>
      <c r="AU394" s="367">
        <f>MAX(HTS!AQ403,HTS!BY403)</f>
        <v>0</v>
      </c>
      <c r="AV394" s="367">
        <f>MAX(HTS!AR403,HTS!BZ403)</f>
        <v>0</v>
      </c>
      <c r="AW394" s="367">
        <f>MAX(HTS!AS403,HTS!CA403)</f>
        <v>0</v>
      </c>
      <c r="AX394" s="367">
        <f>MAX(HTS!AT403,HTS!CB403)</f>
        <v>0</v>
      </c>
      <c r="AY394" s="367">
        <f>MAX(HTS!AU403,HTS!CC403)</f>
        <v>0</v>
      </c>
      <c r="AZ394" s="367">
        <f>MAX(HTS!AV403,HTS!CD403)</f>
        <v>0</v>
      </c>
      <c r="BA394" s="367">
        <f>MAX(HTS!AW403,HTS!CE403)</f>
        <v>0</v>
      </c>
      <c r="BB394" s="367">
        <f>MAX(HTS!AX403,HTS!CF403)</f>
        <v>0</v>
      </c>
      <c r="BC394" s="367">
        <f>MAX(HTS!AY403,HTS!CG403)</f>
        <v>0</v>
      </c>
      <c r="BD394" s="367">
        <f>MAX(HTS!AZ403,HTS!CH403)</f>
        <v>0</v>
      </c>
      <c r="BE394" s="367">
        <f>MAX(HTS!BA403,HTS!CI403)</f>
        <v>0</v>
      </c>
      <c r="BF394" s="367">
        <f>MAX(HTS!BB403,HTS!CJ403)</f>
        <v>0</v>
      </c>
      <c r="BG394" s="367">
        <f>MAX(COUNTIF(HTS!BC403,"Sim"),COUNTIF(HTS!CK403,"Sim"))</f>
        <v>0</v>
      </c>
      <c r="BH394" s="342"/>
      <c r="BI394" s="367">
        <f>Tracoma!Q406</f>
        <v>0</v>
      </c>
      <c r="BJ394" s="367">
        <f>Tracoma!AK406</f>
        <v>0</v>
      </c>
      <c r="BK394" s="367">
        <f>Tracoma!AL406</f>
        <v>0</v>
      </c>
      <c r="BL394" s="367">
        <f>Tracoma!AN406</f>
        <v>0</v>
      </c>
      <c r="BM394" s="367">
        <f>Tracoma!AO406</f>
        <v>0</v>
      </c>
      <c r="BN394" s="367">
        <f>Tracoma!AT406</f>
        <v>0</v>
      </c>
      <c r="BO394" s="367">
        <f>Tracoma!AU406</f>
        <v>0</v>
      </c>
      <c r="BP394" s="367">
        <f>Tracoma!AV406</f>
        <v>0</v>
      </c>
      <c r="BQ394" s="367">
        <f>Tracoma!AW406</f>
        <v>0</v>
      </c>
      <c r="BR394" s="367">
        <f>COUNTIF(Tracoma!AX406,"Sim")</f>
        <v>0</v>
      </c>
      <c r="BS394" s="342"/>
      <c r="BT394" s="367">
        <f t="shared" si="73"/>
        <v>0</v>
      </c>
      <c r="BU394" s="367">
        <f t="shared" si="74"/>
        <v>0</v>
      </c>
      <c r="BV394" s="367">
        <f t="shared" si="75"/>
        <v>0</v>
      </c>
      <c r="BW394" s="367">
        <f t="shared" si="76"/>
        <v>0</v>
      </c>
      <c r="BX394" s="367">
        <f t="shared" si="77"/>
        <v>0</v>
      </c>
      <c r="BY394" s="367">
        <f t="shared" ref="BY394:BY457" si="80">MAX(M394,X394,AI394,BC394,BN394)</f>
        <v>0</v>
      </c>
      <c r="BZ394" s="367">
        <f t="shared" ref="BZ394:BZ457" si="81">MAX(N394,Y394,AJ394,BD394,BO394)</f>
        <v>0</v>
      </c>
      <c r="CA394" s="367">
        <f t="shared" ref="CA394:CA457" si="82">MAX(O394,Z394,AK394,BE394,BP394)</f>
        <v>0</v>
      </c>
      <c r="CB394" s="367">
        <f t="shared" si="78"/>
        <v>0</v>
      </c>
      <c r="CC394" s="367">
        <f t="shared" si="79"/>
        <v>0</v>
      </c>
    </row>
    <row r="395" spans="2:81" x14ac:dyDescent="0.25">
      <c r="B395" s="150">
        <f>Demografia!B403</f>
        <v>0</v>
      </c>
      <c r="C395" s="150">
        <f>Demografia!C403</f>
        <v>0</v>
      </c>
      <c r="D395" s="151">
        <f>Demografia!D403</f>
        <v>0</v>
      </c>
      <c r="E395" s="56"/>
      <c r="F395" s="151">
        <f>FL!M402</f>
        <v>0</v>
      </c>
      <c r="G395" s="151">
        <f>FL!AE402</f>
        <v>0</v>
      </c>
      <c r="H395" s="151">
        <f>FL!AF402</f>
        <v>0</v>
      </c>
      <c r="I395" s="151">
        <f>FL!AH402</f>
        <v>0</v>
      </c>
      <c r="J395" s="151">
        <f>FL!AI402</f>
        <v>0</v>
      </c>
      <c r="K395" s="151">
        <f>FL!AK402</f>
        <v>0</v>
      </c>
      <c r="L395" s="151">
        <f>FL!AM402</f>
        <v>0</v>
      </c>
      <c r="M395" s="151">
        <f>FL!AN402</f>
        <v>0</v>
      </c>
      <c r="N395" s="151">
        <f>FL!AO402</f>
        <v>0</v>
      </c>
      <c r="O395" s="151">
        <f>FL!AP402</f>
        <v>0</v>
      </c>
      <c r="P395" s="151">
        <f>FL!AQ402</f>
        <v>0</v>
      </c>
      <c r="Q395" s="151">
        <f>COUNTIF(FL!AR402,"Sim")</f>
        <v>0</v>
      </c>
      <c r="R395" s="56"/>
      <c r="S395" s="151">
        <f>Onco!K402</f>
        <v>0</v>
      </c>
      <c r="T395" s="151">
        <f>MAX(Onco!AB402,Onco!BA402)</f>
        <v>0</v>
      </c>
      <c r="U395" s="151">
        <f>MAX(Onco!AC402,Onco!BB402)</f>
        <v>0</v>
      </c>
      <c r="V395" s="151">
        <f>MAX(Onco!AE402,Onco!BD402)</f>
        <v>0</v>
      </c>
      <c r="W395" s="151">
        <f>MAX(Onco!AF402,Onco!BE402)</f>
        <v>0</v>
      </c>
      <c r="X395" s="151">
        <f>MAX(Onco!AG402,Onco!BF402)</f>
        <v>0</v>
      </c>
      <c r="Y395" s="151">
        <f>MAX(Onco!AH402,Onco!BG402)</f>
        <v>0</v>
      </c>
      <c r="Z395" s="151">
        <f>MAX(Onco!AI402,Onco!BH402)</f>
        <v>0</v>
      </c>
      <c r="AA395" s="151">
        <f>MAX(Onco!AJ402,Onco!BI402)</f>
        <v>0</v>
      </c>
      <c r="AB395" s="151">
        <f>MAX(COUNTIF(Onco!AK402,"Sim"),COUNTIF(Onco!BJ402,"Sim"))</f>
        <v>0</v>
      </c>
      <c r="AC395" s="56"/>
      <c r="AD395" s="151">
        <f>Schisto!P404</f>
        <v>0</v>
      </c>
      <c r="AE395" s="151">
        <f>Schisto!AI404</f>
        <v>0</v>
      </c>
      <c r="AF395" s="151">
        <f>Schisto!AJ404</f>
        <v>0</v>
      </c>
      <c r="AG395" s="151">
        <f>Schisto!AN404</f>
        <v>0</v>
      </c>
      <c r="AH395" s="151">
        <f>Schisto!AO404</f>
        <v>0</v>
      </c>
      <c r="AI395" s="151">
        <f>Schisto!AT404</f>
        <v>0</v>
      </c>
      <c r="AJ395" s="151">
        <f>Schisto!AU404</f>
        <v>0</v>
      </c>
      <c r="AK395" s="151">
        <f>Schisto!AV404</f>
        <v>0</v>
      </c>
      <c r="AL395" s="151">
        <f>Schisto!AW404</f>
        <v>0</v>
      </c>
      <c r="AM395" s="151">
        <f>COUNTIF(Schisto!AX404,"Sim")</f>
        <v>0</v>
      </c>
      <c r="AN395" s="56"/>
      <c r="AO395" s="151">
        <f>HTS!P404</f>
        <v>0</v>
      </c>
      <c r="AP395" s="151">
        <f>MAX(HTS!AK404,HTS!BS404)</f>
        <v>0</v>
      </c>
      <c r="AQ395" s="151">
        <f>MAX(HTS!AL404,HTS!BT404)</f>
        <v>0</v>
      </c>
      <c r="AR395" s="151">
        <f>MAX(HTS!AM404,HTS!BU404)</f>
        <v>0</v>
      </c>
      <c r="AS395" s="151">
        <f>MAX(HTS!AN404,HTS!BV404)</f>
        <v>0</v>
      </c>
      <c r="AT395" s="151">
        <f>MAX(HTS!AO404,HTS!BW404)</f>
        <v>0</v>
      </c>
      <c r="AU395" s="151">
        <f>MAX(HTS!AQ404,HTS!BY404)</f>
        <v>0</v>
      </c>
      <c r="AV395" s="151">
        <f>MAX(HTS!AR404,HTS!BZ404)</f>
        <v>0</v>
      </c>
      <c r="AW395" s="151">
        <f>MAX(HTS!AS404,HTS!CA404)</f>
        <v>0</v>
      </c>
      <c r="AX395" s="151">
        <f>MAX(HTS!AT404,HTS!CB404)</f>
        <v>0</v>
      </c>
      <c r="AY395" s="151">
        <f>MAX(HTS!AU404,HTS!CC404)</f>
        <v>0</v>
      </c>
      <c r="AZ395" s="151">
        <f>MAX(HTS!AV404,HTS!CD404)</f>
        <v>0</v>
      </c>
      <c r="BA395" s="151">
        <f>MAX(HTS!AW404,HTS!CE404)</f>
        <v>0</v>
      </c>
      <c r="BB395" s="151">
        <f>MAX(HTS!AX404,HTS!CF404)</f>
        <v>0</v>
      </c>
      <c r="BC395" s="151">
        <f>MAX(HTS!AY404,HTS!CG404)</f>
        <v>0</v>
      </c>
      <c r="BD395" s="151">
        <f>MAX(HTS!AZ404,HTS!CH404)</f>
        <v>0</v>
      </c>
      <c r="BE395" s="151">
        <f>MAX(HTS!BA404,HTS!CI404)</f>
        <v>0</v>
      </c>
      <c r="BF395" s="151">
        <f>MAX(HTS!BB404,HTS!CJ404)</f>
        <v>0</v>
      </c>
      <c r="BG395" s="151">
        <f>MAX(COUNTIF(HTS!BC404,"Sim"),COUNTIF(HTS!CK404,"Sim"))</f>
        <v>0</v>
      </c>
      <c r="BH395" s="56"/>
      <c r="BI395" s="151">
        <f>Tracoma!Q407</f>
        <v>0</v>
      </c>
      <c r="BJ395" s="151">
        <f>Tracoma!AK407</f>
        <v>0</v>
      </c>
      <c r="BK395" s="151">
        <f>Tracoma!AL407</f>
        <v>0</v>
      </c>
      <c r="BL395" s="151">
        <f>Tracoma!AN407</f>
        <v>0</v>
      </c>
      <c r="BM395" s="151">
        <f>Tracoma!AO407</f>
        <v>0</v>
      </c>
      <c r="BN395" s="151">
        <f>Tracoma!AT407</f>
        <v>0</v>
      </c>
      <c r="BO395" s="151">
        <f>Tracoma!AU407</f>
        <v>0</v>
      </c>
      <c r="BP395" s="151">
        <f>Tracoma!AV407</f>
        <v>0</v>
      </c>
      <c r="BQ395" s="151">
        <f>Tracoma!AW407</f>
        <v>0</v>
      </c>
      <c r="BR395" s="151">
        <f>COUNTIF(Tracoma!AX407,"Sim")</f>
        <v>0</v>
      </c>
      <c r="BS395" s="56"/>
      <c r="BT395" s="151">
        <f t="shared" si="73"/>
        <v>0</v>
      </c>
      <c r="BU395" s="151">
        <f t="shared" si="74"/>
        <v>0</v>
      </c>
      <c r="BV395" s="151">
        <f t="shared" si="75"/>
        <v>0</v>
      </c>
      <c r="BW395" s="151">
        <f t="shared" si="76"/>
        <v>0</v>
      </c>
      <c r="BX395" s="151">
        <f t="shared" si="77"/>
        <v>0</v>
      </c>
      <c r="BY395" s="151">
        <f t="shared" si="80"/>
        <v>0</v>
      </c>
      <c r="BZ395" s="151">
        <f t="shared" si="81"/>
        <v>0</v>
      </c>
      <c r="CA395" s="151">
        <f t="shared" si="82"/>
        <v>0</v>
      </c>
      <c r="CB395" s="151">
        <f t="shared" si="78"/>
        <v>0</v>
      </c>
      <c r="CC395" s="151">
        <f t="shared" si="79"/>
        <v>0</v>
      </c>
    </row>
    <row r="396" spans="2:81" x14ac:dyDescent="0.25">
      <c r="B396" s="366">
        <f>Demografia!B404</f>
        <v>0</v>
      </c>
      <c r="C396" s="366">
        <f>Demografia!C404</f>
        <v>0</v>
      </c>
      <c r="D396" s="367">
        <f>Demografia!D404</f>
        <v>0</v>
      </c>
      <c r="E396" s="342"/>
      <c r="F396" s="367">
        <f>FL!M403</f>
        <v>0</v>
      </c>
      <c r="G396" s="367">
        <f>FL!AE403</f>
        <v>0</v>
      </c>
      <c r="H396" s="367">
        <f>FL!AF403</f>
        <v>0</v>
      </c>
      <c r="I396" s="367">
        <f>FL!AH403</f>
        <v>0</v>
      </c>
      <c r="J396" s="367">
        <f>FL!AI403</f>
        <v>0</v>
      </c>
      <c r="K396" s="367">
        <f>FL!AK403</f>
        <v>0</v>
      </c>
      <c r="L396" s="367">
        <f>FL!AM403</f>
        <v>0</v>
      </c>
      <c r="M396" s="367">
        <f>FL!AN403</f>
        <v>0</v>
      </c>
      <c r="N396" s="367">
        <f>FL!AO403</f>
        <v>0</v>
      </c>
      <c r="O396" s="367">
        <f>FL!AP403</f>
        <v>0</v>
      </c>
      <c r="P396" s="367">
        <f>FL!AQ403</f>
        <v>0</v>
      </c>
      <c r="Q396" s="367">
        <f>COUNTIF(FL!AR403,"Sim")</f>
        <v>0</v>
      </c>
      <c r="R396" s="342"/>
      <c r="S396" s="367">
        <f>Onco!K403</f>
        <v>0</v>
      </c>
      <c r="T396" s="367">
        <f>MAX(Onco!AB403,Onco!BA403)</f>
        <v>0</v>
      </c>
      <c r="U396" s="367">
        <f>MAX(Onco!AC403,Onco!BB403)</f>
        <v>0</v>
      </c>
      <c r="V396" s="367">
        <f>MAX(Onco!AE403,Onco!BD403)</f>
        <v>0</v>
      </c>
      <c r="W396" s="367">
        <f>MAX(Onco!AF403,Onco!BE403)</f>
        <v>0</v>
      </c>
      <c r="X396" s="367">
        <f>MAX(Onco!AG403,Onco!BF403)</f>
        <v>0</v>
      </c>
      <c r="Y396" s="367">
        <f>MAX(Onco!AH403,Onco!BG403)</f>
        <v>0</v>
      </c>
      <c r="Z396" s="367">
        <f>MAX(Onco!AI403,Onco!BH403)</f>
        <v>0</v>
      </c>
      <c r="AA396" s="367">
        <f>MAX(Onco!AJ403,Onco!BI403)</f>
        <v>0</v>
      </c>
      <c r="AB396" s="367">
        <f>MAX(COUNTIF(Onco!AK403,"Sim"),COUNTIF(Onco!BJ403,"Sim"))</f>
        <v>0</v>
      </c>
      <c r="AC396" s="342"/>
      <c r="AD396" s="367">
        <f>Schisto!P405</f>
        <v>0</v>
      </c>
      <c r="AE396" s="367">
        <f>Schisto!AI405</f>
        <v>0</v>
      </c>
      <c r="AF396" s="367">
        <f>Schisto!AJ405</f>
        <v>0</v>
      </c>
      <c r="AG396" s="367">
        <f>Schisto!AN405</f>
        <v>0</v>
      </c>
      <c r="AH396" s="367">
        <f>Schisto!AO405</f>
        <v>0</v>
      </c>
      <c r="AI396" s="367">
        <f>Schisto!AT405</f>
        <v>0</v>
      </c>
      <c r="AJ396" s="367">
        <f>Schisto!AU405</f>
        <v>0</v>
      </c>
      <c r="AK396" s="367">
        <f>Schisto!AV405</f>
        <v>0</v>
      </c>
      <c r="AL396" s="367">
        <f>Schisto!AW405</f>
        <v>0</v>
      </c>
      <c r="AM396" s="367">
        <f>COUNTIF(Schisto!AX405,"Sim")</f>
        <v>0</v>
      </c>
      <c r="AN396" s="342"/>
      <c r="AO396" s="367">
        <f>HTS!P405</f>
        <v>0</v>
      </c>
      <c r="AP396" s="367">
        <f>MAX(HTS!AK405,HTS!BS405)</f>
        <v>0</v>
      </c>
      <c r="AQ396" s="367">
        <f>MAX(HTS!AL405,HTS!BT405)</f>
        <v>0</v>
      </c>
      <c r="AR396" s="367">
        <f>MAX(HTS!AM405,HTS!BU405)</f>
        <v>0</v>
      </c>
      <c r="AS396" s="367">
        <f>MAX(HTS!AN405,HTS!BV405)</f>
        <v>0</v>
      </c>
      <c r="AT396" s="367">
        <f>MAX(HTS!AO405,HTS!BW405)</f>
        <v>0</v>
      </c>
      <c r="AU396" s="367">
        <f>MAX(HTS!AQ405,HTS!BY405)</f>
        <v>0</v>
      </c>
      <c r="AV396" s="367">
        <f>MAX(HTS!AR405,HTS!BZ405)</f>
        <v>0</v>
      </c>
      <c r="AW396" s="367">
        <f>MAX(HTS!AS405,HTS!CA405)</f>
        <v>0</v>
      </c>
      <c r="AX396" s="367">
        <f>MAX(HTS!AT405,HTS!CB405)</f>
        <v>0</v>
      </c>
      <c r="AY396" s="367">
        <f>MAX(HTS!AU405,HTS!CC405)</f>
        <v>0</v>
      </c>
      <c r="AZ396" s="367">
        <f>MAX(HTS!AV405,HTS!CD405)</f>
        <v>0</v>
      </c>
      <c r="BA396" s="367">
        <f>MAX(HTS!AW405,HTS!CE405)</f>
        <v>0</v>
      </c>
      <c r="BB396" s="367">
        <f>MAX(HTS!AX405,HTS!CF405)</f>
        <v>0</v>
      </c>
      <c r="BC396" s="367">
        <f>MAX(HTS!AY405,HTS!CG405)</f>
        <v>0</v>
      </c>
      <c r="BD396" s="367">
        <f>MAX(HTS!AZ405,HTS!CH405)</f>
        <v>0</v>
      </c>
      <c r="BE396" s="367">
        <f>MAX(HTS!BA405,HTS!CI405)</f>
        <v>0</v>
      </c>
      <c r="BF396" s="367">
        <f>MAX(HTS!BB405,HTS!CJ405)</f>
        <v>0</v>
      </c>
      <c r="BG396" s="367">
        <f>MAX(COUNTIF(HTS!BC405,"Sim"),COUNTIF(HTS!CK405,"Sim"))</f>
        <v>0</v>
      </c>
      <c r="BH396" s="342"/>
      <c r="BI396" s="367">
        <f>Tracoma!Q408</f>
        <v>0</v>
      </c>
      <c r="BJ396" s="367">
        <f>Tracoma!AK408</f>
        <v>0</v>
      </c>
      <c r="BK396" s="367">
        <f>Tracoma!AL408</f>
        <v>0</v>
      </c>
      <c r="BL396" s="367">
        <f>Tracoma!AN408</f>
        <v>0</v>
      </c>
      <c r="BM396" s="367">
        <f>Tracoma!AO408</f>
        <v>0</v>
      </c>
      <c r="BN396" s="367">
        <f>Tracoma!AT408</f>
        <v>0</v>
      </c>
      <c r="BO396" s="367">
        <f>Tracoma!AU408</f>
        <v>0</v>
      </c>
      <c r="BP396" s="367">
        <f>Tracoma!AV408</f>
        <v>0</v>
      </c>
      <c r="BQ396" s="367">
        <f>Tracoma!AW408</f>
        <v>0</v>
      </c>
      <c r="BR396" s="367">
        <f>COUNTIF(Tracoma!AX408,"Sim")</f>
        <v>0</v>
      </c>
      <c r="BS396" s="342"/>
      <c r="BT396" s="367">
        <f t="shared" si="73"/>
        <v>0</v>
      </c>
      <c r="BU396" s="367">
        <f t="shared" si="74"/>
        <v>0</v>
      </c>
      <c r="BV396" s="367">
        <f t="shared" si="75"/>
        <v>0</v>
      </c>
      <c r="BW396" s="367">
        <f t="shared" si="76"/>
        <v>0</v>
      </c>
      <c r="BX396" s="367">
        <f t="shared" si="77"/>
        <v>0</v>
      </c>
      <c r="BY396" s="367">
        <f t="shared" si="80"/>
        <v>0</v>
      </c>
      <c r="BZ396" s="367">
        <f t="shared" si="81"/>
        <v>0</v>
      </c>
      <c r="CA396" s="367">
        <f t="shared" si="82"/>
        <v>0</v>
      </c>
      <c r="CB396" s="367">
        <f t="shared" si="78"/>
        <v>0</v>
      </c>
      <c r="CC396" s="367">
        <f t="shared" si="79"/>
        <v>0</v>
      </c>
    </row>
    <row r="397" spans="2:81" x14ac:dyDescent="0.25">
      <c r="B397" s="150">
        <f>Demografia!B405</f>
        <v>0</v>
      </c>
      <c r="C397" s="150">
        <f>Demografia!C405</f>
        <v>0</v>
      </c>
      <c r="D397" s="151">
        <f>Demografia!D405</f>
        <v>0</v>
      </c>
      <c r="E397" s="56"/>
      <c r="F397" s="151">
        <f>FL!M404</f>
        <v>0</v>
      </c>
      <c r="G397" s="151">
        <f>FL!AE404</f>
        <v>0</v>
      </c>
      <c r="H397" s="151">
        <f>FL!AF404</f>
        <v>0</v>
      </c>
      <c r="I397" s="151">
        <f>FL!AH404</f>
        <v>0</v>
      </c>
      <c r="J397" s="151">
        <f>FL!AI404</f>
        <v>0</v>
      </c>
      <c r="K397" s="151">
        <f>FL!AK404</f>
        <v>0</v>
      </c>
      <c r="L397" s="151">
        <f>FL!AM404</f>
        <v>0</v>
      </c>
      <c r="M397" s="151">
        <f>FL!AN404</f>
        <v>0</v>
      </c>
      <c r="N397" s="151">
        <f>FL!AO404</f>
        <v>0</v>
      </c>
      <c r="O397" s="151">
        <f>FL!AP404</f>
        <v>0</v>
      </c>
      <c r="P397" s="151">
        <f>FL!AQ404</f>
        <v>0</v>
      </c>
      <c r="Q397" s="151">
        <f>COUNTIF(FL!AR404,"Sim")</f>
        <v>0</v>
      </c>
      <c r="R397" s="56"/>
      <c r="S397" s="151">
        <f>Onco!K404</f>
        <v>0</v>
      </c>
      <c r="T397" s="151">
        <f>MAX(Onco!AB404,Onco!BA404)</f>
        <v>0</v>
      </c>
      <c r="U397" s="151">
        <f>MAX(Onco!AC404,Onco!BB404)</f>
        <v>0</v>
      </c>
      <c r="V397" s="151">
        <f>MAX(Onco!AE404,Onco!BD404)</f>
        <v>0</v>
      </c>
      <c r="W397" s="151">
        <f>MAX(Onco!AF404,Onco!BE404)</f>
        <v>0</v>
      </c>
      <c r="X397" s="151">
        <f>MAX(Onco!AG404,Onco!BF404)</f>
        <v>0</v>
      </c>
      <c r="Y397" s="151">
        <f>MAX(Onco!AH404,Onco!BG404)</f>
        <v>0</v>
      </c>
      <c r="Z397" s="151">
        <f>MAX(Onco!AI404,Onco!BH404)</f>
        <v>0</v>
      </c>
      <c r="AA397" s="151">
        <f>MAX(Onco!AJ404,Onco!BI404)</f>
        <v>0</v>
      </c>
      <c r="AB397" s="151">
        <f>MAX(COUNTIF(Onco!AK404,"Sim"),COUNTIF(Onco!BJ404,"Sim"))</f>
        <v>0</v>
      </c>
      <c r="AC397" s="56"/>
      <c r="AD397" s="151">
        <f>Schisto!P406</f>
        <v>0</v>
      </c>
      <c r="AE397" s="151">
        <f>Schisto!AI406</f>
        <v>0</v>
      </c>
      <c r="AF397" s="151">
        <f>Schisto!AJ406</f>
        <v>0</v>
      </c>
      <c r="AG397" s="151">
        <f>Schisto!AN406</f>
        <v>0</v>
      </c>
      <c r="AH397" s="151">
        <f>Schisto!AO406</f>
        <v>0</v>
      </c>
      <c r="AI397" s="151">
        <f>Schisto!AT406</f>
        <v>0</v>
      </c>
      <c r="AJ397" s="151">
        <f>Schisto!AU406</f>
        <v>0</v>
      </c>
      <c r="AK397" s="151">
        <f>Schisto!AV406</f>
        <v>0</v>
      </c>
      <c r="AL397" s="151">
        <f>Schisto!AW406</f>
        <v>0</v>
      </c>
      <c r="AM397" s="151">
        <f>COUNTIF(Schisto!AX406,"Sim")</f>
        <v>0</v>
      </c>
      <c r="AN397" s="56"/>
      <c r="AO397" s="151">
        <f>HTS!P406</f>
        <v>0</v>
      </c>
      <c r="AP397" s="151">
        <f>MAX(HTS!AK406,HTS!BS406)</f>
        <v>0</v>
      </c>
      <c r="AQ397" s="151">
        <f>MAX(HTS!AL406,HTS!BT406)</f>
        <v>0</v>
      </c>
      <c r="AR397" s="151">
        <f>MAX(HTS!AM406,HTS!BU406)</f>
        <v>0</v>
      </c>
      <c r="AS397" s="151">
        <f>MAX(HTS!AN406,HTS!BV406)</f>
        <v>0</v>
      </c>
      <c r="AT397" s="151">
        <f>MAX(HTS!AO406,HTS!BW406)</f>
        <v>0</v>
      </c>
      <c r="AU397" s="151">
        <f>MAX(HTS!AQ406,HTS!BY406)</f>
        <v>0</v>
      </c>
      <c r="AV397" s="151">
        <f>MAX(HTS!AR406,HTS!BZ406)</f>
        <v>0</v>
      </c>
      <c r="AW397" s="151">
        <f>MAX(HTS!AS406,HTS!CA406)</f>
        <v>0</v>
      </c>
      <c r="AX397" s="151">
        <f>MAX(HTS!AT406,HTS!CB406)</f>
        <v>0</v>
      </c>
      <c r="AY397" s="151">
        <f>MAX(HTS!AU406,HTS!CC406)</f>
        <v>0</v>
      </c>
      <c r="AZ397" s="151">
        <f>MAX(HTS!AV406,HTS!CD406)</f>
        <v>0</v>
      </c>
      <c r="BA397" s="151">
        <f>MAX(HTS!AW406,HTS!CE406)</f>
        <v>0</v>
      </c>
      <c r="BB397" s="151">
        <f>MAX(HTS!AX406,HTS!CF406)</f>
        <v>0</v>
      </c>
      <c r="BC397" s="151">
        <f>MAX(HTS!AY406,HTS!CG406)</f>
        <v>0</v>
      </c>
      <c r="BD397" s="151">
        <f>MAX(HTS!AZ406,HTS!CH406)</f>
        <v>0</v>
      </c>
      <c r="BE397" s="151">
        <f>MAX(HTS!BA406,HTS!CI406)</f>
        <v>0</v>
      </c>
      <c r="BF397" s="151">
        <f>MAX(HTS!BB406,HTS!CJ406)</f>
        <v>0</v>
      </c>
      <c r="BG397" s="151">
        <f>MAX(COUNTIF(HTS!BC406,"Sim"),COUNTIF(HTS!CK406,"Sim"))</f>
        <v>0</v>
      </c>
      <c r="BH397" s="56"/>
      <c r="BI397" s="151">
        <f>Tracoma!Q409</f>
        <v>0</v>
      </c>
      <c r="BJ397" s="151">
        <f>Tracoma!AK409</f>
        <v>0</v>
      </c>
      <c r="BK397" s="151">
        <f>Tracoma!AL409</f>
        <v>0</v>
      </c>
      <c r="BL397" s="151">
        <f>Tracoma!AN409</f>
        <v>0</v>
      </c>
      <c r="BM397" s="151">
        <f>Tracoma!AO409</f>
        <v>0</v>
      </c>
      <c r="BN397" s="151">
        <f>Tracoma!AT409</f>
        <v>0</v>
      </c>
      <c r="BO397" s="151">
        <f>Tracoma!AU409</f>
        <v>0</v>
      </c>
      <c r="BP397" s="151">
        <f>Tracoma!AV409</f>
        <v>0</v>
      </c>
      <c r="BQ397" s="151">
        <f>Tracoma!AW409</f>
        <v>0</v>
      </c>
      <c r="BR397" s="151">
        <f>COUNTIF(Tracoma!AX409,"Sim")</f>
        <v>0</v>
      </c>
      <c r="BS397" s="56"/>
      <c r="BT397" s="151">
        <f t="shared" si="73"/>
        <v>0</v>
      </c>
      <c r="BU397" s="151">
        <f t="shared" si="74"/>
        <v>0</v>
      </c>
      <c r="BV397" s="151">
        <f t="shared" si="75"/>
        <v>0</v>
      </c>
      <c r="BW397" s="151">
        <f t="shared" si="76"/>
        <v>0</v>
      </c>
      <c r="BX397" s="151">
        <f t="shared" si="77"/>
        <v>0</v>
      </c>
      <c r="BY397" s="151">
        <f t="shared" si="80"/>
        <v>0</v>
      </c>
      <c r="BZ397" s="151">
        <f t="shared" si="81"/>
        <v>0</v>
      </c>
      <c r="CA397" s="151">
        <f t="shared" si="82"/>
        <v>0</v>
      </c>
      <c r="CB397" s="151">
        <f t="shared" si="78"/>
        <v>0</v>
      </c>
      <c r="CC397" s="151">
        <f t="shared" si="79"/>
        <v>0</v>
      </c>
    </row>
    <row r="398" spans="2:81" x14ac:dyDescent="0.25">
      <c r="B398" s="366">
        <f>Demografia!B406</f>
        <v>0</v>
      </c>
      <c r="C398" s="366">
        <f>Demografia!C406</f>
        <v>0</v>
      </c>
      <c r="D398" s="367">
        <f>Demografia!D406</f>
        <v>0</v>
      </c>
      <c r="E398" s="342"/>
      <c r="F398" s="367">
        <f>FL!M405</f>
        <v>0</v>
      </c>
      <c r="G398" s="367">
        <f>FL!AE405</f>
        <v>0</v>
      </c>
      <c r="H398" s="367">
        <f>FL!AF405</f>
        <v>0</v>
      </c>
      <c r="I398" s="367">
        <f>FL!AH405</f>
        <v>0</v>
      </c>
      <c r="J398" s="367">
        <f>FL!AI405</f>
        <v>0</v>
      </c>
      <c r="K398" s="367">
        <f>FL!AK405</f>
        <v>0</v>
      </c>
      <c r="L398" s="367">
        <f>FL!AM405</f>
        <v>0</v>
      </c>
      <c r="M398" s="367">
        <f>FL!AN405</f>
        <v>0</v>
      </c>
      <c r="N398" s="367">
        <f>FL!AO405</f>
        <v>0</v>
      </c>
      <c r="O398" s="367">
        <f>FL!AP405</f>
        <v>0</v>
      </c>
      <c r="P398" s="367">
        <f>FL!AQ405</f>
        <v>0</v>
      </c>
      <c r="Q398" s="367">
        <f>COUNTIF(FL!AR405,"Sim")</f>
        <v>0</v>
      </c>
      <c r="R398" s="342"/>
      <c r="S398" s="367">
        <f>Onco!K405</f>
        <v>0</v>
      </c>
      <c r="T398" s="367">
        <f>MAX(Onco!AB405,Onco!BA405)</f>
        <v>0</v>
      </c>
      <c r="U398" s="367">
        <f>MAX(Onco!AC405,Onco!BB405)</f>
        <v>0</v>
      </c>
      <c r="V398" s="367">
        <f>MAX(Onco!AE405,Onco!BD405)</f>
        <v>0</v>
      </c>
      <c r="W398" s="367">
        <f>MAX(Onco!AF405,Onco!BE405)</f>
        <v>0</v>
      </c>
      <c r="X398" s="367">
        <f>MAX(Onco!AG405,Onco!BF405)</f>
        <v>0</v>
      </c>
      <c r="Y398" s="367">
        <f>MAX(Onco!AH405,Onco!BG405)</f>
        <v>0</v>
      </c>
      <c r="Z398" s="367">
        <f>MAX(Onco!AI405,Onco!BH405)</f>
        <v>0</v>
      </c>
      <c r="AA398" s="367">
        <f>MAX(Onco!AJ405,Onco!BI405)</f>
        <v>0</v>
      </c>
      <c r="AB398" s="367">
        <f>MAX(COUNTIF(Onco!AK405,"Sim"),COUNTIF(Onco!BJ405,"Sim"))</f>
        <v>0</v>
      </c>
      <c r="AC398" s="342"/>
      <c r="AD398" s="367">
        <f>Schisto!P407</f>
        <v>0</v>
      </c>
      <c r="AE398" s="367">
        <f>Schisto!AI407</f>
        <v>0</v>
      </c>
      <c r="AF398" s="367">
        <f>Schisto!AJ407</f>
        <v>0</v>
      </c>
      <c r="AG398" s="367">
        <f>Schisto!AN407</f>
        <v>0</v>
      </c>
      <c r="AH398" s="367">
        <f>Schisto!AO407</f>
        <v>0</v>
      </c>
      <c r="AI398" s="367">
        <f>Schisto!AT407</f>
        <v>0</v>
      </c>
      <c r="AJ398" s="367">
        <f>Schisto!AU407</f>
        <v>0</v>
      </c>
      <c r="AK398" s="367">
        <f>Schisto!AV407</f>
        <v>0</v>
      </c>
      <c r="AL398" s="367">
        <f>Schisto!AW407</f>
        <v>0</v>
      </c>
      <c r="AM398" s="367">
        <f>COUNTIF(Schisto!AX407,"Sim")</f>
        <v>0</v>
      </c>
      <c r="AN398" s="342"/>
      <c r="AO398" s="367">
        <f>HTS!P407</f>
        <v>0</v>
      </c>
      <c r="AP398" s="367">
        <f>MAX(HTS!AK407,HTS!BS407)</f>
        <v>0</v>
      </c>
      <c r="AQ398" s="367">
        <f>MAX(HTS!AL407,HTS!BT407)</f>
        <v>0</v>
      </c>
      <c r="AR398" s="367">
        <f>MAX(HTS!AM407,HTS!BU407)</f>
        <v>0</v>
      </c>
      <c r="AS398" s="367">
        <f>MAX(HTS!AN407,HTS!BV407)</f>
        <v>0</v>
      </c>
      <c r="AT398" s="367">
        <f>MAX(HTS!AO407,HTS!BW407)</f>
        <v>0</v>
      </c>
      <c r="AU398" s="367">
        <f>MAX(HTS!AQ407,HTS!BY407)</f>
        <v>0</v>
      </c>
      <c r="AV398" s="367">
        <f>MAX(HTS!AR407,HTS!BZ407)</f>
        <v>0</v>
      </c>
      <c r="AW398" s="367">
        <f>MAX(HTS!AS407,HTS!CA407)</f>
        <v>0</v>
      </c>
      <c r="AX398" s="367">
        <f>MAX(HTS!AT407,HTS!CB407)</f>
        <v>0</v>
      </c>
      <c r="AY398" s="367">
        <f>MAX(HTS!AU407,HTS!CC407)</f>
        <v>0</v>
      </c>
      <c r="AZ398" s="367">
        <f>MAX(HTS!AV407,HTS!CD407)</f>
        <v>0</v>
      </c>
      <c r="BA398" s="367">
        <f>MAX(HTS!AW407,HTS!CE407)</f>
        <v>0</v>
      </c>
      <c r="BB398" s="367">
        <f>MAX(HTS!AX407,HTS!CF407)</f>
        <v>0</v>
      </c>
      <c r="BC398" s="367">
        <f>MAX(HTS!AY407,HTS!CG407)</f>
        <v>0</v>
      </c>
      <c r="BD398" s="367">
        <f>MAX(HTS!AZ407,HTS!CH407)</f>
        <v>0</v>
      </c>
      <c r="BE398" s="367">
        <f>MAX(HTS!BA407,HTS!CI407)</f>
        <v>0</v>
      </c>
      <c r="BF398" s="367">
        <f>MAX(HTS!BB407,HTS!CJ407)</f>
        <v>0</v>
      </c>
      <c r="BG398" s="367">
        <f>MAX(COUNTIF(HTS!BC407,"Sim"),COUNTIF(HTS!CK407,"Sim"))</f>
        <v>0</v>
      </c>
      <c r="BH398" s="342"/>
      <c r="BI398" s="367">
        <f>Tracoma!Q410</f>
        <v>0</v>
      </c>
      <c r="BJ398" s="367">
        <f>Tracoma!AK410</f>
        <v>0</v>
      </c>
      <c r="BK398" s="367">
        <f>Tracoma!AL410</f>
        <v>0</v>
      </c>
      <c r="BL398" s="367">
        <f>Tracoma!AN410</f>
        <v>0</v>
      </c>
      <c r="BM398" s="367">
        <f>Tracoma!AO410</f>
        <v>0</v>
      </c>
      <c r="BN398" s="367">
        <f>Tracoma!AT410</f>
        <v>0</v>
      </c>
      <c r="BO398" s="367">
        <f>Tracoma!AU410</f>
        <v>0</v>
      </c>
      <c r="BP398" s="367">
        <f>Tracoma!AV410</f>
        <v>0</v>
      </c>
      <c r="BQ398" s="367">
        <f>Tracoma!AW410</f>
        <v>0</v>
      </c>
      <c r="BR398" s="367">
        <f>COUNTIF(Tracoma!AX410,"Sim")</f>
        <v>0</v>
      </c>
      <c r="BS398" s="342"/>
      <c r="BT398" s="367">
        <f t="shared" si="73"/>
        <v>0</v>
      </c>
      <c r="BU398" s="367">
        <f t="shared" si="74"/>
        <v>0</v>
      </c>
      <c r="BV398" s="367">
        <f t="shared" si="75"/>
        <v>0</v>
      </c>
      <c r="BW398" s="367">
        <f t="shared" si="76"/>
        <v>0</v>
      </c>
      <c r="BX398" s="367">
        <f t="shared" si="77"/>
        <v>0</v>
      </c>
      <c r="BY398" s="367">
        <f t="shared" si="80"/>
        <v>0</v>
      </c>
      <c r="BZ398" s="367">
        <f t="shared" si="81"/>
        <v>0</v>
      </c>
      <c r="CA398" s="367">
        <f t="shared" si="82"/>
        <v>0</v>
      </c>
      <c r="CB398" s="367">
        <f t="shared" si="78"/>
        <v>0</v>
      </c>
      <c r="CC398" s="367">
        <f t="shared" si="79"/>
        <v>0</v>
      </c>
    </row>
    <row r="399" spans="2:81" x14ac:dyDescent="0.25">
      <c r="B399" s="150">
        <f>Demografia!B407</f>
        <v>0</v>
      </c>
      <c r="C399" s="150">
        <f>Demografia!C407</f>
        <v>0</v>
      </c>
      <c r="D399" s="151">
        <f>Demografia!D407</f>
        <v>0</v>
      </c>
      <c r="E399" s="56"/>
      <c r="F399" s="151">
        <f>FL!M406</f>
        <v>0</v>
      </c>
      <c r="G399" s="151">
        <f>FL!AE406</f>
        <v>0</v>
      </c>
      <c r="H399" s="151">
        <f>FL!AF406</f>
        <v>0</v>
      </c>
      <c r="I399" s="151">
        <f>FL!AH406</f>
        <v>0</v>
      </c>
      <c r="J399" s="151">
        <f>FL!AI406</f>
        <v>0</v>
      </c>
      <c r="K399" s="151">
        <f>FL!AK406</f>
        <v>0</v>
      </c>
      <c r="L399" s="151">
        <f>FL!AM406</f>
        <v>0</v>
      </c>
      <c r="M399" s="151">
        <f>FL!AN406</f>
        <v>0</v>
      </c>
      <c r="N399" s="151">
        <f>FL!AO406</f>
        <v>0</v>
      </c>
      <c r="O399" s="151">
        <f>FL!AP406</f>
        <v>0</v>
      </c>
      <c r="P399" s="151">
        <f>FL!AQ406</f>
        <v>0</v>
      </c>
      <c r="Q399" s="151">
        <f>COUNTIF(FL!AR406,"Sim")</f>
        <v>0</v>
      </c>
      <c r="R399" s="56"/>
      <c r="S399" s="151">
        <f>Onco!K406</f>
        <v>0</v>
      </c>
      <c r="T399" s="151">
        <f>MAX(Onco!AB406,Onco!BA406)</f>
        <v>0</v>
      </c>
      <c r="U399" s="151">
        <f>MAX(Onco!AC406,Onco!BB406)</f>
        <v>0</v>
      </c>
      <c r="V399" s="151">
        <f>MAX(Onco!AE406,Onco!BD406)</f>
        <v>0</v>
      </c>
      <c r="W399" s="151">
        <f>MAX(Onco!AF406,Onco!BE406)</f>
        <v>0</v>
      </c>
      <c r="X399" s="151">
        <f>MAX(Onco!AG406,Onco!BF406)</f>
        <v>0</v>
      </c>
      <c r="Y399" s="151">
        <f>MAX(Onco!AH406,Onco!BG406)</f>
        <v>0</v>
      </c>
      <c r="Z399" s="151">
        <f>MAX(Onco!AI406,Onco!BH406)</f>
        <v>0</v>
      </c>
      <c r="AA399" s="151">
        <f>MAX(Onco!AJ406,Onco!BI406)</f>
        <v>0</v>
      </c>
      <c r="AB399" s="151">
        <f>MAX(COUNTIF(Onco!AK406,"Sim"),COUNTIF(Onco!BJ406,"Sim"))</f>
        <v>0</v>
      </c>
      <c r="AC399" s="56"/>
      <c r="AD399" s="151">
        <f>Schisto!P408</f>
        <v>0</v>
      </c>
      <c r="AE399" s="151">
        <f>Schisto!AI408</f>
        <v>0</v>
      </c>
      <c r="AF399" s="151">
        <f>Schisto!AJ408</f>
        <v>0</v>
      </c>
      <c r="AG399" s="151">
        <f>Schisto!AN408</f>
        <v>0</v>
      </c>
      <c r="AH399" s="151">
        <f>Schisto!AO408</f>
        <v>0</v>
      </c>
      <c r="AI399" s="151">
        <f>Schisto!AT408</f>
        <v>0</v>
      </c>
      <c r="AJ399" s="151">
        <f>Schisto!AU408</f>
        <v>0</v>
      </c>
      <c r="AK399" s="151">
        <f>Schisto!AV408</f>
        <v>0</v>
      </c>
      <c r="AL399" s="151">
        <f>Schisto!AW408</f>
        <v>0</v>
      </c>
      <c r="AM399" s="151">
        <f>COUNTIF(Schisto!AX408,"Sim")</f>
        <v>0</v>
      </c>
      <c r="AN399" s="56"/>
      <c r="AO399" s="151">
        <f>HTS!P408</f>
        <v>0</v>
      </c>
      <c r="AP399" s="151">
        <f>MAX(HTS!AK408,HTS!BS408)</f>
        <v>0</v>
      </c>
      <c r="AQ399" s="151">
        <f>MAX(HTS!AL408,HTS!BT408)</f>
        <v>0</v>
      </c>
      <c r="AR399" s="151">
        <f>MAX(HTS!AM408,HTS!BU408)</f>
        <v>0</v>
      </c>
      <c r="AS399" s="151">
        <f>MAX(HTS!AN408,HTS!BV408)</f>
        <v>0</v>
      </c>
      <c r="AT399" s="151">
        <f>MAX(HTS!AO408,HTS!BW408)</f>
        <v>0</v>
      </c>
      <c r="AU399" s="151">
        <f>MAX(HTS!AQ408,HTS!BY408)</f>
        <v>0</v>
      </c>
      <c r="AV399" s="151">
        <f>MAX(HTS!AR408,HTS!BZ408)</f>
        <v>0</v>
      </c>
      <c r="AW399" s="151">
        <f>MAX(HTS!AS408,HTS!CA408)</f>
        <v>0</v>
      </c>
      <c r="AX399" s="151">
        <f>MAX(HTS!AT408,HTS!CB408)</f>
        <v>0</v>
      </c>
      <c r="AY399" s="151">
        <f>MAX(HTS!AU408,HTS!CC408)</f>
        <v>0</v>
      </c>
      <c r="AZ399" s="151">
        <f>MAX(HTS!AV408,HTS!CD408)</f>
        <v>0</v>
      </c>
      <c r="BA399" s="151">
        <f>MAX(HTS!AW408,HTS!CE408)</f>
        <v>0</v>
      </c>
      <c r="BB399" s="151">
        <f>MAX(HTS!AX408,HTS!CF408)</f>
        <v>0</v>
      </c>
      <c r="BC399" s="151">
        <f>MAX(HTS!AY408,HTS!CG408)</f>
        <v>0</v>
      </c>
      <c r="BD399" s="151">
        <f>MAX(HTS!AZ408,HTS!CH408)</f>
        <v>0</v>
      </c>
      <c r="BE399" s="151">
        <f>MAX(HTS!BA408,HTS!CI408)</f>
        <v>0</v>
      </c>
      <c r="BF399" s="151">
        <f>MAX(HTS!BB408,HTS!CJ408)</f>
        <v>0</v>
      </c>
      <c r="BG399" s="151">
        <f>MAX(COUNTIF(HTS!BC408,"Sim"),COUNTIF(HTS!CK408,"Sim"))</f>
        <v>0</v>
      </c>
      <c r="BH399" s="56"/>
      <c r="BI399" s="151">
        <f>Tracoma!Q411</f>
        <v>0</v>
      </c>
      <c r="BJ399" s="151">
        <f>Tracoma!AK411</f>
        <v>0</v>
      </c>
      <c r="BK399" s="151">
        <f>Tracoma!AL411</f>
        <v>0</v>
      </c>
      <c r="BL399" s="151">
        <f>Tracoma!AN411</f>
        <v>0</v>
      </c>
      <c r="BM399" s="151">
        <f>Tracoma!AO411</f>
        <v>0</v>
      </c>
      <c r="BN399" s="151">
        <f>Tracoma!AT411</f>
        <v>0</v>
      </c>
      <c r="BO399" s="151">
        <f>Tracoma!AU411</f>
        <v>0</v>
      </c>
      <c r="BP399" s="151">
        <f>Tracoma!AV411</f>
        <v>0</v>
      </c>
      <c r="BQ399" s="151">
        <f>Tracoma!AW411</f>
        <v>0</v>
      </c>
      <c r="BR399" s="151">
        <f>COUNTIF(Tracoma!AX411,"Sim")</f>
        <v>0</v>
      </c>
      <c r="BS399" s="56"/>
      <c r="BT399" s="151">
        <f t="shared" si="73"/>
        <v>0</v>
      </c>
      <c r="BU399" s="151">
        <f t="shared" si="74"/>
        <v>0</v>
      </c>
      <c r="BV399" s="151">
        <f t="shared" si="75"/>
        <v>0</v>
      </c>
      <c r="BW399" s="151">
        <f t="shared" si="76"/>
        <v>0</v>
      </c>
      <c r="BX399" s="151">
        <f t="shared" si="77"/>
        <v>0</v>
      </c>
      <c r="BY399" s="151">
        <f t="shared" si="80"/>
        <v>0</v>
      </c>
      <c r="BZ399" s="151">
        <f t="shared" si="81"/>
        <v>0</v>
      </c>
      <c r="CA399" s="151">
        <f t="shared" si="82"/>
        <v>0</v>
      </c>
      <c r="CB399" s="151">
        <f t="shared" si="78"/>
        <v>0</v>
      </c>
      <c r="CC399" s="151">
        <f t="shared" si="79"/>
        <v>0</v>
      </c>
    </row>
    <row r="400" spans="2:81" x14ac:dyDescent="0.25">
      <c r="B400" s="366">
        <f>Demografia!B408</f>
        <v>0</v>
      </c>
      <c r="C400" s="366">
        <f>Demografia!C408</f>
        <v>0</v>
      </c>
      <c r="D400" s="367">
        <f>Demografia!D408</f>
        <v>0</v>
      </c>
      <c r="E400" s="342"/>
      <c r="F400" s="367">
        <f>FL!M407</f>
        <v>0</v>
      </c>
      <c r="G400" s="367">
        <f>FL!AE407</f>
        <v>0</v>
      </c>
      <c r="H400" s="367">
        <f>FL!AF407</f>
        <v>0</v>
      </c>
      <c r="I400" s="367">
        <f>FL!AH407</f>
        <v>0</v>
      </c>
      <c r="J400" s="367">
        <f>FL!AI407</f>
        <v>0</v>
      </c>
      <c r="K400" s="367">
        <f>FL!AK407</f>
        <v>0</v>
      </c>
      <c r="L400" s="367">
        <f>FL!AM407</f>
        <v>0</v>
      </c>
      <c r="M400" s="367">
        <f>FL!AN407</f>
        <v>0</v>
      </c>
      <c r="N400" s="367">
        <f>FL!AO407</f>
        <v>0</v>
      </c>
      <c r="O400" s="367">
        <f>FL!AP407</f>
        <v>0</v>
      </c>
      <c r="P400" s="367">
        <f>FL!AQ407</f>
        <v>0</v>
      </c>
      <c r="Q400" s="367">
        <f>COUNTIF(FL!AR407,"Sim")</f>
        <v>0</v>
      </c>
      <c r="R400" s="342"/>
      <c r="S400" s="367">
        <f>Onco!K407</f>
        <v>0</v>
      </c>
      <c r="T400" s="367">
        <f>MAX(Onco!AB407,Onco!BA407)</f>
        <v>0</v>
      </c>
      <c r="U400" s="367">
        <f>MAX(Onco!AC407,Onco!BB407)</f>
        <v>0</v>
      </c>
      <c r="V400" s="367">
        <f>MAX(Onco!AE407,Onco!BD407)</f>
        <v>0</v>
      </c>
      <c r="W400" s="367">
        <f>MAX(Onco!AF407,Onco!BE407)</f>
        <v>0</v>
      </c>
      <c r="X400" s="367">
        <f>MAX(Onco!AG407,Onco!BF407)</f>
        <v>0</v>
      </c>
      <c r="Y400" s="367">
        <f>MAX(Onco!AH407,Onco!BG407)</f>
        <v>0</v>
      </c>
      <c r="Z400" s="367">
        <f>MAX(Onco!AI407,Onco!BH407)</f>
        <v>0</v>
      </c>
      <c r="AA400" s="367">
        <f>MAX(Onco!AJ407,Onco!BI407)</f>
        <v>0</v>
      </c>
      <c r="AB400" s="367">
        <f>MAX(COUNTIF(Onco!AK407,"Sim"),COUNTIF(Onco!BJ407,"Sim"))</f>
        <v>0</v>
      </c>
      <c r="AC400" s="342"/>
      <c r="AD400" s="367">
        <f>Schisto!P409</f>
        <v>0</v>
      </c>
      <c r="AE400" s="367">
        <f>Schisto!AI409</f>
        <v>0</v>
      </c>
      <c r="AF400" s="367">
        <f>Schisto!AJ409</f>
        <v>0</v>
      </c>
      <c r="AG400" s="367">
        <f>Schisto!AN409</f>
        <v>0</v>
      </c>
      <c r="AH400" s="367">
        <f>Schisto!AO409</f>
        <v>0</v>
      </c>
      <c r="AI400" s="367">
        <f>Schisto!AT409</f>
        <v>0</v>
      </c>
      <c r="AJ400" s="367">
        <f>Schisto!AU409</f>
        <v>0</v>
      </c>
      <c r="AK400" s="367">
        <f>Schisto!AV409</f>
        <v>0</v>
      </c>
      <c r="AL400" s="367">
        <f>Schisto!AW409</f>
        <v>0</v>
      </c>
      <c r="AM400" s="367">
        <f>COUNTIF(Schisto!AX409,"Sim")</f>
        <v>0</v>
      </c>
      <c r="AN400" s="342"/>
      <c r="AO400" s="367">
        <f>HTS!P409</f>
        <v>0</v>
      </c>
      <c r="AP400" s="367">
        <f>MAX(HTS!AK409,HTS!BS409)</f>
        <v>0</v>
      </c>
      <c r="AQ400" s="367">
        <f>MAX(HTS!AL409,HTS!BT409)</f>
        <v>0</v>
      </c>
      <c r="AR400" s="367">
        <f>MAX(HTS!AM409,HTS!BU409)</f>
        <v>0</v>
      </c>
      <c r="AS400" s="367">
        <f>MAX(HTS!AN409,HTS!BV409)</f>
        <v>0</v>
      </c>
      <c r="AT400" s="367">
        <f>MAX(HTS!AO409,HTS!BW409)</f>
        <v>0</v>
      </c>
      <c r="AU400" s="367">
        <f>MAX(HTS!AQ409,HTS!BY409)</f>
        <v>0</v>
      </c>
      <c r="AV400" s="367">
        <f>MAX(HTS!AR409,HTS!BZ409)</f>
        <v>0</v>
      </c>
      <c r="AW400" s="367">
        <f>MAX(HTS!AS409,HTS!CA409)</f>
        <v>0</v>
      </c>
      <c r="AX400" s="367">
        <f>MAX(HTS!AT409,HTS!CB409)</f>
        <v>0</v>
      </c>
      <c r="AY400" s="367">
        <f>MAX(HTS!AU409,HTS!CC409)</f>
        <v>0</v>
      </c>
      <c r="AZ400" s="367">
        <f>MAX(HTS!AV409,HTS!CD409)</f>
        <v>0</v>
      </c>
      <c r="BA400" s="367">
        <f>MAX(HTS!AW409,HTS!CE409)</f>
        <v>0</v>
      </c>
      <c r="BB400" s="367">
        <f>MAX(HTS!AX409,HTS!CF409)</f>
        <v>0</v>
      </c>
      <c r="BC400" s="367">
        <f>MAX(HTS!AY409,HTS!CG409)</f>
        <v>0</v>
      </c>
      <c r="BD400" s="367">
        <f>MAX(HTS!AZ409,HTS!CH409)</f>
        <v>0</v>
      </c>
      <c r="BE400" s="367">
        <f>MAX(HTS!BA409,HTS!CI409)</f>
        <v>0</v>
      </c>
      <c r="BF400" s="367">
        <f>MAX(HTS!BB409,HTS!CJ409)</f>
        <v>0</v>
      </c>
      <c r="BG400" s="367">
        <f>MAX(COUNTIF(HTS!BC409,"Sim"),COUNTIF(HTS!CK409,"Sim"))</f>
        <v>0</v>
      </c>
      <c r="BH400" s="342"/>
      <c r="BI400" s="367">
        <f>Tracoma!Q412</f>
        <v>0</v>
      </c>
      <c r="BJ400" s="367">
        <f>Tracoma!AK412</f>
        <v>0</v>
      </c>
      <c r="BK400" s="367">
        <f>Tracoma!AL412</f>
        <v>0</v>
      </c>
      <c r="BL400" s="367">
        <f>Tracoma!AN412</f>
        <v>0</v>
      </c>
      <c r="BM400" s="367">
        <f>Tracoma!AO412</f>
        <v>0</v>
      </c>
      <c r="BN400" s="367">
        <f>Tracoma!AT412</f>
        <v>0</v>
      </c>
      <c r="BO400" s="367">
        <f>Tracoma!AU412</f>
        <v>0</v>
      </c>
      <c r="BP400" s="367">
        <f>Tracoma!AV412</f>
        <v>0</v>
      </c>
      <c r="BQ400" s="367">
        <f>Tracoma!AW412</f>
        <v>0</v>
      </c>
      <c r="BR400" s="367">
        <f>COUNTIF(Tracoma!AX412,"Sim")</f>
        <v>0</v>
      </c>
      <c r="BS400" s="342"/>
      <c r="BT400" s="367">
        <f t="shared" si="73"/>
        <v>0</v>
      </c>
      <c r="BU400" s="367">
        <f t="shared" si="74"/>
        <v>0</v>
      </c>
      <c r="BV400" s="367">
        <f t="shared" si="75"/>
        <v>0</v>
      </c>
      <c r="BW400" s="367">
        <f t="shared" si="76"/>
        <v>0</v>
      </c>
      <c r="BX400" s="367">
        <f t="shared" si="77"/>
        <v>0</v>
      </c>
      <c r="BY400" s="367">
        <f t="shared" si="80"/>
        <v>0</v>
      </c>
      <c r="BZ400" s="367">
        <f t="shared" si="81"/>
        <v>0</v>
      </c>
      <c r="CA400" s="367">
        <f t="shared" si="82"/>
        <v>0</v>
      </c>
      <c r="CB400" s="367">
        <f t="shared" si="78"/>
        <v>0</v>
      </c>
      <c r="CC400" s="367">
        <f t="shared" si="79"/>
        <v>0</v>
      </c>
    </row>
    <row r="401" spans="2:81" x14ac:dyDescent="0.25">
      <c r="B401" s="150">
        <f>Demografia!B409</f>
        <v>0</v>
      </c>
      <c r="C401" s="150">
        <f>Demografia!C409</f>
        <v>0</v>
      </c>
      <c r="D401" s="151">
        <f>Demografia!D409</f>
        <v>0</v>
      </c>
      <c r="E401" s="56"/>
      <c r="F401" s="151">
        <f>FL!M408</f>
        <v>0</v>
      </c>
      <c r="G401" s="151">
        <f>FL!AE408</f>
        <v>0</v>
      </c>
      <c r="H401" s="151">
        <f>FL!AF408</f>
        <v>0</v>
      </c>
      <c r="I401" s="151">
        <f>FL!AH408</f>
        <v>0</v>
      </c>
      <c r="J401" s="151">
        <f>FL!AI408</f>
        <v>0</v>
      </c>
      <c r="K401" s="151">
        <f>FL!AK408</f>
        <v>0</v>
      </c>
      <c r="L401" s="151">
        <f>FL!AM408</f>
        <v>0</v>
      </c>
      <c r="M401" s="151">
        <f>FL!AN408</f>
        <v>0</v>
      </c>
      <c r="N401" s="151">
        <f>FL!AO408</f>
        <v>0</v>
      </c>
      <c r="O401" s="151">
        <f>FL!AP408</f>
        <v>0</v>
      </c>
      <c r="P401" s="151">
        <f>FL!AQ408</f>
        <v>0</v>
      </c>
      <c r="Q401" s="151">
        <f>COUNTIF(FL!AR408,"Sim")</f>
        <v>0</v>
      </c>
      <c r="R401" s="56"/>
      <c r="S401" s="151">
        <f>Onco!K408</f>
        <v>0</v>
      </c>
      <c r="T401" s="151">
        <f>MAX(Onco!AB408,Onco!BA408)</f>
        <v>0</v>
      </c>
      <c r="U401" s="151">
        <f>MAX(Onco!AC408,Onco!BB408)</f>
        <v>0</v>
      </c>
      <c r="V401" s="151">
        <f>MAX(Onco!AE408,Onco!BD408)</f>
        <v>0</v>
      </c>
      <c r="W401" s="151">
        <f>MAX(Onco!AF408,Onco!BE408)</f>
        <v>0</v>
      </c>
      <c r="X401" s="151">
        <f>MAX(Onco!AG408,Onco!BF408)</f>
        <v>0</v>
      </c>
      <c r="Y401" s="151">
        <f>MAX(Onco!AH408,Onco!BG408)</f>
        <v>0</v>
      </c>
      <c r="Z401" s="151">
        <f>MAX(Onco!AI408,Onco!BH408)</f>
        <v>0</v>
      </c>
      <c r="AA401" s="151">
        <f>MAX(Onco!AJ408,Onco!BI408)</f>
        <v>0</v>
      </c>
      <c r="AB401" s="151">
        <f>MAX(COUNTIF(Onco!AK408,"Sim"),COUNTIF(Onco!BJ408,"Sim"))</f>
        <v>0</v>
      </c>
      <c r="AC401" s="56"/>
      <c r="AD401" s="151">
        <f>Schisto!P410</f>
        <v>0</v>
      </c>
      <c r="AE401" s="151">
        <f>Schisto!AI410</f>
        <v>0</v>
      </c>
      <c r="AF401" s="151">
        <f>Schisto!AJ410</f>
        <v>0</v>
      </c>
      <c r="AG401" s="151">
        <f>Schisto!AN410</f>
        <v>0</v>
      </c>
      <c r="AH401" s="151">
        <f>Schisto!AO410</f>
        <v>0</v>
      </c>
      <c r="AI401" s="151">
        <f>Schisto!AT410</f>
        <v>0</v>
      </c>
      <c r="AJ401" s="151">
        <f>Schisto!AU410</f>
        <v>0</v>
      </c>
      <c r="AK401" s="151">
        <f>Schisto!AV410</f>
        <v>0</v>
      </c>
      <c r="AL401" s="151">
        <f>Schisto!AW410</f>
        <v>0</v>
      </c>
      <c r="AM401" s="151">
        <f>COUNTIF(Schisto!AX410,"Sim")</f>
        <v>0</v>
      </c>
      <c r="AN401" s="56"/>
      <c r="AO401" s="151">
        <f>HTS!P410</f>
        <v>0</v>
      </c>
      <c r="AP401" s="151">
        <f>MAX(HTS!AK410,HTS!BS410)</f>
        <v>0</v>
      </c>
      <c r="AQ401" s="151">
        <f>MAX(HTS!AL410,HTS!BT410)</f>
        <v>0</v>
      </c>
      <c r="AR401" s="151">
        <f>MAX(HTS!AM410,HTS!BU410)</f>
        <v>0</v>
      </c>
      <c r="AS401" s="151">
        <f>MAX(HTS!AN410,HTS!BV410)</f>
        <v>0</v>
      </c>
      <c r="AT401" s="151">
        <f>MAX(HTS!AO410,HTS!BW410)</f>
        <v>0</v>
      </c>
      <c r="AU401" s="151">
        <f>MAX(HTS!AQ410,HTS!BY410)</f>
        <v>0</v>
      </c>
      <c r="AV401" s="151">
        <f>MAX(HTS!AR410,HTS!BZ410)</f>
        <v>0</v>
      </c>
      <c r="AW401" s="151">
        <f>MAX(HTS!AS410,HTS!CA410)</f>
        <v>0</v>
      </c>
      <c r="AX401" s="151">
        <f>MAX(HTS!AT410,HTS!CB410)</f>
        <v>0</v>
      </c>
      <c r="AY401" s="151">
        <f>MAX(HTS!AU410,HTS!CC410)</f>
        <v>0</v>
      </c>
      <c r="AZ401" s="151">
        <f>MAX(HTS!AV410,HTS!CD410)</f>
        <v>0</v>
      </c>
      <c r="BA401" s="151">
        <f>MAX(HTS!AW410,HTS!CE410)</f>
        <v>0</v>
      </c>
      <c r="BB401" s="151">
        <f>MAX(HTS!AX410,HTS!CF410)</f>
        <v>0</v>
      </c>
      <c r="BC401" s="151">
        <f>MAX(HTS!AY410,HTS!CG410)</f>
        <v>0</v>
      </c>
      <c r="BD401" s="151">
        <f>MAX(HTS!AZ410,HTS!CH410)</f>
        <v>0</v>
      </c>
      <c r="BE401" s="151">
        <f>MAX(HTS!BA410,HTS!CI410)</f>
        <v>0</v>
      </c>
      <c r="BF401" s="151">
        <f>MAX(HTS!BB410,HTS!CJ410)</f>
        <v>0</v>
      </c>
      <c r="BG401" s="151">
        <f>MAX(COUNTIF(HTS!BC410,"Sim"),COUNTIF(HTS!CK410,"Sim"))</f>
        <v>0</v>
      </c>
      <c r="BH401" s="56"/>
      <c r="BI401" s="151">
        <f>Tracoma!Q413</f>
        <v>0</v>
      </c>
      <c r="BJ401" s="151">
        <f>Tracoma!AK413</f>
        <v>0</v>
      </c>
      <c r="BK401" s="151">
        <f>Tracoma!AL413</f>
        <v>0</v>
      </c>
      <c r="BL401" s="151">
        <f>Tracoma!AN413</f>
        <v>0</v>
      </c>
      <c r="BM401" s="151">
        <f>Tracoma!AO413</f>
        <v>0</v>
      </c>
      <c r="BN401" s="151">
        <f>Tracoma!AT413</f>
        <v>0</v>
      </c>
      <c r="BO401" s="151">
        <f>Tracoma!AU413</f>
        <v>0</v>
      </c>
      <c r="BP401" s="151">
        <f>Tracoma!AV413</f>
        <v>0</v>
      </c>
      <c r="BQ401" s="151">
        <f>Tracoma!AW413</f>
        <v>0</v>
      </c>
      <c r="BR401" s="151">
        <f>COUNTIF(Tracoma!AX413,"Sim")</f>
        <v>0</v>
      </c>
      <c r="BS401" s="56"/>
      <c r="BT401" s="151">
        <f t="shared" si="73"/>
        <v>0</v>
      </c>
      <c r="BU401" s="151">
        <f t="shared" si="74"/>
        <v>0</v>
      </c>
      <c r="BV401" s="151">
        <f t="shared" si="75"/>
        <v>0</v>
      </c>
      <c r="BW401" s="151">
        <f t="shared" si="76"/>
        <v>0</v>
      </c>
      <c r="BX401" s="151">
        <f t="shared" si="77"/>
        <v>0</v>
      </c>
      <c r="BY401" s="151">
        <f t="shared" si="80"/>
        <v>0</v>
      </c>
      <c r="BZ401" s="151">
        <f t="shared" si="81"/>
        <v>0</v>
      </c>
      <c r="CA401" s="151">
        <f t="shared" si="82"/>
        <v>0</v>
      </c>
      <c r="CB401" s="151">
        <f t="shared" si="78"/>
        <v>0</v>
      </c>
      <c r="CC401" s="151">
        <f t="shared" si="79"/>
        <v>0</v>
      </c>
    </row>
    <row r="402" spans="2:81" x14ac:dyDescent="0.25">
      <c r="B402" s="366">
        <f>Demografia!B410</f>
        <v>0</v>
      </c>
      <c r="C402" s="366">
        <f>Demografia!C410</f>
        <v>0</v>
      </c>
      <c r="D402" s="367">
        <f>Demografia!D410</f>
        <v>0</v>
      </c>
      <c r="E402" s="342"/>
      <c r="F402" s="367">
        <f>FL!M409</f>
        <v>0</v>
      </c>
      <c r="G402" s="367">
        <f>FL!AE409</f>
        <v>0</v>
      </c>
      <c r="H402" s="367">
        <f>FL!AF409</f>
        <v>0</v>
      </c>
      <c r="I402" s="367">
        <f>FL!AH409</f>
        <v>0</v>
      </c>
      <c r="J402" s="367">
        <f>FL!AI409</f>
        <v>0</v>
      </c>
      <c r="K402" s="367">
        <f>FL!AK409</f>
        <v>0</v>
      </c>
      <c r="L402" s="367">
        <f>FL!AM409</f>
        <v>0</v>
      </c>
      <c r="M402" s="367">
        <f>FL!AN409</f>
        <v>0</v>
      </c>
      <c r="N402" s="367">
        <f>FL!AO409</f>
        <v>0</v>
      </c>
      <c r="O402" s="367">
        <f>FL!AP409</f>
        <v>0</v>
      </c>
      <c r="P402" s="367">
        <f>FL!AQ409</f>
        <v>0</v>
      </c>
      <c r="Q402" s="367">
        <f>COUNTIF(FL!AR409,"Sim")</f>
        <v>0</v>
      </c>
      <c r="R402" s="342"/>
      <c r="S402" s="367">
        <f>Onco!K409</f>
        <v>0</v>
      </c>
      <c r="T402" s="367">
        <f>MAX(Onco!AB409,Onco!BA409)</f>
        <v>0</v>
      </c>
      <c r="U402" s="367">
        <f>MAX(Onco!AC409,Onco!BB409)</f>
        <v>0</v>
      </c>
      <c r="V402" s="367">
        <f>MAX(Onco!AE409,Onco!BD409)</f>
        <v>0</v>
      </c>
      <c r="W402" s="367">
        <f>MAX(Onco!AF409,Onco!BE409)</f>
        <v>0</v>
      </c>
      <c r="X402" s="367">
        <f>MAX(Onco!AG409,Onco!BF409)</f>
        <v>0</v>
      </c>
      <c r="Y402" s="367">
        <f>MAX(Onco!AH409,Onco!BG409)</f>
        <v>0</v>
      </c>
      <c r="Z402" s="367">
        <f>MAX(Onco!AI409,Onco!BH409)</f>
        <v>0</v>
      </c>
      <c r="AA402" s="367">
        <f>MAX(Onco!AJ409,Onco!BI409)</f>
        <v>0</v>
      </c>
      <c r="AB402" s="367">
        <f>MAX(COUNTIF(Onco!AK409,"Sim"),COUNTIF(Onco!BJ409,"Sim"))</f>
        <v>0</v>
      </c>
      <c r="AC402" s="342"/>
      <c r="AD402" s="367">
        <f>Schisto!P411</f>
        <v>0</v>
      </c>
      <c r="AE402" s="367">
        <f>Schisto!AI411</f>
        <v>0</v>
      </c>
      <c r="AF402" s="367">
        <f>Schisto!AJ411</f>
        <v>0</v>
      </c>
      <c r="AG402" s="367">
        <f>Schisto!AN411</f>
        <v>0</v>
      </c>
      <c r="AH402" s="367">
        <f>Schisto!AO411</f>
        <v>0</v>
      </c>
      <c r="AI402" s="367">
        <f>Schisto!AT411</f>
        <v>0</v>
      </c>
      <c r="AJ402" s="367">
        <f>Schisto!AU411</f>
        <v>0</v>
      </c>
      <c r="AK402" s="367">
        <f>Schisto!AV411</f>
        <v>0</v>
      </c>
      <c r="AL402" s="367">
        <f>Schisto!AW411</f>
        <v>0</v>
      </c>
      <c r="AM402" s="367">
        <f>COUNTIF(Schisto!AX411,"Sim")</f>
        <v>0</v>
      </c>
      <c r="AN402" s="342"/>
      <c r="AO402" s="367">
        <f>HTS!P411</f>
        <v>0</v>
      </c>
      <c r="AP402" s="367">
        <f>MAX(HTS!AK411,HTS!BS411)</f>
        <v>0</v>
      </c>
      <c r="AQ402" s="367">
        <f>MAX(HTS!AL411,HTS!BT411)</f>
        <v>0</v>
      </c>
      <c r="AR402" s="367">
        <f>MAX(HTS!AM411,HTS!BU411)</f>
        <v>0</v>
      </c>
      <c r="AS402" s="367">
        <f>MAX(HTS!AN411,HTS!BV411)</f>
        <v>0</v>
      </c>
      <c r="AT402" s="367">
        <f>MAX(HTS!AO411,HTS!BW411)</f>
        <v>0</v>
      </c>
      <c r="AU402" s="367">
        <f>MAX(HTS!AQ411,HTS!BY411)</f>
        <v>0</v>
      </c>
      <c r="AV402" s="367">
        <f>MAX(HTS!AR411,HTS!BZ411)</f>
        <v>0</v>
      </c>
      <c r="AW402" s="367">
        <f>MAX(HTS!AS411,HTS!CA411)</f>
        <v>0</v>
      </c>
      <c r="AX402" s="367">
        <f>MAX(HTS!AT411,HTS!CB411)</f>
        <v>0</v>
      </c>
      <c r="AY402" s="367">
        <f>MAX(HTS!AU411,HTS!CC411)</f>
        <v>0</v>
      </c>
      <c r="AZ402" s="367">
        <f>MAX(HTS!AV411,HTS!CD411)</f>
        <v>0</v>
      </c>
      <c r="BA402" s="367">
        <f>MAX(HTS!AW411,HTS!CE411)</f>
        <v>0</v>
      </c>
      <c r="BB402" s="367">
        <f>MAX(HTS!AX411,HTS!CF411)</f>
        <v>0</v>
      </c>
      <c r="BC402" s="367">
        <f>MAX(HTS!AY411,HTS!CG411)</f>
        <v>0</v>
      </c>
      <c r="BD402" s="367">
        <f>MAX(HTS!AZ411,HTS!CH411)</f>
        <v>0</v>
      </c>
      <c r="BE402" s="367">
        <f>MAX(HTS!BA411,HTS!CI411)</f>
        <v>0</v>
      </c>
      <c r="BF402" s="367">
        <f>MAX(HTS!BB411,HTS!CJ411)</f>
        <v>0</v>
      </c>
      <c r="BG402" s="367">
        <f>MAX(COUNTIF(HTS!BC411,"Sim"),COUNTIF(HTS!CK411,"Sim"))</f>
        <v>0</v>
      </c>
      <c r="BH402" s="342"/>
      <c r="BI402" s="367">
        <f>Tracoma!Q414</f>
        <v>0</v>
      </c>
      <c r="BJ402" s="367">
        <f>Tracoma!AK414</f>
        <v>0</v>
      </c>
      <c r="BK402" s="367">
        <f>Tracoma!AL414</f>
        <v>0</v>
      </c>
      <c r="BL402" s="367">
        <f>Tracoma!AN414</f>
        <v>0</v>
      </c>
      <c r="BM402" s="367">
        <f>Tracoma!AO414</f>
        <v>0</v>
      </c>
      <c r="BN402" s="367">
        <f>Tracoma!AT414</f>
        <v>0</v>
      </c>
      <c r="BO402" s="367">
        <f>Tracoma!AU414</f>
        <v>0</v>
      </c>
      <c r="BP402" s="367">
        <f>Tracoma!AV414</f>
        <v>0</v>
      </c>
      <c r="BQ402" s="367">
        <f>Tracoma!AW414</f>
        <v>0</v>
      </c>
      <c r="BR402" s="367">
        <f>COUNTIF(Tracoma!AX414,"Sim")</f>
        <v>0</v>
      </c>
      <c r="BS402" s="342"/>
      <c r="BT402" s="367">
        <f t="shared" si="73"/>
        <v>0</v>
      </c>
      <c r="BU402" s="367">
        <f t="shared" si="74"/>
        <v>0</v>
      </c>
      <c r="BV402" s="367">
        <f t="shared" si="75"/>
        <v>0</v>
      </c>
      <c r="BW402" s="367">
        <f t="shared" si="76"/>
        <v>0</v>
      </c>
      <c r="BX402" s="367">
        <f t="shared" si="77"/>
        <v>0</v>
      </c>
      <c r="BY402" s="367">
        <f t="shared" si="80"/>
        <v>0</v>
      </c>
      <c r="BZ402" s="367">
        <f t="shared" si="81"/>
        <v>0</v>
      </c>
      <c r="CA402" s="367">
        <f t="shared" si="82"/>
        <v>0</v>
      </c>
      <c r="CB402" s="367">
        <f t="shared" si="78"/>
        <v>0</v>
      </c>
      <c r="CC402" s="367">
        <f t="shared" si="79"/>
        <v>0</v>
      </c>
    </row>
    <row r="403" spans="2:81" x14ac:dyDescent="0.25">
      <c r="B403" s="150">
        <f>Demografia!B411</f>
        <v>0</v>
      </c>
      <c r="C403" s="150">
        <f>Demografia!C411</f>
        <v>0</v>
      </c>
      <c r="D403" s="151">
        <f>Demografia!D411</f>
        <v>0</v>
      </c>
      <c r="E403" s="56"/>
      <c r="F403" s="151">
        <f>FL!M410</f>
        <v>0</v>
      </c>
      <c r="G403" s="151">
        <f>FL!AE410</f>
        <v>0</v>
      </c>
      <c r="H403" s="151">
        <f>FL!AF410</f>
        <v>0</v>
      </c>
      <c r="I403" s="151">
        <f>FL!AH410</f>
        <v>0</v>
      </c>
      <c r="J403" s="151">
        <f>FL!AI410</f>
        <v>0</v>
      </c>
      <c r="K403" s="151">
        <f>FL!AK410</f>
        <v>0</v>
      </c>
      <c r="L403" s="151">
        <f>FL!AM410</f>
        <v>0</v>
      </c>
      <c r="M403" s="151">
        <f>FL!AN410</f>
        <v>0</v>
      </c>
      <c r="N403" s="151">
        <f>FL!AO410</f>
        <v>0</v>
      </c>
      <c r="O403" s="151">
        <f>FL!AP410</f>
        <v>0</v>
      </c>
      <c r="P403" s="151">
        <f>FL!AQ410</f>
        <v>0</v>
      </c>
      <c r="Q403" s="151">
        <f>COUNTIF(FL!AR410,"Sim")</f>
        <v>0</v>
      </c>
      <c r="R403" s="56"/>
      <c r="S403" s="151">
        <f>Onco!K410</f>
        <v>0</v>
      </c>
      <c r="T403" s="151">
        <f>MAX(Onco!AB410,Onco!BA410)</f>
        <v>0</v>
      </c>
      <c r="U403" s="151">
        <f>MAX(Onco!AC410,Onco!BB410)</f>
        <v>0</v>
      </c>
      <c r="V403" s="151">
        <f>MAX(Onco!AE410,Onco!BD410)</f>
        <v>0</v>
      </c>
      <c r="W403" s="151">
        <f>MAX(Onco!AF410,Onco!BE410)</f>
        <v>0</v>
      </c>
      <c r="X403" s="151">
        <f>MAX(Onco!AG410,Onco!BF410)</f>
        <v>0</v>
      </c>
      <c r="Y403" s="151">
        <f>MAX(Onco!AH410,Onco!BG410)</f>
        <v>0</v>
      </c>
      <c r="Z403" s="151">
        <f>MAX(Onco!AI410,Onco!BH410)</f>
        <v>0</v>
      </c>
      <c r="AA403" s="151">
        <f>MAX(Onco!AJ410,Onco!BI410)</f>
        <v>0</v>
      </c>
      <c r="AB403" s="151">
        <f>MAX(COUNTIF(Onco!AK410,"Sim"),COUNTIF(Onco!BJ410,"Sim"))</f>
        <v>0</v>
      </c>
      <c r="AC403" s="56"/>
      <c r="AD403" s="151">
        <f>Schisto!P412</f>
        <v>0</v>
      </c>
      <c r="AE403" s="151">
        <f>Schisto!AI412</f>
        <v>0</v>
      </c>
      <c r="AF403" s="151">
        <f>Schisto!AJ412</f>
        <v>0</v>
      </c>
      <c r="AG403" s="151">
        <f>Schisto!AN412</f>
        <v>0</v>
      </c>
      <c r="AH403" s="151">
        <f>Schisto!AO412</f>
        <v>0</v>
      </c>
      <c r="AI403" s="151">
        <f>Schisto!AT412</f>
        <v>0</v>
      </c>
      <c r="AJ403" s="151">
        <f>Schisto!AU412</f>
        <v>0</v>
      </c>
      <c r="AK403" s="151">
        <f>Schisto!AV412</f>
        <v>0</v>
      </c>
      <c r="AL403" s="151">
        <f>Schisto!AW412</f>
        <v>0</v>
      </c>
      <c r="AM403" s="151">
        <f>COUNTIF(Schisto!AX412,"Sim")</f>
        <v>0</v>
      </c>
      <c r="AN403" s="56"/>
      <c r="AO403" s="151">
        <f>HTS!P412</f>
        <v>0</v>
      </c>
      <c r="AP403" s="151">
        <f>MAX(HTS!AK412,HTS!BS412)</f>
        <v>0</v>
      </c>
      <c r="AQ403" s="151">
        <f>MAX(HTS!AL412,HTS!BT412)</f>
        <v>0</v>
      </c>
      <c r="AR403" s="151">
        <f>MAX(HTS!AM412,HTS!BU412)</f>
        <v>0</v>
      </c>
      <c r="AS403" s="151">
        <f>MAX(HTS!AN412,HTS!BV412)</f>
        <v>0</v>
      </c>
      <c r="AT403" s="151">
        <f>MAX(HTS!AO412,HTS!BW412)</f>
        <v>0</v>
      </c>
      <c r="AU403" s="151">
        <f>MAX(HTS!AQ412,HTS!BY412)</f>
        <v>0</v>
      </c>
      <c r="AV403" s="151">
        <f>MAX(HTS!AR412,HTS!BZ412)</f>
        <v>0</v>
      </c>
      <c r="AW403" s="151">
        <f>MAX(HTS!AS412,HTS!CA412)</f>
        <v>0</v>
      </c>
      <c r="AX403" s="151">
        <f>MAX(HTS!AT412,HTS!CB412)</f>
        <v>0</v>
      </c>
      <c r="AY403" s="151">
        <f>MAX(HTS!AU412,HTS!CC412)</f>
        <v>0</v>
      </c>
      <c r="AZ403" s="151">
        <f>MAX(HTS!AV412,HTS!CD412)</f>
        <v>0</v>
      </c>
      <c r="BA403" s="151">
        <f>MAX(HTS!AW412,HTS!CE412)</f>
        <v>0</v>
      </c>
      <c r="BB403" s="151">
        <f>MAX(HTS!AX412,HTS!CF412)</f>
        <v>0</v>
      </c>
      <c r="BC403" s="151">
        <f>MAX(HTS!AY412,HTS!CG412)</f>
        <v>0</v>
      </c>
      <c r="BD403" s="151">
        <f>MAX(HTS!AZ412,HTS!CH412)</f>
        <v>0</v>
      </c>
      <c r="BE403" s="151">
        <f>MAX(HTS!BA412,HTS!CI412)</f>
        <v>0</v>
      </c>
      <c r="BF403" s="151">
        <f>MAX(HTS!BB412,HTS!CJ412)</f>
        <v>0</v>
      </c>
      <c r="BG403" s="151">
        <f>MAX(COUNTIF(HTS!BC412,"Sim"),COUNTIF(HTS!CK412,"Sim"))</f>
        <v>0</v>
      </c>
      <c r="BH403" s="56"/>
      <c r="BI403" s="151">
        <f>Tracoma!Q415</f>
        <v>0</v>
      </c>
      <c r="BJ403" s="151">
        <f>Tracoma!AK415</f>
        <v>0</v>
      </c>
      <c r="BK403" s="151">
        <f>Tracoma!AL415</f>
        <v>0</v>
      </c>
      <c r="BL403" s="151">
        <f>Tracoma!AN415</f>
        <v>0</v>
      </c>
      <c r="BM403" s="151">
        <f>Tracoma!AO415</f>
        <v>0</v>
      </c>
      <c r="BN403" s="151">
        <f>Tracoma!AT415</f>
        <v>0</v>
      </c>
      <c r="BO403" s="151">
        <f>Tracoma!AU415</f>
        <v>0</v>
      </c>
      <c r="BP403" s="151">
        <f>Tracoma!AV415</f>
        <v>0</v>
      </c>
      <c r="BQ403" s="151">
        <f>Tracoma!AW415</f>
        <v>0</v>
      </c>
      <c r="BR403" s="151">
        <f>COUNTIF(Tracoma!AX415,"Sim")</f>
        <v>0</v>
      </c>
      <c r="BS403" s="56"/>
      <c r="BT403" s="151">
        <f t="shared" si="73"/>
        <v>0</v>
      </c>
      <c r="BU403" s="151">
        <f t="shared" si="74"/>
        <v>0</v>
      </c>
      <c r="BV403" s="151">
        <f t="shared" si="75"/>
        <v>0</v>
      </c>
      <c r="BW403" s="151">
        <f t="shared" si="76"/>
        <v>0</v>
      </c>
      <c r="BX403" s="151">
        <f t="shared" si="77"/>
        <v>0</v>
      </c>
      <c r="BY403" s="151">
        <f t="shared" si="80"/>
        <v>0</v>
      </c>
      <c r="BZ403" s="151">
        <f t="shared" si="81"/>
        <v>0</v>
      </c>
      <c r="CA403" s="151">
        <f t="shared" si="82"/>
        <v>0</v>
      </c>
      <c r="CB403" s="151">
        <f t="shared" si="78"/>
        <v>0</v>
      </c>
      <c r="CC403" s="151">
        <f t="shared" si="79"/>
        <v>0</v>
      </c>
    </row>
    <row r="404" spans="2:81" x14ac:dyDescent="0.25">
      <c r="B404" s="366">
        <f>Demografia!B412</f>
        <v>0</v>
      </c>
      <c r="C404" s="366">
        <f>Demografia!C412</f>
        <v>0</v>
      </c>
      <c r="D404" s="367">
        <f>Demografia!D412</f>
        <v>0</v>
      </c>
      <c r="E404" s="342"/>
      <c r="F404" s="367">
        <f>FL!M411</f>
        <v>0</v>
      </c>
      <c r="G404" s="367">
        <f>FL!AE411</f>
        <v>0</v>
      </c>
      <c r="H404" s="367">
        <f>FL!AF411</f>
        <v>0</v>
      </c>
      <c r="I404" s="367">
        <f>FL!AH411</f>
        <v>0</v>
      </c>
      <c r="J404" s="367">
        <f>FL!AI411</f>
        <v>0</v>
      </c>
      <c r="K404" s="367">
        <f>FL!AK411</f>
        <v>0</v>
      </c>
      <c r="L404" s="367">
        <f>FL!AM411</f>
        <v>0</v>
      </c>
      <c r="M404" s="367">
        <f>FL!AN411</f>
        <v>0</v>
      </c>
      <c r="N404" s="367">
        <f>FL!AO411</f>
        <v>0</v>
      </c>
      <c r="O404" s="367">
        <f>FL!AP411</f>
        <v>0</v>
      </c>
      <c r="P404" s="367">
        <f>FL!AQ411</f>
        <v>0</v>
      </c>
      <c r="Q404" s="367">
        <f>COUNTIF(FL!AR411,"Sim")</f>
        <v>0</v>
      </c>
      <c r="R404" s="342"/>
      <c r="S404" s="367">
        <f>Onco!K411</f>
        <v>0</v>
      </c>
      <c r="T404" s="367">
        <f>MAX(Onco!AB411,Onco!BA411)</f>
        <v>0</v>
      </c>
      <c r="U404" s="367">
        <f>MAX(Onco!AC411,Onco!BB411)</f>
        <v>0</v>
      </c>
      <c r="V404" s="367">
        <f>MAX(Onco!AE411,Onco!BD411)</f>
        <v>0</v>
      </c>
      <c r="W404" s="367">
        <f>MAX(Onco!AF411,Onco!BE411)</f>
        <v>0</v>
      </c>
      <c r="X404" s="367">
        <f>MAX(Onco!AG411,Onco!BF411)</f>
        <v>0</v>
      </c>
      <c r="Y404" s="367">
        <f>MAX(Onco!AH411,Onco!BG411)</f>
        <v>0</v>
      </c>
      <c r="Z404" s="367">
        <f>MAX(Onco!AI411,Onco!BH411)</f>
        <v>0</v>
      </c>
      <c r="AA404" s="367">
        <f>MAX(Onco!AJ411,Onco!BI411)</f>
        <v>0</v>
      </c>
      <c r="AB404" s="367">
        <f>MAX(COUNTIF(Onco!AK411,"Sim"),COUNTIF(Onco!BJ411,"Sim"))</f>
        <v>0</v>
      </c>
      <c r="AC404" s="342"/>
      <c r="AD404" s="367">
        <f>Schisto!P413</f>
        <v>0</v>
      </c>
      <c r="AE404" s="367">
        <f>Schisto!AI413</f>
        <v>0</v>
      </c>
      <c r="AF404" s="367">
        <f>Schisto!AJ413</f>
        <v>0</v>
      </c>
      <c r="AG404" s="367">
        <f>Schisto!AN413</f>
        <v>0</v>
      </c>
      <c r="AH404" s="367">
        <f>Schisto!AO413</f>
        <v>0</v>
      </c>
      <c r="AI404" s="367">
        <f>Schisto!AT413</f>
        <v>0</v>
      </c>
      <c r="AJ404" s="367">
        <f>Schisto!AU413</f>
        <v>0</v>
      </c>
      <c r="AK404" s="367">
        <f>Schisto!AV413</f>
        <v>0</v>
      </c>
      <c r="AL404" s="367">
        <f>Schisto!AW413</f>
        <v>0</v>
      </c>
      <c r="AM404" s="367">
        <f>COUNTIF(Schisto!AX413,"Sim")</f>
        <v>0</v>
      </c>
      <c r="AN404" s="342"/>
      <c r="AO404" s="367">
        <f>HTS!P413</f>
        <v>0</v>
      </c>
      <c r="AP404" s="367">
        <f>MAX(HTS!AK413,HTS!BS413)</f>
        <v>0</v>
      </c>
      <c r="AQ404" s="367">
        <f>MAX(HTS!AL413,HTS!BT413)</f>
        <v>0</v>
      </c>
      <c r="AR404" s="367">
        <f>MAX(HTS!AM413,HTS!BU413)</f>
        <v>0</v>
      </c>
      <c r="AS404" s="367">
        <f>MAX(HTS!AN413,HTS!BV413)</f>
        <v>0</v>
      </c>
      <c r="AT404" s="367">
        <f>MAX(HTS!AO413,HTS!BW413)</f>
        <v>0</v>
      </c>
      <c r="AU404" s="367">
        <f>MAX(HTS!AQ413,HTS!BY413)</f>
        <v>0</v>
      </c>
      <c r="AV404" s="367">
        <f>MAX(HTS!AR413,HTS!BZ413)</f>
        <v>0</v>
      </c>
      <c r="AW404" s="367">
        <f>MAX(HTS!AS413,HTS!CA413)</f>
        <v>0</v>
      </c>
      <c r="AX404" s="367">
        <f>MAX(HTS!AT413,HTS!CB413)</f>
        <v>0</v>
      </c>
      <c r="AY404" s="367">
        <f>MAX(HTS!AU413,HTS!CC413)</f>
        <v>0</v>
      </c>
      <c r="AZ404" s="367">
        <f>MAX(HTS!AV413,HTS!CD413)</f>
        <v>0</v>
      </c>
      <c r="BA404" s="367">
        <f>MAX(HTS!AW413,HTS!CE413)</f>
        <v>0</v>
      </c>
      <c r="BB404" s="367">
        <f>MAX(HTS!AX413,HTS!CF413)</f>
        <v>0</v>
      </c>
      <c r="BC404" s="367">
        <f>MAX(HTS!AY413,HTS!CG413)</f>
        <v>0</v>
      </c>
      <c r="BD404" s="367">
        <f>MAX(HTS!AZ413,HTS!CH413)</f>
        <v>0</v>
      </c>
      <c r="BE404" s="367">
        <f>MAX(HTS!BA413,HTS!CI413)</f>
        <v>0</v>
      </c>
      <c r="BF404" s="367">
        <f>MAX(HTS!BB413,HTS!CJ413)</f>
        <v>0</v>
      </c>
      <c r="BG404" s="367">
        <f>MAX(COUNTIF(HTS!BC413,"Sim"),COUNTIF(HTS!CK413,"Sim"))</f>
        <v>0</v>
      </c>
      <c r="BH404" s="342"/>
      <c r="BI404" s="367">
        <f>Tracoma!Q416</f>
        <v>0</v>
      </c>
      <c r="BJ404" s="367">
        <f>Tracoma!AK416</f>
        <v>0</v>
      </c>
      <c r="BK404" s="367">
        <f>Tracoma!AL416</f>
        <v>0</v>
      </c>
      <c r="BL404" s="367">
        <f>Tracoma!AN416</f>
        <v>0</v>
      </c>
      <c r="BM404" s="367">
        <f>Tracoma!AO416</f>
        <v>0</v>
      </c>
      <c r="BN404" s="367">
        <f>Tracoma!AT416</f>
        <v>0</v>
      </c>
      <c r="BO404" s="367">
        <f>Tracoma!AU416</f>
        <v>0</v>
      </c>
      <c r="BP404" s="367">
        <f>Tracoma!AV416</f>
        <v>0</v>
      </c>
      <c r="BQ404" s="367">
        <f>Tracoma!AW416</f>
        <v>0</v>
      </c>
      <c r="BR404" s="367">
        <f>COUNTIF(Tracoma!AX416,"Sim")</f>
        <v>0</v>
      </c>
      <c r="BS404" s="342"/>
      <c r="BT404" s="367">
        <f t="shared" si="73"/>
        <v>0</v>
      </c>
      <c r="BU404" s="367">
        <f t="shared" si="74"/>
        <v>0</v>
      </c>
      <c r="BV404" s="367">
        <f t="shared" si="75"/>
        <v>0</v>
      </c>
      <c r="BW404" s="367">
        <f t="shared" si="76"/>
        <v>0</v>
      </c>
      <c r="BX404" s="367">
        <f t="shared" si="77"/>
        <v>0</v>
      </c>
      <c r="BY404" s="367">
        <f t="shared" si="80"/>
        <v>0</v>
      </c>
      <c r="BZ404" s="367">
        <f t="shared" si="81"/>
        <v>0</v>
      </c>
      <c r="CA404" s="367">
        <f t="shared" si="82"/>
        <v>0</v>
      </c>
      <c r="CB404" s="367">
        <f t="shared" si="78"/>
        <v>0</v>
      </c>
      <c r="CC404" s="367">
        <f t="shared" si="79"/>
        <v>0</v>
      </c>
    </row>
    <row r="405" spans="2:81" x14ac:dyDescent="0.25">
      <c r="B405" s="150">
        <f>Demografia!B413</f>
        <v>0</v>
      </c>
      <c r="C405" s="150">
        <f>Demografia!C413</f>
        <v>0</v>
      </c>
      <c r="D405" s="151">
        <f>Demografia!D413</f>
        <v>0</v>
      </c>
      <c r="E405" s="56"/>
      <c r="F405" s="151">
        <f>FL!M412</f>
        <v>0</v>
      </c>
      <c r="G405" s="151">
        <f>FL!AE412</f>
        <v>0</v>
      </c>
      <c r="H405" s="151">
        <f>FL!AF412</f>
        <v>0</v>
      </c>
      <c r="I405" s="151">
        <f>FL!AH412</f>
        <v>0</v>
      </c>
      <c r="J405" s="151">
        <f>FL!AI412</f>
        <v>0</v>
      </c>
      <c r="K405" s="151">
        <f>FL!AK412</f>
        <v>0</v>
      </c>
      <c r="L405" s="151">
        <f>FL!AM412</f>
        <v>0</v>
      </c>
      <c r="M405" s="151">
        <f>FL!AN412</f>
        <v>0</v>
      </c>
      <c r="N405" s="151">
        <f>FL!AO412</f>
        <v>0</v>
      </c>
      <c r="O405" s="151">
        <f>FL!AP412</f>
        <v>0</v>
      </c>
      <c r="P405" s="151">
        <f>FL!AQ412</f>
        <v>0</v>
      </c>
      <c r="Q405" s="151">
        <f>COUNTIF(FL!AR412,"Sim")</f>
        <v>0</v>
      </c>
      <c r="R405" s="56"/>
      <c r="S405" s="151">
        <f>Onco!K412</f>
        <v>0</v>
      </c>
      <c r="T405" s="151">
        <f>MAX(Onco!AB412,Onco!BA412)</f>
        <v>0</v>
      </c>
      <c r="U405" s="151">
        <f>MAX(Onco!AC412,Onco!BB412)</f>
        <v>0</v>
      </c>
      <c r="V405" s="151">
        <f>MAX(Onco!AE412,Onco!BD412)</f>
        <v>0</v>
      </c>
      <c r="W405" s="151">
        <f>MAX(Onco!AF412,Onco!BE412)</f>
        <v>0</v>
      </c>
      <c r="X405" s="151">
        <f>MAX(Onco!AG412,Onco!BF412)</f>
        <v>0</v>
      </c>
      <c r="Y405" s="151">
        <f>MAX(Onco!AH412,Onco!BG412)</f>
        <v>0</v>
      </c>
      <c r="Z405" s="151">
        <f>MAX(Onco!AI412,Onco!BH412)</f>
        <v>0</v>
      </c>
      <c r="AA405" s="151">
        <f>MAX(Onco!AJ412,Onco!BI412)</f>
        <v>0</v>
      </c>
      <c r="AB405" s="151">
        <f>MAX(COUNTIF(Onco!AK412,"Sim"),COUNTIF(Onco!BJ412,"Sim"))</f>
        <v>0</v>
      </c>
      <c r="AC405" s="56"/>
      <c r="AD405" s="151">
        <f>Schisto!P414</f>
        <v>0</v>
      </c>
      <c r="AE405" s="151">
        <f>Schisto!AI414</f>
        <v>0</v>
      </c>
      <c r="AF405" s="151">
        <f>Schisto!AJ414</f>
        <v>0</v>
      </c>
      <c r="AG405" s="151">
        <f>Schisto!AN414</f>
        <v>0</v>
      </c>
      <c r="AH405" s="151">
        <f>Schisto!AO414</f>
        <v>0</v>
      </c>
      <c r="AI405" s="151">
        <f>Schisto!AT414</f>
        <v>0</v>
      </c>
      <c r="AJ405" s="151">
        <f>Schisto!AU414</f>
        <v>0</v>
      </c>
      <c r="AK405" s="151">
        <f>Schisto!AV414</f>
        <v>0</v>
      </c>
      <c r="AL405" s="151">
        <f>Schisto!AW414</f>
        <v>0</v>
      </c>
      <c r="AM405" s="151">
        <f>COUNTIF(Schisto!AX414,"Sim")</f>
        <v>0</v>
      </c>
      <c r="AN405" s="56"/>
      <c r="AO405" s="151">
        <f>HTS!P414</f>
        <v>0</v>
      </c>
      <c r="AP405" s="151">
        <f>MAX(HTS!AK414,HTS!BS414)</f>
        <v>0</v>
      </c>
      <c r="AQ405" s="151">
        <f>MAX(HTS!AL414,HTS!BT414)</f>
        <v>0</v>
      </c>
      <c r="AR405" s="151">
        <f>MAX(HTS!AM414,HTS!BU414)</f>
        <v>0</v>
      </c>
      <c r="AS405" s="151">
        <f>MAX(HTS!AN414,HTS!BV414)</f>
        <v>0</v>
      </c>
      <c r="AT405" s="151">
        <f>MAX(HTS!AO414,HTS!BW414)</f>
        <v>0</v>
      </c>
      <c r="AU405" s="151">
        <f>MAX(HTS!AQ414,HTS!BY414)</f>
        <v>0</v>
      </c>
      <c r="AV405" s="151">
        <f>MAX(HTS!AR414,HTS!BZ414)</f>
        <v>0</v>
      </c>
      <c r="AW405" s="151">
        <f>MAX(HTS!AS414,HTS!CA414)</f>
        <v>0</v>
      </c>
      <c r="AX405" s="151">
        <f>MAX(HTS!AT414,HTS!CB414)</f>
        <v>0</v>
      </c>
      <c r="AY405" s="151">
        <f>MAX(HTS!AU414,HTS!CC414)</f>
        <v>0</v>
      </c>
      <c r="AZ405" s="151">
        <f>MAX(HTS!AV414,HTS!CD414)</f>
        <v>0</v>
      </c>
      <c r="BA405" s="151">
        <f>MAX(HTS!AW414,HTS!CE414)</f>
        <v>0</v>
      </c>
      <c r="BB405" s="151">
        <f>MAX(HTS!AX414,HTS!CF414)</f>
        <v>0</v>
      </c>
      <c r="BC405" s="151">
        <f>MAX(HTS!AY414,HTS!CG414)</f>
        <v>0</v>
      </c>
      <c r="BD405" s="151">
        <f>MAX(HTS!AZ414,HTS!CH414)</f>
        <v>0</v>
      </c>
      <c r="BE405" s="151">
        <f>MAX(HTS!BA414,HTS!CI414)</f>
        <v>0</v>
      </c>
      <c r="BF405" s="151">
        <f>MAX(HTS!BB414,HTS!CJ414)</f>
        <v>0</v>
      </c>
      <c r="BG405" s="151">
        <f>MAX(COUNTIF(HTS!BC414,"Sim"),COUNTIF(HTS!CK414,"Sim"))</f>
        <v>0</v>
      </c>
      <c r="BH405" s="56"/>
      <c r="BI405" s="151">
        <f>Tracoma!Q417</f>
        <v>0</v>
      </c>
      <c r="BJ405" s="151">
        <f>Tracoma!AK417</f>
        <v>0</v>
      </c>
      <c r="BK405" s="151">
        <f>Tracoma!AL417</f>
        <v>0</v>
      </c>
      <c r="BL405" s="151">
        <f>Tracoma!AN417</f>
        <v>0</v>
      </c>
      <c r="BM405" s="151">
        <f>Tracoma!AO417</f>
        <v>0</v>
      </c>
      <c r="BN405" s="151">
        <f>Tracoma!AT417</f>
        <v>0</v>
      </c>
      <c r="BO405" s="151">
        <f>Tracoma!AU417</f>
        <v>0</v>
      </c>
      <c r="BP405" s="151">
        <f>Tracoma!AV417</f>
        <v>0</v>
      </c>
      <c r="BQ405" s="151">
        <f>Tracoma!AW417</f>
        <v>0</v>
      </c>
      <c r="BR405" s="151">
        <f>COUNTIF(Tracoma!AX417,"Sim")</f>
        <v>0</v>
      </c>
      <c r="BS405" s="56"/>
      <c r="BT405" s="151">
        <f t="shared" si="73"/>
        <v>0</v>
      </c>
      <c r="BU405" s="151">
        <f t="shared" si="74"/>
        <v>0</v>
      </c>
      <c r="BV405" s="151">
        <f t="shared" si="75"/>
        <v>0</v>
      </c>
      <c r="BW405" s="151">
        <f t="shared" si="76"/>
        <v>0</v>
      </c>
      <c r="BX405" s="151">
        <f t="shared" si="77"/>
        <v>0</v>
      </c>
      <c r="BY405" s="151">
        <f t="shared" si="80"/>
        <v>0</v>
      </c>
      <c r="BZ405" s="151">
        <f t="shared" si="81"/>
        <v>0</v>
      </c>
      <c r="CA405" s="151">
        <f t="shared" si="82"/>
        <v>0</v>
      </c>
      <c r="CB405" s="151">
        <f t="shared" si="78"/>
        <v>0</v>
      </c>
      <c r="CC405" s="151">
        <f t="shared" si="79"/>
        <v>0</v>
      </c>
    </row>
    <row r="406" spans="2:81" x14ac:dyDescent="0.25">
      <c r="B406" s="366">
        <f>Demografia!B414</f>
        <v>0</v>
      </c>
      <c r="C406" s="366">
        <f>Demografia!C414</f>
        <v>0</v>
      </c>
      <c r="D406" s="367">
        <f>Demografia!D414</f>
        <v>0</v>
      </c>
      <c r="E406" s="342"/>
      <c r="F406" s="367">
        <f>FL!M413</f>
        <v>0</v>
      </c>
      <c r="G406" s="367">
        <f>FL!AE413</f>
        <v>0</v>
      </c>
      <c r="H406" s="367">
        <f>FL!AF413</f>
        <v>0</v>
      </c>
      <c r="I406" s="367">
        <f>FL!AH413</f>
        <v>0</v>
      </c>
      <c r="J406" s="367">
        <f>FL!AI413</f>
        <v>0</v>
      </c>
      <c r="K406" s="367">
        <f>FL!AK413</f>
        <v>0</v>
      </c>
      <c r="L406" s="367">
        <f>FL!AM413</f>
        <v>0</v>
      </c>
      <c r="M406" s="367">
        <f>FL!AN413</f>
        <v>0</v>
      </c>
      <c r="N406" s="367">
        <f>FL!AO413</f>
        <v>0</v>
      </c>
      <c r="O406" s="367">
        <f>FL!AP413</f>
        <v>0</v>
      </c>
      <c r="P406" s="367">
        <f>FL!AQ413</f>
        <v>0</v>
      </c>
      <c r="Q406" s="367">
        <f>COUNTIF(FL!AR413,"Sim")</f>
        <v>0</v>
      </c>
      <c r="R406" s="342"/>
      <c r="S406" s="367">
        <f>Onco!K413</f>
        <v>0</v>
      </c>
      <c r="T406" s="367">
        <f>MAX(Onco!AB413,Onco!BA413)</f>
        <v>0</v>
      </c>
      <c r="U406" s="367">
        <f>MAX(Onco!AC413,Onco!BB413)</f>
        <v>0</v>
      </c>
      <c r="V406" s="367">
        <f>MAX(Onco!AE413,Onco!BD413)</f>
        <v>0</v>
      </c>
      <c r="W406" s="367">
        <f>MAX(Onco!AF413,Onco!BE413)</f>
        <v>0</v>
      </c>
      <c r="X406" s="367">
        <f>MAX(Onco!AG413,Onco!BF413)</f>
        <v>0</v>
      </c>
      <c r="Y406" s="367">
        <f>MAX(Onco!AH413,Onco!BG413)</f>
        <v>0</v>
      </c>
      <c r="Z406" s="367">
        <f>MAX(Onco!AI413,Onco!BH413)</f>
        <v>0</v>
      </c>
      <c r="AA406" s="367">
        <f>MAX(Onco!AJ413,Onco!BI413)</f>
        <v>0</v>
      </c>
      <c r="AB406" s="367">
        <f>MAX(COUNTIF(Onco!AK413,"Sim"),COUNTIF(Onco!BJ413,"Sim"))</f>
        <v>0</v>
      </c>
      <c r="AC406" s="342"/>
      <c r="AD406" s="367">
        <f>Schisto!P415</f>
        <v>0</v>
      </c>
      <c r="AE406" s="367">
        <f>Schisto!AI415</f>
        <v>0</v>
      </c>
      <c r="AF406" s="367">
        <f>Schisto!AJ415</f>
        <v>0</v>
      </c>
      <c r="AG406" s="367">
        <f>Schisto!AN415</f>
        <v>0</v>
      </c>
      <c r="AH406" s="367">
        <f>Schisto!AO415</f>
        <v>0</v>
      </c>
      <c r="AI406" s="367">
        <f>Schisto!AT415</f>
        <v>0</v>
      </c>
      <c r="AJ406" s="367">
        <f>Schisto!AU415</f>
        <v>0</v>
      </c>
      <c r="AK406" s="367">
        <f>Schisto!AV415</f>
        <v>0</v>
      </c>
      <c r="AL406" s="367">
        <f>Schisto!AW415</f>
        <v>0</v>
      </c>
      <c r="AM406" s="367">
        <f>COUNTIF(Schisto!AX415,"Sim")</f>
        <v>0</v>
      </c>
      <c r="AN406" s="342"/>
      <c r="AO406" s="367">
        <f>HTS!P415</f>
        <v>0</v>
      </c>
      <c r="AP406" s="367">
        <f>MAX(HTS!AK415,HTS!BS415)</f>
        <v>0</v>
      </c>
      <c r="AQ406" s="367">
        <f>MAX(HTS!AL415,HTS!BT415)</f>
        <v>0</v>
      </c>
      <c r="AR406" s="367">
        <f>MAX(HTS!AM415,HTS!BU415)</f>
        <v>0</v>
      </c>
      <c r="AS406" s="367">
        <f>MAX(HTS!AN415,HTS!BV415)</f>
        <v>0</v>
      </c>
      <c r="AT406" s="367">
        <f>MAX(HTS!AO415,HTS!BW415)</f>
        <v>0</v>
      </c>
      <c r="AU406" s="367">
        <f>MAX(HTS!AQ415,HTS!BY415)</f>
        <v>0</v>
      </c>
      <c r="AV406" s="367">
        <f>MAX(HTS!AR415,HTS!BZ415)</f>
        <v>0</v>
      </c>
      <c r="AW406" s="367">
        <f>MAX(HTS!AS415,HTS!CA415)</f>
        <v>0</v>
      </c>
      <c r="AX406" s="367">
        <f>MAX(HTS!AT415,HTS!CB415)</f>
        <v>0</v>
      </c>
      <c r="AY406" s="367">
        <f>MAX(HTS!AU415,HTS!CC415)</f>
        <v>0</v>
      </c>
      <c r="AZ406" s="367">
        <f>MAX(HTS!AV415,HTS!CD415)</f>
        <v>0</v>
      </c>
      <c r="BA406" s="367">
        <f>MAX(HTS!AW415,HTS!CE415)</f>
        <v>0</v>
      </c>
      <c r="BB406" s="367">
        <f>MAX(HTS!AX415,HTS!CF415)</f>
        <v>0</v>
      </c>
      <c r="BC406" s="367">
        <f>MAX(HTS!AY415,HTS!CG415)</f>
        <v>0</v>
      </c>
      <c r="BD406" s="367">
        <f>MAX(HTS!AZ415,HTS!CH415)</f>
        <v>0</v>
      </c>
      <c r="BE406" s="367">
        <f>MAX(HTS!BA415,HTS!CI415)</f>
        <v>0</v>
      </c>
      <c r="BF406" s="367">
        <f>MAX(HTS!BB415,HTS!CJ415)</f>
        <v>0</v>
      </c>
      <c r="BG406" s="367">
        <f>MAX(COUNTIF(HTS!BC415,"Sim"),COUNTIF(HTS!CK415,"Sim"))</f>
        <v>0</v>
      </c>
      <c r="BH406" s="342"/>
      <c r="BI406" s="367">
        <f>Tracoma!Q418</f>
        <v>0</v>
      </c>
      <c r="BJ406" s="367">
        <f>Tracoma!AK418</f>
        <v>0</v>
      </c>
      <c r="BK406" s="367">
        <f>Tracoma!AL418</f>
        <v>0</v>
      </c>
      <c r="BL406" s="367">
        <f>Tracoma!AN418</f>
        <v>0</v>
      </c>
      <c r="BM406" s="367">
        <f>Tracoma!AO418</f>
        <v>0</v>
      </c>
      <c r="BN406" s="367">
        <f>Tracoma!AT418</f>
        <v>0</v>
      </c>
      <c r="BO406" s="367">
        <f>Tracoma!AU418</f>
        <v>0</v>
      </c>
      <c r="BP406" s="367">
        <f>Tracoma!AV418</f>
        <v>0</v>
      </c>
      <c r="BQ406" s="367">
        <f>Tracoma!AW418</f>
        <v>0</v>
      </c>
      <c r="BR406" s="367">
        <f>COUNTIF(Tracoma!AX418,"Sim")</f>
        <v>0</v>
      </c>
      <c r="BS406" s="342"/>
      <c r="BT406" s="367">
        <f t="shared" si="73"/>
        <v>0</v>
      </c>
      <c r="BU406" s="367">
        <f t="shared" si="74"/>
        <v>0</v>
      </c>
      <c r="BV406" s="367">
        <f t="shared" si="75"/>
        <v>0</v>
      </c>
      <c r="BW406" s="367">
        <f t="shared" si="76"/>
        <v>0</v>
      </c>
      <c r="BX406" s="367">
        <f t="shared" si="77"/>
        <v>0</v>
      </c>
      <c r="BY406" s="367">
        <f t="shared" si="80"/>
        <v>0</v>
      </c>
      <c r="BZ406" s="367">
        <f t="shared" si="81"/>
        <v>0</v>
      </c>
      <c r="CA406" s="367">
        <f t="shared" si="82"/>
        <v>0</v>
      </c>
      <c r="CB406" s="367">
        <f t="shared" si="78"/>
        <v>0</v>
      </c>
      <c r="CC406" s="367">
        <f t="shared" si="79"/>
        <v>0</v>
      </c>
    </row>
    <row r="407" spans="2:81" x14ac:dyDescent="0.25">
      <c r="B407" s="150">
        <f>Demografia!B415</f>
        <v>0</v>
      </c>
      <c r="C407" s="150">
        <f>Demografia!C415</f>
        <v>0</v>
      </c>
      <c r="D407" s="151">
        <f>Demografia!D415</f>
        <v>0</v>
      </c>
      <c r="E407" s="56"/>
      <c r="F407" s="151">
        <f>FL!M414</f>
        <v>0</v>
      </c>
      <c r="G407" s="151">
        <f>FL!AE414</f>
        <v>0</v>
      </c>
      <c r="H407" s="151">
        <f>FL!AF414</f>
        <v>0</v>
      </c>
      <c r="I407" s="151">
        <f>FL!AH414</f>
        <v>0</v>
      </c>
      <c r="J407" s="151">
        <f>FL!AI414</f>
        <v>0</v>
      </c>
      <c r="K407" s="151">
        <f>FL!AK414</f>
        <v>0</v>
      </c>
      <c r="L407" s="151">
        <f>FL!AM414</f>
        <v>0</v>
      </c>
      <c r="M407" s="151">
        <f>FL!AN414</f>
        <v>0</v>
      </c>
      <c r="N407" s="151">
        <f>FL!AO414</f>
        <v>0</v>
      </c>
      <c r="O407" s="151">
        <f>FL!AP414</f>
        <v>0</v>
      </c>
      <c r="P407" s="151">
        <f>FL!AQ414</f>
        <v>0</v>
      </c>
      <c r="Q407" s="151">
        <f>COUNTIF(FL!AR414,"Sim")</f>
        <v>0</v>
      </c>
      <c r="R407" s="56"/>
      <c r="S407" s="151">
        <f>Onco!K414</f>
        <v>0</v>
      </c>
      <c r="T407" s="151">
        <f>MAX(Onco!AB414,Onco!BA414)</f>
        <v>0</v>
      </c>
      <c r="U407" s="151">
        <f>MAX(Onco!AC414,Onco!BB414)</f>
        <v>0</v>
      </c>
      <c r="V407" s="151">
        <f>MAX(Onco!AE414,Onco!BD414)</f>
        <v>0</v>
      </c>
      <c r="W407" s="151">
        <f>MAX(Onco!AF414,Onco!BE414)</f>
        <v>0</v>
      </c>
      <c r="X407" s="151">
        <f>MAX(Onco!AG414,Onco!BF414)</f>
        <v>0</v>
      </c>
      <c r="Y407" s="151">
        <f>MAX(Onco!AH414,Onco!BG414)</f>
        <v>0</v>
      </c>
      <c r="Z407" s="151">
        <f>MAX(Onco!AI414,Onco!BH414)</f>
        <v>0</v>
      </c>
      <c r="AA407" s="151">
        <f>MAX(Onco!AJ414,Onco!BI414)</f>
        <v>0</v>
      </c>
      <c r="AB407" s="151">
        <f>MAX(COUNTIF(Onco!AK414,"Sim"),COUNTIF(Onco!BJ414,"Sim"))</f>
        <v>0</v>
      </c>
      <c r="AC407" s="56"/>
      <c r="AD407" s="151">
        <f>Schisto!P416</f>
        <v>0</v>
      </c>
      <c r="AE407" s="151">
        <f>Schisto!AI416</f>
        <v>0</v>
      </c>
      <c r="AF407" s="151">
        <f>Schisto!AJ416</f>
        <v>0</v>
      </c>
      <c r="AG407" s="151">
        <f>Schisto!AN416</f>
        <v>0</v>
      </c>
      <c r="AH407" s="151">
        <f>Schisto!AO416</f>
        <v>0</v>
      </c>
      <c r="AI407" s="151">
        <f>Schisto!AT416</f>
        <v>0</v>
      </c>
      <c r="AJ407" s="151">
        <f>Schisto!AU416</f>
        <v>0</v>
      </c>
      <c r="AK407" s="151">
        <f>Schisto!AV416</f>
        <v>0</v>
      </c>
      <c r="AL407" s="151">
        <f>Schisto!AW416</f>
        <v>0</v>
      </c>
      <c r="AM407" s="151">
        <f>COUNTIF(Schisto!AX416,"Sim")</f>
        <v>0</v>
      </c>
      <c r="AN407" s="56"/>
      <c r="AO407" s="151">
        <f>HTS!P416</f>
        <v>0</v>
      </c>
      <c r="AP407" s="151">
        <f>MAX(HTS!AK416,HTS!BS416)</f>
        <v>0</v>
      </c>
      <c r="AQ407" s="151">
        <f>MAX(HTS!AL416,HTS!BT416)</f>
        <v>0</v>
      </c>
      <c r="AR407" s="151">
        <f>MAX(HTS!AM416,HTS!BU416)</f>
        <v>0</v>
      </c>
      <c r="AS407" s="151">
        <f>MAX(HTS!AN416,HTS!BV416)</f>
        <v>0</v>
      </c>
      <c r="AT407" s="151">
        <f>MAX(HTS!AO416,HTS!BW416)</f>
        <v>0</v>
      </c>
      <c r="AU407" s="151">
        <f>MAX(HTS!AQ416,HTS!BY416)</f>
        <v>0</v>
      </c>
      <c r="AV407" s="151">
        <f>MAX(HTS!AR416,HTS!BZ416)</f>
        <v>0</v>
      </c>
      <c r="AW407" s="151">
        <f>MAX(HTS!AS416,HTS!CA416)</f>
        <v>0</v>
      </c>
      <c r="AX407" s="151">
        <f>MAX(HTS!AT416,HTS!CB416)</f>
        <v>0</v>
      </c>
      <c r="AY407" s="151">
        <f>MAX(HTS!AU416,HTS!CC416)</f>
        <v>0</v>
      </c>
      <c r="AZ407" s="151">
        <f>MAX(HTS!AV416,HTS!CD416)</f>
        <v>0</v>
      </c>
      <c r="BA407" s="151">
        <f>MAX(HTS!AW416,HTS!CE416)</f>
        <v>0</v>
      </c>
      <c r="BB407" s="151">
        <f>MAX(HTS!AX416,HTS!CF416)</f>
        <v>0</v>
      </c>
      <c r="BC407" s="151">
        <f>MAX(HTS!AY416,HTS!CG416)</f>
        <v>0</v>
      </c>
      <c r="BD407" s="151">
        <f>MAX(HTS!AZ416,HTS!CH416)</f>
        <v>0</v>
      </c>
      <c r="BE407" s="151">
        <f>MAX(HTS!BA416,HTS!CI416)</f>
        <v>0</v>
      </c>
      <c r="BF407" s="151">
        <f>MAX(HTS!BB416,HTS!CJ416)</f>
        <v>0</v>
      </c>
      <c r="BG407" s="151">
        <f>MAX(COUNTIF(HTS!BC416,"Sim"),COUNTIF(HTS!CK416,"Sim"))</f>
        <v>0</v>
      </c>
      <c r="BH407" s="56"/>
      <c r="BI407" s="151">
        <f>Tracoma!Q419</f>
        <v>0</v>
      </c>
      <c r="BJ407" s="151">
        <f>Tracoma!AK419</f>
        <v>0</v>
      </c>
      <c r="BK407" s="151">
        <f>Tracoma!AL419</f>
        <v>0</v>
      </c>
      <c r="BL407" s="151">
        <f>Tracoma!AN419</f>
        <v>0</v>
      </c>
      <c r="BM407" s="151">
        <f>Tracoma!AO419</f>
        <v>0</v>
      </c>
      <c r="BN407" s="151">
        <f>Tracoma!AT419</f>
        <v>0</v>
      </c>
      <c r="BO407" s="151">
        <f>Tracoma!AU419</f>
        <v>0</v>
      </c>
      <c r="BP407" s="151">
        <f>Tracoma!AV419</f>
        <v>0</v>
      </c>
      <c r="BQ407" s="151">
        <f>Tracoma!AW419</f>
        <v>0</v>
      </c>
      <c r="BR407" s="151">
        <f>COUNTIF(Tracoma!AX419,"Sim")</f>
        <v>0</v>
      </c>
      <c r="BS407" s="56"/>
      <c r="BT407" s="151">
        <f t="shared" si="73"/>
        <v>0</v>
      </c>
      <c r="BU407" s="151">
        <f t="shared" si="74"/>
        <v>0</v>
      </c>
      <c r="BV407" s="151">
        <f t="shared" si="75"/>
        <v>0</v>
      </c>
      <c r="BW407" s="151">
        <f t="shared" si="76"/>
        <v>0</v>
      </c>
      <c r="BX407" s="151">
        <f t="shared" si="77"/>
        <v>0</v>
      </c>
      <c r="BY407" s="151">
        <f t="shared" si="80"/>
        <v>0</v>
      </c>
      <c r="BZ407" s="151">
        <f t="shared" si="81"/>
        <v>0</v>
      </c>
      <c r="CA407" s="151">
        <f t="shared" si="82"/>
        <v>0</v>
      </c>
      <c r="CB407" s="151">
        <f t="shared" si="78"/>
        <v>0</v>
      </c>
      <c r="CC407" s="151">
        <f t="shared" si="79"/>
        <v>0</v>
      </c>
    </row>
    <row r="408" spans="2:81" x14ac:dyDescent="0.25">
      <c r="B408" s="366">
        <f>Demografia!B416</f>
        <v>0</v>
      </c>
      <c r="C408" s="366">
        <f>Demografia!C416</f>
        <v>0</v>
      </c>
      <c r="D408" s="367">
        <f>Demografia!D416</f>
        <v>0</v>
      </c>
      <c r="E408" s="342"/>
      <c r="F408" s="367">
        <f>FL!M415</f>
        <v>0</v>
      </c>
      <c r="G408" s="367">
        <f>FL!AE415</f>
        <v>0</v>
      </c>
      <c r="H408" s="367">
        <f>FL!AF415</f>
        <v>0</v>
      </c>
      <c r="I408" s="367">
        <f>FL!AH415</f>
        <v>0</v>
      </c>
      <c r="J408" s="367">
        <f>FL!AI415</f>
        <v>0</v>
      </c>
      <c r="K408" s="367">
        <f>FL!AK415</f>
        <v>0</v>
      </c>
      <c r="L408" s="367">
        <f>FL!AM415</f>
        <v>0</v>
      </c>
      <c r="M408" s="367">
        <f>FL!AN415</f>
        <v>0</v>
      </c>
      <c r="N408" s="367">
        <f>FL!AO415</f>
        <v>0</v>
      </c>
      <c r="O408" s="367">
        <f>FL!AP415</f>
        <v>0</v>
      </c>
      <c r="P408" s="367">
        <f>FL!AQ415</f>
        <v>0</v>
      </c>
      <c r="Q408" s="367">
        <f>COUNTIF(FL!AR415,"Sim")</f>
        <v>0</v>
      </c>
      <c r="R408" s="342"/>
      <c r="S408" s="367">
        <f>Onco!K415</f>
        <v>0</v>
      </c>
      <c r="T408" s="367">
        <f>MAX(Onco!AB415,Onco!BA415)</f>
        <v>0</v>
      </c>
      <c r="U408" s="367">
        <f>MAX(Onco!AC415,Onco!BB415)</f>
        <v>0</v>
      </c>
      <c r="V408" s="367">
        <f>MAX(Onco!AE415,Onco!BD415)</f>
        <v>0</v>
      </c>
      <c r="W408" s="367">
        <f>MAX(Onco!AF415,Onco!BE415)</f>
        <v>0</v>
      </c>
      <c r="X408" s="367">
        <f>MAX(Onco!AG415,Onco!BF415)</f>
        <v>0</v>
      </c>
      <c r="Y408" s="367">
        <f>MAX(Onco!AH415,Onco!BG415)</f>
        <v>0</v>
      </c>
      <c r="Z408" s="367">
        <f>MAX(Onco!AI415,Onco!BH415)</f>
        <v>0</v>
      </c>
      <c r="AA408" s="367">
        <f>MAX(Onco!AJ415,Onco!BI415)</f>
        <v>0</v>
      </c>
      <c r="AB408" s="367">
        <f>MAX(COUNTIF(Onco!AK415,"Sim"),COUNTIF(Onco!BJ415,"Sim"))</f>
        <v>0</v>
      </c>
      <c r="AC408" s="342"/>
      <c r="AD408" s="367">
        <f>Schisto!P417</f>
        <v>0</v>
      </c>
      <c r="AE408" s="367">
        <f>Schisto!AI417</f>
        <v>0</v>
      </c>
      <c r="AF408" s="367">
        <f>Schisto!AJ417</f>
        <v>0</v>
      </c>
      <c r="AG408" s="367">
        <f>Schisto!AN417</f>
        <v>0</v>
      </c>
      <c r="AH408" s="367">
        <f>Schisto!AO417</f>
        <v>0</v>
      </c>
      <c r="AI408" s="367">
        <f>Schisto!AT417</f>
        <v>0</v>
      </c>
      <c r="AJ408" s="367">
        <f>Schisto!AU417</f>
        <v>0</v>
      </c>
      <c r="AK408" s="367">
        <f>Schisto!AV417</f>
        <v>0</v>
      </c>
      <c r="AL408" s="367">
        <f>Schisto!AW417</f>
        <v>0</v>
      </c>
      <c r="AM408" s="367">
        <f>COUNTIF(Schisto!AX417,"Sim")</f>
        <v>0</v>
      </c>
      <c r="AN408" s="342"/>
      <c r="AO408" s="367">
        <f>HTS!P417</f>
        <v>0</v>
      </c>
      <c r="AP408" s="367">
        <f>MAX(HTS!AK417,HTS!BS417)</f>
        <v>0</v>
      </c>
      <c r="AQ408" s="367">
        <f>MAX(HTS!AL417,HTS!BT417)</f>
        <v>0</v>
      </c>
      <c r="AR408" s="367">
        <f>MAX(HTS!AM417,HTS!BU417)</f>
        <v>0</v>
      </c>
      <c r="AS408" s="367">
        <f>MAX(HTS!AN417,HTS!BV417)</f>
        <v>0</v>
      </c>
      <c r="AT408" s="367">
        <f>MAX(HTS!AO417,HTS!BW417)</f>
        <v>0</v>
      </c>
      <c r="AU408" s="367">
        <f>MAX(HTS!AQ417,HTS!BY417)</f>
        <v>0</v>
      </c>
      <c r="AV408" s="367">
        <f>MAX(HTS!AR417,HTS!BZ417)</f>
        <v>0</v>
      </c>
      <c r="AW408" s="367">
        <f>MAX(HTS!AS417,HTS!CA417)</f>
        <v>0</v>
      </c>
      <c r="AX408" s="367">
        <f>MAX(HTS!AT417,HTS!CB417)</f>
        <v>0</v>
      </c>
      <c r="AY408" s="367">
        <f>MAX(HTS!AU417,HTS!CC417)</f>
        <v>0</v>
      </c>
      <c r="AZ408" s="367">
        <f>MAX(HTS!AV417,HTS!CD417)</f>
        <v>0</v>
      </c>
      <c r="BA408" s="367">
        <f>MAX(HTS!AW417,HTS!CE417)</f>
        <v>0</v>
      </c>
      <c r="BB408" s="367">
        <f>MAX(HTS!AX417,HTS!CF417)</f>
        <v>0</v>
      </c>
      <c r="BC408" s="367">
        <f>MAX(HTS!AY417,HTS!CG417)</f>
        <v>0</v>
      </c>
      <c r="BD408" s="367">
        <f>MAX(HTS!AZ417,HTS!CH417)</f>
        <v>0</v>
      </c>
      <c r="BE408" s="367">
        <f>MAX(HTS!BA417,HTS!CI417)</f>
        <v>0</v>
      </c>
      <c r="BF408" s="367">
        <f>MAX(HTS!BB417,HTS!CJ417)</f>
        <v>0</v>
      </c>
      <c r="BG408" s="367">
        <f>MAX(COUNTIF(HTS!BC417,"Sim"),COUNTIF(HTS!CK417,"Sim"))</f>
        <v>0</v>
      </c>
      <c r="BH408" s="342"/>
      <c r="BI408" s="367">
        <f>Tracoma!Q420</f>
        <v>0</v>
      </c>
      <c r="BJ408" s="367">
        <f>Tracoma!AK420</f>
        <v>0</v>
      </c>
      <c r="BK408" s="367">
        <f>Tracoma!AL420</f>
        <v>0</v>
      </c>
      <c r="BL408" s="367">
        <f>Tracoma!AN420</f>
        <v>0</v>
      </c>
      <c r="BM408" s="367">
        <f>Tracoma!AO420</f>
        <v>0</v>
      </c>
      <c r="BN408" s="367">
        <f>Tracoma!AT420</f>
        <v>0</v>
      </c>
      <c r="BO408" s="367">
        <f>Tracoma!AU420</f>
        <v>0</v>
      </c>
      <c r="BP408" s="367">
        <f>Tracoma!AV420</f>
        <v>0</v>
      </c>
      <c r="BQ408" s="367">
        <f>Tracoma!AW420</f>
        <v>0</v>
      </c>
      <c r="BR408" s="367">
        <f>COUNTIF(Tracoma!AX420,"Sim")</f>
        <v>0</v>
      </c>
      <c r="BS408" s="342"/>
      <c r="BT408" s="367">
        <f t="shared" si="73"/>
        <v>0</v>
      </c>
      <c r="BU408" s="367">
        <f t="shared" si="74"/>
        <v>0</v>
      </c>
      <c r="BV408" s="367">
        <f t="shared" si="75"/>
        <v>0</v>
      </c>
      <c r="BW408" s="367">
        <f t="shared" si="76"/>
        <v>0</v>
      </c>
      <c r="BX408" s="367">
        <f t="shared" si="77"/>
        <v>0</v>
      </c>
      <c r="BY408" s="367">
        <f t="shared" si="80"/>
        <v>0</v>
      </c>
      <c r="BZ408" s="367">
        <f t="shared" si="81"/>
        <v>0</v>
      </c>
      <c r="CA408" s="367">
        <f t="shared" si="82"/>
        <v>0</v>
      </c>
      <c r="CB408" s="367">
        <f t="shared" si="78"/>
        <v>0</v>
      </c>
      <c r="CC408" s="367">
        <f t="shared" si="79"/>
        <v>0</v>
      </c>
    </row>
    <row r="409" spans="2:81" x14ac:dyDescent="0.25">
      <c r="B409" s="150">
        <f>Demografia!B417</f>
        <v>0</v>
      </c>
      <c r="C409" s="150">
        <f>Demografia!C417</f>
        <v>0</v>
      </c>
      <c r="D409" s="151">
        <f>Demografia!D417</f>
        <v>0</v>
      </c>
      <c r="E409" s="56"/>
      <c r="F409" s="151">
        <f>FL!M416</f>
        <v>0</v>
      </c>
      <c r="G409" s="151">
        <f>FL!AE416</f>
        <v>0</v>
      </c>
      <c r="H409" s="151">
        <f>FL!AF416</f>
        <v>0</v>
      </c>
      <c r="I409" s="151">
        <f>FL!AH416</f>
        <v>0</v>
      </c>
      <c r="J409" s="151">
        <f>FL!AI416</f>
        <v>0</v>
      </c>
      <c r="K409" s="151">
        <f>FL!AK416</f>
        <v>0</v>
      </c>
      <c r="L409" s="151">
        <f>FL!AM416</f>
        <v>0</v>
      </c>
      <c r="M409" s="151">
        <f>FL!AN416</f>
        <v>0</v>
      </c>
      <c r="N409" s="151">
        <f>FL!AO416</f>
        <v>0</v>
      </c>
      <c r="O409" s="151">
        <f>FL!AP416</f>
        <v>0</v>
      </c>
      <c r="P409" s="151">
        <f>FL!AQ416</f>
        <v>0</v>
      </c>
      <c r="Q409" s="151">
        <f>COUNTIF(FL!AR416,"Sim")</f>
        <v>0</v>
      </c>
      <c r="R409" s="56"/>
      <c r="S409" s="151">
        <f>Onco!K416</f>
        <v>0</v>
      </c>
      <c r="T409" s="151">
        <f>MAX(Onco!AB416,Onco!BA416)</f>
        <v>0</v>
      </c>
      <c r="U409" s="151">
        <f>MAX(Onco!AC416,Onco!BB416)</f>
        <v>0</v>
      </c>
      <c r="V409" s="151">
        <f>MAX(Onco!AE416,Onco!BD416)</f>
        <v>0</v>
      </c>
      <c r="W409" s="151">
        <f>MAX(Onco!AF416,Onco!BE416)</f>
        <v>0</v>
      </c>
      <c r="X409" s="151">
        <f>MAX(Onco!AG416,Onco!BF416)</f>
        <v>0</v>
      </c>
      <c r="Y409" s="151">
        <f>MAX(Onco!AH416,Onco!BG416)</f>
        <v>0</v>
      </c>
      <c r="Z409" s="151">
        <f>MAX(Onco!AI416,Onco!BH416)</f>
        <v>0</v>
      </c>
      <c r="AA409" s="151">
        <f>MAX(Onco!AJ416,Onco!BI416)</f>
        <v>0</v>
      </c>
      <c r="AB409" s="151">
        <f>MAX(COUNTIF(Onco!AK416,"Sim"),COUNTIF(Onco!BJ416,"Sim"))</f>
        <v>0</v>
      </c>
      <c r="AC409" s="56"/>
      <c r="AD409" s="151">
        <f>Schisto!P418</f>
        <v>0</v>
      </c>
      <c r="AE409" s="151">
        <f>Schisto!AI418</f>
        <v>0</v>
      </c>
      <c r="AF409" s="151">
        <f>Schisto!AJ418</f>
        <v>0</v>
      </c>
      <c r="AG409" s="151">
        <f>Schisto!AN418</f>
        <v>0</v>
      </c>
      <c r="AH409" s="151">
        <f>Schisto!AO418</f>
        <v>0</v>
      </c>
      <c r="AI409" s="151">
        <f>Schisto!AT418</f>
        <v>0</v>
      </c>
      <c r="AJ409" s="151">
        <f>Schisto!AU418</f>
        <v>0</v>
      </c>
      <c r="AK409" s="151">
        <f>Schisto!AV418</f>
        <v>0</v>
      </c>
      <c r="AL409" s="151">
        <f>Schisto!AW418</f>
        <v>0</v>
      </c>
      <c r="AM409" s="151">
        <f>COUNTIF(Schisto!AX418,"Sim")</f>
        <v>0</v>
      </c>
      <c r="AN409" s="56"/>
      <c r="AO409" s="151">
        <f>HTS!P418</f>
        <v>0</v>
      </c>
      <c r="AP409" s="151">
        <f>MAX(HTS!AK418,HTS!BS418)</f>
        <v>0</v>
      </c>
      <c r="AQ409" s="151">
        <f>MAX(HTS!AL418,HTS!BT418)</f>
        <v>0</v>
      </c>
      <c r="AR409" s="151">
        <f>MAX(HTS!AM418,HTS!BU418)</f>
        <v>0</v>
      </c>
      <c r="AS409" s="151">
        <f>MAX(HTS!AN418,HTS!BV418)</f>
        <v>0</v>
      </c>
      <c r="AT409" s="151">
        <f>MAX(HTS!AO418,HTS!BW418)</f>
        <v>0</v>
      </c>
      <c r="AU409" s="151">
        <f>MAX(HTS!AQ418,HTS!BY418)</f>
        <v>0</v>
      </c>
      <c r="AV409" s="151">
        <f>MAX(HTS!AR418,HTS!BZ418)</f>
        <v>0</v>
      </c>
      <c r="AW409" s="151">
        <f>MAX(HTS!AS418,HTS!CA418)</f>
        <v>0</v>
      </c>
      <c r="AX409" s="151">
        <f>MAX(HTS!AT418,HTS!CB418)</f>
        <v>0</v>
      </c>
      <c r="AY409" s="151">
        <f>MAX(HTS!AU418,HTS!CC418)</f>
        <v>0</v>
      </c>
      <c r="AZ409" s="151">
        <f>MAX(HTS!AV418,HTS!CD418)</f>
        <v>0</v>
      </c>
      <c r="BA409" s="151">
        <f>MAX(HTS!AW418,HTS!CE418)</f>
        <v>0</v>
      </c>
      <c r="BB409" s="151">
        <f>MAX(HTS!AX418,HTS!CF418)</f>
        <v>0</v>
      </c>
      <c r="BC409" s="151">
        <f>MAX(HTS!AY418,HTS!CG418)</f>
        <v>0</v>
      </c>
      <c r="BD409" s="151">
        <f>MAX(HTS!AZ418,HTS!CH418)</f>
        <v>0</v>
      </c>
      <c r="BE409" s="151">
        <f>MAX(HTS!BA418,HTS!CI418)</f>
        <v>0</v>
      </c>
      <c r="BF409" s="151">
        <f>MAX(HTS!BB418,HTS!CJ418)</f>
        <v>0</v>
      </c>
      <c r="BG409" s="151">
        <f>MAX(COUNTIF(HTS!BC418,"Sim"),COUNTIF(HTS!CK418,"Sim"))</f>
        <v>0</v>
      </c>
      <c r="BH409" s="56"/>
      <c r="BI409" s="151">
        <f>Tracoma!Q421</f>
        <v>0</v>
      </c>
      <c r="BJ409" s="151">
        <f>Tracoma!AK421</f>
        <v>0</v>
      </c>
      <c r="BK409" s="151">
        <f>Tracoma!AL421</f>
        <v>0</v>
      </c>
      <c r="BL409" s="151">
        <f>Tracoma!AN421</f>
        <v>0</v>
      </c>
      <c r="BM409" s="151">
        <f>Tracoma!AO421</f>
        <v>0</v>
      </c>
      <c r="BN409" s="151">
        <f>Tracoma!AT421</f>
        <v>0</v>
      </c>
      <c r="BO409" s="151">
        <f>Tracoma!AU421</f>
        <v>0</v>
      </c>
      <c r="BP409" s="151">
        <f>Tracoma!AV421</f>
        <v>0</v>
      </c>
      <c r="BQ409" s="151">
        <f>Tracoma!AW421</f>
        <v>0</v>
      </c>
      <c r="BR409" s="151">
        <f>COUNTIF(Tracoma!AX421,"Sim")</f>
        <v>0</v>
      </c>
      <c r="BS409" s="56"/>
      <c r="BT409" s="151">
        <f t="shared" si="73"/>
        <v>0</v>
      </c>
      <c r="BU409" s="151">
        <f t="shared" si="74"/>
        <v>0</v>
      </c>
      <c r="BV409" s="151">
        <f t="shared" si="75"/>
        <v>0</v>
      </c>
      <c r="BW409" s="151">
        <f t="shared" si="76"/>
        <v>0</v>
      </c>
      <c r="BX409" s="151">
        <f t="shared" si="77"/>
        <v>0</v>
      </c>
      <c r="BY409" s="151">
        <f t="shared" si="80"/>
        <v>0</v>
      </c>
      <c r="BZ409" s="151">
        <f t="shared" si="81"/>
        <v>0</v>
      </c>
      <c r="CA409" s="151">
        <f t="shared" si="82"/>
        <v>0</v>
      </c>
      <c r="CB409" s="151">
        <f t="shared" si="78"/>
        <v>0</v>
      </c>
      <c r="CC409" s="151">
        <f t="shared" si="79"/>
        <v>0</v>
      </c>
    </row>
    <row r="410" spans="2:81" x14ac:dyDescent="0.25">
      <c r="B410" s="366">
        <f>Demografia!B418</f>
        <v>0</v>
      </c>
      <c r="C410" s="366">
        <f>Demografia!C418</f>
        <v>0</v>
      </c>
      <c r="D410" s="367">
        <f>Demografia!D418</f>
        <v>0</v>
      </c>
      <c r="E410" s="342"/>
      <c r="F410" s="367">
        <f>FL!M417</f>
        <v>0</v>
      </c>
      <c r="G410" s="367">
        <f>FL!AE417</f>
        <v>0</v>
      </c>
      <c r="H410" s="367">
        <f>FL!AF417</f>
        <v>0</v>
      </c>
      <c r="I410" s="367">
        <f>FL!AH417</f>
        <v>0</v>
      </c>
      <c r="J410" s="367">
        <f>FL!AI417</f>
        <v>0</v>
      </c>
      <c r="K410" s="367">
        <f>FL!AK417</f>
        <v>0</v>
      </c>
      <c r="L410" s="367">
        <f>FL!AM417</f>
        <v>0</v>
      </c>
      <c r="M410" s="367">
        <f>FL!AN417</f>
        <v>0</v>
      </c>
      <c r="N410" s="367">
        <f>FL!AO417</f>
        <v>0</v>
      </c>
      <c r="O410" s="367">
        <f>FL!AP417</f>
        <v>0</v>
      </c>
      <c r="P410" s="367">
        <f>FL!AQ417</f>
        <v>0</v>
      </c>
      <c r="Q410" s="367">
        <f>COUNTIF(FL!AR417,"Sim")</f>
        <v>0</v>
      </c>
      <c r="R410" s="342"/>
      <c r="S410" s="367">
        <f>Onco!K417</f>
        <v>0</v>
      </c>
      <c r="T410" s="367">
        <f>MAX(Onco!AB417,Onco!BA417)</f>
        <v>0</v>
      </c>
      <c r="U410" s="367">
        <f>MAX(Onco!AC417,Onco!BB417)</f>
        <v>0</v>
      </c>
      <c r="V410" s="367">
        <f>MAX(Onco!AE417,Onco!BD417)</f>
        <v>0</v>
      </c>
      <c r="W410" s="367">
        <f>MAX(Onco!AF417,Onco!BE417)</f>
        <v>0</v>
      </c>
      <c r="X410" s="367">
        <f>MAX(Onco!AG417,Onco!BF417)</f>
        <v>0</v>
      </c>
      <c r="Y410" s="367">
        <f>MAX(Onco!AH417,Onco!BG417)</f>
        <v>0</v>
      </c>
      <c r="Z410" s="367">
        <f>MAX(Onco!AI417,Onco!BH417)</f>
        <v>0</v>
      </c>
      <c r="AA410" s="367">
        <f>MAX(Onco!AJ417,Onco!BI417)</f>
        <v>0</v>
      </c>
      <c r="AB410" s="367">
        <f>MAX(COUNTIF(Onco!AK417,"Sim"),COUNTIF(Onco!BJ417,"Sim"))</f>
        <v>0</v>
      </c>
      <c r="AC410" s="342"/>
      <c r="AD410" s="367">
        <f>Schisto!P419</f>
        <v>0</v>
      </c>
      <c r="AE410" s="367">
        <f>Schisto!AI419</f>
        <v>0</v>
      </c>
      <c r="AF410" s="367">
        <f>Schisto!AJ419</f>
        <v>0</v>
      </c>
      <c r="AG410" s="367">
        <f>Schisto!AN419</f>
        <v>0</v>
      </c>
      <c r="AH410" s="367">
        <f>Schisto!AO419</f>
        <v>0</v>
      </c>
      <c r="AI410" s="367">
        <f>Schisto!AT419</f>
        <v>0</v>
      </c>
      <c r="AJ410" s="367">
        <f>Schisto!AU419</f>
        <v>0</v>
      </c>
      <c r="AK410" s="367">
        <f>Schisto!AV419</f>
        <v>0</v>
      </c>
      <c r="AL410" s="367">
        <f>Schisto!AW419</f>
        <v>0</v>
      </c>
      <c r="AM410" s="367">
        <f>COUNTIF(Schisto!AX419,"Sim")</f>
        <v>0</v>
      </c>
      <c r="AN410" s="342"/>
      <c r="AO410" s="367">
        <f>HTS!P419</f>
        <v>0</v>
      </c>
      <c r="AP410" s="367">
        <f>MAX(HTS!AK419,HTS!BS419)</f>
        <v>0</v>
      </c>
      <c r="AQ410" s="367">
        <f>MAX(HTS!AL419,HTS!BT419)</f>
        <v>0</v>
      </c>
      <c r="AR410" s="367">
        <f>MAX(HTS!AM419,HTS!BU419)</f>
        <v>0</v>
      </c>
      <c r="AS410" s="367">
        <f>MAX(HTS!AN419,HTS!BV419)</f>
        <v>0</v>
      </c>
      <c r="AT410" s="367">
        <f>MAX(HTS!AO419,HTS!BW419)</f>
        <v>0</v>
      </c>
      <c r="AU410" s="367">
        <f>MAX(HTS!AQ419,HTS!BY419)</f>
        <v>0</v>
      </c>
      <c r="AV410" s="367">
        <f>MAX(HTS!AR419,HTS!BZ419)</f>
        <v>0</v>
      </c>
      <c r="AW410" s="367">
        <f>MAX(HTS!AS419,HTS!CA419)</f>
        <v>0</v>
      </c>
      <c r="AX410" s="367">
        <f>MAX(HTS!AT419,HTS!CB419)</f>
        <v>0</v>
      </c>
      <c r="AY410" s="367">
        <f>MAX(HTS!AU419,HTS!CC419)</f>
        <v>0</v>
      </c>
      <c r="AZ410" s="367">
        <f>MAX(HTS!AV419,HTS!CD419)</f>
        <v>0</v>
      </c>
      <c r="BA410" s="367">
        <f>MAX(HTS!AW419,HTS!CE419)</f>
        <v>0</v>
      </c>
      <c r="BB410" s="367">
        <f>MAX(HTS!AX419,HTS!CF419)</f>
        <v>0</v>
      </c>
      <c r="BC410" s="367">
        <f>MAX(HTS!AY419,HTS!CG419)</f>
        <v>0</v>
      </c>
      <c r="BD410" s="367">
        <f>MAX(HTS!AZ419,HTS!CH419)</f>
        <v>0</v>
      </c>
      <c r="BE410" s="367">
        <f>MAX(HTS!BA419,HTS!CI419)</f>
        <v>0</v>
      </c>
      <c r="BF410" s="367">
        <f>MAX(HTS!BB419,HTS!CJ419)</f>
        <v>0</v>
      </c>
      <c r="BG410" s="367">
        <f>MAX(COUNTIF(HTS!BC419,"Sim"),COUNTIF(HTS!CK419,"Sim"))</f>
        <v>0</v>
      </c>
      <c r="BH410" s="342"/>
      <c r="BI410" s="367">
        <f>Tracoma!Q422</f>
        <v>0</v>
      </c>
      <c r="BJ410" s="367">
        <f>Tracoma!AK422</f>
        <v>0</v>
      </c>
      <c r="BK410" s="367">
        <f>Tracoma!AL422</f>
        <v>0</v>
      </c>
      <c r="BL410" s="367">
        <f>Tracoma!AN422</f>
        <v>0</v>
      </c>
      <c r="BM410" s="367">
        <f>Tracoma!AO422</f>
        <v>0</v>
      </c>
      <c r="BN410" s="367">
        <f>Tracoma!AT422</f>
        <v>0</v>
      </c>
      <c r="BO410" s="367">
        <f>Tracoma!AU422</f>
        <v>0</v>
      </c>
      <c r="BP410" s="367">
        <f>Tracoma!AV422</f>
        <v>0</v>
      </c>
      <c r="BQ410" s="367">
        <f>Tracoma!AW422</f>
        <v>0</v>
      </c>
      <c r="BR410" s="367">
        <f>COUNTIF(Tracoma!AX422,"Sim")</f>
        <v>0</v>
      </c>
      <c r="BS410" s="342"/>
      <c r="BT410" s="367">
        <f t="shared" si="73"/>
        <v>0</v>
      </c>
      <c r="BU410" s="367">
        <f t="shared" si="74"/>
        <v>0</v>
      </c>
      <c r="BV410" s="367">
        <f t="shared" si="75"/>
        <v>0</v>
      </c>
      <c r="BW410" s="367">
        <f t="shared" si="76"/>
        <v>0</v>
      </c>
      <c r="BX410" s="367">
        <f t="shared" si="77"/>
        <v>0</v>
      </c>
      <c r="BY410" s="367">
        <f t="shared" si="80"/>
        <v>0</v>
      </c>
      <c r="BZ410" s="367">
        <f t="shared" si="81"/>
        <v>0</v>
      </c>
      <c r="CA410" s="367">
        <f t="shared" si="82"/>
        <v>0</v>
      </c>
      <c r="CB410" s="367">
        <f t="shared" si="78"/>
        <v>0</v>
      </c>
      <c r="CC410" s="367">
        <f t="shared" si="79"/>
        <v>0</v>
      </c>
    </row>
    <row r="411" spans="2:81" x14ac:dyDescent="0.25">
      <c r="B411" s="150">
        <f>Demografia!B419</f>
        <v>0</v>
      </c>
      <c r="C411" s="150">
        <f>Demografia!C419</f>
        <v>0</v>
      </c>
      <c r="D411" s="151">
        <f>Demografia!D419</f>
        <v>0</v>
      </c>
      <c r="E411" s="56"/>
      <c r="F411" s="151">
        <f>FL!M418</f>
        <v>0</v>
      </c>
      <c r="G411" s="151">
        <f>FL!AE418</f>
        <v>0</v>
      </c>
      <c r="H411" s="151">
        <f>FL!AF418</f>
        <v>0</v>
      </c>
      <c r="I411" s="151">
        <f>FL!AH418</f>
        <v>0</v>
      </c>
      <c r="J411" s="151">
        <f>FL!AI418</f>
        <v>0</v>
      </c>
      <c r="K411" s="151">
        <f>FL!AK418</f>
        <v>0</v>
      </c>
      <c r="L411" s="151">
        <f>FL!AM418</f>
        <v>0</v>
      </c>
      <c r="M411" s="151">
        <f>FL!AN418</f>
        <v>0</v>
      </c>
      <c r="N411" s="151">
        <f>FL!AO418</f>
        <v>0</v>
      </c>
      <c r="O411" s="151">
        <f>FL!AP418</f>
        <v>0</v>
      </c>
      <c r="P411" s="151">
        <f>FL!AQ418</f>
        <v>0</v>
      </c>
      <c r="Q411" s="151">
        <f>COUNTIF(FL!AR418,"Sim")</f>
        <v>0</v>
      </c>
      <c r="R411" s="56"/>
      <c r="S411" s="151">
        <f>Onco!K418</f>
        <v>0</v>
      </c>
      <c r="T411" s="151">
        <f>MAX(Onco!AB418,Onco!BA418)</f>
        <v>0</v>
      </c>
      <c r="U411" s="151">
        <f>MAX(Onco!AC418,Onco!BB418)</f>
        <v>0</v>
      </c>
      <c r="V411" s="151">
        <f>MAX(Onco!AE418,Onco!BD418)</f>
        <v>0</v>
      </c>
      <c r="W411" s="151">
        <f>MAX(Onco!AF418,Onco!BE418)</f>
        <v>0</v>
      </c>
      <c r="X411" s="151">
        <f>MAX(Onco!AG418,Onco!BF418)</f>
        <v>0</v>
      </c>
      <c r="Y411" s="151">
        <f>MAX(Onco!AH418,Onco!BG418)</f>
        <v>0</v>
      </c>
      <c r="Z411" s="151">
        <f>MAX(Onco!AI418,Onco!BH418)</f>
        <v>0</v>
      </c>
      <c r="AA411" s="151">
        <f>MAX(Onco!AJ418,Onco!BI418)</f>
        <v>0</v>
      </c>
      <c r="AB411" s="151">
        <f>MAX(COUNTIF(Onco!AK418,"Sim"),COUNTIF(Onco!BJ418,"Sim"))</f>
        <v>0</v>
      </c>
      <c r="AC411" s="56"/>
      <c r="AD411" s="151">
        <f>Schisto!P420</f>
        <v>0</v>
      </c>
      <c r="AE411" s="151">
        <f>Schisto!AI420</f>
        <v>0</v>
      </c>
      <c r="AF411" s="151">
        <f>Schisto!AJ420</f>
        <v>0</v>
      </c>
      <c r="AG411" s="151">
        <f>Schisto!AN420</f>
        <v>0</v>
      </c>
      <c r="AH411" s="151">
        <f>Schisto!AO420</f>
        <v>0</v>
      </c>
      <c r="AI411" s="151">
        <f>Schisto!AT420</f>
        <v>0</v>
      </c>
      <c r="AJ411" s="151">
        <f>Schisto!AU420</f>
        <v>0</v>
      </c>
      <c r="AK411" s="151">
        <f>Schisto!AV420</f>
        <v>0</v>
      </c>
      <c r="AL411" s="151">
        <f>Schisto!AW420</f>
        <v>0</v>
      </c>
      <c r="AM411" s="151">
        <f>COUNTIF(Schisto!AX420,"Sim")</f>
        <v>0</v>
      </c>
      <c r="AN411" s="56"/>
      <c r="AO411" s="151">
        <f>HTS!P420</f>
        <v>0</v>
      </c>
      <c r="AP411" s="151">
        <f>MAX(HTS!AK420,HTS!BS420)</f>
        <v>0</v>
      </c>
      <c r="AQ411" s="151">
        <f>MAX(HTS!AL420,HTS!BT420)</f>
        <v>0</v>
      </c>
      <c r="AR411" s="151">
        <f>MAX(HTS!AM420,HTS!BU420)</f>
        <v>0</v>
      </c>
      <c r="AS411" s="151">
        <f>MAX(HTS!AN420,HTS!BV420)</f>
        <v>0</v>
      </c>
      <c r="AT411" s="151">
        <f>MAX(HTS!AO420,HTS!BW420)</f>
        <v>0</v>
      </c>
      <c r="AU411" s="151">
        <f>MAX(HTS!AQ420,HTS!BY420)</f>
        <v>0</v>
      </c>
      <c r="AV411" s="151">
        <f>MAX(HTS!AR420,HTS!BZ420)</f>
        <v>0</v>
      </c>
      <c r="AW411" s="151">
        <f>MAX(HTS!AS420,HTS!CA420)</f>
        <v>0</v>
      </c>
      <c r="AX411" s="151">
        <f>MAX(HTS!AT420,HTS!CB420)</f>
        <v>0</v>
      </c>
      <c r="AY411" s="151">
        <f>MAX(HTS!AU420,HTS!CC420)</f>
        <v>0</v>
      </c>
      <c r="AZ411" s="151">
        <f>MAX(HTS!AV420,HTS!CD420)</f>
        <v>0</v>
      </c>
      <c r="BA411" s="151">
        <f>MAX(HTS!AW420,HTS!CE420)</f>
        <v>0</v>
      </c>
      <c r="BB411" s="151">
        <f>MAX(HTS!AX420,HTS!CF420)</f>
        <v>0</v>
      </c>
      <c r="BC411" s="151">
        <f>MAX(HTS!AY420,HTS!CG420)</f>
        <v>0</v>
      </c>
      <c r="BD411" s="151">
        <f>MAX(HTS!AZ420,HTS!CH420)</f>
        <v>0</v>
      </c>
      <c r="BE411" s="151">
        <f>MAX(HTS!BA420,HTS!CI420)</f>
        <v>0</v>
      </c>
      <c r="BF411" s="151">
        <f>MAX(HTS!BB420,HTS!CJ420)</f>
        <v>0</v>
      </c>
      <c r="BG411" s="151">
        <f>MAX(COUNTIF(HTS!BC420,"Sim"),COUNTIF(HTS!CK420,"Sim"))</f>
        <v>0</v>
      </c>
      <c r="BH411" s="56"/>
      <c r="BI411" s="151">
        <f>Tracoma!Q423</f>
        <v>0</v>
      </c>
      <c r="BJ411" s="151">
        <f>Tracoma!AK423</f>
        <v>0</v>
      </c>
      <c r="BK411" s="151">
        <f>Tracoma!AL423</f>
        <v>0</v>
      </c>
      <c r="BL411" s="151">
        <f>Tracoma!AN423</f>
        <v>0</v>
      </c>
      <c r="BM411" s="151">
        <f>Tracoma!AO423</f>
        <v>0</v>
      </c>
      <c r="BN411" s="151">
        <f>Tracoma!AT423</f>
        <v>0</v>
      </c>
      <c r="BO411" s="151">
        <f>Tracoma!AU423</f>
        <v>0</v>
      </c>
      <c r="BP411" s="151">
        <f>Tracoma!AV423</f>
        <v>0</v>
      </c>
      <c r="BQ411" s="151">
        <f>Tracoma!AW423</f>
        <v>0</v>
      </c>
      <c r="BR411" s="151">
        <f>COUNTIF(Tracoma!AX423,"Sim")</f>
        <v>0</v>
      </c>
      <c r="BS411" s="56"/>
      <c r="BT411" s="151">
        <f t="shared" si="73"/>
        <v>0</v>
      </c>
      <c r="BU411" s="151">
        <f t="shared" si="74"/>
        <v>0</v>
      </c>
      <c r="BV411" s="151">
        <f t="shared" si="75"/>
        <v>0</v>
      </c>
      <c r="BW411" s="151">
        <f t="shared" si="76"/>
        <v>0</v>
      </c>
      <c r="BX411" s="151">
        <f t="shared" si="77"/>
        <v>0</v>
      </c>
      <c r="BY411" s="151">
        <f t="shared" si="80"/>
        <v>0</v>
      </c>
      <c r="BZ411" s="151">
        <f t="shared" si="81"/>
        <v>0</v>
      </c>
      <c r="CA411" s="151">
        <f t="shared" si="82"/>
        <v>0</v>
      </c>
      <c r="CB411" s="151">
        <f t="shared" si="78"/>
        <v>0</v>
      </c>
      <c r="CC411" s="151">
        <f t="shared" si="79"/>
        <v>0</v>
      </c>
    </row>
    <row r="412" spans="2:81" x14ac:dyDescent="0.25">
      <c r="B412" s="366">
        <f>Demografia!B420</f>
        <v>0</v>
      </c>
      <c r="C412" s="366">
        <f>Demografia!C420</f>
        <v>0</v>
      </c>
      <c r="D412" s="367">
        <f>Demografia!D420</f>
        <v>0</v>
      </c>
      <c r="E412" s="342"/>
      <c r="F412" s="367">
        <f>FL!M419</f>
        <v>0</v>
      </c>
      <c r="G412" s="367">
        <f>FL!AE419</f>
        <v>0</v>
      </c>
      <c r="H412" s="367">
        <f>FL!AF419</f>
        <v>0</v>
      </c>
      <c r="I412" s="367">
        <f>FL!AH419</f>
        <v>0</v>
      </c>
      <c r="J412" s="367">
        <f>FL!AI419</f>
        <v>0</v>
      </c>
      <c r="K412" s="367">
        <f>FL!AK419</f>
        <v>0</v>
      </c>
      <c r="L412" s="367">
        <f>FL!AM419</f>
        <v>0</v>
      </c>
      <c r="M412" s="367">
        <f>FL!AN419</f>
        <v>0</v>
      </c>
      <c r="N412" s="367">
        <f>FL!AO419</f>
        <v>0</v>
      </c>
      <c r="O412" s="367">
        <f>FL!AP419</f>
        <v>0</v>
      </c>
      <c r="P412" s="367">
        <f>FL!AQ419</f>
        <v>0</v>
      </c>
      <c r="Q412" s="367">
        <f>COUNTIF(FL!AR419,"Sim")</f>
        <v>0</v>
      </c>
      <c r="R412" s="342"/>
      <c r="S412" s="367">
        <f>Onco!K419</f>
        <v>0</v>
      </c>
      <c r="T412" s="367">
        <f>MAX(Onco!AB419,Onco!BA419)</f>
        <v>0</v>
      </c>
      <c r="U412" s="367">
        <f>MAX(Onco!AC419,Onco!BB419)</f>
        <v>0</v>
      </c>
      <c r="V412" s="367">
        <f>MAX(Onco!AE419,Onco!BD419)</f>
        <v>0</v>
      </c>
      <c r="W412" s="367">
        <f>MAX(Onco!AF419,Onco!BE419)</f>
        <v>0</v>
      </c>
      <c r="X412" s="367">
        <f>MAX(Onco!AG419,Onco!BF419)</f>
        <v>0</v>
      </c>
      <c r="Y412" s="367">
        <f>MAX(Onco!AH419,Onco!BG419)</f>
        <v>0</v>
      </c>
      <c r="Z412" s="367">
        <f>MAX(Onco!AI419,Onco!BH419)</f>
        <v>0</v>
      </c>
      <c r="AA412" s="367">
        <f>MAX(Onco!AJ419,Onco!BI419)</f>
        <v>0</v>
      </c>
      <c r="AB412" s="367">
        <f>MAX(COUNTIF(Onco!AK419,"Sim"),COUNTIF(Onco!BJ419,"Sim"))</f>
        <v>0</v>
      </c>
      <c r="AC412" s="342"/>
      <c r="AD412" s="367">
        <f>Schisto!P421</f>
        <v>0</v>
      </c>
      <c r="AE412" s="367">
        <f>Schisto!AI421</f>
        <v>0</v>
      </c>
      <c r="AF412" s="367">
        <f>Schisto!AJ421</f>
        <v>0</v>
      </c>
      <c r="AG412" s="367">
        <f>Schisto!AN421</f>
        <v>0</v>
      </c>
      <c r="AH412" s="367">
        <f>Schisto!AO421</f>
        <v>0</v>
      </c>
      <c r="AI412" s="367">
        <f>Schisto!AT421</f>
        <v>0</v>
      </c>
      <c r="AJ412" s="367">
        <f>Schisto!AU421</f>
        <v>0</v>
      </c>
      <c r="AK412" s="367">
        <f>Schisto!AV421</f>
        <v>0</v>
      </c>
      <c r="AL412" s="367">
        <f>Schisto!AW421</f>
        <v>0</v>
      </c>
      <c r="AM412" s="367">
        <f>COUNTIF(Schisto!AX421,"Sim")</f>
        <v>0</v>
      </c>
      <c r="AN412" s="342"/>
      <c r="AO412" s="367">
        <f>HTS!P421</f>
        <v>0</v>
      </c>
      <c r="AP412" s="367">
        <f>MAX(HTS!AK421,HTS!BS421)</f>
        <v>0</v>
      </c>
      <c r="AQ412" s="367">
        <f>MAX(HTS!AL421,HTS!BT421)</f>
        <v>0</v>
      </c>
      <c r="AR412" s="367">
        <f>MAX(HTS!AM421,HTS!BU421)</f>
        <v>0</v>
      </c>
      <c r="AS412" s="367">
        <f>MAX(HTS!AN421,HTS!BV421)</f>
        <v>0</v>
      </c>
      <c r="AT412" s="367">
        <f>MAX(HTS!AO421,HTS!BW421)</f>
        <v>0</v>
      </c>
      <c r="AU412" s="367">
        <f>MAX(HTS!AQ421,HTS!BY421)</f>
        <v>0</v>
      </c>
      <c r="AV412" s="367">
        <f>MAX(HTS!AR421,HTS!BZ421)</f>
        <v>0</v>
      </c>
      <c r="AW412" s="367">
        <f>MAX(HTS!AS421,HTS!CA421)</f>
        <v>0</v>
      </c>
      <c r="AX412" s="367">
        <f>MAX(HTS!AT421,HTS!CB421)</f>
        <v>0</v>
      </c>
      <c r="AY412" s="367">
        <f>MAX(HTS!AU421,HTS!CC421)</f>
        <v>0</v>
      </c>
      <c r="AZ412" s="367">
        <f>MAX(HTS!AV421,HTS!CD421)</f>
        <v>0</v>
      </c>
      <c r="BA412" s="367">
        <f>MAX(HTS!AW421,HTS!CE421)</f>
        <v>0</v>
      </c>
      <c r="BB412" s="367">
        <f>MAX(HTS!AX421,HTS!CF421)</f>
        <v>0</v>
      </c>
      <c r="BC412" s="367">
        <f>MAX(HTS!AY421,HTS!CG421)</f>
        <v>0</v>
      </c>
      <c r="BD412" s="367">
        <f>MAX(HTS!AZ421,HTS!CH421)</f>
        <v>0</v>
      </c>
      <c r="BE412" s="367">
        <f>MAX(HTS!BA421,HTS!CI421)</f>
        <v>0</v>
      </c>
      <c r="BF412" s="367">
        <f>MAX(HTS!BB421,HTS!CJ421)</f>
        <v>0</v>
      </c>
      <c r="BG412" s="367">
        <f>MAX(COUNTIF(HTS!BC421,"Sim"),COUNTIF(HTS!CK421,"Sim"))</f>
        <v>0</v>
      </c>
      <c r="BH412" s="342"/>
      <c r="BI412" s="367">
        <f>Tracoma!Q424</f>
        <v>0</v>
      </c>
      <c r="BJ412" s="367">
        <f>Tracoma!AK424</f>
        <v>0</v>
      </c>
      <c r="BK412" s="367">
        <f>Tracoma!AL424</f>
        <v>0</v>
      </c>
      <c r="BL412" s="367">
        <f>Tracoma!AN424</f>
        <v>0</v>
      </c>
      <c r="BM412" s="367">
        <f>Tracoma!AO424</f>
        <v>0</v>
      </c>
      <c r="BN412" s="367">
        <f>Tracoma!AT424</f>
        <v>0</v>
      </c>
      <c r="BO412" s="367">
        <f>Tracoma!AU424</f>
        <v>0</v>
      </c>
      <c r="BP412" s="367">
        <f>Tracoma!AV424</f>
        <v>0</v>
      </c>
      <c r="BQ412" s="367">
        <f>Tracoma!AW424</f>
        <v>0</v>
      </c>
      <c r="BR412" s="367">
        <f>COUNTIF(Tracoma!AX424,"Sim")</f>
        <v>0</v>
      </c>
      <c r="BS412" s="342"/>
      <c r="BT412" s="367">
        <f t="shared" si="73"/>
        <v>0</v>
      </c>
      <c r="BU412" s="367">
        <f t="shared" si="74"/>
        <v>0</v>
      </c>
      <c r="BV412" s="367">
        <f t="shared" si="75"/>
        <v>0</v>
      </c>
      <c r="BW412" s="367">
        <f t="shared" si="76"/>
        <v>0</v>
      </c>
      <c r="BX412" s="367">
        <f t="shared" si="77"/>
        <v>0</v>
      </c>
      <c r="BY412" s="367">
        <f t="shared" si="80"/>
        <v>0</v>
      </c>
      <c r="BZ412" s="367">
        <f t="shared" si="81"/>
        <v>0</v>
      </c>
      <c r="CA412" s="367">
        <f t="shared" si="82"/>
        <v>0</v>
      </c>
      <c r="CB412" s="367">
        <f t="shared" si="78"/>
        <v>0</v>
      </c>
      <c r="CC412" s="367">
        <f t="shared" si="79"/>
        <v>0</v>
      </c>
    </row>
    <row r="413" spans="2:81" x14ac:dyDescent="0.25">
      <c r="B413" s="150">
        <f>Demografia!B421</f>
        <v>0</v>
      </c>
      <c r="C413" s="150">
        <f>Demografia!C421</f>
        <v>0</v>
      </c>
      <c r="D413" s="151">
        <f>Demografia!D421</f>
        <v>0</v>
      </c>
      <c r="E413" s="56"/>
      <c r="F413" s="151">
        <f>FL!M420</f>
        <v>0</v>
      </c>
      <c r="G413" s="151">
        <f>FL!AE420</f>
        <v>0</v>
      </c>
      <c r="H413" s="151">
        <f>FL!AF420</f>
        <v>0</v>
      </c>
      <c r="I413" s="151">
        <f>FL!AH420</f>
        <v>0</v>
      </c>
      <c r="J413" s="151">
        <f>FL!AI420</f>
        <v>0</v>
      </c>
      <c r="K413" s="151">
        <f>FL!AK420</f>
        <v>0</v>
      </c>
      <c r="L413" s="151">
        <f>FL!AM420</f>
        <v>0</v>
      </c>
      <c r="M413" s="151">
        <f>FL!AN420</f>
        <v>0</v>
      </c>
      <c r="N413" s="151">
        <f>FL!AO420</f>
        <v>0</v>
      </c>
      <c r="O413" s="151">
        <f>FL!AP420</f>
        <v>0</v>
      </c>
      <c r="P413" s="151">
        <f>FL!AQ420</f>
        <v>0</v>
      </c>
      <c r="Q413" s="151">
        <f>COUNTIF(FL!AR420,"Sim")</f>
        <v>0</v>
      </c>
      <c r="R413" s="56"/>
      <c r="S413" s="151">
        <f>Onco!K420</f>
        <v>0</v>
      </c>
      <c r="T413" s="151">
        <f>MAX(Onco!AB420,Onco!BA420)</f>
        <v>0</v>
      </c>
      <c r="U413" s="151">
        <f>MAX(Onco!AC420,Onco!BB420)</f>
        <v>0</v>
      </c>
      <c r="V413" s="151">
        <f>MAX(Onco!AE420,Onco!BD420)</f>
        <v>0</v>
      </c>
      <c r="W413" s="151">
        <f>MAX(Onco!AF420,Onco!BE420)</f>
        <v>0</v>
      </c>
      <c r="X413" s="151">
        <f>MAX(Onco!AG420,Onco!BF420)</f>
        <v>0</v>
      </c>
      <c r="Y413" s="151">
        <f>MAX(Onco!AH420,Onco!BG420)</f>
        <v>0</v>
      </c>
      <c r="Z413" s="151">
        <f>MAX(Onco!AI420,Onco!BH420)</f>
        <v>0</v>
      </c>
      <c r="AA413" s="151">
        <f>MAX(Onco!AJ420,Onco!BI420)</f>
        <v>0</v>
      </c>
      <c r="AB413" s="151">
        <f>MAX(COUNTIF(Onco!AK420,"Sim"),COUNTIF(Onco!BJ420,"Sim"))</f>
        <v>0</v>
      </c>
      <c r="AC413" s="56"/>
      <c r="AD413" s="151">
        <f>Schisto!P422</f>
        <v>0</v>
      </c>
      <c r="AE413" s="151">
        <f>Schisto!AI422</f>
        <v>0</v>
      </c>
      <c r="AF413" s="151">
        <f>Schisto!AJ422</f>
        <v>0</v>
      </c>
      <c r="AG413" s="151">
        <f>Schisto!AN422</f>
        <v>0</v>
      </c>
      <c r="AH413" s="151">
        <f>Schisto!AO422</f>
        <v>0</v>
      </c>
      <c r="AI413" s="151">
        <f>Schisto!AT422</f>
        <v>0</v>
      </c>
      <c r="AJ413" s="151">
        <f>Schisto!AU422</f>
        <v>0</v>
      </c>
      <c r="AK413" s="151">
        <f>Schisto!AV422</f>
        <v>0</v>
      </c>
      <c r="AL413" s="151">
        <f>Schisto!AW422</f>
        <v>0</v>
      </c>
      <c r="AM413" s="151">
        <f>COUNTIF(Schisto!AX422,"Sim")</f>
        <v>0</v>
      </c>
      <c r="AN413" s="56"/>
      <c r="AO413" s="151">
        <f>HTS!P422</f>
        <v>0</v>
      </c>
      <c r="AP413" s="151">
        <f>MAX(HTS!AK422,HTS!BS422)</f>
        <v>0</v>
      </c>
      <c r="AQ413" s="151">
        <f>MAX(HTS!AL422,HTS!BT422)</f>
        <v>0</v>
      </c>
      <c r="AR413" s="151">
        <f>MAX(HTS!AM422,HTS!BU422)</f>
        <v>0</v>
      </c>
      <c r="AS413" s="151">
        <f>MAX(HTS!AN422,HTS!BV422)</f>
        <v>0</v>
      </c>
      <c r="AT413" s="151">
        <f>MAX(HTS!AO422,HTS!BW422)</f>
        <v>0</v>
      </c>
      <c r="AU413" s="151">
        <f>MAX(HTS!AQ422,HTS!BY422)</f>
        <v>0</v>
      </c>
      <c r="AV413" s="151">
        <f>MAX(HTS!AR422,HTS!BZ422)</f>
        <v>0</v>
      </c>
      <c r="AW413" s="151">
        <f>MAX(HTS!AS422,HTS!CA422)</f>
        <v>0</v>
      </c>
      <c r="AX413" s="151">
        <f>MAX(HTS!AT422,HTS!CB422)</f>
        <v>0</v>
      </c>
      <c r="AY413" s="151">
        <f>MAX(HTS!AU422,HTS!CC422)</f>
        <v>0</v>
      </c>
      <c r="AZ413" s="151">
        <f>MAX(HTS!AV422,HTS!CD422)</f>
        <v>0</v>
      </c>
      <c r="BA413" s="151">
        <f>MAX(HTS!AW422,HTS!CE422)</f>
        <v>0</v>
      </c>
      <c r="BB413" s="151">
        <f>MAX(HTS!AX422,HTS!CF422)</f>
        <v>0</v>
      </c>
      <c r="BC413" s="151">
        <f>MAX(HTS!AY422,HTS!CG422)</f>
        <v>0</v>
      </c>
      <c r="BD413" s="151">
        <f>MAX(HTS!AZ422,HTS!CH422)</f>
        <v>0</v>
      </c>
      <c r="BE413" s="151">
        <f>MAX(HTS!BA422,HTS!CI422)</f>
        <v>0</v>
      </c>
      <c r="BF413" s="151">
        <f>MAX(HTS!BB422,HTS!CJ422)</f>
        <v>0</v>
      </c>
      <c r="BG413" s="151">
        <f>MAX(COUNTIF(HTS!BC422,"Sim"),COUNTIF(HTS!CK422,"Sim"))</f>
        <v>0</v>
      </c>
      <c r="BH413" s="56"/>
      <c r="BI413" s="151">
        <f>Tracoma!Q425</f>
        <v>0</v>
      </c>
      <c r="BJ413" s="151">
        <f>Tracoma!AK425</f>
        <v>0</v>
      </c>
      <c r="BK413" s="151">
        <f>Tracoma!AL425</f>
        <v>0</v>
      </c>
      <c r="BL413" s="151">
        <f>Tracoma!AN425</f>
        <v>0</v>
      </c>
      <c r="BM413" s="151">
        <f>Tracoma!AO425</f>
        <v>0</v>
      </c>
      <c r="BN413" s="151">
        <f>Tracoma!AT425</f>
        <v>0</v>
      </c>
      <c r="BO413" s="151">
        <f>Tracoma!AU425</f>
        <v>0</v>
      </c>
      <c r="BP413" s="151">
        <f>Tracoma!AV425</f>
        <v>0</v>
      </c>
      <c r="BQ413" s="151">
        <f>Tracoma!AW425</f>
        <v>0</v>
      </c>
      <c r="BR413" s="151">
        <f>COUNTIF(Tracoma!AX425,"Sim")</f>
        <v>0</v>
      </c>
      <c r="BS413" s="56"/>
      <c r="BT413" s="151">
        <f t="shared" si="73"/>
        <v>0</v>
      </c>
      <c r="BU413" s="151">
        <f t="shared" si="74"/>
        <v>0</v>
      </c>
      <c r="BV413" s="151">
        <f t="shared" si="75"/>
        <v>0</v>
      </c>
      <c r="BW413" s="151">
        <f t="shared" si="76"/>
        <v>0</v>
      </c>
      <c r="BX413" s="151">
        <f t="shared" si="77"/>
        <v>0</v>
      </c>
      <c r="BY413" s="151">
        <f t="shared" si="80"/>
        <v>0</v>
      </c>
      <c r="BZ413" s="151">
        <f t="shared" si="81"/>
        <v>0</v>
      </c>
      <c r="CA413" s="151">
        <f t="shared" si="82"/>
        <v>0</v>
      </c>
      <c r="CB413" s="151">
        <f t="shared" si="78"/>
        <v>0</v>
      </c>
      <c r="CC413" s="151">
        <f t="shared" si="79"/>
        <v>0</v>
      </c>
    </row>
    <row r="414" spans="2:81" x14ac:dyDescent="0.25">
      <c r="B414" s="366">
        <f>Demografia!B422</f>
        <v>0</v>
      </c>
      <c r="C414" s="366">
        <f>Demografia!C422</f>
        <v>0</v>
      </c>
      <c r="D414" s="367">
        <f>Demografia!D422</f>
        <v>0</v>
      </c>
      <c r="E414" s="342"/>
      <c r="F414" s="367">
        <f>FL!M421</f>
        <v>0</v>
      </c>
      <c r="G414" s="367">
        <f>FL!AE421</f>
        <v>0</v>
      </c>
      <c r="H414" s="367">
        <f>FL!AF421</f>
        <v>0</v>
      </c>
      <c r="I414" s="367">
        <f>FL!AH421</f>
        <v>0</v>
      </c>
      <c r="J414" s="367">
        <f>FL!AI421</f>
        <v>0</v>
      </c>
      <c r="K414" s="367">
        <f>FL!AK421</f>
        <v>0</v>
      </c>
      <c r="L414" s="367">
        <f>FL!AM421</f>
        <v>0</v>
      </c>
      <c r="M414" s="367">
        <f>FL!AN421</f>
        <v>0</v>
      </c>
      <c r="N414" s="367">
        <f>FL!AO421</f>
        <v>0</v>
      </c>
      <c r="O414" s="367">
        <f>FL!AP421</f>
        <v>0</v>
      </c>
      <c r="P414" s="367">
        <f>FL!AQ421</f>
        <v>0</v>
      </c>
      <c r="Q414" s="367">
        <f>COUNTIF(FL!AR421,"Sim")</f>
        <v>0</v>
      </c>
      <c r="R414" s="342"/>
      <c r="S414" s="367">
        <f>Onco!K421</f>
        <v>0</v>
      </c>
      <c r="T414" s="367">
        <f>MAX(Onco!AB421,Onco!BA421)</f>
        <v>0</v>
      </c>
      <c r="U414" s="367">
        <f>MAX(Onco!AC421,Onco!BB421)</f>
        <v>0</v>
      </c>
      <c r="V414" s="367">
        <f>MAX(Onco!AE421,Onco!BD421)</f>
        <v>0</v>
      </c>
      <c r="W414" s="367">
        <f>MAX(Onco!AF421,Onco!BE421)</f>
        <v>0</v>
      </c>
      <c r="X414" s="367">
        <f>MAX(Onco!AG421,Onco!BF421)</f>
        <v>0</v>
      </c>
      <c r="Y414" s="367">
        <f>MAX(Onco!AH421,Onco!BG421)</f>
        <v>0</v>
      </c>
      <c r="Z414" s="367">
        <f>MAX(Onco!AI421,Onco!BH421)</f>
        <v>0</v>
      </c>
      <c r="AA414" s="367">
        <f>MAX(Onco!AJ421,Onco!BI421)</f>
        <v>0</v>
      </c>
      <c r="AB414" s="367">
        <f>MAX(COUNTIF(Onco!AK421,"Sim"),COUNTIF(Onco!BJ421,"Sim"))</f>
        <v>0</v>
      </c>
      <c r="AC414" s="342"/>
      <c r="AD414" s="367">
        <f>Schisto!P423</f>
        <v>0</v>
      </c>
      <c r="AE414" s="367">
        <f>Schisto!AI423</f>
        <v>0</v>
      </c>
      <c r="AF414" s="367">
        <f>Schisto!AJ423</f>
        <v>0</v>
      </c>
      <c r="AG414" s="367">
        <f>Schisto!AN423</f>
        <v>0</v>
      </c>
      <c r="AH414" s="367">
        <f>Schisto!AO423</f>
        <v>0</v>
      </c>
      <c r="AI414" s="367">
        <f>Schisto!AT423</f>
        <v>0</v>
      </c>
      <c r="AJ414" s="367">
        <f>Schisto!AU423</f>
        <v>0</v>
      </c>
      <c r="AK414" s="367">
        <f>Schisto!AV423</f>
        <v>0</v>
      </c>
      <c r="AL414" s="367">
        <f>Schisto!AW423</f>
        <v>0</v>
      </c>
      <c r="AM414" s="367">
        <f>COUNTIF(Schisto!AX423,"Sim")</f>
        <v>0</v>
      </c>
      <c r="AN414" s="342"/>
      <c r="AO414" s="367">
        <f>HTS!P423</f>
        <v>0</v>
      </c>
      <c r="AP414" s="367">
        <f>MAX(HTS!AK423,HTS!BS423)</f>
        <v>0</v>
      </c>
      <c r="AQ414" s="367">
        <f>MAX(HTS!AL423,HTS!BT423)</f>
        <v>0</v>
      </c>
      <c r="AR414" s="367">
        <f>MAX(HTS!AM423,HTS!BU423)</f>
        <v>0</v>
      </c>
      <c r="AS414" s="367">
        <f>MAX(HTS!AN423,HTS!BV423)</f>
        <v>0</v>
      </c>
      <c r="AT414" s="367">
        <f>MAX(HTS!AO423,HTS!BW423)</f>
        <v>0</v>
      </c>
      <c r="AU414" s="367">
        <f>MAX(HTS!AQ423,HTS!BY423)</f>
        <v>0</v>
      </c>
      <c r="AV414" s="367">
        <f>MAX(HTS!AR423,HTS!BZ423)</f>
        <v>0</v>
      </c>
      <c r="AW414" s="367">
        <f>MAX(HTS!AS423,HTS!CA423)</f>
        <v>0</v>
      </c>
      <c r="AX414" s="367">
        <f>MAX(HTS!AT423,HTS!CB423)</f>
        <v>0</v>
      </c>
      <c r="AY414" s="367">
        <f>MAX(HTS!AU423,HTS!CC423)</f>
        <v>0</v>
      </c>
      <c r="AZ414" s="367">
        <f>MAX(HTS!AV423,HTS!CD423)</f>
        <v>0</v>
      </c>
      <c r="BA414" s="367">
        <f>MAX(HTS!AW423,HTS!CE423)</f>
        <v>0</v>
      </c>
      <c r="BB414" s="367">
        <f>MAX(HTS!AX423,HTS!CF423)</f>
        <v>0</v>
      </c>
      <c r="BC414" s="367">
        <f>MAX(HTS!AY423,HTS!CG423)</f>
        <v>0</v>
      </c>
      <c r="BD414" s="367">
        <f>MAX(HTS!AZ423,HTS!CH423)</f>
        <v>0</v>
      </c>
      <c r="BE414" s="367">
        <f>MAX(HTS!BA423,HTS!CI423)</f>
        <v>0</v>
      </c>
      <c r="BF414" s="367">
        <f>MAX(HTS!BB423,HTS!CJ423)</f>
        <v>0</v>
      </c>
      <c r="BG414" s="367">
        <f>MAX(COUNTIF(HTS!BC423,"Sim"),COUNTIF(HTS!CK423,"Sim"))</f>
        <v>0</v>
      </c>
      <c r="BH414" s="342"/>
      <c r="BI414" s="367">
        <f>Tracoma!Q426</f>
        <v>0</v>
      </c>
      <c r="BJ414" s="367">
        <f>Tracoma!AK426</f>
        <v>0</v>
      </c>
      <c r="BK414" s="367">
        <f>Tracoma!AL426</f>
        <v>0</v>
      </c>
      <c r="BL414" s="367">
        <f>Tracoma!AN426</f>
        <v>0</v>
      </c>
      <c r="BM414" s="367">
        <f>Tracoma!AO426</f>
        <v>0</v>
      </c>
      <c r="BN414" s="367">
        <f>Tracoma!AT426</f>
        <v>0</v>
      </c>
      <c r="BO414" s="367">
        <f>Tracoma!AU426</f>
        <v>0</v>
      </c>
      <c r="BP414" s="367">
        <f>Tracoma!AV426</f>
        <v>0</v>
      </c>
      <c r="BQ414" s="367">
        <f>Tracoma!AW426</f>
        <v>0</v>
      </c>
      <c r="BR414" s="367">
        <f>COUNTIF(Tracoma!AX426,"Sim")</f>
        <v>0</v>
      </c>
      <c r="BS414" s="342"/>
      <c r="BT414" s="367">
        <f t="shared" si="73"/>
        <v>0</v>
      </c>
      <c r="BU414" s="367">
        <f t="shared" si="74"/>
        <v>0</v>
      </c>
      <c r="BV414" s="367">
        <f t="shared" si="75"/>
        <v>0</v>
      </c>
      <c r="BW414" s="367">
        <f t="shared" si="76"/>
        <v>0</v>
      </c>
      <c r="BX414" s="367">
        <f t="shared" si="77"/>
        <v>0</v>
      </c>
      <c r="BY414" s="367">
        <f t="shared" si="80"/>
        <v>0</v>
      </c>
      <c r="BZ414" s="367">
        <f t="shared" si="81"/>
        <v>0</v>
      </c>
      <c r="CA414" s="367">
        <f t="shared" si="82"/>
        <v>0</v>
      </c>
      <c r="CB414" s="367">
        <f t="shared" si="78"/>
        <v>0</v>
      </c>
      <c r="CC414" s="367">
        <f t="shared" si="79"/>
        <v>0</v>
      </c>
    </row>
    <row r="415" spans="2:81" x14ac:dyDescent="0.25">
      <c r="B415" s="150">
        <f>Demografia!B423</f>
        <v>0</v>
      </c>
      <c r="C415" s="150">
        <f>Demografia!C423</f>
        <v>0</v>
      </c>
      <c r="D415" s="151">
        <f>Demografia!D423</f>
        <v>0</v>
      </c>
      <c r="E415" s="56"/>
      <c r="F415" s="151">
        <f>FL!M422</f>
        <v>0</v>
      </c>
      <c r="G415" s="151">
        <f>FL!AE422</f>
        <v>0</v>
      </c>
      <c r="H415" s="151">
        <f>FL!AF422</f>
        <v>0</v>
      </c>
      <c r="I415" s="151">
        <f>FL!AH422</f>
        <v>0</v>
      </c>
      <c r="J415" s="151">
        <f>FL!AI422</f>
        <v>0</v>
      </c>
      <c r="K415" s="151">
        <f>FL!AK422</f>
        <v>0</v>
      </c>
      <c r="L415" s="151">
        <f>FL!AM422</f>
        <v>0</v>
      </c>
      <c r="M415" s="151">
        <f>FL!AN422</f>
        <v>0</v>
      </c>
      <c r="N415" s="151">
        <f>FL!AO422</f>
        <v>0</v>
      </c>
      <c r="O415" s="151">
        <f>FL!AP422</f>
        <v>0</v>
      </c>
      <c r="P415" s="151">
        <f>FL!AQ422</f>
        <v>0</v>
      </c>
      <c r="Q415" s="151">
        <f>COUNTIF(FL!AR422,"Sim")</f>
        <v>0</v>
      </c>
      <c r="R415" s="56"/>
      <c r="S415" s="151">
        <f>Onco!K422</f>
        <v>0</v>
      </c>
      <c r="T415" s="151">
        <f>MAX(Onco!AB422,Onco!BA422)</f>
        <v>0</v>
      </c>
      <c r="U415" s="151">
        <f>MAX(Onco!AC422,Onco!BB422)</f>
        <v>0</v>
      </c>
      <c r="V415" s="151">
        <f>MAX(Onco!AE422,Onco!BD422)</f>
        <v>0</v>
      </c>
      <c r="W415" s="151">
        <f>MAX(Onco!AF422,Onco!BE422)</f>
        <v>0</v>
      </c>
      <c r="X415" s="151">
        <f>MAX(Onco!AG422,Onco!BF422)</f>
        <v>0</v>
      </c>
      <c r="Y415" s="151">
        <f>MAX(Onco!AH422,Onco!BG422)</f>
        <v>0</v>
      </c>
      <c r="Z415" s="151">
        <f>MAX(Onco!AI422,Onco!BH422)</f>
        <v>0</v>
      </c>
      <c r="AA415" s="151">
        <f>MAX(Onco!AJ422,Onco!BI422)</f>
        <v>0</v>
      </c>
      <c r="AB415" s="151">
        <f>MAX(COUNTIF(Onco!AK422,"Sim"),COUNTIF(Onco!BJ422,"Sim"))</f>
        <v>0</v>
      </c>
      <c r="AC415" s="56"/>
      <c r="AD415" s="151">
        <f>Schisto!P424</f>
        <v>0</v>
      </c>
      <c r="AE415" s="151">
        <f>Schisto!AI424</f>
        <v>0</v>
      </c>
      <c r="AF415" s="151">
        <f>Schisto!AJ424</f>
        <v>0</v>
      </c>
      <c r="AG415" s="151">
        <f>Schisto!AN424</f>
        <v>0</v>
      </c>
      <c r="AH415" s="151">
        <f>Schisto!AO424</f>
        <v>0</v>
      </c>
      <c r="AI415" s="151">
        <f>Schisto!AT424</f>
        <v>0</v>
      </c>
      <c r="AJ415" s="151">
        <f>Schisto!AU424</f>
        <v>0</v>
      </c>
      <c r="AK415" s="151">
        <f>Schisto!AV424</f>
        <v>0</v>
      </c>
      <c r="AL415" s="151">
        <f>Schisto!AW424</f>
        <v>0</v>
      </c>
      <c r="AM415" s="151">
        <f>COUNTIF(Schisto!AX424,"Sim")</f>
        <v>0</v>
      </c>
      <c r="AN415" s="56"/>
      <c r="AO415" s="151">
        <f>HTS!P424</f>
        <v>0</v>
      </c>
      <c r="AP415" s="151">
        <f>MAX(HTS!AK424,HTS!BS424)</f>
        <v>0</v>
      </c>
      <c r="AQ415" s="151">
        <f>MAX(HTS!AL424,HTS!BT424)</f>
        <v>0</v>
      </c>
      <c r="AR415" s="151">
        <f>MAX(HTS!AM424,HTS!BU424)</f>
        <v>0</v>
      </c>
      <c r="AS415" s="151">
        <f>MAX(HTS!AN424,HTS!BV424)</f>
        <v>0</v>
      </c>
      <c r="AT415" s="151">
        <f>MAX(HTS!AO424,HTS!BW424)</f>
        <v>0</v>
      </c>
      <c r="AU415" s="151">
        <f>MAX(HTS!AQ424,HTS!BY424)</f>
        <v>0</v>
      </c>
      <c r="AV415" s="151">
        <f>MAX(HTS!AR424,HTS!BZ424)</f>
        <v>0</v>
      </c>
      <c r="AW415" s="151">
        <f>MAX(HTS!AS424,HTS!CA424)</f>
        <v>0</v>
      </c>
      <c r="AX415" s="151">
        <f>MAX(HTS!AT424,HTS!CB424)</f>
        <v>0</v>
      </c>
      <c r="AY415" s="151">
        <f>MAX(HTS!AU424,HTS!CC424)</f>
        <v>0</v>
      </c>
      <c r="AZ415" s="151">
        <f>MAX(HTS!AV424,HTS!CD424)</f>
        <v>0</v>
      </c>
      <c r="BA415" s="151">
        <f>MAX(HTS!AW424,HTS!CE424)</f>
        <v>0</v>
      </c>
      <c r="BB415" s="151">
        <f>MAX(HTS!AX424,HTS!CF424)</f>
        <v>0</v>
      </c>
      <c r="BC415" s="151">
        <f>MAX(HTS!AY424,HTS!CG424)</f>
        <v>0</v>
      </c>
      <c r="BD415" s="151">
        <f>MAX(HTS!AZ424,HTS!CH424)</f>
        <v>0</v>
      </c>
      <c r="BE415" s="151">
        <f>MAX(HTS!BA424,HTS!CI424)</f>
        <v>0</v>
      </c>
      <c r="BF415" s="151">
        <f>MAX(HTS!BB424,HTS!CJ424)</f>
        <v>0</v>
      </c>
      <c r="BG415" s="151">
        <f>MAX(COUNTIF(HTS!BC424,"Sim"),COUNTIF(HTS!CK424,"Sim"))</f>
        <v>0</v>
      </c>
      <c r="BH415" s="56"/>
      <c r="BI415" s="151">
        <f>Tracoma!Q427</f>
        <v>0</v>
      </c>
      <c r="BJ415" s="151">
        <f>Tracoma!AK427</f>
        <v>0</v>
      </c>
      <c r="BK415" s="151">
        <f>Tracoma!AL427</f>
        <v>0</v>
      </c>
      <c r="BL415" s="151">
        <f>Tracoma!AN427</f>
        <v>0</v>
      </c>
      <c r="BM415" s="151">
        <f>Tracoma!AO427</f>
        <v>0</v>
      </c>
      <c r="BN415" s="151">
        <f>Tracoma!AT427</f>
        <v>0</v>
      </c>
      <c r="BO415" s="151">
        <f>Tracoma!AU427</f>
        <v>0</v>
      </c>
      <c r="BP415" s="151">
        <f>Tracoma!AV427</f>
        <v>0</v>
      </c>
      <c r="BQ415" s="151">
        <f>Tracoma!AW427</f>
        <v>0</v>
      </c>
      <c r="BR415" s="151">
        <f>COUNTIF(Tracoma!AX427,"Sim")</f>
        <v>0</v>
      </c>
      <c r="BS415" s="56"/>
      <c r="BT415" s="151">
        <f t="shared" si="73"/>
        <v>0</v>
      </c>
      <c r="BU415" s="151">
        <f t="shared" si="74"/>
        <v>0</v>
      </c>
      <c r="BV415" s="151">
        <f t="shared" si="75"/>
        <v>0</v>
      </c>
      <c r="BW415" s="151">
        <f t="shared" si="76"/>
        <v>0</v>
      </c>
      <c r="BX415" s="151">
        <f t="shared" si="77"/>
        <v>0</v>
      </c>
      <c r="BY415" s="151">
        <f t="shared" si="80"/>
        <v>0</v>
      </c>
      <c r="BZ415" s="151">
        <f t="shared" si="81"/>
        <v>0</v>
      </c>
      <c r="CA415" s="151">
        <f t="shared" si="82"/>
        <v>0</v>
      </c>
      <c r="CB415" s="151">
        <f t="shared" si="78"/>
        <v>0</v>
      </c>
      <c r="CC415" s="151">
        <f t="shared" si="79"/>
        <v>0</v>
      </c>
    </row>
    <row r="416" spans="2:81" x14ac:dyDescent="0.25">
      <c r="B416" s="366">
        <f>Demografia!B424</f>
        <v>0</v>
      </c>
      <c r="C416" s="366">
        <f>Demografia!C424</f>
        <v>0</v>
      </c>
      <c r="D416" s="367">
        <f>Demografia!D424</f>
        <v>0</v>
      </c>
      <c r="E416" s="342"/>
      <c r="F416" s="367">
        <f>FL!M423</f>
        <v>0</v>
      </c>
      <c r="G416" s="367">
        <f>FL!AE423</f>
        <v>0</v>
      </c>
      <c r="H416" s="367">
        <f>FL!AF423</f>
        <v>0</v>
      </c>
      <c r="I416" s="367">
        <f>FL!AH423</f>
        <v>0</v>
      </c>
      <c r="J416" s="367">
        <f>FL!AI423</f>
        <v>0</v>
      </c>
      <c r="K416" s="367">
        <f>FL!AK423</f>
        <v>0</v>
      </c>
      <c r="L416" s="367">
        <f>FL!AM423</f>
        <v>0</v>
      </c>
      <c r="M416" s="367">
        <f>FL!AN423</f>
        <v>0</v>
      </c>
      <c r="N416" s="367">
        <f>FL!AO423</f>
        <v>0</v>
      </c>
      <c r="O416" s="367">
        <f>FL!AP423</f>
        <v>0</v>
      </c>
      <c r="P416" s="367">
        <f>FL!AQ423</f>
        <v>0</v>
      </c>
      <c r="Q416" s="367">
        <f>COUNTIF(FL!AR423,"Sim")</f>
        <v>0</v>
      </c>
      <c r="R416" s="342"/>
      <c r="S416" s="367">
        <f>Onco!K423</f>
        <v>0</v>
      </c>
      <c r="T416" s="367">
        <f>MAX(Onco!AB423,Onco!BA423)</f>
        <v>0</v>
      </c>
      <c r="U416" s="367">
        <f>MAX(Onco!AC423,Onco!BB423)</f>
        <v>0</v>
      </c>
      <c r="V416" s="367">
        <f>MAX(Onco!AE423,Onco!BD423)</f>
        <v>0</v>
      </c>
      <c r="W416" s="367">
        <f>MAX(Onco!AF423,Onco!BE423)</f>
        <v>0</v>
      </c>
      <c r="X416" s="367">
        <f>MAX(Onco!AG423,Onco!BF423)</f>
        <v>0</v>
      </c>
      <c r="Y416" s="367">
        <f>MAX(Onco!AH423,Onco!BG423)</f>
        <v>0</v>
      </c>
      <c r="Z416" s="367">
        <f>MAX(Onco!AI423,Onco!BH423)</f>
        <v>0</v>
      </c>
      <c r="AA416" s="367">
        <f>MAX(Onco!AJ423,Onco!BI423)</f>
        <v>0</v>
      </c>
      <c r="AB416" s="367">
        <f>MAX(COUNTIF(Onco!AK423,"Sim"),COUNTIF(Onco!BJ423,"Sim"))</f>
        <v>0</v>
      </c>
      <c r="AC416" s="342"/>
      <c r="AD416" s="367">
        <f>Schisto!P425</f>
        <v>0</v>
      </c>
      <c r="AE416" s="367">
        <f>Schisto!AI425</f>
        <v>0</v>
      </c>
      <c r="AF416" s="367">
        <f>Schisto!AJ425</f>
        <v>0</v>
      </c>
      <c r="AG416" s="367">
        <f>Schisto!AN425</f>
        <v>0</v>
      </c>
      <c r="AH416" s="367">
        <f>Schisto!AO425</f>
        <v>0</v>
      </c>
      <c r="AI416" s="367">
        <f>Schisto!AT425</f>
        <v>0</v>
      </c>
      <c r="AJ416" s="367">
        <f>Schisto!AU425</f>
        <v>0</v>
      </c>
      <c r="AK416" s="367">
        <f>Schisto!AV425</f>
        <v>0</v>
      </c>
      <c r="AL416" s="367">
        <f>Schisto!AW425</f>
        <v>0</v>
      </c>
      <c r="AM416" s="367">
        <f>COUNTIF(Schisto!AX425,"Sim")</f>
        <v>0</v>
      </c>
      <c r="AN416" s="342"/>
      <c r="AO416" s="367">
        <f>HTS!P425</f>
        <v>0</v>
      </c>
      <c r="AP416" s="367">
        <f>MAX(HTS!AK425,HTS!BS425)</f>
        <v>0</v>
      </c>
      <c r="AQ416" s="367">
        <f>MAX(HTS!AL425,HTS!BT425)</f>
        <v>0</v>
      </c>
      <c r="AR416" s="367">
        <f>MAX(HTS!AM425,HTS!BU425)</f>
        <v>0</v>
      </c>
      <c r="AS416" s="367">
        <f>MAX(HTS!AN425,HTS!BV425)</f>
        <v>0</v>
      </c>
      <c r="AT416" s="367">
        <f>MAX(HTS!AO425,HTS!BW425)</f>
        <v>0</v>
      </c>
      <c r="AU416" s="367">
        <f>MAX(HTS!AQ425,HTS!BY425)</f>
        <v>0</v>
      </c>
      <c r="AV416" s="367">
        <f>MAX(HTS!AR425,HTS!BZ425)</f>
        <v>0</v>
      </c>
      <c r="AW416" s="367">
        <f>MAX(HTS!AS425,HTS!CA425)</f>
        <v>0</v>
      </c>
      <c r="AX416" s="367">
        <f>MAX(HTS!AT425,HTS!CB425)</f>
        <v>0</v>
      </c>
      <c r="AY416" s="367">
        <f>MAX(HTS!AU425,HTS!CC425)</f>
        <v>0</v>
      </c>
      <c r="AZ416" s="367">
        <f>MAX(HTS!AV425,HTS!CD425)</f>
        <v>0</v>
      </c>
      <c r="BA416" s="367">
        <f>MAX(HTS!AW425,HTS!CE425)</f>
        <v>0</v>
      </c>
      <c r="BB416" s="367">
        <f>MAX(HTS!AX425,HTS!CF425)</f>
        <v>0</v>
      </c>
      <c r="BC416" s="367">
        <f>MAX(HTS!AY425,HTS!CG425)</f>
        <v>0</v>
      </c>
      <c r="BD416" s="367">
        <f>MAX(HTS!AZ425,HTS!CH425)</f>
        <v>0</v>
      </c>
      <c r="BE416" s="367">
        <f>MAX(HTS!BA425,HTS!CI425)</f>
        <v>0</v>
      </c>
      <c r="BF416" s="367">
        <f>MAX(HTS!BB425,HTS!CJ425)</f>
        <v>0</v>
      </c>
      <c r="BG416" s="367">
        <f>MAX(COUNTIF(HTS!BC425,"Sim"),COUNTIF(HTS!CK425,"Sim"))</f>
        <v>0</v>
      </c>
      <c r="BH416" s="342"/>
      <c r="BI416" s="367">
        <f>Tracoma!Q428</f>
        <v>0</v>
      </c>
      <c r="BJ416" s="367">
        <f>Tracoma!AK428</f>
        <v>0</v>
      </c>
      <c r="BK416" s="367">
        <f>Tracoma!AL428</f>
        <v>0</v>
      </c>
      <c r="BL416" s="367">
        <f>Tracoma!AN428</f>
        <v>0</v>
      </c>
      <c r="BM416" s="367">
        <f>Tracoma!AO428</f>
        <v>0</v>
      </c>
      <c r="BN416" s="367">
        <f>Tracoma!AT428</f>
        <v>0</v>
      </c>
      <c r="BO416" s="367">
        <f>Tracoma!AU428</f>
        <v>0</v>
      </c>
      <c r="BP416" s="367">
        <f>Tracoma!AV428</f>
        <v>0</v>
      </c>
      <c r="BQ416" s="367">
        <f>Tracoma!AW428</f>
        <v>0</v>
      </c>
      <c r="BR416" s="367">
        <f>COUNTIF(Tracoma!AX428,"Sim")</f>
        <v>0</v>
      </c>
      <c r="BS416" s="342"/>
      <c r="BT416" s="367">
        <f t="shared" si="73"/>
        <v>0</v>
      </c>
      <c r="BU416" s="367">
        <f t="shared" si="74"/>
        <v>0</v>
      </c>
      <c r="BV416" s="367">
        <f t="shared" si="75"/>
        <v>0</v>
      </c>
      <c r="BW416" s="367">
        <f t="shared" si="76"/>
        <v>0</v>
      </c>
      <c r="BX416" s="367">
        <f t="shared" si="77"/>
        <v>0</v>
      </c>
      <c r="BY416" s="367">
        <f t="shared" si="80"/>
        <v>0</v>
      </c>
      <c r="BZ416" s="367">
        <f t="shared" si="81"/>
        <v>0</v>
      </c>
      <c r="CA416" s="367">
        <f t="shared" si="82"/>
        <v>0</v>
      </c>
      <c r="CB416" s="367">
        <f t="shared" si="78"/>
        <v>0</v>
      </c>
      <c r="CC416" s="367">
        <f t="shared" si="79"/>
        <v>0</v>
      </c>
    </row>
    <row r="417" spans="2:81" x14ac:dyDescent="0.25">
      <c r="B417" s="150">
        <f>Demografia!B425</f>
        <v>0</v>
      </c>
      <c r="C417" s="150">
        <f>Demografia!C425</f>
        <v>0</v>
      </c>
      <c r="D417" s="151">
        <f>Demografia!D425</f>
        <v>0</v>
      </c>
      <c r="E417" s="56"/>
      <c r="F417" s="151">
        <f>FL!M424</f>
        <v>0</v>
      </c>
      <c r="G417" s="151">
        <f>FL!AE424</f>
        <v>0</v>
      </c>
      <c r="H417" s="151">
        <f>FL!AF424</f>
        <v>0</v>
      </c>
      <c r="I417" s="151">
        <f>FL!AH424</f>
        <v>0</v>
      </c>
      <c r="J417" s="151">
        <f>FL!AI424</f>
        <v>0</v>
      </c>
      <c r="K417" s="151">
        <f>FL!AK424</f>
        <v>0</v>
      </c>
      <c r="L417" s="151">
        <f>FL!AM424</f>
        <v>0</v>
      </c>
      <c r="M417" s="151">
        <f>FL!AN424</f>
        <v>0</v>
      </c>
      <c r="N417" s="151">
        <f>FL!AO424</f>
        <v>0</v>
      </c>
      <c r="O417" s="151">
        <f>FL!AP424</f>
        <v>0</v>
      </c>
      <c r="P417" s="151">
        <f>FL!AQ424</f>
        <v>0</v>
      </c>
      <c r="Q417" s="151">
        <f>COUNTIF(FL!AR424,"Sim")</f>
        <v>0</v>
      </c>
      <c r="R417" s="56"/>
      <c r="S417" s="151">
        <f>Onco!K424</f>
        <v>0</v>
      </c>
      <c r="T417" s="151">
        <f>MAX(Onco!AB424,Onco!BA424)</f>
        <v>0</v>
      </c>
      <c r="U417" s="151">
        <f>MAX(Onco!AC424,Onco!BB424)</f>
        <v>0</v>
      </c>
      <c r="V417" s="151">
        <f>MAX(Onco!AE424,Onco!BD424)</f>
        <v>0</v>
      </c>
      <c r="W417" s="151">
        <f>MAX(Onco!AF424,Onco!BE424)</f>
        <v>0</v>
      </c>
      <c r="X417" s="151">
        <f>MAX(Onco!AG424,Onco!BF424)</f>
        <v>0</v>
      </c>
      <c r="Y417" s="151">
        <f>MAX(Onco!AH424,Onco!BG424)</f>
        <v>0</v>
      </c>
      <c r="Z417" s="151">
        <f>MAX(Onco!AI424,Onco!BH424)</f>
        <v>0</v>
      </c>
      <c r="AA417" s="151">
        <f>MAX(Onco!AJ424,Onco!BI424)</f>
        <v>0</v>
      </c>
      <c r="AB417" s="151">
        <f>MAX(COUNTIF(Onco!AK424,"Sim"),COUNTIF(Onco!BJ424,"Sim"))</f>
        <v>0</v>
      </c>
      <c r="AC417" s="56"/>
      <c r="AD417" s="151">
        <f>Schisto!P426</f>
        <v>0</v>
      </c>
      <c r="AE417" s="151">
        <f>Schisto!AI426</f>
        <v>0</v>
      </c>
      <c r="AF417" s="151">
        <f>Schisto!AJ426</f>
        <v>0</v>
      </c>
      <c r="AG417" s="151">
        <f>Schisto!AN426</f>
        <v>0</v>
      </c>
      <c r="AH417" s="151">
        <f>Schisto!AO426</f>
        <v>0</v>
      </c>
      <c r="AI417" s="151">
        <f>Schisto!AT426</f>
        <v>0</v>
      </c>
      <c r="AJ417" s="151">
        <f>Schisto!AU426</f>
        <v>0</v>
      </c>
      <c r="AK417" s="151">
        <f>Schisto!AV426</f>
        <v>0</v>
      </c>
      <c r="AL417" s="151">
        <f>Schisto!AW426</f>
        <v>0</v>
      </c>
      <c r="AM417" s="151">
        <f>COUNTIF(Schisto!AX426,"Sim")</f>
        <v>0</v>
      </c>
      <c r="AN417" s="56"/>
      <c r="AO417" s="151">
        <f>HTS!P426</f>
        <v>0</v>
      </c>
      <c r="AP417" s="151">
        <f>MAX(HTS!AK426,HTS!BS426)</f>
        <v>0</v>
      </c>
      <c r="AQ417" s="151">
        <f>MAX(HTS!AL426,HTS!BT426)</f>
        <v>0</v>
      </c>
      <c r="AR417" s="151">
        <f>MAX(HTS!AM426,HTS!BU426)</f>
        <v>0</v>
      </c>
      <c r="AS417" s="151">
        <f>MAX(HTS!AN426,HTS!BV426)</f>
        <v>0</v>
      </c>
      <c r="AT417" s="151">
        <f>MAX(HTS!AO426,HTS!BW426)</f>
        <v>0</v>
      </c>
      <c r="AU417" s="151">
        <f>MAX(HTS!AQ426,HTS!BY426)</f>
        <v>0</v>
      </c>
      <c r="AV417" s="151">
        <f>MAX(HTS!AR426,HTS!BZ426)</f>
        <v>0</v>
      </c>
      <c r="AW417" s="151">
        <f>MAX(HTS!AS426,HTS!CA426)</f>
        <v>0</v>
      </c>
      <c r="AX417" s="151">
        <f>MAX(HTS!AT426,HTS!CB426)</f>
        <v>0</v>
      </c>
      <c r="AY417" s="151">
        <f>MAX(HTS!AU426,HTS!CC426)</f>
        <v>0</v>
      </c>
      <c r="AZ417" s="151">
        <f>MAX(HTS!AV426,HTS!CD426)</f>
        <v>0</v>
      </c>
      <c r="BA417" s="151">
        <f>MAX(HTS!AW426,HTS!CE426)</f>
        <v>0</v>
      </c>
      <c r="BB417" s="151">
        <f>MAX(HTS!AX426,HTS!CF426)</f>
        <v>0</v>
      </c>
      <c r="BC417" s="151">
        <f>MAX(HTS!AY426,HTS!CG426)</f>
        <v>0</v>
      </c>
      <c r="BD417" s="151">
        <f>MAX(HTS!AZ426,HTS!CH426)</f>
        <v>0</v>
      </c>
      <c r="BE417" s="151">
        <f>MAX(HTS!BA426,HTS!CI426)</f>
        <v>0</v>
      </c>
      <c r="BF417" s="151">
        <f>MAX(HTS!BB426,HTS!CJ426)</f>
        <v>0</v>
      </c>
      <c r="BG417" s="151">
        <f>MAX(COUNTIF(HTS!BC426,"Sim"),COUNTIF(HTS!CK426,"Sim"))</f>
        <v>0</v>
      </c>
      <c r="BH417" s="56"/>
      <c r="BI417" s="151">
        <f>Tracoma!Q429</f>
        <v>0</v>
      </c>
      <c r="BJ417" s="151">
        <f>Tracoma!AK429</f>
        <v>0</v>
      </c>
      <c r="BK417" s="151">
        <f>Tracoma!AL429</f>
        <v>0</v>
      </c>
      <c r="BL417" s="151">
        <f>Tracoma!AN429</f>
        <v>0</v>
      </c>
      <c r="BM417" s="151">
        <f>Tracoma!AO429</f>
        <v>0</v>
      </c>
      <c r="BN417" s="151">
        <f>Tracoma!AT429</f>
        <v>0</v>
      </c>
      <c r="BO417" s="151">
        <f>Tracoma!AU429</f>
        <v>0</v>
      </c>
      <c r="BP417" s="151">
        <f>Tracoma!AV429</f>
        <v>0</v>
      </c>
      <c r="BQ417" s="151">
        <f>Tracoma!AW429</f>
        <v>0</v>
      </c>
      <c r="BR417" s="151">
        <f>COUNTIF(Tracoma!AX429,"Sim")</f>
        <v>0</v>
      </c>
      <c r="BS417" s="56"/>
      <c r="BT417" s="151">
        <f t="shared" si="73"/>
        <v>0</v>
      </c>
      <c r="BU417" s="151">
        <f t="shared" si="74"/>
        <v>0</v>
      </c>
      <c r="BV417" s="151">
        <f t="shared" si="75"/>
        <v>0</v>
      </c>
      <c r="BW417" s="151">
        <f t="shared" si="76"/>
        <v>0</v>
      </c>
      <c r="BX417" s="151">
        <f t="shared" si="77"/>
        <v>0</v>
      </c>
      <c r="BY417" s="151">
        <f t="shared" si="80"/>
        <v>0</v>
      </c>
      <c r="BZ417" s="151">
        <f t="shared" si="81"/>
        <v>0</v>
      </c>
      <c r="CA417" s="151">
        <f t="shared" si="82"/>
        <v>0</v>
      </c>
      <c r="CB417" s="151">
        <f t="shared" si="78"/>
        <v>0</v>
      </c>
      <c r="CC417" s="151">
        <f t="shared" si="79"/>
        <v>0</v>
      </c>
    </row>
    <row r="418" spans="2:81" x14ac:dyDescent="0.25">
      <c r="B418" s="366">
        <f>Demografia!B426</f>
        <v>0</v>
      </c>
      <c r="C418" s="366">
        <f>Demografia!C426</f>
        <v>0</v>
      </c>
      <c r="D418" s="367">
        <f>Demografia!D426</f>
        <v>0</v>
      </c>
      <c r="E418" s="342"/>
      <c r="F418" s="367">
        <f>FL!M425</f>
        <v>0</v>
      </c>
      <c r="G418" s="367">
        <f>FL!AE425</f>
        <v>0</v>
      </c>
      <c r="H418" s="367">
        <f>FL!AF425</f>
        <v>0</v>
      </c>
      <c r="I418" s="367">
        <f>FL!AH425</f>
        <v>0</v>
      </c>
      <c r="J418" s="367">
        <f>FL!AI425</f>
        <v>0</v>
      </c>
      <c r="K418" s="367">
        <f>FL!AK425</f>
        <v>0</v>
      </c>
      <c r="L418" s="367">
        <f>FL!AM425</f>
        <v>0</v>
      </c>
      <c r="M418" s="367">
        <f>FL!AN425</f>
        <v>0</v>
      </c>
      <c r="N418" s="367">
        <f>FL!AO425</f>
        <v>0</v>
      </c>
      <c r="O418" s="367">
        <f>FL!AP425</f>
        <v>0</v>
      </c>
      <c r="P418" s="367">
        <f>FL!AQ425</f>
        <v>0</v>
      </c>
      <c r="Q418" s="367">
        <f>COUNTIF(FL!AR425,"Sim")</f>
        <v>0</v>
      </c>
      <c r="R418" s="342"/>
      <c r="S418" s="367">
        <f>Onco!K425</f>
        <v>0</v>
      </c>
      <c r="T418" s="367">
        <f>MAX(Onco!AB425,Onco!BA425)</f>
        <v>0</v>
      </c>
      <c r="U418" s="367">
        <f>MAX(Onco!AC425,Onco!BB425)</f>
        <v>0</v>
      </c>
      <c r="V418" s="367">
        <f>MAX(Onco!AE425,Onco!BD425)</f>
        <v>0</v>
      </c>
      <c r="W418" s="367">
        <f>MAX(Onco!AF425,Onco!BE425)</f>
        <v>0</v>
      </c>
      <c r="X418" s="367">
        <f>MAX(Onco!AG425,Onco!BF425)</f>
        <v>0</v>
      </c>
      <c r="Y418" s="367">
        <f>MAX(Onco!AH425,Onco!BG425)</f>
        <v>0</v>
      </c>
      <c r="Z418" s="367">
        <f>MAX(Onco!AI425,Onco!BH425)</f>
        <v>0</v>
      </c>
      <c r="AA418" s="367">
        <f>MAX(Onco!AJ425,Onco!BI425)</f>
        <v>0</v>
      </c>
      <c r="AB418" s="367">
        <f>MAX(COUNTIF(Onco!AK425,"Sim"),COUNTIF(Onco!BJ425,"Sim"))</f>
        <v>0</v>
      </c>
      <c r="AC418" s="342"/>
      <c r="AD418" s="367">
        <f>Schisto!P427</f>
        <v>0</v>
      </c>
      <c r="AE418" s="367">
        <f>Schisto!AI427</f>
        <v>0</v>
      </c>
      <c r="AF418" s="367">
        <f>Schisto!AJ427</f>
        <v>0</v>
      </c>
      <c r="AG418" s="367">
        <f>Schisto!AN427</f>
        <v>0</v>
      </c>
      <c r="AH418" s="367">
        <f>Schisto!AO427</f>
        <v>0</v>
      </c>
      <c r="AI418" s="367">
        <f>Schisto!AT427</f>
        <v>0</v>
      </c>
      <c r="AJ418" s="367">
        <f>Schisto!AU427</f>
        <v>0</v>
      </c>
      <c r="AK418" s="367">
        <f>Schisto!AV427</f>
        <v>0</v>
      </c>
      <c r="AL418" s="367">
        <f>Schisto!AW427</f>
        <v>0</v>
      </c>
      <c r="AM418" s="367">
        <f>COUNTIF(Schisto!AX427,"Sim")</f>
        <v>0</v>
      </c>
      <c r="AN418" s="342"/>
      <c r="AO418" s="367">
        <f>HTS!P427</f>
        <v>0</v>
      </c>
      <c r="AP418" s="367">
        <f>MAX(HTS!AK427,HTS!BS427)</f>
        <v>0</v>
      </c>
      <c r="AQ418" s="367">
        <f>MAX(HTS!AL427,HTS!BT427)</f>
        <v>0</v>
      </c>
      <c r="AR418" s="367">
        <f>MAX(HTS!AM427,HTS!BU427)</f>
        <v>0</v>
      </c>
      <c r="AS418" s="367">
        <f>MAX(HTS!AN427,HTS!BV427)</f>
        <v>0</v>
      </c>
      <c r="AT418" s="367">
        <f>MAX(HTS!AO427,HTS!BW427)</f>
        <v>0</v>
      </c>
      <c r="AU418" s="367">
        <f>MAX(HTS!AQ427,HTS!BY427)</f>
        <v>0</v>
      </c>
      <c r="AV418" s="367">
        <f>MAX(HTS!AR427,HTS!BZ427)</f>
        <v>0</v>
      </c>
      <c r="AW418" s="367">
        <f>MAX(HTS!AS427,HTS!CA427)</f>
        <v>0</v>
      </c>
      <c r="AX418" s="367">
        <f>MAX(HTS!AT427,HTS!CB427)</f>
        <v>0</v>
      </c>
      <c r="AY418" s="367">
        <f>MAX(HTS!AU427,HTS!CC427)</f>
        <v>0</v>
      </c>
      <c r="AZ418" s="367">
        <f>MAX(HTS!AV427,HTS!CD427)</f>
        <v>0</v>
      </c>
      <c r="BA418" s="367">
        <f>MAX(HTS!AW427,HTS!CE427)</f>
        <v>0</v>
      </c>
      <c r="BB418" s="367">
        <f>MAX(HTS!AX427,HTS!CF427)</f>
        <v>0</v>
      </c>
      <c r="BC418" s="367">
        <f>MAX(HTS!AY427,HTS!CG427)</f>
        <v>0</v>
      </c>
      <c r="BD418" s="367">
        <f>MAX(HTS!AZ427,HTS!CH427)</f>
        <v>0</v>
      </c>
      <c r="BE418" s="367">
        <f>MAX(HTS!BA427,HTS!CI427)</f>
        <v>0</v>
      </c>
      <c r="BF418" s="367">
        <f>MAX(HTS!BB427,HTS!CJ427)</f>
        <v>0</v>
      </c>
      <c r="BG418" s="367">
        <f>MAX(COUNTIF(HTS!BC427,"Sim"),COUNTIF(HTS!CK427,"Sim"))</f>
        <v>0</v>
      </c>
      <c r="BH418" s="342"/>
      <c r="BI418" s="367">
        <f>Tracoma!Q430</f>
        <v>0</v>
      </c>
      <c r="BJ418" s="367">
        <f>Tracoma!AK430</f>
        <v>0</v>
      </c>
      <c r="BK418" s="367">
        <f>Tracoma!AL430</f>
        <v>0</v>
      </c>
      <c r="BL418" s="367">
        <f>Tracoma!AN430</f>
        <v>0</v>
      </c>
      <c r="BM418" s="367">
        <f>Tracoma!AO430</f>
        <v>0</v>
      </c>
      <c r="BN418" s="367">
        <f>Tracoma!AT430</f>
        <v>0</v>
      </c>
      <c r="BO418" s="367">
        <f>Tracoma!AU430</f>
        <v>0</v>
      </c>
      <c r="BP418" s="367">
        <f>Tracoma!AV430</f>
        <v>0</v>
      </c>
      <c r="BQ418" s="367">
        <f>Tracoma!AW430</f>
        <v>0</v>
      </c>
      <c r="BR418" s="367">
        <f>COUNTIF(Tracoma!AX430,"Sim")</f>
        <v>0</v>
      </c>
      <c r="BS418" s="342"/>
      <c r="BT418" s="367">
        <f t="shared" si="73"/>
        <v>0</v>
      </c>
      <c r="BU418" s="367">
        <f t="shared" si="74"/>
        <v>0</v>
      </c>
      <c r="BV418" s="367">
        <f t="shared" si="75"/>
        <v>0</v>
      </c>
      <c r="BW418" s="367">
        <f t="shared" si="76"/>
        <v>0</v>
      </c>
      <c r="BX418" s="367">
        <f t="shared" si="77"/>
        <v>0</v>
      </c>
      <c r="BY418" s="367">
        <f t="shared" si="80"/>
        <v>0</v>
      </c>
      <c r="BZ418" s="367">
        <f t="shared" si="81"/>
        <v>0</v>
      </c>
      <c r="CA418" s="367">
        <f t="shared" si="82"/>
        <v>0</v>
      </c>
      <c r="CB418" s="367">
        <f t="shared" si="78"/>
        <v>0</v>
      </c>
      <c r="CC418" s="367">
        <f t="shared" si="79"/>
        <v>0</v>
      </c>
    </row>
    <row r="419" spans="2:81" x14ac:dyDescent="0.25">
      <c r="B419" s="150">
        <f>Demografia!B427</f>
        <v>0</v>
      </c>
      <c r="C419" s="150">
        <f>Demografia!C427</f>
        <v>0</v>
      </c>
      <c r="D419" s="151">
        <f>Demografia!D427</f>
        <v>0</v>
      </c>
      <c r="E419" s="56"/>
      <c r="F419" s="151">
        <f>FL!M426</f>
        <v>0</v>
      </c>
      <c r="G419" s="151">
        <f>FL!AE426</f>
        <v>0</v>
      </c>
      <c r="H419" s="151">
        <f>FL!AF426</f>
        <v>0</v>
      </c>
      <c r="I419" s="151">
        <f>FL!AH426</f>
        <v>0</v>
      </c>
      <c r="J419" s="151">
        <f>FL!AI426</f>
        <v>0</v>
      </c>
      <c r="K419" s="151">
        <f>FL!AK426</f>
        <v>0</v>
      </c>
      <c r="L419" s="151">
        <f>FL!AM426</f>
        <v>0</v>
      </c>
      <c r="M419" s="151">
        <f>FL!AN426</f>
        <v>0</v>
      </c>
      <c r="N419" s="151">
        <f>FL!AO426</f>
        <v>0</v>
      </c>
      <c r="O419" s="151">
        <f>FL!AP426</f>
        <v>0</v>
      </c>
      <c r="P419" s="151">
        <f>FL!AQ426</f>
        <v>0</v>
      </c>
      <c r="Q419" s="151">
        <f>COUNTIF(FL!AR426,"Sim")</f>
        <v>0</v>
      </c>
      <c r="R419" s="56"/>
      <c r="S419" s="151">
        <f>Onco!K426</f>
        <v>0</v>
      </c>
      <c r="T419" s="151">
        <f>MAX(Onco!AB426,Onco!BA426)</f>
        <v>0</v>
      </c>
      <c r="U419" s="151">
        <f>MAX(Onco!AC426,Onco!BB426)</f>
        <v>0</v>
      </c>
      <c r="V419" s="151">
        <f>MAX(Onco!AE426,Onco!BD426)</f>
        <v>0</v>
      </c>
      <c r="W419" s="151">
        <f>MAX(Onco!AF426,Onco!BE426)</f>
        <v>0</v>
      </c>
      <c r="X419" s="151">
        <f>MAX(Onco!AG426,Onco!BF426)</f>
        <v>0</v>
      </c>
      <c r="Y419" s="151">
        <f>MAX(Onco!AH426,Onco!BG426)</f>
        <v>0</v>
      </c>
      <c r="Z419" s="151">
        <f>MAX(Onco!AI426,Onco!BH426)</f>
        <v>0</v>
      </c>
      <c r="AA419" s="151">
        <f>MAX(Onco!AJ426,Onco!BI426)</f>
        <v>0</v>
      </c>
      <c r="AB419" s="151">
        <f>MAX(COUNTIF(Onco!AK426,"Sim"),COUNTIF(Onco!BJ426,"Sim"))</f>
        <v>0</v>
      </c>
      <c r="AC419" s="56"/>
      <c r="AD419" s="151">
        <f>Schisto!P428</f>
        <v>0</v>
      </c>
      <c r="AE419" s="151">
        <f>Schisto!AI428</f>
        <v>0</v>
      </c>
      <c r="AF419" s="151">
        <f>Schisto!AJ428</f>
        <v>0</v>
      </c>
      <c r="AG419" s="151">
        <f>Schisto!AN428</f>
        <v>0</v>
      </c>
      <c r="AH419" s="151">
        <f>Schisto!AO428</f>
        <v>0</v>
      </c>
      <c r="AI419" s="151">
        <f>Schisto!AT428</f>
        <v>0</v>
      </c>
      <c r="AJ419" s="151">
        <f>Schisto!AU428</f>
        <v>0</v>
      </c>
      <c r="AK419" s="151">
        <f>Schisto!AV428</f>
        <v>0</v>
      </c>
      <c r="AL419" s="151">
        <f>Schisto!AW428</f>
        <v>0</v>
      </c>
      <c r="AM419" s="151">
        <f>COUNTIF(Schisto!AX428,"Sim")</f>
        <v>0</v>
      </c>
      <c r="AN419" s="56"/>
      <c r="AO419" s="151">
        <f>HTS!P428</f>
        <v>0</v>
      </c>
      <c r="AP419" s="151">
        <f>MAX(HTS!AK428,HTS!BS428)</f>
        <v>0</v>
      </c>
      <c r="AQ419" s="151">
        <f>MAX(HTS!AL428,HTS!BT428)</f>
        <v>0</v>
      </c>
      <c r="AR419" s="151">
        <f>MAX(HTS!AM428,HTS!BU428)</f>
        <v>0</v>
      </c>
      <c r="AS419" s="151">
        <f>MAX(HTS!AN428,HTS!BV428)</f>
        <v>0</v>
      </c>
      <c r="AT419" s="151">
        <f>MAX(HTS!AO428,HTS!BW428)</f>
        <v>0</v>
      </c>
      <c r="AU419" s="151">
        <f>MAX(HTS!AQ428,HTS!BY428)</f>
        <v>0</v>
      </c>
      <c r="AV419" s="151">
        <f>MAX(HTS!AR428,HTS!BZ428)</f>
        <v>0</v>
      </c>
      <c r="AW419" s="151">
        <f>MAX(HTS!AS428,HTS!CA428)</f>
        <v>0</v>
      </c>
      <c r="AX419" s="151">
        <f>MAX(HTS!AT428,HTS!CB428)</f>
        <v>0</v>
      </c>
      <c r="AY419" s="151">
        <f>MAX(HTS!AU428,HTS!CC428)</f>
        <v>0</v>
      </c>
      <c r="AZ419" s="151">
        <f>MAX(HTS!AV428,HTS!CD428)</f>
        <v>0</v>
      </c>
      <c r="BA419" s="151">
        <f>MAX(HTS!AW428,HTS!CE428)</f>
        <v>0</v>
      </c>
      <c r="BB419" s="151">
        <f>MAX(HTS!AX428,HTS!CF428)</f>
        <v>0</v>
      </c>
      <c r="BC419" s="151">
        <f>MAX(HTS!AY428,HTS!CG428)</f>
        <v>0</v>
      </c>
      <c r="BD419" s="151">
        <f>MAX(HTS!AZ428,HTS!CH428)</f>
        <v>0</v>
      </c>
      <c r="BE419" s="151">
        <f>MAX(HTS!BA428,HTS!CI428)</f>
        <v>0</v>
      </c>
      <c r="BF419" s="151">
        <f>MAX(HTS!BB428,HTS!CJ428)</f>
        <v>0</v>
      </c>
      <c r="BG419" s="151">
        <f>MAX(COUNTIF(HTS!BC428,"Sim"),COUNTIF(HTS!CK428,"Sim"))</f>
        <v>0</v>
      </c>
      <c r="BH419" s="56"/>
      <c r="BI419" s="151">
        <f>Tracoma!Q431</f>
        <v>0</v>
      </c>
      <c r="BJ419" s="151">
        <f>Tracoma!AK431</f>
        <v>0</v>
      </c>
      <c r="BK419" s="151">
        <f>Tracoma!AL431</f>
        <v>0</v>
      </c>
      <c r="BL419" s="151">
        <f>Tracoma!AN431</f>
        <v>0</v>
      </c>
      <c r="BM419" s="151">
        <f>Tracoma!AO431</f>
        <v>0</v>
      </c>
      <c r="BN419" s="151">
        <f>Tracoma!AT431</f>
        <v>0</v>
      </c>
      <c r="BO419" s="151">
        <f>Tracoma!AU431</f>
        <v>0</v>
      </c>
      <c r="BP419" s="151">
        <f>Tracoma!AV431</f>
        <v>0</v>
      </c>
      <c r="BQ419" s="151">
        <f>Tracoma!AW431</f>
        <v>0</v>
      </c>
      <c r="BR419" s="151">
        <f>COUNTIF(Tracoma!AX431,"Sim")</f>
        <v>0</v>
      </c>
      <c r="BS419" s="56"/>
      <c r="BT419" s="151">
        <f t="shared" si="73"/>
        <v>0</v>
      </c>
      <c r="BU419" s="151">
        <f t="shared" si="74"/>
        <v>0</v>
      </c>
      <c r="BV419" s="151">
        <f t="shared" si="75"/>
        <v>0</v>
      </c>
      <c r="BW419" s="151">
        <f t="shared" si="76"/>
        <v>0</v>
      </c>
      <c r="BX419" s="151">
        <f t="shared" si="77"/>
        <v>0</v>
      </c>
      <c r="BY419" s="151">
        <f t="shared" si="80"/>
        <v>0</v>
      </c>
      <c r="BZ419" s="151">
        <f t="shared" si="81"/>
        <v>0</v>
      </c>
      <c r="CA419" s="151">
        <f t="shared" si="82"/>
        <v>0</v>
      </c>
      <c r="CB419" s="151">
        <f t="shared" si="78"/>
        <v>0</v>
      </c>
      <c r="CC419" s="151">
        <f t="shared" si="79"/>
        <v>0</v>
      </c>
    </row>
    <row r="420" spans="2:81" x14ac:dyDescent="0.25">
      <c r="B420" s="366">
        <f>Demografia!B428</f>
        <v>0</v>
      </c>
      <c r="C420" s="366">
        <f>Demografia!C428</f>
        <v>0</v>
      </c>
      <c r="D420" s="367">
        <f>Demografia!D428</f>
        <v>0</v>
      </c>
      <c r="E420" s="342"/>
      <c r="F420" s="367">
        <f>FL!M427</f>
        <v>0</v>
      </c>
      <c r="G420" s="367">
        <f>FL!AE427</f>
        <v>0</v>
      </c>
      <c r="H420" s="367">
        <f>FL!AF427</f>
        <v>0</v>
      </c>
      <c r="I420" s="367">
        <f>FL!AH427</f>
        <v>0</v>
      </c>
      <c r="J420" s="367">
        <f>FL!AI427</f>
        <v>0</v>
      </c>
      <c r="K420" s="367">
        <f>FL!AK427</f>
        <v>0</v>
      </c>
      <c r="L420" s="367">
        <f>FL!AM427</f>
        <v>0</v>
      </c>
      <c r="M420" s="367">
        <f>FL!AN427</f>
        <v>0</v>
      </c>
      <c r="N420" s="367">
        <f>FL!AO427</f>
        <v>0</v>
      </c>
      <c r="O420" s="367">
        <f>FL!AP427</f>
        <v>0</v>
      </c>
      <c r="P420" s="367">
        <f>FL!AQ427</f>
        <v>0</v>
      </c>
      <c r="Q420" s="367">
        <f>COUNTIF(FL!AR427,"Sim")</f>
        <v>0</v>
      </c>
      <c r="R420" s="342"/>
      <c r="S420" s="367">
        <f>Onco!K427</f>
        <v>0</v>
      </c>
      <c r="T420" s="367">
        <f>MAX(Onco!AB427,Onco!BA427)</f>
        <v>0</v>
      </c>
      <c r="U420" s="367">
        <f>MAX(Onco!AC427,Onco!BB427)</f>
        <v>0</v>
      </c>
      <c r="V420" s="367">
        <f>MAX(Onco!AE427,Onco!BD427)</f>
        <v>0</v>
      </c>
      <c r="W420" s="367">
        <f>MAX(Onco!AF427,Onco!BE427)</f>
        <v>0</v>
      </c>
      <c r="X420" s="367">
        <f>MAX(Onco!AG427,Onco!BF427)</f>
        <v>0</v>
      </c>
      <c r="Y420" s="367">
        <f>MAX(Onco!AH427,Onco!BG427)</f>
        <v>0</v>
      </c>
      <c r="Z420" s="367">
        <f>MAX(Onco!AI427,Onco!BH427)</f>
        <v>0</v>
      </c>
      <c r="AA420" s="367">
        <f>MAX(Onco!AJ427,Onco!BI427)</f>
        <v>0</v>
      </c>
      <c r="AB420" s="367">
        <f>MAX(COUNTIF(Onco!AK427,"Sim"),COUNTIF(Onco!BJ427,"Sim"))</f>
        <v>0</v>
      </c>
      <c r="AC420" s="342"/>
      <c r="AD420" s="367">
        <f>Schisto!P429</f>
        <v>0</v>
      </c>
      <c r="AE420" s="367">
        <f>Schisto!AI429</f>
        <v>0</v>
      </c>
      <c r="AF420" s="367">
        <f>Schisto!AJ429</f>
        <v>0</v>
      </c>
      <c r="AG420" s="367">
        <f>Schisto!AN429</f>
        <v>0</v>
      </c>
      <c r="AH420" s="367">
        <f>Schisto!AO429</f>
        <v>0</v>
      </c>
      <c r="AI420" s="367">
        <f>Schisto!AT429</f>
        <v>0</v>
      </c>
      <c r="AJ420" s="367">
        <f>Schisto!AU429</f>
        <v>0</v>
      </c>
      <c r="AK420" s="367">
        <f>Schisto!AV429</f>
        <v>0</v>
      </c>
      <c r="AL420" s="367">
        <f>Schisto!AW429</f>
        <v>0</v>
      </c>
      <c r="AM420" s="367">
        <f>COUNTIF(Schisto!AX429,"Sim")</f>
        <v>0</v>
      </c>
      <c r="AN420" s="342"/>
      <c r="AO420" s="367">
        <f>HTS!P429</f>
        <v>0</v>
      </c>
      <c r="AP420" s="367">
        <f>MAX(HTS!AK429,HTS!BS429)</f>
        <v>0</v>
      </c>
      <c r="AQ420" s="367">
        <f>MAX(HTS!AL429,HTS!BT429)</f>
        <v>0</v>
      </c>
      <c r="AR420" s="367">
        <f>MAX(HTS!AM429,HTS!BU429)</f>
        <v>0</v>
      </c>
      <c r="AS420" s="367">
        <f>MAX(HTS!AN429,HTS!BV429)</f>
        <v>0</v>
      </c>
      <c r="AT420" s="367">
        <f>MAX(HTS!AO429,HTS!BW429)</f>
        <v>0</v>
      </c>
      <c r="AU420" s="367">
        <f>MAX(HTS!AQ429,HTS!BY429)</f>
        <v>0</v>
      </c>
      <c r="AV420" s="367">
        <f>MAX(HTS!AR429,HTS!BZ429)</f>
        <v>0</v>
      </c>
      <c r="AW420" s="367">
        <f>MAX(HTS!AS429,HTS!CA429)</f>
        <v>0</v>
      </c>
      <c r="AX420" s="367">
        <f>MAX(HTS!AT429,HTS!CB429)</f>
        <v>0</v>
      </c>
      <c r="AY420" s="367">
        <f>MAX(HTS!AU429,HTS!CC429)</f>
        <v>0</v>
      </c>
      <c r="AZ420" s="367">
        <f>MAX(HTS!AV429,HTS!CD429)</f>
        <v>0</v>
      </c>
      <c r="BA420" s="367">
        <f>MAX(HTS!AW429,HTS!CE429)</f>
        <v>0</v>
      </c>
      <c r="BB420" s="367">
        <f>MAX(HTS!AX429,HTS!CF429)</f>
        <v>0</v>
      </c>
      <c r="BC420" s="367">
        <f>MAX(HTS!AY429,HTS!CG429)</f>
        <v>0</v>
      </c>
      <c r="BD420" s="367">
        <f>MAX(HTS!AZ429,HTS!CH429)</f>
        <v>0</v>
      </c>
      <c r="BE420" s="367">
        <f>MAX(HTS!BA429,HTS!CI429)</f>
        <v>0</v>
      </c>
      <c r="BF420" s="367">
        <f>MAX(HTS!BB429,HTS!CJ429)</f>
        <v>0</v>
      </c>
      <c r="BG420" s="367">
        <f>MAX(COUNTIF(HTS!BC429,"Sim"),COUNTIF(HTS!CK429,"Sim"))</f>
        <v>0</v>
      </c>
      <c r="BH420" s="342"/>
      <c r="BI420" s="367">
        <f>Tracoma!Q432</f>
        <v>0</v>
      </c>
      <c r="BJ420" s="367">
        <f>Tracoma!AK432</f>
        <v>0</v>
      </c>
      <c r="BK420" s="367">
        <f>Tracoma!AL432</f>
        <v>0</v>
      </c>
      <c r="BL420" s="367">
        <f>Tracoma!AN432</f>
        <v>0</v>
      </c>
      <c r="BM420" s="367">
        <f>Tracoma!AO432</f>
        <v>0</v>
      </c>
      <c r="BN420" s="367">
        <f>Tracoma!AT432</f>
        <v>0</v>
      </c>
      <c r="BO420" s="367">
        <f>Tracoma!AU432</f>
        <v>0</v>
      </c>
      <c r="BP420" s="367">
        <f>Tracoma!AV432</f>
        <v>0</v>
      </c>
      <c r="BQ420" s="367">
        <f>Tracoma!AW432</f>
        <v>0</v>
      </c>
      <c r="BR420" s="367">
        <f>COUNTIF(Tracoma!AX432,"Sim")</f>
        <v>0</v>
      </c>
      <c r="BS420" s="342"/>
      <c r="BT420" s="367">
        <f t="shared" si="73"/>
        <v>0</v>
      </c>
      <c r="BU420" s="367">
        <f t="shared" si="74"/>
        <v>0</v>
      </c>
      <c r="BV420" s="367">
        <f t="shared" si="75"/>
        <v>0</v>
      </c>
      <c r="BW420" s="367">
        <f t="shared" si="76"/>
        <v>0</v>
      </c>
      <c r="BX420" s="367">
        <f t="shared" si="77"/>
        <v>0</v>
      </c>
      <c r="BY420" s="367">
        <f t="shared" si="80"/>
        <v>0</v>
      </c>
      <c r="BZ420" s="367">
        <f t="shared" si="81"/>
        <v>0</v>
      </c>
      <c r="CA420" s="367">
        <f t="shared" si="82"/>
        <v>0</v>
      </c>
      <c r="CB420" s="367">
        <f t="shared" si="78"/>
        <v>0</v>
      </c>
      <c r="CC420" s="367">
        <f t="shared" si="79"/>
        <v>0</v>
      </c>
    </row>
    <row r="421" spans="2:81" x14ac:dyDescent="0.25">
      <c r="B421" s="150">
        <f>Demografia!B429</f>
        <v>0</v>
      </c>
      <c r="C421" s="150">
        <f>Demografia!C429</f>
        <v>0</v>
      </c>
      <c r="D421" s="151">
        <f>Demografia!D429</f>
        <v>0</v>
      </c>
      <c r="E421" s="56"/>
      <c r="F421" s="151">
        <f>FL!M428</f>
        <v>0</v>
      </c>
      <c r="G421" s="151">
        <f>FL!AE428</f>
        <v>0</v>
      </c>
      <c r="H421" s="151">
        <f>FL!AF428</f>
        <v>0</v>
      </c>
      <c r="I421" s="151">
        <f>FL!AH428</f>
        <v>0</v>
      </c>
      <c r="J421" s="151">
        <f>FL!AI428</f>
        <v>0</v>
      </c>
      <c r="K421" s="151">
        <f>FL!AK428</f>
        <v>0</v>
      </c>
      <c r="L421" s="151">
        <f>FL!AM428</f>
        <v>0</v>
      </c>
      <c r="M421" s="151">
        <f>FL!AN428</f>
        <v>0</v>
      </c>
      <c r="N421" s="151">
        <f>FL!AO428</f>
        <v>0</v>
      </c>
      <c r="O421" s="151">
        <f>FL!AP428</f>
        <v>0</v>
      </c>
      <c r="P421" s="151">
        <f>FL!AQ428</f>
        <v>0</v>
      </c>
      <c r="Q421" s="151">
        <f>COUNTIF(FL!AR428,"Sim")</f>
        <v>0</v>
      </c>
      <c r="R421" s="56"/>
      <c r="S421" s="151">
        <f>Onco!K428</f>
        <v>0</v>
      </c>
      <c r="T421" s="151">
        <f>MAX(Onco!AB428,Onco!BA428)</f>
        <v>0</v>
      </c>
      <c r="U421" s="151">
        <f>MAX(Onco!AC428,Onco!BB428)</f>
        <v>0</v>
      </c>
      <c r="V421" s="151">
        <f>MAX(Onco!AE428,Onco!BD428)</f>
        <v>0</v>
      </c>
      <c r="W421" s="151">
        <f>MAX(Onco!AF428,Onco!BE428)</f>
        <v>0</v>
      </c>
      <c r="X421" s="151">
        <f>MAX(Onco!AG428,Onco!BF428)</f>
        <v>0</v>
      </c>
      <c r="Y421" s="151">
        <f>MAX(Onco!AH428,Onco!BG428)</f>
        <v>0</v>
      </c>
      <c r="Z421" s="151">
        <f>MAX(Onco!AI428,Onco!BH428)</f>
        <v>0</v>
      </c>
      <c r="AA421" s="151">
        <f>MAX(Onco!AJ428,Onco!BI428)</f>
        <v>0</v>
      </c>
      <c r="AB421" s="151">
        <f>MAX(COUNTIF(Onco!AK428,"Sim"),COUNTIF(Onco!BJ428,"Sim"))</f>
        <v>0</v>
      </c>
      <c r="AC421" s="56"/>
      <c r="AD421" s="151">
        <f>Schisto!P430</f>
        <v>0</v>
      </c>
      <c r="AE421" s="151">
        <f>Schisto!AI430</f>
        <v>0</v>
      </c>
      <c r="AF421" s="151">
        <f>Schisto!AJ430</f>
        <v>0</v>
      </c>
      <c r="AG421" s="151">
        <f>Schisto!AN430</f>
        <v>0</v>
      </c>
      <c r="AH421" s="151">
        <f>Schisto!AO430</f>
        <v>0</v>
      </c>
      <c r="AI421" s="151">
        <f>Schisto!AT430</f>
        <v>0</v>
      </c>
      <c r="AJ421" s="151">
        <f>Schisto!AU430</f>
        <v>0</v>
      </c>
      <c r="AK421" s="151">
        <f>Schisto!AV430</f>
        <v>0</v>
      </c>
      <c r="AL421" s="151">
        <f>Schisto!AW430</f>
        <v>0</v>
      </c>
      <c r="AM421" s="151">
        <f>COUNTIF(Schisto!AX430,"Sim")</f>
        <v>0</v>
      </c>
      <c r="AN421" s="56"/>
      <c r="AO421" s="151">
        <f>HTS!P430</f>
        <v>0</v>
      </c>
      <c r="AP421" s="151">
        <f>MAX(HTS!AK430,HTS!BS430)</f>
        <v>0</v>
      </c>
      <c r="AQ421" s="151">
        <f>MAX(HTS!AL430,HTS!BT430)</f>
        <v>0</v>
      </c>
      <c r="AR421" s="151">
        <f>MAX(HTS!AM430,HTS!BU430)</f>
        <v>0</v>
      </c>
      <c r="AS421" s="151">
        <f>MAX(HTS!AN430,HTS!BV430)</f>
        <v>0</v>
      </c>
      <c r="AT421" s="151">
        <f>MAX(HTS!AO430,HTS!BW430)</f>
        <v>0</v>
      </c>
      <c r="AU421" s="151">
        <f>MAX(HTS!AQ430,HTS!BY430)</f>
        <v>0</v>
      </c>
      <c r="AV421" s="151">
        <f>MAX(HTS!AR430,HTS!BZ430)</f>
        <v>0</v>
      </c>
      <c r="AW421" s="151">
        <f>MAX(HTS!AS430,HTS!CA430)</f>
        <v>0</v>
      </c>
      <c r="AX421" s="151">
        <f>MAX(HTS!AT430,HTS!CB430)</f>
        <v>0</v>
      </c>
      <c r="AY421" s="151">
        <f>MAX(HTS!AU430,HTS!CC430)</f>
        <v>0</v>
      </c>
      <c r="AZ421" s="151">
        <f>MAX(HTS!AV430,HTS!CD430)</f>
        <v>0</v>
      </c>
      <c r="BA421" s="151">
        <f>MAX(HTS!AW430,HTS!CE430)</f>
        <v>0</v>
      </c>
      <c r="BB421" s="151">
        <f>MAX(HTS!AX430,HTS!CF430)</f>
        <v>0</v>
      </c>
      <c r="BC421" s="151">
        <f>MAX(HTS!AY430,HTS!CG430)</f>
        <v>0</v>
      </c>
      <c r="BD421" s="151">
        <f>MAX(HTS!AZ430,HTS!CH430)</f>
        <v>0</v>
      </c>
      <c r="BE421" s="151">
        <f>MAX(HTS!BA430,HTS!CI430)</f>
        <v>0</v>
      </c>
      <c r="BF421" s="151">
        <f>MAX(HTS!BB430,HTS!CJ430)</f>
        <v>0</v>
      </c>
      <c r="BG421" s="151">
        <f>MAX(COUNTIF(HTS!BC430,"Sim"),COUNTIF(HTS!CK430,"Sim"))</f>
        <v>0</v>
      </c>
      <c r="BH421" s="56"/>
      <c r="BI421" s="151">
        <f>Tracoma!Q433</f>
        <v>0</v>
      </c>
      <c r="BJ421" s="151">
        <f>Tracoma!AK433</f>
        <v>0</v>
      </c>
      <c r="BK421" s="151">
        <f>Tracoma!AL433</f>
        <v>0</v>
      </c>
      <c r="BL421" s="151">
        <f>Tracoma!AN433</f>
        <v>0</v>
      </c>
      <c r="BM421" s="151">
        <f>Tracoma!AO433</f>
        <v>0</v>
      </c>
      <c r="BN421" s="151">
        <f>Tracoma!AT433</f>
        <v>0</v>
      </c>
      <c r="BO421" s="151">
        <f>Tracoma!AU433</f>
        <v>0</v>
      </c>
      <c r="BP421" s="151">
        <f>Tracoma!AV433</f>
        <v>0</v>
      </c>
      <c r="BQ421" s="151">
        <f>Tracoma!AW433</f>
        <v>0</v>
      </c>
      <c r="BR421" s="151">
        <f>COUNTIF(Tracoma!AX433,"Sim")</f>
        <v>0</v>
      </c>
      <c r="BS421" s="56"/>
      <c r="BT421" s="151">
        <f t="shared" si="73"/>
        <v>0</v>
      </c>
      <c r="BU421" s="151">
        <f t="shared" si="74"/>
        <v>0</v>
      </c>
      <c r="BV421" s="151">
        <f t="shared" si="75"/>
        <v>0</v>
      </c>
      <c r="BW421" s="151">
        <f t="shared" si="76"/>
        <v>0</v>
      </c>
      <c r="BX421" s="151">
        <f t="shared" si="77"/>
        <v>0</v>
      </c>
      <c r="BY421" s="151">
        <f t="shared" si="80"/>
        <v>0</v>
      </c>
      <c r="BZ421" s="151">
        <f t="shared" si="81"/>
        <v>0</v>
      </c>
      <c r="CA421" s="151">
        <f t="shared" si="82"/>
        <v>0</v>
      </c>
      <c r="CB421" s="151">
        <f t="shared" si="78"/>
        <v>0</v>
      </c>
      <c r="CC421" s="151">
        <f t="shared" si="79"/>
        <v>0</v>
      </c>
    </row>
    <row r="422" spans="2:81" x14ac:dyDescent="0.25">
      <c r="B422" s="366">
        <f>Demografia!B430</f>
        <v>0</v>
      </c>
      <c r="C422" s="366">
        <f>Demografia!C430</f>
        <v>0</v>
      </c>
      <c r="D422" s="367">
        <f>Demografia!D430</f>
        <v>0</v>
      </c>
      <c r="E422" s="342"/>
      <c r="F422" s="367">
        <f>FL!M429</f>
        <v>0</v>
      </c>
      <c r="G422" s="367">
        <f>FL!AE429</f>
        <v>0</v>
      </c>
      <c r="H422" s="367">
        <f>FL!AF429</f>
        <v>0</v>
      </c>
      <c r="I422" s="367">
        <f>FL!AH429</f>
        <v>0</v>
      </c>
      <c r="J422" s="367">
        <f>FL!AI429</f>
        <v>0</v>
      </c>
      <c r="K422" s="367">
        <f>FL!AK429</f>
        <v>0</v>
      </c>
      <c r="L422" s="367">
        <f>FL!AM429</f>
        <v>0</v>
      </c>
      <c r="M422" s="367">
        <f>FL!AN429</f>
        <v>0</v>
      </c>
      <c r="N422" s="367">
        <f>FL!AO429</f>
        <v>0</v>
      </c>
      <c r="O422" s="367">
        <f>FL!AP429</f>
        <v>0</v>
      </c>
      <c r="P422" s="367">
        <f>FL!AQ429</f>
        <v>0</v>
      </c>
      <c r="Q422" s="367">
        <f>COUNTIF(FL!AR429,"Sim")</f>
        <v>0</v>
      </c>
      <c r="R422" s="342"/>
      <c r="S422" s="367">
        <f>Onco!K429</f>
        <v>0</v>
      </c>
      <c r="T422" s="367">
        <f>MAX(Onco!AB429,Onco!BA429)</f>
        <v>0</v>
      </c>
      <c r="U422" s="367">
        <f>MAX(Onco!AC429,Onco!BB429)</f>
        <v>0</v>
      </c>
      <c r="V422" s="367">
        <f>MAX(Onco!AE429,Onco!BD429)</f>
        <v>0</v>
      </c>
      <c r="W422" s="367">
        <f>MAX(Onco!AF429,Onco!BE429)</f>
        <v>0</v>
      </c>
      <c r="X422" s="367">
        <f>MAX(Onco!AG429,Onco!BF429)</f>
        <v>0</v>
      </c>
      <c r="Y422" s="367">
        <f>MAX(Onco!AH429,Onco!BG429)</f>
        <v>0</v>
      </c>
      <c r="Z422" s="367">
        <f>MAX(Onco!AI429,Onco!BH429)</f>
        <v>0</v>
      </c>
      <c r="AA422" s="367">
        <f>MAX(Onco!AJ429,Onco!BI429)</f>
        <v>0</v>
      </c>
      <c r="AB422" s="367">
        <f>MAX(COUNTIF(Onco!AK429,"Sim"),COUNTIF(Onco!BJ429,"Sim"))</f>
        <v>0</v>
      </c>
      <c r="AC422" s="342"/>
      <c r="AD422" s="367">
        <f>Schisto!P431</f>
        <v>0</v>
      </c>
      <c r="AE422" s="367">
        <f>Schisto!AI431</f>
        <v>0</v>
      </c>
      <c r="AF422" s="367">
        <f>Schisto!AJ431</f>
        <v>0</v>
      </c>
      <c r="AG422" s="367">
        <f>Schisto!AN431</f>
        <v>0</v>
      </c>
      <c r="AH422" s="367">
        <f>Schisto!AO431</f>
        <v>0</v>
      </c>
      <c r="AI422" s="367">
        <f>Schisto!AT431</f>
        <v>0</v>
      </c>
      <c r="AJ422" s="367">
        <f>Schisto!AU431</f>
        <v>0</v>
      </c>
      <c r="AK422" s="367">
        <f>Schisto!AV431</f>
        <v>0</v>
      </c>
      <c r="AL422" s="367">
        <f>Schisto!AW431</f>
        <v>0</v>
      </c>
      <c r="AM422" s="367">
        <f>COUNTIF(Schisto!AX431,"Sim")</f>
        <v>0</v>
      </c>
      <c r="AN422" s="342"/>
      <c r="AO422" s="367">
        <f>HTS!P431</f>
        <v>0</v>
      </c>
      <c r="AP422" s="367">
        <f>MAX(HTS!AK431,HTS!BS431)</f>
        <v>0</v>
      </c>
      <c r="AQ422" s="367">
        <f>MAX(HTS!AL431,HTS!BT431)</f>
        <v>0</v>
      </c>
      <c r="AR422" s="367">
        <f>MAX(HTS!AM431,HTS!BU431)</f>
        <v>0</v>
      </c>
      <c r="AS422" s="367">
        <f>MAX(HTS!AN431,HTS!BV431)</f>
        <v>0</v>
      </c>
      <c r="AT422" s="367">
        <f>MAX(HTS!AO431,HTS!BW431)</f>
        <v>0</v>
      </c>
      <c r="AU422" s="367">
        <f>MAX(HTS!AQ431,HTS!BY431)</f>
        <v>0</v>
      </c>
      <c r="AV422" s="367">
        <f>MAX(HTS!AR431,HTS!BZ431)</f>
        <v>0</v>
      </c>
      <c r="AW422" s="367">
        <f>MAX(HTS!AS431,HTS!CA431)</f>
        <v>0</v>
      </c>
      <c r="AX422" s="367">
        <f>MAX(HTS!AT431,HTS!CB431)</f>
        <v>0</v>
      </c>
      <c r="AY422" s="367">
        <f>MAX(HTS!AU431,HTS!CC431)</f>
        <v>0</v>
      </c>
      <c r="AZ422" s="367">
        <f>MAX(HTS!AV431,HTS!CD431)</f>
        <v>0</v>
      </c>
      <c r="BA422" s="367">
        <f>MAX(HTS!AW431,HTS!CE431)</f>
        <v>0</v>
      </c>
      <c r="BB422" s="367">
        <f>MAX(HTS!AX431,HTS!CF431)</f>
        <v>0</v>
      </c>
      <c r="BC422" s="367">
        <f>MAX(HTS!AY431,HTS!CG431)</f>
        <v>0</v>
      </c>
      <c r="BD422" s="367">
        <f>MAX(HTS!AZ431,HTS!CH431)</f>
        <v>0</v>
      </c>
      <c r="BE422" s="367">
        <f>MAX(HTS!BA431,HTS!CI431)</f>
        <v>0</v>
      </c>
      <c r="BF422" s="367">
        <f>MAX(HTS!BB431,HTS!CJ431)</f>
        <v>0</v>
      </c>
      <c r="BG422" s="367">
        <f>MAX(COUNTIF(HTS!BC431,"Sim"),COUNTIF(HTS!CK431,"Sim"))</f>
        <v>0</v>
      </c>
      <c r="BH422" s="342"/>
      <c r="BI422" s="367">
        <f>Tracoma!Q434</f>
        <v>0</v>
      </c>
      <c r="BJ422" s="367">
        <f>Tracoma!AK434</f>
        <v>0</v>
      </c>
      <c r="BK422" s="367">
        <f>Tracoma!AL434</f>
        <v>0</v>
      </c>
      <c r="BL422" s="367">
        <f>Tracoma!AN434</f>
        <v>0</v>
      </c>
      <c r="BM422" s="367">
        <f>Tracoma!AO434</f>
        <v>0</v>
      </c>
      <c r="BN422" s="367">
        <f>Tracoma!AT434</f>
        <v>0</v>
      </c>
      <c r="BO422" s="367">
        <f>Tracoma!AU434</f>
        <v>0</v>
      </c>
      <c r="BP422" s="367">
        <f>Tracoma!AV434</f>
        <v>0</v>
      </c>
      <c r="BQ422" s="367">
        <f>Tracoma!AW434</f>
        <v>0</v>
      </c>
      <c r="BR422" s="367">
        <f>COUNTIF(Tracoma!AX434,"Sim")</f>
        <v>0</v>
      </c>
      <c r="BS422" s="342"/>
      <c r="BT422" s="367">
        <f t="shared" si="73"/>
        <v>0</v>
      </c>
      <c r="BU422" s="367">
        <f t="shared" si="74"/>
        <v>0</v>
      </c>
      <c r="BV422" s="367">
        <f t="shared" si="75"/>
        <v>0</v>
      </c>
      <c r="BW422" s="367">
        <f t="shared" si="76"/>
        <v>0</v>
      </c>
      <c r="BX422" s="367">
        <f t="shared" si="77"/>
        <v>0</v>
      </c>
      <c r="BY422" s="367">
        <f t="shared" si="80"/>
        <v>0</v>
      </c>
      <c r="BZ422" s="367">
        <f t="shared" si="81"/>
        <v>0</v>
      </c>
      <c r="CA422" s="367">
        <f t="shared" si="82"/>
        <v>0</v>
      </c>
      <c r="CB422" s="367">
        <f t="shared" si="78"/>
        <v>0</v>
      </c>
      <c r="CC422" s="367">
        <f t="shared" si="79"/>
        <v>0</v>
      </c>
    </row>
    <row r="423" spans="2:81" x14ac:dyDescent="0.25">
      <c r="B423" s="150">
        <f>Demografia!B431</f>
        <v>0</v>
      </c>
      <c r="C423" s="150">
        <f>Demografia!C431</f>
        <v>0</v>
      </c>
      <c r="D423" s="151">
        <f>Demografia!D431</f>
        <v>0</v>
      </c>
      <c r="E423" s="56"/>
      <c r="F423" s="151">
        <f>FL!M430</f>
        <v>0</v>
      </c>
      <c r="G423" s="151">
        <f>FL!AE430</f>
        <v>0</v>
      </c>
      <c r="H423" s="151">
        <f>FL!AF430</f>
        <v>0</v>
      </c>
      <c r="I423" s="151">
        <f>FL!AH430</f>
        <v>0</v>
      </c>
      <c r="J423" s="151">
        <f>FL!AI430</f>
        <v>0</v>
      </c>
      <c r="K423" s="151">
        <f>FL!AK430</f>
        <v>0</v>
      </c>
      <c r="L423" s="151">
        <f>FL!AM430</f>
        <v>0</v>
      </c>
      <c r="M423" s="151">
        <f>FL!AN430</f>
        <v>0</v>
      </c>
      <c r="N423" s="151">
        <f>FL!AO430</f>
        <v>0</v>
      </c>
      <c r="O423" s="151">
        <f>FL!AP430</f>
        <v>0</v>
      </c>
      <c r="P423" s="151">
        <f>FL!AQ430</f>
        <v>0</v>
      </c>
      <c r="Q423" s="151">
        <f>COUNTIF(FL!AR430,"Sim")</f>
        <v>0</v>
      </c>
      <c r="R423" s="56"/>
      <c r="S423" s="151">
        <f>Onco!K430</f>
        <v>0</v>
      </c>
      <c r="T423" s="151">
        <f>MAX(Onco!AB430,Onco!BA430)</f>
        <v>0</v>
      </c>
      <c r="U423" s="151">
        <f>MAX(Onco!AC430,Onco!BB430)</f>
        <v>0</v>
      </c>
      <c r="V423" s="151">
        <f>MAX(Onco!AE430,Onco!BD430)</f>
        <v>0</v>
      </c>
      <c r="W423" s="151">
        <f>MAX(Onco!AF430,Onco!BE430)</f>
        <v>0</v>
      </c>
      <c r="X423" s="151">
        <f>MAX(Onco!AG430,Onco!BF430)</f>
        <v>0</v>
      </c>
      <c r="Y423" s="151">
        <f>MAX(Onco!AH430,Onco!BG430)</f>
        <v>0</v>
      </c>
      <c r="Z423" s="151">
        <f>MAX(Onco!AI430,Onco!BH430)</f>
        <v>0</v>
      </c>
      <c r="AA423" s="151">
        <f>MAX(Onco!AJ430,Onco!BI430)</f>
        <v>0</v>
      </c>
      <c r="AB423" s="151">
        <f>MAX(COUNTIF(Onco!AK430,"Sim"),COUNTIF(Onco!BJ430,"Sim"))</f>
        <v>0</v>
      </c>
      <c r="AC423" s="56"/>
      <c r="AD423" s="151">
        <f>Schisto!P432</f>
        <v>0</v>
      </c>
      <c r="AE423" s="151">
        <f>Schisto!AI432</f>
        <v>0</v>
      </c>
      <c r="AF423" s="151">
        <f>Schisto!AJ432</f>
        <v>0</v>
      </c>
      <c r="AG423" s="151">
        <f>Schisto!AN432</f>
        <v>0</v>
      </c>
      <c r="AH423" s="151">
        <f>Schisto!AO432</f>
        <v>0</v>
      </c>
      <c r="AI423" s="151">
        <f>Schisto!AT432</f>
        <v>0</v>
      </c>
      <c r="AJ423" s="151">
        <f>Schisto!AU432</f>
        <v>0</v>
      </c>
      <c r="AK423" s="151">
        <f>Schisto!AV432</f>
        <v>0</v>
      </c>
      <c r="AL423" s="151">
        <f>Schisto!AW432</f>
        <v>0</v>
      </c>
      <c r="AM423" s="151">
        <f>COUNTIF(Schisto!AX432,"Sim")</f>
        <v>0</v>
      </c>
      <c r="AN423" s="56"/>
      <c r="AO423" s="151">
        <f>HTS!P432</f>
        <v>0</v>
      </c>
      <c r="AP423" s="151">
        <f>MAX(HTS!AK432,HTS!BS432)</f>
        <v>0</v>
      </c>
      <c r="AQ423" s="151">
        <f>MAX(HTS!AL432,HTS!BT432)</f>
        <v>0</v>
      </c>
      <c r="AR423" s="151">
        <f>MAX(HTS!AM432,HTS!BU432)</f>
        <v>0</v>
      </c>
      <c r="AS423" s="151">
        <f>MAX(HTS!AN432,HTS!BV432)</f>
        <v>0</v>
      </c>
      <c r="AT423" s="151">
        <f>MAX(HTS!AO432,HTS!BW432)</f>
        <v>0</v>
      </c>
      <c r="AU423" s="151">
        <f>MAX(HTS!AQ432,HTS!BY432)</f>
        <v>0</v>
      </c>
      <c r="AV423" s="151">
        <f>MAX(HTS!AR432,HTS!BZ432)</f>
        <v>0</v>
      </c>
      <c r="AW423" s="151">
        <f>MAX(HTS!AS432,HTS!CA432)</f>
        <v>0</v>
      </c>
      <c r="AX423" s="151">
        <f>MAX(HTS!AT432,HTS!CB432)</f>
        <v>0</v>
      </c>
      <c r="AY423" s="151">
        <f>MAX(HTS!AU432,HTS!CC432)</f>
        <v>0</v>
      </c>
      <c r="AZ423" s="151">
        <f>MAX(HTS!AV432,HTS!CD432)</f>
        <v>0</v>
      </c>
      <c r="BA423" s="151">
        <f>MAX(HTS!AW432,HTS!CE432)</f>
        <v>0</v>
      </c>
      <c r="BB423" s="151">
        <f>MAX(HTS!AX432,HTS!CF432)</f>
        <v>0</v>
      </c>
      <c r="BC423" s="151">
        <f>MAX(HTS!AY432,HTS!CG432)</f>
        <v>0</v>
      </c>
      <c r="BD423" s="151">
        <f>MAX(HTS!AZ432,HTS!CH432)</f>
        <v>0</v>
      </c>
      <c r="BE423" s="151">
        <f>MAX(HTS!BA432,HTS!CI432)</f>
        <v>0</v>
      </c>
      <c r="BF423" s="151">
        <f>MAX(HTS!BB432,HTS!CJ432)</f>
        <v>0</v>
      </c>
      <c r="BG423" s="151">
        <f>MAX(COUNTIF(HTS!BC432,"Sim"),COUNTIF(HTS!CK432,"Sim"))</f>
        <v>0</v>
      </c>
      <c r="BH423" s="56"/>
      <c r="BI423" s="151">
        <f>Tracoma!Q435</f>
        <v>0</v>
      </c>
      <c r="BJ423" s="151">
        <f>Tracoma!AK435</f>
        <v>0</v>
      </c>
      <c r="BK423" s="151">
        <f>Tracoma!AL435</f>
        <v>0</v>
      </c>
      <c r="BL423" s="151">
        <f>Tracoma!AN435</f>
        <v>0</v>
      </c>
      <c r="BM423" s="151">
        <f>Tracoma!AO435</f>
        <v>0</v>
      </c>
      <c r="BN423" s="151">
        <f>Tracoma!AT435</f>
        <v>0</v>
      </c>
      <c r="BO423" s="151">
        <f>Tracoma!AU435</f>
        <v>0</v>
      </c>
      <c r="BP423" s="151">
        <f>Tracoma!AV435</f>
        <v>0</v>
      </c>
      <c r="BQ423" s="151">
        <f>Tracoma!AW435</f>
        <v>0</v>
      </c>
      <c r="BR423" s="151">
        <f>COUNTIF(Tracoma!AX435,"Sim")</f>
        <v>0</v>
      </c>
      <c r="BS423" s="56"/>
      <c r="BT423" s="151">
        <f t="shared" si="73"/>
        <v>0</v>
      </c>
      <c r="BU423" s="151">
        <f t="shared" si="74"/>
        <v>0</v>
      </c>
      <c r="BV423" s="151">
        <f t="shared" si="75"/>
        <v>0</v>
      </c>
      <c r="BW423" s="151">
        <f t="shared" si="76"/>
        <v>0</v>
      </c>
      <c r="BX423" s="151">
        <f t="shared" si="77"/>
        <v>0</v>
      </c>
      <c r="BY423" s="151">
        <f t="shared" si="80"/>
        <v>0</v>
      </c>
      <c r="BZ423" s="151">
        <f t="shared" si="81"/>
        <v>0</v>
      </c>
      <c r="CA423" s="151">
        <f t="shared" si="82"/>
        <v>0</v>
      </c>
      <c r="CB423" s="151">
        <f t="shared" si="78"/>
        <v>0</v>
      </c>
      <c r="CC423" s="151">
        <f t="shared" si="79"/>
        <v>0</v>
      </c>
    </row>
    <row r="424" spans="2:81" x14ac:dyDescent="0.25">
      <c r="B424" s="366">
        <f>Demografia!B432</f>
        <v>0</v>
      </c>
      <c r="C424" s="366">
        <f>Demografia!C432</f>
        <v>0</v>
      </c>
      <c r="D424" s="367">
        <f>Demografia!D432</f>
        <v>0</v>
      </c>
      <c r="E424" s="342"/>
      <c r="F424" s="367">
        <f>FL!M431</f>
        <v>0</v>
      </c>
      <c r="G424" s="367">
        <f>FL!AE431</f>
        <v>0</v>
      </c>
      <c r="H424" s="367">
        <f>FL!AF431</f>
        <v>0</v>
      </c>
      <c r="I424" s="367">
        <f>FL!AH431</f>
        <v>0</v>
      </c>
      <c r="J424" s="367">
        <f>FL!AI431</f>
        <v>0</v>
      </c>
      <c r="K424" s="367">
        <f>FL!AK431</f>
        <v>0</v>
      </c>
      <c r="L424" s="367">
        <f>FL!AM431</f>
        <v>0</v>
      </c>
      <c r="M424" s="367">
        <f>FL!AN431</f>
        <v>0</v>
      </c>
      <c r="N424" s="367">
        <f>FL!AO431</f>
        <v>0</v>
      </c>
      <c r="O424" s="367">
        <f>FL!AP431</f>
        <v>0</v>
      </c>
      <c r="P424" s="367">
        <f>FL!AQ431</f>
        <v>0</v>
      </c>
      <c r="Q424" s="367">
        <f>COUNTIF(FL!AR431,"Sim")</f>
        <v>0</v>
      </c>
      <c r="R424" s="342"/>
      <c r="S424" s="367">
        <f>Onco!K431</f>
        <v>0</v>
      </c>
      <c r="T424" s="367">
        <f>MAX(Onco!AB431,Onco!BA431)</f>
        <v>0</v>
      </c>
      <c r="U424" s="367">
        <f>MAX(Onco!AC431,Onco!BB431)</f>
        <v>0</v>
      </c>
      <c r="V424" s="367">
        <f>MAX(Onco!AE431,Onco!BD431)</f>
        <v>0</v>
      </c>
      <c r="W424" s="367">
        <f>MAX(Onco!AF431,Onco!BE431)</f>
        <v>0</v>
      </c>
      <c r="X424" s="367">
        <f>MAX(Onco!AG431,Onco!BF431)</f>
        <v>0</v>
      </c>
      <c r="Y424" s="367">
        <f>MAX(Onco!AH431,Onco!BG431)</f>
        <v>0</v>
      </c>
      <c r="Z424" s="367">
        <f>MAX(Onco!AI431,Onco!BH431)</f>
        <v>0</v>
      </c>
      <c r="AA424" s="367">
        <f>MAX(Onco!AJ431,Onco!BI431)</f>
        <v>0</v>
      </c>
      <c r="AB424" s="367">
        <f>MAX(COUNTIF(Onco!AK431,"Sim"),COUNTIF(Onco!BJ431,"Sim"))</f>
        <v>0</v>
      </c>
      <c r="AC424" s="342"/>
      <c r="AD424" s="367">
        <f>Schisto!P433</f>
        <v>0</v>
      </c>
      <c r="AE424" s="367">
        <f>Schisto!AI433</f>
        <v>0</v>
      </c>
      <c r="AF424" s="367">
        <f>Schisto!AJ433</f>
        <v>0</v>
      </c>
      <c r="AG424" s="367">
        <f>Schisto!AN433</f>
        <v>0</v>
      </c>
      <c r="AH424" s="367">
        <f>Schisto!AO433</f>
        <v>0</v>
      </c>
      <c r="AI424" s="367">
        <f>Schisto!AT433</f>
        <v>0</v>
      </c>
      <c r="AJ424" s="367">
        <f>Schisto!AU433</f>
        <v>0</v>
      </c>
      <c r="AK424" s="367">
        <f>Schisto!AV433</f>
        <v>0</v>
      </c>
      <c r="AL424" s="367">
        <f>Schisto!AW433</f>
        <v>0</v>
      </c>
      <c r="AM424" s="367">
        <f>COUNTIF(Schisto!AX433,"Sim")</f>
        <v>0</v>
      </c>
      <c r="AN424" s="342"/>
      <c r="AO424" s="367">
        <f>HTS!P433</f>
        <v>0</v>
      </c>
      <c r="AP424" s="367">
        <f>MAX(HTS!AK433,HTS!BS433)</f>
        <v>0</v>
      </c>
      <c r="AQ424" s="367">
        <f>MAX(HTS!AL433,HTS!BT433)</f>
        <v>0</v>
      </c>
      <c r="AR424" s="367">
        <f>MAX(HTS!AM433,HTS!BU433)</f>
        <v>0</v>
      </c>
      <c r="AS424" s="367">
        <f>MAX(HTS!AN433,HTS!BV433)</f>
        <v>0</v>
      </c>
      <c r="AT424" s="367">
        <f>MAX(HTS!AO433,HTS!BW433)</f>
        <v>0</v>
      </c>
      <c r="AU424" s="367">
        <f>MAX(HTS!AQ433,HTS!BY433)</f>
        <v>0</v>
      </c>
      <c r="AV424" s="367">
        <f>MAX(HTS!AR433,HTS!BZ433)</f>
        <v>0</v>
      </c>
      <c r="AW424" s="367">
        <f>MAX(HTS!AS433,HTS!CA433)</f>
        <v>0</v>
      </c>
      <c r="AX424" s="367">
        <f>MAX(HTS!AT433,HTS!CB433)</f>
        <v>0</v>
      </c>
      <c r="AY424" s="367">
        <f>MAX(HTS!AU433,HTS!CC433)</f>
        <v>0</v>
      </c>
      <c r="AZ424" s="367">
        <f>MAX(HTS!AV433,HTS!CD433)</f>
        <v>0</v>
      </c>
      <c r="BA424" s="367">
        <f>MAX(HTS!AW433,HTS!CE433)</f>
        <v>0</v>
      </c>
      <c r="BB424" s="367">
        <f>MAX(HTS!AX433,HTS!CF433)</f>
        <v>0</v>
      </c>
      <c r="BC424" s="367">
        <f>MAX(HTS!AY433,HTS!CG433)</f>
        <v>0</v>
      </c>
      <c r="BD424" s="367">
        <f>MAX(HTS!AZ433,HTS!CH433)</f>
        <v>0</v>
      </c>
      <c r="BE424" s="367">
        <f>MAX(HTS!BA433,HTS!CI433)</f>
        <v>0</v>
      </c>
      <c r="BF424" s="367">
        <f>MAX(HTS!BB433,HTS!CJ433)</f>
        <v>0</v>
      </c>
      <c r="BG424" s="367">
        <f>MAX(COUNTIF(HTS!BC433,"Sim"),COUNTIF(HTS!CK433,"Sim"))</f>
        <v>0</v>
      </c>
      <c r="BH424" s="342"/>
      <c r="BI424" s="367">
        <f>Tracoma!Q436</f>
        <v>0</v>
      </c>
      <c r="BJ424" s="367">
        <f>Tracoma!AK436</f>
        <v>0</v>
      </c>
      <c r="BK424" s="367">
        <f>Tracoma!AL436</f>
        <v>0</v>
      </c>
      <c r="BL424" s="367">
        <f>Tracoma!AN436</f>
        <v>0</v>
      </c>
      <c r="BM424" s="367">
        <f>Tracoma!AO436</f>
        <v>0</v>
      </c>
      <c r="BN424" s="367">
        <f>Tracoma!AT436</f>
        <v>0</v>
      </c>
      <c r="BO424" s="367">
        <f>Tracoma!AU436</f>
        <v>0</v>
      </c>
      <c r="BP424" s="367">
        <f>Tracoma!AV436</f>
        <v>0</v>
      </c>
      <c r="BQ424" s="367">
        <f>Tracoma!AW436</f>
        <v>0</v>
      </c>
      <c r="BR424" s="367">
        <f>COUNTIF(Tracoma!AX436,"Sim")</f>
        <v>0</v>
      </c>
      <c r="BS424" s="342"/>
      <c r="BT424" s="367">
        <f t="shared" si="73"/>
        <v>0</v>
      </c>
      <c r="BU424" s="367">
        <f t="shared" si="74"/>
        <v>0</v>
      </c>
      <c r="BV424" s="367">
        <f t="shared" si="75"/>
        <v>0</v>
      </c>
      <c r="BW424" s="367">
        <f t="shared" si="76"/>
        <v>0</v>
      </c>
      <c r="BX424" s="367">
        <f t="shared" si="77"/>
        <v>0</v>
      </c>
      <c r="BY424" s="367">
        <f t="shared" si="80"/>
        <v>0</v>
      </c>
      <c r="BZ424" s="367">
        <f t="shared" si="81"/>
        <v>0</v>
      </c>
      <c r="CA424" s="367">
        <f t="shared" si="82"/>
        <v>0</v>
      </c>
      <c r="CB424" s="367">
        <f t="shared" si="78"/>
        <v>0</v>
      </c>
      <c r="CC424" s="367">
        <f t="shared" si="79"/>
        <v>0</v>
      </c>
    </row>
    <row r="425" spans="2:81" x14ac:dyDescent="0.25">
      <c r="B425" s="150">
        <f>Demografia!B433</f>
        <v>0</v>
      </c>
      <c r="C425" s="150">
        <f>Demografia!C433</f>
        <v>0</v>
      </c>
      <c r="D425" s="151">
        <f>Demografia!D433</f>
        <v>0</v>
      </c>
      <c r="E425" s="56"/>
      <c r="F425" s="151">
        <f>FL!M432</f>
        <v>0</v>
      </c>
      <c r="G425" s="151">
        <f>FL!AE432</f>
        <v>0</v>
      </c>
      <c r="H425" s="151">
        <f>FL!AF432</f>
        <v>0</v>
      </c>
      <c r="I425" s="151">
        <f>FL!AH432</f>
        <v>0</v>
      </c>
      <c r="J425" s="151">
        <f>FL!AI432</f>
        <v>0</v>
      </c>
      <c r="K425" s="151">
        <f>FL!AK432</f>
        <v>0</v>
      </c>
      <c r="L425" s="151">
        <f>FL!AM432</f>
        <v>0</v>
      </c>
      <c r="M425" s="151">
        <f>FL!AN432</f>
        <v>0</v>
      </c>
      <c r="N425" s="151">
        <f>FL!AO432</f>
        <v>0</v>
      </c>
      <c r="O425" s="151">
        <f>FL!AP432</f>
        <v>0</v>
      </c>
      <c r="P425" s="151">
        <f>FL!AQ432</f>
        <v>0</v>
      </c>
      <c r="Q425" s="151">
        <f>COUNTIF(FL!AR432,"Sim")</f>
        <v>0</v>
      </c>
      <c r="R425" s="56"/>
      <c r="S425" s="151">
        <f>Onco!K432</f>
        <v>0</v>
      </c>
      <c r="T425" s="151">
        <f>MAX(Onco!AB432,Onco!BA432)</f>
        <v>0</v>
      </c>
      <c r="U425" s="151">
        <f>MAX(Onco!AC432,Onco!BB432)</f>
        <v>0</v>
      </c>
      <c r="V425" s="151">
        <f>MAX(Onco!AE432,Onco!BD432)</f>
        <v>0</v>
      </c>
      <c r="W425" s="151">
        <f>MAX(Onco!AF432,Onco!BE432)</f>
        <v>0</v>
      </c>
      <c r="X425" s="151">
        <f>MAX(Onco!AG432,Onco!BF432)</f>
        <v>0</v>
      </c>
      <c r="Y425" s="151">
        <f>MAX(Onco!AH432,Onco!BG432)</f>
        <v>0</v>
      </c>
      <c r="Z425" s="151">
        <f>MAX(Onco!AI432,Onco!BH432)</f>
        <v>0</v>
      </c>
      <c r="AA425" s="151">
        <f>MAX(Onco!AJ432,Onco!BI432)</f>
        <v>0</v>
      </c>
      <c r="AB425" s="151">
        <f>MAX(COUNTIF(Onco!AK432,"Sim"),COUNTIF(Onco!BJ432,"Sim"))</f>
        <v>0</v>
      </c>
      <c r="AC425" s="56"/>
      <c r="AD425" s="151">
        <f>Schisto!P434</f>
        <v>0</v>
      </c>
      <c r="AE425" s="151">
        <f>Schisto!AI434</f>
        <v>0</v>
      </c>
      <c r="AF425" s="151">
        <f>Schisto!AJ434</f>
        <v>0</v>
      </c>
      <c r="AG425" s="151">
        <f>Schisto!AN434</f>
        <v>0</v>
      </c>
      <c r="AH425" s="151">
        <f>Schisto!AO434</f>
        <v>0</v>
      </c>
      <c r="AI425" s="151">
        <f>Schisto!AT434</f>
        <v>0</v>
      </c>
      <c r="AJ425" s="151">
        <f>Schisto!AU434</f>
        <v>0</v>
      </c>
      <c r="AK425" s="151">
        <f>Schisto!AV434</f>
        <v>0</v>
      </c>
      <c r="AL425" s="151">
        <f>Schisto!AW434</f>
        <v>0</v>
      </c>
      <c r="AM425" s="151">
        <f>COUNTIF(Schisto!AX434,"Sim")</f>
        <v>0</v>
      </c>
      <c r="AN425" s="56"/>
      <c r="AO425" s="151">
        <f>HTS!P434</f>
        <v>0</v>
      </c>
      <c r="AP425" s="151">
        <f>MAX(HTS!AK434,HTS!BS434)</f>
        <v>0</v>
      </c>
      <c r="AQ425" s="151">
        <f>MAX(HTS!AL434,HTS!BT434)</f>
        <v>0</v>
      </c>
      <c r="AR425" s="151">
        <f>MAX(HTS!AM434,HTS!BU434)</f>
        <v>0</v>
      </c>
      <c r="AS425" s="151">
        <f>MAX(HTS!AN434,HTS!BV434)</f>
        <v>0</v>
      </c>
      <c r="AT425" s="151">
        <f>MAX(HTS!AO434,HTS!BW434)</f>
        <v>0</v>
      </c>
      <c r="AU425" s="151">
        <f>MAX(HTS!AQ434,HTS!BY434)</f>
        <v>0</v>
      </c>
      <c r="AV425" s="151">
        <f>MAX(HTS!AR434,HTS!BZ434)</f>
        <v>0</v>
      </c>
      <c r="AW425" s="151">
        <f>MAX(HTS!AS434,HTS!CA434)</f>
        <v>0</v>
      </c>
      <c r="AX425" s="151">
        <f>MAX(HTS!AT434,HTS!CB434)</f>
        <v>0</v>
      </c>
      <c r="AY425" s="151">
        <f>MAX(HTS!AU434,HTS!CC434)</f>
        <v>0</v>
      </c>
      <c r="AZ425" s="151">
        <f>MAX(HTS!AV434,HTS!CD434)</f>
        <v>0</v>
      </c>
      <c r="BA425" s="151">
        <f>MAX(HTS!AW434,HTS!CE434)</f>
        <v>0</v>
      </c>
      <c r="BB425" s="151">
        <f>MAX(HTS!AX434,HTS!CF434)</f>
        <v>0</v>
      </c>
      <c r="BC425" s="151">
        <f>MAX(HTS!AY434,HTS!CG434)</f>
        <v>0</v>
      </c>
      <c r="BD425" s="151">
        <f>MAX(HTS!AZ434,HTS!CH434)</f>
        <v>0</v>
      </c>
      <c r="BE425" s="151">
        <f>MAX(HTS!BA434,HTS!CI434)</f>
        <v>0</v>
      </c>
      <c r="BF425" s="151">
        <f>MAX(HTS!BB434,HTS!CJ434)</f>
        <v>0</v>
      </c>
      <c r="BG425" s="151">
        <f>MAX(COUNTIF(HTS!BC434,"Sim"),COUNTIF(HTS!CK434,"Sim"))</f>
        <v>0</v>
      </c>
      <c r="BH425" s="56"/>
      <c r="BI425" s="151">
        <f>Tracoma!Q437</f>
        <v>0</v>
      </c>
      <c r="BJ425" s="151">
        <f>Tracoma!AK437</f>
        <v>0</v>
      </c>
      <c r="BK425" s="151">
        <f>Tracoma!AL437</f>
        <v>0</v>
      </c>
      <c r="BL425" s="151">
        <f>Tracoma!AN437</f>
        <v>0</v>
      </c>
      <c r="BM425" s="151">
        <f>Tracoma!AO437</f>
        <v>0</v>
      </c>
      <c r="BN425" s="151">
        <f>Tracoma!AT437</f>
        <v>0</v>
      </c>
      <c r="BO425" s="151">
        <f>Tracoma!AU437</f>
        <v>0</v>
      </c>
      <c r="BP425" s="151">
        <f>Tracoma!AV437</f>
        <v>0</v>
      </c>
      <c r="BQ425" s="151">
        <f>Tracoma!AW437</f>
        <v>0</v>
      </c>
      <c r="BR425" s="151">
        <f>COUNTIF(Tracoma!AX437,"Sim")</f>
        <v>0</v>
      </c>
      <c r="BS425" s="56"/>
      <c r="BT425" s="151">
        <f t="shared" si="73"/>
        <v>0</v>
      </c>
      <c r="BU425" s="151">
        <f t="shared" si="74"/>
        <v>0</v>
      </c>
      <c r="BV425" s="151">
        <f t="shared" si="75"/>
        <v>0</v>
      </c>
      <c r="BW425" s="151">
        <f t="shared" si="76"/>
        <v>0</v>
      </c>
      <c r="BX425" s="151">
        <f t="shared" si="77"/>
        <v>0</v>
      </c>
      <c r="BY425" s="151">
        <f t="shared" si="80"/>
        <v>0</v>
      </c>
      <c r="BZ425" s="151">
        <f t="shared" si="81"/>
        <v>0</v>
      </c>
      <c r="CA425" s="151">
        <f t="shared" si="82"/>
        <v>0</v>
      </c>
      <c r="CB425" s="151">
        <f t="shared" si="78"/>
        <v>0</v>
      </c>
      <c r="CC425" s="151">
        <f t="shared" si="79"/>
        <v>0</v>
      </c>
    </row>
    <row r="426" spans="2:81" x14ac:dyDescent="0.25">
      <c r="B426" s="366">
        <f>Demografia!B434</f>
        <v>0</v>
      </c>
      <c r="C426" s="366">
        <f>Demografia!C434</f>
        <v>0</v>
      </c>
      <c r="D426" s="367">
        <f>Demografia!D434</f>
        <v>0</v>
      </c>
      <c r="E426" s="342"/>
      <c r="F426" s="367">
        <f>FL!M433</f>
        <v>0</v>
      </c>
      <c r="G426" s="367">
        <f>FL!AE433</f>
        <v>0</v>
      </c>
      <c r="H426" s="367">
        <f>FL!AF433</f>
        <v>0</v>
      </c>
      <c r="I426" s="367">
        <f>FL!AH433</f>
        <v>0</v>
      </c>
      <c r="J426" s="367">
        <f>FL!AI433</f>
        <v>0</v>
      </c>
      <c r="K426" s="367">
        <f>FL!AK433</f>
        <v>0</v>
      </c>
      <c r="L426" s="367">
        <f>FL!AM433</f>
        <v>0</v>
      </c>
      <c r="M426" s="367">
        <f>FL!AN433</f>
        <v>0</v>
      </c>
      <c r="N426" s="367">
        <f>FL!AO433</f>
        <v>0</v>
      </c>
      <c r="O426" s="367">
        <f>FL!AP433</f>
        <v>0</v>
      </c>
      <c r="P426" s="367">
        <f>FL!AQ433</f>
        <v>0</v>
      </c>
      <c r="Q426" s="367">
        <f>COUNTIF(FL!AR433,"Sim")</f>
        <v>0</v>
      </c>
      <c r="R426" s="342"/>
      <c r="S426" s="367">
        <f>Onco!K433</f>
        <v>0</v>
      </c>
      <c r="T426" s="367">
        <f>MAX(Onco!AB433,Onco!BA433)</f>
        <v>0</v>
      </c>
      <c r="U426" s="367">
        <f>MAX(Onco!AC433,Onco!BB433)</f>
        <v>0</v>
      </c>
      <c r="V426" s="367">
        <f>MAX(Onco!AE433,Onco!BD433)</f>
        <v>0</v>
      </c>
      <c r="W426" s="367">
        <f>MAX(Onco!AF433,Onco!BE433)</f>
        <v>0</v>
      </c>
      <c r="X426" s="367">
        <f>MAX(Onco!AG433,Onco!BF433)</f>
        <v>0</v>
      </c>
      <c r="Y426" s="367">
        <f>MAX(Onco!AH433,Onco!BG433)</f>
        <v>0</v>
      </c>
      <c r="Z426" s="367">
        <f>MAX(Onco!AI433,Onco!BH433)</f>
        <v>0</v>
      </c>
      <c r="AA426" s="367">
        <f>MAX(Onco!AJ433,Onco!BI433)</f>
        <v>0</v>
      </c>
      <c r="AB426" s="367">
        <f>MAX(COUNTIF(Onco!AK433,"Sim"),COUNTIF(Onco!BJ433,"Sim"))</f>
        <v>0</v>
      </c>
      <c r="AC426" s="342"/>
      <c r="AD426" s="367">
        <f>Schisto!P435</f>
        <v>0</v>
      </c>
      <c r="AE426" s="367">
        <f>Schisto!AI435</f>
        <v>0</v>
      </c>
      <c r="AF426" s="367">
        <f>Schisto!AJ435</f>
        <v>0</v>
      </c>
      <c r="AG426" s="367">
        <f>Schisto!AN435</f>
        <v>0</v>
      </c>
      <c r="AH426" s="367">
        <f>Schisto!AO435</f>
        <v>0</v>
      </c>
      <c r="AI426" s="367">
        <f>Schisto!AT435</f>
        <v>0</v>
      </c>
      <c r="AJ426" s="367">
        <f>Schisto!AU435</f>
        <v>0</v>
      </c>
      <c r="AK426" s="367">
        <f>Schisto!AV435</f>
        <v>0</v>
      </c>
      <c r="AL426" s="367">
        <f>Schisto!AW435</f>
        <v>0</v>
      </c>
      <c r="AM426" s="367">
        <f>COUNTIF(Schisto!AX435,"Sim")</f>
        <v>0</v>
      </c>
      <c r="AN426" s="342"/>
      <c r="AO426" s="367">
        <f>HTS!P435</f>
        <v>0</v>
      </c>
      <c r="AP426" s="367">
        <f>MAX(HTS!AK435,HTS!BS435)</f>
        <v>0</v>
      </c>
      <c r="AQ426" s="367">
        <f>MAX(HTS!AL435,HTS!BT435)</f>
        <v>0</v>
      </c>
      <c r="AR426" s="367">
        <f>MAX(HTS!AM435,HTS!BU435)</f>
        <v>0</v>
      </c>
      <c r="AS426" s="367">
        <f>MAX(HTS!AN435,HTS!BV435)</f>
        <v>0</v>
      </c>
      <c r="AT426" s="367">
        <f>MAX(HTS!AO435,HTS!BW435)</f>
        <v>0</v>
      </c>
      <c r="AU426" s="367">
        <f>MAX(HTS!AQ435,HTS!BY435)</f>
        <v>0</v>
      </c>
      <c r="AV426" s="367">
        <f>MAX(HTS!AR435,HTS!BZ435)</f>
        <v>0</v>
      </c>
      <c r="AW426" s="367">
        <f>MAX(HTS!AS435,HTS!CA435)</f>
        <v>0</v>
      </c>
      <c r="AX426" s="367">
        <f>MAX(HTS!AT435,HTS!CB435)</f>
        <v>0</v>
      </c>
      <c r="AY426" s="367">
        <f>MAX(HTS!AU435,HTS!CC435)</f>
        <v>0</v>
      </c>
      <c r="AZ426" s="367">
        <f>MAX(HTS!AV435,HTS!CD435)</f>
        <v>0</v>
      </c>
      <c r="BA426" s="367">
        <f>MAX(HTS!AW435,HTS!CE435)</f>
        <v>0</v>
      </c>
      <c r="BB426" s="367">
        <f>MAX(HTS!AX435,HTS!CF435)</f>
        <v>0</v>
      </c>
      <c r="BC426" s="367">
        <f>MAX(HTS!AY435,HTS!CG435)</f>
        <v>0</v>
      </c>
      <c r="BD426" s="367">
        <f>MAX(HTS!AZ435,HTS!CH435)</f>
        <v>0</v>
      </c>
      <c r="BE426" s="367">
        <f>MAX(HTS!BA435,HTS!CI435)</f>
        <v>0</v>
      </c>
      <c r="BF426" s="367">
        <f>MAX(HTS!BB435,HTS!CJ435)</f>
        <v>0</v>
      </c>
      <c r="BG426" s="367">
        <f>MAX(COUNTIF(HTS!BC435,"Sim"),COUNTIF(HTS!CK435,"Sim"))</f>
        <v>0</v>
      </c>
      <c r="BH426" s="342"/>
      <c r="BI426" s="367">
        <f>Tracoma!Q438</f>
        <v>0</v>
      </c>
      <c r="BJ426" s="367">
        <f>Tracoma!AK438</f>
        <v>0</v>
      </c>
      <c r="BK426" s="367">
        <f>Tracoma!AL438</f>
        <v>0</v>
      </c>
      <c r="BL426" s="367">
        <f>Tracoma!AN438</f>
        <v>0</v>
      </c>
      <c r="BM426" s="367">
        <f>Tracoma!AO438</f>
        <v>0</v>
      </c>
      <c r="BN426" s="367">
        <f>Tracoma!AT438</f>
        <v>0</v>
      </c>
      <c r="BO426" s="367">
        <f>Tracoma!AU438</f>
        <v>0</v>
      </c>
      <c r="BP426" s="367">
        <f>Tracoma!AV438</f>
        <v>0</v>
      </c>
      <c r="BQ426" s="367">
        <f>Tracoma!AW438</f>
        <v>0</v>
      </c>
      <c r="BR426" s="367">
        <f>COUNTIF(Tracoma!AX438,"Sim")</f>
        <v>0</v>
      </c>
      <c r="BS426" s="342"/>
      <c r="BT426" s="367">
        <f t="shared" si="73"/>
        <v>0</v>
      </c>
      <c r="BU426" s="367">
        <f t="shared" si="74"/>
        <v>0</v>
      </c>
      <c r="BV426" s="367">
        <f t="shared" si="75"/>
        <v>0</v>
      </c>
      <c r="BW426" s="367">
        <f t="shared" si="76"/>
        <v>0</v>
      </c>
      <c r="BX426" s="367">
        <f t="shared" si="77"/>
        <v>0</v>
      </c>
      <c r="BY426" s="367">
        <f t="shared" si="80"/>
        <v>0</v>
      </c>
      <c r="BZ426" s="367">
        <f t="shared" si="81"/>
        <v>0</v>
      </c>
      <c r="CA426" s="367">
        <f t="shared" si="82"/>
        <v>0</v>
      </c>
      <c r="CB426" s="367">
        <f t="shared" si="78"/>
        <v>0</v>
      </c>
      <c r="CC426" s="367">
        <f t="shared" si="79"/>
        <v>0</v>
      </c>
    </row>
    <row r="427" spans="2:81" x14ac:dyDescent="0.25">
      <c r="B427" s="150">
        <f>Demografia!B435</f>
        <v>0</v>
      </c>
      <c r="C427" s="150">
        <f>Demografia!C435</f>
        <v>0</v>
      </c>
      <c r="D427" s="151">
        <f>Demografia!D435</f>
        <v>0</v>
      </c>
      <c r="E427" s="56"/>
      <c r="F427" s="151">
        <f>FL!M434</f>
        <v>0</v>
      </c>
      <c r="G427" s="151">
        <f>FL!AE434</f>
        <v>0</v>
      </c>
      <c r="H427" s="151">
        <f>FL!AF434</f>
        <v>0</v>
      </c>
      <c r="I427" s="151">
        <f>FL!AH434</f>
        <v>0</v>
      </c>
      <c r="J427" s="151">
        <f>FL!AI434</f>
        <v>0</v>
      </c>
      <c r="K427" s="151">
        <f>FL!AK434</f>
        <v>0</v>
      </c>
      <c r="L427" s="151">
        <f>FL!AM434</f>
        <v>0</v>
      </c>
      <c r="M427" s="151">
        <f>FL!AN434</f>
        <v>0</v>
      </c>
      <c r="N427" s="151">
        <f>FL!AO434</f>
        <v>0</v>
      </c>
      <c r="O427" s="151">
        <f>FL!AP434</f>
        <v>0</v>
      </c>
      <c r="P427" s="151">
        <f>FL!AQ434</f>
        <v>0</v>
      </c>
      <c r="Q427" s="151">
        <f>COUNTIF(FL!AR434,"Sim")</f>
        <v>0</v>
      </c>
      <c r="R427" s="56"/>
      <c r="S427" s="151">
        <f>Onco!K434</f>
        <v>0</v>
      </c>
      <c r="T427" s="151">
        <f>MAX(Onco!AB434,Onco!BA434)</f>
        <v>0</v>
      </c>
      <c r="U427" s="151">
        <f>MAX(Onco!AC434,Onco!BB434)</f>
        <v>0</v>
      </c>
      <c r="V427" s="151">
        <f>MAX(Onco!AE434,Onco!BD434)</f>
        <v>0</v>
      </c>
      <c r="W427" s="151">
        <f>MAX(Onco!AF434,Onco!BE434)</f>
        <v>0</v>
      </c>
      <c r="X427" s="151">
        <f>MAX(Onco!AG434,Onco!BF434)</f>
        <v>0</v>
      </c>
      <c r="Y427" s="151">
        <f>MAX(Onco!AH434,Onco!BG434)</f>
        <v>0</v>
      </c>
      <c r="Z427" s="151">
        <f>MAX(Onco!AI434,Onco!BH434)</f>
        <v>0</v>
      </c>
      <c r="AA427" s="151">
        <f>MAX(Onco!AJ434,Onco!BI434)</f>
        <v>0</v>
      </c>
      <c r="AB427" s="151">
        <f>MAX(COUNTIF(Onco!AK434,"Sim"),COUNTIF(Onco!BJ434,"Sim"))</f>
        <v>0</v>
      </c>
      <c r="AC427" s="56"/>
      <c r="AD427" s="151">
        <f>Schisto!P436</f>
        <v>0</v>
      </c>
      <c r="AE427" s="151">
        <f>Schisto!AI436</f>
        <v>0</v>
      </c>
      <c r="AF427" s="151">
        <f>Schisto!AJ436</f>
        <v>0</v>
      </c>
      <c r="AG427" s="151">
        <f>Schisto!AN436</f>
        <v>0</v>
      </c>
      <c r="AH427" s="151">
        <f>Schisto!AO436</f>
        <v>0</v>
      </c>
      <c r="AI427" s="151">
        <f>Schisto!AT436</f>
        <v>0</v>
      </c>
      <c r="AJ427" s="151">
        <f>Schisto!AU436</f>
        <v>0</v>
      </c>
      <c r="AK427" s="151">
        <f>Schisto!AV436</f>
        <v>0</v>
      </c>
      <c r="AL427" s="151">
        <f>Schisto!AW436</f>
        <v>0</v>
      </c>
      <c r="AM427" s="151">
        <f>COUNTIF(Schisto!AX436,"Sim")</f>
        <v>0</v>
      </c>
      <c r="AN427" s="56"/>
      <c r="AO427" s="151">
        <f>HTS!P436</f>
        <v>0</v>
      </c>
      <c r="AP427" s="151">
        <f>MAX(HTS!AK436,HTS!BS436)</f>
        <v>0</v>
      </c>
      <c r="AQ427" s="151">
        <f>MAX(HTS!AL436,HTS!BT436)</f>
        <v>0</v>
      </c>
      <c r="AR427" s="151">
        <f>MAX(HTS!AM436,HTS!BU436)</f>
        <v>0</v>
      </c>
      <c r="AS427" s="151">
        <f>MAX(HTS!AN436,HTS!BV436)</f>
        <v>0</v>
      </c>
      <c r="AT427" s="151">
        <f>MAX(HTS!AO436,HTS!BW436)</f>
        <v>0</v>
      </c>
      <c r="AU427" s="151">
        <f>MAX(HTS!AQ436,HTS!BY436)</f>
        <v>0</v>
      </c>
      <c r="AV427" s="151">
        <f>MAX(HTS!AR436,HTS!BZ436)</f>
        <v>0</v>
      </c>
      <c r="AW427" s="151">
        <f>MAX(HTS!AS436,HTS!CA436)</f>
        <v>0</v>
      </c>
      <c r="AX427" s="151">
        <f>MAX(HTS!AT436,HTS!CB436)</f>
        <v>0</v>
      </c>
      <c r="AY427" s="151">
        <f>MAX(HTS!AU436,HTS!CC436)</f>
        <v>0</v>
      </c>
      <c r="AZ427" s="151">
        <f>MAX(HTS!AV436,HTS!CD436)</f>
        <v>0</v>
      </c>
      <c r="BA427" s="151">
        <f>MAX(HTS!AW436,HTS!CE436)</f>
        <v>0</v>
      </c>
      <c r="BB427" s="151">
        <f>MAX(HTS!AX436,HTS!CF436)</f>
        <v>0</v>
      </c>
      <c r="BC427" s="151">
        <f>MAX(HTS!AY436,HTS!CG436)</f>
        <v>0</v>
      </c>
      <c r="BD427" s="151">
        <f>MAX(HTS!AZ436,HTS!CH436)</f>
        <v>0</v>
      </c>
      <c r="BE427" s="151">
        <f>MAX(HTS!BA436,HTS!CI436)</f>
        <v>0</v>
      </c>
      <c r="BF427" s="151">
        <f>MAX(HTS!BB436,HTS!CJ436)</f>
        <v>0</v>
      </c>
      <c r="BG427" s="151">
        <f>MAX(COUNTIF(HTS!BC436,"Sim"),COUNTIF(HTS!CK436,"Sim"))</f>
        <v>0</v>
      </c>
      <c r="BH427" s="56"/>
      <c r="BI427" s="151">
        <f>Tracoma!Q439</f>
        <v>0</v>
      </c>
      <c r="BJ427" s="151">
        <f>Tracoma!AK439</f>
        <v>0</v>
      </c>
      <c r="BK427" s="151">
        <f>Tracoma!AL439</f>
        <v>0</v>
      </c>
      <c r="BL427" s="151">
        <f>Tracoma!AN439</f>
        <v>0</v>
      </c>
      <c r="BM427" s="151">
        <f>Tracoma!AO439</f>
        <v>0</v>
      </c>
      <c r="BN427" s="151">
        <f>Tracoma!AT439</f>
        <v>0</v>
      </c>
      <c r="BO427" s="151">
        <f>Tracoma!AU439</f>
        <v>0</v>
      </c>
      <c r="BP427" s="151">
        <f>Tracoma!AV439</f>
        <v>0</v>
      </c>
      <c r="BQ427" s="151">
        <f>Tracoma!AW439</f>
        <v>0</v>
      </c>
      <c r="BR427" s="151">
        <f>COUNTIF(Tracoma!AX439,"Sim")</f>
        <v>0</v>
      </c>
      <c r="BS427" s="56"/>
      <c r="BT427" s="151">
        <f t="shared" si="73"/>
        <v>0</v>
      </c>
      <c r="BU427" s="151">
        <f t="shared" si="74"/>
        <v>0</v>
      </c>
      <c r="BV427" s="151">
        <f t="shared" si="75"/>
        <v>0</v>
      </c>
      <c r="BW427" s="151">
        <f t="shared" si="76"/>
        <v>0</v>
      </c>
      <c r="BX427" s="151">
        <f t="shared" si="77"/>
        <v>0</v>
      </c>
      <c r="BY427" s="151">
        <f t="shared" si="80"/>
        <v>0</v>
      </c>
      <c r="BZ427" s="151">
        <f t="shared" si="81"/>
        <v>0</v>
      </c>
      <c r="CA427" s="151">
        <f t="shared" si="82"/>
        <v>0</v>
      </c>
      <c r="CB427" s="151">
        <f t="shared" si="78"/>
        <v>0</v>
      </c>
      <c r="CC427" s="151">
        <f t="shared" si="79"/>
        <v>0</v>
      </c>
    </row>
    <row r="428" spans="2:81" x14ac:dyDescent="0.25">
      <c r="B428" s="366">
        <f>Demografia!B436</f>
        <v>0</v>
      </c>
      <c r="C428" s="366">
        <f>Demografia!C436</f>
        <v>0</v>
      </c>
      <c r="D428" s="367">
        <f>Demografia!D436</f>
        <v>0</v>
      </c>
      <c r="E428" s="342"/>
      <c r="F428" s="367">
        <f>FL!M435</f>
        <v>0</v>
      </c>
      <c r="G428" s="367">
        <f>FL!AE435</f>
        <v>0</v>
      </c>
      <c r="H428" s="367">
        <f>FL!AF435</f>
        <v>0</v>
      </c>
      <c r="I428" s="367">
        <f>FL!AH435</f>
        <v>0</v>
      </c>
      <c r="J428" s="367">
        <f>FL!AI435</f>
        <v>0</v>
      </c>
      <c r="K428" s="367">
        <f>FL!AK435</f>
        <v>0</v>
      </c>
      <c r="L428" s="367">
        <f>FL!AM435</f>
        <v>0</v>
      </c>
      <c r="M428" s="367">
        <f>FL!AN435</f>
        <v>0</v>
      </c>
      <c r="N428" s="367">
        <f>FL!AO435</f>
        <v>0</v>
      </c>
      <c r="O428" s="367">
        <f>FL!AP435</f>
        <v>0</v>
      </c>
      <c r="P428" s="367">
        <f>FL!AQ435</f>
        <v>0</v>
      </c>
      <c r="Q428" s="367">
        <f>COUNTIF(FL!AR435,"Sim")</f>
        <v>0</v>
      </c>
      <c r="R428" s="342"/>
      <c r="S428" s="367">
        <f>Onco!K435</f>
        <v>0</v>
      </c>
      <c r="T428" s="367">
        <f>MAX(Onco!AB435,Onco!BA435)</f>
        <v>0</v>
      </c>
      <c r="U428" s="367">
        <f>MAX(Onco!AC435,Onco!BB435)</f>
        <v>0</v>
      </c>
      <c r="V428" s="367">
        <f>MAX(Onco!AE435,Onco!BD435)</f>
        <v>0</v>
      </c>
      <c r="W428" s="367">
        <f>MAX(Onco!AF435,Onco!BE435)</f>
        <v>0</v>
      </c>
      <c r="X428" s="367">
        <f>MAX(Onco!AG435,Onco!BF435)</f>
        <v>0</v>
      </c>
      <c r="Y428" s="367">
        <f>MAX(Onco!AH435,Onco!BG435)</f>
        <v>0</v>
      </c>
      <c r="Z428" s="367">
        <f>MAX(Onco!AI435,Onco!BH435)</f>
        <v>0</v>
      </c>
      <c r="AA428" s="367">
        <f>MAX(Onco!AJ435,Onco!BI435)</f>
        <v>0</v>
      </c>
      <c r="AB428" s="367">
        <f>MAX(COUNTIF(Onco!AK435,"Sim"),COUNTIF(Onco!BJ435,"Sim"))</f>
        <v>0</v>
      </c>
      <c r="AC428" s="342"/>
      <c r="AD428" s="367">
        <f>Schisto!P437</f>
        <v>0</v>
      </c>
      <c r="AE428" s="367">
        <f>Schisto!AI437</f>
        <v>0</v>
      </c>
      <c r="AF428" s="367">
        <f>Schisto!AJ437</f>
        <v>0</v>
      </c>
      <c r="AG428" s="367">
        <f>Schisto!AN437</f>
        <v>0</v>
      </c>
      <c r="AH428" s="367">
        <f>Schisto!AO437</f>
        <v>0</v>
      </c>
      <c r="AI428" s="367">
        <f>Schisto!AT437</f>
        <v>0</v>
      </c>
      <c r="AJ428" s="367">
        <f>Schisto!AU437</f>
        <v>0</v>
      </c>
      <c r="AK428" s="367">
        <f>Schisto!AV437</f>
        <v>0</v>
      </c>
      <c r="AL428" s="367">
        <f>Schisto!AW437</f>
        <v>0</v>
      </c>
      <c r="AM428" s="367">
        <f>COUNTIF(Schisto!AX437,"Sim")</f>
        <v>0</v>
      </c>
      <c r="AN428" s="342"/>
      <c r="AO428" s="367">
        <f>HTS!P437</f>
        <v>0</v>
      </c>
      <c r="AP428" s="367">
        <f>MAX(HTS!AK437,HTS!BS437)</f>
        <v>0</v>
      </c>
      <c r="AQ428" s="367">
        <f>MAX(HTS!AL437,HTS!BT437)</f>
        <v>0</v>
      </c>
      <c r="AR428" s="367">
        <f>MAX(HTS!AM437,HTS!BU437)</f>
        <v>0</v>
      </c>
      <c r="AS428" s="367">
        <f>MAX(HTS!AN437,HTS!BV437)</f>
        <v>0</v>
      </c>
      <c r="AT428" s="367">
        <f>MAX(HTS!AO437,HTS!BW437)</f>
        <v>0</v>
      </c>
      <c r="AU428" s="367">
        <f>MAX(HTS!AQ437,HTS!BY437)</f>
        <v>0</v>
      </c>
      <c r="AV428" s="367">
        <f>MAX(HTS!AR437,HTS!BZ437)</f>
        <v>0</v>
      </c>
      <c r="AW428" s="367">
        <f>MAX(HTS!AS437,HTS!CA437)</f>
        <v>0</v>
      </c>
      <c r="AX428" s="367">
        <f>MAX(HTS!AT437,HTS!CB437)</f>
        <v>0</v>
      </c>
      <c r="AY428" s="367">
        <f>MAX(HTS!AU437,HTS!CC437)</f>
        <v>0</v>
      </c>
      <c r="AZ428" s="367">
        <f>MAX(HTS!AV437,HTS!CD437)</f>
        <v>0</v>
      </c>
      <c r="BA428" s="367">
        <f>MAX(HTS!AW437,HTS!CE437)</f>
        <v>0</v>
      </c>
      <c r="BB428" s="367">
        <f>MAX(HTS!AX437,HTS!CF437)</f>
        <v>0</v>
      </c>
      <c r="BC428" s="367">
        <f>MAX(HTS!AY437,HTS!CG437)</f>
        <v>0</v>
      </c>
      <c r="BD428" s="367">
        <f>MAX(HTS!AZ437,HTS!CH437)</f>
        <v>0</v>
      </c>
      <c r="BE428" s="367">
        <f>MAX(HTS!BA437,HTS!CI437)</f>
        <v>0</v>
      </c>
      <c r="BF428" s="367">
        <f>MAX(HTS!BB437,HTS!CJ437)</f>
        <v>0</v>
      </c>
      <c r="BG428" s="367">
        <f>MAX(COUNTIF(HTS!BC437,"Sim"),COUNTIF(HTS!CK437,"Sim"))</f>
        <v>0</v>
      </c>
      <c r="BH428" s="342"/>
      <c r="BI428" s="367">
        <f>Tracoma!Q440</f>
        <v>0</v>
      </c>
      <c r="BJ428" s="367">
        <f>Tracoma!AK440</f>
        <v>0</v>
      </c>
      <c r="BK428" s="367">
        <f>Tracoma!AL440</f>
        <v>0</v>
      </c>
      <c r="BL428" s="367">
        <f>Tracoma!AN440</f>
        <v>0</v>
      </c>
      <c r="BM428" s="367">
        <f>Tracoma!AO440</f>
        <v>0</v>
      </c>
      <c r="BN428" s="367">
        <f>Tracoma!AT440</f>
        <v>0</v>
      </c>
      <c r="BO428" s="367">
        <f>Tracoma!AU440</f>
        <v>0</v>
      </c>
      <c r="BP428" s="367">
        <f>Tracoma!AV440</f>
        <v>0</v>
      </c>
      <c r="BQ428" s="367">
        <f>Tracoma!AW440</f>
        <v>0</v>
      </c>
      <c r="BR428" s="367">
        <f>COUNTIF(Tracoma!AX440,"Sim")</f>
        <v>0</v>
      </c>
      <c r="BS428" s="342"/>
      <c r="BT428" s="367">
        <f t="shared" si="73"/>
        <v>0</v>
      </c>
      <c r="BU428" s="367">
        <f t="shared" si="74"/>
        <v>0</v>
      </c>
      <c r="BV428" s="367">
        <f t="shared" si="75"/>
        <v>0</v>
      </c>
      <c r="BW428" s="367">
        <f t="shared" si="76"/>
        <v>0</v>
      </c>
      <c r="BX428" s="367">
        <f t="shared" si="77"/>
        <v>0</v>
      </c>
      <c r="BY428" s="367">
        <f t="shared" si="80"/>
        <v>0</v>
      </c>
      <c r="BZ428" s="367">
        <f t="shared" si="81"/>
        <v>0</v>
      </c>
      <c r="CA428" s="367">
        <f t="shared" si="82"/>
        <v>0</v>
      </c>
      <c r="CB428" s="367">
        <f t="shared" si="78"/>
        <v>0</v>
      </c>
      <c r="CC428" s="367">
        <f t="shared" si="79"/>
        <v>0</v>
      </c>
    </row>
    <row r="429" spans="2:81" x14ac:dyDescent="0.25">
      <c r="B429" s="150">
        <f>Demografia!B437</f>
        <v>0</v>
      </c>
      <c r="C429" s="150">
        <f>Demografia!C437</f>
        <v>0</v>
      </c>
      <c r="D429" s="151">
        <f>Demografia!D437</f>
        <v>0</v>
      </c>
      <c r="E429" s="56"/>
      <c r="F429" s="151">
        <f>FL!M436</f>
        <v>0</v>
      </c>
      <c r="G429" s="151">
        <f>FL!AE436</f>
        <v>0</v>
      </c>
      <c r="H429" s="151">
        <f>FL!AF436</f>
        <v>0</v>
      </c>
      <c r="I429" s="151">
        <f>FL!AH436</f>
        <v>0</v>
      </c>
      <c r="J429" s="151">
        <f>FL!AI436</f>
        <v>0</v>
      </c>
      <c r="K429" s="151">
        <f>FL!AK436</f>
        <v>0</v>
      </c>
      <c r="L429" s="151">
        <f>FL!AM436</f>
        <v>0</v>
      </c>
      <c r="M429" s="151">
        <f>FL!AN436</f>
        <v>0</v>
      </c>
      <c r="N429" s="151">
        <f>FL!AO436</f>
        <v>0</v>
      </c>
      <c r="O429" s="151">
        <f>FL!AP436</f>
        <v>0</v>
      </c>
      <c r="P429" s="151">
        <f>FL!AQ436</f>
        <v>0</v>
      </c>
      <c r="Q429" s="151">
        <f>COUNTIF(FL!AR436,"Sim")</f>
        <v>0</v>
      </c>
      <c r="R429" s="56"/>
      <c r="S429" s="151">
        <f>Onco!K436</f>
        <v>0</v>
      </c>
      <c r="T429" s="151">
        <f>MAX(Onco!AB436,Onco!BA436)</f>
        <v>0</v>
      </c>
      <c r="U429" s="151">
        <f>MAX(Onco!AC436,Onco!BB436)</f>
        <v>0</v>
      </c>
      <c r="V429" s="151">
        <f>MAX(Onco!AE436,Onco!BD436)</f>
        <v>0</v>
      </c>
      <c r="W429" s="151">
        <f>MAX(Onco!AF436,Onco!BE436)</f>
        <v>0</v>
      </c>
      <c r="X429" s="151">
        <f>MAX(Onco!AG436,Onco!BF436)</f>
        <v>0</v>
      </c>
      <c r="Y429" s="151">
        <f>MAX(Onco!AH436,Onco!BG436)</f>
        <v>0</v>
      </c>
      <c r="Z429" s="151">
        <f>MAX(Onco!AI436,Onco!BH436)</f>
        <v>0</v>
      </c>
      <c r="AA429" s="151">
        <f>MAX(Onco!AJ436,Onco!BI436)</f>
        <v>0</v>
      </c>
      <c r="AB429" s="151">
        <f>MAX(COUNTIF(Onco!AK436,"Sim"),COUNTIF(Onco!BJ436,"Sim"))</f>
        <v>0</v>
      </c>
      <c r="AC429" s="56"/>
      <c r="AD429" s="151">
        <f>Schisto!P438</f>
        <v>0</v>
      </c>
      <c r="AE429" s="151">
        <f>Schisto!AI438</f>
        <v>0</v>
      </c>
      <c r="AF429" s="151">
        <f>Schisto!AJ438</f>
        <v>0</v>
      </c>
      <c r="AG429" s="151">
        <f>Schisto!AN438</f>
        <v>0</v>
      </c>
      <c r="AH429" s="151">
        <f>Schisto!AO438</f>
        <v>0</v>
      </c>
      <c r="AI429" s="151">
        <f>Schisto!AT438</f>
        <v>0</v>
      </c>
      <c r="AJ429" s="151">
        <f>Schisto!AU438</f>
        <v>0</v>
      </c>
      <c r="AK429" s="151">
        <f>Schisto!AV438</f>
        <v>0</v>
      </c>
      <c r="AL429" s="151">
        <f>Schisto!AW438</f>
        <v>0</v>
      </c>
      <c r="AM429" s="151">
        <f>COUNTIF(Schisto!AX438,"Sim")</f>
        <v>0</v>
      </c>
      <c r="AN429" s="56"/>
      <c r="AO429" s="151">
        <f>HTS!P438</f>
        <v>0</v>
      </c>
      <c r="AP429" s="151">
        <f>MAX(HTS!AK438,HTS!BS438)</f>
        <v>0</v>
      </c>
      <c r="AQ429" s="151">
        <f>MAX(HTS!AL438,HTS!BT438)</f>
        <v>0</v>
      </c>
      <c r="AR429" s="151">
        <f>MAX(HTS!AM438,HTS!BU438)</f>
        <v>0</v>
      </c>
      <c r="AS429" s="151">
        <f>MAX(HTS!AN438,HTS!BV438)</f>
        <v>0</v>
      </c>
      <c r="AT429" s="151">
        <f>MAX(HTS!AO438,HTS!BW438)</f>
        <v>0</v>
      </c>
      <c r="AU429" s="151">
        <f>MAX(HTS!AQ438,HTS!BY438)</f>
        <v>0</v>
      </c>
      <c r="AV429" s="151">
        <f>MAX(HTS!AR438,HTS!BZ438)</f>
        <v>0</v>
      </c>
      <c r="AW429" s="151">
        <f>MAX(HTS!AS438,HTS!CA438)</f>
        <v>0</v>
      </c>
      <c r="AX429" s="151">
        <f>MAX(HTS!AT438,HTS!CB438)</f>
        <v>0</v>
      </c>
      <c r="AY429" s="151">
        <f>MAX(HTS!AU438,HTS!CC438)</f>
        <v>0</v>
      </c>
      <c r="AZ429" s="151">
        <f>MAX(HTS!AV438,HTS!CD438)</f>
        <v>0</v>
      </c>
      <c r="BA429" s="151">
        <f>MAX(HTS!AW438,HTS!CE438)</f>
        <v>0</v>
      </c>
      <c r="BB429" s="151">
        <f>MAX(HTS!AX438,HTS!CF438)</f>
        <v>0</v>
      </c>
      <c r="BC429" s="151">
        <f>MAX(HTS!AY438,HTS!CG438)</f>
        <v>0</v>
      </c>
      <c r="BD429" s="151">
        <f>MAX(HTS!AZ438,HTS!CH438)</f>
        <v>0</v>
      </c>
      <c r="BE429" s="151">
        <f>MAX(HTS!BA438,HTS!CI438)</f>
        <v>0</v>
      </c>
      <c r="BF429" s="151">
        <f>MAX(HTS!BB438,HTS!CJ438)</f>
        <v>0</v>
      </c>
      <c r="BG429" s="151">
        <f>MAX(COUNTIF(HTS!BC438,"Sim"),COUNTIF(HTS!CK438,"Sim"))</f>
        <v>0</v>
      </c>
      <c r="BH429" s="56"/>
      <c r="BI429" s="151">
        <f>Tracoma!Q441</f>
        <v>0</v>
      </c>
      <c r="BJ429" s="151">
        <f>Tracoma!AK441</f>
        <v>0</v>
      </c>
      <c r="BK429" s="151">
        <f>Tracoma!AL441</f>
        <v>0</v>
      </c>
      <c r="BL429" s="151">
        <f>Tracoma!AN441</f>
        <v>0</v>
      </c>
      <c r="BM429" s="151">
        <f>Tracoma!AO441</f>
        <v>0</v>
      </c>
      <c r="BN429" s="151">
        <f>Tracoma!AT441</f>
        <v>0</v>
      </c>
      <c r="BO429" s="151">
        <f>Tracoma!AU441</f>
        <v>0</v>
      </c>
      <c r="BP429" s="151">
        <f>Tracoma!AV441</f>
        <v>0</v>
      </c>
      <c r="BQ429" s="151">
        <f>Tracoma!AW441</f>
        <v>0</v>
      </c>
      <c r="BR429" s="151">
        <f>COUNTIF(Tracoma!AX441,"Sim")</f>
        <v>0</v>
      </c>
      <c r="BS429" s="56"/>
      <c r="BT429" s="151">
        <f t="shared" si="73"/>
        <v>0</v>
      </c>
      <c r="BU429" s="151">
        <f t="shared" si="74"/>
        <v>0</v>
      </c>
      <c r="BV429" s="151">
        <f t="shared" si="75"/>
        <v>0</v>
      </c>
      <c r="BW429" s="151">
        <f t="shared" si="76"/>
        <v>0</v>
      </c>
      <c r="BX429" s="151">
        <f t="shared" si="77"/>
        <v>0</v>
      </c>
      <c r="BY429" s="151">
        <f t="shared" si="80"/>
        <v>0</v>
      </c>
      <c r="BZ429" s="151">
        <f t="shared" si="81"/>
        <v>0</v>
      </c>
      <c r="CA429" s="151">
        <f t="shared" si="82"/>
        <v>0</v>
      </c>
      <c r="CB429" s="151">
        <f t="shared" si="78"/>
        <v>0</v>
      </c>
      <c r="CC429" s="151">
        <f t="shared" si="79"/>
        <v>0</v>
      </c>
    </row>
    <row r="430" spans="2:81" x14ac:dyDescent="0.25">
      <c r="B430" s="366">
        <f>Demografia!B438</f>
        <v>0</v>
      </c>
      <c r="C430" s="366">
        <f>Demografia!C438</f>
        <v>0</v>
      </c>
      <c r="D430" s="367">
        <f>Demografia!D438</f>
        <v>0</v>
      </c>
      <c r="E430" s="342"/>
      <c r="F430" s="367">
        <f>FL!M437</f>
        <v>0</v>
      </c>
      <c r="G430" s="367">
        <f>FL!AE437</f>
        <v>0</v>
      </c>
      <c r="H430" s="367">
        <f>FL!AF437</f>
        <v>0</v>
      </c>
      <c r="I430" s="367">
        <f>FL!AH437</f>
        <v>0</v>
      </c>
      <c r="J430" s="367">
        <f>FL!AI437</f>
        <v>0</v>
      </c>
      <c r="K430" s="367">
        <f>FL!AK437</f>
        <v>0</v>
      </c>
      <c r="L430" s="367">
        <f>FL!AM437</f>
        <v>0</v>
      </c>
      <c r="M430" s="367">
        <f>FL!AN437</f>
        <v>0</v>
      </c>
      <c r="N430" s="367">
        <f>FL!AO437</f>
        <v>0</v>
      </c>
      <c r="O430" s="367">
        <f>FL!AP437</f>
        <v>0</v>
      </c>
      <c r="P430" s="367">
        <f>FL!AQ437</f>
        <v>0</v>
      </c>
      <c r="Q430" s="367">
        <f>COUNTIF(FL!AR437,"Sim")</f>
        <v>0</v>
      </c>
      <c r="R430" s="342"/>
      <c r="S430" s="367">
        <f>Onco!K437</f>
        <v>0</v>
      </c>
      <c r="T430" s="367">
        <f>MAX(Onco!AB437,Onco!BA437)</f>
        <v>0</v>
      </c>
      <c r="U430" s="367">
        <f>MAX(Onco!AC437,Onco!BB437)</f>
        <v>0</v>
      </c>
      <c r="V430" s="367">
        <f>MAX(Onco!AE437,Onco!BD437)</f>
        <v>0</v>
      </c>
      <c r="W430" s="367">
        <f>MAX(Onco!AF437,Onco!BE437)</f>
        <v>0</v>
      </c>
      <c r="X430" s="367">
        <f>MAX(Onco!AG437,Onco!BF437)</f>
        <v>0</v>
      </c>
      <c r="Y430" s="367">
        <f>MAX(Onco!AH437,Onco!BG437)</f>
        <v>0</v>
      </c>
      <c r="Z430" s="367">
        <f>MAX(Onco!AI437,Onco!BH437)</f>
        <v>0</v>
      </c>
      <c r="AA430" s="367">
        <f>MAX(Onco!AJ437,Onco!BI437)</f>
        <v>0</v>
      </c>
      <c r="AB430" s="367">
        <f>MAX(COUNTIF(Onco!AK437,"Sim"),COUNTIF(Onco!BJ437,"Sim"))</f>
        <v>0</v>
      </c>
      <c r="AC430" s="342"/>
      <c r="AD430" s="367">
        <f>Schisto!P439</f>
        <v>0</v>
      </c>
      <c r="AE430" s="367">
        <f>Schisto!AI439</f>
        <v>0</v>
      </c>
      <c r="AF430" s="367">
        <f>Schisto!AJ439</f>
        <v>0</v>
      </c>
      <c r="AG430" s="367">
        <f>Schisto!AN439</f>
        <v>0</v>
      </c>
      <c r="AH430" s="367">
        <f>Schisto!AO439</f>
        <v>0</v>
      </c>
      <c r="AI430" s="367">
        <f>Schisto!AT439</f>
        <v>0</v>
      </c>
      <c r="AJ430" s="367">
        <f>Schisto!AU439</f>
        <v>0</v>
      </c>
      <c r="AK430" s="367">
        <f>Schisto!AV439</f>
        <v>0</v>
      </c>
      <c r="AL430" s="367">
        <f>Schisto!AW439</f>
        <v>0</v>
      </c>
      <c r="AM430" s="367">
        <f>COUNTIF(Schisto!AX439,"Sim")</f>
        <v>0</v>
      </c>
      <c r="AN430" s="342"/>
      <c r="AO430" s="367">
        <f>HTS!P439</f>
        <v>0</v>
      </c>
      <c r="AP430" s="367">
        <f>MAX(HTS!AK439,HTS!BS439)</f>
        <v>0</v>
      </c>
      <c r="AQ430" s="367">
        <f>MAX(HTS!AL439,HTS!BT439)</f>
        <v>0</v>
      </c>
      <c r="AR430" s="367">
        <f>MAX(HTS!AM439,HTS!BU439)</f>
        <v>0</v>
      </c>
      <c r="AS430" s="367">
        <f>MAX(HTS!AN439,HTS!BV439)</f>
        <v>0</v>
      </c>
      <c r="AT430" s="367">
        <f>MAX(HTS!AO439,HTS!BW439)</f>
        <v>0</v>
      </c>
      <c r="AU430" s="367">
        <f>MAX(HTS!AQ439,HTS!BY439)</f>
        <v>0</v>
      </c>
      <c r="AV430" s="367">
        <f>MAX(HTS!AR439,HTS!BZ439)</f>
        <v>0</v>
      </c>
      <c r="AW430" s="367">
        <f>MAX(HTS!AS439,HTS!CA439)</f>
        <v>0</v>
      </c>
      <c r="AX430" s="367">
        <f>MAX(HTS!AT439,HTS!CB439)</f>
        <v>0</v>
      </c>
      <c r="AY430" s="367">
        <f>MAX(HTS!AU439,HTS!CC439)</f>
        <v>0</v>
      </c>
      <c r="AZ430" s="367">
        <f>MAX(HTS!AV439,HTS!CD439)</f>
        <v>0</v>
      </c>
      <c r="BA430" s="367">
        <f>MAX(HTS!AW439,HTS!CE439)</f>
        <v>0</v>
      </c>
      <c r="BB430" s="367">
        <f>MAX(HTS!AX439,HTS!CF439)</f>
        <v>0</v>
      </c>
      <c r="BC430" s="367">
        <f>MAX(HTS!AY439,HTS!CG439)</f>
        <v>0</v>
      </c>
      <c r="BD430" s="367">
        <f>MAX(HTS!AZ439,HTS!CH439)</f>
        <v>0</v>
      </c>
      <c r="BE430" s="367">
        <f>MAX(HTS!BA439,HTS!CI439)</f>
        <v>0</v>
      </c>
      <c r="BF430" s="367">
        <f>MAX(HTS!BB439,HTS!CJ439)</f>
        <v>0</v>
      </c>
      <c r="BG430" s="367">
        <f>MAX(COUNTIF(HTS!BC439,"Sim"),COUNTIF(HTS!CK439,"Sim"))</f>
        <v>0</v>
      </c>
      <c r="BH430" s="342"/>
      <c r="BI430" s="367">
        <f>Tracoma!Q442</f>
        <v>0</v>
      </c>
      <c r="BJ430" s="367">
        <f>Tracoma!AK442</f>
        <v>0</v>
      </c>
      <c r="BK430" s="367">
        <f>Tracoma!AL442</f>
        <v>0</v>
      </c>
      <c r="BL430" s="367">
        <f>Tracoma!AN442</f>
        <v>0</v>
      </c>
      <c r="BM430" s="367">
        <f>Tracoma!AO442</f>
        <v>0</v>
      </c>
      <c r="BN430" s="367">
        <f>Tracoma!AT442</f>
        <v>0</v>
      </c>
      <c r="BO430" s="367">
        <f>Tracoma!AU442</f>
        <v>0</v>
      </c>
      <c r="BP430" s="367">
        <f>Tracoma!AV442</f>
        <v>0</v>
      </c>
      <c r="BQ430" s="367">
        <f>Tracoma!AW442</f>
        <v>0</v>
      </c>
      <c r="BR430" s="367">
        <f>COUNTIF(Tracoma!AX442,"Sim")</f>
        <v>0</v>
      </c>
      <c r="BS430" s="342"/>
      <c r="BT430" s="367">
        <f t="shared" si="73"/>
        <v>0</v>
      </c>
      <c r="BU430" s="367">
        <f t="shared" si="74"/>
        <v>0</v>
      </c>
      <c r="BV430" s="367">
        <f t="shared" si="75"/>
        <v>0</v>
      </c>
      <c r="BW430" s="367">
        <f t="shared" si="76"/>
        <v>0</v>
      </c>
      <c r="BX430" s="367">
        <f t="shared" si="77"/>
        <v>0</v>
      </c>
      <c r="BY430" s="367">
        <f t="shared" si="80"/>
        <v>0</v>
      </c>
      <c r="BZ430" s="367">
        <f t="shared" si="81"/>
        <v>0</v>
      </c>
      <c r="CA430" s="367">
        <f t="shared" si="82"/>
        <v>0</v>
      </c>
      <c r="CB430" s="367">
        <f t="shared" si="78"/>
        <v>0</v>
      </c>
      <c r="CC430" s="367">
        <f t="shared" si="79"/>
        <v>0</v>
      </c>
    </row>
    <row r="431" spans="2:81" x14ac:dyDescent="0.25">
      <c r="B431" s="150">
        <f>Demografia!B439</f>
        <v>0</v>
      </c>
      <c r="C431" s="150">
        <f>Demografia!C439</f>
        <v>0</v>
      </c>
      <c r="D431" s="151">
        <f>Demografia!D439</f>
        <v>0</v>
      </c>
      <c r="E431" s="56"/>
      <c r="F431" s="151">
        <f>FL!M438</f>
        <v>0</v>
      </c>
      <c r="G431" s="151">
        <f>FL!AE438</f>
        <v>0</v>
      </c>
      <c r="H431" s="151">
        <f>FL!AF438</f>
        <v>0</v>
      </c>
      <c r="I431" s="151">
        <f>FL!AH438</f>
        <v>0</v>
      </c>
      <c r="J431" s="151">
        <f>FL!AI438</f>
        <v>0</v>
      </c>
      <c r="K431" s="151">
        <f>FL!AK438</f>
        <v>0</v>
      </c>
      <c r="L431" s="151">
        <f>FL!AM438</f>
        <v>0</v>
      </c>
      <c r="M431" s="151">
        <f>FL!AN438</f>
        <v>0</v>
      </c>
      <c r="N431" s="151">
        <f>FL!AO438</f>
        <v>0</v>
      </c>
      <c r="O431" s="151">
        <f>FL!AP438</f>
        <v>0</v>
      </c>
      <c r="P431" s="151">
        <f>FL!AQ438</f>
        <v>0</v>
      </c>
      <c r="Q431" s="151">
        <f>COUNTIF(FL!AR438,"Sim")</f>
        <v>0</v>
      </c>
      <c r="R431" s="56"/>
      <c r="S431" s="151">
        <f>Onco!K438</f>
        <v>0</v>
      </c>
      <c r="T431" s="151">
        <f>MAX(Onco!AB438,Onco!BA438)</f>
        <v>0</v>
      </c>
      <c r="U431" s="151">
        <f>MAX(Onco!AC438,Onco!BB438)</f>
        <v>0</v>
      </c>
      <c r="V431" s="151">
        <f>MAX(Onco!AE438,Onco!BD438)</f>
        <v>0</v>
      </c>
      <c r="W431" s="151">
        <f>MAX(Onco!AF438,Onco!BE438)</f>
        <v>0</v>
      </c>
      <c r="X431" s="151">
        <f>MAX(Onco!AG438,Onco!BF438)</f>
        <v>0</v>
      </c>
      <c r="Y431" s="151">
        <f>MAX(Onco!AH438,Onco!BG438)</f>
        <v>0</v>
      </c>
      <c r="Z431" s="151">
        <f>MAX(Onco!AI438,Onco!BH438)</f>
        <v>0</v>
      </c>
      <c r="AA431" s="151">
        <f>MAX(Onco!AJ438,Onco!BI438)</f>
        <v>0</v>
      </c>
      <c r="AB431" s="151">
        <f>MAX(COUNTIF(Onco!AK438,"Sim"),COUNTIF(Onco!BJ438,"Sim"))</f>
        <v>0</v>
      </c>
      <c r="AC431" s="56"/>
      <c r="AD431" s="151">
        <f>Schisto!P440</f>
        <v>0</v>
      </c>
      <c r="AE431" s="151">
        <f>Schisto!AI440</f>
        <v>0</v>
      </c>
      <c r="AF431" s="151">
        <f>Schisto!AJ440</f>
        <v>0</v>
      </c>
      <c r="AG431" s="151">
        <f>Schisto!AN440</f>
        <v>0</v>
      </c>
      <c r="AH431" s="151">
        <f>Schisto!AO440</f>
        <v>0</v>
      </c>
      <c r="AI431" s="151">
        <f>Schisto!AT440</f>
        <v>0</v>
      </c>
      <c r="AJ431" s="151">
        <f>Schisto!AU440</f>
        <v>0</v>
      </c>
      <c r="AK431" s="151">
        <f>Schisto!AV440</f>
        <v>0</v>
      </c>
      <c r="AL431" s="151">
        <f>Schisto!AW440</f>
        <v>0</v>
      </c>
      <c r="AM431" s="151">
        <f>COUNTIF(Schisto!AX440,"Sim")</f>
        <v>0</v>
      </c>
      <c r="AN431" s="56"/>
      <c r="AO431" s="151">
        <f>HTS!P440</f>
        <v>0</v>
      </c>
      <c r="AP431" s="151">
        <f>MAX(HTS!AK440,HTS!BS440)</f>
        <v>0</v>
      </c>
      <c r="AQ431" s="151">
        <f>MAX(HTS!AL440,HTS!BT440)</f>
        <v>0</v>
      </c>
      <c r="AR431" s="151">
        <f>MAX(HTS!AM440,HTS!BU440)</f>
        <v>0</v>
      </c>
      <c r="AS431" s="151">
        <f>MAX(HTS!AN440,HTS!BV440)</f>
        <v>0</v>
      </c>
      <c r="AT431" s="151">
        <f>MAX(HTS!AO440,HTS!BW440)</f>
        <v>0</v>
      </c>
      <c r="AU431" s="151">
        <f>MAX(HTS!AQ440,HTS!BY440)</f>
        <v>0</v>
      </c>
      <c r="AV431" s="151">
        <f>MAX(HTS!AR440,HTS!BZ440)</f>
        <v>0</v>
      </c>
      <c r="AW431" s="151">
        <f>MAX(HTS!AS440,HTS!CA440)</f>
        <v>0</v>
      </c>
      <c r="AX431" s="151">
        <f>MAX(HTS!AT440,HTS!CB440)</f>
        <v>0</v>
      </c>
      <c r="AY431" s="151">
        <f>MAX(HTS!AU440,HTS!CC440)</f>
        <v>0</v>
      </c>
      <c r="AZ431" s="151">
        <f>MAX(HTS!AV440,HTS!CD440)</f>
        <v>0</v>
      </c>
      <c r="BA431" s="151">
        <f>MAX(HTS!AW440,HTS!CE440)</f>
        <v>0</v>
      </c>
      <c r="BB431" s="151">
        <f>MAX(HTS!AX440,HTS!CF440)</f>
        <v>0</v>
      </c>
      <c r="BC431" s="151">
        <f>MAX(HTS!AY440,HTS!CG440)</f>
        <v>0</v>
      </c>
      <c r="BD431" s="151">
        <f>MAX(HTS!AZ440,HTS!CH440)</f>
        <v>0</v>
      </c>
      <c r="BE431" s="151">
        <f>MAX(HTS!BA440,HTS!CI440)</f>
        <v>0</v>
      </c>
      <c r="BF431" s="151">
        <f>MAX(HTS!BB440,HTS!CJ440)</f>
        <v>0</v>
      </c>
      <c r="BG431" s="151">
        <f>MAX(COUNTIF(HTS!BC440,"Sim"),COUNTIF(HTS!CK440,"Sim"))</f>
        <v>0</v>
      </c>
      <c r="BH431" s="56"/>
      <c r="BI431" s="151">
        <f>Tracoma!Q443</f>
        <v>0</v>
      </c>
      <c r="BJ431" s="151">
        <f>Tracoma!AK443</f>
        <v>0</v>
      </c>
      <c r="BK431" s="151">
        <f>Tracoma!AL443</f>
        <v>0</v>
      </c>
      <c r="BL431" s="151">
        <f>Tracoma!AN443</f>
        <v>0</v>
      </c>
      <c r="BM431" s="151">
        <f>Tracoma!AO443</f>
        <v>0</v>
      </c>
      <c r="BN431" s="151">
        <f>Tracoma!AT443</f>
        <v>0</v>
      </c>
      <c r="BO431" s="151">
        <f>Tracoma!AU443</f>
        <v>0</v>
      </c>
      <c r="BP431" s="151">
        <f>Tracoma!AV443</f>
        <v>0</v>
      </c>
      <c r="BQ431" s="151">
        <f>Tracoma!AW443</f>
        <v>0</v>
      </c>
      <c r="BR431" s="151">
        <f>COUNTIF(Tracoma!AX443,"Sim")</f>
        <v>0</v>
      </c>
      <c r="BS431" s="56"/>
      <c r="BT431" s="151">
        <f t="shared" si="73"/>
        <v>0</v>
      </c>
      <c r="BU431" s="151">
        <f t="shared" si="74"/>
        <v>0</v>
      </c>
      <c r="BV431" s="151">
        <f t="shared" si="75"/>
        <v>0</v>
      </c>
      <c r="BW431" s="151">
        <f t="shared" si="76"/>
        <v>0</v>
      </c>
      <c r="BX431" s="151">
        <f t="shared" si="77"/>
        <v>0</v>
      </c>
      <c r="BY431" s="151">
        <f t="shared" si="80"/>
        <v>0</v>
      </c>
      <c r="BZ431" s="151">
        <f t="shared" si="81"/>
        <v>0</v>
      </c>
      <c r="CA431" s="151">
        <f t="shared" si="82"/>
        <v>0</v>
      </c>
      <c r="CB431" s="151">
        <f t="shared" si="78"/>
        <v>0</v>
      </c>
      <c r="CC431" s="151">
        <f t="shared" si="79"/>
        <v>0</v>
      </c>
    </row>
    <row r="432" spans="2:81" x14ac:dyDescent="0.25">
      <c r="B432" s="366">
        <f>Demografia!B440</f>
        <v>0</v>
      </c>
      <c r="C432" s="366">
        <f>Demografia!C440</f>
        <v>0</v>
      </c>
      <c r="D432" s="367">
        <f>Demografia!D440</f>
        <v>0</v>
      </c>
      <c r="E432" s="342"/>
      <c r="F432" s="367">
        <f>FL!M439</f>
        <v>0</v>
      </c>
      <c r="G432" s="367">
        <f>FL!AE439</f>
        <v>0</v>
      </c>
      <c r="H432" s="367">
        <f>FL!AF439</f>
        <v>0</v>
      </c>
      <c r="I432" s="367">
        <f>FL!AH439</f>
        <v>0</v>
      </c>
      <c r="J432" s="367">
        <f>FL!AI439</f>
        <v>0</v>
      </c>
      <c r="K432" s="367">
        <f>FL!AK439</f>
        <v>0</v>
      </c>
      <c r="L432" s="367">
        <f>FL!AM439</f>
        <v>0</v>
      </c>
      <c r="M432" s="367">
        <f>FL!AN439</f>
        <v>0</v>
      </c>
      <c r="N432" s="367">
        <f>FL!AO439</f>
        <v>0</v>
      </c>
      <c r="O432" s="367">
        <f>FL!AP439</f>
        <v>0</v>
      </c>
      <c r="P432" s="367">
        <f>FL!AQ439</f>
        <v>0</v>
      </c>
      <c r="Q432" s="367">
        <f>COUNTIF(FL!AR439,"Sim")</f>
        <v>0</v>
      </c>
      <c r="R432" s="342"/>
      <c r="S432" s="367">
        <f>Onco!K439</f>
        <v>0</v>
      </c>
      <c r="T432" s="367">
        <f>MAX(Onco!AB439,Onco!BA439)</f>
        <v>0</v>
      </c>
      <c r="U432" s="367">
        <f>MAX(Onco!AC439,Onco!BB439)</f>
        <v>0</v>
      </c>
      <c r="V432" s="367">
        <f>MAX(Onco!AE439,Onco!BD439)</f>
        <v>0</v>
      </c>
      <c r="W432" s="367">
        <f>MAX(Onco!AF439,Onco!BE439)</f>
        <v>0</v>
      </c>
      <c r="X432" s="367">
        <f>MAX(Onco!AG439,Onco!BF439)</f>
        <v>0</v>
      </c>
      <c r="Y432" s="367">
        <f>MAX(Onco!AH439,Onco!BG439)</f>
        <v>0</v>
      </c>
      <c r="Z432" s="367">
        <f>MAX(Onco!AI439,Onco!BH439)</f>
        <v>0</v>
      </c>
      <c r="AA432" s="367">
        <f>MAX(Onco!AJ439,Onco!BI439)</f>
        <v>0</v>
      </c>
      <c r="AB432" s="367">
        <f>MAX(COUNTIF(Onco!AK439,"Sim"),COUNTIF(Onco!BJ439,"Sim"))</f>
        <v>0</v>
      </c>
      <c r="AC432" s="342"/>
      <c r="AD432" s="367">
        <f>Schisto!P441</f>
        <v>0</v>
      </c>
      <c r="AE432" s="367">
        <f>Schisto!AI441</f>
        <v>0</v>
      </c>
      <c r="AF432" s="367">
        <f>Schisto!AJ441</f>
        <v>0</v>
      </c>
      <c r="AG432" s="367">
        <f>Schisto!AN441</f>
        <v>0</v>
      </c>
      <c r="AH432" s="367">
        <f>Schisto!AO441</f>
        <v>0</v>
      </c>
      <c r="AI432" s="367">
        <f>Schisto!AT441</f>
        <v>0</v>
      </c>
      <c r="AJ432" s="367">
        <f>Schisto!AU441</f>
        <v>0</v>
      </c>
      <c r="AK432" s="367">
        <f>Schisto!AV441</f>
        <v>0</v>
      </c>
      <c r="AL432" s="367">
        <f>Schisto!AW441</f>
        <v>0</v>
      </c>
      <c r="AM432" s="367">
        <f>COUNTIF(Schisto!AX441,"Sim")</f>
        <v>0</v>
      </c>
      <c r="AN432" s="342"/>
      <c r="AO432" s="367">
        <f>HTS!P441</f>
        <v>0</v>
      </c>
      <c r="AP432" s="367">
        <f>MAX(HTS!AK441,HTS!BS441)</f>
        <v>0</v>
      </c>
      <c r="AQ432" s="367">
        <f>MAX(HTS!AL441,HTS!BT441)</f>
        <v>0</v>
      </c>
      <c r="AR432" s="367">
        <f>MAX(HTS!AM441,HTS!BU441)</f>
        <v>0</v>
      </c>
      <c r="AS432" s="367">
        <f>MAX(HTS!AN441,HTS!BV441)</f>
        <v>0</v>
      </c>
      <c r="AT432" s="367">
        <f>MAX(HTS!AO441,HTS!BW441)</f>
        <v>0</v>
      </c>
      <c r="AU432" s="367">
        <f>MAX(HTS!AQ441,HTS!BY441)</f>
        <v>0</v>
      </c>
      <c r="AV432" s="367">
        <f>MAX(HTS!AR441,HTS!BZ441)</f>
        <v>0</v>
      </c>
      <c r="AW432" s="367">
        <f>MAX(HTS!AS441,HTS!CA441)</f>
        <v>0</v>
      </c>
      <c r="AX432" s="367">
        <f>MAX(HTS!AT441,HTS!CB441)</f>
        <v>0</v>
      </c>
      <c r="AY432" s="367">
        <f>MAX(HTS!AU441,HTS!CC441)</f>
        <v>0</v>
      </c>
      <c r="AZ432" s="367">
        <f>MAX(HTS!AV441,HTS!CD441)</f>
        <v>0</v>
      </c>
      <c r="BA432" s="367">
        <f>MAX(HTS!AW441,HTS!CE441)</f>
        <v>0</v>
      </c>
      <c r="BB432" s="367">
        <f>MAX(HTS!AX441,HTS!CF441)</f>
        <v>0</v>
      </c>
      <c r="BC432" s="367">
        <f>MAX(HTS!AY441,HTS!CG441)</f>
        <v>0</v>
      </c>
      <c r="BD432" s="367">
        <f>MAX(HTS!AZ441,HTS!CH441)</f>
        <v>0</v>
      </c>
      <c r="BE432" s="367">
        <f>MAX(HTS!BA441,HTS!CI441)</f>
        <v>0</v>
      </c>
      <c r="BF432" s="367">
        <f>MAX(HTS!BB441,HTS!CJ441)</f>
        <v>0</v>
      </c>
      <c r="BG432" s="367">
        <f>MAX(COUNTIF(HTS!BC441,"Sim"),COUNTIF(HTS!CK441,"Sim"))</f>
        <v>0</v>
      </c>
      <c r="BH432" s="342"/>
      <c r="BI432" s="367">
        <f>Tracoma!Q444</f>
        <v>0</v>
      </c>
      <c r="BJ432" s="367">
        <f>Tracoma!AK444</f>
        <v>0</v>
      </c>
      <c r="BK432" s="367">
        <f>Tracoma!AL444</f>
        <v>0</v>
      </c>
      <c r="BL432" s="367">
        <f>Tracoma!AN444</f>
        <v>0</v>
      </c>
      <c r="BM432" s="367">
        <f>Tracoma!AO444</f>
        <v>0</v>
      </c>
      <c r="BN432" s="367">
        <f>Tracoma!AT444</f>
        <v>0</v>
      </c>
      <c r="BO432" s="367">
        <f>Tracoma!AU444</f>
        <v>0</v>
      </c>
      <c r="BP432" s="367">
        <f>Tracoma!AV444</f>
        <v>0</v>
      </c>
      <c r="BQ432" s="367">
        <f>Tracoma!AW444</f>
        <v>0</v>
      </c>
      <c r="BR432" s="367">
        <f>COUNTIF(Tracoma!AX444,"Sim")</f>
        <v>0</v>
      </c>
      <c r="BS432" s="342"/>
      <c r="BT432" s="367">
        <f t="shared" si="73"/>
        <v>0</v>
      </c>
      <c r="BU432" s="367">
        <f t="shared" si="74"/>
        <v>0</v>
      </c>
      <c r="BV432" s="367">
        <f t="shared" si="75"/>
        <v>0</v>
      </c>
      <c r="BW432" s="367">
        <f t="shared" si="76"/>
        <v>0</v>
      </c>
      <c r="BX432" s="367">
        <f t="shared" si="77"/>
        <v>0</v>
      </c>
      <c r="BY432" s="367">
        <f t="shared" si="80"/>
        <v>0</v>
      </c>
      <c r="BZ432" s="367">
        <f t="shared" si="81"/>
        <v>0</v>
      </c>
      <c r="CA432" s="367">
        <f t="shared" si="82"/>
        <v>0</v>
      </c>
      <c r="CB432" s="367">
        <f t="shared" si="78"/>
        <v>0</v>
      </c>
      <c r="CC432" s="367">
        <f t="shared" si="79"/>
        <v>0</v>
      </c>
    </row>
    <row r="433" spans="2:81" x14ac:dyDescent="0.25">
      <c r="B433" s="150">
        <f>Demografia!B441</f>
        <v>0</v>
      </c>
      <c r="C433" s="150">
        <f>Demografia!C441</f>
        <v>0</v>
      </c>
      <c r="D433" s="151">
        <f>Demografia!D441</f>
        <v>0</v>
      </c>
      <c r="E433" s="56"/>
      <c r="F433" s="151">
        <f>FL!M440</f>
        <v>0</v>
      </c>
      <c r="G433" s="151">
        <f>FL!AE440</f>
        <v>0</v>
      </c>
      <c r="H433" s="151">
        <f>FL!AF440</f>
        <v>0</v>
      </c>
      <c r="I433" s="151">
        <f>FL!AH440</f>
        <v>0</v>
      </c>
      <c r="J433" s="151">
        <f>FL!AI440</f>
        <v>0</v>
      </c>
      <c r="K433" s="151">
        <f>FL!AK440</f>
        <v>0</v>
      </c>
      <c r="L433" s="151">
        <f>FL!AM440</f>
        <v>0</v>
      </c>
      <c r="M433" s="151">
        <f>FL!AN440</f>
        <v>0</v>
      </c>
      <c r="N433" s="151">
        <f>FL!AO440</f>
        <v>0</v>
      </c>
      <c r="O433" s="151">
        <f>FL!AP440</f>
        <v>0</v>
      </c>
      <c r="P433" s="151">
        <f>FL!AQ440</f>
        <v>0</v>
      </c>
      <c r="Q433" s="151">
        <f>COUNTIF(FL!AR440,"Sim")</f>
        <v>0</v>
      </c>
      <c r="R433" s="56"/>
      <c r="S433" s="151">
        <f>Onco!K440</f>
        <v>0</v>
      </c>
      <c r="T433" s="151">
        <f>MAX(Onco!AB440,Onco!BA440)</f>
        <v>0</v>
      </c>
      <c r="U433" s="151">
        <f>MAX(Onco!AC440,Onco!BB440)</f>
        <v>0</v>
      </c>
      <c r="V433" s="151">
        <f>MAX(Onco!AE440,Onco!BD440)</f>
        <v>0</v>
      </c>
      <c r="W433" s="151">
        <f>MAX(Onco!AF440,Onco!BE440)</f>
        <v>0</v>
      </c>
      <c r="X433" s="151">
        <f>MAX(Onco!AG440,Onco!BF440)</f>
        <v>0</v>
      </c>
      <c r="Y433" s="151">
        <f>MAX(Onco!AH440,Onco!BG440)</f>
        <v>0</v>
      </c>
      <c r="Z433" s="151">
        <f>MAX(Onco!AI440,Onco!BH440)</f>
        <v>0</v>
      </c>
      <c r="AA433" s="151">
        <f>MAX(Onco!AJ440,Onco!BI440)</f>
        <v>0</v>
      </c>
      <c r="AB433" s="151">
        <f>MAX(COUNTIF(Onco!AK440,"Sim"),COUNTIF(Onco!BJ440,"Sim"))</f>
        <v>0</v>
      </c>
      <c r="AC433" s="56"/>
      <c r="AD433" s="151">
        <f>Schisto!P442</f>
        <v>0</v>
      </c>
      <c r="AE433" s="151">
        <f>Schisto!AI442</f>
        <v>0</v>
      </c>
      <c r="AF433" s="151">
        <f>Schisto!AJ442</f>
        <v>0</v>
      </c>
      <c r="AG433" s="151">
        <f>Schisto!AN442</f>
        <v>0</v>
      </c>
      <c r="AH433" s="151">
        <f>Schisto!AO442</f>
        <v>0</v>
      </c>
      <c r="AI433" s="151">
        <f>Schisto!AT442</f>
        <v>0</v>
      </c>
      <c r="AJ433" s="151">
        <f>Schisto!AU442</f>
        <v>0</v>
      </c>
      <c r="AK433" s="151">
        <f>Schisto!AV442</f>
        <v>0</v>
      </c>
      <c r="AL433" s="151">
        <f>Schisto!AW442</f>
        <v>0</v>
      </c>
      <c r="AM433" s="151">
        <f>COUNTIF(Schisto!AX442,"Sim")</f>
        <v>0</v>
      </c>
      <c r="AN433" s="56"/>
      <c r="AO433" s="151">
        <f>HTS!P442</f>
        <v>0</v>
      </c>
      <c r="AP433" s="151">
        <f>MAX(HTS!AK442,HTS!BS442)</f>
        <v>0</v>
      </c>
      <c r="AQ433" s="151">
        <f>MAX(HTS!AL442,HTS!BT442)</f>
        <v>0</v>
      </c>
      <c r="AR433" s="151">
        <f>MAX(HTS!AM442,HTS!BU442)</f>
        <v>0</v>
      </c>
      <c r="AS433" s="151">
        <f>MAX(HTS!AN442,HTS!BV442)</f>
        <v>0</v>
      </c>
      <c r="AT433" s="151">
        <f>MAX(HTS!AO442,HTS!BW442)</f>
        <v>0</v>
      </c>
      <c r="AU433" s="151">
        <f>MAX(HTS!AQ442,HTS!BY442)</f>
        <v>0</v>
      </c>
      <c r="AV433" s="151">
        <f>MAX(HTS!AR442,HTS!BZ442)</f>
        <v>0</v>
      </c>
      <c r="AW433" s="151">
        <f>MAX(HTS!AS442,HTS!CA442)</f>
        <v>0</v>
      </c>
      <c r="AX433" s="151">
        <f>MAX(HTS!AT442,HTS!CB442)</f>
        <v>0</v>
      </c>
      <c r="AY433" s="151">
        <f>MAX(HTS!AU442,HTS!CC442)</f>
        <v>0</v>
      </c>
      <c r="AZ433" s="151">
        <f>MAX(HTS!AV442,HTS!CD442)</f>
        <v>0</v>
      </c>
      <c r="BA433" s="151">
        <f>MAX(HTS!AW442,HTS!CE442)</f>
        <v>0</v>
      </c>
      <c r="BB433" s="151">
        <f>MAX(HTS!AX442,HTS!CF442)</f>
        <v>0</v>
      </c>
      <c r="BC433" s="151">
        <f>MAX(HTS!AY442,HTS!CG442)</f>
        <v>0</v>
      </c>
      <c r="BD433" s="151">
        <f>MAX(HTS!AZ442,HTS!CH442)</f>
        <v>0</v>
      </c>
      <c r="BE433" s="151">
        <f>MAX(HTS!BA442,HTS!CI442)</f>
        <v>0</v>
      </c>
      <c r="BF433" s="151">
        <f>MAX(HTS!BB442,HTS!CJ442)</f>
        <v>0</v>
      </c>
      <c r="BG433" s="151">
        <f>MAX(COUNTIF(HTS!BC442,"Sim"),COUNTIF(HTS!CK442,"Sim"))</f>
        <v>0</v>
      </c>
      <c r="BH433" s="56"/>
      <c r="BI433" s="151">
        <f>Tracoma!Q445</f>
        <v>0</v>
      </c>
      <c r="BJ433" s="151">
        <f>Tracoma!AK445</f>
        <v>0</v>
      </c>
      <c r="BK433" s="151">
        <f>Tracoma!AL445</f>
        <v>0</v>
      </c>
      <c r="BL433" s="151">
        <f>Tracoma!AN445</f>
        <v>0</v>
      </c>
      <c r="BM433" s="151">
        <f>Tracoma!AO445</f>
        <v>0</v>
      </c>
      <c r="BN433" s="151">
        <f>Tracoma!AT445</f>
        <v>0</v>
      </c>
      <c r="BO433" s="151">
        <f>Tracoma!AU445</f>
        <v>0</v>
      </c>
      <c r="BP433" s="151">
        <f>Tracoma!AV445</f>
        <v>0</v>
      </c>
      <c r="BQ433" s="151">
        <f>Tracoma!AW445</f>
        <v>0</v>
      </c>
      <c r="BR433" s="151">
        <f>COUNTIF(Tracoma!AX445,"Sim")</f>
        <v>0</v>
      </c>
      <c r="BS433" s="56"/>
      <c r="BT433" s="151">
        <f t="shared" si="73"/>
        <v>0</v>
      </c>
      <c r="BU433" s="151">
        <f t="shared" si="74"/>
        <v>0</v>
      </c>
      <c r="BV433" s="151">
        <f t="shared" si="75"/>
        <v>0</v>
      </c>
      <c r="BW433" s="151">
        <f t="shared" si="76"/>
        <v>0</v>
      </c>
      <c r="BX433" s="151">
        <f t="shared" si="77"/>
        <v>0</v>
      </c>
      <c r="BY433" s="151">
        <f t="shared" si="80"/>
        <v>0</v>
      </c>
      <c r="BZ433" s="151">
        <f t="shared" si="81"/>
        <v>0</v>
      </c>
      <c r="CA433" s="151">
        <f t="shared" si="82"/>
        <v>0</v>
      </c>
      <c r="CB433" s="151">
        <f t="shared" si="78"/>
        <v>0</v>
      </c>
      <c r="CC433" s="151">
        <f t="shared" si="79"/>
        <v>0</v>
      </c>
    </row>
    <row r="434" spans="2:81" x14ac:dyDescent="0.25">
      <c r="B434" s="366">
        <f>Demografia!B442</f>
        <v>0</v>
      </c>
      <c r="C434" s="366">
        <f>Demografia!C442</f>
        <v>0</v>
      </c>
      <c r="D434" s="367">
        <f>Demografia!D442</f>
        <v>0</v>
      </c>
      <c r="E434" s="342"/>
      <c r="F434" s="367">
        <f>FL!M441</f>
        <v>0</v>
      </c>
      <c r="G434" s="367">
        <f>FL!AE441</f>
        <v>0</v>
      </c>
      <c r="H434" s="367">
        <f>FL!AF441</f>
        <v>0</v>
      </c>
      <c r="I434" s="367">
        <f>FL!AH441</f>
        <v>0</v>
      </c>
      <c r="J434" s="367">
        <f>FL!AI441</f>
        <v>0</v>
      </c>
      <c r="K434" s="367">
        <f>FL!AK441</f>
        <v>0</v>
      </c>
      <c r="L434" s="367">
        <f>FL!AM441</f>
        <v>0</v>
      </c>
      <c r="M434" s="367">
        <f>FL!AN441</f>
        <v>0</v>
      </c>
      <c r="N434" s="367">
        <f>FL!AO441</f>
        <v>0</v>
      </c>
      <c r="O434" s="367">
        <f>FL!AP441</f>
        <v>0</v>
      </c>
      <c r="P434" s="367">
        <f>FL!AQ441</f>
        <v>0</v>
      </c>
      <c r="Q434" s="367">
        <f>COUNTIF(FL!AR441,"Sim")</f>
        <v>0</v>
      </c>
      <c r="R434" s="342"/>
      <c r="S434" s="367">
        <f>Onco!K441</f>
        <v>0</v>
      </c>
      <c r="T434" s="367">
        <f>MAX(Onco!AB441,Onco!BA441)</f>
        <v>0</v>
      </c>
      <c r="U434" s="367">
        <f>MAX(Onco!AC441,Onco!BB441)</f>
        <v>0</v>
      </c>
      <c r="V434" s="367">
        <f>MAX(Onco!AE441,Onco!BD441)</f>
        <v>0</v>
      </c>
      <c r="W434" s="367">
        <f>MAX(Onco!AF441,Onco!BE441)</f>
        <v>0</v>
      </c>
      <c r="X434" s="367">
        <f>MAX(Onco!AG441,Onco!BF441)</f>
        <v>0</v>
      </c>
      <c r="Y434" s="367">
        <f>MAX(Onco!AH441,Onco!BG441)</f>
        <v>0</v>
      </c>
      <c r="Z434" s="367">
        <f>MAX(Onco!AI441,Onco!BH441)</f>
        <v>0</v>
      </c>
      <c r="AA434" s="367">
        <f>MAX(Onco!AJ441,Onco!BI441)</f>
        <v>0</v>
      </c>
      <c r="AB434" s="367">
        <f>MAX(COUNTIF(Onco!AK441,"Sim"),COUNTIF(Onco!BJ441,"Sim"))</f>
        <v>0</v>
      </c>
      <c r="AC434" s="342"/>
      <c r="AD434" s="367">
        <f>Schisto!P443</f>
        <v>0</v>
      </c>
      <c r="AE434" s="367">
        <f>Schisto!AI443</f>
        <v>0</v>
      </c>
      <c r="AF434" s="367">
        <f>Schisto!AJ443</f>
        <v>0</v>
      </c>
      <c r="AG434" s="367">
        <f>Schisto!AN443</f>
        <v>0</v>
      </c>
      <c r="AH434" s="367">
        <f>Schisto!AO443</f>
        <v>0</v>
      </c>
      <c r="AI434" s="367">
        <f>Schisto!AT443</f>
        <v>0</v>
      </c>
      <c r="AJ434" s="367">
        <f>Schisto!AU443</f>
        <v>0</v>
      </c>
      <c r="AK434" s="367">
        <f>Schisto!AV443</f>
        <v>0</v>
      </c>
      <c r="AL434" s="367">
        <f>Schisto!AW443</f>
        <v>0</v>
      </c>
      <c r="AM434" s="367">
        <f>COUNTIF(Schisto!AX443,"Sim")</f>
        <v>0</v>
      </c>
      <c r="AN434" s="342"/>
      <c r="AO434" s="367">
        <f>HTS!P443</f>
        <v>0</v>
      </c>
      <c r="AP434" s="367">
        <f>MAX(HTS!AK443,HTS!BS443)</f>
        <v>0</v>
      </c>
      <c r="AQ434" s="367">
        <f>MAX(HTS!AL443,HTS!BT443)</f>
        <v>0</v>
      </c>
      <c r="AR434" s="367">
        <f>MAX(HTS!AM443,HTS!BU443)</f>
        <v>0</v>
      </c>
      <c r="AS434" s="367">
        <f>MAX(HTS!AN443,HTS!BV443)</f>
        <v>0</v>
      </c>
      <c r="AT434" s="367">
        <f>MAX(HTS!AO443,HTS!BW443)</f>
        <v>0</v>
      </c>
      <c r="AU434" s="367">
        <f>MAX(HTS!AQ443,HTS!BY443)</f>
        <v>0</v>
      </c>
      <c r="AV434" s="367">
        <f>MAX(HTS!AR443,HTS!BZ443)</f>
        <v>0</v>
      </c>
      <c r="AW434" s="367">
        <f>MAX(HTS!AS443,HTS!CA443)</f>
        <v>0</v>
      </c>
      <c r="AX434" s="367">
        <f>MAX(HTS!AT443,HTS!CB443)</f>
        <v>0</v>
      </c>
      <c r="AY434" s="367">
        <f>MAX(HTS!AU443,HTS!CC443)</f>
        <v>0</v>
      </c>
      <c r="AZ434" s="367">
        <f>MAX(HTS!AV443,HTS!CD443)</f>
        <v>0</v>
      </c>
      <c r="BA434" s="367">
        <f>MAX(HTS!AW443,HTS!CE443)</f>
        <v>0</v>
      </c>
      <c r="BB434" s="367">
        <f>MAX(HTS!AX443,HTS!CF443)</f>
        <v>0</v>
      </c>
      <c r="BC434" s="367">
        <f>MAX(HTS!AY443,HTS!CG443)</f>
        <v>0</v>
      </c>
      <c r="BD434" s="367">
        <f>MAX(HTS!AZ443,HTS!CH443)</f>
        <v>0</v>
      </c>
      <c r="BE434" s="367">
        <f>MAX(HTS!BA443,HTS!CI443)</f>
        <v>0</v>
      </c>
      <c r="BF434" s="367">
        <f>MAX(HTS!BB443,HTS!CJ443)</f>
        <v>0</v>
      </c>
      <c r="BG434" s="367">
        <f>MAX(COUNTIF(HTS!BC443,"Sim"),COUNTIF(HTS!CK443,"Sim"))</f>
        <v>0</v>
      </c>
      <c r="BH434" s="342"/>
      <c r="BI434" s="367">
        <f>Tracoma!Q446</f>
        <v>0</v>
      </c>
      <c r="BJ434" s="367">
        <f>Tracoma!AK446</f>
        <v>0</v>
      </c>
      <c r="BK434" s="367">
        <f>Tracoma!AL446</f>
        <v>0</v>
      </c>
      <c r="BL434" s="367">
        <f>Tracoma!AN446</f>
        <v>0</v>
      </c>
      <c r="BM434" s="367">
        <f>Tracoma!AO446</f>
        <v>0</v>
      </c>
      <c r="BN434" s="367">
        <f>Tracoma!AT446</f>
        <v>0</v>
      </c>
      <c r="BO434" s="367">
        <f>Tracoma!AU446</f>
        <v>0</v>
      </c>
      <c r="BP434" s="367">
        <f>Tracoma!AV446</f>
        <v>0</v>
      </c>
      <c r="BQ434" s="367">
        <f>Tracoma!AW446</f>
        <v>0</v>
      </c>
      <c r="BR434" s="367">
        <f>COUNTIF(Tracoma!AX446,"Sim")</f>
        <v>0</v>
      </c>
      <c r="BS434" s="342"/>
      <c r="BT434" s="367">
        <f t="shared" si="73"/>
        <v>0</v>
      </c>
      <c r="BU434" s="367">
        <f t="shared" si="74"/>
        <v>0</v>
      </c>
      <c r="BV434" s="367">
        <f t="shared" si="75"/>
        <v>0</v>
      </c>
      <c r="BW434" s="367">
        <f t="shared" si="76"/>
        <v>0</v>
      </c>
      <c r="BX434" s="367">
        <f t="shared" si="77"/>
        <v>0</v>
      </c>
      <c r="BY434" s="367">
        <f t="shared" si="80"/>
        <v>0</v>
      </c>
      <c r="BZ434" s="367">
        <f t="shared" si="81"/>
        <v>0</v>
      </c>
      <c r="CA434" s="367">
        <f t="shared" si="82"/>
        <v>0</v>
      </c>
      <c r="CB434" s="367">
        <f t="shared" si="78"/>
        <v>0</v>
      </c>
      <c r="CC434" s="367">
        <f t="shared" si="79"/>
        <v>0</v>
      </c>
    </row>
    <row r="435" spans="2:81" x14ac:dyDescent="0.25">
      <c r="B435" s="150">
        <f>Demografia!B443</f>
        <v>0</v>
      </c>
      <c r="C435" s="150">
        <f>Demografia!C443</f>
        <v>0</v>
      </c>
      <c r="D435" s="151">
        <f>Demografia!D443</f>
        <v>0</v>
      </c>
      <c r="E435" s="56"/>
      <c r="F435" s="151">
        <f>FL!M442</f>
        <v>0</v>
      </c>
      <c r="G435" s="151">
        <f>FL!AE442</f>
        <v>0</v>
      </c>
      <c r="H435" s="151">
        <f>FL!AF442</f>
        <v>0</v>
      </c>
      <c r="I435" s="151">
        <f>FL!AH442</f>
        <v>0</v>
      </c>
      <c r="J435" s="151">
        <f>FL!AI442</f>
        <v>0</v>
      </c>
      <c r="K435" s="151">
        <f>FL!AK442</f>
        <v>0</v>
      </c>
      <c r="L435" s="151">
        <f>FL!AM442</f>
        <v>0</v>
      </c>
      <c r="M435" s="151">
        <f>FL!AN442</f>
        <v>0</v>
      </c>
      <c r="N435" s="151">
        <f>FL!AO442</f>
        <v>0</v>
      </c>
      <c r="O435" s="151">
        <f>FL!AP442</f>
        <v>0</v>
      </c>
      <c r="P435" s="151">
        <f>FL!AQ442</f>
        <v>0</v>
      </c>
      <c r="Q435" s="151">
        <f>COUNTIF(FL!AR442,"Sim")</f>
        <v>0</v>
      </c>
      <c r="R435" s="56"/>
      <c r="S435" s="151">
        <f>Onco!K442</f>
        <v>0</v>
      </c>
      <c r="T435" s="151">
        <f>MAX(Onco!AB442,Onco!BA442)</f>
        <v>0</v>
      </c>
      <c r="U435" s="151">
        <f>MAX(Onco!AC442,Onco!BB442)</f>
        <v>0</v>
      </c>
      <c r="V435" s="151">
        <f>MAX(Onco!AE442,Onco!BD442)</f>
        <v>0</v>
      </c>
      <c r="W435" s="151">
        <f>MAX(Onco!AF442,Onco!BE442)</f>
        <v>0</v>
      </c>
      <c r="X435" s="151">
        <f>MAX(Onco!AG442,Onco!BF442)</f>
        <v>0</v>
      </c>
      <c r="Y435" s="151">
        <f>MAX(Onco!AH442,Onco!BG442)</f>
        <v>0</v>
      </c>
      <c r="Z435" s="151">
        <f>MAX(Onco!AI442,Onco!BH442)</f>
        <v>0</v>
      </c>
      <c r="AA435" s="151">
        <f>MAX(Onco!AJ442,Onco!BI442)</f>
        <v>0</v>
      </c>
      <c r="AB435" s="151">
        <f>MAX(COUNTIF(Onco!AK442,"Sim"),COUNTIF(Onco!BJ442,"Sim"))</f>
        <v>0</v>
      </c>
      <c r="AC435" s="56"/>
      <c r="AD435" s="151">
        <f>Schisto!P444</f>
        <v>0</v>
      </c>
      <c r="AE435" s="151">
        <f>Schisto!AI444</f>
        <v>0</v>
      </c>
      <c r="AF435" s="151">
        <f>Schisto!AJ444</f>
        <v>0</v>
      </c>
      <c r="AG435" s="151">
        <f>Schisto!AN444</f>
        <v>0</v>
      </c>
      <c r="AH435" s="151">
        <f>Schisto!AO444</f>
        <v>0</v>
      </c>
      <c r="AI435" s="151">
        <f>Schisto!AT444</f>
        <v>0</v>
      </c>
      <c r="AJ435" s="151">
        <f>Schisto!AU444</f>
        <v>0</v>
      </c>
      <c r="AK435" s="151">
        <f>Schisto!AV444</f>
        <v>0</v>
      </c>
      <c r="AL435" s="151">
        <f>Schisto!AW444</f>
        <v>0</v>
      </c>
      <c r="AM435" s="151">
        <f>COUNTIF(Schisto!AX444,"Sim")</f>
        <v>0</v>
      </c>
      <c r="AN435" s="56"/>
      <c r="AO435" s="151">
        <f>HTS!P444</f>
        <v>0</v>
      </c>
      <c r="AP435" s="151">
        <f>MAX(HTS!AK444,HTS!BS444)</f>
        <v>0</v>
      </c>
      <c r="AQ435" s="151">
        <f>MAX(HTS!AL444,HTS!BT444)</f>
        <v>0</v>
      </c>
      <c r="AR435" s="151">
        <f>MAX(HTS!AM444,HTS!BU444)</f>
        <v>0</v>
      </c>
      <c r="AS435" s="151">
        <f>MAX(HTS!AN444,HTS!BV444)</f>
        <v>0</v>
      </c>
      <c r="AT435" s="151">
        <f>MAX(HTS!AO444,HTS!BW444)</f>
        <v>0</v>
      </c>
      <c r="AU435" s="151">
        <f>MAX(HTS!AQ444,HTS!BY444)</f>
        <v>0</v>
      </c>
      <c r="AV435" s="151">
        <f>MAX(HTS!AR444,HTS!BZ444)</f>
        <v>0</v>
      </c>
      <c r="AW435" s="151">
        <f>MAX(HTS!AS444,HTS!CA444)</f>
        <v>0</v>
      </c>
      <c r="AX435" s="151">
        <f>MAX(HTS!AT444,HTS!CB444)</f>
        <v>0</v>
      </c>
      <c r="AY435" s="151">
        <f>MAX(HTS!AU444,HTS!CC444)</f>
        <v>0</v>
      </c>
      <c r="AZ435" s="151">
        <f>MAX(HTS!AV444,HTS!CD444)</f>
        <v>0</v>
      </c>
      <c r="BA435" s="151">
        <f>MAX(HTS!AW444,HTS!CE444)</f>
        <v>0</v>
      </c>
      <c r="BB435" s="151">
        <f>MAX(HTS!AX444,HTS!CF444)</f>
        <v>0</v>
      </c>
      <c r="BC435" s="151">
        <f>MAX(HTS!AY444,HTS!CG444)</f>
        <v>0</v>
      </c>
      <c r="BD435" s="151">
        <f>MAX(HTS!AZ444,HTS!CH444)</f>
        <v>0</v>
      </c>
      <c r="BE435" s="151">
        <f>MAX(HTS!BA444,HTS!CI444)</f>
        <v>0</v>
      </c>
      <c r="BF435" s="151">
        <f>MAX(HTS!BB444,HTS!CJ444)</f>
        <v>0</v>
      </c>
      <c r="BG435" s="151">
        <f>MAX(COUNTIF(HTS!BC444,"Sim"),COUNTIF(HTS!CK444,"Sim"))</f>
        <v>0</v>
      </c>
      <c r="BH435" s="56"/>
      <c r="BI435" s="151">
        <f>Tracoma!Q447</f>
        <v>0</v>
      </c>
      <c r="BJ435" s="151">
        <f>Tracoma!AK447</f>
        <v>0</v>
      </c>
      <c r="BK435" s="151">
        <f>Tracoma!AL447</f>
        <v>0</v>
      </c>
      <c r="BL435" s="151">
        <f>Tracoma!AN447</f>
        <v>0</v>
      </c>
      <c r="BM435" s="151">
        <f>Tracoma!AO447</f>
        <v>0</v>
      </c>
      <c r="BN435" s="151">
        <f>Tracoma!AT447</f>
        <v>0</v>
      </c>
      <c r="BO435" s="151">
        <f>Tracoma!AU447</f>
        <v>0</v>
      </c>
      <c r="BP435" s="151">
        <f>Tracoma!AV447</f>
        <v>0</v>
      </c>
      <c r="BQ435" s="151">
        <f>Tracoma!AW447</f>
        <v>0</v>
      </c>
      <c r="BR435" s="151">
        <f>COUNTIF(Tracoma!AX447,"Sim")</f>
        <v>0</v>
      </c>
      <c r="BS435" s="56"/>
      <c r="BT435" s="151">
        <f t="shared" si="73"/>
        <v>0</v>
      </c>
      <c r="BU435" s="151">
        <f t="shared" si="74"/>
        <v>0</v>
      </c>
      <c r="BV435" s="151">
        <f t="shared" si="75"/>
        <v>0</v>
      </c>
      <c r="BW435" s="151">
        <f t="shared" si="76"/>
        <v>0</v>
      </c>
      <c r="BX435" s="151">
        <f t="shared" si="77"/>
        <v>0</v>
      </c>
      <c r="BY435" s="151">
        <f t="shared" si="80"/>
        <v>0</v>
      </c>
      <c r="BZ435" s="151">
        <f t="shared" si="81"/>
        <v>0</v>
      </c>
      <c r="CA435" s="151">
        <f t="shared" si="82"/>
        <v>0</v>
      </c>
      <c r="CB435" s="151">
        <f t="shared" si="78"/>
        <v>0</v>
      </c>
      <c r="CC435" s="151">
        <f t="shared" si="79"/>
        <v>0</v>
      </c>
    </row>
    <row r="436" spans="2:81" x14ac:dyDescent="0.25">
      <c r="B436" s="366">
        <f>Demografia!B444</f>
        <v>0</v>
      </c>
      <c r="C436" s="366">
        <f>Demografia!C444</f>
        <v>0</v>
      </c>
      <c r="D436" s="367">
        <f>Demografia!D444</f>
        <v>0</v>
      </c>
      <c r="E436" s="342"/>
      <c r="F436" s="367">
        <f>FL!M443</f>
        <v>0</v>
      </c>
      <c r="G436" s="367">
        <f>FL!AE443</f>
        <v>0</v>
      </c>
      <c r="H436" s="367">
        <f>FL!AF443</f>
        <v>0</v>
      </c>
      <c r="I436" s="367">
        <f>FL!AH443</f>
        <v>0</v>
      </c>
      <c r="J436" s="367">
        <f>FL!AI443</f>
        <v>0</v>
      </c>
      <c r="K436" s="367">
        <f>FL!AK443</f>
        <v>0</v>
      </c>
      <c r="L436" s="367">
        <f>FL!AM443</f>
        <v>0</v>
      </c>
      <c r="M436" s="367">
        <f>FL!AN443</f>
        <v>0</v>
      </c>
      <c r="N436" s="367">
        <f>FL!AO443</f>
        <v>0</v>
      </c>
      <c r="O436" s="367">
        <f>FL!AP443</f>
        <v>0</v>
      </c>
      <c r="P436" s="367">
        <f>FL!AQ443</f>
        <v>0</v>
      </c>
      <c r="Q436" s="367">
        <f>COUNTIF(FL!AR443,"Sim")</f>
        <v>0</v>
      </c>
      <c r="R436" s="342"/>
      <c r="S436" s="367">
        <f>Onco!K443</f>
        <v>0</v>
      </c>
      <c r="T436" s="367">
        <f>MAX(Onco!AB443,Onco!BA443)</f>
        <v>0</v>
      </c>
      <c r="U436" s="367">
        <f>MAX(Onco!AC443,Onco!BB443)</f>
        <v>0</v>
      </c>
      <c r="V436" s="367">
        <f>MAX(Onco!AE443,Onco!BD443)</f>
        <v>0</v>
      </c>
      <c r="W436" s="367">
        <f>MAX(Onco!AF443,Onco!BE443)</f>
        <v>0</v>
      </c>
      <c r="X436" s="367">
        <f>MAX(Onco!AG443,Onco!BF443)</f>
        <v>0</v>
      </c>
      <c r="Y436" s="367">
        <f>MAX(Onco!AH443,Onco!BG443)</f>
        <v>0</v>
      </c>
      <c r="Z436" s="367">
        <f>MAX(Onco!AI443,Onco!BH443)</f>
        <v>0</v>
      </c>
      <c r="AA436" s="367">
        <f>MAX(Onco!AJ443,Onco!BI443)</f>
        <v>0</v>
      </c>
      <c r="AB436" s="367">
        <f>MAX(COUNTIF(Onco!AK443,"Sim"),COUNTIF(Onco!BJ443,"Sim"))</f>
        <v>0</v>
      </c>
      <c r="AC436" s="342"/>
      <c r="AD436" s="367">
        <f>Schisto!P445</f>
        <v>0</v>
      </c>
      <c r="AE436" s="367">
        <f>Schisto!AI445</f>
        <v>0</v>
      </c>
      <c r="AF436" s="367">
        <f>Schisto!AJ445</f>
        <v>0</v>
      </c>
      <c r="AG436" s="367">
        <f>Schisto!AN445</f>
        <v>0</v>
      </c>
      <c r="AH436" s="367">
        <f>Schisto!AO445</f>
        <v>0</v>
      </c>
      <c r="AI436" s="367">
        <f>Schisto!AT445</f>
        <v>0</v>
      </c>
      <c r="AJ436" s="367">
        <f>Schisto!AU445</f>
        <v>0</v>
      </c>
      <c r="AK436" s="367">
        <f>Schisto!AV445</f>
        <v>0</v>
      </c>
      <c r="AL436" s="367">
        <f>Schisto!AW445</f>
        <v>0</v>
      </c>
      <c r="AM436" s="367">
        <f>COUNTIF(Schisto!AX445,"Sim")</f>
        <v>0</v>
      </c>
      <c r="AN436" s="342"/>
      <c r="AO436" s="367">
        <f>HTS!P445</f>
        <v>0</v>
      </c>
      <c r="AP436" s="367">
        <f>MAX(HTS!AK445,HTS!BS445)</f>
        <v>0</v>
      </c>
      <c r="AQ436" s="367">
        <f>MAX(HTS!AL445,HTS!BT445)</f>
        <v>0</v>
      </c>
      <c r="AR436" s="367">
        <f>MAX(HTS!AM445,HTS!BU445)</f>
        <v>0</v>
      </c>
      <c r="AS436" s="367">
        <f>MAX(HTS!AN445,HTS!BV445)</f>
        <v>0</v>
      </c>
      <c r="AT436" s="367">
        <f>MAX(HTS!AO445,HTS!BW445)</f>
        <v>0</v>
      </c>
      <c r="AU436" s="367">
        <f>MAX(HTS!AQ445,HTS!BY445)</f>
        <v>0</v>
      </c>
      <c r="AV436" s="367">
        <f>MAX(HTS!AR445,HTS!BZ445)</f>
        <v>0</v>
      </c>
      <c r="AW436" s="367">
        <f>MAX(HTS!AS445,HTS!CA445)</f>
        <v>0</v>
      </c>
      <c r="AX436" s="367">
        <f>MAX(HTS!AT445,HTS!CB445)</f>
        <v>0</v>
      </c>
      <c r="AY436" s="367">
        <f>MAX(HTS!AU445,HTS!CC445)</f>
        <v>0</v>
      </c>
      <c r="AZ436" s="367">
        <f>MAX(HTS!AV445,HTS!CD445)</f>
        <v>0</v>
      </c>
      <c r="BA436" s="367">
        <f>MAX(HTS!AW445,HTS!CE445)</f>
        <v>0</v>
      </c>
      <c r="BB436" s="367">
        <f>MAX(HTS!AX445,HTS!CF445)</f>
        <v>0</v>
      </c>
      <c r="BC436" s="367">
        <f>MAX(HTS!AY445,HTS!CG445)</f>
        <v>0</v>
      </c>
      <c r="BD436" s="367">
        <f>MAX(HTS!AZ445,HTS!CH445)</f>
        <v>0</v>
      </c>
      <c r="BE436" s="367">
        <f>MAX(HTS!BA445,HTS!CI445)</f>
        <v>0</v>
      </c>
      <c r="BF436" s="367">
        <f>MAX(HTS!BB445,HTS!CJ445)</f>
        <v>0</v>
      </c>
      <c r="BG436" s="367">
        <f>MAX(COUNTIF(HTS!BC445,"Sim"),COUNTIF(HTS!CK445,"Sim"))</f>
        <v>0</v>
      </c>
      <c r="BH436" s="342"/>
      <c r="BI436" s="367">
        <f>Tracoma!Q448</f>
        <v>0</v>
      </c>
      <c r="BJ436" s="367">
        <f>Tracoma!AK448</f>
        <v>0</v>
      </c>
      <c r="BK436" s="367">
        <f>Tracoma!AL448</f>
        <v>0</v>
      </c>
      <c r="BL436" s="367">
        <f>Tracoma!AN448</f>
        <v>0</v>
      </c>
      <c r="BM436" s="367">
        <f>Tracoma!AO448</f>
        <v>0</v>
      </c>
      <c r="BN436" s="367">
        <f>Tracoma!AT448</f>
        <v>0</v>
      </c>
      <c r="BO436" s="367">
        <f>Tracoma!AU448</f>
        <v>0</v>
      </c>
      <c r="BP436" s="367">
        <f>Tracoma!AV448</f>
        <v>0</v>
      </c>
      <c r="BQ436" s="367">
        <f>Tracoma!AW448</f>
        <v>0</v>
      </c>
      <c r="BR436" s="367">
        <f>COUNTIF(Tracoma!AX448,"Sim")</f>
        <v>0</v>
      </c>
      <c r="BS436" s="342"/>
      <c r="BT436" s="367">
        <f t="shared" si="73"/>
        <v>0</v>
      </c>
      <c r="BU436" s="367">
        <f t="shared" si="74"/>
        <v>0</v>
      </c>
      <c r="BV436" s="367">
        <f t="shared" si="75"/>
        <v>0</v>
      </c>
      <c r="BW436" s="367">
        <f t="shared" si="76"/>
        <v>0</v>
      </c>
      <c r="BX436" s="367">
        <f t="shared" si="77"/>
        <v>0</v>
      </c>
      <c r="BY436" s="367">
        <f t="shared" si="80"/>
        <v>0</v>
      </c>
      <c r="BZ436" s="367">
        <f t="shared" si="81"/>
        <v>0</v>
      </c>
      <c r="CA436" s="367">
        <f t="shared" si="82"/>
        <v>0</v>
      </c>
      <c r="CB436" s="367">
        <f t="shared" si="78"/>
        <v>0</v>
      </c>
      <c r="CC436" s="367">
        <f t="shared" si="79"/>
        <v>0</v>
      </c>
    </row>
    <row r="437" spans="2:81" x14ac:dyDescent="0.25">
      <c r="B437" s="150">
        <f>Demografia!B445</f>
        <v>0</v>
      </c>
      <c r="C437" s="150">
        <f>Demografia!C445</f>
        <v>0</v>
      </c>
      <c r="D437" s="151">
        <f>Demografia!D445</f>
        <v>0</v>
      </c>
      <c r="E437" s="56"/>
      <c r="F437" s="151">
        <f>FL!M444</f>
        <v>0</v>
      </c>
      <c r="G437" s="151">
        <f>FL!AE444</f>
        <v>0</v>
      </c>
      <c r="H437" s="151">
        <f>FL!AF444</f>
        <v>0</v>
      </c>
      <c r="I437" s="151">
        <f>FL!AH444</f>
        <v>0</v>
      </c>
      <c r="J437" s="151">
        <f>FL!AI444</f>
        <v>0</v>
      </c>
      <c r="K437" s="151">
        <f>FL!AK444</f>
        <v>0</v>
      </c>
      <c r="L437" s="151">
        <f>FL!AM444</f>
        <v>0</v>
      </c>
      <c r="M437" s="151">
        <f>FL!AN444</f>
        <v>0</v>
      </c>
      <c r="N437" s="151">
        <f>FL!AO444</f>
        <v>0</v>
      </c>
      <c r="O437" s="151">
        <f>FL!AP444</f>
        <v>0</v>
      </c>
      <c r="P437" s="151">
        <f>FL!AQ444</f>
        <v>0</v>
      </c>
      <c r="Q437" s="151">
        <f>COUNTIF(FL!AR444,"Sim")</f>
        <v>0</v>
      </c>
      <c r="R437" s="56"/>
      <c r="S437" s="151">
        <f>Onco!K444</f>
        <v>0</v>
      </c>
      <c r="T437" s="151">
        <f>MAX(Onco!AB444,Onco!BA444)</f>
        <v>0</v>
      </c>
      <c r="U437" s="151">
        <f>MAX(Onco!AC444,Onco!BB444)</f>
        <v>0</v>
      </c>
      <c r="V437" s="151">
        <f>MAX(Onco!AE444,Onco!BD444)</f>
        <v>0</v>
      </c>
      <c r="W437" s="151">
        <f>MAX(Onco!AF444,Onco!BE444)</f>
        <v>0</v>
      </c>
      <c r="X437" s="151">
        <f>MAX(Onco!AG444,Onco!BF444)</f>
        <v>0</v>
      </c>
      <c r="Y437" s="151">
        <f>MAX(Onco!AH444,Onco!BG444)</f>
        <v>0</v>
      </c>
      <c r="Z437" s="151">
        <f>MAX(Onco!AI444,Onco!BH444)</f>
        <v>0</v>
      </c>
      <c r="AA437" s="151">
        <f>MAX(Onco!AJ444,Onco!BI444)</f>
        <v>0</v>
      </c>
      <c r="AB437" s="151">
        <f>MAX(COUNTIF(Onco!AK444,"Sim"),COUNTIF(Onco!BJ444,"Sim"))</f>
        <v>0</v>
      </c>
      <c r="AC437" s="56"/>
      <c r="AD437" s="151">
        <f>Schisto!P446</f>
        <v>0</v>
      </c>
      <c r="AE437" s="151">
        <f>Schisto!AI446</f>
        <v>0</v>
      </c>
      <c r="AF437" s="151">
        <f>Schisto!AJ446</f>
        <v>0</v>
      </c>
      <c r="AG437" s="151">
        <f>Schisto!AN446</f>
        <v>0</v>
      </c>
      <c r="AH437" s="151">
        <f>Schisto!AO446</f>
        <v>0</v>
      </c>
      <c r="AI437" s="151">
        <f>Schisto!AT446</f>
        <v>0</v>
      </c>
      <c r="AJ437" s="151">
        <f>Schisto!AU446</f>
        <v>0</v>
      </c>
      <c r="AK437" s="151">
        <f>Schisto!AV446</f>
        <v>0</v>
      </c>
      <c r="AL437" s="151">
        <f>Schisto!AW446</f>
        <v>0</v>
      </c>
      <c r="AM437" s="151">
        <f>COUNTIF(Schisto!AX446,"Sim")</f>
        <v>0</v>
      </c>
      <c r="AN437" s="56"/>
      <c r="AO437" s="151">
        <f>HTS!P446</f>
        <v>0</v>
      </c>
      <c r="AP437" s="151">
        <f>MAX(HTS!AK446,HTS!BS446)</f>
        <v>0</v>
      </c>
      <c r="AQ437" s="151">
        <f>MAX(HTS!AL446,HTS!BT446)</f>
        <v>0</v>
      </c>
      <c r="AR437" s="151">
        <f>MAX(HTS!AM446,HTS!BU446)</f>
        <v>0</v>
      </c>
      <c r="AS437" s="151">
        <f>MAX(HTS!AN446,HTS!BV446)</f>
        <v>0</v>
      </c>
      <c r="AT437" s="151">
        <f>MAX(HTS!AO446,HTS!BW446)</f>
        <v>0</v>
      </c>
      <c r="AU437" s="151">
        <f>MAX(HTS!AQ446,HTS!BY446)</f>
        <v>0</v>
      </c>
      <c r="AV437" s="151">
        <f>MAX(HTS!AR446,HTS!BZ446)</f>
        <v>0</v>
      </c>
      <c r="AW437" s="151">
        <f>MAX(HTS!AS446,HTS!CA446)</f>
        <v>0</v>
      </c>
      <c r="AX437" s="151">
        <f>MAX(HTS!AT446,HTS!CB446)</f>
        <v>0</v>
      </c>
      <c r="AY437" s="151">
        <f>MAX(HTS!AU446,HTS!CC446)</f>
        <v>0</v>
      </c>
      <c r="AZ437" s="151">
        <f>MAX(HTS!AV446,HTS!CD446)</f>
        <v>0</v>
      </c>
      <c r="BA437" s="151">
        <f>MAX(HTS!AW446,HTS!CE446)</f>
        <v>0</v>
      </c>
      <c r="BB437" s="151">
        <f>MAX(HTS!AX446,HTS!CF446)</f>
        <v>0</v>
      </c>
      <c r="BC437" s="151">
        <f>MAX(HTS!AY446,HTS!CG446)</f>
        <v>0</v>
      </c>
      <c r="BD437" s="151">
        <f>MAX(HTS!AZ446,HTS!CH446)</f>
        <v>0</v>
      </c>
      <c r="BE437" s="151">
        <f>MAX(HTS!BA446,HTS!CI446)</f>
        <v>0</v>
      </c>
      <c r="BF437" s="151">
        <f>MAX(HTS!BB446,HTS!CJ446)</f>
        <v>0</v>
      </c>
      <c r="BG437" s="151">
        <f>MAX(COUNTIF(HTS!BC446,"Sim"),COUNTIF(HTS!CK446,"Sim"))</f>
        <v>0</v>
      </c>
      <c r="BH437" s="56"/>
      <c r="BI437" s="151">
        <f>Tracoma!Q449</f>
        <v>0</v>
      </c>
      <c r="BJ437" s="151">
        <f>Tracoma!AK449</f>
        <v>0</v>
      </c>
      <c r="BK437" s="151">
        <f>Tracoma!AL449</f>
        <v>0</v>
      </c>
      <c r="BL437" s="151">
        <f>Tracoma!AN449</f>
        <v>0</v>
      </c>
      <c r="BM437" s="151">
        <f>Tracoma!AO449</f>
        <v>0</v>
      </c>
      <c r="BN437" s="151">
        <f>Tracoma!AT449</f>
        <v>0</v>
      </c>
      <c r="BO437" s="151">
        <f>Tracoma!AU449</f>
        <v>0</v>
      </c>
      <c r="BP437" s="151">
        <f>Tracoma!AV449</f>
        <v>0</v>
      </c>
      <c r="BQ437" s="151">
        <f>Tracoma!AW449</f>
        <v>0</v>
      </c>
      <c r="BR437" s="151">
        <f>COUNTIF(Tracoma!AX449,"Sim")</f>
        <v>0</v>
      </c>
      <c r="BS437" s="56"/>
      <c r="BT437" s="151">
        <f t="shared" si="73"/>
        <v>0</v>
      </c>
      <c r="BU437" s="151">
        <f t="shared" si="74"/>
        <v>0</v>
      </c>
      <c r="BV437" s="151">
        <f t="shared" si="75"/>
        <v>0</v>
      </c>
      <c r="BW437" s="151">
        <f t="shared" si="76"/>
        <v>0</v>
      </c>
      <c r="BX437" s="151">
        <f t="shared" si="77"/>
        <v>0</v>
      </c>
      <c r="BY437" s="151">
        <f t="shared" si="80"/>
        <v>0</v>
      </c>
      <c r="BZ437" s="151">
        <f t="shared" si="81"/>
        <v>0</v>
      </c>
      <c r="CA437" s="151">
        <f t="shared" si="82"/>
        <v>0</v>
      </c>
      <c r="CB437" s="151">
        <f t="shared" si="78"/>
        <v>0</v>
      </c>
      <c r="CC437" s="151">
        <f t="shared" si="79"/>
        <v>0</v>
      </c>
    </row>
    <row r="438" spans="2:81" x14ac:dyDescent="0.25">
      <c r="B438" s="366">
        <f>Demografia!B446</f>
        <v>0</v>
      </c>
      <c r="C438" s="366">
        <f>Demografia!C446</f>
        <v>0</v>
      </c>
      <c r="D438" s="367">
        <f>Demografia!D446</f>
        <v>0</v>
      </c>
      <c r="E438" s="342"/>
      <c r="F438" s="367">
        <f>FL!M445</f>
        <v>0</v>
      </c>
      <c r="G438" s="367">
        <f>FL!AE445</f>
        <v>0</v>
      </c>
      <c r="H438" s="367">
        <f>FL!AF445</f>
        <v>0</v>
      </c>
      <c r="I438" s="367">
        <f>FL!AH445</f>
        <v>0</v>
      </c>
      <c r="J438" s="367">
        <f>FL!AI445</f>
        <v>0</v>
      </c>
      <c r="K438" s="367">
        <f>FL!AK445</f>
        <v>0</v>
      </c>
      <c r="L438" s="367">
        <f>FL!AM445</f>
        <v>0</v>
      </c>
      <c r="M438" s="367">
        <f>FL!AN445</f>
        <v>0</v>
      </c>
      <c r="N438" s="367">
        <f>FL!AO445</f>
        <v>0</v>
      </c>
      <c r="O438" s="367">
        <f>FL!AP445</f>
        <v>0</v>
      </c>
      <c r="P438" s="367">
        <f>FL!AQ445</f>
        <v>0</v>
      </c>
      <c r="Q438" s="367">
        <f>COUNTIF(FL!AR445,"Sim")</f>
        <v>0</v>
      </c>
      <c r="R438" s="342"/>
      <c r="S438" s="367">
        <f>Onco!K445</f>
        <v>0</v>
      </c>
      <c r="T438" s="367">
        <f>MAX(Onco!AB445,Onco!BA445)</f>
        <v>0</v>
      </c>
      <c r="U438" s="367">
        <f>MAX(Onco!AC445,Onco!BB445)</f>
        <v>0</v>
      </c>
      <c r="V438" s="367">
        <f>MAX(Onco!AE445,Onco!BD445)</f>
        <v>0</v>
      </c>
      <c r="W438" s="367">
        <f>MAX(Onco!AF445,Onco!BE445)</f>
        <v>0</v>
      </c>
      <c r="X438" s="367">
        <f>MAX(Onco!AG445,Onco!BF445)</f>
        <v>0</v>
      </c>
      <c r="Y438" s="367">
        <f>MAX(Onco!AH445,Onco!BG445)</f>
        <v>0</v>
      </c>
      <c r="Z438" s="367">
        <f>MAX(Onco!AI445,Onco!BH445)</f>
        <v>0</v>
      </c>
      <c r="AA438" s="367">
        <f>MAX(Onco!AJ445,Onco!BI445)</f>
        <v>0</v>
      </c>
      <c r="AB438" s="367">
        <f>MAX(COUNTIF(Onco!AK445,"Sim"),COUNTIF(Onco!BJ445,"Sim"))</f>
        <v>0</v>
      </c>
      <c r="AC438" s="342"/>
      <c r="AD438" s="367">
        <f>Schisto!P447</f>
        <v>0</v>
      </c>
      <c r="AE438" s="367">
        <f>Schisto!AI447</f>
        <v>0</v>
      </c>
      <c r="AF438" s="367">
        <f>Schisto!AJ447</f>
        <v>0</v>
      </c>
      <c r="AG438" s="367">
        <f>Schisto!AN447</f>
        <v>0</v>
      </c>
      <c r="AH438" s="367">
        <f>Schisto!AO447</f>
        <v>0</v>
      </c>
      <c r="AI438" s="367">
        <f>Schisto!AT447</f>
        <v>0</v>
      </c>
      <c r="AJ438" s="367">
        <f>Schisto!AU447</f>
        <v>0</v>
      </c>
      <c r="AK438" s="367">
        <f>Schisto!AV447</f>
        <v>0</v>
      </c>
      <c r="AL438" s="367">
        <f>Schisto!AW447</f>
        <v>0</v>
      </c>
      <c r="AM438" s="367">
        <f>COUNTIF(Schisto!AX447,"Sim")</f>
        <v>0</v>
      </c>
      <c r="AN438" s="342"/>
      <c r="AO438" s="367">
        <f>HTS!P447</f>
        <v>0</v>
      </c>
      <c r="AP438" s="367">
        <f>MAX(HTS!AK447,HTS!BS447)</f>
        <v>0</v>
      </c>
      <c r="AQ438" s="367">
        <f>MAX(HTS!AL447,HTS!BT447)</f>
        <v>0</v>
      </c>
      <c r="AR438" s="367">
        <f>MAX(HTS!AM447,HTS!BU447)</f>
        <v>0</v>
      </c>
      <c r="AS438" s="367">
        <f>MAX(HTS!AN447,HTS!BV447)</f>
        <v>0</v>
      </c>
      <c r="AT438" s="367">
        <f>MAX(HTS!AO447,HTS!BW447)</f>
        <v>0</v>
      </c>
      <c r="AU438" s="367">
        <f>MAX(HTS!AQ447,HTS!BY447)</f>
        <v>0</v>
      </c>
      <c r="AV438" s="367">
        <f>MAX(HTS!AR447,HTS!BZ447)</f>
        <v>0</v>
      </c>
      <c r="AW438" s="367">
        <f>MAX(HTS!AS447,HTS!CA447)</f>
        <v>0</v>
      </c>
      <c r="AX438" s="367">
        <f>MAX(HTS!AT447,HTS!CB447)</f>
        <v>0</v>
      </c>
      <c r="AY438" s="367">
        <f>MAX(HTS!AU447,HTS!CC447)</f>
        <v>0</v>
      </c>
      <c r="AZ438" s="367">
        <f>MAX(HTS!AV447,HTS!CD447)</f>
        <v>0</v>
      </c>
      <c r="BA438" s="367">
        <f>MAX(HTS!AW447,HTS!CE447)</f>
        <v>0</v>
      </c>
      <c r="BB438" s="367">
        <f>MAX(HTS!AX447,HTS!CF447)</f>
        <v>0</v>
      </c>
      <c r="BC438" s="367">
        <f>MAX(HTS!AY447,HTS!CG447)</f>
        <v>0</v>
      </c>
      <c r="BD438" s="367">
        <f>MAX(HTS!AZ447,HTS!CH447)</f>
        <v>0</v>
      </c>
      <c r="BE438" s="367">
        <f>MAX(HTS!BA447,HTS!CI447)</f>
        <v>0</v>
      </c>
      <c r="BF438" s="367">
        <f>MAX(HTS!BB447,HTS!CJ447)</f>
        <v>0</v>
      </c>
      <c r="BG438" s="367">
        <f>MAX(COUNTIF(HTS!BC447,"Sim"),COUNTIF(HTS!CK447,"Sim"))</f>
        <v>0</v>
      </c>
      <c r="BH438" s="342"/>
      <c r="BI438" s="367">
        <f>Tracoma!Q450</f>
        <v>0</v>
      </c>
      <c r="BJ438" s="367">
        <f>Tracoma!AK450</f>
        <v>0</v>
      </c>
      <c r="BK438" s="367">
        <f>Tracoma!AL450</f>
        <v>0</v>
      </c>
      <c r="BL438" s="367">
        <f>Tracoma!AN450</f>
        <v>0</v>
      </c>
      <c r="BM438" s="367">
        <f>Tracoma!AO450</f>
        <v>0</v>
      </c>
      <c r="BN438" s="367">
        <f>Tracoma!AT450</f>
        <v>0</v>
      </c>
      <c r="BO438" s="367">
        <f>Tracoma!AU450</f>
        <v>0</v>
      </c>
      <c r="BP438" s="367">
        <f>Tracoma!AV450</f>
        <v>0</v>
      </c>
      <c r="BQ438" s="367">
        <f>Tracoma!AW450</f>
        <v>0</v>
      </c>
      <c r="BR438" s="367">
        <f>COUNTIF(Tracoma!AX450,"Sim")</f>
        <v>0</v>
      </c>
      <c r="BS438" s="342"/>
      <c r="BT438" s="367">
        <f t="shared" si="73"/>
        <v>0</v>
      </c>
      <c r="BU438" s="367">
        <f t="shared" si="74"/>
        <v>0</v>
      </c>
      <c r="BV438" s="367">
        <f t="shared" si="75"/>
        <v>0</v>
      </c>
      <c r="BW438" s="367">
        <f t="shared" si="76"/>
        <v>0</v>
      </c>
      <c r="BX438" s="367">
        <f t="shared" si="77"/>
        <v>0</v>
      </c>
      <c r="BY438" s="367">
        <f t="shared" si="80"/>
        <v>0</v>
      </c>
      <c r="BZ438" s="367">
        <f t="shared" si="81"/>
        <v>0</v>
      </c>
      <c r="CA438" s="367">
        <f t="shared" si="82"/>
        <v>0</v>
      </c>
      <c r="CB438" s="367">
        <f t="shared" si="78"/>
        <v>0</v>
      </c>
      <c r="CC438" s="367">
        <f t="shared" si="79"/>
        <v>0</v>
      </c>
    </row>
    <row r="439" spans="2:81" x14ac:dyDescent="0.25">
      <c r="B439" s="150">
        <f>Demografia!B447</f>
        <v>0</v>
      </c>
      <c r="C439" s="150">
        <f>Demografia!C447</f>
        <v>0</v>
      </c>
      <c r="D439" s="151">
        <f>Demografia!D447</f>
        <v>0</v>
      </c>
      <c r="E439" s="56"/>
      <c r="F439" s="151">
        <f>FL!M446</f>
        <v>0</v>
      </c>
      <c r="G439" s="151">
        <f>FL!AE446</f>
        <v>0</v>
      </c>
      <c r="H439" s="151">
        <f>FL!AF446</f>
        <v>0</v>
      </c>
      <c r="I439" s="151">
        <f>FL!AH446</f>
        <v>0</v>
      </c>
      <c r="J439" s="151">
        <f>FL!AI446</f>
        <v>0</v>
      </c>
      <c r="K439" s="151">
        <f>FL!AK446</f>
        <v>0</v>
      </c>
      <c r="L439" s="151">
        <f>FL!AM446</f>
        <v>0</v>
      </c>
      <c r="M439" s="151">
        <f>FL!AN446</f>
        <v>0</v>
      </c>
      <c r="N439" s="151">
        <f>FL!AO446</f>
        <v>0</v>
      </c>
      <c r="O439" s="151">
        <f>FL!AP446</f>
        <v>0</v>
      </c>
      <c r="P439" s="151">
        <f>FL!AQ446</f>
        <v>0</v>
      </c>
      <c r="Q439" s="151">
        <f>COUNTIF(FL!AR446,"Sim")</f>
        <v>0</v>
      </c>
      <c r="R439" s="56"/>
      <c r="S439" s="151">
        <f>Onco!K446</f>
        <v>0</v>
      </c>
      <c r="T439" s="151">
        <f>MAX(Onco!AB446,Onco!BA446)</f>
        <v>0</v>
      </c>
      <c r="U439" s="151">
        <f>MAX(Onco!AC446,Onco!BB446)</f>
        <v>0</v>
      </c>
      <c r="V439" s="151">
        <f>MAX(Onco!AE446,Onco!BD446)</f>
        <v>0</v>
      </c>
      <c r="W439" s="151">
        <f>MAX(Onco!AF446,Onco!BE446)</f>
        <v>0</v>
      </c>
      <c r="X439" s="151">
        <f>MAX(Onco!AG446,Onco!BF446)</f>
        <v>0</v>
      </c>
      <c r="Y439" s="151">
        <f>MAX(Onco!AH446,Onco!BG446)</f>
        <v>0</v>
      </c>
      <c r="Z439" s="151">
        <f>MAX(Onco!AI446,Onco!BH446)</f>
        <v>0</v>
      </c>
      <c r="AA439" s="151">
        <f>MAX(Onco!AJ446,Onco!BI446)</f>
        <v>0</v>
      </c>
      <c r="AB439" s="151">
        <f>MAX(COUNTIF(Onco!AK446,"Sim"),COUNTIF(Onco!BJ446,"Sim"))</f>
        <v>0</v>
      </c>
      <c r="AC439" s="56"/>
      <c r="AD439" s="151">
        <f>Schisto!P448</f>
        <v>0</v>
      </c>
      <c r="AE439" s="151">
        <f>Schisto!AI448</f>
        <v>0</v>
      </c>
      <c r="AF439" s="151">
        <f>Schisto!AJ448</f>
        <v>0</v>
      </c>
      <c r="AG439" s="151">
        <f>Schisto!AN448</f>
        <v>0</v>
      </c>
      <c r="AH439" s="151">
        <f>Schisto!AO448</f>
        <v>0</v>
      </c>
      <c r="AI439" s="151">
        <f>Schisto!AT448</f>
        <v>0</v>
      </c>
      <c r="AJ439" s="151">
        <f>Schisto!AU448</f>
        <v>0</v>
      </c>
      <c r="AK439" s="151">
        <f>Schisto!AV448</f>
        <v>0</v>
      </c>
      <c r="AL439" s="151">
        <f>Schisto!AW448</f>
        <v>0</v>
      </c>
      <c r="AM439" s="151">
        <f>COUNTIF(Schisto!AX448,"Sim")</f>
        <v>0</v>
      </c>
      <c r="AN439" s="56"/>
      <c r="AO439" s="151">
        <f>HTS!P448</f>
        <v>0</v>
      </c>
      <c r="AP439" s="151">
        <f>MAX(HTS!AK448,HTS!BS448)</f>
        <v>0</v>
      </c>
      <c r="AQ439" s="151">
        <f>MAX(HTS!AL448,HTS!BT448)</f>
        <v>0</v>
      </c>
      <c r="AR439" s="151">
        <f>MAX(HTS!AM448,HTS!BU448)</f>
        <v>0</v>
      </c>
      <c r="AS439" s="151">
        <f>MAX(HTS!AN448,HTS!BV448)</f>
        <v>0</v>
      </c>
      <c r="AT439" s="151">
        <f>MAX(HTS!AO448,HTS!BW448)</f>
        <v>0</v>
      </c>
      <c r="AU439" s="151">
        <f>MAX(HTS!AQ448,HTS!BY448)</f>
        <v>0</v>
      </c>
      <c r="AV439" s="151">
        <f>MAX(HTS!AR448,HTS!BZ448)</f>
        <v>0</v>
      </c>
      <c r="AW439" s="151">
        <f>MAX(HTS!AS448,HTS!CA448)</f>
        <v>0</v>
      </c>
      <c r="AX439" s="151">
        <f>MAX(HTS!AT448,HTS!CB448)</f>
        <v>0</v>
      </c>
      <c r="AY439" s="151">
        <f>MAX(HTS!AU448,HTS!CC448)</f>
        <v>0</v>
      </c>
      <c r="AZ439" s="151">
        <f>MAX(HTS!AV448,HTS!CD448)</f>
        <v>0</v>
      </c>
      <c r="BA439" s="151">
        <f>MAX(HTS!AW448,HTS!CE448)</f>
        <v>0</v>
      </c>
      <c r="BB439" s="151">
        <f>MAX(HTS!AX448,HTS!CF448)</f>
        <v>0</v>
      </c>
      <c r="BC439" s="151">
        <f>MAX(HTS!AY448,HTS!CG448)</f>
        <v>0</v>
      </c>
      <c r="BD439" s="151">
        <f>MAX(HTS!AZ448,HTS!CH448)</f>
        <v>0</v>
      </c>
      <c r="BE439" s="151">
        <f>MAX(HTS!BA448,HTS!CI448)</f>
        <v>0</v>
      </c>
      <c r="BF439" s="151">
        <f>MAX(HTS!BB448,HTS!CJ448)</f>
        <v>0</v>
      </c>
      <c r="BG439" s="151">
        <f>MAX(COUNTIF(HTS!BC448,"Sim"),COUNTIF(HTS!CK448,"Sim"))</f>
        <v>0</v>
      </c>
      <c r="BH439" s="56"/>
      <c r="BI439" s="151">
        <f>Tracoma!Q451</f>
        <v>0</v>
      </c>
      <c r="BJ439" s="151">
        <f>Tracoma!AK451</f>
        <v>0</v>
      </c>
      <c r="BK439" s="151">
        <f>Tracoma!AL451</f>
        <v>0</v>
      </c>
      <c r="BL439" s="151">
        <f>Tracoma!AN451</f>
        <v>0</v>
      </c>
      <c r="BM439" s="151">
        <f>Tracoma!AO451</f>
        <v>0</v>
      </c>
      <c r="BN439" s="151">
        <f>Tracoma!AT451</f>
        <v>0</v>
      </c>
      <c r="BO439" s="151">
        <f>Tracoma!AU451</f>
        <v>0</v>
      </c>
      <c r="BP439" s="151">
        <f>Tracoma!AV451</f>
        <v>0</v>
      </c>
      <c r="BQ439" s="151">
        <f>Tracoma!AW451</f>
        <v>0</v>
      </c>
      <c r="BR439" s="151">
        <f>COUNTIF(Tracoma!AX451,"Sim")</f>
        <v>0</v>
      </c>
      <c r="BS439" s="56"/>
      <c r="BT439" s="151">
        <f t="shared" si="73"/>
        <v>0</v>
      </c>
      <c r="BU439" s="151">
        <f t="shared" si="74"/>
        <v>0</v>
      </c>
      <c r="BV439" s="151">
        <f t="shared" si="75"/>
        <v>0</v>
      </c>
      <c r="BW439" s="151">
        <f t="shared" si="76"/>
        <v>0</v>
      </c>
      <c r="BX439" s="151">
        <f t="shared" si="77"/>
        <v>0</v>
      </c>
      <c r="BY439" s="151">
        <f t="shared" si="80"/>
        <v>0</v>
      </c>
      <c r="BZ439" s="151">
        <f t="shared" si="81"/>
        <v>0</v>
      </c>
      <c r="CA439" s="151">
        <f t="shared" si="82"/>
        <v>0</v>
      </c>
      <c r="CB439" s="151">
        <f t="shared" si="78"/>
        <v>0</v>
      </c>
      <c r="CC439" s="151">
        <f t="shared" si="79"/>
        <v>0</v>
      </c>
    </row>
    <row r="440" spans="2:81" x14ac:dyDescent="0.25">
      <c r="B440" s="366">
        <f>Demografia!B448</f>
        <v>0</v>
      </c>
      <c r="C440" s="366">
        <f>Demografia!C448</f>
        <v>0</v>
      </c>
      <c r="D440" s="367">
        <f>Demografia!D448</f>
        <v>0</v>
      </c>
      <c r="E440" s="342"/>
      <c r="F440" s="367">
        <f>FL!M447</f>
        <v>0</v>
      </c>
      <c r="G440" s="367">
        <f>FL!AE447</f>
        <v>0</v>
      </c>
      <c r="H440" s="367">
        <f>FL!AF447</f>
        <v>0</v>
      </c>
      <c r="I440" s="367">
        <f>FL!AH447</f>
        <v>0</v>
      </c>
      <c r="J440" s="367">
        <f>FL!AI447</f>
        <v>0</v>
      </c>
      <c r="K440" s="367">
        <f>FL!AK447</f>
        <v>0</v>
      </c>
      <c r="L440" s="367">
        <f>FL!AM447</f>
        <v>0</v>
      </c>
      <c r="M440" s="367">
        <f>FL!AN447</f>
        <v>0</v>
      </c>
      <c r="N440" s="367">
        <f>FL!AO447</f>
        <v>0</v>
      </c>
      <c r="O440" s="367">
        <f>FL!AP447</f>
        <v>0</v>
      </c>
      <c r="P440" s="367">
        <f>FL!AQ447</f>
        <v>0</v>
      </c>
      <c r="Q440" s="367">
        <f>COUNTIF(FL!AR447,"Sim")</f>
        <v>0</v>
      </c>
      <c r="R440" s="342"/>
      <c r="S440" s="367">
        <f>Onco!K447</f>
        <v>0</v>
      </c>
      <c r="T440" s="367">
        <f>MAX(Onco!AB447,Onco!BA447)</f>
        <v>0</v>
      </c>
      <c r="U440" s="367">
        <f>MAX(Onco!AC447,Onco!BB447)</f>
        <v>0</v>
      </c>
      <c r="V440" s="367">
        <f>MAX(Onco!AE447,Onco!BD447)</f>
        <v>0</v>
      </c>
      <c r="W440" s="367">
        <f>MAX(Onco!AF447,Onco!BE447)</f>
        <v>0</v>
      </c>
      <c r="X440" s="367">
        <f>MAX(Onco!AG447,Onco!BF447)</f>
        <v>0</v>
      </c>
      <c r="Y440" s="367">
        <f>MAX(Onco!AH447,Onco!BG447)</f>
        <v>0</v>
      </c>
      <c r="Z440" s="367">
        <f>MAX(Onco!AI447,Onco!BH447)</f>
        <v>0</v>
      </c>
      <c r="AA440" s="367">
        <f>MAX(Onco!AJ447,Onco!BI447)</f>
        <v>0</v>
      </c>
      <c r="AB440" s="367">
        <f>MAX(COUNTIF(Onco!AK447,"Sim"),COUNTIF(Onco!BJ447,"Sim"))</f>
        <v>0</v>
      </c>
      <c r="AC440" s="342"/>
      <c r="AD440" s="367">
        <f>Schisto!P449</f>
        <v>0</v>
      </c>
      <c r="AE440" s="367">
        <f>Schisto!AI449</f>
        <v>0</v>
      </c>
      <c r="AF440" s="367">
        <f>Schisto!AJ449</f>
        <v>0</v>
      </c>
      <c r="AG440" s="367">
        <f>Schisto!AN449</f>
        <v>0</v>
      </c>
      <c r="AH440" s="367">
        <f>Schisto!AO449</f>
        <v>0</v>
      </c>
      <c r="AI440" s="367">
        <f>Schisto!AT449</f>
        <v>0</v>
      </c>
      <c r="AJ440" s="367">
        <f>Schisto!AU449</f>
        <v>0</v>
      </c>
      <c r="AK440" s="367">
        <f>Schisto!AV449</f>
        <v>0</v>
      </c>
      <c r="AL440" s="367">
        <f>Schisto!AW449</f>
        <v>0</v>
      </c>
      <c r="AM440" s="367">
        <f>COUNTIF(Schisto!AX449,"Sim")</f>
        <v>0</v>
      </c>
      <c r="AN440" s="342"/>
      <c r="AO440" s="367">
        <f>HTS!P449</f>
        <v>0</v>
      </c>
      <c r="AP440" s="367">
        <f>MAX(HTS!AK449,HTS!BS449)</f>
        <v>0</v>
      </c>
      <c r="AQ440" s="367">
        <f>MAX(HTS!AL449,HTS!BT449)</f>
        <v>0</v>
      </c>
      <c r="AR440" s="367">
        <f>MAX(HTS!AM449,HTS!BU449)</f>
        <v>0</v>
      </c>
      <c r="AS440" s="367">
        <f>MAX(HTS!AN449,HTS!BV449)</f>
        <v>0</v>
      </c>
      <c r="AT440" s="367">
        <f>MAX(HTS!AO449,HTS!BW449)</f>
        <v>0</v>
      </c>
      <c r="AU440" s="367">
        <f>MAX(HTS!AQ449,HTS!BY449)</f>
        <v>0</v>
      </c>
      <c r="AV440" s="367">
        <f>MAX(HTS!AR449,HTS!BZ449)</f>
        <v>0</v>
      </c>
      <c r="AW440" s="367">
        <f>MAX(HTS!AS449,HTS!CA449)</f>
        <v>0</v>
      </c>
      <c r="AX440" s="367">
        <f>MAX(HTS!AT449,HTS!CB449)</f>
        <v>0</v>
      </c>
      <c r="AY440" s="367">
        <f>MAX(HTS!AU449,HTS!CC449)</f>
        <v>0</v>
      </c>
      <c r="AZ440" s="367">
        <f>MAX(HTS!AV449,HTS!CD449)</f>
        <v>0</v>
      </c>
      <c r="BA440" s="367">
        <f>MAX(HTS!AW449,HTS!CE449)</f>
        <v>0</v>
      </c>
      <c r="BB440" s="367">
        <f>MAX(HTS!AX449,HTS!CF449)</f>
        <v>0</v>
      </c>
      <c r="BC440" s="367">
        <f>MAX(HTS!AY449,HTS!CG449)</f>
        <v>0</v>
      </c>
      <c r="BD440" s="367">
        <f>MAX(HTS!AZ449,HTS!CH449)</f>
        <v>0</v>
      </c>
      <c r="BE440" s="367">
        <f>MAX(HTS!BA449,HTS!CI449)</f>
        <v>0</v>
      </c>
      <c r="BF440" s="367">
        <f>MAX(HTS!BB449,HTS!CJ449)</f>
        <v>0</v>
      </c>
      <c r="BG440" s="367">
        <f>MAX(COUNTIF(HTS!BC449,"Sim"),COUNTIF(HTS!CK449,"Sim"))</f>
        <v>0</v>
      </c>
      <c r="BH440" s="342"/>
      <c r="BI440" s="367">
        <f>Tracoma!Q452</f>
        <v>0</v>
      </c>
      <c r="BJ440" s="367">
        <f>Tracoma!AK452</f>
        <v>0</v>
      </c>
      <c r="BK440" s="367">
        <f>Tracoma!AL452</f>
        <v>0</v>
      </c>
      <c r="BL440" s="367">
        <f>Tracoma!AN452</f>
        <v>0</v>
      </c>
      <c r="BM440" s="367">
        <f>Tracoma!AO452</f>
        <v>0</v>
      </c>
      <c r="BN440" s="367">
        <f>Tracoma!AT452</f>
        <v>0</v>
      </c>
      <c r="BO440" s="367">
        <f>Tracoma!AU452</f>
        <v>0</v>
      </c>
      <c r="BP440" s="367">
        <f>Tracoma!AV452</f>
        <v>0</v>
      </c>
      <c r="BQ440" s="367">
        <f>Tracoma!AW452</f>
        <v>0</v>
      </c>
      <c r="BR440" s="367">
        <f>COUNTIF(Tracoma!AX452,"Sim")</f>
        <v>0</v>
      </c>
      <c r="BS440" s="342"/>
      <c r="BT440" s="367">
        <f t="shared" si="73"/>
        <v>0</v>
      </c>
      <c r="BU440" s="367">
        <f t="shared" si="74"/>
        <v>0</v>
      </c>
      <c r="BV440" s="367">
        <f t="shared" si="75"/>
        <v>0</v>
      </c>
      <c r="BW440" s="367">
        <f t="shared" si="76"/>
        <v>0</v>
      </c>
      <c r="BX440" s="367">
        <f t="shared" si="77"/>
        <v>0</v>
      </c>
      <c r="BY440" s="367">
        <f t="shared" si="80"/>
        <v>0</v>
      </c>
      <c r="BZ440" s="367">
        <f t="shared" si="81"/>
        <v>0</v>
      </c>
      <c r="CA440" s="367">
        <f t="shared" si="82"/>
        <v>0</v>
      </c>
      <c r="CB440" s="367">
        <f t="shared" si="78"/>
        <v>0</v>
      </c>
      <c r="CC440" s="367">
        <f t="shared" si="79"/>
        <v>0</v>
      </c>
    </row>
    <row r="441" spans="2:81" x14ac:dyDescent="0.25">
      <c r="B441" s="150">
        <f>Demografia!B449</f>
        <v>0</v>
      </c>
      <c r="C441" s="150">
        <f>Demografia!C449</f>
        <v>0</v>
      </c>
      <c r="D441" s="151">
        <f>Demografia!D449</f>
        <v>0</v>
      </c>
      <c r="E441" s="56"/>
      <c r="F441" s="151">
        <f>FL!M448</f>
        <v>0</v>
      </c>
      <c r="G441" s="151">
        <f>FL!AE448</f>
        <v>0</v>
      </c>
      <c r="H441" s="151">
        <f>FL!AF448</f>
        <v>0</v>
      </c>
      <c r="I441" s="151">
        <f>FL!AH448</f>
        <v>0</v>
      </c>
      <c r="J441" s="151">
        <f>FL!AI448</f>
        <v>0</v>
      </c>
      <c r="K441" s="151">
        <f>FL!AK448</f>
        <v>0</v>
      </c>
      <c r="L441" s="151">
        <f>FL!AM448</f>
        <v>0</v>
      </c>
      <c r="M441" s="151">
        <f>FL!AN448</f>
        <v>0</v>
      </c>
      <c r="N441" s="151">
        <f>FL!AO448</f>
        <v>0</v>
      </c>
      <c r="O441" s="151">
        <f>FL!AP448</f>
        <v>0</v>
      </c>
      <c r="P441" s="151">
        <f>FL!AQ448</f>
        <v>0</v>
      </c>
      <c r="Q441" s="151">
        <f>COUNTIF(FL!AR448,"Sim")</f>
        <v>0</v>
      </c>
      <c r="R441" s="56"/>
      <c r="S441" s="151">
        <f>Onco!K448</f>
        <v>0</v>
      </c>
      <c r="T441" s="151">
        <f>MAX(Onco!AB448,Onco!BA448)</f>
        <v>0</v>
      </c>
      <c r="U441" s="151">
        <f>MAX(Onco!AC448,Onco!BB448)</f>
        <v>0</v>
      </c>
      <c r="V441" s="151">
        <f>MAX(Onco!AE448,Onco!BD448)</f>
        <v>0</v>
      </c>
      <c r="W441" s="151">
        <f>MAX(Onco!AF448,Onco!BE448)</f>
        <v>0</v>
      </c>
      <c r="X441" s="151">
        <f>MAX(Onco!AG448,Onco!BF448)</f>
        <v>0</v>
      </c>
      <c r="Y441" s="151">
        <f>MAX(Onco!AH448,Onco!BG448)</f>
        <v>0</v>
      </c>
      <c r="Z441" s="151">
        <f>MAX(Onco!AI448,Onco!BH448)</f>
        <v>0</v>
      </c>
      <c r="AA441" s="151">
        <f>MAX(Onco!AJ448,Onco!BI448)</f>
        <v>0</v>
      </c>
      <c r="AB441" s="151">
        <f>MAX(COUNTIF(Onco!AK448,"Sim"),COUNTIF(Onco!BJ448,"Sim"))</f>
        <v>0</v>
      </c>
      <c r="AC441" s="56"/>
      <c r="AD441" s="151">
        <f>Schisto!P450</f>
        <v>0</v>
      </c>
      <c r="AE441" s="151">
        <f>Schisto!AI450</f>
        <v>0</v>
      </c>
      <c r="AF441" s="151">
        <f>Schisto!AJ450</f>
        <v>0</v>
      </c>
      <c r="AG441" s="151">
        <f>Schisto!AN450</f>
        <v>0</v>
      </c>
      <c r="AH441" s="151">
        <f>Schisto!AO450</f>
        <v>0</v>
      </c>
      <c r="AI441" s="151">
        <f>Schisto!AT450</f>
        <v>0</v>
      </c>
      <c r="AJ441" s="151">
        <f>Schisto!AU450</f>
        <v>0</v>
      </c>
      <c r="AK441" s="151">
        <f>Schisto!AV450</f>
        <v>0</v>
      </c>
      <c r="AL441" s="151">
        <f>Schisto!AW450</f>
        <v>0</v>
      </c>
      <c r="AM441" s="151">
        <f>COUNTIF(Schisto!AX450,"Sim")</f>
        <v>0</v>
      </c>
      <c r="AN441" s="56"/>
      <c r="AO441" s="151">
        <f>HTS!P450</f>
        <v>0</v>
      </c>
      <c r="AP441" s="151">
        <f>MAX(HTS!AK450,HTS!BS450)</f>
        <v>0</v>
      </c>
      <c r="AQ441" s="151">
        <f>MAX(HTS!AL450,HTS!BT450)</f>
        <v>0</v>
      </c>
      <c r="AR441" s="151">
        <f>MAX(HTS!AM450,HTS!BU450)</f>
        <v>0</v>
      </c>
      <c r="AS441" s="151">
        <f>MAX(HTS!AN450,HTS!BV450)</f>
        <v>0</v>
      </c>
      <c r="AT441" s="151">
        <f>MAX(HTS!AO450,HTS!BW450)</f>
        <v>0</v>
      </c>
      <c r="AU441" s="151">
        <f>MAX(HTS!AQ450,HTS!BY450)</f>
        <v>0</v>
      </c>
      <c r="AV441" s="151">
        <f>MAX(HTS!AR450,HTS!BZ450)</f>
        <v>0</v>
      </c>
      <c r="AW441" s="151">
        <f>MAX(HTS!AS450,HTS!CA450)</f>
        <v>0</v>
      </c>
      <c r="AX441" s="151">
        <f>MAX(HTS!AT450,HTS!CB450)</f>
        <v>0</v>
      </c>
      <c r="AY441" s="151">
        <f>MAX(HTS!AU450,HTS!CC450)</f>
        <v>0</v>
      </c>
      <c r="AZ441" s="151">
        <f>MAX(HTS!AV450,HTS!CD450)</f>
        <v>0</v>
      </c>
      <c r="BA441" s="151">
        <f>MAX(HTS!AW450,HTS!CE450)</f>
        <v>0</v>
      </c>
      <c r="BB441" s="151">
        <f>MAX(HTS!AX450,HTS!CF450)</f>
        <v>0</v>
      </c>
      <c r="BC441" s="151">
        <f>MAX(HTS!AY450,HTS!CG450)</f>
        <v>0</v>
      </c>
      <c r="BD441" s="151">
        <f>MAX(HTS!AZ450,HTS!CH450)</f>
        <v>0</v>
      </c>
      <c r="BE441" s="151">
        <f>MAX(HTS!BA450,HTS!CI450)</f>
        <v>0</v>
      </c>
      <c r="BF441" s="151">
        <f>MAX(HTS!BB450,HTS!CJ450)</f>
        <v>0</v>
      </c>
      <c r="BG441" s="151">
        <f>MAX(COUNTIF(HTS!BC450,"Sim"),COUNTIF(HTS!CK450,"Sim"))</f>
        <v>0</v>
      </c>
      <c r="BH441" s="56"/>
      <c r="BI441" s="151">
        <f>Tracoma!Q453</f>
        <v>0</v>
      </c>
      <c r="BJ441" s="151">
        <f>Tracoma!AK453</f>
        <v>0</v>
      </c>
      <c r="BK441" s="151">
        <f>Tracoma!AL453</f>
        <v>0</v>
      </c>
      <c r="BL441" s="151">
        <f>Tracoma!AN453</f>
        <v>0</v>
      </c>
      <c r="BM441" s="151">
        <f>Tracoma!AO453</f>
        <v>0</v>
      </c>
      <c r="BN441" s="151">
        <f>Tracoma!AT453</f>
        <v>0</v>
      </c>
      <c r="BO441" s="151">
        <f>Tracoma!AU453</f>
        <v>0</v>
      </c>
      <c r="BP441" s="151">
        <f>Tracoma!AV453</f>
        <v>0</v>
      </c>
      <c r="BQ441" s="151">
        <f>Tracoma!AW453</f>
        <v>0</v>
      </c>
      <c r="BR441" s="151">
        <f>COUNTIF(Tracoma!AX453,"Sim")</f>
        <v>0</v>
      </c>
      <c r="BS441" s="56"/>
      <c r="BT441" s="151">
        <f t="shared" si="73"/>
        <v>0</v>
      </c>
      <c r="BU441" s="151">
        <f t="shared" si="74"/>
        <v>0</v>
      </c>
      <c r="BV441" s="151">
        <f t="shared" si="75"/>
        <v>0</v>
      </c>
      <c r="BW441" s="151">
        <f t="shared" si="76"/>
        <v>0</v>
      </c>
      <c r="BX441" s="151">
        <f t="shared" si="77"/>
        <v>0</v>
      </c>
      <c r="BY441" s="151">
        <f t="shared" si="80"/>
        <v>0</v>
      </c>
      <c r="BZ441" s="151">
        <f t="shared" si="81"/>
        <v>0</v>
      </c>
      <c r="CA441" s="151">
        <f t="shared" si="82"/>
        <v>0</v>
      </c>
      <c r="CB441" s="151">
        <f t="shared" si="78"/>
        <v>0</v>
      </c>
      <c r="CC441" s="151">
        <f t="shared" si="79"/>
        <v>0</v>
      </c>
    </row>
    <row r="442" spans="2:81" x14ac:dyDescent="0.25">
      <c r="B442" s="366">
        <f>Demografia!B450</f>
        <v>0</v>
      </c>
      <c r="C442" s="366">
        <f>Demografia!C450</f>
        <v>0</v>
      </c>
      <c r="D442" s="367">
        <f>Demografia!D450</f>
        <v>0</v>
      </c>
      <c r="E442" s="342"/>
      <c r="F442" s="367">
        <f>FL!M449</f>
        <v>0</v>
      </c>
      <c r="G442" s="367">
        <f>FL!AE449</f>
        <v>0</v>
      </c>
      <c r="H442" s="367">
        <f>FL!AF449</f>
        <v>0</v>
      </c>
      <c r="I442" s="367">
        <f>FL!AH449</f>
        <v>0</v>
      </c>
      <c r="J442" s="367">
        <f>FL!AI449</f>
        <v>0</v>
      </c>
      <c r="K442" s="367">
        <f>FL!AK449</f>
        <v>0</v>
      </c>
      <c r="L442" s="367">
        <f>FL!AM449</f>
        <v>0</v>
      </c>
      <c r="M442" s="367">
        <f>FL!AN449</f>
        <v>0</v>
      </c>
      <c r="N442" s="367">
        <f>FL!AO449</f>
        <v>0</v>
      </c>
      <c r="O442" s="367">
        <f>FL!AP449</f>
        <v>0</v>
      </c>
      <c r="P442" s="367">
        <f>FL!AQ449</f>
        <v>0</v>
      </c>
      <c r="Q442" s="367">
        <f>COUNTIF(FL!AR449,"Sim")</f>
        <v>0</v>
      </c>
      <c r="R442" s="342"/>
      <c r="S442" s="367">
        <f>Onco!K449</f>
        <v>0</v>
      </c>
      <c r="T442" s="367">
        <f>MAX(Onco!AB449,Onco!BA449)</f>
        <v>0</v>
      </c>
      <c r="U442" s="367">
        <f>MAX(Onco!AC449,Onco!BB449)</f>
        <v>0</v>
      </c>
      <c r="V442" s="367">
        <f>MAX(Onco!AE449,Onco!BD449)</f>
        <v>0</v>
      </c>
      <c r="W442" s="367">
        <f>MAX(Onco!AF449,Onco!BE449)</f>
        <v>0</v>
      </c>
      <c r="X442" s="367">
        <f>MAX(Onco!AG449,Onco!BF449)</f>
        <v>0</v>
      </c>
      <c r="Y442" s="367">
        <f>MAX(Onco!AH449,Onco!BG449)</f>
        <v>0</v>
      </c>
      <c r="Z442" s="367">
        <f>MAX(Onco!AI449,Onco!BH449)</f>
        <v>0</v>
      </c>
      <c r="AA442" s="367">
        <f>MAX(Onco!AJ449,Onco!BI449)</f>
        <v>0</v>
      </c>
      <c r="AB442" s="367">
        <f>MAX(COUNTIF(Onco!AK449,"Sim"),COUNTIF(Onco!BJ449,"Sim"))</f>
        <v>0</v>
      </c>
      <c r="AC442" s="342"/>
      <c r="AD442" s="367">
        <f>Schisto!P451</f>
        <v>0</v>
      </c>
      <c r="AE442" s="367">
        <f>Schisto!AI451</f>
        <v>0</v>
      </c>
      <c r="AF442" s="367">
        <f>Schisto!AJ451</f>
        <v>0</v>
      </c>
      <c r="AG442" s="367">
        <f>Schisto!AN451</f>
        <v>0</v>
      </c>
      <c r="AH442" s="367">
        <f>Schisto!AO451</f>
        <v>0</v>
      </c>
      <c r="AI442" s="367">
        <f>Schisto!AT451</f>
        <v>0</v>
      </c>
      <c r="AJ442" s="367">
        <f>Schisto!AU451</f>
        <v>0</v>
      </c>
      <c r="AK442" s="367">
        <f>Schisto!AV451</f>
        <v>0</v>
      </c>
      <c r="AL442" s="367">
        <f>Schisto!AW451</f>
        <v>0</v>
      </c>
      <c r="AM442" s="367">
        <f>COUNTIF(Schisto!AX451,"Sim")</f>
        <v>0</v>
      </c>
      <c r="AN442" s="342"/>
      <c r="AO442" s="367">
        <f>HTS!P451</f>
        <v>0</v>
      </c>
      <c r="AP442" s="367">
        <f>MAX(HTS!AK451,HTS!BS451)</f>
        <v>0</v>
      </c>
      <c r="AQ442" s="367">
        <f>MAX(HTS!AL451,HTS!BT451)</f>
        <v>0</v>
      </c>
      <c r="AR442" s="367">
        <f>MAX(HTS!AM451,HTS!BU451)</f>
        <v>0</v>
      </c>
      <c r="AS442" s="367">
        <f>MAX(HTS!AN451,HTS!BV451)</f>
        <v>0</v>
      </c>
      <c r="AT442" s="367">
        <f>MAX(HTS!AO451,HTS!BW451)</f>
        <v>0</v>
      </c>
      <c r="AU442" s="367">
        <f>MAX(HTS!AQ451,HTS!BY451)</f>
        <v>0</v>
      </c>
      <c r="AV442" s="367">
        <f>MAX(HTS!AR451,HTS!BZ451)</f>
        <v>0</v>
      </c>
      <c r="AW442" s="367">
        <f>MAX(HTS!AS451,HTS!CA451)</f>
        <v>0</v>
      </c>
      <c r="AX442" s="367">
        <f>MAX(HTS!AT451,HTS!CB451)</f>
        <v>0</v>
      </c>
      <c r="AY442" s="367">
        <f>MAX(HTS!AU451,HTS!CC451)</f>
        <v>0</v>
      </c>
      <c r="AZ442" s="367">
        <f>MAX(HTS!AV451,HTS!CD451)</f>
        <v>0</v>
      </c>
      <c r="BA442" s="367">
        <f>MAX(HTS!AW451,HTS!CE451)</f>
        <v>0</v>
      </c>
      <c r="BB442" s="367">
        <f>MAX(HTS!AX451,HTS!CF451)</f>
        <v>0</v>
      </c>
      <c r="BC442" s="367">
        <f>MAX(HTS!AY451,HTS!CG451)</f>
        <v>0</v>
      </c>
      <c r="BD442" s="367">
        <f>MAX(HTS!AZ451,HTS!CH451)</f>
        <v>0</v>
      </c>
      <c r="BE442" s="367">
        <f>MAX(HTS!BA451,HTS!CI451)</f>
        <v>0</v>
      </c>
      <c r="BF442" s="367">
        <f>MAX(HTS!BB451,HTS!CJ451)</f>
        <v>0</v>
      </c>
      <c r="BG442" s="367">
        <f>MAX(COUNTIF(HTS!BC451,"Sim"),COUNTIF(HTS!CK451,"Sim"))</f>
        <v>0</v>
      </c>
      <c r="BH442" s="342"/>
      <c r="BI442" s="367">
        <f>Tracoma!Q454</f>
        <v>0</v>
      </c>
      <c r="BJ442" s="367">
        <f>Tracoma!AK454</f>
        <v>0</v>
      </c>
      <c r="BK442" s="367">
        <f>Tracoma!AL454</f>
        <v>0</v>
      </c>
      <c r="BL442" s="367">
        <f>Tracoma!AN454</f>
        <v>0</v>
      </c>
      <c r="BM442" s="367">
        <f>Tracoma!AO454</f>
        <v>0</v>
      </c>
      <c r="BN442" s="367">
        <f>Tracoma!AT454</f>
        <v>0</v>
      </c>
      <c r="BO442" s="367">
        <f>Tracoma!AU454</f>
        <v>0</v>
      </c>
      <c r="BP442" s="367">
        <f>Tracoma!AV454</f>
        <v>0</v>
      </c>
      <c r="BQ442" s="367">
        <f>Tracoma!AW454</f>
        <v>0</v>
      </c>
      <c r="BR442" s="367">
        <f>COUNTIF(Tracoma!AX454,"Sim")</f>
        <v>0</v>
      </c>
      <c r="BS442" s="342"/>
      <c r="BT442" s="367">
        <f t="shared" si="73"/>
        <v>0</v>
      </c>
      <c r="BU442" s="367">
        <f t="shared" si="74"/>
        <v>0</v>
      </c>
      <c r="BV442" s="367">
        <f t="shared" si="75"/>
        <v>0</v>
      </c>
      <c r="BW442" s="367">
        <f t="shared" si="76"/>
        <v>0</v>
      </c>
      <c r="BX442" s="367">
        <f t="shared" si="77"/>
        <v>0</v>
      </c>
      <c r="BY442" s="367">
        <f t="shared" si="80"/>
        <v>0</v>
      </c>
      <c r="BZ442" s="367">
        <f t="shared" si="81"/>
        <v>0</v>
      </c>
      <c r="CA442" s="367">
        <f t="shared" si="82"/>
        <v>0</v>
      </c>
      <c r="CB442" s="367">
        <f t="shared" si="78"/>
        <v>0</v>
      </c>
      <c r="CC442" s="367">
        <f t="shared" si="79"/>
        <v>0</v>
      </c>
    </row>
    <row r="443" spans="2:81" x14ac:dyDescent="0.25">
      <c r="B443" s="150">
        <f>Demografia!B451</f>
        <v>0</v>
      </c>
      <c r="C443" s="150">
        <f>Demografia!C451</f>
        <v>0</v>
      </c>
      <c r="D443" s="151">
        <f>Demografia!D451</f>
        <v>0</v>
      </c>
      <c r="E443" s="56"/>
      <c r="F443" s="151">
        <f>FL!M450</f>
        <v>0</v>
      </c>
      <c r="G443" s="151">
        <f>FL!AE450</f>
        <v>0</v>
      </c>
      <c r="H443" s="151">
        <f>FL!AF450</f>
        <v>0</v>
      </c>
      <c r="I443" s="151">
        <f>FL!AH450</f>
        <v>0</v>
      </c>
      <c r="J443" s="151">
        <f>FL!AI450</f>
        <v>0</v>
      </c>
      <c r="K443" s="151">
        <f>FL!AK450</f>
        <v>0</v>
      </c>
      <c r="L443" s="151">
        <f>FL!AM450</f>
        <v>0</v>
      </c>
      <c r="M443" s="151">
        <f>FL!AN450</f>
        <v>0</v>
      </c>
      <c r="N443" s="151">
        <f>FL!AO450</f>
        <v>0</v>
      </c>
      <c r="O443" s="151">
        <f>FL!AP450</f>
        <v>0</v>
      </c>
      <c r="P443" s="151">
        <f>FL!AQ450</f>
        <v>0</v>
      </c>
      <c r="Q443" s="151">
        <f>COUNTIF(FL!AR450,"Sim")</f>
        <v>0</v>
      </c>
      <c r="R443" s="56"/>
      <c r="S443" s="151">
        <f>Onco!K450</f>
        <v>0</v>
      </c>
      <c r="T443" s="151">
        <f>MAX(Onco!AB450,Onco!BA450)</f>
        <v>0</v>
      </c>
      <c r="U443" s="151">
        <f>MAX(Onco!AC450,Onco!BB450)</f>
        <v>0</v>
      </c>
      <c r="V443" s="151">
        <f>MAX(Onco!AE450,Onco!BD450)</f>
        <v>0</v>
      </c>
      <c r="W443" s="151">
        <f>MAX(Onco!AF450,Onco!BE450)</f>
        <v>0</v>
      </c>
      <c r="X443" s="151">
        <f>MAX(Onco!AG450,Onco!BF450)</f>
        <v>0</v>
      </c>
      <c r="Y443" s="151">
        <f>MAX(Onco!AH450,Onco!BG450)</f>
        <v>0</v>
      </c>
      <c r="Z443" s="151">
        <f>MAX(Onco!AI450,Onco!BH450)</f>
        <v>0</v>
      </c>
      <c r="AA443" s="151">
        <f>MAX(Onco!AJ450,Onco!BI450)</f>
        <v>0</v>
      </c>
      <c r="AB443" s="151">
        <f>MAX(COUNTIF(Onco!AK450,"Sim"),COUNTIF(Onco!BJ450,"Sim"))</f>
        <v>0</v>
      </c>
      <c r="AC443" s="56"/>
      <c r="AD443" s="151">
        <f>Schisto!P452</f>
        <v>0</v>
      </c>
      <c r="AE443" s="151">
        <f>Schisto!AI452</f>
        <v>0</v>
      </c>
      <c r="AF443" s="151">
        <f>Schisto!AJ452</f>
        <v>0</v>
      </c>
      <c r="AG443" s="151">
        <f>Schisto!AN452</f>
        <v>0</v>
      </c>
      <c r="AH443" s="151">
        <f>Schisto!AO452</f>
        <v>0</v>
      </c>
      <c r="AI443" s="151">
        <f>Schisto!AT452</f>
        <v>0</v>
      </c>
      <c r="AJ443" s="151">
        <f>Schisto!AU452</f>
        <v>0</v>
      </c>
      <c r="AK443" s="151">
        <f>Schisto!AV452</f>
        <v>0</v>
      </c>
      <c r="AL443" s="151">
        <f>Schisto!AW452</f>
        <v>0</v>
      </c>
      <c r="AM443" s="151">
        <f>COUNTIF(Schisto!AX452,"Sim")</f>
        <v>0</v>
      </c>
      <c r="AN443" s="56"/>
      <c r="AO443" s="151">
        <f>HTS!P452</f>
        <v>0</v>
      </c>
      <c r="AP443" s="151">
        <f>MAX(HTS!AK452,HTS!BS452)</f>
        <v>0</v>
      </c>
      <c r="AQ443" s="151">
        <f>MAX(HTS!AL452,HTS!BT452)</f>
        <v>0</v>
      </c>
      <c r="AR443" s="151">
        <f>MAX(HTS!AM452,HTS!BU452)</f>
        <v>0</v>
      </c>
      <c r="AS443" s="151">
        <f>MAX(HTS!AN452,HTS!BV452)</f>
        <v>0</v>
      </c>
      <c r="AT443" s="151">
        <f>MAX(HTS!AO452,HTS!BW452)</f>
        <v>0</v>
      </c>
      <c r="AU443" s="151">
        <f>MAX(HTS!AQ452,HTS!BY452)</f>
        <v>0</v>
      </c>
      <c r="AV443" s="151">
        <f>MAX(HTS!AR452,HTS!BZ452)</f>
        <v>0</v>
      </c>
      <c r="AW443" s="151">
        <f>MAX(HTS!AS452,HTS!CA452)</f>
        <v>0</v>
      </c>
      <c r="AX443" s="151">
        <f>MAX(HTS!AT452,HTS!CB452)</f>
        <v>0</v>
      </c>
      <c r="AY443" s="151">
        <f>MAX(HTS!AU452,HTS!CC452)</f>
        <v>0</v>
      </c>
      <c r="AZ443" s="151">
        <f>MAX(HTS!AV452,HTS!CD452)</f>
        <v>0</v>
      </c>
      <c r="BA443" s="151">
        <f>MAX(HTS!AW452,HTS!CE452)</f>
        <v>0</v>
      </c>
      <c r="BB443" s="151">
        <f>MAX(HTS!AX452,HTS!CF452)</f>
        <v>0</v>
      </c>
      <c r="BC443" s="151">
        <f>MAX(HTS!AY452,HTS!CG452)</f>
        <v>0</v>
      </c>
      <c r="BD443" s="151">
        <f>MAX(HTS!AZ452,HTS!CH452)</f>
        <v>0</v>
      </c>
      <c r="BE443" s="151">
        <f>MAX(HTS!BA452,HTS!CI452)</f>
        <v>0</v>
      </c>
      <c r="BF443" s="151">
        <f>MAX(HTS!BB452,HTS!CJ452)</f>
        <v>0</v>
      </c>
      <c r="BG443" s="151">
        <f>MAX(COUNTIF(HTS!BC452,"Sim"),COUNTIF(HTS!CK452,"Sim"))</f>
        <v>0</v>
      </c>
      <c r="BH443" s="56"/>
      <c r="BI443" s="151">
        <f>Tracoma!Q455</f>
        <v>0</v>
      </c>
      <c r="BJ443" s="151">
        <f>Tracoma!AK455</f>
        <v>0</v>
      </c>
      <c r="BK443" s="151">
        <f>Tracoma!AL455</f>
        <v>0</v>
      </c>
      <c r="BL443" s="151">
        <f>Tracoma!AN455</f>
        <v>0</v>
      </c>
      <c r="BM443" s="151">
        <f>Tracoma!AO455</f>
        <v>0</v>
      </c>
      <c r="BN443" s="151">
        <f>Tracoma!AT455</f>
        <v>0</v>
      </c>
      <c r="BO443" s="151">
        <f>Tracoma!AU455</f>
        <v>0</v>
      </c>
      <c r="BP443" s="151">
        <f>Tracoma!AV455</f>
        <v>0</v>
      </c>
      <c r="BQ443" s="151">
        <f>Tracoma!AW455</f>
        <v>0</v>
      </c>
      <c r="BR443" s="151">
        <f>COUNTIF(Tracoma!AX455,"Sim")</f>
        <v>0</v>
      </c>
      <c r="BS443" s="56"/>
      <c r="BT443" s="151">
        <f t="shared" si="73"/>
        <v>0</v>
      </c>
      <c r="BU443" s="151">
        <f t="shared" si="74"/>
        <v>0</v>
      </c>
      <c r="BV443" s="151">
        <f t="shared" si="75"/>
        <v>0</v>
      </c>
      <c r="BW443" s="151">
        <f t="shared" si="76"/>
        <v>0</v>
      </c>
      <c r="BX443" s="151">
        <f t="shared" si="77"/>
        <v>0</v>
      </c>
      <c r="BY443" s="151">
        <f t="shared" si="80"/>
        <v>0</v>
      </c>
      <c r="BZ443" s="151">
        <f t="shared" si="81"/>
        <v>0</v>
      </c>
      <c r="CA443" s="151">
        <f t="shared" si="82"/>
        <v>0</v>
      </c>
      <c r="CB443" s="151">
        <f t="shared" si="78"/>
        <v>0</v>
      </c>
      <c r="CC443" s="151">
        <f t="shared" si="79"/>
        <v>0</v>
      </c>
    </row>
    <row r="444" spans="2:81" x14ac:dyDescent="0.25">
      <c r="B444" s="366">
        <f>Demografia!B452</f>
        <v>0</v>
      </c>
      <c r="C444" s="366">
        <f>Demografia!C452</f>
        <v>0</v>
      </c>
      <c r="D444" s="367">
        <f>Demografia!D452</f>
        <v>0</v>
      </c>
      <c r="E444" s="342"/>
      <c r="F444" s="367">
        <f>FL!M451</f>
        <v>0</v>
      </c>
      <c r="G444" s="367">
        <f>FL!AE451</f>
        <v>0</v>
      </c>
      <c r="H444" s="367">
        <f>FL!AF451</f>
        <v>0</v>
      </c>
      <c r="I444" s="367">
        <f>FL!AH451</f>
        <v>0</v>
      </c>
      <c r="J444" s="367">
        <f>FL!AI451</f>
        <v>0</v>
      </c>
      <c r="K444" s="367">
        <f>FL!AK451</f>
        <v>0</v>
      </c>
      <c r="L444" s="367">
        <f>FL!AM451</f>
        <v>0</v>
      </c>
      <c r="M444" s="367">
        <f>FL!AN451</f>
        <v>0</v>
      </c>
      <c r="N444" s="367">
        <f>FL!AO451</f>
        <v>0</v>
      </c>
      <c r="O444" s="367">
        <f>FL!AP451</f>
        <v>0</v>
      </c>
      <c r="P444" s="367">
        <f>FL!AQ451</f>
        <v>0</v>
      </c>
      <c r="Q444" s="367">
        <f>COUNTIF(FL!AR451,"Sim")</f>
        <v>0</v>
      </c>
      <c r="R444" s="342"/>
      <c r="S444" s="367">
        <f>Onco!K451</f>
        <v>0</v>
      </c>
      <c r="T444" s="367">
        <f>MAX(Onco!AB451,Onco!BA451)</f>
        <v>0</v>
      </c>
      <c r="U444" s="367">
        <f>MAX(Onco!AC451,Onco!BB451)</f>
        <v>0</v>
      </c>
      <c r="V444" s="367">
        <f>MAX(Onco!AE451,Onco!BD451)</f>
        <v>0</v>
      </c>
      <c r="W444" s="367">
        <f>MAX(Onco!AF451,Onco!BE451)</f>
        <v>0</v>
      </c>
      <c r="X444" s="367">
        <f>MAX(Onco!AG451,Onco!BF451)</f>
        <v>0</v>
      </c>
      <c r="Y444" s="367">
        <f>MAX(Onco!AH451,Onco!BG451)</f>
        <v>0</v>
      </c>
      <c r="Z444" s="367">
        <f>MAX(Onco!AI451,Onco!BH451)</f>
        <v>0</v>
      </c>
      <c r="AA444" s="367">
        <f>MAX(Onco!AJ451,Onco!BI451)</f>
        <v>0</v>
      </c>
      <c r="AB444" s="367">
        <f>MAX(COUNTIF(Onco!AK451,"Sim"),COUNTIF(Onco!BJ451,"Sim"))</f>
        <v>0</v>
      </c>
      <c r="AC444" s="342"/>
      <c r="AD444" s="367">
        <f>Schisto!P453</f>
        <v>0</v>
      </c>
      <c r="AE444" s="367">
        <f>Schisto!AI453</f>
        <v>0</v>
      </c>
      <c r="AF444" s="367">
        <f>Schisto!AJ453</f>
        <v>0</v>
      </c>
      <c r="AG444" s="367">
        <f>Schisto!AN453</f>
        <v>0</v>
      </c>
      <c r="AH444" s="367">
        <f>Schisto!AO453</f>
        <v>0</v>
      </c>
      <c r="AI444" s="367">
        <f>Schisto!AT453</f>
        <v>0</v>
      </c>
      <c r="AJ444" s="367">
        <f>Schisto!AU453</f>
        <v>0</v>
      </c>
      <c r="AK444" s="367">
        <f>Schisto!AV453</f>
        <v>0</v>
      </c>
      <c r="AL444" s="367">
        <f>Schisto!AW453</f>
        <v>0</v>
      </c>
      <c r="AM444" s="367">
        <f>COUNTIF(Schisto!AX453,"Sim")</f>
        <v>0</v>
      </c>
      <c r="AN444" s="342"/>
      <c r="AO444" s="367">
        <f>HTS!P453</f>
        <v>0</v>
      </c>
      <c r="AP444" s="367">
        <f>MAX(HTS!AK453,HTS!BS453)</f>
        <v>0</v>
      </c>
      <c r="AQ444" s="367">
        <f>MAX(HTS!AL453,HTS!BT453)</f>
        <v>0</v>
      </c>
      <c r="AR444" s="367">
        <f>MAX(HTS!AM453,HTS!BU453)</f>
        <v>0</v>
      </c>
      <c r="AS444" s="367">
        <f>MAX(HTS!AN453,HTS!BV453)</f>
        <v>0</v>
      </c>
      <c r="AT444" s="367">
        <f>MAX(HTS!AO453,HTS!BW453)</f>
        <v>0</v>
      </c>
      <c r="AU444" s="367">
        <f>MAX(HTS!AQ453,HTS!BY453)</f>
        <v>0</v>
      </c>
      <c r="AV444" s="367">
        <f>MAX(HTS!AR453,HTS!BZ453)</f>
        <v>0</v>
      </c>
      <c r="AW444" s="367">
        <f>MAX(HTS!AS453,HTS!CA453)</f>
        <v>0</v>
      </c>
      <c r="AX444" s="367">
        <f>MAX(HTS!AT453,HTS!CB453)</f>
        <v>0</v>
      </c>
      <c r="AY444" s="367">
        <f>MAX(HTS!AU453,HTS!CC453)</f>
        <v>0</v>
      </c>
      <c r="AZ444" s="367">
        <f>MAX(HTS!AV453,HTS!CD453)</f>
        <v>0</v>
      </c>
      <c r="BA444" s="367">
        <f>MAX(HTS!AW453,HTS!CE453)</f>
        <v>0</v>
      </c>
      <c r="BB444" s="367">
        <f>MAX(HTS!AX453,HTS!CF453)</f>
        <v>0</v>
      </c>
      <c r="BC444" s="367">
        <f>MAX(HTS!AY453,HTS!CG453)</f>
        <v>0</v>
      </c>
      <c r="BD444" s="367">
        <f>MAX(HTS!AZ453,HTS!CH453)</f>
        <v>0</v>
      </c>
      <c r="BE444" s="367">
        <f>MAX(HTS!BA453,HTS!CI453)</f>
        <v>0</v>
      </c>
      <c r="BF444" s="367">
        <f>MAX(HTS!BB453,HTS!CJ453)</f>
        <v>0</v>
      </c>
      <c r="BG444" s="367">
        <f>MAX(COUNTIF(HTS!BC453,"Sim"),COUNTIF(HTS!CK453,"Sim"))</f>
        <v>0</v>
      </c>
      <c r="BH444" s="342"/>
      <c r="BI444" s="367">
        <f>Tracoma!Q456</f>
        <v>0</v>
      </c>
      <c r="BJ444" s="367">
        <f>Tracoma!AK456</f>
        <v>0</v>
      </c>
      <c r="BK444" s="367">
        <f>Tracoma!AL456</f>
        <v>0</v>
      </c>
      <c r="BL444" s="367">
        <f>Tracoma!AN456</f>
        <v>0</v>
      </c>
      <c r="BM444" s="367">
        <f>Tracoma!AO456</f>
        <v>0</v>
      </c>
      <c r="BN444" s="367">
        <f>Tracoma!AT456</f>
        <v>0</v>
      </c>
      <c r="BO444" s="367">
        <f>Tracoma!AU456</f>
        <v>0</v>
      </c>
      <c r="BP444" s="367">
        <f>Tracoma!AV456</f>
        <v>0</v>
      </c>
      <c r="BQ444" s="367">
        <f>Tracoma!AW456</f>
        <v>0</v>
      </c>
      <c r="BR444" s="367">
        <f>COUNTIF(Tracoma!AX456,"Sim")</f>
        <v>0</v>
      </c>
      <c r="BS444" s="342"/>
      <c r="BT444" s="367">
        <f t="shared" si="73"/>
        <v>0</v>
      </c>
      <c r="BU444" s="367">
        <f t="shared" si="74"/>
        <v>0</v>
      </c>
      <c r="BV444" s="367">
        <f t="shared" si="75"/>
        <v>0</v>
      </c>
      <c r="BW444" s="367">
        <f t="shared" si="76"/>
        <v>0</v>
      </c>
      <c r="BX444" s="367">
        <f t="shared" si="77"/>
        <v>0</v>
      </c>
      <c r="BY444" s="367">
        <f t="shared" si="80"/>
        <v>0</v>
      </c>
      <c r="BZ444" s="367">
        <f t="shared" si="81"/>
        <v>0</v>
      </c>
      <c r="CA444" s="367">
        <f t="shared" si="82"/>
        <v>0</v>
      </c>
      <c r="CB444" s="367">
        <f t="shared" si="78"/>
        <v>0</v>
      </c>
      <c r="CC444" s="367">
        <f t="shared" si="79"/>
        <v>0</v>
      </c>
    </row>
    <row r="445" spans="2:81" x14ac:dyDescent="0.25">
      <c r="B445" s="150">
        <f>Demografia!B453</f>
        <v>0</v>
      </c>
      <c r="C445" s="150">
        <f>Demografia!C453</f>
        <v>0</v>
      </c>
      <c r="D445" s="151">
        <f>Demografia!D453</f>
        <v>0</v>
      </c>
      <c r="E445" s="56"/>
      <c r="F445" s="151">
        <f>FL!M452</f>
        <v>0</v>
      </c>
      <c r="G445" s="151">
        <f>FL!AE452</f>
        <v>0</v>
      </c>
      <c r="H445" s="151">
        <f>FL!AF452</f>
        <v>0</v>
      </c>
      <c r="I445" s="151">
        <f>FL!AH452</f>
        <v>0</v>
      </c>
      <c r="J445" s="151">
        <f>FL!AI452</f>
        <v>0</v>
      </c>
      <c r="K445" s="151">
        <f>FL!AK452</f>
        <v>0</v>
      </c>
      <c r="L445" s="151">
        <f>FL!AM452</f>
        <v>0</v>
      </c>
      <c r="M445" s="151">
        <f>FL!AN452</f>
        <v>0</v>
      </c>
      <c r="N445" s="151">
        <f>FL!AO452</f>
        <v>0</v>
      </c>
      <c r="O445" s="151">
        <f>FL!AP452</f>
        <v>0</v>
      </c>
      <c r="P445" s="151">
        <f>FL!AQ452</f>
        <v>0</v>
      </c>
      <c r="Q445" s="151">
        <f>COUNTIF(FL!AR452,"Sim")</f>
        <v>0</v>
      </c>
      <c r="R445" s="56"/>
      <c r="S445" s="151">
        <f>Onco!K452</f>
        <v>0</v>
      </c>
      <c r="T445" s="151">
        <f>MAX(Onco!AB452,Onco!BA452)</f>
        <v>0</v>
      </c>
      <c r="U445" s="151">
        <f>MAX(Onco!AC452,Onco!BB452)</f>
        <v>0</v>
      </c>
      <c r="V445" s="151">
        <f>MAX(Onco!AE452,Onco!BD452)</f>
        <v>0</v>
      </c>
      <c r="W445" s="151">
        <f>MAX(Onco!AF452,Onco!BE452)</f>
        <v>0</v>
      </c>
      <c r="X445" s="151">
        <f>MAX(Onco!AG452,Onco!BF452)</f>
        <v>0</v>
      </c>
      <c r="Y445" s="151">
        <f>MAX(Onco!AH452,Onco!BG452)</f>
        <v>0</v>
      </c>
      <c r="Z445" s="151">
        <f>MAX(Onco!AI452,Onco!BH452)</f>
        <v>0</v>
      </c>
      <c r="AA445" s="151">
        <f>MAX(Onco!AJ452,Onco!BI452)</f>
        <v>0</v>
      </c>
      <c r="AB445" s="151">
        <f>MAX(COUNTIF(Onco!AK452,"Sim"),COUNTIF(Onco!BJ452,"Sim"))</f>
        <v>0</v>
      </c>
      <c r="AC445" s="56"/>
      <c r="AD445" s="151">
        <f>Schisto!P454</f>
        <v>0</v>
      </c>
      <c r="AE445" s="151">
        <f>Schisto!AI454</f>
        <v>0</v>
      </c>
      <c r="AF445" s="151">
        <f>Schisto!AJ454</f>
        <v>0</v>
      </c>
      <c r="AG445" s="151">
        <f>Schisto!AN454</f>
        <v>0</v>
      </c>
      <c r="AH445" s="151">
        <f>Schisto!AO454</f>
        <v>0</v>
      </c>
      <c r="AI445" s="151">
        <f>Schisto!AT454</f>
        <v>0</v>
      </c>
      <c r="AJ445" s="151">
        <f>Schisto!AU454</f>
        <v>0</v>
      </c>
      <c r="AK445" s="151">
        <f>Schisto!AV454</f>
        <v>0</v>
      </c>
      <c r="AL445" s="151">
        <f>Schisto!AW454</f>
        <v>0</v>
      </c>
      <c r="AM445" s="151">
        <f>COUNTIF(Schisto!AX454,"Sim")</f>
        <v>0</v>
      </c>
      <c r="AN445" s="56"/>
      <c r="AO445" s="151">
        <f>HTS!P454</f>
        <v>0</v>
      </c>
      <c r="AP445" s="151">
        <f>MAX(HTS!AK454,HTS!BS454)</f>
        <v>0</v>
      </c>
      <c r="AQ445" s="151">
        <f>MAX(HTS!AL454,HTS!BT454)</f>
        <v>0</v>
      </c>
      <c r="AR445" s="151">
        <f>MAX(HTS!AM454,HTS!BU454)</f>
        <v>0</v>
      </c>
      <c r="AS445" s="151">
        <f>MAX(HTS!AN454,HTS!BV454)</f>
        <v>0</v>
      </c>
      <c r="AT445" s="151">
        <f>MAX(HTS!AO454,HTS!BW454)</f>
        <v>0</v>
      </c>
      <c r="AU445" s="151">
        <f>MAX(HTS!AQ454,HTS!BY454)</f>
        <v>0</v>
      </c>
      <c r="AV445" s="151">
        <f>MAX(HTS!AR454,HTS!BZ454)</f>
        <v>0</v>
      </c>
      <c r="AW445" s="151">
        <f>MAX(HTS!AS454,HTS!CA454)</f>
        <v>0</v>
      </c>
      <c r="AX445" s="151">
        <f>MAX(HTS!AT454,HTS!CB454)</f>
        <v>0</v>
      </c>
      <c r="AY445" s="151">
        <f>MAX(HTS!AU454,HTS!CC454)</f>
        <v>0</v>
      </c>
      <c r="AZ445" s="151">
        <f>MAX(HTS!AV454,HTS!CD454)</f>
        <v>0</v>
      </c>
      <c r="BA445" s="151">
        <f>MAX(HTS!AW454,HTS!CE454)</f>
        <v>0</v>
      </c>
      <c r="BB445" s="151">
        <f>MAX(HTS!AX454,HTS!CF454)</f>
        <v>0</v>
      </c>
      <c r="BC445" s="151">
        <f>MAX(HTS!AY454,HTS!CG454)</f>
        <v>0</v>
      </c>
      <c r="BD445" s="151">
        <f>MAX(HTS!AZ454,HTS!CH454)</f>
        <v>0</v>
      </c>
      <c r="BE445" s="151">
        <f>MAX(HTS!BA454,HTS!CI454)</f>
        <v>0</v>
      </c>
      <c r="BF445" s="151">
        <f>MAX(HTS!BB454,HTS!CJ454)</f>
        <v>0</v>
      </c>
      <c r="BG445" s="151">
        <f>MAX(COUNTIF(HTS!BC454,"Sim"),COUNTIF(HTS!CK454,"Sim"))</f>
        <v>0</v>
      </c>
      <c r="BH445" s="56"/>
      <c r="BI445" s="151">
        <f>Tracoma!Q457</f>
        <v>0</v>
      </c>
      <c r="BJ445" s="151">
        <f>Tracoma!AK457</f>
        <v>0</v>
      </c>
      <c r="BK445" s="151">
        <f>Tracoma!AL457</f>
        <v>0</v>
      </c>
      <c r="BL445" s="151">
        <f>Tracoma!AN457</f>
        <v>0</v>
      </c>
      <c r="BM445" s="151">
        <f>Tracoma!AO457</f>
        <v>0</v>
      </c>
      <c r="BN445" s="151">
        <f>Tracoma!AT457</f>
        <v>0</v>
      </c>
      <c r="BO445" s="151">
        <f>Tracoma!AU457</f>
        <v>0</v>
      </c>
      <c r="BP445" s="151">
        <f>Tracoma!AV457</f>
        <v>0</v>
      </c>
      <c r="BQ445" s="151">
        <f>Tracoma!AW457</f>
        <v>0</v>
      </c>
      <c r="BR445" s="151">
        <f>COUNTIF(Tracoma!AX457,"Sim")</f>
        <v>0</v>
      </c>
      <c r="BS445" s="56"/>
      <c r="BT445" s="151">
        <f t="shared" si="73"/>
        <v>0</v>
      </c>
      <c r="BU445" s="151">
        <f t="shared" si="74"/>
        <v>0</v>
      </c>
      <c r="BV445" s="151">
        <f t="shared" si="75"/>
        <v>0</v>
      </c>
      <c r="BW445" s="151">
        <f t="shared" si="76"/>
        <v>0</v>
      </c>
      <c r="BX445" s="151">
        <f t="shared" si="77"/>
        <v>0</v>
      </c>
      <c r="BY445" s="151">
        <f t="shared" si="80"/>
        <v>0</v>
      </c>
      <c r="BZ445" s="151">
        <f t="shared" si="81"/>
        <v>0</v>
      </c>
      <c r="CA445" s="151">
        <f t="shared" si="82"/>
        <v>0</v>
      </c>
      <c r="CB445" s="151">
        <f t="shared" si="78"/>
        <v>0</v>
      </c>
      <c r="CC445" s="151">
        <f t="shared" si="79"/>
        <v>0</v>
      </c>
    </row>
    <row r="446" spans="2:81" x14ac:dyDescent="0.25">
      <c r="B446" s="366">
        <f>Demografia!B454</f>
        <v>0</v>
      </c>
      <c r="C446" s="366">
        <f>Demografia!C454</f>
        <v>0</v>
      </c>
      <c r="D446" s="367">
        <f>Demografia!D454</f>
        <v>0</v>
      </c>
      <c r="E446" s="342"/>
      <c r="F446" s="367">
        <f>FL!M453</f>
        <v>0</v>
      </c>
      <c r="G446" s="367">
        <f>FL!AE453</f>
        <v>0</v>
      </c>
      <c r="H446" s="367">
        <f>FL!AF453</f>
        <v>0</v>
      </c>
      <c r="I446" s="367">
        <f>FL!AH453</f>
        <v>0</v>
      </c>
      <c r="J446" s="367">
        <f>FL!AI453</f>
        <v>0</v>
      </c>
      <c r="K446" s="367">
        <f>FL!AK453</f>
        <v>0</v>
      </c>
      <c r="L446" s="367">
        <f>FL!AM453</f>
        <v>0</v>
      </c>
      <c r="M446" s="367">
        <f>FL!AN453</f>
        <v>0</v>
      </c>
      <c r="N446" s="367">
        <f>FL!AO453</f>
        <v>0</v>
      </c>
      <c r="O446" s="367">
        <f>FL!AP453</f>
        <v>0</v>
      </c>
      <c r="P446" s="367">
        <f>FL!AQ453</f>
        <v>0</v>
      </c>
      <c r="Q446" s="367">
        <f>COUNTIF(FL!AR453,"Sim")</f>
        <v>0</v>
      </c>
      <c r="R446" s="342"/>
      <c r="S446" s="367">
        <f>Onco!K453</f>
        <v>0</v>
      </c>
      <c r="T446" s="367">
        <f>MAX(Onco!AB453,Onco!BA453)</f>
        <v>0</v>
      </c>
      <c r="U446" s="367">
        <f>MAX(Onco!AC453,Onco!BB453)</f>
        <v>0</v>
      </c>
      <c r="V446" s="367">
        <f>MAX(Onco!AE453,Onco!BD453)</f>
        <v>0</v>
      </c>
      <c r="W446" s="367">
        <f>MAX(Onco!AF453,Onco!BE453)</f>
        <v>0</v>
      </c>
      <c r="X446" s="367">
        <f>MAX(Onco!AG453,Onco!BF453)</f>
        <v>0</v>
      </c>
      <c r="Y446" s="367">
        <f>MAX(Onco!AH453,Onco!BG453)</f>
        <v>0</v>
      </c>
      <c r="Z446" s="367">
        <f>MAX(Onco!AI453,Onco!BH453)</f>
        <v>0</v>
      </c>
      <c r="AA446" s="367">
        <f>MAX(Onco!AJ453,Onco!BI453)</f>
        <v>0</v>
      </c>
      <c r="AB446" s="367">
        <f>MAX(COUNTIF(Onco!AK453,"Sim"),COUNTIF(Onco!BJ453,"Sim"))</f>
        <v>0</v>
      </c>
      <c r="AC446" s="342"/>
      <c r="AD446" s="367">
        <f>Schisto!P455</f>
        <v>0</v>
      </c>
      <c r="AE446" s="367">
        <f>Schisto!AI455</f>
        <v>0</v>
      </c>
      <c r="AF446" s="367">
        <f>Schisto!AJ455</f>
        <v>0</v>
      </c>
      <c r="AG446" s="367">
        <f>Schisto!AN455</f>
        <v>0</v>
      </c>
      <c r="AH446" s="367">
        <f>Schisto!AO455</f>
        <v>0</v>
      </c>
      <c r="AI446" s="367">
        <f>Schisto!AT455</f>
        <v>0</v>
      </c>
      <c r="AJ446" s="367">
        <f>Schisto!AU455</f>
        <v>0</v>
      </c>
      <c r="AK446" s="367">
        <f>Schisto!AV455</f>
        <v>0</v>
      </c>
      <c r="AL446" s="367">
        <f>Schisto!AW455</f>
        <v>0</v>
      </c>
      <c r="AM446" s="367">
        <f>COUNTIF(Schisto!AX455,"Sim")</f>
        <v>0</v>
      </c>
      <c r="AN446" s="342"/>
      <c r="AO446" s="367">
        <f>HTS!P455</f>
        <v>0</v>
      </c>
      <c r="AP446" s="367">
        <f>MAX(HTS!AK455,HTS!BS455)</f>
        <v>0</v>
      </c>
      <c r="AQ446" s="367">
        <f>MAX(HTS!AL455,HTS!BT455)</f>
        <v>0</v>
      </c>
      <c r="AR446" s="367">
        <f>MAX(HTS!AM455,HTS!BU455)</f>
        <v>0</v>
      </c>
      <c r="AS446" s="367">
        <f>MAX(HTS!AN455,HTS!BV455)</f>
        <v>0</v>
      </c>
      <c r="AT446" s="367">
        <f>MAX(HTS!AO455,HTS!BW455)</f>
        <v>0</v>
      </c>
      <c r="AU446" s="367">
        <f>MAX(HTS!AQ455,HTS!BY455)</f>
        <v>0</v>
      </c>
      <c r="AV446" s="367">
        <f>MAX(HTS!AR455,HTS!BZ455)</f>
        <v>0</v>
      </c>
      <c r="AW446" s="367">
        <f>MAX(HTS!AS455,HTS!CA455)</f>
        <v>0</v>
      </c>
      <c r="AX446" s="367">
        <f>MAX(HTS!AT455,HTS!CB455)</f>
        <v>0</v>
      </c>
      <c r="AY446" s="367">
        <f>MAX(HTS!AU455,HTS!CC455)</f>
        <v>0</v>
      </c>
      <c r="AZ446" s="367">
        <f>MAX(HTS!AV455,HTS!CD455)</f>
        <v>0</v>
      </c>
      <c r="BA446" s="367">
        <f>MAX(HTS!AW455,HTS!CE455)</f>
        <v>0</v>
      </c>
      <c r="BB446" s="367">
        <f>MAX(HTS!AX455,HTS!CF455)</f>
        <v>0</v>
      </c>
      <c r="BC446" s="367">
        <f>MAX(HTS!AY455,HTS!CG455)</f>
        <v>0</v>
      </c>
      <c r="BD446" s="367">
        <f>MAX(HTS!AZ455,HTS!CH455)</f>
        <v>0</v>
      </c>
      <c r="BE446" s="367">
        <f>MAX(HTS!BA455,HTS!CI455)</f>
        <v>0</v>
      </c>
      <c r="BF446" s="367">
        <f>MAX(HTS!BB455,HTS!CJ455)</f>
        <v>0</v>
      </c>
      <c r="BG446" s="367">
        <f>MAX(COUNTIF(HTS!BC455,"Sim"),COUNTIF(HTS!CK455,"Sim"))</f>
        <v>0</v>
      </c>
      <c r="BH446" s="342"/>
      <c r="BI446" s="367">
        <f>Tracoma!Q458</f>
        <v>0</v>
      </c>
      <c r="BJ446" s="367">
        <f>Tracoma!AK458</f>
        <v>0</v>
      </c>
      <c r="BK446" s="367">
        <f>Tracoma!AL458</f>
        <v>0</v>
      </c>
      <c r="BL446" s="367">
        <f>Tracoma!AN458</f>
        <v>0</v>
      </c>
      <c r="BM446" s="367">
        <f>Tracoma!AO458</f>
        <v>0</v>
      </c>
      <c r="BN446" s="367">
        <f>Tracoma!AT458</f>
        <v>0</v>
      </c>
      <c r="BO446" s="367">
        <f>Tracoma!AU458</f>
        <v>0</v>
      </c>
      <c r="BP446" s="367">
        <f>Tracoma!AV458</f>
        <v>0</v>
      </c>
      <c r="BQ446" s="367">
        <f>Tracoma!AW458</f>
        <v>0</v>
      </c>
      <c r="BR446" s="367">
        <f>COUNTIF(Tracoma!AX458,"Sim")</f>
        <v>0</v>
      </c>
      <c r="BS446" s="342"/>
      <c r="BT446" s="367">
        <f t="shared" si="73"/>
        <v>0</v>
      </c>
      <c r="BU446" s="367">
        <f t="shared" si="74"/>
        <v>0</v>
      </c>
      <c r="BV446" s="367">
        <f t="shared" si="75"/>
        <v>0</v>
      </c>
      <c r="BW446" s="367">
        <f t="shared" si="76"/>
        <v>0</v>
      </c>
      <c r="BX446" s="367">
        <f t="shared" si="77"/>
        <v>0</v>
      </c>
      <c r="BY446" s="367">
        <f t="shared" si="80"/>
        <v>0</v>
      </c>
      <c r="BZ446" s="367">
        <f t="shared" si="81"/>
        <v>0</v>
      </c>
      <c r="CA446" s="367">
        <f t="shared" si="82"/>
        <v>0</v>
      </c>
      <c r="CB446" s="367">
        <f t="shared" si="78"/>
        <v>0</v>
      </c>
      <c r="CC446" s="367">
        <f t="shared" si="79"/>
        <v>0</v>
      </c>
    </row>
    <row r="447" spans="2:81" x14ac:dyDescent="0.25">
      <c r="B447" s="150">
        <f>Demografia!B455</f>
        <v>0</v>
      </c>
      <c r="C447" s="150">
        <f>Demografia!C455</f>
        <v>0</v>
      </c>
      <c r="D447" s="151">
        <f>Demografia!D455</f>
        <v>0</v>
      </c>
      <c r="E447" s="56"/>
      <c r="F447" s="151">
        <f>FL!M454</f>
        <v>0</v>
      </c>
      <c r="G447" s="151">
        <f>FL!AE454</f>
        <v>0</v>
      </c>
      <c r="H447" s="151">
        <f>FL!AF454</f>
        <v>0</v>
      </c>
      <c r="I447" s="151">
        <f>FL!AH454</f>
        <v>0</v>
      </c>
      <c r="J447" s="151">
        <f>FL!AI454</f>
        <v>0</v>
      </c>
      <c r="K447" s="151">
        <f>FL!AK454</f>
        <v>0</v>
      </c>
      <c r="L447" s="151">
        <f>FL!AM454</f>
        <v>0</v>
      </c>
      <c r="M447" s="151">
        <f>FL!AN454</f>
        <v>0</v>
      </c>
      <c r="N447" s="151">
        <f>FL!AO454</f>
        <v>0</v>
      </c>
      <c r="O447" s="151">
        <f>FL!AP454</f>
        <v>0</v>
      </c>
      <c r="P447" s="151">
        <f>FL!AQ454</f>
        <v>0</v>
      </c>
      <c r="Q447" s="151">
        <f>COUNTIF(FL!AR454,"Sim")</f>
        <v>0</v>
      </c>
      <c r="R447" s="56"/>
      <c r="S447" s="151">
        <f>Onco!K454</f>
        <v>0</v>
      </c>
      <c r="T447" s="151">
        <f>MAX(Onco!AB454,Onco!BA454)</f>
        <v>0</v>
      </c>
      <c r="U447" s="151">
        <f>MAX(Onco!AC454,Onco!BB454)</f>
        <v>0</v>
      </c>
      <c r="V447" s="151">
        <f>MAX(Onco!AE454,Onco!BD454)</f>
        <v>0</v>
      </c>
      <c r="W447" s="151">
        <f>MAX(Onco!AF454,Onco!BE454)</f>
        <v>0</v>
      </c>
      <c r="X447" s="151">
        <f>MAX(Onco!AG454,Onco!BF454)</f>
        <v>0</v>
      </c>
      <c r="Y447" s="151">
        <f>MAX(Onco!AH454,Onco!BG454)</f>
        <v>0</v>
      </c>
      <c r="Z447" s="151">
        <f>MAX(Onco!AI454,Onco!BH454)</f>
        <v>0</v>
      </c>
      <c r="AA447" s="151">
        <f>MAX(Onco!AJ454,Onco!BI454)</f>
        <v>0</v>
      </c>
      <c r="AB447" s="151">
        <f>MAX(COUNTIF(Onco!AK454,"Sim"),COUNTIF(Onco!BJ454,"Sim"))</f>
        <v>0</v>
      </c>
      <c r="AC447" s="56"/>
      <c r="AD447" s="151">
        <f>Schisto!P456</f>
        <v>0</v>
      </c>
      <c r="AE447" s="151">
        <f>Schisto!AI456</f>
        <v>0</v>
      </c>
      <c r="AF447" s="151">
        <f>Schisto!AJ456</f>
        <v>0</v>
      </c>
      <c r="AG447" s="151">
        <f>Schisto!AN456</f>
        <v>0</v>
      </c>
      <c r="AH447" s="151">
        <f>Schisto!AO456</f>
        <v>0</v>
      </c>
      <c r="AI447" s="151">
        <f>Schisto!AT456</f>
        <v>0</v>
      </c>
      <c r="AJ447" s="151">
        <f>Schisto!AU456</f>
        <v>0</v>
      </c>
      <c r="AK447" s="151">
        <f>Schisto!AV456</f>
        <v>0</v>
      </c>
      <c r="AL447" s="151">
        <f>Schisto!AW456</f>
        <v>0</v>
      </c>
      <c r="AM447" s="151">
        <f>COUNTIF(Schisto!AX456,"Sim")</f>
        <v>0</v>
      </c>
      <c r="AN447" s="56"/>
      <c r="AO447" s="151">
        <f>HTS!P456</f>
        <v>0</v>
      </c>
      <c r="AP447" s="151">
        <f>MAX(HTS!AK456,HTS!BS456)</f>
        <v>0</v>
      </c>
      <c r="AQ447" s="151">
        <f>MAX(HTS!AL456,HTS!BT456)</f>
        <v>0</v>
      </c>
      <c r="AR447" s="151">
        <f>MAX(HTS!AM456,HTS!BU456)</f>
        <v>0</v>
      </c>
      <c r="AS447" s="151">
        <f>MAX(HTS!AN456,HTS!BV456)</f>
        <v>0</v>
      </c>
      <c r="AT447" s="151">
        <f>MAX(HTS!AO456,HTS!BW456)</f>
        <v>0</v>
      </c>
      <c r="AU447" s="151">
        <f>MAX(HTS!AQ456,HTS!BY456)</f>
        <v>0</v>
      </c>
      <c r="AV447" s="151">
        <f>MAX(HTS!AR456,HTS!BZ456)</f>
        <v>0</v>
      </c>
      <c r="AW447" s="151">
        <f>MAX(HTS!AS456,HTS!CA456)</f>
        <v>0</v>
      </c>
      <c r="AX447" s="151">
        <f>MAX(HTS!AT456,HTS!CB456)</f>
        <v>0</v>
      </c>
      <c r="AY447" s="151">
        <f>MAX(HTS!AU456,HTS!CC456)</f>
        <v>0</v>
      </c>
      <c r="AZ447" s="151">
        <f>MAX(HTS!AV456,HTS!CD456)</f>
        <v>0</v>
      </c>
      <c r="BA447" s="151">
        <f>MAX(HTS!AW456,HTS!CE456)</f>
        <v>0</v>
      </c>
      <c r="BB447" s="151">
        <f>MAX(HTS!AX456,HTS!CF456)</f>
        <v>0</v>
      </c>
      <c r="BC447" s="151">
        <f>MAX(HTS!AY456,HTS!CG456)</f>
        <v>0</v>
      </c>
      <c r="BD447" s="151">
        <f>MAX(HTS!AZ456,HTS!CH456)</f>
        <v>0</v>
      </c>
      <c r="BE447" s="151">
        <f>MAX(HTS!BA456,HTS!CI456)</f>
        <v>0</v>
      </c>
      <c r="BF447" s="151">
        <f>MAX(HTS!BB456,HTS!CJ456)</f>
        <v>0</v>
      </c>
      <c r="BG447" s="151">
        <f>MAX(COUNTIF(HTS!BC456,"Sim"),COUNTIF(HTS!CK456,"Sim"))</f>
        <v>0</v>
      </c>
      <c r="BH447" s="56"/>
      <c r="BI447" s="151">
        <f>Tracoma!Q459</f>
        <v>0</v>
      </c>
      <c r="BJ447" s="151">
        <f>Tracoma!AK459</f>
        <v>0</v>
      </c>
      <c r="BK447" s="151">
        <f>Tracoma!AL459</f>
        <v>0</v>
      </c>
      <c r="BL447" s="151">
        <f>Tracoma!AN459</f>
        <v>0</v>
      </c>
      <c r="BM447" s="151">
        <f>Tracoma!AO459</f>
        <v>0</v>
      </c>
      <c r="BN447" s="151">
        <f>Tracoma!AT459</f>
        <v>0</v>
      </c>
      <c r="BO447" s="151">
        <f>Tracoma!AU459</f>
        <v>0</v>
      </c>
      <c r="BP447" s="151">
        <f>Tracoma!AV459</f>
        <v>0</v>
      </c>
      <c r="BQ447" s="151">
        <f>Tracoma!AW459</f>
        <v>0</v>
      </c>
      <c r="BR447" s="151">
        <f>COUNTIF(Tracoma!AX459,"Sim")</f>
        <v>0</v>
      </c>
      <c r="BS447" s="56"/>
      <c r="BT447" s="151">
        <f t="shared" si="73"/>
        <v>0</v>
      </c>
      <c r="BU447" s="151">
        <f t="shared" si="74"/>
        <v>0</v>
      </c>
      <c r="BV447" s="151">
        <f t="shared" si="75"/>
        <v>0</v>
      </c>
      <c r="BW447" s="151">
        <f t="shared" si="76"/>
        <v>0</v>
      </c>
      <c r="BX447" s="151">
        <f t="shared" si="77"/>
        <v>0</v>
      </c>
      <c r="BY447" s="151">
        <f t="shared" si="80"/>
        <v>0</v>
      </c>
      <c r="BZ447" s="151">
        <f t="shared" si="81"/>
        <v>0</v>
      </c>
      <c r="CA447" s="151">
        <f t="shared" si="82"/>
        <v>0</v>
      </c>
      <c r="CB447" s="151">
        <f t="shared" si="78"/>
        <v>0</v>
      </c>
      <c r="CC447" s="151">
        <f t="shared" si="79"/>
        <v>0</v>
      </c>
    </row>
    <row r="448" spans="2:81" x14ac:dyDescent="0.25">
      <c r="B448" s="366">
        <f>Demografia!B456</f>
        <v>0</v>
      </c>
      <c r="C448" s="366">
        <f>Demografia!C456</f>
        <v>0</v>
      </c>
      <c r="D448" s="367">
        <f>Demografia!D456</f>
        <v>0</v>
      </c>
      <c r="E448" s="342"/>
      <c r="F448" s="367">
        <f>FL!M455</f>
        <v>0</v>
      </c>
      <c r="G448" s="367">
        <f>FL!AE455</f>
        <v>0</v>
      </c>
      <c r="H448" s="367">
        <f>FL!AF455</f>
        <v>0</v>
      </c>
      <c r="I448" s="367">
        <f>FL!AH455</f>
        <v>0</v>
      </c>
      <c r="J448" s="367">
        <f>FL!AI455</f>
        <v>0</v>
      </c>
      <c r="K448" s="367">
        <f>FL!AK455</f>
        <v>0</v>
      </c>
      <c r="L448" s="367">
        <f>FL!AM455</f>
        <v>0</v>
      </c>
      <c r="M448" s="367">
        <f>FL!AN455</f>
        <v>0</v>
      </c>
      <c r="N448" s="367">
        <f>FL!AO455</f>
        <v>0</v>
      </c>
      <c r="O448" s="367">
        <f>FL!AP455</f>
        <v>0</v>
      </c>
      <c r="P448" s="367">
        <f>FL!AQ455</f>
        <v>0</v>
      </c>
      <c r="Q448" s="367">
        <f>COUNTIF(FL!AR455,"Sim")</f>
        <v>0</v>
      </c>
      <c r="R448" s="342"/>
      <c r="S448" s="367">
        <f>Onco!K455</f>
        <v>0</v>
      </c>
      <c r="T448" s="367">
        <f>MAX(Onco!AB455,Onco!BA455)</f>
        <v>0</v>
      </c>
      <c r="U448" s="367">
        <f>MAX(Onco!AC455,Onco!BB455)</f>
        <v>0</v>
      </c>
      <c r="V448" s="367">
        <f>MAX(Onco!AE455,Onco!BD455)</f>
        <v>0</v>
      </c>
      <c r="W448" s="367">
        <f>MAX(Onco!AF455,Onco!BE455)</f>
        <v>0</v>
      </c>
      <c r="X448" s="367">
        <f>MAX(Onco!AG455,Onco!BF455)</f>
        <v>0</v>
      </c>
      <c r="Y448" s="367">
        <f>MAX(Onco!AH455,Onco!BG455)</f>
        <v>0</v>
      </c>
      <c r="Z448" s="367">
        <f>MAX(Onco!AI455,Onco!BH455)</f>
        <v>0</v>
      </c>
      <c r="AA448" s="367">
        <f>MAX(Onco!AJ455,Onco!BI455)</f>
        <v>0</v>
      </c>
      <c r="AB448" s="367">
        <f>MAX(COUNTIF(Onco!AK455,"Sim"),COUNTIF(Onco!BJ455,"Sim"))</f>
        <v>0</v>
      </c>
      <c r="AC448" s="342"/>
      <c r="AD448" s="367">
        <f>Schisto!P457</f>
        <v>0</v>
      </c>
      <c r="AE448" s="367">
        <f>Schisto!AI457</f>
        <v>0</v>
      </c>
      <c r="AF448" s="367">
        <f>Schisto!AJ457</f>
        <v>0</v>
      </c>
      <c r="AG448" s="367">
        <f>Schisto!AN457</f>
        <v>0</v>
      </c>
      <c r="AH448" s="367">
        <f>Schisto!AO457</f>
        <v>0</v>
      </c>
      <c r="AI448" s="367">
        <f>Schisto!AT457</f>
        <v>0</v>
      </c>
      <c r="AJ448" s="367">
        <f>Schisto!AU457</f>
        <v>0</v>
      </c>
      <c r="AK448" s="367">
        <f>Schisto!AV457</f>
        <v>0</v>
      </c>
      <c r="AL448" s="367">
        <f>Schisto!AW457</f>
        <v>0</v>
      </c>
      <c r="AM448" s="367">
        <f>COUNTIF(Schisto!AX457,"Sim")</f>
        <v>0</v>
      </c>
      <c r="AN448" s="342"/>
      <c r="AO448" s="367">
        <f>HTS!P457</f>
        <v>0</v>
      </c>
      <c r="AP448" s="367">
        <f>MAX(HTS!AK457,HTS!BS457)</f>
        <v>0</v>
      </c>
      <c r="AQ448" s="367">
        <f>MAX(HTS!AL457,HTS!BT457)</f>
        <v>0</v>
      </c>
      <c r="AR448" s="367">
        <f>MAX(HTS!AM457,HTS!BU457)</f>
        <v>0</v>
      </c>
      <c r="AS448" s="367">
        <f>MAX(HTS!AN457,HTS!BV457)</f>
        <v>0</v>
      </c>
      <c r="AT448" s="367">
        <f>MAX(HTS!AO457,HTS!BW457)</f>
        <v>0</v>
      </c>
      <c r="AU448" s="367">
        <f>MAX(HTS!AQ457,HTS!BY457)</f>
        <v>0</v>
      </c>
      <c r="AV448" s="367">
        <f>MAX(HTS!AR457,HTS!BZ457)</f>
        <v>0</v>
      </c>
      <c r="AW448" s="367">
        <f>MAX(HTS!AS457,HTS!CA457)</f>
        <v>0</v>
      </c>
      <c r="AX448" s="367">
        <f>MAX(HTS!AT457,HTS!CB457)</f>
        <v>0</v>
      </c>
      <c r="AY448" s="367">
        <f>MAX(HTS!AU457,HTS!CC457)</f>
        <v>0</v>
      </c>
      <c r="AZ448" s="367">
        <f>MAX(HTS!AV457,HTS!CD457)</f>
        <v>0</v>
      </c>
      <c r="BA448" s="367">
        <f>MAX(HTS!AW457,HTS!CE457)</f>
        <v>0</v>
      </c>
      <c r="BB448" s="367">
        <f>MAX(HTS!AX457,HTS!CF457)</f>
        <v>0</v>
      </c>
      <c r="BC448" s="367">
        <f>MAX(HTS!AY457,HTS!CG457)</f>
        <v>0</v>
      </c>
      <c r="BD448" s="367">
        <f>MAX(HTS!AZ457,HTS!CH457)</f>
        <v>0</v>
      </c>
      <c r="BE448" s="367">
        <f>MAX(HTS!BA457,HTS!CI457)</f>
        <v>0</v>
      </c>
      <c r="BF448" s="367">
        <f>MAX(HTS!BB457,HTS!CJ457)</f>
        <v>0</v>
      </c>
      <c r="BG448" s="367">
        <f>MAX(COUNTIF(HTS!BC457,"Sim"),COUNTIF(HTS!CK457,"Sim"))</f>
        <v>0</v>
      </c>
      <c r="BH448" s="342"/>
      <c r="BI448" s="367">
        <f>Tracoma!Q460</f>
        <v>0</v>
      </c>
      <c r="BJ448" s="367">
        <f>Tracoma!AK460</f>
        <v>0</v>
      </c>
      <c r="BK448" s="367">
        <f>Tracoma!AL460</f>
        <v>0</v>
      </c>
      <c r="BL448" s="367">
        <f>Tracoma!AN460</f>
        <v>0</v>
      </c>
      <c r="BM448" s="367">
        <f>Tracoma!AO460</f>
        <v>0</v>
      </c>
      <c r="BN448" s="367">
        <f>Tracoma!AT460</f>
        <v>0</v>
      </c>
      <c r="BO448" s="367">
        <f>Tracoma!AU460</f>
        <v>0</v>
      </c>
      <c r="BP448" s="367">
        <f>Tracoma!AV460</f>
        <v>0</v>
      </c>
      <c r="BQ448" s="367">
        <f>Tracoma!AW460</f>
        <v>0</v>
      </c>
      <c r="BR448" s="367">
        <f>COUNTIF(Tracoma!AX460,"Sim")</f>
        <v>0</v>
      </c>
      <c r="BS448" s="342"/>
      <c r="BT448" s="367">
        <f t="shared" si="73"/>
        <v>0</v>
      </c>
      <c r="BU448" s="367">
        <f t="shared" si="74"/>
        <v>0</v>
      </c>
      <c r="BV448" s="367">
        <f t="shared" si="75"/>
        <v>0</v>
      </c>
      <c r="BW448" s="367">
        <f t="shared" si="76"/>
        <v>0</v>
      </c>
      <c r="BX448" s="367">
        <f t="shared" si="77"/>
        <v>0</v>
      </c>
      <c r="BY448" s="367">
        <f t="shared" si="80"/>
        <v>0</v>
      </c>
      <c r="BZ448" s="367">
        <f t="shared" si="81"/>
        <v>0</v>
      </c>
      <c r="CA448" s="367">
        <f t="shared" si="82"/>
        <v>0</v>
      </c>
      <c r="CB448" s="367">
        <f t="shared" si="78"/>
        <v>0</v>
      </c>
      <c r="CC448" s="367">
        <f t="shared" si="79"/>
        <v>0</v>
      </c>
    </row>
    <row r="449" spans="2:81" x14ac:dyDescent="0.25">
      <c r="B449" s="150">
        <f>Demografia!B457</f>
        <v>0</v>
      </c>
      <c r="C449" s="150">
        <f>Demografia!C457</f>
        <v>0</v>
      </c>
      <c r="D449" s="151">
        <f>Demografia!D457</f>
        <v>0</v>
      </c>
      <c r="E449" s="56"/>
      <c r="F449" s="151">
        <f>FL!M456</f>
        <v>0</v>
      </c>
      <c r="G449" s="151">
        <f>FL!AE456</f>
        <v>0</v>
      </c>
      <c r="H449" s="151">
        <f>FL!AF456</f>
        <v>0</v>
      </c>
      <c r="I449" s="151">
        <f>FL!AH456</f>
        <v>0</v>
      </c>
      <c r="J449" s="151">
        <f>FL!AI456</f>
        <v>0</v>
      </c>
      <c r="K449" s="151">
        <f>FL!AK456</f>
        <v>0</v>
      </c>
      <c r="L449" s="151">
        <f>FL!AM456</f>
        <v>0</v>
      </c>
      <c r="M449" s="151">
        <f>FL!AN456</f>
        <v>0</v>
      </c>
      <c r="N449" s="151">
        <f>FL!AO456</f>
        <v>0</v>
      </c>
      <c r="O449" s="151">
        <f>FL!AP456</f>
        <v>0</v>
      </c>
      <c r="P449" s="151">
        <f>FL!AQ456</f>
        <v>0</v>
      </c>
      <c r="Q449" s="151">
        <f>COUNTIF(FL!AR456,"Sim")</f>
        <v>0</v>
      </c>
      <c r="R449" s="56"/>
      <c r="S449" s="151">
        <f>Onco!K456</f>
        <v>0</v>
      </c>
      <c r="T449" s="151">
        <f>MAX(Onco!AB456,Onco!BA456)</f>
        <v>0</v>
      </c>
      <c r="U449" s="151">
        <f>MAX(Onco!AC456,Onco!BB456)</f>
        <v>0</v>
      </c>
      <c r="V449" s="151">
        <f>MAX(Onco!AE456,Onco!BD456)</f>
        <v>0</v>
      </c>
      <c r="W449" s="151">
        <f>MAX(Onco!AF456,Onco!BE456)</f>
        <v>0</v>
      </c>
      <c r="X449" s="151">
        <f>MAX(Onco!AG456,Onco!BF456)</f>
        <v>0</v>
      </c>
      <c r="Y449" s="151">
        <f>MAX(Onco!AH456,Onco!BG456)</f>
        <v>0</v>
      </c>
      <c r="Z449" s="151">
        <f>MAX(Onco!AI456,Onco!BH456)</f>
        <v>0</v>
      </c>
      <c r="AA449" s="151">
        <f>MAX(Onco!AJ456,Onco!BI456)</f>
        <v>0</v>
      </c>
      <c r="AB449" s="151">
        <f>MAX(COUNTIF(Onco!AK456,"Sim"),COUNTIF(Onco!BJ456,"Sim"))</f>
        <v>0</v>
      </c>
      <c r="AC449" s="56"/>
      <c r="AD449" s="151">
        <f>Schisto!P458</f>
        <v>0</v>
      </c>
      <c r="AE449" s="151">
        <f>Schisto!AI458</f>
        <v>0</v>
      </c>
      <c r="AF449" s="151">
        <f>Schisto!AJ458</f>
        <v>0</v>
      </c>
      <c r="AG449" s="151">
        <f>Schisto!AN458</f>
        <v>0</v>
      </c>
      <c r="AH449" s="151">
        <f>Schisto!AO458</f>
        <v>0</v>
      </c>
      <c r="AI449" s="151">
        <f>Schisto!AT458</f>
        <v>0</v>
      </c>
      <c r="AJ449" s="151">
        <f>Schisto!AU458</f>
        <v>0</v>
      </c>
      <c r="AK449" s="151">
        <f>Schisto!AV458</f>
        <v>0</v>
      </c>
      <c r="AL449" s="151">
        <f>Schisto!AW458</f>
        <v>0</v>
      </c>
      <c r="AM449" s="151">
        <f>COUNTIF(Schisto!AX458,"Sim")</f>
        <v>0</v>
      </c>
      <c r="AN449" s="56"/>
      <c r="AO449" s="151">
        <f>HTS!P458</f>
        <v>0</v>
      </c>
      <c r="AP449" s="151">
        <f>MAX(HTS!AK458,HTS!BS458)</f>
        <v>0</v>
      </c>
      <c r="AQ449" s="151">
        <f>MAX(HTS!AL458,HTS!BT458)</f>
        <v>0</v>
      </c>
      <c r="AR449" s="151">
        <f>MAX(HTS!AM458,HTS!BU458)</f>
        <v>0</v>
      </c>
      <c r="AS449" s="151">
        <f>MAX(HTS!AN458,HTS!BV458)</f>
        <v>0</v>
      </c>
      <c r="AT449" s="151">
        <f>MAX(HTS!AO458,HTS!BW458)</f>
        <v>0</v>
      </c>
      <c r="AU449" s="151">
        <f>MAX(HTS!AQ458,HTS!BY458)</f>
        <v>0</v>
      </c>
      <c r="AV449" s="151">
        <f>MAX(HTS!AR458,HTS!BZ458)</f>
        <v>0</v>
      </c>
      <c r="AW449" s="151">
        <f>MAX(HTS!AS458,HTS!CA458)</f>
        <v>0</v>
      </c>
      <c r="AX449" s="151">
        <f>MAX(HTS!AT458,HTS!CB458)</f>
        <v>0</v>
      </c>
      <c r="AY449" s="151">
        <f>MAX(HTS!AU458,HTS!CC458)</f>
        <v>0</v>
      </c>
      <c r="AZ449" s="151">
        <f>MAX(HTS!AV458,HTS!CD458)</f>
        <v>0</v>
      </c>
      <c r="BA449" s="151">
        <f>MAX(HTS!AW458,HTS!CE458)</f>
        <v>0</v>
      </c>
      <c r="BB449" s="151">
        <f>MAX(HTS!AX458,HTS!CF458)</f>
        <v>0</v>
      </c>
      <c r="BC449" s="151">
        <f>MAX(HTS!AY458,HTS!CG458)</f>
        <v>0</v>
      </c>
      <c r="BD449" s="151">
        <f>MAX(HTS!AZ458,HTS!CH458)</f>
        <v>0</v>
      </c>
      <c r="BE449" s="151">
        <f>MAX(HTS!BA458,HTS!CI458)</f>
        <v>0</v>
      </c>
      <c r="BF449" s="151">
        <f>MAX(HTS!BB458,HTS!CJ458)</f>
        <v>0</v>
      </c>
      <c r="BG449" s="151">
        <f>MAX(COUNTIF(HTS!BC458,"Sim"),COUNTIF(HTS!CK458,"Sim"))</f>
        <v>0</v>
      </c>
      <c r="BH449" s="56"/>
      <c r="BI449" s="151">
        <f>Tracoma!Q461</f>
        <v>0</v>
      </c>
      <c r="BJ449" s="151">
        <f>Tracoma!AK461</f>
        <v>0</v>
      </c>
      <c r="BK449" s="151">
        <f>Tracoma!AL461</f>
        <v>0</v>
      </c>
      <c r="BL449" s="151">
        <f>Tracoma!AN461</f>
        <v>0</v>
      </c>
      <c r="BM449" s="151">
        <f>Tracoma!AO461</f>
        <v>0</v>
      </c>
      <c r="BN449" s="151">
        <f>Tracoma!AT461</f>
        <v>0</v>
      </c>
      <c r="BO449" s="151">
        <f>Tracoma!AU461</f>
        <v>0</v>
      </c>
      <c r="BP449" s="151">
        <f>Tracoma!AV461</f>
        <v>0</v>
      </c>
      <c r="BQ449" s="151">
        <f>Tracoma!AW461</f>
        <v>0</v>
      </c>
      <c r="BR449" s="151">
        <f>COUNTIF(Tracoma!AX461,"Sim")</f>
        <v>0</v>
      </c>
      <c r="BS449" s="56"/>
      <c r="BT449" s="151">
        <f t="shared" si="73"/>
        <v>0</v>
      </c>
      <c r="BU449" s="151">
        <f t="shared" si="74"/>
        <v>0</v>
      </c>
      <c r="BV449" s="151">
        <f t="shared" si="75"/>
        <v>0</v>
      </c>
      <c r="BW449" s="151">
        <f t="shared" si="76"/>
        <v>0</v>
      </c>
      <c r="BX449" s="151">
        <f t="shared" si="77"/>
        <v>0</v>
      </c>
      <c r="BY449" s="151">
        <f t="shared" si="80"/>
        <v>0</v>
      </c>
      <c r="BZ449" s="151">
        <f t="shared" si="81"/>
        <v>0</v>
      </c>
      <c r="CA449" s="151">
        <f t="shared" si="82"/>
        <v>0</v>
      </c>
      <c r="CB449" s="151">
        <f t="shared" si="78"/>
        <v>0</v>
      </c>
      <c r="CC449" s="151">
        <f t="shared" si="79"/>
        <v>0</v>
      </c>
    </row>
    <row r="450" spans="2:81" x14ac:dyDescent="0.25">
      <c r="B450" s="366">
        <f>Demografia!B458</f>
        <v>0</v>
      </c>
      <c r="C450" s="366">
        <f>Demografia!C458</f>
        <v>0</v>
      </c>
      <c r="D450" s="367">
        <f>Demografia!D458</f>
        <v>0</v>
      </c>
      <c r="E450" s="342"/>
      <c r="F450" s="367">
        <f>FL!M457</f>
        <v>0</v>
      </c>
      <c r="G450" s="367">
        <f>FL!AE457</f>
        <v>0</v>
      </c>
      <c r="H450" s="367">
        <f>FL!AF457</f>
        <v>0</v>
      </c>
      <c r="I450" s="367">
        <f>FL!AH457</f>
        <v>0</v>
      </c>
      <c r="J450" s="367">
        <f>FL!AI457</f>
        <v>0</v>
      </c>
      <c r="K450" s="367">
        <f>FL!AK457</f>
        <v>0</v>
      </c>
      <c r="L450" s="367">
        <f>FL!AM457</f>
        <v>0</v>
      </c>
      <c r="M450" s="367">
        <f>FL!AN457</f>
        <v>0</v>
      </c>
      <c r="N450" s="367">
        <f>FL!AO457</f>
        <v>0</v>
      </c>
      <c r="O450" s="367">
        <f>FL!AP457</f>
        <v>0</v>
      </c>
      <c r="P450" s="367">
        <f>FL!AQ457</f>
        <v>0</v>
      </c>
      <c r="Q450" s="367">
        <f>COUNTIF(FL!AR457,"Sim")</f>
        <v>0</v>
      </c>
      <c r="R450" s="342"/>
      <c r="S450" s="367">
        <f>Onco!K457</f>
        <v>0</v>
      </c>
      <c r="T450" s="367">
        <f>MAX(Onco!AB457,Onco!BA457)</f>
        <v>0</v>
      </c>
      <c r="U450" s="367">
        <f>MAX(Onco!AC457,Onco!BB457)</f>
        <v>0</v>
      </c>
      <c r="V450" s="367">
        <f>MAX(Onco!AE457,Onco!BD457)</f>
        <v>0</v>
      </c>
      <c r="W450" s="367">
        <f>MAX(Onco!AF457,Onco!BE457)</f>
        <v>0</v>
      </c>
      <c r="X450" s="367">
        <f>MAX(Onco!AG457,Onco!BF457)</f>
        <v>0</v>
      </c>
      <c r="Y450" s="367">
        <f>MAX(Onco!AH457,Onco!BG457)</f>
        <v>0</v>
      </c>
      <c r="Z450" s="367">
        <f>MAX(Onco!AI457,Onco!BH457)</f>
        <v>0</v>
      </c>
      <c r="AA450" s="367">
        <f>MAX(Onco!AJ457,Onco!BI457)</f>
        <v>0</v>
      </c>
      <c r="AB450" s="367">
        <f>MAX(COUNTIF(Onco!AK457,"Sim"),COUNTIF(Onco!BJ457,"Sim"))</f>
        <v>0</v>
      </c>
      <c r="AC450" s="342"/>
      <c r="AD450" s="367">
        <f>Schisto!P459</f>
        <v>0</v>
      </c>
      <c r="AE450" s="367">
        <f>Schisto!AI459</f>
        <v>0</v>
      </c>
      <c r="AF450" s="367">
        <f>Schisto!AJ459</f>
        <v>0</v>
      </c>
      <c r="AG450" s="367">
        <f>Schisto!AN459</f>
        <v>0</v>
      </c>
      <c r="AH450" s="367">
        <f>Schisto!AO459</f>
        <v>0</v>
      </c>
      <c r="AI450" s="367">
        <f>Schisto!AT459</f>
        <v>0</v>
      </c>
      <c r="AJ450" s="367">
        <f>Schisto!AU459</f>
        <v>0</v>
      </c>
      <c r="AK450" s="367">
        <f>Schisto!AV459</f>
        <v>0</v>
      </c>
      <c r="AL450" s="367">
        <f>Schisto!AW459</f>
        <v>0</v>
      </c>
      <c r="AM450" s="367">
        <f>COUNTIF(Schisto!AX459,"Sim")</f>
        <v>0</v>
      </c>
      <c r="AN450" s="342"/>
      <c r="AO450" s="367">
        <f>HTS!P459</f>
        <v>0</v>
      </c>
      <c r="AP450" s="367">
        <f>MAX(HTS!AK459,HTS!BS459)</f>
        <v>0</v>
      </c>
      <c r="AQ450" s="367">
        <f>MAX(HTS!AL459,HTS!BT459)</f>
        <v>0</v>
      </c>
      <c r="AR450" s="367">
        <f>MAX(HTS!AM459,HTS!BU459)</f>
        <v>0</v>
      </c>
      <c r="AS450" s="367">
        <f>MAX(HTS!AN459,HTS!BV459)</f>
        <v>0</v>
      </c>
      <c r="AT450" s="367">
        <f>MAX(HTS!AO459,HTS!BW459)</f>
        <v>0</v>
      </c>
      <c r="AU450" s="367">
        <f>MAX(HTS!AQ459,HTS!BY459)</f>
        <v>0</v>
      </c>
      <c r="AV450" s="367">
        <f>MAX(HTS!AR459,HTS!BZ459)</f>
        <v>0</v>
      </c>
      <c r="AW450" s="367">
        <f>MAX(HTS!AS459,HTS!CA459)</f>
        <v>0</v>
      </c>
      <c r="AX450" s="367">
        <f>MAX(HTS!AT459,HTS!CB459)</f>
        <v>0</v>
      </c>
      <c r="AY450" s="367">
        <f>MAX(HTS!AU459,HTS!CC459)</f>
        <v>0</v>
      </c>
      <c r="AZ450" s="367">
        <f>MAX(HTS!AV459,HTS!CD459)</f>
        <v>0</v>
      </c>
      <c r="BA450" s="367">
        <f>MAX(HTS!AW459,HTS!CE459)</f>
        <v>0</v>
      </c>
      <c r="BB450" s="367">
        <f>MAX(HTS!AX459,HTS!CF459)</f>
        <v>0</v>
      </c>
      <c r="BC450" s="367">
        <f>MAX(HTS!AY459,HTS!CG459)</f>
        <v>0</v>
      </c>
      <c r="BD450" s="367">
        <f>MAX(HTS!AZ459,HTS!CH459)</f>
        <v>0</v>
      </c>
      <c r="BE450" s="367">
        <f>MAX(HTS!BA459,HTS!CI459)</f>
        <v>0</v>
      </c>
      <c r="BF450" s="367">
        <f>MAX(HTS!BB459,HTS!CJ459)</f>
        <v>0</v>
      </c>
      <c r="BG450" s="367">
        <f>MAX(COUNTIF(HTS!BC459,"Sim"),COUNTIF(HTS!CK459,"Sim"))</f>
        <v>0</v>
      </c>
      <c r="BH450" s="342"/>
      <c r="BI450" s="367">
        <f>Tracoma!Q462</f>
        <v>0</v>
      </c>
      <c r="BJ450" s="367">
        <f>Tracoma!AK462</f>
        <v>0</v>
      </c>
      <c r="BK450" s="367">
        <f>Tracoma!AL462</f>
        <v>0</v>
      </c>
      <c r="BL450" s="367">
        <f>Tracoma!AN462</f>
        <v>0</v>
      </c>
      <c r="BM450" s="367">
        <f>Tracoma!AO462</f>
        <v>0</v>
      </c>
      <c r="BN450" s="367">
        <f>Tracoma!AT462</f>
        <v>0</v>
      </c>
      <c r="BO450" s="367">
        <f>Tracoma!AU462</f>
        <v>0</v>
      </c>
      <c r="BP450" s="367">
        <f>Tracoma!AV462</f>
        <v>0</v>
      </c>
      <c r="BQ450" s="367">
        <f>Tracoma!AW462</f>
        <v>0</v>
      </c>
      <c r="BR450" s="367">
        <f>COUNTIF(Tracoma!AX462,"Sim")</f>
        <v>0</v>
      </c>
      <c r="BS450" s="342"/>
      <c r="BT450" s="367">
        <f t="shared" si="73"/>
        <v>0</v>
      </c>
      <c r="BU450" s="367">
        <f t="shared" si="74"/>
        <v>0</v>
      </c>
      <c r="BV450" s="367">
        <f t="shared" si="75"/>
        <v>0</v>
      </c>
      <c r="BW450" s="367">
        <f t="shared" si="76"/>
        <v>0</v>
      </c>
      <c r="BX450" s="367">
        <f t="shared" si="77"/>
        <v>0</v>
      </c>
      <c r="BY450" s="367">
        <f t="shared" si="80"/>
        <v>0</v>
      </c>
      <c r="BZ450" s="367">
        <f t="shared" si="81"/>
        <v>0</v>
      </c>
      <c r="CA450" s="367">
        <f t="shared" si="82"/>
        <v>0</v>
      </c>
      <c r="CB450" s="367">
        <f t="shared" si="78"/>
        <v>0</v>
      </c>
      <c r="CC450" s="367">
        <f t="shared" si="79"/>
        <v>0</v>
      </c>
    </row>
    <row r="451" spans="2:81" x14ac:dyDescent="0.25">
      <c r="B451" s="150">
        <f>Demografia!B459</f>
        <v>0</v>
      </c>
      <c r="C451" s="150">
        <f>Demografia!C459</f>
        <v>0</v>
      </c>
      <c r="D451" s="151">
        <f>Demografia!D459</f>
        <v>0</v>
      </c>
      <c r="E451" s="56"/>
      <c r="F451" s="151">
        <f>FL!M458</f>
        <v>0</v>
      </c>
      <c r="G451" s="151">
        <f>FL!AE458</f>
        <v>0</v>
      </c>
      <c r="H451" s="151">
        <f>FL!AF458</f>
        <v>0</v>
      </c>
      <c r="I451" s="151">
        <f>FL!AH458</f>
        <v>0</v>
      </c>
      <c r="J451" s="151">
        <f>FL!AI458</f>
        <v>0</v>
      </c>
      <c r="K451" s="151">
        <f>FL!AK458</f>
        <v>0</v>
      </c>
      <c r="L451" s="151">
        <f>FL!AM458</f>
        <v>0</v>
      </c>
      <c r="M451" s="151">
        <f>FL!AN458</f>
        <v>0</v>
      </c>
      <c r="N451" s="151">
        <f>FL!AO458</f>
        <v>0</v>
      </c>
      <c r="O451" s="151">
        <f>FL!AP458</f>
        <v>0</v>
      </c>
      <c r="P451" s="151">
        <f>FL!AQ458</f>
        <v>0</v>
      </c>
      <c r="Q451" s="151">
        <f>COUNTIF(FL!AR458,"Sim")</f>
        <v>0</v>
      </c>
      <c r="R451" s="56"/>
      <c r="S451" s="151">
        <f>Onco!K458</f>
        <v>0</v>
      </c>
      <c r="T451" s="151">
        <f>MAX(Onco!AB458,Onco!BA458)</f>
        <v>0</v>
      </c>
      <c r="U451" s="151">
        <f>MAX(Onco!AC458,Onco!BB458)</f>
        <v>0</v>
      </c>
      <c r="V451" s="151">
        <f>MAX(Onco!AE458,Onco!BD458)</f>
        <v>0</v>
      </c>
      <c r="W451" s="151">
        <f>MAX(Onco!AF458,Onco!BE458)</f>
        <v>0</v>
      </c>
      <c r="X451" s="151">
        <f>MAX(Onco!AG458,Onco!BF458)</f>
        <v>0</v>
      </c>
      <c r="Y451" s="151">
        <f>MAX(Onco!AH458,Onco!BG458)</f>
        <v>0</v>
      </c>
      <c r="Z451" s="151">
        <f>MAX(Onco!AI458,Onco!BH458)</f>
        <v>0</v>
      </c>
      <c r="AA451" s="151">
        <f>MAX(Onco!AJ458,Onco!BI458)</f>
        <v>0</v>
      </c>
      <c r="AB451" s="151">
        <f>MAX(COUNTIF(Onco!AK458,"Sim"),COUNTIF(Onco!BJ458,"Sim"))</f>
        <v>0</v>
      </c>
      <c r="AC451" s="56"/>
      <c r="AD451" s="151">
        <f>Schisto!P460</f>
        <v>0</v>
      </c>
      <c r="AE451" s="151">
        <f>Schisto!AI460</f>
        <v>0</v>
      </c>
      <c r="AF451" s="151">
        <f>Schisto!AJ460</f>
        <v>0</v>
      </c>
      <c r="AG451" s="151">
        <f>Schisto!AN460</f>
        <v>0</v>
      </c>
      <c r="AH451" s="151">
        <f>Schisto!AO460</f>
        <v>0</v>
      </c>
      <c r="AI451" s="151">
        <f>Schisto!AT460</f>
        <v>0</v>
      </c>
      <c r="AJ451" s="151">
        <f>Schisto!AU460</f>
        <v>0</v>
      </c>
      <c r="AK451" s="151">
        <f>Schisto!AV460</f>
        <v>0</v>
      </c>
      <c r="AL451" s="151">
        <f>Schisto!AW460</f>
        <v>0</v>
      </c>
      <c r="AM451" s="151">
        <f>COUNTIF(Schisto!AX460,"Sim")</f>
        <v>0</v>
      </c>
      <c r="AN451" s="56"/>
      <c r="AO451" s="151">
        <f>HTS!P460</f>
        <v>0</v>
      </c>
      <c r="AP451" s="151">
        <f>MAX(HTS!AK460,HTS!BS460)</f>
        <v>0</v>
      </c>
      <c r="AQ451" s="151">
        <f>MAX(HTS!AL460,HTS!BT460)</f>
        <v>0</v>
      </c>
      <c r="AR451" s="151">
        <f>MAX(HTS!AM460,HTS!BU460)</f>
        <v>0</v>
      </c>
      <c r="AS451" s="151">
        <f>MAX(HTS!AN460,HTS!BV460)</f>
        <v>0</v>
      </c>
      <c r="AT451" s="151">
        <f>MAX(HTS!AO460,HTS!BW460)</f>
        <v>0</v>
      </c>
      <c r="AU451" s="151">
        <f>MAX(HTS!AQ460,HTS!BY460)</f>
        <v>0</v>
      </c>
      <c r="AV451" s="151">
        <f>MAX(HTS!AR460,HTS!BZ460)</f>
        <v>0</v>
      </c>
      <c r="AW451" s="151">
        <f>MAX(HTS!AS460,HTS!CA460)</f>
        <v>0</v>
      </c>
      <c r="AX451" s="151">
        <f>MAX(HTS!AT460,HTS!CB460)</f>
        <v>0</v>
      </c>
      <c r="AY451" s="151">
        <f>MAX(HTS!AU460,HTS!CC460)</f>
        <v>0</v>
      </c>
      <c r="AZ451" s="151">
        <f>MAX(HTS!AV460,HTS!CD460)</f>
        <v>0</v>
      </c>
      <c r="BA451" s="151">
        <f>MAX(HTS!AW460,HTS!CE460)</f>
        <v>0</v>
      </c>
      <c r="BB451" s="151">
        <f>MAX(HTS!AX460,HTS!CF460)</f>
        <v>0</v>
      </c>
      <c r="BC451" s="151">
        <f>MAX(HTS!AY460,HTS!CG460)</f>
        <v>0</v>
      </c>
      <c r="BD451" s="151">
        <f>MAX(HTS!AZ460,HTS!CH460)</f>
        <v>0</v>
      </c>
      <c r="BE451" s="151">
        <f>MAX(HTS!BA460,HTS!CI460)</f>
        <v>0</v>
      </c>
      <c r="BF451" s="151">
        <f>MAX(HTS!BB460,HTS!CJ460)</f>
        <v>0</v>
      </c>
      <c r="BG451" s="151">
        <f>MAX(COUNTIF(HTS!BC460,"Sim"),COUNTIF(HTS!CK460,"Sim"))</f>
        <v>0</v>
      </c>
      <c r="BH451" s="56"/>
      <c r="BI451" s="151">
        <f>Tracoma!Q463</f>
        <v>0</v>
      </c>
      <c r="BJ451" s="151">
        <f>Tracoma!AK463</f>
        <v>0</v>
      </c>
      <c r="BK451" s="151">
        <f>Tracoma!AL463</f>
        <v>0</v>
      </c>
      <c r="BL451" s="151">
        <f>Tracoma!AN463</f>
        <v>0</v>
      </c>
      <c r="BM451" s="151">
        <f>Tracoma!AO463</f>
        <v>0</v>
      </c>
      <c r="BN451" s="151">
        <f>Tracoma!AT463</f>
        <v>0</v>
      </c>
      <c r="BO451" s="151">
        <f>Tracoma!AU463</f>
        <v>0</v>
      </c>
      <c r="BP451" s="151">
        <f>Tracoma!AV463</f>
        <v>0</v>
      </c>
      <c r="BQ451" s="151">
        <f>Tracoma!AW463</f>
        <v>0</v>
      </c>
      <c r="BR451" s="151">
        <f>COUNTIF(Tracoma!AX463,"Sim")</f>
        <v>0</v>
      </c>
      <c r="BS451" s="56"/>
      <c r="BT451" s="151">
        <f t="shared" si="73"/>
        <v>0</v>
      </c>
      <c r="BU451" s="151">
        <f t="shared" si="74"/>
        <v>0</v>
      </c>
      <c r="BV451" s="151">
        <f t="shared" si="75"/>
        <v>0</v>
      </c>
      <c r="BW451" s="151">
        <f t="shared" si="76"/>
        <v>0</v>
      </c>
      <c r="BX451" s="151">
        <f t="shared" si="77"/>
        <v>0</v>
      </c>
      <c r="BY451" s="151">
        <f t="shared" si="80"/>
        <v>0</v>
      </c>
      <c r="BZ451" s="151">
        <f t="shared" si="81"/>
        <v>0</v>
      </c>
      <c r="CA451" s="151">
        <f t="shared" si="82"/>
        <v>0</v>
      </c>
      <c r="CB451" s="151">
        <f t="shared" si="78"/>
        <v>0</v>
      </c>
      <c r="CC451" s="151">
        <f t="shared" si="79"/>
        <v>0</v>
      </c>
    </row>
    <row r="452" spans="2:81" x14ac:dyDescent="0.25">
      <c r="B452" s="366">
        <f>Demografia!B460</f>
        <v>0</v>
      </c>
      <c r="C452" s="366">
        <f>Demografia!C460</f>
        <v>0</v>
      </c>
      <c r="D452" s="367">
        <f>Demografia!D460</f>
        <v>0</v>
      </c>
      <c r="E452" s="342"/>
      <c r="F452" s="367">
        <f>FL!M459</f>
        <v>0</v>
      </c>
      <c r="G452" s="367">
        <f>FL!AE459</f>
        <v>0</v>
      </c>
      <c r="H452" s="367">
        <f>FL!AF459</f>
        <v>0</v>
      </c>
      <c r="I452" s="367">
        <f>FL!AH459</f>
        <v>0</v>
      </c>
      <c r="J452" s="367">
        <f>FL!AI459</f>
        <v>0</v>
      </c>
      <c r="K452" s="367">
        <f>FL!AK459</f>
        <v>0</v>
      </c>
      <c r="L452" s="367">
        <f>FL!AM459</f>
        <v>0</v>
      </c>
      <c r="M452" s="367">
        <f>FL!AN459</f>
        <v>0</v>
      </c>
      <c r="N452" s="367">
        <f>FL!AO459</f>
        <v>0</v>
      </c>
      <c r="O452" s="367">
        <f>FL!AP459</f>
        <v>0</v>
      </c>
      <c r="P452" s="367">
        <f>FL!AQ459</f>
        <v>0</v>
      </c>
      <c r="Q452" s="367">
        <f>COUNTIF(FL!AR459,"Sim")</f>
        <v>0</v>
      </c>
      <c r="R452" s="342"/>
      <c r="S452" s="367">
        <f>Onco!K459</f>
        <v>0</v>
      </c>
      <c r="T452" s="367">
        <f>MAX(Onco!AB459,Onco!BA459)</f>
        <v>0</v>
      </c>
      <c r="U452" s="367">
        <f>MAX(Onco!AC459,Onco!BB459)</f>
        <v>0</v>
      </c>
      <c r="V452" s="367">
        <f>MAX(Onco!AE459,Onco!BD459)</f>
        <v>0</v>
      </c>
      <c r="W452" s="367">
        <f>MAX(Onco!AF459,Onco!BE459)</f>
        <v>0</v>
      </c>
      <c r="X452" s="367">
        <f>MAX(Onco!AG459,Onco!BF459)</f>
        <v>0</v>
      </c>
      <c r="Y452" s="367">
        <f>MAX(Onco!AH459,Onco!BG459)</f>
        <v>0</v>
      </c>
      <c r="Z452" s="367">
        <f>MAX(Onco!AI459,Onco!BH459)</f>
        <v>0</v>
      </c>
      <c r="AA452" s="367">
        <f>MAX(Onco!AJ459,Onco!BI459)</f>
        <v>0</v>
      </c>
      <c r="AB452" s="367">
        <f>MAX(COUNTIF(Onco!AK459,"Sim"),COUNTIF(Onco!BJ459,"Sim"))</f>
        <v>0</v>
      </c>
      <c r="AC452" s="342"/>
      <c r="AD452" s="367">
        <f>Schisto!P461</f>
        <v>0</v>
      </c>
      <c r="AE452" s="367">
        <f>Schisto!AI461</f>
        <v>0</v>
      </c>
      <c r="AF452" s="367">
        <f>Schisto!AJ461</f>
        <v>0</v>
      </c>
      <c r="AG452" s="367">
        <f>Schisto!AN461</f>
        <v>0</v>
      </c>
      <c r="AH452" s="367">
        <f>Schisto!AO461</f>
        <v>0</v>
      </c>
      <c r="AI452" s="367">
        <f>Schisto!AT461</f>
        <v>0</v>
      </c>
      <c r="AJ452" s="367">
        <f>Schisto!AU461</f>
        <v>0</v>
      </c>
      <c r="AK452" s="367">
        <f>Schisto!AV461</f>
        <v>0</v>
      </c>
      <c r="AL452" s="367">
        <f>Schisto!AW461</f>
        <v>0</v>
      </c>
      <c r="AM452" s="367">
        <f>COUNTIF(Schisto!AX461,"Sim")</f>
        <v>0</v>
      </c>
      <c r="AN452" s="342"/>
      <c r="AO452" s="367">
        <f>HTS!P461</f>
        <v>0</v>
      </c>
      <c r="AP452" s="367">
        <f>MAX(HTS!AK461,HTS!BS461)</f>
        <v>0</v>
      </c>
      <c r="AQ452" s="367">
        <f>MAX(HTS!AL461,HTS!BT461)</f>
        <v>0</v>
      </c>
      <c r="AR452" s="367">
        <f>MAX(HTS!AM461,HTS!BU461)</f>
        <v>0</v>
      </c>
      <c r="AS452" s="367">
        <f>MAX(HTS!AN461,HTS!BV461)</f>
        <v>0</v>
      </c>
      <c r="AT452" s="367">
        <f>MAX(HTS!AO461,HTS!BW461)</f>
        <v>0</v>
      </c>
      <c r="AU452" s="367">
        <f>MAX(HTS!AQ461,HTS!BY461)</f>
        <v>0</v>
      </c>
      <c r="AV452" s="367">
        <f>MAX(HTS!AR461,HTS!BZ461)</f>
        <v>0</v>
      </c>
      <c r="AW452" s="367">
        <f>MAX(HTS!AS461,HTS!CA461)</f>
        <v>0</v>
      </c>
      <c r="AX452" s="367">
        <f>MAX(HTS!AT461,HTS!CB461)</f>
        <v>0</v>
      </c>
      <c r="AY452" s="367">
        <f>MAX(HTS!AU461,HTS!CC461)</f>
        <v>0</v>
      </c>
      <c r="AZ452" s="367">
        <f>MAX(HTS!AV461,HTS!CD461)</f>
        <v>0</v>
      </c>
      <c r="BA452" s="367">
        <f>MAX(HTS!AW461,HTS!CE461)</f>
        <v>0</v>
      </c>
      <c r="BB452" s="367">
        <f>MAX(HTS!AX461,HTS!CF461)</f>
        <v>0</v>
      </c>
      <c r="BC452" s="367">
        <f>MAX(HTS!AY461,HTS!CG461)</f>
        <v>0</v>
      </c>
      <c r="BD452" s="367">
        <f>MAX(HTS!AZ461,HTS!CH461)</f>
        <v>0</v>
      </c>
      <c r="BE452" s="367">
        <f>MAX(HTS!BA461,HTS!CI461)</f>
        <v>0</v>
      </c>
      <c r="BF452" s="367">
        <f>MAX(HTS!BB461,HTS!CJ461)</f>
        <v>0</v>
      </c>
      <c r="BG452" s="367">
        <f>MAX(COUNTIF(HTS!BC461,"Sim"),COUNTIF(HTS!CK461,"Sim"))</f>
        <v>0</v>
      </c>
      <c r="BH452" s="342"/>
      <c r="BI452" s="367">
        <f>Tracoma!Q464</f>
        <v>0</v>
      </c>
      <c r="BJ452" s="367">
        <f>Tracoma!AK464</f>
        <v>0</v>
      </c>
      <c r="BK452" s="367">
        <f>Tracoma!AL464</f>
        <v>0</v>
      </c>
      <c r="BL452" s="367">
        <f>Tracoma!AN464</f>
        <v>0</v>
      </c>
      <c r="BM452" s="367">
        <f>Tracoma!AO464</f>
        <v>0</v>
      </c>
      <c r="BN452" s="367">
        <f>Tracoma!AT464</f>
        <v>0</v>
      </c>
      <c r="BO452" s="367">
        <f>Tracoma!AU464</f>
        <v>0</v>
      </c>
      <c r="BP452" s="367">
        <f>Tracoma!AV464</f>
        <v>0</v>
      </c>
      <c r="BQ452" s="367">
        <f>Tracoma!AW464</f>
        <v>0</v>
      </c>
      <c r="BR452" s="367">
        <f>COUNTIF(Tracoma!AX464,"Sim")</f>
        <v>0</v>
      </c>
      <c r="BS452" s="342"/>
      <c r="BT452" s="367">
        <f t="shared" si="73"/>
        <v>0</v>
      </c>
      <c r="BU452" s="367">
        <f t="shared" si="74"/>
        <v>0</v>
      </c>
      <c r="BV452" s="367">
        <f t="shared" si="75"/>
        <v>0</v>
      </c>
      <c r="BW452" s="367">
        <f t="shared" si="76"/>
        <v>0</v>
      </c>
      <c r="BX452" s="367">
        <f t="shared" si="77"/>
        <v>0</v>
      </c>
      <c r="BY452" s="367">
        <f t="shared" si="80"/>
        <v>0</v>
      </c>
      <c r="BZ452" s="367">
        <f t="shared" si="81"/>
        <v>0</v>
      </c>
      <c r="CA452" s="367">
        <f t="shared" si="82"/>
        <v>0</v>
      </c>
      <c r="CB452" s="367">
        <f t="shared" si="78"/>
        <v>0</v>
      </c>
      <c r="CC452" s="367">
        <f t="shared" si="79"/>
        <v>0</v>
      </c>
    </row>
    <row r="453" spans="2:81" x14ac:dyDescent="0.25">
      <c r="B453" s="150">
        <f>Demografia!B461</f>
        <v>0</v>
      </c>
      <c r="C453" s="150">
        <f>Demografia!C461</f>
        <v>0</v>
      </c>
      <c r="D453" s="151">
        <f>Demografia!D461</f>
        <v>0</v>
      </c>
      <c r="E453" s="56"/>
      <c r="F453" s="151">
        <f>FL!M460</f>
        <v>0</v>
      </c>
      <c r="G453" s="151">
        <f>FL!AE460</f>
        <v>0</v>
      </c>
      <c r="H453" s="151">
        <f>FL!AF460</f>
        <v>0</v>
      </c>
      <c r="I453" s="151">
        <f>FL!AH460</f>
        <v>0</v>
      </c>
      <c r="J453" s="151">
        <f>FL!AI460</f>
        <v>0</v>
      </c>
      <c r="K453" s="151">
        <f>FL!AK460</f>
        <v>0</v>
      </c>
      <c r="L453" s="151">
        <f>FL!AM460</f>
        <v>0</v>
      </c>
      <c r="M453" s="151">
        <f>FL!AN460</f>
        <v>0</v>
      </c>
      <c r="N453" s="151">
        <f>FL!AO460</f>
        <v>0</v>
      </c>
      <c r="O453" s="151">
        <f>FL!AP460</f>
        <v>0</v>
      </c>
      <c r="P453" s="151">
        <f>FL!AQ460</f>
        <v>0</v>
      </c>
      <c r="Q453" s="151">
        <f>COUNTIF(FL!AR460,"Sim")</f>
        <v>0</v>
      </c>
      <c r="R453" s="56"/>
      <c r="S453" s="151">
        <f>Onco!K460</f>
        <v>0</v>
      </c>
      <c r="T453" s="151">
        <f>MAX(Onco!AB460,Onco!BA460)</f>
        <v>0</v>
      </c>
      <c r="U453" s="151">
        <f>MAX(Onco!AC460,Onco!BB460)</f>
        <v>0</v>
      </c>
      <c r="V453" s="151">
        <f>MAX(Onco!AE460,Onco!BD460)</f>
        <v>0</v>
      </c>
      <c r="W453" s="151">
        <f>MAX(Onco!AF460,Onco!BE460)</f>
        <v>0</v>
      </c>
      <c r="X453" s="151">
        <f>MAX(Onco!AG460,Onco!BF460)</f>
        <v>0</v>
      </c>
      <c r="Y453" s="151">
        <f>MAX(Onco!AH460,Onco!BG460)</f>
        <v>0</v>
      </c>
      <c r="Z453" s="151">
        <f>MAX(Onco!AI460,Onco!BH460)</f>
        <v>0</v>
      </c>
      <c r="AA453" s="151">
        <f>MAX(Onco!AJ460,Onco!BI460)</f>
        <v>0</v>
      </c>
      <c r="AB453" s="151">
        <f>MAX(COUNTIF(Onco!AK460,"Sim"),COUNTIF(Onco!BJ460,"Sim"))</f>
        <v>0</v>
      </c>
      <c r="AC453" s="56"/>
      <c r="AD453" s="151">
        <f>Schisto!P462</f>
        <v>0</v>
      </c>
      <c r="AE453" s="151">
        <f>Schisto!AI462</f>
        <v>0</v>
      </c>
      <c r="AF453" s="151">
        <f>Schisto!AJ462</f>
        <v>0</v>
      </c>
      <c r="AG453" s="151">
        <f>Schisto!AN462</f>
        <v>0</v>
      </c>
      <c r="AH453" s="151">
        <f>Schisto!AO462</f>
        <v>0</v>
      </c>
      <c r="AI453" s="151">
        <f>Schisto!AT462</f>
        <v>0</v>
      </c>
      <c r="AJ453" s="151">
        <f>Schisto!AU462</f>
        <v>0</v>
      </c>
      <c r="AK453" s="151">
        <f>Schisto!AV462</f>
        <v>0</v>
      </c>
      <c r="AL453" s="151">
        <f>Schisto!AW462</f>
        <v>0</v>
      </c>
      <c r="AM453" s="151">
        <f>COUNTIF(Schisto!AX462,"Sim")</f>
        <v>0</v>
      </c>
      <c r="AN453" s="56"/>
      <c r="AO453" s="151">
        <f>HTS!P462</f>
        <v>0</v>
      </c>
      <c r="AP453" s="151">
        <f>MAX(HTS!AK462,HTS!BS462)</f>
        <v>0</v>
      </c>
      <c r="AQ453" s="151">
        <f>MAX(HTS!AL462,HTS!BT462)</f>
        <v>0</v>
      </c>
      <c r="AR453" s="151">
        <f>MAX(HTS!AM462,HTS!BU462)</f>
        <v>0</v>
      </c>
      <c r="AS453" s="151">
        <f>MAX(HTS!AN462,HTS!BV462)</f>
        <v>0</v>
      </c>
      <c r="AT453" s="151">
        <f>MAX(HTS!AO462,HTS!BW462)</f>
        <v>0</v>
      </c>
      <c r="AU453" s="151">
        <f>MAX(HTS!AQ462,HTS!BY462)</f>
        <v>0</v>
      </c>
      <c r="AV453" s="151">
        <f>MAX(HTS!AR462,HTS!BZ462)</f>
        <v>0</v>
      </c>
      <c r="AW453" s="151">
        <f>MAX(HTS!AS462,HTS!CA462)</f>
        <v>0</v>
      </c>
      <c r="AX453" s="151">
        <f>MAX(HTS!AT462,HTS!CB462)</f>
        <v>0</v>
      </c>
      <c r="AY453" s="151">
        <f>MAX(HTS!AU462,HTS!CC462)</f>
        <v>0</v>
      </c>
      <c r="AZ453" s="151">
        <f>MAX(HTS!AV462,HTS!CD462)</f>
        <v>0</v>
      </c>
      <c r="BA453" s="151">
        <f>MAX(HTS!AW462,HTS!CE462)</f>
        <v>0</v>
      </c>
      <c r="BB453" s="151">
        <f>MAX(HTS!AX462,HTS!CF462)</f>
        <v>0</v>
      </c>
      <c r="BC453" s="151">
        <f>MAX(HTS!AY462,HTS!CG462)</f>
        <v>0</v>
      </c>
      <c r="BD453" s="151">
        <f>MAX(HTS!AZ462,HTS!CH462)</f>
        <v>0</v>
      </c>
      <c r="BE453" s="151">
        <f>MAX(HTS!BA462,HTS!CI462)</f>
        <v>0</v>
      </c>
      <c r="BF453" s="151">
        <f>MAX(HTS!BB462,HTS!CJ462)</f>
        <v>0</v>
      </c>
      <c r="BG453" s="151">
        <f>MAX(COUNTIF(HTS!BC462,"Sim"),COUNTIF(HTS!CK462,"Sim"))</f>
        <v>0</v>
      </c>
      <c r="BH453" s="56"/>
      <c r="BI453" s="151">
        <f>Tracoma!Q465</f>
        <v>0</v>
      </c>
      <c r="BJ453" s="151">
        <f>Tracoma!AK465</f>
        <v>0</v>
      </c>
      <c r="BK453" s="151">
        <f>Tracoma!AL465</f>
        <v>0</v>
      </c>
      <c r="BL453" s="151">
        <f>Tracoma!AN465</f>
        <v>0</v>
      </c>
      <c r="BM453" s="151">
        <f>Tracoma!AO465</f>
        <v>0</v>
      </c>
      <c r="BN453" s="151">
        <f>Tracoma!AT465</f>
        <v>0</v>
      </c>
      <c r="BO453" s="151">
        <f>Tracoma!AU465</f>
        <v>0</v>
      </c>
      <c r="BP453" s="151">
        <f>Tracoma!AV465</f>
        <v>0</v>
      </c>
      <c r="BQ453" s="151">
        <f>Tracoma!AW465</f>
        <v>0</v>
      </c>
      <c r="BR453" s="151">
        <f>COUNTIF(Tracoma!AX465,"Sim")</f>
        <v>0</v>
      </c>
      <c r="BS453" s="56"/>
      <c r="BT453" s="151">
        <f t="shared" si="73"/>
        <v>0</v>
      </c>
      <c r="BU453" s="151">
        <f t="shared" si="74"/>
        <v>0</v>
      </c>
      <c r="BV453" s="151">
        <f t="shared" si="75"/>
        <v>0</v>
      </c>
      <c r="BW453" s="151">
        <f t="shared" si="76"/>
        <v>0</v>
      </c>
      <c r="BX453" s="151">
        <f t="shared" si="77"/>
        <v>0</v>
      </c>
      <c r="BY453" s="151">
        <f t="shared" si="80"/>
        <v>0</v>
      </c>
      <c r="BZ453" s="151">
        <f t="shared" si="81"/>
        <v>0</v>
      </c>
      <c r="CA453" s="151">
        <f t="shared" si="82"/>
        <v>0</v>
      </c>
      <c r="CB453" s="151">
        <f t="shared" si="78"/>
        <v>0</v>
      </c>
      <c r="CC453" s="151">
        <f t="shared" si="79"/>
        <v>0</v>
      </c>
    </row>
    <row r="454" spans="2:81" x14ac:dyDescent="0.25">
      <c r="B454" s="366">
        <f>Demografia!B462</f>
        <v>0</v>
      </c>
      <c r="C454" s="366">
        <f>Demografia!C462</f>
        <v>0</v>
      </c>
      <c r="D454" s="367">
        <f>Demografia!D462</f>
        <v>0</v>
      </c>
      <c r="E454" s="342"/>
      <c r="F454" s="367">
        <f>FL!M461</f>
        <v>0</v>
      </c>
      <c r="G454" s="367">
        <f>FL!AE461</f>
        <v>0</v>
      </c>
      <c r="H454" s="367">
        <f>FL!AF461</f>
        <v>0</v>
      </c>
      <c r="I454" s="367">
        <f>FL!AH461</f>
        <v>0</v>
      </c>
      <c r="J454" s="367">
        <f>FL!AI461</f>
        <v>0</v>
      </c>
      <c r="K454" s="367">
        <f>FL!AK461</f>
        <v>0</v>
      </c>
      <c r="L454" s="367">
        <f>FL!AM461</f>
        <v>0</v>
      </c>
      <c r="M454" s="367">
        <f>FL!AN461</f>
        <v>0</v>
      </c>
      <c r="N454" s="367">
        <f>FL!AO461</f>
        <v>0</v>
      </c>
      <c r="O454" s="367">
        <f>FL!AP461</f>
        <v>0</v>
      </c>
      <c r="P454" s="367">
        <f>FL!AQ461</f>
        <v>0</v>
      </c>
      <c r="Q454" s="367">
        <f>COUNTIF(FL!AR461,"Sim")</f>
        <v>0</v>
      </c>
      <c r="R454" s="342"/>
      <c r="S454" s="367">
        <f>Onco!K461</f>
        <v>0</v>
      </c>
      <c r="T454" s="367">
        <f>MAX(Onco!AB461,Onco!BA461)</f>
        <v>0</v>
      </c>
      <c r="U454" s="367">
        <f>MAX(Onco!AC461,Onco!BB461)</f>
        <v>0</v>
      </c>
      <c r="V454" s="367">
        <f>MAX(Onco!AE461,Onco!BD461)</f>
        <v>0</v>
      </c>
      <c r="W454" s="367">
        <f>MAX(Onco!AF461,Onco!BE461)</f>
        <v>0</v>
      </c>
      <c r="X454" s="367">
        <f>MAX(Onco!AG461,Onco!BF461)</f>
        <v>0</v>
      </c>
      <c r="Y454" s="367">
        <f>MAX(Onco!AH461,Onco!BG461)</f>
        <v>0</v>
      </c>
      <c r="Z454" s="367">
        <f>MAX(Onco!AI461,Onco!BH461)</f>
        <v>0</v>
      </c>
      <c r="AA454" s="367">
        <f>MAX(Onco!AJ461,Onco!BI461)</f>
        <v>0</v>
      </c>
      <c r="AB454" s="367">
        <f>MAX(COUNTIF(Onco!AK461,"Sim"),COUNTIF(Onco!BJ461,"Sim"))</f>
        <v>0</v>
      </c>
      <c r="AC454" s="342"/>
      <c r="AD454" s="367">
        <f>Schisto!P463</f>
        <v>0</v>
      </c>
      <c r="AE454" s="367">
        <f>Schisto!AI463</f>
        <v>0</v>
      </c>
      <c r="AF454" s="367">
        <f>Schisto!AJ463</f>
        <v>0</v>
      </c>
      <c r="AG454" s="367">
        <f>Schisto!AN463</f>
        <v>0</v>
      </c>
      <c r="AH454" s="367">
        <f>Schisto!AO463</f>
        <v>0</v>
      </c>
      <c r="AI454" s="367">
        <f>Schisto!AT463</f>
        <v>0</v>
      </c>
      <c r="AJ454" s="367">
        <f>Schisto!AU463</f>
        <v>0</v>
      </c>
      <c r="AK454" s="367">
        <f>Schisto!AV463</f>
        <v>0</v>
      </c>
      <c r="AL454" s="367">
        <f>Schisto!AW463</f>
        <v>0</v>
      </c>
      <c r="AM454" s="367">
        <f>COUNTIF(Schisto!AX463,"Sim")</f>
        <v>0</v>
      </c>
      <c r="AN454" s="342"/>
      <c r="AO454" s="367">
        <f>HTS!P463</f>
        <v>0</v>
      </c>
      <c r="AP454" s="367">
        <f>MAX(HTS!AK463,HTS!BS463)</f>
        <v>0</v>
      </c>
      <c r="AQ454" s="367">
        <f>MAX(HTS!AL463,HTS!BT463)</f>
        <v>0</v>
      </c>
      <c r="AR454" s="367">
        <f>MAX(HTS!AM463,HTS!BU463)</f>
        <v>0</v>
      </c>
      <c r="AS454" s="367">
        <f>MAX(HTS!AN463,HTS!BV463)</f>
        <v>0</v>
      </c>
      <c r="AT454" s="367">
        <f>MAX(HTS!AO463,HTS!BW463)</f>
        <v>0</v>
      </c>
      <c r="AU454" s="367">
        <f>MAX(HTS!AQ463,HTS!BY463)</f>
        <v>0</v>
      </c>
      <c r="AV454" s="367">
        <f>MAX(HTS!AR463,HTS!BZ463)</f>
        <v>0</v>
      </c>
      <c r="AW454" s="367">
        <f>MAX(HTS!AS463,HTS!CA463)</f>
        <v>0</v>
      </c>
      <c r="AX454" s="367">
        <f>MAX(HTS!AT463,HTS!CB463)</f>
        <v>0</v>
      </c>
      <c r="AY454" s="367">
        <f>MAX(HTS!AU463,HTS!CC463)</f>
        <v>0</v>
      </c>
      <c r="AZ454" s="367">
        <f>MAX(HTS!AV463,HTS!CD463)</f>
        <v>0</v>
      </c>
      <c r="BA454" s="367">
        <f>MAX(HTS!AW463,HTS!CE463)</f>
        <v>0</v>
      </c>
      <c r="BB454" s="367">
        <f>MAX(HTS!AX463,HTS!CF463)</f>
        <v>0</v>
      </c>
      <c r="BC454" s="367">
        <f>MAX(HTS!AY463,HTS!CG463)</f>
        <v>0</v>
      </c>
      <c r="BD454" s="367">
        <f>MAX(HTS!AZ463,HTS!CH463)</f>
        <v>0</v>
      </c>
      <c r="BE454" s="367">
        <f>MAX(HTS!BA463,HTS!CI463)</f>
        <v>0</v>
      </c>
      <c r="BF454" s="367">
        <f>MAX(HTS!BB463,HTS!CJ463)</f>
        <v>0</v>
      </c>
      <c r="BG454" s="367">
        <f>MAX(COUNTIF(HTS!BC463,"Sim"),COUNTIF(HTS!CK463,"Sim"))</f>
        <v>0</v>
      </c>
      <c r="BH454" s="342"/>
      <c r="BI454" s="367">
        <f>Tracoma!Q466</f>
        <v>0</v>
      </c>
      <c r="BJ454" s="367">
        <f>Tracoma!AK466</f>
        <v>0</v>
      </c>
      <c r="BK454" s="367">
        <f>Tracoma!AL466</f>
        <v>0</v>
      </c>
      <c r="BL454" s="367">
        <f>Tracoma!AN466</f>
        <v>0</v>
      </c>
      <c r="BM454" s="367">
        <f>Tracoma!AO466</f>
        <v>0</v>
      </c>
      <c r="BN454" s="367">
        <f>Tracoma!AT466</f>
        <v>0</v>
      </c>
      <c r="BO454" s="367">
        <f>Tracoma!AU466</f>
        <v>0</v>
      </c>
      <c r="BP454" s="367">
        <f>Tracoma!AV466</f>
        <v>0</v>
      </c>
      <c r="BQ454" s="367">
        <f>Tracoma!AW466</f>
        <v>0</v>
      </c>
      <c r="BR454" s="367">
        <f>COUNTIF(Tracoma!AX466,"Sim")</f>
        <v>0</v>
      </c>
      <c r="BS454" s="342"/>
      <c r="BT454" s="367">
        <f t="shared" si="73"/>
        <v>0</v>
      </c>
      <c r="BU454" s="367">
        <f t="shared" si="74"/>
        <v>0</v>
      </c>
      <c r="BV454" s="367">
        <f t="shared" si="75"/>
        <v>0</v>
      </c>
      <c r="BW454" s="367">
        <f t="shared" si="76"/>
        <v>0</v>
      </c>
      <c r="BX454" s="367">
        <f t="shared" si="77"/>
        <v>0</v>
      </c>
      <c r="BY454" s="367">
        <f t="shared" si="80"/>
        <v>0</v>
      </c>
      <c r="BZ454" s="367">
        <f t="shared" si="81"/>
        <v>0</v>
      </c>
      <c r="CA454" s="367">
        <f t="shared" si="82"/>
        <v>0</v>
      </c>
      <c r="CB454" s="367">
        <f t="shared" si="78"/>
        <v>0</v>
      </c>
      <c r="CC454" s="367">
        <f t="shared" si="79"/>
        <v>0</v>
      </c>
    </row>
    <row r="455" spans="2:81" x14ac:dyDescent="0.25">
      <c r="B455" s="150">
        <f>Demografia!B463</f>
        <v>0</v>
      </c>
      <c r="C455" s="150">
        <f>Demografia!C463</f>
        <v>0</v>
      </c>
      <c r="D455" s="151">
        <f>Demografia!D463</f>
        <v>0</v>
      </c>
      <c r="E455" s="56"/>
      <c r="F455" s="151">
        <f>FL!M462</f>
        <v>0</v>
      </c>
      <c r="G455" s="151">
        <f>FL!AE462</f>
        <v>0</v>
      </c>
      <c r="H455" s="151">
        <f>FL!AF462</f>
        <v>0</v>
      </c>
      <c r="I455" s="151">
        <f>FL!AH462</f>
        <v>0</v>
      </c>
      <c r="J455" s="151">
        <f>FL!AI462</f>
        <v>0</v>
      </c>
      <c r="K455" s="151">
        <f>FL!AK462</f>
        <v>0</v>
      </c>
      <c r="L455" s="151">
        <f>FL!AM462</f>
        <v>0</v>
      </c>
      <c r="M455" s="151">
        <f>FL!AN462</f>
        <v>0</v>
      </c>
      <c r="N455" s="151">
        <f>FL!AO462</f>
        <v>0</v>
      </c>
      <c r="O455" s="151">
        <f>FL!AP462</f>
        <v>0</v>
      </c>
      <c r="P455" s="151">
        <f>FL!AQ462</f>
        <v>0</v>
      </c>
      <c r="Q455" s="151">
        <f>COUNTIF(FL!AR462,"Sim")</f>
        <v>0</v>
      </c>
      <c r="R455" s="56"/>
      <c r="S455" s="151">
        <f>Onco!K462</f>
        <v>0</v>
      </c>
      <c r="T455" s="151">
        <f>MAX(Onco!AB462,Onco!BA462)</f>
        <v>0</v>
      </c>
      <c r="U455" s="151">
        <f>MAX(Onco!AC462,Onco!BB462)</f>
        <v>0</v>
      </c>
      <c r="V455" s="151">
        <f>MAX(Onco!AE462,Onco!BD462)</f>
        <v>0</v>
      </c>
      <c r="W455" s="151">
        <f>MAX(Onco!AF462,Onco!BE462)</f>
        <v>0</v>
      </c>
      <c r="X455" s="151">
        <f>MAX(Onco!AG462,Onco!BF462)</f>
        <v>0</v>
      </c>
      <c r="Y455" s="151">
        <f>MAX(Onco!AH462,Onco!BG462)</f>
        <v>0</v>
      </c>
      <c r="Z455" s="151">
        <f>MAX(Onco!AI462,Onco!BH462)</f>
        <v>0</v>
      </c>
      <c r="AA455" s="151">
        <f>MAX(Onco!AJ462,Onco!BI462)</f>
        <v>0</v>
      </c>
      <c r="AB455" s="151">
        <f>MAX(COUNTIF(Onco!AK462,"Sim"),COUNTIF(Onco!BJ462,"Sim"))</f>
        <v>0</v>
      </c>
      <c r="AC455" s="56"/>
      <c r="AD455" s="151">
        <f>Schisto!P464</f>
        <v>0</v>
      </c>
      <c r="AE455" s="151">
        <f>Schisto!AI464</f>
        <v>0</v>
      </c>
      <c r="AF455" s="151">
        <f>Schisto!AJ464</f>
        <v>0</v>
      </c>
      <c r="AG455" s="151">
        <f>Schisto!AN464</f>
        <v>0</v>
      </c>
      <c r="AH455" s="151">
        <f>Schisto!AO464</f>
        <v>0</v>
      </c>
      <c r="AI455" s="151">
        <f>Schisto!AT464</f>
        <v>0</v>
      </c>
      <c r="AJ455" s="151">
        <f>Schisto!AU464</f>
        <v>0</v>
      </c>
      <c r="AK455" s="151">
        <f>Schisto!AV464</f>
        <v>0</v>
      </c>
      <c r="AL455" s="151">
        <f>Schisto!AW464</f>
        <v>0</v>
      </c>
      <c r="AM455" s="151">
        <f>COUNTIF(Schisto!AX464,"Sim")</f>
        <v>0</v>
      </c>
      <c r="AN455" s="56"/>
      <c r="AO455" s="151">
        <f>HTS!P464</f>
        <v>0</v>
      </c>
      <c r="AP455" s="151">
        <f>MAX(HTS!AK464,HTS!BS464)</f>
        <v>0</v>
      </c>
      <c r="AQ455" s="151">
        <f>MAX(HTS!AL464,HTS!BT464)</f>
        <v>0</v>
      </c>
      <c r="AR455" s="151">
        <f>MAX(HTS!AM464,HTS!BU464)</f>
        <v>0</v>
      </c>
      <c r="AS455" s="151">
        <f>MAX(HTS!AN464,HTS!BV464)</f>
        <v>0</v>
      </c>
      <c r="AT455" s="151">
        <f>MAX(HTS!AO464,HTS!BW464)</f>
        <v>0</v>
      </c>
      <c r="AU455" s="151">
        <f>MAX(HTS!AQ464,HTS!BY464)</f>
        <v>0</v>
      </c>
      <c r="AV455" s="151">
        <f>MAX(HTS!AR464,HTS!BZ464)</f>
        <v>0</v>
      </c>
      <c r="AW455" s="151">
        <f>MAX(HTS!AS464,HTS!CA464)</f>
        <v>0</v>
      </c>
      <c r="AX455" s="151">
        <f>MAX(HTS!AT464,HTS!CB464)</f>
        <v>0</v>
      </c>
      <c r="AY455" s="151">
        <f>MAX(HTS!AU464,HTS!CC464)</f>
        <v>0</v>
      </c>
      <c r="AZ455" s="151">
        <f>MAX(HTS!AV464,HTS!CD464)</f>
        <v>0</v>
      </c>
      <c r="BA455" s="151">
        <f>MAX(HTS!AW464,HTS!CE464)</f>
        <v>0</v>
      </c>
      <c r="BB455" s="151">
        <f>MAX(HTS!AX464,HTS!CF464)</f>
        <v>0</v>
      </c>
      <c r="BC455" s="151">
        <f>MAX(HTS!AY464,HTS!CG464)</f>
        <v>0</v>
      </c>
      <c r="BD455" s="151">
        <f>MAX(HTS!AZ464,HTS!CH464)</f>
        <v>0</v>
      </c>
      <c r="BE455" s="151">
        <f>MAX(HTS!BA464,HTS!CI464)</f>
        <v>0</v>
      </c>
      <c r="BF455" s="151">
        <f>MAX(HTS!BB464,HTS!CJ464)</f>
        <v>0</v>
      </c>
      <c r="BG455" s="151">
        <f>MAX(COUNTIF(HTS!BC464,"Sim"),COUNTIF(HTS!CK464,"Sim"))</f>
        <v>0</v>
      </c>
      <c r="BH455" s="56"/>
      <c r="BI455" s="151">
        <f>Tracoma!Q467</f>
        <v>0</v>
      </c>
      <c r="BJ455" s="151">
        <f>Tracoma!AK467</f>
        <v>0</v>
      </c>
      <c r="BK455" s="151">
        <f>Tracoma!AL467</f>
        <v>0</v>
      </c>
      <c r="BL455" s="151">
        <f>Tracoma!AN467</f>
        <v>0</v>
      </c>
      <c r="BM455" s="151">
        <f>Tracoma!AO467</f>
        <v>0</v>
      </c>
      <c r="BN455" s="151">
        <f>Tracoma!AT467</f>
        <v>0</v>
      </c>
      <c r="BO455" s="151">
        <f>Tracoma!AU467</f>
        <v>0</v>
      </c>
      <c r="BP455" s="151">
        <f>Tracoma!AV467</f>
        <v>0</v>
      </c>
      <c r="BQ455" s="151">
        <f>Tracoma!AW467</f>
        <v>0</v>
      </c>
      <c r="BR455" s="151">
        <f>COUNTIF(Tracoma!AX467,"Sim")</f>
        <v>0</v>
      </c>
      <c r="BS455" s="56"/>
      <c r="BT455" s="151">
        <f t="shared" si="73"/>
        <v>0</v>
      </c>
      <c r="BU455" s="151">
        <f t="shared" si="74"/>
        <v>0</v>
      </c>
      <c r="BV455" s="151">
        <f t="shared" si="75"/>
        <v>0</v>
      </c>
      <c r="BW455" s="151">
        <f t="shared" si="76"/>
        <v>0</v>
      </c>
      <c r="BX455" s="151">
        <f t="shared" si="77"/>
        <v>0</v>
      </c>
      <c r="BY455" s="151">
        <f t="shared" si="80"/>
        <v>0</v>
      </c>
      <c r="BZ455" s="151">
        <f t="shared" si="81"/>
        <v>0</v>
      </c>
      <c r="CA455" s="151">
        <f t="shared" si="82"/>
        <v>0</v>
      </c>
      <c r="CB455" s="151">
        <f t="shared" si="78"/>
        <v>0</v>
      </c>
      <c r="CC455" s="151">
        <f t="shared" si="79"/>
        <v>0</v>
      </c>
    </row>
    <row r="456" spans="2:81" x14ac:dyDescent="0.25">
      <c r="B456" s="366">
        <f>Demografia!B464</f>
        <v>0</v>
      </c>
      <c r="C456" s="366">
        <f>Demografia!C464</f>
        <v>0</v>
      </c>
      <c r="D456" s="367">
        <f>Demografia!D464</f>
        <v>0</v>
      </c>
      <c r="E456" s="342"/>
      <c r="F456" s="367">
        <f>FL!M463</f>
        <v>0</v>
      </c>
      <c r="G456" s="367">
        <f>FL!AE463</f>
        <v>0</v>
      </c>
      <c r="H456" s="367">
        <f>FL!AF463</f>
        <v>0</v>
      </c>
      <c r="I456" s="367">
        <f>FL!AH463</f>
        <v>0</v>
      </c>
      <c r="J456" s="367">
        <f>FL!AI463</f>
        <v>0</v>
      </c>
      <c r="K456" s="367">
        <f>FL!AK463</f>
        <v>0</v>
      </c>
      <c r="L456" s="367">
        <f>FL!AM463</f>
        <v>0</v>
      </c>
      <c r="M456" s="367">
        <f>FL!AN463</f>
        <v>0</v>
      </c>
      <c r="N456" s="367">
        <f>FL!AO463</f>
        <v>0</v>
      </c>
      <c r="O456" s="367">
        <f>FL!AP463</f>
        <v>0</v>
      </c>
      <c r="P456" s="367">
        <f>FL!AQ463</f>
        <v>0</v>
      </c>
      <c r="Q456" s="367">
        <f>COUNTIF(FL!AR463,"Sim")</f>
        <v>0</v>
      </c>
      <c r="R456" s="342"/>
      <c r="S456" s="367">
        <f>Onco!K463</f>
        <v>0</v>
      </c>
      <c r="T456" s="367">
        <f>MAX(Onco!AB463,Onco!BA463)</f>
        <v>0</v>
      </c>
      <c r="U456" s="367">
        <f>MAX(Onco!AC463,Onco!BB463)</f>
        <v>0</v>
      </c>
      <c r="V456" s="367">
        <f>MAX(Onco!AE463,Onco!BD463)</f>
        <v>0</v>
      </c>
      <c r="W456" s="367">
        <f>MAX(Onco!AF463,Onco!BE463)</f>
        <v>0</v>
      </c>
      <c r="X456" s="367">
        <f>MAX(Onco!AG463,Onco!BF463)</f>
        <v>0</v>
      </c>
      <c r="Y456" s="367">
        <f>MAX(Onco!AH463,Onco!BG463)</f>
        <v>0</v>
      </c>
      <c r="Z456" s="367">
        <f>MAX(Onco!AI463,Onco!BH463)</f>
        <v>0</v>
      </c>
      <c r="AA456" s="367">
        <f>MAX(Onco!AJ463,Onco!BI463)</f>
        <v>0</v>
      </c>
      <c r="AB456" s="367">
        <f>MAX(COUNTIF(Onco!AK463,"Sim"),COUNTIF(Onco!BJ463,"Sim"))</f>
        <v>0</v>
      </c>
      <c r="AC456" s="342"/>
      <c r="AD456" s="367">
        <f>Schisto!P465</f>
        <v>0</v>
      </c>
      <c r="AE456" s="367">
        <f>Schisto!AI465</f>
        <v>0</v>
      </c>
      <c r="AF456" s="367">
        <f>Schisto!AJ465</f>
        <v>0</v>
      </c>
      <c r="AG456" s="367">
        <f>Schisto!AN465</f>
        <v>0</v>
      </c>
      <c r="AH456" s="367">
        <f>Schisto!AO465</f>
        <v>0</v>
      </c>
      <c r="AI456" s="367">
        <f>Schisto!AT465</f>
        <v>0</v>
      </c>
      <c r="AJ456" s="367">
        <f>Schisto!AU465</f>
        <v>0</v>
      </c>
      <c r="AK456" s="367">
        <f>Schisto!AV465</f>
        <v>0</v>
      </c>
      <c r="AL456" s="367">
        <f>Schisto!AW465</f>
        <v>0</v>
      </c>
      <c r="AM456" s="367">
        <f>COUNTIF(Schisto!AX465,"Sim")</f>
        <v>0</v>
      </c>
      <c r="AN456" s="342"/>
      <c r="AO456" s="367">
        <f>HTS!P465</f>
        <v>0</v>
      </c>
      <c r="AP456" s="367">
        <f>MAX(HTS!AK465,HTS!BS465)</f>
        <v>0</v>
      </c>
      <c r="AQ456" s="367">
        <f>MAX(HTS!AL465,HTS!BT465)</f>
        <v>0</v>
      </c>
      <c r="AR456" s="367">
        <f>MAX(HTS!AM465,HTS!BU465)</f>
        <v>0</v>
      </c>
      <c r="AS456" s="367">
        <f>MAX(HTS!AN465,HTS!BV465)</f>
        <v>0</v>
      </c>
      <c r="AT456" s="367">
        <f>MAX(HTS!AO465,HTS!BW465)</f>
        <v>0</v>
      </c>
      <c r="AU456" s="367">
        <f>MAX(HTS!AQ465,HTS!BY465)</f>
        <v>0</v>
      </c>
      <c r="AV456" s="367">
        <f>MAX(HTS!AR465,HTS!BZ465)</f>
        <v>0</v>
      </c>
      <c r="AW456" s="367">
        <f>MAX(HTS!AS465,HTS!CA465)</f>
        <v>0</v>
      </c>
      <c r="AX456" s="367">
        <f>MAX(HTS!AT465,HTS!CB465)</f>
        <v>0</v>
      </c>
      <c r="AY456" s="367">
        <f>MAX(HTS!AU465,HTS!CC465)</f>
        <v>0</v>
      </c>
      <c r="AZ456" s="367">
        <f>MAX(HTS!AV465,HTS!CD465)</f>
        <v>0</v>
      </c>
      <c r="BA456" s="367">
        <f>MAX(HTS!AW465,HTS!CE465)</f>
        <v>0</v>
      </c>
      <c r="BB456" s="367">
        <f>MAX(HTS!AX465,HTS!CF465)</f>
        <v>0</v>
      </c>
      <c r="BC456" s="367">
        <f>MAX(HTS!AY465,HTS!CG465)</f>
        <v>0</v>
      </c>
      <c r="BD456" s="367">
        <f>MAX(HTS!AZ465,HTS!CH465)</f>
        <v>0</v>
      </c>
      <c r="BE456" s="367">
        <f>MAX(HTS!BA465,HTS!CI465)</f>
        <v>0</v>
      </c>
      <c r="BF456" s="367">
        <f>MAX(HTS!BB465,HTS!CJ465)</f>
        <v>0</v>
      </c>
      <c r="BG456" s="367">
        <f>MAX(COUNTIF(HTS!BC465,"Sim"),COUNTIF(HTS!CK465,"Sim"))</f>
        <v>0</v>
      </c>
      <c r="BH456" s="342"/>
      <c r="BI456" s="367">
        <f>Tracoma!Q468</f>
        <v>0</v>
      </c>
      <c r="BJ456" s="367">
        <f>Tracoma!AK468</f>
        <v>0</v>
      </c>
      <c r="BK456" s="367">
        <f>Tracoma!AL468</f>
        <v>0</v>
      </c>
      <c r="BL456" s="367">
        <f>Tracoma!AN468</f>
        <v>0</v>
      </c>
      <c r="BM456" s="367">
        <f>Tracoma!AO468</f>
        <v>0</v>
      </c>
      <c r="BN456" s="367">
        <f>Tracoma!AT468</f>
        <v>0</v>
      </c>
      <c r="BO456" s="367">
        <f>Tracoma!AU468</f>
        <v>0</v>
      </c>
      <c r="BP456" s="367">
        <f>Tracoma!AV468</f>
        <v>0</v>
      </c>
      <c r="BQ456" s="367">
        <f>Tracoma!AW468</f>
        <v>0</v>
      </c>
      <c r="BR456" s="367">
        <f>COUNTIF(Tracoma!AX468,"Sim")</f>
        <v>0</v>
      </c>
      <c r="BS456" s="342"/>
      <c r="BT456" s="367">
        <f t="shared" si="73"/>
        <v>0</v>
      </c>
      <c r="BU456" s="367">
        <f t="shared" si="74"/>
        <v>0</v>
      </c>
      <c r="BV456" s="367">
        <f t="shared" si="75"/>
        <v>0</v>
      </c>
      <c r="BW456" s="367">
        <f t="shared" si="76"/>
        <v>0</v>
      </c>
      <c r="BX456" s="367">
        <f t="shared" si="77"/>
        <v>0</v>
      </c>
      <c r="BY456" s="367">
        <f t="shared" si="80"/>
        <v>0</v>
      </c>
      <c r="BZ456" s="367">
        <f t="shared" si="81"/>
        <v>0</v>
      </c>
      <c r="CA456" s="367">
        <f t="shared" si="82"/>
        <v>0</v>
      </c>
      <c r="CB456" s="367">
        <f t="shared" si="78"/>
        <v>0</v>
      </c>
      <c r="CC456" s="367">
        <f t="shared" si="79"/>
        <v>0</v>
      </c>
    </row>
    <row r="457" spans="2:81" x14ac:dyDescent="0.25">
      <c r="B457" s="150">
        <f>Demografia!B465</f>
        <v>0</v>
      </c>
      <c r="C457" s="150">
        <f>Demografia!C465</f>
        <v>0</v>
      </c>
      <c r="D457" s="151">
        <f>Demografia!D465</f>
        <v>0</v>
      </c>
      <c r="E457" s="56"/>
      <c r="F457" s="151">
        <f>FL!M464</f>
        <v>0</v>
      </c>
      <c r="G457" s="151">
        <f>FL!AE464</f>
        <v>0</v>
      </c>
      <c r="H457" s="151">
        <f>FL!AF464</f>
        <v>0</v>
      </c>
      <c r="I457" s="151">
        <f>FL!AH464</f>
        <v>0</v>
      </c>
      <c r="J457" s="151">
        <f>FL!AI464</f>
        <v>0</v>
      </c>
      <c r="K457" s="151">
        <f>FL!AK464</f>
        <v>0</v>
      </c>
      <c r="L457" s="151">
        <f>FL!AM464</f>
        <v>0</v>
      </c>
      <c r="M457" s="151">
        <f>FL!AN464</f>
        <v>0</v>
      </c>
      <c r="N457" s="151">
        <f>FL!AO464</f>
        <v>0</v>
      </c>
      <c r="O457" s="151">
        <f>FL!AP464</f>
        <v>0</v>
      </c>
      <c r="P457" s="151">
        <f>FL!AQ464</f>
        <v>0</v>
      </c>
      <c r="Q457" s="151">
        <f>COUNTIF(FL!AR464,"Sim")</f>
        <v>0</v>
      </c>
      <c r="R457" s="56"/>
      <c r="S457" s="151">
        <f>Onco!K464</f>
        <v>0</v>
      </c>
      <c r="T457" s="151">
        <f>MAX(Onco!AB464,Onco!BA464)</f>
        <v>0</v>
      </c>
      <c r="U457" s="151">
        <f>MAX(Onco!AC464,Onco!BB464)</f>
        <v>0</v>
      </c>
      <c r="V457" s="151">
        <f>MAX(Onco!AE464,Onco!BD464)</f>
        <v>0</v>
      </c>
      <c r="W457" s="151">
        <f>MAX(Onco!AF464,Onco!BE464)</f>
        <v>0</v>
      </c>
      <c r="X457" s="151">
        <f>MAX(Onco!AG464,Onco!BF464)</f>
        <v>0</v>
      </c>
      <c r="Y457" s="151">
        <f>MAX(Onco!AH464,Onco!BG464)</f>
        <v>0</v>
      </c>
      <c r="Z457" s="151">
        <f>MAX(Onco!AI464,Onco!BH464)</f>
        <v>0</v>
      </c>
      <c r="AA457" s="151">
        <f>MAX(Onco!AJ464,Onco!BI464)</f>
        <v>0</v>
      </c>
      <c r="AB457" s="151">
        <f>MAX(COUNTIF(Onco!AK464,"Sim"),COUNTIF(Onco!BJ464,"Sim"))</f>
        <v>0</v>
      </c>
      <c r="AC457" s="56"/>
      <c r="AD457" s="151">
        <f>Schisto!P466</f>
        <v>0</v>
      </c>
      <c r="AE457" s="151">
        <f>Schisto!AI466</f>
        <v>0</v>
      </c>
      <c r="AF457" s="151">
        <f>Schisto!AJ466</f>
        <v>0</v>
      </c>
      <c r="AG457" s="151">
        <f>Schisto!AN466</f>
        <v>0</v>
      </c>
      <c r="AH457" s="151">
        <f>Schisto!AO466</f>
        <v>0</v>
      </c>
      <c r="AI457" s="151">
        <f>Schisto!AT466</f>
        <v>0</v>
      </c>
      <c r="AJ457" s="151">
        <f>Schisto!AU466</f>
        <v>0</v>
      </c>
      <c r="AK457" s="151">
        <f>Schisto!AV466</f>
        <v>0</v>
      </c>
      <c r="AL457" s="151">
        <f>Schisto!AW466</f>
        <v>0</v>
      </c>
      <c r="AM457" s="151">
        <f>COUNTIF(Schisto!AX466,"Sim")</f>
        <v>0</v>
      </c>
      <c r="AN457" s="56"/>
      <c r="AO457" s="151">
        <f>HTS!P466</f>
        <v>0</v>
      </c>
      <c r="AP457" s="151">
        <f>MAX(HTS!AK466,HTS!BS466)</f>
        <v>0</v>
      </c>
      <c r="AQ457" s="151">
        <f>MAX(HTS!AL466,HTS!BT466)</f>
        <v>0</v>
      </c>
      <c r="AR457" s="151">
        <f>MAX(HTS!AM466,HTS!BU466)</f>
        <v>0</v>
      </c>
      <c r="AS457" s="151">
        <f>MAX(HTS!AN466,HTS!BV466)</f>
        <v>0</v>
      </c>
      <c r="AT457" s="151">
        <f>MAX(HTS!AO466,HTS!BW466)</f>
        <v>0</v>
      </c>
      <c r="AU457" s="151">
        <f>MAX(HTS!AQ466,HTS!BY466)</f>
        <v>0</v>
      </c>
      <c r="AV457" s="151">
        <f>MAX(HTS!AR466,HTS!BZ466)</f>
        <v>0</v>
      </c>
      <c r="AW457" s="151">
        <f>MAX(HTS!AS466,HTS!CA466)</f>
        <v>0</v>
      </c>
      <c r="AX457" s="151">
        <f>MAX(HTS!AT466,HTS!CB466)</f>
        <v>0</v>
      </c>
      <c r="AY457" s="151">
        <f>MAX(HTS!AU466,HTS!CC466)</f>
        <v>0</v>
      </c>
      <c r="AZ457" s="151">
        <f>MAX(HTS!AV466,HTS!CD466)</f>
        <v>0</v>
      </c>
      <c r="BA457" s="151">
        <f>MAX(HTS!AW466,HTS!CE466)</f>
        <v>0</v>
      </c>
      <c r="BB457" s="151">
        <f>MAX(HTS!AX466,HTS!CF466)</f>
        <v>0</v>
      </c>
      <c r="BC457" s="151">
        <f>MAX(HTS!AY466,HTS!CG466)</f>
        <v>0</v>
      </c>
      <c r="BD457" s="151">
        <f>MAX(HTS!AZ466,HTS!CH466)</f>
        <v>0</v>
      </c>
      <c r="BE457" s="151">
        <f>MAX(HTS!BA466,HTS!CI466)</f>
        <v>0</v>
      </c>
      <c r="BF457" s="151">
        <f>MAX(HTS!BB466,HTS!CJ466)</f>
        <v>0</v>
      </c>
      <c r="BG457" s="151">
        <f>MAX(COUNTIF(HTS!BC466,"Sim"),COUNTIF(HTS!CK466,"Sim"))</f>
        <v>0</v>
      </c>
      <c r="BH457" s="56"/>
      <c r="BI457" s="151">
        <f>Tracoma!Q469</f>
        <v>0</v>
      </c>
      <c r="BJ457" s="151">
        <f>Tracoma!AK469</f>
        <v>0</v>
      </c>
      <c r="BK457" s="151">
        <f>Tracoma!AL469</f>
        <v>0</v>
      </c>
      <c r="BL457" s="151">
        <f>Tracoma!AN469</f>
        <v>0</v>
      </c>
      <c r="BM457" s="151">
        <f>Tracoma!AO469</f>
        <v>0</v>
      </c>
      <c r="BN457" s="151">
        <f>Tracoma!AT469</f>
        <v>0</v>
      </c>
      <c r="BO457" s="151">
        <f>Tracoma!AU469</f>
        <v>0</v>
      </c>
      <c r="BP457" s="151">
        <f>Tracoma!AV469</f>
        <v>0</v>
      </c>
      <c r="BQ457" s="151">
        <f>Tracoma!AW469</f>
        <v>0</v>
      </c>
      <c r="BR457" s="151">
        <f>COUNTIF(Tracoma!AX469,"Sim")</f>
        <v>0</v>
      </c>
      <c r="BS457" s="56"/>
      <c r="BT457" s="151">
        <f t="shared" ref="BT457:BT520" si="83">MAX(F457,S457,AD457,AO457,BI457)</f>
        <v>0</v>
      </c>
      <c r="BU457" s="151">
        <f t="shared" ref="BU457:BU520" si="84">MAX(G457,T457,AE457,AP457,BJ457)</f>
        <v>0</v>
      </c>
      <c r="BV457" s="151">
        <f t="shared" ref="BV457:BV520" si="85">MAX(H457,U457,AF457,AQ457,BK457)</f>
        <v>0</v>
      </c>
      <c r="BW457" s="151">
        <f t="shared" ref="BW457:BW520" si="86">MAX(I457,V457,AG457,AU457,BL457)</f>
        <v>0</v>
      </c>
      <c r="BX457" s="151">
        <f t="shared" ref="BX457:BX520" si="87">MAX(J457,W457,AH457,AV457,BM457)</f>
        <v>0</v>
      </c>
      <c r="BY457" s="151">
        <f t="shared" si="80"/>
        <v>0</v>
      </c>
      <c r="BZ457" s="151">
        <f t="shared" si="81"/>
        <v>0</v>
      </c>
      <c r="CA457" s="151">
        <f t="shared" si="82"/>
        <v>0</v>
      </c>
      <c r="CB457" s="151">
        <f t="shared" ref="CB457:CB520" si="88">MAX(P457,AA457,AL457,BF457,BQ457)</f>
        <v>0</v>
      </c>
      <c r="CC457" s="151">
        <f t="shared" ref="CC457:CC520" si="89">MAX(Q457,AB457,AM457,BG457,BR457)</f>
        <v>0</v>
      </c>
    </row>
    <row r="458" spans="2:81" x14ac:dyDescent="0.25">
      <c r="B458" s="366">
        <f>Demografia!B466</f>
        <v>0</v>
      </c>
      <c r="C458" s="366">
        <f>Demografia!C466</f>
        <v>0</v>
      </c>
      <c r="D458" s="367">
        <f>Demografia!D466</f>
        <v>0</v>
      </c>
      <c r="E458" s="342"/>
      <c r="F458" s="367">
        <f>FL!M465</f>
        <v>0</v>
      </c>
      <c r="G458" s="367">
        <f>FL!AE465</f>
        <v>0</v>
      </c>
      <c r="H458" s="367">
        <f>FL!AF465</f>
        <v>0</v>
      </c>
      <c r="I458" s="367">
        <f>FL!AH465</f>
        <v>0</v>
      </c>
      <c r="J458" s="367">
        <f>FL!AI465</f>
        <v>0</v>
      </c>
      <c r="K458" s="367">
        <f>FL!AK465</f>
        <v>0</v>
      </c>
      <c r="L458" s="367">
        <f>FL!AM465</f>
        <v>0</v>
      </c>
      <c r="M458" s="367">
        <f>FL!AN465</f>
        <v>0</v>
      </c>
      <c r="N458" s="367">
        <f>FL!AO465</f>
        <v>0</v>
      </c>
      <c r="O458" s="367">
        <f>FL!AP465</f>
        <v>0</v>
      </c>
      <c r="P458" s="367">
        <f>FL!AQ465</f>
        <v>0</v>
      </c>
      <c r="Q458" s="367">
        <f>COUNTIF(FL!AR465,"Sim")</f>
        <v>0</v>
      </c>
      <c r="R458" s="342"/>
      <c r="S458" s="367">
        <f>Onco!K465</f>
        <v>0</v>
      </c>
      <c r="T458" s="367">
        <f>MAX(Onco!AB465,Onco!BA465)</f>
        <v>0</v>
      </c>
      <c r="U458" s="367">
        <f>MAX(Onco!AC465,Onco!BB465)</f>
        <v>0</v>
      </c>
      <c r="V458" s="367">
        <f>MAX(Onco!AE465,Onco!BD465)</f>
        <v>0</v>
      </c>
      <c r="W458" s="367">
        <f>MAX(Onco!AF465,Onco!BE465)</f>
        <v>0</v>
      </c>
      <c r="X458" s="367">
        <f>MAX(Onco!AG465,Onco!BF465)</f>
        <v>0</v>
      </c>
      <c r="Y458" s="367">
        <f>MAX(Onco!AH465,Onco!BG465)</f>
        <v>0</v>
      </c>
      <c r="Z458" s="367">
        <f>MAX(Onco!AI465,Onco!BH465)</f>
        <v>0</v>
      </c>
      <c r="AA458" s="367">
        <f>MAX(Onco!AJ465,Onco!BI465)</f>
        <v>0</v>
      </c>
      <c r="AB458" s="367">
        <f>MAX(COUNTIF(Onco!AK465,"Sim"),COUNTIF(Onco!BJ465,"Sim"))</f>
        <v>0</v>
      </c>
      <c r="AC458" s="342"/>
      <c r="AD458" s="367">
        <f>Schisto!P467</f>
        <v>0</v>
      </c>
      <c r="AE458" s="367">
        <f>Schisto!AI467</f>
        <v>0</v>
      </c>
      <c r="AF458" s="367">
        <f>Schisto!AJ467</f>
        <v>0</v>
      </c>
      <c r="AG458" s="367">
        <f>Schisto!AN467</f>
        <v>0</v>
      </c>
      <c r="AH458" s="367">
        <f>Schisto!AO467</f>
        <v>0</v>
      </c>
      <c r="AI458" s="367">
        <f>Schisto!AT467</f>
        <v>0</v>
      </c>
      <c r="AJ458" s="367">
        <f>Schisto!AU467</f>
        <v>0</v>
      </c>
      <c r="AK458" s="367">
        <f>Schisto!AV467</f>
        <v>0</v>
      </c>
      <c r="AL458" s="367">
        <f>Schisto!AW467</f>
        <v>0</v>
      </c>
      <c r="AM458" s="367">
        <f>COUNTIF(Schisto!AX467,"Sim")</f>
        <v>0</v>
      </c>
      <c r="AN458" s="342"/>
      <c r="AO458" s="367">
        <f>HTS!P467</f>
        <v>0</v>
      </c>
      <c r="AP458" s="367">
        <f>MAX(HTS!AK467,HTS!BS467)</f>
        <v>0</v>
      </c>
      <c r="AQ458" s="367">
        <f>MAX(HTS!AL467,HTS!BT467)</f>
        <v>0</v>
      </c>
      <c r="AR458" s="367">
        <f>MAX(HTS!AM467,HTS!BU467)</f>
        <v>0</v>
      </c>
      <c r="AS458" s="367">
        <f>MAX(HTS!AN467,HTS!BV467)</f>
        <v>0</v>
      </c>
      <c r="AT458" s="367">
        <f>MAX(HTS!AO467,HTS!BW467)</f>
        <v>0</v>
      </c>
      <c r="AU458" s="367">
        <f>MAX(HTS!AQ467,HTS!BY467)</f>
        <v>0</v>
      </c>
      <c r="AV458" s="367">
        <f>MAX(HTS!AR467,HTS!BZ467)</f>
        <v>0</v>
      </c>
      <c r="AW458" s="367">
        <f>MAX(HTS!AS467,HTS!CA467)</f>
        <v>0</v>
      </c>
      <c r="AX458" s="367">
        <f>MAX(HTS!AT467,HTS!CB467)</f>
        <v>0</v>
      </c>
      <c r="AY458" s="367">
        <f>MAX(HTS!AU467,HTS!CC467)</f>
        <v>0</v>
      </c>
      <c r="AZ458" s="367">
        <f>MAX(HTS!AV467,HTS!CD467)</f>
        <v>0</v>
      </c>
      <c r="BA458" s="367">
        <f>MAX(HTS!AW467,HTS!CE467)</f>
        <v>0</v>
      </c>
      <c r="BB458" s="367">
        <f>MAX(HTS!AX467,HTS!CF467)</f>
        <v>0</v>
      </c>
      <c r="BC458" s="367">
        <f>MAX(HTS!AY467,HTS!CG467)</f>
        <v>0</v>
      </c>
      <c r="BD458" s="367">
        <f>MAX(HTS!AZ467,HTS!CH467)</f>
        <v>0</v>
      </c>
      <c r="BE458" s="367">
        <f>MAX(HTS!BA467,HTS!CI467)</f>
        <v>0</v>
      </c>
      <c r="BF458" s="367">
        <f>MAX(HTS!BB467,HTS!CJ467)</f>
        <v>0</v>
      </c>
      <c r="BG458" s="367">
        <f>MAX(COUNTIF(HTS!BC467,"Sim"),COUNTIF(HTS!CK467,"Sim"))</f>
        <v>0</v>
      </c>
      <c r="BH458" s="342"/>
      <c r="BI458" s="367">
        <f>Tracoma!Q470</f>
        <v>0</v>
      </c>
      <c r="BJ458" s="367">
        <f>Tracoma!AK470</f>
        <v>0</v>
      </c>
      <c r="BK458" s="367">
        <f>Tracoma!AL470</f>
        <v>0</v>
      </c>
      <c r="BL458" s="367">
        <f>Tracoma!AN470</f>
        <v>0</v>
      </c>
      <c r="BM458" s="367">
        <f>Tracoma!AO470</f>
        <v>0</v>
      </c>
      <c r="BN458" s="367">
        <f>Tracoma!AT470</f>
        <v>0</v>
      </c>
      <c r="BO458" s="367">
        <f>Tracoma!AU470</f>
        <v>0</v>
      </c>
      <c r="BP458" s="367">
        <f>Tracoma!AV470</f>
        <v>0</v>
      </c>
      <c r="BQ458" s="367">
        <f>Tracoma!AW470</f>
        <v>0</v>
      </c>
      <c r="BR458" s="367">
        <f>COUNTIF(Tracoma!AX470,"Sim")</f>
        <v>0</v>
      </c>
      <c r="BS458" s="342"/>
      <c r="BT458" s="367">
        <f t="shared" si="83"/>
        <v>0</v>
      </c>
      <c r="BU458" s="367">
        <f t="shared" si="84"/>
        <v>0</v>
      </c>
      <c r="BV458" s="367">
        <f t="shared" si="85"/>
        <v>0</v>
      </c>
      <c r="BW458" s="367">
        <f t="shared" si="86"/>
        <v>0</v>
      </c>
      <c r="BX458" s="367">
        <f t="shared" si="87"/>
        <v>0</v>
      </c>
      <c r="BY458" s="367">
        <f t="shared" ref="BY458:BY521" si="90">MAX(M458,X458,AI458,BC458,BN458)</f>
        <v>0</v>
      </c>
      <c r="BZ458" s="367">
        <f t="shared" ref="BZ458:BZ521" si="91">MAX(N458,Y458,AJ458,BD458,BO458)</f>
        <v>0</v>
      </c>
      <c r="CA458" s="367">
        <f t="shared" ref="CA458:CA521" si="92">MAX(O458,Z458,AK458,BE458,BP458)</f>
        <v>0</v>
      </c>
      <c r="CB458" s="367">
        <f t="shared" si="88"/>
        <v>0</v>
      </c>
      <c r="CC458" s="367">
        <f t="shared" si="89"/>
        <v>0</v>
      </c>
    </row>
    <row r="459" spans="2:81" x14ac:dyDescent="0.25">
      <c r="B459" s="150">
        <f>Demografia!B467</f>
        <v>0</v>
      </c>
      <c r="C459" s="150">
        <f>Demografia!C467</f>
        <v>0</v>
      </c>
      <c r="D459" s="151">
        <f>Demografia!D467</f>
        <v>0</v>
      </c>
      <c r="E459" s="56"/>
      <c r="F459" s="151">
        <f>FL!M466</f>
        <v>0</v>
      </c>
      <c r="G459" s="151">
        <f>FL!AE466</f>
        <v>0</v>
      </c>
      <c r="H459" s="151">
        <f>FL!AF466</f>
        <v>0</v>
      </c>
      <c r="I459" s="151">
        <f>FL!AH466</f>
        <v>0</v>
      </c>
      <c r="J459" s="151">
        <f>FL!AI466</f>
        <v>0</v>
      </c>
      <c r="K459" s="151">
        <f>FL!AK466</f>
        <v>0</v>
      </c>
      <c r="L459" s="151">
        <f>FL!AM466</f>
        <v>0</v>
      </c>
      <c r="M459" s="151">
        <f>FL!AN466</f>
        <v>0</v>
      </c>
      <c r="N459" s="151">
        <f>FL!AO466</f>
        <v>0</v>
      </c>
      <c r="O459" s="151">
        <f>FL!AP466</f>
        <v>0</v>
      </c>
      <c r="P459" s="151">
        <f>FL!AQ466</f>
        <v>0</v>
      </c>
      <c r="Q459" s="151">
        <f>COUNTIF(FL!AR466,"Sim")</f>
        <v>0</v>
      </c>
      <c r="R459" s="56"/>
      <c r="S459" s="151">
        <f>Onco!K466</f>
        <v>0</v>
      </c>
      <c r="T459" s="151">
        <f>MAX(Onco!AB466,Onco!BA466)</f>
        <v>0</v>
      </c>
      <c r="U459" s="151">
        <f>MAX(Onco!AC466,Onco!BB466)</f>
        <v>0</v>
      </c>
      <c r="V459" s="151">
        <f>MAX(Onco!AE466,Onco!BD466)</f>
        <v>0</v>
      </c>
      <c r="W459" s="151">
        <f>MAX(Onco!AF466,Onco!BE466)</f>
        <v>0</v>
      </c>
      <c r="X459" s="151">
        <f>MAX(Onco!AG466,Onco!BF466)</f>
        <v>0</v>
      </c>
      <c r="Y459" s="151">
        <f>MAX(Onco!AH466,Onco!BG466)</f>
        <v>0</v>
      </c>
      <c r="Z459" s="151">
        <f>MAX(Onco!AI466,Onco!BH466)</f>
        <v>0</v>
      </c>
      <c r="AA459" s="151">
        <f>MAX(Onco!AJ466,Onco!BI466)</f>
        <v>0</v>
      </c>
      <c r="AB459" s="151">
        <f>MAX(COUNTIF(Onco!AK466,"Sim"),COUNTIF(Onco!BJ466,"Sim"))</f>
        <v>0</v>
      </c>
      <c r="AC459" s="56"/>
      <c r="AD459" s="151">
        <f>Schisto!P468</f>
        <v>0</v>
      </c>
      <c r="AE459" s="151">
        <f>Schisto!AI468</f>
        <v>0</v>
      </c>
      <c r="AF459" s="151">
        <f>Schisto!AJ468</f>
        <v>0</v>
      </c>
      <c r="AG459" s="151">
        <f>Schisto!AN468</f>
        <v>0</v>
      </c>
      <c r="AH459" s="151">
        <f>Schisto!AO468</f>
        <v>0</v>
      </c>
      <c r="AI459" s="151">
        <f>Schisto!AT468</f>
        <v>0</v>
      </c>
      <c r="AJ459" s="151">
        <f>Schisto!AU468</f>
        <v>0</v>
      </c>
      <c r="AK459" s="151">
        <f>Schisto!AV468</f>
        <v>0</v>
      </c>
      <c r="AL459" s="151">
        <f>Schisto!AW468</f>
        <v>0</v>
      </c>
      <c r="AM459" s="151">
        <f>COUNTIF(Schisto!AX468,"Sim")</f>
        <v>0</v>
      </c>
      <c r="AN459" s="56"/>
      <c r="AO459" s="151">
        <f>HTS!P468</f>
        <v>0</v>
      </c>
      <c r="AP459" s="151">
        <f>MAX(HTS!AK468,HTS!BS468)</f>
        <v>0</v>
      </c>
      <c r="AQ459" s="151">
        <f>MAX(HTS!AL468,HTS!BT468)</f>
        <v>0</v>
      </c>
      <c r="AR459" s="151">
        <f>MAX(HTS!AM468,HTS!BU468)</f>
        <v>0</v>
      </c>
      <c r="AS459" s="151">
        <f>MAX(HTS!AN468,HTS!BV468)</f>
        <v>0</v>
      </c>
      <c r="AT459" s="151">
        <f>MAX(HTS!AO468,HTS!BW468)</f>
        <v>0</v>
      </c>
      <c r="AU459" s="151">
        <f>MAX(HTS!AQ468,HTS!BY468)</f>
        <v>0</v>
      </c>
      <c r="AV459" s="151">
        <f>MAX(HTS!AR468,HTS!BZ468)</f>
        <v>0</v>
      </c>
      <c r="AW459" s="151">
        <f>MAX(HTS!AS468,HTS!CA468)</f>
        <v>0</v>
      </c>
      <c r="AX459" s="151">
        <f>MAX(HTS!AT468,HTS!CB468)</f>
        <v>0</v>
      </c>
      <c r="AY459" s="151">
        <f>MAX(HTS!AU468,HTS!CC468)</f>
        <v>0</v>
      </c>
      <c r="AZ459" s="151">
        <f>MAX(HTS!AV468,HTS!CD468)</f>
        <v>0</v>
      </c>
      <c r="BA459" s="151">
        <f>MAX(HTS!AW468,HTS!CE468)</f>
        <v>0</v>
      </c>
      <c r="BB459" s="151">
        <f>MAX(HTS!AX468,HTS!CF468)</f>
        <v>0</v>
      </c>
      <c r="BC459" s="151">
        <f>MAX(HTS!AY468,HTS!CG468)</f>
        <v>0</v>
      </c>
      <c r="BD459" s="151">
        <f>MAX(HTS!AZ468,HTS!CH468)</f>
        <v>0</v>
      </c>
      <c r="BE459" s="151">
        <f>MAX(HTS!BA468,HTS!CI468)</f>
        <v>0</v>
      </c>
      <c r="BF459" s="151">
        <f>MAX(HTS!BB468,HTS!CJ468)</f>
        <v>0</v>
      </c>
      <c r="BG459" s="151">
        <f>MAX(COUNTIF(HTS!BC468,"Sim"),COUNTIF(HTS!CK468,"Sim"))</f>
        <v>0</v>
      </c>
      <c r="BH459" s="56"/>
      <c r="BI459" s="151">
        <f>Tracoma!Q471</f>
        <v>0</v>
      </c>
      <c r="BJ459" s="151">
        <f>Tracoma!AK471</f>
        <v>0</v>
      </c>
      <c r="BK459" s="151">
        <f>Tracoma!AL471</f>
        <v>0</v>
      </c>
      <c r="BL459" s="151">
        <f>Tracoma!AN471</f>
        <v>0</v>
      </c>
      <c r="BM459" s="151">
        <f>Tracoma!AO471</f>
        <v>0</v>
      </c>
      <c r="BN459" s="151">
        <f>Tracoma!AT471</f>
        <v>0</v>
      </c>
      <c r="BO459" s="151">
        <f>Tracoma!AU471</f>
        <v>0</v>
      </c>
      <c r="BP459" s="151">
        <f>Tracoma!AV471</f>
        <v>0</v>
      </c>
      <c r="BQ459" s="151">
        <f>Tracoma!AW471</f>
        <v>0</v>
      </c>
      <c r="BR459" s="151">
        <f>COUNTIF(Tracoma!AX471,"Sim")</f>
        <v>0</v>
      </c>
      <c r="BS459" s="56"/>
      <c r="BT459" s="151">
        <f t="shared" si="83"/>
        <v>0</v>
      </c>
      <c r="BU459" s="151">
        <f t="shared" si="84"/>
        <v>0</v>
      </c>
      <c r="BV459" s="151">
        <f t="shared" si="85"/>
        <v>0</v>
      </c>
      <c r="BW459" s="151">
        <f t="shared" si="86"/>
        <v>0</v>
      </c>
      <c r="BX459" s="151">
        <f t="shared" si="87"/>
        <v>0</v>
      </c>
      <c r="BY459" s="151">
        <f t="shared" si="90"/>
        <v>0</v>
      </c>
      <c r="BZ459" s="151">
        <f t="shared" si="91"/>
        <v>0</v>
      </c>
      <c r="CA459" s="151">
        <f t="shared" si="92"/>
        <v>0</v>
      </c>
      <c r="CB459" s="151">
        <f t="shared" si="88"/>
        <v>0</v>
      </c>
      <c r="CC459" s="151">
        <f t="shared" si="89"/>
        <v>0</v>
      </c>
    </row>
    <row r="460" spans="2:81" x14ac:dyDescent="0.25">
      <c r="B460" s="366">
        <f>Demografia!B468</f>
        <v>0</v>
      </c>
      <c r="C460" s="366">
        <f>Demografia!C468</f>
        <v>0</v>
      </c>
      <c r="D460" s="367">
        <f>Demografia!D468</f>
        <v>0</v>
      </c>
      <c r="E460" s="342"/>
      <c r="F460" s="367">
        <f>FL!M467</f>
        <v>0</v>
      </c>
      <c r="G460" s="367">
        <f>FL!AE467</f>
        <v>0</v>
      </c>
      <c r="H460" s="367">
        <f>FL!AF467</f>
        <v>0</v>
      </c>
      <c r="I460" s="367">
        <f>FL!AH467</f>
        <v>0</v>
      </c>
      <c r="J460" s="367">
        <f>FL!AI467</f>
        <v>0</v>
      </c>
      <c r="K460" s="367">
        <f>FL!AK467</f>
        <v>0</v>
      </c>
      <c r="L460" s="367">
        <f>FL!AM467</f>
        <v>0</v>
      </c>
      <c r="M460" s="367">
        <f>FL!AN467</f>
        <v>0</v>
      </c>
      <c r="N460" s="367">
        <f>FL!AO467</f>
        <v>0</v>
      </c>
      <c r="O460" s="367">
        <f>FL!AP467</f>
        <v>0</v>
      </c>
      <c r="P460" s="367">
        <f>FL!AQ467</f>
        <v>0</v>
      </c>
      <c r="Q460" s="367">
        <f>COUNTIF(FL!AR467,"Sim")</f>
        <v>0</v>
      </c>
      <c r="R460" s="342"/>
      <c r="S460" s="367">
        <f>Onco!K467</f>
        <v>0</v>
      </c>
      <c r="T460" s="367">
        <f>MAX(Onco!AB467,Onco!BA467)</f>
        <v>0</v>
      </c>
      <c r="U460" s="367">
        <f>MAX(Onco!AC467,Onco!BB467)</f>
        <v>0</v>
      </c>
      <c r="V460" s="367">
        <f>MAX(Onco!AE467,Onco!BD467)</f>
        <v>0</v>
      </c>
      <c r="W460" s="367">
        <f>MAX(Onco!AF467,Onco!BE467)</f>
        <v>0</v>
      </c>
      <c r="X460" s="367">
        <f>MAX(Onco!AG467,Onco!BF467)</f>
        <v>0</v>
      </c>
      <c r="Y460" s="367">
        <f>MAX(Onco!AH467,Onco!BG467)</f>
        <v>0</v>
      </c>
      <c r="Z460" s="367">
        <f>MAX(Onco!AI467,Onco!BH467)</f>
        <v>0</v>
      </c>
      <c r="AA460" s="367">
        <f>MAX(Onco!AJ467,Onco!BI467)</f>
        <v>0</v>
      </c>
      <c r="AB460" s="367">
        <f>MAX(COUNTIF(Onco!AK467,"Sim"),COUNTIF(Onco!BJ467,"Sim"))</f>
        <v>0</v>
      </c>
      <c r="AC460" s="342"/>
      <c r="AD460" s="367">
        <f>Schisto!P469</f>
        <v>0</v>
      </c>
      <c r="AE460" s="367">
        <f>Schisto!AI469</f>
        <v>0</v>
      </c>
      <c r="AF460" s="367">
        <f>Schisto!AJ469</f>
        <v>0</v>
      </c>
      <c r="AG460" s="367">
        <f>Schisto!AN469</f>
        <v>0</v>
      </c>
      <c r="AH460" s="367">
        <f>Schisto!AO469</f>
        <v>0</v>
      </c>
      <c r="AI460" s="367">
        <f>Schisto!AT469</f>
        <v>0</v>
      </c>
      <c r="AJ460" s="367">
        <f>Schisto!AU469</f>
        <v>0</v>
      </c>
      <c r="AK460" s="367">
        <f>Schisto!AV469</f>
        <v>0</v>
      </c>
      <c r="AL460" s="367">
        <f>Schisto!AW469</f>
        <v>0</v>
      </c>
      <c r="AM460" s="367">
        <f>COUNTIF(Schisto!AX469,"Sim")</f>
        <v>0</v>
      </c>
      <c r="AN460" s="342"/>
      <c r="AO460" s="367">
        <f>HTS!P469</f>
        <v>0</v>
      </c>
      <c r="AP460" s="367">
        <f>MAX(HTS!AK469,HTS!BS469)</f>
        <v>0</v>
      </c>
      <c r="AQ460" s="367">
        <f>MAX(HTS!AL469,HTS!BT469)</f>
        <v>0</v>
      </c>
      <c r="AR460" s="367">
        <f>MAX(HTS!AM469,HTS!BU469)</f>
        <v>0</v>
      </c>
      <c r="AS460" s="367">
        <f>MAX(HTS!AN469,HTS!BV469)</f>
        <v>0</v>
      </c>
      <c r="AT460" s="367">
        <f>MAX(HTS!AO469,HTS!BW469)</f>
        <v>0</v>
      </c>
      <c r="AU460" s="367">
        <f>MAX(HTS!AQ469,HTS!BY469)</f>
        <v>0</v>
      </c>
      <c r="AV460" s="367">
        <f>MAX(HTS!AR469,HTS!BZ469)</f>
        <v>0</v>
      </c>
      <c r="AW460" s="367">
        <f>MAX(HTS!AS469,HTS!CA469)</f>
        <v>0</v>
      </c>
      <c r="AX460" s="367">
        <f>MAX(HTS!AT469,HTS!CB469)</f>
        <v>0</v>
      </c>
      <c r="AY460" s="367">
        <f>MAX(HTS!AU469,HTS!CC469)</f>
        <v>0</v>
      </c>
      <c r="AZ460" s="367">
        <f>MAX(HTS!AV469,HTS!CD469)</f>
        <v>0</v>
      </c>
      <c r="BA460" s="367">
        <f>MAX(HTS!AW469,HTS!CE469)</f>
        <v>0</v>
      </c>
      <c r="BB460" s="367">
        <f>MAX(HTS!AX469,HTS!CF469)</f>
        <v>0</v>
      </c>
      <c r="BC460" s="367">
        <f>MAX(HTS!AY469,HTS!CG469)</f>
        <v>0</v>
      </c>
      <c r="BD460" s="367">
        <f>MAX(HTS!AZ469,HTS!CH469)</f>
        <v>0</v>
      </c>
      <c r="BE460" s="367">
        <f>MAX(HTS!BA469,HTS!CI469)</f>
        <v>0</v>
      </c>
      <c r="BF460" s="367">
        <f>MAX(HTS!BB469,HTS!CJ469)</f>
        <v>0</v>
      </c>
      <c r="BG460" s="367">
        <f>MAX(COUNTIF(HTS!BC469,"Sim"),COUNTIF(HTS!CK469,"Sim"))</f>
        <v>0</v>
      </c>
      <c r="BH460" s="342"/>
      <c r="BI460" s="367">
        <f>Tracoma!Q472</f>
        <v>0</v>
      </c>
      <c r="BJ460" s="367">
        <f>Tracoma!AK472</f>
        <v>0</v>
      </c>
      <c r="BK460" s="367">
        <f>Tracoma!AL472</f>
        <v>0</v>
      </c>
      <c r="BL460" s="367">
        <f>Tracoma!AN472</f>
        <v>0</v>
      </c>
      <c r="BM460" s="367">
        <f>Tracoma!AO472</f>
        <v>0</v>
      </c>
      <c r="BN460" s="367">
        <f>Tracoma!AT472</f>
        <v>0</v>
      </c>
      <c r="BO460" s="367">
        <f>Tracoma!AU472</f>
        <v>0</v>
      </c>
      <c r="BP460" s="367">
        <f>Tracoma!AV472</f>
        <v>0</v>
      </c>
      <c r="BQ460" s="367">
        <f>Tracoma!AW472</f>
        <v>0</v>
      </c>
      <c r="BR460" s="367">
        <f>COUNTIF(Tracoma!AX472,"Sim")</f>
        <v>0</v>
      </c>
      <c r="BS460" s="342"/>
      <c r="BT460" s="367">
        <f t="shared" si="83"/>
        <v>0</v>
      </c>
      <c r="BU460" s="367">
        <f t="shared" si="84"/>
        <v>0</v>
      </c>
      <c r="BV460" s="367">
        <f t="shared" si="85"/>
        <v>0</v>
      </c>
      <c r="BW460" s="367">
        <f t="shared" si="86"/>
        <v>0</v>
      </c>
      <c r="BX460" s="367">
        <f t="shared" si="87"/>
        <v>0</v>
      </c>
      <c r="BY460" s="367">
        <f t="shared" si="90"/>
        <v>0</v>
      </c>
      <c r="BZ460" s="367">
        <f t="shared" si="91"/>
        <v>0</v>
      </c>
      <c r="CA460" s="367">
        <f t="shared" si="92"/>
        <v>0</v>
      </c>
      <c r="CB460" s="367">
        <f t="shared" si="88"/>
        <v>0</v>
      </c>
      <c r="CC460" s="367">
        <f t="shared" si="89"/>
        <v>0</v>
      </c>
    </row>
    <row r="461" spans="2:81" x14ac:dyDescent="0.25">
      <c r="B461" s="150">
        <f>Demografia!B469</f>
        <v>0</v>
      </c>
      <c r="C461" s="150">
        <f>Demografia!C469</f>
        <v>0</v>
      </c>
      <c r="D461" s="151">
        <f>Demografia!D469</f>
        <v>0</v>
      </c>
      <c r="E461" s="56"/>
      <c r="F461" s="151">
        <f>FL!M468</f>
        <v>0</v>
      </c>
      <c r="G461" s="151">
        <f>FL!AE468</f>
        <v>0</v>
      </c>
      <c r="H461" s="151">
        <f>FL!AF468</f>
        <v>0</v>
      </c>
      <c r="I461" s="151">
        <f>FL!AH468</f>
        <v>0</v>
      </c>
      <c r="J461" s="151">
        <f>FL!AI468</f>
        <v>0</v>
      </c>
      <c r="K461" s="151">
        <f>FL!AK468</f>
        <v>0</v>
      </c>
      <c r="L461" s="151">
        <f>FL!AM468</f>
        <v>0</v>
      </c>
      <c r="M461" s="151">
        <f>FL!AN468</f>
        <v>0</v>
      </c>
      <c r="N461" s="151">
        <f>FL!AO468</f>
        <v>0</v>
      </c>
      <c r="O461" s="151">
        <f>FL!AP468</f>
        <v>0</v>
      </c>
      <c r="P461" s="151">
        <f>FL!AQ468</f>
        <v>0</v>
      </c>
      <c r="Q461" s="151">
        <f>COUNTIF(FL!AR468,"Sim")</f>
        <v>0</v>
      </c>
      <c r="R461" s="56"/>
      <c r="S461" s="151">
        <f>Onco!K468</f>
        <v>0</v>
      </c>
      <c r="T461" s="151">
        <f>MAX(Onco!AB468,Onco!BA468)</f>
        <v>0</v>
      </c>
      <c r="U461" s="151">
        <f>MAX(Onco!AC468,Onco!BB468)</f>
        <v>0</v>
      </c>
      <c r="V461" s="151">
        <f>MAX(Onco!AE468,Onco!BD468)</f>
        <v>0</v>
      </c>
      <c r="W461" s="151">
        <f>MAX(Onco!AF468,Onco!BE468)</f>
        <v>0</v>
      </c>
      <c r="X461" s="151">
        <f>MAX(Onco!AG468,Onco!BF468)</f>
        <v>0</v>
      </c>
      <c r="Y461" s="151">
        <f>MAX(Onco!AH468,Onco!BG468)</f>
        <v>0</v>
      </c>
      <c r="Z461" s="151">
        <f>MAX(Onco!AI468,Onco!BH468)</f>
        <v>0</v>
      </c>
      <c r="AA461" s="151">
        <f>MAX(Onco!AJ468,Onco!BI468)</f>
        <v>0</v>
      </c>
      <c r="AB461" s="151">
        <f>MAX(COUNTIF(Onco!AK468,"Sim"),COUNTIF(Onco!BJ468,"Sim"))</f>
        <v>0</v>
      </c>
      <c r="AC461" s="56"/>
      <c r="AD461" s="151">
        <f>Schisto!P470</f>
        <v>0</v>
      </c>
      <c r="AE461" s="151">
        <f>Schisto!AI470</f>
        <v>0</v>
      </c>
      <c r="AF461" s="151">
        <f>Schisto!AJ470</f>
        <v>0</v>
      </c>
      <c r="AG461" s="151">
        <f>Schisto!AN470</f>
        <v>0</v>
      </c>
      <c r="AH461" s="151">
        <f>Schisto!AO470</f>
        <v>0</v>
      </c>
      <c r="AI461" s="151">
        <f>Schisto!AT470</f>
        <v>0</v>
      </c>
      <c r="AJ461" s="151">
        <f>Schisto!AU470</f>
        <v>0</v>
      </c>
      <c r="AK461" s="151">
        <f>Schisto!AV470</f>
        <v>0</v>
      </c>
      <c r="AL461" s="151">
        <f>Schisto!AW470</f>
        <v>0</v>
      </c>
      <c r="AM461" s="151">
        <f>COUNTIF(Schisto!AX470,"Sim")</f>
        <v>0</v>
      </c>
      <c r="AN461" s="56"/>
      <c r="AO461" s="151">
        <f>HTS!P470</f>
        <v>0</v>
      </c>
      <c r="AP461" s="151">
        <f>MAX(HTS!AK470,HTS!BS470)</f>
        <v>0</v>
      </c>
      <c r="AQ461" s="151">
        <f>MAX(HTS!AL470,HTS!BT470)</f>
        <v>0</v>
      </c>
      <c r="AR461" s="151">
        <f>MAX(HTS!AM470,HTS!BU470)</f>
        <v>0</v>
      </c>
      <c r="AS461" s="151">
        <f>MAX(HTS!AN470,HTS!BV470)</f>
        <v>0</v>
      </c>
      <c r="AT461" s="151">
        <f>MAX(HTS!AO470,HTS!BW470)</f>
        <v>0</v>
      </c>
      <c r="AU461" s="151">
        <f>MAX(HTS!AQ470,HTS!BY470)</f>
        <v>0</v>
      </c>
      <c r="AV461" s="151">
        <f>MAX(HTS!AR470,HTS!BZ470)</f>
        <v>0</v>
      </c>
      <c r="AW461" s="151">
        <f>MAX(HTS!AS470,HTS!CA470)</f>
        <v>0</v>
      </c>
      <c r="AX461" s="151">
        <f>MAX(HTS!AT470,HTS!CB470)</f>
        <v>0</v>
      </c>
      <c r="AY461" s="151">
        <f>MAX(HTS!AU470,HTS!CC470)</f>
        <v>0</v>
      </c>
      <c r="AZ461" s="151">
        <f>MAX(HTS!AV470,HTS!CD470)</f>
        <v>0</v>
      </c>
      <c r="BA461" s="151">
        <f>MAX(HTS!AW470,HTS!CE470)</f>
        <v>0</v>
      </c>
      <c r="BB461" s="151">
        <f>MAX(HTS!AX470,HTS!CF470)</f>
        <v>0</v>
      </c>
      <c r="BC461" s="151">
        <f>MAX(HTS!AY470,HTS!CG470)</f>
        <v>0</v>
      </c>
      <c r="BD461" s="151">
        <f>MAX(HTS!AZ470,HTS!CH470)</f>
        <v>0</v>
      </c>
      <c r="BE461" s="151">
        <f>MAX(HTS!BA470,HTS!CI470)</f>
        <v>0</v>
      </c>
      <c r="BF461" s="151">
        <f>MAX(HTS!BB470,HTS!CJ470)</f>
        <v>0</v>
      </c>
      <c r="BG461" s="151">
        <f>MAX(COUNTIF(HTS!BC470,"Sim"),COUNTIF(HTS!CK470,"Sim"))</f>
        <v>0</v>
      </c>
      <c r="BH461" s="56"/>
      <c r="BI461" s="151">
        <f>Tracoma!Q473</f>
        <v>0</v>
      </c>
      <c r="BJ461" s="151">
        <f>Tracoma!AK473</f>
        <v>0</v>
      </c>
      <c r="BK461" s="151">
        <f>Tracoma!AL473</f>
        <v>0</v>
      </c>
      <c r="BL461" s="151">
        <f>Tracoma!AN473</f>
        <v>0</v>
      </c>
      <c r="BM461" s="151">
        <f>Tracoma!AO473</f>
        <v>0</v>
      </c>
      <c r="BN461" s="151">
        <f>Tracoma!AT473</f>
        <v>0</v>
      </c>
      <c r="BO461" s="151">
        <f>Tracoma!AU473</f>
        <v>0</v>
      </c>
      <c r="BP461" s="151">
        <f>Tracoma!AV473</f>
        <v>0</v>
      </c>
      <c r="BQ461" s="151">
        <f>Tracoma!AW473</f>
        <v>0</v>
      </c>
      <c r="BR461" s="151">
        <f>COUNTIF(Tracoma!AX473,"Sim")</f>
        <v>0</v>
      </c>
      <c r="BS461" s="56"/>
      <c r="BT461" s="151">
        <f t="shared" si="83"/>
        <v>0</v>
      </c>
      <c r="BU461" s="151">
        <f t="shared" si="84"/>
        <v>0</v>
      </c>
      <c r="BV461" s="151">
        <f t="shared" si="85"/>
        <v>0</v>
      </c>
      <c r="BW461" s="151">
        <f t="shared" si="86"/>
        <v>0</v>
      </c>
      <c r="BX461" s="151">
        <f t="shared" si="87"/>
        <v>0</v>
      </c>
      <c r="BY461" s="151">
        <f t="shared" si="90"/>
        <v>0</v>
      </c>
      <c r="BZ461" s="151">
        <f t="shared" si="91"/>
        <v>0</v>
      </c>
      <c r="CA461" s="151">
        <f t="shared" si="92"/>
        <v>0</v>
      </c>
      <c r="CB461" s="151">
        <f t="shared" si="88"/>
        <v>0</v>
      </c>
      <c r="CC461" s="151">
        <f t="shared" si="89"/>
        <v>0</v>
      </c>
    </row>
    <row r="462" spans="2:81" x14ac:dyDescent="0.25">
      <c r="B462" s="366">
        <f>Demografia!B470</f>
        <v>0</v>
      </c>
      <c r="C462" s="366">
        <f>Demografia!C470</f>
        <v>0</v>
      </c>
      <c r="D462" s="367">
        <f>Demografia!D470</f>
        <v>0</v>
      </c>
      <c r="E462" s="342"/>
      <c r="F462" s="367">
        <f>FL!M469</f>
        <v>0</v>
      </c>
      <c r="G462" s="367">
        <f>FL!AE469</f>
        <v>0</v>
      </c>
      <c r="H462" s="367">
        <f>FL!AF469</f>
        <v>0</v>
      </c>
      <c r="I462" s="367">
        <f>FL!AH469</f>
        <v>0</v>
      </c>
      <c r="J462" s="367">
        <f>FL!AI469</f>
        <v>0</v>
      </c>
      <c r="K462" s="367">
        <f>FL!AK469</f>
        <v>0</v>
      </c>
      <c r="L462" s="367">
        <f>FL!AM469</f>
        <v>0</v>
      </c>
      <c r="M462" s="367">
        <f>FL!AN469</f>
        <v>0</v>
      </c>
      <c r="N462" s="367">
        <f>FL!AO469</f>
        <v>0</v>
      </c>
      <c r="O462" s="367">
        <f>FL!AP469</f>
        <v>0</v>
      </c>
      <c r="P462" s="367">
        <f>FL!AQ469</f>
        <v>0</v>
      </c>
      <c r="Q462" s="367">
        <f>COUNTIF(FL!AR469,"Sim")</f>
        <v>0</v>
      </c>
      <c r="R462" s="342"/>
      <c r="S462" s="367">
        <f>Onco!K469</f>
        <v>0</v>
      </c>
      <c r="T462" s="367">
        <f>MAX(Onco!AB469,Onco!BA469)</f>
        <v>0</v>
      </c>
      <c r="U462" s="367">
        <f>MAX(Onco!AC469,Onco!BB469)</f>
        <v>0</v>
      </c>
      <c r="V462" s="367">
        <f>MAX(Onco!AE469,Onco!BD469)</f>
        <v>0</v>
      </c>
      <c r="W462" s="367">
        <f>MAX(Onco!AF469,Onco!BE469)</f>
        <v>0</v>
      </c>
      <c r="X462" s="367">
        <f>MAX(Onco!AG469,Onco!BF469)</f>
        <v>0</v>
      </c>
      <c r="Y462" s="367">
        <f>MAX(Onco!AH469,Onco!BG469)</f>
        <v>0</v>
      </c>
      <c r="Z462" s="367">
        <f>MAX(Onco!AI469,Onco!BH469)</f>
        <v>0</v>
      </c>
      <c r="AA462" s="367">
        <f>MAX(Onco!AJ469,Onco!BI469)</f>
        <v>0</v>
      </c>
      <c r="AB462" s="367">
        <f>MAX(COUNTIF(Onco!AK469,"Sim"),COUNTIF(Onco!BJ469,"Sim"))</f>
        <v>0</v>
      </c>
      <c r="AC462" s="342"/>
      <c r="AD462" s="367">
        <f>Schisto!P471</f>
        <v>0</v>
      </c>
      <c r="AE462" s="367">
        <f>Schisto!AI471</f>
        <v>0</v>
      </c>
      <c r="AF462" s="367">
        <f>Schisto!AJ471</f>
        <v>0</v>
      </c>
      <c r="AG462" s="367">
        <f>Schisto!AN471</f>
        <v>0</v>
      </c>
      <c r="AH462" s="367">
        <f>Schisto!AO471</f>
        <v>0</v>
      </c>
      <c r="AI462" s="367">
        <f>Schisto!AT471</f>
        <v>0</v>
      </c>
      <c r="AJ462" s="367">
        <f>Schisto!AU471</f>
        <v>0</v>
      </c>
      <c r="AK462" s="367">
        <f>Schisto!AV471</f>
        <v>0</v>
      </c>
      <c r="AL462" s="367">
        <f>Schisto!AW471</f>
        <v>0</v>
      </c>
      <c r="AM462" s="367">
        <f>COUNTIF(Schisto!AX471,"Sim")</f>
        <v>0</v>
      </c>
      <c r="AN462" s="342"/>
      <c r="AO462" s="367">
        <f>HTS!P471</f>
        <v>0</v>
      </c>
      <c r="AP462" s="367">
        <f>MAX(HTS!AK471,HTS!BS471)</f>
        <v>0</v>
      </c>
      <c r="AQ462" s="367">
        <f>MAX(HTS!AL471,HTS!BT471)</f>
        <v>0</v>
      </c>
      <c r="AR462" s="367">
        <f>MAX(HTS!AM471,HTS!BU471)</f>
        <v>0</v>
      </c>
      <c r="AS462" s="367">
        <f>MAX(HTS!AN471,HTS!BV471)</f>
        <v>0</v>
      </c>
      <c r="AT462" s="367">
        <f>MAX(HTS!AO471,HTS!BW471)</f>
        <v>0</v>
      </c>
      <c r="AU462" s="367">
        <f>MAX(HTS!AQ471,HTS!BY471)</f>
        <v>0</v>
      </c>
      <c r="AV462" s="367">
        <f>MAX(HTS!AR471,HTS!BZ471)</f>
        <v>0</v>
      </c>
      <c r="AW462" s="367">
        <f>MAX(HTS!AS471,HTS!CA471)</f>
        <v>0</v>
      </c>
      <c r="AX462" s="367">
        <f>MAX(HTS!AT471,HTS!CB471)</f>
        <v>0</v>
      </c>
      <c r="AY462" s="367">
        <f>MAX(HTS!AU471,HTS!CC471)</f>
        <v>0</v>
      </c>
      <c r="AZ462" s="367">
        <f>MAX(HTS!AV471,HTS!CD471)</f>
        <v>0</v>
      </c>
      <c r="BA462" s="367">
        <f>MAX(HTS!AW471,HTS!CE471)</f>
        <v>0</v>
      </c>
      <c r="BB462" s="367">
        <f>MAX(HTS!AX471,HTS!CF471)</f>
        <v>0</v>
      </c>
      <c r="BC462" s="367">
        <f>MAX(HTS!AY471,HTS!CG471)</f>
        <v>0</v>
      </c>
      <c r="BD462" s="367">
        <f>MAX(HTS!AZ471,HTS!CH471)</f>
        <v>0</v>
      </c>
      <c r="BE462" s="367">
        <f>MAX(HTS!BA471,HTS!CI471)</f>
        <v>0</v>
      </c>
      <c r="BF462" s="367">
        <f>MAX(HTS!BB471,HTS!CJ471)</f>
        <v>0</v>
      </c>
      <c r="BG462" s="367">
        <f>MAX(COUNTIF(HTS!BC471,"Sim"),COUNTIF(HTS!CK471,"Sim"))</f>
        <v>0</v>
      </c>
      <c r="BH462" s="342"/>
      <c r="BI462" s="367">
        <f>Tracoma!Q474</f>
        <v>0</v>
      </c>
      <c r="BJ462" s="367">
        <f>Tracoma!AK474</f>
        <v>0</v>
      </c>
      <c r="BK462" s="367">
        <f>Tracoma!AL474</f>
        <v>0</v>
      </c>
      <c r="BL462" s="367">
        <f>Tracoma!AN474</f>
        <v>0</v>
      </c>
      <c r="BM462" s="367">
        <f>Tracoma!AO474</f>
        <v>0</v>
      </c>
      <c r="BN462" s="367">
        <f>Tracoma!AT474</f>
        <v>0</v>
      </c>
      <c r="BO462" s="367">
        <f>Tracoma!AU474</f>
        <v>0</v>
      </c>
      <c r="BP462" s="367">
        <f>Tracoma!AV474</f>
        <v>0</v>
      </c>
      <c r="BQ462" s="367">
        <f>Tracoma!AW474</f>
        <v>0</v>
      </c>
      <c r="BR462" s="367">
        <f>COUNTIF(Tracoma!AX474,"Sim")</f>
        <v>0</v>
      </c>
      <c r="BS462" s="342"/>
      <c r="BT462" s="367">
        <f t="shared" si="83"/>
        <v>0</v>
      </c>
      <c r="BU462" s="367">
        <f t="shared" si="84"/>
        <v>0</v>
      </c>
      <c r="BV462" s="367">
        <f t="shared" si="85"/>
        <v>0</v>
      </c>
      <c r="BW462" s="367">
        <f t="shared" si="86"/>
        <v>0</v>
      </c>
      <c r="BX462" s="367">
        <f t="shared" si="87"/>
        <v>0</v>
      </c>
      <c r="BY462" s="367">
        <f t="shared" si="90"/>
        <v>0</v>
      </c>
      <c r="BZ462" s="367">
        <f t="shared" si="91"/>
        <v>0</v>
      </c>
      <c r="CA462" s="367">
        <f t="shared" si="92"/>
        <v>0</v>
      </c>
      <c r="CB462" s="367">
        <f t="shared" si="88"/>
        <v>0</v>
      </c>
      <c r="CC462" s="367">
        <f t="shared" si="89"/>
        <v>0</v>
      </c>
    </row>
    <row r="463" spans="2:81" x14ac:dyDescent="0.25">
      <c r="B463" s="150">
        <f>Demografia!B471</f>
        <v>0</v>
      </c>
      <c r="C463" s="150">
        <f>Demografia!C471</f>
        <v>0</v>
      </c>
      <c r="D463" s="151">
        <f>Demografia!D471</f>
        <v>0</v>
      </c>
      <c r="E463" s="56"/>
      <c r="F463" s="151">
        <f>FL!M470</f>
        <v>0</v>
      </c>
      <c r="G463" s="151">
        <f>FL!AE470</f>
        <v>0</v>
      </c>
      <c r="H463" s="151">
        <f>FL!AF470</f>
        <v>0</v>
      </c>
      <c r="I463" s="151">
        <f>FL!AH470</f>
        <v>0</v>
      </c>
      <c r="J463" s="151">
        <f>FL!AI470</f>
        <v>0</v>
      </c>
      <c r="K463" s="151">
        <f>FL!AK470</f>
        <v>0</v>
      </c>
      <c r="L463" s="151">
        <f>FL!AM470</f>
        <v>0</v>
      </c>
      <c r="M463" s="151">
        <f>FL!AN470</f>
        <v>0</v>
      </c>
      <c r="N463" s="151">
        <f>FL!AO470</f>
        <v>0</v>
      </c>
      <c r="O463" s="151">
        <f>FL!AP470</f>
        <v>0</v>
      </c>
      <c r="P463" s="151">
        <f>FL!AQ470</f>
        <v>0</v>
      </c>
      <c r="Q463" s="151">
        <f>COUNTIF(FL!AR470,"Sim")</f>
        <v>0</v>
      </c>
      <c r="R463" s="56"/>
      <c r="S463" s="151">
        <f>Onco!K470</f>
        <v>0</v>
      </c>
      <c r="T463" s="151">
        <f>MAX(Onco!AB470,Onco!BA470)</f>
        <v>0</v>
      </c>
      <c r="U463" s="151">
        <f>MAX(Onco!AC470,Onco!BB470)</f>
        <v>0</v>
      </c>
      <c r="V463" s="151">
        <f>MAX(Onco!AE470,Onco!BD470)</f>
        <v>0</v>
      </c>
      <c r="W463" s="151">
        <f>MAX(Onco!AF470,Onco!BE470)</f>
        <v>0</v>
      </c>
      <c r="X463" s="151">
        <f>MAX(Onco!AG470,Onco!BF470)</f>
        <v>0</v>
      </c>
      <c r="Y463" s="151">
        <f>MAX(Onco!AH470,Onco!BG470)</f>
        <v>0</v>
      </c>
      <c r="Z463" s="151">
        <f>MAX(Onco!AI470,Onco!BH470)</f>
        <v>0</v>
      </c>
      <c r="AA463" s="151">
        <f>MAX(Onco!AJ470,Onco!BI470)</f>
        <v>0</v>
      </c>
      <c r="AB463" s="151">
        <f>MAX(COUNTIF(Onco!AK470,"Sim"),COUNTIF(Onco!BJ470,"Sim"))</f>
        <v>0</v>
      </c>
      <c r="AC463" s="56"/>
      <c r="AD463" s="151">
        <f>Schisto!P472</f>
        <v>0</v>
      </c>
      <c r="AE463" s="151">
        <f>Schisto!AI472</f>
        <v>0</v>
      </c>
      <c r="AF463" s="151">
        <f>Schisto!AJ472</f>
        <v>0</v>
      </c>
      <c r="AG463" s="151">
        <f>Schisto!AN472</f>
        <v>0</v>
      </c>
      <c r="AH463" s="151">
        <f>Schisto!AO472</f>
        <v>0</v>
      </c>
      <c r="AI463" s="151">
        <f>Schisto!AT472</f>
        <v>0</v>
      </c>
      <c r="AJ463" s="151">
        <f>Schisto!AU472</f>
        <v>0</v>
      </c>
      <c r="AK463" s="151">
        <f>Schisto!AV472</f>
        <v>0</v>
      </c>
      <c r="AL463" s="151">
        <f>Schisto!AW472</f>
        <v>0</v>
      </c>
      <c r="AM463" s="151">
        <f>COUNTIF(Schisto!AX472,"Sim")</f>
        <v>0</v>
      </c>
      <c r="AN463" s="56"/>
      <c r="AO463" s="151">
        <f>HTS!P472</f>
        <v>0</v>
      </c>
      <c r="AP463" s="151">
        <f>MAX(HTS!AK472,HTS!BS472)</f>
        <v>0</v>
      </c>
      <c r="AQ463" s="151">
        <f>MAX(HTS!AL472,HTS!BT472)</f>
        <v>0</v>
      </c>
      <c r="AR463" s="151">
        <f>MAX(HTS!AM472,HTS!BU472)</f>
        <v>0</v>
      </c>
      <c r="AS463" s="151">
        <f>MAX(HTS!AN472,HTS!BV472)</f>
        <v>0</v>
      </c>
      <c r="AT463" s="151">
        <f>MAX(HTS!AO472,HTS!BW472)</f>
        <v>0</v>
      </c>
      <c r="AU463" s="151">
        <f>MAX(HTS!AQ472,HTS!BY472)</f>
        <v>0</v>
      </c>
      <c r="AV463" s="151">
        <f>MAX(HTS!AR472,HTS!BZ472)</f>
        <v>0</v>
      </c>
      <c r="AW463" s="151">
        <f>MAX(HTS!AS472,HTS!CA472)</f>
        <v>0</v>
      </c>
      <c r="AX463" s="151">
        <f>MAX(HTS!AT472,HTS!CB472)</f>
        <v>0</v>
      </c>
      <c r="AY463" s="151">
        <f>MAX(HTS!AU472,HTS!CC472)</f>
        <v>0</v>
      </c>
      <c r="AZ463" s="151">
        <f>MAX(HTS!AV472,HTS!CD472)</f>
        <v>0</v>
      </c>
      <c r="BA463" s="151">
        <f>MAX(HTS!AW472,HTS!CE472)</f>
        <v>0</v>
      </c>
      <c r="BB463" s="151">
        <f>MAX(HTS!AX472,HTS!CF472)</f>
        <v>0</v>
      </c>
      <c r="BC463" s="151">
        <f>MAX(HTS!AY472,HTS!CG472)</f>
        <v>0</v>
      </c>
      <c r="BD463" s="151">
        <f>MAX(HTS!AZ472,HTS!CH472)</f>
        <v>0</v>
      </c>
      <c r="BE463" s="151">
        <f>MAX(HTS!BA472,HTS!CI472)</f>
        <v>0</v>
      </c>
      <c r="BF463" s="151">
        <f>MAX(HTS!BB472,HTS!CJ472)</f>
        <v>0</v>
      </c>
      <c r="BG463" s="151">
        <f>MAX(COUNTIF(HTS!BC472,"Sim"),COUNTIF(HTS!CK472,"Sim"))</f>
        <v>0</v>
      </c>
      <c r="BH463" s="56"/>
      <c r="BI463" s="151">
        <f>Tracoma!Q475</f>
        <v>0</v>
      </c>
      <c r="BJ463" s="151">
        <f>Tracoma!AK475</f>
        <v>0</v>
      </c>
      <c r="BK463" s="151">
        <f>Tracoma!AL475</f>
        <v>0</v>
      </c>
      <c r="BL463" s="151">
        <f>Tracoma!AN475</f>
        <v>0</v>
      </c>
      <c r="BM463" s="151">
        <f>Tracoma!AO475</f>
        <v>0</v>
      </c>
      <c r="BN463" s="151">
        <f>Tracoma!AT475</f>
        <v>0</v>
      </c>
      <c r="BO463" s="151">
        <f>Tracoma!AU475</f>
        <v>0</v>
      </c>
      <c r="BP463" s="151">
        <f>Tracoma!AV475</f>
        <v>0</v>
      </c>
      <c r="BQ463" s="151">
        <f>Tracoma!AW475</f>
        <v>0</v>
      </c>
      <c r="BR463" s="151">
        <f>COUNTIF(Tracoma!AX475,"Sim")</f>
        <v>0</v>
      </c>
      <c r="BS463" s="56"/>
      <c r="BT463" s="151">
        <f t="shared" si="83"/>
        <v>0</v>
      </c>
      <c r="BU463" s="151">
        <f t="shared" si="84"/>
        <v>0</v>
      </c>
      <c r="BV463" s="151">
        <f t="shared" si="85"/>
        <v>0</v>
      </c>
      <c r="BW463" s="151">
        <f t="shared" si="86"/>
        <v>0</v>
      </c>
      <c r="BX463" s="151">
        <f t="shared" si="87"/>
        <v>0</v>
      </c>
      <c r="BY463" s="151">
        <f t="shared" si="90"/>
        <v>0</v>
      </c>
      <c r="BZ463" s="151">
        <f t="shared" si="91"/>
        <v>0</v>
      </c>
      <c r="CA463" s="151">
        <f t="shared" si="92"/>
        <v>0</v>
      </c>
      <c r="CB463" s="151">
        <f t="shared" si="88"/>
        <v>0</v>
      </c>
      <c r="CC463" s="151">
        <f t="shared" si="89"/>
        <v>0</v>
      </c>
    </row>
    <row r="464" spans="2:81" x14ac:dyDescent="0.25">
      <c r="B464" s="366">
        <f>Demografia!B472</f>
        <v>0</v>
      </c>
      <c r="C464" s="366">
        <f>Demografia!C472</f>
        <v>0</v>
      </c>
      <c r="D464" s="367">
        <f>Demografia!D472</f>
        <v>0</v>
      </c>
      <c r="E464" s="342"/>
      <c r="F464" s="367">
        <f>FL!M471</f>
        <v>0</v>
      </c>
      <c r="G464" s="367">
        <f>FL!AE471</f>
        <v>0</v>
      </c>
      <c r="H464" s="367">
        <f>FL!AF471</f>
        <v>0</v>
      </c>
      <c r="I464" s="367">
        <f>FL!AH471</f>
        <v>0</v>
      </c>
      <c r="J464" s="367">
        <f>FL!AI471</f>
        <v>0</v>
      </c>
      <c r="K464" s="367">
        <f>FL!AK471</f>
        <v>0</v>
      </c>
      <c r="L464" s="367">
        <f>FL!AM471</f>
        <v>0</v>
      </c>
      <c r="M464" s="367">
        <f>FL!AN471</f>
        <v>0</v>
      </c>
      <c r="N464" s="367">
        <f>FL!AO471</f>
        <v>0</v>
      </c>
      <c r="O464" s="367">
        <f>FL!AP471</f>
        <v>0</v>
      </c>
      <c r="P464" s="367">
        <f>FL!AQ471</f>
        <v>0</v>
      </c>
      <c r="Q464" s="367">
        <f>COUNTIF(FL!AR471,"Sim")</f>
        <v>0</v>
      </c>
      <c r="R464" s="342"/>
      <c r="S464" s="367">
        <f>Onco!K471</f>
        <v>0</v>
      </c>
      <c r="T464" s="367">
        <f>MAX(Onco!AB471,Onco!BA471)</f>
        <v>0</v>
      </c>
      <c r="U464" s="367">
        <f>MAX(Onco!AC471,Onco!BB471)</f>
        <v>0</v>
      </c>
      <c r="V464" s="367">
        <f>MAX(Onco!AE471,Onco!BD471)</f>
        <v>0</v>
      </c>
      <c r="W464" s="367">
        <f>MAX(Onco!AF471,Onco!BE471)</f>
        <v>0</v>
      </c>
      <c r="X464" s="367">
        <f>MAX(Onco!AG471,Onco!BF471)</f>
        <v>0</v>
      </c>
      <c r="Y464" s="367">
        <f>MAX(Onco!AH471,Onco!BG471)</f>
        <v>0</v>
      </c>
      <c r="Z464" s="367">
        <f>MAX(Onco!AI471,Onco!BH471)</f>
        <v>0</v>
      </c>
      <c r="AA464" s="367">
        <f>MAX(Onco!AJ471,Onco!BI471)</f>
        <v>0</v>
      </c>
      <c r="AB464" s="367">
        <f>MAX(COUNTIF(Onco!AK471,"Sim"),COUNTIF(Onco!BJ471,"Sim"))</f>
        <v>0</v>
      </c>
      <c r="AC464" s="342"/>
      <c r="AD464" s="367">
        <f>Schisto!P473</f>
        <v>0</v>
      </c>
      <c r="AE464" s="367">
        <f>Schisto!AI473</f>
        <v>0</v>
      </c>
      <c r="AF464" s="367">
        <f>Schisto!AJ473</f>
        <v>0</v>
      </c>
      <c r="AG464" s="367">
        <f>Schisto!AN473</f>
        <v>0</v>
      </c>
      <c r="AH464" s="367">
        <f>Schisto!AO473</f>
        <v>0</v>
      </c>
      <c r="AI464" s="367">
        <f>Schisto!AT473</f>
        <v>0</v>
      </c>
      <c r="AJ464" s="367">
        <f>Schisto!AU473</f>
        <v>0</v>
      </c>
      <c r="AK464" s="367">
        <f>Schisto!AV473</f>
        <v>0</v>
      </c>
      <c r="AL464" s="367">
        <f>Schisto!AW473</f>
        <v>0</v>
      </c>
      <c r="AM464" s="367">
        <f>COUNTIF(Schisto!AX473,"Sim")</f>
        <v>0</v>
      </c>
      <c r="AN464" s="342"/>
      <c r="AO464" s="367">
        <f>HTS!P473</f>
        <v>0</v>
      </c>
      <c r="AP464" s="367">
        <f>MAX(HTS!AK473,HTS!BS473)</f>
        <v>0</v>
      </c>
      <c r="AQ464" s="367">
        <f>MAX(HTS!AL473,HTS!BT473)</f>
        <v>0</v>
      </c>
      <c r="AR464" s="367">
        <f>MAX(HTS!AM473,HTS!BU473)</f>
        <v>0</v>
      </c>
      <c r="AS464" s="367">
        <f>MAX(HTS!AN473,HTS!BV473)</f>
        <v>0</v>
      </c>
      <c r="AT464" s="367">
        <f>MAX(HTS!AO473,HTS!BW473)</f>
        <v>0</v>
      </c>
      <c r="AU464" s="367">
        <f>MAX(HTS!AQ473,HTS!BY473)</f>
        <v>0</v>
      </c>
      <c r="AV464" s="367">
        <f>MAX(HTS!AR473,HTS!BZ473)</f>
        <v>0</v>
      </c>
      <c r="AW464" s="367">
        <f>MAX(HTS!AS473,HTS!CA473)</f>
        <v>0</v>
      </c>
      <c r="AX464" s="367">
        <f>MAX(HTS!AT473,HTS!CB473)</f>
        <v>0</v>
      </c>
      <c r="AY464" s="367">
        <f>MAX(HTS!AU473,HTS!CC473)</f>
        <v>0</v>
      </c>
      <c r="AZ464" s="367">
        <f>MAX(HTS!AV473,HTS!CD473)</f>
        <v>0</v>
      </c>
      <c r="BA464" s="367">
        <f>MAX(HTS!AW473,HTS!CE473)</f>
        <v>0</v>
      </c>
      <c r="BB464" s="367">
        <f>MAX(HTS!AX473,HTS!CF473)</f>
        <v>0</v>
      </c>
      <c r="BC464" s="367">
        <f>MAX(HTS!AY473,HTS!CG473)</f>
        <v>0</v>
      </c>
      <c r="BD464" s="367">
        <f>MAX(HTS!AZ473,HTS!CH473)</f>
        <v>0</v>
      </c>
      <c r="BE464" s="367">
        <f>MAX(HTS!BA473,HTS!CI473)</f>
        <v>0</v>
      </c>
      <c r="BF464" s="367">
        <f>MAX(HTS!BB473,HTS!CJ473)</f>
        <v>0</v>
      </c>
      <c r="BG464" s="367">
        <f>MAX(COUNTIF(HTS!BC473,"Sim"),COUNTIF(HTS!CK473,"Sim"))</f>
        <v>0</v>
      </c>
      <c r="BH464" s="342"/>
      <c r="BI464" s="367">
        <f>Tracoma!Q476</f>
        <v>0</v>
      </c>
      <c r="BJ464" s="367">
        <f>Tracoma!AK476</f>
        <v>0</v>
      </c>
      <c r="BK464" s="367">
        <f>Tracoma!AL476</f>
        <v>0</v>
      </c>
      <c r="BL464" s="367">
        <f>Tracoma!AN476</f>
        <v>0</v>
      </c>
      <c r="BM464" s="367">
        <f>Tracoma!AO476</f>
        <v>0</v>
      </c>
      <c r="BN464" s="367">
        <f>Tracoma!AT476</f>
        <v>0</v>
      </c>
      <c r="BO464" s="367">
        <f>Tracoma!AU476</f>
        <v>0</v>
      </c>
      <c r="BP464" s="367">
        <f>Tracoma!AV476</f>
        <v>0</v>
      </c>
      <c r="BQ464" s="367">
        <f>Tracoma!AW476</f>
        <v>0</v>
      </c>
      <c r="BR464" s="367">
        <f>COUNTIF(Tracoma!AX476,"Sim")</f>
        <v>0</v>
      </c>
      <c r="BS464" s="342"/>
      <c r="BT464" s="367">
        <f t="shared" si="83"/>
        <v>0</v>
      </c>
      <c r="BU464" s="367">
        <f t="shared" si="84"/>
        <v>0</v>
      </c>
      <c r="BV464" s="367">
        <f t="shared" si="85"/>
        <v>0</v>
      </c>
      <c r="BW464" s="367">
        <f t="shared" si="86"/>
        <v>0</v>
      </c>
      <c r="BX464" s="367">
        <f t="shared" si="87"/>
        <v>0</v>
      </c>
      <c r="BY464" s="367">
        <f t="shared" si="90"/>
        <v>0</v>
      </c>
      <c r="BZ464" s="367">
        <f t="shared" si="91"/>
        <v>0</v>
      </c>
      <c r="CA464" s="367">
        <f t="shared" si="92"/>
        <v>0</v>
      </c>
      <c r="CB464" s="367">
        <f t="shared" si="88"/>
        <v>0</v>
      </c>
      <c r="CC464" s="367">
        <f t="shared" si="89"/>
        <v>0</v>
      </c>
    </row>
    <row r="465" spans="2:81" x14ac:dyDescent="0.25">
      <c r="B465" s="150">
        <f>Demografia!B473</f>
        <v>0</v>
      </c>
      <c r="C465" s="150">
        <f>Demografia!C473</f>
        <v>0</v>
      </c>
      <c r="D465" s="151">
        <f>Demografia!D473</f>
        <v>0</v>
      </c>
      <c r="E465" s="56"/>
      <c r="F465" s="151">
        <f>FL!M472</f>
        <v>0</v>
      </c>
      <c r="G465" s="151">
        <f>FL!AE472</f>
        <v>0</v>
      </c>
      <c r="H465" s="151">
        <f>FL!AF472</f>
        <v>0</v>
      </c>
      <c r="I465" s="151">
        <f>FL!AH472</f>
        <v>0</v>
      </c>
      <c r="J465" s="151">
        <f>FL!AI472</f>
        <v>0</v>
      </c>
      <c r="K465" s="151">
        <f>FL!AK472</f>
        <v>0</v>
      </c>
      <c r="L465" s="151">
        <f>FL!AM472</f>
        <v>0</v>
      </c>
      <c r="M465" s="151">
        <f>FL!AN472</f>
        <v>0</v>
      </c>
      <c r="N465" s="151">
        <f>FL!AO472</f>
        <v>0</v>
      </c>
      <c r="O465" s="151">
        <f>FL!AP472</f>
        <v>0</v>
      </c>
      <c r="P465" s="151">
        <f>FL!AQ472</f>
        <v>0</v>
      </c>
      <c r="Q465" s="151">
        <f>COUNTIF(FL!AR472,"Sim")</f>
        <v>0</v>
      </c>
      <c r="R465" s="56"/>
      <c r="S465" s="151">
        <f>Onco!K472</f>
        <v>0</v>
      </c>
      <c r="T465" s="151">
        <f>MAX(Onco!AB472,Onco!BA472)</f>
        <v>0</v>
      </c>
      <c r="U465" s="151">
        <f>MAX(Onco!AC472,Onco!BB472)</f>
        <v>0</v>
      </c>
      <c r="V465" s="151">
        <f>MAX(Onco!AE472,Onco!BD472)</f>
        <v>0</v>
      </c>
      <c r="W465" s="151">
        <f>MAX(Onco!AF472,Onco!BE472)</f>
        <v>0</v>
      </c>
      <c r="X465" s="151">
        <f>MAX(Onco!AG472,Onco!BF472)</f>
        <v>0</v>
      </c>
      <c r="Y465" s="151">
        <f>MAX(Onco!AH472,Onco!BG472)</f>
        <v>0</v>
      </c>
      <c r="Z465" s="151">
        <f>MAX(Onco!AI472,Onco!BH472)</f>
        <v>0</v>
      </c>
      <c r="AA465" s="151">
        <f>MAX(Onco!AJ472,Onco!BI472)</f>
        <v>0</v>
      </c>
      <c r="AB465" s="151">
        <f>MAX(COUNTIF(Onco!AK472,"Sim"),COUNTIF(Onco!BJ472,"Sim"))</f>
        <v>0</v>
      </c>
      <c r="AC465" s="56"/>
      <c r="AD465" s="151">
        <f>Schisto!P474</f>
        <v>0</v>
      </c>
      <c r="AE465" s="151">
        <f>Schisto!AI474</f>
        <v>0</v>
      </c>
      <c r="AF465" s="151">
        <f>Schisto!AJ474</f>
        <v>0</v>
      </c>
      <c r="AG465" s="151">
        <f>Schisto!AN474</f>
        <v>0</v>
      </c>
      <c r="AH465" s="151">
        <f>Schisto!AO474</f>
        <v>0</v>
      </c>
      <c r="AI465" s="151">
        <f>Schisto!AT474</f>
        <v>0</v>
      </c>
      <c r="AJ465" s="151">
        <f>Schisto!AU474</f>
        <v>0</v>
      </c>
      <c r="AK465" s="151">
        <f>Schisto!AV474</f>
        <v>0</v>
      </c>
      <c r="AL465" s="151">
        <f>Schisto!AW474</f>
        <v>0</v>
      </c>
      <c r="AM465" s="151">
        <f>COUNTIF(Schisto!AX474,"Sim")</f>
        <v>0</v>
      </c>
      <c r="AN465" s="56"/>
      <c r="AO465" s="151">
        <f>HTS!P474</f>
        <v>0</v>
      </c>
      <c r="AP465" s="151">
        <f>MAX(HTS!AK474,HTS!BS474)</f>
        <v>0</v>
      </c>
      <c r="AQ465" s="151">
        <f>MAX(HTS!AL474,HTS!BT474)</f>
        <v>0</v>
      </c>
      <c r="AR465" s="151">
        <f>MAX(HTS!AM474,HTS!BU474)</f>
        <v>0</v>
      </c>
      <c r="AS465" s="151">
        <f>MAX(HTS!AN474,HTS!BV474)</f>
        <v>0</v>
      </c>
      <c r="AT465" s="151">
        <f>MAX(HTS!AO474,HTS!BW474)</f>
        <v>0</v>
      </c>
      <c r="AU465" s="151">
        <f>MAX(HTS!AQ474,HTS!BY474)</f>
        <v>0</v>
      </c>
      <c r="AV465" s="151">
        <f>MAX(HTS!AR474,HTS!BZ474)</f>
        <v>0</v>
      </c>
      <c r="AW465" s="151">
        <f>MAX(HTS!AS474,HTS!CA474)</f>
        <v>0</v>
      </c>
      <c r="AX465" s="151">
        <f>MAX(HTS!AT474,HTS!CB474)</f>
        <v>0</v>
      </c>
      <c r="AY465" s="151">
        <f>MAX(HTS!AU474,HTS!CC474)</f>
        <v>0</v>
      </c>
      <c r="AZ465" s="151">
        <f>MAX(HTS!AV474,HTS!CD474)</f>
        <v>0</v>
      </c>
      <c r="BA465" s="151">
        <f>MAX(HTS!AW474,HTS!CE474)</f>
        <v>0</v>
      </c>
      <c r="BB465" s="151">
        <f>MAX(HTS!AX474,HTS!CF474)</f>
        <v>0</v>
      </c>
      <c r="BC465" s="151">
        <f>MAX(HTS!AY474,HTS!CG474)</f>
        <v>0</v>
      </c>
      <c r="BD465" s="151">
        <f>MAX(HTS!AZ474,HTS!CH474)</f>
        <v>0</v>
      </c>
      <c r="BE465" s="151">
        <f>MAX(HTS!BA474,HTS!CI474)</f>
        <v>0</v>
      </c>
      <c r="BF465" s="151">
        <f>MAX(HTS!BB474,HTS!CJ474)</f>
        <v>0</v>
      </c>
      <c r="BG465" s="151">
        <f>MAX(COUNTIF(HTS!BC474,"Sim"),COUNTIF(HTS!CK474,"Sim"))</f>
        <v>0</v>
      </c>
      <c r="BH465" s="56"/>
      <c r="BI465" s="151">
        <f>Tracoma!Q477</f>
        <v>0</v>
      </c>
      <c r="BJ465" s="151">
        <f>Tracoma!AK477</f>
        <v>0</v>
      </c>
      <c r="BK465" s="151">
        <f>Tracoma!AL477</f>
        <v>0</v>
      </c>
      <c r="BL465" s="151">
        <f>Tracoma!AN477</f>
        <v>0</v>
      </c>
      <c r="BM465" s="151">
        <f>Tracoma!AO477</f>
        <v>0</v>
      </c>
      <c r="BN465" s="151">
        <f>Tracoma!AT477</f>
        <v>0</v>
      </c>
      <c r="BO465" s="151">
        <f>Tracoma!AU477</f>
        <v>0</v>
      </c>
      <c r="BP465" s="151">
        <f>Tracoma!AV477</f>
        <v>0</v>
      </c>
      <c r="BQ465" s="151">
        <f>Tracoma!AW477</f>
        <v>0</v>
      </c>
      <c r="BR465" s="151">
        <f>COUNTIF(Tracoma!AX477,"Sim")</f>
        <v>0</v>
      </c>
      <c r="BS465" s="56"/>
      <c r="BT465" s="151">
        <f t="shared" si="83"/>
        <v>0</v>
      </c>
      <c r="BU465" s="151">
        <f t="shared" si="84"/>
        <v>0</v>
      </c>
      <c r="BV465" s="151">
        <f t="shared" si="85"/>
        <v>0</v>
      </c>
      <c r="BW465" s="151">
        <f t="shared" si="86"/>
        <v>0</v>
      </c>
      <c r="BX465" s="151">
        <f t="shared" si="87"/>
        <v>0</v>
      </c>
      <c r="BY465" s="151">
        <f t="shared" si="90"/>
        <v>0</v>
      </c>
      <c r="BZ465" s="151">
        <f t="shared" si="91"/>
        <v>0</v>
      </c>
      <c r="CA465" s="151">
        <f t="shared" si="92"/>
        <v>0</v>
      </c>
      <c r="CB465" s="151">
        <f t="shared" si="88"/>
        <v>0</v>
      </c>
      <c r="CC465" s="151">
        <f t="shared" si="89"/>
        <v>0</v>
      </c>
    </row>
    <row r="466" spans="2:81" x14ac:dyDescent="0.25">
      <c r="B466" s="366">
        <f>Demografia!B474</f>
        <v>0</v>
      </c>
      <c r="C466" s="366">
        <f>Demografia!C474</f>
        <v>0</v>
      </c>
      <c r="D466" s="367">
        <f>Demografia!D474</f>
        <v>0</v>
      </c>
      <c r="E466" s="342"/>
      <c r="F466" s="367">
        <f>FL!M473</f>
        <v>0</v>
      </c>
      <c r="G466" s="367">
        <f>FL!AE473</f>
        <v>0</v>
      </c>
      <c r="H466" s="367">
        <f>FL!AF473</f>
        <v>0</v>
      </c>
      <c r="I466" s="367">
        <f>FL!AH473</f>
        <v>0</v>
      </c>
      <c r="J466" s="367">
        <f>FL!AI473</f>
        <v>0</v>
      </c>
      <c r="K466" s="367">
        <f>FL!AK473</f>
        <v>0</v>
      </c>
      <c r="L466" s="367">
        <f>FL!AM473</f>
        <v>0</v>
      </c>
      <c r="M466" s="367">
        <f>FL!AN473</f>
        <v>0</v>
      </c>
      <c r="N466" s="367">
        <f>FL!AO473</f>
        <v>0</v>
      </c>
      <c r="O466" s="367">
        <f>FL!AP473</f>
        <v>0</v>
      </c>
      <c r="P466" s="367">
        <f>FL!AQ473</f>
        <v>0</v>
      </c>
      <c r="Q466" s="367">
        <f>COUNTIF(FL!AR473,"Sim")</f>
        <v>0</v>
      </c>
      <c r="R466" s="342"/>
      <c r="S466" s="367">
        <f>Onco!K473</f>
        <v>0</v>
      </c>
      <c r="T466" s="367">
        <f>MAX(Onco!AB473,Onco!BA473)</f>
        <v>0</v>
      </c>
      <c r="U466" s="367">
        <f>MAX(Onco!AC473,Onco!BB473)</f>
        <v>0</v>
      </c>
      <c r="V466" s="367">
        <f>MAX(Onco!AE473,Onco!BD473)</f>
        <v>0</v>
      </c>
      <c r="W466" s="367">
        <f>MAX(Onco!AF473,Onco!BE473)</f>
        <v>0</v>
      </c>
      <c r="X466" s="367">
        <f>MAX(Onco!AG473,Onco!BF473)</f>
        <v>0</v>
      </c>
      <c r="Y466" s="367">
        <f>MAX(Onco!AH473,Onco!BG473)</f>
        <v>0</v>
      </c>
      <c r="Z466" s="367">
        <f>MAX(Onco!AI473,Onco!BH473)</f>
        <v>0</v>
      </c>
      <c r="AA466" s="367">
        <f>MAX(Onco!AJ473,Onco!BI473)</f>
        <v>0</v>
      </c>
      <c r="AB466" s="367">
        <f>MAX(COUNTIF(Onco!AK473,"Sim"),COUNTIF(Onco!BJ473,"Sim"))</f>
        <v>0</v>
      </c>
      <c r="AC466" s="342"/>
      <c r="AD466" s="367">
        <f>Schisto!P475</f>
        <v>0</v>
      </c>
      <c r="AE466" s="367">
        <f>Schisto!AI475</f>
        <v>0</v>
      </c>
      <c r="AF466" s="367">
        <f>Schisto!AJ475</f>
        <v>0</v>
      </c>
      <c r="AG466" s="367">
        <f>Schisto!AN475</f>
        <v>0</v>
      </c>
      <c r="AH466" s="367">
        <f>Schisto!AO475</f>
        <v>0</v>
      </c>
      <c r="AI466" s="367">
        <f>Schisto!AT475</f>
        <v>0</v>
      </c>
      <c r="AJ466" s="367">
        <f>Schisto!AU475</f>
        <v>0</v>
      </c>
      <c r="AK466" s="367">
        <f>Schisto!AV475</f>
        <v>0</v>
      </c>
      <c r="AL466" s="367">
        <f>Schisto!AW475</f>
        <v>0</v>
      </c>
      <c r="AM466" s="367">
        <f>COUNTIF(Schisto!AX475,"Sim")</f>
        <v>0</v>
      </c>
      <c r="AN466" s="342"/>
      <c r="AO466" s="367">
        <f>HTS!P475</f>
        <v>0</v>
      </c>
      <c r="AP466" s="367">
        <f>MAX(HTS!AK475,HTS!BS475)</f>
        <v>0</v>
      </c>
      <c r="AQ466" s="367">
        <f>MAX(HTS!AL475,HTS!BT475)</f>
        <v>0</v>
      </c>
      <c r="AR466" s="367">
        <f>MAX(HTS!AM475,HTS!BU475)</f>
        <v>0</v>
      </c>
      <c r="AS466" s="367">
        <f>MAX(HTS!AN475,HTS!BV475)</f>
        <v>0</v>
      </c>
      <c r="AT466" s="367">
        <f>MAX(HTS!AO475,HTS!BW475)</f>
        <v>0</v>
      </c>
      <c r="AU466" s="367">
        <f>MAX(HTS!AQ475,HTS!BY475)</f>
        <v>0</v>
      </c>
      <c r="AV466" s="367">
        <f>MAX(HTS!AR475,HTS!BZ475)</f>
        <v>0</v>
      </c>
      <c r="AW466" s="367">
        <f>MAX(HTS!AS475,HTS!CA475)</f>
        <v>0</v>
      </c>
      <c r="AX466" s="367">
        <f>MAX(HTS!AT475,HTS!CB475)</f>
        <v>0</v>
      </c>
      <c r="AY466" s="367">
        <f>MAX(HTS!AU475,HTS!CC475)</f>
        <v>0</v>
      </c>
      <c r="AZ466" s="367">
        <f>MAX(HTS!AV475,HTS!CD475)</f>
        <v>0</v>
      </c>
      <c r="BA466" s="367">
        <f>MAX(HTS!AW475,HTS!CE475)</f>
        <v>0</v>
      </c>
      <c r="BB466" s="367">
        <f>MAX(HTS!AX475,HTS!CF475)</f>
        <v>0</v>
      </c>
      <c r="BC466" s="367">
        <f>MAX(HTS!AY475,HTS!CG475)</f>
        <v>0</v>
      </c>
      <c r="BD466" s="367">
        <f>MAX(HTS!AZ475,HTS!CH475)</f>
        <v>0</v>
      </c>
      <c r="BE466" s="367">
        <f>MAX(HTS!BA475,HTS!CI475)</f>
        <v>0</v>
      </c>
      <c r="BF466" s="367">
        <f>MAX(HTS!BB475,HTS!CJ475)</f>
        <v>0</v>
      </c>
      <c r="BG466" s="367">
        <f>MAX(COUNTIF(HTS!BC475,"Sim"),COUNTIF(HTS!CK475,"Sim"))</f>
        <v>0</v>
      </c>
      <c r="BH466" s="342"/>
      <c r="BI466" s="367">
        <f>Tracoma!Q478</f>
        <v>0</v>
      </c>
      <c r="BJ466" s="367">
        <f>Tracoma!AK478</f>
        <v>0</v>
      </c>
      <c r="BK466" s="367">
        <f>Tracoma!AL478</f>
        <v>0</v>
      </c>
      <c r="BL466" s="367">
        <f>Tracoma!AN478</f>
        <v>0</v>
      </c>
      <c r="BM466" s="367">
        <f>Tracoma!AO478</f>
        <v>0</v>
      </c>
      <c r="BN466" s="367">
        <f>Tracoma!AT478</f>
        <v>0</v>
      </c>
      <c r="BO466" s="367">
        <f>Tracoma!AU478</f>
        <v>0</v>
      </c>
      <c r="BP466" s="367">
        <f>Tracoma!AV478</f>
        <v>0</v>
      </c>
      <c r="BQ466" s="367">
        <f>Tracoma!AW478</f>
        <v>0</v>
      </c>
      <c r="BR466" s="367">
        <f>COUNTIF(Tracoma!AX478,"Sim")</f>
        <v>0</v>
      </c>
      <c r="BS466" s="342"/>
      <c r="BT466" s="367">
        <f t="shared" si="83"/>
        <v>0</v>
      </c>
      <c r="BU466" s="367">
        <f t="shared" si="84"/>
        <v>0</v>
      </c>
      <c r="BV466" s="367">
        <f t="shared" si="85"/>
        <v>0</v>
      </c>
      <c r="BW466" s="367">
        <f t="shared" si="86"/>
        <v>0</v>
      </c>
      <c r="BX466" s="367">
        <f t="shared" si="87"/>
        <v>0</v>
      </c>
      <c r="BY466" s="367">
        <f t="shared" si="90"/>
        <v>0</v>
      </c>
      <c r="BZ466" s="367">
        <f t="shared" si="91"/>
        <v>0</v>
      </c>
      <c r="CA466" s="367">
        <f t="shared" si="92"/>
        <v>0</v>
      </c>
      <c r="CB466" s="367">
        <f t="shared" si="88"/>
        <v>0</v>
      </c>
      <c r="CC466" s="367">
        <f t="shared" si="89"/>
        <v>0</v>
      </c>
    </row>
    <row r="467" spans="2:81" x14ac:dyDescent="0.25">
      <c r="B467" s="150">
        <f>Demografia!B475</f>
        <v>0</v>
      </c>
      <c r="C467" s="150">
        <f>Demografia!C475</f>
        <v>0</v>
      </c>
      <c r="D467" s="151">
        <f>Demografia!D475</f>
        <v>0</v>
      </c>
      <c r="E467" s="56"/>
      <c r="F467" s="151">
        <f>FL!M474</f>
        <v>0</v>
      </c>
      <c r="G467" s="151">
        <f>FL!AE474</f>
        <v>0</v>
      </c>
      <c r="H467" s="151">
        <f>FL!AF474</f>
        <v>0</v>
      </c>
      <c r="I467" s="151">
        <f>FL!AH474</f>
        <v>0</v>
      </c>
      <c r="J467" s="151">
        <f>FL!AI474</f>
        <v>0</v>
      </c>
      <c r="K467" s="151">
        <f>FL!AK474</f>
        <v>0</v>
      </c>
      <c r="L467" s="151">
        <f>FL!AM474</f>
        <v>0</v>
      </c>
      <c r="M467" s="151">
        <f>FL!AN474</f>
        <v>0</v>
      </c>
      <c r="N467" s="151">
        <f>FL!AO474</f>
        <v>0</v>
      </c>
      <c r="O467" s="151">
        <f>FL!AP474</f>
        <v>0</v>
      </c>
      <c r="P467" s="151">
        <f>FL!AQ474</f>
        <v>0</v>
      </c>
      <c r="Q467" s="151">
        <f>COUNTIF(FL!AR474,"Sim")</f>
        <v>0</v>
      </c>
      <c r="R467" s="56"/>
      <c r="S467" s="151">
        <f>Onco!K474</f>
        <v>0</v>
      </c>
      <c r="T467" s="151">
        <f>MAX(Onco!AB474,Onco!BA474)</f>
        <v>0</v>
      </c>
      <c r="U467" s="151">
        <f>MAX(Onco!AC474,Onco!BB474)</f>
        <v>0</v>
      </c>
      <c r="V467" s="151">
        <f>MAX(Onco!AE474,Onco!BD474)</f>
        <v>0</v>
      </c>
      <c r="W467" s="151">
        <f>MAX(Onco!AF474,Onco!BE474)</f>
        <v>0</v>
      </c>
      <c r="X467" s="151">
        <f>MAX(Onco!AG474,Onco!BF474)</f>
        <v>0</v>
      </c>
      <c r="Y467" s="151">
        <f>MAX(Onco!AH474,Onco!BG474)</f>
        <v>0</v>
      </c>
      <c r="Z467" s="151">
        <f>MAX(Onco!AI474,Onco!BH474)</f>
        <v>0</v>
      </c>
      <c r="AA467" s="151">
        <f>MAX(Onco!AJ474,Onco!BI474)</f>
        <v>0</v>
      </c>
      <c r="AB467" s="151">
        <f>MAX(COUNTIF(Onco!AK474,"Sim"),COUNTIF(Onco!BJ474,"Sim"))</f>
        <v>0</v>
      </c>
      <c r="AC467" s="56"/>
      <c r="AD467" s="151">
        <f>Schisto!P476</f>
        <v>0</v>
      </c>
      <c r="AE467" s="151">
        <f>Schisto!AI476</f>
        <v>0</v>
      </c>
      <c r="AF467" s="151">
        <f>Schisto!AJ476</f>
        <v>0</v>
      </c>
      <c r="AG467" s="151">
        <f>Schisto!AN476</f>
        <v>0</v>
      </c>
      <c r="AH467" s="151">
        <f>Schisto!AO476</f>
        <v>0</v>
      </c>
      <c r="AI467" s="151">
        <f>Schisto!AT476</f>
        <v>0</v>
      </c>
      <c r="AJ467" s="151">
        <f>Schisto!AU476</f>
        <v>0</v>
      </c>
      <c r="AK467" s="151">
        <f>Schisto!AV476</f>
        <v>0</v>
      </c>
      <c r="AL467" s="151">
        <f>Schisto!AW476</f>
        <v>0</v>
      </c>
      <c r="AM467" s="151">
        <f>COUNTIF(Schisto!AX476,"Sim")</f>
        <v>0</v>
      </c>
      <c r="AN467" s="56"/>
      <c r="AO467" s="151">
        <f>HTS!P476</f>
        <v>0</v>
      </c>
      <c r="AP467" s="151">
        <f>MAX(HTS!AK476,HTS!BS476)</f>
        <v>0</v>
      </c>
      <c r="AQ467" s="151">
        <f>MAX(HTS!AL476,HTS!BT476)</f>
        <v>0</v>
      </c>
      <c r="AR467" s="151">
        <f>MAX(HTS!AM476,HTS!BU476)</f>
        <v>0</v>
      </c>
      <c r="AS467" s="151">
        <f>MAX(HTS!AN476,HTS!BV476)</f>
        <v>0</v>
      </c>
      <c r="AT467" s="151">
        <f>MAX(HTS!AO476,HTS!BW476)</f>
        <v>0</v>
      </c>
      <c r="AU467" s="151">
        <f>MAX(HTS!AQ476,HTS!BY476)</f>
        <v>0</v>
      </c>
      <c r="AV467" s="151">
        <f>MAX(HTS!AR476,HTS!BZ476)</f>
        <v>0</v>
      </c>
      <c r="AW467" s="151">
        <f>MAX(HTS!AS476,HTS!CA476)</f>
        <v>0</v>
      </c>
      <c r="AX467" s="151">
        <f>MAX(HTS!AT476,HTS!CB476)</f>
        <v>0</v>
      </c>
      <c r="AY467" s="151">
        <f>MAX(HTS!AU476,HTS!CC476)</f>
        <v>0</v>
      </c>
      <c r="AZ467" s="151">
        <f>MAX(HTS!AV476,HTS!CD476)</f>
        <v>0</v>
      </c>
      <c r="BA467" s="151">
        <f>MAX(HTS!AW476,HTS!CE476)</f>
        <v>0</v>
      </c>
      <c r="BB467" s="151">
        <f>MAX(HTS!AX476,HTS!CF476)</f>
        <v>0</v>
      </c>
      <c r="BC467" s="151">
        <f>MAX(HTS!AY476,HTS!CG476)</f>
        <v>0</v>
      </c>
      <c r="BD467" s="151">
        <f>MAX(HTS!AZ476,HTS!CH476)</f>
        <v>0</v>
      </c>
      <c r="BE467" s="151">
        <f>MAX(HTS!BA476,HTS!CI476)</f>
        <v>0</v>
      </c>
      <c r="BF467" s="151">
        <f>MAX(HTS!BB476,HTS!CJ476)</f>
        <v>0</v>
      </c>
      <c r="BG467" s="151">
        <f>MAX(COUNTIF(HTS!BC476,"Sim"),COUNTIF(HTS!CK476,"Sim"))</f>
        <v>0</v>
      </c>
      <c r="BH467" s="56"/>
      <c r="BI467" s="151">
        <f>Tracoma!Q479</f>
        <v>0</v>
      </c>
      <c r="BJ467" s="151">
        <f>Tracoma!AK479</f>
        <v>0</v>
      </c>
      <c r="BK467" s="151">
        <f>Tracoma!AL479</f>
        <v>0</v>
      </c>
      <c r="BL467" s="151">
        <f>Tracoma!AN479</f>
        <v>0</v>
      </c>
      <c r="BM467" s="151">
        <f>Tracoma!AO479</f>
        <v>0</v>
      </c>
      <c r="BN467" s="151">
        <f>Tracoma!AT479</f>
        <v>0</v>
      </c>
      <c r="BO467" s="151">
        <f>Tracoma!AU479</f>
        <v>0</v>
      </c>
      <c r="BP467" s="151">
        <f>Tracoma!AV479</f>
        <v>0</v>
      </c>
      <c r="BQ467" s="151">
        <f>Tracoma!AW479</f>
        <v>0</v>
      </c>
      <c r="BR467" s="151">
        <f>COUNTIF(Tracoma!AX479,"Sim")</f>
        <v>0</v>
      </c>
      <c r="BS467" s="56"/>
      <c r="BT467" s="151">
        <f t="shared" si="83"/>
        <v>0</v>
      </c>
      <c r="BU467" s="151">
        <f t="shared" si="84"/>
        <v>0</v>
      </c>
      <c r="BV467" s="151">
        <f t="shared" si="85"/>
        <v>0</v>
      </c>
      <c r="BW467" s="151">
        <f t="shared" si="86"/>
        <v>0</v>
      </c>
      <c r="BX467" s="151">
        <f t="shared" si="87"/>
        <v>0</v>
      </c>
      <c r="BY467" s="151">
        <f t="shared" si="90"/>
        <v>0</v>
      </c>
      <c r="BZ467" s="151">
        <f t="shared" si="91"/>
        <v>0</v>
      </c>
      <c r="CA467" s="151">
        <f t="shared" si="92"/>
        <v>0</v>
      </c>
      <c r="CB467" s="151">
        <f t="shared" si="88"/>
        <v>0</v>
      </c>
      <c r="CC467" s="151">
        <f t="shared" si="89"/>
        <v>0</v>
      </c>
    </row>
    <row r="468" spans="2:81" x14ac:dyDescent="0.25">
      <c r="B468" s="366">
        <f>Demografia!B476</f>
        <v>0</v>
      </c>
      <c r="C468" s="366">
        <f>Demografia!C476</f>
        <v>0</v>
      </c>
      <c r="D468" s="367">
        <f>Demografia!D476</f>
        <v>0</v>
      </c>
      <c r="E468" s="342"/>
      <c r="F468" s="367">
        <f>FL!M475</f>
        <v>0</v>
      </c>
      <c r="G468" s="367">
        <f>FL!AE475</f>
        <v>0</v>
      </c>
      <c r="H468" s="367">
        <f>FL!AF475</f>
        <v>0</v>
      </c>
      <c r="I468" s="367">
        <f>FL!AH475</f>
        <v>0</v>
      </c>
      <c r="J468" s="367">
        <f>FL!AI475</f>
        <v>0</v>
      </c>
      <c r="K468" s="367">
        <f>FL!AK475</f>
        <v>0</v>
      </c>
      <c r="L468" s="367">
        <f>FL!AM475</f>
        <v>0</v>
      </c>
      <c r="M468" s="367">
        <f>FL!AN475</f>
        <v>0</v>
      </c>
      <c r="N468" s="367">
        <f>FL!AO475</f>
        <v>0</v>
      </c>
      <c r="O468" s="367">
        <f>FL!AP475</f>
        <v>0</v>
      </c>
      <c r="P468" s="367">
        <f>FL!AQ475</f>
        <v>0</v>
      </c>
      <c r="Q468" s="367">
        <f>COUNTIF(FL!AR475,"Sim")</f>
        <v>0</v>
      </c>
      <c r="R468" s="342"/>
      <c r="S468" s="367">
        <f>Onco!K475</f>
        <v>0</v>
      </c>
      <c r="T468" s="367">
        <f>MAX(Onco!AB475,Onco!BA475)</f>
        <v>0</v>
      </c>
      <c r="U468" s="367">
        <f>MAX(Onco!AC475,Onco!BB475)</f>
        <v>0</v>
      </c>
      <c r="V468" s="367">
        <f>MAX(Onco!AE475,Onco!BD475)</f>
        <v>0</v>
      </c>
      <c r="W468" s="367">
        <f>MAX(Onco!AF475,Onco!BE475)</f>
        <v>0</v>
      </c>
      <c r="X468" s="367">
        <f>MAX(Onco!AG475,Onco!BF475)</f>
        <v>0</v>
      </c>
      <c r="Y468" s="367">
        <f>MAX(Onco!AH475,Onco!BG475)</f>
        <v>0</v>
      </c>
      <c r="Z468" s="367">
        <f>MAX(Onco!AI475,Onco!BH475)</f>
        <v>0</v>
      </c>
      <c r="AA468" s="367">
        <f>MAX(Onco!AJ475,Onco!BI475)</f>
        <v>0</v>
      </c>
      <c r="AB468" s="367">
        <f>MAX(COUNTIF(Onco!AK475,"Sim"),COUNTIF(Onco!BJ475,"Sim"))</f>
        <v>0</v>
      </c>
      <c r="AC468" s="342"/>
      <c r="AD468" s="367">
        <f>Schisto!P477</f>
        <v>0</v>
      </c>
      <c r="AE468" s="367">
        <f>Schisto!AI477</f>
        <v>0</v>
      </c>
      <c r="AF468" s="367">
        <f>Schisto!AJ477</f>
        <v>0</v>
      </c>
      <c r="AG468" s="367">
        <f>Schisto!AN477</f>
        <v>0</v>
      </c>
      <c r="AH468" s="367">
        <f>Schisto!AO477</f>
        <v>0</v>
      </c>
      <c r="AI468" s="367">
        <f>Schisto!AT477</f>
        <v>0</v>
      </c>
      <c r="AJ468" s="367">
        <f>Schisto!AU477</f>
        <v>0</v>
      </c>
      <c r="AK468" s="367">
        <f>Schisto!AV477</f>
        <v>0</v>
      </c>
      <c r="AL468" s="367">
        <f>Schisto!AW477</f>
        <v>0</v>
      </c>
      <c r="AM468" s="367">
        <f>COUNTIF(Schisto!AX477,"Sim")</f>
        <v>0</v>
      </c>
      <c r="AN468" s="342"/>
      <c r="AO468" s="367">
        <f>HTS!P477</f>
        <v>0</v>
      </c>
      <c r="AP468" s="367">
        <f>MAX(HTS!AK477,HTS!BS477)</f>
        <v>0</v>
      </c>
      <c r="AQ468" s="367">
        <f>MAX(HTS!AL477,HTS!BT477)</f>
        <v>0</v>
      </c>
      <c r="AR468" s="367">
        <f>MAX(HTS!AM477,HTS!BU477)</f>
        <v>0</v>
      </c>
      <c r="AS468" s="367">
        <f>MAX(HTS!AN477,HTS!BV477)</f>
        <v>0</v>
      </c>
      <c r="AT468" s="367">
        <f>MAX(HTS!AO477,HTS!BW477)</f>
        <v>0</v>
      </c>
      <c r="AU468" s="367">
        <f>MAX(HTS!AQ477,HTS!BY477)</f>
        <v>0</v>
      </c>
      <c r="AV468" s="367">
        <f>MAX(HTS!AR477,HTS!BZ477)</f>
        <v>0</v>
      </c>
      <c r="AW468" s="367">
        <f>MAX(HTS!AS477,HTS!CA477)</f>
        <v>0</v>
      </c>
      <c r="AX468" s="367">
        <f>MAX(HTS!AT477,HTS!CB477)</f>
        <v>0</v>
      </c>
      <c r="AY468" s="367">
        <f>MAX(HTS!AU477,HTS!CC477)</f>
        <v>0</v>
      </c>
      <c r="AZ468" s="367">
        <f>MAX(HTS!AV477,HTS!CD477)</f>
        <v>0</v>
      </c>
      <c r="BA468" s="367">
        <f>MAX(HTS!AW477,HTS!CE477)</f>
        <v>0</v>
      </c>
      <c r="BB468" s="367">
        <f>MAX(HTS!AX477,HTS!CF477)</f>
        <v>0</v>
      </c>
      <c r="BC468" s="367">
        <f>MAX(HTS!AY477,HTS!CG477)</f>
        <v>0</v>
      </c>
      <c r="BD468" s="367">
        <f>MAX(HTS!AZ477,HTS!CH477)</f>
        <v>0</v>
      </c>
      <c r="BE468" s="367">
        <f>MAX(HTS!BA477,HTS!CI477)</f>
        <v>0</v>
      </c>
      <c r="BF468" s="367">
        <f>MAX(HTS!BB477,HTS!CJ477)</f>
        <v>0</v>
      </c>
      <c r="BG468" s="367">
        <f>MAX(COUNTIF(HTS!BC477,"Sim"),COUNTIF(HTS!CK477,"Sim"))</f>
        <v>0</v>
      </c>
      <c r="BH468" s="342"/>
      <c r="BI468" s="367">
        <f>Tracoma!Q480</f>
        <v>0</v>
      </c>
      <c r="BJ468" s="367">
        <f>Tracoma!AK480</f>
        <v>0</v>
      </c>
      <c r="BK468" s="367">
        <f>Tracoma!AL480</f>
        <v>0</v>
      </c>
      <c r="BL468" s="367">
        <f>Tracoma!AN480</f>
        <v>0</v>
      </c>
      <c r="BM468" s="367">
        <f>Tracoma!AO480</f>
        <v>0</v>
      </c>
      <c r="BN468" s="367">
        <f>Tracoma!AT480</f>
        <v>0</v>
      </c>
      <c r="BO468" s="367">
        <f>Tracoma!AU480</f>
        <v>0</v>
      </c>
      <c r="BP468" s="367">
        <f>Tracoma!AV480</f>
        <v>0</v>
      </c>
      <c r="BQ468" s="367">
        <f>Tracoma!AW480</f>
        <v>0</v>
      </c>
      <c r="BR468" s="367">
        <f>COUNTIF(Tracoma!AX480,"Sim")</f>
        <v>0</v>
      </c>
      <c r="BS468" s="342"/>
      <c r="BT468" s="367">
        <f t="shared" si="83"/>
        <v>0</v>
      </c>
      <c r="BU468" s="367">
        <f t="shared" si="84"/>
        <v>0</v>
      </c>
      <c r="BV468" s="367">
        <f t="shared" si="85"/>
        <v>0</v>
      </c>
      <c r="BW468" s="367">
        <f t="shared" si="86"/>
        <v>0</v>
      </c>
      <c r="BX468" s="367">
        <f t="shared" si="87"/>
        <v>0</v>
      </c>
      <c r="BY468" s="367">
        <f t="shared" si="90"/>
        <v>0</v>
      </c>
      <c r="BZ468" s="367">
        <f t="shared" si="91"/>
        <v>0</v>
      </c>
      <c r="CA468" s="367">
        <f t="shared" si="92"/>
        <v>0</v>
      </c>
      <c r="CB468" s="367">
        <f t="shared" si="88"/>
        <v>0</v>
      </c>
      <c r="CC468" s="367">
        <f t="shared" si="89"/>
        <v>0</v>
      </c>
    </row>
    <row r="469" spans="2:81" x14ac:dyDescent="0.25">
      <c r="B469" s="150">
        <f>Demografia!B477</f>
        <v>0</v>
      </c>
      <c r="C469" s="150">
        <f>Demografia!C477</f>
        <v>0</v>
      </c>
      <c r="D469" s="151">
        <f>Demografia!D477</f>
        <v>0</v>
      </c>
      <c r="E469" s="56"/>
      <c r="F469" s="151">
        <f>FL!M476</f>
        <v>0</v>
      </c>
      <c r="G469" s="151">
        <f>FL!AE476</f>
        <v>0</v>
      </c>
      <c r="H469" s="151">
        <f>FL!AF476</f>
        <v>0</v>
      </c>
      <c r="I469" s="151">
        <f>FL!AH476</f>
        <v>0</v>
      </c>
      <c r="J469" s="151">
        <f>FL!AI476</f>
        <v>0</v>
      </c>
      <c r="K469" s="151">
        <f>FL!AK476</f>
        <v>0</v>
      </c>
      <c r="L469" s="151">
        <f>FL!AM476</f>
        <v>0</v>
      </c>
      <c r="M469" s="151">
        <f>FL!AN476</f>
        <v>0</v>
      </c>
      <c r="N469" s="151">
        <f>FL!AO476</f>
        <v>0</v>
      </c>
      <c r="O469" s="151">
        <f>FL!AP476</f>
        <v>0</v>
      </c>
      <c r="P469" s="151">
        <f>FL!AQ476</f>
        <v>0</v>
      </c>
      <c r="Q469" s="151">
        <f>COUNTIF(FL!AR476,"Sim")</f>
        <v>0</v>
      </c>
      <c r="R469" s="56"/>
      <c r="S469" s="151">
        <f>Onco!K476</f>
        <v>0</v>
      </c>
      <c r="T469" s="151">
        <f>MAX(Onco!AB476,Onco!BA476)</f>
        <v>0</v>
      </c>
      <c r="U469" s="151">
        <f>MAX(Onco!AC476,Onco!BB476)</f>
        <v>0</v>
      </c>
      <c r="V469" s="151">
        <f>MAX(Onco!AE476,Onco!BD476)</f>
        <v>0</v>
      </c>
      <c r="W469" s="151">
        <f>MAX(Onco!AF476,Onco!BE476)</f>
        <v>0</v>
      </c>
      <c r="X469" s="151">
        <f>MAX(Onco!AG476,Onco!BF476)</f>
        <v>0</v>
      </c>
      <c r="Y469" s="151">
        <f>MAX(Onco!AH476,Onco!BG476)</f>
        <v>0</v>
      </c>
      <c r="Z469" s="151">
        <f>MAX(Onco!AI476,Onco!BH476)</f>
        <v>0</v>
      </c>
      <c r="AA469" s="151">
        <f>MAX(Onco!AJ476,Onco!BI476)</f>
        <v>0</v>
      </c>
      <c r="AB469" s="151">
        <f>MAX(COUNTIF(Onco!AK476,"Sim"),COUNTIF(Onco!BJ476,"Sim"))</f>
        <v>0</v>
      </c>
      <c r="AC469" s="56"/>
      <c r="AD469" s="151">
        <f>Schisto!P478</f>
        <v>0</v>
      </c>
      <c r="AE469" s="151">
        <f>Schisto!AI478</f>
        <v>0</v>
      </c>
      <c r="AF469" s="151">
        <f>Schisto!AJ478</f>
        <v>0</v>
      </c>
      <c r="AG469" s="151">
        <f>Schisto!AN478</f>
        <v>0</v>
      </c>
      <c r="AH469" s="151">
        <f>Schisto!AO478</f>
        <v>0</v>
      </c>
      <c r="AI469" s="151">
        <f>Schisto!AT478</f>
        <v>0</v>
      </c>
      <c r="AJ469" s="151">
        <f>Schisto!AU478</f>
        <v>0</v>
      </c>
      <c r="AK469" s="151">
        <f>Schisto!AV478</f>
        <v>0</v>
      </c>
      <c r="AL469" s="151">
        <f>Schisto!AW478</f>
        <v>0</v>
      </c>
      <c r="AM469" s="151">
        <f>COUNTIF(Schisto!AX478,"Sim")</f>
        <v>0</v>
      </c>
      <c r="AN469" s="56"/>
      <c r="AO469" s="151">
        <f>HTS!P478</f>
        <v>0</v>
      </c>
      <c r="AP469" s="151">
        <f>MAX(HTS!AK478,HTS!BS478)</f>
        <v>0</v>
      </c>
      <c r="AQ469" s="151">
        <f>MAX(HTS!AL478,HTS!BT478)</f>
        <v>0</v>
      </c>
      <c r="AR469" s="151">
        <f>MAX(HTS!AM478,HTS!BU478)</f>
        <v>0</v>
      </c>
      <c r="AS469" s="151">
        <f>MAX(HTS!AN478,HTS!BV478)</f>
        <v>0</v>
      </c>
      <c r="AT469" s="151">
        <f>MAX(HTS!AO478,HTS!BW478)</f>
        <v>0</v>
      </c>
      <c r="AU469" s="151">
        <f>MAX(HTS!AQ478,HTS!BY478)</f>
        <v>0</v>
      </c>
      <c r="AV469" s="151">
        <f>MAX(HTS!AR478,HTS!BZ478)</f>
        <v>0</v>
      </c>
      <c r="AW469" s="151">
        <f>MAX(HTS!AS478,HTS!CA478)</f>
        <v>0</v>
      </c>
      <c r="AX469" s="151">
        <f>MAX(HTS!AT478,HTS!CB478)</f>
        <v>0</v>
      </c>
      <c r="AY469" s="151">
        <f>MAX(HTS!AU478,HTS!CC478)</f>
        <v>0</v>
      </c>
      <c r="AZ469" s="151">
        <f>MAX(HTS!AV478,HTS!CD478)</f>
        <v>0</v>
      </c>
      <c r="BA469" s="151">
        <f>MAX(HTS!AW478,HTS!CE478)</f>
        <v>0</v>
      </c>
      <c r="BB469" s="151">
        <f>MAX(HTS!AX478,HTS!CF478)</f>
        <v>0</v>
      </c>
      <c r="BC469" s="151">
        <f>MAX(HTS!AY478,HTS!CG478)</f>
        <v>0</v>
      </c>
      <c r="BD469" s="151">
        <f>MAX(HTS!AZ478,HTS!CH478)</f>
        <v>0</v>
      </c>
      <c r="BE469" s="151">
        <f>MAX(HTS!BA478,HTS!CI478)</f>
        <v>0</v>
      </c>
      <c r="BF469" s="151">
        <f>MAX(HTS!BB478,HTS!CJ478)</f>
        <v>0</v>
      </c>
      <c r="BG469" s="151">
        <f>MAX(COUNTIF(HTS!BC478,"Sim"),COUNTIF(HTS!CK478,"Sim"))</f>
        <v>0</v>
      </c>
      <c r="BH469" s="56"/>
      <c r="BI469" s="151">
        <f>Tracoma!Q481</f>
        <v>0</v>
      </c>
      <c r="BJ469" s="151">
        <f>Tracoma!AK481</f>
        <v>0</v>
      </c>
      <c r="BK469" s="151">
        <f>Tracoma!AL481</f>
        <v>0</v>
      </c>
      <c r="BL469" s="151">
        <f>Tracoma!AN481</f>
        <v>0</v>
      </c>
      <c r="BM469" s="151">
        <f>Tracoma!AO481</f>
        <v>0</v>
      </c>
      <c r="BN469" s="151">
        <f>Tracoma!AT481</f>
        <v>0</v>
      </c>
      <c r="BO469" s="151">
        <f>Tracoma!AU481</f>
        <v>0</v>
      </c>
      <c r="BP469" s="151">
        <f>Tracoma!AV481</f>
        <v>0</v>
      </c>
      <c r="BQ469" s="151">
        <f>Tracoma!AW481</f>
        <v>0</v>
      </c>
      <c r="BR469" s="151">
        <f>COUNTIF(Tracoma!AX481,"Sim")</f>
        <v>0</v>
      </c>
      <c r="BS469" s="56"/>
      <c r="BT469" s="151">
        <f t="shared" si="83"/>
        <v>0</v>
      </c>
      <c r="BU469" s="151">
        <f t="shared" si="84"/>
        <v>0</v>
      </c>
      <c r="BV469" s="151">
        <f t="shared" si="85"/>
        <v>0</v>
      </c>
      <c r="BW469" s="151">
        <f t="shared" si="86"/>
        <v>0</v>
      </c>
      <c r="BX469" s="151">
        <f t="shared" si="87"/>
        <v>0</v>
      </c>
      <c r="BY469" s="151">
        <f t="shared" si="90"/>
        <v>0</v>
      </c>
      <c r="BZ469" s="151">
        <f t="shared" si="91"/>
        <v>0</v>
      </c>
      <c r="CA469" s="151">
        <f t="shared" si="92"/>
        <v>0</v>
      </c>
      <c r="CB469" s="151">
        <f t="shared" si="88"/>
        <v>0</v>
      </c>
      <c r="CC469" s="151">
        <f t="shared" si="89"/>
        <v>0</v>
      </c>
    </row>
    <row r="470" spans="2:81" x14ac:dyDescent="0.25">
      <c r="B470" s="366">
        <f>Demografia!B478</f>
        <v>0</v>
      </c>
      <c r="C470" s="366">
        <f>Demografia!C478</f>
        <v>0</v>
      </c>
      <c r="D470" s="367">
        <f>Demografia!D478</f>
        <v>0</v>
      </c>
      <c r="E470" s="342"/>
      <c r="F470" s="367">
        <f>FL!M477</f>
        <v>0</v>
      </c>
      <c r="G470" s="367">
        <f>FL!AE477</f>
        <v>0</v>
      </c>
      <c r="H470" s="367">
        <f>FL!AF477</f>
        <v>0</v>
      </c>
      <c r="I470" s="367">
        <f>FL!AH477</f>
        <v>0</v>
      </c>
      <c r="J470" s="367">
        <f>FL!AI477</f>
        <v>0</v>
      </c>
      <c r="K470" s="367">
        <f>FL!AK477</f>
        <v>0</v>
      </c>
      <c r="L470" s="367">
        <f>FL!AM477</f>
        <v>0</v>
      </c>
      <c r="M470" s="367">
        <f>FL!AN477</f>
        <v>0</v>
      </c>
      <c r="N470" s="367">
        <f>FL!AO477</f>
        <v>0</v>
      </c>
      <c r="O470" s="367">
        <f>FL!AP477</f>
        <v>0</v>
      </c>
      <c r="P470" s="367">
        <f>FL!AQ477</f>
        <v>0</v>
      </c>
      <c r="Q470" s="367">
        <f>COUNTIF(FL!AR477,"Sim")</f>
        <v>0</v>
      </c>
      <c r="R470" s="342"/>
      <c r="S470" s="367">
        <f>Onco!K477</f>
        <v>0</v>
      </c>
      <c r="T470" s="367">
        <f>MAX(Onco!AB477,Onco!BA477)</f>
        <v>0</v>
      </c>
      <c r="U470" s="367">
        <f>MAX(Onco!AC477,Onco!BB477)</f>
        <v>0</v>
      </c>
      <c r="V470" s="367">
        <f>MAX(Onco!AE477,Onco!BD477)</f>
        <v>0</v>
      </c>
      <c r="W470" s="367">
        <f>MAX(Onco!AF477,Onco!BE477)</f>
        <v>0</v>
      </c>
      <c r="X470" s="367">
        <f>MAX(Onco!AG477,Onco!BF477)</f>
        <v>0</v>
      </c>
      <c r="Y470" s="367">
        <f>MAX(Onco!AH477,Onco!BG477)</f>
        <v>0</v>
      </c>
      <c r="Z470" s="367">
        <f>MAX(Onco!AI477,Onco!BH477)</f>
        <v>0</v>
      </c>
      <c r="AA470" s="367">
        <f>MAX(Onco!AJ477,Onco!BI477)</f>
        <v>0</v>
      </c>
      <c r="AB470" s="367">
        <f>MAX(COUNTIF(Onco!AK477,"Sim"),COUNTIF(Onco!BJ477,"Sim"))</f>
        <v>0</v>
      </c>
      <c r="AC470" s="342"/>
      <c r="AD470" s="367">
        <f>Schisto!P479</f>
        <v>0</v>
      </c>
      <c r="AE470" s="367">
        <f>Schisto!AI479</f>
        <v>0</v>
      </c>
      <c r="AF470" s="367">
        <f>Schisto!AJ479</f>
        <v>0</v>
      </c>
      <c r="AG470" s="367">
        <f>Schisto!AN479</f>
        <v>0</v>
      </c>
      <c r="AH470" s="367">
        <f>Schisto!AO479</f>
        <v>0</v>
      </c>
      <c r="AI470" s="367">
        <f>Schisto!AT479</f>
        <v>0</v>
      </c>
      <c r="AJ470" s="367">
        <f>Schisto!AU479</f>
        <v>0</v>
      </c>
      <c r="AK470" s="367">
        <f>Schisto!AV479</f>
        <v>0</v>
      </c>
      <c r="AL470" s="367">
        <f>Schisto!AW479</f>
        <v>0</v>
      </c>
      <c r="AM470" s="367">
        <f>COUNTIF(Schisto!AX479,"Sim")</f>
        <v>0</v>
      </c>
      <c r="AN470" s="342"/>
      <c r="AO470" s="367">
        <f>HTS!P479</f>
        <v>0</v>
      </c>
      <c r="AP470" s="367">
        <f>MAX(HTS!AK479,HTS!BS479)</f>
        <v>0</v>
      </c>
      <c r="AQ470" s="367">
        <f>MAX(HTS!AL479,HTS!BT479)</f>
        <v>0</v>
      </c>
      <c r="AR470" s="367">
        <f>MAX(HTS!AM479,HTS!BU479)</f>
        <v>0</v>
      </c>
      <c r="AS470" s="367">
        <f>MAX(HTS!AN479,HTS!BV479)</f>
        <v>0</v>
      </c>
      <c r="AT470" s="367">
        <f>MAX(HTS!AO479,HTS!BW479)</f>
        <v>0</v>
      </c>
      <c r="AU470" s="367">
        <f>MAX(HTS!AQ479,HTS!BY479)</f>
        <v>0</v>
      </c>
      <c r="AV470" s="367">
        <f>MAX(HTS!AR479,HTS!BZ479)</f>
        <v>0</v>
      </c>
      <c r="AW470" s="367">
        <f>MAX(HTS!AS479,HTS!CA479)</f>
        <v>0</v>
      </c>
      <c r="AX470" s="367">
        <f>MAX(HTS!AT479,HTS!CB479)</f>
        <v>0</v>
      </c>
      <c r="AY470" s="367">
        <f>MAX(HTS!AU479,HTS!CC479)</f>
        <v>0</v>
      </c>
      <c r="AZ470" s="367">
        <f>MAX(HTS!AV479,HTS!CD479)</f>
        <v>0</v>
      </c>
      <c r="BA470" s="367">
        <f>MAX(HTS!AW479,HTS!CE479)</f>
        <v>0</v>
      </c>
      <c r="BB470" s="367">
        <f>MAX(HTS!AX479,HTS!CF479)</f>
        <v>0</v>
      </c>
      <c r="BC470" s="367">
        <f>MAX(HTS!AY479,HTS!CG479)</f>
        <v>0</v>
      </c>
      <c r="BD470" s="367">
        <f>MAX(HTS!AZ479,HTS!CH479)</f>
        <v>0</v>
      </c>
      <c r="BE470" s="367">
        <f>MAX(HTS!BA479,HTS!CI479)</f>
        <v>0</v>
      </c>
      <c r="BF470" s="367">
        <f>MAX(HTS!BB479,HTS!CJ479)</f>
        <v>0</v>
      </c>
      <c r="BG470" s="367">
        <f>MAX(COUNTIF(HTS!BC479,"Sim"),COUNTIF(HTS!CK479,"Sim"))</f>
        <v>0</v>
      </c>
      <c r="BH470" s="342"/>
      <c r="BI470" s="367">
        <f>Tracoma!Q482</f>
        <v>0</v>
      </c>
      <c r="BJ470" s="367">
        <f>Tracoma!AK482</f>
        <v>0</v>
      </c>
      <c r="BK470" s="367">
        <f>Tracoma!AL482</f>
        <v>0</v>
      </c>
      <c r="BL470" s="367">
        <f>Tracoma!AN482</f>
        <v>0</v>
      </c>
      <c r="BM470" s="367">
        <f>Tracoma!AO482</f>
        <v>0</v>
      </c>
      <c r="BN470" s="367">
        <f>Tracoma!AT482</f>
        <v>0</v>
      </c>
      <c r="BO470" s="367">
        <f>Tracoma!AU482</f>
        <v>0</v>
      </c>
      <c r="BP470" s="367">
        <f>Tracoma!AV482</f>
        <v>0</v>
      </c>
      <c r="BQ470" s="367">
        <f>Tracoma!AW482</f>
        <v>0</v>
      </c>
      <c r="BR470" s="367">
        <f>COUNTIF(Tracoma!AX482,"Sim")</f>
        <v>0</v>
      </c>
      <c r="BS470" s="342"/>
      <c r="BT470" s="367">
        <f t="shared" si="83"/>
        <v>0</v>
      </c>
      <c r="BU470" s="367">
        <f t="shared" si="84"/>
        <v>0</v>
      </c>
      <c r="BV470" s="367">
        <f t="shared" si="85"/>
        <v>0</v>
      </c>
      <c r="BW470" s="367">
        <f t="shared" si="86"/>
        <v>0</v>
      </c>
      <c r="BX470" s="367">
        <f t="shared" si="87"/>
        <v>0</v>
      </c>
      <c r="BY470" s="367">
        <f t="shared" si="90"/>
        <v>0</v>
      </c>
      <c r="BZ470" s="367">
        <f t="shared" si="91"/>
        <v>0</v>
      </c>
      <c r="CA470" s="367">
        <f t="shared" si="92"/>
        <v>0</v>
      </c>
      <c r="CB470" s="367">
        <f t="shared" si="88"/>
        <v>0</v>
      </c>
      <c r="CC470" s="367">
        <f t="shared" si="89"/>
        <v>0</v>
      </c>
    </row>
    <row r="471" spans="2:81" x14ac:dyDescent="0.25">
      <c r="B471" s="150">
        <f>Demografia!B479</f>
        <v>0</v>
      </c>
      <c r="C471" s="150">
        <f>Demografia!C479</f>
        <v>0</v>
      </c>
      <c r="D471" s="151">
        <f>Demografia!D479</f>
        <v>0</v>
      </c>
      <c r="E471" s="56"/>
      <c r="F471" s="151">
        <f>FL!M478</f>
        <v>0</v>
      </c>
      <c r="G471" s="151">
        <f>FL!AE478</f>
        <v>0</v>
      </c>
      <c r="H471" s="151">
        <f>FL!AF478</f>
        <v>0</v>
      </c>
      <c r="I471" s="151">
        <f>FL!AH478</f>
        <v>0</v>
      </c>
      <c r="J471" s="151">
        <f>FL!AI478</f>
        <v>0</v>
      </c>
      <c r="K471" s="151">
        <f>FL!AK478</f>
        <v>0</v>
      </c>
      <c r="L471" s="151">
        <f>FL!AM478</f>
        <v>0</v>
      </c>
      <c r="M471" s="151">
        <f>FL!AN478</f>
        <v>0</v>
      </c>
      <c r="N471" s="151">
        <f>FL!AO478</f>
        <v>0</v>
      </c>
      <c r="O471" s="151">
        <f>FL!AP478</f>
        <v>0</v>
      </c>
      <c r="P471" s="151">
        <f>FL!AQ478</f>
        <v>0</v>
      </c>
      <c r="Q471" s="151">
        <f>COUNTIF(FL!AR478,"Sim")</f>
        <v>0</v>
      </c>
      <c r="R471" s="56"/>
      <c r="S471" s="151">
        <f>Onco!K478</f>
        <v>0</v>
      </c>
      <c r="T471" s="151">
        <f>MAX(Onco!AB478,Onco!BA478)</f>
        <v>0</v>
      </c>
      <c r="U471" s="151">
        <f>MAX(Onco!AC478,Onco!BB478)</f>
        <v>0</v>
      </c>
      <c r="V471" s="151">
        <f>MAX(Onco!AE478,Onco!BD478)</f>
        <v>0</v>
      </c>
      <c r="W471" s="151">
        <f>MAX(Onco!AF478,Onco!BE478)</f>
        <v>0</v>
      </c>
      <c r="X471" s="151">
        <f>MAX(Onco!AG478,Onco!BF478)</f>
        <v>0</v>
      </c>
      <c r="Y471" s="151">
        <f>MAX(Onco!AH478,Onco!BG478)</f>
        <v>0</v>
      </c>
      <c r="Z471" s="151">
        <f>MAX(Onco!AI478,Onco!BH478)</f>
        <v>0</v>
      </c>
      <c r="AA471" s="151">
        <f>MAX(Onco!AJ478,Onco!BI478)</f>
        <v>0</v>
      </c>
      <c r="AB471" s="151">
        <f>MAX(COUNTIF(Onco!AK478,"Sim"),COUNTIF(Onco!BJ478,"Sim"))</f>
        <v>0</v>
      </c>
      <c r="AC471" s="56"/>
      <c r="AD471" s="151">
        <f>Schisto!P480</f>
        <v>0</v>
      </c>
      <c r="AE471" s="151">
        <f>Schisto!AI480</f>
        <v>0</v>
      </c>
      <c r="AF471" s="151">
        <f>Schisto!AJ480</f>
        <v>0</v>
      </c>
      <c r="AG471" s="151">
        <f>Schisto!AN480</f>
        <v>0</v>
      </c>
      <c r="AH471" s="151">
        <f>Schisto!AO480</f>
        <v>0</v>
      </c>
      <c r="AI471" s="151">
        <f>Schisto!AT480</f>
        <v>0</v>
      </c>
      <c r="AJ471" s="151">
        <f>Schisto!AU480</f>
        <v>0</v>
      </c>
      <c r="AK471" s="151">
        <f>Schisto!AV480</f>
        <v>0</v>
      </c>
      <c r="AL471" s="151">
        <f>Schisto!AW480</f>
        <v>0</v>
      </c>
      <c r="AM471" s="151">
        <f>COUNTIF(Schisto!AX480,"Sim")</f>
        <v>0</v>
      </c>
      <c r="AN471" s="56"/>
      <c r="AO471" s="151">
        <f>HTS!P480</f>
        <v>0</v>
      </c>
      <c r="AP471" s="151">
        <f>MAX(HTS!AK480,HTS!BS480)</f>
        <v>0</v>
      </c>
      <c r="AQ471" s="151">
        <f>MAX(HTS!AL480,HTS!BT480)</f>
        <v>0</v>
      </c>
      <c r="AR471" s="151">
        <f>MAX(HTS!AM480,HTS!BU480)</f>
        <v>0</v>
      </c>
      <c r="AS471" s="151">
        <f>MAX(HTS!AN480,HTS!BV480)</f>
        <v>0</v>
      </c>
      <c r="AT471" s="151">
        <f>MAX(HTS!AO480,HTS!BW480)</f>
        <v>0</v>
      </c>
      <c r="AU471" s="151">
        <f>MAX(HTS!AQ480,HTS!BY480)</f>
        <v>0</v>
      </c>
      <c r="AV471" s="151">
        <f>MAX(HTS!AR480,HTS!BZ480)</f>
        <v>0</v>
      </c>
      <c r="AW471" s="151">
        <f>MAX(HTS!AS480,HTS!CA480)</f>
        <v>0</v>
      </c>
      <c r="AX471" s="151">
        <f>MAX(HTS!AT480,HTS!CB480)</f>
        <v>0</v>
      </c>
      <c r="AY471" s="151">
        <f>MAX(HTS!AU480,HTS!CC480)</f>
        <v>0</v>
      </c>
      <c r="AZ471" s="151">
        <f>MAX(HTS!AV480,HTS!CD480)</f>
        <v>0</v>
      </c>
      <c r="BA471" s="151">
        <f>MAX(HTS!AW480,HTS!CE480)</f>
        <v>0</v>
      </c>
      <c r="BB471" s="151">
        <f>MAX(HTS!AX480,HTS!CF480)</f>
        <v>0</v>
      </c>
      <c r="BC471" s="151">
        <f>MAX(HTS!AY480,HTS!CG480)</f>
        <v>0</v>
      </c>
      <c r="BD471" s="151">
        <f>MAX(HTS!AZ480,HTS!CH480)</f>
        <v>0</v>
      </c>
      <c r="BE471" s="151">
        <f>MAX(HTS!BA480,HTS!CI480)</f>
        <v>0</v>
      </c>
      <c r="BF471" s="151">
        <f>MAX(HTS!BB480,HTS!CJ480)</f>
        <v>0</v>
      </c>
      <c r="BG471" s="151">
        <f>MAX(COUNTIF(HTS!BC480,"Sim"),COUNTIF(HTS!CK480,"Sim"))</f>
        <v>0</v>
      </c>
      <c r="BH471" s="56"/>
      <c r="BI471" s="151">
        <f>Tracoma!Q483</f>
        <v>0</v>
      </c>
      <c r="BJ471" s="151">
        <f>Tracoma!AK483</f>
        <v>0</v>
      </c>
      <c r="BK471" s="151">
        <f>Tracoma!AL483</f>
        <v>0</v>
      </c>
      <c r="BL471" s="151">
        <f>Tracoma!AN483</f>
        <v>0</v>
      </c>
      <c r="BM471" s="151">
        <f>Tracoma!AO483</f>
        <v>0</v>
      </c>
      <c r="BN471" s="151">
        <f>Tracoma!AT483</f>
        <v>0</v>
      </c>
      <c r="BO471" s="151">
        <f>Tracoma!AU483</f>
        <v>0</v>
      </c>
      <c r="BP471" s="151">
        <f>Tracoma!AV483</f>
        <v>0</v>
      </c>
      <c r="BQ471" s="151">
        <f>Tracoma!AW483</f>
        <v>0</v>
      </c>
      <c r="BR471" s="151">
        <f>COUNTIF(Tracoma!AX483,"Sim")</f>
        <v>0</v>
      </c>
      <c r="BS471" s="56"/>
      <c r="BT471" s="151">
        <f t="shared" si="83"/>
        <v>0</v>
      </c>
      <c r="BU471" s="151">
        <f t="shared" si="84"/>
        <v>0</v>
      </c>
      <c r="BV471" s="151">
        <f t="shared" si="85"/>
        <v>0</v>
      </c>
      <c r="BW471" s="151">
        <f t="shared" si="86"/>
        <v>0</v>
      </c>
      <c r="BX471" s="151">
        <f t="shared" si="87"/>
        <v>0</v>
      </c>
      <c r="BY471" s="151">
        <f t="shared" si="90"/>
        <v>0</v>
      </c>
      <c r="BZ471" s="151">
        <f t="shared" si="91"/>
        <v>0</v>
      </c>
      <c r="CA471" s="151">
        <f t="shared" si="92"/>
        <v>0</v>
      </c>
      <c r="CB471" s="151">
        <f t="shared" si="88"/>
        <v>0</v>
      </c>
      <c r="CC471" s="151">
        <f t="shared" si="89"/>
        <v>0</v>
      </c>
    </row>
    <row r="472" spans="2:81" x14ac:dyDescent="0.25">
      <c r="B472" s="366">
        <f>Demografia!B480</f>
        <v>0</v>
      </c>
      <c r="C472" s="366">
        <f>Demografia!C480</f>
        <v>0</v>
      </c>
      <c r="D472" s="367">
        <f>Demografia!D480</f>
        <v>0</v>
      </c>
      <c r="E472" s="342"/>
      <c r="F472" s="367">
        <f>FL!M479</f>
        <v>0</v>
      </c>
      <c r="G472" s="367">
        <f>FL!AE479</f>
        <v>0</v>
      </c>
      <c r="H472" s="367">
        <f>FL!AF479</f>
        <v>0</v>
      </c>
      <c r="I472" s="367">
        <f>FL!AH479</f>
        <v>0</v>
      </c>
      <c r="J472" s="367">
        <f>FL!AI479</f>
        <v>0</v>
      </c>
      <c r="K472" s="367">
        <f>FL!AK479</f>
        <v>0</v>
      </c>
      <c r="L472" s="367">
        <f>FL!AM479</f>
        <v>0</v>
      </c>
      <c r="M472" s="367">
        <f>FL!AN479</f>
        <v>0</v>
      </c>
      <c r="N472" s="367">
        <f>FL!AO479</f>
        <v>0</v>
      </c>
      <c r="O472" s="367">
        <f>FL!AP479</f>
        <v>0</v>
      </c>
      <c r="P472" s="367">
        <f>FL!AQ479</f>
        <v>0</v>
      </c>
      <c r="Q472" s="367">
        <f>COUNTIF(FL!AR479,"Sim")</f>
        <v>0</v>
      </c>
      <c r="R472" s="342"/>
      <c r="S472" s="367">
        <f>Onco!K479</f>
        <v>0</v>
      </c>
      <c r="T472" s="367">
        <f>MAX(Onco!AB479,Onco!BA479)</f>
        <v>0</v>
      </c>
      <c r="U472" s="367">
        <f>MAX(Onco!AC479,Onco!BB479)</f>
        <v>0</v>
      </c>
      <c r="V472" s="367">
        <f>MAX(Onco!AE479,Onco!BD479)</f>
        <v>0</v>
      </c>
      <c r="W472" s="367">
        <f>MAX(Onco!AF479,Onco!BE479)</f>
        <v>0</v>
      </c>
      <c r="X472" s="367">
        <f>MAX(Onco!AG479,Onco!BF479)</f>
        <v>0</v>
      </c>
      <c r="Y472" s="367">
        <f>MAX(Onco!AH479,Onco!BG479)</f>
        <v>0</v>
      </c>
      <c r="Z472" s="367">
        <f>MAX(Onco!AI479,Onco!BH479)</f>
        <v>0</v>
      </c>
      <c r="AA472" s="367">
        <f>MAX(Onco!AJ479,Onco!BI479)</f>
        <v>0</v>
      </c>
      <c r="AB472" s="367">
        <f>MAX(COUNTIF(Onco!AK479,"Sim"),COUNTIF(Onco!BJ479,"Sim"))</f>
        <v>0</v>
      </c>
      <c r="AC472" s="342"/>
      <c r="AD472" s="367">
        <f>Schisto!P481</f>
        <v>0</v>
      </c>
      <c r="AE472" s="367">
        <f>Schisto!AI481</f>
        <v>0</v>
      </c>
      <c r="AF472" s="367">
        <f>Schisto!AJ481</f>
        <v>0</v>
      </c>
      <c r="AG472" s="367">
        <f>Schisto!AN481</f>
        <v>0</v>
      </c>
      <c r="AH472" s="367">
        <f>Schisto!AO481</f>
        <v>0</v>
      </c>
      <c r="AI472" s="367">
        <f>Schisto!AT481</f>
        <v>0</v>
      </c>
      <c r="AJ472" s="367">
        <f>Schisto!AU481</f>
        <v>0</v>
      </c>
      <c r="AK472" s="367">
        <f>Schisto!AV481</f>
        <v>0</v>
      </c>
      <c r="AL472" s="367">
        <f>Schisto!AW481</f>
        <v>0</v>
      </c>
      <c r="AM472" s="367">
        <f>COUNTIF(Schisto!AX481,"Sim")</f>
        <v>0</v>
      </c>
      <c r="AN472" s="342"/>
      <c r="AO472" s="367">
        <f>HTS!P481</f>
        <v>0</v>
      </c>
      <c r="AP472" s="367">
        <f>MAX(HTS!AK481,HTS!BS481)</f>
        <v>0</v>
      </c>
      <c r="AQ472" s="367">
        <f>MAX(HTS!AL481,HTS!BT481)</f>
        <v>0</v>
      </c>
      <c r="AR472" s="367">
        <f>MAX(HTS!AM481,HTS!BU481)</f>
        <v>0</v>
      </c>
      <c r="AS472" s="367">
        <f>MAX(HTS!AN481,HTS!BV481)</f>
        <v>0</v>
      </c>
      <c r="AT472" s="367">
        <f>MAX(HTS!AO481,HTS!BW481)</f>
        <v>0</v>
      </c>
      <c r="AU472" s="367">
        <f>MAX(HTS!AQ481,HTS!BY481)</f>
        <v>0</v>
      </c>
      <c r="AV472" s="367">
        <f>MAX(HTS!AR481,HTS!BZ481)</f>
        <v>0</v>
      </c>
      <c r="AW472" s="367">
        <f>MAX(HTS!AS481,HTS!CA481)</f>
        <v>0</v>
      </c>
      <c r="AX472" s="367">
        <f>MAX(HTS!AT481,HTS!CB481)</f>
        <v>0</v>
      </c>
      <c r="AY472" s="367">
        <f>MAX(HTS!AU481,HTS!CC481)</f>
        <v>0</v>
      </c>
      <c r="AZ472" s="367">
        <f>MAX(HTS!AV481,HTS!CD481)</f>
        <v>0</v>
      </c>
      <c r="BA472" s="367">
        <f>MAX(HTS!AW481,HTS!CE481)</f>
        <v>0</v>
      </c>
      <c r="BB472" s="367">
        <f>MAX(HTS!AX481,HTS!CF481)</f>
        <v>0</v>
      </c>
      <c r="BC472" s="367">
        <f>MAX(HTS!AY481,HTS!CG481)</f>
        <v>0</v>
      </c>
      <c r="BD472" s="367">
        <f>MAX(HTS!AZ481,HTS!CH481)</f>
        <v>0</v>
      </c>
      <c r="BE472" s="367">
        <f>MAX(HTS!BA481,HTS!CI481)</f>
        <v>0</v>
      </c>
      <c r="BF472" s="367">
        <f>MAX(HTS!BB481,HTS!CJ481)</f>
        <v>0</v>
      </c>
      <c r="BG472" s="367">
        <f>MAX(COUNTIF(HTS!BC481,"Sim"),COUNTIF(HTS!CK481,"Sim"))</f>
        <v>0</v>
      </c>
      <c r="BH472" s="342"/>
      <c r="BI472" s="367">
        <f>Tracoma!Q484</f>
        <v>0</v>
      </c>
      <c r="BJ472" s="367">
        <f>Tracoma!AK484</f>
        <v>0</v>
      </c>
      <c r="BK472" s="367">
        <f>Tracoma!AL484</f>
        <v>0</v>
      </c>
      <c r="BL472" s="367">
        <f>Tracoma!AN484</f>
        <v>0</v>
      </c>
      <c r="BM472" s="367">
        <f>Tracoma!AO484</f>
        <v>0</v>
      </c>
      <c r="BN472" s="367">
        <f>Tracoma!AT484</f>
        <v>0</v>
      </c>
      <c r="BO472" s="367">
        <f>Tracoma!AU484</f>
        <v>0</v>
      </c>
      <c r="BP472" s="367">
        <f>Tracoma!AV484</f>
        <v>0</v>
      </c>
      <c r="BQ472" s="367">
        <f>Tracoma!AW484</f>
        <v>0</v>
      </c>
      <c r="BR472" s="367">
        <f>COUNTIF(Tracoma!AX484,"Sim")</f>
        <v>0</v>
      </c>
      <c r="BS472" s="342"/>
      <c r="BT472" s="367">
        <f t="shared" si="83"/>
        <v>0</v>
      </c>
      <c r="BU472" s="367">
        <f t="shared" si="84"/>
        <v>0</v>
      </c>
      <c r="BV472" s="367">
        <f t="shared" si="85"/>
        <v>0</v>
      </c>
      <c r="BW472" s="367">
        <f t="shared" si="86"/>
        <v>0</v>
      </c>
      <c r="BX472" s="367">
        <f t="shared" si="87"/>
        <v>0</v>
      </c>
      <c r="BY472" s="367">
        <f t="shared" si="90"/>
        <v>0</v>
      </c>
      <c r="BZ472" s="367">
        <f t="shared" si="91"/>
        <v>0</v>
      </c>
      <c r="CA472" s="367">
        <f t="shared" si="92"/>
        <v>0</v>
      </c>
      <c r="CB472" s="367">
        <f t="shared" si="88"/>
        <v>0</v>
      </c>
      <c r="CC472" s="367">
        <f t="shared" si="89"/>
        <v>0</v>
      </c>
    </row>
    <row r="473" spans="2:81" x14ac:dyDescent="0.25">
      <c r="B473" s="150">
        <f>Demografia!B481</f>
        <v>0</v>
      </c>
      <c r="C473" s="150">
        <f>Demografia!C481</f>
        <v>0</v>
      </c>
      <c r="D473" s="151">
        <f>Demografia!D481</f>
        <v>0</v>
      </c>
      <c r="E473" s="56"/>
      <c r="F473" s="151">
        <f>FL!M480</f>
        <v>0</v>
      </c>
      <c r="G473" s="151">
        <f>FL!AE480</f>
        <v>0</v>
      </c>
      <c r="H473" s="151">
        <f>FL!AF480</f>
        <v>0</v>
      </c>
      <c r="I473" s="151">
        <f>FL!AH480</f>
        <v>0</v>
      </c>
      <c r="J473" s="151">
        <f>FL!AI480</f>
        <v>0</v>
      </c>
      <c r="K473" s="151">
        <f>FL!AK480</f>
        <v>0</v>
      </c>
      <c r="L473" s="151">
        <f>FL!AM480</f>
        <v>0</v>
      </c>
      <c r="M473" s="151">
        <f>FL!AN480</f>
        <v>0</v>
      </c>
      <c r="N473" s="151">
        <f>FL!AO480</f>
        <v>0</v>
      </c>
      <c r="O473" s="151">
        <f>FL!AP480</f>
        <v>0</v>
      </c>
      <c r="P473" s="151">
        <f>FL!AQ480</f>
        <v>0</v>
      </c>
      <c r="Q473" s="151">
        <f>COUNTIF(FL!AR480,"Sim")</f>
        <v>0</v>
      </c>
      <c r="R473" s="56"/>
      <c r="S473" s="151">
        <f>Onco!K480</f>
        <v>0</v>
      </c>
      <c r="T473" s="151">
        <f>MAX(Onco!AB480,Onco!BA480)</f>
        <v>0</v>
      </c>
      <c r="U473" s="151">
        <f>MAX(Onco!AC480,Onco!BB480)</f>
        <v>0</v>
      </c>
      <c r="V473" s="151">
        <f>MAX(Onco!AE480,Onco!BD480)</f>
        <v>0</v>
      </c>
      <c r="W473" s="151">
        <f>MAX(Onco!AF480,Onco!BE480)</f>
        <v>0</v>
      </c>
      <c r="X473" s="151">
        <f>MAX(Onco!AG480,Onco!BF480)</f>
        <v>0</v>
      </c>
      <c r="Y473" s="151">
        <f>MAX(Onco!AH480,Onco!BG480)</f>
        <v>0</v>
      </c>
      <c r="Z473" s="151">
        <f>MAX(Onco!AI480,Onco!BH480)</f>
        <v>0</v>
      </c>
      <c r="AA473" s="151">
        <f>MAX(Onco!AJ480,Onco!BI480)</f>
        <v>0</v>
      </c>
      <c r="AB473" s="151">
        <f>MAX(COUNTIF(Onco!AK480,"Sim"),COUNTIF(Onco!BJ480,"Sim"))</f>
        <v>0</v>
      </c>
      <c r="AC473" s="56"/>
      <c r="AD473" s="151">
        <f>Schisto!P482</f>
        <v>0</v>
      </c>
      <c r="AE473" s="151">
        <f>Schisto!AI482</f>
        <v>0</v>
      </c>
      <c r="AF473" s="151">
        <f>Schisto!AJ482</f>
        <v>0</v>
      </c>
      <c r="AG473" s="151">
        <f>Schisto!AN482</f>
        <v>0</v>
      </c>
      <c r="AH473" s="151">
        <f>Schisto!AO482</f>
        <v>0</v>
      </c>
      <c r="AI473" s="151">
        <f>Schisto!AT482</f>
        <v>0</v>
      </c>
      <c r="AJ473" s="151">
        <f>Schisto!AU482</f>
        <v>0</v>
      </c>
      <c r="AK473" s="151">
        <f>Schisto!AV482</f>
        <v>0</v>
      </c>
      <c r="AL473" s="151">
        <f>Schisto!AW482</f>
        <v>0</v>
      </c>
      <c r="AM473" s="151">
        <f>COUNTIF(Schisto!AX482,"Sim")</f>
        <v>0</v>
      </c>
      <c r="AN473" s="56"/>
      <c r="AO473" s="151">
        <f>HTS!P482</f>
        <v>0</v>
      </c>
      <c r="AP473" s="151">
        <f>MAX(HTS!AK482,HTS!BS482)</f>
        <v>0</v>
      </c>
      <c r="AQ473" s="151">
        <f>MAX(HTS!AL482,HTS!BT482)</f>
        <v>0</v>
      </c>
      <c r="AR473" s="151">
        <f>MAX(HTS!AM482,HTS!BU482)</f>
        <v>0</v>
      </c>
      <c r="AS473" s="151">
        <f>MAX(HTS!AN482,HTS!BV482)</f>
        <v>0</v>
      </c>
      <c r="AT473" s="151">
        <f>MAX(HTS!AO482,HTS!BW482)</f>
        <v>0</v>
      </c>
      <c r="AU473" s="151">
        <f>MAX(HTS!AQ482,HTS!BY482)</f>
        <v>0</v>
      </c>
      <c r="AV473" s="151">
        <f>MAX(HTS!AR482,HTS!BZ482)</f>
        <v>0</v>
      </c>
      <c r="AW473" s="151">
        <f>MAX(HTS!AS482,HTS!CA482)</f>
        <v>0</v>
      </c>
      <c r="AX473" s="151">
        <f>MAX(HTS!AT482,HTS!CB482)</f>
        <v>0</v>
      </c>
      <c r="AY473" s="151">
        <f>MAX(HTS!AU482,HTS!CC482)</f>
        <v>0</v>
      </c>
      <c r="AZ473" s="151">
        <f>MAX(HTS!AV482,HTS!CD482)</f>
        <v>0</v>
      </c>
      <c r="BA473" s="151">
        <f>MAX(HTS!AW482,HTS!CE482)</f>
        <v>0</v>
      </c>
      <c r="BB473" s="151">
        <f>MAX(HTS!AX482,HTS!CF482)</f>
        <v>0</v>
      </c>
      <c r="BC473" s="151">
        <f>MAX(HTS!AY482,HTS!CG482)</f>
        <v>0</v>
      </c>
      <c r="BD473" s="151">
        <f>MAX(HTS!AZ482,HTS!CH482)</f>
        <v>0</v>
      </c>
      <c r="BE473" s="151">
        <f>MAX(HTS!BA482,HTS!CI482)</f>
        <v>0</v>
      </c>
      <c r="BF473" s="151">
        <f>MAX(HTS!BB482,HTS!CJ482)</f>
        <v>0</v>
      </c>
      <c r="BG473" s="151">
        <f>MAX(COUNTIF(HTS!BC482,"Sim"),COUNTIF(HTS!CK482,"Sim"))</f>
        <v>0</v>
      </c>
      <c r="BH473" s="56"/>
      <c r="BI473" s="151">
        <f>Tracoma!Q485</f>
        <v>0</v>
      </c>
      <c r="BJ473" s="151">
        <f>Tracoma!AK485</f>
        <v>0</v>
      </c>
      <c r="BK473" s="151">
        <f>Tracoma!AL485</f>
        <v>0</v>
      </c>
      <c r="BL473" s="151">
        <f>Tracoma!AN485</f>
        <v>0</v>
      </c>
      <c r="BM473" s="151">
        <f>Tracoma!AO485</f>
        <v>0</v>
      </c>
      <c r="BN473" s="151">
        <f>Tracoma!AT485</f>
        <v>0</v>
      </c>
      <c r="BO473" s="151">
        <f>Tracoma!AU485</f>
        <v>0</v>
      </c>
      <c r="BP473" s="151">
        <f>Tracoma!AV485</f>
        <v>0</v>
      </c>
      <c r="BQ473" s="151">
        <f>Tracoma!AW485</f>
        <v>0</v>
      </c>
      <c r="BR473" s="151">
        <f>COUNTIF(Tracoma!AX485,"Sim")</f>
        <v>0</v>
      </c>
      <c r="BS473" s="56"/>
      <c r="BT473" s="151">
        <f t="shared" si="83"/>
        <v>0</v>
      </c>
      <c r="BU473" s="151">
        <f t="shared" si="84"/>
        <v>0</v>
      </c>
      <c r="BV473" s="151">
        <f t="shared" si="85"/>
        <v>0</v>
      </c>
      <c r="BW473" s="151">
        <f t="shared" si="86"/>
        <v>0</v>
      </c>
      <c r="BX473" s="151">
        <f t="shared" si="87"/>
        <v>0</v>
      </c>
      <c r="BY473" s="151">
        <f t="shared" si="90"/>
        <v>0</v>
      </c>
      <c r="BZ473" s="151">
        <f t="shared" si="91"/>
        <v>0</v>
      </c>
      <c r="CA473" s="151">
        <f t="shared" si="92"/>
        <v>0</v>
      </c>
      <c r="CB473" s="151">
        <f t="shared" si="88"/>
        <v>0</v>
      </c>
      <c r="CC473" s="151">
        <f t="shared" si="89"/>
        <v>0</v>
      </c>
    </row>
    <row r="474" spans="2:81" x14ac:dyDescent="0.25">
      <c r="B474" s="366">
        <f>Demografia!B482</f>
        <v>0</v>
      </c>
      <c r="C474" s="366">
        <f>Demografia!C482</f>
        <v>0</v>
      </c>
      <c r="D474" s="367">
        <f>Demografia!D482</f>
        <v>0</v>
      </c>
      <c r="E474" s="342"/>
      <c r="F474" s="367">
        <f>FL!M481</f>
        <v>0</v>
      </c>
      <c r="G474" s="367">
        <f>FL!AE481</f>
        <v>0</v>
      </c>
      <c r="H474" s="367">
        <f>FL!AF481</f>
        <v>0</v>
      </c>
      <c r="I474" s="367">
        <f>FL!AH481</f>
        <v>0</v>
      </c>
      <c r="J474" s="367">
        <f>FL!AI481</f>
        <v>0</v>
      </c>
      <c r="K474" s="367">
        <f>FL!AK481</f>
        <v>0</v>
      </c>
      <c r="L474" s="367">
        <f>FL!AM481</f>
        <v>0</v>
      </c>
      <c r="M474" s="367">
        <f>FL!AN481</f>
        <v>0</v>
      </c>
      <c r="N474" s="367">
        <f>FL!AO481</f>
        <v>0</v>
      </c>
      <c r="O474" s="367">
        <f>FL!AP481</f>
        <v>0</v>
      </c>
      <c r="P474" s="367">
        <f>FL!AQ481</f>
        <v>0</v>
      </c>
      <c r="Q474" s="367">
        <f>COUNTIF(FL!AR481,"Sim")</f>
        <v>0</v>
      </c>
      <c r="R474" s="342"/>
      <c r="S474" s="367">
        <f>Onco!K481</f>
        <v>0</v>
      </c>
      <c r="T474" s="367">
        <f>MAX(Onco!AB481,Onco!BA481)</f>
        <v>0</v>
      </c>
      <c r="U474" s="367">
        <f>MAX(Onco!AC481,Onco!BB481)</f>
        <v>0</v>
      </c>
      <c r="V474" s="367">
        <f>MAX(Onco!AE481,Onco!BD481)</f>
        <v>0</v>
      </c>
      <c r="W474" s="367">
        <f>MAX(Onco!AF481,Onco!BE481)</f>
        <v>0</v>
      </c>
      <c r="X474" s="367">
        <f>MAX(Onco!AG481,Onco!BF481)</f>
        <v>0</v>
      </c>
      <c r="Y474" s="367">
        <f>MAX(Onco!AH481,Onco!BG481)</f>
        <v>0</v>
      </c>
      <c r="Z474" s="367">
        <f>MAX(Onco!AI481,Onco!BH481)</f>
        <v>0</v>
      </c>
      <c r="AA474" s="367">
        <f>MAX(Onco!AJ481,Onco!BI481)</f>
        <v>0</v>
      </c>
      <c r="AB474" s="367">
        <f>MAX(COUNTIF(Onco!AK481,"Sim"),COUNTIF(Onco!BJ481,"Sim"))</f>
        <v>0</v>
      </c>
      <c r="AC474" s="342"/>
      <c r="AD474" s="367">
        <f>Schisto!P483</f>
        <v>0</v>
      </c>
      <c r="AE474" s="367">
        <f>Schisto!AI483</f>
        <v>0</v>
      </c>
      <c r="AF474" s="367">
        <f>Schisto!AJ483</f>
        <v>0</v>
      </c>
      <c r="AG474" s="367">
        <f>Schisto!AN483</f>
        <v>0</v>
      </c>
      <c r="AH474" s="367">
        <f>Schisto!AO483</f>
        <v>0</v>
      </c>
      <c r="AI474" s="367">
        <f>Schisto!AT483</f>
        <v>0</v>
      </c>
      <c r="AJ474" s="367">
        <f>Schisto!AU483</f>
        <v>0</v>
      </c>
      <c r="AK474" s="367">
        <f>Schisto!AV483</f>
        <v>0</v>
      </c>
      <c r="AL474" s="367">
        <f>Schisto!AW483</f>
        <v>0</v>
      </c>
      <c r="AM474" s="367">
        <f>COUNTIF(Schisto!AX483,"Sim")</f>
        <v>0</v>
      </c>
      <c r="AN474" s="342"/>
      <c r="AO474" s="367">
        <f>HTS!P483</f>
        <v>0</v>
      </c>
      <c r="AP474" s="367">
        <f>MAX(HTS!AK483,HTS!BS483)</f>
        <v>0</v>
      </c>
      <c r="AQ474" s="367">
        <f>MAX(HTS!AL483,HTS!BT483)</f>
        <v>0</v>
      </c>
      <c r="AR474" s="367">
        <f>MAX(HTS!AM483,HTS!BU483)</f>
        <v>0</v>
      </c>
      <c r="AS474" s="367">
        <f>MAX(HTS!AN483,HTS!BV483)</f>
        <v>0</v>
      </c>
      <c r="AT474" s="367">
        <f>MAX(HTS!AO483,HTS!BW483)</f>
        <v>0</v>
      </c>
      <c r="AU474" s="367">
        <f>MAX(HTS!AQ483,HTS!BY483)</f>
        <v>0</v>
      </c>
      <c r="AV474" s="367">
        <f>MAX(HTS!AR483,HTS!BZ483)</f>
        <v>0</v>
      </c>
      <c r="AW474" s="367">
        <f>MAX(HTS!AS483,HTS!CA483)</f>
        <v>0</v>
      </c>
      <c r="AX474" s="367">
        <f>MAX(HTS!AT483,HTS!CB483)</f>
        <v>0</v>
      </c>
      <c r="AY474" s="367">
        <f>MAX(HTS!AU483,HTS!CC483)</f>
        <v>0</v>
      </c>
      <c r="AZ474" s="367">
        <f>MAX(HTS!AV483,HTS!CD483)</f>
        <v>0</v>
      </c>
      <c r="BA474" s="367">
        <f>MAX(HTS!AW483,HTS!CE483)</f>
        <v>0</v>
      </c>
      <c r="BB474" s="367">
        <f>MAX(HTS!AX483,HTS!CF483)</f>
        <v>0</v>
      </c>
      <c r="BC474" s="367">
        <f>MAX(HTS!AY483,HTS!CG483)</f>
        <v>0</v>
      </c>
      <c r="BD474" s="367">
        <f>MAX(HTS!AZ483,HTS!CH483)</f>
        <v>0</v>
      </c>
      <c r="BE474" s="367">
        <f>MAX(HTS!BA483,HTS!CI483)</f>
        <v>0</v>
      </c>
      <c r="BF474" s="367">
        <f>MAX(HTS!BB483,HTS!CJ483)</f>
        <v>0</v>
      </c>
      <c r="BG474" s="367">
        <f>MAX(COUNTIF(HTS!BC483,"Sim"),COUNTIF(HTS!CK483,"Sim"))</f>
        <v>0</v>
      </c>
      <c r="BH474" s="342"/>
      <c r="BI474" s="367">
        <f>Tracoma!Q486</f>
        <v>0</v>
      </c>
      <c r="BJ474" s="367">
        <f>Tracoma!AK486</f>
        <v>0</v>
      </c>
      <c r="BK474" s="367">
        <f>Tracoma!AL486</f>
        <v>0</v>
      </c>
      <c r="BL474" s="367">
        <f>Tracoma!AN486</f>
        <v>0</v>
      </c>
      <c r="BM474" s="367">
        <f>Tracoma!AO486</f>
        <v>0</v>
      </c>
      <c r="BN474" s="367">
        <f>Tracoma!AT486</f>
        <v>0</v>
      </c>
      <c r="BO474" s="367">
        <f>Tracoma!AU486</f>
        <v>0</v>
      </c>
      <c r="BP474" s="367">
        <f>Tracoma!AV486</f>
        <v>0</v>
      </c>
      <c r="BQ474" s="367">
        <f>Tracoma!AW486</f>
        <v>0</v>
      </c>
      <c r="BR474" s="367">
        <f>COUNTIF(Tracoma!AX486,"Sim")</f>
        <v>0</v>
      </c>
      <c r="BS474" s="342"/>
      <c r="BT474" s="367">
        <f t="shared" si="83"/>
        <v>0</v>
      </c>
      <c r="BU474" s="367">
        <f t="shared" si="84"/>
        <v>0</v>
      </c>
      <c r="BV474" s="367">
        <f t="shared" si="85"/>
        <v>0</v>
      </c>
      <c r="BW474" s="367">
        <f t="shared" si="86"/>
        <v>0</v>
      </c>
      <c r="BX474" s="367">
        <f t="shared" si="87"/>
        <v>0</v>
      </c>
      <c r="BY474" s="367">
        <f t="shared" si="90"/>
        <v>0</v>
      </c>
      <c r="BZ474" s="367">
        <f t="shared" si="91"/>
        <v>0</v>
      </c>
      <c r="CA474" s="367">
        <f t="shared" si="92"/>
        <v>0</v>
      </c>
      <c r="CB474" s="367">
        <f t="shared" si="88"/>
        <v>0</v>
      </c>
      <c r="CC474" s="367">
        <f t="shared" si="89"/>
        <v>0</v>
      </c>
    </row>
    <row r="475" spans="2:81" x14ac:dyDescent="0.25">
      <c r="B475" s="150">
        <f>Demografia!B483</f>
        <v>0</v>
      </c>
      <c r="C475" s="150">
        <f>Demografia!C483</f>
        <v>0</v>
      </c>
      <c r="D475" s="151">
        <f>Demografia!D483</f>
        <v>0</v>
      </c>
      <c r="E475" s="56"/>
      <c r="F475" s="151">
        <f>FL!M482</f>
        <v>0</v>
      </c>
      <c r="G475" s="151">
        <f>FL!AE482</f>
        <v>0</v>
      </c>
      <c r="H475" s="151">
        <f>FL!AF482</f>
        <v>0</v>
      </c>
      <c r="I475" s="151">
        <f>FL!AH482</f>
        <v>0</v>
      </c>
      <c r="J475" s="151">
        <f>FL!AI482</f>
        <v>0</v>
      </c>
      <c r="K475" s="151">
        <f>FL!AK482</f>
        <v>0</v>
      </c>
      <c r="L475" s="151">
        <f>FL!AM482</f>
        <v>0</v>
      </c>
      <c r="M475" s="151">
        <f>FL!AN482</f>
        <v>0</v>
      </c>
      <c r="N475" s="151">
        <f>FL!AO482</f>
        <v>0</v>
      </c>
      <c r="O475" s="151">
        <f>FL!AP482</f>
        <v>0</v>
      </c>
      <c r="P475" s="151">
        <f>FL!AQ482</f>
        <v>0</v>
      </c>
      <c r="Q475" s="151">
        <f>COUNTIF(FL!AR482,"Sim")</f>
        <v>0</v>
      </c>
      <c r="R475" s="56"/>
      <c r="S475" s="151">
        <f>Onco!K482</f>
        <v>0</v>
      </c>
      <c r="T475" s="151">
        <f>MAX(Onco!AB482,Onco!BA482)</f>
        <v>0</v>
      </c>
      <c r="U475" s="151">
        <f>MAX(Onco!AC482,Onco!BB482)</f>
        <v>0</v>
      </c>
      <c r="V475" s="151">
        <f>MAX(Onco!AE482,Onco!BD482)</f>
        <v>0</v>
      </c>
      <c r="W475" s="151">
        <f>MAX(Onco!AF482,Onco!BE482)</f>
        <v>0</v>
      </c>
      <c r="X475" s="151">
        <f>MAX(Onco!AG482,Onco!BF482)</f>
        <v>0</v>
      </c>
      <c r="Y475" s="151">
        <f>MAX(Onco!AH482,Onco!BG482)</f>
        <v>0</v>
      </c>
      <c r="Z475" s="151">
        <f>MAX(Onco!AI482,Onco!BH482)</f>
        <v>0</v>
      </c>
      <c r="AA475" s="151">
        <f>MAX(Onco!AJ482,Onco!BI482)</f>
        <v>0</v>
      </c>
      <c r="AB475" s="151">
        <f>MAX(COUNTIF(Onco!AK482,"Sim"),COUNTIF(Onco!BJ482,"Sim"))</f>
        <v>0</v>
      </c>
      <c r="AC475" s="56"/>
      <c r="AD475" s="151">
        <f>Schisto!P484</f>
        <v>0</v>
      </c>
      <c r="AE475" s="151">
        <f>Schisto!AI484</f>
        <v>0</v>
      </c>
      <c r="AF475" s="151">
        <f>Schisto!AJ484</f>
        <v>0</v>
      </c>
      <c r="AG475" s="151">
        <f>Schisto!AN484</f>
        <v>0</v>
      </c>
      <c r="AH475" s="151">
        <f>Schisto!AO484</f>
        <v>0</v>
      </c>
      <c r="AI475" s="151">
        <f>Schisto!AT484</f>
        <v>0</v>
      </c>
      <c r="AJ475" s="151">
        <f>Schisto!AU484</f>
        <v>0</v>
      </c>
      <c r="AK475" s="151">
        <f>Schisto!AV484</f>
        <v>0</v>
      </c>
      <c r="AL475" s="151">
        <f>Schisto!AW484</f>
        <v>0</v>
      </c>
      <c r="AM475" s="151">
        <f>COUNTIF(Schisto!AX484,"Sim")</f>
        <v>0</v>
      </c>
      <c r="AN475" s="56"/>
      <c r="AO475" s="151">
        <f>HTS!P484</f>
        <v>0</v>
      </c>
      <c r="AP475" s="151">
        <f>MAX(HTS!AK484,HTS!BS484)</f>
        <v>0</v>
      </c>
      <c r="AQ475" s="151">
        <f>MAX(HTS!AL484,HTS!BT484)</f>
        <v>0</v>
      </c>
      <c r="AR475" s="151">
        <f>MAX(HTS!AM484,HTS!BU484)</f>
        <v>0</v>
      </c>
      <c r="AS475" s="151">
        <f>MAX(HTS!AN484,HTS!BV484)</f>
        <v>0</v>
      </c>
      <c r="AT475" s="151">
        <f>MAX(HTS!AO484,HTS!BW484)</f>
        <v>0</v>
      </c>
      <c r="AU475" s="151">
        <f>MAX(HTS!AQ484,HTS!BY484)</f>
        <v>0</v>
      </c>
      <c r="AV475" s="151">
        <f>MAX(HTS!AR484,HTS!BZ484)</f>
        <v>0</v>
      </c>
      <c r="AW475" s="151">
        <f>MAX(HTS!AS484,HTS!CA484)</f>
        <v>0</v>
      </c>
      <c r="AX475" s="151">
        <f>MAX(HTS!AT484,HTS!CB484)</f>
        <v>0</v>
      </c>
      <c r="AY475" s="151">
        <f>MAX(HTS!AU484,HTS!CC484)</f>
        <v>0</v>
      </c>
      <c r="AZ475" s="151">
        <f>MAX(HTS!AV484,HTS!CD484)</f>
        <v>0</v>
      </c>
      <c r="BA475" s="151">
        <f>MAX(HTS!AW484,HTS!CE484)</f>
        <v>0</v>
      </c>
      <c r="BB475" s="151">
        <f>MAX(HTS!AX484,HTS!CF484)</f>
        <v>0</v>
      </c>
      <c r="BC475" s="151">
        <f>MAX(HTS!AY484,HTS!CG484)</f>
        <v>0</v>
      </c>
      <c r="BD475" s="151">
        <f>MAX(HTS!AZ484,HTS!CH484)</f>
        <v>0</v>
      </c>
      <c r="BE475" s="151">
        <f>MAX(HTS!BA484,HTS!CI484)</f>
        <v>0</v>
      </c>
      <c r="BF475" s="151">
        <f>MAX(HTS!BB484,HTS!CJ484)</f>
        <v>0</v>
      </c>
      <c r="BG475" s="151">
        <f>MAX(COUNTIF(HTS!BC484,"Sim"),COUNTIF(HTS!CK484,"Sim"))</f>
        <v>0</v>
      </c>
      <c r="BH475" s="56"/>
      <c r="BI475" s="151">
        <f>Tracoma!Q487</f>
        <v>0</v>
      </c>
      <c r="BJ475" s="151">
        <f>Tracoma!AK487</f>
        <v>0</v>
      </c>
      <c r="BK475" s="151">
        <f>Tracoma!AL487</f>
        <v>0</v>
      </c>
      <c r="BL475" s="151">
        <f>Tracoma!AN487</f>
        <v>0</v>
      </c>
      <c r="BM475" s="151">
        <f>Tracoma!AO487</f>
        <v>0</v>
      </c>
      <c r="BN475" s="151">
        <f>Tracoma!AT487</f>
        <v>0</v>
      </c>
      <c r="BO475" s="151">
        <f>Tracoma!AU487</f>
        <v>0</v>
      </c>
      <c r="BP475" s="151">
        <f>Tracoma!AV487</f>
        <v>0</v>
      </c>
      <c r="BQ475" s="151">
        <f>Tracoma!AW487</f>
        <v>0</v>
      </c>
      <c r="BR475" s="151">
        <f>COUNTIF(Tracoma!AX487,"Sim")</f>
        <v>0</v>
      </c>
      <c r="BS475" s="56"/>
      <c r="BT475" s="151">
        <f t="shared" si="83"/>
        <v>0</v>
      </c>
      <c r="BU475" s="151">
        <f t="shared" si="84"/>
        <v>0</v>
      </c>
      <c r="BV475" s="151">
        <f t="shared" si="85"/>
        <v>0</v>
      </c>
      <c r="BW475" s="151">
        <f t="shared" si="86"/>
        <v>0</v>
      </c>
      <c r="BX475" s="151">
        <f t="shared" si="87"/>
        <v>0</v>
      </c>
      <c r="BY475" s="151">
        <f t="shared" si="90"/>
        <v>0</v>
      </c>
      <c r="BZ475" s="151">
        <f t="shared" si="91"/>
        <v>0</v>
      </c>
      <c r="CA475" s="151">
        <f t="shared" si="92"/>
        <v>0</v>
      </c>
      <c r="CB475" s="151">
        <f t="shared" si="88"/>
        <v>0</v>
      </c>
      <c r="CC475" s="151">
        <f t="shared" si="89"/>
        <v>0</v>
      </c>
    </row>
    <row r="476" spans="2:81" x14ac:dyDescent="0.25">
      <c r="B476" s="366">
        <f>Demografia!B484</f>
        <v>0</v>
      </c>
      <c r="C476" s="366">
        <f>Demografia!C484</f>
        <v>0</v>
      </c>
      <c r="D476" s="367">
        <f>Demografia!D484</f>
        <v>0</v>
      </c>
      <c r="E476" s="342"/>
      <c r="F476" s="367">
        <f>FL!M483</f>
        <v>0</v>
      </c>
      <c r="G476" s="367">
        <f>FL!AE483</f>
        <v>0</v>
      </c>
      <c r="H476" s="367">
        <f>FL!AF483</f>
        <v>0</v>
      </c>
      <c r="I476" s="367">
        <f>FL!AH483</f>
        <v>0</v>
      </c>
      <c r="J476" s="367">
        <f>FL!AI483</f>
        <v>0</v>
      </c>
      <c r="K476" s="367">
        <f>FL!AK483</f>
        <v>0</v>
      </c>
      <c r="L476" s="367">
        <f>FL!AM483</f>
        <v>0</v>
      </c>
      <c r="M476" s="367">
        <f>FL!AN483</f>
        <v>0</v>
      </c>
      <c r="N476" s="367">
        <f>FL!AO483</f>
        <v>0</v>
      </c>
      <c r="O476" s="367">
        <f>FL!AP483</f>
        <v>0</v>
      </c>
      <c r="P476" s="367">
        <f>FL!AQ483</f>
        <v>0</v>
      </c>
      <c r="Q476" s="367">
        <f>COUNTIF(FL!AR483,"Sim")</f>
        <v>0</v>
      </c>
      <c r="R476" s="342"/>
      <c r="S476" s="367">
        <f>Onco!K483</f>
        <v>0</v>
      </c>
      <c r="T476" s="367">
        <f>MAX(Onco!AB483,Onco!BA483)</f>
        <v>0</v>
      </c>
      <c r="U476" s="367">
        <f>MAX(Onco!AC483,Onco!BB483)</f>
        <v>0</v>
      </c>
      <c r="V476" s="367">
        <f>MAX(Onco!AE483,Onco!BD483)</f>
        <v>0</v>
      </c>
      <c r="W476" s="367">
        <f>MAX(Onco!AF483,Onco!BE483)</f>
        <v>0</v>
      </c>
      <c r="X476" s="367">
        <f>MAX(Onco!AG483,Onco!BF483)</f>
        <v>0</v>
      </c>
      <c r="Y476" s="367">
        <f>MAX(Onco!AH483,Onco!BG483)</f>
        <v>0</v>
      </c>
      <c r="Z476" s="367">
        <f>MAX(Onco!AI483,Onco!BH483)</f>
        <v>0</v>
      </c>
      <c r="AA476" s="367">
        <f>MAX(Onco!AJ483,Onco!BI483)</f>
        <v>0</v>
      </c>
      <c r="AB476" s="367">
        <f>MAX(COUNTIF(Onco!AK483,"Sim"),COUNTIF(Onco!BJ483,"Sim"))</f>
        <v>0</v>
      </c>
      <c r="AC476" s="342"/>
      <c r="AD476" s="367">
        <f>Schisto!P485</f>
        <v>0</v>
      </c>
      <c r="AE476" s="367">
        <f>Schisto!AI485</f>
        <v>0</v>
      </c>
      <c r="AF476" s="367">
        <f>Schisto!AJ485</f>
        <v>0</v>
      </c>
      <c r="AG476" s="367">
        <f>Schisto!AN485</f>
        <v>0</v>
      </c>
      <c r="AH476" s="367">
        <f>Schisto!AO485</f>
        <v>0</v>
      </c>
      <c r="AI476" s="367">
        <f>Schisto!AT485</f>
        <v>0</v>
      </c>
      <c r="AJ476" s="367">
        <f>Schisto!AU485</f>
        <v>0</v>
      </c>
      <c r="AK476" s="367">
        <f>Schisto!AV485</f>
        <v>0</v>
      </c>
      <c r="AL476" s="367">
        <f>Schisto!AW485</f>
        <v>0</v>
      </c>
      <c r="AM476" s="367">
        <f>COUNTIF(Schisto!AX485,"Sim")</f>
        <v>0</v>
      </c>
      <c r="AN476" s="342"/>
      <c r="AO476" s="367">
        <f>HTS!P485</f>
        <v>0</v>
      </c>
      <c r="AP476" s="367">
        <f>MAX(HTS!AK485,HTS!BS485)</f>
        <v>0</v>
      </c>
      <c r="AQ476" s="367">
        <f>MAX(HTS!AL485,HTS!BT485)</f>
        <v>0</v>
      </c>
      <c r="AR476" s="367">
        <f>MAX(HTS!AM485,HTS!BU485)</f>
        <v>0</v>
      </c>
      <c r="AS476" s="367">
        <f>MAX(HTS!AN485,HTS!BV485)</f>
        <v>0</v>
      </c>
      <c r="AT476" s="367">
        <f>MAX(HTS!AO485,HTS!BW485)</f>
        <v>0</v>
      </c>
      <c r="AU476" s="367">
        <f>MAX(HTS!AQ485,HTS!BY485)</f>
        <v>0</v>
      </c>
      <c r="AV476" s="367">
        <f>MAX(HTS!AR485,HTS!BZ485)</f>
        <v>0</v>
      </c>
      <c r="AW476" s="367">
        <f>MAX(HTS!AS485,HTS!CA485)</f>
        <v>0</v>
      </c>
      <c r="AX476" s="367">
        <f>MAX(HTS!AT485,HTS!CB485)</f>
        <v>0</v>
      </c>
      <c r="AY476" s="367">
        <f>MAX(HTS!AU485,HTS!CC485)</f>
        <v>0</v>
      </c>
      <c r="AZ476" s="367">
        <f>MAX(HTS!AV485,HTS!CD485)</f>
        <v>0</v>
      </c>
      <c r="BA476" s="367">
        <f>MAX(HTS!AW485,HTS!CE485)</f>
        <v>0</v>
      </c>
      <c r="BB476" s="367">
        <f>MAX(HTS!AX485,HTS!CF485)</f>
        <v>0</v>
      </c>
      <c r="BC476" s="367">
        <f>MAX(HTS!AY485,HTS!CG485)</f>
        <v>0</v>
      </c>
      <c r="BD476" s="367">
        <f>MAX(HTS!AZ485,HTS!CH485)</f>
        <v>0</v>
      </c>
      <c r="BE476" s="367">
        <f>MAX(HTS!BA485,HTS!CI485)</f>
        <v>0</v>
      </c>
      <c r="BF476" s="367">
        <f>MAX(HTS!BB485,HTS!CJ485)</f>
        <v>0</v>
      </c>
      <c r="BG476" s="367">
        <f>MAX(COUNTIF(HTS!BC485,"Sim"),COUNTIF(HTS!CK485,"Sim"))</f>
        <v>0</v>
      </c>
      <c r="BH476" s="342"/>
      <c r="BI476" s="367">
        <f>Tracoma!Q488</f>
        <v>0</v>
      </c>
      <c r="BJ476" s="367">
        <f>Tracoma!AK488</f>
        <v>0</v>
      </c>
      <c r="BK476" s="367">
        <f>Tracoma!AL488</f>
        <v>0</v>
      </c>
      <c r="BL476" s="367">
        <f>Tracoma!AN488</f>
        <v>0</v>
      </c>
      <c r="BM476" s="367">
        <f>Tracoma!AO488</f>
        <v>0</v>
      </c>
      <c r="BN476" s="367">
        <f>Tracoma!AT488</f>
        <v>0</v>
      </c>
      <c r="BO476" s="367">
        <f>Tracoma!AU488</f>
        <v>0</v>
      </c>
      <c r="BP476" s="367">
        <f>Tracoma!AV488</f>
        <v>0</v>
      </c>
      <c r="BQ476" s="367">
        <f>Tracoma!AW488</f>
        <v>0</v>
      </c>
      <c r="BR476" s="367">
        <f>COUNTIF(Tracoma!AX488,"Sim")</f>
        <v>0</v>
      </c>
      <c r="BS476" s="342"/>
      <c r="BT476" s="367">
        <f t="shared" si="83"/>
        <v>0</v>
      </c>
      <c r="BU476" s="367">
        <f t="shared" si="84"/>
        <v>0</v>
      </c>
      <c r="BV476" s="367">
        <f t="shared" si="85"/>
        <v>0</v>
      </c>
      <c r="BW476" s="367">
        <f t="shared" si="86"/>
        <v>0</v>
      </c>
      <c r="BX476" s="367">
        <f t="shared" si="87"/>
        <v>0</v>
      </c>
      <c r="BY476" s="367">
        <f t="shared" si="90"/>
        <v>0</v>
      </c>
      <c r="BZ476" s="367">
        <f t="shared" si="91"/>
        <v>0</v>
      </c>
      <c r="CA476" s="367">
        <f t="shared" si="92"/>
        <v>0</v>
      </c>
      <c r="CB476" s="367">
        <f t="shared" si="88"/>
        <v>0</v>
      </c>
      <c r="CC476" s="367">
        <f t="shared" si="89"/>
        <v>0</v>
      </c>
    </row>
    <row r="477" spans="2:81" x14ac:dyDescent="0.25">
      <c r="B477" s="150">
        <f>Demografia!B485</f>
        <v>0</v>
      </c>
      <c r="C477" s="150">
        <f>Demografia!C485</f>
        <v>0</v>
      </c>
      <c r="D477" s="151">
        <f>Demografia!D485</f>
        <v>0</v>
      </c>
      <c r="E477" s="56"/>
      <c r="F477" s="151">
        <f>FL!M484</f>
        <v>0</v>
      </c>
      <c r="G477" s="151">
        <f>FL!AE484</f>
        <v>0</v>
      </c>
      <c r="H477" s="151">
        <f>FL!AF484</f>
        <v>0</v>
      </c>
      <c r="I477" s="151">
        <f>FL!AH484</f>
        <v>0</v>
      </c>
      <c r="J477" s="151">
        <f>FL!AI484</f>
        <v>0</v>
      </c>
      <c r="K477" s="151">
        <f>FL!AK484</f>
        <v>0</v>
      </c>
      <c r="L477" s="151">
        <f>FL!AM484</f>
        <v>0</v>
      </c>
      <c r="M477" s="151">
        <f>FL!AN484</f>
        <v>0</v>
      </c>
      <c r="N477" s="151">
        <f>FL!AO484</f>
        <v>0</v>
      </c>
      <c r="O477" s="151">
        <f>FL!AP484</f>
        <v>0</v>
      </c>
      <c r="P477" s="151">
        <f>FL!AQ484</f>
        <v>0</v>
      </c>
      <c r="Q477" s="151">
        <f>COUNTIF(FL!AR484,"Sim")</f>
        <v>0</v>
      </c>
      <c r="R477" s="56"/>
      <c r="S477" s="151">
        <f>Onco!K484</f>
        <v>0</v>
      </c>
      <c r="T477" s="151">
        <f>MAX(Onco!AB484,Onco!BA484)</f>
        <v>0</v>
      </c>
      <c r="U477" s="151">
        <f>MAX(Onco!AC484,Onco!BB484)</f>
        <v>0</v>
      </c>
      <c r="V477" s="151">
        <f>MAX(Onco!AE484,Onco!BD484)</f>
        <v>0</v>
      </c>
      <c r="W477" s="151">
        <f>MAX(Onco!AF484,Onco!BE484)</f>
        <v>0</v>
      </c>
      <c r="X477" s="151">
        <f>MAX(Onco!AG484,Onco!BF484)</f>
        <v>0</v>
      </c>
      <c r="Y477" s="151">
        <f>MAX(Onco!AH484,Onco!BG484)</f>
        <v>0</v>
      </c>
      <c r="Z477" s="151">
        <f>MAX(Onco!AI484,Onco!BH484)</f>
        <v>0</v>
      </c>
      <c r="AA477" s="151">
        <f>MAX(Onco!AJ484,Onco!BI484)</f>
        <v>0</v>
      </c>
      <c r="AB477" s="151">
        <f>MAX(COUNTIF(Onco!AK484,"Sim"),COUNTIF(Onco!BJ484,"Sim"))</f>
        <v>0</v>
      </c>
      <c r="AC477" s="56"/>
      <c r="AD477" s="151">
        <f>Schisto!P486</f>
        <v>0</v>
      </c>
      <c r="AE477" s="151">
        <f>Schisto!AI486</f>
        <v>0</v>
      </c>
      <c r="AF477" s="151">
        <f>Schisto!AJ486</f>
        <v>0</v>
      </c>
      <c r="AG477" s="151">
        <f>Schisto!AN486</f>
        <v>0</v>
      </c>
      <c r="AH477" s="151">
        <f>Schisto!AO486</f>
        <v>0</v>
      </c>
      <c r="AI477" s="151">
        <f>Schisto!AT486</f>
        <v>0</v>
      </c>
      <c r="AJ477" s="151">
        <f>Schisto!AU486</f>
        <v>0</v>
      </c>
      <c r="AK477" s="151">
        <f>Schisto!AV486</f>
        <v>0</v>
      </c>
      <c r="AL477" s="151">
        <f>Schisto!AW486</f>
        <v>0</v>
      </c>
      <c r="AM477" s="151">
        <f>COUNTIF(Schisto!AX486,"Sim")</f>
        <v>0</v>
      </c>
      <c r="AN477" s="56"/>
      <c r="AO477" s="151">
        <f>HTS!P486</f>
        <v>0</v>
      </c>
      <c r="AP477" s="151">
        <f>MAX(HTS!AK486,HTS!BS486)</f>
        <v>0</v>
      </c>
      <c r="AQ477" s="151">
        <f>MAX(HTS!AL486,HTS!BT486)</f>
        <v>0</v>
      </c>
      <c r="AR477" s="151">
        <f>MAX(HTS!AM486,HTS!BU486)</f>
        <v>0</v>
      </c>
      <c r="AS477" s="151">
        <f>MAX(HTS!AN486,HTS!BV486)</f>
        <v>0</v>
      </c>
      <c r="AT477" s="151">
        <f>MAX(HTS!AO486,HTS!BW486)</f>
        <v>0</v>
      </c>
      <c r="AU477" s="151">
        <f>MAX(HTS!AQ486,HTS!BY486)</f>
        <v>0</v>
      </c>
      <c r="AV477" s="151">
        <f>MAX(HTS!AR486,HTS!BZ486)</f>
        <v>0</v>
      </c>
      <c r="AW477" s="151">
        <f>MAX(HTS!AS486,HTS!CA486)</f>
        <v>0</v>
      </c>
      <c r="AX477" s="151">
        <f>MAX(HTS!AT486,HTS!CB486)</f>
        <v>0</v>
      </c>
      <c r="AY477" s="151">
        <f>MAX(HTS!AU486,HTS!CC486)</f>
        <v>0</v>
      </c>
      <c r="AZ477" s="151">
        <f>MAX(HTS!AV486,HTS!CD486)</f>
        <v>0</v>
      </c>
      <c r="BA477" s="151">
        <f>MAX(HTS!AW486,HTS!CE486)</f>
        <v>0</v>
      </c>
      <c r="BB477" s="151">
        <f>MAX(HTS!AX486,HTS!CF486)</f>
        <v>0</v>
      </c>
      <c r="BC477" s="151">
        <f>MAX(HTS!AY486,HTS!CG486)</f>
        <v>0</v>
      </c>
      <c r="BD477" s="151">
        <f>MAX(HTS!AZ486,HTS!CH486)</f>
        <v>0</v>
      </c>
      <c r="BE477" s="151">
        <f>MAX(HTS!BA486,HTS!CI486)</f>
        <v>0</v>
      </c>
      <c r="BF477" s="151">
        <f>MAX(HTS!BB486,HTS!CJ486)</f>
        <v>0</v>
      </c>
      <c r="BG477" s="151">
        <f>MAX(COUNTIF(HTS!BC486,"Sim"),COUNTIF(HTS!CK486,"Sim"))</f>
        <v>0</v>
      </c>
      <c r="BH477" s="56"/>
      <c r="BI477" s="151">
        <f>Tracoma!Q489</f>
        <v>0</v>
      </c>
      <c r="BJ477" s="151">
        <f>Tracoma!AK489</f>
        <v>0</v>
      </c>
      <c r="BK477" s="151">
        <f>Tracoma!AL489</f>
        <v>0</v>
      </c>
      <c r="BL477" s="151">
        <f>Tracoma!AN489</f>
        <v>0</v>
      </c>
      <c r="BM477" s="151">
        <f>Tracoma!AO489</f>
        <v>0</v>
      </c>
      <c r="BN477" s="151">
        <f>Tracoma!AT489</f>
        <v>0</v>
      </c>
      <c r="BO477" s="151">
        <f>Tracoma!AU489</f>
        <v>0</v>
      </c>
      <c r="BP477" s="151">
        <f>Tracoma!AV489</f>
        <v>0</v>
      </c>
      <c r="BQ477" s="151">
        <f>Tracoma!AW489</f>
        <v>0</v>
      </c>
      <c r="BR477" s="151">
        <f>COUNTIF(Tracoma!AX489,"Sim")</f>
        <v>0</v>
      </c>
      <c r="BS477" s="56"/>
      <c r="BT477" s="151">
        <f t="shared" si="83"/>
        <v>0</v>
      </c>
      <c r="BU477" s="151">
        <f t="shared" si="84"/>
        <v>0</v>
      </c>
      <c r="BV477" s="151">
        <f t="shared" si="85"/>
        <v>0</v>
      </c>
      <c r="BW477" s="151">
        <f t="shared" si="86"/>
        <v>0</v>
      </c>
      <c r="BX477" s="151">
        <f t="shared" si="87"/>
        <v>0</v>
      </c>
      <c r="BY477" s="151">
        <f t="shared" si="90"/>
        <v>0</v>
      </c>
      <c r="BZ477" s="151">
        <f t="shared" si="91"/>
        <v>0</v>
      </c>
      <c r="CA477" s="151">
        <f t="shared" si="92"/>
        <v>0</v>
      </c>
      <c r="CB477" s="151">
        <f t="shared" si="88"/>
        <v>0</v>
      </c>
      <c r="CC477" s="151">
        <f t="shared" si="89"/>
        <v>0</v>
      </c>
    </row>
    <row r="478" spans="2:81" x14ac:dyDescent="0.25">
      <c r="B478" s="366">
        <f>Demografia!B486</f>
        <v>0</v>
      </c>
      <c r="C478" s="366">
        <f>Demografia!C486</f>
        <v>0</v>
      </c>
      <c r="D478" s="367">
        <f>Demografia!D486</f>
        <v>0</v>
      </c>
      <c r="E478" s="342"/>
      <c r="F478" s="367">
        <f>FL!M485</f>
        <v>0</v>
      </c>
      <c r="G478" s="367">
        <f>FL!AE485</f>
        <v>0</v>
      </c>
      <c r="H478" s="367">
        <f>FL!AF485</f>
        <v>0</v>
      </c>
      <c r="I478" s="367">
        <f>FL!AH485</f>
        <v>0</v>
      </c>
      <c r="J478" s="367">
        <f>FL!AI485</f>
        <v>0</v>
      </c>
      <c r="K478" s="367">
        <f>FL!AK485</f>
        <v>0</v>
      </c>
      <c r="L478" s="367">
        <f>FL!AM485</f>
        <v>0</v>
      </c>
      <c r="M478" s="367">
        <f>FL!AN485</f>
        <v>0</v>
      </c>
      <c r="N478" s="367">
        <f>FL!AO485</f>
        <v>0</v>
      </c>
      <c r="O478" s="367">
        <f>FL!AP485</f>
        <v>0</v>
      </c>
      <c r="P478" s="367">
        <f>FL!AQ485</f>
        <v>0</v>
      </c>
      <c r="Q478" s="367">
        <f>COUNTIF(FL!AR485,"Sim")</f>
        <v>0</v>
      </c>
      <c r="R478" s="342"/>
      <c r="S478" s="367">
        <f>Onco!K485</f>
        <v>0</v>
      </c>
      <c r="T478" s="367">
        <f>MAX(Onco!AB485,Onco!BA485)</f>
        <v>0</v>
      </c>
      <c r="U478" s="367">
        <f>MAX(Onco!AC485,Onco!BB485)</f>
        <v>0</v>
      </c>
      <c r="V478" s="367">
        <f>MAX(Onco!AE485,Onco!BD485)</f>
        <v>0</v>
      </c>
      <c r="W478" s="367">
        <f>MAX(Onco!AF485,Onco!BE485)</f>
        <v>0</v>
      </c>
      <c r="X478" s="367">
        <f>MAX(Onco!AG485,Onco!BF485)</f>
        <v>0</v>
      </c>
      <c r="Y478" s="367">
        <f>MAX(Onco!AH485,Onco!BG485)</f>
        <v>0</v>
      </c>
      <c r="Z478" s="367">
        <f>MAX(Onco!AI485,Onco!BH485)</f>
        <v>0</v>
      </c>
      <c r="AA478" s="367">
        <f>MAX(Onco!AJ485,Onco!BI485)</f>
        <v>0</v>
      </c>
      <c r="AB478" s="367">
        <f>MAX(COUNTIF(Onco!AK485,"Sim"),COUNTIF(Onco!BJ485,"Sim"))</f>
        <v>0</v>
      </c>
      <c r="AC478" s="342"/>
      <c r="AD478" s="367">
        <f>Schisto!P487</f>
        <v>0</v>
      </c>
      <c r="AE478" s="367">
        <f>Schisto!AI487</f>
        <v>0</v>
      </c>
      <c r="AF478" s="367">
        <f>Schisto!AJ487</f>
        <v>0</v>
      </c>
      <c r="AG478" s="367">
        <f>Schisto!AN487</f>
        <v>0</v>
      </c>
      <c r="AH478" s="367">
        <f>Schisto!AO487</f>
        <v>0</v>
      </c>
      <c r="AI478" s="367">
        <f>Schisto!AT487</f>
        <v>0</v>
      </c>
      <c r="AJ478" s="367">
        <f>Schisto!AU487</f>
        <v>0</v>
      </c>
      <c r="AK478" s="367">
        <f>Schisto!AV487</f>
        <v>0</v>
      </c>
      <c r="AL478" s="367">
        <f>Schisto!AW487</f>
        <v>0</v>
      </c>
      <c r="AM478" s="367">
        <f>COUNTIF(Schisto!AX487,"Sim")</f>
        <v>0</v>
      </c>
      <c r="AN478" s="342"/>
      <c r="AO478" s="367">
        <f>HTS!P487</f>
        <v>0</v>
      </c>
      <c r="AP478" s="367">
        <f>MAX(HTS!AK487,HTS!BS487)</f>
        <v>0</v>
      </c>
      <c r="AQ478" s="367">
        <f>MAX(HTS!AL487,HTS!BT487)</f>
        <v>0</v>
      </c>
      <c r="AR478" s="367">
        <f>MAX(HTS!AM487,HTS!BU487)</f>
        <v>0</v>
      </c>
      <c r="AS478" s="367">
        <f>MAX(HTS!AN487,HTS!BV487)</f>
        <v>0</v>
      </c>
      <c r="AT478" s="367">
        <f>MAX(HTS!AO487,HTS!BW487)</f>
        <v>0</v>
      </c>
      <c r="AU478" s="367">
        <f>MAX(HTS!AQ487,HTS!BY487)</f>
        <v>0</v>
      </c>
      <c r="AV478" s="367">
        <f>MAX(HTS!AR487,HTS!BZ487)</f>
        <v>0</v>
      </c>
      <c r="AW478" s="367">
        <f>MAX(HTS!AS487,HTS!CA487)</f>
        <v>0</v>
      </c>
      <c r="AX478" s="367">
        <f>MAX(HTS!AT487,HTS!CB487)</f>
        <v>0</v>
      </c>
      <c r="AY478" s="367">
        <f>MAX(HTS!AU487,HTS!CC487)</f>
        <v>0</v>
      </c>
      <c r="AZ478" s="367">
        <f>MAX(HTS!AV487,HTS!CD487)</f>
        <v>0</v>
      </c>
      <c r="BA478" s="367">
        <f>MAX(HTS!AW487,HTS!CE487)</f>
        <v>0</v>
      </c>
      <c r="BB478" s="367">
        <f>MAX(HTS!AX487,HTS!CF487)</f>
        <v>0</v>
      </c>
      <c r="BC478" s="367">
        <f>MAX(HTS!AY487,HTS!CG487)</f>
        <v>0</v>
      </c>
      <c r="BD478" s="367">
        <f>MAX(HTS!AZ487,HTS!CH487)</f>
        <v>0</v>
      </c>
      <c r="BE478" s="367">
        <f>MAX(HTS!BA487,HTS!CI487)</f>
        <v>0</v>
      </c>
      <c r="BF478" s="367">
        <f>MAX(HTS!BB487,HTS!CJ487)</f>
        <v>0</v>
      </c>
      <c r="BG478" s="367">
        <f>MAX(COUNTIF(HTS!BC487,"Sim"),COUNTIF(HTS!CK487,"Sim"))</f>
        <v>0</v>
      </c>
      <c r="BH478" s="342"/>
      <c r="BI478" s="367">
        <f>Tracoma!Q490</f>
        <v>0</v>
      </c>
      <c r="BJ478" s="367">
        <f>Tracoma!AK490</f>
        <v>0</v>
      </c>
      <c r="BK478" s="367">
        <f>Tracoma!AL490</f>
        <v>0</v>
      </c>
      <c r="BL478" s="367">
        <f>Tracoma!AN490</f>
        <v>0</v>
      </c>
      <c r="BM478" s="367">
        <f>Tracoma!AO490</f>
        <v>0</v>
      </c>
      <c r="BN478" s="367">
        <f>Tracoma!AT490</f>
        <v>0</v>
      </c>
      <c r="BO478" s="367">
        <f>Tracoma!AU490</f>
        <v>0</v>
      </c>
      <c r="BP478" s="367">
        <f>Tracoma!AV490</f>
        <v>0</v>
      </c>
      <c r="BQ478" s="367">
        <f>Tracoma!AW490</f>
        <v>0</v>
      </c>
      <c r="BR478" s="367">
        <f>COUNTIF(Tracoma!AX490,"Sim")</f>
        <v>0</v>
      </c>
      <c r="BS478" s="342"/>
      <c r="BT478" s="367">
        <f t="shared" si="83"/>
        <v>0</v>
      </c>
      <c r="BU478" s="367">
        <f t="shared" si="84"/>
        <v>0</v>
      </c>
      <c r="BV478" s="367">
        <f t="shared" si="85"/>
        <v>0</v>
      </c>
      <c r="BW478" s="367">
        <f t="shared" si="86"/>
        <v>0</v>
      </c>
      <c r="BX478" s="367">
        <f t="shared" si="87"/>
        <v>0</v>
      </c>
      <c r="BY478" s="367">
        <f t="shared" si="90"/>
        <v>0</v>
      </c>
      <c r="BZ478" s="367">
        <f t="shared" si="91"/>
        <v>0</v>
      </c>
      <c r="CA478" s="367">
        <f t="shared" si="92"/>
        <v>0</v>
      </c>
      <c r="CB478" s="367">
        <f t="shared" si="88"/>
        <v>0</v>
      </c>
      <c r="CC478" s="367">
        <f t="shared" si="89"/>
        <v>0</v>
      </c>
    </row>
    <row r="479" spans="2:81" x14ac:dyDescent="0.25">
      <c r="B479" s="150">
        <f>Demografia!B487</f>
        <v>0</v>
      </c>
      <c r="C479" s="150">
        <f>Demografia!C487</f>
        <v>0</v>
      </c>
      <c r="D479" s="151">
        <f>Demografia!D487</f>
        <v>0</v>
      </c>
      <c r="E479" s="56"/>
      <c r="F479" s="151">
        <f>FL!M486</f>
        <v>0</v>
      </c>
      <c r="G479" s="151">
        <f>FL!AE486</f>
        <v>0</v>
      </c>
      <c r="H479" s="151">
        <f>FL!AF486</f>
        <v>0</v>
      </c>
      <c r="I479" s="151">
        <f>FL!AH486</f>
        <v>0</v>
      </c>
      <c r="J479" s="151">
        <f>FL!AI486</f>
        <v>0</v>
      </c>
      <c r="K479" s="151">
        <f>FL!AK486</f>
        <v>0</v>
      </c>
      <c r="L479" s="151">
        <f>FL!AM486</f>
        <v>0</v>
      </c>
      <c r="M479" s="151">
        <f>FL!AN486</f>
        <v>0</v>
      </c>
      <c r="N479" s="151">
        <f>FL!AO486</f>
        <v>0</v>
      </c>
      <c r="O479" s="151">
        <f>FL!AP486</f>
        <v>0</v>
      </c>
      <c r="P479" s="151">
        <f>FL!AQ486</f>
        <v>0</v>
      </c>
      <c r="Q479" s="151">
        <f>COUNTIF(FL!AR486,"Sim")</f>
        <v>0</v>
      </c>
      <c r="R479" s="56"/>
      <c r="S479" s="151">
        <f>Onco!K486</f>
        <v>0</v>
      </c>
      <c r="T479" s="151">
        <f>MAX(Onco!AB486,Onco!BA486)</f>
        <v>0</v>
      </c>
      <c r="U479" s="151">
        <f>MAX(Onco!AC486,Onco!BB486)</f>
        <v>0</v>
      </c>
      <c r="V479" s="151">
        <f>MAX(Onco!AE486,Onco!BD486)</f>
        <v>0</v>
      </c>
      <c r="W479" s="151">
        <f>MAX(Onco!AF486,Onco!BE486)</f>
        <v>0</v>
      </c>
      <c r="X479" s="151">
        <f>MAX(Onco!AG486,Onco!BF486)</f>
        <v>0</v>
      </c>
      <c r="Y479" s="151">
        <f>MAX(Onco!AH486,Onco!BG486)</f>
        <v>0</v>
      </c>
      <c r="Z479" s="151">
        <f>MAX(Onco!AI486,Onco!BH486)</f>
        <v>0</v>
      </c>
      <c r="AA479" s="151">
        <f>MAX(Onco!AJ486,Onco!BI486)</f>
        <v>0</v>
      </c>
      <c r="AB479" s="151">
        <f>MAX(COUNTIF(Onco!AK486,"Sim"),COUNTIF(Onco!BJ486,"Sim"))</f>
        <v>0</v>
      </c>
      <c r="AC479" s="56"/>
      <c r="AD479" s="151">
        <f>Schisto!P488</f>
        <v>0</v>
      </c>
      <c r="AE479" s="151">
        <f>Schisto!AI488</f>
        <v>0</v>
      </c>
      <c r="AF479" s="151">
        <f>Schisto!AJ488</f>
        <v>0</v>
      </c>
      <c r="AG479" s="151">
        <f>Schisto!AN488</f>
        <v>0</v>
      </c>
      <c r="AH479" s="151">
        <f>Schisto!AO488</f>
        <v>0</v>
      </c>
      <c r="AI479" s="151">
        <f>Schisto!AT488</f>
        <v>0</v>
      </c>
      <c r="AJ479" s="151">
        <f>Schisto!AU488</f>
        <v>0</v>
      </c>
      <c r="AK479" s="151">
        <f>Schisto!AV488</f>
        <v>0</v>
      </c>
      <c r="AL479" s="151">
        <f>Schisto!AW488</f>
        <v>0</v>
      </c>
      <c r="AM479" s="151">
        <f>COUNTIF(Schisto!AX488,"Sim")</f>
        <v>0</v>
      </c>
      <c r="AN479" s="56"/>
      <c r="AO479" s="151">
        <f>HTS!P488</f>
        <v>0</v>
      </c>
      <c r="AP479" s="151">
        <f>MAX(HTS!AK488,HTS!BS488)</f>
        <v>0</v>
      </c>
      <c r="AQ479" s="151">
        <f>MAX(HTS!AL488,HTS!BT488)</f>
        <v>0</v>
      </c>
      <c r="AR479" s="151">
        <f>MAX(HTS!AM488,HTS!BU488)</f>
        <v>0</v>
      </c>
      <c r="AS479" s="151">
        <f>MAX(HTS!AN488,HTS!BV488)</f>
        <v>0</v>
      </c>
      <c r="AT479" s="151">
        <f>MAX(HTS!AO488,HTS!BW488)</f>
        <v>0</v>
      </c>
      <c r="AU479" s="151">
        <f>MAX(HTS!AQ488,HTS!BY488)</f>
        <v>0</v>
      </c>
      <c r="AV479" s="151">
        <f>MAX(HTS!AR488,HTS!BZ488)</f>
        <v>0</v>
      </c>
      <c r="AW479" s="151">
        <f>MAX(HTS!AS488,HTS!CA488)</f>
        <v>0</v>
      </c>
      <c r="AX479" s="151">
        <f>MAX(HTS!AT488,HTS!CB488)</f>
        <v>0</v>
      </c>
      <c r="AY479" s="151">
        <f>MAX(HTS!AU488,HTS!CC488)</f>
        <v>0</v>
      </c>
      <c r="AZ479" s="151">
        <f>MAX(HTS!AV488,HTS!CD488)</f>
        <v>0</v>
      </c>
      <c r="BA479" s="151">
        <f>MAX(HTS!AW488,HTS!CE488)</f>
        <v>0</v>
      </c>
      <c r="BB479" s="151">
        <f>MAX(HTS!AX488,HTS!CF488)</f>
        <v>0</v>
      </c>
      <c r="BC479" s="151">
        <f>MAX(HTS!AY488,HTS!CG488)</f>
        <v>0</v>
      </c>
      <c r="BD479" s="151">
        <f>MAX(HTS!AZ488,HTS!CH488)</f>
        <v>0</v>
      </c>
      <c r="BE479" s="151">
        <f>MAX(HTS!BA488,HTS!CI488)</f>
        <v>0</v>
      </c>
      <c r="BF479" s="151">
        <f>MAX(HTS!BB488,HTS!CJ488)</f>
        <v>0</v>
      </c>
      <c r="BG479" s="151">
        <f>MAX(COUNTIF(HTS!BC488,"Sim"),COUNTIF(HTS!CK488,"Sim"))</f>
        <v>0</v>
      </c>
      <c r="BH479" s="56"/>
      <c r="BI479" s="151">
        <f>Tracoma!Q491</f>
        <v>0</v>
      </c>
      <c r="BJ479" s="151">
        <f>Tracoma!AK491</f>
        <v>0</v>
      </c>
      <c r="BK479" s="151">
        <f>Tracoma!AL491</f>
        <v>0</v>
      </c>
      <c r="BL479" s="151">
        <f>Tracoma!AN491</f>
        <v>0</v>
      </c>
      <c r="BM479" s="151">
        <f>Tracoma!AO491</f>
        <v>0</v>
      </c>
      <c r="BN479" s="151">
        <f>Tracoma!AT491</f>
        <v>0</v>
      </c>
      <c r="BO479" s="151">
        <f>Tracoma!AU491</f>
        <v>0</v>
      </c>
      <c r="BP479" s="151">
        <f>Tracoma!AV491</f>
        <v>0</v>
      </c>
      <c r="BQ479" s="151">
        <f>Tracoma!AW491</f>
        <v>0</v>
      </c>
      <c r="BR479" s="151">
        <f>COUNTIF(Tracoma!AX491,"Sim")</f>
        <v>0</v>
      </c>
      <c r="BS479" s="56"/>
      <c r="BT479" s="151">
        <f t="shared" si="83"/>
        <v>0</v>
      </c>
      <c r="BU479" s="151">
        <f t="shared" si="84"/>
        <v>0</v>
      </c>
      <c r="BV479" s="151">
        <f t="shared" si="85"/>
        <v>0</v>
      </c>
      <c r="BW479" s="151">
        <f t="shared" si="86"/>
        <v>0</v>
      </c>
      <c r="BX479" s="151">
        <f t="shared" si="87"/>
        <v>0</v>
      </c>
      <c r="BY479" s="151">
        <f t="shared" si="90"/>
        <v>0</v>
      </c>
      <c r="BZ479" s="151">
        <f t="shared" si="91"/>
        <v>0</v>
      </c>
      <c r="CA479" s="151">
        <f t="shared" si="92"/>
        <v>0</v>
      </c>
      <c r="CB479" s="151">
        <f t="shared" si="88"/>
        <v>0</v>
      </c>
      <c r="CC479" s="151">
        <f t="shared" si="89"/>
        <v>0</v>
      </c>
    </row>
    <row r="480" spans="2:81" x14ac:dyDescent="0.25">
      <c r="B480" s="366">
        <f>Demografia!B488</f>
        <v>0</v>
      </c>
      <c r="C480" s="366">
        <f>Demografia!C488</f>
        <v>0</v>
      </c>
      <c r="D480" s="367">
        <f>Demografia!D488</f>
        <v>0</v>
      </c>
      <c r="E480" s="342"/>
      <c r="F480" s="367">
        <f>FL!M487</f>
        <v>0</v>
      </c>
      <c r="G480" s="367">
        <f>FL!AE487</f>
        <v>0</v>
      </c>
      <c r="H480" s="367">
        <f>FL!AF487</f>
        <v>0</v>
      </c>
      <c r="I480" s="367">
        <f>FL!AH487</f>
        <v>0</v>
      </c>
      <c r="J480" s="367">
        <f>FL!AI487</f>
        <v>0</v>
      </c>
      <c r="K480" s="367">
        <f>FL!AK487</f>
        <v>0</v>
      </c>
      <c r="L480" s="367">
        <f>FL!AM487</f>
        <v>0</v>
      </c>
      <c r="M480" s="367">
        <f>FL!AN487</f>
        <v>0</v>
      </c>
      <c r="N480" s="367">
        <f>FL!AO487</f>
        <v>0</v>
      </c>
      <c r="O480" s="367">
        <f>FL!AP487</f>
        <v>0</v>
      </c>
      <c r="P480" s="367">
        <f>FL!AQ487</f>
        <v>0</v>
      </c>
      <c r="Q480" s="367">
        <f>COUNTIF(FL!AR487,"Sim")</f>
        <v>0</v>
      </c>
      <c r="R480" s="342"/>
      <c r="S480" s="367">
        <f>Onco!K487</f>
        <v>0</v>
      </c>
      <c r="T480" s="367">
        <f>MAX(Onco!AB487,Onco!BA487)</f>
        <v>0</v>
      </c>
      <c r="U480" s="367">
        <f>MAX(Onco!AC487,Onco!BB487)</f>
        <v>0</v>
      </c>
      <c r="V480" s="367">
        <f>MAX(Onco!AE487,Onco!BD487)</f>
        <v>0</v>
      </c>
      <c r="W480" s="367">
        <f>MAX(Onco!AF487,Onco!BE487)</f>
        <v>0</v>
      </c>
      <c r="X480" s="367">
        <f>MAX(Onco!AG487,Onco!BF487)</f>
        <v>0</v>
      </c>
      <c r="Y480" s="367">
        <f>MAX(Onco!AH487,Onco!BG487)</f>
        <v>0</v>
      </c>
      <c r="Z480" s="367">
        <f>MAX(Onco!AI487,Onco!BH487)</f>
        <v>0</v>
      </c>
      <c r="AA480" s="367">
        <f>MAX(Onco!AJ487,Onco!BI487)</f>
        <v>0</v>
      </c>
      <c r="AB480" s="367">
        <f>MAX(COUNTIF(Onco!AK487,"Sim"),COUNTIF(Onco!BJ487,"Sim"))</f>
        <v>0</v>
      </c>
      <c r="AC480" s="342"/>
      <c r="AD480" s="367">
        <f>Schisto!P489</f>
        <v>0</v>
      </c>
      <c r="AE480" s="367">
        <f>Schisto!AI489</f>
        <v>0</v>
      </c>
      <c r="AF480" s="367">
        <f>Schisto!AJ489</f>
        <v>0</v>
      </c>
      <c r="AG480" s="367">
        <f>Schisto!AN489</f>
        <v>0</v>
      </c>
      <c r="AH480" s="367">
        <f>Schisto!AO489</f>
        <v>0</v>
      </c>
      <c r="AI480" s="367">
        <f>Schisto!AT489</f>
        <v>0</v>
      </c>
      <c r="AJ480" s="367">
        <f>Schisto!AU489</f>
        <v>0</v>
      </c>
      <c r="AK480" s="367">
        <f>Schisto!AV489</f>
        <v>0</v>
      </c>
      <c r="AL480" s="367">
        <f>Schisto!AW489</f>
        <v>0</v>
      </c>
      <c r="AM480" s="367">
        <f>COUNTIF(Schisto!AX489,"Sim")</f>
        <v>0</v>
      </c>
      <c r="AN480" s="342"/>
      <c r="AO480" s="367">
        <f>HTS!P489</f>
        <v>0</v>
      </c>
      <c r="AP480" s="367">
        <f>MAX(HTS!AK489,HTS!BS489)</f>
        <v>0</v>
      </c>
      <c r="AQ480" s="367">
        <f>MAX(HTS!AL489,HTS!BT489)</f>
        <v>0</v>
      </c>
      <c r="AR480" s="367">
        <f>MAX(HTS!AM489,HTS!BU489)</f>
        <v>0</v>
      </c>
      <c r="AS480" s="367">
        <f>MAX(HTS!AN489,HTS!BV489)</f>
        <v>0</v>
      </c>
      <c r="AT480" s="367">
        <f>MAX(HTS!AO489,HTS!BW489)</f>
        <v>0</v>
      </c>
      <c r="AU480" s="367">
        <f>MAX(HTS!AQ489,HTS!BY489)</f>
        <v>0</v>
      </c>
      <c r="AV480" s="367">
        <f>MAX(HTS!AR489,HTS!BZ489)</f>
        <v>0</v>
      </c>
      <c r="AW480" s="367">
        <f>MAX(HTS!AS489,HTS!CA489)</f>
        <v>0</v>
      </c>
      <c r="AX480" s="367">
        <f>MAX(HTS!AT489,HTS!CB489)</f>
        <v>0</v>
      </c>
      <c r="AY480" s="367">
        <f>MAX(HTS!AU489,HTS!CC489)</f>
        <v>0</v>
      </c>
      <c r="AZ480" s="367">
        <f>MAX(HTS!AV489,HTS!CD489)</f>
        <v>0</v>
      </c>
      <c r="BA480" s="367">
        <f>MAX(HTS!AW489,HTS!CE489)</f>
        <v>0</v>
      </c>
      <c r="BB480" s="367">
        <f>MAX(HTS!AX489,HTS!CF489)</f>
        <v>0</v>
      </c>
      <c r="BC480" s="367">
        <f>MAX(HTS!AY489,HTS!CG489)</f>
        <v>0</v>
      </c>
      <c r="BD480" s="367">
        <f>MAX(HTS!AZ489,HTS!CH489)</f>
        <v>0</v>
      </c>
      <c r="BE480" s="367">
        <f>MAX(HTS!BA489,HTS!CI489)</f>
        <v>0</v>
      </c>
      <c r="BF480" s="367">
        <f>MAX(HTS!BB489,HTS!CJ489)</f>
        <v>0</v>
      </c>
      <c r="BG480" s="367">
        <f>MAX(COUNTIF(HTS!BC489,"Sim"),COUNTIF(HTS!CK489,"Sim"))</f>
        <v>0</v>
      </c>
      <c r="BH480" s="342"/>
      <c r="BI480" s="367">
        <f>Tracoma!Q492</f>
        <v>0</v>
      </c>
      <c r="BJ480" s="367">
        <f>Tracoma!AK492</f>
        <v>0</v>
      </c>
      <c r="BK480" s="367">
        <f>Tracoma!AL492</f>
        <v>0</v>
      </c>
      <c r="BL480" s="367">
        <f>Tracoma!AN492</f>
        <v>0</v>
      </c>
      <c r="BM480" s="367">
        <f>Tracoma!AO492</f>
        <v>0</v>
      </c>
      <c r="BN480" s="367">
        <f>Tracoma!AT492</f>
        <v>0</v>
      </c>
      <c r="BO480" s="367">
        <f>Tracoma!AU492</f>
        <v>0</v>
      </c>
      <c r="BP480" s="367">
        <f>Tracoma!AV492</f>
        <v>0</v>
      </c>
      <c r="BQ480" s="367">
        <f>Tracoma!AW492</f>
        <v>0</v>
      </c>
      <c r="BR480" s="367">
        <f>COUNTIF(Tracoma!AX492,"Sim")</f>
        <v>0</v>
      </c>
      <c r="BS480" s="342"/>
      <c r="BT480" s="367">
        <f t="shared" si="83"/>
        <v>0</v>
      </c>
      <c r="BU480" s="367">
        <f t="shared" si="84"/>
        <v>0</v>
      </c>
      <c r="BV480" s="367">
        <f t="shared" si="85"/>
        <v>0</v>
      </c>
      <c r="BW480" s="367">
        <f t="shared" si="86"/>
        <v>0</v>
      </c>
      <c r="BX480" s="367">
        <f t="shared" si="87"/>
        <v>0</v>
      </c>
      <c r="BY480" s="367">
        <f t="shared" si="90"/>
        <v>0</v>
      </c>
      <c r="BZ480" s="367">
        <f t="shared" si="91"/>
        <v>0</v>
      </c>
      <c r="CA480" s="367">
        <f t="shared" si="92"/>
        <v>0</v>
      </c>
      <c r="CB480" s="367">
        <f t="shared" si="88"/>
        <v>0</v>
      </c>
      <c r="CC480" s="367">
        <f t="shared" si="89"/>
        <v>0</v>
      </c>
    </row>
    <row r="481" spans="2:81" x14ac:dyDescent="0.25">
      <c r="B481" s="150">
        <f>Demografia!B489</f>
        <v>0</v>
      </c>
      <c r="C481" s="150">
        <f>Demografia!C489</f>
        <v>0</v>
      </c>
      <c r="D481" s="151">
        <f>Demografia!D489</f>
        <v>0</v>
      </c>
      <c r="E481" s="56"/>
      <c r="F481" s="151">
        <f>FL!M488</f>
        <v>0</v>
      </c>
      <c r="G481" s="151">
        <f>FL!AE488</f>
        <v>0</v>
      </c>
      <c r="H481" s="151">
        <f>FL!AF488</f>
        <v>0</v>
      </c>
      <c r="I481" s="151">
        <f>FL!AH488</f>
        <v>0</v>
      </c>
      <c r="J481" s="151">
        <f>FL!AI488</f>
        <v>0</v>
      </c>
      <c r="K481" s="151">
        <f>FL!AK488</f>
        <v>0</v>
      </c>
      <c r="L481" s="151">
        <f>FL!AM488</f>
        <v>0</v>
      </c>
      <c r="M481" s="151">
        <f>FL!AN488</f>
        <v>0</v>
      </c>
      <c r="N481" s="151">
        <f>FL!AO488</f>
        <v>0</v>
      </c>
      <c r="O481" s="151">
        <f>FL!AP488</f>
        <v>0</v>
      </c>
      <c r="P481" s="151">
        <f>FL!AQ488</f>
        <v>0</v>
      </c>
      <c r="Q481" s="151">
        <f>COUNTIF(FL!AR488,"Sim")</f>
        <v>0</v>
      </c>
      <c r="R481" s="56"/>
      <c r="S481" s="151">
        <f>Onco!K488</f>
        <v>0</v>
      </c>
      <c r="T481" s="151">
        <f>MAX(Onco!AB488,Onco!BA488)</f>
        <v>0</v>
      </c>
      <c r="U481" s="151">
        <f>MAX(Onco!AC488,Onco!BB488)</f>
        <v>0</v>
      </c>
      <c r="V481" s="151">
        <f>MAX(Onco!AE488,Onco!BD488)</f>
        <v>0</v>
      </c>
      <c r="W481" s="151">
        <f>MAX(Onco!AF488,Onco!BE488)</f>
        <v>0</v>
      </c>
      <c r="X481" s="151">
        <f>MAX(Onco!AG488,Onco!BF488)</f>
        <v>0</v>
      </c>
      <c r="Y481" s="151">
        <f>MAX(Onco!AH488,Onco!BG488)</f>
        <v>0</v>
      </c>
      <c r="Z481" s="151">
        <f>MAX(Onco!AI488,Onco!BH488)</f>
        <v>0</v>
      </c>
      <c r="AA481" s="151">
        <f>MAX(Onco!AJ488,Onco!BI488)</f>
        <v>0</v>
      </c>
      <c r="AB481" s="151">
        <f>MAX(COUNTIF(Onco!AK488,"Sim"),COUNTIF(Onco!BJ488,"Sim"))</f>
        <v>0</v>
      </c>
      <c r="AC481" s="56"/>
      <c r="AD481" s="151">
        <f>Schisto!P490</f>
        <v>0</v>
      </c>
      <c r="AE481" s="151">
        <f>Schisto!AI490</f>
        <v>0</v>
      </c>
      <c r="AF481" s="151">
        <f>Schisto!AJ490</f>
        <v>0</v>
      </c>
      <c r="AG481" s="151">
        <f>Schisto!AN490</f>
        <v>0</v>
      </c>
      <c r="AH481" s="151">
        <f>Schisto!AO490</f>
        <v>0</v>
      </c>
      <c r="AI481" s="151">
        <f>Schisto!AT490</f>
        <v>0</v>
      </c>
      <c r="AJ481" s="151">
        <f>Schisto!AU490</f>
        <v>0</v>
      </c>
      <c r="AK481" s="151">
        <f>Schisto!AV490</f>
        <v>0</v>
      </c>
      <c r="AL481" s="151">
        <f>Schisto!AW490</f>
        <v>0</v>
      </c>
      <c r="AM481" s="151">
        <f>COUNTIF(Schisto!AX490,"Sim")</f>
        <v>0</v>
      </c>
      <c r="AN481" s="56"/>
      <c r="AO481" s="151">
        <f>HTS!P490</f>
        <v>0</v>
      </c>
      <c r="AP481" s="151">
        <f>MAX(HTS!AK490,HTS!BS490)</f>
        <v>0</v>
      </c>
      <c r="AQ481" s="151">
        <f>MAX(HTS!AL490,HTS!BT490)</f>
        <v>0</v>
      </c>
      <c r="AR481" s="151">
        <f>MAX(HTS!AM490,HTS!BU490)</f>
        <v>0</v>
      </c>
      <c r="AS481" s="151">
        <f>MAX(HTS!AN490,HTS!BV490)</f>
        <v>0</v>
      </c>
      <c r="AT481" s="151">
        <f>MAX(HTS!AO490,HTS!BW490)</f>
        <v>0</v>
      </c>
      <c r="AU481" s="151">
        <f>MAX(HTS!AQ490,HTS!BY490)</f>
        <v>0</v>
      </c>
      <c r="AV481" s="151">
        <f>MAX(HTS!AR490,HTS!BZ490)</f>
        <v>0</v>
      </c>
      <c r="AW481" s="151">
        <f>MAX(HTS!AS490,HTS!CA490)</f>
        <v>0</v>
      </c>
      <c r="AX481" s="151">
        <f>MAX(HTS!AT490,HTS!CB490)</f>
        <v>0</v>
      </c>
      <c r="AY481" s="151">
        <f>MAX(HTS!AU490,HTS!CC490)</f>
        <v>0</v>
      </c>
      <c r="AZ481" s="151">
        <f>MAX(HTS!AV490,HTS!CD490)</f>
        <v>0</v>
      </c>
      <c r="BA481" s="151">
        <f>MAX(HTS!AW490,HTS!CE490)</f>
        <v>0</v>
      </c>
      <c r="BB481" s="151">
        <f>MAX(HTS!AX490,HTS!CF490)</f>
        <v>0</v>
      </c>
      <c r="BC481" s="151">
        <f>MAX(HTS!AY490,HTS!CG490)</f>
        <v>0</v>
      </c>
      <c r="BD481" s="151">
        <f>MAX(HTS!AZ490,HTS!CH490)</f>
        <v>0</v>
      </c>
      <c r="BE481" s="151">
        <f>MAX(HTS!BA490,HTS!CI490)</f>
        <v>0</v>
      </c>
      <c r="BF481" s="151">
        <f>MAX(HTS!BB490,HTS!CJ490)</f>
        <v>0</v>
      </c>
      <c r="BG481" s="151">
        <f>MAX(COUNTIF(HTS!BC490,"Sim"),COUNTIF(HTS!CK490,"Sim"))</f>
        <v>0</v>
      </c>
      <c r="BH481" s="56"/>
      <c r="BI481" s="151">
        <f>Tracoma!Q493</f>
        <v>0</v>
      </c>
      <c r="BJ481" s="151">
        <f>Tracoma!AK493</f>
        <v>0</v>
      </c>
      <c r="BK481" s="151">
        <f>Tracoma!AL493</f>
        <v>0</v>
      </c>
      <c r="BL481" s="151">
        <f>Tracoma!AN493</f>
        <v>0</v>
      </c>
      <c r="BM481" s="151">
        <f>Tracoma!AO493</f>
        <v>0</v>
      </c>
      <c r="BN481" s="151">
        <f>Tracoma!AT493</f>
        <v>0</v>
      </c>
      <c r="BO481" s="151">
        <f>Tracoma!AU493</f>
        <v>0</v>
      </c>
      <c r="BP481" s="151">
        <f>Tracoma!AV493</f>
        <v>0</v>
      </c>
      <c r="BQ481" s="151">
        <f>Tracoma!AW493</f>
        <v>0</v>
      </c>
      <c r="BR481" s="151">
        <f>COUNTIF(Tracoma!AX493,"Sim")</f>
        <v>0</v>
      </c>
      <c r="BS481" s="56"/>
      <c r="BT481" s="151">
        <f t="shared" si="83"/>
        <v>0</v>
      </c>
      <c r="BU481" s="151">
        <f t="shared" si="84"/>
        <v>0</v>
      </c>
      <c r="BV481" s="151">
        <f t="shared" si="85"/>
        <v>0</v>
      </c>
      <c r="BW481" s="151">
        <f t="shared" si="86"/>
        <v>0</v>
      </c>
      <c r="BX481" s="151">
        <f t="shared" si="87"/>
        <v>0</v>
      </c>
      <c r="BY481" s="151">
        <f t="shared" si="90"/>
        <v>0</v>
      </c>
      <c r="BZ481" s="151">
        <f t="shared" si="91"/>
        <v>0</v>
      </c>
      <c r="CA481" s="151">
        <f t="shared" si="92"/>
        <v>0</v>
      </c>
      <c r="CB481" s="151">
        <f t="shared" si="88"/>
        <v>0</v>
      </c>
      <c r="CC481" s="151">
        <f t="shared" si="89"/>
        <v>0</v>
      </c>
    </row>
    <row r="482" spans="2:81" x14ac:dyDescent="0.25">
      <c r="B482" s="366">
        <f>Demografia!B490</f>
        <v>0</v>
      </c>
      <c r="C482" s="366">
        <f>Demografia!C490</f>
        <v>0</v>
      </c>
      <c r="D482" s="367">
        <f>Demografia!D490</f>
        <v>0</v>
      </c>
      <c r="E482" s="342"/>
      <c r="F482" s="367">
        <f>FL!M489</f>
        <v>0</v>
      </c>
      <c r="G482" s="367">
        <f>FL!AE489</f>
        <v>0</v>
      </c>
      <c r="H482" s="367">
        <f>FL!AF489</f>
        <v>0</v>
      </c>
      <c r="I482" s="367">
        <f>FL!AH489</f>
        <v>0</v>
      </c>
      <c r="J482" s="367">
        <f>FL!AI489</f>
        <v>0</v>
      </c>
      <c r="K482" s="367">
        <f>FL!AK489</f>
        <v>0</v>
      </c>
      <c r="L482" s="367">
        <f>FL!AM489</f>
        <v>0</v>
      </c>
      <c r="M482" s="367">
        <f>FL!AN489</f>
        <v>0</v>
      </c>
      <c r="N482" s="367">
        <f>FL!AO489</f>
        <v>0</v>
      </c>
      <c r="O482" s="367">
        <f>FL!AP489</f>
        <v>0</v>
      </c>
      <c r="P482" s="367">
        <f>FL!AQ489</f>
        <v>0</v>
      </c>
      <c r="Q482" s="367">
        <f>COUNTIF(FL!AR489,"Sim")</f>
        <v>0</v>
      </c>
      <c r="R482" s="342"/>
      <c r="S482" s="367">
        <f>Onco!K489</f>
        <v>0</v>
      </c>
      <c r="T482" s="367">
        <f>MAX(Onco!AB489,Onco!BA489)</f>
        <v>0</v>
      </c>
      <c r="U482" s="367">
        <f>MAX(Onco!AC489,Onco!BB489)</f>
        <v>0</v>
      </c>
      <c r="V482" s="367">
        <f>MAX(Onco!AE489,Onco!BD489)</f>
        <v>0</v>
      </c>
      <c r="W482" s="367">
        <f>MAX(Onco!AF489,Onco!BE489)</f>
        <v>0</v>
      </c>
      <c r="X482" s="367">
        <f>MAX(Onco!AG489,Onco!BF489)</f>
        <v>0</v>
      </c>
      <c r="Y482" s="367">
        <f>MAX(Onco!AH489,Onco!BG489)</f>
        <v>0</v>
      </c>
      <c r="Z482" s="367">
        <f>MAX(Onco!AI489,Onco!BH489)</f>
        <v>0</v>
      </c>
      <c r="AA482" s="367">
        <f>MAX(Onco!AJ489,Onco!BI489)</f>
        <v>0</v>
      </c>
      <c r="AB482" s="367">
        <f>MAX(COUNTIF(Onco!AK489,"Sim"),COUNTIF(Onco!BJ489,"Sim"))</f>
        <v>0</v>
      </c>
      <c r="AC482" s="342"/>
      <c r="AD482" s="367">
        <f>Schisto!P491</f>
        <v>0</v>
      </c>
      <c r="AE482" s="367">
        <f>Schisto!AI491</f>
        <v>0</v>
      </c>
      <c r="AF482" s="367">
        <f>Schisto!AJ491</f>
        <v>0</v>
      </c>
      <c r="AG482" s="367">
        <f>Schisto!AN491</f>
        <v>0</v>
      </c>
      <c r="AH482" s="367">
        <f>Schisto!AO491</f>
        <v>0</v>
      </c>
      <c r="AI482" s="367">
        <f>Schisto!AT491</f>
        <v>0</v>
      </c>
      <c r="AJ482" s="367">
        <f>Schisto!AU491</f>
        <v>0</v>
      </c>
      <c r="AK482" s="367">
        <f>Schisto!AV491</f>
        <v>0</v>
      </c>
      <c r="AL482" s="367">
        <f>Schisto!AW491</f>
        <v>0</v>
      </c>
      <c r="AM482" s="367">
        <f>COUNTIF(Schisto!AX491,"Sim")</f>
        <v>0</v>
      </c>
      <c r="AN482" s="342"/>
      <c r="AO482" s="367">
        <f>HTS!P491</f>
        <v>0</v>
      </c>
      <c r="AP482" s="367">
        <f>MAX(HTS!AK491,HTS!BS491)</f>
        <v>0</v>
      </c>
      <c r="AQ482" s="367">
        <f>MAX(HTS!AL491,HTS!BT491)</f>
        <v>0</v>
      </c>
      <c r="AR482" s="367">
        <f>MAX(HTS!AM491,HTS!BU491)</f>
        <v>0</v>
      </c>
      <c r="AS482" s="367">
        <f>MAX(HTS!AN491,HTS!BV491)</f>
        <v>0</v>
      </c>
      <c r="AT482" s="367">
        <f>MAX(HTS!AO491,HTS!BW491)</f>
        <v>0</v>
      </c>
      <c r="AU482" s="367">
        <f>MAX(HTS!AQ491,HTS!BY491)</f>
        <v>0</v>
      </c>
      <c r="AV482" s="367">
        <f>MAX(HTS!AR491,HTS!BZ491)</f>
        <v>0</v>
      </c>
      <c r="AW482" s="367">
        <f>MAX(HTS!AS491,HTS!CA491)</f>
        <v>0</v>
      </c>
      <c r="AX482" s="367">
        <f>MAX(HTS!AT491,HTS!CB491)</f>
        <v>0</v>
      </c>
      <c r="AY482" s="367">
        <f>MAX(HTS!AU491,HTS!CC491)</f>
        <v>0</v>
      </c>
      <c r="AZ482" s="367">
        <f>MAX(HTS!AV491,HTS!CD491)</f>
        <v>0</v>
      </c>
      <c r="BA482" s="367">
        <f>MAX(HTS!AW491,HTS!CE491)</f>
        <v>0</v>
      </c>
      <c r="BB482" s="367">
        <f>MAX(HTS!AX491,HTS!CF491)</f>
        <v>0</v>
      </c>
      <c r="BC482" s="367">
        <f>MAX(HTS!AY491,HTS!CG491)</f>
        <v>0</v>
      </c>
      <c r="BD482" s="367">
        <f>MAX(HTS!AZ491,HTS!CH491)</f>
        <v>0</v>
      </c>
      <c r="BE482" s="367">
        <f>MAX(HTS!BA491,HTS!CI491)</f>
        <v>0</v>
      </c>
      <c r="BF482" s="367">
        <f>MAX(HTS!BB491,HTS!CJ491)</f>
        <v>0</v>
      </c>
      <c r="BG482" s="367">
        <f>MAX(COUNTIF(HTS!BC491,"Sim"),COUNTIF(HTS!CK491,"Sim"))</f>
        <v>0</v>
      </c>
      <c r="BH482" s="342"/>
      <c r="BI482" s="367">
        <f>Tracoma!Q494</f>
        <v>0</v>
      </c>
      <c r="BJ482" s="367">
        <f>Tracoma!AK494</f>
        <v>0</v>
      </c>
      <c r="BK482" s="367">
        <f>Tracoma!AL494</f>
        <v>0</v>
      </c>
      <c r="BL482" s="367">
        <f>Tracoma!AN494</f>
        <v>0</v>
      </c>
      <c r="BM482" s="367">
        <f>Tracoma!AO494</f>
        <v>0</v>
      </c>
      <c r="BN482" s="367">
        <f>Tracoma!AT494</f>
        <v>0</v>
      </c>
      <c r="BO482" s="367">
        <f>Tracoma!AU494</f>
        <v>0</v>
      </c>
      <c r="BP482" s="367">
        <f>Tracoma!AV494</f>
        <v>0</v>
      </c>
      <c r="BQ482" s="367">
        <f>Tracoma!AW494</f>
        <v>0</v>
      </c>
      <c r="BR482" s="367">
        <f>COUNTIF(Tracoma!AX494,"Sim")</f>
        <v>0</v>
      </c>
      <c r="BS482" s="342"/>
      <c r="BT482" s="367">
        <f t="shared" si="83"/>
        <v>0</v>
      </c>
      <c r="BU482" s="367">
        <f t="shared" si="84"/>
        <v>0</v>
      </c>
      <c r="BV482" s="367">
        <f t="shared" si="85"/>
        <v>0</v>
      </c>
      <c r="BW482" s="367">
        <f t="shared" si="86"/>
        <v>0</v>
      </c>
      <c r="BX482" s="367">
        <f t="shared" si="87"/>
        <v>0</v>
      </c>
      <c r="BY482" s="367">
        <f t="shared" si="90"/>
        <v>0</v>
      </c>
      <c r="BZ482" s="367">
        <f t="shared" si="91"/>
        <v>0</v>
      </c>
      <c r="CA482" s="367">
        <f t="shared" si="92"/>
        <v>0</v>
      </c>
      <c r="CB482" s="367">
        <f t="shared" si="88"/>
        <v>0</v>
      </c>
      <c r="CC482" s="367">
        <f t="shared" si="89"/>
        <v>0</v>
      </c>
    </row>
    <row r="483" spans="2:81" x14ac:dyDescent="0.25">
      <c r="B483" s="150">
        <f>Demografia!B491</f>
        <v>0</v>
      </c>
      <c r="C483" s="150">
        <f>Demografia!C491</f>
        <v>0</v>
      </c>
      <c r="D483" s="151">
        <f>Demografia!D491</f>
        <v>0</v>
      </c>
      <c r="E483" s="56"/>
      <c r="F483" s="151">
        <f>FL!M490</f>
        <v>0</v>
      </c>
      <c r="G483" s="151">
        <f>FL!AE490</f>
        <v>0</v>
      </c>
      <c r="H483" s="151">
        <f>FL!AF490</f>
        <v>0</v>
      </c>
      <c r="I483" s="151">
        <f>FL!AH490</f>
        <v>0</v>
      </c>
      <c r="J483" s="151">
        <f>FL!AI490</f>
        <v>0</v>
      </c>
      <c r="K483" s="151">
        <f>FL!AK490</f>
        <v>0</v>
      </c>
      <c r="L483" s="151">
        <f>FL!AM490</f>
        <v>0</v>
      </c>
      <c r="M483" s="151">
        <f>FL!AN490</f>
        <v>0</v>
      </c>
      <c r="N483" s="151">
        <f>FL!AO490</f>
        <v>0</v>
      </c>
      <c r="O483" s="151">
        <f>FL!AP490</f>
        <v>0</v>
      </c>
      <c r="P483" s="151">
        <f>FL!AQ490</f>
        <v>0</v>
      </c>
      <c r="Q483" s="151">
        <f>COUNTIF(FL!AR490,"Sim")</f>
        <v>0</v>
      </c>
      <c r="R483" s="56"/>
      <c r="S483" s="151">
        <f>Onco!K490</f>
        <v>0</v>
      </c>
      <c r="T483" s="151">
        <f>MAX(Onco!AB490,Onco!BA490)</f>
        <v>0</v>
      </c>
      <c r="U483" s="151">
        <f>MAX(Onco!AC490,Onco!BB490)</f>
        <v>0</v>
      </c>
      <c r="V483" s="151">
        <f>MAX(Onco!AE490,Onco!BD490)</f>
        <v>0</v>
      </c>
      <c r="W483" s="151">
        <f>MAX(Onco!AF490,Onco!BE490)</f>
        <v>0</v>
      </c>
      <c r="X483" s="151">
        <f>MAX(Onco!AG490,Onco!BF490)</f>
        <v>0</v>
      </c>
      <c r="Y483" s="151">
        <f>MAX(Onco!AH490,Onco!BG490)</f>
        <v>0</v>
      </c>
      <c r="Z483" s="151">
        <f>MAX(Onco!AI490,Onco!BH490)</f>
        <v>0</v>
      </c>
      <c r="AA483" s="151">
        <f>MAX(Onco!AJ490,Onco!BI490)</f>
        <v>0</v>
      </c>
      <c r="AB483" s="151">
        <f>MAX(COUNTIF(Onco!AK490,"Sim"),COUNTIF(Onco!BJ490,"Sim"))</f>
        <v>0</v>
      </c>
      <c r="AC483" s="56"/>
      <c r="AD483" s="151">
        <f>Schisto!P492</f>
        <v>0</v>
      </c>
      <c r="AE483" s="151">
        <f>Schisto!AI492</f>
        <v>0</v>
      </c>
      <c r="AF483" s="151">
        <f>Schisto!AJ492</f>
        <v>0</v>
      </c>
      <c r="AG483" s="151">
        <f>Schisto!AN492</f>
        <v>0</v>
      </c>
      <c r="AH483" s="151">
        <f>Schisto!AO492</f>
        <v>0</v>
      </c>
      <c r="AI483" s="151">
        <f>Schisto!AT492</f>
        <v>0</v>
      </c>
      <c r="AJ483" s="151">
        <f>Schisto!AU492</f>
        <v>0</v>
      </c>
      <c r="AK483" s="151">
        <f>Schisto!AV492</f>
        <v>0</v>
      </c>
      <c r="AL483" s="151">
        <f>Schisto!AW492</f>
        <v>0</v>
      </c>
      <c r="AM483" s="151">
        <f>COUNTIF(Schisto!AX492,"Sim")</f>
        <v>0</v>
      </c>
      <c r="AN483" s="56"/>
      <c r="AO483" s="151">
        <f>HTS!P492</f>
        <v>0</v>
      </c>
      <c r="AP483" s="151">
        <f>MAX(HTS!AK492,HTS!BS492)</f>
        <v>0</v>
      </c>
      <c r="AQ483" s="151">
        <f>MAX(HTS!AL492,HTS!BT492)</f>
        <v>0</v>
      </c>
      <c r="AR483" s="151">
        <f>MAX(HTS!AM492,HTS!BU492)</f>
        <v>0</v>
      </c>
      <c r="AS483" s="151">
        <f>MAX(HTS!AN492,HTS!BV492)</f>
        <v>0</v>
      </c>
      <c r="AT483" s="151">
        <f>MAX(HTS!AO492,HTS!BW492)</f>
        <v>0</v>
      </c>
      <c r="AU483" s="151">
        <f>MAX(HTS!AQ492,HTS!BY492)</f>
        <v>0</v>
      </c>
      <c r="AV483" s="151">
        <f>MAX(HTS!AR492,HTS!BZ492)</f>
        <v>0</v>
      </c>
      <c r="AW483" s="151">
        <f>MAX(HTS!AS492,HTS!CA492)</f>
        <v>0</v>
      </c>
      <c r="AX483" s="151">
        <f>MAX(HTS!AT492,HTS!CB492)</f>
        <v>0</v>
      </c>
      <c r="AY483" s="151">
        <f>MAX(HTS!AU492,HTS!CC492)</f>
        <v>0</v>
      </c>
      <c r="AZ483" s="151">
        <f>MAX(HTS!AV492,HTS!CD492)</f>
        <v>0</v>
      </c>
      <c r="BA483" s="151">
        <f>MAX(HTS!AW492,HTS!CE492)</f>
        <v>0</v>
      </c>
      <c r="BB483" s="151">
        <f>MAX(HTS!AX492,HTS!CF492)</f>
        <v>0</v>
      </c>
      <c r="BC483" s="151">
        <f>MAX(HTS!AY492,HTS!CG492)</f>
        <v>0</v>
      </c>
      <c r="BD483" s="151">
        <f>MAX(HTS!AZ492,HTS!CH492)</f>
        <v>0</v>
      </c>
      <c r="BE483" s="151">
        <f>MAX(HTS!BA492,HTS!CI492)</f>
        <v>0</v>
      </c>
      <c r="BF483" s="151">
        <f>MAX(HTS!BB492,HTS!CJ492)</f>
        <v>0</v>
      </c>
      <c r="BG483" s="151">
        <f>MAX(COUNTIF(HTS!BC492,"Sim"),COUNTIF(HTS!CK492,"Sim"))</f>
        <v>0</v>
      </c>
      <c r="BH483" s="56"/>
      <c r="BI483" s="151">
        <f>Tracoma!Q495</f>
        <v>0</v>
      </c>
      <c r="BJ483" s="151">
        <f>Tracoma!AK495</f>
        <v>0</v>
      </c>
      <c r="BK483" s="151">
        <f>Tracoma!AL495</f>
        <v>0</v>
      </c>
      <c r="BL483" s="151">
        <f>Tracoma!AN495</f>
        <v>0</v>
      </c>
      <c r="BM483" s="151">
        <f>Tracoma!AO495</f>
        <v>0</v>
      </c>
      <c r="BN483" s="151">
        <f>Tracoma!AT495</f>
        <v>0</v>
      </c>
      <c r="BO483" s="151">
        <f>Tracoma!AU495</f>
        <v>0</v>
      </c>
      <c r="BP483" s="151">
        <f>Tracoma!AV495</f>
        <v>0</v>
      </c>
      <c r="BQ483" s="151">
        <f>Tracoma!AW495</f>
        <v>0</v>
      </c>
      <c r="BR483" s="151">
        <f>COUNTIF(Tracoma!AX495,"Sim")</f>
        <v>0</v>
      </c>
      <c r="BS483" s="56"/>
      <c r="BT483" s="151">
        <f t="shared" si="83"/>
        <v>0</v>
      </c>
      <c r="BU483" s="151">
        <f t="shared" si="84"/>
        <v>0</v>
      </c>
      <c r="BV483" s="151">
        <f t="shared" si="85"/>
        <v>0</v>
      </c>
      <c r="BW483" s="151">
        <f t="shared" si="86"/>
        <v>0</v>
      </c>
      <c r="BX483" s="151">
        <f t="shared" si="87"/>
        <v>0</v>
      </c>
      <c r="BY483" s="151">
        <f t="shared" si="90"/>
        <v>0</v>
      </c>
      <c r="BZ483" s="151">
        <f t="shared" si="91"/>
        <v>0</v>
      </c>
      <c r="CA483" s="151">
        <f t="shared" si="92"/>
        <v>0</v>
      </c>
      <c r="CB483" s="151">
        <f t="shared" si="88"/>
        <v>0</v>
      </c>
      <c r="CC483" s="151">
        <f t="shared" si="89"/>
        <v>0</v>
      </c>
    </row>
    <row r="484" spans="2:81" x14ac:dyDescent="0.25">
      <c r="B484" s="366">
        <f>Demografia!B492</f>
        <v>0</v>
      </c>
      <c r="C484" s="366">
        <f>Demografia!C492</f>
        <v>0</v>
      </c>
      <c r="D484" s="367">
        <f>Demografia!D492</f>
        <v>0</v>
      </c>
      <c r="E484" s="342"/>
      <c r="F484" s="367">
        <f>FL!M491</f>
        <v>0</v>
      </c>
      <c r="G484" s="367">
        <f>FL!AE491</f>
        <v>0</v>
      </c>
      <c r="H484" s="367">
        <f>FL!AF491</f>
        <v>0</v>
      </c>
      <c r="I484" s="367">
        <f>FL!AH491</f>
        <v>0</v>
      </c>
      <c r="J484" s="367">
        <f>FL!AI491</f>
        <v>0</v>
      </c>
      <c r="K484" s="367">
        <f>FL!AK491</f>
        <v>0</v>
      </c>
      <c r="L484" s="367">
        <f>FL!AM491</f>
        <v>0</v>
      </c>
      <c r="M484" s="367">
        <f>FL!AN491</f>
        <v>0</v>
      </c>
      <c r="N484" s="367">
        <f>FL!AO491</f>
        <v>0</v>
      </c>
      <c r="O484" s="367">
        <f>FL!AP491</f>
        <v>0</v>
      </c>
      <c r="P484" s="367">
        <f>FL!AQ491</f>
        <v>0</v>
      </c>
      <c r="Q484" s="367">
        <f>COUNTIF(FL!AR491,"Sim")</f>
        <v>0</v>
      </c>
      <c r="R484" s="342"/>
      <c r="S484" s="367">
        <f>Onco!K491</f>
        <v>0</v>
      </c>
      <c r="T484" s="367">
        <f>MAX(Onco!AB491,Onco!BA491)</f>
        <v>0</v>
      </c>
      <c r="U484" s="367">
        <f>MAX(Onco!AC491,Onco!BB491)</f>
        <v>0</v>
      </c>
      <c r="V484" s="367">
        <f>MAX(Onco!AE491,Onco!BD491)</f>
        <v>0</v>
      </c>
      <c r="W484" s="367">
        <f>MAX(Onco!AF491,Onco!BE491)</f>
        <v>0</v>
      </c>
      <c r="X484" s="367">
        <f>MAX(Onco!AG491,Onco!BF491)</f>
        <v>0</v>
      </c>
      <c r="Y484" s="367">
        <f>MAX(Onco!AH491,Onco!BG491)</f>
        <v>0</v>
      </c>
      <c r="Z484" s="367">
        <f>MAX(Onco!AI491,Onco!BH491)</f>
        <v>0</v>
      </c>
      <c r="AA484" s="367">
        <f>MAX(Onco!AJ491,Onco!BI491)</f>
        <v>0</v>
      </c>
      <c r="AB484" s="367">
        <f>MAX(COUNTIF(Onco!AK491,"Sim"),COUNTIF(Onco!BJ491,"Sim"))</f>
        <v>0</v>
      </c>
      <c r="AC484" s="342"/>
      <c r="AD484" s="367">
        <f>Schisto!P493</f>
        <v>0</v>
      </c>
      <c r="AE484" s="367">
        <f>Schisto!AI493</f>
        <v>0</v>
      </c>
      <c r="AF484" s="367">
        <f>Schisto!AJ493</f>
        <v>0</v>
      </c>
      <c r="AG484" s="367">
        <f>Schisto!AN493</f>
        <v>0</v>
      </c>
      <c r="AH484" s="367">
        <f>Schisto!AO493</f>
        <v>0</v>
      </c>
      <c r="AI484" s="367">
        <f>Schisto!AT493</f>
        <v>0</v>
      </c>
      <c r="AJ484" s="367">
        <f>Schisto!AU493</f>
        <v>0</v>
      </c>
      <c r="AK484" s="367">
        <f>Schisto!AV493</f>
        <v>0</v>
      </c>
      <c r="AL484" s="367">
        <f>Schisto!AW493</f>
        <v>0</v>
      </c>
      <c r="AM484" s="367">
        <f>COUNTIF(Schisto!AX493,"Sim")</f>
        <v>0</v>
      </c>
      <c r="AN484" s="342"/>
      <c r="AO484" s="367">
        <f>HTS!P493</f>
        <v>0</v>
      </c>
      <c r="AP484" s="367">
        <f>MAX(HTS!AK493,HTS!BS493)</f>
        <v>0</v>
      </c>
      <c r="AQ484" s="367">
        <f>MAX(HTS!AL493,HTS!BT493)</f>
        <v>0</v>
      </c>
      <c r="AR484" s="367">
        <f>MAX(HTS!AM493,HTS!BU493)</f>
        <v>0</v>
      </c>
      <c r="AS484" s="367">
        <f>MAX(HTS!AN493,HTS!BV493)</f>
        <v>0</v>
      </c>
      <c r="AT484" s="367">
        <f>MAX(HTS!AO493,HTS!BW493)</f>
        <v>0</v>
      </c>
      <c r="AU484" s="367">
        <f>MAX(HTS!AQ493,HTS!BY493)</f>
        <v>0</v>
      </c>
      <c r="AV484" s="367">
        <f>MAX(HTS!AR493,HTS!BZ493)</f>
        <v>0</v>
      </c>
      <c r="AW484" s="367">
        <f>MAX(HTS!AS493,HTS!CA493)</f>
        <v>0</v>
      </c>
      <c r="AX484" s="367">
        <f>MAX(HTS!AT493,HTS!CB493)</f>
        <v>0</v>
      </c>
      <c r="AY484" s="367">
        <f>MAX(HTS!AU493,HTS!CC493)</f>
        <v>0</v>
      </c>
      <c r="AZ484" s="367">
        <f>MAX(HTS!AV493,HTS!CD493)</f>
        <v>0</v>
      </c>
      <c r="BA484" s="367">
        <f>MAX(HTS!AW493,HTS!CE493)</f>
        <v>0</v>
      </c>
      <c r="BB484" s="367">
        <f>MAX(HTS!AX493,HTS!CF493)</f>
        <v>0</v>
      </c>
      <c r="BC484" s="367">
        <f>MAX(HTS!AY493,HTS!CG493)</f>
        <v>0</v>
      </c>
      <c r="BD484" s="367">
        <f>MAX(HTS!AZ493,HTS!CH493)</f>
        <v>0</v>
      </c>
      <c r="BE484" s="367">
        <f>MAX(HTS!BA493,HTS!CI493)</f>
        <v>0</v>
      </c>
      <c r="BF484" s="367">
        <f>MAX(HTS!BB493,HTS!CJ493)</f>
        <v>0</v>
      </c>
      <c r="BG484" s="367">
        <f>MAX(COUNTIF(HTS!BC493,"Sim"),COUNTIF(HTS!CK493,"Sim"))</f>
        <v>0</v>
      </c>
      <c r="BH484" s="342"/>
      <c r="BI484" s="367">
        <f>Tracoma!Q496</f>
        <v>0</v>
      </c>
      <c r="BJ484" s="367">
        <f>Tracoma!AK496</f>
        <v>0</v>
      </c>
      <c r="BK484" s="367">
        <f>Tracoma!AL496</f>
        <v>0</v>
      </c>
      <c r="BL484" s="367">
        <f>Tracoma!AN496</f>
        <v>0</v>
      </c>
      <c r="BM484" s="367">
        <f>Tracoma!AO496</f>
        <v>0</v>
      </c>
      <c r="BN484" s="367">
        <f>Tracoma!AT496</f>
        <v>0</v>
      </c>
      <c r="BO484" s="367">
        <f>Tracoma!AU496</f>
        <v>0</v>
      </c>
      <c r="BP484" s="367">
        <f>Tracoma!AV496</f>
        <v>0</v>
      </c>
      <c r="BQ484" s="367">
        <f>Tracoma!AW496</f>
        <v>0</v>
      </c>
      <c r="BR484" s="367">
        <f>COUNTIF(Tracoma!AX496,"Sim")</f>
        <v>0</v>
      </c>
      <c r="BS484" s="342"/>
      <c r="BT484" s="367">
        <f t="shared" si="83"/>
        <v>0</v>
      </c>
      <c r="BU484" s="367">
        <f t="shared" si="84"/>
        <v>0</v>
      </c>
      <c r="BV484" s="367">
        <f t="shared" si="85"/>
        <v>0</v>
      </c>
      <c r="BW484" s="367">
        <f t="shared" si="86"/>
        <v>0</v>
      </c>
      <c r="BX484" s="367">
        <f t="shared" si="87"/>
        <v>0</v>
      </c>
      <c r="BY484" s="367">
        <f t="shared" si="90"/>
        <v>0</v>
      </c>
      <c r="BZ484" s="367">
        <f t="shared" si="91"/>
        <v>0</v>
      </c>
      <c r="CA484" s="367">
        <f t="shared" si="92"/>
        <v>0</v>
      </c>
      <c r="CB484" s="367">
        <f t="shared" si="88"/>
        <v>0</v>
      </c>
      <c r="CC484" s="367">
        <f t="shared" si="89"/>
        <v>0</v>
      </c>
    </row>
    <row r="485" spans="2:81" x14ac:dyDescent="0.25">
      <c r="B485" s="150">
        <f>Demografia!B493</f>
        <v>0</v>
      </c>
      <c r="C485" s="150">
        <f>Demografia!C493</f>
        <v>0</v>
      </c>
      <c r="D485" s="151">
        <f>Demografia!D493</f>
        <v>0</v>
      </c>
      <c r="E485" s="56"/>
      <c r="F485" s="151">
        <f>FL!M492</f>
        <v>0</v>
      </c>
      <c r="G485" s="151">
        <f>FL!AE492</f>
        <v>0</v>
      </c>
      <c r="H485" s="151">
        <f>FL!AF492</f>
        <v>0</v>
      </c>
      <c r="I485" s="151">
        <f>FL!AH492</f>
        <v>0</v>
      </c>
      <c r="J485" s="151">
        <f>FL!AI492</f>
        <v>0</v>
      </c>
      <c r="K485" s="151">
        <f>FL!AK492</f>
        <v>0</v>
      </c>
      <c r="L485" s="151">
        <f>FL!AM492</f>
        <v>0</v>
      </c>
      <c r="M485" s="151">
        <f>FL!AN492</f>
        <v>0</v>
      </c>
      <c r="N485" s="151">
        <f>FL!AO492</f>
        <v>0</v>
      </c>
      <c r="O485" s="151">
        <f>FL!AP492</f>
        <v>0</v>
      </c>
      <c r="P485" s="151">
        <f>FL!AQ492</f>
        <v>0</v>
      </c>
      <c r="Q485" s="151">
        <f>COUNTIF(FL!AR492,"Sim")</f>
        <v>0</v>
      </c>
      <c r="R485" s="56"/>
      <c r="S485" s="151">
        <f>Onco!K492</f>
        <v>0</v>
      </c>
      <c r="T485" s="151">
        <f>MAX(Onco!AB492,Onco!BA492)</f>
        <v>0</v>
      </c>
      <c r="U485" s="151">
        <f>MAX(Onco!AC492,Onco!BB492)</f>
        <v>0</v>
      </c>
      <c r="V485" s="151">
        <f>MAX(Onco!AE492,Onco!BD492)</f>
        <v>0</v>
      </c>
      <c r="W485" s="151">
        <f>MAX(Onco!AF492,Onco!BE492)</f>
        <v>0</v>
      </c>
      <c r="X485" s="151">
        <f>MAX(Onco!AG492,Onco!BF492)</f>
        <v>0</v>
      </c>
      <c r="Y485" s="151">
        <f>MAX(Onco!AH492,Onco!BG492)</f>
        <v>0</v>
      </c>
      <c r="Z485" s="151">
        <f>MAX(Onco!AI492,Onco!BH492)</f>
        <v>0</v>
      </c>
      <c r="AA485" s="151">
        <f>MAX(Onco!AJ492,Onco!BI492)</f>
        <v>0</v>
      </c>
      <c r="AB485" s="151">
        <f>MAX(COUNTIF(Onco!AK492,"Sim"),COUNTIF(Onco!BJ492,"Sim"))</f>
        <v>0</v>
      </c>
      <c r="AC485" s="56"/>
      <c r="AD485" s="151">
        <f>Schisto!P494</f>
        <v>0</v>
      </c>
      <c r="AE485" s="151">
        <f>Schisto!AI494</f>
        <v>0</v>
      </c>
      <c r="AF485" s="151">
        <f>Schisto!AJ494</f>
        <v>0</v>
      </c>
      <c r="AG485" s="151">
        <f>Schisto!AN494</f>
        <v>0</v>
      </c>
      <c r="AH485" s="151">
        <f>Schisto!AO494</f>
        <v>0</v>
      </c>
      <c r="AI485" s="151">
        <f>Schisto!AT494</f>
        <v>0</v>
      </c>
      <c r="AJ485" s="151">
        <f>Schisto!AU494</f>
        <v>0</v>
      </c>
      <c r="AK485" s="151">
        <f>Schisto!AV494</f>
        <v>0</v>
      </c>
      <c r="AL485" s="151">
        <f>Schisto!AW494</f>
        <v>0</v>
      </c>
      <c r="AM485" s="151">
        <f>COUNTIF(Schisto!AX494,"Sim")</f>
        <v>0</v>
      </c>
      <c r="AN485" s="56"/>
      <c r="AO485" s="151">
        <f>HTS!P494</f>
        <v>0</v>
      </c>
      <c r="AP485" s="151">
        <f>MAX(HTS!AK494,HTS!BS494)</f>
        <v>0</v>
      </c>
      <c r="AQ485" s="151">
        <f>MAX(HTS!AL494,HTS!BT494)</f>
        <v>0</v>
      </c>
      <c r="AR485" s="151">
        <f>MAX(HTS!AM494,HTS!BU494)</f>
        <v>0</v>
      </c>
      <c r="AS485" s="151">
        <f>MAX(HTS!AN494,HTS!BV494)</f>
        <v>0</v>
      </c>
      <c r="AT485" s="151">
        <f>MAX(HTS!AO494,HTS!BW494)</f>
        <v>0</v>
      </c>
      <c r="AU485" s="151">
        <f>MAX(HTS!AQ494,HTS!BY494)</f>
        <v>0</v>
      </c>
      <c r="AV485" s="151">
        <f>MAX(HTS!AR494,HTS!BZ494)</f>
        <v>0</v>
      </c>
      <c r="AW485" s="151">
        <f>MAX(HTS!AS494,HTS!CA494)</f>
        <v>0</v>
      </c>
      <c r="AX485" s="151">
        <f>MAX(HTS!AT494,HTS!CB494)</f>
        <v>0</v>
      </c>
      <c r="AY485" s="151">
        <f>MAX(HTS!AU494,HTS!CC494)</f>
        <v>0</v>
      </c>
      <c r="AZ485" s="151">
        <f>MAX(HTS!AV494,HTS!CD494)</f>
        <v>0</v>
      </c>
      <c r="BA485" s="151">
        <f>MAX(HTS!AW494,HTS!CE494)</f>
        <v>0</v>
      </c>
      <c r="BB485" s="151">
        <f>MAX(HTS!AX494,HTS!CF494)</f>
        <v>0</v>
      </c>
      <c r="BC485" s="151">
        <f>MAX(HTS!AY494,HTS!CG494)</f>
        <v>0</v>
      </c>
      <c r="BD485" s="151">
        <f>MAX(HTS!AZ494,HTS!CH494)</f>
        <v>0</v>
      </c>
      <c r="BE485" s="151">
        <f>MAX(HTS!BA494,HTS!CI494)</f>
        <v>0</v>
      </c>
      <c r="BF485" s="151">
        <f>MAX(HTS!BB494,HTS!CJ494)</f>
        <v>0</v>
      </c>
      <c r="BG485" s="151">
        <f>MAX(COUNTIF(HTS!BC494,"Sim"),COUNTIF(HTS!CK494,"Sim"))</f>
        <v>0</v>
      </c>
      <c r="BH485" s="56"/>
      <c r="BI485" s="151">
        <f>Tracoma!Q497</f>
        <v>0</v>
      </c>
      <c r="BJ485" s="151">
        <f>Tracoma!AK497</f>
        <v>0</v>
      </c>
      <c r="BK485" s="151">
        <f>Tracoma!AL497</f>
        <v>0</v>
      </c>
      <c r="BL485" s="151">
        <f>Tracoma!AN497</f>
        <v>0</v>
      </c>
      <c r="BM485" s="151">
        <f>Tracoma!AO497</f>
        <v>0</v>
      </c>
      <c r="BN485" s="151">
        <f>Tracoma!AT497</f>
        <v>0</v>
      </c>
      <c r="BO485" s="151">
        <f>Tracoma!AU497</f>
        <v>0</v>
      </c>
      <c r="BP485" s="151">
        <f>Tracoma!AV497</f>
        <v>0</v>
      </c>
      <c r="BQ485" s="151">
        <f>Tracoma!AW497</f>
        <v>0</v>
      </c>
      <c r="BR485" s="151">
        <f>COUNTIF(Tracoma!AX497,"Sim")</f>
        <v>0</v>
      </c>
      <c r="BS485" s="56"/>
      <c r="BT485" s="151">
        <f t="shared" si="83"/>
        <v>0</v>
      </c>
      <c r="BU485" s="151">
        <f t="shared" si="84"/>
        <v>0</v>
      </c>
      <c r="BV485" s="151">
        <f t="shared" si="85"/>
        <v>0</v>
      </c>
      <c r="BW485" s="151">
        <f t="shared" si="86"/>
        <v>0</v>
      </c>
      <c r="BX485" s="151">
        <f t="shared" si="87"/>
        <v>0</v>
      </c>
      <c r="BY485" s="151">
        <f t="shared" si="90"/>
        <v>0</v>
      </c>
      <c r="BZ485" s="151">
        <f t="shared" si="91"/>
        <v>0</v>
      </c>
      <c r="CA485" s="151">
        <f t="shared" si="92"/>
        <v>0</v>
      </c>
      <c r="CB485" s="151">
        <f t="shared" si="88"/>
        <v>0</v>
      </c>
      <c r="CC485" s="151">
        <f t="shared" si="89"/>
        <v>0</v>
      </c>
    </row>
    <row r="486" spans="2:81" x14ac:dyDescent="0.25">
      <c r="B486" s="366">
        <f>Demografia!B494</f>
        <v>0</v>
      </c>
      <c r="C486" s="366">
        <f>Demografia!C494</f>
        <v>0</v>
      </c>
      <c r="D486" s="367">
        <f>Demografia!D494</f>
        <v>0</v>
      </c>
      <c r="E486" s="342"/>
      <c r="F486" s="367">
        <f>FL!M493</f>
        <v>0</v>
      </c>
      <c r="G486" s="367">
        <f>FL!AE493</f>
        <v>0</v>
      </c>
      <c r="H486" s="367">
        <f>FL!AF493</f>
        <v>0</v>
      </c>
      <c r="I486" s="367">
        <f>FL!AH493</f>
        <v>0</v>
      </c>
      <c r="J486" s="367">
        <f>FL!AI493</f>
        <v>0</v>
      </c>
      <c r="K486" s="367">
        <f>FL!AK493</f>
        <v>0</v>
      </c>
      <c r="L486" s="367">
        <f>FL!AM493</f>
        <v>0</v>
      </c>
      <c r="M486" s="367">
        <f>FL!AN493</f>
        <v>0</v>
      </c>
      <c r="N486" s="367">
        <f>FL!AO493</f>
        <v>0</v>
      </c>
      <c r="O486" s="367">
        <f>FL!AP493</f>
        <v>0</v>
      </c>
      <c r="P486" s="367">
        <f>FL!AQ493</f>
        <v>0</v>
      </c>
      <c r="Q486" s="367">
        <f>COUNTIF(FL!AR493,"Sim")</f>
        <v>0</v>
      </c>
      <c r="R486" s="342"/>
      <c r="S486" s="367">
        <f>Onco!K493</f>
        <v>0</v>
      </c>
      <c r="T486" s="367">
        <f>MAX(Onco!AB493,Onco!BA493)</f>
        <v>0</v>
      </c>
      <c r="U486" s="367">
        <f>MAX(Onco!AC493,Onco!BB493)</f>
        <v>0</v>
      </c>
      <c r="V486" s="367">
        <f>MAX(Onco!AE493,Onco!BD493)</f>
        <v>0</v>
      </c>
      <c r="W486" s="367">
        <f>MAX(Onco!AF493,Onco!BE493)</f>
        <v>0</v>
      </c>
      <c r="X486" s="367">
        <f>MAX(Onco!AG493,Onco!BF493)</f>
        <v>0</v>
      </c>
      <c r="Y486" s="367">
        <f>MAX(Onco!AH493,Onco!BG493)</f>
        <v>0</v>
      </c>
      <c r="Z486" s="367">
        <f>MAX(Onco!AI493,Onco!BH493)</f>
        <v>0</v>
      </c>
      <c r="AA486" s="367">
        <f>MAX(Onco!AJ493,Onco!BI493)</f>
        <v>0</v>
      </c>
      <c r="AB486" s="367">
        <f>MAX(COUNTIF(Onco!AK493,"Sim"),COUNTIF(Onco!BJ493,"Sim"))</f>
        <v>0</v>
      </c>
      <c r="AC486" s="342"/>
      <c r="AD486" s="367">
        <f>Schisto!P495</f>
        <v>0</v>
      </c>
      <c r="AE486" s="367">
        <f>Schisto!AI495</f>
        <v>0</v>
      </c>
      <c r="AF486" s="367">
        <f>Schisto!AJ495</f>
        <v>0</v>
      </c>
      <c r="AG486" s="367">
        <f>Schisto!AN495</f>
        <v>0</v>
      </c>
      <c r="AH486" s="367">
        <f>Schisto!AO495</f>
        <v>0</v>
      </c>
      <c r="AI486" s="367">
        <f>Schisto!AT495</f>
        <v>0</v>
      </c>
      <c r="AJ486" s="367">
        <f>Schisto!AU495</f>
        <v>0</v>
      </c>
      <c r="AK486" s="367">
        <f>Schisto!AV495</f>
        <v>0</v>
      </c>
      <c r="AL486" s="367">
        <f>Schisto!AW495</f>
        <v>0</v>
      </c>
      <c r="AM486" s="367">
        <f>COUNTIF(Schisto!AX495,"Sim")</f>
        <v>0</v>
      </c>
      <c r="AN486" s="342"/>
      <c r="AO486" s="367">
        <f>HTS!P495</f>
        <v>0</v>
      </c>
      <c r="AP486" s="367">
        <f>MAX(HTS!AK495,HTS!BS495)</f>
        <v>0</v>
      </c>
      <c r="AQ486" s="367">
        <f>MAX(HTS!AL495,HTS!BT495)</f>
        <v>0</v>
      </c>
      <c r="AR486" s="367">
        <f>MAX(HTS!AM495,HTS!BU495)</f>
        <v>0</v>
      </c>
      <c r="AS486" s="367">
        <f>MAX(HTS!AN495,HTS!BV495)</f>
        <v>0</v>
      </c>
      <c r="AT486" s="367">
        <f>MAX(HTS!AO495,HTS!BW495)</f>
        <v>0</v>
      </c>
      <c r="AU486" s="367">
        <f>MAX(HTS!AQ495,HTS!BY495)</f>
        <v>0</v>
      </c>
      <c r="AV486" s="367">
        <f>MAX(HTS!AR495,HTS!BZ495)</f>
        <v>0</v>
      </c>
      <c r="AW486" s="367">
        <f>MAX(HTS!AS495,HTS!CA495)</f>
        <v>0</v>
      </c>
      <c r="AX486" s="367">
        <f>MAX(HTS!AT495,HTS!CB495)</f>
        <v>0</v>
      </c>
      <c r="AY486" s="367">
        <f>MAX(HTS!AU495,HTS!CC495)</f>
        <v>0</v>
      </c>
      <c r="AZ486" s="367">
        <f>MAX(HTS!AV495,HTS!CD495)</f>
        <v>0</v>
      </c>
      <c r="BA486" s="367">
        <f>MAX(HTS!AW495,HTS!CE495)</f>
        <v>0</v>
      </c>
      <c r="BB486" s="367">
        <f>MAX(HTS!AX495,HTS!CF495)</f>
        <v>0</v>
      </c>
      <c r="BC486" s="367">
        <f>MAX(HTS!AY495,HTS!CG495)</f>
        <v>0</v>
      </c>
      <c r="BD486" s="367">
        <f>MAX(HTS!AZ495,HTS!CH495)</f>
        <v>0</v>
      </c>
      <c r="BE486" s="367">
        <f>MAX(HTS!BA495,HTS!CI495)</f>
        <v>0</v>
      </c>
      <c r="BF486" s="367">
        <f>MAX(HTS!BB495,HTS!CJ495)</f>
        <v>0</v>
      </c>
      <c r="BG486" s="367">
        <f>MAX(COUNTIF(HTS!BC495,"Sim"),COUNTIF(HTS!CK495,"Sim"))</f>
        <v>0</v>
      </c>
      <c r="BH486" s="342"/>
      <c r="BI486" s="367">
        <f>Tracoma!Q498</f>
        <v>0</v>
      </c>
      <c r="BJ486" s="367">
        <f>Tracoma!AK498</f>
        <v>0</v>
      </c>
      <c r="BK486" s="367">
        <f>Tracoma!AL498</f>
        <v>0</v>
      </c>
      <c r="BL486" s="367">
        <f>Tracoma!AN498</f>
        <v>0</v>
      </c>
      <c r="BM486" s="367">
        <f>Tracoma!AO498</f>
        <v>0</v>
      </c>
      <c r="BN486" s="367">
        <f>Tracoma!AT498</f>
        <v>0</v>
      </c>
      <c r="BO486" s="367">
        <f>Tracoma!AU498</f>
        <v>0</v>
      </c>
      <c r="BP486" s="367">
        <f>Tracoma!AV498</f>
        <v>0</v>
      </c>
      <c r="BQ486" s="367">
        <f>Tracoma!AW498</f>
        <v>0</v>
      </c>
      <c r="BR486" s="367">
        <f>COUNTIF(Tracoma!AX498,"Sim")</f>
        <v>0</v>
      </c>
      <c r="BS486" s="342"/>
      <c r="BT486" s="367">
        <f t="shared" si="83"/>
        <v>0</v>
      </c>
      <c r="BU486" s="367">
        <f t="shared" si="84"/>
        <v>0</v>
      </c>
      <c r="BV486" s="367">
        <f t="shared" si="85"/>
        <v>0</v>
      </c>
      <c r="BW486" s="367">
        <f t="shared" si="86"/>
        <v>0</v>
      </c>
      <c r="BX486" s="367">
        <f t="shared" si="87"/>
        <v>0</v>
      </c>
      <c r="BY486" s="367">
        <f t="shared" si="90"/>
        <v>0</v>
      </c>
      <c r="BZ486" s="367">
        <f t="shared" si="91"/>
        <v>0</v>
      </c>
      <c r="CA486" s="367">
        <f t="shared" si="92"/>
        <v>0</v>
      </c>
      <c r="CB486" s="367">
        <f t="shared" si="88"/>
        <v>0</v>
      </c>
      <c r="CC486" s="367">
        <f t="shared" si="89"/>
        <v>0</v>
      </c>
    </row>
    <row r="487" spans="2:81" x14ac:dyDescent="0.25">
      <c r="B487" s="150">
        <f>Demografia!B495</f>
        <v>0</v>
      </c>
      <c r="C487" s="150">
        <f>Demografia!C495</f>
        <v>0</v>
      </c>
      <c r="D487" s="151">
        <f>Demografia!D495</f>
        <v>0</v>
      </c>
      <c r="E487" s="56"/>
      <c r="F487" s="151">
        <f>FL!M494</f>
        <v>0</v>
      </c>
      <c r="G487" s="151">
        <f>FL!AE494</f>
        <v>0</v>
      </c>
      <c r="H487" s="151">
        <f>FL!AF494</f>
        <v>0</v>
      </c>
      <c r="I487" s="151">
        <f>FL!AH494</f>
        <v>0</v>
      </c>
      <c r="J487" s="151">
        <f>FL!AI494</f>
        <v>0</v>
      </c>
      <c r="K487" s="151">
        <f>FL!AK494</f>
        <v>0</v>
      </c>
      <c r="L487" s="151">
        <f>FL!AM494</f>
        <v>0</v>
      </c>
      <c r="M487" s="151">
        <f>FL!AN494</f>
        <v>0</v>
      </c>
      <c r="N487" s="151">
        <f>FL!AO494</f>
        <v>0</v>
      </c>
      <c r="O487" s="151">
        <f>FL!AP494</f>
        <v>0</v>
      </c>
      <c r="P487" s="151">
        <f>FL!AQ494</f>
        <v>0</v>
      </c>
      <c r="Q487" s="151">
        <f>COUNTIF(FL!AR494,"Sim")</f>
        <v>0</v>
      </c>
      <c r="R487" s="56"/>
      <c r="S487" s="151">
        <f>Onco!K494</f>
        <v>0</v>
      </c>
      <c r="T487" s="151">
        <f>MAX(Onco!AB494,Onco!BA494)</f>
        <v>0</v>
      </c>
      <c r="U487" s="151">
        <f>MAX(Onco!AC494,Onco!BB494)</f>
        <v>0</v>
      </c>
      <c r="V487" s="151">
        <f>MAX(Onco!AE494,Onco!BD494)</f>
        <v>0</v>
      </c>
      <c r="W487" s="151">
        <f>MAX(Onco!AF494,Onco!BE494)</f>
        <v>0</v>
      </c>
      <c r="X487" s="151">
        <f>MAX(Onco!AG494,Onco!BF494)</f>
        <v>0</v>
      </c>
      <c r="Y487" s="151">
        <f>MAX(Onco!AH494,Onco!BG494)</f>
        <v>0</v>
      </c>
      <c r="Z487" s="151">
        <f>MAX(Onco!AI494,Onco!BH494)</f>
        <v>0</v>
      </c>
      <c r="AA487" s="151">
        <f>MAX(Onco!AJ494,Onco!BI494)</f>
        <v>0</v>
      </c>
      <c r="AB487" s="151">
        <f>MAX(COUNTIF(Onco!AK494,"Sim"),COUNTIF(Onco!BJ494,"Sim"))</f>
        <v>0</v>
      </c>
      <c r="AC487" s="56"/>
      <c r="AD487" s="151">
        <f>Schisto!P496</f>
        <v>0</v>
      </c>
      <c r="AE487" s="151">
        <f>Schisto!AI496</f>
        <v>0</v>
      </c>
      <c r="AF487" s="151">
        <f>Schisto!AJ496</f>
        <v>0</v>
      </c>
      <c r="AG487" s="151">
        <f>Schisto!AN496</f>
        <v>0</v>
      </c>
      <c r="AH487" s="151">
        <f>Schisto!AO496</f>
        <v>0</v>
      </c>
      <c r="AI487" s="151">
        <f>Schisto!AT496</f>
        <v>0</v>
      </c>
      <c r="AJ487" s="151">
        <f>Schisto!AU496</f>
        <v>0</v>
      </c>
      <c r="AK487" s="151">
        <f>Schisto!AV496</f>
        <v>0</v>
      </c>
      <c r="AL487" s="151">
        <f>Schisto!AW496</f>
        <v>0</v>
      </c>
      <c r="AM487" s="151">
        <f>COUNTIF(Schisto!AX496,"Sim")</f>
        <v>0</v>
      </c>
      <c r="AN487" s="56"/>
      <c r="AO487" s="151">
        <f>HTS!P496</f>
        <v>0</v>
      </c>
      <c r="AP487" s="151">
        <f>MAX(HTS!AK496,HTS!BS496)</f>
        <v>0</v>
      </c>
      <c r="AQ487" s="151">
        <f>MAX(HTS!AL496,HTS!BT496)</f>
        <v>0</v>
      </c>
      <c r="AR487" s="151">
        <f>MAX(HTS!AM496,HTS!BU496)</f>
        <v>0</v>
      </c>
      <c r="AS487" s="151">
        <f>MAX(HTS!AN496,HTS!BV496)</f>
        <v>0</v>
      </c>
      <c r="AT487" s="151">
        <f>MAX(HTS!AO496,HTS!BW496)</f>
        <v>0</v>
      </c>
      <c r="AU487" s="151">
        <f>MAX(HTS!AQ496,HTS!BY496)</f>
        <v>0</v>
      </c>
      <c r="AV487" s="151">
        <f>MAX(HTS!AR496,HTS!BZ496)</f>
        <v>0</v>
      </c>
      <c r="AW487" s="151">
        <f>MAX(HTS!AS496,HTS!CA496)</f>
        <v>0</v>
      </c>
      <c r="AX487" s="151">
        <f>MAX(HTS!AT496,HTS!CB496)</f>
        <v>0</v>
      </c>
      <c r="AY487" s="151">
        <f>MAX(HTS!AU496,HTS!CC496)</f>
        <v>0</v>
      </c>
      <c r="AZ487" s="151">
        <f>MAX(HTS!AV496,HTS!CD496)</f>
        <v>0</v>
      </c>
      <c r="BA487" s="151">
        <f>MAX(HTS!AW496,HTS!CE496)</f>
        <v>0</v>
      </c>
      <c r="BB487" s="151">
        <f>MAX(HTS!AX496,HTS!CF496)</f>
        <v>0</v>
      </c>
      <c r="BC487" s="151">
        <f>MAX(HTS!AY496,HTS!CG496)</f>
        <v>0</v>
      </c>
      <c r="BD487" s="151">
        <f>MAX(HTS!AZ496,HTS!CH496)</f>
        <v>0</v>
      </c>
      <c r="BE487" s="151">
        <f>MAX(HTS!BA496,HTS!CI496)</f>
        <v>0</v>
      </c>
      <c r="BF487" s="151">
        <f>MAX(HTS!BB496,HTS!CJ496)</f>
        <v>0</v>
      </c>
      <c r="BG487" s="151">
        <f>MAX(COUNTIF(HTS!BC496,"Sim"),COUNTIF(HTS!CK496,"Sim"))</f>
        <v>0</v>
      </c>
      <c r="BH487" s="56"/>
      <c r="BI487" s="151">
        <f>Tracoma!Q499</f>
        <v>0</v>
      </c>
      <c r="BJ487" s="151">
        <f>Tracoma!AK499</f>
        <v>0</v>
      </c>
      <c r="BK487" s="151">
        <f>Tracoma!AL499</f>
        <v>0</v>
      </c>
      <c r="BL487" s="151">
        <f>Tracoma!AN499</f>
        <v>0</v>
      </c>
      <c r="BM487" s="151">
        <f>Tracoma!AO499</f>
        <v>0</v>
      </c>
      <c r="BN487" s="151">
        <f>Tracoma!AT499</f>
        <v>0</v>
      </c>
      <c r="BO487" s="151">
        <f>Tracoma!AU499</f>
        <v>0</v>
      </c>
      <c r="BP487" s="151">
        <f>Tracoma!AV499</f>
        <v>0</v>
      </c>
      <c r="BQ487" s="151">
        <f>Tracoma!AW499</f>
        <v>0</v>
      </c>
      <c r="BR487" s="151">
        <f>COUNTIF(Tracoma!AX499,"Sim")</f>
        <v>0</v>
      </c>
      <c r="BS487" s="56"/>
      <c r="BT487" s="151">
        <f t="shared" si="83"/>
        <v>0</v>
      </c>
      <c r="BU487" s="151">
        <f t="shared" si="84"/>
        <v>0</v>
      </c>
      <c r="BV487" s="151">
        <f t="shared" si="85"/>
        <v>0</v>
      </c>
      <c r="BW487" s="151">
        <f t="shared" si="86"/>
        <v>0</v>
      </c>
      <c r="BX487" s="151">
        <f t="shared" si="87"/>
        <v>0</v>
      </c>
      <c r="BY487" s="151">
        <f t="shared" si="90"/>
        <v>0</v>
      </c>
      <c r="BZ487" s="151">
        <f t="shared" si="91"/>
        <v>0</v>
      </c>
      <c r="CA487" s="151">
        <f t="shared" si="92"/>
        <v>0</v>
      </c>
      <c r="CB487" s="151">
        <f t="shared" si="88"/>
        <v>0</v>
      </c>
      <c r="CC487" s="151">
        <f t="shared" si="89"/>
        <v>0</v>
      </c>
    </row>
    <row r="488" spans="2:81" x14ac:dyDescent="0.25">
      <c r="B488" s="366">
        <f>Demografia!B496</f>
        <v>0</v>
      </c>
      <c r="C488" s="366">
        <f>Demografia!C496</f>
        <v>0</v>
      </c>
      <c r="D488" s="367">
        <f>Demografia!D496</f>
        <v>0</v>
      </c>
      <c r="E488" s="342"/>
      <c r="F488" s="367">
        <f>FL!M495</f>
        <v>0</v>
      </c>
      <c r="G488" s="367">
        <f>FL!AE495</f>
        <v>0</v>
      </c>
      <c r="H488" s="367">
        <f>FL!AF495</f>
        <v>0</v>
      </c>
      <c r="I488" s="367">
        <f>FL!AH495</f>
        <v>0</v>
      </c>
      <c r="J488" s="367">
        <f>FL!AI495</f>
        <v>0</v>
      </c>
      <c r="K488" s="367">
        <f>FL!AK495</f>
        <v>0</v>
      </c>
      <c r="L488" s="367">
        <f>FL!AM495</f>
        <v>0</v>
      </c>
      <c r="M488" s="367">
        <f>FL!AN495</f>
        <v>0</v>
      </c>
      <c r="N488" s="367">
        <f>FL!AO495</f>
        <v>0</v>
      </c>
      <c r="O488" s="367">
        <f>FL!AP495</f>
        <v>0</v>
      </c>
      <c r="P488" s="367">
        <f>FL!AQ495</f>
        <v>0</v>
      </c>
      <c r="Q488" s="367">
        <f>COUNTIF(FL!AR495,"Sim")</f>
        <v>0</v>
      </c>
      <c r="R488" s="342"/>
      <c r="S488" s="367">
        <f>Onco!K495</f>
        <v>0</v>
      </c>
      <c r="T488" s="367">
        <f>MAX(Onco!AB495,Onco!BA495)</f>
        <v>0</v>
      </c>
      <c r="U488" s="367">
        <f>MAX(Onco!AC495,Onco!BB495)</f>
        <v>0</v>
      </c>
      <c r="V488" s="367">
        <f>MAX(Onco!AE495,Onco!BD495)</f>
        <v>0</v>
      </c>
      <c r="W488" s="367">
        <f>MAX(Onco!AF495,Onco!BE495)</f>
        <v>0</v>
      </c>
      <c r="X488" s="367">
        <f>MAX(Onco!AG495,Onco!BF495)</f>
        <v>0</v>
      </c>
      <c r="Y488" s="367">
        <f>MAX(Onco!AH495,Onco!BG495)</f>
        <v>0</v>
      </c>
      <c r="Z488" s="367">
        <f>MAX(Onco!AI495,Onco!BH495)</f>
        <v>0</v>
      </c>
      <c r="AA488" s="367">
        <f>MAX(Onco!AJ495,Onco!BI495)</f>
        <v>0</v>
      </c>
      <c r="AB488" s="367">
        <f>MAX(COUNTIF(Onco!AK495,"Sim"),COUNTIF(Onco!BJ495,"Sim"))</f>
        <v>0</v>
      </c>
      <c r="AC488" s="342"/>
      <c r="AD488" s="367">
        <f>Schisto!P497</f>
        <v>0</v>
      </c>
      <c r="AE488" s="367">
        <f>Schisto!AI497</f>
        <v>0</v>
      </c>
      <c r="AF488" s="367">
        <f>Schisto!AJ497</f>
        <v>0</v>
      </c>
      <c r="AG488" s="367">
        <f>Schisto!AN497</f>
        <v>0</v>
      </c>
      <c r="AH488" s="367">
        <f>Schisto!AO497</f>
        <v>0</v>
      </c>
      <c r="AI488" s="367">
        <f>Schisto!AT497</f>
        <v>0</v>
      </c>
      <c r="AJ488" s="367">
        <f>Schisto!AU497</f>
        <v>0</v>
      </c>
      <c r="AK488" s="367">
        <f>Schisto!AV497</f>
        <v>0</v>
      </c>
      <c r="AL488" s="367">
        <f>Schisto!AW497</f>
        <v>0</v>
      </c>
      <c r="AM488" s="367">
        <f>COUNTIF(Schisto!AX497,"Sim")</f>
        <v>0</v>
      </c>
      <c r="AN488" s="342"/>
      <c r="AO488" s="367">
        <f>HTS!P497</f>
        <v>0</v>
      </c>
      <c r="AP488" s="367">
        <f>MAX(HTS!AK497,HTS!BS497)</f>
        <v>0</v>
      </c>
      <c r="AQ488" s="367">
        <f>MAX(HTS!AL497,HTS!BT497)</f>
        <v>0</v>
      </c>
      <c r="AR488" s="367">
        <f>MAX(HTS!AM497,HTS!BU497)</f>
        <v>0</v>
      </c>
      <c r="AS488" s="367">
        <f>MAX(HTS!AN497,HTS!BV497)</f>
        <v>0</v>
      </c>
      <c r="AT488" s="367">
        <f>MAX(HTS!AO497,HTS!BW497)</f>
        <v>0</v>
      </c>
      <c r="AU488" s="367">
        <f>MAX(HTS!AQ497,HTS!BY497)</f>
        <v>0</v>
      </c>
      <c r="AV488" s="367">
        <f>MAX(HTS!AR497,HTS!BZ497)</f>
        <v>0</v>
      </c>
      <c r="AW488" s="367">
        <f>MAX(HTS!AS497,HTS!CA497)</f>
        <v>0</v>
      </c>
      <c r="AX488" s="367">
        <f>MAX(HTS!AT497,HTS!CB497)</f>
        <v>0</v>
      </c>
      <c r="AY488" s="367">
        <f>MAX(HTS!AU497,HTS!CC497)</f>
        <v>0</v>
      </c>
      <c r="AZ488" s="367">
        <f>MAX(HTS!AV497,HTS!CD497)</f>
        <v>0</v>
      </c>
      <c r="BA488" s="367">
        <f>MAX(HTS!AW497,HTS!CE497)</f>
        <v>0</v>
      </c>
      <c r="BB488" s="367">
        <f>MAX(HTS!AX497,HTS!CF497)</f>
        <v>0</v>
      </c>
      <c r="BC488" s="367">
        <f>MAX(HTS!AY497,HTS!CG497)</f>
        <v>0</v>
      </c>
      <c r="BD488" s="367">
        <f>MAX(HTS!AZ497,HTS!CH497)</f>
        <v>0</v>
      </c>
      <c r="BE488" s="367">
        <f>MAX(HTS!BA497,HTS!CI497)</f>
        <v>0</v>
      </c>
      <c r="BF488" s="367">
        <f>MAX(HTS!BB497,HTS!CJ497)</f>
        <v>0</v>
      </c>
      <c r="BG488" s="367">
        <f>MAX(COUNTIF(HTS!BC497,"Sim"),COUNTIF(HTS!CK497,"Sim"))</f>
        <v>0</v>
      </c>
      <c r="BH488" s="342"/>
      <c r="BI488" s="367">
        <f>Tracoma!Q500</f>
        <v>0</v>
      </c>
      <c r="BJ488" s="367">
        <f>Tracoma!AK500</f>
        <v>0</v>
      </c>
      <c r="BK488" s="367">
        <f>Tracoma!AL500</f>
        <v>0</v>
      </c>
      <c r="BL488" s="367">
        <f>Tracoma!AN500</f>
        <v>0</v>
      </c>
      <c r="BM488" s="367">
        <f>Tracoma!AO500</f>
        <v>0</v>
      </c>
      <c r="BN488" s="367">
        <f>Tracoma!AT500</f>
        <v>0</v>
      </c>
      <c r="BO488" s="367">
        <f>Tracoma!AU500</f>
        <v>0</v>
      </c>
      <c r="BP488" s="367">
        <f>Tracoma!AV500</f>
        <v>0</v>
      </c>
      <c r="BQ488" s="367">
        <f>Tracoma!AW500</f>
        <v>0</v>
      </c>
      <c r="BR488" s="367">
        <f>COUNTIF(Tracoma!AX500,"Sim")</f>
        <v>0</v>
      </c>
      <c r="BS488" s="342"/>
      <c r="BT488" s="367">
        <f t="shared" si="83"/>
        <v>0</v>
      </c>
      <c r="BU488" s="367">
        <f t="shared" si="84"/>
        <v>0</v>
      </c>
      <c r="BV488" s="367">
        <f t="shared" si="85"/>
        <v>0</v>
      </c>
      <c r="BW488" s="367">
        <f t="shared" si="86"/>
        <v>0</v>
      </c>
      <c r="BX488" s="367">
        <f t="shared" si="87"/>
        <v>0</v>
      </c>
      <c r="BY488" s="367">
        <f t="shared" si="90"/>
        <v>0</v>
      </c>
      <c r="BZ488" s="367">
        <f t="shared" si="91"/>
        <v>0</v>
      </c>
      <c r="CA488" s="367">
        <f t="shared" si="92"/>
        <v>0</v>
      </c>
      <c r="CB488" s="367">
        <f t="shared" si="88"/>
        <v>0</v>
      </c>
      <c r="CC488" s="367">
        <f t="shared" si="89"/>
        <v>0</v>
      </c>
    </row>
    <row r="489" spans="2:81" x14ac:dyDescent="0.25">
      <c r="B489" s="150">
        <f>Demografia!B497</f>
        <v>0</v>
      </c>
      <c r="C489" s="150">
        <f>Demografia!C497</f>
        <v>0</v>
      </c>
      <c r="D489" s="151">
        <f>Demografia!D497</f>
        <v>0</v>
      </c>
      <c r="E489" s="56"/>
      <c r="F489" s="151">
        <f>FL!M496</f>
        <v>0</v>
      </c>
      <c r="G489" s="151">
        <f>FL!AE496</f>
        <v>0</v>
      </c>
      <c r="H489" s="151">
        <f>FL!AF496</f>
        <v>0</v>
      </c>
      <c r="I489" s="151">
        <f>FL!AH496</f>
        <v>0</v>
      </c>
      <c r="J489" s="151">
        <f>FL!AI496</f>
        <v>0</v>
      </c>
      <c r="K489" s="151">
        <f>FL!AK496</f>
        <v>0</v>
      </c>
      <c r="L489" s="151">
        <f>FL!AM496</f>
        <v>0</v>
      </c>
      <c r="M489" s="151">
        <f>FL!AN496</f>
        <v>0</v>
      </c>
      <c r="N489" s="151">
        <f>FL!AO496</f>
        <v>0</v>
      </c>
      <c r="O489" s="151">
        <f>FL!AP496</f>
        <v>0</v>
      </c>
      <c r="P489" s="151">
        <f>FL!AQ496</f>
        <v>0</v>
      </c>
      <c r="Q489" s="151">
        <f>COUNTIF(FL!AR496,"Sim")</f>
        <v>0</v>
      </c>
      <c r="R489" s="56"/>
      <c r="S489" s="151">
        <f>Onco!K496</f>
        <v>0</v>
      </c>
      <c r="T489" s="151">
        <f>MAX(Onco!AB496,Onco!BA496)</f>
        <v>0</v>
      </c>
      <c r="U489" s="151">
        <f>MAX(Onco!AC496,Onco!BB496)</f>
        <v>0</v>
      </c>
      <c r="V489" s="151">
        <f>MAX(Onco!AE496,Onco!BD496)</f>
        <v>0</v>
      </c>
      <c r="W489" s="151">
        <f>MAX(Onco!AF496,Onco!BE496)</f>
        <v>0</v>
      </c>
      <c r="X489" s="151">
        <f>MAX(Onco!AG496,Onco!BF496)</f>
        <v>0</v>
      </c>
      <c r="Y489" s="151">
        <f>MAX(Onco!AH496,Onco!BG496)</f>
        <v>0</v>
      </c>
      <c r="Z489" s="151">
        <f>MAX(Onco!AI496,Onco!BH496)</f>
        <v>0</v>
      </c>
      <c r="AA489" s="151">
        <f>MAX(Onco!AJ496,Onco!BI496)</f>
        <v>0</v>
      </c>
      <c r="AB489" s="151">
        <f>MAX(COUNTIF(Onco!AK496,"Sim"),COUNTIF(Onco!BJ496,"Sim"))</f>
        <v>0</v>
      </c>
      <c r="AC489" s="56"/>
      <c r="AD489" s="151">
        <f>Schisto!P498</f>
        <v>0</v>
      </c>
      <c r="AE489" s="151">
        <f>Schisto!AI498</f>
        <v>0</v>
      </c>
      <c r="AF489" s="151">
        <f>Schisto!AJ498</f>
        <v>0</v>
      </c>
      <c r="AG489" s="151">
        <f>Schisto!AN498</f>
        <v>0</v>
      </c>
      <c r="AH489" s="151">
        <f>Schisto!AO498</f>
        <v>0</v>
      </c>
      <c r="AI489" s="151">
        <f>Schisto!AT498</f>
        <v>0</v>
      </c>
      <c r="AJ489" s="151">
        <f>Schisto!AU498</f>
        <v>0</v>
      </c>
      <c r="AK489" s="151">
        <f>Schisto!AV498</f>
        <v>0</v>
      </c>
      <c r="AL489" s="151">
        <f>Schisto!AW498</f>
        <v>0</v>
      </c>
      <c r="AM489" s="151">
        <f>COUNTIF(Schisto!AX498,"Sim")</f>
        <v>0</v>
      </c>
      <c r="AN489" s="56"/>
      <c r="AO489" s="151">
        <f>HTS!P498</f>
        <v>0</v>
      </c>
      <c r="AP489" s="151">
        <f>MAX(HTS!AK498,HTS!BS498)</f>
        <v>0</v>
      </c>
      <c r="AQ489" s="151">
        <f>MAX(HTS!AL498,HTS!BT498)</f>
        <v>0</v>
      </c>
      <c r="AR489" s="151">
        <f>MAX(HTS!AM498,HTS!BU498)</f>
        <v>0</v>
      </c>
      <c r="AS489" s="151">
        <f>MAX(HTS!AN498,HTS!BV498)</f>
        <v>0</v>
      </c>
      <c r="AT489" s="151">
        <f>MAX(HTS!AO498,HTS!BW498)</f>
        <v>0</v>
      </c>
      <c r="AU489" s="151">
        <f>MAX(HTS!AQ498,HTS!BY498)</f>
        <v>0</v>
      </c>
      <c r="AV489" s="151">
        <f>MAX(HTS!AR498,HTS!BZ498)</f>
        <v>0</v>
      </c>
      <c r="AW489" s="151">
        <f>MAX(HTS!AS498,HTS!CA498)</f>
        <v>0</v>
      </c>
      <c r="AX489" s="151">
        <f>MAX(HTS!AT498,HTS!CB498)</f>
        <v>0</v>
      </c>
      <c r="AY489" s="151">
        <f>MAX(HTS!AU498,HTS!CC498)</f>
        <v>0</v>
      </c>
      <c r="AZ489" s="151">
        <f>MAX(HTS!AV498,HTS!CD498)</f>
        <v>0</v>
      </c>
      <c r="BA489" s="151">
        <f>MAX(HTS!AW498,HTS!CE498)</f>
        <v>0</v>
      </c>
      <c r="BB489" s="151">
        <f>MAX(HTS!AX498,HTS!CF498)</f>
        <v>0</v>
      </c>
      <c r="BC489" s="151">
        <f>MAX(HTS!AY498,HTS!CG498)</f>
        <v>0</v>
      </c>
      <c r="BD489" s="151">
        <f>MAX(HTS!AZ498,HTS!CH498)</f>
        <v>0</v>
      </c>
      <c r="BE489" s="151">
        <f>MAX(HTS!BA498,HTS!CI498)</f>
        <v>0</v>
      </c>
      <c r="BF489" s="151">
        <f>MAX(HTS!BB498,HTS!CJ498)</f>
        <v>0</v>
      </c>
      <c r="BG489" s="151">
        <f>MAX(COUNTIF(HTS!BC498,"Sim"),COUNTIF(HTS!CK498,"Sim"))</f>
        <v>0</v>
      </c>
      <c r="BH489" s="56"/>
      <c r="BI489" s="151">
        <f>Tracoma!Q501</f>
        <v>0</v>
      </c>
      <c r="BJ489" s="151">
        <f>Tracoma!AK501</f>
        <v>0</v>
      </c>
      <c r="BK489" s="151">
        <f>Tracoma!AL501</f>
        <v>0</v>
      </c>
      <c r="BL489" s="151">
        <f>Tracoma!AN501</f>
        <v>0</v>
      </c>
      <c r="BM489" s="151">
        <f>Tracoma!AO501</f>
        <v>0</v>
      </c>
      <c r="BN489" s="151">
        <f>Tracoma!AT501</f>
        <v>0</v>
      </c>
      <c r="BO489" s="151">
        <f>Tracoma!AU501</f>
        <v>0</v>
      </c>
      <c r="BP489" s="151">
        <f>Tracoma!AV501</f>
        <v>0</v>
      </c>
      <c r="BQ489" s="151">
        <f>Tracoma!AW501</f>
        <v>0</v>
      </c>
      <c r="BR489" s="151">
        <f>COUNTIF(Tracoma!AX501,"Sim")</f>
        <v>0</v>
      </c>
      <c r="BS489" s="56"/>
      <c r="BT489" s="151">
        <f t="shared" si="83"/>
        <v>0</v>
      </c>
      <c r="BU489" s="151">
        <f t="shared" si="84"/>
        <v>0</v>
      </c>
      <c r="BV489" s="151">
        <f t="shared" si="85"/>
        <v>0</v>
      </c>
      <c r="BW489" s="151">
        <f t="shared" si="86"/>
        <v>0</v>
      </c>
      <c r="BX489" s="151">
        <f t="shared" si="87"/>
        <v>0</v>
      </c>
      <c r="BY489" s="151">
        <f t="shared" si="90"/>
        <v>0</v>
      </c>
      <c r="BZ489" s="151">
        <f t="shared" si="91"/>
        <v>0</v>
      </c>
      <c r="CA489" s="151">
        <f t="shared" si="92"/>
        <v>0</v>
      </c>
      <c r="CB489" s="151">
        <f t="shared" si="88"/>
        <v>0</v>
      </c>
      <c r="CC489" s="151">
        <f t="shared" si="89"/>
        <v>0</v>
      </c>
    </row>
    <row r="490" spans="2:81" x14ac:dyDescent="0.25">
      <c r="B490" s="366">
        <f>Demografia!B498</f>
        <v>0</v>
      </c>
      <c r="C490" s="366">
        <f>Demografia!C498</f>
        <v>0</v>
      </c>
      <c r="D490" s="367">
        <f>Demografia!D498</f>
        <v>0</v>
      </c>
      <c r="E490" s="342"/>
      <c r="F490" s="367">
        <f>FL!M497</f>
        <v>0</v>
      </c>
      <c r="G490" s="367">
        <f>FL!AE497</f>
        <v>0</v>
      </c>
      <c r="H490" s="367">
        <f>FL!AF497</f>
        <v>0</v>
      </c>
      <c r="I490" s="367">
        <f>FL!AH497</f>
        <v>0</v>
      </c>
      <c r="J490" s="367">
        <f>FL!AI497</f>
        <v>0</v>
      </c>
      <c r="K490" s="367">
        <f>FL!AK497</f>
        <v>0</v>
      </c>
      <c r="L490" s="367">
        <f>FL!AM497</f>
        <v>0</v>
      </c>
      <c r="M490" s="367">
        <f>FL!AN497</f>
        <v>0</v>
      </c>
      <c r="N490" s="367">
        <f>FL!AO497</f>
        <v>0</v>
      </c>
      <c r="O490" s="367">
        <f>FL!AP497</f>
        <v>0</v>
      </c>
      <c r="P490" s="367">
        <f>FL!AQ497</f>
        <v>0</v>
      </c>
      <c r="Q490" s="367">
        <f>COUNTIF(FL!AR497,"Sim")</f>
        <v>0</v>
      </c>
      <c r="R490" s="342"/>
      <c r="S490" s="367">
        <f>Onco!K497</f>
        <v>0</v>
      </c>
      <c r="T490" s="367">
        <f>MAX(Onco!AB497,Onco!BA497)</f>
        <v>0</v>
      </c>
      <c r="U490" s="367">
        <f>MAX(Onco!AC497,Onco!BB497)</f>
        <v>0</v>
      </c>
      <c r="V490" s="367">
        <f>MAX(Onco!AE497,Onco!BD497)</f>
        <v>0</v>
      </c>
      <c r="W490" s="367">
        <f>MAX(Onco!AF497,Onco!BE497)</f>
        <v>0</v>
      </c>
      <c r="X490" s="367">
        <f>MAX(Onco!AG497,Onco!BF497)</f>
        <v>0</v>
      </c>
      <c r="Y490" s="367">
        <f>MAX(Onco!AH497,Onco!BG497)</f>
        <v>0</v>
      </c>
      <c r="Z490" s="367">
        <f>MAX(Onco!AI497,Onco!BH497)</f>
        <v>0</v>
      </c>
      <c r="AA490" s="367">
        <f>MAX(Onco!AJ497,Onco!BI497)</f>
        <v>0</v>
      </c>
      <c r="AB490" s="367">
        <f>MAX(COUNTIF(Onco!AK497,"Sim"),COUNTIF(Onco!BJ497,"Sim"))</f>
        <v>0</v>
      </c>
      <c r="AC490" s="342"/>
      <c r="AD490" s="367">
        <f>Schisto!P499</f>
        <v>0</v>
      </c>
      <c r="AE490" s="367">
        <f>Schisto!AI499</f>
        <v>0</v>
      </c>
      <c r="AF490" s="367">
        <f>Schisto!AJ499</f>
        <v>0</v>
      </c>
      <c r="AG490" s="367">
        <f>Schisto!AN499</f>
        <v>0</v>
      </c>
      <c r="AH490" s="367">
        <f>Schisto!AO499</f>
        <v>0</v>
      </c>
      <c r="AI490" s="367">
        <f>Schisto!AT499</f>
        <v>0</v>
      </c>
      <c r="AJ490" s="367">
        <f>Schisto!AU499</f>
        <v>0</v>
      </c>
      <c r="AK490" s="367">
        <f>Schisto!AV499</f>
        <v>0</v>
      </c>
      <c r="AL490" s="367">
        <f>Schisto!AW499</f>
        <v>0</v>
      </c>
      <c r="AM490" s="367">
        <f>COUNTIF(Schisto!AX499,"Sim")</f>
        <v>0</v>
      </c>
      <c r="AN490" s="342"/>
      <c r="AO490" s="367">
        <f>HTS!P499</f>
        <v>0</v>
      </c>
      <c r="AP490" s="367">
        <f>MAX(HTS!AK499,HTS!BS499)</f>
        <v>0</v>
      </c>
      <c r="AQ490" s="367">
        <f>MAX(HTS!AL499,HTS!BT499)</f>
        <v>0</v>
      </c>
      <c r="AR490" s="367">
        <f>MAX(HTS!AM499,HTS!BU499)</f>
        <v>0</v>
      </c>
      <c r="AS490" s="367">
        <f>MAX(HTS!AN499,HTS!BV499)</f>
        <v>0</v>
      </c>
      <c r="AT490" s="367">
        <f>MAX(HTS!AO499,HTS!BW499)</f>
        <v>0</v>
      </c>
      <c r="AU490" s="367">
        <f>MAX(HTS!AQ499,HTS!BY499)</f>
        <v>0</v>
      </c>
      <c r="AV490" s="367">
        <f>MAX(HTS!AR499,HTS!BZ499)</f>
        <v>0</v>
      </c>
      <c r="AW490" s="367">
        <f>MAX(HTS!AS499,HTS!CA499)</f>
        <v>0</v>
      </c>
      <c r="AX490" s="367">
        <f>MAX(HTS!AT499,HTS!CB499)</f>
        <v>0</v>
      </c>
      <c r="AY490" s="367">
        <f>MAX(HTS!AU499,HTS!CC499)</f>
        <v>0</v>
      </c>
      <c r="AZ490" s="367">
        <f>MAX(HTS!AV499,HTS!CD499)</f>
        <v>0</v>
      </c>
      <c r="BA490" s="367">
        <f>MAX(HTS!AW499,HTS!CE499)</f>
        <v>0</v>
      </c>
      <c r="BB490" s="367">
        <f>MAX(HTS!AX499,HTS!CF499)</f>
        <v>0</v>
      </c>
      <c r="BC490" s="367">
        <f>MAX(HTS!AY499,HTS!CG499)</f>
        <v>0</v>
      </c>
      <c r="BD490" s="367">
        <f>MAX(HTS!AZ499,HTS!CH499)</f>
        <v>0</v>
      </c>
      <c r="BE490" s="367">
        <f>MAX(HTS!BA499,HTS!CI499)</f>
        <v>0</v>
      </c>
      <c r="BF490" s="367">
        <f>MAX(HTS!BB499,HTS!CJ499)</f>
        <v>0</v>
      </c>
      <c r="BG490" s="367">
        <f>MAX(COUNTIF(HTS!BC499,"Sim"),COUNTIF(HTS!CK499,"Sim"))</f>
        <v>0</v>
      </c>
      <c r="BH490" s="342"/>
      <c r="BI490" s="367">
        <f>Tracoma!Q502</f>
        <v>0</v>
      </c>
      <c r="BJ490" s="367">
        <f>Tracoma!AK502</f>
        <v>0</v>
      </c>
      <c r="BK490" s="367">
        <f>Tracoma!AL502</f>
        <v>0</v>
      </c>
      <c r="BL490" s="367">
        <f>Tracoma!AN502</f>
        <v>0</v>
      </c>
      <c r="BM490" s="367">
        <f>Tracoma!AO502</f>
        <v>0</v>
      </c>
      <c r="BN490" s="367">
        <f>Tracoma!AT502</f>
        <v>0</v>
      </c>
      <c r="BO490" s="367">
        <f>Tracoma!AU502</f>
        <v>0</v>
      </c>
      <c r="BP490" s="367">
        <f>Tracoma!AV502</f>
        <v>0</v>
      </c>
      <c r="BQ490" s="367">
        <f>Tracoma!AW502</f>
        <v>0</v>
      </c>
      <c r="BR490" s="367">
        <f>COUNTIF(Tracoma!AX502,"Sim")</f>
        <v>0</v>
      </c>
      <c r="BS490" s="342"/>
      <c r="BT490" s="367">
        <f t="shared" si="83"/>
        <v>0</v>
      </c>
      <c r="BU490" s="367">
        <f t="shared" si="84"/>
        <v>0</v>
      </c>
      <c r="BV490" s="367">
        <f t="shared" si="85"/>
        <v>0</v>
      </c>
      <c r="BW490" s="367">
        <f t="shared" si="86"/>
        <v>0</v>
      </c>
      <c r="BX490" s="367">
        <f t="shared" si="87"/>
        <v>0</v>
      </c>
      <c r="BY490" s="367">
        <f t="shared" si="90"/>
        <v>0</v>
      </c>
      <c r="BZ490" s="367">
        <f t="shared" si="91"/>
        <v>0</v>
      </c>
      <c r="CA490" s="367">
        <f t="shared" si="92"/>
        <v>0</v>
      </c>
      <c r="CB490" s="367">
        <f t="shared" si="88"/>
        <v>0</v>
      </c>
      <c r="CC490" s="367">
        <f t="shared" si="89"/>
        <v>0</v>
      </c>
    </row>
    <row r="491" spans="2:81" x14ac:dyDescent="0.25">
      <c r="B491" s="150">
        <f>Demografia!B499</f>
        <v>0</v>
      </c>
      <c r="C491" s="150">
        <f>Demografia!C499</f>
        <v>0</v>
      </c>
      <c r="D491" s="151">
        <f>Demografia!D499</f>
        <v>0</v>
      </c>
      <c r="E491" s="56"/>
      <c r="F491" s="151">
        <f>FL!M498</f>
        <v>0</v>
      </c>
      <c r="G491" s="151">
        <f>FL!AE498</f>
        <v>0</v>
      </c>
      <c r="H491" s="151">
        <f>FL!AF498</f>
        <v>0</v>
      </c>
      <c r="I491" s="151">
        <f>FL!AH498</f>
        <v>0</v>
      </c>
      <c r="J491" s="151">
        <f>FL!AI498</f>
        <v>0</v>
      </c>
      <c r="K491" s="151">
        <f>FL!AK498</f>
        <v>0</v>
      </c>
      <c r="L491" s="151">
        <f>FL!AM498</f>
        <v>0</v>
      </c>
      <c r="M491" s="151">
        <f>FL!AN498</f>
        <v>0</v>
      </c>
      <c r="N491" s="151">
        <f>FL!AO498</f>
        <v>0</v>
      </c>
      <c r="O491" s="151">
        <f>FL!AP498</f>
        <v>0</v>
      </c>
      <c r="P491" s="151">
        <f>FL!AQ498</f>
        <v>0</v>
      </c>
      <c r="Q491" s="151">
        <f>COUNTIF(FL!AR498,"Sim")</f>
        <v>0</v>
      </c>
      <c r="R491" s="56"/>
      <c r="S491" s="151">
        <f>Onco!K498</f>
        <v>0</v>
      </c>
      <c r="T491" s="151">
        <f>MAX(Onco!AB498,Onco!BA498)</f>
        <v>0</v>
      </c>
      <c r="U491" s="151">
        <f>MAX(Onco!AC498,Onco!BB498)</f>
        <v>0</v>
      </c>
      <c r="V491" s="151">
        <f>MAX(Onco!AE498,Onco!BD498)</f>
        <v>0</v>
      </c>
      <c r="W491" s="151">
        <f>MAX(Onco!AF498,Onco!BE498)</f>
        <v>0</v>
      </c>
      <c r="X491" s="151">
        <f>MAX(Onco!AG498,Onco!BF498)</f>
        <v>0</v>
      </c>
      <c r="Y491" s="151">
        <f>MAX(Onco!AH498,Onco!BG498)</f>
        <v>0</v>
      </c>
      <c r="Z491" s="151">
        <f>MAX(Onco!AI498,Onco!BH498)</f>
        <v>0</v>
      </c>
      <c r="AA491" s="151">
        <f>MAX(Onco!AJ498,Onco!BI498)</f>
        <v>0</v>
      </c>
      <c r="AB491" s="151">
        <f>MAX(COUNTIF(Onco!AK498,"Sim"),COUNTIF(Onco!BJ498,"Sim"))</f>
        <v>0</v>
      </c>
      <c r="AC491" s="56"/>
      <c r="AD491" s="151">
        <f>Schisto!P500</f>
        <v>0</v>
      </c>
      <c r="AE491" s="151">
        <f>Schisto!AI500</f>
        <v>0</v>
      </c>
      <c r="AF491" s="151">
        <f>Schisto!AJ500</f>
        <v>0</v>
      </c>
      <c r="AG491" s="151">
        <f>Schisto!AN500</f>
        <v>0</v>
      </c>
      <c r="AH491" s="151">
        <f>Schisto!AO500</f>
        <v>0</v>
      </c>
      <c r="AI491" s="151">
        <f>Schisto!AT500</f>
        <v>0</v>
      </c>
      <c r="AJ491" s="151">
        <f>Schisto!AU500</f>
        <v>0</v>
      </c>
      <c r="AK491" s="151">
        <f>Schisto!AV500</f>
        <v>0</v>
      </c>
      <c r="AL491" s="151">
        <f>Schisto!AW500</f>
        <v>0</v>
      </c>
      <c r="AM491" s="151">
        <f>COUNTIF(Schisto!AX500,"Sim")</f>
        <v>0</v>
      </c>
      <c r="AN491" s="56"/>
      <c r="AO491" s="151">
        <f>HTS!P500</f>
        <v>0</v>
      </c>
      <c r="AP491" s="151">
        <f>MAX(HTS!AK500,HTS!BS500)</f>
        <v>0</v>
      </c>
      <c r="AQ491" s="151">
        <f>MAX(HTS!AL500,HTS!BT500)</f>
        <v>0</v>
      </c>
      <c r="AR491" s="151">
        <f>MAX(HTS!AM500,HTS!BU500)</f>
        <v>0</v>
      </c>
      <c r="AS491" s="151">
        <f>MAX(HTS!AN500,HTS!BV500)</f>
        <v>0</v>
      </c>
      <c r="AT491" s="151">
        <f>MAX(HTS!AO500,HTS!BW500)</f>
        <v>0</v>
      </c>
      <c r="AU491" s="151">
        <f>MAX(HTS!AQ500,HTS!BY500)</f>
        <v>0</v>
      </c>
      <c r="AV491" s="151">
        <f>MAX(HTS!AR500,HTS!BZ500)</f>
        <v>0</v>
      </c>
      <c r="AW491" s="151">
        <f>MAX(HTS!AS500,HTS!CA500)</f>
        <v>0</v>
      </c>
      <c r="AX491" s="151">
        <f>MAX(HTS!AT500,HTS!CB500)</f>
        <v>0</v>
      </c>
      <c r="AY491" s="151">
        <f>MAX(HTS!AU500,HTS!CC500)</f>
        <v>0</v>
      </c>
      <c r="AZ491" s="151">
        <f>MAX(HTS!AV500,HTS!CD500)</f>
        <v>0</v>
      </c>
      <c r="BA491" s="151">
        <f>MAX(HTS!AW500,HTS!CE500)</f>
        <v>0</v>
      </c>
      <c r="BB491" s="151">
        <f>MAX(HTS!AX500,HTS!CF500)</f>
        <v>0</v>
      </c>
      <c r="BC491" s="151">
        <f>MAX(HTS!AY500,HTS!CG500)</f>
        <v>0</v>
      </c>
      <c r="BD491" s="151">
        <f>MAX(HTS!AZ500,HTS!CH500)</f>
        <v>0</v>
      </c>
      <c r="BE491" s="151">
        <f>MAX(HTS!BA500,HTS!CI500)</f>
        <v>0</v>
      </c>
      <c r="BF491" s="151">
        <f>MAX(HTS!BB500,HTS!CJ500)</f>
        <v>0</v>
      </c>
      <c r="BG491" s="151">
        <f>MAX(COUNTIF(HTS!BC500,"Sim"),COUNTIF(HTS!CK500,"Sim"))</f>
        <v>0</v>
      </c>
      <c r="BH491" s="56"/>
      <c r="BI491" s="151">
        <f>Tracoma!Q503</f>
        <v>0</v>
      </c>
      <c r="BJ491" s="151">
        <f>Tracoma!AK503</f>
        <v>0</v>
      </c>
      <c r="BK491" s="151">
        <f>Tracoma!AL503</f>
        <v>0</v>
      </c>
      <c r="BL491" s="151">
        <f>Tracoma!AN503</f>
        <v>0</v>
      </c>
      <c r="BM491" s="151">
        <f>Tracoma!AO503</f>
        <v>0</v>
      </c>
      <c r="BN491" s="151">
        <f>Tracoma!AT503</f>
        <v>0</v>
      </c>
      <c r="BO491" s="151">
        <f>Tracoma!AU503</f>
        <v>0</v>
      </c>
      <c r="BP491" s="151">
        <f>Tracoma!AV503</f>
        <v>0</v>
      </c>
      <c r="BQ491" s="151">
        <f>Tracoma!AW503</f>
        <v>0</v>
      </c>
      <c r="BR491" s="151">
        <f>COUNTIF(Tracoma!AX503,"Sim")</f>
        <v>0</v>
      </c>
      <c r="BS491" s="56"/>
      <c r="BT491" s="151">
        <f t="shared" si="83"/>
        <v>0</v>
      </c>
      <c r="BU491" s="151">
        <f t="shared" si="84"/>
        <v>0</v>
      </c>
      <c r="BV491" s="151">
        <f t="shared" si="85"/>
        <v>0</v>
      </c>
      <c r="BW491" s="151">
        <f t="shared" si="86"/>
        <v>0</v>
      </c>
      <c r="BX491" s="151">
        <f t="shared" si="87"/>
        <v>0</v>
      </c>
      <c r="BY491" s="151">
        <f t="shared" si="90"/>
        <v>0</v>
      </c>
      <c r="BZ491" s="151">
        <f t="shared" si="91"/>
        <v>0</v>
      </c>
      <c r="CA491" s="151">
        <f t="shared" si="92"/>
        <v>0</v>
      </c>
      <c r="CB491" s="151">
        <f t="shared" si="88"/>
        <v>0</v>
      </c>
      <c r="CC491" s="151">
        <f t="shared" si="89"/>
        <v>0</v>
      </c>
    </row>
    <row r="492" spans="2:81" x14ac:dyDescent="0.25">
      <c r="B492" s="366">
        <f>Demografia!B500</f>
        <v>0</v>
      </c>
      <c r="C492" s="366">
        <f>Demografia!C500</f>
        <v>0</v>
      </c>
      <c r="D492" s="367">
        <f>Demografia!D500</f>
        <v>0</v>
      </c>
      <c r="E492" s="342"/>
      <c r="F492" s="367">
        <f>FL!M499</f>
        <v>0</v>
      </c>
      <c r="G492" s="367">
        <f>FL!AE499</f>
        <v>0</v>
      </c>
      <c r="H492" s="367">
        <f>FL!AF499</f>
        <v>0</v>
      </c>
      <c r="I492" s="367">
        <f>FL!AH499</f>
        <v>0</v>
      </c>
      <c r="J492" s="367">
        <f>FL!AI499</f>
        <v>0</v>
      </c>
      <c r="K492" s="367">
        <f>FL!AK499</f>
        <v>0</v>
      </c>
      <c r="L492" s="367">
        <f>FL!AM499</f>
        <v>0</v>
      </c>
      <c r="M492" s="367">
        <f>FL!AN499</f>
        <v>0</v>
      </c>
      <c r="N492" s="367">
        <f>FL!AO499</f>
        <v>0</v>
      </c>
      <c r="O492" s="367">
        <f>FL!AP499</f>
        <v>0</v>
      </c>
      <c r="P492" s="367">
        <f>FL!AQ499</f>
        <v>0</v>
      </c>
      <c r="Q492" s="367">
        <f>COUNTIF(FL!AR499,"Sim")</f>
        <v>0</v>
      </c>
      <c r="R492" s="342"/>
      <c r="S492" s="367">
        <f>Onco!K499</f>
        <v>0</v>
      </c>
      <c r="T492" s="367">
        <f>MAX(Onco!AB499,Onco!BA499)</f>
        <v>0</v>
      </c>
      <c r="U492" s="367">
        <f>MAX(Onco!AC499,Onco!BB499)</f>
        <v>0</v>
      </c>
      <c r="V492" s="367">
        <f>MAX(Onco!AE499,Onco!BD499)</f>
        <v>0</v>
      </c>
      <c r="W492" s="367">
        <f>MAX(Onco!AF499,Onco!BE499)</f>
        <v>0</v>
      </c>
      <c r="X492" s="367">
        <f>MAX(Onco!AG499,Onco!BF499)</f>
        <v>0</v>
      </c>
      <c r="Y492" s="367">
        <f>MAX(Onco!AH499,Onco!BG499)</f>
        <v>0</v>
      </c>
      <c r="Z492" s="367">
        <f>MAX(Onco!AI499,Onco!BH499)</f>
        <v>0</v>
      </c>
      <c r="AA492" s="367">
        <f>MAX(Onco!AJ499,Onco!BI499)</f>
        <v>0</v>
      </c>
      <c r="AB492" s="367">
        <f>MAX(COUNTIF(Onco!AK499,"Sim"),COUNTIF(Onco!BJ499,"Sim"))</f>
        <v>0</v>
      </c>
      <c r="AC492" s="342"/>
      <c r="AD492" s="367">
        <f>Schisto!P501</f>
        <v>0</v>
      </c>
      <c r="AE492" s="367">
        <f>Schisto!AI501</f>
        <v>0</v>
      </c>
      <c r="AF492" s="367">
        <f>Schisto!AJ501</f>
        <v>0</v>
      </c>
      <c r="AG492" s="367">
        <f>Schisto!AN501</f>
        <v>0</v>
      </c>
      <c r="AH492" s="367">
        <f>Schisto!AO501</f>
        <v>0</v>
      </c>
      <c r="AI492" s="367">
        <f>Schisto!AT501</f>
        <v>0</v>
      </c>
      <c r="AJ492" s="367">
        <f>Schisto!AU501</f>
        <v>0</v>
      </c>
      <c r="AK492" s="367">
        <f>Schisto!AV501</f>
        <v>0</v>
      </c>
      <c r="AL492" s="367">
        <f>Schisto!AW501</f>
        <v>0</v>
      </c>
      <c r="AM492" s="367">
        <f>COUNTIF(Schisto!AX501,"Sim")</f>
        <v>0</v>
      </c>
      <c r="AN492" s="342"/>
      <c r="AO492" s="367">
        <f>HTS!P501</f>
        <v>0</v>
      </c>
      <c r="AP492" s="367">
        <f>MAX(HTS!AK501,HTS!BS501)</f>
        <v>0</v>
      </c>
      <c r="AQ492" s="367">
        <f>MAX(HTS!AL501,HTS!BT501)</f>
        <v>0</v>
      </c>
      <c r="AR492" s="367">
        <f>MAX(HTS!AM501,HTS!BU501)</f>
        <v>0</v>
      </c>
      <c r="AS492" s="367">
        <f>MAX(HTS!AN501,HTS!BV501)</f>
        <v>0</v>
      </c>
      <c r="AT492" s="367">
        <f>MAX(HTS!AO501,HTS!BW501)</f>
        <v>0</v>
      </c>
      <c r="AU492" s="367">
        <f>MAX(HTS!AQ501,HTS!BY501)</f>
        <v>0</v>
      </c>
      <c r="AV492" s="367">
        <f>MAX(HTS!AR501,HTS!BZ501)</f>
        <v>0</v>
      </c>
      <c r="AW492" s="367">
        <f>MAX(HTS!AS501,HTS!CA501)</f>
        <v>0</v>
      </c>
      <c r="AX492" s="367">
        <f>MAX(HTS!AT501,HTS!CB501)</f>
        <v>0</v>
      </c>
      <c r="AY492" s="367">
        <f>MAX(HTS!AU501,HTS!CC501)</f>
        <v>0</v>
      </c>
      <c r="AZ492" s="367">
        <f>MAX(HTS!AV501,HTS!CD501)</f>
        <v>0</v>
      </c>
      <c r="BA492" s="367">
        <f>MAX(HTS!AW501,HTS!CE501)</f>
        <v>0</v>
      </c>
      <c r="BB492" s="367">
        <f>MAX(HTS!AX501,HTS!CF501)</f>
        <v>0</v>
      </c>
      <c r="BC492" s="367">
        <f>MAX(HTS!AY501,HTS!CG501)</f>
        <v>0</v>
      </c>
      <c r="BD492" s="367">
        <f>MAX(HTS!AZ501,HTS!CH501)</f>
        <v>0</v>
      </c>
      <c r="BE492" s="367">
        <f>MAX(HTS!BA501,HTS!CI501)</f>
        <v>0</v>
      </c>
      <c r="BF492" s="367">
        <f>MAX(HTS!BB501,HTS!CJ501)</f>
        <v>0</v>
      </c>
      <c r="BG492" s="367">
        <f>MAX(COUNTIF(HTS!BC501,"Sim"),COUNTIF(HTS!CK501,"Sim"))</f>
        <v>0</v>
      </c>
      <c r="BH492" s="342"/>
      <c r="BI492" s="367">
        <f>Tracoma!Q504</f>
        <v>0</v>
      </c>
      <c r="BJ492" s="367">
        <f>Tracoma!AK504</f>
        <v>0</v>
      </c>
      <c r="BK492" s="367">
        <f>Tracoma!AL504</f>
        <v>0</v>
      </c>
      <c r="BL492" s="367">
        <f>Tracoma!AN504</f>
        <v>0</v>
      </c>
      <c r="BM492" s="367">
        <f>Tracoma!AO504</f>
        <v>0</v>
      </c>
      <c r="BN492" s="367">
        <f>Tracoma!AT504</f>
        <v>0</v>
      </c>
      <c r="BO492" s="367">
        <f>Tracoma!AU504</f>
        <v>0</v>
      </c>
      <c r="BP492" s="367">
        <f>Tracoma!AV504</f>
        <v>0</v>
      </c>
      <c r="BQ492" s="367">
        <f>Tracoma!AW504</f>
        <v>0</v>
      </c>
      <c r="BR492" s="367">
        <f>COUNTIF(Tracoma!AX504,"Sim")</f>
        <v>0</v>
      </c>
      <c r="BS492" s="342"/>
      <c r="BT492" s="367">
        <f t="shared" si="83"/>
        <v>0</v>
      </c>
      <c r="BU492" s="367">
        <f t="shared" si="84"/>
        <v>0</v>
      </c>
      <c r="BV492" s="367">
        <f t="shared" si="85"/>
        <v>0</v>
      </c>
      <c r="BW492" s="367">
        <f t="shared" si="86"/>
        <v>0</v>
      </c>
      <c r="BX492" s="367">
        <f t="shared" si="87"/>
        <v>0</v>
      </c>
      <c r="BY492" s="367">
        <f t="shared" si="90"/>
        <v>0</v>
      </c>
      <c r="BZ492" s="367">
        <f t="shared" si="91"/>
        <v>0</v>
      </c>
      <c r="CA492" s="367">
        <f t="shared" si="92"/>
        <v>0</v>
      </c>
      <c r="CB492" s="367">
        <f t="shared" si="88"/>
        <v>0</v>
      </c>
      <c r="CC492" s="367">
        <f t="shared" si="89"/>
        <v>0</v>
      </c>
    </row>
    <row r="493" spans="2:81" x14ac:dyDescent="0.25">
      <c r="B493" s="150">
        <f>Demografia!B501</f>
        <v>0</v>
      </c>
      <c r="C493" s="150">
        <f>Demografia!C501</f>
        <v>0</v>
      </c>
      <c r="D493" s="151">
        <f>Demografia!D501</f>
        <v>0</v>
      </c>
      <c r="E493" s="56"/>
      <c r="F493" s="151">
        <f>FL!M500</f>
        <v>0</v>
      </c>
      <c r="G493" s="151">
        <f>FL!AE500</f>
        <v>0</v>
      </c>
      <c r="H493" s="151">
        <f>FL!AF500</f>
        <v>0</v>
      </c>
      <c r="I493" s="151">
        <f>FL!AH500</f>
        <v>0</v>
      </c>
      <c r="J493" s="151">
        <f>FL!AI500</f>
        <v>0</v>
      </c>
      <c r="K493" s="151">
        <f>FL!AK500</f>
        <v>0</v>
      </c>
      <c r="L493" s="151">
        <f>FL!AM500</f>
        <v>0</v>
      </c>
      <c r="M493" s="151">
        <f>FL!AN500</f>
        <v>0</v>
      </c>
      <c r="N493" s="151">
        <f>FL!AO500</f>
        <v>0</v>
      </c>
      <c r="O493" s="151">
        <f>FL!AP500</f>
        <v>0</v>
      </c>
      <c r="P493" s="151">
        <f>FL!AQ500</f>
        <v>0</v>
      </c>
      <c r="Q493" s="151">
        <f>COUNTIF(FL!AR500,"Sim")</f>
        <v>0</v>
      </c>
      <c r="R493" s="56"/>
      <c r="S493" s="151">
        <f>Onco!K500</f>
        <v>0</v>
      </c>
      <c r="T493" s="151">
        <f>MAX(Onco!AB500,Onco!BA500)</f>
        <v>0</v>
      </c>
      <c r="U493" s="151">
        <f>MAX(Onco!AC500,Onco!BB500)</f>
        <v>0</v>
      </c>
      <c r="V493" s="151">
        <f>MAX(Onco!AE500,Onco!BD500)</f>
        <v>0</v>
      </c>
      <c r="W493" s="151">
        <f>MAX(Onco!AF500,Onco!BE500)</f>
        <v>0</v>
      </c>
      <c r="X493" s="151">
        <f>MAX(Onco!AG500,Onco!BF500)</f>
        <v>0</v>
      </c>
      <c r="Y493" s="151">
        <f>MAX(Onco!AH500,Onco!BG500)</f>
        <v>0</v>
      </c>
      <c r="Z493" s="151">
        <f>MAX(Onco!AI500,Onco!BH500)</f>
        <v>0</v>
      </c>
      <c r="AA493" s="151">
        <f>MAX(Onco!AJ500,Onco!BI500)</f>
        <v>0</v>
      </c>
      <c r="AB493" s="151">
        <f>MAX(COUNTIF(Onco!AK500,"Sim"),COUNTIF(Onco!BJ500,"Sim"))</f>
        <v>0</v>
      </c>
      <c r="AC493" s="56"/>
      <c r="AD493" s="151">
        <f>Schisto!P502</f>
        <v>0</v>
      </c>
      <c r="AE493" s="151">
        <f>Schisto!AI502</f>
        <v>0</v>
      </c>
      <c r="AF493" s="151">
        <f>Schisto!AJ502</f>
        <v>0</v>
      </c>
      <c r="AG493" s="151">
        <f>Schisto!AN502</f>
        <v>0</v>
      </c>
      <c r="AH493" s="151">
        <f>Schisto!AO502</f>
        <v>0</v>
      </c>
      <c r="AI493" s="151">
        <f>Schisto!AT502</f>
        <v>0</v>
      </c>
      <c r="AJ493" s="151">
        <f>Schisto!AU502</f>
        <v>0</v>
      </c>
      <c r="AK493" s="151">
        <f>Schisto!AV502</f>
        <v>0</v>
      </c>
      <c r="AL493" s="151">
        <f>Schisto!AW502</f>
        <v>0</v>
      </c>
      <c r="AM493" s="151">
        <f>COUNTIF(Schisto!AX502,"Sim")</f>
        <v>0</v>
      </c>
      <c r="AN493" s="56"/>
      <c r="AO493" s="151">
        <f>HTS!P502</f>
        <v>0</v>
      </c>
      <c r="AP493" s="151">
        <f>MAX(HTS!AK502,HTS!BS502)</f>
        <v>0</v>
      </c>
      <c r="AQ493" s="151">
        <f>MAX(HTS!AL502,HTS!BT502)</f>
        <v>0</v>
      </c>
      <c r="AR493" s="151">
        <f>MAX(HTS!AM502,HTS!BU502)</f>
        <v>0</v>
      </c>
      <c r="AS493" s="151">
        <f>MAX(HTS!AN502,HTS!BV502)</f>
        <v>0</v>
      </c>
      <c r="AT493" s="151">
        <f>MAX(HTS!AO502,HTS!BW502)</f>
        <v>0</v>
      </c>
      <c r="AU493" s="151">
        <f>MAX(HTS!AQ502,HTS!BY502)</f>
        <v>0</v>
      </c>
      <c r="AV493" s="151">
        <f>MAX(HTS!AR502,HTS!BZ502)</f>
        <v>0</v>
      </c>
      <c r="AW493" s="151">
        <f>MAX(HTS!AS502,HTS!CA502)</f>
        <v>0</v>
      </c>
      <c r="AX493" s="151">
        <f>MAX(HTS!AT502,HTS!CB502)</f>
        <v>0</v>
      </c>
      <c r="AY493" s="151">
        <f>MAX(HTS!AU502,HTS!CC502)</f>
        <v>0</v>
      </c>
      <c r="AZ493" s="151">
        <f>MAX(HTS!AV502,HTS!CD502)</f>
        <v>0</v>
      </c>
      <c r="BA493" s="151">
        <f>MAX(HTS!AW502,HTS!CE502)</f>
        <v>0</v>
      </c>
      <c r="BB493" s="151">
        <f>MAX(HTS!AX502,HTS!CF502)</f>
        <v>0</v>
      </c>
      <c r="BC493" s="151">
        <f>MAX(HTS!AY502,HTS!CG502)</f>
        <v>0</v>
      </c>
      <c r="BD493" s="151">
        <f>MAX(HTS!AZ502,HTS!CH502)</f>
        <v>0</v>
      </c>
      <c r="BE493" s="151">
        <f>MAX(HTS!BA502,HTS!CI502)</f>
        <v>0</v>
      </c>
      <c r="BF493" s="151">
        <f>MAX(HTS!BB502,HTS!CJ502)</f>
        <v>0</v>
      </c>
      <c r="BG493" s="151">
        <f>MAX(COUNTIF(HTS!BC502,"Sim"),COUNTIF(HTS!CK502,"Sim"))</f>
        <v>0</v>
      </c>
      <c r="BH493" s="56"/>
      <c r="BI493" s="151">
        <f>Tracoma!Q505</f>
        <v>0</v>
      </c>
      <c r="BJ493" s="151">
        <f>Tracoma!AK505</f>
        <v>0</v>
      </c>
      <c r="BK493" s="151">
        <f>Tracoma!AL505</f>
        <v>0</v>
      </c>
      <c r="BL493" s="151">
        <f>Tracoma!AN505</f>
        <v>0</v>
      </c>
      <c r="BM493" s="151">
        <f>Tracoma!AO505</f>
        <v>0</v>
      </c>
      <c r="BN493" s="151">
        <f>Tracoma!AT505</f>
        <v>0</v>
      </c>
      <c r="BO493" s="151">
        <f>Tracoma!AU505</f>
        <v>0</v>
      </c>
      <c r="BP493" s="151">
        <f>Tracoma!AV505</f>
        <v>0</v>
      </c>
      <c r="BQ493" s="151">
        <f>Tracoma!AW505</f>
        <v>0</v>
      </c>
      <c r="BR493" s="151">
        <f>COUNTIF(Tracoma!AX505,"Sim")</f>
        <v>0</v>
      </c>
      <c r="BS493" s="56"/>
      <c r="BT493" s="151">
        <f t="shared" si="83"/>
        <v>0</v>
      </c>
      <c r="BU493" s="151">
        <f t="shared" si="84"/>
        <v>0</v>
      </c>
      <c r="BV493" s="151">
        <f t="shared" si="85"/>
        <v>0</v>
      </c>
      <c r="BW493" s="151">
        <f t="shared" si="86"/>
        <v>0</v>
      </c>
      <c r="BX493" s="151">
        <f t="shared" si="87"/>
        <v>0</v>
      </c>
      <c r="BY493" s="151">
        <f t="shared" si="90"/>
        <v>0</v>
      </c>
      <c r="BZ493" s="151">
        <f t="shared" si="91"/>
        <v>0</v>
      </c>
      <c r="CA493" s="151">
        <f t="shared" si="92"/>
        <v>0</v>
      </c>
      <c r="CB493" s="151">
        <f t="shared" si="88"/>
        <v>0</v>
      </c>
      <c r="CC493" s="151">
        <f t="shared" si="89"/>
        <v>0</v>
      </c>
    </row>
    <row r="494" spans="2:81" x14ac:dyDescent="0.25">
      <c r="B494" s="366">
        <f>Demografia!B502</f>
        <v>0</v>
      </c>
      <c r="C494" s="366">
        <f>Demografia!C502</f>
        <v>0</v>
      </c>
      <c r="D494" s="367">
        <f>Demografia!D502</f>
        <v>0</v>
      </c>
      <c r="E494" s="342"/>
      <c r="F494" s="367">
        <f>FL!M501</f>
        <v>0</v>
      </c>
      <c r="G494" s="367">
        <f>FL!AE501</f>
        <v>0</v>
      </c>
      <c r="H494" s="367">
        <f>FL!AF501</f>
        <v>0</v>
      </c>
      <c r="I494" s="367">
        <f>FL!AH501</f>
        <v>0</v>
      </c>
      <c r="J494" s="367">
        <f>FL!AI501</f>
        <v>0</v>
      </c>
      <c r="K494" s="367">
        <f>FL!AK501</f>
        <v>0</v>
      </c>
      <c r="L494" s="367">
        <f>FL!AM501</f>
        <v>0</v>
      </c>
      <c r="M494" s="367">
        <f>FL!AN501</f>
        <v>0</v>
      </c>
      <c r="N494" s="367">
        <f>FL!AO501</f>
        <v>0</v>
      </c>
      <c r="O494" s="367">
        <f>FL!AP501</f>
        <v>0</v>
      </c>
      <c r="P494" s="367">
        <f>FL!AQ501</f>
        <v>0</v>
      </c>
      <c r="Q494" s="367">
        <f>COUNTIF(FL!AR501,"Sim")</f>
        <v>0</v>
      </c>
      <c r="R494" s="342"/>
      <c r="S494" s="367">
        <f>Onco!K501</f>
        <v>0</v>
      </c>
      <c r="T494" s="367">
        <f>MAX(Onco!AB501,Onco!BA501)</f>
        <v>0</v>
      </c>
      <c r="U494" s="367">
        <f>MAX(Onco!AC501,Onco!BB501)</f>
        <v>0</v>
      </c>
      <c r="V494" s="367">
        <f>MAX(Onco!AE501,Onco!BD501)</f>
        <v>0</v>
      </c>
      <c r="W494" s="367">
        <f>MAX(Onco!AF501,Onco!BE501)</f>
        <v>0</v>
      </c>
      <c r="X494" s="367">
        <f>MAX(Onco!AG501,Onco!BF501)</f>
        <v>0</v>
      </c>
      <c r="Y494" s="367">
        <f>MAX(Onco!AH501,Onco!BG501)</f>
        <v>0</v>
      </c>
      <c r="Z494" s="367">
        <f>MAX(Onco!AI501,Onco!BH501)</f>
        <v>0</v>
      </c>
      <c r="AA494" s="367">
        <f>MAX(Onco!AJ501,Onco!BI501)</f>
        <v>0</v>
      </c>
      <c r="AB494" s="367">
        <f>MAX(COUNTIF(Onco!AK501,"Sim"),COUNTIF(Onco!BJ501,"Sim"))</f>
        <v>0</v>
      </c>
      <c r="AC494" s="342"/>
      <c r="AD494" s="367">
        <f>Schisto!P503</f>
        <v>0</v>
      </c>
      <c r="AE494" s="367">
        <f>Schisto!AI503</f>
        <v>0</v>
      </c>
      <c r="AF494" s="367">
        <f>Schisto!AJ503</f>
        <v>0</v>
      </c>
      <c r="AG494" s="367">
        <f>Schisto!AN503</f>
        <v>0</v>
      </c>
      <c r="AH494" s="367">
        <f>Schisto!AO503</f>
        <v>0</v>
      </c>
      <c r="AI494" s="367">
        <f>Schisto!AT503</f>
        <v>0</v>
      </c>
      <c r="AJ494" s="367">
        <f>Schisto!AU503</f>
        <v>0</v>
      </c>
      <c r="AK494" s="367">
        <f>Schisto!AV503</f>
        <v>0</v>
      </c>
      <c r="AL494" s="367">
        <f>Schisto!AW503</f>
        <v>0</v>
      </c>
      <c r="AM494" s="367">
        <f>COUNTIF(Schisto!AX503,"Sim")</f>
        <v>0</v>
      </c>
      <c r="AN494" s="342"/>
      <c r="AO494" s="367">
        <f>HTS!P503</f>
        <v>0</v>
      </c>
      <c r="AP494" s="367">
        <f>MAX(HTS!AK503,HTS!BS503)</f>
        <v>0</v>
      </c>
      <c r="AQ494" s="367">
        <f>MAX(HTS!AL503,HTS!BT503)</f>
        <v>0</v>
      </c>
      <c r="AR494" s="367">
        <f>MAX(HTS!AM503,HTS!BU503)</f>
        <v>0</v>
      </c>
      <c r="AS494" s="367">
        <f>MAX(HTS!AN503,HTS!BV503)</f>
        <v>0</v>
      </c>
      <c r="AT494" s="367">
        <f>MAX(HTS!AO503,HTS!BW503)</f>
        <v>0</v>
      </c>
      <c r="AU494" s="367">
        <f>MAX(HTS!AQ503,HTS!BY503)</f>
        <v>0</v>
      </c>
      <c r="AV494" s="367">
        <f>MAX(HTS!AR503,HTS!BZ503)</f>
        <v>0</v>
      </c>
      <c r="AW494" s="367">
        <f>MAX(HTS!AS503,HTS!CA503)</f>
        <v>0</v>
      </c>
      <c r="AX494" s="367">
        <f>MAX(HTS!AT503,HTS!CB503)</f>
        <v>0</v>
      </c>
      <c r="AY494" s="367">
        <f>MAX(HTS!AU503,HTS!CC503)</f>
        <v>0</v>
      </c>
      <c r="AZ494" s="367">
        <f>MAX(HTS!AV503,HTS!CD503)</f>
        <v>0</v>
      </c>
      <c r="BA494" s="367">
        <f>MAX(HTS!AW503,HTS!CE503)</f>
        <v>0</v>
      </c>
      <c r="BB494" s="367">
        <f>MAX(HTS!AX503,HTS!CF503)</f>
        <v>0</v>
      </c>
      <c r="BC494" s="367">
        <f>MAX(HTS!AY503,HTS!CG503)</f>
        <v>0</v>
      </c>
      <c r="BD494" s="367">
        <f>MAX(HTS!AZ503,HTS!CH503)</f>
        <v>0</v>
      </c>
      <c r="BE494" s="367">
        <f>MAX(HTS!BA503,HTS!CI503)</f>
        <v>0</v>
      </c>
      <c r="BF494" s="367">
        <f>MAX(HTS!BB503,HTS!CJ503)</f>
        <v>0</v>
      </c>
      <c r="BG494" s="367">
        <f>MAX(COUNTIF(HTS!BC503,"Sim"),COUNTIF(HTS!CK503,"Sim"))</f>
        <v>0</v>
      </c>
      <c r="BH494" s="342"/>
      <c r="BI494" s="367">
        <f>Tracoma!Q506</f>
        <v>0</v>
      </c>
      <c r="BJ494" s="367">
        <f>Tracoma!AK506</f>
        <v>0</v>
      </c>
      <c r="BK494" s="367">
        <f>Tracoma!AL506</f>
        <v>0</v>
      </c>
      <c r="BL494" s="367">
        <f>Tracoma!AN506</f>
        <v>0</v>
      </c>
      <c r="BM494" s="367">
        <f>Tracoma!AO506</f>
        <v>0</v>
      </c>
      <c r="BN494" s="367">
        <f>Tracoma!AT506</f>
        <v>0</v>
      </c>
      <c r="BO494" s="367">
        <f>Tracoma!AU506</f>
        <v>0</v>
      </c>
      <c r="BP494" s="367">
        <f>Tracoma!AV506</f>
        <v>0</v>
      </c>
      <c r="BQ494" s="367">
        <f>Tracoma!AW506</f>
        <v>0</v>
      </c>
      <c r="BR494" s="367">
        <f>COUNTIF(Tracoma!AX506,"Sim")</f>
        <v>0</v>
      </c>
      <c r="BS494" s="342"/>
      <c r="BT494" s="367">
        <f t="shared" si="83"/>
        <v>0</v>
      </c>
      <c r="BU494" s="367">
        <f t="shared" si="84"/>
        <v>0</v>
      </c>
      <c r="BV494" s="367">
        <f t="shared" si="85"/>
        <v>0</v>
      </c>
      <c r="BW494" s="367">
        <f t="shared" si="86"/>
        <v>0</v>
      </c>
      <c r="BX494" s="367">
        <f t="shared" si="87"/>
        <v>0</v>
      </c>
      <c r="BY494" s="367">
        <f t="shared" si="90"/>
        <v>0</v>
      </c>
      <c r="BZ494" s="367">
        <f t="shared" si="91"/>
        <v>0</v>
      </c>
      <c r="CA494" s="367">
        <f t="shared" si="92"/>
        <v>0</v>
      </c>
      <c r="CB494" s="367">
        <f t="shared" si="88"/>
        <v>0</v>
      </c>
      <c r="CC494" s="367">
        <f t="shared" si="89"/>
        <v>0</v>
      </c>
    </row>
    <row r="495" spans="2:81" x14ac:dyDescent="0.25">
      <c r="B495" s="150">
        <f>Demografia!B503</f>
        <v>0</v>
      </c>
      <c r="C495" s="150">
        <f>Demografia!C503</f>
        <v>0</v>
      </c>
      <c r="D495" s="151">
        <f>Demografia!D503</f>
        <v>0</v>
      </c>
      <c r="E495" s="56"/>
      <c r="F495" s="151">
        <f>FL!M502</f>
        <v>0</v>
      </c>
      <c r="G495" s="151">
        <f>FL!AE502</f>
        <v>0</v>
      </c>
      <c r="H495" s="151">
        <f>FL!AF502</f>
        <v>0</v>
      </c>
      <c r="I495" s="151">
        <f>FL!AH502</f>
        <v>0</v>
      </c>
      <c r="J495" s="151">
        <f>FL!AI502</f>
        <v>0</v>
      </c>
      <c r="K495" s="151">
        <f>FL!AK502</f>
        <v>0</v>
      </c>
      <c r="L495" s="151">
        <f>FL!AM502</f>
        <v>0</v>
      </c>
      <c r="M495" s="151">
        <f>FL!AN502</f>
        <v>0</v>
      </c>
      <c r="N495" s="151">
        <f>FL!AO502</f>
        <v>0</v>
      </c>
      <c r="O495" s="151">
        <f>FL!AP502</f>
        <v>0</v>
      </c>
      <c r="P495" s="151">
        <f>FL!AQ502</f>
        <v>0</v>
      </c>
      <c r="Q495" s="151">
        <f>COUNTIF(FL!AR502,"Sim")</f>
        <v>0</v>
      </c>
      <c r="R495" s="56"/>
      <c r="S495" s="151">
        <f>Onco!K502</f>
        <v>0</v>
      </c>
      <c r="T495" s="151">
        <f>MAX(Onco!AB502,Onco!BA502)</f>
        <v>0</v>
      </c>
      <c r="U495" s="151">
        <f>MAX(Onco!AC502,Onco!BB502)</f>
        <v>0</v>
      </c>
      <c r="V495" s="151">
        <f>MAX(Onco!AE502,Onco!BD502)</f>
        <v>0</v>
      </c>
      <c r="W495" s="151">
        <f>MAX(Onco!AF502,Onco!BE502)</f>
        <v>0</v>
      </c>
      <c r="X495" s="151">
        <f>MAX(Onco!AG502,Onco!BF502)</f>
        <v>0</v>
      </c>
      <c r="Y495" s="151">
        <f>MAX(Onco!AH502,Onco!BG502)</f>
        <v>0</v>
      </c>
      <c r="Z495" s="151">
        <f>MAX(Onco!AI502,Onco!BH502)</f>
        <v>0</v>
      </c>
      <c r="AA495" s="151">
        <f>MAX(Onco!AJ502,Onco!BI502)</f>
        <v>0</v>
      </c>
      <c r="AB495" s="151">
        <f>MAX(COUNTIF(Onco!AK502,"Sim"),COUNTIF(Onco!BJ502,"Sim"))</f>
        <v>0</v>
      </c>
      <c r="AC495" s="56"/>
      <c r="AD495" s="151">
        <f>Schisto!P504</f>
        <v>0</v>
      </c>
      <c r="AE495" s="151">
        <f>Schisto!AI504</f>
        <v>0</v>
      </c>
      <c r="AF495" s="151">
        <f>Schisto!AJ504</f>
        <v>0</v>
      </c>
      <c r="AG495" s="151">
        <f>Schisto!AN504</f>
        <v>0</v>
      </c>
      <c r="AH495" s="151">
        <f>Schisto!AO504</f>
        <v>0</v>
      </c>
      <c r="AI495" s="151">
        <f>Schisto!AT504</f>
        <v>0</v>
      </c>
      <c r="AJ495" s="151">
        <f>Schisto!AU504</f>
        <v>0</v>
      </c>
      <c r="AK495" s="151">
        <f>Schisto!AV504</f>
        <v>0</v>
      </c>
      <c r="AL495" s="151">
        <f>Schisto!AW504</f>
        <v>0</v>
      </c>
      <c r="AM495" s="151">
        <f>COUNTIF(Schisto!AX504,"Sim")</f>
        <v>0</v>
      </c>
      <c r="AN495" s="56"/>
      <c r="AO495" s="151">
        <f>HTS!P504</f>
        <v>0</v>
      </c>
      <c r="AP495" s="151">
        <f>MAX(HTS!AK504,HTS!BS504)</f>
        <v>0</v>
      </c>
      <c r="AQ495" s="151">
        <f>MAX(HTS!AL504,HTS!BT504)</f>
        <v>0</v>
      </c>
      <c r="AR495" s="151">
        <f>MAX(HTS!AM504,HTS!BU504)</f>
        <v>0</v>
      </c>
      <c r="AS495" s="151">
        <f>MAX(HTS!AN504,HTS!BV504)</f>
        <v>0</v>
      </c>
      <c r="AT495" s="151">
        <f>MAX(HTS!AO504,HTS!BW504)</f>
        <v>0</v>
      </c>
      <c r="AU495" s="151">
        <f>MAX(HTS!AQ504,HTS!BY504)</f>
        <v>0</v>
      </c>
      <c r="AV495" s="151">
        <f>MAX(HTS!AR504,HTS!BZ504)</f>
        <v>0</v>
      </c>
      <c r="AW495" s="151">
        <f>MAX(HTS!AS504,HTS!CA504)</f>
        <v>0</v>
      </c>
      <c r="AX495" s="151">
        <f>MAX(HTS!AT504,HTS!CB504)</f>
        <v>0</v>
      </c>
      <c r="AY495" s="151">
        <f>MAX(HTS!AU504,HTS!CC504)</f>
        <v>0</v>
      </c>
      <c r="AZ495" s="151">
        <f>MAX(HTS!AV504,HTS!CD504)</f>
        <v>0</v>
      </c>
      <c r="BA495" s="151">
        <f>MAX(HTS!AW504,HTS!CE504)</f>
        <v>0</v>
      </c>
      <c r="BB495" s="151">
        <f>MAX(HTS!AX504,HTS!CF504)</f>
        <v>0</v>
      </c>
      <c r="BC495" s="151">
        <f>MAX(HTS!AY504,HTS!CG504)</f>
        <v>0</v>
      </c>
      <c r="BD495" s="151">
        <f>MAX(HTS!AZ504,HTS!CH504)</f>
        <v>0</v>
      </c>
      <c r="BE495" s="151">
        <f>MAX(HTS!BA504,HTS!CI504)</f>
        <v>0</v>
      </c>
      <c r="BF495" s="151">
        <f>MAX(HTS!BB504,HTS!CJ504)</f>
        <v>0</v>
      </c>
      <c r="BG495" s="151">
        <f>MAX(COUNTIF(HTS!BC504,"Sim"),COUNTIF(HTS!CK504,"Sim"))</f>
        <v>0</v>
      </c>
      <c r="BH495" s="56"/>
      <c r="BI495" s="151">
        <f>Tracoma!Q507</f>
        <v>0</v>
      </c>
      <c r="BJ495" s="151">
        <f>Tracoma!AK507</f>
        <v>0</v>
      </c>
      <c r="BK495" s="151">
        <f>Tracoma!AL507</f>
        <v>0</v>
      </c>
      <c r="BL495" s="151">
        <f>Tracoma!AN507</f>
        <v>0</v>
      </c>
      <c r="BM495" s="151">
        <f>Tracoma!AO507</f>
        <v>0</v>
      </c>
      <c r="BN495" s="151">
        <f>Tracoma!AT507</f>
        <v>0</v>
      </c>
      <c r="BO495" s="151">
        <f>Tracoma!AU507</f>
        <v>0</v>
      </c>
      <c r="BP495" s="151">
        <f>Tracoma!AV507</f>
        <v>0</v>
      </c>
      <c r="BQ495" s="151">
        <f>Tracoma!AW507</f>
        <v>0</v>
      </c>
      <c r="BR495" s="151">
        <f>COUNTIF(Tracoma!AX507,"Sim")</f>
        <v>0</v>
      </c>
      <c r="BS495" s="56"/>
      <c r="BT495" s="151">
        <f t="shared" si="83"/>
        <v>0</v>
      </c>
      <c r="BU495" s="151">
        <f t="shared" si="84"/>
        <v>0</v>
      </c>
      <c r="BV495" s="151">
        <f t="shared" si="85"/>
        <v>0</v>
      </c>
      <c r="BW495" s="151">
        <f t="shared" si="86"/>
        <v>0</v>
      </c>
      <c r="BX495" s="151">
        <f t="shared" si="87"/>
        <v>0</v>
      </c>
      <c r="BY495" s="151">
        <f t="shared" si="90"/>
        <v>0</v>
      </c>
      <c r="BZ495" s="151">
        <f t="shared" si="91"/>
        <v>0</v>
      </c>
      <c r="CA495" s="151">
        <f t="shared" si="92"/>
        <v>0</v>
      </c>
      <c r="CB495" s="151">
        <f t="shared" si="88"/>
        <v>0</v>
      </c>
      <c r="CC495" s="151">
        <f t="shared" si="89"/>
        <v>0</v>
      </c>
    </row>
    <row r="496" spans="2:81" x14ac:dyDescent="0.25">
      <c r="B496" s="366">
        <f>Demografia!B504</f>
        <v>0</v>
      </c>
      <c r="C496" s="366">
        <f>Demografia!C504</f>
        <v>0</v>
      </c>
      <c r="D496" s="367">
        <f>Demografia!D504</f>
        <v>0</v>
      </c>
      <c r="E496" s="342"/>
      <c r="F496" s="367">
        <f>FL!M503</f>
        <v>0</v>
      </c>
      <c r="G496" s="367">
        <f>FL!AE503</f>
        <v>0</v>
      </c>
      <c r="H496" s="367">
        <f>FL!AF503</f>
        <v>0</v>
      </c>
      <c r="I496" s="367">
        <f>FL!AH503</f>
        <v>0</v>
      </c>
      <c r="J496" s="367">
        <f>FL!AI503</f>
        <v>0</v>
      </c>
      <c r="K496" s="367">
        <f>FL!AK503</f>
        <v>0</v>
      </c>
      <c r="L496" s="367">
        <f>FL!AM503</f>
        <v>0</v>
      </c>
      <c r="M496" s="367">
        <f>FL!AN503</f>
        <v>0</v>
      </c>
      <c r="N496" s="367">
        <f>FL!AO503</f>
        <v>0</v>
      </c>
      <c r="O496" s="367">
        <f>FL!AP503</f>
        <v>0</v>
      </c>
      <c r="P496" s="367">
        <f>FL!AQ503</f>
        <v>0</v>
      </c>
      <c r="Q496" s="367">
        <f>COUNTIF(FL!AR503,"Sim")</f>
        <v>0</v>
      </c>
      <c r="R496" s="342"/>
      <c r="S496" s="367">
        <f>Onco!K503</f>
        <v>0</v>
      </c>
      <c r="T496" s="367">
        <f>MAX(Onco!AB503,Onco!BA503)</f>
        <v>0</v>
      </c>
      <c r="U496" s="367">
        <f>MAX(Onco!AC503,Onco!BB503)</f>
        <v>0</v>
      </c>
      <c r="V496" s="367">
        <f>MAX(Onco!AE503,Onco!BD503)</f>
        <v>0</v>
      </c>
      <c r="W496" s="367">
        <f>MAX(Onco!AF503,Onco!BE503)</f>
        <v>0</v>
      </c>
      <c r="X496" s="367">
        <f>MAX(Onco!AG503,Onco!BF503)</f>
        <v>0</v>
      </c>
      <c r="Y496" s="367">
        <f>MAX(Onco!AH503,Onco!BG503)</f>
        <v>0</v>
      </c>
      <c r="Z496" s="367">
        <f>MAX(Onco!AI503,Onco!BH503)</f>
        <v>0</v>
      </c>
      <c r="AA496" s="367">
        <f>MAX(Onco!AJ503,Onco!BI503)</f>
        <v>0</v>
      </c>
      <c r="AB496" s="367">
        <f>MAX(COUNTIF(Onco!AK503,"Sim"),COUNTIF(Onco!BJ503,"Sim"))</f>
        <v>0</v>
      </c>
      <c r="AC496" s="342"/>
      <c r="AD496" s="367">
        <f>Schisto!P505</f>
        <v>0</v>
      </c>
      <c r="AE496" s="367">
        <f>Schisto!AI505</f>
        <v>0</v>
      </c>
      <c r="AF496" s="367">
        <f>Schisto!AJ505</f>
        <v>0</v>
      </c>
      <c r="AG496" s="367">
        <f>Schisto!AN505</f>
        <v>0</v>
      </c>
      <c r="AH496" s="367">
        <f>Schisto!AO505</f>
        <v>0</v>
      </c>
      <c r="AI496" s="367">
        <f>Schisto!AT505</f>
        <v>0</v>
      </c>
      <c r="AJ496" s="367">
        <f>Schisto!AU505</f>
        <v>0</v>
      </c>
      <c r="AK496" s="367">
        <f>Schisto!AV505</f>
        <v>0</v>
      </c>
      <c r="AL496" s="367">
        <f>Schisto!AW505</f>
        <v>0</v>
      </c>
      <c r="AM496" s="367">
        <f>COUNTIF(Schisto!AX505,"Sim")</f>
        <v>0</v>
      </c>
      <c r="AN496" s="342"/>
      <c r="AO496" s="367">
        <f>HTS!P505</f>
        <v>0</v>
      </c>
      <c r="AP496" s="367">
        <f>MAX(HTS!AK505,HTS!BS505)</f>
        <v>0</v>
      </c>
      <c r="AQ496" s="367">
        <f>MAX(HTS!AL505,HTS!BT505)</f>
        <v>0</v>
      </c>
      <c r="AR496" s="367">
        <f>MAX(HTS!AM505,HTS!BU505)</f>
        <v>0</v>
      </c>
      <c r="AS496" s="367">
        <f>MAX(HTS!AN505,HTS!BV505)</f>
        <v>0</v>
      </c>
      <c r="AT496" s="367">
        <f>MAX(HTS!AO505,HTS!BW505)</f>
        <v>0</v>
      </c>
      <c r="AU496" s="367">
        <f>MAX(HTS!AQ505,HTS!BY505)</f>
        <v>0</v>
      </c>
      <c r="AV496" s="367">
        <f>MAX(HTS!AR505,HTS!BZ505)</f>
        <v>0</v>
      </c>
      <c r="AW496" s="367">
        <f>MAX(HTS!AS505,HTS!CA505)</f>
        <v>0</v>
      </c>
      <c r="AX496" s="367">
        <f>MAX(HTS!AT505,HTS!CB505)</f>
        <v>0</v>
      </c>
      <c r="AY496" s="367">
        <f>MAX(HTS!AU505,HTS!CC505)</f>
        <v>0</v>
      </c>
      <c r="AZ496" s="367">
        <f>MAX(HTS!AV505,HTS!CD505)</f>
        <v>0</v>
      </c>
      <c r="BA496" s="367">
        <f>MAX(HTS!AW505,HTS!CE505)</f>
        <v>0</v>
      </c>
      <c r="BB496" s="367">
        <f>MAX(HTS!AX505,HTS!CF505)</f>
        <v>0</v>
      </c>
      <c r="BC496" s="367">
        <f>MAX(HTS!AY505,HTS!CG505)</f>
        <v>0</v>
      </c>
      <c r="BD496" s="367">
        <f>MAX(HTS!AZ505,HTS!CH505)</f>
        <v>0</v>
      </c>
      <c r="BE496" s="367">
        <f>MAX(HTS!BA505,HTS!CI505)</f>
        <v>0</v>
      </c>
      <c r="BF496" s="367">
        <f>MAX(HTS!BB505,HTS!CJ505)</f>
        <v>0</v>
      </c>
      <c r="BG496" s="367">
        <f>MAX(COUNTIF(HTS!BC505,"Sim"),COUNTIF(HTS!CK505,"Sim"))</f>
        <v>0</v>
      </c>
      <c r="BH496" s="342"/>
      <c r="BI496" s="367">
        <f>Tracoma!Q508</f>
        <v>0</v>
      </c>
      <c r="BJ496" s="367">
        <f>Tracoma!AK508</f>
        <v>0</v>
      </c>
      <c r="BK496" s="367">
        <f>Tracoma!AL508</f>
        <v>0</v>
      </c>
      <c r="BL496" s="367">
        <f>Tracoma!AN508</f>
        <v>0</v>
      </c>
      <c r="BM496" s="367">
        <f>Tracoma!AO508</f>
        <v>0</v>
      </c>
      <c r="BN496" s="367">
        <f>Tracoma!AT508</f>
        <v>0</v>
      </c>
      <c r="BO496" s="367">
        <f>Tracoma!AU508</f>
        <v>0</v>
      </c>
      <c r="BP496" s="367">
        <f>Tracoma!AV508</f>
        <v>0</v>
      </c>
      <c r="BQ496" s="367">
        <f>Tracoma!AW508</f>
        <v>0</v>
      </c>
      <c r="BR496" s="367">
        <f>COUNTIF(Tracoma!AX508,"Sim")</f>
        <v>0</v>
      </c>
      <c r="BS496" s="342"/>
      <c r="BT496" s="367">
        <f t="shared" si="83"/>
        <v>0</v>
      </c>
      <c r="BU496" s="367">
        <f t="shared" si="84"/>
        <v>0</v>
      </c>
      <c r="BV496" s="367">
        <f t="shared" si="85"/>
        <v>0</v>
      </c>
      <c r="BW496" s="367">
        <f t="shared" si="86"/>
        <v>0</v>
      </c>
      <c r="BX496" s="367">
        <f t="shared" si="87"/>
        <v>0</v>
      </c>
      <c r="BY496" s="367">
        <f t="shared" si="90"/>
        <v>0</v>
      </c>
      <c r="BZ496" s="367">
        <f t="shared" si="91"/>
        <v>0</v>
      </c>
      <c r="CA496" s="367">
        <f t="shared" si="92"/>
        <v>0</v>
      </c>
      <c r="CB496" s="367">
        <f t="shared" si="88"/>
        <v>0</v>
      </c>
      <c r="CC496" s="367">
        <f t="shared" si="89"/>
        <v>0</v>
      </c>
    </row>
    <row r="497" spans="2:81" x14ac:dyDescent="0.25">
      <c r="B497" s="150">
        <f>Demografia!B505</f>
        <v>0</v>
      </c>
      <c r="C497" s="150">
        <f>Demografia!C505</f>
        <v>0</v>
      </c>
      <c r="D497" s="151">
        <f>Demografia!D505</f>
        <v>0</v>
      </c>
      <c r="E497" s="56"/>
      <c r="F497" s="151">
        <f>FL!M504</f>
        <v>0</v>
      </c>
      <c r="G497" s="151">
        <f>FL!AE504</f>
        <v>0</v>
      </c>
      <c r="H497" s="151">
        <f>FL!AF504</f>
        <v>0</v>
      </c>
      <c r="I497" s="151">
        <f>FL!AH504</f>
        <v>0</v>
      </c>
      <c r="J497" s="151">
        <f>FL!AI504</f>
        <v>0</v>
      </c>
      <c r="K497" s="151">
        <f>FL!AK504</f>
        <v>0</v>
      </c>
      <c r="L497" s="151">
        <f>FL!AM504</f>
        <v>0</v>
      </c>
      <c r="M497" s="151">
        <f>FL!AN504</f>
        <v>0</v>
      </c>
      <c r="N497" s="151">
        <f>FL!AO504</f>
        <v>0</v>
      </c>
      <c r="O497" s="151">
        <f>FL!AP504</f>
        <v>0</v>
      </c>
      <c r="P497" s="151">
        <f>FL!AQ504</f>
        <v>0</v>
      </c>
      <c r="Q497" s="151">
        <f>COUNTIF(FL!AR504,"Sim")</f>
        <v>0</v>
      </c>
      <c r="R497" s="56"/>
      <c r="S497" s="151">
        <f>Onco!K504</f>
        <v>0</v>
      </c>
      <c r="T497" s="151">
        <f>MAX(Onco!AB504,Onco!BA504)</f>
        <v>0</v>
      </c>
      <c r="U497" s="151">
        <f>MAX(Onco!AC504,Onco!BB504)</f>
        <v>0</v>
      </c>
      <c r="V497" s="151">
        <f>MAX(Onco!AE504,Onco!BD504)</f>
        <v>0</v>
      </c>
      <c r="W497" s="151">
        <f>MAX(Onco!AF504,Onco!BE504)</f>
        <v>0</v>
      </c>
      <c r="X497" s="151">
        <f>MAX(Onco!AG504,Onco!BF504)</f>
        <v>0</v>
      </c>
      <c r="Y497" s="151">
        <f>MAX(Onco!AH504,Onco!BG504)</f>
        <v>0</v>
      </c>
      <c r="Z497" s="151">
        <f>MAX(Onco!AI504,Onco!BH504)</f>
        <v>0</v>
      </c>
      <c r="AA497" s="151">
        <f>MAX(Onco!AJ504,Onco!BI504)</f>
        <v>0</v>
      </c>
      <c r="AB497" s="151">
        <f>MAX(COUNTIF(Onco!AK504,"Sim"),COUNTIF(Onco!BJ504,"Sim"))</f>
        <v>0</v>
      </c>
      <c r="AC497" s="56"/>
      <c r="AD497" s="151">
        <f>Schisto!P506</f>
        <v>0</v>
      </c>
      <c r="AE497" s="151">
        <f>Schisto!AI506</f>
        <v>0</v>
      </c>
      <c r="AF497" s="151">
        <f>Schisto!AJ506</f>
        <v>0</v>
      </c>
      <c r="AG497" s="151">
        <f>Schisto!AN506</f>
        <v>0</v>
      </c>
      <c r="AH497" s="151">
        <f>Schisto!AO506</f>
        <v>0</v>
      </c>
      <c r="AI497" s="151">
        <f>Schisto!AT506</f>
        <v>0</v>
      </c>
      <c r="AJ497" s="151">
        <f>Schisto!AU506</f>
        <v>0</v>
      </c>
      <c r="AK497" s="151">
        <f>Schisto!AV506</f>
        <v>0</v>
      </c>
      <c r="AL497" s="151">
        <f>Schisto!AW506</f>
        <v>0</v>
      </c>
      <c r="AM497" s="151">
        <f>COUNTIF(Schisto!AX506,"Sim")</f>
        <v>0</v>
      </c>
      <c r="AN497" s="56"/>
      <c r="AO497" s="151">
        <f>HTS!P506</f>
        <v>0</v>
      </c>
      <c r="AP497" s="151">
        <f>MAX(HTS!AK506,HTS!BS506)</f>
        <v>0</v>
      </c>
      <c r="AQ497" s="151">
        <f>MAX(HTS!AL506,HTS!BT506)</f>
        <v>0</v>
      </c>
      <c r="AR497" s="151">
        <f>MAX(HTS!AM506,HTS!BU506)</f>
        <v>0</v>
      </c>
      <c r="AS497" s="151">
        <f>MAX(HTS!AN506,HTS!BV506)</f>
        <v>0</v>
      </c>
      <c r="AT497" s="151">
        <f>MAX(HTS!AO506,HTS!BW506)</f>
        <v>0</v>
      </c>
      <c r="AU497" s="151">
        <f>MAX(HTS!AQ506,HTS!BY506)</f>
        <v>0</v>
      </c>
      <c r="AV497" s="151">
        <f>MAX(HTS!AR506,HTS!BZ506)</f>
        <v>0</v>
      </c>
      <c r="AW497" s="151">
        <f>MAX(HTS!AS506,HTS!CA506)</f>
        <v>0</v>
      </c>
      <c r="AX497" s="151">
        <f>MAX(HTS!AT506,HTS!CB506)</f>
        <v>0</v>
      </c>
      <c r="AY497" s="151">
        <f>MAX(HTS!AU506,HTS!CC506)</f>
        <v>0</v>
      </c>
      <c r="AZ497" s="151">
        <f>MAX(HTS!AV506,HTS!CD506)</f>
        <v>0</v>
      </c>
      <c r="BA497" s="151">
        <f>MAX(HTS!AW506,HTS!CE506)</f>
        <v>0</v>
      </c>
      <c r="BB497" s="151">
        <f>MAX(HTS!AX506,HTS!CF506)</f>
        <v>0</v>
      </c>
      <c r="BC497" s="151">
        <f>MAX(HTS!AY506,HTS!CG506)</f>
        <v>0</v>
      </c>
      <c r="BD497" s="151">
        <f>MAX(HTS!AZ506,HTS!CH506)</f>
        <v>0</v>
      </c>
      <c r="BE497" s="151">
        <f>MAX(HTS!BA506,HTS!CI506)</f>
        <v>0</v>
      </c>
      <c r="BF497" s="151">
        <f>MAX(HTS!BB506,HTS!CJ506)</f>
        <v>0</v>
      </c>
      <c r="BG497" s="151">
        <f>MAX(COUNTIF(HTS!BC506,"Sim"),COUNTIF(HTS!CK506,"Sim"))</f>
        <v>0</v>
      </c>
      <c r="BH497" s="56"/>
      <c r="BI497" s="151">
        <f>Tracoma!Q509</f>
        <v>0</v>
      </c>
      <c r="BJ497" s="151">
        <f>Tracoma!AK509</f>
        <v>0</v>
      </c>
      <c r="BK497" s="151">
        <f>Tracoma!AL509</f>
        <v>0</v>
      </c>
      <c r="BL497" s="151">
        <f>Tracoma!AN509</f>
        <v>0</v>
      </c>
      <c r="BM497" s="151">
        <f>Tracoma!AO509</f>
        <v>0</v>
      </c>
      <c r="BN497" s="151">
        <f>Tracoma!AT509</f>
        <v>0</v>
      </c>
      <c r="BO497" s="151">
        <f>Tracoma!AU509</f>
        <v>0</v>
      </c>
      <c r="BP497" s="151">
        <f>Tracoma!AV509</f>
        <v>0</v>
      </c>
      <c r="BQ497" s="151">
        <f>Tracoma!AW509</f>
        <v>0</v>
      </c>
      <c r="BR497" s="151">
        <f>COUNTIF(Tracoma!AX509,"Sim")</f>
        <v>0</v>
      </c>
      <c r="BS497" s="56"/>
      <c r="BT497" s="151">
        <f t="shared" si="83"/>
        <v>0</v>
      </c>
      <c r="BU497" s="151">
        <f t="shared" si="84"/>
        <v>0</v>
      </c>
      <c r="BV497" s="151">
        <f t="shared" si="85"/>
        <v>0</v>
      </c>
      <c r="BW497" s="151">
        <f t="shared" si="86"/>
        <v>0</v>
      </c>
      <c r="BX497" s="151">
        <f t="shared" si="87"/>
        <v>0</v>
      </c>
      <c r="BY497" s="151">
        <f t="shared" si="90"/>
        <v>0</v>
      </c>
      <c r="BZ497" s="151">
        <f t="shared" si="91"/>
        <v>0</v>
      </c>
      <c r="CA497" s="151">
        <f t="shared" si="92"/>
        <v>0</v>
      </c>
      <c r="CB497" s="151">
        <f t="shared" si="88"/>
        <v>0</v>
      </c>
      <c r="CC497" s="151">
        <f t="shared" si="89"/>
        <v>0</v>
      </c>
    </row>
    <row r="498" spans="2:81" x14ac:dyDescent="0.25">
      <c r="B498" s="366">
        <f>Demografia!B506</f>
        <v>0</v>
      </c>
      <c r="C498" s="366">
        <f>Demografia!C506</f>
        <v>0</v>
      </c>
      <c r="D498" s="367">
        <f>Demografia!D506</f>
        <v>0</v>
      </c>
      <c r="E498" s="342"/>
      <c r="F498" s="367">
        <f>FL!M505</f>
        <v>0</v>
      </c>
      <c r="G498" s="367">
        <f>FL!AE505</f>
        <v>0</v>
      </c>
      <c r="H498" s="367">
        <f>FL!AF505</f>
        <v>0</v>
      </c>
      <c r="I498" s="367">
        <f>FL!AH505</f>
        <v>0</v>
      </c>
      <c r="J498" s="367">
        <f>FL!AI505</f>
        <v>0</v>
      </c>
      <c r="K498" s="367">
        <f>FL!AK505</f>
        <v>0</v>
      </c>
      <c r="L498" s="367">
        <f>FL!AM505</f>
        <v>0</v>
      </c>
      <c r="M498" s="367">
        <f>FL!AN505</f>
        <v>0</v>
      </c>
      <c r="N498" s="367">
        <f>FL!AO505</f>
        <v>0</v>
      </c>
      <c r="O498" s="367">
        <f>FL!AP505</f>
        <v>0</v>
      </c>
      <c r="P498" s="367">
        <f>FL!AQ505</f>
        <v>0</v>
      </c>
      <c r="Q498" s="367">
        <f>COUNTIF(FL!AR505,"Sim")</f>
        <v>0</v>
      </c>
      <c r="R498" s="342"/>
      <c r="S498" s="367">
        <f>Onco!K505</f>
        <v>0</v>
      </c>
      <c r="T498" s="367">
        <f>MAX(Onco!AB505,Onco!BA505)</f>
        <v>0</v>
      </c>
      <c r="U498" s="367">
        <f>MAX(Onco!AC505,Onco!BB505)</f>
        <v>0</v>
      </c>
      <c r="V498" s="367">
        <f>MAX(Onco!AE505,Onco!BD505)</f>
        <v>0</v>
      </c>
      <c r="W498" s="367">
        <f>MAX(Onco!AF505,Onco!BE505)</f>
        <v>0</v>
      </c>
      <c r="X498" s="367">
        <f>MAX(Onco!AG505,Onco!BF505)</f>
        <v>0</v>
      </c>
      <c r="Y498" s="367">
        <f>MAX(Onco!AH505,Onco!BG505)</f>
        <v>0</v>
      </c>
      <c r="Z498" s="367">
        <f>MAX(Onco!AI505,Onco!BH505)</f>
        <v>0</v>
      </c>
      <c r="AA498" s="367">
        <f>MAX(Onco!AJ505,Onco!BI505)</f>
        <v>0</v>
      </c>
      <c r="AB498" s="367">
        <f>MAX(COUNTIF(Onco!AK505,"Sim"),COUNTIF(Onco!BJ505,"Sim"))</f>
        <v>0</v>
      </c>
      <c r="AC498" s="342"/>
      <c r="AD498" s="367">
        <f>Schisto!P507</f>
        <v>0</v>
      </c>
      <c r="AE498" s="367">
        <f>Schisto!AI507</f>
        <v>0</v>
      </c>
      <c r="AF498" s="367">
        <f>Schisto!AJ507</f>
        <v>0</v>
      </c>
      <c r="AG498" s="367">
        <f>Schisto!AN507</f>
        <v>0</v>
      </c>
      <c r="AH498" s="367">
        <f>Schisto!AO507</f>
        <v>0</v>
      </c>
      <c r="AI498" s="367">
        <f>Schisto!AT507</f>
        <v>0</v>
      </c>
      <c r="AJ498" s="367">
        <f>Schisto!AU507</f>
        <v>0</v>
      </c>
      <c r="AK498" s="367">
        <f>Schisto!AV507</f>
        <v>0</v>
      </c>
      <c r="AL498" s="367">
        <f>Schisto!AW507</f>
        <v>0</v>
      </c>
      <c r="AM498" s="367">
        <f>COUNTIF(Schisto!AX507,"Sim")</f>
        <v>0</v>
      </c>
      <c r="AN498" s="342"/>
      <c r="AO498" s="367">
        <f>HTS!P507</f>
        <v>0</v>
      </c>
      <c r="AP498" s="367">
        <f>MAX(HTS!AK507,HTS!BS507)</f>
        <v>0</v>
      </c>
      <c r="AQ498" s="367">
        <f>MAX(HTS!AL507,HTS!BT507)</f>
        <v>0</v>
      </c>
      <c r="AR498" s="367">
        <f>MAX(HTS!AM507,HTS!BU507)</f>
        <v>0</v>
      </c>
      <c r="AS498" s="367">
        <f>MAX(HTS!AN507,HTS!BV507)</f>
        <v>0</v>
      </c>
      <c r="AT498" s="367">
        <f>MAX(HTS!AO507,HTS!BW507)</f>
        <v>0</v>
      </c>
      <c r="AU498" s="367">
        <f>MAX(HTS!AQ507,HTS!BY507)</f>
        <v>0</v>
      </c>
      <c r="AV498" s="367">
        <f>MAX(HTS!AR507,HTS!BZ507)</f>
        <v>0</v>
      </c>
      <c r="AW498" s="367">
        <f>MAX(HTS!AS507,HTS!CA507)</f>
        <v>0</v>
      </c>
      <c r="AX498" s="367">
        <f>MAX(HTS!AT507,HTS!CB507)</f>
        <v>0</v>
      </c>
      <c r="AY498" s="367">
        <f>MAX(HTS!AU507,HTS!CC507)</f>
        <v>0</v>
      </c>
      <c r="AZ498" s="367">
        <f>MAX(HTS!AV507,HTS!CD507)</f>
        <v>0</v>
      </c>
      <c r="BA498" s="367">
        <f>MAX(HTS!AW507,HTS!CE507)</f>
        <v>0</v>
      </c>
      <c r="BB498" s="367">
        <f>MAX(HTS!AX507,HTS!CF507)</f>
        <v>0</v>
      </c>
      <c r="BC498" s="367">
        <f>MAX(HTS!AY507,HTS!CG507)</f>
        <v>0</v>
      </c>
      <c r="BD498" s="367">
        <f>MAX(HTS!AZ507,HTS!CH507)</f>
        <v>0</v>
      </c>
      <c r="BE498" s="367">
        <f>MAX(HTS!BA507,HTS!CI507)</f>
        <v>0</v>
      </c>
      <c r="BF498" s="367">
        <f>MAX(HTS!BB507,HTS!CJ507)</f>
        <v>0</v>
      </c>
      <c r="BG498" s="367">
        <f>MAX(COUNTIF(HTS!BC507,"Sim"),COUNTIF(HTS!CK507,"Sim"))</f>
        <v>0</v>
      </c>
      <c r="BH498" s="342"/>
      <c r="BI498" s="367">
        <f>Tracoma!Q510</f>
        <v>0</v>
      </c>
      <c r="BJ498" s="367">
        <f>Tracoma!AK510</f>
        <v>0</v>
      </c>
      <c r="BK498" s="367">
        <f>Tracoma!AL510</f>
        <v>0</v>
      </c>
      <c r="BL498" s="367">
        <f>Tracoma!AN510</f>
        <v>0</v>
      </c>
      <c r="BM498" s="367">
        <f>Tracoma!AO510</f>
        <v>0</v>
      </c>
      <c r="BN498" s="367">
        <f>Tracoma!AT510</f>
        <v>0</v>
      </c>
      <c r="BO498" s="367">
        <f>Tracoma!AU510</f>
        <v>0</v>
      </c>
      <c r="BP498" s="367">
        <f>Tracoma!AV510</f>
        <v>0</v>
      </c>
      <c r="BQ498" s="367">
        <f>Tracoma!AW510</f>
        <v>0</v>
      </c>
      <c r="BR498" s="367">
        <f>COUNTIF(Tracoma!AX510,"Sim")</f>
        <v>0</v>
      </c>
      <c r="BS498" s="342"/>
      <c r="BT498" s="367">
        <f t="shared" si="83"/>
        <v>0</v>
      </c>
      <c r="BU498" s="367">
        <f t="shared" si="84"/>
        <v>0</v>
      </c>
      <c r="BV498" s="367">
        <f t="shared" si="85"/>
        <v>0</v>
      </c>
      <c r="BW498" s="367">
        <f t="shared" si="86"/>
        <v>0</v>
      </c>
      <c r="BX498" s="367">
        <f t="shared" si="87"/>
        <v>0</v>
      </c>
      <c r="BY498" s="367">
        <f t="shared" si="90"/>
        <v>0</v>
      </c>
      <c r="BZ498" s="367">
        <f t="shared" si="91"/>
        <v>0</v>
      </c>
      <c r="CA498" s="367">
        <f t="shared" si="92"/>
        <v>0</v>
      </c>
      <c r="CB498" s="367">
        <f t="shared" si="88"/>
        <v>0</v>
      </c>
      <c r="CC498" s="367">
        <f t="shared" si="89"/>
        <v>0</v>
      </c>
    </row>
    <row r="499" spans="2:81" x14ac:dyDescent="0.25">
      <c r="B499" s="150">
        <f>Demografia!B507</f>
        <v>0</v>
      </c>
      <c r="C499" s="150">
        <f>Demografia!C507</f>
        <v>0</v>
      </c>
      <c r="D499" s="151">
        <f>Demografia!D507</f>
        <v>0</v>
      </c>
      <c r="E499" s="56"/>
      <c r="F499" s="151">
        <f>FL!M506</f>
        <v>0</v>
      </c>
      <c r="G499" s="151">
        <f>FL!AE506</f>
        <v>0</v>
      </c>
      <c r="H499" s="151">
        <f>FL!AF506</f>
        <v>0</v>
      </c>
      <c r="I499" s="151">
        <f>FL!AH506</f>
        <v>0</v>
      </c>
      <c r="J499" s="151">
        <f>FL!AI506</f>
        <v>0</v>
      </c>
      <c r="K499" s="151">
        <f>FL!AK506</f>
        <v>0</v>
      </c>
      <c r="L499" s="151">
        <f>FL!AM506</f>
        <v>0</v>
      </c>
      <c r="M499" s="151">
        <f>FL!AN506</f>
        <v>0</v>
      </c>
      <c r="N499" s="151">
        <f>FL!AO506</f>
        <v>0</v>
      </c>
      <c r="O499" s="151">
        <f>FL!AP506</f>
        <v>0</v>
      </c>
      <c r="P499" s="151">
        <f>FL!AQ506</f>
        <v>0</v>
      </c>
      <c r="Q499" s="151">
        <f>COUNTIF(FL!AR506,"Sim")</f>
        <v>0</v>
      </c>
      <c r="R499" s="56"/>
      <c r="S499" s="151">
        <f>Onco!K506</f>
        <v>0</v>
      </c>
      <c r="T499" s="151">
        <f>MAX(Onco!AB506,Onco!BA506)</f>
        <v>0</v>
      </c>
      <c r="U499" s="151">
        <f>MAX(Onco!AC506,Onco!BB506)</f>
        <v>0</v>
      </c>
      <c r="V499" s="151">
        <f>MAX(Onco!AE506,Onco!BD506)</f>
        <v>0</v>
      </c>
      <c r="W499" s="151">
        <f>MAX(Onco!AF506,Onco!BE506)</f>
        <v>0</v>
      </c>
      <c r="X499" s="151">
        <f>MAX(Onco!AG506,Onco!BF506)</f>
        <v>0</v>
      </c>
      <c r="Y499" s="151">
        <f>MAX(Onco!AH506,Onco!BG506)</f>
        <v>0</v>
      </c>
      <c r="Z499" s="151">
        <f>MAX(Onco!AI506,Onco!BH506)</f>
        <v>0</v>
      </c>
      <c r="AA499" s="151">
        <f>MAX(Onco!AJ506,Onco!BI506)</f>
        <v>0</v>
      </c>
      <c r="AB499" s="151">
        <f>MAX(COUNTIF(Onco!AK506,"Sim"),COUNTIF(Onco!BJ506,"Sim"))</f>
        <v>0</v>
      </c>
      <c r="AC499" s="56"/>
      <c r="AD499" s="151">
        <f>Schisto!P508</f>
        <v>0</v>
      </c>
      <c r="AE499" s="151">
        <f>Schisto!AI508</f>
        <v>0</v>
      </c>
      <c r="AF499" s="151">
        <f>Schisto!AJ508</f>
        <v>0</v>
      </c>
      <c r="AG499" s="151">
        <f>Schisto!AN508</f>
        <v>0</v>
      </c>
      <c r="AH499" s="151">
        <f>Schisto!AO508</f>
        <v>0</v>
      </c>
      <c r="AI499" s="151">
        <f>Schisto!AT508</f>
        <v>0</v>
      </c>
      <c r="AJ499" s="151">
        <f>Schisto!AU508</f>
        <v>0</v>
      </c>
      <c r="AK499" s="151">
        <f>Schisto!AV508</f>
        <v>0</v>
      </c>
      <c r="AL499" s="151">
        <f>Schisto!AW508</f>
        <v>0</v>
      </c>
      <c r="AM499" s="151">
        <f>COUNTIF(Schisto!AX508,"Sim")</f>
        <v>0</v>
      </c>
      <c r="AN499" s="56"/>
      <c r="AO499" s="151">
        <f>HTS!P508</f>
        <v>0</v>
      </c>
      <c r="AP499" s="151">
        <f>MAX(HTS!AK508,HTS!BS508)</f>
        <v>0</v>
      </c>
      <c r="AQ499" s="151">
        <f>MAX(HTS!AL508,HTS!BT508)</f>
        <v>0</v>
      </c>
      <c r="AR499" s="151">
        <f>MAX(HTS!AM508,HTS!BU508)</f>
        <v>0</v>
      </c>
      <c r="AS499" s="151">
        <f>MAX(HTS!AN508,HTS!BV508)</f>
        <v>0</v>
      </c>
      <c r="AT499" s="151">
        <f>MAX(HTS!AO508,HTS!BW508)</f>
        <v>0</v>
      </c>
      <c r="AU499" s="151">
        <f>MAX(HTS!AQ508,HTS!BY508)</f>
        <v>0</v>
      </c>
      <c r="AV499" s="151">
        <f>MAX(HTS!AR508,HTS!BZ508)</f>
        <v>0</v>
      </c>
      <c r="AW499" s="151">
        <f>MAX(HTS!AS508,HTS!CA508)</f>
        <v>0</v>
      </c>
      <c r="AX499" s="151">
        <f>MAX(HTS!AT508,HTS!CB508)</f>
        <v>0</v>
      </c>
      <c r="AY499" s="151">
        <f>MAX(HTS!AU508,HTS!CC508)</f>
        <v>0</v>
      </c>
      <c r="AZ499" s="151">
        <f>MAX(HTS!AV508,HTS!CD508)</f>
        <v>0</v>
      </c>
      <c r="BA499" s="151">
        <f>MAX(HTS!AW508,HTS!CE508)</f>
        <v>0</v>
      </c>
      <c r="BB499" s="151">
        <f>MAX(HTS!AX508,HTS!CF508)</f>
        <v>0</v>
      </c>
      <c r="BC499" s="151">
        <f>MAX(HTS!AY508,HTS!CG508)</f>
        <v>0</v>
      </c>
      <c r="BD499" s="151">
        <f>MAX(HTS!AZ508,HTS!CH508)</f>
        <v>0</v>
      </c>
      <c r="BE499" s="151">
        <f>MAX(HTS!BA508,HTS!CI508)</f>
        <v>0</v>
      </c>
      <c r="BF499" s="151">
        <f>MAX(HTS!BB508,HTS!CJ508)</f>
        <v>0</v>
      </c>
      <c r="BG499" s="151">
        <f>MAX(COUNTIF(HTS!BC508,"Sim"),COUNTIF(HTS!CK508,"Sim"))</f>
        <v>0</v>
      </c>
      <c r="BH499" s="56"/>
      <c r="BI499" s="151">
        <f>Tracoma!Q511</f>
        <v>0</v>
      </c>
      <c r="BJ499" s="151">
        <f>Tracoma!AK511</f>
        <v>0</v>
      </c>
      <c r="BK499" s="151">
        <f>Tracoma!AL511</f>
        <v>0</v>
      </c>
      <c r="BL499" s="151">
        <f>Tracoma!AN511</f>
        <v>0</v>
      </c>
      <c r="BM499" s="151">
        <f>Tracoma!AO511</f>
        <v>0</v>
      </c>
      <c r="BN499" s="151">
        <f>Tracoma!AT511</f>
        <v>0</v>
      </c>
      <c r="BO499" s="151">
        <f>Tracoma!AU511</f>
        <v>0</v>
      </c>
      <c r="BP499" s="151">
        <f>Tracoma!AV511</f>
        <v>0</v>
      </c>
      <c r="BQ499" s="151">
        <f>Tracoma!AW511</f>
        <v>0</v>
      </c>
      <c r="BR499" s="151">
        <f>COUNTIF(Tracoma!AX511,"Sim")</f>
        <v>0</v>
      </c>
      <c r="BS499" s="56"/>
      <c r="BT499" s="151">
        <f t="shared" si="83"/>
        <v>0</v>
      </c>
      <c r="BU499" s="151">
        <f t="shared" si="84"/>
        <v>0</v>
      </c>
      <c r="BV499" s="151">
        <f t="shared" si="85"/>
        <v>0</v>
      </c>
      <c r="BW499" s="151">
        <f t="shared" si="86"/>
        <v>0</v>
      </c>
      <c r="BX499" s="151">
        <f t="shared" si="87"/>
        <v>0</v>
      </c>
      <c r="BY499" s="151">
        <f t="shared" si="90"/>
        <v>0</v>
      </c>
      <c r="BZ499" s="151">
        <f t="shared" si="91"/>
        <v>0</v>
      </c>
      <c r="CA499" s="151">
        <f t="shared" si="92"/>
        <v>0</v>
      </c>
      <c r="CB499" s="151">
        <f t="shared" si="88"/>
        <v>0</v>
      </c>
      <c r="CC499" s="151">
        <f t="shared" si="89"/>
        <v>0</v>
      </c>
    </row>
    <row r="500" spans="2:81" x14ac:dyDescent="0.25">
      <c r="B500" s="366">
        <f>Demografia!B508</f>
        <v>0</v>
      </c>
      <c r="C500" s="366">
        <f>Demografia!C508</f>
        <v>0</v>
      </c>
      <c r="D500" s="367">
        <f>Demografia!D508</f>
        <v>0</v>
      </c>
      <c r="E500" s="342"/>
      <c r="F500" s="367">
        <f>FL!M507</f>
        <v>0</v>
      </c>
      <c r="G500" s="367">
        <f>FL!AE507</f>
        <v>0</v>
      </c>
      <c r="H500" s="367">
        <f>FL!AF507</f>
        <v>0</v>
      </c>
      <c r="I500" s="367">
        <f>FL!AH507</f>
        <v>0</v>
      </c>
      <c r="J500" s="367">
        <f>FL!AI507</f>
        <v>0</v>
      </c>
      <c r="K500" s="367">
        <f>FL!AK507</f>
        <v>0</v>
      </c>
      <c r="L500" s="367">
        <f>FL!AM507</f>
        <v>0</v>
      </c>
      <c r="M500" s="367">
        <f>FL!AN507</f>
        <v>0</v>
      </c>
      <c r="N500" s="367">
        <f>FL!AO507</f>
        <v>0</v>
      </c>
      <c r="O500" s="367">
        <f>FL!AP507</f>
        <v>0</v>
      </c>
      <c r="P500" s="367">
        <f>FL!AQ507</f>
        <v>0</v>
      </c>
      <c r="Q500" s="367">
        <f>COUNTIF(FL!AR507,"Sim")</f>
        <v>0</v>
      </c>
      <c r="R500" s="342"/>
      <c r="S500" s="367">
        <f>Onco!K507</f>
        <v>0</v>
      </c>
      <c r="T500" s="367">
        <f>MAX(Onco!AB507,Onco!BA507)</f>
        <v>0</v>
      </c>
      <c r="U500" s="367">
        <f>MAX(Onco!AC507,Onco!BB507)</f>
        <v>0</v>
      </c>
      <c r="V500" s="367">
        <f>MAX(Onco!AE507,Onco!BD507)</f>
        <v>0</v>
      </c>
      <c r="W500" s="367">
        <f>MAX(Onco!AF507,Onco!BE507)</f>
        <v>0</v>
      </c>
      <c r="X500" s="367">
        <f>MAX(Onco!AG507,Onco!BF507)</f>
        <v>0</v>
      </c>
      <c r="Y500" s="367">
        <f>MAX(Onco!AH507,Onco!BG507)</f>
        <v>0</v>
      </c>
      <c r="Z500" s="367">
        <f>MAX(Onco!AI507,Onco!BH507)</f>
        <v>0</v>
      </c>
      <c r="AA500" s="367">
        <f>MAX(Onco!AJ507,Onco!BI507)</f>
        <v>0</v>
      </c>
      <c r="AB500" s="367">
        <f>MAX(COUNTIF(Onco!AK507,"Sim"),COUNTIF(Onco!BJ507,"Sim"))</f>
        <v>0</v>
      </c>
      <c r="AC500" s="342"/>
      <c r="AD500" s="367">
        <f>Schisto!P509</f>
        <v>0</v>
      </c>
      <c r="AE500" s="367">
        <f>Schisto!AI509</f>
        <v>0</v>
      </c>
      <c r="AF500" s="367">
        <f>Schisto!AJ509</f>
        <v>0</v>
      </c>
      <c r="AG500" s="367">
        <f>Schisto!AN509</f>
        <v>0</v>
      </c>
      <c r="AH500" s="367">
        <f>Schisto!AO509</f>
        <v>0</v>
      </c>
      <c r="AI500" s="367">
        <f>Schisto!AT509</f>
        <v>0</v>
      </c>
      <c r="AJ500" s="367">
        <f>Schisto!AU509</f>
        <v>0</v>
      </c>
      <c r="AK500" s="367">
        <f>Schisto!AV509</f>
        <v>0</v>
      </c>
      <c r="AL500" s="367">
        <f>Schisto!AW509</f>
        <v>0</v>
      </c>
      <c r="AM500" s="367">
        <f>COUNTIF(Schisto!AX509,"Sim")</f>
        <v>0</v>
      </c>
      <c r="AN500" s="342"/>
      <c r="AO500" s="367">
        <f>HTS!P509</f>
        <v>0</v>
      </c>
      <c r="AP500" s="367">
        <f>MAX(HTS!AK509,HTS!BS509)</f>
        <v>0</v>
      </c>
      <c r="AQ500" s="367">
        <f>MAX(HTS!AL509,HTS!BT509)</f>
        <v>0</v>
      </c>
      <c r="AR500" s="367">
        <f>MAX(HTS!AM509,HTS!BU509)</f>
        <v>0</v>
      </c>
      <c r="AS500" s="367">
        <f>MAX(HTS!AN509,HTS!BV509)</f>
        <v>0</v>
      </c>
      <c r="AT500" s="367">
        <f>MAX(HTS!AO509,HTS!BW509)</f>
        <v>0</v>
      </c>
      <c r="AU500" s="367">
        <f>MAX(HTS!AQ509,HTS!BY509)</f>
        <v>0</v>
      </c>
      <c r="AV500" s="367">
        <f>MAX(HTS!AR509,HTS!BZ509)</f>
        <v>0</v>
      </c>
      <c r="AW500" s="367">
        <f>MAX(HTS!AS509,HTS!CA509)</f>
        <v>0</v>
      </c>
      <c r="AX500" s="367">
        <f>MAX(HTS!AT509,HTS!CB509)</f>
        <v>0</v>
      </c>
      <c r="AY500" s="367">
        <f>MAX(HTS!AU509,HTS!CC509)</f>
        <v>0</v>
      </c>
      <c r="AZ500" s="367">
        <f>MAX(HTS!AV509,HTS!CD509)</f>
        <v>0</v>
      </c>
      <c r="BA500" s="367">
        <f>MAX(HTS!AW509,HTS!CE509)</f>
        <v>0</v>
      </c>
      <c r="BB500" s="367">
        <f>MAX(HTS!AX509,HTS!CF509)</f>
        <v>0</v>
      </c>
      <c r="BC500" s="367">
        <f>MAX(HTS!AY509,HTS!CG509)</f>
        <v>0</v>
      </c>
      <c r="BD500" s="367">
        <f>MAX(HTS!AZ509,HTS!CH509)</f>
        <v>0</v>
      </c>
      <c r="BE500" s="367">
        <f>MAX(HTS!BA509,HTS!CI509)</f>
        <v>0</v>
      </c>
      <c r="BF500" s="367">
        <f>MAX(HTS!BB509,HTS!CJ509)</f>
        <v>0</v>
      </c>
      <c r="BG500" s="367">
        <f>MAX(COUNTIF(HTS!BC509,"Sim"),COUNTIF(HTS!CK509,"Sim"))</f>
        <v>0</v>
      </c>
      <c r="BH500" s="342"/>
      <c r="BI500" s="367">
        <f>Tracoma!Q512</f>
        <v>0</v>
      </c>
      <c r="BJ500" s="367">
        <f>Tracoma!AK512</f>
        <v>0</v>
      </c>
      <c r="BK500" s="367">
        <f>Tracoma!AL512</f>
        <v>0</v>
      </c>
      <c r="BL500" s="367">
        <f>Tracoma!AN512</f>
        <v>0</v>
      </c>
      <c r="BM500" s="367">
        <f>Tracoma!AO512</f>
        <v>0</v>
      </c>
      <c r="BN500" s="367">
        <f>Tracoma!AT512</f>
        <v>0</v>
      </c>
      <c r="BO500" s="367">
        <f>Tracoma!AU512</f>
        <v>0</v>
      </c>
      <c r="BP500" s="367">
        <f>Tracoma!AV512</f>
        <v>0</v>
      </c>
      <c r="BQ500" s="367">
        <f>Tracoma!AW512</f>
        <v>0</v>
      </c>
      <c r="BR500" s="367">
        <f>COUNTIF(Tracoma!AX512,"Sim")</f>
        <v>0</v>
      </c>
      <c r="BS500" s="342"/>
      <c r="BT500" s="367">
        <f t="shared" si="83"/>
        <v>0</v>
      </c>
      <c r="BU500" s="367">
        <f t="shared" si="84"/>
        <v>0</v>
      </c>
      <c r="BV500" s="367">
        <f t="shared" si="85"/>
        <v>0</v>
      </c>
      <c r="BW500" s="367">
        <f t="shared" si="86"/>
        <v>0</v>
      </c>
      <c r="BX500" s="367">
        <f t="shared" si="87"/>
        <v>0</v>
      </c>
      <c r="BY500" s="367">
        <f t="shared" si="90"/>
        <v>0</v>
      </c>
      <c r="BZ500" s="367">
        <f t="shared" si="91"/>
        <v>0</v>
      </c>
      <c r="CA500" s="367">
        <f t="shared" si="92"/>
        <v>0</v>
      </c>
      <c r="CB500" s="367">
        <f t="shared" si="88"/>
        <v>0</v>
      </c>
      <c r="CC500" s="367">
        <f t="shared" si="89"/>
        <v>0</v>
      </c>
    </row>
    <row r="501" spans="2:81" x14ac:dyDescent="0.25">
      <c r="B501" s="150">
        <f>Demografia!B509</f>
        <v>0</v>
      </c>
      <c r="C501" s="150">
        <f>Demografia!C509</f>
        <v>0</v>
      </c>
      <c r="D501" s="151">
        <f>Demografia!D509</f>
        <v>0</v>
      </c>
      <c r="E501" s="56"/>
      <c r="F501" s="151">
        <f>FL!M508</f>
        <v>0</v>
      </c>
      <c r="G501" s="151">
        <f>FL!AE508</f>
        <v>0</v>
      </c>
      <c r="H501" s="151">
        <f>FL!AF508</f>
        <v>0</v>
      </c>
      <c r="I501" s="151">
        <f>FL!AH508</f>
        <v>0</v>
      </c>
      <c r="J501" s="151">
        <f>FL!AI508</f>
        <v>0</v>
      </c>
      <c r="K501" s="151">
        <f>FL!AK508</f>
        <v>0</v>
      </c>
      <c r="L501" s="151">
        <f>FL!AM508</f>
        <v>0</v>
      </c>
      <c r="M501" s="151">
        <f>FL!AN508</f>
        <v>0</v>
      </c>
      <c r="N501" s="151">
        <f>FL!AO508</f>
        <v>0</v>
      </c>
      <c r="O501" s="151">
        <f>FL!AP508</f>
        <v>0</v>
      </c>
      <c r="P501" s="151">
        <f>FL!AQ508</f>
        <v>0</v>
      </c>
      <c r="Q501" s="151">
        <f>COUNTIF(FL!AR508,"Sim")</f>
        <v>0</v>
      </c>
      <c r="R501" s="56"/>
      <c r="S501" s="151">
        <f>Onco!K508</f>
        <v>0</v>
      </c>
      <c r="T501" s="151">
        <f>MAX(Onco!AB508,Onco!BA508)</f>
        <v>0</v>
      </c>
      <c r="U501" s="151">
        <f>MAX(Onco!AC508,Onco!BB508)</f>
        <v>0</v>
      </c>
      <c r="V501" s="151">
        <f>MAX(Onco!AE508,Onco!BD508)</f>
        <v>0</v>
      </c>
      <c r="W501" s="151">
        <f>MAX(Onco!AF508,Onco!BE508)</f>
        <v>0</v>
      </c>
      <c r="X501" s="151">
        <f>MAX(Onco!AG508,Onco!BF508)</f>
        <v>0</v>
      </c>
      <c r="Y501" s="151">
        <f>MAX(Onco!AH508,Onco!BG508)</f>
        <v>0</v>
      </c>
      <c r="Z501" s="151">
        <f>MAX(Onco!AI508,Onco!BH508)</f>
        <v>0</v>
      </c>
      <c r="AA501" s="151">
        <f>MAX(Onco!AJ508,Onco!BI508)</f>
        <v>0</v>
      </c>
      <c r="AB501" s="151">
        <f>MAX(COUNTIF(Onco!AK508,"Sim"),COUNTIF(Onco!BJ508,"Sim"))</f>
        <v>0</v>
      </c>
      <c r="AC501" s="56"/>
      <c r="AD501" s="151">
        <f>Schisto!P510</f>
        <v>0</v>
      </c>
      <c r="AE501" s="151">
        <f>Schisto!AI510</f>
        <v>0</v>
      </c>
      <c r="AF501" s="151">
        <f>Schisto!AJ510</f>
        <v>0</v>
      </c>
      <c r="AG501" s="151">
        <f>Schisto!AN510</f>
        <v>0</v>
      </c>
      <c r="AH501" s="151">
        <f>Schisto!AO510</f>
        <v>0</v>
      </c>
      <c r="AI501" s="151">
        <f>Schisto!AT510</f>
        <v>0</v>
      </c>
      <c r="AJ501" s="151">
        <f>Schisto!AU510</f>
        <v>0</v>
      </c>
      <c r="AK501" s="151">
        <f>Schisto!AV510</f>
        <v>0</v>
      </c>
      <c r="AL501" s="151">
        <f>Schisto!AW510</f>
        <v>0</v>
      </c>
      <c r="AM501" s="151">
        <f>COUNTIF(Schisto!AX510,"Sim")</f>
        <v>0</v>
      </c>
      <c r="AN501" s="56"/>
      <c r="AO501" s="151">
        <f>HTS!P510</f>
        <v>0</v>
      </c>
      <c r="AP501" s="151">
        <f>MAX(HTS!AK510,HTS!BS510)</f>
        <v>0</v>
      </c>
      <c r="AQ501" s="151">
        <f>MAX(HTS!AL510,HTS!BT510)</f>
        <v>0</v>
      </c>
      <c r="AR501" s="151">
        <f>MAX(HTS!AM510,HTS!BU510)</f>
        <v>0</v>
      </c>
      <c r="AS501" s="151">
        <f>MAX(HTS!AN510,HTS!BV510)</f>
        <v>0</v>
      </c>
      <c r="AT501" s="151">
        <f>MAX(HTS!AO510,HTS!BW510)</f>
        <v>0</v>
      </c>
      <c r="AU501" s="151">
        <f>MAX(HTS!AQ510,HTS!BY510)</f>
        <v>0</v>
      </c>
      <c r="AV501" s="151">
        <f>MAX(HTS!AR510,HTS!BZ510)</f>
        <v>0</v>
      </c>
      <c r="AW501" s="151">
        <f>MAX(HTS!AS510,HTS!CA510)</f>
        <v>0</v>
      </c>
      <c r="AX501" s="151">
        <f>MAX(HTS!AT510,HTS!CB510)</f>
        <v>0</v>
      </c>
      <c r="AY501" s="151">
        <f>MAX(HTS!AU510,HTS!CC510)</f>
        <v>0</v>
      </c>
      <c r="AZ501" s="151">
        <f>MAX(HTS!AV510,HTS!CD510)</f>
        <v>0</v>
      </c>
      <c r="BA501" s="151">
        <f>MAX(HTS!AW510,HTS!CE510)</f>
        <v>0</v>
      </c>
      <c r="BB501" s="151">
        <f>MAX(HTS!AX510,HTS!CF510)</f>
        <v>0</v>
      </c>
      <c r="BC501" s="151">
        <f>MAX(HTS!AY510,HTS!CG510)</f>
        <v>0</v>
      </c>
      <c r="BD501" s="151">
        <f>MAX(HTS!AZ510,HTS!CH510)</f>
        <v>0</v>
      </c>
      <c r="BE501" s="151">
        <f>MAX(HTS!BA510,HTS!CI510)</f>
        <v>0</v>
      </c>
      <c r="BF501" s="151">
        <f>MAX(HTS!BB510,HTS!CJ510)</f>
        <v>0</v>
      </c>
      <c r="BG501" s="151">
        <f>MAX(COUNTIF(HTS!BC510,"Sim"),COUNTIF(HTS!CK510,"Sim"))</f>
        <v>0</v>
      </c>
      <c r="BH501" s="56"/>
      <c r="BI501" s="151">
        <f>Tracoma!Q513</f>
        <v>0</v>
      </c>
      <c r="BJ501" s="151">
        <f>Tracoma!AK513</f>
        <v>0</v>
      </c>
      <c r="BK501" s="151">
        <f>Tracoma!AL513</f>
        <v>0</v>
      </c>
      <c r="BL501" s="151">
        <f>Tracoma!AN513</f>
        <v>0</v>
      </c>
      <c r="BM501" s="151">
        <f>Tracoma!AO513</f>
        <v>0</v>
      </c>
      <c r="BN501" s="151">
        <f>Tracoma!AT513</f>
        <v>0</v>
      </c>
      <c r="BO501" s="151">
        <f>Tracoma!AU513</f>
        <v>0</v>
      </c>
      <c r="BP501" s="151">
        <f>Tracoma!AV513</f>
        <v>0</v>
      </c>
      <c r="BQ501" s="151">
        <f>Tracoma!AW513</f>
        <v>0</v>
      </c>
      <c r="BR501" s="151">
        <f>COUNTIF(Tracoma!AX513,"Sim")</f>
        <v>0</v>
      </c>
      <c r="BS501" s="56"/>
      <c r="BT501" s="151">
        <f t="shared" si="83"/>
        <v>0</v>
      </c>
      <c r="BU501" s="151">
        <f t="shared" si="84"/>
        <v>0</v>
      </c>
      <c r="BV501" s="151">
        <f t="shared" si="85"/>
        <v>0</v>
      </c>
      <c r="BW501" s="151">
        <f t="shared" si="86"/>
        <v>0</v>
      </c>
      <c r="BX501" s="151">
        <f t="shared" si="87"/>
        <v>0</v>
      </c>
      <c r="BY501" s="151">
        <f t="shared" si="90"/>
        <v>0</v>
      </c>
      <c r="BZ501" s="151">
        <f t="shared" si="91"/>
        <v>0</v>
      </c>
      <c r="CA501" s="151">
        <f t="shared" si="92"/>
        <v>0</v>
      </c>
      <c r="CB501" s="151">
        <f t="shared" si="88"/>
        <v>0</v>
      </c>
      <c r="CC501" s="151">
        <f t="shared" si="89"/>
        <v>0</v>
      </c>
    </row>
    <row r="502" spans="2:81" x14ac:dyDescent="0.25">
      <c r="B502" s="366">
        <f>Demografia!B510</f>
        <v>0</v>
      </c>
      <c r="C502" s="366">
        <f>Demografia!C510</f>
        <v>0</v>
      </c>
      <c r="D502" s="367">
        <f>Demografia!D510</f>
        <v>0</v>
      </c>
      <c r="E502" s="342"/>
      <c r="F502" s="367">
        <f>FL!M509</f>
        <v>0</v>
      </c>
      <c r="G502" s="367">
        <f>FL!AE509</f>
        <v>0</v>
      </c>
      <c r="H502" s="367">
        <f>FL!AF509</f>
        <v>0</v>
      </c>
      <c r="I502" s="367">
        <f>FL!AH509</f>
        <v>0</v>
      </c>
      <c r="J502" s="367">
        <f>FL!AI509</f>
        <v>0</v>
      </c>
      <c r="K502" s="367">
        <f>FL!AK509</f>
        <v>0</v>
      </c>
      <c r="L502" s="367">
        <f>FL!AM509</f>
        <v>0</v>
      </c>
      <c r="M502" s="367">
        <f>FL!AN509</f>
        <v>0</v>
      </c>
      <c r="N502" s="367">
        <f>FL!AO509</f>
        <v>0</v>
      </c>
      <c r="O502" s="367">
        <f>FL!AP509</f>
        <v>0</v>
      </c>
      <c r="P502" s="367">
        <f>FL!AQ509</f>
        <v>0</v>
      </c>
      <c r="Q502" s="367">
        <f>COUNTIF(FL!AR509,"Sim")</f>
        <v>0</v>
      </c>
      <c r="R502" s="342"/>
      <c r="S502" s="367">
        <f>Onco!K509</f>
        <v>0</v>
      </c>
      <c r="T502" s="367">
        <f>MAX(Onco!AB509,Onco!BA509)</f>
        <v>0</v>
      </c>
      <c r="U502" s="367">
        <f>MAX(Onco!AC509,Onco!BB509)</f>
        <v>0</v>
      </c>
      <c r="V502" s="367">
        <f>MAX(Onco!AE509,Onco!BD509)</f>
        <v>0</v>
      </c>
      <c r="W502" s="367">
        <f>MAX(Onco!AF509,Onco!BE509)</f>
        <v>0</v>
      </c>
      <c r="X502" s="367">
        <f>MAX(Onco!AG509,Onco!BF509)</f>
        <v>0</v>
      </c>
      <c r="Y502" s="367">
        <f>MAX(Onco!AH509,Onco!BG509)</f>
        <v>0</v>
      </c>
      <c r="Z502" s="367">
        <f>MAX(Onco!AI509,Onco!BH509)</f>
        <v>0</v>
      </c>
      <c r="AA502" s="367">
        <f>MAX(Onco!AJ509,Onco!BI509)</f>
        <v>0</v>
      </c>
      <c r="AB502" s="367">
        <f>MAX(COUNTIF(Onco!AK509,"Sim"),COUNTIF(Onco!BJ509,"Sim"))</f>
        <v>0</v>
      </c>
      <c r="AC502" s="342"/>
      <c r="AD502" s="367">
        <f>Schisto!P511</f>
        <v>0</v>
      </c>
      <c r="AE502" s="367">
        <f>Schisto!AI511</f>
        <v>0</v>
      </c>
      <c r="AF502" s="367">
        <f>Schisto!AJ511</f>
        <v>0</v>
      </c>
      <c r="AG502" s="367">
        <f>Schisto!AN511</f>
        <v>0</v>
      </c>
      <c r="AH502" s="367">
        <f>Schisto!AO511</f>
        <v>0</v>
      </c>
      <c r="AI502" s="367">
        <f>Schisto!AT511</f>
        <v>0</v>
      </c>
      <c r="AJ502" s="367">
        <f>Schisto!AU511</f>
        <v>0</v>
      </c>
      <c r="AK502" s="367">
        <f>Schisto!AV511</f>
        <v>0</v>
      </c>
      <c r="AL502" s="367">
        <f>Schisto!AW511</f>
        <v>0</v>
      </c>
      <c r="AM502" s="367">
        <f>COUNTIF(Schisto!AX511,"Sim")</f>
        <v>0</v>
      </c>
      <c r="AN502" s="342"/>
      <c r="AO502" s="367">
        <f>HTS!P511</f>
        <v>0</v>
      </c>
      <c r="AP502" s="367">
        <f>MAX(HTS!AK511,HTS!BS511)</f>
        <v>0</v>
      </c>
      <c r="AQ502" s="367">
        <f>MAX(HTS!AL511,HTS!BT511)</f>
        <v>0</v>
      </c>
      <c r="AR502" s="367">
        <f>MAX(HTS!AM511,HTS!BU511)</f>
        <v>0</v>
      </c>
      <c r="AS502" s="367">
        <f>MAX(HTS!AN511,HTS!BV511)</f>
        <v>0</v>
      </c>
      <c r="AT502" s="367">
        <f>MAX(HTS!AO511,HTS!BW511)</f>
        <v>0</v>
      </c>
      <c r="AU502" s="367">
        <f>MAX(HTS!AQ511,HTS!BY511)</f>
        <v>0</v>
      </c>
      <c r="AV502" s="367">
        <f>MAX(HTS!AR511,HTS!BZ511)</f>
        <v>0</v>
      </c>
      <c r="AW502" s="367">
        <f>MAX(HTS!AS511,HTS!CA511)</f>
        <v>0</v>
      </c>
      <c r="AX502" s="367">
        <f>MAX(HTS!AT511,HTS!CB511)</f>
        <v>0</v>
      </c>
      <c r="AY502" s="367">
        <f>MAX(HTS!AU511,HTS!CC511)</f>
        <v>0</v>
      </c>
      <c r="AZ502" s="367">
        <f>MAX(HTS!AV511,HTS!CD511)</f>
        <v>0</v>
      </c>
      <c r="BA502" s="367">
        <f>MAX(HTS!AW511,HTS!CE511)</f>
        <v>0</v>
      </c>
      <c r="BB502" s="367">
        <f>MAX(HTS!AX511,HTS!CF511)</f>
        <v>0</v>
      </c>
      <c r="BC502" s="367">
        <f>MAX(HTS!AY511,HTS!CG511)</f>
        <v>0</v>
      </c>
      <c r="BD502" s="367">
        <f>MAX(HTS!AZ511,HTS!CH511)</f>
        <v>0</v>
      </c>
      <c r="BE502" s="367">
        <f>MAX(HTS!BA511,HTS!CI511)</f>
        <v>0</v>
      </c>
      <c r="BF502" s="367">
        <f>MAX(HTS!BB511,HTS!CJ511)</f>
        <v>0</v>
      </c>
      <c r="BG502" s="367">
        <f>MAX(COUNTIF(HTS!BC511,"Sim"),COUNTIF(HTS!CK511,"Sim"))</f>
        <v>0</v>
      </c>
      <c r="BH502" s="342"/>
      <c r="BI502" s="367">
        <f>Tracoma!Q514</f>
        <v>0</v>
      </c>
      <c r="BJ502" s="367">
        <f>Tracoma!AK514</f>
        <v>0</v>
      </c>
      <c r="BK502" s="367">
        <f>Tracoma!AL514</f>
        <v>0</v>
      </c>
      <c r="BL502" s="367">
        <f>Tracoma!AN514</f>
        <v>0</v>
      </c>
      <c r="BM502" s="367">
        <f>Tracoma!AO514</f>
        <v>0</v>
      </c>
      <c r="BN502" s="367">
        <f>Tracoma!AT514</f>
        <v>0</v>
      </c>
      <c r="BO502" s="367">
        <f>Tracoma!AU514</f>
        <v>0</v>
      </c>
      <c r="BP502" s="367">
        <f>Tracoma!AV514</f>
        <v>0</v>
      </c>
      <c r="BQ502" s="367">
        <f>Tracoma!AW514</f>
        <v>0</v>
      </c>
      <c r="BR502" s="367">
        <f>COUNTIF(Tracoma!AX514,"Sim")</f>
        <v>0</v>
      </c>
      <c r="BS502" s="342"/>
      <c r="BT502" s="367">
        <f t="shared" si="83"/>
        <v>0</v>
      </c>
      <c r="BU502" s="367">
        <f t="shared" si="84"/>
        <v>0</v>
      </c>
      <c r="BV502" s="367">
        <f t="shared" si="85"/>
        <v>0</v>
      </c>
      <c r="BW502" s="367">
        <f t="shared" si="86"/>
        <v>0</v>
      </c>
      <c r="BX502" s="367">
        <f t="shared" si="87"/>
        <v>0</v>
      </c>
      <c r="BY502" s="367">
        <f t="shared" si="90"/>
        <v>0</v>
      </c>
      <c r="BZ502" s="367">
        <f t="shared" si="91"/>
        <v>0</v>
      </c>
      <c r="CA502" s="367">
        <f t="shared" si="92"/>
        <v>0</v>
      </c>
      <c r="CB502" s="367">
        <f t="shared" si="88"/>
        <v>0</v>
      </c>
      <c r="CC502" s="367">
        <f t="shared" si="89"/>
        <v>0</v>
      </c>
    </row>
    <row r="503" spans="2:81" x14ac:dyDescent="0.25">
      <c r="B503" s="150">
        <f>Demografia!B511</f>
        <v>0</v>
      </c>
      <c r="C503" s="150">
        <f>Demografia!C511</f>
        <v>0</v>
      </c>
      <c r="D503" s="151">
        <f>Demografia!D511</f>
        <v>0</v>
      </c>
      <c r="E503" s="56"/>
      <c r="F503" s="151">
        <f>FL!M510</f>
        <v>0</v>
      </c>
      <c r="G503" s="151">
        <f>FL!AE510</f>
        <v>0</v>
      </c>
      <c r="H503" s="151">
        <f>FL!AF510</f>
        <v>0</v>
      </c>
      <c r="I503" s="151">
        <f>FL!AH510</f>
        <v>0</v>
      </c>
      <c r="J503" s="151">
        <f>FL!AI510</f>
        <v>0</v>
      </c>
      <c r="K503" s="151">
        <f>FL!AK510</f>
        <v>0</v>
      </c>
      <c r="L503" s="151">
        <f>FL!AM510</f>
        <v>0</v>
      </c>
      <c r="M503" s="151">
        <f>FL!AN510</f>
        <v>0</v>
      </c>
      <c r="N503" s="151">
        <f>FL!AO510</f>
        <v>0</v>
      </c>
      <c r="O503" s="151">
        <f>FL!AP510</f>
        <v>0</v>
      </c>
      <c r="P503" s="151">
        <f>FL!AQ510</f>
        <v>0</v>
      </c>
      <c r="Q503" s="151">
        <f>COUNTIF(FL!AR510,"Sim")</f>
        <v>0</v>
      </c>
      <c r="R503" s="56"/>
      <c r="S503" s="151">
        <f>Onco!K510</f>
        <v>0</v>
      </c>
      <c r="T503" s="151">
        <f>MAX(Onco!AB510,Onco!BA510)</f>
        <v>0</v>
      </c>
      <c r="U503" s="151">
        <f>MAX(Onco!AC510,Onco!BB510)</f>
        <v>0</v>
      </c>
      <c r="V503" s="151">
        <f>MAX(Onco!AE510,Onco!BD510)</f>
        <v>0</v>
      </c>
      <c r="W503" s="151">
        <f>MAX(Onco!AF510,Onco!BE510)</f>
        <v>0</v>
      </c>
      <c r="X503" s="151">
        <f>MAX(Onco!AG510,Onco!BF510)</f>
        <v>0</v>
      </c>
      <c r="Y503" s="151">
        <f>MAX(Onco!AH510,Onco!BG510)</f>
        <v>0</v>
      </c>
      <c r="Z503" s="151">
        <f>MAX(Onco!AI510,Onco!BH510)</f>
        <v>0</v>
      </c>
      <c r="AA503" s="151">
        <f>MAX(Onco!AJ510,Onco!BI510)</f>
        <v>0</v>
      </c>
      <c r="AB503" s="151">
        <f>MAX(COUNTIF(Onco!AK510,"Sim"),COUNTIF(Onco!BJ510,"Sim"))</f>
        <v>0</v>
      </c>
      <c r="AC503" s="56"/>
      <c r="AD503" s="151">
        <f>Schisto!P512</f>
        <v>0</v>
      </c>
      <c r="AE503" s="151">
        <f>Schisto!AI512</f>
        <v>0</v>
      </c>
      <c r="AF503" s="151">
        <f>Schisto!AJ512</f>
        <v>0</v>
      </c>
      <c r="AG503" s="151">
        <f>Schisto!AN512</f>
        <v>0</v>
      </c>
      <c r="AH503" s="151">
        <f>Schisto!AO512</f>
        <v>0</v>
      </c>
      <c r="AI503" s="151">
        <f>Schisto!AT512</f>
        <v>0</v>
      </c>
      <c r="AJ503" s="151">
        <f>Schisto!AU512</f>
        <v>0</v>
      </c>
      <c r="AK503" s="151">
        <f>Schisto!AV512</f>
        <v>0</v>
      </c>
      <c r="AL503" s="151">
        <f>Schisto!AW512</f>
        <v>0</v>
      </c>
      <c r="AM503" s="151">
        <f>COUNTIF(Schisto!AX512,"Sim")</f>
        <v>0</v>
      </c>
      <c r="AN503" s="56"/>
      <c r="AO503" s="151">
        <f>HTS!P512</f>
        <v>0</v>
      </c>
      <c r="AP503" s="151">
        <f>MAX(HTS!AK512,HTS!BS512)</f>
        <v>0</v>
      </c>
      <c r="AQ503" s="151">
        <f>MAX(HTS!AL512,HTS!BT512)</f>
        <v>0</v>
      </c>
      <c r="AR503" s="151">
        <f>MAX(HTS!AM512,HTS!BU512)</f>
        <v>0</v>
      </c>
      <c r="AS503" s="151">
        <f>MAX(HTS!AN512,HTS!BV512)</f>
        <v>0</v>
      </c>
      <c r="AT503" s="151">
        <f>MAX(HTS!AO512,HTS!BW512)</f>
        <v>0</v>
      </c>
      <c r="AU503" s="151">
        <f>MAX(HTS!AQ512,HTS!BY512)</f>
        <v>0</v>
      </c>
      <c r="AV503" s="151">
        <f>MAX(HTS!AR512,HTS!BZ512)</f>
        <v>0</v>
      </c>
      <c r="AW503" s="151">
        <f>MAX(HTS!AS512,HTS!CA512)</f>
        <v>0</v>
      </c>
      <c r="AX503" s="151">
        <f>MAX(HTS!AT512,HTS!CB512)</f>
        <v>0</v>
      </c>
      <c r="AY503" s="151">
        <f>MAX(HTS!AU512,HTS!CC512)</f>
        <v>0</v>
      </c>
      <c r="AZ503" s="151">
        <f>MAX(HTS!AV512,HTS!CD512)</f>
        <v>0</v>
      </c>
      <c r="BA503" s="151">
        <f>MAX(HTS!AW512,HTS!CE512)</f>
        <v>0</v>
      </c>
      <c r="BB503" s="151">
        <f>MAX(HTS!AX512,HTS!CF512)</f>
        <v>0</v>
      </c>
      <c r="BC503" s="151">
        <f>MAX(HTS!AY512,HTS!CG512)</f>
        <v>0</v>
      </c>
      <c r="BD503" s="151">
        <f>MAX(HTS!AZ512,HTS!CH512)</f>
        <v>0</v>
      </c>
      <c r="BE503" s="151">
        <f>MAX(HTS!BA512,HTS!CI512)</f>
        <v>0</v>
      </c>
      <c r="BF503" s="151">
        <f>MAX(HTS!BB512,HTS!CJ512)</f>
        <v>0</v>
      </c>
      <c r="BG503" s="151">
        <f>MAX(COUNTIF(HTS!BC512,"Sim"),COUNTIF(HTS!CK512,"Sim"))</f>
        <v>0</v>
      </c>
      <c r="BH503" s="56"/>
      <c r="BI503" s="151">
        <f>Tracoma!Q515</f>
        <v>0</v>
      </c>
      <c r="BJ503" s="151">
        <f>Tracoma!AK515</f>
        <v>0</v>
      </c>
      <c r="BK503" s="151">
        <f>Tracoma!AL515</f>
        <v>0</v>
      </c>
      <c r="BL503" s="151">
        <f>Tracoma!AN515</f>
        <v>0</v>
      </c>
      <c r="BM503" s="151">
        <f>Tracoma!AO515</f>
        <v>0</v>
      </c>
      <c r="BN503" s="151">
        <f>Tracoma!AT515</f>
        <v>0</v>
      </c>
      <c r="BO503" s="151">
        <f>Tracoma!AU515</f>
        <v>0</v>
      </c>
      <c r="BP503" s="151">
        <f>Tracoma!AV515</f>
        <v>0</v>
      </c>
      <c r="BQ503" s="151">
        <f>Tracoma!AW515</f>
        <v>0</v>
      </c>
      <c r="BR503" s="151">
        <f>COUNTIF(Tracoma!AX515,"Sim")</f>
        <v>0</v>
      </c>
      <c r="BS503" s="56"/>
      <c r="BT503" s="151">
        <f t="shared" si="83"/>
        <v>0</v>
      </c>
      <c r="BU503" s="151">
        <f t="shared" si="84"/>
        <v>0</v>
      </c>
      <c r="BV503" s="151">
        <f t="shared" si="85"/>
        <v>0</v>
      </c>
      <c r="BW503" s="151">
        <f t="shared" si="86"/>
        <v>0</v>
      </c>
      <c r="BX503" s="151">
        <f t="shared" si="87"/>
        <v>0</v>
      </c>
      <c r="BY503" s="151">
        <f t="shared" si="90"/>
        <v>0</v>
      </c>
      <c r="BZ503" s="151">
        <f t="shared" si="91"/>
        <v>0</v>
      </c>
      <c r="CA503" s="151">
        <f t="shared" si="92"/>
        <v>0</v>
      </c>
      <c r="CB503" s="151">
        <f t="shared" si="88"/>
        <v>0</v>
      </c>
      <c r="CC503" s="151">
        <f t="shared" si="89"/>
        <v>0</v>
      </c>
    </row>
    <row r="504" spans="2:81" x14ac:dyDescent="0.25">
      <c r="B504" s="366">
        <f>Demografia!B512</f>
        <v>0</v>
      </c>
      <c r="C504" s="366">
        <f>Demografia!C512</f>
        <v>0</v>
      </c>
      <c r="D504" s="367">
        <f>Demografia!D512</f>
        <v>0</v>
      </c>
      <c r="E504" s="342"/>
      <c r="F504" s="367">
        <f>FL!M511</f>
        <v>0</v>
      </c>
      <c r="G504" s="367">
        <f>FL!AE511</f>
        <v>0</v>
      </c>
      <c r="H504" s="367">
        <f>FL!AF511</f>
        <v>0</v>
      </c>
      <c r="I504" s="367">
        <f>FL!AH511</f>
        <v>0</v>
      </c>
      <c r="J504" s="367">
        <f>FL!AI511</f>
        <v>0</v>
      </c>
      <c r="K504" s="367">
        <f>FL!AK511</f>
        <v>0</v>
      </c>
      <c r="L504" s="367">
        <f>FL!AM511</f>
        <v>0</v>
      </c>
      <c r="M504" s="367">
        <f>FL!AN511</f>
        <v>0</v>
      </c>
      <c r="N504" s="367">
        <f>FL!AO511</f>
        <v>0</v>
      </c>
      <c r="O504" s="367">
        <f>FL!AP511</f>
        <v>0</v>
      </c>
      <c r="P504" s="367">
        <f>FL!AQ511</f>
        <v>0</v>
      </c>
      <c r="Q504" s="367">
        <f>COUNTIF(FL!AR511,"Sim")</f>
        <v>0</v>
      </c>
      <c r="R504" s="342"/>
      <c r="S504" s="367">
        <f>Onco!K511</f>
        <v>0</v>
      </c>
      <c r="T504" s="367">
        <f>MAX(Onco!AB511,Onco!BA511)</f>
        <v>0</v>
      </c>
      <c r="U504" s="367">
        <f>MAX(Onco!AC511,Onco!BB511)</f>
        <v>0</v>
      </c>
      <c r="V504" s="367">
        <f>MAX(Onco!AE511,Onco!BD511)</f>
        <v>0</v>
      </c>
      <c r="W504" s="367">
        <f>MAX(Onco!AF511,Onco!BE511)</f>
        <v>0</v>
      </c>
      <c r="X504" s="367">
        <f>MAX(Onco!AG511,Onco!BF511)</f>
        <v>0</v>
      </c>
      <c r="Y504" s="367">
        <f>MAX(Onco!AH511,Onco!BG511)</f>
        <v>0</v>
      </c>
      <c r="Z504" s="367">
        <f>MAX(Onco!AI511,Onco!BH511)</f>
        <v>0</v>
      </c>
      <c r="AA504" s="367">
        <f>MAX(Onco!AJ511,Onco!BI511)</f>
        <v>0</v>
      </c>
      <c r="AB504" s="367">
        <f>MAX(COUNTIF(Onco!AK511,"Sim"),COUNTIF(Onco!BJ511,"Sim"))</f>
        <v>0</v>
      </c>
      <c r="AC504" s="342"/>
      <c r="AD504" s="367">
        <f>Schisto!P513</f>
        <v>0</v>
      </c>
      <c r="AE504" s="367">
        <f>Schisto!AI513</f>
        <v>0</v>
      </c>
      <c r="AF504" s="367">
        <f>Schisto!AJ513</f>
        <v>0</v>
      </c>
      <c r="AG504" s="367">
        <f>Schisto!AN513</f>
        <v>0</v>
      </c>
      <c r="AH504" s="367">
        <f>Schisto!AO513</f>
        <v>0</v>
      </c>
      <c r="AI504" s="367">
        <f>Schisto!AT513</f>
        <v>0</v>
      </c>
      <c r="AJ504" s="367">
        <f>Schisto!AU513</f>
        <v>0</v>
      </c>
      <c r="AK504" s="367">
        <f>Schisto!AV513</f>
        <v>0</v>
      </c>
      <c r="AL504" s="367">
        <f>Schisto!AW513</f>
        <v>0</v>
      </c>
      <c r="AM504" s="367">
        <f>COUNTIF(Schisto!AX513,"Sim")</f>
        <v>0</v>
      </c>
      <c r="AN504" s="342"/>
      <c r="AO504" s="367">
        <f>HTS!P513</f>
        <v>0</v>
      </c>
      <c r="AP504" s="367">
        <f>MAX(HTS!AK513,HTS!BS513)</f>
        <v>0</v>
      </c>
      <c r="AQ504" s="367">
        <f>MAX(HTS!AL513,HTS!BT513)</f>
        <v>0</v>
      </c>
      <c r="AR504" s="367">
        <f>MAX(HTS!AM513,HTS!BU513)</f>
        <v>0</v>
      </c>
      <c r="AS504" s="367">
        <f>MAX(HTS!AN513,HTS!BV513)</f>
        <v>0</v>
      </c>
      <c r="AT504" s="367">
        <f>MAX(HTS!AO513,HTS!BW513)</f>
        <v>0</v>
      </c>
      <c r="AU504" s="367">
        <f>MAX(HTS!AQ513,HTS!BY513)</f>
        <v>0</v>
      </c>
      <c r="AV504" s="367">
        <f>MAX(HTS!AR513,HTS!BZ513)</f>
        <v>0</v>
      </c>
      <c r="AW504" s="367">
        <f>MAX(HTS!AS513,HTS!CA513)</f>
        <v>0</v>
      </c>
      <c r="AX504" s="367">
        <f>MAX(HTS!AT513,HTS!CB513)</f>
        <v>0</v>
      </c>
      <c r="AY504" s="367">
        <f>MAX(HTS!AU513,HTS!CC513)</f>
        <v>0</v>
      </c>
      <c r="AZ504" s="367">
        <f>MAX(HTS!AV513,HTS!CD513)</f>
        <v>0</v>
      </c>
      <c r="BA504" s="367">
        <f>MAX(HTS!AW513,HTS!CE513)</f>
        <v>0</v>
      </c>
      <c r="BB504" s="367">
        <f>MAX(HTS!AX513,HTS!CF513)</f>
        <v>0</v>
      </c>
      <c r="BC504" s="367">
        <f>MAX(HTS!AY513,HTS!CG513)</f>
        <v>0</v>
      </c>
      <c r="BD504" s="367">
        <f>MAX(HTS!AZ513,HTS!CH513)</f>
        <v>0</v>
      </c>
      <c r="BE504" s="367">
        <f>MAX(HTS!BA513,HTS!CI513)</f>
        <v>0</v>
      </c>
      <c r="BF504" s="367">
        <f>MAX(HTS!BB513,HTS!CJ513)</f>
        <v>0</v>
      </c>
      <c r="BG504" s="367">
        <f>MAX(COUNTIF(HTS!BC513,"Sim"),COUNTIF(HTS!CK513,"Sim"))</f>
        <v>0</v>
      </c>
      <c r="BH504" s="342"/>
      <c r="BI504" s="367">
        <f>Tracoma!Q516</f>
        <v>0</v>
      </c>
      <c r="BJ504" s="367">
        <f>Tracoma!AK516</f>
        <v>0</v>
      </c>
      <c r="BK504" s="367">
        <f>Tracoma!AL516</f>
        <v>0</v>
      </c>
      <c r="BL504" s="367">
        <f>Tracoma!AN516</f>
        <v>0</v>
      </c>
      <c r="BM504" s="367">
        <f>Tracoma!AO516</f>
        <v>0</v>
      </c>
      <c r="BN504" s="367">
        <f>Tracoma!AT516</f>
        <v>0</v>
      </c>
      <c r="BO504" s="367">
        <f>Tracoma!AU516</f>
        <v>0</v>
      </c>
      <c r="BP504" s="367">
        <f>Tracoma!AV516</f>
        <v>0</v>
      </c>
      <c r="BQ504" s="367">
        <f>Tracoma!AW516</f>
        <v>0</v>
      </c>
      <c r="BR504" s="367">
        <f>COUNTIF(Tracoma!AX516,"Sim")</f>
        <v>0</v>
      </c>
      <c r="BS504" s="342"/>
      <c r="BT504" s="367">
        <f t="shared" si="83"/>
        <v>0</v>
      </c>
      <c r="BU504" s="367">
        <f t="shared" si="84"/>
        <v>0</v>
      </c>
      <c r="BV504" s="367">
        <f t="shared" si="85"/>
        <v>0</v>
      </c>
      <c r="BW504" s="367">
        <f t="shared" si="86"/>
        <v>0</v>
      </c>
      <c r="BX504" s="367">
        <f t="shared" si="87"/>
        <v>0</v>
      </c>
      <c r="BY504" s="367">
        <f t="shared" si="90"/>
        <v>0</v>
      </c>
      <c r="BZ504" s="367">
        <f t="shared" si="91"/>
        <v>0</v>
      </c>
      <c r="CA504" s="367">
        <f t="shared" si="92"/>
        <v>0</v>
      </c>
      <c r="CB504" s="367">
        <f t="shared" si="88"/>
        <v>0</v>
      </c>
      <c r="CC504" s="367">
        <f t="shared" si="89"/>
        <v>0</v>
      </c>
    </row>
    <row r="505" spans="2:81" x14ac:dyDescent="0.25">
      <c r="B505" s="150">
        <f>Demografia!B513</f>
        <v>0</v>
      </c>
      <c r="C505" s="150">
        <f>Demografia!C513</f>
        <v>0</v>
      </c>
      <c r="D505" s="151">
        <f>Demografia!D513</f>
        <v>0</v>
      </c>
      <c r="E505" s="56"/>
      <c r="F505" s="151">
        <f>FL!M512</f>
        <v>0</v>
      </c>
      <c r="G505" s="151">
        <f>FL!AE512</f>
        <v>0</v>
      </c>
      <c r="H505" s="151">
        <f>FL!AF512</f>
        <v>0</v>
      </c>
      <c r="I505" s="151">
        <f>FL!AH512</f>
        <v>0</v>
      </c>
      <c r="J505" s="151">
        <f>FL!AI512</f>
        <v>0</v>
      </c>
      <c r="K505" s="151">
        <f>FL!AK512</f>
        <v>0</v>
      </c>
      <c r="L505" s="151">
        <f>FL!AM512</f>
        <v>0</v>
      </c>
      <c r="M505" s="151">
        <f>FL!AN512</f>
        <v>0</v>
      </c>
      <c r="N505" s="151">
        <f>FL!AO512</f>
        <v>0</v>
      </c>
      <c r="O505" s="151">
        <f>FL!AP512</f>
        <v>0</v>
      </c>
      <c r="P505" s="151">
        <f>FL!AQ512</f>
        <v>0</v>
      </c>
      <c r="Q505" s="151">
        <f>COUNTIF(FL!AR512,"Sim")</f>
        <v>0</v>
      </c>
      <c r="R505" s="56"/>
      <c r="S505" s="151">
        <f>Onco!K512</f>
        <v>0</v>
      </c>
      <c r="T505" s="151">
        <f>MAX(Onco!AB512,Onco!BA512)</f>
        <v>0</v>
      </c>
      <c r="U505" s="151">
        <f>MAX(Onco!AC512,Onco!BB512)</f>
        <v>0</v>
      </c>
      <c r="V505" s="151">
        <f>MAX(Onco!AE512,Onco!BD512)</f>
        <v>0</v>
      </c>
      <c r="W505" s="151">
        <f>MAX(Onco!AF512,Onco!BE512)</f>
        <v>0</v>
      </c>
      <c r="X505" s="151">
        <f>MAX(Onco!AG512,Onco!BF512)</f>
        <v>0</v>
      </c>
      <c r="Y505" s="151">
        <f>MAX(Onco!AH512,Onco!BG512)</f>
        <v>0</v>
      </c>
      <c r="Z505" s="151">
        <f>MAX(Onco!AI512,Onco!BH512)</f>
        <v>0</v>
      </c>
      <c r="AA505" s="151">
        <f>MAX(Onco!AJ512,Onco!BI512)</f>
        <v>0</v>
      </c>
      <c r="AB505" s="151">
        <f>MAX(COUNTIF(Onco!AK512,"Sim"),COUNTIF(Onco!BJ512,"Sim"))</f>
        <v>0</v>
      </c>
      <c r="AC505" s="56"/>
      <c r="AD505" s="151">
        <f>Schisto!P514</f>
        <v>0</v>
      </c>
      <c r="AE505" s="151">
        <f>Schisto!AI514</f>
        <v>0</v>
      </c>
      <c r="AF505" s="151">
        <f>Schisto!AJ514</f>
        <v>0</v>
      </c>
      <c r="AG505" s="151">
        <f>Schisto!AN514</f>
        <v>0</v>
      </c>
      <c r="AH505" s="151">
        <f>Schisto!AO514</f>
        <v>0</v>
      </c>
      <c r="AI505" s="151">
        <f>Schisto!AT514</f>
        <v>0</v>
      </c>
      <c r="AJ505" s="151">
        <f>Schisto!AU514</f>
        <v>0</v>
      </c>
      <c r="AK505" s="151">
        <f>Schisto!AV514</f>
        <v>0</v>
      </c>
      <c r="AL505" s="151">
        <f>Schisto!AW514</f>
        <v>0</v>
      </c>
      <c r="AM505" s="151">
        <f>COUNTIF(Schisto!AX514,"Sim")</f>
        <v>0</v>
      </c>
      <c r="AN505" s="56"/>
      <c r="AO505" s="151">
        <f>HTS!P514</f>
        <v>0</v>
      </c>
      <c r="AP505" s="151">
        <f>MAX(HTS!AK514,HTS!BS514)</f>
        <v>0</v>
      </c>
      <c r="AQ505" s="151">
        <f>MAX(HTS!AL514,HTS!BT514)</f>
        <v>0</v>
      </c>
      <c r="AR505" s="151">
        <f>MAX(HTS!AM514,HTS!BU514)</f>
        <v>0</v>
      </c>
      <c r="AS505" s="151">
        <f>MAX(HTS!AN514,HTS!BV514)</f>
        <v>0</v>
      </c>
      <c r="AT505" s="151">
        <f>MAX(HTS!AO514,HTS!BW514)</f>
        <v>0</v>
      </c>
      <c r="AU505" s="151">
        <f>MAX(HTS!AQ514,HTS!BY514)</f>
        <v>0</v>
      </c>
      <c r="AV505" s="151">
        <f>MAX(HTS!AR514,HTS!BZ514)</f>
        <v>0</v>
      </c>
      <c r="AW505" s="151">
        <f>MAX(HTS!AS514,HTS!CA514)</f>
        <v>0</v>
      </c>
      <c r="AX505" s="151">
        <f>MAX(HTS!AT514,HTS!CB514)</f>
        <v>0</v>
      </c>
      <c r="AY505" s="151">
        <f>MAX(HTS!AU514,HTS!CC514)</f>
        <v>0</v>
      </c>
      <c r="AZ505" s="151">
        <f>MAX(HTS!AV514,HTS!CD514)</f>
        <v>0</v>
      </c>
      <c r="BA505" s="151">
        <f>MAX(HTS!AW514,HTS!CE514)</f>
        <v>0</v>
      </c>
      <c r="BB505" s="151">
        <f>MAX(HTS!AX514,HTS!CF514)</f>
        <v>0</v>
      </c>
      <c r="BC505" s="151">
        <f>MAX(HTS!AY514,HTS!CG514)</f>
        <v>0</v>
      </c>
      <c r="BD505" s="151">
        <f>MAX(HTS!AZ514,HTS!CH514)</f>
        <v>0</v>
      </c>
      <c r="BE505" s="151">
        <f>MAX(HTS!BA514,HTS!CI514)</f>
        <v>0</v>
      </c>
      <c r="BF505" s="151">
        <f>MAX(HTS!BB514,HTS!CJ514)</f>
        <v>0</v>
      </c>
      <c r="BG505" s="151">
        <f>MAX(COUNTIF(HTS!BC514,"Sim"),COUNTIF(HTS!CK514,"Sim"))</f>
        <v>0</v>
      </c>
      <c r="BH505" s="56"/>
      <c r="BI505" s="151">
        <f>Tracoma!Q517</f>
        <v>0</v>
      </c>
      <c r="BJ505" s="151">
        <f>Tracoma!AK517</f>
        <v>0</v>
      </c>
      <c r="BK505" s="151">
        <f>Tracoma!AL517</f>
        <v>0</v>
      </c>
      <c r="BL505" s="151">
        <f>Tracoma!AN517</f>
        <v>0</v>
      </c>
      <c r="BM505" s="151">
        <f>Tracoma!AO517</f>
        <v>0</v>
      </c>
      <c r="BN505" s="151">
        <f>Tracoma!AT517</f>
        <v>0</v>
      </c>
      <c r="BO505" s="151">
        <f>Tracoma!AU517</f>
        <v>0</v>
      </c>
      <c r="BP505" s="151">
        <f>Tracoma!AV517</f>
        <v>0</v>
      </c>
      <c r="BQ505" s="151">
        <f>Tracoma!AW517</f>
        <v>0</v>
      </c>
      <c r="BR505" s="151">
        <f>COUNTIF(Tracoma!AX517,"Sim")</f>
        <v>0</v>
      </c>
      <c r="BS505" s="56"/>
      <c r="BT505" s="151">
        <f t="shared" si="83"/>
        <v>0</v>
      </c>
      <c r="BU505" s="151">
        <f t="shared" si="84"/>
        <v>0</v>
      </c>
      <c r="BV505" s="151">
        <f t="shared" si="85"/>
        <v>0</v>
      </c>
      <c r="BW505" s="151">
        <f t="shared" si="86"/>
        <v>0</v>
      </c>
      <c r="BX505" s="151">
        <f t="shared" si="87"/>
        <v>0</v>
      </c>
      <c r="BY505" s="151">
        <f t="shared" si="90"/>
        <v>0</v>
      </c>
      <c r="BZ505" s="151">
        <f t="shared" si="91"/>
        <v>0</v>
      </c>
      <c r="CA505" s="151">
        <f t="shared" si="92"/>
        <v>0</v>
      </c>
      <c r="CB505" s="151">
        <f t="shared" si="88"/>
        <v>0</v>
      </c>
      <c r="CC505" s="151">
        <f t="shared" si="89"/>
        <v>0</v>
      </c>
    </row>
    <row r="506" spans="2:81" x14ac:dyDescent="0.25">
      <c r="B506" s="366">
        <f>Demografia!B514</f>
        <v>0</v>
      </c>
      <c r="C506" s="366">
        <f>Demografia!C514</f>
        <v>0</v>
      </c>
      <c r="D506" s="367">
        <f>Demografia!D514</f>
        <v>0</v>
      </c>
      <c r="E506" s="342"/>
      <c r="F506" s="367">
        <f>FL!M513</f>
        <v>0</v>
      </c>
      <c r="G506" s="367">
        <f>FL!AE513</f>
        <v>0</v>
      </c>
      <c r="H506" s="367">
        <f>FL!AF513</f>
        <v>0</v>
      </c>
      <c r="I506" s="367">
        <f>FL!AH513</f>
        <v>0</v>
      </c>
      <c r="J506" s="367">
        <f>FL!AI513</f>
        <v>0</v>
      </c>
      <c r="K506" s="367">
        <f>FL!AK513</f>
        <v>0</v>
      </c>
      <c r="L506" s="367">
        <f>FL!AM513</f>
        <v>0</v>
      </c>
      <c r="M506" s="367">
        <f>FL!AN513</f>
        <v>0</v>
      </c>
      <c r="N506" s="367">
        <f>FL!AO513</f>
        <v>0</v>
      </c>
      <c r="O506" s="367">
        <f>FL!AP513</f>
        <v>0</v>
      </c>
      <c r="P506" s="367">
        <f>FL!AQ513</f>
        <v>0</v>
      </c>
      <c r="Q506" s="367">
        <f>COUNTIF(FL!AR513,"Sim")</f>
        <v>0</v>
      </c>
      <c r="R506" s="342"/>
      <c r="S506" s="367">
        <f>Onco!K513</f>
        <v>0</v>
      </c>
      <c r="T506" s="367">
        <f>MAX(Onco!AB513,Onco!BA513)</f>
        <v>0</v>
      </c>
      <c r="U506" s="367">
        <f>MAX(Onco!AC513,Onco!BB513)</f>
        <v>0</v>
      </c>
      <c r="V506" s="367">
        <f>MAX(Onco!AE513,Onco!BD513)</f>
        <v>0</v>
      </c>
      <c r="W506" s="367">
        <f>MAX(Onco!AF513,Onco!BE513)</f>
        <v>0</v>
      </c>
      <c r="X506" s="367">
        <f>MAX(Onco!AG513,Onco!BF513)</f>
        <v>0</v>
      </c>
      <c r="Y506" s="367">
        <f>MAX(Onco!AH513,Onco!BG513)</f>
        <v>0</v>
      </c>
      <c r="Z506" s="367">
        <f>MAX(Onco!AI513,Onco!BH513)</f>
        <v>0</v>
      </c>
      <c r="AA506" s="367">
        <f>MAX(Onco!AJ513,Onco!BI513)</f>
        <v>0</v>
      </c>
      <c r="AB506" s="367">
        <f>MAX(COUNTIF(Onco!AK513,"Sim"),COUNTIF(Onco!BJ513,"Sim"))</f>
        <v>0</v>
      </c>
      <c r="AC506" s="342"/>
      <c r="AD506" s="367">
        <f>Schisto!P515</f>
        <v>0</v>
      </c>
      <c r="AE506" s="367">
        <f>Schisto!AI515</f>
        <v>0</v>
      </c>
      <c r="AF506" s="367">
        <f>Schisto!AJ515</f>
        <v>0</v>
      </c>
      <c r="AG506" s="367">
        <f>Schisto!AN515</f>
        <v>0</v>
      </c>
      <c r="AH506" s="367">
        <f>Schisto!AO515</f>
        <v>0</v>
      </c>
      <c r="AI506" s="367">
        <f>Schisto!AT515</f>
        <v>0</v>
      </c>
      <c r="AJ506" s="367">
        <f>Schisto!AU515</f>
        <v>0</v>
      </c>
      <c r="AK506" s="367">
        <f>Schisto!AV515</f>
        <v>0</v>
      </c>
      <c r="AL506" s="367">
        <f>Schisto!AW515</f>
        <v>0</v>
      </c>
      <c r="AM506" s="367">
        <f>COUNTIF(Schisto!AX515,"Sim")</f>
        <v>0</v>
      </c>
      <c r="AN506" s="342"/>
      <c r="AO506" s="367">
        <f>HTS!P515</f>
        <v>0</v>
      </c>
      <c r="AP506" s="367">
        <f>MAX(HTS!AK515,HTS!BS515)</f>
        <v>0</v>
      </c>
      <c r="AQ506" s="367">
        <f>MAX(HTS!AL515,HTS!BT515)</f>
        <v>0</v>
      </c>
      <c r="AR506" s="367">
        <f>MAX(HTS!AM515,HTS!BU515)</f>
        <v>0</v>
      </c>
      <c r="AS506" s="367">
        <f>MAX(HTS!AN515,HTS!BV515)</f>
        <v>0</v>
      </c>
      <c r="AT506" s="367">
        <f>MAX(HTS!AO515,HTS!BW515)</f>
        <v>0</v>
      </c>
      <c r="AU506" s="367">
        <f>MAX(HTS!AQ515,HTS!BY515)</f>
        <v>0</v>
      </c>
      <c r="AV506" s="367">
        <f>MAX(HTS!AR515,HTS!BZ515)</f>
        <v>0</v>
      </c>
      <c r="AW506" s="367">
        <f>MAX(HTS!AS515,HTS!CA515)</f>
        <v>0</v>
      </c>
      <c r="AX506" s="367">
        <f>MAX(HTS!AT515,HTS!CB515)</f>
        <v>0</v>
      </c>
      <c r="AY506" s="367">
        <f>MAX(HTS!AU515,HTS!CC515)</f>
        <v>0</v>
      </c>
      <c r="AZ506" s="367">
        <f>MAX(HTS!AV515,HTS!CD515)</f>
        <v>0</v>
      </c>
      <c r="BA506" s="367">
        <f>MAX(HTS!AW515,HTS!CE515)</f>
        <v>0</v>
      </c>
      <c r="BB506" s="367">
        <f>MAX(HTS!AX515,HTS!CF515)</f>
        <v>0</v>
      </c>
      <c r="BC506" s="367">
        <f>MAX(HTS!AY515,HTS!CG515)</f>
        <v>0</v>
      </c>
      <c r="BD506" s="367">
        <f>MAX(HTS!AZ515,HTS!CH515)</f>
        <v>0</v>
      </c>
      <c r="BE506" s="367">
        <f>MAX(HTS!BA515,HTS!CI515)</f>
        <v>0</v>
      </c>
      <c r="BF506" s="367">
        <f>MAX(HTS!BB515,HTS!CJ515)</f>
        <v>0</v>
      </c>
      <c r="BG506" s="367">
        <f>MAX(COUNTIF(HTS!BC515,"Sim"),COUNTIF(HTS!CK515,"Sim"))</f>
        <v>0</v>
      </c>
      <c r="BH506" s="342"/>
      <c r="BI506" s="367">
        <f>Tracoma!Q518</f>
        <v>0</v>
      </c>
      <c r="BJ506" s="367">
        <f>Tracoma!AK518</f>
        <v>0</v>
      </c>
      <c r="BK506" s="367">
        <f>Tracoma!AL518</f>
        <v>0</v>
      </c>
      <c r="BL506" s="367">
        <f>Tracoma!AN518</f>
        <v>0</v>
      </c>
      <c r="BM506" s="367">
        <f>Tracoma!AO518</f>
        <v>0</v>
      </c>
      <c r="BN506" s="367">
        <f>Tracoma!AT518</f>
        <v>0</v>
      </c>
      <c r="BO506" s="367">
        <f>Tracoma!AU518</f>
        <v>0</v>
      </c>
      <c r="BP506" s="367">
        <f>Tracoma!AV518</f>
        <v>0</v>
      </c>
      <c r="BQ506" s="367">
        <f>Tracoma!AW518</f>
        <v>0</v>
      </c>
      <c r="BR506" s="367">
        <f>COUNTIF(Tracoma!AX518,"Sim")</f>
        <v>0</v>
      </c>
      <c r="BS506" s="342"/>
      <c r="BT506" s="367">
        <f t="shared" si="83"/>
        <v>0</v>
      </c>
      <c r="BU506" s="367">
        <f t="shared" si="84"/>
        <v>0</v>
      </c>
      <c r="BV506" s="367">
        <f t="shared" si="85"/>
        <v>0</v>
      </c>
      <c r="BW506" s="367">
        <f t="shared" si="86"/>
        <v>0</v>
      </c>
      <c r="BX506" s="367">
        <f t="shared" si="87"/>
        <v>0</v>
      </c>
      <c r="BY506" s="367">
        <f t="shared" si="90"/>
        <v>0</v>
      </c>
      <c r="BZ506" s="367">
        <f t="shared" si="91"/>
        <v>0</v>
      </c>
      <c r="CA506" s="367">
        <f t="shared" si="92"/>
        <v>0</v>
      </c>
      <c r="CB506" s="367">
        <f t="shared" si="88"/>
        <v>0</v>
      </c>
      <c r="CC506" s="367">
        <f t="shared" si="89"/>
        <v>0</v>
      </c>
    </row>
    <row r="507" spans="2:81" x14ac:dyDescent="0.25">
      <c r="B507" s="150">
        <f>Demografia!B515</f>
        <v>0</v>
      </c>
      <c r="C507" s="150">
        <f>Demografia!C515</f>
        <v>0</v>
      </c>
      <c r="D507" s="151">
        <f>Demografia!D515</f>
        <v>0</v>
      </c>
      <c r="E507" s="56"/>
      <c r="F507" s="151">
        <f>FL!M514</f>
        <v>0</v>
      </c>
      <c r="G507" s="151">
        <f>FL!AE514</f>
        <v>0</v>
      </c>
      <c r="H507" s="151">
        <f>FL!AF514</f>
        <v>0</v>
      </c>
      <c r="I507" s="151">
        <f>FL!AH514</f>
        <v>0</v>
      </c>
      <c r="J507" s="151">
        <f>FL!AI514</f>
        <v>0</v>
      </c>
      <c r="K507" s="151">
        <f>FL!AK514</f>
        <v>0</v>
      </c>
      <c r="L507" s="151">
        <f>FL!AM514</f>
        <v>0</v>
      </c>
      <c r="M507" s="151">
        <f>FL!AN514</f>
        <v>0</v>
      </c>
      <c r="N507" s="151">
        <f>FL!AO514</f>
        <v>0</v>
      </c>
      <c r="O507" s="151">
        <f>FL!AP514</f>
        <v>0</v>
      </c>
      <c r="P507" s="151">
        <f>FL!AQ514</f>
        <v>0</v>
      </c>
      <c r="Q507" s="151">
        <f>COUNTIF(FL!AR514,"Sim")</f>
        <v>0</v>
      </c>
      <c r="R507" s="56"/>
      <c r="S507" s="151">
        <f>Onco!K514</f>
        <v>0</v>
      </c>
      <c r="T507" s="151">
        <f>MAX(Onco!AB514,Onco!BA514)</f>
        <v>0</v>
      </c>
      <c r="U507" s="151">
        <f>MAX(Onco!AC514,Onco!BB514)</f>
        <v>0</v>
      </c>
      <c r="V507" s="151">
        <f>MAX(Onco!AE514,Onco!BD514)</f>
        <v>0</v>
      </c>
      <c r="W507" s="151">
        <f>MAX(Onco!AF514,Onco!BE514)</f>
        <v>0</v>
      </c>
      <c r="X507" s="151">
        <f>MAX(Onco!AG514,Onco!BF514)</f>
        <v>0</v>
      </c>
      <c r="Y507" s="151">
        <f>MAX(Onco!AH514,Onco!BG514)</f>
        <v>0</v>
      </c>
      <c r="Z507" s="151">
        <f>MAX(Onco!AI514,Onco!BH514)</f>
        <v>0</v>
      </c>
      <c r="AA507" s="151">
        <f>MAX(Onco!AJ514,Onco!BI514)</f>
        <v>0</v>
      </c>
      <c r="AB507" s="151">
        <f>MAX(COUNTIF(Onco!AK514,"Sim"),COUNTIF(Onco!BJ514,"Sim"))</f>
        <v>0</v>
      </c>
      <c r="AC507" s="56"/>
      <c r="AD507" s="151">
        <f>Schisto!P516</f>
        <v>0</v>
      </c>
      <c r="AE507" s="151">
        <f>Schisto!AI516</f>
        <v>0</v>
      </c>
      <c r="AF507" s="151">
        <f>Schisto!AJ516</f>
        <v>0</v>
      </c>
      <c r="AG507" s="151">
        <f>Schisto!AN516</f>
        <v>0</v>
      </c>
      <c r="AH507" s="151">
        <f>Schisto!AO516</f>
        <v>0</v>
      </c>
      <c r="AI507" s="151">
        <f>Schisto!AT516</f>
        <v>0</v>
      </c>
      <c r="AJ507" s="151">
        <f>Schisto!AU516</f>
        <v>0</v>
      </c>
      <c r="AK507" s="151">
        <f>Schisto!AV516</f>
        <v>0</v>
      </c>
      <c r="AL507" s="151">
        <f>Schisto!AW516</f>
        <v>0</v>
      </c>
      <c r="AM507" s="151">
        <f>COUNTIF(Schisto!AX516,"Sim")</f>
        <v>0</v>
      </c>
      <c r="AN507" s="56"/>
      <c r="AO507" s="151">
        <f>HTS!P516</f>
        <v>0</v>
      </c>
      <c r="AP507" s="151">
        <f>MAX(HTS!AK516,HTS!BS516)</f>
        <v>0</v>
      </c>
      <c r="AQ507" s="151">
        <f>MAX(HTS!AL516,HTS!BT516)</f>
        <v>0</v>
      </c>
      <c r="AR507" s="151">
        <f>MAX(HTS!AM516,HTS!BU516)</f>
        <v>0</v>
      </c>
      <c r="AS507" s="151">
        <f>MAX(HTS!AN516,HTS!BV516)</f>
        <v>0</v>
      </c>
      <c r="AT507" s="151">
        <f>MAX(HTS!AO516,HTS!BW516)</f>
        <v>0</v>
      </c>
      <c r="AU507" s="151">
        <f>MAX(HTS!AQ516,HTS!BY516)</f>
        <v>0</v>
      </c>
      <c r="AV507" s="151">
        <f>MAX(HTS!AR516,HTS!BZ516)</f>
        <v>0</v>
      </c>
      <c r="AW507" s="151">
        <f>MAX(HTS!AS516,HTS!CA516)</f>
        <v>0</v>
      </c>
      <c r="AX507" s="151">
        <f>MAX(HTS!AT516,HTS!CB516)</f>
        <v>0</v>
      </c>
      <c r="AY507" s="151">
        <f>MAX(HTS!AU516,HTS!CC516)</f>
        <v>0</v>
      </c>
      <c r="AZ507" s="151">
        <f>MAX(HTS!AV516,HTS!CD516)</f>
        <v>0</v>
      </c>
      <c r="BA507" s="151">
        <f>MAX(HTS!AW516,HTS!CE516)</f>
        <v>0</v>
      </c>
      <c r="BB507" s="151">
        <f>MAX(HTS!AX516,HTS!CF516)</f>
        <v>0</v>
      </c>
      <c r="BC507" s="151">
        <f>MAX(HTS!AY516,HTS!CG516)</f>
        <v>0</v>
      </c>
      <c r="BD507" s="151">
        <f>MAX(HTS!AZ516,HTS!CH516)</f>
        <v>0</v>
      </c>
      <c r="BE507" s="151">
        <f>MAX(HTS!BA516,HTS!CI516)</f>
        <v>0</v>
      </c>
      <c r="BF507" s="151">
        <f>MAX(HTS!BB516,HTS!CJ516)</f>
        <v>0</v>
      </c>
      <c r="BG507" s="151">
        <f>MAX(COUNTIF(HTS!BC516,"Sim"),COUNTIF(HTS!CK516,"Sim"))</f>
        <v>0</v>
      </c>
      <c r="BH507" s="56"/>
      <c r="BI507" s="151">
        <f>Tracoma!Q519</f>
        <v>0</v>
      </c>
      <c r="BJ507" s="151">
        <f>Tracoma!AK519</f>
        <v>0</v>
      </c>
      <c r="BK507" s="151">
        <f>Tracoma!AL519</f>
        <v>0</v>
      </c>
      <c r="BL507" s="151">
        <f>Tracoma!AN519</f>
        <v>0</v>
      </c>
      <c r="BM507" s="151">
        <f>Tracoma!AO519</f>
        <v>0</v>
      </c>
      <c r="BN507" s="151">
        <f>Tracoma!AT519</f>
        <v>0</v>
      </c>
      <c r="BO507" s="151">
        <f>Tracoma!AU519</f>
        <v>0</v>
      </c>
      <c r="BP507" s="151">
        <f>Tracoma!AV519</f>
        <v>0</v>
      </c>
      <c r="BQ507" s="151">
        <f>Tracoma!AW519</f>
        <v>0</v>
      </c>
      <c r="BR507" s="151">
        <f>COUNTIF(Tracoma!AX519,"Sim")</f>
        <v>0</v>
      </c>
      <c r="BS507" s="56"/>
      <c r="BT507" s="151">
        <f t="shared" si="83"/>
        <v>0</v>
      </c>
      <c r="BU507" s="151">
        <f t="shared" si="84"/>
        <v>0</v>
      </c>
      <c r="BV507" s="151">
        <f t="shared" si="85"/>
        <v>0</v>
      </c>
      <c r="BW507" s="151">
        <f t="shared" si="86"/>
        <v>0</v>
      </c>
      <c r="BX507" s="151">
        <f t="shared" si="87"/>
        <v>0</v>
      </c>
      <c r="BY507" s="151">
        <f t="shared" si="90"/>
        <v>0</v>
      </c>
      <c r="BZ507" s="151">
        <f t="shared" si="91"/>
        <v>0</v>
      </c>
      <c r="CA507" s="151">
        <f t="shared" si="92"/>
        <v>0</v>
      </c>
      <c r="CB507" s="151">
        <f t="shared" si="88"/>
        <v>0</v>
      </c>
      <c r="CC507" s="151">
        <f t="shared" si="89"/>
        <v>0</v>
      </c>
    </row>
    <row r="508" spans="2:81" x14ac:dyDescent="0.25">
      <c r="B508" s="366">
        <f>Demografia!B516</f>
        <v>0</v>
      </c>
      <c r="C508" s="366">
        <f>Demografia!C516</f>
        <v>0</v>
      </c>
      <c r="D508" s="367">
        <f>Demografia!D516</f>
        <v>0</v>
      </c>
      <c r="E508" s="342"/>
      <c r="F508" s="367">
        <f>FL!M515</f>
        <v>0</v>
      </c>
      <c r="G508" s="367">
        <f>FL!AE515</f>
        <v>0</v>
      </c>
      <c r="H508" s="367">
        <f>FL!AF515</f>
        <v>0</v>
      </c>
      <c r="I508" s="367">
        <f>FL!AH515</f>
        <v>0</v>
      </c>
      <c r="J508" s="367">
        <f>FL!AI515</f>
        <v>0</v>
      </c>
      <c r="K508" s="367">
        <f>FL!AK515</f>
        <v>0</v>
      </c>
      <c r="L508" s="367">
        <f>FL!AM515</f>
        <v>0</v>
      </c>
      <c r="M508" s="367">
        <f>FL!AN515</f>
        <v>0</v>
      </c>
      <c r="N508" s="367">
        <f>FL!AO515</f>
        <v>0</v>
      </c>
      <c r="O508" s="367">
        <f>FL!AP515</f>
        <v>0</v>
      </c>
      <c r="P508" s="367">
        <f>FL!AQ515</f>
        <v>0</v>
      </c>
      <c r="Q508" s="367">
        <f>COUNTIF(FL!AR515,"Sim")</f>
        <v>0</v>
      </c>
      <c r="R508" s="342"/>
      <c r="S508" s="367">
        <f>Onco!K515</f>
        <v>0</v>
      </c>
      <c r="T508" s="367">
        <f>MAX(Onco!AB515,Onco!BA515)</f>
        <v>0</v>
      </c>
      <c r="U508" s="367">
        <f>MAX(Onco!AC515,Onco!BB515)</f>
        <v>0</v>
      </c>
      <c r="V508" s="367">
        <f>MAX(Onco!AE515,Onco!BD515)</f>
        <v>0</v>
      </c>
      <c r="W508" s="367">
        <f>MAX(Onco!AF515,Onco!BE515)</f>
        <v>0</v>
      </c>
      <c r="X508" s="367">
        <f>MAX(Onco!AG515,Onco!BF515)</f>
        <v>0</v>
      </c>
      <c r="Y508" s="367">
        <f>MAX(Onco!AH515,Onco!BG515)</f>
        <v>0</v>
      </c>
      <c r="Z508" s="367">
        <f>MAX(Onco!AI515,Onco!BH515)</f>
        <v>0</v>
      </c>
      <c r="AA508" s="367">
        <f>MAX(Onco!AJ515,Onco!BI515)</f>
        <v>0</v>
      </c>
      <c r="AB508" s="367">
        <f>MAX(COUNTIF(Onco!AK515,"Sim"),COUNTIF(Onco!BJ515,"Sim"))</f>
        <v>0</v>
      </c>
      <c r="AC508" s="342"/>
      <c r="AD508" s="367">
        <f>Schisto!P517</f>
        <v>0</v>
      </c>
      <c r="AE508" s="367">
        <f>Schisto!AI517</f>
        <v>0</v>
      </c>
      <c r="AF508" s="367">
        <f>Schisto!AJ517</f>
        <v>0</v>
      </c>
      <c r="AG508" s="367">
        <f>Schisto!AN517</f>
        <v>0</v>
      </c>
      <c r="AH508" s="367">
        <f>Schisto!AO517</f>
        <v>0</v>
      </c>
      <c r="AI508" s="367">
        <f>Schisto!AT517</f>
        <v>0</v>
      </c>
      <c r="AJ508" s="367">
        <f>Schisto!AU517</f>
        <v>0</v>
      </c>
      <c r="AK508" s="367">
        <f>Schisto!AV517</f>
        <v>0</v>
      </c>
      <c r="AL508" s="367">
        <f>Schisto!AW517</f>
        <v>0</v>
      </c>
      <c r="AM508" s="367">
        <f>COUNTIF(Schisto!AX517,"Sim")</f>
        <v>0</v>
      </c>
      <c r="AN508" s="342"/>
      <c r="AO508" s="367">
        <f>HTS!P517</f>
        <v>0</v>
      </c>
      <c r="AP508" s="367">
        <f>MAX(HTS!AK517,HTS!BS517)</f>
        <v>0</v>
      </c>
      <c r="AQ508" s="367">
        <f>MAX(HTS!AL517,HTS!BT517)</f>
        <v>0</v>
      </c>
      <c r="AR508" s="367">
        <f>MAX(HTS!AM517,HTS!BU517)</f>
        <v>0</v>
      </c>
      <c r="AS508" s="367">
        <f>MAX(HTS!AN517,HTS!BV517)</f>
        <v>0</v>
      </c>
      <c r="AT508" s="367">
        <f>MAX(HTS!AO517,HTS!BW517)</f>
        <v>0</v>
      </c>
      <c r="AU508" s="367">
        <f>MAX(HTS!AQ517,HTS!BY517)</f>
        <v>0</v>
      </c>
      <c r="AV508" s="367">
        <f>MAX(HTS!AR517,HTS!BZ517)</f>
        <v>0</v>
      </c>
      <c r="AW508" s="367">
        <f>MAX(HTS!AS517,HTS!CA517)</f>
        <v>0</v>
      </c>
      <c r="AX508" s="367">
        <f>MAX(HTS!AT517,HTS!CB517)</f>
        <v>0</v>
      </c>
      <c r="AY508" s="367">
        <f>MAX(HTS!AU517,HTS!CC517)</f>
        <v>0</v>
      </c>
      <c r="AZ508" s="367">
        <f>MAX(HTS!AV517,HTS!CD517)</f>
        <v>0</v>
      </c>
      <c r="BA508" s="367">
        <f>MAX(HTS!AW517,HTS!CE517)</f>
        <v>0</v>
      </c>
      <c r="BB508" s="367">
        <f>MAX(HTS!AX517,HTS!CF517)</f>
        <v>0</v>
      </c>
      <c r="BC508" s="367">
        <f>MAX(HTS!AY517,HTS!CG517)</f>
        <v>0</v>
      </c>
      <c r="BD508" s="367">
        <f>MAX(HTS!AZ517,HTS!CH517)</f>
        <v>0</v>
      </c>
      <c r="BE508" s="367">
        <f>MAX(HTS!BA517,HTS!CI517)</f>
        <v>0</v>
      </c>
      <c r="BF508" s="367">
        <f>MAX(HTS!BB517,HTS!CJ517)</f>
        <v>0</v>
      </c>
      <c r="BG508" s="367">
        <f>MAX(COUNTIF(HTS!BC517,"Sim"),COUNTIF(HTS!CK517,"Sim"))</f>
        <v>0</v>
      </c>
      <c r="BH508" s="342"/>
      <c r="BI508" s="367">
        <f>Tracoma!Q520</f>
        <v>0</v>
      </c>
      <c r="BJ508" s="367">
        <f>Tracoma!AK520</f>
        <v>0</v>
      </c>
      <c r="BK508" s="367">
        <f>Tracoma!AL520</f>
        <v>0</v>
      </c>
      <c r="BL508" s="367">
        <f>Tracoma!AN520</f>
        <v>0</v>
      </c>
      <c r="BM508" s="367">
        <f>Tracoma!AO520</f>
        <v>0</v>
      </c>
      <c r="BN508" s="367">
        <f>Tracoma!AT520</f>
        <v>0</v>
      </c>
      <c r="BO508" s="367">
        <f>Tracoma!AU520</f>
        <v>0</v>
      </c>
      <c r="BP508" s="367">
        <f>Tracoma!AV520</f>
        <v>0</v>
      </c>
      <c r="BQ508" s="367">
        <f>Tracoma!AW520</f>
        <v>0</v>
      </c>
      <c r="BR508" s="367">
        <f>COUNTIF(Tracoma!AX520,"Sim")</f>
        <v>0</v>
      </c>
      <c r="BS508" s="342"/>
      <c r="BT508" s="367">
        <f t="shared" si="83"/>
        <v>0</v>
      </c>
      <c r="BU508" s="367">
        <f t="shared" si="84"/>
        <v>0</v>
      </c>
      <c r="BV508" s="367">
        <f t="shared" si="85"/>
        <v>0</v>
      </c>
      <c r="BW508" s="367">
        <f t="shared" si="86"/>
        <v>0</v>
      </c>
      <c r="BX508" s="367">
        <f t="shared" si="87"/>
        <v>0</v>
      </c>
      <c r="BY508" s="367">
        <f t="shared" si="90"/>
        <v>0</v>
      </c>
      <c r="BZ508" s="367">
        <f t="shared" si="91"/>
        <v>0</v>
      </c>
      <c r="CA508" s="367">
        <f t="shared" si="92"/>
        <v>0</v>
      </c>
      <c r="CB508" s="367">
        <f t="shared" si="88"/>
        <v>0</v>
      </c>
      <c r="CC508" s="367">
        <f t="shared" si="89"/>
        <v>0</v>
      </c>
    </row>
    <row r="509" spans="2:81" x14ac:dyDescent="0.25">
      <c r="B509" s="150">
        <f>Demografia!B517</f>
        <v>0</v>
      </c>
      <c r="C509" s="150">
        <f>Demografia!C517</f>
        <v>0</v>
      </c>
      <c r="D509" s="151">
        <f>Demografia!D517</f>
        <v>0</v>
      </c>
      <c r="E509" s="56"/>
      <c r="F509" s="151">
        <f>FL!M516</f>
        <v>0</v>
      </c>
      <c r="G509" s="151">
        <f>FL!AE516</f>
        <v>0</v>
      </c>
      <c r="H509" s="151">
        <f>FL!AF516</f>
        <v>0</v>
      </c>
      <c r="I509" s="151">
        <f>FL!AH516</f>
        <v>0</v>
      </c>
      <c r="J509" s="151">
        <f>FL!AI516</f>
        <v>0</v>
      </c>
      <c r="K509" s="151">
        <f>FL!AK516</f>
        <v>0</v>
      </c>
      <c r="L509" s="151">
        <f>FL!AM516</f>
        <v>0</v>
      </c>
      <c r="M509" s="151">
        <f>FL!AN516</f>
        <v>0</v>
      </c>
      <c r="N509" s="151">
        <f>FL!AO516</f>
        <v>0</v>
      </c>
      <c r="O509" s="151">
        <f>FL!AP516</f>
        <v>0</v>
      </c>
      <c r="P509" s="151">
        <f>FL!AQ516</f>
        <v>0</v>
      </c>
      <c r="Q509" s="151">
        <f>COUNTIF(FL!AR516,"Sim")</f>
        <v>0</v>
      </c>
      <c r="R509" s="56"/>
      <c r="S509" s="151">
        <f>Onco!K516</f>
        <v>0</v>
      </c>
      <c r="T509" s="151">
        <f>MAX(Onco!AB516,Onco!BA516)</f>
        <v>0</v>
      </c>
      <c r="U509" s="151">
        <f>MAX(Onco!AC516,Onco!BB516)</f>
        <v>0</v>
      </c>
      <c r="V509" s="151">
        <f>MAX(Onco!AE516,Onco!BD516)</f>
        <v>0</v>
      </c>
      <c r="W509" s="151">
        <f>MAX(Onco!AF516,Onco!BE516)</f>
        <v>0</v>
      </c>
      <c r="X509" s="151">
        <f>MAX(Onco!AG516,Onco!BF516)</f>
        <v>0</v>
      </c>
      <c r="Y509" s="151">
        <f>MAX(Onco!AH516,Onco!BG516)</f>
        <v>0</v>
      </c>
      <c r="Z509" s="151">
        <f>MAX(Onco!AI516,Onco!BH516)</f>
        <v>0</v>
      </c>
      <c r="AA509" s="151">
        <f>MAX(Onco!AJ516,Onco!BI516)</f>
        <v>0</v>
      </c>
      <c r="AB509" s="151">
        <f>MAX(COUNTIF(Onco!AK516,"Sim"),COUNTIF(Onco!BJ516,"Sim"))</f>
        <v>0</v>
      </c>
      <c r="AC509" s="56"/>
      <c r="AD509" s="151">
        <f>Schisto!P518</f>
        <v>0</v>
      </c>
      <c r="AE509" s="151">
        <f>Schisto!AI518</f>
        <v>0</v>
      </c>
      <c r="AF509" s="151">
        <f>Schisto!AJ518</f>
        <v>0</v>
      </c>
      <c r="AG509" s="151">
        <f>Schisto!AN518</f>
        <v>0</v>
      </c>
      <c r="AH509" s="151">
        <f>Schisto!AO518</f>
        <v>0</v>
      </c>
      <c r="AI509" s="151">
        <f>Schisto!AT518</f>
        <v>0</v>
      </c>
      <c r="AJ509" s="151">
        <f>Schisto!AU518</f>
        <v>0</v>
      </c>
      <c r="AK509" s="151">
        <f>Schisto!AV518</f>
        <v>0</v>
      </c>
      <c r="AL509" s="151">
        <f>Schisto!AW518</f>
        <v>0</v>
      </c>
      <c r="AM509" s="151">
        <f>COUNTIF(Schisto!AX518,"Sim")</f>
        <v>0</v>
      </c>
      <c r="AN509" s="56"/>
      <c r="AO509" s="151">
        <f>HTS!P518</f>
        <v>0</v>
      </c>
      <c r="AP509" s="151">
        <f>MAX(HTS!AK518,HTS!BS518)</f>
        <v>0</v>
      </c>
      <c r="AQ509" s="151">
        <f>MAX(HTS!AL518,HTS!BT518)</f>
        <v>0</v>
      </c>
      <c r="AR509" s="151">
        <f>MAX(HTS!AM518,HTS!BU518)</f>
        <v>0</v>
      </c>
      <c r="AS509" s="151">
        <f>MAX(HTS!AN518,HTS!BV518)</f>
        <v>0</v>
      </c>
      <c r="AT509" s="151">
        <f>MAX(HTS!AO518,HTS!BW518)</f>
        <v>0</v>
      </c>
      <c r="AU509" s="151">
        <f>MAX(HTS!AQ518,HTS!BY518)</f>
        <v>0</v>
      </c>
      <c r="AV509" s="151">
        <f>MAX(HTS!AR518,HTS!BZ518)</f>
        <v>0</v>
      </c>
      <c r="AW509" s="151">
        <f>MAX(HTS!AS518,HTS!CA518)</f>
        <v>0</v>
      </c>
      <c r="AX509" s="151">
        <f>MAX(HTS!AT518,HTS!CB518)</f>
        <v>0</v>
      </c>
      <c r="AY509" s="151">
        <f>MAX(HTS!AU518,HTS!CC518)</f>
        <v>0</v>
      </c>
      <c r="AZ509" s="151">
        <f>MAX(HTS!AV518,HTS!CD518)</f>
        <v>0</v>
      </c>
      <c r="BA509" s="151">
        <f>MAX(HTS!AW518,HTS!CE518)</f>
        <v>0</v>
      </c>
      <c r="BB509" s="151">
        <f>MAX(HTS!AX518,HTS!CF518)</f>
        <v>0</v>
      </c>
      <c r="BC509" s="151">
        <f>MAX(HTS!AY518,HTS!CG518)</f>
        <v>0</v>
      </c>
      <c r="BD509" s="151">
        <f>MAX(HTS!AZ518,HTS!CH518)</f>
        <v>0</v>
      </c>
      <c r="BE509" s="151">
        <f>MAX(HTS!BA518,HTS!CI518)</f>
        <v>0</v>
      </c>
      <c r="BF509" s="151">
        <f>MAX(HTS!BB518,HTS!CJ518)</f>
        <v>0</v>
      </c>
      <c r="BG509" s="151">
        <f>MAX(COUNTIF(HTS!BC518,"Sim"),COUNTIF(HTS!CK518,"Sim"))</f>
        <v>0</v>
      </c>
      <c r="BH509" s="56"/>
      <c r="BI509" s="151">
        <f>Tracoma!Q521</f>
        <v>0</v>
      </c>
      <c r="BJ509" s="151">
        <f>Tracoma!AK521</f>
        <v>0</v>
      </c>
      <c r="BK509" s="151">
        <f>Tracoma!AL521</f>
        <v>0</v>
      </c>
      <c r="BL509" s="151">
        <f>Tracoma!AN521</f>
        <v>0</v>
      </c>
      <c r="BM509" s="151">
        <f>Tracoma!AO521</f>
        <v>0</v>
      </c>
      <c r="BN509" s="151">
        <f>Tracoma!AT521</f>
        <v>0</v>
      </c>
      <c r="BO509" s="151">
        <f>Tracoma!AU521</f>
        <v>0</v>
      </c>
      <c r="BP509" s="151">
        <f>Tracoma!AV521</f>
        <v>0</v>
      </c>
      <c r="BQ509" s="151">
        <f>Tracoma!AW521</f>
        <v>0</v>
      </c>
      <c r="BR509" s="151">
        <f>COUNTIF(Tracoma!AX521,"Sim")</f>
        <v>0</v>
      </c>
      <c r="BS509" s="56"/>
      <c r="BT509" s="151">
        <f t="shared" si="83"/>
        <v>0</v>
      </c>
      <c r="BU509" s="151">
        <f t="shared" si="84"/>
        <v>0</v>
      </c>
      <c r="BV509" s="151">
        <f t="shared" si="85"/>
        <v>0</v>
      </c>
      <c r="BW509" s="151">
        <f t="shared" si="86"/>
        <v>0</v>
      </c>
      <c r="BX509" s="151">
        <f t="shared" si="87"/>
        <v>0</v>
      </c>
      <c r="BY509" s="151">
        <f t="shared" si="90"/>
        <v>0</v>
      </c>
      <c r="BZ509" s="151">
        <f t="shared" si="91"/>
        <v>0</v>
      </c>
      <c r="CA509" s="151">
        <f t="shared" si="92"/>
        <v>0</v>
      </c>
      <c r="CB509" s="151">
        <f t="shared" si="88"/>
        <v>0</v>
      </c>
      <c r="CC509" s="151">
        <f t="shared" si="89"/>
        <v>0</v>
      </c>
    </row>
    <row r="510" spans="2:81" x14ac:dyDescent="0.25">
      <c r="B510" s="366">
        <f>Demografia!B518</f>
        <v>0</v>
      </c>
      <c r="C510" s="366">
        <f>Demografia!C518</f>
        <v>0</v>
      </c>
      <c r="D510" s="367">
        <f>Demografia!D518</f>
        <v>0</v>
      </c>
      <c r="E510" s="342"/>
      <c r="F510" s="367">
        <f>FL!M517</f>
        <v>0</v>
      </c>
      <c r="G510" s="367">
        <f>FL!AE517</f>
        <v>0</v>
      </c>
      <c r="H510" s="367">
        <f>FL!AF517</f>
        <v>0</v>
      </c>
      <c r="I510" s="367">
        <f>FL!AH517</f>
        <v>0</v>
      </c>
      <c r="J510" s="367">
        <f>FL!AI517</f>
        <v>0</v>
      </c>
      <c r="K510" s="367">
        <f>FL!AK517</f>
        <v>0</v>
      </c>
      <c r="L510" s="367">
        <f>FL!AM517</f>
        <v>0</v>
      </c>
      <c r="M510" s="367">
        <f>FL!AN517</f>
        <v>0</v>
      </c>
      <c r="N510" s="367">
        <f>FL!AO517</f>
        <v>0</v>
      </c>
      <c r="O510" s="367">
        <f>FL!AP517</f>
        <v>0</v>
      </c>
      <c r="P510" s="367">
        <f>FL!AQ517</f>
        <v>0</v>
      </c>
      <c r="Q510" s="367">
        <f>COUNTIF(FL!AR517,"Sim")</f>
        <v>0</v>
      </c>
      <c r="R510" s="342"/>
      <c r="S510" s="367">
        <f>Onco!K517</f>
        <v>0</v>
      </c>
      <c r="T510" s="367">
        <f>MAX(Onco!AB517,Onco!BA517)</f>
        <v>0</v>
      </c>
      <c r="U510" s="367">
        <f>MAX(Onco!AC517,Onco!BB517)</f>
        <v>0</v>
      </c>
      <c r="V510" s="367">
        <f>MAX(Onco!AE517,Onco!BD517)</f>
        <v>0</v>
      </c>
      <c r="W510" s="367">
        <f>MAX(Onco!AF517,Onco!BE517)</f>
        <v>0</v>
      </c>
      <c r="X510" s="367">
        <f>MAX(Onco!AG517,Onco!BF517)</f>
        <v>0</v>
      </c>
      <c r="Y510" s="367">
        <f>MAX(Onco!AH517,Onco!BG517)</f>
        <v>0</v>
      </c>
      <c r="Z510" s="367">
        <f>MAX(Onco!AI517,Onco!BH517)</f>
        <v>0</v>
      </c>
      <c r="AA510" s="367">
        <f>MAX(Onco!AJ517,Onco!BI517)</f>
        <v>0</v>
      </c>
      <c r="AB510" s="367">
        <f>MAX(COUNTIF(Onco!AK517,"Sim"),COUNTIF(Onco!BJ517,"Sim"))</f>
        <v>0</v>
      </c>
      <c r="AC510" s="342"/>
      <c r="AD510" s="367">
        <f>Schisto!P519</f>
        <v>0</v>
      </c>
      <c r="AE510" s="367">
        <f>Schisto!AI519</f>
        <v>0</v>
      </c>
      <c r="AF510" s="367">
        <f>Schisto!AJ519</f>
        <v>0</v>
      </c>
      <c r="AG510" s="367">
        <f>Schisto!AN519</f>
        <v>0</v>
      </c>
      <c r="AH510" s="367">
        <f>Schisto!AO519</f>
        <v>0</v>
      </c>
      <c r="AI510" s="367">
        <f>Schisto!AT519</f>
        <v>0</v>
      </c>
      <c r="AJ510" s="367">
        <f>Schisto!AU519</f>
        <v>0</v>
      </c>
      <c r="AK510" s="367">
        <f>Schisto!AV519</f>
        <v>0</v>
      </c>
      <c r="AL510" s="367">
        <f>Schisto!AW519</f>
        <v>0</v>
      </c>
      <c r="AM510" s="367">
        <f>COUNTIF(Schisto!AX519,"Sim")</f>
        <v>0</v>
      </c>
      <c r="AN510" s="342"/>
      <c r="AO510" s="367">
        <f>HTS!P519</f>
        <v>0</v>
      </c>
      <c r="AP510" s="367">
        <f>MAX(HTS!AK519,HTS!BS519)</f>
        <v>0</v>
      </c>
      <c r="AQ510" s="367">
        <f>MAX(HTS!AL519,HTS!BT519)</f>
        <v>0</v>
      </c>
      <c r="AR510" s="367">
        <f>MAX(HTS!AM519,HTS!BU519)</f>
        <v>0</v>
      </c>
      <c r="AS510" s="367">
        <f>MAX(HTS!AN519,HTS!BV519)</f>
        <v>0</v>
      </c>
      <c r="AT510" s="367">
        <f>MAX(HTS!AO519,HTS!BW519)</f>
        <v>0</v>
      </c>
      <c r="AU510" s="367">
        <f>MAX(HTS!AQ519,HTS!BY519)</f>
        <v>0</v>
      </c>
      <c r="AV510" s="367">
        <f>MAX(HTS!AR519,HTS!BZ519)</f>
        <v>0</v>
      </c>
      <c r="AW510" s="367">
        <f>MAX(HTS!AS519,HTS!CA519)</f>
        <v>0</v>
      </c>
      <c r="AX510" s="367">
        <f>MAX(HTS!AT519,HTS!CB519)</f>
        <v>0</v>
      </c>
      <c r="AY510" s="367">
        <f>MAX(HTS!AU519,HTS!CC519)</f>
        <v>0</v>
      </c>
      <c r="AZ510" s="367">
        <f>MAX(HTS!AV519,HTS!CD519)</f>
        <v>0</v>
      </c>
      <c r="BA510" s="367">
        <f>MAX(HTS!AW519,HTS!CE519)</f>
        <v>0</v>
      </c>
      <c r="BB510" s="367">
        <f>MAX(HTS!AX519,HTS!CF519)</f>
        <v>0</v>
      </c>
      <c r="BC510" s="367">
        <f>MAX(HTS!AY519,HTS!CG519)</f>
        <v>0</v>
      </c>
      <c r="BD510" s="367">
        <f>MAX(HTS!AZ519,HTS!CH519)</f>
        <v>0</v>
      </c>
      <c r="BE510" s="367">
        <f>MAX(HTS!BA519,HTS!CI519)</f>
        <v>0</v>
      </c>
      <c r="BF510" s="367">
        <f>MAX(HTS!BB519,HTS!CJ519)</f>
        <v>0</v>
      </c>
      <c r="BG510" s="367">
        <f>MAX(COUNTIF(HTS!BC519,"Sim"),COUNTIF(HTS!CK519,"Sim"))</f>
        <v>0</v>
      </c>
      <c r="BH510" s="342"/>
      <c r="BI510" s="367">
        <f>Tracoma!Q522</f>
        <v>0</v>
      </c>
      <c r="BJ510" s="367">
        <f>Tracoma!AK522</f>
        <v>0</v>
      </c>
      <c r="BK510" s="367">
        <f>Tracoma!AL522</f>
        <v>0</v>
      </c>
      <c r="BL510" s="367">
        <f>Tracoma!AN522</f>
        <v>0</v>
      </c>
      <c r="BM510" s="367">
        <f>Tracoma!AO522</f>
        <v>0</v>
      </c>
      <c r="BN510" s="367">
        <f>Tracoma!AT522</f>
        <v>0</v>
      </c>
      <c r="BO510" s="367">
        <f>Tracoma!AU522</f>
        <v>0</v>
      </c>
      <c r="BP510" s="367">
        <f>Tracoma!AV522</f>
        <v>0</v>
      </c>
      <c r="BQ510" s="367">
        <f>Tracoma!AW522</f>
        <v>0</v>
      </c>
      <c r="BR510" s="367">
        <f>COUNTIF(Tracoma!AX522,"Sim")</f>
        <v>0</v>
      </c>
      <c r="BS510" s="342"/>
      <c r="BT510" s="367">
        <f t="shared" si="83"/>
        <v>0</v>
      </c>
      <c r="BU510" s="367">
        <f t="shared" si="84"/>
        <v>0</v>
      </c>
      <c r="BV510" s="367">
        <f t="shared" si="85"/>
        <v>0</v>
      </c>
      <c r="BW510" s="367">
        <f t="shared" si="86"/>
        <v>0</v>
      </c>
      <c r="BX510" s="367">
        <f t="shared" si="87"/>
        <v>0</v>
      </c>
      <c r="BY510" s="367">
        <f t="shared" si="90"/>
        <v>0</v>
      </c>
      <c r="BZ510" s="367">
        <f t="shared" si="91"/>
        <v>0</v>
      </c>
      <c r="CA510" s="367">
        <f t="shared" si="92"/>
        <v>0</v>
      </c>
      <c r="CB510" s="367">
        <f t="shared" si="88"/>
        <v>0</v>
      </c>
      <c r="CC510" s="367">
        <f t="shared" si="89"/>
        <v>0</v>
      </c>
    </row>
    <row r="511" spans="2:81" x14ac:dyDescent="0.25">
      <c r="B511" s="150">
        <f>Demografia!B519</f>
        <v>0</v>
      </c>
      <c r="C511" s="150">
        <f>Demografia!C519</f>
        <v>0</v>
      </c>
      <c r="D511" s="151">
        <f>Demografia!D519</f>
        <v>0</v>
      </c>
      <c r="E511" s="56"/>
      <c r="F511" s="151">
        <f>FL!M518</f>
        <v>0</v>
      </c>
      <c r="G511" s="151">
        <f>FL!AE518</f>
        <v>0</v>
      </c>
      <c r="H511" s="151">
        <f>FL!AF518</f>
        <v>0</v>
      </c>
      <c r="I511" s="151">
        <f>FL!AH518</f>
        <v>0</v>
      </c>
      <c r="J511" s="151">
        <f>FL!AI518</f>
        <v>0</v>
      </c>
      <c r="K511" s="151">
        <f>FL!AK518</f>
        <v>0</v>
      </c>
      <c r="L511" s="151">
        <f>FL!AM518</f>
        <v>0</v>
      </c>
      <c r="M511" s="151">
        <f>FL!AN518</f>
        <v>0</v>
      </c>
      <c r="N511" s="151">
        <f>FL!AO518</f>
        <v>0</v>
      </c>
      <c r="O511" s="151">
        <f>FL!AP518</f>
        <v>0</v>
      </c>
      <c r="P511" s="151">
        <f>FL!AQ518</f>
        <v>0</v>
      </c>
      <c r="Q511" s="151">
        <f>COUNTIF(FL!AR518,"Sim")</f>
        <v>0</v>
      </c>
      <c r="R511" s="56"/>
      <c r="S511" s="151">
        <f>Onco!K518</f>
        <v>0</v>
      </c>
      <c r="T511" s="151">
        <f>MAX(Onco!AB518,Onco!BA518)</f>
        <v>0</v>
      </c>
      <c r="U511" s="151">
        <f>MAX(Onco!AC518,Onco!BB518)</f>
        <v>0</v>
      </c>
      <c r="V511" s="151">
        <f>MAX(Onco!AE518,Onco!BD518)</f>
        <v>0</v>
      </c>
      <c r="W511" s="151">
        <f>MAX(Onco!AF518,Onco!BE518)</f>
        <v>0</v>
      </c>
      <c r="X511" s="151">
        <f>MAX(Onco!AG518,Onco!BF518)</f>
        <v>0</v>
      </c>
      <c r="Y511" s="151">
        <f>MAX(Onco!AH518,Onco!BG518)</f>
        <v>0</v>
      </c>
      <c r="Z511" s="151">
        <f>MAX(Onco!AI518,Onco!BH518)</f>
        <v>0</v>
      </c>
      <c r="AA511" s="151">
        <f>MAX(Onco!AJ518,Onco!BI518)</f>
        <v>0</v>
      </c>
      <c r="AB511" s="151">
        <f>MAX(COUNTIF(Onco!AK518,"Sim"),COUNTIF(Onco!BJ518,"Sim"))</f>
        <v>0</v>
      </c>
      <c r="AC511" s="56"/>
      <c r="AD511" s="151">
        <f>Schisto!P520</f>
        <v>0</v>
      </c>
      <c r="AE511" s="151">
        <f>Schisto!AI520</f>
        <v>0</v>
      </c>
      <c r="AF511" s="151">
        <f>Schisto!AJ520</f>
        <v>0</v>
      </c>
      <c r="AG511" s="151">
        <f>Schisto!AN520</f>
        <v>0</v>
      </c>
      <c r="AH511" s="151">
        <f>Schisto!AO520</f>
        <v>0</v>
      </c>
      <c r="AI511" s="151">
        <f>Schisto!AT520</f>
        <v>0</v>
      </c>
      <c r="AJ511" s="151">
        <f>Schisto!AU520</f>
        <v>0</v>
      </c>
      <c r="AK511" s="151">
        <f>Schisto!AV520</f>
        <v>0</v>
      </c>
      <c r="AL511" s="151">
        <f>Schisto!AW520</f>
        <v>0</v>
      </c>
      <c r="AM511" s="151">
        <f>COUNTIF(Schisto!AX520,"Sim")</f>
        <v>0</v>
      </c>
      <c r="AN511" s="56"/>
      <c r="AO511" s="151">
        <f>HTS!P520</f>
        <v>0</v>
      </c>
      <c r="AP511" s="151">
        <f>MAX(HTS!AK520,HTS!BS520)</f>
        <v>0</v>
      </c>
      <c r="AQ511" s="151">
        <f>MAX(HTS!AL520,HTS!BT520)</f>
        <v>0</v>
      </c>
      <c r="AR511" s="151">
        <f>MAX(HTS!AM520,HTS!BU520)</f>
        <v>0</v>
      </c>
      <c r="AS511" s="151">
        <f>MAX(HTS!AN520,HTS!BV520)</f>
        <v>0</v>
      </c>
      <c r="AT511" s="151">
        <f>MAX(HTS!AO520,HTS!BW520)</f>
        <v>0</v>
      </c>
      <c r="AU511" s="151">
        <f>MAX(HTS!AQ520,HTS!BY520)</f>
        <v>0</v>
      </c>
      <c r="AV511" s="151">
        <f>MAX(HTS!AR520,HTS!BZ520)</f>
        <v>0</v>
      </c>
      <c r="AW511" s="151">
        <f>MAX(HTS!AS520,HTS!CA520)</f>
        <v>0</v>
      </c>
      <c r="AX511" s="151">
        <f>MAX(HTS!AT520,HTS!CB520)</f>
        <v>0</v>
      </c>
      <c r="AY511" s="151">
        <f>MAX(HTS!AU520,HTS!CC520)</f>
        <v>0</v>
      </c>
      <c r="AZ511" s="151">
        <f>MAX(HTS!AV520,HTS!CD520)</f>
        <v>0</v>
      </c>
      <c r="BA511" s="151">
        <f>MAX(HTS!AW520,HTS!CE520)</f>
        <v>0</v>
      </c>
      <c r="BB511" s="151">
        <f>MAX(HTS!AX520,HTS!CF520)</f>
        <v>0</v>
      </c>
      <c r="BC511" s="151">
        <f>MAX(HTS!AY520,HTS!CG520)</f>
        <v>0</v>
      </c>
      <c r="BD511" s="151">
        <f>MAX(HTS!AZ520,HTS!CH520)</f>
        <v>0</v>
      </c>
      <c r="BE511" s="151">
        <f>MAX(HTS!BA520,HTS!CI520)</f>
        <v>0</v>
      </c>
      <c r="BF511" s="151">
        <f>MAX(HTS!BB520,HTS!CJ520)</f>
        <v>0</v>
      </c>
      <c r="BG511" s="151">
        <f>MAX(COUNTIF(HTS!BC520,"Sim"),COUNTIF(HTS!CK520,"Sim"))</f>
        <v>0</v>
      </c>
      <c r="BH511" s="56"/>
      <c r="BI511" s="151">
        <f>Tracoma!Q523</f>
        <v>0</v>
      </c>
      <c r="BJ511" s="151">
        <f>Tracoma!AK523</f>
        <v>0</v>
      </c>
      <c r="BK511" s="151">
        <f>Tracoma!AL523</f>
        <v>0</v>
      </c>
      <c r="BL511" s="151">
        <f>Tracoma!AN523</f>
        <v>0</v>
      </c>
      <c r="BM511" s="151">
        <f>Tracoma!AO523</f>
        <v>0</v>
      </c>
      <c r="BN511" s="151">
        <f>Tracoma!AT523</f>
        <v>0</v>
      </c>
      <c r="BO511" s="151">
        <f>Tracoma!AU523</f>
        <v>0</v>
      </c>
      <c r="BP511" s="151">
        <f>Tracoma!AV523</f>
        <v>0</v>
      </c>
      <c r="BQ511" s="151">
        <f>Tracoma!AW523</f>
        <v>0</v>
      </c>
      <c r="BR511" s="151">
        <f>COUNTIF(Tracoma!AX523,"Sim")</f>
        <v>0</v>
      </c>
      <c r="BS511" s="56"/>
      <c r="BT511" s="151">
        <f t="shared" si="83"/>
        <v>0</v>
      </c>
      <c r="BU511" s="151">
        <f t="shared" si="84"/>
        <v>0</v>
      </c>
      <c r="BV511" s="151">
        <f t="shared" si="85"/>
        <v>0</v>
      </c>
      <c r="BW511" s="151">
        <f t="shared" si="86"/>
        <v>0</v>
      </c>
      <c r="BX511" s="151">
        <f t="shared" si="87"/>
        <v>0</v>
      </c>
      <c r="BY511" s="151">
        <f t="shared" si="90"/>
        <v>0</v>
      </c>
      <c r="BZ511" s="151">
        <f t="shared" si="91"/>
        <v>0</v>
      </c>
      <c r="CA511" s="151">
        <f t="shared" si="92"/>
        <v>0</v>
      </c>
      <c r="CB511" s="151">
        <f t="shared" si="88"/>
        <v>0</v>
      </c>
      <c r="CC511" s="151">
        <f t="shared" si="89"/>
        <v>0</v>
      </c>
    </row>
    <row r="512" spans="2:81" x14ac:dyDescent="0.25">
      <c r="B512" s="366">
        <f>Demografia!B520</f>
        <v>0</v>
      </c>
      <c r="C512" s="366">
        <f>Demografia!C520</f>
        <v>0</v>
      </c>
      <c r="D512" s="367">
        <f>Demografia!D520</f>
        <v>0</v>
      </c>
      <c r="E512" s="342"/>
      <c r="F512" s="367">
        <f>FL!M519</f>
        <v>0</v>
      </c>
      <c r="G512" s="367">
        <f>FL!AE519</f>
        <v>0</v>
      </c>
      <c r="H512" s="367">
        <f>FL!AF519</f>
        <v>0</v>
      </c>
      <c r="I512" s="367">
        <f>FL!AH519</f>
        <v>0</v>
      </c>
      <c r="J512" s="367">
        <f>FL!AI519</f>
        <v>0</v>
      </c>
      <c r="K512" s="367">
        <f>FL!AK519</f>
        <v>0</v>
      </c>
      <c r="L512" s="367">
        <f>FL!AM519</f>
        <v>0</v>
      </c>
      <c r="M512" s="367">
        <f>FL!AN519</f>
        <v>0</v>
      </c>
      <c r="N512" s="367">
        <f>FL!AO519</f>
        <v>0</v>
      </c>
      <c r="O512" s="367">
        <f>FL!AP519</f>
        <v>0</v>
      </c>
      <c r="P512" s="367">
        <f>FL!AQ519</f>
        <v>0</v>
      </c>
      <c r="Q512" s="367">
        <f>COUNTIF(FL!AR519,"Sim")</f>
        <v>0</v>
      </c>
      <c r="R512" s="342"/>
      <c r="S512" s="367">
        <f>Onco!K519</f>
        <v>0</v>
      </c>
      <c r="T512" s="367">
        <f>MAX(Onco!AB519,Onco!BA519)</f>
        <v>0</v>
      </c>
      <c r="U512" s="367">
        <f>MAX(Onco!AC519,Onco!BB519)</f>
        <v>0</v>
      </c>
      <c r="V512" s="367">
        <f>MAX(Onco!AE519,Onco!BD519)</f>
        <v>0</v>
      </c>
      <c r="W512" s="367">
        <f>MAX(Onco!AF519,Onco!BE519)</f>
        <v>0</v>
      </c>
      <c r="X512" s="367">
        <f>MAX(Onco!AG519,Onco!BF519)</f>
        <v>0</v>
      </c>
      <c r="Y512" s="367">
        <f>MAX(Onco!AH519,Onco!BG519)</f>
        <v>0</v>
      </c>
      <c r="Z512" s="367">
        <f>MAX(Onco!AI519,Onco!BH519)</f>
        <v>0</v>
      </c>
      <c r="AA512" s="367">
        <f>MAX(Onco!AJ519,Onco!BI519)</f>
        <v>0</v>
      </c>
      <c r="AB512" s="367">
        <f>MAX(COUNTIF(Onco!AK519,"Sim"),COUNTIF(Onco!BJ519,"Sim"))</f>
        <v>0</v>
      </c>
      <c r="AC512" s="342"/>
      <c r="AD512" s="367">
        <f>Schisto!P521</f>
        <v>0</v>
      </c>
      <c r="AE512" s="367">
        <f>Schisto!AI521</f>
        <v>0</v>
      </c>
      <c r="AF512" s="367">
        <f>Schisto!AJ521</f>
        <v>0</v>
      </c>
      <c r="AG512" s="367">
        <f>Schisto!AN521</f>
        <v>0</v>
      </c>
      <c r="AH512" s="367">
        <f>Schisto!AO521</f>
        <v>0</v>
      </c>
      <c r="AI512" s="367">
        <f>Schisto!AT521</f>
        <v>0</v>
      </c>
      <c r="AJ512" s="367">
        <f>Schisto!AU521</f>
        <v>0</v>
      </c>
      <c r="AK512" s="367">
        <f>Schisto!AV521</f>
        <v>0</v>
      </c>
      <c r="AL512" s="367">
        <f>Schisto!AW521</f>
        <v>0</v>
      </c>
      <c r="AM512" s="367">
        <f>COUNTIF(Schisto!AX521,"Sim")</f>
        <v>0</v>
      </c>
      <c r="AN512" s="342"/>
      <c r="AO512" s="367">
        <f>HTS!P521</f>
        <v>0</v>
      </c>
      <c r="AP512" s="367">
        <f>MAX(HTS!AK521,HTS!BS521)</f>
        <v>0</v>
      </c>
      <c r="AQ512" s="367">
        <f>MAX(HTS!AL521,HTS!BT521)</f>
        <v>0</v>
      </c>
      <c r="AR512" s="367">
        <f>MAX(HTS!AM521,HTS!BU521)</f>
        <v>0</v>
      </c>
      <c r="AS512" s="367">
        <f>MAX(HTS!AN521,HTS!BV521)</f>
        <v>0</v>
      </c>
      <c r="AT512" s="367">
        <f>MAX(HTS!AO521,HTS!BW521)</f>
        <v>0</v>
      </c>
      <c r="AU512" s="367">
        <f>MAX(HTS!AQ521,HTS!BY521)</f>
        <v>0</v>
      </c>
      <c r="AV512" s="367">
        <f>MAX(HTS!AR521,HTS!BZ521)</f>
        <v>0</v>
      </c>
      <c r="AW512" s="367">
        <f>MAX(HTS!AS521,HTS!CA521)</f>
        <v>0</v>
      </c>
      <c r="AX512" s="367">
        <f>MAX(HTS!AT521,HTS!CB521)</f>
        <v>0</v>
      </c>
      <c r="AY512" s="367">
        <f>MAX(HTS!AU521,HTS!CC521)</f>
        <v>0</v>
      </c>
      <c r="AZ512" s="367">
        <f>MAX(HTS!AV521,HTS!CD521)</f>
        <v>0</v>
      </c>
      <c r="BA512" s="367">
        <f>MAX(HTS!AW521,HTS!CE521)</f>
        <v>0</v>
      </c>
      <c r="BB512" s="367">
        <f>MAX(HTS!AX521,HTS!CF521)</f>
        <v>0</v>
      </c>
      <c r="BC512" s="367">
        <f>MAX(HTS!AY521,HTS!CG521)</f>
        <v>0</v>
      </c>
      <c r="BD512" s="367">
        <f>MAX(HTS!AZ521,HTS!CH521)</f>
        <v>0</v>
      </c>
      <c r="BE512" s="367">
        <f>MAX(HTS!BA521,HTS!CI521)</f>
        <v>0</v>
      </c>
      <c r="BF512" s="367">
        <f>MAX(HTS!BB521,HTS!CJ521)</f>
        <v>0</v>
      </c>
      <c r="BG512" s="367">
        <f>MAX(COUNTIF(HTS!BC521,"Sim"),COUNTIF(HTS!CK521,"Sim"))</f>
        <v>0</v>
      </c>
      <c r="BH512" s="342"/>
      <c r="BI512" s="367">
        <f>Tracoma!Q524</f>
        <v>0</v>
      </c>
      <c r="BJ512" s="367">
        <f>Tracoma!AK524</f>
        <v>0</v>
      </c>
      <c r="BK512" s="367">
        <f>Tracoma!AL524</f>
        <v>0</v>
      </c>
      <c r="BL512" s="367">
        <f>Tracoma!AN524</f>
        <v>0</v>
      </c>
      <c r="BM512" s="367">
        <f>Tracoma!AO524</f>
        <v>0</v>
      </c>
      <c r="BN512" s="367">
        <f>Tracoma!AT524</f>
        <v>0</v>
      </c>
      <c r="BO512" s="367">
        <f>Tracoma!AU524</f>
        <v>0</v>
      </c>
      <c r="BP512" s="367">
        <f>Tracoma!AV524</f>
        <v>0</v>
      </c>
      <c r="BQ512" s="367">
        <f>Tracoma!AW524</f>
        <v>0</v>
      </c>
      <c r="BR512" s="367">
        <f>COUNTIF(Tracoma!AX524,"Sim")</f>
        <v>0</v>
      </c>
      <c r="BS512" s="342"/>
      <c r="BT512" s="367">
        <f t="shared" si="83"/>
        <v>0</v>
      </c>
      <c r="BU512" s="367">
        <f t="shared" si="84"/>
        <v>0</v>
      </c>
      <c r="BV512" s="367">
        <f t="shared" si="85"/>
        <v>0</v>
      </c>
      <c r="BW512" s="367">
        <f t="shared" si="86"/>
        <v>0</v>
      </c>
      <c r="BX512" s="367">
        <f t="shared" si="87"/>
        <v>0</v>
      </c>
      <c r="BY512" s="367">
        <f t="shared" si="90"/>
        <v>0</v>
      </c>
      <c r="BZ512" s="367">
        <f t="shared" si="91"/>
        <v>0</v>
      </c>
      <c r="CA512" s="367">
        <f t="shared" si="92"/>
        <v>0</v>
      </c>
      <c r="CB512" s="367">
        <f t="shared" si="88"/>
        <v>0</v>
      </c>
      <c r="CC512" s="367">
        <f t="shared" si="89"/>
        <v>0</v>
      </c>
    </row>
    <row r="513" spans="2:81" x14ac:dyDescent="0.25">
      <c r="B513" s="150">
        <f>Demografia!B521</f>
        <v>0</v>
      </c>
      <c r="C513" s="150">
        <f>Demografia!C521</f>
        <v>0</v>
      </c>
      <c r="D513" s="151">
        <f>Demografia!D521</f>
        <v>0</v>
      </c>
      <c r="E513" s="56"/>
      <c r="F513" s="151">
        <f>FL!M520</f>
        <v>0</v>
      </c>
      <c r="G513" s="151">
        <f>FL!AE520</f>
        <v>0</v>
      </c>
      <c r="H513" s="151">
        <f>FL!AF520</f>
        <v>0</v>
      </c>
      <c r="I513" s="151">
        <f>FL!AH520</f>
        <v>0</v>
      </c>
      <c r="J513" s="151">
        <f>FL!AI520</f>
        <v>0</v>
      </c>
      <c r="K513" s="151">
        <f>FL!AK520</f>
        <v>0</v>
      </c>
      <c r="L513" s="151">
        <f>FL!AM520</f>
        <v>0</v>
      </c>
      <c r="M513" s="151">
        <f>FL!AN520</f>
        <v>0</v>
      </c>
      <c r="N513" s="151">
        <f>FL!AO520</f>
        <v>0</v>
      </c>
      <c r="O513" s="151">
        <f>FL!AP520</f>
        <v>0</v>
      </c>
      <c r="P513" s="151">
        <f>FL!AQ520</f>
        <v>0</v>
      </c>
      <c r="Q513" s="151">
        <f>COUNTIF(FL!AR520,"Sim")</f>
        <v>0</v>
      </c>
      <c r="R513" s="56"/>
      <c r="S513" s="151">
        <f>Onco!K520</f>
        <v>0</v>
      </c>
      <c r="T513" s="151">
        <f>MAX(Onco!AB520,Onco!BA520)</f>
        <v>0</v>
      </c>
      <c r="U513" s="151">
        <f>MAX(Onco!AC520,Onco!BB520)</f>
        <v>0</v>
      </c>
      <c r="V513" s="151">
        <f>MAX(Onco!AE520,Onco!BD520)</f>
        <v>0</v>
      </c>
      <c r="W513" s="151">
        <f>MAX(Onco!AF520,Onco!BE520)</f>
        <v>0</v>
      </c>
      <c r="X513" s="151">
        <f>MAX(Onco!AG520,Onco!BF520)</f>
        <v>0</v>
      </c>
      <c r="Y513" s="151">
        <f>MAX(Onco!AH520,Onco!BG520)</f>
        <v>0</v>
      </c>
      <c r="Z513" s="151">
        <f>MAX(Onco!AI520,Onco!BH520)</f>
        <v>0</v>
      </c>
      <c r="AA513" s="151">
        <f>MAX(Onco!AJ520,Onco!BI520)</f>
        <v>0</v>
      </c>
      <c r="AB513" s="151">
        <f>MAX(COUNTIF(Onco!AK520,"Sim"),COUNTIF(Onco!BJ520,"Sim"))</f>
        <v>0</v>
      </c>
      <c r="AC513" s="56"/>
      <c r="AD513" s="151">
        <f>Schisto!P522</f>
        <v>0</v>
      </c>
      <c r="AE513" s="151">
        <f>Schisto!AI522</f>
        <v>0</v>
      </c>
      <c r="AF513" s="151">
        <f>Schisto!AJ522</f>
        <v>0</v>
      </c>
      <c r="AG513" s="151">
        <f>Schisto!AN522</f>
        <v>0</v>
      </c>
      <c r="AH513" s="151">
        <f>Schisto!AO522</f>
        <v>0</v>
      </c>
      <c r="AI513" s="151">
        <f>Schisto!AT522</f>
        <v>0</v>
      </c>
      <c r="AJ513" s="151">
        <f>Schisto!AU522</f>
        <v>0</v>
      </c>
      <c r="AK513" s="151">
        <f>Schisto!AV522</f>
        <v>0</v>
      </c>
      <c r="AL513" s="151">
        <f>Schisto!AW522</f>
        <v>0</v>
      </c>
      <c r="AM513" s="151">
        <f>COUNTIF(Schisto!AX522,"Sim")</f>
        <v>0</v>
      </c>
      <c r="AN513" s="56"/>
      <c r="AO513" s="151">
        <f>HTS!P522</f>
        <v>0</v>
      </c>
      <c r="AP513" s="151">
        <f>MAX(HTS!AK522,HTS!BS522)</f>
        <v>0</v>
      </c>
      <c r="AQ513" s="151">
        <f>MAX(HTS!AL522,HTS!BT522)</f>
        <v>0</v>
      </c>
      <c r="AR513" s="151">
        <f>MAX(HTS!AM522,HTS!BU522)</f>
        <v>0</v>
      </c>
      <c r="AS513" s="151">
        <f>MAX(HTS!AN522,HTS!BV522)</f>
        <v>0</v>
      </c>
      <c r="AT513" s="151">
        <f>MAX(HTS!AO522,HTS!BW522)</f>
        <v>0</v>
      </c>
      <c r="AU513" s="151">
        <f>MAX(HTS!AQ522,HTS!BY522)</f>
        <v>0</v>
      </c>
      <c r="AV513" s="151">
        <f>MAX(HTS!AR522,HTS!BZ522)</f>
        <v>0</v>
      </c>
      <c r="AW513" s="151">
        <f>MAX(HTS!AS522,HTS!CA522)</f>
        <v>0</v>
      </c>
      <c r="AX513" s="151">
        <f>MAX(HTS!AT522,HTS!CB522)</f>
        <v>0</v>
      </c>
      <c r="AY513" s="151">
        <f>MAX(HTS!AU522,HTS!CC522)</f>
        <v>0</v>
      </c>
      <c r="AZ513" s="151">
        <f>MAX(HTS!AV522,HTS!CD522)</f>
        <v>0</v>
      </c>
      <c r="BA513" s="151">
        <f>MAX(HTS!AW522,HTS!CE522)</f>
        <v>0</v>
      </c>
      <c r="BB513" s="151">
        <f>MAX(HTS!AX522,HTS!CF522)</f>
        <v>0</v>
      </c>
      <c r="BC513" s="151">
        <f>MAX(HTS!AY522,HTS!CG522)</f>
        <v>0</v>
      </c>
      <c r="BD513" s="151">
        <f>MAX(HTS!AZ522,HTS!CH522)</f>
        <v>0</v>
      </c>
      <c r="BE513" s="151">
        <f>MAX(HTS!BA522,HTS!CI522)</f>
        <v>0</v>
      </c>
      <c r="BF513" s="151">
        <f>MAX(HTS!BB522,HTS!CJ522)</f>
        <v>0</v>
      </c>
      <c r="BG513" s="151">
        <f>MAX(COUNTIF(HTS!BC522,"Sim"),COUNTIF(HTS!CK522,"Sim"))</f>
        <v>0</v>
      </c>
      <c r="BH513" s="56"/>
      <c r="BI513" s="151">
        <f>Tracoma!Q525</f>
        <v>0</v>
      </c>
      <c r="BJ513" s="151">
        <f>Tracoma!AK525</f>
        <v>0</v>
      </c>
      <c r="BK513" s="151">
        <f>Tracoma!AL525</f>
        <v>0</v>
      </c>
      <c r="BL513" s="151">
        <f>Tracoma!AN525</f>
        <v>0</v>
      </c>
      <c r="BM513" s="151">
        <f>Tracoma!AO525</f>
        <v>0</v>
      </c>
      <c r="BN513" s="151">
        <f>Tracoma!AT525</f>
        <v>0</v>
      </c>
      <c r="BO513" s="151">
        <f>Tracoma!AU525</f>
        <v>0</v>
      </c>
      <c r="BP513" s="151">
        <f>Tracoma!AV525</f>
        <v>0</v>
      </c>
      <c r="BQ513" s="151">
        <f>Tracoma!AW525</f>
        <v>0</v>
      </c>
      <c r="BR513" s="151">
        <f>COUNTIF(Tracoma!AX525,"Sim")</f>
        <v>0</v>
      </c>
      <c r="BS513" s="56"/>
      <c r="BT513" s="151">
        <f t="shared" si="83"/>
        <v>0</v>
      </c>
      <c r="BU513" s="151">
        <f t="shared" si="84"/>
        <v>0</v>
      </c>
      <c r="BV513" s="151">
        <f t="shared" si="85"/>
        <v>0</v>
      </c>
      <c r="BW513" s="151">
        <f t="shared" si="86"/>
        <v>0</v>
      </c>
      <c r="BX513" s="151">
        <f t="shared" si="87"/>
        <v>0</v>
      </c>
      <c r="BY513" s="151">
        <f t="shared" si="90"/>
        <v>0</v>
      </c>
      <c r="BZ513" s="151">
        <f t="shared" si="91"/>
        <v>0</v>
      </c>
      <c r="CA513" s="151">
        <f t="shared" si="92"/>
        <v>0</v>
      </c>
      <c r="CB513" s="151">
        <f t="shared" si="88"/>
        <v>0</v>
      </c>
      <c r="CC513" s="151">
        <f t="shared" si="89"/>
        <v>0</v>
      </c>
    </row>
    <row r="514" spans="2:81" x14ac:dyDescent="0.25">
      <c r="B514" s="366">
        <f>Demografia!B522</f>
        <v>0</v>
      </c>
      <c r="C514" s="366">
        <f>Demografia!C522</f>
        <v>0</v>
      </c>
      <c r="D514" s="367">
        <f>Demografia!D522</f>
        <v>0</v>
      </c>
      <c r="E514" s="342"/>
      <c r="F514" s="367">
        <f>FL!M521</f>
        <v>0</v>
      </c>
      <c r="G514" s="367">
        <f>FL!AE521</f>
        <v>0</v>
      </c>
      <c r="H514" s="367">
        <f>FL!AF521</f>
        <v>0</v>
      </c>
      <c r="I514" s="367">
        <f>FL!AH521</f>
        <v>0</v>
      </c>
      <c r="J514" s="367">
        <f>FL!AI521</f>
        <v>0</v>
      </c>
      <c r="K514" s="367">
        <f>FL!AK521</f>
        <v>0</v>
      </c>
      <c r="L514" s="367">
        <f>FL!AM521</f>
        <v>0</v>
      </c>
      <c r="M514" s="367">
        <f>FL!AN521</f>
        <v>0</v>
      </c>
      <c r="N514" s="367">
        <f>FL!AO521</f>
        <v>0</v>
      </c>
      <c r="O514" s="367">
        <f>FL!AP521</f>
        <v>0</v>
      </c>
      <c r="P514" s="367">
        <f>FL!AQ521</f>
        <v>0</v>
      </c>
      <c r="Q514" s="367">
        <f>COUNTIF(FL!AR521,"Sim")</f>
        <v>0</v>
      </c>
      <c r="R514" s="342"/>
      <c r="S514" s="367">
        <f>Onco!K521</f>
        <v>0</v>
      </c>
      <c r="T514" s="367">
        <f>MAX(Onco!AB521,Onco!BA521)</f>
        <v>0</v>
      </c>
      <c r="U514" s="367">
        <f>MAX(Onco!AC521,Onco!BB521)</f>
        <v>0</v>
      </c>
      <c r="V514" s="367">
        <f>MAX(Onco!AE521,Onco!BD521)</f>
        <v>0</v>
      </c>
      <c r="W514" s="367">
        <f>MAX(Onco!AF521,Onco!BE521)</f>
        <v>0</v>
      </c>
      <c r="X514" s="367">
        <f>MAX(Onco!AG521,Onco!BF521)</f>
        <v>0</v>
      </c>
      <c r="Y514" s="367">
        <f>MAX(Onco!AH521,Onco!BG521)</f>
        <v>0</v>
      </c>
      <c r="Z514" s="367">
        <f>MAX(Onco!AI521,Onco!BH521)</f>
        <v>0</v>
      </c>
      <c r="AA514" s="367">
        <f>MAX(Onco!AJ521,Onco!BI521)</f>
        <v>0</v>
      </c>
      <c r="AB514" s="367">
        <f>MAX(COUNTIF(Onco!AK521,"Sim"),COUNTIF(Onco!BJ521,"Sim"))</f>
        <v>0</v>
      </c>
      <c r="AC514" s="342"/>
      <c r="AD514" s="367">
        <f>Schisto!P523</f>
        <v>0</v>
      </c>
      <c r="AE514" s="367">
        <f>Schisto!AI523</f>
        <v>0</v>
      </c>
      <c r="AF514" s="367">
        <f>Schisto!AJ523</f>
        <v>0</v>
      </c>
      <c r="AG514" s="367">
        <f>Schisto!AN523</f>
        <v>0</v>
      </c>
      <c r="AH514" s="367">
        <f>Schisto!AO523</f>
        <v>0</v>
      </c>
      <c r="AI514" s="367">
        <f>Schisto!AT523</f>
        <v>0</v>
      </c>
      <c r="AJ514" s="367">
        <f>Schisto!AU523</f>
        <v>0</v>
      </c>
      <c r="AK514" s="367">
        <f>Schisto!AV523</f>
        <v>0</v>
      </c>
      <c r="AL514" s="367">
        <f>Schisto!AW523</f>
        <v>0</v>
      </c>
      <c r="AM514" s="367">
        <f>COUNTIF(Schisto!AX523,"Sim")</f>
        <v>0</v>
      </c>
      <c r="AN514" s="342"/>
      <c r="AO514" s="367">
        <f>HTS!P523</f>
        <v>0</v>
      </c>
      <c r="AP514" s="367">
        <f>MAX(HTS!AK523,HTS!BS523)</f>
        <v>0</v>
      </c>
      <c r="AQ514" s="367">
        <f>MAX(HTS!AL523,HTS!BT523)</f>
        <v>0</v>
      </c>
      <c r="AR514" s="367">
        <f>MAX(HTS!AM523,HTS!BU523)</f>
        <v>0</v>
      </c>
      <c r="AS514" s="367">
        <f>MAX(HTS!AN523,HTS!BV523)</f>
        <v>0</v>
      </c>
      <c r="AT514" s="367">
        <f>MAX(HTS!AO523,HTS!BW523)</f>
        <v>0</v>
      </c>
      <c r="AU514" s="367">
        <f>MAX(HTS!AQ523,HTS!BY523)</f>
        <v>0</v>
      </c>
      <c r="AV514" s="367">
        <f>MAX(HTS!AR523,HTS!BZ523)</f>
        <v>0</v>
      </c>
      <c r="AW514" s="367">
        <f>MAX(HTS!AS523,HTS!CA523)</f>
        <v>0</v>
      </c>
      <c r="AX514" s="367">
        <f>MAX(HTS!AT523,HTS!CB523)</f>
        <v>0</v>
      </c>
      <c r="AY514" s="367">
        <f>MAX(HTS!AU523,HTS!CC523)</f>
        <v>0</v>
      </c>
      <c r="AZ514" s="367">
        <f>MAX(HTS!AV523,HTS!CD523)</f>
        <v>0</v>
      </c>
      <c r="BA514" s="367">
        <f>MAX(HTS!AW523,HTS!CE523)</f>
        <v>0</v>
      </c>
      <c r="BB514" s="367">
        <f>MAX(HTS!AX523,HTS!CF523)</f>
        <v>0</v>
      </c>
      <c r="BC514" s="367">
        <f>MAX(HTS!AY523,HTS!CG523)</f>
        <v>0</v>
      </c>
      <c r="BD514" s="367">
        <f>MAX(HTS!AZ523,HTS!CH523)</f>
        <v>0</v>
      </c>
      <c r="BE514" s="367">
        <f>MAX(HTS!BA523,HTS!CI523)</f>
        <v>0</v>
      </c>
      <c r="BF514" s="367">
        <f>MAX(HTS!BB523,HTS!CJ523)</f>
        <v>0</v>
      </c>
      <c r="BG514" s="367">
        <f>MAX(COUNTIF(HTS!BC523,"Sim"),COUNTIF(HTS!CK523,"Sim"))</f>
        <v>0</v>
      </c>
      <c r="BH514" s="342"/>
      <c r="BI514" s="367">
        <f>Tracoma!Q526</f>
        <v>0</v>
      </c>
      <c r="BJ514" s="367">
        <f>Tracoma!AK526</f>
        <v>0</v>
      </c>
      <c r="BK514" s="367">
        <f>Tracoma!AL526</f>
        <v>0</v>
      </c>
      <c r="BL514" s="367">
        <f>Tracoma!AN526</f>
        <v>0</v>
      </c>
      <c r="BM514" s="367">
        <f>Tracoma!AO526</f>
        <v>0</v>
      </c>
      <c r="BN514" s="367">
        <f>Tracoma!AT526</f>
        <v>0</v>
      </c>
      <c r="BO514" s="367">
        <f>Tracoma!AU526</f>
        <v>0</v>
      </c>
      <c r="BP514" s="367">
        <f>Tracoma!AV526</f>
        <v>0</v>
      </c>
      <c r="BQ514" s="367">
        <f>Tracoma!AW526</f>
        <v>0</v>
      </c>
      <c r="BR514" s="367">
        <f>COUNTIF(Tracoma!AX526,"Sim")</f>
        <v>0</v>
      </c>
      <c r="BS514" s="342"/>
      <c r="BT514" s="367">
        <f t="shared" si="83"/>
        <v>0</v>
      </c>
      <c r="BU514" s="367">
        <f t="shared" si="84"/>
        <v>0</v>
      </c>
      <c r="BV514" s="367">
        <f t="shared" si="85"/>
        <v>0</v>
      </c>
      <c r="BW514" s="367">
        <f t="shared" si="86"/>
        <v>0</v>
      </c>
      <c r="BX514" s="367">
        <f t="shared" si="87"/>
        <v>0</v>
      </c>
      <c r="BY514" s="367">
        <f t="shared" si="90"/>
        <v>0</v>
      </c>
      <c r="BZ514" s="367">
        <f t="shared" si="91"/>
        <v>0</v>
      </c>
      <c r="CA514" s="367">
        <f t="shared" si="92"/>
        <v>0</v>
      </c>
      <c r="CB514" s="367">
        <f t="shared" si="88"/>
        <v>0</v>
      </c>
      <c r="CC514" s="367">
        <f t="shared" si="89"/>
        <v>0</v>
      </c>
    </row>
    <row r="515" spans="2:81" x14ac:dyDescent="0.25">
      <c r="B515" s="150">
        <f>Demografia!B523</f>
        <v>0</v>
      </c>
      <c r="C515" s="150">
        <f>Demografia!C523</f>
        <v>0</v>
      </c>
      <c r="D515" s="151">
        <f>Demografia!D523</f>
        <v>0</v>
      </c>
      <c r="E515" s="56"/>
      <c r="F515" s="151">
        <f>FL!M522</f>
        <v>0</v>
      </c>
      <c r="G515" s="151">
        <f>FL!AE522</f>
        <v>0</v>
      </c>
      <c r="H515" s="151">
        <f>FL!AF522</f>
        <v>0</v>
      </c>
      <c r="I515" s="151">
        <f>FL!AH522</f>
        <v>0</v>
      </c>
      <c r="J515" s="151">
        <f>FL!AI522</f>
        <v>0</v>
      </c>
      <c r="K515" s="151">
        <f>FL!AK522</f>
        <v>0</v>
      </c>
      <c r="L515" s="151">
        <f>FL!AM522</f>
        <v>0</v>
      </c>
      <c r="M515" s="151">
        <f>FL!AN522</f>
        <v>0</v>
      </c>
      <c r="N515" s="151">
        <f>FL!AO522</f>
        <v>0</v>
      </c>
      <c r="O515" s="151">
        <f>FL!AP522</f>
        <v>0</v>
      </c>
      <c r="P515" s="151">
        <f>FL!AQ522</f>
        <v>0</v>
      </c>
      <c r="Q515" s="151">
        <f>COUNTIF(FL!AR522,"Sim")</f>
        <v>0</v>
      </c>
      <c r="R515" s="56"/>
      <c r="S515" s="151">
        <f>Onco!K522</f>
        <v>0</v>
      </c>
      <c r="T515" s="151">
        <f>MAX(Onco!AB522,Onco!BA522)</f>
        <v>0</v>
      </c>
      <c r="U515" s="151">
        <f>MAX(Onco!AC522,Onco!BB522)</f>
        <v>0</v>
      </c>
      <c r="V515" s="151">
        <f>MAX(Onco!AE522,Onco!BD522)</f>
        <v>0</v>
      </c>
      <c r="W515" s="151">
        <f>MAX(Onco!AF522,Onco!BE522)</f>
        <v>0</v>
      </c>
      <c r="X515" s="151">
        <f>MAX(Onco!AG522,Onco!BF522)</f>
        <v>0</v>
      </c>
      <c r="Y515" s="151">
        <f>MAX(Onco!AH522,Onco!BG522)</f>
        <v>0</v>
      </c>
      <c r="Z515" s="151">
        <f>MAX(Onco!AI522,Onco!BH522)</f>
        <v>0</v>
      </c>
      <c r="AA515" s="151">
        <f>MAX(Onco!AJ522,Onco!BI522)</f>
        <v>0</v>
      </c>
      <c r="AB515" s="151">
        <f>MAX(COUNTIF(Onco!AK522,"Sim"),COUNTIF(Onco!BJ522,"Sim"))</f>
        <v>0</v>
      </c>
      <c r="AC515" s="56"/>
      <c r="AD515" s="151">
        <f>Schisto!P524</f>
        <v>0</v>
      </c>
      <c r="AE515" s="151">
        <f>Schisto!AI524</f>
        <v>0</v>
      </c>
      <c r="AF515" s="151">
        <f>Schisto!AJ524</f>
        <v>0</v>
      </c>
      <c r="AG515" s="151">
        <f>Schisto!AN524</f>
        <v>0</v>
      </c>
      <c r="AH515" s="151">
        <f>Schisto!AO524</f>
        <v>0</v>
      </c>
      <c r="AI515" s="151">
        <f>Schisto!AT524</f>
        <v>0</v>
      </c>
      <c r="AJ515" s="151">
        <f>Schisto!AU524</f>
        <v>0</v>
      </c>
      <c r="AK515" s="151">
        <f>Schisto!AV524</f>
        <v>0</v>
      </c>
      <c r="AL515" s="151">
        <f>Schisto!AW524</f>
        <v>0</v>
      </c>
      <c r="AM515" s="151">
        <f>COUNTIF(Schisto!AX524,"Sim")</f>
        <v>0</v>
      </c>
      <c r="AN515" s="56"/>
      <c r="AO515" s="151">
        <f>HTS!P524</f>
        <v>0</v>
      </c>
      <c r="AP515" s="151">
        <f>MAX(HTS!AK524,HTS!BS524)</f>
        <v>0</v>
      </c>
      <c r="AQ515" s="151">
        <f>MAX(HTS!AL524,HTS!BT524)</f>
        <v>0</v>
      </c>
      <c r="AR515" s="151">
        <f>MAX(HTS!AM524,HTS!BU524)</f>
        <v>0</v>
      </c>
      <c r="AS515" s="151">
        <f>MAX(HTS!AN524,HTS!BV524)</f>
        <v>0</v>
      </c>
      <c r="AT515" s="151">
        <f>MAX(HTS!AO524,HTS!BW524)</f>
        <v>0</v>
      </c>
      <c r="AU515" s="151">
        <f>MAX(HTS!AQ524,HTS!BY524)</f>
        <v>0</v>
      </c>
      <c r="AV515" s="151">
        <f>MAX(HTS!AR524,HTS!BZ524)</f>
        <v>0</v>
      </c>
      <c r="AW515" s="151">
        <f>MAX(HTS!AS524,HTS!CA524)</f>
        <v>0</v>
      </c>
      <c r="AX515" s="151">
        <f>MAX(HTS!AT524,HTS!CB524)</f>
        <v>0</v>
      </c>
      <c r="AY515" s="151">
        <f>MAX(HTS!AU524,HTS!CC524)</f>
        <v>0</v>
      </c>
      <c r="AZ515" s="151">
        <f>MAX(HTS!AV524,HTS!CD524)</f>
        <v>0</v>
      </c>
      <c r="BA515" s="151">
        <f>MAX(HTS!AW524,HTS!CE524)</f>
        <v>0</v>
      </c>
      <c r="BB515" s="151">
        <f>MAX(HTS!AX524,HTS!CF524)</f>
        <v>0</v>
      </c>
      <c r="BC515" s="151">
        <f>MAX(HTS!AY524,HTS!CG524)</f>
        <v>0</v>
      </c>
      <c r="BD515" s="151">
        <f>MAX(HTS!AZ524,HTS!CH524)</f>
        <v>0</v>
      </c>
      <c r="BE515" s="151">
        <f>MAX(HTS!BA524,HTS!CI524)</f>
        <v>0</v>
      </c>
      <c r="BF515" s="151">
        <f>MAX(HTS!BB524,HTS!CJ524)</f>
        <v>0</v>
      </c>
      <c r="BG515" s="151">
        <f>MAX(COUNTIF(HTS!BC524,"Sim"),COUNTIF(HTS!CK524,"Sim"))</f>
        <v>0</v>
      </c>
      <c r="BH515" s="56"/>
      <c r="BI515" s="151">
        <f>Tracoma!Q527</f>
        <v>0</v>
      </c>
      <c r="BJ515" s="151">
        <f>Tracoma!AK527</f>
        <v>0</v>
      </c>
      <c r="BK515" s="151">
        <f>Tracoma!AL527</f>
        <v>0</v>
      </c>
      <c r="BL515" s="151">
        <f>Tracoma!AN527</f>
        <v>0</v>
      </c>
      <c r="BM515" s="151">
        <f>Tracoma!AO527</f>
        <v>0</v>
      </c>
      <c r="BN515" s="151">
        <f>Tracoma!AT527</f>
        <v>0</v>
      </c>
      <c r="BO515" s="151">
        <f>Tracoma!AU527</f>
        <v>0</v>
      </c>
      <c r="BP515" s="151">
        <f>Tracoma!AV527</f>
        <v>0</v>
      </c>
      <c r="BQ515" s="151">
        <f>Tracoma!AW527</f>
        <v>0</v>
      </c>
      <c r="BR515" s="151">
        <f>COUNTIF(Tracoma!AX527,"Sim")</f>
        <v>0</v>
      </c>
      <c r="BS515" s="56"/>
      <c r="BT515" s="151">
        <f t="shared" si="83"/>
        <v>0</v>
      </c>
      <c r="BU515" s="151">
        <f t="shared" si="84"/>
        <v>0</v>
      </c>
      <c r="BV515" s="151">
        <f t="shared" si="85"/>
        <v>0</v>
      </c>
      <c r="BW515" s="151">
        <f t="shared" si="86"/>
        <v>0</v>
      </c>
      <c r="BX515" s="151">
        <f t="shared" si="87"/>
        <v>0</v>
      </c>
      <c r="BY515" s="151">
        <f t="shared" si="90"/>
        <v>0</v>
      </c>
      <c r="BZ515" s="151">
        <f t="shared" si="91"/>
        <v>0</v>
      </c>
      <c r="CA515" s="151">
        <f t="shared" si="92"/>
        <v>0</v>
      </c>
      <c r="CB515" s="151">
        <f t="shared" si="88"/>
        <v>0</v>
      </c>
      <c r="CC515" s="151">
        <f t="shared" si="89"/>
        <v>0</v>
      </c>
    </row>
    <row r="516" spans="2:81" x14ac:dyDescent="0.25">
      <c r="B516" s="366">
        <f>Demografia!B524</f>
        <v>0</v>
      </c>
      <c r="C516" s="366">
        <f>Demografia!C524</f>
        <v>0</v>
      </c>
      <c r="D516" s="367">
        <f>Demografia!D524</f>
        <v>0</v>
      </c>
      <c r="E516" s="342"/>
      <c r="F516" s="367">
        <f>FL!M523</f>
        <v>0</v>
      </c>
      <c r="G516" s="367">
        <f>FL!AE523</f>
        <v>0</v>
      </c>
      <c r="H516" s="367">
        <f>FL!AF523</f>
        <v>0</v>
      </c>
      <c r="I516" s="367">
        <f>FL!AH523</f>
        <v>0</v>
      </c>
      <c r="J516" s="367">
        <f>FL!AI523</f>
        <v>0</v>
      </c>
      <c r="K516" s="367">
        <f>FL!AK523</f>
        <v>0</v>
      </c>
      <c r="L516" s="367">
        <f>FL!AM523</f>
        <v>0</v>
      </c>
      <c r="M516" s="367">
        <f>FL!AN523</f>
        <v>0</v>
      </c>
      <c r="N516" s="367">
        <f>FL!AO523</f>
        <v>0</v>
      </c>
      <c r="O516" s="367">
        <f>FL!AP523</f>
        <v>0</v>
      </c>
      <c r="P516" s="367">
        <f>FL!AQ523</f>
        <v>0</v>
      </c>
      <c r="Q516" s="367">
        <f>COUNTIF(FL!AR523,"Sim")</f>
        <v>0</v>
      </c>
      <c r="R516" s="342"/>
      <c r="S516" s="367">
        <f>Onco!K523</f>
        <v>0</v>
      </c>
      <c r="T516" s="367">
        <f>MAX(Onco!AB523,Onco!BA523)</f>
        <v>0</v>
      </c>
      <c r="U516" s="367">
        <f>MAX(Onco!AC523,Onco!BB523)</f>
        <v>0</v>
      </c>
      <c r="V516" s="367">
        <f>MAX(Onco!AE523,Onco!BD523)</f>
        <v>0</v>
      </c>
      <c r="W516" s="367">
        <f>MAX(Onco!AF523,Onco!BE523)</f>
        <v>0</v>
      </c>
      <c r="X516" s="367">
        <f>MAX(Onco!AG523,Onco!BF523)</f>
        <v>0</v>
      </c>
      <c r="Y516" s="367">
        <f>MAX(Onco!AH523,Onco!BG523)</f>
        <v>0</v>
      </c>
      <c r="Z516" s="367">
        <f>MAX(Onco!AI523,Onco!BH523)</f>
        <v>0</v>
      </c>
      <c r="AA516" s="367">
        <f>MAX(Onco!AJ523,Onco!BI523)</f>
        <v>0</v>
      </c>
      <c r="AB516" s="367">
        <f>MAX(COUNTIF(Onco!AK523,"Sim"),COUNTIF(Onco!BJ523,"Sim"))</f>
        <v>0</v>
      </c>
      <c r="AC516" s="342"/>
      <c r="AD516" s="367">
        <f>Schisto!P525</f>
        <v>0</v>
      </c>
      <c r="AE516" s="367">
        <f>Schisto!AI525</f>
        <v>0</v>
      </c>
      <c r="AF516" s="367">
        <f>Schisto!AJ525</f>
        <v>0</v>
      </c>
      <c r="AG516" s="367">
        <f>Schisto!AN525</f>
        <v>0</v>
      </c>
      <c r="AH516" s="367">
        <f>Schisto!AO525</f>
        <v>0</v>
      </c>
      <c r="AI516" s="367">
        <f>Schisto!AT525</f>
        <v>0</v>
      </c>
      <c r="AJ516" s="367">
        <f>Schisto!AU525</f>
        <v>0</v>
      </c>
      <c r="AK516" s="367">
        <f>Schisto!AV525</f>
        <v>0</v>
      </c>
      <c r="AL516" s="367">
        <f>Schisto!AW525</f>
        <v>0</v>
      </c>
      <c r="AM516" s="367">
        <f>COUNTIF(Schisto!AX525,"Sim")</f>
        <v>0</v>
      </c>
      <c r="AN516" s="342"/>
      <c r="AO516" s="367">
        <f>HTS!P525</f>
        <v>0</v>
      </c>
      <c r="AP516" s="367">
        <f>MAX(HTS!AK525,HTS!BS525)</f>
        <v>0</v>
      </c>
      <c r="AQ516" s="367">
        <f>MAX(HTS!AL525,HTS!BT525)</f>
        <v>0</v>
      </c>
      <c r="AR516" s="367">
        <f>MAX(HTS!AM525,HTS!BU525)</f>
        <v>0</v>
      </c>
      <c r="AS516" s="367">
        <f>MAX(HTS!AN525,HTS!BV525)</f>
        <v>0</v>
      </c>
      <c r="AT516" s="367">
        <f>MAX(HTS!AO525,HTS!BW525)</f>
        <v>0</v>
      </c>
      <c r="AU516" s="367">
        <f>MAX(HTS!AQ525,HTS!BY525)</f>
        <v>0</v>
      </c>
      <c r="AV516" s="367">
        <f>MAX(HTS!AR525,HTS!BZ525)</f>
        <v>0</v>
      </c>
      <c r="AW516" s="367">
        <f>MAX(HTS!AS525,HTS!CA525)</f>
        <v>0</v>
      </c>
      <c r="AX516" s="367">
        <f>MAX(HTS!AT525,HTS!CB525)</f>
        <v>0</v>
      </c>
      <c r="AY516" s="367">
        <f>MAX(HTS!AU525,HTS!CC525)</f>
        <v>0</v>
      </c>
      <c r="AZ516" s="367">
        <f>MAX(HTS!AV525,HTS!CD525)</f>
        <v>0</v>
      </c>
      <c r="BA516" s="367">
        <f>MAX(HTS!AW525,HTS!CE525)</f>
        <v>0</v>
      </c>
      <c r="BB516" s="367">
        <f>MAX(HTS!AX525,HTS!CF525)</f>
        <v>0</v>
      </c>
      <c r="BC516" s="367">
        <f>MAX(HTS!AY525,HTS!CG525)</f>
        <v>0</v>
      </c>
      <c r="BD516" s="367">
        <f>MAX(HTS!AZ525,HTS!CH525)</f>
        <v>0</v>
      </c>
      <c r="BE516" s="367">
        <f>MAX(HTS!BA525,HTS!CI525)</f>
        <v>0</v>
      </c>
      <c r="BF516" s="367">
        <f>MAX(HTS!BB525,HTS!CJ525)</f>
        <v>0</v>
      </c>
      <c r="BG516" s="367">
        <f>MAX(COUNTIF(HTS!BC525,"Sim"),COUNTIF(HTS!CK525,"Sim"))</f>
        <v>0</v>
      </c>
      <c r="BH516" s="342"/>
      <c r="BI516" s="367">
        <f>Tracoma!Q528</f>
        <v>0</v>
      </c>
      <c r="BJ516" s="367">
        <f>Tracoma!AK528</f>
        <v>0</v>
      </c>
      <c r="BK516" s="367">
        <f>Tracoma!AL528</f>
        <v>0</v>
      </c>
      <c r="BL516" s="367">
        <f>Tracoma!AN528</f>
        <v>0</v>
      </c>
      <c r="BM516" s="367">
        <f>Tracoma!AO528</f>
        <v>0</v>
      </c>
      <c r="BN516" s="367">
        <f>Tracoma!AT528</f>
        <v>0</v>
      </c>
      <c r="BO516" s="367">
        <f>Tracoma!AU528</f>
        <v>0</v>
      </c>
      <c r="BP516" s="367">
        <f>Tracoma!AV528</f>
        <v>0</v>
      </c>
      <c r="BQ516" s="367">
        <f>Tracoma!AW528</f>
        <v>0</v>
      </c>
      <c r="BR516" s="367">
        <f>COUNTIF(Tracoma!AX528,"Sim")</f>
        <v>0</v>
      </c>
      <c r="BS516" s="342"/>
      <c r="BT516" s="367">
        <f t="shared" si="83"/>
        <v>0</v>
      </c>
      <c r="BU516" s="367">
        <f t="shared" si="84"/>
        <v>0</v>
      </c>
      <c r="BV516" s="367">
        <f t="shared" si="85"/>
        <v>0</v>
      </c>
      <c r="BW516" s="367">
        <f t="shared" si="86"/>
        <v>0</v>
      </c>
      <c r="BX516" s="367">
        <f t="shared" si="87"/>
        <v>0</v>
      </c>
      <c r="BY516" s="367">
        <f t="shared" si="90"/>
        <v>0</v>
      </c>
      <c r="BZ516" s="367">
        <f t="shared" si="91"/>
        <v>0</v>
      </c>
      <c r="CA516" s="367">
        <f t="shared" si="92"/>
        <v>0</v>
      </c>
      <c r="CB516" s="367">
        <f t="shared" si="88"/>
        <v>0</v>
      </c>
      <c r="CC516" s="367">
        <f t="shared" si="89"/>
        <v>0</v>
      </c>
    </row>
    <row r="517" spans="2:81" x14ac:dyDescent="0.25">
      <c r="B517" s="150">
        <f>Demografia!B525</f>
        <v>0</v>
      </c>
      <c r="C517" s="150">
        <f>Demografia!C525</f>
        <v>0</v>
      </c>
      <c r="D517" s="151">
        <f>Demografia!D525</f>
        <v>0</v>
      </c>
      <c r="E517" s="56"/>
      <c r="F517" s="151">
        <f>FL!M524</f>
        <v>0</v>
      </c>
      <c r="G517" s="151">
        <f>FL!AE524</f>
        <v>0</v>
      </c>
      <c r="H517" s="151">
        <f>FL!AF524</f>
        <v>0</v>
      </c>
      <c r="I517" s="151">
        <f>FL!AH524</f>
        <v>0</v>
      </c>
      <c r="J517" s="151">
        <f>FL!AI524</f>
        <v>0</v>
      </c>
      <c r="K517" s="151">
        <f>FL!AK524</f>
        <v>0</v>
      </c>
      <c r="L517" s="151">
        <f>FL!AM524</f>
        <v>0</v>
      </c>
      <c r="M517" s="151">
        <f>FL!AN524</f>
        <v>0</v>
      </c>
      <c r="N517" s="151">
        <f>FL!AO524</f>
        <v>0</v>
      </c>
      <c r="O517" s="151">
        <f>FL!AP524</f>
        <v>0</v>
      </c>
      <c r="P517" s="151">
        <f>FL!AQ524</f>
        <v>0</v>
      </c>
      <c r="Q517" s="151">
        <f>COUNTIF(FL!AR524,"Sim")</f>
        <v>0</v>
      </c>
      <c r="R517" s="56"/>
      <c r="S517" s="151">
        <f>Onco!K524</f>
        <v>0</v>
      </c>
      <c r="T517" s="151">
        <f>MAX(Onco!AB524,Onco!BA524)</f>
        <v>0</v>
      </c>
      <c r="U517" s="151">
        <f>MAX(Onco!AC524,Onco!BB524)</f>
        <v>0</v>
      </c>
      <c r="V517" s="151">
        <f>MAX(Onco!AE524,Onco!BD524)</f>
        <v>0</v>
      </c>
      <c r="W517" s="151">
        <f>MAX(Onco!AF524,Onco!BE524)</f>
        <v>0</v>
      </c>
      <c r="X517" s="151">
        <f>MAX(Onco!AG524,Onco!BF524)</f>
        <v>0</v>
      </c>
      <c r="Y517" s="151">
        <f>MAX(Onco!AH524,Onco!BG524)</f>
        <v>0</v>
      </c>
      <c r="Z517" s="151">
        <f>MAX(Onco!AI524,Onco!BH524)</f>
        <v>0</v>
      </c>
      <c r="AA517" s="151">
        <f>MAX(Onco!AJ524,Onco!BI524)</f>
        <v>0</v>
      </c>
      <c r="AB517" s="151">
        <f>MAX(COUNTIF(Onco!AK524,"Sim"),COUNTIF(Onco!BJ524,"Sim"))</f>
        <v>0</v>
      </c>
      <c r="AC517" s="56"/>
      <c r="AD517" s="151">
        <f>Schisto!P526</f>
        <v>0</v>
      </c>
      <c r="AE517" s="151">
        <f>Schisto!AI526</f>
        <v>0</v>
      </c>
      <c r="AF517" s="151">
        <f>Schisto!AJ526</f>
        <v>0</v>
      </c>
      <c r="AG517" s="151">
        <f>Schisto!AN526</f>
        <v>0</v>
      </c>
      <c r="AH517" s="151">
        <f>Schisto!AO526</f>
        <v>0</v>
      </c>
      <c r="AI517" s="151">
        <f>Schisto!AT526</f>
        <v>0</v>
      </c>
      <c r="AJ517" s="151">
        <f>Schisto!AU526</f>
        <v>0</v>
      </c>
      <c r="AK517" s="151">
        <f>Schisto!AV526</f>
        <v>0</v>
      </c>
      <c r="AL517" s="151">
        <f>Schisto!AW526</f>
        <v>0</v>
      </c>
      <c r="AM517" s="151">
        <f>COUNTIF(Schisto!AX526,"Sim")</f>
        <v>0</v>
      </c>
      <c r="AN517" s="56"/>
      <c r="AO517" s="151">
        <f>HTS!P526</f>
        <v>0</v>
      </c>
      <c r="AP517" s="151">
        <f>MAX(HTS!AK526,HTS!BS526)</f>
        <v>0</v>
      </c>
      <c r="AQ517" s="151">
        <f>MAX(HTS!AL526,HTS!BT526)</f>
        <v>0</v>
      </c>
      <c r="AR517" s="151">
        <f>MAX(HTS!AM526,HTS!BU526)</f>
        <v>0</v>
      </c>
      <c r="AS517" s="151">
        <f>MAX(HTS!AN526,HTS!BV526)</f>
        <v>0</v>
      </c>
      <c r="AT517" s="151">
        <f>MAX(HTS!AO526,HTS!BW526)</f>
        <v>0</v>
      </c>
      <c r="AU517" s="151">
        <f>MAX(HTS!AQ526,HTS!BY526)</f>
        <v>0</v>
      </c>
      <c r="AV517" s="151">
        <f>MAX(HTS!AR526,HTS!BZ526)</f>
        <v>0</v>
      </c>
      <c r="AW517" s="151">
        <f>MAX(HTS!AS526,HTS!CA526)</f>
        <v>0</v>
      </c>
      <c r="AX517" s="151">
        <f>MAX(HTS!AT526,HTS!CB526)</f>
        <v>0</v>
      </c>
      <c r="AY517" s="151">
        <f>MAX(HTS!AU526,HTS!CC526)</f>
        <v>0</v>
      </c>
      <c r="AZ517" s="151">
        <f>MAX(HTS!AV526,HTS!CD526)</f>
        <v>0</v>
      </c>
      <c r="BA517" s="151">
        <f>MAX(HTS!AW526,HTS!CE526)</f>
        <v>0</v>
      </c>
      <c r="BB517" s="151">
        <f>MAX(HTS!AX526,HTS!CF526)</f>
        <v>0</v>
      </c>
      <c r="BC517" s="151">
        <f>MAX(HTS!AY526,HTS!CG526)</f>
        <v>0</v>
      </c>
      <c r="BD517" s="151">
        <f>MAX(HTS!AZ526,HTS!CH526)</f>
        <v>0</v>
      </c>
      <c r="BE517" s="151">
        <f>MAX(HTS!BA526,HTS!CI526)</f>
        <v>0</v>
      </c>
      <c r="BF517" s="151">
        <f>MAX(HTS!BB526,HTS!CJ526)</f>
        <v>0</v>
      </c>
      <c r="BG517" s="151">
        <f>MAX(COUNTIF(HTS!BC526,"Sim"),COUNTIF(HTS!CK526,"Sim"))</f>
        <v>0</v>
      </c>
      <c r="BH517" s="56"/>
      <c r="BI517" s="151">
        <f>Tracoma!Q529</f>
        <v>0</v>
      </c>
      <c r="BJ517" s="151">
        <f>Tracoma!AK529</f>
        <v>0</v>
      </c>
      <c r="BK517" s="151">
        <f>Tracoma!AL529</f>
        <v>0</v>
      </c>
      <c r="BL517" s="151">
        <f>Tracoma!AN529</f>
        <v>0</v>
      </c>
      <c r="BM517" s="151">
        <f>Tracoma!AO529</f>
        <v>0</v>
      </c>
      <c r="BN517" s="151">
        <f>Tracoma!AT529</f>
        <v>0</v>
      </c>
      <c r="BO517" s="151">
        <f>Tracoma!AU529</f>
        <v>0</v>
      </c>
      <c r="BP517" s="151">
        <f>Tracoma!AV529</f>
        <v>0</v>
      </c>
      <c r="BQ517" s="151">
        <f>Tracoma!AW529</f>
        <v>0</v>
      </c>
      <c r="BR517" s="151">
        <f>COUNTIF(Tracoma!AX529,"Sim")</f>
        <v>0</v>
      </c>
      <c r="BS517" s="56"/>
      <c r="BT517" s="151">
        <f t="shared" si="83"/>
        <v>0</v>
      </c>
      <c r="BU517" s="151">
        <f t="shared" si="84"/>
        <v>0</v>
      </c>
      <c r="BV517" s="151">
        <f t="shared" si="85"/>
        <v>0</v>
      </c>
      <c r="BW517" s="151">
        <f t="shared" si="86"/>
        <v>0</v>
      </c>
      <c r="BX517" s="151">
        <f t="shared" si="87"/>
        <v>0</v>
      </c>
      <c r="BY517" s="151">
        <f t="shared" si="90"/>
        <v>0</v>
      </c>
      <c r="BZ517" s="151">
        <f t="shared" si="91"/>
        <v>0</v>
      </c>
      <c r="CA517" s="151">
        <f t="shared" si="92"/>
        <v>0</v>
      </c>
      <c r="CB517" s="151">
        <f t="shared" si="88"/>
        <v>0</v>
      </c>
      <c r="CC517" s="151">
        <f t="shared" si="89"/>
        <v>0</v>
      </c>
    </row>
    <row r="518" spans="2:81" x14ac:dyDescent="0.25">
      <c r="B518" s="366">
        <f>Demografia!B526</f>
        <v>0</v>
      </c>
      <c r="C518" s="366">
        <f>Demografia!C526</f>
        <v>0</v>
      </c>
      <c r="D518" s="367">
        <f>Demografia!D526</f>
        <v>0</v>
      </c>
      <c r="E518" s="342"/>
      <c r="F518" s="367">
        <f>FL!M525</f>
        <v>0</v>
      </c>
      <c r="G518" s="367">
        <f>FL!AE525</f>
        <v>0</v>
      </c>
      <c r="H518" s="367">
        <f>FL!AF525</f>
        <v>0</v>
      </c>
      <c r="I518" s="367">
        <f>FL!AH525</f>
        <v>0</v>
      </c>
      <c r="J518" s="367">
        <f>FL!AI525</f>
        <v>0</v>
      </c>
      <c r="K518" s="367">
        <f>FL!AK525</f>
        <v>0</v>
      </c>
      <c r="L518" s="367">
        <f>FL!AM525</f>
        <v>0</v>
      </c>
      <c r="M518" s="367">
        <f>FL!AN525</f>
        <v>0</v>
      </c>
      <c r="N518" s="367">
        <f>FL!AO525</f>
        <v>0</v>
      </c>
      <c r="O518" s="367">
        <f>FL!AP525</f>
        <v>0</v>
      </c>
      <c r="P518" s="367">
        <f>FL!AQ525</f>
        <v>0</v>
      </c>
      <c r="Q518" s="367">
        <f>COUNTIF(FL!AR525,"Sim")</f>
        <v>0</v>
      </c>
      <c r="R518" s="342"/>
      <c r="S518" s="367">
        <f>Onco!K525</f>
        <v>0</v>
      </c>
      <c r="T518" s="367">
        <f>MAX(Onco!AB525,Onco!BA525)</f>
        <v>0</v>
      </c>
      <c r="U518" s="367">
        <f>MAX(Onco!AC525,Onco!BB525)</f>
        <v>0</v>
      </c>
      <c r="V518" s="367">
        <f>MAX(Onco!AE525,Onco!BD525)</f>
        <v>0</v>
      </c>
      <c r="W518" s="367">
        <f>MAX(Onco!AF525,Onco!BE525)</f>
        <v>0</v>
      </c>
      <c r="X518" s="367">
        <f>MAX(Onco!AG525,Onco!BF525)</f>
        <v>0</v>
      </c>
      <c r="Y518" s="367">
        <f>MAX(Onco!AH525,Onco!BG525)</f>
        <v>0</v>
      </c>
      <c r="Z518" s="367">
        <f>MAX(Onco!AI525,Onco!BH525)</f>
        <v>0</v>
      </c>
      <c r="AA518" s="367">
        <f>MAX(Onco!AJ525,Onco!BI525)</f>
        <v>0</v>
      </c>
      <c r="AB518" s="367">
        <f>MAX(COUNTIF(Onco!AK525,"Sim"),COUNTIF(Onco!BJ525,"Sim"))</f>
        <v>0</v>
      </c>
      <c r="AC518" s="342"/>
      <c r="AD518" s="367">
        <f>Schisto!P527</f>
        <v>0</v>
      </c>
      <c r="AE518" s="367">
        <f>Schisto!AI527</f>
        <v>0</v>
      </c>
      <c r="AF518" s="367">
        <f>Schisto!AJ527</f>
        <v>0</v>
      </c>
      <c r="AG518" s="367">
        <f>Schisto!AN527</f>
        <v>0</v>
      </c>
      <c r="AH518" s="367">
        <f>Schisto!AO527</f>
        <v>0</v>
      </c>
      <c r="AI518" s="367">
        <f>Schisto!AT527</f>
        <v>0</v>
      </c>
      <c r="AJ518" s="367">
        <f>Schisto!AU527</f>
        <v>0</v>
      </c>
      <c r="AK518" s="367">
        <f>Schisto!AV527</f>
        <v>0</v>
      </c>
      <c r="AL518" s="367">
        <f>Schisto!AW527</f>
        <v>0</v>
      </c>
      <c r="AM518" s="367">
        <f>COUNTIF(Schisto!AX527,"Sim")</f>
        <v>0</v>
      </c>
      <c r="AN518" s="342"/>
      <c r="AO518" s="367">
        <f>HTS!P527</f>
        <v>0</v>
      </c>
      <c r="AP518" s="367">
        <f>MAX(HTS!AK527,HTS!BS527)</f>
        <v>0</v>
      </c>
      <c r="AQ518" s="367">
        <f>MAX(HTS!AL527,HTS!BT527)</f>
        <v>0</v>
      </c>
      <c r="AR518" s="367">
        <f>MAX(HTS!AM527,HTS!BU527)</f>
        <v>0</v>
      </c>
      <c r="AS518" s="367">
        <f>MAX(HTS!AN527,HTS!BV527)</f>
        <v>0</v>
      </c>
      <c r="AT518" s="367">
        <f>MAX(HTS!AO527,HTS!BW527)</f>
        <v>0</v>
      </c>
      <c r="AU518" s="367">
        <f>MAX(HTS!AQ527,HTS!BY527)</f>
        <v>0</v>
      </c>
      <c r="AV518" s="367">
        <f>MAX(HTS!AR527,HTS!BZ527)</f>
        <v>0</v>
      </c>
      <c r="AW518" s="367">
        <f>MAX(HTS!AS527,HTS!CA527)</f>
        <v>0</v>
      </c>
      <c r="AX518" s="367">
        <f>MAX(HTS!AT527,HTS!CB527)</f>
        <v>0</v>
      </c>
      <c r="AY518" s="367">
        <f>MAX(HTS!AU527,HTS!CC527)</f>
        <v>0</v>
      </c>
      <c r="AZ518" s="367">
        <f>MAX(HTS!AV527,HTS!CD527)</f>
        <v>0</v>
      </c>
      <c r="BA518" s="367">
        <f>MAX(HTS!AW527,HTS!CE527)</f>
        <v>0</v>
      </c>
      <c r="BB518" s="367">
        <f>MAX(HTS!AX527,HTS!CF527)</f>
        <v>0</v>
      </c>
      <c r="BC518" s="367">
        <f>MAX(HTS!AY527,HTS!CG527)</f>
        <v>0</v>
      </c>
      <c r="BD518" s="367">
        <f>MAX(HTS!AZ527,HTS!CH527)</f>
        <v>0</v>
      </c>
      <c r="BE518" s="367">
        <f>MAX(HTS!BA527,HTS!CI527)</f>
        <v>0</v>
      </c>
      <c r="BF518" s="367">
        <f>MAX(HTS!BB527,HTS!CJ527)</f>
        <v>0</v>
      </c>
      <c r="BG518" s="367">
        <f>MAX(COUNTIF(HTS!BC527,"Sim"),COUNTIF(HTS!CK527,"Sim"))</f>
        <v>0</v>
      </c>
      <c r="BH518" s="342"/>
      <c r="BI518" s="367">
        <f>Tracoma!Q530</f>
        <v>0</v>
      </c>
      <c r="BJ518" s="367">
        <f>Tracoma!AK530</f>
        <v>0</v>
      </c>
      <c r="BK518" s="367">
        <f>Tracoma!AL530</f>
        <v>0</v>
      </c>
      <c r="BL518" s="367">
        <f>Tracoma!AN530</f>
        <v>0</v>
      </c>
      <c r="BM518" s="367">
        <f>Tracoma!AO530</f>
        <v>0</v>
      </c>
      <c r="BN518" s="367">
        <f>Tracoma!AT530</f>
        <v>0</v>
      </c>
      <c r="BO518" s="367">
        <f>Tracoma!AU530</f>
        <v>0</v>
      </c>
      <c r="BP518" s="367">
        <f>Tracoma!AV530</f>
        <v>0</v>
      </c>
      <c r="BQ518" s="367">
        <f>Tracoma!AW530</f>
        <v>0</v>
      </c>
      <c r="BR518" s="367">
        <f>COUNTIF(Tracoma!AX530,"Sim")</f>
        <v>0</v>
      </c>
      <c r="BS518" s="342"/>
      <c r="BT518" s="367">
        <f t="shared" si="83"/>
        <v>0</v>
      </c>
      <c r="BU518" s="367">
        <f t="shared" si="84"/>
        <v>0</v>
      </c>
      <c r="BV518" s="367">
        <f t="shared" si="85"/>
        <v>0</v>
      </c>
      <c r="BW518" s="367">
        <f t="shared" si="86"/>
        <v>0</v>
      </c>
      <c r="BX518" s="367">
        <f t="shared" si="87"/>
        <v>0</v>
      </c>
      <c r="BY518" s="367">
        <f t="shared" si="90"/>
        <v>0</v>
      </c>
      <c r="BZ518" s="367">
        <f t="shared" si="91"/>
        <v>0</v>
      </c>
      <c r="CA518" s="367">
        <f t="shared" si="92"/>
        <v>0</v>
      </c>
      <c r="CB518" s="367">
        <f t="shared" si="88"/>
        <v>0</v>
      </c>
      <c r="CC518" s="367">
        <f t="shared" si="89"/>
        <v>0</v>
      </c>
    </row>
    <row r="519" spans="2:81" x14ac:dyDescent="0.25">
      <c r="B519" s="150">
        <f>Demografia!B527</f>
        <v>0</v>
      </c>
      <c r="C519" s="150">
        <f>Demografia!C527</f>
        <v>0</v>
      </c>
      <c r="D519" s="151">
        <f>Demografia!D527</f>
        <v>0</v>
      </c>
      <c r="E519" s="56"/>
      <c r="F519" s="151">
        <f>FL!M526</f>
        <v>0</v>
      </c>
      <c r="G519" s="151">
        <f>FL!AE526</f>
        <v>0</v>
      </c>
      <c r="H519" s="151">
        <f>FL!AF526</f>
        <v>0</v>
      </c>
      <c r="I519" s="151">
        <f>FL!AH526</f>
        <v>0</v>
      </c>
      <c r="J519" s="151">
        <f>FL!AI526</f>
        <v>0</v>
      </c>
      <c r="K519" s="151">
        <f>FL!AK526</f>
        <v>0</v>
      </c>
      <c r="L519" s="151">
        <f>FL!AM526</f>
        <v>0</v>
      </c>
      <c r="M519" s="151">
        <f>FL!AN526</f>
        <v>0</v>
      </c>
      <c r="N519" s="151">
        <f>FL!AO526</f>
        <v>0</v>
      </c>
      <c r="O519" s="151">
        <f>FL!AP526</f>
        <v>0</v>
      </c>
      <c r="P519" s="151">
        <f>FL!AQ526</f>
        <v>0</v>
      </c>
      <c r="Q519" s="151">
        <f>COUNTIF(FL!AR526,"Sim")</f>
        <v>0</v>
      </c>
      <c r="R519" s="56"/>
      <c r="S519" s="151">
        <f>Onco!K526</f>
        <v>0</v>
      </c>
      <c r="T519" s="151">
        <f>MAX(Onco!AB526,Onco!BA526)</f>
        <v>0</v>
      </c>
      <c r="U519" s="151">
        <f>MAX(Onco!AC526,Onco!BB526)</f>
        <v>0</v>
      </c>
      <c r="V519" s="151">
        <f>MAX(Onco!AE526,Onco!BD526)</f>
        <v>0</v>
      </c>
      <c r="W519" s="151">
        <f>MAX(Onco!AF526,Onco!BE526)</f>
        <v>0</v>
      </c>
      <c r="X519" s="151">
        <f>MAX(Onco!AG526,Onco!BF526)</f>
        <v>0</v>
      </c>
      <c r="Y519" s="151">
        <f>MAX(Onco!AH526,Onco!BG526)</f>
        <v>0</v>
      </c>
      <c r="Z519" s="151">
        <f>MAX(Onco!AI526,Onco!BH526)</f>
        <v>0</v>
      </c>
      <c r="AA519" s="151">
        <f>MAX(Onco!AJ526,Onco!BI526)</f>
        <v>0</v>
      </c>
      <c r="AB519" s="151">
        <f>MAX(COUNTIF(Onco!AK526,"Sim"),COUNTIF(Onco!BJ526,"Sim"))</f>
        <v>0</v>
      </c>
      <c r="AC519" s="56"/>
      <c r="AD519" s="151">
        <f>Schisto!P528</f>
        <v>0</v>
      </c>
      <c r="AE519" s="151">
        <f>Schisto!AI528</f>
        <v>0</v>
      </c>
      <c r="AF519" s="151">
        <f>Schisto!AJ528</f>
        <v>0</v>
      </c>
      <c r="AG519" s="151">
        <f>Schisto!AN528</f>
        <v>0</v>
      </c>
      <c r="AH519" s="151">
        <f>Schisto!AO528</f>
        <v>0</v>
      </c>
      <c r="AI519" s="151">
        <f>Schisto!AT528</f>
        <v>0</v>
      </c>
      <c r="AJ519" s="151">
        <f>Schisto!AU528</f>
        <v>0</v>
      </c>
      <c r="AK519" s="151">
        <f>Schisto!AV528</f>
        <v>0</v>
      </c>
      <c r="AL519" s="151">
        <f>Schisto!AW528</f>
        <v>0</v>
      </c>
      <c r="AM519" s="151">
        <f>COUNTIF(Schisto!AX528,"Sim")</f>
        <v>0</v>
      </c>
      <c r="AN519" s="56"/>
      <c r="AO519" s="151">
        <f>HTS!P528</f>
        <v>0</v>
      </c>
      <c r="AP519" s="151">
        <f>MAX(HTS!AK528,HTS!BS528)</f>
        <v>0</v>
      </c>
      <c r="AQ519" s="151">
        <f>MAX(HTS!AL528,HTS!BT528)</f>
        <v>0</v>
      </c>
      <c r="AR519" s="151">
        <f>MAX(HTS!AM528,HTS!BU528)</f>
        <v>0</v>
      </c>
      <c r="AS519" s="151">
        <f>MAX(HTS!AN528,HTS!BV528)</f>
        <v>0</v>
      </c>
      <c r="AT519" s="151">
        <f>MAX(HTS!AO528,HTS!BW528)</f>
        <v>0</v>
      </c>
      <c r="AU519" s="151">
        <f>MAX(HTS!AQ528,HTS!BY528)</f>
        <v>0</v>
      </c>
      <c r="AV519" s="151">
        <f>MAX(HTS!AR528,HTS!BZ528)</f>
        <v>0</v>
      </c>
      <c r="AW519" s="151">
        <f>MAX(HTS!AS528,HTS!CA528)</f>
        <v>0</v>
      </c>
      <c r="AX519" s="151">
        <f>MAX(HTS!AT528,HTS!CB528)</f>
        <v>0</v>
      </c>
      <c r="AY519" s="151">
        <f>MAX(HTS!AU528,HTS!CC528)</f>
        <v>0</v>
      </c>
      <c r="AZ519" s="151">
        <f>MAX(HTS!AV528,HTS!CD528)</f>
        <v>0</v>
      </c>
      <c r="BA519" s="151">
        <f>MAX(HTS!AW528,HTS!CE528)</f>
        <v>0</v>
      </c>
      <c r="BB519" s="151">
        <f>MAX(HTS!AX528,HTS!CF528)</f>
        <v>0</v>
      </c>
      <c r="BC519" s="151">
        <f>MAX(HTS!AY528,HTS!CG528)</f>
        <v>0</v>
      </c>
      <c r="BD519" s="151">
        <f>MAX(HTS!AZ528,HTS!CH528)</f>
        <v>0</v>
      </c>
      <c r="BE519" s="151">
        <f>MAX(HTS!BA528,HTS!CI528)</f>
        <v>0</v>
      </c>
      <c r="BF519" s="151">
        <f>MAX(HTS!BB528,HTS!CJ528)</f>
        <v>0</v>
      </c>
      <c r="BG519" s="151">
        <f>MAX(COUNTIF(HTS!BC528,"Sim"),COUNTIF(HTS!CK528,"Sim"))</f>
        <v>0</v>
      </c>
      <c r="BH519" s="56"/>
      <c r="BI519" s="151">
        <f>Tracoma!Q531</f>
        <v>0</v>
      </c>
      <c r="BJ519" s="151">
        <f>Tracoma!AK531</f>
        <v>0</v>
      </c>
      <c r="BK519" s="151">
        <f>Tracoma!AL531</f>
        <v>0</v>
      </c>
      <c r="BL519" s="151">
        <f>Tracoma!AN531</f>
        <v>0</v>
      </c>
      <c r="BM519" s="151">
        <f>Tracoma!AO531</f>
        <v>0</v>
      </c>
      <c r="BN519" s="151">
        <f>Tracoma!AT531</f>
        <v>0</v>
      </c>
      <c r="BO519" s="151">
        <f>Tracoma!AU531</f>
        <v>0</v>
      </c>
      <c r="BP519" s="151">
        <f>Tracoma!AV531</f>
        <v>0</v>
      </c>
      <c r="BQ519" s="151">
        <f>Tracoma!AW531</f>
        <v>0</v>
      </c>
      <c r="BR519" s="151">
        <f>COUNTIF(Tracoma!AX531,"Sim")</f>
        <v>0</v>
      </c>
      <c r="BS519" s="56"/>
      <c r="BT519" s="151">
        <f t="shared" si="83"/>
        <v>0</v>
      </c>
      <c r="BU519" s="151">
        <f t="shared" si="84"/>
        <v>0</v>
      </c>
      <c r="BV519" s="151">
        <f t="shared" si="85"/>
        <v>0</v>
      </c>
      <c r="BW519" s="151">
        <f t="shared" si="86"/>
        <v>0</v>
      </c>
      <c r="BX519" s="151">
        <f t="shared" si="87"/>
        <v>0</v>
      </c>
      <c r="BY519" s="151">
        <f t="shared" si="90"/>
        <v>0</v>
      </c>
      <c r="BZ519" s="151">
        <f t="shared" si="91"/>
        <v>0</v>
      </c>
      <c r="CA519" s="151">
        <f t="shared" si="92"/>
        <v>0</v>
      </c>
      <c r="CB519" s="151">
        <f t="shared" si="88"/>
        <v>0</v>
      </c>
      <c r="CC519" s="151">
        <f t="shared" si="89"/>
        <v>0</v>
      </c>
    </row>
    <row r="520" spans="2:81" x14ac:dyDescent="0.25">
      <c r="B520" s="366">
        <f>Demografia!B528</f>
        <v>0</v>
      </c>
      <c r="C520" s="366">
        <f>Demografia!C528</f>
        <v>0</v>
      </c>
      <c r="D520" s="367">
        <f>Demografia!D528</f>
        <v>0</v>
      </c>
      <c r="E520" s="342"/>
      <c r="F520" s="367">
        <f>FL!M527</f>
        <v>0</v>
      </c>
      <c r="G520" s="367">
        <f>FL!AE527</f>
        <v>0</v>
      </c>
      <c r="H520" s="367">
        <f>FL!AF527</f>
        <v>0</v>
      </c>
      <c r="I520" s="367">
        <f>FL!AH527</f>
        <v>0</v>
      </c>
      <c r="J520" s="367">
        <f>FL!AI527</f>
        <v>0</v>
      </c>
      <c r="K520" s="367">
        <f>FL!AK527</f>
        <v>0</v>
      </c>
      <c r="L520" s="367">
        <f>FL!AM527</f>
        <v>0</v>
      </c>
      <c r="M520" s="367">
        <f>FL!AN527</f>
        <v>0</v>
      </c>
      <c r="N520" s="367">
        <f>FL!AO527</f>
        <v>0</v>
      </c>
      <c r="O520" s="367">
        <f>FL!AP527</f>
        <v>0</v>
      </c>
      <c r="P520" s="367">
        <f>FL!AQ527</f>
        <v>0</v>
      </c>
      <c r="Q520" s="367">
        <f>COUNTIF(FL!AR527,"Sim")</f>
        <v>0</v>
      </c>
      <c r="R520" s="342"/>
      <c r="S520" s="367">
        <f>Onco!K527</f>
        <v>0</v>
      </c>
      <c r="T520" s="367">
        <f>MAX(Onco!AB527,Onco!BA527)</f>
        <v>0</v>
      </c>
      <c r="U520" s="367">
        <f>MAX(Onco!AC527,Onco!BB527)</f>
        <v>0</v>
      </c>
      <c r="V520" s="367">
        <f>MAX(Onco!AE527,Onco!BD527)</f>
        <v>0</v>
      </c>
      <c r="W520" s="367">
        <f>MAX(Onco!AF527,Onco!BE527)</f>
        <v>0</v>
      </c>
      <c r="X520" s="367">
        <f>MAX(Onco!AG527,Onco!BF527)</f>
        <v>0</v>
      </c>
      <c r="Y520" s="367">
        <f>MAX(Onco!AH527,Onco!BG527)</f>
        <v>0</v>
      </c>
      <c r="Z520" s="367">
        <f>MAX(Onco!AI527,Onco!BH527)</f>
        <v>0</v>
      </c>
      <c r="AA520" s="367">
        <f>MAX(Onco!AJ527,Onco!BI527)</f>
        <v>0</v>
      </c>
      <c r="AB520" s="367">
        <f>MAX(COUNTIF(Onco!AK527,"Sim"),COUNTIF(Onco!BJ527,"Sim"))</f>
        <v>0</v>
      </c>
      <c r="AC520" s="342"/>
      <c r="AD520" s="367">
        <f>Schisto!P529</f>
        <v>0</v>
      </c>
      <c r="AE520" s="367">
        <f>Schisto!AI529</f>
        <v>0</v>
      </c>
      <c r="AF520" s="367">
        <f>Schisto!AJ529</f>
        <v>0</v>
      </c>
      <c r="AG520" s="367">
        <f>Schisto!AN529</f>
        <v>0</v>
      </c>
      <c r="AH520" s="367">
        <f>Schisto!AO529</f>
        <v>0</v>
      </c>
      <c r="AI520" s="367">
        <f>Schisto!AT529</f>
        <v>0</v>
      </c>
      <c r="AJ520" s="367">
        <f>Schisto!AU529</f>
        <v>0</v>
      </c>
      <c r="AK520" s="367">
        <f>Schisto!AV529</f>
        <v>0</v>
      </c>
      <c r="AL520" s="367">
        <f>Schisto!AW529</f>
        <v>0</v>
      </c>
      <c r="AM520" s="367">
        <f>COUNTIF(Schisto!AX529,"Sim")</f>
        <v>0</v>
      </c>
      <c r="AN520" s="342"/>
      <c r="AO520" s="367">
        <f>HTS!P529</f>
        <v>0</v>
      </c>
      <c r="AP520" s="367">
        <f>MAX(HTS!AK529,HTS!BS529)</f>
        <v>0</v>
      </c>
      <c r="AQ520" s="367">
        <f>MAX(HTS!AL529,HTS!BT529)</f>
        <v>0</v>
      </c>
      <c r="AR520" s="367">
        <f>MAX(HTS!AM529,HTS!BU529)</f>
        <v>0</v>
      </c>
      <c r="AS520" s="367">
        <f>MAX(HTS!AN529,HTS!BV529)</f>
        <v>0</v>
      </c>
      <c r="AT520" s="367">
        <f>MAX(HTS!AO529,HTS!BW529)</f>
        <v>0</v>
      </c>
      <c r="AU520" s="367">
        <f>MAX(HTS!AQ529,HTS!BY529)</f>
        <v>0</v>
      </c>
      <c r="AV520" s="367">
        <f>MAX(HTS!AR529,HTS!BZ529)</f>
        <v>0</v>
      </c>
      <c r="AW520" s="367">
        <f>MAX(HTS!AS529,HTS!CA529)</f>
        <v>0</v>
      </c>
      <c r="AX520" s="367">
        <f>MAX(HTS!AT529,HTS!CB529)</f>
        <v>0</v>
      </c>
      <c r="AY520" s="367">
        <f>MAX(HTS!AU529,HTS!CC529)</f>
        <v>0</v>
      </c>
      <c r="AZ520" s="367">
        <f>MAX(HTS!AV529,HTS!CD529)</f>
        <v>0</v>
      </c>
      <c r="BA520" s="367">
        <f>MAX(HTS!AW529,HTS!CE529)</f>
        <v>0</v>
      </c>
      <c r="BB520" s="367">
        <f>MAX(HTS!AX529,HTS!CF529)</f>
        <v>0</v>
      </c>
      <c r="BC520" s="367">
        <f>MAX(HTS!AY529,HTS!CG529)</f>
        <v>0</v>
      </c>
      <c r="BD520" s="367">
        <f>MAX(HTS!AZ529,HTS!CH529)</f>
        <v>0</v>
      </c>
      <c r="BE520" s="367">
        <f>MAX(HTS!BA529,HTS!CI529)</f>
        <v>0</v>
      </c>
      <c r="BF520" s="367">
        <f>MAX(HTS!BB529,HTS!CJ529)</f>
        <v>0</v>
      </c>
      <c r="BG520" s="367">
        <f>MAX(COUNTIF(HTS!BC529,"Sim"),COUNTIF(HTS!CK529,"Sim"))</f>
        <v>0</v>
      </c>
      <c r="BH520" s="342"/>
      <c r="BI520" s="367">
        <f>Tracoma!Q532</f>
        <v>0</v>
      </c>
      <c r="BJ520" s="367">
        <f>Tracoma!AK532</f>
        <v>0</v>
      </c>
      <c r="BK520" s="367">
        <f>Tracoma!AL532</f>
        <v>0</v>
      </c>
      <c r="BL520" s="367">
        <f>Tracoma!AN532</f>
        <v>0</v>
      </c>
      <c r="BM520" s="367">
        <f>Tracoma!AO532</f>
        <v>0</v>
      </c>
      <c r="BN520" s="367">
        <f>Tracoma!AT532</f>
        <v>0</v>
      </c>
      <c r="BO520" s="367">
        <f>Tracoma!AU532</f>
        <v>0</v>
      </c>
      <c r="BP520" s="367">
        <f>Tracoma!AV532</f>
        <v>0</v>
      </c>
      <c r="BQ520" s="367">
        <f>Tracoma!AW532</f>
        <v>0</v>
      </c>
      <c r="BR520" s="367">
        <f>COUNTIF(Tracoma!AX532,"Sim")</f>
        <v>0</v>
      </c>
      <c r="BS520" s="342"/>
      <c r="BT520" s="367">
        <f t="shared" si="83"/>
        <v>0</v>
      </c>
      <c r="BU520" s="367">
        <f t="shared" si="84"/>
        <v>0</v>
      </c>
      <c r="BV520" s="367">
        <f t="shared" si="85"/>
        <v>0</v>
      </c>
      <c r="BW520" s="367">
        <f t="shared" si="86"/>
        <v>0</v>
      </c>
      <c r="BX520" s="367">
        <f t="shared" si="87"/>
        <v>0</v>
      </c>
      <c r="BY520" s="367">
        <f t="shared" si="90"/>
        <v>0</v>
      </c>
      <c r="BZ520" s="367">
        <f t="shared" si="91"/>
        <v>0</v>
      </c>
      <c r="CA520" s="367">
        <f t="shared" si="92"/>
        <v>0</v>
      </c>
      <c r="CB520" s="367">
        <f t="shared" si="88"/>
        <v>0</v>
      </c>
      <c r="CC520" s="367">
        <f t="shared" si="89"/>
        <v>0</v>
      </c>
    </row>
    <row r="521" spans="2:81" x14ac:dyDescent="0.25">
      <c r="B521" s="150">
        <f>Demografia!B529</f>
        <v>0</v>
      </c>
      <c r="C521" s="150">
        <f>Demografia!C529</f>
        <v>0</v>
      </c>
      <c r="D521" s="151">
        <f>Demografia!D529</f>
        <v>0</v>
      </c>
      <c r="E521" s="56"/>
      <c r="F521" s="151">
        <f>FL!M528</f>
        <v>0</v>
      </c>
      <c r="G521" s="151">
        <f>FL!AE528</f>
        <v>0</v>
      </c>
      <c r="H521" s="151">
        <f>FL!AF528</f>
        <v>0</v>
      </c>
      <c r="I521" s="151">
        <f>FL!AH528</f>
        <v>0</v>
      </c>
      <c r="J521" s="151">
        <f>FL!AI528</f>
        <v>0</v>
      </c>
      <c r="K521" s="151">
        <f>FL!AK528</f>
        <v>0</v>
      </c>
      <c r="L521" s="151">
        <f>FL!AM528</f>
        <v>0</v>
      </c>
      <c r="M521" s="151">
        <f>FL!AN528</f>
        <v>0</v>
      </c>
      <c r="N521" s="151">
        <f>FL!AO528</f>
        <v>0</v>
      </c>
      <c r="O521" s="151">
        <f>FL!AP528</f>
        <v>0</v>
      </c>
      <c r="P521" s="151">
        <f>FL!AQ528</f>
        <v>0</v>
      </c>
      <c r="Q521" s="151">
        <f>COUNTIF(FL!AR528,"Sim")</f>
        <v>0</v>
      </c>
      <c r="R521" s="56"/>
      <c r="S521" s="151">
        <f>Onco!K528</f>
        <v>0</v>
      </c>
      <c r="T521" s="151">
        <f>MAX(Onco!AB528,Onco!BA528)</f>
        <v>0</v>
      </c>
      <c r="U521" s="151">
        <f>MAX(Onco!AC528,Onco!BB528)</f>
        <v>0</v>
      </c>
      <c r="V521" s="151">
        <f>MAX(Onco!AE528,Onco!BD528)</f>
        <v>0</v>
      </c>
      <c r="W521" s="151">
        <f>MAX(Onco!AF528,Onco!BE528)</f>
        <v>0</v>
      </c>
      <c r="X521" s="151">
        <f>MAX(Onco!AG528,Onco!BF528)</f>
        <v>0</v>
      </c>
      <c r="Y521" s="151">
        <f>MAX(Onco!AH528,Onco!BG528)</f>
        <v>0</v>
      </c>
      <c r="Z521" s="151">
        <f>MAX(Onco!AI528,Onco!BH528)</f>
        <v>0</v>
      </c>
      <c r="AA521" s="151">
        <f>MAX(Onco!AJ528,Onco!BI528)</f>
        <v>0</v>
      </c>
      <c r="AB521" s="151">
        <f>MAX(COUNTIF(Onco!AK528,"Sim"),COUNTIF(Onco!BJ528,"Sim"))</f>
        <v>0</v>
      </c>
      <c r="AC521" s="56"/>
      <c r="AD521" s="151">
        <f>Schisto!P530</f>
        <v>0</v>
      </c>
      <c r="AE521" s="151">
        <f>Schisto!AI530</f>
        <v>0</v>
      </c>
      <c r="AF521" s="151">
        <f>Schisto!AJ530</f>
        <v>0</v>
      </c>
      <c r="AG521" s="151">
        <f>Schisto!AN530</f>
        <v>0</v>
      </c>
      <c r="AH521" s="151">
        <f>Schisto!AO530</f>
        <v>0</v>
      </c>
      <c r="AI521" s="151">
        <f>Schisto!AT530</f>
        <v>0</v>
      </c>
      <c r="AJ521" s="151">
        <f>Schisto!AU530</f>
        <v>0</v>
      </c>
      <c r="AK521" s="151">
        <f>Schisto!AV530</f>
        <v>0</v>
      </c>
      <c r="AL521" s="151">
        <f>Schisto!AW530</f>
        <v>0</v>
      </c>
      <c r="AM521" s="151">
        <f>COUNTIF(Schisto!AX530,"Sim")</f>
        <v>0</v>
      </c>
      <c r="AN521" s="56"/>
      <c r="AO521" s="151">
        <f>HTS!P530</f>
        <v>0</v>
      </c>
      <c r="AP521" s="151">
        <f>MAX(HTS!AK530,HTS!BS530)</f>
        <v>0</v>
      </c>
      <c r="AQ521" s="151">
        <f>MAX(HTS!AL530,HTS!BT530)</f>
        <v>0</v>
      </c>
      <c r="AR521" s="151">
        <f>MAX(HTS!AM530,HTS!BU530)</f>
        <v>0</v>
      </c>
      <c r="AS521" s="151">
        <f>MAX(HTS!AN530,HTS!BV530)</f>
        <v>0</v>
      </c>
      <c r="AT521" s="151">
        <f>MAX(HTS!AO530,HTS!BW530)</f>
        <v>0</v>
      </c>
      <c r="AU521" s="151">
        <f>MAX(HTS!AQ530,HTS!BY530)</f>
        <v>0</v>
      </c>
      <c r="AV521" s="151">
        <f>MAX(HTS!AR530,HTS!BZ530)</f>
        <v>0</v>
      </c>
      <c r="AW521" s="151">
        <f>MAX(HTS!AS530,HTS!CA530)</f>
        <v>0</v>
      </c>
      <c r="AX521" s="151">
        <f>MAX(HTS!AT530,HTS!CB530)</f>
        <v>0</v>
      </c>
      <c r="AY521" s="151">
        <f>MAX(HTS!AU530,HTS!CC530)</f>
        <v>0</v>
      </c>
      <c r="AZ521" s="151">
        <f>MAX(HTS!AV530,HTS!CD530)</f>
        <v>0</v>
      </c>
      <c r="BA521" s="151">
        <f>MAX(HTS!AW530,HTS!CE530)</f>
        <v>0</v>
      </c>
      <c r="BB521" s="151">
        <f>MAX(HTS!AX530,HTS!CF530)</f>
        <v>0</v>
      </c>
      <c r="BC521" s="151">
        <f>MAX(HTS!AY530,HTS!CG530)</f>
        <v>0</v>
      </c>
      <c r="BD521" s="151">
        <f>MAX(HTS!AZ530,HTS!CH530)</f>
        <v>0</v>
      </c>
      <c r="BE521" s="151">
        <f>MAX(HTS!BA530,HTS!CI530)</f>
        <v>0</v>
      </c>
      <c r="BF521" s="151">
        <f>MAX(HTS!BB530,HTS!CJ530)</f>
        <v>0</v>
      </c>
      <c r="BG521" s="151">
        <f>MAX(COUNTIF(HTS!BC530,"Sim"),COUNTIF(HTS!CK530,"Sim"))</f>
        <v>0</v>
      </c>
      <c r="BH521" s="56"/>
      <c r="BI521" s="151">
        <f>Tracoma!Q533</f>
        <v>0</v>
      </c>
      <c r="BJ521" s="151">
        <f>Tracoma!AK533</f>
        <v>0</v>
      </c>
      <c r="BK521" s="151">
        <f>Tracoma!AL533</f>
        <v>0</v>
      </c>
      <c r="BL521" s="151">
        <f>Tracoma!AN533</f>
        <v>0</v>
      </c>
      <c r="BM521" s="151">
        <f>Tracoma!AO533</f>
        <v>0</v>
      </c>
      <c r="BN521" s="151">
        <f>Tracoma!AT533</f>
        <v>0</v>
      </c>
      <c r="BO521" s="151">
        <f>Tracoma!AU533</f>
        <v>0</v>
      </c>
      <c r="BP521" s="151">
        <f>Tracoma!AV533</f>
        <v>0</v>
      </c>
      <c r="BQ521" s="151">
        <f>Tracoma!AW533</f>
        <v>0</v>
      </c>
      <c r="BR521" s="151">
        <f>COUNTIF(Tracoma!AX533,"Sim")</f>
        <v>0</v>
      </c>
      <c r="BS521" s="56"/>
      <c r="BT521" s="151">
        <f t="shared" ref="BT521:BT584" si="93">MAX(F521,S521,AD521,AO521,BI521)</f>
        <v>0</v>
      </c>
      <c r="BU521" s="151">
        <f t="shared" ref="BU521:BU584" si="94">MAX(G521,T521,AE521,AP521,BJ521)</f>
        <v>0</v>
      </c>
      <c r="BV521" s="151">
        <f t="shared" ref="BV521:BV584" si="95">MAX(H521,U521,AF521,AQ521,BK521)</f>
        <v>0</v>
      </c>
      <c r="BW521" s="151">
        <f t="shared" ref="BW521:BW584" si="96">MAX(I521,V521,AG521,AU521,BL521)</f>
        <v>0</v>
      </c>
      <c r="BX521" s="151">
        <f t="shared" ref="BX521:BX584" si="97">MAX(J521,W521,AH521,AV521,BM521)</f>
        <v>0</v>
      </c>
      <c r="BY521" s="151">
        <f t="shared" si="90"/>
        <v>0</v>
      </c>
      <c r="BZ521" s="151">
        <f t="shared" si="91"/>
        <v>0</v>
      </c>
      <c r="CA521" s="151">
        <f t="shared" si="92"/>
        <v>0</v>
      </c>
      <c r="CB521" s="151">
        <f t="shared" ref="CB521:CB584" si="98">MAX(P521,AA521,AL521,BF521,BQ521)</f>
        <v>0</v>
      </c>
      <c r="CC521" s="151">
        <f t="shared" ref="CC521:CC584" si="99">MAX(Q521,AB521,AM521,BG521,BR521)</f>
        <v>0</v>
      </c>
    </row>
    <row r="522" spans="2:81" x14ac:dyDescent="0.25">
      <c r="B522" s="366">
        <f>Demografia!B530</f>
        <v>0</v>
      </c>
      <c r="C522" s="366">
        <f>Demografia!C530</f>
        <v>0</v>
      </c>
      <c r="D522" s="367">
        <f>Demografia!D530</f>
        <v>0</v>
      </c>
      <c r="E522" s="342"/>
      <c r="F522" s="367">
        <f>FL!M529</f>
        <v>0</v>
      </c>
      <c r="G522" s="367">
        <f>FL!AE529</f>
        <v>0</v>
      </c>
      <c r="H522" s="367">
        <f>FL!AF529</f>
        <v>0</v>
      </c>
      <c r="I522" s="367">
        <f>FL!AH529</f>
        <v>0</v>
      </c>
      <c r="J522" s="367">
        <f>FL!AI529</f>
        <v>0</v>
      </c>
      <c r="K522" s="367">
        <f>FL!AK529</f>
        <v>0</v>
      </c>
      <c r="L522" s="367">
        <f>FL!AM529</f>
        <v>0</v>
      </c>
      <c r="M522" s="367">
        <f>FL!AN529</f>
        <v>0</v>
      </c>
      <c r="N522" s="367">
        <f>FL!AO529</f>
        <v>0</v>
      </c>
      <c r="O522" s="367">
        <f>FL!AP529</f>
        <v>0</v>
      </c>
      <c r="P522" s="367">
        <f>FL!AQ529</f>
        <v>0</v>
      </c>
      <c r="Q522" s="367">
        <f>COUNTIF(FL!AR529,"Sim")</f>
        <v>0</v>
      </c>
      <c r="R522" s="342"/>
      <c r="S522" s="367">
        <f>Onco!K529</f>
        <v>0</v>
      </c>
      <c r="T522" s="367">
        <f>MAX(Onco!AB529,Onco!BA529)</f>
        <v>0</v>
      </c>
      <c r="U522" s="367">
        <f>MAX(Onco!AC529,Onco!BB529)</f>
        <v>0</v>
      </c>
      <c r="V522" s="367">
        <f>MAX(Onco!AE529,Onco!BD529)</f>
        <v>0</v>
      </c>
      <c r="W522" s="367">
        <f>MAX(Onco!AF529,Onco!BE529)</f>
        <v>0</v>
      </c>
      <c r="X522" s="367">
        <f>MAX(Onco!AG529,Onco!BF529)</f>
        <v>0</v>
      </c>
      <c r="Y522" s="367">
        <f>MAX(Onco!AH529,Onco!BG529)</f>
        <v>0</v>
      </c>
      <c r="Z522" s="367">
        <f>MAX(Onco!AI529,Onco!BH529)</f>
        <v>0</v>
      </c>
      <c r="AA522" s="367">
        <f>MAX(Onco!AJ529,Onco!BI529)</f>
        <v>0</v>
      </c>
      <c r="AB522" s="367">
        <f>MAX(COUNTIF(Onco!AK529,"Sim"),COUNTIF(Onco!BJ529,"Sim"))</f>
        <v>0</v>
      </c>
      <c r="AC522" s="342"/>
      <c r="AD522" s="367">
        <f>Schisto!P531</f>
        <v>0</v>
      </c>
      <c r="AE522" s="367">
        <f>Schisto!AI531</f>
        <v>0</v>
      </c>
      <c r="AF522" s="367">
        <f>Schisto!AJ531</f>
        <v>0</v>
      </c>
      <c r="AG522" s="367">
        <f>Schisto!AN531</f>
        <v>0</v>
      </c>
      <c r="AH522" s="367">
        <f>Schisto!AO531</f>
        <v>0</v>
      </c>
      <c r="AI522" s="367">
        <f>Schisto!AT531</f>
        <v>0</v>
      </c>
      <c r="AJ522" s="367">
        <f>Schisto!AU531</f>
        <v>0</v>
      </c>
      <c r="AK522" s="367">
        <f>Schisto!AV531</f>
        <v>0</v>
      </c>
      <c r="AL522" s="367">
        <f>Schisto!AW531</f>
        <v>0</v>
      </c>
      <c r="AM522" s="367">
        <f>COUNTIF(Schisto!AX531,"Sim")</f>
        <v>0</v>
      </c>
      <c r="AN522" s="342"/>
      <c r="AO522" s="367">
        <f>HTS!P531</f>
        <v>0</v>
      </c>
      <c r="AP522" s="367">
        <f>MAX(HTS!AK531,HTS!BS531)</f>
        <v>0</v>
      </c>
      <c r="AQ522" s="367">
        <f>MAX(HTS!AL531,HTS!BT531)</f>
        <v>0</v>
      </c>
      <c r="AR522" s="367">
        <f>MAX(HTS!AM531,HTS!BU531)</f>
        <v>0</v>
      </c>
      <c r="AS522" s="367">
        <f>MAX(HTS!AN531,HTS!BV531)</f>
        <v>0</v>
      </c>
      <c r="AT522" s="367">
        <f>MAX(HTS!AO531,HTS!BW531)</f>
        <v>0</v>
      </c>
      <c r="AU522" s="367">
        <f>MAX(HTS!AQ531,HTS!BY531)</f>
        <v>0</v>
      </c>
      <c r="AV522" s="367">
        <f>MAX(HTS!AR531,HTS!BZ531)</f>
        <v>0</v>
      </c>
      <c r="AW522" s="367">
        <f>MAX(HTS!AS531,HTS!CA531)</f>
        <v>0</v>
      </c>
      <c r="AX522" s="367">
        <f>MAX(HTS!AT531,HTS!CB531)</f>
        <v>0</v>
      </c>
      <c r="AY522" s="367">
        <f>MAX(HTS!AU531,HTS!CC531)</f>
        <v>0</v>
      </c>
      <c r="AZ522" s="367">
        <f>MAX(HTS!AV531,HTS!CD531)</f>
        <v>0</v>
      </c>
      <c r="BA522" s="367">
        <f>MAX(HTS!AW531,HTS!CE531)</f>
        <v>0</v>
      </c>
      <c r="BB522" s="367">
        <f>MAX(HTS!AX531,HTS!CF531)</f>
        <v>0</v>
      </c>
      <c r="BC522" s="367">
        <f>MAX(HTS!AY531,HTS!CG531)</f>
        <v>0</v>
      </c>
      <c r="BD522" s="367">
        <f>MAX(HTS!AZ531,HTS!CH531)</f>
        <v>0</v>
      </c>
      <c r="BE522" s="367">
        <f>MAX(HTS!BA531,HTS!CI531)</f>
        <v>0</v>
      </c>
      <c r="BF522" s="367">
        <f>MAX(HTS!BB531,HTS!CJ531)</f>
        <v>0</v>
      </c>
      <c r="BG522" s="367">
        <f>MAX(COUNTIF(HTS!BC531,"Sim"),COUNTIF(HTS!CK531,"Sim"))</f>
        <v>0</v>
      </c>
      <c r="BH522" s="342"/>
      <c r="BI522" s="367">
        <f>Tracoma!Q534</f>
        <v>0</v>
      </c>
      <c r="BJ522" s="367">
        <f>Tracoma!AK534</f>
        <v>0</v>
      </c>
      <c r="BK522" s="367">
        <f>Tracoma!AL534</f>
        <v>0</v>
      </c>
      <c r="BL522" s="367">
        <f>Tracoma!AN534</f>
        <v>0</v>
      </c>
      <c r="BM522" s="367">
        <f>Tracoma!AO534</f>
        <v>0</v>
      </c>
      <c r="BN522" s="367">
        <f>Tracoma!AT534</f>
        <v>0</v>
      </c>
      <c r="BO522" s="367">
        <f>Tracoma!AU534</f>
        <v>0</v>
      </c>
      <c r="BP522" s="367">
        <f>Tracoma!AV534</f>
        <v>0</v>
      </c>
      <c r="BQ522" s="367">
        <f>Tracoma!AW534</f>
        <v>0</v>
      </c>
      <c r="BR522" s="367">
        <f>COUNTIF(Tracoma!AX534,"Sim")</f>
        <v>0</v>
      </c>
      <c r="BS522" s="342"/>
      <c r="BT522" s="367">
        <f t="shared" si="93"/>
        <v>0</v>
      </c>
      <c r="BU522" s="367">
        <f t="shared" si="94"/>
        <v>0</v>
      </c>
      <c r="BV522" s="367">
        <f t="shared" si="95"/>
        <v>0</v>
      </c>
      <c r="BW522" s="367">
        <f t="shared" si="96"/>
        <v>0</v>
      </c>
      <c r="BX522" s="367">
        <f t="shared" si="97"/>
        <v>0</v>
      </c>
      <c r="BY522" s="367">
        <f t="shared" ref="BY522:BY585" si="100">MAX(M522,X522,AI522,BC522,BN522)</f>
        <v>0</v>
      </c>
      <c r="BZ522" s="367">
        <f t="shared" ref="BZ522:BZ585" si="101">MAX(N522,Y522,AJ522,BD522,BO522)</f>
        <v>0</v>
      </c>
      <c r="CA522" s="367">
        <f t="shared" ref="CA522:CA585" si="102">MAX(O522,Z522,AK522,BE522,BP522)</f>
        <v>0</v>
      </c>
      <c r="CB522" s="367">
        <f t="shared" si="98"/>
        <v>0</v>
      </c>
      <c r="CC522" s="367">
        <f t="shared" si="99"/>
        <v>0</v>
      </c>
    </row>
    <row r="523" spans="2:81" x14ac:dyDescent="0.25">
      <c r="B523" s="150">
        <f>Demografia!B531</f>
        <v>0</v>
      </c>
      <c r="C523" s="150">
        <f>Demografia!C531</f>
        <v>0</v>
      </c>
      <c r="D523" s="151">
        <f>Demografia!D531</f>
        <v>0</v>
      </c>
      <c r="E523" s="56"/>
      <c r="F523" s="151">
        <f>FL!M530</f>
        <v>0</v>
      </c>
      <c r="G523" s="151">
        <f>FL!AE530</f>
        <v>0</v>
      </c>
      <c r="H523" s="151">
        <f>FL!AF530</f>
        <v>0</v>
      </c>
      <c r="I523" s="151">
        <f>FL!AH530</f>
        <v>0</v>
      </c>
      <c r="J523" s="151">
        <f>FL!AI530</f>
        <v>0</v>
      </c>
      <c r="K523" s="151">
        <f>FL!AK530</f>
        <v>0</v>
      </c>
      <c r="L523" s="151">
        <f>FL!AM530</f>
        <v>0</v>
      </c>
      <c r="M523" s="151">
        <f>FL!AN530</f>
        <v>0</v>
      </c>
      <c r="N523" s="151">
        <f>FL!AO530</f>
        <v>0</v>
      </c>
      <c r="O523" s="151">
        <f>FL!AP530</f>
        <v>0</v>
      </c>
      <c r="P523" s="151">
        <f>FL!AQ530</f>
        <v>0</v>
      </c>
      <c r="Q523" s="151">
        <f>COUNTIF(FL!AR530,"Sim")</f>
        <v>0</v>
      </c>
      <c r="R523" s="56"/>
      <c r="S523" s="151">
        <f>Onco!K530</f>
        <v>0</v>
      </c>
      <c r="T523" s="151">
        <f>MAX(Onco!AB530,Onco!BA530)</f>
        <v>0</v>
      </c>
      <c r="U523" s="151">
        <f>MAX(Onco!AC530,Onco!BB530)</f>
        <v>0</v>
      </c>
      <c r="V523" s="151">
        <f>MAX(Onco!AE530,Onco!BD530)</f>
        <v>0</v>
      </c>
      <c r="W523" s="151">
        <f>MAX(Onco!AF530,Onco!BE530)</f>
        <v>0</v>
      </c>
      <c r="X523" s="151">
        <f>MAX(Onco!AG530,Onco!BF530)</f>
        <v>0</v>
      </c>
      <c r="Y523" s="151">
        <f>MAX(Onco!AH530,Onco!BG530)</f>
        <v>0</v>
      </c>
      <c r="Z523" s="151">
        <f>MAX(Onco!AI530,Onco!BH530)</f>
        <v>0</v>
      </c>
      <c r="AA523" s="151">
        <f>MAX(Onco!AJ530,Onco!BI530)</f>
        <v>0</v>
      </c>
      <c r="AB523" s="151">
        <f>MAX(COUNTIF(Onco!AK530,"Sim"),COUNTIF(Onco!BJ530,"Sim"))</f>
        <v>0</v>
      </c>
      <c r="AC523" s="56"/>
      <c r="AD523" s="151">
        <f>Schisto!P532</f>
        <v>0</v>
      </c>
      <c r="AE523" s="151">
        <f>Schisto!AI532</f>
        <v>0</v>
      </c>
      <c r="AF523" s="151">
        <f>Schisto!AJ532</f>
        <v>0</v>
      </c>
      <c r="AG523" s="151">
        <f>Schisto!AN532</f>
        <v>0</v>
      </c>
      <c r="AH523" s="151">
        <f>Schisto!AO532</f>
        <v>0</v>
      </c>
      <c r="AI523" s="151">
        <f>Schisto!AT532</f>
        <v>0</v>
      </c>
      <c r="AJ523" s="151">
        <f>Schisto!AU532</f>
        <v>0</v>
      </c>
      <c r="AK523" s="151">
        <f>Schisto!AV532</f>
        <v>0</v>
      </c>
      <c r="AL523" s="151">
        <f>Schisto!AW532</f>
        <v>0</v>
      </c>
      <c r="AM523" s="151">
        <f>COUNTIF(Schisto!AX532,"Sim")</f>
        <v>0</v>
      </c>
      <c r="AN523" s="56"/>
      <c r="AO523" s="151">
        <f>HTS!P532</f>
        <v>0</v>
      </c>
      <c r="AP523" s="151">
        <f>MAX(HTS!AK532,HTS!BS532)</f>
        <v>0</v>
      </c>
      <c r="AQ523" s="151">
        <f>MAX(HTS!AL532,HTS!BT532)</f>
        <v>0</v>
      </c>
      <c r="AR523" s="151">
        <f>MAX(HTS!AM532,HTS!BU532)</f>
        <v>0</v>
      </c>
      <c r="AS523" s="151">
        <f>MAX(HTS!AN532,HTS!BV532)</f>
        <v>0</v>
      </c>
      <c r="AT523" s="151">
        <f>MAX(HTS!AO532,HTS!BW532)</f>
        <v>0</v>
      </c>
      <c r="AU523" s="151">
        <f>MAX(HTS!AQ532,HTS!BY532)</f>
        <v>0</v>
      </c>
      <c r="AV523" s="151">
        <f>MAX(HTS!AR532,HTS!BZ532)</f>
        <v>0</v>
      </c>
      <c r="AW523" s="151">
        <f>MAX(HTS!AS532,HTS!CA532)</f>
        <v>0</v>
      </c>
      <c r="AX523" s="151">
        <f>MAX(HTS!AT532,HTS!CB532)</f>
        <v>0</v>
      </c>
      <c r="AY523" s="151">
        <f>MAX(HTS!AU532,HTS!CC532)</f>
        <v>0</v>
      </c>
      <c r="AZ523" s="151">
        <f>MAX(HTS!AV532,HTS!CD532)</f>
        <v>0</v>
      </c>
      <c r="BA523" s="151">
        <f>MAX(HTS!AW532,HTS!CE532)</f>
        <v>0</v>
      </c>
      <c r="BB523" s="151">
        <f>MAX(HTS!AX532,HTS!CF532)</f>
        <v>0</v>
      </c>
      <c r="BC523" s="151">
        <f>MAX(HTS!AY532,HTS!CG532)</f>
        <v>0</v>
      </c>
      <c r="BD523" s="151">
        <f>MAX(HTS!AZ532,HTS!CH532)</f>
        <v>0</v>
      </c>
      <c r="BE523" s="151">
        <f>MAX(HTS!BA532,HTS!CI532)</f>
        <v>0</v>
      </c>
      <c r="BF523" s="151">
        <f>MAX(HTS!BB532,HTS!CJ532)</f>
        <v>0</v>
      </c>
      <c r="BG523" s="151">
        <f>MAX(COUNTIF(HTS!BC532,"Sim"),COUNTIF(HTS!CK532,"Sim"))</f>
        <v>0</v>
      </c>
      <c r="BH523" s="56"/>
      <c r="BI523" s="151">
        <f>Tracoma!Q535</f>
        <v>0</v>
      </c>
      <c r="BJ523" s="151">
        <f>Tracoma!AK535</f>
        <v>0</v>
      </c>
      <c r="BK523" s="151">
        <f>Tracoma!AL535</f>
        <v>0</v>
      </c>
      <c r="BL523" s="151">
        <f>Tracoma!AN535</f>
        <v>0</v>
      </c>
      <c r="BM523" s="151">
        <f>Tracoma!AO535</f>
        <v>0</v>
      </c>
      <c r="BN523" s="151">
        <f>Tracoma!AT535</f>
        <v>0</v>
      </c>
      <c r="BO523" s="151">
        <f>Tracoma!AU535</f>
        <v>0</v>
      </c>
      <c r="BP523" s="151">
        <f>Tracoma!AV535</f>
        <v>0</v>
      </c>
      <c r="BQ523" s="151">
        <f>Tracoma!AW535</f>
        <v>0</v>
      </c>
      <c r="BR523" s="151">
        <f>COUNTIF(Tracoma!AX535,"Sim")</f>
        <v>0</v>
      </c>
      <c r="BS523" s="56"/>
      <c r="BT523" s="151">
        <f t="shared" si="93"/>
        <v>0</v>
      </c>
      <c r="BU523" s="151">
        <f t="shared" si="94"/>
        <v>0</v>
      </c>
      <c r="BV523" s="151">
        <f t="shared" si="95"/>
        <v>0</v>
      </c>
      <c r="BW523" s="151">
        <f t="shared" si="96"/>
        <v>0</v>
      </c>
      <c r="BX523" s="151">
        <f t="shared" si="97"/>
        <v>0</v>
      </c>
      <c r="BY523" s="151">
        <f t="shared" si="100"/>
        <v>0</v>
      </c>
      <c r="BZ523" s="151">
        <f t="shared" si="101"/>
        <v>0</v>
      </c>
      <c r="CA523" s="151">
        <f t="shared" si="102"/>
        <v>0</v>
      </c>
      <c r="CB523" s="151">
        <f t="shared" si="98"/>
        <v>0</v>
      </c>
      <c r="CC523" s="151">
        <f t="shared" si="99"/>
        <v>0</v>
      </c>
    </row>
    <row r="524" spans="2:81" x14ac:dyDescent="0.25">
      <c r="B524" s="366">
        <f>Demografia!B532</f>
        <v>0</v>
      </c>
      <c r="C524" s="366">
        <f>Demografia!C532</f>
        <v>0</v>
      </c>
      <c r="D524" s="367">
        <f>Demografia!D532</f>
        <v>0</v>
      </c>
      <c r="E524" s="342"/>
      <c r="F524" s="367">
        <f>FL!M531</f>
        <v>0</v>
      </c>
      <c r="G524" s="367">
        <f>FL!AE531</f>
        <v>0</v>
      </c>
      <c r="H524" s="367">
        <f>FL!AF531</f>
        <v>0</v>
      </c>
      <c r="I524" s="367">
        <f>FL!AH531</f>
        <v>0</v>
      </c>
      <c r="J524" s="367">
        <f>FL!AI531</f>
        <v>0</v>
      </c>
      <c r="K524" s="367">
        <f>FL!AK531</f>
        <v>0</v>
      </c>
      <c r="L524" s="367">
        <f>FL!AM531</f>
        <v>0</v>
      </c>
      <c r="M524" s="367">
        <f>FL!AN531</f>
        <v>0</v>
      </c>
      <c r="N524" s="367">
        <f>FL!AO531</f>
        <v>0</v>
      </c>
      <c r="O524" s="367">
        <f>FL!AP531</f>
        <v>0</v>
      </c>
      <c r="P524" s="367">
        <f>FL!AQ531</f>
        <v>0</v>
      </c>
      <c r="Q524" s="367">
        <f>COUNTIF(FL!AR531,"Sim")</f>
        <v>0</v>
      </c>
      <c r="R524" s="342"/>
      <c r="S524" s="367">
        <f>Onco!K531</f>
        <v>0</v>
      </c>
      <c r="T524" s="367">
        <f>MAX(Onco!AB531,Onco!BA531)</f>
        <v>0</v>
      </c>
      <c r="U524" s="367">
        <f>MAX(Onco!AC531,Onco!BB531)</f>
        <v>0</v>
      </c>
      <c r="V524" s="367">
        <f>MAX(Onco!AE531,Onco!BD531)</f>
        <v>0</v>
      </c>
      <c r="W524" s="367">
        <f>MAX(Onco!AF531,Onco!BE531)</f>
        <v>0</v>
      </c>
      <c r="X524" s="367">
        <f>MAX(Onco!AG531,Onco!BF531)</f>
        <v>0</v>
      </c>
      <c r="Y524" s="367">
        <f>MAX(Onco!AH531,Onco!BG531)</f>
        <v>0</v>
      </c>
      <c r="Z524" s="367">
        <f>MAX(Onco!AI531,Onco!BH531)</f>
        <v>0</v>
      </c>
      <c r="AA524" s="367">
        <f>MAX(Onco!AJ531,Onco!BI531)</f>
        <v>0</v>
      </c>
      <c r="AB524" s="367">
        <f>MAX(COUNTIF(Onco!AK531,"Sim"),COUNTIF(Onco!BJ531,"Sim"))</f>
        <v>0</v>
      </c>
      <c r="AC524" s="342"/>
      <c r="AD524" s="367">
        <f>Schisto!P533</f>
        <v>0</v>
      </c>
      <c r="AE524" s="367">
        <f>Schisto!AI533</f>
        <v>0</v>
      </c>
      <c r="AF524" s="367">
        <f>Schisto!AJ533</f>
        <v>0</v>
      </c>
      <c r="AG524" s="367">
        <f>Schisto!AN533</f>
        <v>0</v>
      </c>
      <c r="AH524" s="367">
        <f>Schisto!AO533</f>
        <v>0</v>
      </c>
      <c r="AI524" s="367">
        <f>Schisto!AT533</f>
        <v>0</v>
      </c>
      <c r="AJ524" s="367">
        <f>Schisto!AU533</f>
        <v>0</v>
      </c>
      <c r="AK524" s="367">
        <f>Schisto!AV533</f>
        <v>0</v>
      </c>
      <c r="AL524" s="367">
        <f>Schisto!AW533</f>
        <v>0</v>
      </c>
      <c r="AM524" s="367">
        <f>COUNTIF(Schisto!AX533,"Sim")</f>
        <v>0</v>
      </c>
      <c r="AN524" s="342"/>
      <c r="AO524" s="367">
        <f>HTS!P533</f>
        <v>0</v>
      </c>
      <c r="AP524" s="367">
        <f>MAX(HTS!AK533,HTS!BS533)</f>
        <v>0</v>
      </c>
      <c r="AQ524" s="367">
        <f>MAX(HTS!AL533,HTS!BT533)</f>
        <v>0</v>
      </c>
      <c r="AR524" s="367">
        <f>MAX(HTS!AM533,HTS!BU533)</f>
        <v>0</v>
      </c>
      <c r="AS524" s="367">
        <f>MAX(HTS!AN533,HTS!BV533)</f>
        <v>0</v>
      </c>
      <c r="AT524" s="367">
        <f>MAX(HTS!AO533,HTS!BW533)</f>
        <v>0</v>
      </c>
      <c r="AU524" s="367">
        <f>MAX(HTS!AQ533,HTS!BY533)</f>
        <v>0</v>
      </c>
      <c r="AV524" s="367">
        <f>MAX(HTS!AR533,HTS!BZ533)</f>
        <v>0</v>
      </c>
      <c r="AW524" s="367">
        <f>MAX(HTS!AS533,HTS!CA533)</f>
        <v>0</v>
      </c>
      <c r="AX524" s="367">
        <f>MAX(HTS!AT533,HTS!CB533)</f>
        <v>0</v>
      </c>
      <c r="AY524" s="367">
        <f>MAX(HTS!AU533,HTS!CC533)</f>
        <v>0</v>
      </c>
      <c r="AZ524" s="367">
        <f>MAX(HTS!AV533,HTS!CD533)</f>
        <v>0</v>
      </c>
      <c r="BA524" s="367">
        <f>MAX(HTS!AW533,HTS!CE533)</f>
        <v>0</v>
      </c>
      <c r="BB524" s="367">
        <f>MAX(HTS!AX533,HTS!CF533)</f>
        <v>0</v>
      </c>
      <c r="BC524" s="367">
        <f>MAX(HTS!AY533,HTS!CG533)</f>
        <v>0</v>
      </c>
      <c r="BD524" s="367">
        <f>MAX(HTS!AZ533,HTS!CH533)</f>
        <v>0</v>
      </c>
      <c r="BE524" s="367">
        <f>MAX(HTS!BA533,HTS!CI533)</f>
        <v>0</v>
      </c>
      <c r="BF524" s="367">
        <f>MAX(HTS!BB533,HTS!CJ533)</f>
        <v>0</v>
      </c>
      <c r="BG524" s="367">
        <f>MAX(COUNTIF(HTS!BC533,"Sim"),COUNTIF(HTS!CK533,"Sim"))</f>
        <v>0</v>
      </c>
      <c r="BH524" s="342"/>
      <c r="BI524" s="367">
        <f>Tracoma!Q536</f>
        <v>0</v>
      </c>
      <c r="BJ524" s="367">
        <f>Tracoma!AK536</f>
        <v>0</v>
      </c>
      <c r="BK524" s="367">
        <f>Tracoma!AL536</f>
        <v>0</v>
      </c>
      <c r="BL524" s="367">
        <f>Tracoma!AN536</f>
        <v>0</v>
      </c>
      <c r="BM524" s="367">
        <f>Tracoma!AO536</f>
        <v>0</v>
      </c>
      <c r="BN524" s="367">
        <f>Tracoma!AT536</f>
        <v>0</v>
      </c>
      <c r="BO524" s="367">
        <f>Tracoma!AU536</f>
        <v>0</v>
      </c>
      <c r="BP524" s="367">
        <f>Tracoma!AV536</f>
        <v>0</v>
      </c>
      <c r="BQ524" s="367">
        <f>Tracoma!AW536</f>
        <v>0</v>
      </c>
      <c r="BR524" s="367">
        <f>COUNTIF(Tracoma!AX536,"Sim")</f>
        <v>0</v>
      </c>
      <c r="BS524" s="342"/>
      <c r="BT524" s="367">
        <f t="shared" si="93"/>
        <v>0</v>
      </c>
      <c r="BU524" s="367">
        <f t="shared" si="94"/>
        <v>0</v>
      </c>
      <c r="BV524" s="367">
        <f t="shared" si="95"/>
        <v>0</v>
      </c>
      <c r="BW524" s="367">
        <f t="shared" si="96"/>
        <v>0</v>
      </c>
      <c r="BX524" s="367">
        <f t="shared" si="97"/>
        <v>0</v>
      </c>
      <c r="BY524" s="367">
        <f t="shared" si="100"/>
        <v>0</v>
      </c>
      <c r="BZ524" s="367">
        <f t="shared" si="101"/>
        <v>0</v>
      </c>
      <c r="CA524" s="367">
        <f t="shared" si="102"/>
        <v>0</v>
      </c>
      <c r="CB524" s="367">
        <f t="shared" si="98"/>
        <v>0</v>
      </c>
      <c r="CC524" s="367">
        <f t="shared" si="99"/>
        <v>0</v>
      </c>
    </row>
    <row r="525" spans="2:81" x14ac:dyDescent="0.25">
      <c r="B525" s="150">
        <f>Demografia!B533</f>
        <v>0</v>
      </c>
      <c r="C525" s="150">
        <f>Demografia!C533</f>
        <v>0</v>
      </c>
      <c r="D525" s="151">
        <f>Demografia!D533</f>
        <v>0</v>
      </c>
      <c r="E525" s="56"/>
      <c r="F525" s="151">
        <f>FL!M532</f>
        <v>0</v>
      </c>
      <c r="G525" s="151">
        <f>FL!AE532</f>
        <v>0</v>
      </c>
      <c r="H525" s="151">
        <f>FL!AF532</f>
        <v>0</v>
      </c>
      <c r="I525" s="151">
        <f>FL!AH532</f>
        <v>0</v>
      </c>
      <c r="J525" s="151">
        <f>FL!AI532</f>
        <v>0</v>
      </c>
      <c r="K525" s="151">
        <f>FL!AK532</f>
        <v>0</v>
      </c>
      <c r="L525" s="151">
        <f>FL!AM532</f>
        <v>0</v>
      </c>
      <c r="M525" s="151">
        <f>FL!AN532</f>
        <v>0</v>
      </c>
      <c r="N525" s="151">
        <f>FL!AO532</f>
        <v>0</v>
      </c>
      <c r="O525" s="151">
        <f>FL!AP532</f>
        <v>0</v>
      </c>
      <c r="P525" s="151">
        <f>FL!AQ532</f>
        <v>0</v>
      </c>
      <c r="Q525" s="151">
        <f>COUNTIF(FL!AR532,"Sim")</f>
        <v>0</v>
      </c>
      <c r="R525" s="56"/>
      <c r="S525" s="151">
        <f>Onco!K532</f>
        <v>0</v>
      </c>
      <c r="T525" s="151">
        <f>MAX(Onco!AB532,Onco!BA532)</f>
        <v>0</v>
      </c>
      <c r="U525" s="151">
        <f>MAX(Onco!AC532,Onco!BB532)</f>
        <v>0</v>
      </c>
      <c r="V525" s="151">
        <f>MAX(Onco!AE532,Onco!BD532)</f>
        <v>0</v>
      </c>
      <c r="W525" s="151">
        <f>MAX(Onco!AF532,Onco!BE532)</f>
        <v>0</v>
      </c>
      <c r="X525" s="151">
        <f>MAX(Onco!AG532,Onco!BF532)</f>
        <v>0</v>
      </c>
      <c r="Y525" s="151">
        <f>MAX(Onco!AH532,Onco!BG532)</f>
        <v>0</v>
      </c>
      <c r="Z525" s="151">
        <f>MAX(Onco!AI532,Onco!BH532)</f>
        <v>0</v>
      </c>
      <c r="AA525" s="151">
        <f>MAX(Onco!AJ532,Onco!BI532)</f>
        <v>0</v>
      </c>
      <c r="AB525" s="151">
        <f>MAX(COUNTIF(Onco!AK532,"Sim"),COUNTIF(Onco!BJ532,"Sim"))</f>
        <v>0</v>
      </c>
      <c r="AC525" s="56"/>
      <c r="AD525" s="151">
        <f>Schisto!P534</f>
        <v>0</v>
      </c>
      <c r="AE525" s="151">
        <f>Schisto!AI534</f>
        <v>0</v>
      </c>
      <c r="AF525" s="151">
        <f>Schisto!AJ534</f>
        <v>0</v>
      </c>
      <c r="AG525" s="151">
        <f>Schisto!AN534</f>
        <v>0</v>
      </c>
      <c r="AH525" s="151">
        <f>Schisto!AO534</f>
        <v>0</v>
      </c>
      <c r="AI525" s="151">
        <f>Schisto!AT534</f>
        <v>0</v>
      </c>
      <c r="AJ525" s="151">
        <f>Schisto!AU534</f>
        <v>0</v>
      </c>
      <c r="AK525" s="151">
        <f>Schisto!AV534</f>
        <v>0</v>
      </c>
      <c r="AL525" s="151">
        <f>Schisto!AW534</f>
        <v>0</v>
      </c>
      <c r="AM525" s="151">
        <f>COUNTIF(Schisto!AX534,"Sim")</f>
        <v>0</v>
      </c>
      <c r="AN525" s="56"/>
      <c r="AO525" s="151">
        <f>HTS!P534</f>
        <v>0</v>
      </c>
      <c r="AP525" s="151">
        <f>MAX(HTS!AK534,HTS!BS534)</f>
        <v>0</v>
      </c>
      <c r="AQ525" s="151">
        <f>MAX(HTS!AL534,HTS!BT534)</f>
        <v>0</v>
      </c>
      <c r="AR525" s="151">
        <f>MAX(HTS!AM534,HTS!BU534)</f>
        <v>0</v>
      </c>
      <c r="AS525" s="151">
        <f>MAX(HTS!AN534,HTS!BV534)</f>
        <v>0</v>
      </c>
      <c r="AT525" s="151">
        <f>MAX(HTS!AO534,HTS!BW534)</f>
        <v>0</v>
      </c>
      <c r="AU525" s="151">
        <f>MAX(HTS!AQ534,HTS!BY534)</f>
        <v>0</v>
      </c>
      <c r="AV525" s="151">
        <f>MAX(HTS!AR534,HTS!BZ534)</f>
        <v>0</v>
      </c>
      <c r="AW525" s="151">
        <f>MAX(HTS!AS534,HTS!CA534)</f>
        <v>0</v>
      </c>
      <c r="AX525" s="151">
        <f>MAX(HTS!AT534,HTS!CB534)</f>
        <v>0</v>
      </c>
      <c r="AY525" s="151">
        <f>MAX(HTS!AU534,HTS!CC534)</f>
        <v>0</v>
      </c>
      <c r="AZ525" s="151">
        <f>MAX(HTS!AV534,HTS!CD534)</f>
        <v>0</v>
      </c>
      <c r="BA525" s="151">
        <f>MAX(HTS!AW534,HTS!CE534)</f>
        <v>0</v>
      </c>
      <c r="BB525" s="151">
        <f>MAX(HTS!AX534,HTS!CF534)</f>
        <v>0</v>
      </c>
      <c r="BC525" s="151">
        <f>MAX(HTS!AY534,HTS!CG534)</f>
        <v>0</v>
      </c>
      <c r="BD525" s="151">
        <f>MAX(HTS!AZ534,HTS!CH534)</f>
        <v>0</v>
      </c>
      <c r="BE525" s="151">
        <f>MAX(HTS!BA534,HTS!CI534)</f>
        <v>0</v>
      </c>
      <c r="BF525" s="151">
        <f>MAX(HTS!BB534,HTS!CJ534)</f>
        <v>0</v>
      </c>
      <c r="BG525" s="151">
        <f>MAX(COUNTIF(HTS!BC534,"Sim"),COUNTIF(HTS!CK534,"Sim"))</f>
        <v>0</v>
      </c>
      <c r="BH525" s="56"/>
      <c r="BI525" s="151">
        <f>Tracoma!Q537</f>
        <v>0</v>
      </c>
      <c r="BJ525" s="151">
        <f>Tracoma!AK537</f>
        <v>0</v>
      </c>
      <c r="BK525" s="151">
        <f>Tracoma!AL537</f>
        <v>0</v>
      </c>
      <c r="BL525" s="151">
        <f>Tracoma!AN537</f>
        <v>0</v>
      </c>
      <c r="BM525" s="151">
        <f>Tracoma!AO537</f>
        <v>0</v>
      </c>
      <c r="BN525" s="151">
        <f>Tracoma!AT537</f>
        <v>0</v>
      </c>
      <c r="BO525" s="151">
        <f>Tracoma!AU537</f>
        <v>0</v>
      </c>
      <c r="BP525" s="151">
        <f>Tracoma!AV537</f>
        <v>0</v>
      </c>
      <c r="BQ525" s="151">
        <f>Tracoma!AW537</f>
        <v>0</v>
      </c>
      <c r="BR525" s="151">
        <f>COUNTIF(Tracoma!AX537,"Sim")</f>
        <v>0</v>
      </c>
      <c r="BS525" s="56"/>
      <c r="BT525" s="151">
        <f t="shared" si="93"/>
        <v>0</v>
      </c>
      <c r="BU525" s="151">
        <f t="shared" si="94"/>
        <v>0</v>
      </c>
      <c r="BV525" s="151">
        <f t="shared" si="95"/>
        <v>0</v>
      </c>
      <c r="BW525" s="151">
        <f t="shared" si="96"/>
        <v>0</v>
      </c>
      <c r="BX525" s="151">
        <f t="shared" si="97"/>
        <v>0</v>
      </c>
      <c r="BY525" s="151">
        <f t="shared" si="100"/>
        <v>0</v>
      </c>
      <c r="BZ525" s="151">
        <f t="shared" si="101"/>
        <v>0</v>
      </c>
      <c r="CA525" s="151">
        <f t="shared" si="102"/>
        <v>0</v>
      </c>
      <c r="CB525" s="151">
        <f t="shared" si="98"/>
        <v>0</v>
      </c>
      <c r="CC525" s="151">
        <f t="shared" si="99"/>
        <v>0</v>
      </c>
    </row>
    <row r="526" spans="2:81" x14ac:dyDescent="0.25">
      <c r="B526" s="366">
        <f>Demografia!B534</f>
        <v>0</v>
      </c>
      <c r="C526" s="366">
        <f>Demografia!C534</f>
        <v>0</v>
      </c>
      <c r="D526" s="367">
        <f>Demografia!D534</f>
        <v>0</v>
      </c>
      <c r="E526" s="342"/>
      <c r="F526" s="367">
        <f>FL!M533</f>
        <v>0</v>
      </c>
      <c r="G526" s="367">
        <f>FL!AE533</f>
        <v>0</v>
      </c>
      <c r="H526" s="367">
        <f>FL!AF533</f>
        <v>0</v>
      </c>
      <c r="I526" s="367">
        <f>FL!AH533</f>
        <v>0</v>
      </c>
      <c r="J526" s="367">
        <f>FL!AI533</f>
        <v>0</v>
      </c>
      <c r="K526" s="367">
        <f>FL!AK533</f>
        <v>0</v>
      </c>
      <c r="L526" s="367">
        <f>FL!AM533</f>
        <v>0</v>
      </c>
      <c r="M526" s="367">
        <f>FL!AN533</f>
        <v>0</v>
      </c>
      <c r="N526" s="367">
        <f>FL!AO533</f>
        <v>0</v>
      </c>
      <c r="O526" s="367">
        <f>FL!AP533</f>
        <v>0</v>
      </c>
      <c r="P526" s="367">
        <f>FL!AQ533</f>
        <v>0</v>
      </c>
      <c r="Q526" s="367">
        <f>COUNTIF(FL!AR533,"Sim")</f>
        <v>0</v>
      </c>
      <c r="R526" s="342"/>
      <c r="S526" s="367">
        <f>Onco!K533</f>
        <v>0</v>
      </c>
      <c r="T526" s="367">
        <f>MAX(Onco!AB533,Onco!BA533)</f>
        <v>0</v>
      </c>
      <c r="U526" s="367">
        <f>MAX(Onco!AC533,Onco!BB533)</f>
        <v>0</v>
      </c>
      <c r="V526" s="367">
        <f>MAX(Onco!AE533,Onco!BD533)</f>
        <v>0</v>
      </c>
      <c r="W526" s="367">
        <f>MAX(Onco!AF533,Onco!BE533)</f>
        <v>0</v>
      </c>
      <c r="X526" s="367">
        <f>MAX(Onco!AG533,Onco!BF533)</f>
        <v>0</v>
      </c>
      <c r="Y526" s="367">
        <f>MAX(Onco!AH533,Onco!BG533)</f>
        <v>0</v>
      </c>
      <c r="Z526" s="367">
        <f>MAX(Onco!AI533,Onco!BH533)</f>
        <v>0</v>
      </c>
      <c r="AA526" s="367">
        <f>MAX(Onco!AJ533,Onco!BI533)</f>
        <v>0</v>
      </c>
      <c r="AB526" s="367">
        <f>MAX(COUNTIF(Onco!AK533,"Sim"),COUNTIF(Onco!BJ533,"Sim"))</f>
        <v>0</v>
      </c>
      <c r="AC526" s="342"/>
      <c r="AD526" s="367">
        <f>Schisto!P535</f>
        <v>0</v>
      </c>
      <c r="AE526" s="367">
        <f>Schisto!AI535</f>
        <v>0</v>
      </c>
      <c r="AF526" s="367">
        <f>Schisto!AJ535</f>
        <v>0</v>
      </c>
      <c r="AG526" s="367">
        <f>Schisto!AN535</f>
        <v>0</v>
      </c>
      <c r="AH526" s="367">
        <f>Schisto!AO535</f>
        <v>0</v>
      </c>
      <c r="AI526" s="367">
        <f>Schisto!AT535</f>
        <v>0</v>
      </c>
      <c r="AJ526" s="367">
        <f>Schisto!AU535</f>
        <v>0</v>
      </c>
      <c r="AK526" s="367">
        <f>Schisto!AV535</f>
        <v>0</v>
      </c>
      <c r="AL526" s="367">
        <f>Schisto!AW535</f>
        <v>0</v>
      </c>
      <c r="AM526" s="367">
        <f>COUNTIF(Schisto!AX535,"Sim")</f>
        <v>0</v>
      </c>
      <c r="AN526" s="342"/>
      <c r="AO526" s="367">
        <f>HTS!P535</f>
        <v>0</v>
      </c>
      <c r="AP526" s="367">
        <f>MAX(HTS!AK535,HTS!BS535)</f>
        <v>0</v>
      </c>
      <c r="AQ526" s="367">
        <f>MAX(HTS!AL535,HTS!BT535)</f>
        <v>0</v>
      </c>
      <c r="AR526" s="367">
        <f>MAX(HTS!AM535,HTS!BU535)</f>
        <v>0</v>
      </c>
      <c r="AS526" s="367">
        <f>MAX(HTS!AN535,HTS!BV535)</f>
        <v>0</v>
      </c>
      <c r="AT526" s="367">
        <f>MAX(HTS!AO535,HTS!BW535)</f>
        <v>0</v>
      </c>
      <c r="AU526" s="367">
        <f>MAX(HTS!AQ535,HTS!BY535)</f>
        <v>0</v>
      </c>
      <c r="AV526" s="367">
        <f>MAX(HTS!AR535,HTS!BZ535)</f>
        <v>0</v>
      </c>
      <c r="AW526" s="367">
        <f>MAX(HTS!AS535,HTS!CA535)</f>
        <v>0</v>
      </c>
      <c r="AX526" s="367">
        <f>MAX(HTS!AT535,HTS!CB535)</f>
        <v>0</v>
      </c>
      <c r="AY526" s="367">
        <f>MAX(HTS!AU535,HTS!CC535)</f>
        <v>0</v>
      </c>
      <c r="AZ526" s="367">
        <f>MAX(HTS!AV535,HTS!CD535)</f>
        <v>0</v>
      </c>
      <c r="BA526" s="367">
        <f>MAX(HTS!AW535,HTS!CE535)</f>
        <v>0</v>
      </c>
      <c r="BB526" s="367">
        <f>MAX(HTS!AX535,HTS!CF535)</f>
        <v>0</v>
      </c>
      <c r="BC526" s="367">
        <f>MAX(HTS!AY535,HTS!CG535)</f>
        <v>0</v>
      </c>
      <c r="BD526" s="367">
        <f>MAX(HTS!AZ535,HTS!CH535)</f>
        <v>0</v>
      </c>
      <c r="BE526" s="367">
        <f>MAX(HTS!BA535,HTS!CI535)</f>
        <v>0</v>
      </c>
      <c r="BF526" s="367">
        <f>MAX(HTS!BB535,HTS!CJ535)</f>
        <v>0</v>
      </c>
      <c r="BG526" s="367">
        <f>MAX(COUNTIF(HTS!BC535,"Sim"),COUNTIF(HTS!CK535,"Sim"))</f>
        <v>0</v>
      </c>
      <c r="BH526" s="342"/>
      <c r="BI526" s="367">
        <f>Tracoma!Q538</f>
        <v>0</v>
      </c>
      <c r="BJ526" s="367">
        <f>Tracoma!AK538</f>
        <v>0</v>
      </c>
      <c r="BK526" s="367">
        <f>Tracoma!AL538</f>
        <v>0</v>
      </c>
      <c r="BL526" s="367">
        <f>Tracoma!AN538</f>
        <v>0</v>
      </c>
      <c r="BM526" s="367">
        <f>Tracoma!AO538</f>
        <v>0</v>
      </c>
      <c r="BN526" s="367">
        <f>Tracoma!AT538</f>
        <v>0</v>
      </c>
      <c r="BO526" s="367">
        <f>Tracoma!AU538</f>
        <v>0</v>
      </c>
      <c r="BP526" s="367">
        <f>Tracoma!AV538</f>
        <v>0</v>
      </c>
      <c r="BQ526" s="367">
        <f>Tracoma!AW538</f>
        <v>0</v>
      </c>
      <c r="BR526" s="367">
        <f>COUNTIF(Tracoma!AX538,"Sim")</f>
        <v>0</v>
      </c>
      <c r="BS526" s="342"/>
      <c r="BT526" s="367">
        <f t="shared" si="93"/>
        <v>0</v>
      </c>
      <c r="BU526" s="367">
        <f t="shared" si="94"/>
        <v>0</v>
      </c>
      <c r="BV526" s="367">
        <f t="shared" si="95"/>
        <v>0</v>
      </c>
      <c r="BW526" s="367">
        <f t="shared" si="96"/>
        <v>0</v>
      </c>
      <c r="BX526" s="367">
        <f t="shared" si="97"/>
        <v>0</v>
      </c>
      <c r="BY526" s="367">
        <f t="shared" si="100"/>
        <v>0</v>
      </c>
      <c r="BZ526" s="367">
        <f t="shared" si="101"/>
        <v>0</v>
      </c>
      <c r="CA526" s="367">
        <f t="shared" si="102"/>
        <v>0</v>
      </c>
      <c r="CB526" s="367">
        <f t="shared" si="98"/>
        <v>0</v>
      </c>
      <c r="CC526" s="367">
        <f t="shared" si="99"/>
        <v>0</v>
      </c>
    </row>
    <row r="527" spans="2:81" x14ac:dyDescent="0.25">
      <c r="B527" s="150">
        <f>Demografia!B535</f>
        <v>0</v>
      </c>
      <c r="C527" s="150">
        <f>Demografia!C535</f>
        <v>0</v>
      </c>
      <c r="D527" s="151">
        <f>Demografia!D535</f>
        <v>0</v>
      </c>
      <c r="E527" s="56"/>
      <c r="F527" s="151">
        <f>FL!M534</f>
        <v>0</v>
      </c>
      <c r="G527" s="151">
        <f>FL!AE534</f>
        <v>0</v>
      </c>
      <c r="H527" s="151">
        <f>FL!AF534</f>
        <v>0</v>
      </c>
      <c r="I527" s="151">
        <f>FL!AH534</f>
        <v>0</v>
      </c>
      <c r="J527" s="151">
        <f>FL!AI534</f>
        <v>0</v>
      </c>
      <c r="K527" s="151">
        <f>FL!AK534</f>
        <v>0</v>
      </c>
      <c r="L527" s="151">
        <f>FL!AM534</f>
        <v>0</v>
      </c>
      <c r="M527" s="151">
        <f>FL!AN534</f>
        <v>0</v>
      </c>
      <c r="N527" s="151">
        <f>FL!AO534</f>
        <v>0</v>
      </c>
      <c r="O527" s="151">
        <f>FL!AP534</f>
        <v>0</v>
      </c>
      <c r="P527" s="151">
        <f>FL!AQ534</f>
        <v>0</v>
      </c>
      <c r="Q527" s="151">
        <f>COUNTIF(FL!AR534,"Sim")</f>
        <v>0</v>
      </c>
      <c r="R527" s="56"/>
      <c r="S527" s="151">
        <f>Onco!K534</f>
        <v>0</v>
      </c>
      <c r="T527" s="151">
        <f>MAX(Onco!AB534,Onco!BA534)</f>
        <v>0</v>
      </c>
      <c r="U527" s="151">
        <f>MAX(Onco!AC534,Onco!BB534)</f>
        <v>0</v>
      </c>
      <c r="V527" s="151">
        <f>MAX(Onco!AE534,Onco!BD534)</f>
        <v>0</v>
      </c>
      <c r="W527" s="151">
        <f>MAX(Onco!AF534,Onco!BE534)</f>
        <v>0</v>
      </c>
      <c r="X527" s="151">
        <f>MAX(Onco!AG534,Onco!BF534)</f>
        <v>0</v>
      </c>
      <c r="Y527" s="151">
        <f>MAX(Onco!AH534,Onco!BG534)</f>
        <v>0</v>
      </c>
      <c r="Z527" s="151">
        <f>MAX(Onco!AI534,Onco!BH534)</f>
        <v>0</v>
      </c>
      <c r="AA527" s="151">
        <f>MAX(Onco!AJ534,Onco!BI534)</f>
        <v>0</v>
      </c>
      <c r="AB527" s="151">
        <f>MAX(COUNTIF(Onco!AK534,"Sim"),COUNTIF(Onco!BJ534,"Sim"))</f>
        <v>0</v>
      </c>
      <c r="AC527" s="56"/>
      <c r="AD527" s="151">
        <f>Schisto!P536</f>
        <v>0</v>
      </c>
      <c r="AE527" s="151">
        <f>Schisto!AI536</f>
        <v>0</v>
      </c>
      <c r="AF527" s="151">
        <f>Schisto!AJ536</f>
        <v>0</v>
      </c>
      <c r="AG527" s="151">
        <f>Schisto!AN536</f>
        <v>0</v>
      </c>
      <c r="AH527" s="151">
        <f>Schisto!AO536</f>
        <v>0</v>
      </c>
      <c r="AI527" s="151">
        <f>Schisto!AT536</f>
        <v>0</v>
      </c>
      <c r="AJ527" s="151">
        <f>Schisto!AU536</f>
        <v>0</v>
      </c>
      <c r="AK527" s="151">
        <f>Schisto!AV536</f>
        <v>0</v>
      </c>
      <c r="AL527" s="151">
        <f>Schisto!AW536</f>
        <v>0</v>
      </c>
      <c r="AM527" s="151">
        <f>COUNTIF(Schisto!AX536,"Sim")</f>
        <v>0</v>
      </c>
      <c r="AN527" s="56"/>
      <c r="AO527" s="151">
        <f>HTS!P536</f>
        <v>0</v>
      </c>
      <c r="AP527" s="151">
        <f>MAX(HTS!AK536,HTS!BS536)</f>
        <v>0</v>
      </c>
      <c r="AQ527" s="151">
        <f>MAX(HTS!AL536,HTS!BT536)</f>
        <v>0</v>
      </c>
      <c r="AR527" s="151">
        <f>MAX(HTS!AM536,HTS!BU536)</f>
        <v>0</v>
      </c>
      <c r="AS527" s="151">
        <f>MAX(HTS!AN536,HTS!BV536)</f>
        <v>0</v>
      </c>
      <c r="AT527" s="151">
        <f>MAX(HTS!AO536,HTS!BW536)</f>
        <v>0</v>
      </c>
      <c r="AU527" s="151">
        <f>MAX(HTS!AQ536,HTS!BY536)</f>
        <v>0</v>
      </c>
      <c r="AV527" s="151">
        <f>MAX(HTS!AR536,HTS!BZ536)</f>
        <v>0</v>
      </c>
      <c r="AW527" s="151">
        <f>MAX(HTS!AS536,HTS!CA536)</f>
        <v>0</v>
      </c>
      <c r="AX527" s="151">
        <f>MAX(HTS!AT536,HTS!CB536)</f>
        <v>0</v>
      </c>
      <c r="AY527" s="151">
        <f>MAX(HTS!AU536,HTS!CC536)</f>
        <v>0</v>
      </c>
      <c r="AZ527" s="151">
        <f>MAX(HTS!AV536,HTS!CD536)</f>
        <v>0</v>
      </c>
      <c r="BA527" s="151">
        <f>MAX(HTS!AW536,HTS!CE536)</f>
        <v>0</v>
      </c>
      <c r="BB527" s="151">
        <f>MAX(HTS!AX536,HTS!CF536)</f>
        <v>0</v>
      </c>
      <c r="BC527" s="151">
        <f>MAX(HTS!AY536,HTS!CG536)</f>
        <v>0</v>
      </c>
      <c r="BD527" s="151">
        <f>MAX(HTS!AZ536,HTS!CH536)</f>
        <v>0</v>
      </c>
      <c r="BE527" s="151">
        <f>MAX(HTS!BA536,HTS!CI536)</f>
        <v>0</v>
      </c>
      <c r="BF527" s="151">
        <f>MAX(HTS!BB536,HTS!CJ536)</f>
        <v>0</v>
      </c>
      <c r="BG527" s="151">
        <f>MAX(COUNTIF(HTS!BC536,"Sim"),COUNTIF(HTS!CK536,"Sim"))</f>
        <v>0</v>
      </c>
      <c r="BH527" s="56"/>
      <c r="BI527" s="151">
        <f>Tracoma!Q539</f>
        <v>0</v>
      </c>
      <c r="BJ527" s="151">
        <f>Tracoma!AK539</f>
        <v>0</v>
      </c>
      <c r="BK527" s="151">
        <f>Tracoma!AL539</f>
        <v>0</v>
      </c>
      <c r="BL527" s="151">
        <f>Tracoma!AN539</f>
        <v>0</v>
      </c>
      <c r="BM527" s="151">
        <f>Tracoma!AO539</f>
        <v>0</v>
      </c>
      <c r="BN527" s="151">
        <f>Tracoma!AT539</f>
        <v>0</v>
      </c>
      <c r="BO527" s="151">
        <f>Tracoma!AU539</f>
        <v>0</v>
      </c>
      <c r="BP527" s="151">
        <f>Tracoma!AV539</f>
        <v>0</v>
      </c>
      <c r="BQ527" s="151">
        <f>Tracoma!AW539</f>
        <v>0</v>
      </c>
      <c r="BR527" s="151">
        <f>COUNTIF(Tracoma!AX539,"Sim")</f>
        <v>0</v>
      </c>
      <c r="BS527" s="56"/>
      <c r="BT527" s="151">
        <f t="shared" si="93"/>
        <v>0</v>
      </c>
      <c r="BU527" s="151">
        <f t="shared" si="94"/>
        <v>0</v>
      </c>
      <c r="BV527" s="151">
        <f t="shared" si="95"/>
        <v>0</v>
      </c>
      <c r="BW527" s="151">
        <f t="shared" si="96"/>
        <v>0</v>
      </c>
      <c r="BX527" s="151">
        <f t="shared" si="97"/>
        <v>0</v>
      </c>
      <c r="BY527" s="151">
        <f t="shared" si="100"/>
        <v>0</v>
      </c>
      <c r="BZ527" s="151">
        <f t="shared" si="101"/>
        <v>0</v>
      </c>
      <c r="CA527" s="151">
        <f t="shared" si="102"/>
        <v>0</v>
      </c>
      <c r="CB527" s="151">
        <f t="shared" si="98"/>
        <v>0</v>
      </c>
      <c r="CC527" s="151">
        <f t="shared" si="99"/>
        <v>0</v>
      </c>
    </row>
    <row r="528" spans="2:81" x14ac:dyDescent="0.25">
      <c r="B528" s="366">
        <f>Demografia!B536</f>
        <v>0</v>
      </c>
      <c r="C528" s="366">
        <f>Demografia!C536</f>
        <v>0</v>
      </c>
      <c r="D528" s="367">
        <f>Demografia!D536</f>
        <v>0</v>
      </c>
      <c r="E528" s="342"/>
      <c r="F528" s="367">
        <f>FL!M535</f>
        <v>0</v>
      </c>
      <c r="G528" s="367">
        <f>FL!AE535</f>
        <v>0</v>
      </c>
      <c r="H528" s="367">
        <f>FL!AF535</f>
        <v>0</v>
      </c>
      <c r="I528" s="367">
        <f>FL!AH535</f>
        <v>0</v>
      </c>
      <c r="J528" s="367">
        <f>FL!AI535</f>
        <v>0</v>
      </c>
      <c r="K528" s="367">
        <f>FL!AK535</f>
        <v>0</v>
      </c>
      <c r="L528" s="367">
        <f>FL!AM535</f>
        <v>0</v>
      </c>
      <c r="M528" s="367">
        <f>FL!AN535</f>
        <v>0</v>
      </c>
      <c r="N528" s="367">
        <f>FL!AO535</f>
        <v>0</v>
      </c>
      <c r="O528" s="367">
        <f>FL!AP535</f>
        <v>0</v>
      </c>
      <c r="P528" s="367">
        <f>FL!AQ535</f>
        <v>0</v>
      </c>
      <c r="Q528" s="367">
        <f>COUNTIF(FL!AR535,"Sim")</f>
        <v>0</v>
      </c>
      <c r="R528" s="342"/>
      <c r="S528" s="367">
        <f>Onco!K535</f>
        <v>0</v>
      </c>
      <c r="T528" s="367">
        <f>MAX(Onco!AB535,Onco!BA535)</f>
        <v>0</v>
      </c>
      <c r="U528" s="367">
        <f>MAX(Onco!AC535,Onco!BB535)</f>
        <v>0</v>
      </c>
      <c r="V528" s="367">
        <f>MAX(Onco!AE535,Onco!BD535)</f>
        <v>0</v>
      </c>
      <c r="W528" s="367">
        <f>MAX(Onco!AF535,Onco!BE535)</f>
        <v>0</v>
      </c>
      <c r="X528" s="367">
        <f>MAX(Onco!AG535,Onco!BF535)</f>
        <v>0</v>
      </c>
      <c r="Y528" s="367">
        <f>MAX(Onco!AH535,Onco!BG535)</f>
        <v>0</v>
      </c>
      <c r="Z528" s="367">
        <f>MAX(Onco!AI535,Onco!BH535)</f>
        <v>0</v>
      </c>
      <c r="AA528" s="367">
        <f>MAX(Onco!AJ535,Onco!BI535)</f>
        <v>0</v>
      </c>
      <c r="AB528" s="367">
        <f>MAX(COUNTIF(Onco!AK535,"Sim"),COUNTIF(Onco!BJ535,"Sim"))</f>
        <v>0</v>
      </c>
      <c r="AC528" s="342"/>
      <c r="AD528" s="367">
        <f>Schisto!P537</f>
        <v>0</v>
      </c>
      <c r="AE528" s="367">
        <f>Schisto!AI537</f>
        <v>0</v>
      </c>
      <c r="AF528" s="367">
        <f>Schisto!AJ537</f>
        <v>0</v>
      </c>
      <c r="AG528" s="367">
        <f>Schisto!AN537</f>
        <v>0</v>
      </c>
      <c r="AH528" s="367">
        <f>Schisto!AO537</f>
        <v>0</v>
      </c>
      <c r="AI528" s="367">
        <f>Schisto!AT537</f>
        <v>0</v>
      </c>
      <c r="AJ528" s="367">
        <f>Schisto!AU537</f>
        <v>0</v>
      </c>
      <c r="AK528" s="367">
        <f>Schisto!AV537</f>
        <v>0</v>
      </c>
      <c r="AL528" s="367">
        <f>Schisto!AW537</f>
        <v>0</v>
      </c>
      <c r="AM528" s="367">
        <f>COUNTIF(Schisto!AX537,"Sim")</f>
        <v>0</v>
      </c>
      <c r="AN528" s="342"/>
      <c r="AO528" s="367">
        <f>HTS!P537</f>
        <v>0</v>
      </c>
      <c r="AP528" s="367">
        <f>MAX(HTS!AK537,HTS!BS537)</f>
        <v>0</v>
      </c>
      <c r="AQ528" s="367">
        <f>MAX(HTS!AL537,HTS!BT537)</f>
        <v>0</v>
      </c>
      <c r="AR528" s="367">
        <f>MAX(HTS!AM537,HTS!BU537)</f>
        <v>0</v>
      </c>
      <c r="AS528" s="367">
        <f>MAX(HTS!AN537,HTS!BV537)</f>
        <v>0</v>
      </c>
      <c r="AT528" s="367">
        <f>MAX(HTS!AO537,HTS!BW537)</f>
        <v>0</v>
      </c>
      <c r="AU528" s="367">
        <f>MAX(HTS!AQ537,HTS!BY537)</f>
        <v>0</v>
      </c>
      <c r="AV528" s="367">
        <f>MAX(HTS!AR537,HTS!BZ537)</f>
        <v>0</v>
      </c>
      <c r="AW528" s="367">
        <f>MAX(HTS!AS537,HTS!CA537)</f>
        <v>0</v>
      </c>
      <c r="AX528" s="367">
        <f>MAX(HTS!AT537,HTS!CB537)</f>
        <v>0</v>
      </c>
      <c r="AY528" s="367">
        <f>MAX(HTS!AU537,HTS!CC537)</f>
        <v>0</v>
      </c>
      <c r="AZ528" s="367">
        <f>MAX(HTS!AV537,HTS!CD537)</f>
        <v>0</v>
      </c>
      <c r="BA528" s="367">
        <f>MAX(HTS!AW537,HTS!CE537)</f>
        <v>0</v>
      </c>
      <c r="BB528" s="367">
        <f>MAX(HTS!AX537,HTS!CF537)</f>
        <v>0</v>
      </c>
      <c r="BC528" s="367">
        <f>MAX(HTS!AY537,HTS!CG537)</f>
        <v>0</v>
      </c>
      <c r="BD528" s="367">
        <f>MAX(HTS!AZ537,HTS!CH537)</f>
        <v>0</v>
      </c>
      <c r="BE528" s="367">
        <f>MAX(HTS!BA537,HTS!CI537)</f>
        <v>0</v>
      </c>
      <c r="BF528" s="367">
        <f>MAX(HTS!BB537,HTS!CJ537)</f>
        <v>0</v>
      </c>
      <c r="BG528" s="367">
        <f>MAX(COUNTIF(HTS!BC537,"Sim"),COUNTIF(HTS!CK537,"Sim"))</f>
        <v>0</v>
      </c>
      <c r="BH528" s="342"/>
      <c r="BI528" s="367">
        <f>Tracoma!Q540</f>
        <v>0</v>
      </c>
      <c r="BJ528" s="367">
        <f>Tracoma!AK540</f>
        <v>0</v>
      </c>
      <c r="BK528" s="367">
        <f>Tracoma!AL540</f>
        <v>0</v>
      </c>
      <c r="BL528" s="367">
        <f>Tracoma!AN540</f>
        <v>0</v>
      </c>
      <c r="BM528" s="367">
        <f>Tracoma!AO540</f>
        <v>0</v>
      </c>
      <c r="BN528" s="367">
        <f>Tracoma!AT540</f>
        <v>0</v>
      </c>
      <c r="BO528" s="367">
        <f>Tracoma!AU540</f>
        <v>0</v>
      </c>
      <c r="BP528" s="367">
        <f>Tracoma!AV540</f>
        <v>0</v>
      </c>
      <c r="BQ528" s="367">
        <f>Tracoma!AW540</f>
        <v>0</v>
      </c>
      <c r="BR528" s="367">
        <f>COUNTIF(Tracoma!AX540,"Sim")</f>
        <v>0</v>
      </c>
      <c r="BS528" s="342"/>
      <c r="BT528" s="367">
        <f t="shared" si="93"/>
        <v>0</v>
      </c>
      <c r="BU528" s="367">
        <f t="shared" si="94"/>
        <v>0</v>
      </c>
      <c r="BV528" s="367">
        <f t="shared" si="95"/>
        <v>0</v>
      </c>
      <c r="BW528" s="367">
        <f t="shared" si="96"/>
        <v>0</v>
      </c>
      <c r="BX528" s="367">
        <f t="shared" si="97"/>
        <v>0</v>
      </c>
      <c r="BY528" s="367">
        <f t="shared" si="100"/>
        <v>0</v>
      </c>
      <c r="BZ528" s="367">
        <f t="shared" si="101"/>
        <v>0</v>
      </c>
      <c r="CA528" s="367">
        <f t="shared" si="102"/>
        <v>0</v>
      </c>
      <c r="CB528" s="367">
        <f t="shared" si="98"/>
        <v>0</v>
      </c>
      <c r="CC528" s="367">
        <f t="shared" si="99"/>
        <v>0</v>
      </c>
    </row>
    <row r="529" spans="2:81" x14ac:dyDescent="0.25">
      <c r="B529" s="150">
        <f>Demografia!B537</f>
        <v>0</v>
      </c>
      <c r="C529" s="150">
        <f>Demografia!C537</f>
        <v>0</v>
      </c>
      <c r="D529" s="151">
        <f>Demografia!D537</f>
        <v>0</v>
      </c>
      <c r="E529" s="56"/>
      <c r="F529" s="151">
        <f>FL!M536</f>
        <v>0</v>
      </c>
      <c r="G529" s="151">
        <f>FL!AE536</f>
        <v>0</v>
      </c>
      <c r="H529" s="151">
        <f>FL!AF536</f>
        <v>0</v>
      </c>
      <c r="I529" s="151">
        <f>FL!AH536</f>
        <v>0</v>
      </c>
      <c r="J529" s="151">
        <f>FL!AI536</f>
        <v>0</v>
      </c>
      <c r="K529" s="151">
        <f>FL!AK536</f>
        <v>0</v>
      </c>
      <c r="L529" s="151">
        <f>FL!AM536</f>
        <v>0</v>
      </c>
      <c r="M529" s="151">
        <f>FL!AN536</f>
        <v>0</v>
      </c>
      <c r="N529" s="151">
        <f>FL!AO536</f>
        <v>0</v>
      </c>
      <c r="O529" s="151">
        <f>FL!AP536</f>
        <v>0</v>
      </c>
      <c r="P529" s="151">
        <f>FL!AQ536</f>
        <v>0</v>
      </c>
      <c r="Q529" s="151">
        <f>COUNTIF(FL!AR536,"Sim")</f>
        <v>0</v>
      </c>
      <c r="R529" s="56"/>
      <c r="S529" s="151">
        <f>Onco!K536</f>
        <v>0</v>
      </c>
      <c r="T529" s="151">
        <f>MAX(Onco!AB536,Onco!BA536)</f>
        <v>0</v>
      </c>
      <c r="U529" s="151">
        <f>MAX(Onco!AC536,Onco!BB536)</f>
        <v>0</v>
      </c>
      <c r="V529" s="151">
        <f>MAX(Onco!AE536,Onco!BD536)</f>
        <v>0</v>
      </c>
      <c r="W529" s="151">
        <f>MAX(Onco!AF536,Onco!BE536)</f>
        <v>0</v>
      </c>
      <c r="X529" s="151">
        <f>MAX(Onco!AG536,Onco!BF536)</f>
        <v>0</v>
      </c>
      <c r="Y529" s="151">
        <f>MAX(Onco!AH536,Onco!BG536)</f>
        <v>0</v>
      </c>
      <c r="Z529" s="151">
        <f>MAX(Onco!AI536,Onco!BH536)</f>
        <v>0</v>
      </c>
      <c r="AA529" s="151">
        <f>MAX(Onco!AJ536,Onco!BI536)</f>
        <v>0</v>
      </c>
      <c r="AB529" s="151">
        <f>MAX(COUNTIF(Onco!AK536,"Sim"),COUNTIF(Onco!BJ536,"Sim"))</f>
        <v>0</v>
      </c>
      <c r="AC529" s="56"/>
      <c r="AD529" s="151">
        <f>Schisto!P538</f>
        <v>0</v>
      </c>
      <c r="AE529" s="151">
        <f>Schisto!AI538</f>
        <v>0</v>
      </c>
      <c r="AF529" s="151">
        <f>Schisto!AJ538</f>
        <v>0</v>
      </c>
      <c r="AG529" s="151">
        <f>Schisto!AN538</f>
        <v>0</v>
      </c>
      <c r="AH529" s="151">
        <f>Schisto!AO538</f>
        <v>0</v>
      </c>
      <c r="AI529" s="151">
        <f>Schisto!AT538</f>
        <v>0</v>
      </c>
      <c r="AJ529" s="151">
        <f>Schisto!AU538</f>
        <v>0</v>
      </c>
      <c r="AK529" s="151">
        <f>Schisto!AV538</f>
        <v>0</v>
      </c>
      <c r="AL529" s="151">
        <f>Schisto!AW538</f>
        <v>0</v>
      </c>
      <c r="AM529" s="151">
        <f>COUNTIF(Schisto!AX538,"Sim")</f>
        <v>0</v>
      </c>
      <c r="AN529" s="56"/>
      <c r="AO529" s="151">
        <f>HTS!P538</f>
        <v>0</v>
      </c>
      <c r="AP529" s="151">
        <f>MAX(HTS!AK538,HTS!BS538)</f>
        <v>0</v>
      </c>
      <c r="AQ529" s="151">
        <f>MAX(HTS!AL538,HTS!BT538)</f>
        <v>0</v>
      </c>
      <c r="AR529" s="151">
        <f>MAX(HTS!AM538,HTS!BU538)</f>
        <v>0</v>
      </c>
      <c r="AS529" s="151">
        <f>MAX(HTS!AN538,HTS!BV538)</f>
        <v>0</v>
      </c>
      <c r="AT529" s="151">
        <f>MAX(HTS!AO538,HTS!BW538)</f>
        <v>0</v>
      </c>
      <c r="AU529" s="151">
        <f>MAX(HTS!AQ538,HTS!BY538)</f>
        <v>0</v>
      </c>
      <c r="AV529" s="151">
        <f>MAX(HTS!AR538,HTS!BZ538)</f>
        <v>0</v>
      </c>
      <c r="AW529" s="151">
        <f>MAX(HTS!AS538,HTS!CA538)</f>
        <v>0</v>
      </c>
      <c r="AX529" s="151">
        <f>MAX(HTS!AT538,HTS!CB538)</f>
        <v>0</v>
      </c>
      <c r="AY529" s="151">
        <f>MAX(HTS!AU538,HTS!CC538)</f>
        <v>0</v>
      </c>
      <c r="AZ529" s="151">
        <f>MAX(HTS!AV538,HTS!CD538)</f>
        <v>0</v>
      </c>
      <c r="BA529" s="151">
        <f>MAX(HTS!AW538,HTS!CE538)</f>
        <v>0</v>
      </c>
      <c r="BB529" s="151">
        <f>MAX(HTS!AX538,HTS!CF538)</f>
        <v>0</v>
      </c>
      <c r="BC529" s="151">
        <f>MAX(HTS!AY538,HTS!CG538)</f>
        <v>0</v>
      </c>
      <c r="BD529" s="151">
        <f>MAX(HTS!AZ538,HTS!CH538)</f>
        <v>0</v>
      </c>
      <c r="BE529" s="151">
        <f>MAX(HTS!BA538,HTS!CI538)</f>
        <v>0</v>
      </c>
      <c r="BF529" s="151">
        <f>MAX(HTS!BB538,HTS!CJ538)</f>
        <v>0</v>
      </c>
      <c r="BG529" s="151">
        <f>MAX(COUNTIF(HTS!BC538,"Sim"),COUNTIF(HTS!CK538,"Sim"))</f>
        <v>0</v>
      </c>
      <c r="BH529" s="56"/>
      <c r="BI529" s="151">
        <f>Tracoma!Q541</f>
        <v>0</v>
      </c>
      <c r="BJ529" s="151">
        <f>Tracoma!AK541</f>
        <v>0</v>
      </c>
      <c r="BK529" s="151">
        <f>Tracoma!AL541</f>
        <v>0</v>
      </c>
      <c r="BL529" s="151">
        <f>Tracoma!AN541</f>
        <v>0</v>
      </c>
      <c r="BM529" s="151">
        <f>Tracoma!AO541</f>
        <v>0</v>
      </c>
      <c r="BN529" s="151">
        <f>Tracoma!AT541</f>
        <v>0</v>
      </c>
      <c r="BO529" s="151">
        <f>Tracoma!AU541</f>
        <v>0</v>
      </c>
      <c r="BP529" s="151">
        <f>Tracoma!AV541</f>
        <v>0</v>
      </c>
      <c r="BQ529" s="151">
        <f>Tracoma!AW541</f>
        <v>0</v>
      </c>
      <c r="BR529" s="151">
        <f>COUNTIF(Tracoma!AX541,"Sim")</f>
        <v>0</v>
      </c>
      <c r="BS529" s="56"/>
      <c r="BT529" s="151">
        <f t="shared" si="93"/>
        <v>0</v>
      </c>
      <c r="BU529" s="151">
        <f t="shared" si="94"/>
        <v>0</v>
      </c>
      <c r="BV529" s="151">
        <f t="shared" si="95"/>
        <v>0</v>
      </c>
      <c r="BW529" s="151">
        <f t="shared" si="96"/>
        <v>0</v>
      </c>
      <c r="BX529" s="151">
        <f t="shared" si="97"/>
        <v>0</v>
      </c>
      <c r="BY529" s="151">
        <f t="shared" si="100"/>
        <v>0</v>
      </c>
      <c r="BZ529" s="151">
        <f t="shared" si="101"/>
        <v>0</v>
      </c>
      <c r="CA529" s="151">
        <f t="shared" si="102"/>
        <v>0</v>
      </c>
      <c r="CB529" s="151">
        <f t="shared" si="98"/>
        <v>0</v>
      </c>
      <c r="CC529" s="151">
        <f t="shared" si="99"/>
        <v>0</v>
      </c>
    </row>
    <row r="530" spans="2:81" x14ac:dyDescent="0.25">
      <c r="B530" s="366">
        <f>Demografia!B538</f>
        <v>0</v>
      </c>
      <c r="C530" s="366">
        <f>Demografia!C538</f>
        <v>0</v>
      </c>
      <c r="D530" s="367">
        <f>Demografia!D538</f>
        <v>0</v>
      </c>
      <c r="E530" s="342"/>
      <c r="F530" s="367">
        <f>FL!M537</f>
        <v>0</v>
      </c>
      <c r="G530" s="367">
        <f>FL!AE537</f>
        <v>0</v>
      </c>
      <c r="H530" s="367">
        <f>FL!AF537</f>
        <v>0</v>
      </c>
      <c r="I530" s="367">
        <f>FL!AH537</f>
        <v>0</v>
      </c>
      <c r="J530" s="367">
        <f>FL!AI537</f>
        <v>0</v>
      </c>
      <c r="K530" s="367">
        <f>FL!AK537</f>
        <v>0</v>
      </c>
      <c r="L530" s="367">
        <f>FL!AM537</f>
        <v>0</v>
      </c>
      <c r="M530" s="367">
        <f>FL!AN537</f>
        <v>0</v>
      </c>
      <c r="N530" s="367">
        <f>FL!AO537</f>
        <v>0</v>
      </c>
      <c r="O530" s="367">
        <f>FL!AP537</f>
        <v>0</v>
      </c>
      <c r="P530" s="367">
        <f>FL!AQ537</f>
        <v>0</v>
      </c>
      <c r="Q530" s="367">
        <f>COUNTIF(FL!AR537,"Sim")</f>
        <v>0</v>
      </c>
      <c r="R530" s="342"/>
      <c r="S530" s="367">
        <f>Onco!K537</f>
        <v>0</v>
      </c>
      <c r="T530" s="367">
        <f>MAX(Onco!AB537,Onco!BA537)</f>
        <v>0</v>
      </c>
      <c r="U530" s="367">
        <f>MAX(Onco!AC537,Onco!BB537)</f>
        <v>0</v>
      </c>
      <c r="V530" s="367">
        <f>MAX(Onco!AE537,Onco!BD537)</f>
        <v>0</v>
      </c>
      <c r="W530" s="367">
        <f>MAX(Onco!AF537,Onco!BE537)</f>
        <v>0</v>
      </c>
      <c r="X530" s="367">
        <f>MAX(Onco!AG537,Onco!BF537)</f>
        <v>0</v>
      </c>
      <c r="Y530" s="367">
        <f>MAX(Onco!AH537,Onco!BG537)</f>
        <v>0</v>
      </c>
      <c r="Z530" s="367">
        <f>MAX(Onco!AI537,Onco!BH537)</f>
        <v>0</v>
      </c>
      <c r="AA530" s="367">
        <f>MAX(Onco!AJ537,Onco!BI537)</f>
        <v>0</v>
      </c>
      <c r="AB530" s="367">
        <f>MAX(COUNTIF(Onco!AK537,"Sim"),COUNTIF(Onco!BJ537,"Sim"))</f>
        <v>0</v>
      </c>
      <c r="AC530" s="342"/>
      <c r="AD530" s="367">
        <f>Schisto!P539</f>
        <v>0</v>
      </c>
      <c r="AE530" s="367">
        <f>Schisto!AI539</f>
        <v>0</v>
      </c>
      <c r="AF530" s="367">
        <f>Schisto!AJ539</f>
        <v>0</v>
      </c>
      <c r="AG530" s="367">
        <f>Schisto!AN539</f>
        <v>0</v>
      </c>
      <c r="AH530" s="367">
        <f>Schisto!AO539</f>
        <v>0</v>
      </c>
      <c r="AI530" s="367">
        <f>Schisto!AT539</f>
        <v>0</v>
      </c>
      <c r="AJ530" s="367">
        <f>Schisto!AU539</f>
        <v>0</v>
      </c>
      <c r="AK530" s="367">
        <f>Schisto!AV539</f>
        <v>0</v>
      </c>
      <c r="AL530" s="367">
        <f>Schisto!AW539</f>
        <v>0</v>
      </c>
      <c r="AM530" s="367">
        <f>COUNTIF(Schisto!AX539,"Sim")</f>
        <v>0</v>
      </c>
      <c r="AN530" s="342"/>
      <c r="AO530" s="367">
        <f>HTS!P539</f>
        <v>0</v>
      </c>
      <c r="AP530" s="367">
        <f>MAX(HTS!AK539,HTS!BS539)</f>
        <v>0</v>
      </c>
      <c r="AQ530" s="367">
        <f>MAX(HTS!AL539,HTS!BT539)</f>
        <v>0</v>
      </c>
      <c r="AR530" s="367">
        <f>MAX(HTS!AM539,HTS!BU539)</f>
        <v>0</v>
      </c>
      <c r="AS530" s="367">
        <f>MAX(HTS!AN539,HTS!BV539)</f>
        <v>0</v>
      </c>
      <c r="AT530" s="367">
        <f>MAX(HTS!AO539,HTS!BW539)</f>
        <v>0</v>
      </c>
      <c r="AU530" s="367">
        <f>MAX(HTS!AQ539,HTS!BY539)</f>
        <v>0</v>
      </c>
      <c r="AV530" s="367">
        <f>MAX(HTS!AR539,HTS!BZ539)</f>
        <v>0</v>
      </c>
      <c r="AW530" s="367">
        <f>MAX(HTS!AS539,HTS!CA539)</f>
        <v>0</v>
      </c>
      <c r="AX530" s="367">
        <f>MAX(HTS!AT539,HTS!CB539)</f>
        <v>0</v>
      </c>
      <c r="AY530" s="367">
        <f>MAX(HTS!AU539,HTS!CC539)</f>
        <v>0</v>
      </c>
      <c r="AZ530" s="367">
        <f>MAX(HTS!AV539,HTS!CD539)</f>
        <v>0</v>
      </c>
      <c r="BA530" s="367">
        <f>MAX(HTS!AW539,HTS!CE539)</f>
        <v>0</v>
      </c>
      <c r="BB530" s="367">
        <f>MAX(HTS!AX539,HTS!CF539)</f>
        <v>0</v>
      </c>
      <c r="BC530" s="367">
        <f>MAX(HTS!AY539,HTS!CG539)</f>
        <v>0</v>
      </c>
      <c r="BD530" s="367">
        <f>MAX(HTS!AZ539,HTS!CH539)</f>
        <v>0</v>
      </c>
      <c r="BE530" s="367">
        <f>MAX(HTS!BA539,HTS!CI539)</f>
        <v>0</v>
      </c>
      <c r="BF530" s="367">
        <f>MAX(HTS!BB539,HTS!CJ539)</f>
        <v>0</v>
      </c>
      <c r="BG530" s="367">
        <f>MAX(COUNTIF(HTS!BC539,"Sim"),COUNTIF(HTS!CK539,"Sim"))</f>
        <v>0</v>
      </c>
      <c r="BH530" s="342"/>
      <c r="BI530" s="367">
        <f>Tracoma!Q542</f>
        <v>0</v>
      </c>
      <c r="BJ530" s="367">
        <f>Tracoma!AK542</f>
        <v>0</v>
      </c>
      <c r="BK530" s="367">
        <f>Tracoma!AL542</f>
        <v>0</v>
      </c>
      <c r="BL530" s="367">
        <f>Tracoma!AN542</f>
        <v>0</v>
      </c>
      <c r="BM530" s="367">
        <f>Tracoma!AO542</f>
        <v>0</v>
      </c>
      <c r="BN530" s="367">
        <f>Tracoma!AT542</f>
        <v>0</v>
      </c>
      <c r="BO530" s="367">
        <f>Tracoma!AU542</f>
        <v>0</v>
      </c>
      <c r="BP530" s="367">
        <f>Tracoma!AV542</f>
        <v>0</v>
      </c>
      <c r="BQ530" s="367">
        <f>Tracoma!AW542</f>
        <v>0</v>
      </c>
      <c r="BR530" s="367">
        <f>COUNTIF(Tracoma!AX542,"Sim")</f>
        <v>0</v>
      </c>
      <c r="BS530" s="342"/>
      <c r="BT530" s="367">
        <f t="shared" si="93"/>
        <v>0</v>
      </c>
      <c r="BU530" s="367">
        <f t="shared" si="94"/>
        <v>0</v>
      </c>
      <c r="BV530" s="367">
        <f t="shared" si="95"/>
        <v>0</v>
      </c>
      <c r="BW530" s="367">
        <f t="shared" si="96"/>
        <v>0</v>
      </c>
      <c r="BX530" s="367">
        <f t="shared" si="97"/>
        <v>0</v>
      </c>
      <c r="BY530" s="367">
        <f t="shared" si="100"/>
        <v>0</v>
      </c>
      <c r="BZ530" s="367">
        <f t="shared" si="101"/>
        <v>0</v>
      </c>
      <c r="CA530" s="367">
        <f t="shared" si="102"/>
        <v>0</v>
      </c>
      <c r="CB530" s="367">
        <f t="shared" si="98"/>
        <v>0</v>
      </c>
      <c r="CC530" s="367">
        <f t="shared" si="99"/>
        <v>0</v>
      </c>
    </row>
    <row r="531" spans="2:81" x14ac:dyDescent="0.25">
      <c r="B531" s="150">
        <f>Demografia!B539</f>
        <v>0</v>
      </c>
      <c r="C531" s="150">
        <f>Demografia!C539</f>
        <v>0</v>
      </c>
      <c r="D531" s="151">
        <f>Demografia!D539</f>
        <v>0</v>
      </c>
      <c r="E531" s="56"/>
      <c r="F531" s="151">
        <f>FL!M538</f>
        <v>0</v>
      </c>
      <c r="G531" s="151">
        <f>FL!AE538</f>
        <v>0</v>
      </c>
      <c r="H531" s="151">
        <f>FL!AF538</f>
        <v>0</v>
      </c>
      <c r="I531" s="151">
        <f>FL!AH538</f>
        <v>0</v>
      </c>
      <c r="J531" s="151">
        <f>FL!AI538</f>
        <v>0</v>
      </c>
      <c r="K531" s="151">
        <f>FL!AK538</f>
        <v>0</v>
      </c>
      <c r="L531" s="151">
        <f>FL!AM538</f>
        <v>0</v>
      </c>
      <c r="M531" s="151">
        <f>FL!AN538</f>
        <v>0</v>
      </c>
      <c r="N531" s="151">
        <f>FL!AO538</f>
        <v>0</v>
      </c>
      <c r="O531" s="151">
        <f>FL!AP538</f>
        <v>0</v>
      </c>
      <c r="P531" s="151">
        <f>FL!AQ538</f>
        <v>0</v>
      </c>
      <c r="Q531" s="151">
        <f>COUNTIF(FL!AR538,"Sim")</f>
        <v>0</v>
      </c>
      <c r="R531" s="56"/>
      <c r="S531" s="151">
        <f>Onco!K538</f>
        <v>0</v>
      </c>
      <c r="T531" s="151">
        <f>MAX(Onco!AB538,Onco!BA538)</f>
        <v>0</v>
      </c>
      <c r="U531" s="151">
        <f>MAX(Onco!AC538,Onco!BB538)</f>
        <v>0</v>
      </c>
      <c r="V531" s="151">
        <f>MAX(Onco!AE538,Onco!BD538)</f>
        <v>0</v>
      </c>
      <c r="W531" s="151">
        <f>MAX(Onco!AF538,Onco!BE538)</f>
        <v>0</v>
      </c>
      <c r="X531" s="151">
        <f>MAX(Onco!AG538,Onco!BF538)</f>
        <v>0</v>
      </c>
      <c r="Y531" s="151">
        <f>MAX(Onco!AH538,Onco!BG538)</f>
        <v>0</v>
      </c>
      <c r="Z531" s="151">
        <f>MAX(Onco!AI538,Onco!BH538)</f>
        <v>0</v>
      </c>
      <c r="AA531" s="151">
        <f>MAX(Onco!AJ538,Onco!BI538)</f>
        <v>0</v>
      </c>
      <c r="AB531" s="151">
        <f>MAX(COUNTIF(Onco!AK538,"Sim"),COUNTIF(Onco!BJ538,"Sim"))</f>
        <v>0</v>
      </c>
      <c r="AC531" s="56"/>
      <c r="AD531" s="151">
        <f>Schisto!P540</f>
        <v>0</v>
      </c>
      <c r="AE531" s="151">
        <f>Schisto!AI540</f>
        <v>0</v>
      </c>
      <c r="AF531" s="151">
        <f>Schisto!AJ540</f>
        <v>0</v>
      </c>
      <c r="AG531" s="151">
        <f>Schisto!AN540</f>
        <v>0</v>
      </c>
      <c r="AH531" s="151">
        <f>Schisto!AO540</f>
        <v>0</v>
      </c>
      <c r="AI531" s="151">
        <f>Schisto!AT540</f>
        <v>0</v>
      </c>
      <c r="AJ531" s="151">
        <f>Schisto!AU540</f>
        <v>0</v>
      </c>
      <c r="AK531" s="151">
        <f>Schisto!AV540</f>
        <v>0</v>
      </c>
      <c r="AL531" s="151">
        <f>Schisto!AW540</f>
        <v>0</v>
      </c>
      <c r="AM531" s="151">
        <f>COUNTIF(Schisto!AX540,"Sim")</f>
        <v>0</v>
      </c>
      <c r="AN531" s="56"/>
      <c r="AO531" s="151">
        <f>HTS!P540</f>
        <v>0</v>
      </c>
      <c r="AP531" s="151">
        <f>MAX(HTS!AK540,HTS!BS540)</f>
        <v>0</v>
      </c>
      <c r="AQ531" s="151">
        <f>MAX(HTS!AL540,HTS!BT540)</f>
        <v>0</v>
      </c>
      <c r="AR531" s="151">
        <f>MAX(HTS!AM540,HTS!BU540)</f>
        <v>0</v>
      </c>
      <c r="AS531" s="151">
        <f>MAX(HTS!AN540,HTS!BV540)</f>
        <v>0</v>
      </c>
      <c r="AT531" s="151">
        <f>MAX(HTS!AO540,HTS!BW540)</f>
        <v>0</v>
      </c>
      <c r="AU531" s="151">
        <f>MAX(HTS!AQ540,HTS!BY540)</f>
        <v>0</v>
      </c>
      <c r="AV531" s="151">
        <f>MAX(HTS!AR540,HTS!BZ540)</f>
        <v>0</v>
      </c>
      <c r="AW531" s="151">
        <f>MAX(HTS!AS540,HTS!CA540)</f>
        <v>0</v>
      </c>
      <c r="AX531" s="151">
        <f>MAX(HTS!AT540,HTS!CB540)</f>
        <v>0</v>
      </c>
      <c r="AY531" s="151">
        <f>MAX(HTS!AU540,HTS!CC540)</f>
        <v>0</v>
      </c>
      <c r="AZ531" s="151">
        <f>MAX(HTS!AV540,HTS!CD540)</f>
        <v>0</v>
      </c>
      <c r="BA531" s="151">
        <f>MAX(HTS!AW540,HTS!CE540)</f>
        <v>0</v>
      </c>
      <c r="BB531" s="151">
        <f>MAX(HTS!AX540,HTS!CF540)</f>
        <v>0</v>
      </c>
      <c r="BC531" s="151">
        <f>MAX(HTS!AY540,HTS!CG540)</f>
        <v>0</v>
      </c>
      <c r="BD531" s="151">
        <f>MAX(HTS!AZ540,HTS!CH540)</f>
        <v>0</v>
      </c>
      <c r="BE531" s="151">
        <f>MAX(HTS!BA540,HTS!CI540)</f>
        <v>0</v>
      </c>
      <c r="BF531" s="151">
        <f>MAX(HTS!BB540,HTS!CJ540)</f>
        <v>0</v>
      </c>
      <c r="BG531" s="151">
        <f>MAX(COUNTIF(HTS!BC540,"Sim"),COUNTIF(HTS!CK540,"Sim"))</f>
        <v>0</v>
      </c>
      <c r="BH531" s="56"/>
      <c r="BI531" s="151">
        <f>Tracoma!Q543</f>
        <v>0</v>
      </c>
      <c r="BJ531" s="151">
        <f>Tracoma!AK543</f>
        <v>0</v>
      </c>
      <c r="BK531" s="151">
        <f>Tracoma!AL543</f>
        <v>0</v>
      </c>
      <c r="BL531" s="151">
        <f>Tracoma!AN543</f>
        <v>0</v>
      </c>
      <c r="BM531" s="151">
        <f>Tracoma!AO543</f>
        <v>0</v>
      </c>
      <c r="BN531" s="151">
        <f>Tracoma!AT543</f>
        <v>0</v>
      </c>
      <c r="BO531" s="151">
        <f>Tracoma!AU543</f>
        <v>0</v>
      </c>
      <c r="BP531" s="151">
        <f>Tracoma!AV543</f>
        <v>0</v>
      </c>
      <c r="BQ531" s="151">
        <f>Tracoma!AW543</f>
        <v>0</v>
      </c>
      <c r="BR531" s="151">
        <f>COUNTIF(Tracoma!AX543,"Sim")</f>
        <v>0</v>
      </c>
      <c r="BS531" s="56"/>
      <c r="BT531" s="151">
        <f t="shared" si="93"/>
        <v>0</v>
      </c>
      <c r="BU531" s="151">
        <f t="shared" si="94"/>
        <v>0</v>
      </c>
      <c r="BV531" s="151">
        <f t="shared" si="95"/>
        <v>0</v>
      </c>
      <c r="BW531" s="151">
        <f t="shared" si="96"/>
        <v>0</v>
      </c>
      <c r="BX531" s="151">
        <f t="shared" si="97"/>
        <v>0</v>
      </c>
      <c r="BY531" s="151">
        <f t="shared" si="100"/>
        <v>0</v>
      </c>
      <c r="BZ531" s="151">
        <f t="shared" si="101"/>
        <v>0</v>
      </c>
      <c r="CA531" s="151">
        <f t="shared" si="102"/>
        <v>0</v>
      </c>
      <c r="CB531" s="151">
        <f t="shared" si="98"/>
        <v>0</v>
      </c>
      <c r="CC531" s="151">
        <f t="shared" si="99"/>
        <v>0</v>
      </c>
    </row>
    <row r="532" spans="2:81" x14ac:dyDescent="0.25">
      <c r="B532" s="366">
        <f>Demografia!B540</f>
        <v>0</v>
      </c>
      <c r="C532" s="366">
        <f>Demografia!C540</f>
        <v>0</v>
      </c>
      <c r="D532" s="367">
        <f>Demografia!D540</f>
        <v>0</v>
      </c>
      <c r="E532" s="342"/>
      <c r="F532" s="367">
        <f>FL!M539</f>
        <v>0</v>
      </c>
      <c r="G532" s="367">
        <f>FL!AE539</f>
        <v>0</v>
      </c>
      <c r="H532" s="367">
        <f>FL!AF539</f>
        <v>0</v>
      </c>
      <c r="I532" s="367">
        <f>FL!AH539</f>
        <v>0</v>
      </c>
      <c r="J532" s="367">
        <f>FL!AI539</f>
        <v>0</v>
      </c>
      <c r="K532" s="367">
        <f>FL!AK539</f>
        <v>0</v>
      </c>
      <c r="L532" s="367">
        <f>FL!AM539</f>
        <v>0</v>
      </c>
      <c r="M532" s="367">
        <f>FL!AN539</f>
        <v>0</v>
      </c>
      <c r="N532" s="367">
        <f>FL!AO539</f>
        <v>0</v>
      </c>
      <c r="O532" s="367">
        <f>FL!AP539</f>
        <v>0</v>
      </c>
      <c r="P532" s="367">
        <f>FL!AQ539</f>
        <v>0</v>
      </c>
      <c r="Q532" s="367">
        <f>COUNTIF(FL!AR539,"Sim")</f>
        <v>0</v>
      </c>
      <c r="R532" s="342"/>
      <c r="S532" s="367">
        <f>Onco!K539</f>
        <v>0</v>
      </c>
      <c r="T532" s="367">
        <f>MAX(Onco!AB539,Onco!BA539)</f>
        <v>0</v>
      </c>
      <c r="U532" s="367">
        <f>MAX(Onco!AC539,Onco!BB539)</f>
        <v>0</v>
      </c>
      <c r="V532" s="367">
        <f>MAX(Onco!AE539,Onco!BD539)</f>
        <v>0</v>
      </c>
      <c r="W532" s="367">
        <f>MAX(Onco!AF539,Onco!BE539)</f>
        <v>0</v>
      </c>
      <c r="X532" s="367">
        <f>MAX(Onco!AG539,Onco!BF539)</f>
        <v>0</v>
      </c>
      <c r="Y532" s="367">
        <f>MAX(Onco!AH539,Onco!BG539)</f>
        <v>0</v>
      </c>
      <c r="Z532" s="367">
        <f>MAX(Onco!AI539,Onco!BH539)</f>
        <v>0</v>
      </c>
      <c r="AA532" s="367">
        <f>MAX(Onco!AJ539,Onco!BI539)</f>
        <v>0</v>
      </c>
      <c r="AB532" s="367">
        <f>MAX(COUNTIF(Onco!AK539,"Sim"),COUNTIF(Onco!BJ539,"Sim"))</f>
        <v>0</v>
      </c>
      <c r="AC532" s="342"/>
      <c r="AD532" s="367">
        <f>Schisto!P541</f>
        <v>0</v>
      </c>
      <c r="AE532" s="367">
        <f>Schisto!AI541</f>
        <v>0</v>
      </c>
      <c r="AF532" s="367">
        <f>Schisto!AJ541</f>
        <v>0</v>
      </c>
      <c r="AG532" s="367">
        <f>Schisto!AN541</f>
        <v>0</v>
      </c>
      <c r="AH532" s="367">
        <f>Schisto!AO541</f>
        <v>0</v>
      </c>
      <c r="AI532" s="367">
        <f>Schisto!AT541</f>
        <v>0</v>
      </c>
      <c r="AJ532" s="367">
        <f>Schisto!AU541</f>
        <v>0</v>
      </c>
      <c r="AK532" s="367">
        <f>Schisto!AV541</f>
        <v>0</v>
      </c>
      <c r="AL532" s="367">
        <f>Schisto!AW541</f>
        <v>0</v>
      </c>
      <c r="AM532" s="367">
        <f>COUNTIF(Schisto!AX541,"Sim")</f>
        <v>0</v>
      </c>
      <c r="AN532" s="342"/>
      <c r="AO532" s="367">
        <f>HTS!P541</f>
        <v>0</v>
      </c>
      <c r="AP532" s="367">
        <f>MAX(HTS!AK541,HTS!BS541)</f>
        <v>0</v>
      </c>
      <c r="AQ532" s="367">
        <f>MAX(HTS!AL541,HTS!BT541)</f>
        <v>0</v>
      </c>
      <c r="AR532" s="367">
        <f>MAX(HTS!AM541,HTS!BU541)</f>
        <v>0</v>
      </c>
      <c r="AS532" s="367">
        <f>MAX(HTS!AN541,HTS!BV541)</f>
        <v>0</v>
      </c>
      <c r="AT532" s="367">
        <f>MAX(HTS!AO541,HTS!BW541)</f>
        <v>0</v>
      </c>
      <c r="AU532" s="367">
        <f>MAX(HTS!AQ541,HTS!BY541)</f>
        <v>0</v>
      </c>
      <c r="AV532" s="367">
        <f>MAX(HTS!AR541,HTS!BZ541)</f>
        <v>0</v>
      </c>
      <c r="AW532" s="367">
        <f>MAX(HTS!AS541,HTS!CA541)</f>
        <v>0</v>
      </c>
      <c r="AX532" s="367">
        <f>MAX(HTS!AT541,HTS!CB541)</f>
        <v>0</v>
      </c>
      <c r="AY532" s="367">
        <f>MAX(HTS!AU541,HTS!CC541)</f>
        <v>0</v>
      </c>
      <c r="AZ532" s="367">
        <f>MAX(HTS!AV541,HTS!CD541)</f>
        <v>0</v>
      </c>
      <c r="BA532" s="367">
        <f>MAX(HTS!AW541,HTS!CE541)</f>
        <v>0</v>
      </c>
      <c r="BB532" s="367">
        <f>MAX(HTS!AX541,HTS!CF541)</f>
        <v>0</v>
      </c>
      <c r="BC532" s="367">
        <f>MAX(HTS!AY541,HTS!CG541)</f>
        <v>0</v>
      </c>
      <c r="BD532" s="367">
        <f>MAX(HTS!AZ541,HTS!CH541)</f>
        <v>0</v>
      </c>
      <c r="BE532" s="367">
        <f>MAX(HTS!BA541,HTS!CI541)</f>
        <v>0</v>
      </c>
      <c r="BF532" s="367">
        <f>MAX(HTS!BB541,HTS!CJ541)</f>
        <v>0</v>
      </c>
      <c r="BG532" s="367">
        <f>MAX(COUNTIF(HTS!BC541,"Sim"),COUNTIF(HTS!CK541,"Sim"))</f>
        <v>0</v>
      </c>
      <c r="BH532" s="342"/>
      <c r="BI532" s="367">
        <f>Tracoma!Q544</f>
        <v>0</v>
      </c>
      <c r="BJ532" s="367">
        <f>Tracoma!AK544</f>
        <v>0</v>
      </c>
      <c r="BK532" s="367">
        <f>Tracoma!AL544</f>
        <v>0</v>
      </c>
      <c r="BL532" s="367">
        <f>Tracoma!AN544</f>
        <v>0</v>
      </c>
      <c r="BM532" s="367">
        <f>Tracoma!AO544</f>
        <v>0</v>
      </c>
      <c r="BN532" s="367">
        <f>Tracoma!AT544</f>
        <v>0</v>
      </c>
      <c r="BO532" s="367">
        <f>Tracoma!AU544</f>
        <v>0</v>
      </c>
      <c r="BP532" s="367">
        <f>Tracoma!AV544</f>
        <v>0</v>
      </c>
      <c r="BQ532" s="367">
        <f>Tracoma!AW544</f>
        <v>0</v>
      </c>
      <c r="BR532" s="367">
        <f>COUNTIF(Tracoma!AX544,"Sim")</f>
        <v>0</v>
      </c>
      <c r="BS532" s="342"/>
      <c r="BT532" s="367">
        <f t="shared" si="93"/>
        <v>0</v>
      </c>
      <c r="BU532" s="367">
        <f t="shared" si="94"/>
        <v>0</v>
      </c>
      <c r="BV532" s="367">
        <f t="shared" si="95"/>
        <v>0</v>
      </c>
      <c r="BW532" s="367">
        <f t="shared" si="96"/>
        <v>0</v>
      </c>
      <c r="BX532" s="367">
        <f t="shared" si="97"/>
        <v>0</v>
      </c>
      <c r="BY532" s="367">
        <f t="shared" si="100"/>
        <v>0</v>
      </c>
      <c r="BZ532" s="367">
        <f t="shared" si="101"/>
        <v>0</v>
      </c>
      <c r="CA532" s="367">
        <f t="shared" si="102"/>
        <v>0</v>
      </c>
      <c r="CB532" s="367">
        <f t="shared" si="98"/>
        <v>0</v>
      </c>
      <c r="CC532" s="367">
        <f t="shared" si="99"/>
        <v>0</v>
      </c>
    </row>
    <row r="533" spans="2:81" x14ac:dyDescent="0.25">
      <c r="B533" s="150">
        <f>Demografia!B541</f>
        <v>0</v>
      </c>
      <c r="C533" s="150">
        <f>Demografia!C541</f>
        <v>0</v>
      </c>
      <c r="D533" s="151">
        <f>Demografia!D541</f>
        <v>0</v>
      </c>
      <c r="E533" s="56"/>
      <c r="F533" s="151">
        <f>FL!M540</f>
        <v>0</v>
      </c>
      <c r="G533" s="151">
        <f>FL!AE540</f>
        <v>0</v>
      </c>
      <c r="H533" s="151">
        <f>FL!AF540</f>
        <v>0</v>
      </c>
      <c r="I533" s="151">
        <f>FL!AH540</f>
        <v>0</v>
      </c>
      <c r="J533" s="151">
        <f>FL!AI540</f>
        <v>0</v>
      </c>
      <c r="K533" s="151">
        <f>FL!AK540</f>
        <v>0</v>
      </c>
      <c r="L533" s="151">
        <f>FL!AM540</f>
        <v>0</v>
      </c>
      <c r="M533" s="151">
        <f>FL!AN540</f>
        <v>0</v>
      </c>
      <c r="N533" s="151">
        <f>FL!AO540</f>
        <v>0</v>
      </c>
      <c r="O533" s="151">
        <f>FL!AP540</f>
        <v>0</v>
      </c>
      <c r="P533" s="151">
        <f>FL!AQ540</f>
        <v>0</v>
      </c>
      <c r="Q533" s="151">
        <f>COUNTIF(FL!AR540,"Sim")</f>
        <v>0</v>
      </c>
      <c r="R533" s="56"/>
      <c r="S533" s="151">
        <f>Onco!K540</f>
        <v>0</v>
      </c>
      <c r="T533" s="151">
        <f>MAX(Onco!AB540,Onco!BA540)</f>
        <v>0</v>
      </c>
      <c r="U533" s="151">
        <f>MAX(Onco!AC540,Onco!BB540)</f>
        <v>0</v>
      </c>
      <c r="V533" s="151">
        <f>MAX(Onco!AE540,Onco!BD540)</f>
        <v>0</v>
      </c>
      <c r="W533" s="151">
        <f>MAX(Onco!AF540,Onco!BE540)</f>
        <v>0</v>
      </c>
      <c r="X533" s="151">
        <f>MAX(Onco!AG540,Onco!BF540)</f>
        <v>0</v>
      </c>
      <c r="Y533" s="151">
        <f>MAX(Onco!AH540,Onco!BG540)</f>
        <v>0</v>
      </c>
      <c r="Z533" s="151">
        <f>MAX(Onco!AI540,Onco!BH540)</f>
        <v>0</v>
      </c>
      <c r="AA533" s="151">
        <f>MAX(Onco!AJ540,Onco!BI540)</f>
        <v>0</v>
      </c>
      <c r="AB533" s="151">
        <f>MAX(COUNTIF(Onco!AK540,"Sim"),COUNTIF(Onco!BJ540,"Sim"))</f>
        <v>0</v>
      </c>
      <c r="AC533" s="56"/>
      <c r="AD533" s="151">
        <f>Schisto!P542</f>
        <v>0</v>
      </c>
      <c r="AE533" s="151">
        <f>Schisto!AI542</f>
        <v>0</v>
      </c>
      <c r="AF533" s="151">
        <f>Schisto!AJ542</f>
        <v>0</v>
      </c>
      <c r="AG533" s="151">
        <f>Schisto!AN542</f>
        <v>0</v>
      </c>
      <c r="AH533" s="151">
        <f>Schisto!AO542</f>
        <v>0</v>
      </c>
      <c r="AI533" s="151">
        <f>Schisto!AT542</f>
        <v>0</v>
      </c>
      <c r="AJ533" s="151">
        <f>Schisto!AU542</f>
        <v>0</v>
      </c>
      <c r="AK533" s="151">
        <f>Schisto!AV542</f>
        <v>0</v>
      </c>
      <c r="AL533" s="151">
        <f>Schisto!AW542</f>
        <v>0</v>
      </c>
      <c r="AM533" s="151">
        <f>COUNTIF(Schisto!AX542,"Sim")</f>
        <v>0</v>
      </c>
      <c r="AN533" s="56"/>
      <c r="AO533" s="151">
        <f>HTS!P542</f>
        <v>0</v>
      </c>
      <c r="AP533" s="151">
        <f>MAX(HTS!AK542,HTS!BS542)</f>
        <v>0</v>
      </c>
      <c r="AQ533" s="151">
        <f>MAX(HTS!AL542,HTS!BT542)</f>
        <v>0</v>
      </c>
      <c r="AR533" s="151">
        <f>MAX(HTS!AM542,HTS!BU542)</f>
        <v>0</v>
      </c>
      <c r="AS533" s="151">
        <f>MAX(HTS!AN542,HTS!BV542)</f>
        <v>0</v>
      </c>
      <c r="AT533" s="151">
        <f>MAX(HTS!AO542,HTS!BW542)</f>
        <v>0</v>
      </c>
      <c r="AU533" s="151">
        <f>MAX(HTS!AQ542,HTS!BY542)</f>
        <v>0</v>
      </c>
      <c r="AV533" s="151">
        <f>MAX(HTS!AR542,HTS!BZ542)</f>
        <v>0</v>
      </c>
      <c r="AW533" s="151">
        <f>MAX(HTS!AS542,HTS!CA542)</f>
        <v>0</v>
      </c>
      <c r="AX533" s="151">
        <f>MAX(HTS!AT542,HTS!CB542)</f>
        <v>0</v>
      </c>
      <c r="AY533" s="151">
        <f>MAX(HTS!AU542,HTS!CC542)</f>
        <v>0</v>
      </c>
      <c r="AZ533" s="151">
        <f>MAX(HTS!AV542,HTS!CD542)</f>
        <v>0</v>
      </c>
      <c r="BA533" s="151">
        <f>MAX(HTS!AW542,HTS!CE542)</f>
        <v>0</v>
      </c>
      <c r="BB533" s="151">
        <f>MAX(HTS!AX542,HTS!CF542)</f>
        <v>0</v>
      </c>
      <c r="BC533" s="151">
        <f>MAX(HTS!AY542,HTS!CG542)</f>
        <v>0</v>
      </c>
      <c r="BD533" s="151">
        <f>MAX(HTS!AZ542,HTS!CH542)</f>
        <v>0</v>
      </c>
      <c r="BE533" s="151">
        <f>MAX(HTS!BA542,HTS!CI542)</f>
        <v>0</v>
      </c>
      <c r="BF533" s="151">
        <f>MAX(HTS!BB542,HTS!CJ542)</f>
        <v>0</v>
      </c>
      <c r="BG533" s="151">
        <f>MAX(COUNTIF(HTS!BC542,"Sim"),COUNTIF(HTS!CK542,"Sim"))</f>
        <v>0</v>
      </c>
      <c r="BH533" s="56"/>
      <c r="BI533" s="151">
        <f>Tracoma!Q545</f>
        <v>0</v>
      </c>
      <c r="BJ533" s="151">
        <f>Tracoma!AK545</f>
        <v>0</v>
      </c>
      <c r="BK533" s="151">
        <f>Tracoma!AL545</f>
        <v>0</v>
      </c>
      <c r="BL533" s="151">
        <f>Tracoma!AN545</f>
        <v>0</v>
      </c>
      <c r="BM533" s="151">
        <f>Tracoma!AO545</f>
        <v>0</v>
      </c>
      <c r="BN533" s="151">
        <f>Tracoma!AT545</f>
        <v>0</v>
      </c>
      <c r="BO533" s="151">
        <f>Tracoma!AU545</f>
        <v>0</v>
      </c>
      <c r="BP533" s="151">
        <f>Tracoma!AV545</f>
        <v>0</v>
      </c>
      <c r="BQ533" s="151">
        <f>Tracoma!AW545</f>
        <v>0</v>
      </c>
      <c r="BR533" s="151">
        <f>COUNTIF(Tracoma!AX545,"Sim")</f>
        <v>0</v>
      </c>
      <c r="BS533" s="56"/>
      <c r="BT533" s="151">
        <f t="shared" si="93"/>
        <v>0</v>
      </c>
      <c r="BU533" s="151">
        <f t="shared" si="94"/>
        <v>0</v>
      </c>
      <c r="BV533" s="151">
        <f t="shared" si="95"/>
        <v>0</v>
      </c>
      <c r="BW533" s="151">
        <f t="shared" si="96"/>
        <v>0</v>
      </c>
      <c r="BX533" s="151">
        <f t="shared" si="97"/>
        <v>0</v>
      </c>
      <c r="BY533" s="151">
        <f t="shared" si="100"/>
        <v>0</v>
      </c>
      <c r="BZ533" s="151">
        <f t="shared" si="101"/>
        <v>0</v>
      </c>
      <c r="CA533" s="151">
        <f t="shared" si="102"/>
        <v>0</v>
      </c>
      <c r="CB533" s="151">
        <f t="shared" si="98"/>
        <v>0</v>
      </c>
      <c r="CC533" s="151">
        <f t="shared" si="99"/>
        <v>0</v>
      </c>
    </row>
    <row r="534" spans="2:81" x14ac:dyDescent="0.25">
      <c r="B534" s="366">
        <f>Demografia!B542</f>
        <v>0</v>
      </c>
      <c r="C534" s="366">
        <f>Demografia!C542</f>
        <v>0</v>
      </c>
      <c r="D534" s="367">
        <f>Demografia!D542</f>
        <v>0</v>
      </c>
      <c r="E534" s="342"/>
      <c r="F534" s="367">
        <f>FL!M541</f>
        <v>0</v>
      </c>
      <c r="G534" s="367">
        <f>FL!AE541</f>
        <v>0</v>
      </c>
      <c r="H534" s="367">
        <f>FL!AF541</f>
        <v>0</v>
      </c>
      <c r="I534" s="367">
        <f>FL!AH541</f>
        <v>0</v>
      </c>
      <c r="J534" s="367">
        <f>FL!AI541</f>
        <v>0</v>
      </c>
      <c r="K534" s="367">
        <f>FL!AK541</f>
        <v>0</v>
      </c>
      <c r="L534" s="367">
        <f>FL!AM541</f>
        <v>0</v>
      </c>
      <c r="M534" s="367">
        <f>FL!AN541</f>
        <v>0</v>
      </c>
      <c r="N534" s="367">
        <f>FL!AO541</f>
        <v>0</v>
      </c>
      <c r="O534" s="367">
        <f>FL!AP541</f>
        <v>0</v>
      </c>
      <c r="P534" s="367">
        <f>FL!AQ541</f>
        <v>0</v>
      </c>
      <c r="Q534" s="367">
        <f>COUNTIF(FL!AR541,"Sim")</f>
        <v>0</v>
      </c>
      <c r="R534" s="342"/>
      <c r="S534" s="367">
        <f>Onco!K541</f>
        <v>0</v>
      </c>
      <c r="T534" s="367">
        <f>MAX(Onco!AB541,Onco!BA541)</f>
        <v>0</v>
      </c>
      <c r="U534" s="367">
        <f>MAX(Onco!AC541,Onco!BB541)</f>
        <v>0</v>
      </c>
      <c r="V534" s="367">
        <f>MAX(Onco!AE541,Onco!BD541)</f>
        <v>0</v>
      </c>
      <c r="W534" s="367">
        <f>MAX(Onco!AF541,Onco!BE541)</f>
        <v>0</v>
      </c>
      <c r="X534" s="367">
        <f>MAX(Onco!AG541,Onco!BF541)</f>
        <v>0</v>
      </c>
      <c r="Y534" s="367">
        <f>MAX(Onco!AH541,Onco!BG541)</f>
        <v>0</v>
      </c>
      <c r="Z534" s="367">
        <f>MAX(Onco!AI541,Onco!BH541)</f>
        <v>0</v>
      </c>
      <c r="AA534" s="367">
        <f>MAX(Onco!AJ541,Onco!BI541)</f>
        <v>0</v>
      </c>
      <c r="AB534" s="367">
        <f>MAX(COUNTIF(Onco!AK541,"Sim"),COUNTIF(Onco!BJ541,"Sim"))</f>
        <v>0</v>
      </c>
      <c r="AC534" s="342"/>
      <c r="AD534" s="367">
        <f>Schisto!P543</f>
        <v>0</v>
      </c>
      <c r="AE534" s="367">
        <f>Schisto!AI543</f>
        <v>0</v>
      </c>
      <c r="AF534" s="367">
        <f>Schisto!AJ543</f>
        <v>0</v>
      </c>
      <c r="AG534" s="367">
        <f>Schisto!AN543</f>
        <v>0</v>
      </c>
      <c r="AH534" s="367">
        <f>Schisto!AO543</f>
        <v>0</v>
      </c>
      <c r="AI534" s="367">
        <f>Schisto!AT543</f>
        <v>0</v>
      </c>
      <c r="AJ534" s="367">
        <f>Schisto!AU543</f>
        <v>0</v>
      </c>
      <c r="AK534" s="367">
        <f>Schisto!AV543</f>
        <v>0</v>
      </c>
      <c r="AL534" s="367">
        <f>Schisto!AW543</f>
        <v>0</v>
      </c>
      <c r="AM534" s="367">
        <f>COUNTIF(Schisto!AX543,"Sim")</f>
        <v>0</v>
      </c>
      <c r="AN534" s="342"/>
      <c r="AO534" s="367">
        <f>HTS!P543</f>
        <v>0</v>
      </c>
      <c r="AP534" s="367">
        <f>MAX(HTS!AK543,HTS!BS543)</f>
        <v>0</v>
      </c>
      <c r="AQ534" s="367">
        <f>MAX(HTS!AL543,HTS!BT543)</f>
        <v>0</v>
      </c>
      <c r="AR534" s="367">
        <f>MAX(HTS!AM543,HTS!BU543)</f>
        <v>0</v>
      </c>
      <c r="AS534" s="367">
        <f>MAX(HTS!AN543,HTS!BV543)</f>
        <v>0</v>
      </c>
      <c r="AT534" s="367">
        <f>MAX(HTS!AO543,HTS!BW543)</f>
        <v>0</v>
      </c>
      <c r="AU534" s="367">
        <f>MAX(HTS!AQ543,HTS!BY543)</f>
        <v>0</v>
      </c>
      <c r="AV534" s="367">
        <f>MAX(HTS!AR543,HTS!BZ543)</f>
        <v>0</v>
      </c>
      <c r="AW534" s="367">
        <f>MAX(HTS!AS543,HTS!CA543)</f>
        <v>0</v>
      </c>
      <c r="AX534" s="367">
        <f>MAX(HTS!AT543,HTS!CB543)</f>
        <v>0</v>
      </c>
      <c r="AY534" s="367">
        <f>MAX(HTS!AU543,HTS!CC543)</f>
        <v>0</v>
      </c>
      <c r="AZ534" s="367">
        <f>MAX(HTS!AV543,HTS!CD543)</f>
        <v>0</v>
      </c>
      <c r="BA534" s="367">
        <f>MAX(HTS!AW543,HTS!CE543)</f>
        <v>0</v>
      </c>
      <c r="BB534" s="367">
        <f>MAX(HTS!AX543,HTS!CF543)</f>
        <v>0</v>
      </c>
      <c r="BC534" s="367">
        <f>MAX(HTS!AY543,HTS!CG543)</f>
        <v>0</v>
      </c>
      <c r="BD534" s="367">
        <f>MAX(HTS!AZ543,HTS!CH543)</f>
        <v>0</v>
      </c>
      <c r="BE534" s="367">
        <f>MAX(HTS!BA543,HTS!CI543)</f>
        <v>0</v>
      </c>
      <c r="BF534" s="367">
        <f>MAX(HTS!BB543,HTS!CJ543)</f>
        <v>0</v>
      </c>
      <c r="BG534" s="367">
        <f>MAX(COUNTIF(HTS!BC543,"Sim"),COUNTIF(HTS!CK543,"Sim"))</f>
        <v>0</v>
      </c>
      <c r="BH534" s="342"/>
      <c r="BI534" s="367">
        <f>Tracoma!Q546</f>
        <v>0</v>
      </c>
      <c r="BJ534" s="367">
        <f>Tracoma!AK546</f>
        <v>0</v>
      </c>
      <c r="BK534" s="367">
        <f>Tracoma!AL546</f>
        <v>0</v>
      </c>
      <c r="BL534" s="367">
        <f>Tracoma!AN546</f>
        <v>0</v>
      </c>
      <c r="BM534" s="367">
        <f>Tracoma!AO546</f>
        <v>0</v>
      </c>
      <c r="BN534" s="367">
        <f>Tracoma!AT546</f>
        <v>0</v>
      </c>
      <c r="BO534" s="367">
        <f>Tracoma!AU546</f>
        <v>0</v>
      </c>
      <c r="BP534" s="367">
        <f>Tracoma!AV546</f>
        <v>0</v>
      </c>
      <c r="BQ534" s="367">
        <f>Tracoma!AW546</f>
        <v>0</v>
      </c>
      <c r="BR534" s="367">
        <f>COUNTIF(Tracoma!AX546,"Sim")</f>
        <v>0</v>
      </c>
      <c r="BS534" s="342"/>
      <c r="BT534" s="367">
        <f t="shared" si="93"/>
        <v>0</v>
      </c>
      <c r="BU534" s="367">
        <f t="shared" si="94"/>
        <v>0</v>
      </c>
      <c r="BV534" s="367">
        <f t="shared" si="95"/>
        <v>0</v>
      </c>
      <c r="BW534" s="367">
        <f t="shared" si="96"/>
        <v>0</v>
      </c>
      <c r="BX534" s="367">
        <f t="shared" si="97"/>
        <v>0</v>
      </c>
      <c r="BY534" s="367">
        <f t="shared" si="100"/>
        <v>0</v>
      </c>
      <c r="BZ534" s="367">
        <f t="shared" si="101"/>
        <v>0</v>
      </c>
      <c r="CA534" s="367">
        <f t="shared" si="102"/>
        <v>0</v>
      </c>
      <c r="CB534" s="367">
        <f t="shared" si="98"/>
        <v>0</v>
      </c>
      <c r="CC534" s="367">
        <f t="shared" si="99"/>
        <v>0</v>
      </c>
    </row>
    <row r="535" spans="2:81" x14ac:dyDescent="0.25">
      <c r="B535" s="150">
        <f>Demografia!B543</f>
        <v>0</v>
      </c>
      <c r="C535" s="150">
        <f>Demografia!C543</f>
        <v>0</v>
      </c>
      <c r="D535" s="151">
        <f>Demografia!D543</f>
        <v>0</v>
      </c>
      <c r="E535" s="56"/>
      <c r="F535" s="151">
        <f>FL!M542</f>
        <v>0</v>
      </c>
      <c r="G535" s="151">
        <f>FL!AE542</f>
        <v>0</v>
      </c>
      <c r="H535" s="151">
        <f>FL!AF542</f>
        <v>0</v>
      </c>
      <c r="I535" s="151">
        <f>FL!AH542</f>
        <v>0</v>
      </c>
      <c r="J535" s="151">
        <f>FL!AI542</f>
        <v>0</v>
      </c>
      <c r="K535" s="151">
        <f>FL!AK542</f>
        <v>0</v>
      </c>
      <c r="L535" s="151">
        <f>FL!AM542</f>
        <v>0</v>
      </c>
      <c r="M535" s="151">
        <f>FL!AN542</f>
        <v>0</v>
      </c>
      <c r="N535" s="151">
        <f>FL!AO542</f>
        <v>0</v>
      </c>
      <c r="O535" s="151">
        <f>FL!AP542</f>
        <v>0</v>
      </c>
      <c r="P535" s="151">
        <f>FL!AQ542</f>
        <v>0</v>
      </c>
      <c r="Q535" s="151">
        <f>COUNTIF(FL!AR542,"Sim")</f>
        <v>0</v>
      </c>
      <c r="R535" s="56"/>
      <c r="S535" s="151">
        <f>Onco!K542</f>
        <v>0</v>
      </c>
      <c r="T535" s="151">
        <f>MAX(Onco!AB542,Onco!BA542)</f>
        <v>0</v>
      </c>
      <c r="U535" s="151">
        <f>MAX(Onco!AC542,Onco!BB542)</f>
        <v>0</v>
      </c>
      <c r="V535" s="151">
        <f>MAX(Onco!AE542,Onco!BD542)</f>
        <v>0</v>
      </c>
      <c r="W535" s="151">
        <f>MAX(Onco!AF542,Onco!BE542)</f>
        <v>0</v>
      </c>
      <c r="X535" s="151">
        <f>MAX(Onco!AG542,Onco!BF542)</f>
        <v>0</v>
      </c>
      <c r="Y535" s="151">
        <f>MAX(Onco!AH542,Onco!BG542)</f>
        <v>0</v>
      </c>
      <c r="Z535" s="151">
        <f>MAX(Onco!AI542,Onco!BH542)</f>
        <v>0</v>
      </c>
      <c r="AA535" s="151">
        <f>MAX(Onco!AJ542,Onco!BI542)</f>
        <v>0</v>
      </c>
      <c r="AB535" s="151">
        <f>MAX(COUNTIF(Onco!AK542,"Sim"),COUNTIF(Onco!BJ542,"Sim"))</f>
        <v>0</v>
      </c>
      <c r="AC535" s="56"/>
      <c r="AD535" s="151">
        <f>Schisto!P544</f>
        <v>0</v>
      </c>
      <c r="AE535" s="151">
        <f>Schisto!AI544</f>
        <v>0</v>
      </c>
      <c r="AF535" s="151">
        <f>Schisto!AJ544</f>
        <v>0</v>
      </c>
      <c r="AG535" s="151">
        <f>Schisto!AN544</f>
        <v>0</v>
      </c>
      <c r="AH535" s="151">
        <f>Schisto!AO544</f>
        <v>0</v>
      </c>
      <c r="AI535" s="151">
        <f>Schisto!AT544</f>
        <v>0</v>
      </c>
      <c r="AJ535" s="151">
        <f>Schisto!AU544</f>
        <v>0</v>
      </c>
      <c r="AK535" s="151">
        <f>Schisto!AV544</f>
        <v>0</v>
      </c>
      <c r="AL535" s="151">
        <f>Schisto!AW544</f>
        <v>0</v>
      </c>
      <c r="AM535" s="151">
        <f>COUNTIF(Schisto!AX544,"Sim")</f>
        <v>0</v>
      </c>
      <c r="AN535" s="56"/>
      <c r="AO535" s="151">
        <f>HTS!P544</f>
        <v>0</v>
      </c>
      <c r="AP535" s="151">
        <f>MAX(HTS!AK544,HTS!BS544)</f>
        <v>0</v>
      </c>
      <c r="AQ535" s="151">
        <f>MAX(HTS!AL544,HTS!BT544)</f>
        <v>0</v>
      </c>
      <c r="AR535" s="151">
        <f>MAX(HTS!AM544,HTS!BU544)</f>
        <v>0</v>
      </c>
      <c r="AS535" s="151">
        <f>MAX(HTS!AN544,HTS!BV544)</f>
        <v>0</v>
      </c>
      <c r="AT535" s="151">
        <f>MAX(HTS!AO544,HTS!BW544)</f>
        <v>0</v>
      </c>
      <c r="AU535" s="151">
        <f>MAX(HTS!AQ544,HTS!BY544)</f>
        <v>0</v>
      </c>
      <c r="AV535" s="151">
        <f>MAX(HTS!AR544,HTS!BZ544)</f>
        <v>0</v>
      </c>
      <c r="AW535" s="151">
        <f>MAX(HTS!AS544,HTS!CA544)</f>
        <v>0</v>
      </c>
      <c r="AX535" s="151">
        <f>MAX(HTS!AT544,HTS!CB544)</f>
        <v>0</v>
      </c>
      <c r="AY535" s="151">
        <f>MAX(HTS!AU544,HTS!CC544)</f>
        <v>0</v>
      </c>
      <c r="AZ535" s="151">
        <f>MAX(HTS!AV544,HTS!CD544)</f>
        <v>0</v>
      </c>
      <c r="BA535" s="151">
        <f>MAX(HTS!AW544,HTS!CE544)</f>
        <v>0</v>
      </c>
      <c r="BB535" s="151">
        <f>MAX(HTS!AX544,HTS!CF544)</f>
        <v>0</v>
      </c>
      <c r="BC535" s="151">
        <f>MAX(HTS!AY544,HTS!CG544)</f>
        <v>0</v>
      </c>
      <c r="BD535" s="151">
        <f>MAX(HTS!AZ544,HTS!CH544)</f>
        <v>0</v>
      </c>
      <c r="BE535" s="151">
        <f>MAX(HTS!BA544,HTS!CI544)</f>
        <v>0</v>
      </c>
      <c r="BF535" s="151">
        <f>MAX(HTS!BB544,HTS!CJ544)</f>
        <v>0</v>
      </c>
      <c r="BG535" s="151">
        <f>MAX(COUNTIF(HTS!BC544,"Sim"),COUNTIF(HTS!CK544,"Sim"))</f>
        <v>0</v>
      </c>
      <c r="BH535" s="56"/>
      <c r="BI535" s="151">
        <f>Tracoma!Q547</f>
        <v>0</v>
      </c>
      <c r="BJ535" s="151">
        <f>Tracoma!AK547</f>
        <v>0</v>
      </c>
      <c r="BK535" s="151">
        <f>Tracoma!AL547</f>
        <v>0</v>
      </c>
      <c r="BL535" s="151">
        <f>Tracoma!AN547</f>
        <v>0</v>
      </c>
      <c r="BM535" s="151">
        <f>Tracoma!AO547</f>
        <v>0</v>
      </c>
      <c r="BN535" s="151">
        <f>Tracoma!AT547</f>
        <v>0</v>
      </c>
      <c r="BO535" s="151">
        <f>Tracoma!AU547</f>
        <v>0</v>
      </c>
      <c r="BP535" s="151">
        <f>Tracoma!AV547</f>
        <v>0</v>
      </c>
      <c r="BQ535" s="151">
        <f>Tracoma!AW547</f>
        <v>0</v>
      </c>
      <c r="BR535" s="151">
        <f>COUNTIF(Tracoma!AX547,"Sim")</f>
        <v>0</v>
      </c>
      <c r="BS535" s="56"/>
      <c r="BT535" s="151">
        <f t="shared" si="93"/>
        <v>0</v>
      </c>
      <c r="BU535" s="151">
        <f t="shared" si="94"/>
        <v>0</v>
      </c>
      <c r="BV535" s="151">
        <f t="shared" si="95"/>
        <v>0</v>
      </c>
      <c r="BW535" s="151">
        <f t="shared" si="96"/>
        <v>0</v>
      </c>
      <c r="BX535" s="151">
        <f t="shared" si="97"/>
        <v>0</v>
      </c>
      <c r="BY535" s="151">
        <f t="shared" si="100"/>
        <v>0</v>
      </c>
      <c r="BZ535" s="151">
        <f t="shared" si="101"/>
        <v>0</v>
      </c>
      <c r="CA535" s="151">
        <f t="shared" si="102"/>
        <v>0</v>
      </c>
      <c r="CB535" s="151">
        <f t="shared" si="98"/>
        <v>0</v>
      </c>
      <c r="CC535" s="151">
        <f t="shared" si="99"/>
        <v>0</v>
      </c>
    </row>
    <row r="536" spans="2:81" x14ac:dyDescent="0.25">
      <c r="B536" s="366">
        <f>Demografia!B544</f>
        <v>0</v>
      </c>
      <c r="C536" s="366">
        <f>Demografia!C544</f>
        <v>0</v>
      </c>
      <c r="D536" s="367">
        <f>Demografia!D544</f>
        <v>0</v>
      </c>
      <c r="E536" s="342"/>
      <c r="F536" s="367">
        <f>FL!M543</f>
        <v>0</v>
      </c>
      <c r="G536" s="367">
        <f>FL!AE543</f>
        <v>0</v>
      </c>
      <c r="H536" s="367">
        <f>FL!AF543</f>
        <v>0</v>
      </c>
      <c r="I536" s="367">
        <f>FL!AH543</f>
        <v>0</v>
      </c>
      <c r="J536" s="367">
        <f>FL!AI543</f>
        <v>0</v>
      </c>
      <c r="K536" s="367">
        <f>FL!AK543</f>
        <v>0</v>
      </c>
      <c r="L536" s="367">
        <f>FL!AM543</f>
        <v>0</v>
      </c>
      <c r="M536" s="367">
        <f>FL!AN543</f>
        <v>0</v>
      </c>
      <c r="N536" s="367">
        <f>FL!AO543</f>
        <v>0</v>
      </c>
      <c r="O536" s="367">
        <f>FL!AP543</f>
        <v>0</v>
      </c>
      <c r="P536" s="367">
        <f>FL!AQ543</f>
        <v>0</v>
      </c>
      <c r="Q536" s="367">
        <f>COUNTIF(FL!AR543,"Sim")</f>
        <v>0</v>
      </c>
      <c r="R536" s="342"/>
      <c r="S536" s="367">
        <f>Onco!K543</f>
        <v>0</v>
      </c>
      <c r="T536" s="367">
        <f>MAX(Onco!AB543,Onco!BA543)</f>
        <v>0</v>
      </c>
      <c r="U536" s="367">
        <f>MAX(Onco!AC543,Onco!BB543)</f>
        <v>0</v>
      </c>
      <c r="V536" s="367">
        <f>MAX(Onco!AE543,Onco!BD543)</f>
        <v>0</v>
      </c>
      <c r="W536" s="367">
        <f>MAX(Onco!AF543,Onco!BE543)</f>
        <v>0</v>
      </c>
      <c r="X536" s="367">
        <f>MAX(Onco!AG543,Onco!BF543)</f>
        <v>0</v>
      </c>
      <c r="Y536" s="367">
        <f>MAX(Onco!AH543,Onco!BG543)</f>
        <v>0</v>
      </c>
      <c r="Z536" s="367">
        <f>MAX(Onco!AI543,Onco!BH543)</f>
        <v>0</v>
      </c>
      <c r="AA536" s="367">
        <f>MAX(Onco!AJ543,Onco!BI543)</f>
        <v>0</v>
      </c>
      <c r="AB536" s="367">
        <f>MAX(COUNTIF(Onco!AK543,"Sim"),COUNTIF(Onco!BJ543,"Sim"))</f>
        <v>0</v>
      </c>
      <c r="AC536" s="342"/>
      <c r="AD536" s="367">
        <f>Schisto!P545</f>
        <v>0</v>
      </c>
      <c r="AE536" s="367">
        <f>Schisto!AI545</f>
        <v>0</v>
      </c>
      <c r="AF536" s="367">
        <f>Schisto!AJ545</f>
        <v>0</v>
      </c>
      <c r="AG536" s="367">
        <f>Schisto!AN545</f>
        <v>0</v>
      </c>
      <c r="AH536" s="367">
        <f>Schisto!AO545</f>
        <v>0</v>
      </c>
      <c r="AI536" s="367">
        <f>Schisto!AT545</f>
        <v>0</v>
      </c>
      <c r="AJ536" s="367">
        <f>Schisto!AU545</f>
        <v>0</v>
      </c>
      <c r="AK536" s="367">
        <f>Schisto!AV545</f>
        <v>0</v>
      </c>
      <c r="AL536" s="367">
        <f>Schisto!AW545</f>
        <v>0</v>
      </c>
      <c r="AM536" s="367">
        <f>COUNTIF(Schisto!AX545,"Sim")</f>
        <v>0</v>
      </c>
      <c r="AN536" s="342"/>
      <c r="AO536" s="367">
        <f>HTS!P545</f>
        <v>0</v>
      </c>
      <c r="AP536" s="367">
        <f>MAX(HTS!AK545,HTS!BS545)</f>
        <v>0</v>
      </c>
      <c r="AQ536" s="367">
        <f>MAX(HTS!AL545,HTS!BT545)</f>
        <v>0</v>
      </c>
      <c r="AR536" s="367">
        <f>MAX(HTS!AM545,HTS!BU545)</f>
        <v>0</v>
      </c>
      <c r="AS536" s="367">
        <f>MAX(HTS!AN545,HTS!BV545)</f>
        <v>0</v>
      </c>
      <c r="AT536" s="367">
        <f>MAX(HTS!AO545,HTS!BW545)</f>
        <v>0</v>
      </c>
      <c r="AU536" s="367">
        <f>MAX(HTS!AQ545,HTS!BY545)</f>
        <v>0</v>
      </c>
      <c r="AV536" s="367">
        <f>MAX(HTS!AR545,HTS!BZ545)</f>
        <v>0</v>
      </c>
      <c r="AW536" s="367">
        <f>MAX(HTS!AS545,HTS!CA545)</f>
        <v>0</v>
      </c>
      <c r="AX536" s="367">
        <f>MAX(HTS!AT545,HTS!CB545)</f>
        <v>0</v>
      </c>
      <c r="AY536" s="367">
        <f>MAX(HTS!AU545,HTS!CC545)</f>
        <v>0</v>
      </c>
      <c r="AZ536" s="367">
        <f>MAX(HTS!AV545,HTS!CD545)</f>
        <v>0</v>
      </c>
      <c r="BA536" s="367">
        <f>MAX(HTS!AW545,HTS!CE545)</f>
        <v>0</v>
      </c>
      <c r="BB536" s="367">
        <f>MAX(HTS!AX545,HTS!CF545)</f>
        <v>0</v>
      </c>
      <c r="BC536" s="367">
        <f>MAX(HTS!AY545,HTS!CG545)</f>
        <v>0</v>
      </c>
      <c r="BD536" s="367">
        <f>MAX(HTS!AZ545,HTS!CH545)</f>
        <v>0</v>
      </c>
      <c r="BE536" s="367">
        <f>MAX(HTS!BA545,HTS!CI545)</f>
        <v>0</v>
      </c>
      <c r="BF536" s="367">
        <f>MAX(HTS!BB545,HTS!CJ545)</f>
        <v>0</v>
      </c>
      <c r="BG536" s="367">
        <f>MAX(COUNTIF(HTS!BC545,"Sim"),COUNTIF(HTS!CK545,"Sim"))</f>
        <v>0</v>
      </c>
      <c r="BH536" s="342"/>
      <c r="BI536" s="367">
        <f>Tracoma!Q548</f>
        <v>0</v>
      </c>
      <c r="BJ536" s="367">
        <f>Tracoma!AK548</f>
        <v>0</v>
      </c>
      <c r="BK536" s="367">
        <f>Tracoma!AL548</f>
        <v>0</v>
      </c>
      <c r="BL536" s="367">
        <f>Tracoma!AN548</f>
        <v>0</v>
      </c>
      <c r="BM536" s="367">
        <f>Tracoma!AO548</f>
        <v>0</v>
      </c>
      <c r="BN536" s="367">
        <f>Tracoma!AT548</f>
        <v>0</v>
      </c>
      <c r="BO536" s="367">
        <f>Tracoma!AU548</f>
        <v>0</v>
      </c>
      <c r="BP536" s="367">
        <f>Tracoma!AV548</f>
        <v>0</v>
      </c>
      <c r="BQ536" s="367">
        <f>Tracoma!AW548</f>
        <v>0</v>
      </c>
      <c r="BR536" s="367">
        <f>COUNTIF(Tracoma!AX548,"Sim")</f>
        <v>0</v>
      </c>
      <c r="BS536" s="342"/>
      <c r="BT536" s="367">
        <f t="shared" si="93"/>
        <v>0</v>
      </c>
      <c r="BU536" s="367">
        <f t="shared" si="94"/>
        <v>0</v>
      </c>
      <c r="BV536" s="367">
        <f t="shared" si="95"/>
        <v>0</v>
      </c>
      <c r="BW536" s="367">
        <f t="shared" si="96"/>
        <v>0</v>
      </c>
      <c r="BX536" s="367">
        <f t="shared" si="97"/>
        <v>0</v>
      </c>
      <c r="BY536" s="367">
        <f t="shared" si="100"/>
        <v>0</v>
      </c>
      <c r="BZ536" s="367">
        <f t="shared" si="101"/>
        <v>0</v>
      </c>
      <c r="CA536" s="367">
        <f t="shared" si="102"/>
        <v>0</v>
      </c>
      <c r="CB536" s="367">
        <f t="shared" si="98"/>
        <v>0</v>
      </c>
      <c r="CC536" s="367">
        <f t="shared" si="99"/>
        <v>0</v>
      </c>
    </row>
    <row r="537" spans="2:81" x14ac:dyDescent="0.25">
      <c r="B537" s="150">
        <f>Demografia!B545</f>
        <v>0</v>
      </c>
      <c r="C537" s="150">
        <f>Demografia!C545</f>
        <v>0</v>
      </c>
      <c r="D537" s="151">
        <f>Demografia!D545</f>
        <v>0</v>
      </c>
      <c r="E537" s="56"/>
      <c r="F537" s="151">
        <f>FL!M544</f>
        <v>0</v>
      </c>
      <c r="G537" s="151">
        <f>FL!AE544</f>
        <v>0</v>
      </c>
      <c r="H537" s="151">
        <f>FL!AF544</f>
        <v>0</v>
      </c>
      <c r="I537" s="151">
        <f>FL!AH544</f>
        <v>0</v>
      </c>
      <c r="J537" s="151">
        <f>FL!AI544</f>
        <v>0</v>
      </c>
      <c r="K537" s="151">
        <f>FL!AK544</f>
        <v>0</v>
      </c>
      <c r="L537" s="151">
        <f>FL!AM544</f>
        <v>0</v>
      </c>
      <c r="M537" s="151">
        <f>FL!AN544</f>
        <v>0</v>
      </c>
      <c r="N537" s="151">
        <f>FL!AO544</f>
        <v>0</v>
      </c>
      <c r="O537" s="151">
        <f>FL!AP544</f>
        <v>0</v>
      </c>
      <c r="P537" s="151">
        <f>FL!AQ544</f>
        <v>0</v>
      </c>
      <c r="Q537" s="151">
        <f>COUNTIF(FL!AR544,"Sim")</f>
        <v>0</v>
      </c>
      <c r="R537" s="56"/>
      <c r="S537" s="151">
        <f>Onco!K544</f>
        <v>0</v>
      </c>
      <c r="T537" s="151">
        <f>MAX(Onco!AB544,Onco!BA544)</f>
        <v>0</v>
      </c>
      <c r="U537" s="151">
        <f>MAX(Onco!AC544,Onco!BB544)</f>
        <v>0</v>
      </c>
      <c r="V537" s="151">
        <f>MAX(Onco!AE544,Onco!BD544)</f>
        <v>0</v>
      </c>
      <c r="W537" s="151">
        <f>MAX(Onco!AF544,Onco!BE544)</f>
        <v>0</v>
      </c>
      <c r="X537" s="151">
        <f>MAX(Onco!AG544,Onco!BF544)</f>
        <v>0</v>
      </c>
      <c r="Y537" s="151">
        <f>MAX(Onco!AH544,Onco!BG544)</f>
        <v>0</v>
      </c>
      <c r="Z537" s="151">
        <f>MAX(Onco!AI544,Onco!BH544)</f>
        <v>0</v>
      </c>
      <c r="AA537" s="151">
        <f>MAX(Onco!AJ544,Onco!BI544)</f>
        <v>0</v>
      </c>
      <c r="AB537" s="151">
        <f>MAX(COUNTIF(Onco!AK544,"Sim"),COUNTIF(Onco!BJ544,"Sim"))</f>
        <v>0</v>
      </c>
      <c r="AC537" s="56"/>
      <c r="AD537" s="151">
        <f>Schisto!P546</f>
        <v>0</v>
      </c>
      <c r="AE537" s="151">
        <f>Schisto!AI546</f>
        <v>0</v>
      </c>
      <c r="AF537" s="151">
        <f>Schisto!AJ546</f>
        <v>0</v>
      </c>
      <c r="AG537" s="151">
        <f>Schisto!AN546</f>
        <v>0</v>
      </c>
      <c r="AH537" s="151">
        <f>Schisto!AO546</f>
        <v>0</v>
      </c>
      <c r="AI537" s="151">
        <f>Schisto!AT546</f>
        <v>0</v>
      </c>
      <c r="AJ537" s="151">
        <f>Schisto!AU546</f>
        <v>0</v>
      </c>
      <c r="AK537" s="151">
        <f>Schisto!AV546</f>
        <v>0</v>
      </c>
      <c r="AL537" s="151">
        <f>Schisto!AW546</f>
        <v>0</v>
      </c>
      <c r="AM537" s="151">
        <f>COUNTIF(Schisto!AX546,"Sim")</f>
        <v>0</v>
      </c>
      <c r="AN537" s="56"/>
      <c r="AO537" s="151">
        <f>HTS!P546</f>
        <v>0</v>
      </c>
      <c r="AP537" s="151">
        <f>MAX(HTS!AK546,HTS!BS546)</f>
        <v>0</v>
      </c>
      <c r="AQ537" s="151">
        <f>MAX(HTS!AL546,HTS!BT546)</f>
        <v>0</v>
      </c>
      <c r="AR537" s="151">
        <f>MAX(HTS!AM546,HTS!BU546)</f>
        <v>0</v>
      </c>
      <c r="AS537" s="151">
        <f>MAX(HTS!AN546,HTS!BV546)</f>
        <v>0</v>
      </c>
      <c r="AT537" s="151">
        <f>MAX(HTS!AO546,HTS!BW546)</f>
        <v>0</v>
      </c>
      <c r="AU537" s="151">
        <f>MAX(HTS!AQ546,HTS!BY546)</f>
        <v>0</v>
      </c>
      <c r="AV537" s="151">
        <f>MAX(HTS!AR546,HTS!BZ546)</f>
        <v>0</v>
      </c>
      <c r="AW537" s="151">
        <f>MAX(HTS!AS546,HTS!CA546)</f>
        <v>0</v>
      </c>
      <c r="AX537" s="151">
        <f>MAX(HTS!AT546,HTS!CB546)</f>
        <v>0</v>
      </c>
      <c r="AY537" s="151">
        <f>MAX(HTS!AU546,HTS!CC546)</f>
        <v>0</v>
      </c>
      <c r="AZ537" s="151">
        <f>MAX(HTS!AV546,HTS!CD546)</f>
        <v>0</v>
      </c>
      <c r="BA537" s="151">
        <f>MAX(HTS!AW546,HTS!CE546)</f>
        <v>0</v>
      </c>
      <c r="BB537" s="151">
        <f>MAX(HTS!AX546,HTS!CF546)</f>
        <v>0</v>
      </c>
      <c r="BC537" s="151">
        <f>MAX(HTS!AY546,HTS!CG546)</f>
        <v>0</v>
      </c>
      <c r="BD537" s="151">
        <f>MAX(HTS!AZ546,HTS!CH546)</f>
        <v>0</v>
      </c>
      <c r="BE537" s="151">
        <f>MAX(HTS!BA546,HTS!CI546)</f>
        <v>0</v>
      </c>
      <c r="BF537" s="151">
        <f>MAX(HTS!BB546,HTS!CJ546)</f>
        <v>0</v>
      </c>
      <c r="BG537" s="151">
        <f>MAX(COUNTIF(HTS!BC546,"Sim"),COUNTIF(HTS!CK546,"Sim"))</f>
        <v>0</v>
      </c>
      <c r="BH537" s="56"/>
      <c r="BI537" s="151">
        <f>Tracoma!Q549</f>
        <v>0</v>
      </c>
      <c r="BJ537" s="151">
        <f>Tracoma!AK549</f>
        <v>0</v>
      </c>
      <c r="BK537" s="151">
        <f>Tracoma!AL549</f>
        <v>0</v>
      </c>
      <c r="BL537" s="151">
        <f>Tracoma!AN549</f>
        <v>0</v>
      </c>
      <c r="BM537" s="151">
        <f>Tracoma!AO549</f>
        <v>0</v>
      </c>
      <c r="BN537" s="151">
        <f>Tracoma!AT549</f>
        <v>0</v>
      </c>
      <c r="BO537" s="151">
        <f>Tracoma!AU549</f>
        <v>0</v>
      </c>
      <c r="BP537" s="151">
        <f>Tracoma!AV549</f>
        <v>0</v>
      </c>
      <c r="BQ537" s="151">
        <f>Tracoma!AW549</f>
        <v>0</v>
      </c>
      <c r="BR537" s="151">
        <f>COUNTIF(Tracoma!AX549,"Sim")</f>
        <v>0</v>
      </c>
      <c r="BS537" s="56"/>
      <c r="BT537" s="151">
        <f t="shared" si="93"/>
        <v>0</v>
      </c>
      <c r="BU537" s="151">
        <f t="shared" si="94"/>
        <v>0</v>
      </c>
      <c r="BV537" s="151">
        <f t="shared" si="95"/>
        <v>0</v>
      </c>
      <c r="BW537" s="151">
        <f t="shared" si="96"/>
        <v>0</v>
      </c>
      <c r="BX537" s="151">
        <f t="shared" si="97"/>
        <v>0</v>
      </c>
      <c r="BY537" s="151">
        <f t="shared" si="100"/>
        <v>0</v>
      </c>
      <c r="BZ537" s="151">
        <f t="shared" si="101"/>
        <v>0</v>
      </c>
      <c r="CA537" s="151">
        <f t="shared" si="102"/>
        <v>0</v>
      </c>
      <c r="CB537" s="151">
        <f t="shared" si="98"/>
        <v>0</v>
      </c>
      <c r="CC537" s="151">
        <f t="shared" si="99"/>
        <v>0</v>
      </c>
    </row>
    <row r="538" spans="2:81" x14ac:dyDescent="0.25">
      <c r="B538" s="366">
        <f>Demografia!B546</f>
        <v>0</v>
      </c>
      <c r="C538" s="366">
        <f>Demografia!C546</f>
        <v>0</v>
      </c>
      <c r="D538" s="367">
        <f>Demografia!D546</f>
        <v>0</v>
      </c>
      <c r="E538" s="342"/>
      <c r="F538" s="367">
        <f>FL!M545</f>
        <v>0</v>
      </c>
      <c r="G538" s="367">
        <f>FL!AE545</f>
        <v>0</v>
      </c>
      <c r="H538" s="367">
        <f>FL!AF545</f>
        <v>0</v>
      </c>
      <c r="I538" s="367">
        <f>FL!AH545</f>
        <v>0</v>
      </c>
      <c r="J538" s="367">
        <f>FL!AI545</f>
        <v>0</v>
      </c>
      <c r="K538" s="367">
        <f>FL!AK545</f>
        <v>0</v>
      </c>
      <c r="L538" s="367">
        <f>FL!AM545</f>
        <v>0</v>
      </c>
      <c r="M538" s="367">
        <f>FL!AN545</f>
        <v>0</v>
      </c>
      <c r="N538" s="367">
        <f>FL!AO545</f>
        <v>0</v>
      </c>
      <c r="O538" s="367">
        <f>FL!AP545</f>
        <v>0</v>
      </c>
      <c r="P538" s="367">
        <f>FL!AQ545</f>
        <v>0</v>
      </c>
      <c r="Q538" s="367">
        <f>COUNTIF(FL!AR545,"Sim")</f>
        <v>0</v>
      </c>
      <c r="R538" s="342"/>
      <c r="S538" s="367">
        <f>Onco!K545</f>
        <v>0</v>
      </c>
      <c r="T538" s="367">
        <f>MAX(Onco!AB545,Onco!BA545)</f>
        <v>0</v>
      </c>
      <c r="U538" s="367">
        <f>MAX(Onco!AC545,Onco!BB545)</f>
        <v>0</v>
      </c>
      <c r="V538" s="367">
        <f>MAX(Onco!AE545,Onco!BD545)</f>
        <v>0</v>
      </c>
      <c r="W538" s="367">
        <f>MAX(Onco!AF545,Onco!BE545)</f>
        <v>0</v>
      </c>
      <c r="X538" s="367">
        <f>MAX(Onco!AG545,Onco!BF545)</f>
        <v>0</v>
      </c>
      <c r="Y538" s="367">
        <f>MAX(Onco!AH545,Onco!BG545)</f>
        <v>0</v>
      </c>
      <c r="Z538" s="367">
        <f>MAX(Onco!AI545,Onco!BH545)</f>
        <v>0</v>
      </c>
      <c r="AA538" s="367">
        <f>MAX(Onco!AJ545,Onco!BI545)</f>
        <v>0</v>
      </c>
      <c r="AB538" s="367">
        <f>MAX(COUNTIF(Onco!AK545,"Sim"),COUNTIF(Onco!BJ545,"Sim"))</f>
        <v>0</v>
      </c>
      <c r="AC538" s="342"/>
      <c r="AD538" s="367">
        <f>Schisto!P547</f>
        <v>0</v>
      </c>
      <c r="AE538" s="367">
        <f>Schisto!AI547</f>
        <v>0</v>
      </c>
      <c r="AF538" s="367">
        <f>Schisto!AJ547</f>
        <v>0</v>
      </c>
      <c r="AG538" s="367">
        <f>Schisto!AN547</f>
        <v>0</v>
      </c>
      <c r="AH538" s="367">
        <f>Schisto!AO547</f>
        <v>0</v>
      </c>
      <c r="AI538" s="367">
        <f>Schisto!AT547</f>
        <v>0</v>
      </c>
      <c r="AJ538" s="367">
        <f>Schisto!AU547</f>
        <v>0</v>
      </c>
      <c r="AK538" s="367">
        <f>Schisto!AV547</f>
        <v>0</v>
      </c>
      <c r="AL538" s="367">
        <f>Schisto!AW547</f>
        <v>0</v>
      </c>
      <c r="AM538" s="367">
        <f>COUNTIF(Schisto!AX547,"Sim")</f>
        <v>0</v>
      </c>
      <c r="AN538" s="342"/>
      <c r="AO538" s="367">
        <f>HTS!P547</f>
        <v>0</v>
      </c>
      <c r="AP538" s="367">
        <f>MAX(HTS!AK547,HTS!BS547)</f>
        <v>0</v>
      </c>
      <c r="AQ538" s="367">
        <f>MAX(HTS!AL547,HTS!BT547)</f>
        <v>0</v>
      </c>
      <c r="AR538" s="367">
        <f>MAX(HTS!AM547,HTS!BU547)</f>
        <v>0</v>
      </c>
      <c r="AS538" s="367">
        <f>MAX(HTS!AN547,HTS!BV547)</f>
        <v>0</v>
      </c>
      <c r="AT538" s="367">
        <f>MAX(HTS!AO547,HTS!BW547)</f>
        <v>0</v>
      </c>
      <c r="AU538" s="367">
        <f>MAX(HTS!AQ547,HTS!BY547)</f>
        <v>0</v>
      </c>
      <c r="AV538" s="367">
        <f>MAX(HTS!AR547,HTS!BZ547)</f>
        <v>0</v>
      </c>
      <c r="AW538" s="367">
        <f>MAX(HTS!AS547,HTS!CA547)</f>
        <v>0</v>
      </c>
      <c r="AX538" s="367">
        <f>MAX(HTS!AT547,HTS!CB547)</f>
        <v>0</v>
      </c>
      <c r="AY538" s="367">
        <f>MAX(HTS!AU547,HTS!CC547)</f>
        <v>0</v>
      </c>
      <c r="AZ538" s="367">
        <f>MAX(HTS!AV547,HTS!CD547)</f>
        <v>0</v>
      </c>
      <c r="BA538" s="367">
        <f>MAX(HTS!AW547,HTS!CE547)</f>
        <v>0</v>
      </c>
      <c r="BB538" s="367">
        <f>MAX(HTS!AX547,HTS!CF547)</f>
        <v>0</v>
      </c>
      <c r="BC538" s="367">
        <f>MAX(HTS!AY547,HTS!CG547)</f>
        <v>0</v>
      </c>
      <c r="BD538" s="367">
        <f>MAX(HTS!AZ547,HTS!CH547)</f>
        <v>0</v>
      </c>
      <c r="BE538" s="367">
        <f>MAX(HTS!BA547,HTS!CI547)</f>
        <v>0</v>
      </c>
      <c r="BF538" s="367">
        <f>MAX(HTS!BB547,HTS!CJ547)</f>
        <v>0</v>
      </c>
      <c r="BG538" s="367">
        <f>MAX(COUNTIF(HTS!BC547,"Sim"),COUNTIF(HTS!CK547,"Sim"))</f>
        <v>0</v>
      </c>
      <c r="BH538" s="342"/>
      <c r="BI538" s="367">
        <f>Tracoma!Q550</f>
        <v>0</v>
      </c>
      <c r="BJ538" s="367">
        <f>Tracoma!AK550</f>
        <v>0</v>
      </c>
      <c r="BK538" s="367">
        <f>Tracoma!AL550</f>
        <v>0</v>
      </c>
      <c r="BL538" s="367">
        <f>Tracoma!AN550</f>
        <v>0</v>
      </c>
      <c r="BM538" s="367">
        <f>Tracoma!AO550</f>
        <v>0</v>
      </c>
      <c r="BN538" s="367">
        <f>Tracoma!AT550</f>
        <v>0</v>
      </c>
      <c r="BO538" s="367">
        <f>Tracoma!AU550</f>
        <v>0</v>
      </c>
      <c r="BP538" s="367">
        <f>Tracoma!AV550</f>
        <v>0</v>
      </c>
      <c r="BQ538" s="367">
        <f>Tracoma!AW550</f>
        <v>0</v>
      </c>
      <c r="BR538" s="367">
        <f>COUNTIF(Tracoma!AX550,"Sim")</f>
        <v>0</v>
      </c>
      <c r="BS538" s="342"/>
      <c r="BT538" s="367">
        <f t="shared" si="93"/>
        <v>0</v>
      </c>
      <c r="BU538" s="367">
        <f t="shared" si="94"/>
        <v>0</v>
      </c>
      <c r="BV538" s="367">
        <f t="shared" si="95"/>
        <v>0</v>
      </c>
      <c r="BW538" s="367">
        <f t="shared" si="96"/>
        <v>0</v>
      </c>
      <c r="BX538" s="367">
        <f t="shared" si="97"/>
        <v>0</v>
      </c>
      <c r="BY538" s="367">
        <f t="shared" si="100"/>
        <v>0</v>
      </c>
      <c r="BZ538" s="367">
        <f t="shared" si="101"/>
        <v>0</v>
      </c>
      <c r="CA538" s="367">
        <f t="shared" si="102"/>
        <v>0</v>
      </c>
      <c r="CB538" s="367">
        <f t="shared" si="98"/>
        <v>0</v>
      </c>
      <c r="CC538" s="367">
        <f t="shared" si="99"/>
        <v>0</v>
      </c>
    </row>
    <row r="539" spans="2:81" x14ac:dyDescent="0.25">
      <c r="B539" s="150">
        <f>Demografia!B547</f>
        <v>0</v>
      </c>
      <c r="C539" s="150">
        <f>Demografia!C547</f>
        <v>0</v>
      </c>
      <c r="D539" s="151">
        <f>Demografia!D547</f>
        <v>0</v>
      </c>
      <c r="E539" s="56"/>
      <c r="F539" s="151">
        <f>FL!M546</f>
        <v>0</v>
      </c>
      <c r="G539" s="151">
        <f>FL!AE546</f>
        <v>0</v>
      </c>
      <c r="H539" s="151">
        <f>FL!AF546</f>
        <v>0</v>
      </c>
      <c r="I539" s="151">
        <f>FL!AH546</f>
        <v>0</v>
      </c>
      <c r="J539" s="151">
        <f>FL!AI546</f>
        <v>0</v>
      </c>
      <c r="K539" s="151">
        <f>FL!AK546</f>
        <v>0</v>
      </c>
      <c r="L539" s="151">
        <f>FL!AM546</f>
        <v>0</v>
      </c>
      <c r="M539" s="151">
        <f>FL!AN546</f>
        <v>0</v>
      </c>
      <c r="N539" s="151">
        <f>FL!AO546</f>
        <v>0</v>
      </c>
      <c r="O539" s="151">
        <f>FL!AP546</f>
        <v>0</v>
      </c>
      <c r="P539" s="151">
        <f>FL!AQ546</f>
        <v>0</v>
      </c>
      <c r="Q539" s="151">
        <f>COUNTIF(FL!AR546,"Sim")</f>
        <v>0</v>
      </c>
      <c r="R539" s="56"/>
      <c r="S539" s="151">
        <f>Onco!K546</f>
        <v>0</v>
      </c>
      <c r="T539" s="151">
        <f>MAX(Onco!AB546,Onco!BA546)</f>
        <v>0</v>
      </c>
      <c r="U539" s="151">
        <f>MAX(Onco!AC546,Onco!BB546)</f>
        <v>0</v>
      </c>
      <c r="V539" s="151">
        <f>MAX(Onco!AE546,Onco!BD546)</f>
        <v>0</v>
      </c>
      <c r="W539" s="151">
        <f>MAX(Onco!AF546,Onco!BE546)</f>
        <v>0</v>
      </c>
      <c r="X539" s="151">
        <f>MAX(Onco!AG546,Onco!BF546)</f>
        <v>0</v>
      </c>
      <c r="Y539" s="151">
        <f>MAX(Onco!AH546,Onco!BG546)</f>
        <v>0</v>
      </c>
      <c r="Z539" s="151">
        <f>MAX(Onco!AI546,Onco!BH546)</f>
        <v>0</v>
      </c>
      <c r="AA539" s="151">
        <f>MAX(Onco!AJ546,Onco!BI546)</f>
        <v>0</v>
      </c>
      <c r="AB539" s="151">
        <f>MAX(COUNTIF(Onco!AK546,"Sim"),COUNTIF(Onco!BJ546,"Sim"))</f>
        <v>0</v>
      </c>
      <c r="AC539" s="56"/>
      <c r="AD539" s="151">
        <f>Schisto!P548</f>
        <v>0</v>
      </c>
      <c r="AE539" s="151">
        <f>Schisto!AI548</f>
        <v>0</v>
      </c>
      <c r="AF539" s="151">
        <f>Schisto!AJ548</f>
        <v>0</v>
      </c>
      <c r="AG539" s="151">
        <f>Schisto!AN548</f>
        <v>0</v>
      </c>
      <c r="AH539" s="151">
        <f>Schisto!AO548</f>
        <v>0</v>
      </c>
      <c r="AI539" s="151">
        <f>Schisto!AT548</f>
        <v>0</v>
      </c>
      <c r="AJ539" s="151">
        <f>Schisto!AU548</f>
        <v>0</v>
      </c>
      <c r="AK539" s="151">
        <f>Schisto!AV548</f>
        <v>0</v>
      </c>
      <c r="AL539" s="151">
        <f>Schisto!AW548</f>
        <v>0</v>
      </c>
      <c r="AM539" s="151">
        <f>COUNTIF(Schisto!AX548,"Sim")</f>
        <v>0</v>
      </c>
      <c r="AN539" s="56"/>
      <c r="AO539" s="151">
        <f>HTS!P548</f>
        <v>0</v>
      </c>
      <c r="AP539" s="151">
        <f>MAX(HTS!AK548,HTS!BS548)</f>
        <v>0</v>
      </c>
      <c r="AQ539" s="151">
        <f>MAX(HTS!AL548,HTS!BT548)</f>
        <v>0</v>
      </c>
      <c r="AR539" s="151">
        <f>MAX(HTS!AM548,HTS!BU548)</f>
        <v>0</v>
      </c>
      <c r="AS539" s="151">
        <f>MAX(HTS!AN548,HTS!BV548)</f>
        <v>0</v>
      </c>
      <c r="AT539" s="151">
        <f>MAX(HTS!AO548,HTS!BW548)</f>
        <v>0</v>
      </c>
      <c r="AU539" s="151">
        <f>MAX(HTS!AQ548,HTS!BY548)</f>
        <v>0</v>
      </c>
      <c r="AV539" s="151">
        <f>MAX(HTS!AR548,HTS!BZ548)</f>
        <v>0</v>
      </c>
      <c r="AW539" s="151">
        <f>MAX(HTS!AS548,HTS!CA548)</f>
        <v>0</v>
      </c>
      <c r="AX539" s="151">
        <f>MAX(HTS!AT548,HTS!CB548)</f>
        <v>0</v>
      </c>
      <c r="AY539" s="151">
        <f>MAX(HTS!AU548,HTS!CC548)</f>
        <v>0</v>
      </c>
      <c r="AZ539" s="151">
        <f>MAX(HTS!AV548,HTS!CD548)</f>
        <v>0</v>
      </c>
      <c r="BA539" s="151">
        <f>MAX(HTS!AW548,HTS!CE548)</f>
        <v>0</v>
      </c>
      <c r="BB539" s="151">
        <f>MAX(HTS!AX548,HTS!CF548)</f>
        <v>0</v>
      </c>
      <c r="BC539" s="151">
        <f>MAX(HTS!AY548,HTS!CG548)</f>
        <v>0</v>
      </c>
      <c r="BD539" s="151">
        <f>MAX(HTS!AZ548,HTS!CH548)</f>
        <v>0</v>
      </c>
      <c r="BE539" s="151">
        <f>MAX(HTS!BA548,HTS!CI548)</f>
        <v>0</v>
      </c>
      <c r="BF539" s="151">
        <f>MAX(HTS!BB548,HTS!CJ548)</f>
        <v>0</v>
      </c>
      <c r="BG539" s="151">
        <f>MAX(COUNTIF(HTS!BC548,"Sim"),COUNTIF(HTS!CK548,"Sim"))</f>
        <v>0</v>
      </c>
      <c r="BH539" s="56"/>
      <c r="BI539" s="151">
        <f>Tracoma!Q551</f>
        <v>0</v>
      </c>
      <c r="BJ539" s="151">
        <f>Tracoma!AK551</f>
        <v>0</v>
      </c>
      <c r="BK539" s="151">
        <f>Tracoma!AL551</f>
        <v>0</v>
      </c>
      <c r="BL539" s="151">
        <f>Tracoma!AN551</f>
        <v>0</v>
      </c>
      <c r="BM539" s="151">
        <f>Tracoma!AO551</f>
        <v>0</v>
      </c>
      <c r="BN539" s="151">
        <f>Tracoma!AT551</f>
        <v>0</v>
      </c>
      <c r="BO539" s="151">
        <f>Tracoma!AU551</f>
        <v>0</v>
      </c>
      <c r="BP539" s="151">
        <f>Tracoma!AV551</f>
        <v>0</v>
      </c>
      <c r="BQ539" s="151">
        <f>Tracoma!AW551</f>
        <v>0</v>
      </c>
      <c r="BR539" s="151">
        <f>COUNTIF(Tracoma!AX551,"Sim")</f>
        <v>0</v>
      </c>
      <c r="BS539" s="56"/>
      <c r="BT539" s="151">
        <f t="shared" si="93"/>
        <v>0</v>
      </c>
      <c r="BU539" s="151">
        <f t="shared" si="94"/>
        <v>0</v>
      </c>
      <c r="BV539" s="151">
        <f t="shared" si="95"/>
        <v>0</v>
      </c>
      <c r="BW539" s="151">
        <f t="shared" si="96"/>
        <v>0</v>
      </c>
      <c r="BX539" s="151">
        <f t="shared" si="97"/>
        <v>0</v>
      </c>
      <c r="BY539" s="151">
        <f t="shared" si="100"/>
        <v>0</v>
      </c>
      <c r="BZ539" s="151">
        <f t="shared" si="101"/>
        <v>0</v>
      </c>
      <c r="CA539" s="151">
        <f t="shared" si="102"/>
        <v>0</v>
      </c>
      <c r="CB539" s="151">
        <f t="shared" si="98"/>
        <v>0</v>
      </c>
      <c r="CC539" s="151">
        <f t="shared" si="99"/>
        <v>0</v>
      </c>
    </row>
    <row r="540" spans="2:81" x14ac:dyDescent="0.25">
      <c r="B540" s="366">
        <f>Demografia!B548</f>
        <v>0</v>
      </c>
      <c r="C540" s="366">
        <f>Demografia!C548</f>
        <v>0</v>
      </c>
      <c r="D540" s="367">
        <f>Demografia!D548</f>
        <v>0</v>
      </c>
      <c r="E540" s="342"/>
      <c r="F540" s="367">
        <f>FL!M547</f>
        <v>0</v>
      </c>
      <c r="G540" s="367">
        <f>FL!AE547</f>
        <v>0</v>
      </c>
      <c r="H540" s="367">
        <f>FL!AF547</f>
        <v>0</v>
      </c>
      <c r="I540" s="367">
        <f>FL!AH547</f>
        <v>0</v>
      </c>
      <c r="J540" s="367">
        <f>FL!AI547</f>
        <v>0</v>
      </c>
      <c r="K540" s="367">
        <f>FL!AK547</f>
        <v>0</v>
      </c>
      <c r="L540" s="367">
        <f>FL!AM547</f>
        <v>0</v>
      </c>
      <c r="M540" s="367">
        <f>FL!AN547</f>
        <v>0</v>
      </c>
      <c r="N540" s="367">
        <f>FL!AO547</f>
        <v>0</v>
      </c>
      <c r="O540" s="367">
        <f>FL!AP547</f>
        <v>0</v>
      </c>
      <c r="P540" s="367">
        <f>FL!AQ547</f>
        <v>0</v>
      </c>
      <c r="Q540" s="367">
        <f>COUNTIF(FL!AR547,"Sim")</f>
        <v>0</v>
      </c>
      <c r="R540" s="342"/>
      <c r="S540" s="367">
        <f>Onco!K547</f>
        <v>0</v>
      </c>
      <c r="T540" s="367">
        <f>MAX(Onco!AB547,Onco!BA547)</f>
        <v>0</v>
      </c>
      <c r="U540" s="367">
        <f>MAX(Onco!AC547,Onco!BB547)</f>
        <v>0</v>
      </c>
      <c r="V540" s="367">
        <f>MAX(Onco!AE547,Onco!BD547)</f>
        <v>0</v>
      </c>
      <c r="W540" s="367">
        <f>MAX(Onco!AF547,Onco!BE547)</f>
        <v>0</v>
      </c>
      <c r="X540" s="367">
        <f>MAX(Onco!AG547,Onco!BF547)</f>
        <v>0</v>
      </c>
      <c r="Y540" s="367">
        <f>MAX(Onco!AH547,Onco!BG547)</f>
        <v>0</v>
      </c>
      <c r="Z540" s="367">
        <f>MAX(Onco!AI547,Onco!BH547)</f>
        <v>0</v>
      </c>
      <c r="AA540" s="367">
        <f>MAX(Onco!AJ547,Onco!BI547)</f>
        <v>0</v>
      </c>
      <c r="AB540" s="367">
        <f>MAX(COUNTIF(Onco!AK547,"Sim"),COUNTIF(Onco!BJ547,"Sim"))</f>
        <v>0</v>
      </c>
      <c r="AC540" s="342"/>
      <c r="AD540" s="367">
        <f>Schisto!P549</f>
        <v>0</v>
      </c>
      <c r="AE540" s="367">
        <f>Schisto!AI549</f>
        <v>0</v>
      </c>
      <c r="AF540" s="367">
        <f>Schisto!AJ549</f>
        <v>0</v>
      </c>
      <c r="AG540" s="367">
        <f>Schisto!AN549</f>
        <v>0</v>
      </c>
      <c r="AH540" s="367">
        <f>Schisto!AO549</f>
        <v>0</v>
      </c>
      <c r="AI540" s="367">
        <f>Schisto!AT549</f>
        <v>0</v>
      </c>
      <c r="AJ540" s="367">
        <f>Schisto!AU549</f>
        <v>0</v>
      </c>
      <c r="AK540" s="367">
        <f>Schisto!AV549</f>
        <v>0</v>
      </c>
      <c r="AL540" s="367">
        <f>Schisto!AW549</f>
        <v>0</v>
      </c>
      <c r="AM540" s="367">
        <f>COUNTIF(Schisto!AX549,"Sim")</f>
        <v>0</v>
      </c>
      <c r="AN540" s="342"/>
      <c r="AO540" s="367">
        <f>HTS!P549</f>
        <v>0</v>
      </c>
      <c r="AP540" s="367">
        <f>MAX(HTS!AK549,HTS!BS549)</f>
        <v>0</v>
      </c>
      <c r="AQ540" s="367">
        <f>MAX(HTS!AL549,HTS!BT549)</f>
        <v>0</v>
      </c>
      <c r="AR540" s="367">
        <f>MAX(HTS!AM549,HTS!BU549)</f>
        <v>0</v>
      </c>
      <c r="AS540" s="367">
        <f>MAX(HTS!AN549,HTS!BV549)</f>
        <v>0</v>
      </c>
      <c r="AT540" s="367">
        <f>MAX(HTS!AO549,HTS!BW549)</f>
        <v>0</v>
      </c>
      <c r="AU540" s="367">
        <f>MAX(HTS!AQ549,HTS!BY549)</f>
        <v>0</v>
      </c>
      <c r="AV540" s="367">
        <f>MAX(HTS!AR549,HTS!BZ549)</f>
        <v>0</v>
      </c>
      <c r="AW540" s="367">
        <f>MAX(HTS!AS549,HTS!CA549)</f>
        <v>0</v>
      </c>
      <c r="AX540" s="367">
        <f>MAX(HTS!AT549,HTS!CB549)</f>
        <v>0</v>
      </c>
      <c r="AY540" s="367">
        <f>MAX(HTS!AU549,HTS!CC549)</f>
        <v>0</v>
      </c>
      <c r="AZ540" s="367">
        <f>MAX(HTS!AV549,HTS!CD549)</f>
        <v>0</v>
      </c>
      <c r="BA540" s="367">
        <f>MAX(HTS!AW549,HTS!CE549)</f>
        <v>0</v>
      </c>
      <c r="BB540" s="367">
        <f>MAX(HTS!AX549,HTS!CF549)</f>
        <v>0</v>
      </c>
      <c r="BC540" s="367">
        <f>MAX(HTS!AY549,HTS!CG549)</f>
        <v>0</v>
      </c>
      <c r="BD540" s="367">
        <f>MAX(HTS!AZ549,HTS!CH549)</f>
        <v>0</v>
      </c>
      <c r="BE540" s="367">
        <f>MAX(HTS!BA549,HTS!CI549)</f>
        <v>0</v>
      </c>
      <c r="BF540" s="367">
        <f>MAX(HTS!BB549,HTS!CJ549)</f>
        <v>0</v>
      </c>
      <c r="BG540" s="367">
        <f>MAX(COUNTIF(HTS!BC549,"Sim"),COUNTIF(HTS!CK549,"Sim"))</f>
        <v>0</v>
      </c>
      <c r="BH540" s="342"/>
      <c r="BI540" s="367">
        <f>Tracoma!Q552</f>
        <v>0</v>
      </c>
      <c r="BJ540" s="367">
        <f>Tracoma!AK552</f>
        <v>0</v>
      </c>
      <c r="BK540" s="367">
        <f>Tracoma!AL552</f>
        <v>0</v>
      </c>
      <c r="BL540" s="367">
        <f>Tracoma!AN552</f>
        <v>0</v>
      </c>
      <c r="BM540" s="367">
        <f>Tracoma!AO552</f>
        <v>0</v>
      </c>
      <c r="BN540" s="367">
        <f>Tracoma!AT552</f>
        <v>0</v>
      </c>
      <c r="BO540" s="367">
        <f>Tracoma!AU552</f>
        <v>0</v>
      </c>
      <c r="BP540" s="367">
        <f>Tracoma!AV552</f>
        <v>0</v>
      </c>
      <c r="BQ540" s="367">
        <f>Tracoma!AW552</f>
        <v>0</v>
      </c>
      <c r="BR540" s="367">
        <f>COUNTIF(Tracoma!AX552,"Sim")</f>
        <v>0</v>
      </c>
      <c r="BS540" s="342"/>
      <c r="BT540" s="367">
        <f t="shared" si="93"/>
        <v>0</v>
      </c>
      <c r="BU540" s="367">
        <f t="shared" si="94"/>
        <v>0</v>
      </c>
      <c r="BV540" s="367">
        <f t="shared" si="95"/>
        <v>0</v>
      </c>
      <c r="BW540" s="367">
        <f t="shared" si="96"/>
        <v>0</v>
      </c>
      <c r="BX540" s="367">
        <f t="shared" si="97"/>
        <v>0</v>
      </c>
      <c r="BY540" s="367">
        <f t="shared" si="100"/>
        <v>0</v>
      </c>
      <c r="BZ540" s="367">
        <f t="shared" si="101"/>
        <v>0</v>
      </c>
      <c r="CA540" s="367">
        <f t="shared" si="102"/>
        <v>0</v>
      </c>
      <c r="CB540" s="367">
        <f t="shared" si="98"/>
        <v>0</v>
      </c>
      <c r="CC540" s="367">
        <f t="shared" si="99"/>
        <v>0</v>
      </c>
    </row>
    <row r="541" spans="2:81" x14ac:dyDescent="0.25">
      <c r="B541" s="150">
        <f>Demografia!B549</f>
        <v>0</v>
      </c>
      <c r="C541" s="150">
        <f>Demografia!C549</f>
        <v>0</v>
      </c>
      <c r="D541" s="151">
        <f>Demografia!D549</f>
        <v>0</v>
      </c>
      <c r="E541" s="56"/>
      <c r="F541" s="151">
        <f>FL!M548</f>
        <v>0</v>
      </c>
      <c r="G541" s="151">
        <f>FL!AE548</f>
        <v>0</v>
      </c>
      <c r="H541" s="151">
        <f>FL!AF548</f>
        <v>0</v>
      </c>
      <c r="I541" s="151">
        <f>FL!AH548</f>
        <v>0</v>
      </c>
      <c r="J541" s="151">
        <f>FL!AI548</f>
        <v>0</v>
      </c>
      <c r="K541" s="151">
        <f>FL!AK548</f>
        <v>0</v>
      </c>
      <c r="L541" s="151">
        <f>FL!AM548</f>
        <v>0</v>
      </c>
      <c r="M541" s="151">
        <f>FL!AN548</f>
        <v>0</v>
      </c>
      <c r="N541" s="151">
        <f>FL!AO548</f>
        <v>0</v>
      </c>
      <c r="O541" s="151">
        <f>FL!AP548</f>
        <v>0</v>
      </c>
      <c r="P541" s="151">
        <f>FL!AQ548</f>
        <v>0</v>
      </c>
      <c r="Q541" s="151">
        <f>COUNTIF(FL!AR548,"Sim")</f>
        <v>0</v>
      </c>
      <c r="R541" s="56"/>
      <c r="S541" s="151">
        <f>Onco!K548</f>
        <v>0</v>
      </c>
      <c r="T541" s="151">
        <f>MAX(Onco!AB548,Onco!BA548)</f>
        <v>0</v>
      </c>
      <c r="U541" s="151">
        <f>MAX(Onco!AC548,Onco!BB548)</f>
        <v>0</v>
      </c>
      <c r="V541" s="151">
        <f>MAX(Onco!AE548,Onco!BD548)</f>
        <v>0</v>
      </c>
      <c r="W541" s="151">
        <f>MAX(Onco!AF548,Onco!BE548)</f>
        <v>0</v>
      </c>
      <c r="X541" s="151">
        <f>MAX(Onco!AG548,Onco!BF548)</f>
        <v>0</v>
      </c>
      <c r="Y541" s="151">
        <f>MAX(Onco!AH548,Onco!BG548)</f>
        <v>0</v>
      </c>
      <c r="Z541" s="151">
        <f>MAX(Onco!AI548,Onco!BH548)</f>
        <v>0</v>
      </c>
      <c r="AA541" s="151">
        <f>MAX(Onco!AJ548,Onco!BI548)</f>
        <v>0</v>
      </c>
      <c r="AB541" s="151">
        <f>MAX(COUNTIF(Onco!AK548,"Sim"),COUNTIF(Onco!BJ548,"Sim"))</f>
        <v>0</v>
      </c>
      <c r="AC541" s="56"/>
      <c r="AD541" s="151">
        <f>Schisto!P550</f>
        <v>0</v>
      </c>
      <c r="AE541" s="151">
        <f>Schisto!AI550</f>
        <v>0</v>
      </c>
      <c r="AF541" s="151">
        <f>Schisto!AJ550</f>
        <v>0</v>
      </c>
      <c r="AG541" s="151">
        <f>Schisto!AN550</f>
        <v>0</v>
      </c>
      <c r="AH541" s="151">
        <f>Schisto!AO550</f>
        <v>0</v>
      </c>
      <c r="AI541" s="151">
        <f>Schisto!AT550</f>
        <v>0</v>
      </c>
      <c r="AJ541" s="151">
        <f>Schisto!AU550</f>
        <v>0</v>
      </c>
      <c r="AK541" s="151">
        <f>Schisto!AV550</f>
        <v>0</v>
      </c>
      <c r="AL541" s="151">
        <f>Schisto!AW550</f>
        <v>0</v>
      </c>
      <c r="AM541" s="151">
        <f>COUNTIF(Schisto!AX550,"Sim")</f>
        <v>0</v>
      </c>
      <c r="AN541" s="56"/>
      <c r="AO541" s="151">
        <f>HTS!P550</f>
        <v>0</v>
      </c>
      <c r="AP541" s="151">
        <f>MAX(HTS!AK550,HTS!BS550)</f>
        <v>0</v>
      </c>
      <c r="AQ541" s="151">
        <f>MAX(HTS!AL550,HTS!BT550)</f>
        <v>0</v>
      </c>
      <c r="AR541" s="151">
        <f>MAX(HTS!AM550,HTS!BU550)</f>
        <v>0</v>
      </c>
      <c r="AS541" s="151">
        <f>MAX(HTS!AN550,HTS!BV550)</f>
        <v>0</v>
      </c>
      <c r="AT541" s="151">
        <f>MAX(HTS!AO550,HTS!BW550)</f>
        <v>0</v>
      </c>
      <c r="AU541" s="151">
        <f>MAX(HTS!AQ550,HTS!BY550)</f>
        <v>0</v>
      </c>
      <c r="AV541" s="151">
        <f>MAX(HTS!AR550,HTS!BZ550)</f>
        <v>0</v>
      </c>
      <c r="AW541" s="151">
        <f>MAX(HTS!AS550,HTS!CA550)</f>
        <v>0</v>
      </c>
      <c r="AX541" s="151">
        <f>MAX(HTS!AT550,HTS!CB550)</f>
        <v>0</v>
      </c>
      <c r="AY541" s="151">
        <f>MAX(HTS!AU550,HTS!CC550)</f>
        <v>0</v>
      </c>
      <c r="AZ541" s="151">
        <f>MAX(HTS!AV550,HTS!CD550)</f>
        <v>0</v>
      </c>
      <c r="BA541" s="151">
        <f>MAX(HTS!AW550,HTS!CE550)</f>
        <v>0</v>
      </c>
      <c r="BB541" s="151">
        <f>MAX(HTS!AX550,HTS!CF550)</f>
        <v>0</v>
      </c>
      <c r="BC541" s="151">
        <f>MAX(HTS!AY550,HTS!CG550)</f>
        <v>0</v>
      </c>
      <c r="BD541" s="151">
        <f>MAX(HTS!AZ550,HTS!CH550)</f>
        <v>0</v>
      </c>
      <c r="BE541" s="151">
        <f>MAX(HTS!BA550,HTS!CI550)</f>
        <v>0</v>
      </c>
      <c r="BF541" s="151">
        <f>MAX(HTS!BB550,HTS!CJ550)</f>
        <v>0</v>
      </c>
      <c r="BG541" s="151">
        <f>MAX(COUNTIF(HTS!BC550,"Sim"),COUNTIF(HTS!CK550,"Sim"))</f>
        <v>0</v>
      </c>
      <c r="BH541" s="56"/>
      <c r="BI541" s="151">
        <f>Tracoma!Q553</f>
        <v>0</v>
      </c>
      <c r="BJ541" s="151">
        <f>Tracoma!AK553</f>
        <v>0</v>
      </c>
      <c r="BK541" s="151">
        <f>Tracoma!AL553</f>
        <v>0</v>
      </c>
      <c r="BL541" s="151">
        <f>Tracoma!AN553</f>
        <v>0</v>
      </c>
      <c r="BM541" s="151">
        <f>Tracoma!AO553</f>
        <v>0</v>
      </c>
      <c r="BN541" s="151">
        <f>Tracoma!AT553</f>
        <v>0</v>
      </c>
      <c r="BO541" s="151">
        <f>Tracoma!AU553</f>
        <v>0</v>
      </c>
      <c r="BP541" s="151">
        <f>Tracoma!AV553</f>
        <v>0</v>
      </c>
      <c r="BQ541" s="151">
        <f>Tracoma!AW553</f>
        <v>0</v>
      </c>
      <c r="BR541" s="151">
        <f>COUNTIF(Tracoma!AX553,"Sim")</f>
        <v>0</v>
      </c>
      <c r="BS541" s="56"/>
      <c r="BT541" s="151">
        <f t="shared" si="93"/>
        <v>0</v>
      </c>
      <c r="BU541" s="151">
        <f t="shared" si="94"/>
        <v>0</v>
      </c>
      <c r="BV541" s="151">
        <f t="shared" si="95"/>
        <v>0</v>
      </c>
      <c r="BW541" s="151">
        <f t="shared" si="96"/>
        <v>0</v>
      </c>
      <c r="BX541" s="151">
        <f t="shared" si="97"/>
        <v>0</v>
      </c>
      <c r="BY541" s="151">
        <f t="shared" si="100"/>
        <v>0</v>
      </c>
      <c r="BZ541" s="151">
        <f t="shared" si="101"/>
        <v>0</v>
      </c>
      <c r="CA541" s="151">
        <f t="shared" si="102"/>
        <v>0</v>
      </c>
      <c r="CB541" s="151">
        <f t="shared" si="98"/>
        <v>0</v>
      </c>
      <c r="CC541" s="151">
        <f t="shared" si="99"/>
        <v>0</v>
      </c>
    </row>
    <row r="542" spans="2:81" x14ac:dyDescent="0.25">
      <c r="B542" s="366">
        <f>Demografia!B550</f>
        <v>0</v>
      </c>
      <c r="C542" s="366">
        <f>Demografia!C550</f>
        <v>0</v>
      </c>
      <c r="D542" s="367">
        <f>Demografia!D550</f>
        <v>0</v>
      </c>
      <c r="E542" s="342"/>
      <c r="F542" s="367">
        <f>FL!M549</f>
        <v>0</v>
      </c>
      <c r="G542" s="367">
        <f>FL!AE549</f>
        <v>0</v>
      </c>
      <c r="H542" s="367">
        <f>FL!AF549</f>
        <v>0</v>
      </c>
      <c r="I542" s="367">
        <f>FL!AH549</f>
        <v>0</v>
      </c>
      <c r="J542" s="367">
        <f>FL!AI549</f>
        <v>0</v>
      </c>
      <c r="K542" s="367">
        <f>FL!AK549</f>
        <v>0</v>
      </c>
      <c r="L542" s="367">
        <f>FL!AM549</f>
        <v>0</v>
      </c>
      <c r="M542" s="367">
        <f>FL!AN549</f>
        <v>0</v>
      </c>
      <c r="N542" s="367">
        <f>FL!AO549</f>
        <v>0</v>
      </c>
      <c r="O542" s="367">
        <f>FL!AP549</f>
        <v>0</v>
      </c>
      <c r="P542" s="367">
        <f>FL!AQ549</f>
        <v>0</v>
      </c>
      <c r="Q542" s="367">
        <f>COUNTIF(FL!AR549,"Sim")</f>
        <v>0</v>
      </c>
      <c r="R542" s="342"/>
      <c r="S542" s="367">
        <f>Onco!K549</f>
        <v>0</v>
      </c>
      <c r="T542" s="367">
        <f>MAX(Onco!AB549,Onco!BA549)</f>
        <v>0</v>
      </c>
      <c r="U542" s="367">
        <f>MAX(Onco!AC549,Onco!BB549)</f>
        <v>0</v>
      </c>
      <c r="V542" s="367">
        <f>MAX(Onco!AE549,Onco!BD549)</f>
        <v>0</v>
      </c>
      <c r="W542" s="367">
        <f>MAX(Onco!AF549,Onco!BE549)</f>
        <v>0</v>
      </c>
      <c r="X542" s="367">
        <f>MAX(Onco!AG549,Onco!BF549)</f>
        <v>0</v>
      </c>
      <c r="Y542" s="367">
        <f>MAX(Onco!AH549,Onco!BG549)</f>
        <v>0</v>
      </c>
      <c r="Z542" s="367">
        <f>MAX(Onco!AI549,Onco!BH549)</f>
        <v>0</v>
      </c>
      <c r="AA542" s="367">
        <f>MAX(Onco!AJ549,Onco!BI549)</f>
        <v>0</v>
      </c>
      <c r="AB542" s="367">
        <f>MAX(COUNTIF(Onco!AK549,"Sim"),COUNTIF(Onco!BJ549,"Sim"))</f>
        <v>0</v>
      </c>
      <c r="AC542" s="342"/>
      <c r="AD542" s="367">
        <f>Schisto!P551</f>
        <v>0</v>
      </c>
      <c r="AE542" s="367">
        <f>Schisto!AI551</f>
        <v>0</v>
      </c>
      <c r="AF542" s="367">
        <f>Schisto!AJ551</f>
        <v>0</v>
      </c>
      <c r="AG542" s="367">
        <f>Schisto!AN551</f>
        <v>0</v>
      </c>
      <c r="AH542" s="367">
        <f>Schisto!AO551</f>
        <v>0</v>
      </c>
      <c r="AI542" s="367">
        <f>Schisto!AT551</f>
        <v>0</v>
      </c>
      <c r="AJ542" s="367">
        <f>Schisto!AU551</f>
        <v>0</v>
      </c>
      <c r="AK542" s="367">
        <f>Schisto!AV551</f>
        <v>0</v>
      </c>
      <c r="AL542" s="367">
        <f>Schisto!AW551</f>
        <v>0</v>
      </c>
      <c r="AM542" s="367">
        <f>COUNTIF(Schisto!AX551,"Sim")</f>
        <v>0</v>
      </c>
      <c r="AN542" s="342"/>
      <c r="AO542" s="367">
        <f>HTS!P551</f>
        <v>0</v>
      </c>
      <c r="AP542" s="367">
        <f>MAX(HTS!AK551,HTS!BS551)</f>
        <v>0</v>
      </c>
      <c r="AQ542" s="367">
        <f>MAX(HTS!AL551,HTS!BT551)</f>
        <v>0</v>
      </c>
      <c r="AR542" s="367">
        <f>MAX(HTS!AM551,HTS!BU551)</f>
        <v>0</v>
      </c>
      <c r="AS542" s="367">
        <f>MAX(HTS!AN551,HTS!BV551)</f>
        <v>0</v>
      </c>
      <c r="AT542" s="367">
        <f>MAX(HTS!AO551,HTS!BW551)</f>
        <v>0</v>
      </c>
      <c r="AU542" s="367">
        <f>MAX(HTS!AQ551,HTS!BY551)</f>
        <v>0</v>
      </c>
      <c r="AV542" s="367">
        <f>MAX(HTS!AR551,HTS!BZ551)</f>
        <v>0</v>
      </c>
      <c r="AW542" s="367">
        <f>MAX(HTS!AS551,HTS!CA551)</f>
        <v>0</v>
      </c>
      <c r="AX542" s="367">
        <f>MAX(HTS!AT551,HTS!CB551)</f>
        <v>0</v>
      </c>
      <c r="AY542" s="367">
        <f>MAX(HTS!AU551,HTS!CC551)</f>
        <v>0</v>
      </c>
      <c r="AZ542" s="367">
        <f>MAX(HTS!AV551,HTS!CD551)</f>
        <v>0</v>
      </c>
      <c r="BA542" s="367">
        <f>MAX(HTS!AW551,HTS!CE551)</f>
        <v>0</v>
      </c>
      <c r="BB542" s="367">
        <f>MAX(HTS!AX551,HTS!CF551)</f>
        <v>0</v>
      </c>
      <c r="BC542" s="367">
        <f>MAX(HTS!AY551,HTS!CG551)</f>
        <v>0</v>
      </c>
      <c r="BD542" s="367">
        <f>MAX(HTS!AZ551,HTS!CH551)</f>
        <v>0</v>
      </c>
      <c r="BE542" s="367">
        <f>MAX(HTS!BA551,HTS!CI551)</f>
        <v>0</v>
      </c>
      <c r="BF542" s="367">
        <f>MAX(HTS!BB551,HTS!CJ551)</f>
        <v>0</v>
      </c>
      <c r="BG542" s="367">
        <f>MAX(COUNTIF(HTS!BC551,"Sim"),COUNTIF(HTS!CK551,"Sim"))</f>
        <v>0</v>
      </c>
      <c r="BH542" s="342"/>
      <c r="BI542" s="367">
        <f>Tracoma!Q554</f>
        <v>0</v>
      </c>
      <c r="BJ542" s="367">
        <f>Tracoma!AK554</f>
        <v>0</v>
      </c>
      <c r="BK542" s="367">
        <f>Tracoma!AL554</f>
        <v>0</v>
      </c>
      <c r="BL542" s="367">
        <f>Tracoma!AN554</f>
        <v>0</v>
      </c>
      <c r="BM542" s="367">
        <f>Tracoma!AO554</f>
        <v>0</v>
      </c>
      <c r="BN542" s="367">
        <f>Tracoma!AT554</f>
        <v>0</v>
      </c>
      <c r="BO542" s="367">
        <f>Tracoma!AU554</f>
        <v>0</v>
      </c>
      <c r="BP542" s="367">
        <f>Tracoma!AV554</f>
        <v>0</v>
      </c>
      <c r="BQ542" s="367">
        <f>Tracoma!AW554</f>
        <v>0</v>
      </c>
      <c r="BR542" s="367">
        <f>COUNTIF(Tracoma!AX554,"Sim")</f>
        <v>0</v>
      </c>
      <c r="BS542" s="342"/>
      <c r="BT542" s="367">
        <f t="shared" si="93"/>
        <v>0</v>
      </c>
      <c r="BU542" s="367">
        <f t="shared" si="94"/>
        <v>0</v>
      </c>
      <c r="BV542" s="367">
        <f t="shared" si="95"/>
        <v>0</v>
      </c>
      <c r="BW542" s="367">
        <f t="shared" si="96"/>
        <v>0</v>
      </c>
      <c r="BX542" s="367">
        <f t="shared" si="97"/>
        <v>0</v>
      </c>
      <c r="BY542" s="367">
        <f t="shared" si="100"/>
        <v>0</v>
      </c>
      <c r="BZ542" s="367">
        <f t="shared" si="101"/>
        <v>0</v>
      </c>
      <c r="CA542" s="367">
        <f t="shared" si="102"/>
        <v>0</v>
      </c>
      <c r="CB542" s="367">
        <f t="shared" si="98"/>
        <v>0</v>
      </c>
      <c r="CC542" s="367">
        <f t="shared" si="99"/>
        <v>0</v>
      </c>
    </row>
    <row r="543" spans="2:81" x14ac:dyDescent="0.25">
      <c r="B543" s="150">
        <f>Demografia!B551</f>
        <v>0</v>
      </c>
      <c r="C543" s="150">
        <f>Demografia!C551</f>
        <v>0</v>
      </c>
      <c r="D543" s="151">
        <f>Demografia!D551</f>
        <v>0</v>
      </c>
      <c r="E543" s="56"/>
      <c r="F543" s="151">
        <f>FL!M550</f>
        <v>0</v>
      </c>
      <c r="G543" s="151">
        <f>FL!AE550</f>
        <v>0</v>
      </c>
      <c r="H543" s="151">
        <f>FL!AF550</f>
        <v>0</v>
      </c>
      <c r="I543" s="151">
        <f>FL!AH550</f>
        <v>0</v>
      </c>
      <c r="J543" s="151">
        <f>FL!AI550</f>
        <v>0</v>
      </c>
      <c r="K543" s="151">
        <f>FL!AK550</f>
        <v>0</v>
      </c>
      <c r="L543" s="151">
        <f>FL!AM550</f>
        <v>0</v>
      </c>
      <c r="M543" s="151">
        <f>FL!AN550</f>
        <v>0</v>
      </c>
      <c r="N543" s="151">
        <f>FL!AO550</f>
        <v>0</v>
      </c>
      <c r="O543" s="151">
        <f>FL!AP550</f>
        <v>0</v>
      </c>
      <c r="P543" s="151">
        <f>FL!AQ550</f>
        <v>0</v>
      </c>
      <c r="Q543" s="151">
        <f>COUNTIF(FL!AR550,"Sim")</f>
        <v>0</v>
      </c>
      <c r="R543" s="56"/>
      <c r="S543" s="151">
        <f>Onco!K550</f>
        <v>0</v>
      </c>
      <c r="T543" s="151">
        <f>MAX(Onco!AB550,Onco!BA550)</f>
        <v>0</v>
      </c>
      <c r="U543" s="151">
        <f>MAX(Onco!AC550,Onco!BB550)</f>
        <v>0</v>
      </c>
      <c r="V543" s="151">
        <f>MAX(Onco!AE550,Onco!BD550)</f>
        <v>0</v>
      </c>
      <c r="W543" s="151">
        <f>MAX(Onco!AF550,Onco!BE550)</f>
        <v>0</v>
      </c>
      <c r="X543" s="151">
        <f>MAX(Onco!AG550,Onco!BF550)</f>
        <v>0</v>
      </c>
      <c r="Y543" s="151">
        <f>MAX(Onco!AH550,Onco!BG550)</f>
        <v>0</v>
      </c>
      <c r="Z543" s="151">
        <f>MAX(Onco!AI550,Onco!BH550)</f>
        <v>0</v>
      </c>
      <c r="AA543" s="151">
        <f>MAX(Onco!AJ550,Onco!BI550)</f>
        <v>0</v>
      </c>
      <c r="AB543" s="151">
        <f>MAX(COUNTIF(Onco!AK550,"Sim"),COUNTIF(Onco!BJ550,"Sim"))</f>
        <v>0</v>
      </c>
      <c r="AC543" s="56"/>
      <c r="AD543" s="151">
        <f>Schisto!P552</f>
        <v>0</v>
      </c>
      <c r="AE543" s="151">
        <f>Schisto!AI552</f>
        <v>0</v>
      </c>
      <c r="AF543" s="151">
        <f>Schisto!AJ552</f>
        <v>0</v>
      </c>
      <c r="AG543" s="151">
        <f>Schisto!AN552</f>
        <v>0</v>
      </c>
      <c r="AH543" s="151">
        <f>Schisto!AO552</f>
        <v>0</v>
      </c>
      <c r="AI543" s="151">
        <f>Schisto!AT552</f>
        <v>0</v>
      </c>
      <c r="AJ543" s="151">
        <f>Schisto!AU552</f>
        <v>0</v>
      </c>
      <c r="AK543" s="151">
        <f>Schisto!AV552</f>
        <v>0</v>
      </c>
      <c r="AL543" s="151">
        <f>Schisto!AW552</f>
        <v>0</v>
      </c>
      <c r="AM543" s="151">
        <f>COUNTIF(Schisto!AX552,"Sim")</f>
        <v>0</v>
      </c>
      <c r="AN543" s="56"/>
      <c r="AO543" s="151">
        <f>HTS!P552</f>
        <v>0</v>
      </c>
      <c r="AP543" s="151">
        <f>MAX(HTS!AK552,HTS!BS552)</f>
        <v>0</v>
      </c>
      <c r="AQ543" s="151">
        <f>MAX(HTS!AL552,HTS!BT552)</f>
        <v>0</v>
      </c>
      <c r="AR543" s="151">
        <f>MAX(HTS!AM552,HTS!BU552)</f>
        <v>0</v>
      </c>
      <c r="AS543" s="151">
        <f>MAX(HTS!AN552,HTS!BV552)</f>
        <v>0</v>
      </c>
      <c r="AT543" s="151">
        <f>MAX(HTS!AO552,HTS!BW552)</f>
        <v>0</v>
      </c>
      <c r="AU543" s="151">
        <f>MAX(HTS!AQ552,HTS!BY552)</f>
        <v>0</v>
      </c>
      <c r="AV543" s="151">
        <f>MAX(HTS!AR552,HTS!BZ552)</f>
        <v>0</v>
      </c>
      <c r="AW543" s="151">
        <f>MAX(HTS!AS552,HTS!CA552)</f>
        <v>0</v>
      </c>
      <c r="AX543" s="151">
        <f>MAX(HTS!AT552,HTS!CB552)</f>
        <v>0</v>
      </c>
      <c r="AY543" s="151">
        <f>MAX(HTS!AU552,HTS!CC552)</f>
        <v>0</v>
      </c>
      <c r="AZ543" s="151">
        <f>MAX(HTS!AV552,HTS!CD552)</f>
        <v>0</v>
      </c>
      <c r="BA543" s="151">
        <f>MAX(HTS!AW552,HTS!CE552)</f>
        <v>0</v>
      </c>
      <c r="BB543" s="151">
        <f>MAX(HTS!AX552,HTS!CF552)</f>
        <v>0</v>
      </c>
      <c r="BC543" s="151">
        <f>MAX(HTS!AY552,HTS!CG552)</f>
        <v>0</v>
      </c>
      <c r="BD543" s="151">
        <f>MAX(HTS!AZ552,HTS!CH552)</f>
        <v>0</v>
      </c>
      <c r="BE543" s="151">
        <f>MAX(HTS!BA552,HTS!CI552)</f>
        <v>0</v>
      </c>
      <c r="BF543" s="151">
        <f>MAX(HTS!BB552,HTS!CJ552)</f>
        <v>0</v>
      </c>
      <c r="BG543" s="151">
        <f>MAX(COUNTIF(HTS!BC552,"Sim"),COUNTIF(HTS!CK552,"Sim"))</f>
        <v>0</v>
      </c>
      <c r="BH543" s="56"/>
      <c r="BI543" s="151">
        <f>Tracoma!Q555</f>
        <v>0</v>
      </c>
      <c r="BJ543" s="151">
        <f>Tracoma!AK555</f>
        <v>0</v>
      </c>
      <c r="BK543" s="151">
        <f>Tracoma!AL555</f>
        <v>0</v>
      </c>
      <c r="BL543" s="151">
        <f>Tracoma!AN555</f>
        <v>0</v>
      </c>
      <c r="BM543" s="151">
        <f>Tracoma!AO555</f>
        <v>0</v>
      </c>
      <c r="BN543" s="151">
        <f>Tracoma!AT555</f>
        <v>0</v>
      </c>
      <c r="BO543" s="151">
        <f>Tracoma!AU555</f>
        <v>0</v>
      </c>
      <c r="BP543" s="151">
        <f>Tracoma!AV555</f>
        <v>0</v>
      </c>
      <c r="BQ543" s="151">
        <f>Tracoma!AW555</f>
        <v>0</v>
      </c>
      <c r="BR543" s="151">
        <f>COUNTIF(Tracoma!AX555,"Sim")</f>
        <v>0</v>
      </c>
      <c r="BS543" s="56"/>
      <c r="BT543" s="151">
        <f t="shared" si="93"/>
        <v>0</v>
      </c>
      <c r="BU543" s="151">
        <f t="shared" si="94"/>
        <v>0</v>
      </c>
      <c r="BV543" s="151">
        <f t="shared" si="95"/>
        <v>0</v>
      </c>
      <c r="BW543" s="151">
        <f t="shared" si="96"/>
        <v>0</v>
      </c>
      <c r="BX543" s="151">
        <f t="shared" si="97"/>
        <v>0</v>
      </c>
      <c r="BY543" s="151">
        <f t="shared" si="100"/>
        <v>0</v>
      </c>
      <c r="BZ543" s="151">
        <f t="shared" si="101"/>
        <v>0</v>
      </c>
      <c r="CA543" s="151">
        <f t="shared" si="102"/>
        <v>0</v>
      </c>
      <c r="CB543" s="151">
        <f t="shared" si="98"/>
        <v>0</v>
      </c>
      <c r="CC543" s="151">
        <f t="shared" si="99"/>
        <v>0</v>
      </c>
    </row>
    <row r="544" spans="2:81" x14ac:dyDescent="0.25">
      <c r="B544" s="366">
        <f>Demografia!B552</f>
        <v>0</v>
      </c>
      <c r="C544" s="366">
        <f>Demografia!C552</f>
        <v>0</v>
      </c>
      <c r="D544" s="367">
        <f>Demografia!D552</f>
        <v>0</v>
      </c>
      <c r="E544" s="342"/>
      <c r="F544" s="367">
        <f>FL!M551</f>
        <v>0</v>
      </c>
      <c r="G544" s="367">
        <f>FL!AE551</f>
        <v>0</v>
      </c>
      <c r="H544" s="367">
        <f>FL!AF551</f>
        <v>0</v>
      </c>
      <c r="I544" s="367">
        <f>FL!AH551</f>
        <v>0</v>
      </c>
      <c r="J544" s="367">
        <f>FL!AI551</f>
        <v>0</v>
      </c>
      <c r="K544" s="367">
        <f>FL!AK551</f>
        <v>0</v>
      </c>
      <c r="L544" s="367">
        <f>FL!AM551</f>
        <v>0</v>
      </c>
      <c r="M544" s="367">
        <f>FL!AN551</f>
        <v>0</v>
      </c>
      <c r="N544" s="367">
        <f>FL!AO551</f>
        <v>0</v>
      </c>
      <c r="O544" s="367">
        <f>FL!AP551</f>
        <v>0</v>
      </c>
      <c r="P544" s="367">
        <f>FL!AQ551</f>
        <v>0</v>
      </c>
      <c r="Q544" s="367">
        <f>COUNTIF(FL!AR551,"Sim")</f>
        <v>0</v>
      </c>
      <c r="R544" s="342"/>
      <c r="S544" s="367">
        <f>Onco!K551</f>
        <v>0</v>
      </c>
      <c r="T544" s="367">
        <f>MAX(Onco!AB551,Onco!BA551)</f>
        <v>0</v>
      </c>
      <c r="U544" s="367">
        <f>MAX(Onco!AC551,Onco!BB551)</f>
        <v>0</v>
      </c>
      <c r="V544" s="367">
        <f>MAX(Onco!AE551,Onco!BD551)</f>
        <v>0</v>
      </c>
      <c r="W544" s="367">
        <f>MAX(Onco!AF551,Onco!BE551)</f>
        <v>0</v>
      </c>
      <c r="X544" s="367">
        <f>MAX(Onco!AG551,Onco!BF551)</f>
        <v>0</v>
      </c>
      <c r="Y544" s="367">
        <f>MAX(Onco!AH551,Onco!BG551)</f>
        <v>0</v>
      </c>
      <c r="Z544" s="367">
        <f>MAX(Onco!AI551,Onco!BH551)</f>
        <v>0</v>
      </c>
      <c r="AA544" s="367">
        <f>MAX(Onco!AJ551,Onco!BI551)</f>
        <v>0</v>
      </c>
      <c r="AB544" s="367">
        <f>MAX(COUNTIF(Onco!AK551,"Sim"),COUNTIF(Onco!BJ551,"Sim"))</f>
        <v>0</v>
      </c>
      <c r="AC544" s="342"/>
      <c r="AD544" s="367">
        <f>Schisto!P553</f>
        <v>0</v>
      </c>
      <c r="AE544" s="367">
        <f>Schisto!AI553</f>
        <v>0</v>
      </c>
      <c r="AF544" s="367">
        <f>Schisto!AJ553</f>
        <v>0</v>
      </c>
      <c r="AG544" s="367">
        <f>Schisto!AN553</f>
        <v>0</v>
      </c>
      <c r="AH544" s="367">
        <f>Schisto!AO553</f>
        <v>0</v>
      </c>
      <c r="AI544" s="367">
        <f>Schisto!AT553</f>
        <v>0</v>
      </c>
      <c r="AJ544" s="367">
        <f>Schisto!AU553</f>
        <v>0</v>
      </c>
      <c r="AK544" s="367">
        <f>Schisto!AV553</f>
        <v>0</v>
      </c>
      <c r="AL544" s="367">
        <f>Schisto!AW553</f>
        <v>0</v>
      </c>
      <c r="AM544" s="367">
        <f>COUNTIF(Schisto!AX553,"Sim")</f>
        <v>0</v>
      </c>
      <c r="AN544" s="342"/>
      <c r="AO544" s="367">
        <f>HTS!P553</f>
        <v>0</v>
      </c>
      <c r="AP544" s="367">
        <f>MAX(HTS!AK553,HTS!BS553)</f>
        <v>0</v>
      </c>
      <c r="AQ544" s="367">
        <f>MAX(HTS!AL553,HTS!BT553)</f>
        <v>0</v>
      </c>
      <c r="AR544" s="367">
        <f>MAX(HTS!AM553,HTS!BU553)</f>
        <v>0</v>
      </c>
      <c r="AS544" s="367">
        <f>MAX(HTS!AN553,HTS!BV553)</f>
        <v>0</v>
      </c>
      <c r="AT544" s="367">
        <f>MAX(HTS!AO553,HTS!BW553)</f>
        <v>0</v>
      </c>
      <c r="AU544" s="367">
        <f>MAX(HTS!AQ553,HTS!BY553)</f>
        <v>0</v>
      </c>
      <c r="AV544" s="367">
        <f>MAX(HTS!AR553,HTS!BZ553)</f>
        <v>0</v>
      </c>
      <c r="AW544" s="367">
        <f>MAX(HTS!AS553,HTS!CA553)</f>
        <v>0</v>
      </c>
      <c r="AX544" s="367">
        <f>MAX(HTS!AT553,HTS!CB553)</f>
        <v>0</v>
      </c>
      <c r="AY544" s="367">
        <f>MAX(HTS!AU553,HTS!CC553)</f>
        <v>0</v>
      </c>
      <c r="AZ544" s="367">
        <f>MAX(HTS!AV553,HTS!CD553)</f>
        <v>0</v>
      </c>
      <c r="BA544" s="367">
        <f>MAX(HTS!AW553,HTS!CE553)</f>
        <v>0</v>
      </c>
      <c r="BB544" s="367">
        <f>MAX(HTS!AX553,HTS!CF553)</f>
        <v>0</v>
      </c>
      <c r="BC544" s="367">
        <f>MAX(HTS!AY553,HTS!CG553)</f>
        <v>0</v>
      </c>
      <c r="BD544" s="367">
        <f>MAX(HTS!AZ553,HTS!CH553)</f>
        <v>0</v>
      </c>
      <c r="BE544" s="367">
        <f>MAX(HTS!BA553,HTS!CI553)</f>
        <v>0</v>
      </c>
      <c r="BF544" s="367">
        <f>MAX(HTS!BB553,HTS!CJ553)</f>
        <v>0</v>
      </c>
      <c r="BG544" s="367">
        <f>MAX(COUNTIF(HTS!BC553,"Sim"),COUNTIF(HTS!CK553,"Sim"))</f>
        <v>0</v>
      </c>
      <c r="BH544" s="342"/>
      <c r="BI544" s="367">
        <f>Tracoma!Q556</f>
        <v>0</v>
      </c>
      <c r="BJ544" s="367">
        <f>Tracoma!AK556</f>
        <v>0</v>
      </c>
      <c r="BK544" s="367">
        <f>Tracoma!AL556</f>
        <v>0</v>
      </c>
      <c r="BL544" s="367">
        <f>Tracoma!AN556</f>
        <v>0</v>
      </c>
      <c r="BM544" s="367">
        <f>Tracoma!AO556</f>
        <v>0</v>
      </c>
      <c r="BN544" s="367">
        <f>Tracoma!AT556</f>
        <v>0</v>
      </c>
      <c r="BO544" s="367">
        <f>Tracoma!AU556</f>
        <v>0</v>
      </c>
      <c r="BP544" s="367">
        <f>Tracoma!AV556</f>
        <v>0</v>
      </c>
      <c r="BQ544" s="367">
        <f>Tracoma!AW556</f>
        <v>0</v>
      </c>
      <c r="BR544" s="367">
        <f>COUNTIF(Tracoma!AX556,"Sim")</f>
        <v>0</v>
      </c>
      <c r="BS544" s="342"/>
      <c r="BT544" s="367">
        <f t="shared" si="93"/>
        <v>0</v>
      </c>
      <c r="BU544" s="367">
        <f t="shared" si="94"/>
        <v>0</v>
      </c>
      <c r="BV544" s="367">
        <f t="shared" si="95"/>
        <v>0</v>
      </c>
      <c r="BW544" s="367">
        <f t="shared" si="96"/>
        <v>0</v>
      </c>
      <c r="BX544" s="367">
        <f t="shared" si="97"/>
        <v>0</v>
      </c>
      <c r="BY544" s="367">
        <f t="shared" si="100"/>
        <v>0</v>
      </c>
      <c r="BZ544" s="367">
        <f t="shared" si="101"/>
        <v>0</v>
      </c>
      <c r="CA544" s="367">
        <f t="shared" si="102"/>
        <v>0</v>
      </c>
      <c r="CB544" s="367">
        <f t="shared" si="98"/>
        <v>0</v>
      </c>
      <c r="CC544" s="367">
        <f t="shared" si="99"/>
        <v>0</v>
      </c>
    </row>
    <row r="545" spans="2:81" x14ac:dyDescent="0.25">
      <c r="B545" s="150">
        <f>Demografia!B553</f>
        <v>0</v>
      </c>
      <c r="C545" s="150">
        <f>Demografia!C553</f>
        <v>0</v>
      </c>
      <c r="D545" s="151">
        <f>Demografia!D553</f>
        <v>0</v>
      </c>
      <c r="E545" s="56"/>
      <c r="F545" s="151">
        <f>FL!M552</f>
        <v>0</v>
      </c>
      <c r="G545" s="151">
        <f>FL!AE552</f>
        <v>0</v>
      </c>
      <c r="H545" s="151">
        <f>FL!AF552</f>
        <v>0</v>
      </c>
      <c r="I545" s="151">
        <f>FL!AH552</f>
        <v>0</v>
      </c>
      <c r="J545" s="151">
        <f>FL!AI552</f>
        <v>0</v>
      </c>
      <c r="K545" s="151">
        <f>FL!AK552</f>
        <v>0</v>
      </c>
      <c r="L545" s="151">
        <f>FL!AM552</f>
        <v>0</v>
      </c>
      <c r="M545" s="151">
        <f>FL!AN552</f>
        <v>0</v>
      </c>
      <c r="N545" s="151">
        <f>FL!AO552</f>
        <v>0</v>
      </c>
      <c r="O545" s="151">
        <f>FL!AP552</f>
        <v>0</v>
      </c>
      <c r="P545" s="151">
        <f>FL!AQ552</f>
        <v>0</v>
      </c>
      <c r="Q545" s="151">
        <f>COUNTIF(FL!AR552,"Sim")</f>
        <v>0</v>
      </c>
      <c r="R545" s="56"/>
      <c r="S545" s="151">
        <f>Onco!K552</f>
        <v>0</v>
      </c>
      <c r="T545" s="151">
        <f>MAX(Onco!AB552,Onco!BA552)</f>
        <v>0</v>
      </c>
      <c r="U545" s="151">
        <f>MAX(Onco!AC552,Onco!BB552)</f>
        <v>0</v>
      </c>
      <c r="V545" s="151">
        <f>MAX(Onco!AE552,Onco!BD552)</f>
        <v>0</v>
      </c>
      <c r="W545" s="151">
        <f>MAX(Onco!AF552,Onco!BE552)</f>
        <v>0</v>
      </c>
      <c r="X545" s="151">
        <f>MAX(Onco!AG552,Onco!BF552)</f>
        <v>0</v>
      </c>
      <c r="Y545" s="151">
        <f>MAX(Onco!AH552,Onco!BG552)</f>
        <v>0</v>
      </c>
      <c r="Z545" s="151">
        <f>MAX(Onco!AI552,Onco!BH552)</f>
        <v>0</v>
      </c>
      <c r="AA545" s="151">
        <f>MAX(Onco!AJ552,Onco!BI552)</f>
        <v>0</v>
      </c>
      <c r="AB545" s="151">
        <f>MAX(COUNTIF(Onco!AK552,"Sim"),COUNTIF(Onco!BJ552,"Sim"))</f>
        <v>0</v>
      </c>
      <c r="AC545" s="56"/>
      <c r="AD545" s="151">
        <f>Schisto!P554</f>
        <v>0</v>
      </c>
      <c r="AE545" s="151">
        <f>Schisto!AI554</f>
        <v>0</v>
      </c>
      <c r="AF545" s="151">
        <f>Schisto!AJ554</f>
        <v>0</v>
      </c>
      <c r="AG545" s="151">
        <f>Schisto!AN554</f>
        <v>0</v>
      </c>
      <c r="AH545" s="151">
        <f>Schisto!AO554</f>
        <v>0</v>
      </c>
      <c r="AI545" s="151">
        <f>Schisto!AT554</f>
        <v>0</v>
      </c>
      <c r="AJ545" s="151">
        <f>Schisto!AU554</f>
        <v>0</v>
      </c>
      <c r="AK545" s="151">
        <f>Schisto!AV554</f>
        <v>0</v>
      </c>
      <c r="AL545" s="151">
        <f>Schisto!AW554</f>
        <v>0</v>
      </c>
      <c r="AM545" s="151">
        <f>COUNTIF(Schisto!AX554,"Sim")</f>
        <v>0</v>
      </c>
      <c r="AN545" s="56"/>
      <c r="AO545" s="151">
        <f>HTS!P554</f>
        <v>0</v>
      </c>
      <c r="AP545" s="151">
        <f>MAX(HTS!AK554,HTS!BS554)</f>
        <v>0</v>
      </c>
      <c r="AQ545" s="151">
        <f>MAX(HTS!AL554,HTS!BT554)</f>
        <v>0</v>
      </c>
      <c r="AR545" s="151">
        <f>MAX(HTS!AM554,HTS!BU554)</f>
        <v>0</v>
      </c>
      <c r="AS545" s="151">
        <f>MAX(HTS!AN554,HTS!BV554)</f>
        <v>0</v>
      </c>
      <c r="AT545" s="151">
        <f>MAX(HTS!AO554,HTS!BW554)</f>
        <v>0</v>
      </c>
      <c r="AU545" s="151">
        <f>MAX(HTS!AQ554,HTS!BY554)</f>
        <v>0</v>
      </c>
      <c r="AV545" s="151">
        <f>MAX(HTS!AR554,HTS!BZ554)</f>
        <v>0</v>
      </c>
      <c r="AW545" s="151">
        <f>MAX(HTS!AS554,HTS!CA554)</f>
        <v>0</v>
      </c>
      <c r="AX545" s="151">
        <f>MAX(HTS!AT554,HTS!CB554)</f>
        <v>0</v>
      </c>
      <c r="AY545" s="151">
        <f>MAX(HTS!AU554,HTS!CC554)</f>
        <v>0</v>
      </c>
      <c r="AZ545" s="151">
        <f>MAX(HTS!AV554,HTS!CD554)</f>
        <v>0</v>
      </c>
      <c r="BA545" s="151">
        <f>MAX(HTS!AW554,HTS!CE554)</f>
        <v>0</v>
      </c>
      <c r="BB545" s="151">
        <f>MAX(HTS!AX554,HTS!CF554)</f>
        <v>0</v>
      </c>
      <c r="BC545" s="151">
        <f>MAX(HTS!AY554,HTS!CG554)</f>
        <v>0</v>
      </c>
      <c r="BD545" s="151">
        <f>MAX(HTS!AZ554,HTS!CH554)</f>
        <v>0</v>
      </c>
      <c r="BE545" s="151">
        <f>MAX(HTS!BA554,HTS!CI554)</f>
        <v>0</v>
      </c>
      <c r="BF545" s="151">
        <f>MAX(HTS!BB554,HTS!CJ554)</f>
        <v>0</v>
      </c>
      <c r="BG545" s="151">
        <f>MAX(COUNTIF(HTS!BC554,"Sim"),COUNTIF(HTS!CK554,"Sim"))</f>
        <v>0</v>
      </c>
      <c r="BH545" s="56"/>
      <c r="BI545" s="151">
        <f>Tracoma!Q557</f>
        <v>0</v>
      </c>
      <c r="BJ545" s="151">
        <f>Tracoma!AK557</f>
        <v>0</v>
      </c>
      <c r="BK545" s="151">
        <f>Tracoma!AL557</f>
        <v>0</v>
      </c>
      <c r="BL545" s="151">
        <f>Tracoma!AN557</f>
        <v>0</v>
      </c>
      <c r="BM545" s="151">
        <f>Tracoma!AO557</f>
        <v>0</v>
      </c>
      <c r="BN545" s="151">
        <f>Tracoma!AT557</f>
        <v>0</v>
      </c>
      <c r="BO545" s="151">
        <f>Tracoma!AU557</f>
        <v>0</v>
      </c>
      <c r="BP545" s="151">
        <f>Tracoma!AV557</f>
        <v>0</v>
      </c>
      <c r="BQ545" s="151">
        <f>Tracoma!AW557</f>
        <v>0</v>
      </c>
      <c r="BR545" s="151">
        <f>COUNTIF(Tracoma!AX557,"Sim")</f>
        <v>0</v>
      </c>
      <c r="BS545" s="56"/>
      <c r="BT545" s="151">
        <f t="shared" si="93"/>
        <v>0</v>
      </c>
      <c r="BU545" s="151">
        <f t="shared" si="94"/>
        <v>0</v>
      </c>
      <c r="BV545" s="151">
        <f t="shared" si="95"/>
        <v>0</v>
      </c>
      <c r="BW545" s="151">
        <f t="shared" si="96"/>
        <v>0</v>
      </c>
      <c r="BX545" s="151">
        <f t="shared" si="97"/>
        <v>0</v>
      </c>
      <c r="BY545" s="151">
        <f t="shared" si="100"/>
        <v>0</v>
      </c>
      <c r="BZ545" s="151">
        <f t="shared" si="101"/>
        <v>0</v>
      </c>
      <c r="CA545" s="151">
        <f t="shared" si="102"/>
        <v>0</v>
      </c>
      <c r="CB545" s="151">
        <f t="shared" si="98"/>
        <v>0</v>
      </c>
      <c r="CC545" s="151">
        <f t="shared" si="99"/>
        <v>0</v>
      </c>
    </row>
    <row r="546" spans="2:81" x14ac:dyDescent="0.25">
      <c r="B546" s="366">
        <f>Demografia!B554</f>
        <v>0</v>
      </c>
      <c r="C546" s="366">
        <f>Demografia!C554</f>
        <v>0</v>
      </c>
      <c r="D546" s="367">
        <f>Demografia!D554</f>
        <v>0</v>
      </c>
      <c r="E546" s="342"/>
      <c r="F546" s="367">
        <f>FL!M553</f>
        <v>0</v>
      </c>
      <c r="G546" s="367">
        <f>FL!AE553</f>
        <v>0</v>
      </c>
      <c r="H546" s="367">
        <f>FL!AF553</f>
        <v>0</v>
      </c>
      <c r="I546" s="367">
        <f>FL!AH553</f>
        <v>0</v>
      </c>
      <c r="J546" s="367">
        <f>FL!AI553</f>
        <v>0</v>
      </c>
      <c r="K546" s="367">
        <f>FL!AK553</f>
        <v>0</v>
      </c>
      <c r="L546" s="367">
        <f>FL!AM553</f>
        <v>0</v>
      </c>
      <c r="M546" s="367">
        <f>FL!AN553</f>
        <v>0</v>
      </c>
      <c r="N546" s="367">
        <f>FL!AO553</f>
        <v>0</v>
      </c>
      <c r="O546" s="367">
        <f>FL!AP553</f>
        <v>0</v>
      </c>
      <c r="P546" s="367">
        <f>FL!AQ553</f>
        <v>0</v>
      </c>
      <c r="Q546" s="367">
        <f>COUNTIF(FL!AR553,"Sim")</f>
        <v>0</v>
      </c>
      <c r="R546" s="342"/>
      <c r="S546" s="367">
        <f>Onco!K553</f>
        <v>0</v>
      </c>
      <c r="T546" s="367">
        <f>MAX(Onco!AB553,Onco!BA553)</f>
        <v>0</v>
      </c>
      <c r="U546" s="367">
        <f>MAX(Onco!AC553,Onco!BB553)</f>
        <v>0</v>
      </c>
      <c r="V546" s="367">
        <f>MAX(Onco!AE553,Onco!BD553)</f>
        <v>0</v>
      </c>
      <c r="W546" s="367">
        <f>MAX(Onco!AF553,Onco!BE553)</f>
        <v>0</v>
      </c>
      <c r="X546" s="367">
        <f>MAX(Onco!AG553,Onco!BF553)</f>
        <v>0</v>
      </c>
      <c r="Y546" s="367">
        <f>MAX(Onco!AH553,Onco!BG553)</f>
        <v>0</v>
      </c>
      <c r="Z546" s="367">
        <f>MAX(Onco!AI553,Onco!BH553)</f>
        <v>0</v>
      </c>
      <c r="AA546" s="367">
        <f>MAX(Onco!AJ553,Onco!BI553)</f>
        <v>0</v>
      </c>
      <c r="AB546" s="367">
        <f>MAX(COUNTIF(Onco!AK553,"Sim"),COUNTIF(Onco!BJ553,"Sim"))</f>
        <v>0</v>
      </c>
      <c r="AC546" s="342"/>
      <c r="AD546" s="367">
        <f>Schisto!P555</f>
        <v>0</v>
      </c>
      <c r="AE546" s="367">
        <f>Schisto!AI555</f>
        <v>0</v>
      </c>
      <c r="AF546" s="367">
        <f>Schisto!AJ555</f>
        <v>0</v>
      </c>
      <c r="AG546" s="367">
        <f>Schisto!AN555</f>
        <v>0</v>
      </c>
      <c r="AH546" s="367">
        <f>Schisto!AO555</f>
        <v>0</v>
      </c>
      <c r="AI546" s="367">
        <f>Schisto!AT555</f>
        <v>0</v>
      </c>
      <c r="AJ546" s="367">
        <f>Schisto!AU555</f>
        <v>0</v>
      </c>
      <c r="AK546" s="367">
        <f>Schisto!AV555</f>
        <v>0</v>
      </c>
      <c r="AL546" s="367">
        <f>Schisto!AW555</f>
        <v>0</v>
      </c>
      <c r="AM546" s="367">
        <f>COUNTIF(Schisto!AX555,"Sim")</f>
        <v>0</v>
      </c>
      <c r="AN546" s="342"/>
      <c r="AO546" s="367">
        <f>HTS!P555</f>
        <v>0</v>
      </c>
      <c r="AP546" s="367">
        <f>MAX(HTS!AK555,HTS!BS555)</f>
        <v>0</v>
      </c>
      <c r="AQ546" s="367">
        <f>MAX(HTS!AL555,HTS!BT555)</f>
        <v>0</v>
      </c>
      <c r="AR546" s="367">
        <f>MAX(HTS!AM555,HTS!BU555)</f>
        <v>0</v>
      </c>
      <c r="AS546" s="367">
        <f>MAX(HTS!AN555,HTS!BV555)</f>
        <v>0</v>
      </c>
      <c r="AT546" s="367">
        <f>MAX(HTS!AO555,HTS!BW555)</f>
        <v>0</v>
      </c>
      <c r="AU546" s="367">
        <f>MAX(HTS!AQ555,HTS!BY555)</f>
        <v>0</v>
      </c>
      <c r="AV546" s="367">
        <f>MAX(HTS!AR555,HTS!BZ555)</f>
        <v>0</v>
      </c>
      <c r="AW546" s="367">
        <f>MAX(HTS!AS555,HTS!CA555)</f>
        <v>0</v>
      </c>
      <c r="AX546" s="367">
        <f>MAX(HTS!AT555,HTS!CB555)</f>
        <v>0</v>
      </c>
      <c r="AY546" s="367">
        <f>MAX(HTS!AU555,HTS!CC555)</f>
        <v>0</v>
      </c>
      <c r="AZ546" s="367">
        <f>MAX(HTS!AV555,HTS!CD555)</f>
        <v>0</v>
      </c>
      <c r="BA546" s="367">
        <f>MAX(HTS!AW555,HTS!CE555)</f>
        <v>0</v>
      </c>
      <c r="BB546" s="367">
        <f>MAX(HTS!AX555,HTS!CF555)</f>
        <v>0</v>
      </c>
      <c r="BC546" s="367">
        <f>MAX(HTS!AY555,HTS!CG555)</f>
        <v>0</v>
      </c>
      <c r="BD546" s="367">
        <f>MAX(HTS!AZ555,HTS!CH555)</f>
        <v>0</v>
      </c>
      <c r="BE546" s="367">
        <f>MAX(HTS!BA555,HTS!CI555)</f>
        <v>0</v>
      </c>
      <c r="BF546" s="367">
        <f>MAX(HTS!BB555,HTS!CJ555)</f>
        <v>0</v>
      </c>
      <c r="BG546" s="367">
        <f>MAX(COUNTIF(HTS!BC555,"Sim"),COUNTIF(HTS!CK555,"Sim"))</f>
        <v>0</v>
      </c>
      <c r="BH546" s="342"/>
      <c r="BI546" s="367">
        <f>Tracoma!Q558</f>
        <v>0</v>
      </c>
      <c r="BJ546" s="367">
        <f>Tracoma!AK558</f>
        <v>0</v>
      </c>
      <c r="BK546" s="367">
        <f>Tracoma!AL558</f>
        <v>0</v>
      </c>
      <c r="BL546" s="367">
        <f>Tracoma!AN558</f>
        <v>0</v>
      </c>
      <c r="BM546" s="367">
        <f>Tracoma!AO558</f>
        <v>0</v>
      </c>
      <c r="BN546" s="367">
        <f>Tracoma!AT558</f>
        <v>0</v>
      </c>
      <c r="BO546" s="367">
        <f>Tracoma!AU558</f>
        <v>0</v>
      </c>
      <c r="BP546" s="367">
        <f>Tracoma!AV558</f>
        <v>0</v>
      </c>
      <c r="BQ546" s="367">
        <f>Tracoma!AW558</f>
        <v>0</v>
      </c>
      <c r="BR546" s="367">
        <f>COUNTIF(Tracoma!AX558,"Sim")</f>
        <v>0</v>
      </c>
      <c r="BS546" s="342"/>
      <c r="BT546" s="367">
        <f t="shared" si="93"/>
        <v>0</v>
      </c>
      <c r="BU546" s="367">
        <f t="shared" si="94"/>
        <v>0</v>
      </c>
      <c r="BV546" s="367">
        <f t="shared" si="95"/>
        <v>0</v>
      </c>
      <c r="BW546" s="367">
        <f t="shared" si="96"/>
        <v>0</v>
      </c>
      <c r="BX546" s="367">
        <f t="shared" si="97"/>
        <v>0</v>
      </c>
      <c r="BY546" s="367">
        <f t="shared" si="100"/>
        <v>0</v>
      </c>
      <c r="BZ546" s="367">
        <f t="shared" si="101"/>
        <v>0</v>
      </c>
      <c r="CA546" s="367">
        <f t="shared" si="102"/>
        <v>0</v>
      </c>
      <c r="CB546" s="367">
        <f t="shared" si="98"/>
        <v>0</v>
      </c>
      <c r="CC546" s="367">
        <f t="shared" si="99"/>
        <v>0</v>
      </c>
    </row>
    <row r="547" spans="2:81" x14ac:dyDescent="0.25">
      <c r="B547" s="150">
        <f>Demografia!B555</f>
        <v>0</v>
      </c>
      <c r="C547" s="150">
        <f>Demografia!C555</f>
        <v>0</v>
      </c>
      <c r="D547" s="151">
        <f>Demografia!D555</f>
        <v>0</v>
      </c>
      <c r="E547" s="56"/>
      <c r="F547" s="151">
        <f>FL!M554</f>
        <v>0</v>
      </c>
      <c r="G547" s="151">
        <f>FL!AE554</f>
        <v>0</v>
      </c>
      <c r="H547" s="151">
        <f>FL!AF554</f>
        <v>0</v>
      </c>
      <c r="I547" s="151">
        <f>FL!AH554</f>
        <v>0</v>
      </c>
      <c r="J547" s="151">
        <f>FL!AI554</f>
        <v>0</v>
      </c>
      <c r="K547" s="151">
        <f>FL!AK554</f>
        <v>0</v>
      </c>
      <c r="L547" s="151">
        <f>FL!AM554</f>
        <v>0</v>
      </c>
      <c r="M547" s="151">
        <f>FL!AN554</f>
        <v>0</v>
      </c>
      <c r="N547" s="151">
        <f>FL!AO554</f>
        <v>0</v>
      </c>
      <c r="O547" s="151">
        <f>FL!AP554</f>
        <v>0</v>
      </c>
      <c r="P547" s="151">
        <f>FL!AQ554</f>
        <v>0</v>
      </c>
      <c r="Q547" s="151">
        <f>COUNTIF(FL!AR554,"Sim")</f>
        <v>0</v>
      </c>
      <c r="R547" s="56"/>
      <c r="S547" s="151">
        <f>Onco!K554</f>
        <v>0</v>
      </c>
      <c r="T547" s="151">
        <f>MAX(Onco!AB554,Onco!BA554)</f>
        <v>0</v>
      </c>
      <c r="U547" s="151">
        <f>MAX(Onco!AC554,Onco!BB554)</f>
        <v>0</v>
      </c>
      <c r="V547" s="151">
        <f>MAX(Onco!AE554,Onco!BD554)</f>
        <v>0</v>
      </c>
      <c r="W547" s="151">
        <f>MAX(Onco!AF554,Onco!BE554)</f>
        <v>0</v>
      </c>
      <c r="X547" s="151">
        <f>MAX(Onco!AG554,Onco!BF554)</f>
        <v>0</v>
      </c>
      <c r="Y547" s="151">
        <f>MAX(Onco!AH554,Onco!BG554)</f>
        <v>0</v>
      </c>
      <c r="Z547" s="151">
        <f>MAX(Onco!AI554,Onco!BH554)</f>
        <v>0</v>
      </c>
      <c r="AA547" s="151">
        <f>MAX(Onco!AJ554,Onco!BI554)</f>
        <v>0</v>
      </c>
      <c r="AB547" s="151">
        <f>MAX(COUNTIF(Onco!AK554,"Sim"),COUNTIF(Onco!BJ554,"Sim"))</f>
        <v>0</v>
      </c>
      <c r="AC547" s="56"/>
      <c r="AD547" s="151">
        <f>Schisto!P556</f>
        <v>0</v>
      </c>
      <c r="AE547" s="151">
        <f>Schisto!AI556</f>
        <v>0</v>
      </c>
      <c r="AF547" s="151">
        <f>Schisto!AJ556</f>
        <v>0</v>
      </c>
      <c r="AG547" s="151">
        <f>Schisto!AN556</f>
        <v>0</v>
      </c>
      <c r="AH547" s="151">
        <f>Schisto!AO556</f>
        <v>0</v>
      </c>
      <c r="AI547" s="151">
        <f>Schisto!AT556</f>
        <v>0</v>
      </c>
      <c r="AJ547" s="151">
        <f>Schisto!AU556</f>
        <v>0</v>
      </c>
      <c r="AK547" s="151">
        <f>Schisto!AV556</f>
        <v>0</v>
      </c>
      <c r="AL547" s="151">
        <f>Schisto!AW556</f>
        <v>0</v>
      </c>
      <c r="AM547" s="151">
        <f>COUNTIF(Schisto!AX556,"Sim")</f>
        <v>0</v>
      </c>
      <c r="AN547" s="56"/>
      <c r="AO547" s="151">
        <f>HTS!P556</f>
        <v>0</v>
      </c>
      <c r="AP547" s="151">
        <f>MAX(HTS!AK556,HTS!BS556)</f>
        <v>0</v>
      </c>
      <c r="AQ547" s="151">
        <f>MAX(HTS!AL556,HTS!BT556)</f>
        <v>0</v>
      </c>
      <c r="AR547" s="151">
        <f>MAX(HTS!AM556,HTS!BU556)</f>
        <v>0</v>
      </c>
      <c r="AS547" s="151">
        <f>MAX(HTS!AN556,HTS!BV556)</f>
        <v>0</v>
      </c>
      <c r="AT547" s="151">
        <f>MAX(HTS!AO556,HTS!BW556)</f>
        <v>0</v>
      </c>
      <c r="AU547" s="151">
        <f>MAX(HTS!AQ556,HTS!BY556)</f>
        <v>0</v>
      </c>
      <c r="AV547" s="151">
        <f>MAX(HTS!AR556,HTS!BZ556)</f>
        <v>0</v>
      </c>
      <c r="AW547" s="151">
        <f>MAX(HTS!AS556,HTS!CA556)</f>
        <v>0</v>
      </c>
      <c r="AX547" s="151">
        <f>MAX(HTS!AT556,HTS!CB556)</f>
        <v>0</v>
      </c>
      <c r="AY547" s="151">
        <f>MAX(HTS!AU556,HTS!CC556)</f>
        <v>0</v>
      </c>
      <c r="AZ547" s="151">
        <f>MAX(HTS!AV556,HTS!CD556)</f>
        <v>0</v>
      </c>
      <c r="BA547" s="151">
        <f>MAX(HTS!AW556,HTS!CE556)</f>
        <v>0</v>
      </c>
      <c r="BB547" s="151">
        <f>MAX(HTS!AX556,HTS!CF556)</f>
        <v>0</v>
      </c>
      <c r="BC547" s="151">
        <f>MAX(HTS!AY556,HTS!CG556)</f>
        <v>0</v>
      </c>
      <c r="BD547" s="151">
        <f>MAX(HTS!AZ556,HTS!CH556)</f>
        <v>0</v>
      </c>
      <c r="BE547" s="151">
        <f>MAX(HTS!BA556,HTS!CI556)</f>
        <v>0</v>
      </c>
      <c r="BF547" s="151">
        <f>MAX(HTS!BB556,HTS!CJ556)</f>
        <v>0</v>
      </c>
      <c r="BG547" s="151">
        <f>MAX(COUNTIF(HTS!BC556,"Sim"),COUNTIF(HTS!CK556,"Sim"))</f>
        <v>0</v>
      </c>
      <c r="BH547" s="56"/>
      <c r="BI547" s="151">
        <f>Tracoma!Q559</f>
        <v>0</v>
      </c>
      <c r="BJ547" s="151">
        <f>Tracoma!AK559</f>
        <v>0</v>
      </c>
      <c r="BK547" s="151">
        <f>Tracoma!AL559</f>
        <v>0</v>
      </c>
      <c r="BL547" s="151">
        <f>Tracoma!AN559</f>
        <v>0</v>
      </c>
      <c r="BM547" s="151">
        <f>Tracoma!AO559</f>
        <v>0</v>
      </c>
      <c r="BN547" s="151">
        <f>Tracoma!AT559</f>
        <v>0</v>
      </c>
      <c r="BO547" s="151">
        <f>Tracoma!AU559</f>
        <v>0</v>
      </c>
      <c r="BP547" s="151">
        <f>Tracoma!AV559</f>
        <v>0</v>
      </c>
      <c r="BQ547" s="151">
        <f>Tracoma!AW559</f>
        <v>0</v>
      </c>
      <c r="BR547" s="151">
        <f>COUNTIF(Tracoma!AX559,"Sim")</f>
        <v>0</v>
      </c>
      <c r="BS547" s="56"/>
      <c r="BT547" s="151">
        <f t="shared" si="93"/>
        <v>0</v>
      </c>
      <c r="BU547" s="151">
        <f t="shared" si="94"/>
        <v>0</v>
      </c>
      <c r="BV547" s="151">
        <f t="shared" si="95"/>
        <v>0</v>
      </c>
      <c r="BW547" s="151">
        <f t="shared" si="96"/>
        <v>0</v>
      </c>
      <c r="BX547" s="151">
        <f t="shared" si="97"/>
        <v>0</v>
      </c>
      <c r="BY547" s="151">
        <f t="shared" si="100"/>
        <v>0</v>
      </c>
      <c r="BZ547" s="151">
        <f t="shared" si="101"/>
        <v>0</v>
      </c>
      <c r="CA547" s="151">
        <f t="shared" si="102"/>
        <v>0</v>
      </c>
      <c r="CB547" s="151">
        <f t="shared" si="98"/>
        <v>0</v>
      </c>
      <c r="CC547" s="151">
        <f t="shared" si="99"/>
        <v>0</v>
      </c>
    </row>
    <row r="548" spans="2:81" x14ac:dyDescent="0.25">
      <c r="B548" s="366">
        <f>Demografia!B556</f>
        <v>0</v>
      </c>
      <c r="C548" s="366">
        <f>Demografia!C556</f>
        <v>0</v>
      </c>
      <c r="D548" s="367">
        <f>Demografia!D556</f>
        <v>0</v>
      </c>
      <c r="E548" s="342"/>
      <c r="F548" s="367">
        <f>FL!M555</f>
        <v>0</v>
      </c>
      <c r="G548" s="367">
        <f>FL!AE555</f>
        <v>0</v>
      </c>
      <c r="H548" s="367">
        <f>FL!AF555</f>
        <v>0</v>
      </c>
      <c r="I548" s="367">
        <f>FL!AH555</f>
        <v>0</v>
      </c>
      <c r="J548" s="367">
        <f>FL!AI555</f>
        <v>0</v>
      </c>
      <c r="K548" s="367">
        <f>FL!AK555</f>
        <v>0</v>
      </c>
      <c r="L548" s="367">
        <f>FL!AM555</f>
        <v>0</v>
      </c>
      <c r="M548" s="367">
        <f>FL!AN555</f>
        <v>0</v>
      </c>
      <c r="N548" s="367">
        <f>FL!AO555</f>
        <v>0</v>
      </c>
      <c r="O548" s="367">
        <f>FL!AP555</f>
        <v>0</v>
      </c>
      <c r="P548" s="367">
        <f>FL!AQ555</f>
        <v>0</v>
      </c>
      <c r="Q548" s="367">
        <f>COUNTIF(FL!AR555,"Sim")</f>
        <v>0</v>
      </c>
      <c r="R548" s="342"/>
      <c r="S548" s="367">
        <f>Onco!K555</f>
        <v>0</v>
      </c>
      <c r="T548" s="367">
        <f>MAX(Onco!AB555,Onco!BA555)</f>
        <v>0</v>
      </c>
      <c r="U548" s="367">
        <f>MAX(Onco!AC555,Onco!BB555)</f>
        <v>0</v>
      </c>
      <c r="V548" s="367">
        <f>MAX(Onco!AE555,Onco!BD555)</f>
        <v>0</v>
      </c>
      <c r="W548" s="367">
        <f>MAX(Onco!AF555,Onco!BE555)</f>
        <v>0</v>
      </c>
      <c r="X548" s="367">
        <f>MAX(Onco!AG555,Onco!BF555)</f>
        <v>0</v>
      </c>
      <c r="Y548" s="367">
        <f>MAX(Onco!AH555,Onco!BG555)</f>
        <v>0</v>
      </c>
      <c r="Z548" s="367">
        <f>MAX(Onco!AI555,Onco!BH555)</f>
        <v>0</v>
      </c>
      <c r="AA548" s="367">
        <f>MAX(Onco!AJ555,Onco!BI555)</f>
        <v>0</v>
      </c>
      <c r="AB548" s="367">
        <f>MAX(COUNTIF(Onco!AK555,"Sim"),COUNTIF(Onco!BJ555,"Sim"))</f>
        <v>0</v>
      </c>
      <c r="AC548" s="342"/>
      <c r="AD548" s="367">
        <f>Schisto!P557</f>
        <v>0</v>
      </c>
      <c r="AE548" s="367">
        <f>Schisto!AI557</f>
        <v>0</v>
      </c>
      <c r="AF548" s="367">
        <f>Schisto!AJ557</f>
        <v>0</v>
      </c>
      <c r="AG548" s="367">
        <f>Schisto!AN557</f>
        <v>0</v>
      </c>
      <c r="AH548" s="367">
        <f>Schisto!AO557</f>
        <v>0</v>
      </c>
      <c r="AI548" s="367">
        <f>Schisto!AT557</f>
        <v>0</v>
      </c>
      <c r="AJ548" s="367">
        <f>Schisto!AU557</f>
        <v>0</v>
      </c>
      <c r="AK548" s="367">
        <f>Schisto!AV557</f>
        <v>0</v>
      </c>
      <c r="AL548" s="367">
        <f>Schisto!AW557</f>
        <v>0</v>
      </c>
      <c r="AM548" s="367">
        <f>COUNTIF(Schisto!AX557,"Sim")</f>
        <v>0</v>
      </c>
      <c r="AN548" s="342"/>
      <c r="AO548" s="367">
        <f>HTS!P557</f>
        <v>0</v>
      </c>
      <c r="AP548" s="367">
        <f>MAX(HTS!AK557,HTS!BS557)</f>
        <v>0</v>
      </c>
      <c r="AQ548" s="367">
        <f>MAX(HTS!AL557,HTS!BT557)</f>
        <v>0</v>
      </c>
      <c r="AR548" s="367">
        <f>MAX(HTS!AM557,HTS!BU557)</f>
        <v>0</v>
      </c>
      <c r="AS548" s="367">
        <f>MAX(HTS!AN557,HTS!BV557)</f>
        <v>0</v>
      </c>
      <c r="AT548" s="367">
        <f>MAX(HTS!AO557,HTS!BW557)</f>
        <v>0</v>
      </c>
      <c r="AU548" s="367">
        <f>MAX(HTS!AQ557,HTS!BY557)</f>
        <v>0</v>
      </c>
      <c r="AV548" s="367">
        <f>MAX(HTS!AR557,HTS!BZ557)</f>
        <v>0</v>
      </c>
      <c r="AW548" s="367">
        <f>MAX(HTS!AS557,HTS!CA557)</f>
        <v>0</v>
      </c>
      <c r="AX548" s="367">
        <f>MAX(HTS!AT557,HTS!CB557)</f>
        <v>0</v>
      </c>
      <c r="AY548" s="367">
        <f>MAX(HTS!AU557,HTS!CC557)</f>
        <v>0</v>
      </c>
      <c r="AZ548" s="367">
        <f>MAX(HTS!AV557,HTS!CD557)</f>
        <v>0</v>
      </c>
      <c r="BA548" s="367">
        <f>MAX(HTS!AW557,HTS!CE557)</f>
        <v>0</v>
      </c>
      <c r="BB548" s="367">
        <f>MAX(HTS!AX557,HTS!CF557)</f>
        <v>0</v>
      </c>
      <c r="BC548" s="367">
        <f>MAX(HTS!AY557,HTS!CG557)</f>
        <v>0</v>
      </c>
      <c r="BD548" s="367">
        <f>MAX(HTS!AZ557,HTS!CH557)</f>
        <v>0</v>
      </c>
      <c r="BE548" s="367">
        <f>MAX(HTS!BA557,HTS!CI557)</f>
        <v>0</v>
      </c>
      <c r="BF548" s="367">
        <f>MAX(HTS!BB557,HTS!CJ557)</f>
        <v>0</v>
      </c>
      <c r="BG548" s="367">
        <f>MAX(COUNTIF(HTS!BC557,"Sim"),COUNTIF(HTS!CK557,"Sim"))</f>
        <v>0</v>
      </c>
      <c r="BH548" s="342"/>
      <c r="BI548" s="367">
        <f>Tracoma!Q560</f>
        <v>0</v>
      </c>
      <c r="BJ548" s="367">
        <f>Tracoma!AK560</f>
        <v>0</v>
      </c>
      <c r="BK548" s="367">
        <f>Tracoma!AL560</f>
        <v>0</v>
      </c>
      <c r="BL548" s="367">
        <f>Tracoma!AN560</f>
        <v>0</v>
      </c>
      <c r="BM548" s="367">
        <f>Tracoma!AO560</f>
        <v>0</v>
      </c>
      <c r="BN548" s="367">
        <f>Tracoma!AT560</f>
        <v>0</v>
      </c>
      <c r="BO548" s="367">
        <f>Tracoma!AU560</f>
        <v>0</v>
      </c>
      <c r="BP548" s="367">
        <f>Tracoma!AV560</f>
        <v>0</v>
      </c>
      <c r="BQ548" s="367">
        <f>Tracoma!AW560</f>
        <v>0</v>
      </c>
      <c r="BR548" s="367">
        <f>COUNTIF(Tracoma!AX560,"Sim")</f>
        <v>0</v>
      </c>
      <c r="BS548" s="342"/>
      <c r="BT548" s="367">
        <f t="shared" si="93"/>
        <v>0</v>
      </c>
      <c r="BU548" s="367">
        <f t="shared" si="94"/>
        <v>0</v>
      </c>
      <c r="BV548" s="367">
        <f t="shared" si="95"/>
        <v>0</v>
      </c>
      <c r="BW548" s="367">
        <f t="shared" si="96"/>
        <v>0</v>
      </c>
      <c r="BX548" s="367">
        <f t="shared" si="97"/>
        <v>0</v>
      </c>
      <c r="BY548" s="367">
        <f t="shared" si="100"/>
        <v>0</v>
      </c>
      <c r="BZ548" s="367">
        <f t="shared" si="101"/>
        <v>0</v>
      </c>
      <c r="CA548" s="367">
        <f t="shared" si="102"/>
        <v>0</v>
      </c>
      <c r="CB548" s="367">
        <f t="shared" si="98"/>
        <v>0</v>
      </c>
      <c r="CC548" s="367">
        <f t="shared" si="99"/>
        <v>0</v>
      </c>
    </row>
    <row r="549" spans="2:81" x14ac:dyDescent="0.25">
      <c r="B549" s="150">
        <f>Demografia!B557</f>
        <v>0</v>
      </c>
      <c r="C549" s="150">
        <f>Demografia!C557</f>
        <v>0</v>
      </c>
      <c r="D549" s="151">
        <f>Demografia!D557</f>
        <v>0</v>
      </c>
      <c r="E549" s="56"/>
      <c r="F549" s="151">
        <f>FL!M556</f>
        <v>0</v>
      </c>
      <c r="G549" s="151">
        <f>FL!AE556</f>
        <v>0</v>
      </c>
      <c r="H549" s="151">
        <f>FL!AF556</f>
        <v>0</v>
      </c>
      <c r="I549" s="151">
        <f>FL!AH556</f>
        <v>0</v>
      </c>
      <c r="J549" s="151">
        <f>FL!AI556</f>
        <v>0</v>
      </c>
      <c r="K549" s="151">
        <f>FL!AK556</f>
        <v>0</v>
      </c>
      <c r="L549" s="151">
        <f>FL!AM556</f>
        <v>0</v>
      </c>
      <c r="M549" s="151">
        <f>FL!AN556</f>
        <v>0</v>
      </c>
      <c r="N549" s="151">
        <f>FL!AO556</f>
        <v>0</v>
      </c>
      <c r="O549" s="151">
        <f>FL!AP556</f>
        <v>0</v>
      </c>
      <c r="P549" s="151">
        <f>FL!AQ556</f>
        <v>0</v>
      </c>
      <c r="Q549" s="151">
        <f>COUNTIF(FL!AR556,"Sim")</f>
        <v>0</v>
      </c>
      <c r="R549" s="56"/>
      <c r="S549" s="151">
        <f>Onco!K556</f>
        <v>0</v>
      </c>
      <c r="T549" s="151">
        <f>MAX(Onco!AB556,Onco!BA556)</f>
        <v>0</v>
      </c>
      <c r="U549" s="151">
        <f>MAX(Onco!AC556,Onco!BB556)</f>
        <v>0</v>
      </c>
      <c r="V549" s="151">
        <f>MAX(Onco!AE556,Onco!BD556)</f>
        <v>0</v>
      </c>
      <c r="W549" s="151">
        <f>MAX(Onco!AF556,Onco!BE556)</f>
        <v>0</v>
      </c>
      <c r="X549" s="151">
        <f>MAX(Onco!AG556,Onco!BF556)</f>
        <v>0</v>
      </c>
      <c r="Y549" s="151">
        <f>MAX(Onco!AH556,Onco!BG556)</f>
        <v>0</v>
      </c>
      <c r="Z549" s="151">
        <f>MAX(Onco!AI556,Onco!BH556)</f>
        <v>0</v>
      </c>
      <c r="AA549" s="151">
        <f>MAX(Onco!AJ556,Onco!BI556)</f>
        <v>0</v>
      </c>
      <c r="AB549" s="151">
        <f>MAX(COUNTIF(Onco!AK556,"Sim"),COUNTIF(Onco!BJ556,"Sim"))</f>
        <v>0</v>
      </c>
      <c r="AC549" s="56"/>
      <c r="AD549" s="151">
        <f>Schisto!P558</f>
        <v>0</v>
      </c>
      <c r="AE549" s="151">
        <f>Schisto!AI558</f>
        <v>0</v>
      </c>
      <c r="AF549" s="151">
        <f>Schisto!AJ558</f>
        <v>0</v>
      </c>
      <c r="AG549" s="151">
        <f>Schisto!AN558</f>
        <v>0</v>
      </c>
      <c r="AH549" s="151">
        <f>Schisto!AO558</f>
        <v>0</v>
      </c>
      <c r="AI549" s="151">
        <f>Schisto!AT558</f>
        <v>0</v>
      </c>
      <c r="AJ549" s="151">
        <f>Schisto!AU558</f>
        <v>0</v>
      </c>
      <c r="AK549" s="151">
        <f>Schisto!AV558</f>
        <v>0</v>
      </c>
      <c r="AL549" s="151">
        <f>Schisto!AW558</f>
        <v>0</v>
      </c>
      <c r="AM549" s="151">
        <f>COUNTIF(Schisto!AX558,"Sim")</f>
        <v>0</v>
      </c>
      <c r="AN549" s="56"/>
      <c r="AO549" s="151">
        <f>HTS!P558</f>
        <v>0</v>
      </c>
      <c r="AP549" s="151">
        <f>MAX(HTS!AK558,HTS!BS558)</f>
        <v>0</v>
      </c>
      <c r="AQ549" s="151">
        <f>MAX(HTS!AL558,HTS!BT558)</f>
        <v>0</v>
      </c>
      <c r="AR549" s="151">
        <f>MAX(HTS!AM558,HTS!BU558)</f>
        <v>0</v>
      </c>
      <c r="AS549" s="151">
        <f>MAX(HTS!AN558,HTS!BV558)</f>
        <v>0</v>
      </c>
      <c r="AT549" s="151">
        <f>MAX(HTS!AO558,HTS!BW558)</f>
        <v>0</v>
      </c>
      <c r="AU549" s="151">
        <f>MAX(HTS!AQ558,HTS!BY558)</f>
        <v>0</v>
      </c>
      <c r="AV549" s="151">
        <f>MAX(HTS!AR558,HTS!BZ558)</f>
        <v>0</v>
      </c>
      <c r="AW549" s="151">
        <f>MAX(HTS!AS558,HTS!CA558)</f>
        <v>0</v>
      </c>
      <c r="AX549" s="151">
        <f>MAX(HTS!AT558,HTS!CB558)</f>
        <v>0</v>
      </c>
      <c r="AY549" s="151">
        <f>MAX(HTS!AU558,HTS!CC558)</f>
        <v>0</v>
      </c>
      <c r="AZ549" s="151">
        <f>MAX(HTS!AV558,HTS!CD558)</f>
        <v>0</v>
      </c>
      <c r="BA549" s="151">
        <f>MAX(HTS!AW558,HTS!CE558)</f>
        <v>0</v>
      </c>
      <c r="BB549" s="151">
        <f>MAX(HTS!AX558,HTS!CF558)</f>
        <v>0</v>
      </c>
      <c r="BC549" s="151">
        <f>MAX(HTS!AY558,HTS!CG558)</f>
        <v>0</v>
      </c>
      <c r="BD549" s="151">
        <f>MAX(HTS!AZ558,HTS!CH558)</f>
        <v>0</v>
      </c>
      <c r="BE549" s="151">
        <f>MAX(HTS!BA558,HTS!CI558)</f>
        <v>0</v>
      </c>
      <c r="BF549" s="151">
        <f>MAX(HTS!BB558,HTS!CJ558)</f>
        <v>0</v>
      </c>
      <c r="BG549" s="151">
        <f>MAX(COUNTIF(HTS!BC558,"Sim"),COUNTIF(HTS!CK558,"Sim"))</f>
        <v>0</v>
      </c>
      <c r="BH549" s="56"/>
      <c r="BI549" s="151">
        <f>Tracoma!Q561</f>
        <v>0</v>
      </c>
      <c r="BJ549" s="151">
        <f>Tracoma!AK561</f>
        <v>0</v>
      </c>
      <c r="BK549" s="151">
        <f>Tracoma!AL561</f>
        <v>0</v>
      </c>
      <c r="BL549" s="151">
        <f>Tracoma!AN561</f>
        <v>0</v>
      </c>
      <c r="BM549" s="151">
        <f>Tracoma!AO561</f>
        <v>0</v>
      </c>
      <c r="BN549" s="151">
        <f>Tracoma!AT561</f>
        <v>0</v>
      </c>
      <c r="BO549" s="151">
        <f>Tracoma!AU561</f>
        <v>0</v>
      </c>
      <c r="BP549" s="151">
        <f>Tracoma!AV561</f>
        <v>0</v>
      </c>
      <c r="BQ549" s="151">
        <f>Tracoma!AW561</f>
        <v>0</v>
      </c>
      <c r="BR549" s="151">
        <f>COUNTIF(Tracoma!AX561,"Sim")</f>
        <v>0</v>
      </c>
      <c r="BS549" s="56"/>
      <c r="BT549" s="151">
        <f t="shared" si="93"/>
        <v>0</v>
      </c>
      <c r="BU549" s="151">
        <f t="shared" si="94"/>
        <v>0</v>
      </c>
      <c r="BV549" s="151">
        <f t="shared" si="95"/>
        <v>0</v>
      </c>
      <c r="BW549" s="151">
        <f t="shared" si="96"/>
        <v>0</v>
      </c>
      <c r="BX549" s="151">
        <f t="shared" si="97"/>
        <v>0</v>
      </c>
      <c r="BY549" s="151">
        <f t="shared" si="100"/>
        <v>0</v>
      </c>
      <c r="BZ549" s="151">
        <f t="shared" si="101"/>
        <v>0</v>
      </c>
      <c r="CA549" s="151">
        <f t="shared" si="102"/>
        <v>0</v>
      </c>
      <c r="CB549" s="151">
        <f t="shared" si="98"/>
        <v>0</v>
      </c>
      <c r="CC549" s="151">
        <f t="shared" si="99"/>
        <v>0</v>
      </c>
    </row>
    <row r="550" spans="2:81" x14ac:dyDescent="0.25">
      <c r="B550" s="366">
        <f>Demografia!B558</f>
        <v>0</v>
      </c>
      <c r="C550" s="366">
        <f>Demografia!C558</f>
        <v>0</v>
      </c>
      <c r="D550" s="367">
        <f>Demografia!D558</f>
        <v>0</v>
      </c>
      <c r="E550" s="342"/>
      <c r="F550" s="367">
        <f>FL!M557</f>
        <v>0</v>
      </c>
      <c r="G550" s="367">
        <f>FL!AE557</f>
        <v>0</v>
      </c>
      <c r="H550" s="367">
        <f>FL!AF557</f>
        <v>0</v>
      </c>
      <c r="I550" s="367">
        <f>FL!AH557</f>
        <v>0</v>
      </c>
      <c r="J550" s="367">
        <f>FL!AI557</f>
        <v>0</v>
      </c>
      <c r="K550" s="367">
        <f>FL!AK557</f>
        <v>0</v>
      </c>
      <c r="L550" s="367">
        <f>FL!AM557</f>
        <v>0</v>
      </c>
      <c r="M550" s="367">
        <f>FL!AN557</f>
        <v>0</v>
      </c>
      <c r="N550" s="367">
        <f>FL!AO557</f>
        <v>0</v>
      </c>
      <c r="O550" s="367">
        <f>FL!AP557</f>
        <v>0</v>
      </c>
      <c r="P550" s="367">
        <f>FL!AQ557</f>
        <v>0</v>
      </c>
      <c r="Q550" s="367">
        <f>COUNTIF(FL!AR557,"Sim")</f>
        <v>0</v>
      </c>
      <c r="R550" s="342"/>
      <c r="S550" s="367">
        <f>Onco!K557</f>
        <v>0</v>
      </c>
      <c r="T550" s="367">
        <f>MAX(Onco!AB557,Onco!BA557)</f>
        <v>0</v>
      </c>
      <c r="U550" s="367">
        <f>MAX(Onco!AC557,Onco!BB557)</f>
        <v>0</v>
      </c>
      <c r="V550" s="367">
        <f>MAX(Onco!AE557,Onco!BD557)</f>
        <v>0</v>
      </c>
      <c r="W550" s="367">
        <f>MAX(Onco!AF557,Onco!BE557)</f>
        <v>0</v>
      </c>
      <c r="X550" s="367">
        <f>MAX(Onco!AG557,Onco!BF557)</f>
        <v>0</v>
      </c>
      <c r="Y550" s="367">
        <f>MAX(Onco!AH557,Onco!BG557)</f>
        <v>0</v>
      </c>
      <c r="Z550" s="367">
        <f>MAX(Onco!AI557,Onco!BH557)</f>
        <v>0</v>
      </c>
      <c r="AA550" s="367">
        <f>MAX(Onco!AJ557,Onco!BI557)</f>
        <v>0</v>
      </c>
      <c r="AB550" s="367">
        <f>MAX(COUNTIF(Onco!AK557,"Sim"),COUNTIF(Onco!BJ557,"Sim"))</f>
        <v>0</v>
      </c>
      <c r="AC550" s="342"/>
      <c r="AD550" s="367">
        <f>Schisto!P559</f>
        <v>0</v>
      </c>
      <c r="AE550" s="367">
        <f>Schisto!AI559</f>
        <v>0</v>
      </c>
      <c r="AF550" s="367">
        <f>Schisto!AJ559</f>
        <v>0</v>
      </c>
      <c r="AG550" s="367">
        <f>Schisto!AN559</f>
        <v>0</v>
      </c>
      <c r="AH550" s="367">
        <f>Schisto!AO559</f>
        <v>0</v>
      </c>
      <c r="AI550" s="367">
        <f>Schisto!AT559</f>
        <v>0</v>
      </c>
      <c r="AJ550" s="367">
        <f>Schisto!AU559</f>
        <v>0</v>
      </c>
      <c r="AK550" s="367">
        <f>Schisto!AV559</f>
        <v>0</v>
      </c>
      <c r="AL550" s="367">
        <f>Schisto!AW559</f>
        <v>0</v>
      </c>
      <c r="AM550" s="367">
        <f>COUNTIF(Schisto!AX559,"Sim")</f>
        <v>0</v>
      </c>
      <c r="AN550" s="342"/>
      <c r="AO550" s="367">
        <f>HTS!P559</f>
        <v>0</v>
      </c>
      <c r="AP550" s="367">
        <f>MAX(HTS!AK559,HTS!BS559)</f>
        <v>0</v>
      </c>
      <c r="AQ550" s="367">
        <f>MAX(HTS!AL559,HTS!BT559)</f>
        <v>0</v>
      </c>
      <c r="AR550" s="367">
        <f>MAX(HTS!AM559,HTS!BU559)</f>
        <v>0</v>
      </c>
      <c r="AS550" s="367">
        <f>MAX(HTS!AN559,HTS!BV559)</f>
        <v>0</v>
      </c>
      <c r="AT550" s="367">
        <f>MAX(HTS!AO559,HTS!BW559)</f>
        <v>0</v>
      </c>
      <c r="AU550" s="367">
        <f>MAX(HTS!AQ559,HTS!BY559)</f>
        <v>0</v>
      </c>
      <c r="AV550" s="367">
        <f>MAX(HTS!AR559,HTS!BZ559)</f>
        <v>0</v>
      </c>
      <c r="AW550" s="367">
        <f>MAX(HTS!AS559,HTS!CA559)</f>
        <v>0</v>
      </c>
      <c r="AX550" s="367">
        <f>MAX(HTS!AT559,HTS!CB559)</f>
        <v>0</v>
      </c>
      <c r="AY550" s="367">
        <f>MAX(HTS!AU559,HTS!CC559)</f>
        <v>0</v>
      </c>
      <c r="AZ550" s="367">
        <f>MAX(HTS!AV559,HTS!CD559)</f>
        <v>0</v>
      </c>
      <c r="BA550" s="367">
        <f>MAX(HTS!AW559,HTS!CE559)</f>
        <v>0</v>
      </c>
      <c r="BB550" s="367">
        <f>MAX(HTS!AX559,HTS!CF559)</f>
        <v>0</v>
      </c>
      <c r="BC550" s="367">
        <f>MAX(HTS!AY559,HTS!CG559)</f>
        <v>0</v>
      </c>
      <c r="BD550" s="367">
        <f>MAX(HTS!AZ559,HTS!CH559)</f>
        <v>0</v>
      </c>
      <c r="BE550" s="367">
        <f>MAX(HTS!BA559,HTS!CI559)</f>
        <v>0</v>
      </c>
      <c r="BF550" s="367">
        <f>MAX(HTS!BB559,HTS!CJ559)</f>
        <v>0</v>
      </c>
      <c r="BG550" s="367">
        <f>MAX(COUNTIF(HTS!BC559,"Sim"),COUNTIF(HTS!CK559,"Sim"))</f>
        <v>0</v>
      </c>
      <c r="BH550" s="342"/>
      <c r="BI550" s="367">
        <f>Tracoma!Q562</f>
        <v>0</v>
      </c>
      <c r="BJ550" s="367">
        <f>Tracoma!AK562</f>
        <v>0</v>
      </c>
      <c r="BK550" s="367">
        <f>Tracoma!AL562</f>
        <v>0</v>
      </c>
      <c r="BL550" s="367">
        <f>Tracoma!AN562</f>
        <v>0</v>
      </c>
      <c r="BM550" s="367">
        <f>Tracoma!AO562</f>
        <v>0</v>
      </c>
      <c r="BN550" s="367">
        <f>Tracoma!AT562</f>
        <v>0</v>
      </c>
      <c r="BO550" s="367">
        <f>Tracoma!AU562</f>
        <v>0</v>
      </c>
      <c r="BP550" s="367">
        <f>Tracoma!AV562</f>
        <v>0</v>
      </c>
      <c r="BQ550" s="367">
        <f>Tracoma!AW562</f>
        <v>0</v>
      </c>
      <c r="BR550" s="367">
        <f>COUNTIF(Tracoma!AX562,"Sim")</f>
        <v>0</v>
      </c>
      <c r="BS550" s="342"/>
      <c r="BT550" s="367">
        <f t="shared" si="93"/>
        <v>0</v>
      </c>
      <c r="BU550" s="367">
        <f t="shared" si="94"/>
        <v>0</v>
      </c>
      <c r="BV550" s="367">
        <f t="shared" si="95"/>
        <v>0</v>
      </c>
      <c r="BW550" s="367">
        <f t="shared" si="96"/>
        <v>0</v>
      </c>
      <c r="BX550" s="367">
        <f t="shared" si="97"/>
        <v>0</v>
      </c>
      <c r="BY550" s="367">
        <f t="shared" si="100"/>
        <v>0</v>
      </c>
      <c r="BZ550" s="367">
        <f t="shared" si="101"/>
        <v>0</v>
      </c>
      <c r="CA550" s="367">
        <f t="shared" si="102"/>
        <v>0</v>
      </c>
      <c r="CB550" s="367">
        <f t="shared" si="98"/>
        <v>0</v>
      </c>
      <c r="CC550" s="367">
        <f t="shared" si="99"/>
        <v>0</v>
      </c>
    </row>
    <row r="551" spans="2:81" x14ac:dyDescent="0.25">
      <c r="B551" s="150">
        <f>Demografia!B559</f>
        <v>0</v>
      </c>
      <c r="C551" s="150">
        <f>Demografia!C559</f>
        <v>0</v>
      </c>
      <c r="D551" s="151">
        <f>Demografia!D559</f>
        <v>0</v>
      </c>
      <c r="E551" s="56"/>
      <c r="F551" s="151">
        <f>FL!M558</f>
        <v>0</v>
      </c>
      <c r="G551" s="151">
        <f>FL!AE558</f>
        <v>0</v>
      </c>
      <c r="H551" s="151">
        <f>FL!AF558</f>
        <v>0</v>
      </c>
      <c r="I551" s="151">
        <f>FL!AH558</f>
        <v>0</v>
      </c>
      <c r="J551" s="151">
        <f>FL!AI558</f>
        <v>0</v>
      </c>
      <c r="K551" s="151">
        <f>FL!AK558</f>
        <v>0</v>
      </c>
      <c r="L551" s="151">
        <f>FL!AM558</f>
        <v>0</v>
      </c>
      <c r="M551" s="151">
        <f>FL!AN558</f>
        <v>0</v>
      </c>
      <c r="N551" s="151">
        <f>FL!AO558</f>
        <v>0</v>
      </c>
      <c r="O551" s="151">
        <f>FL!AP558</f>
        <v>0</v>
      </c>
      <c r="P551" s="151">
        <f>FL!AQ558</f>
        <v>0</v>
      </c>
      <c r="Q551" s="151">
        <f>COUNTIF(FL!AR558,"Sim")</f>
        <v>0</v>
      </c>
      <c r="R551" s="56"/>
      <c r="S551" s="151">
        <f>Onco!K558</f>
        <v>0</v>
      </c>
      <c r="T551" s="151">
        <f>MAX(Onco!AB558,Onco!BA558)</f>
        <v>0</v>
      </c>
      <c r="U551" s="151">
        <f>MAX(Onco!AC558,Onco!BB558)</f>
        <v>0</v>
      </c>
      <c r="V551" s="151">
        <f>MAX(Onco!AE558,Onco!BD558)</f>
        <v>0</v>
      </c>
      <c r="W551" s="151">
        <f>MAX(Onco!AF558,Onco!BE558)</f>
        <v>0</v>
      </c>
      <c r="X551" s="151">
        <f>MAX(Onco!AG558,Onco!BF558)</f>
        <v>0</v>
      </c>
      <c r="Y551" s="151">
        <f>MAX(Onco!AH558,Onco!BG558)</f>
        <v>0</v>
      </c>
      <c r="Z551" s="151">
        <f>MAX(Onco!AI558,Onco!BH558)</f>
        <v>0</v>
      </c>
      <c r="AA551" s="151">
        <f>MAX(Onco!AJ558,Onco!BI558)</f>
        <v>0</v>
      </c>
      <c r="AB551" s="151">
        <f>MAX(COUNTIF(Onco!AK558,"Sim"),COUNTIF(Onco!BJ558,"Sim"))</f>
        <v>0</v>
      </c>
      <c r="AC551" s="56"/>
      <c r="AD551" s="151">
        <f>Schisto!P560</f>
        <v>0</v>
      </c>
      <c r="AE551" s="151">
        <f>Schisto!AI560</f>
        <v>0</v>
      </c>
      <c r="AF551" s="151">
        <f>Schisto!AJ560</f>
        <v>0</v>
      </c>
      <c r="AG551" s="151">
        <f>Schisto!AN560</f>
        <v>0</v>
      </c>
      <c r="AH551" s="151">
        <f>Schisto!AO560</f>
        <v>0</v>
      </c>
      <c r="AI551" s="151">
        <f>Schisto!AT560</f>
        <v>0</v>
      </c>
      <c r="AJ551" s="151">
        <f>Schisto!AU560</f>
        <v>0</v>
      </c>
      <c r="AK551" s="151">
        <f>Schisto!AV560</f>
        <v>0</v>
      </c>
      <c r="AL551" s="151">
        <f>Schisto!AW560</f>
        <v>0</v>
      </c>
      <c r="AM551" s="151">
        <f>COUNTIF(Schisto!AX560,"Sim")</f>
        <v>0</v>
      </c>
      <c r="AN551" s="56"/>
      <c r="AO551" s="151">
        <f>HTS!P560</f>
        <v>0</v>
      </c>
      <c r="AP551" s="151">
        <f>MAX(HTS!AK560,HTS!BS560)</f>
        <v>0</v>
      </c>
      <c r="AQ551" s="151">
        <f>MAX(HTS!AL560,HTS!BT560)</f>
        <v>0</v>
      </c>
      <c r="AR551" s="151">
        <f>MAX(HTS!AM560,HTS!BU560)</f>
        <v>0</v>
      </c>
      <c r="AS551" s="151">
        <f>MAX(HTS!AN560,HTS!BV560)</f>
        <v>0</v>
      </c>
      <c r="AT551" s="151">
        <f>MAX(HTS!AO560,HTS!BW560)</f>
        <v>0</v>
      </c>
      <c r="AU551" s="151">
        <f>MAX(HTS!AQ560,HTS!BY560)</f>
        <v>0</v>
      </c>
      <c r="AV551" s="151">
        <f>MAX(HTS!AR560,HTS!BZ560)</f>
        <v>0</v>
      </c>
      <c r="AW551" s="151">
        <f>MAX(HTS!AS560,HTS!CA560)</f>
        <v>0</v>
      </c>
      <c r="AX551" s="151">
        <f>MAX(HTS!AT560,HTS!CB560)</f>
        <v>0</v>
      </c>
      <c r="AY551" s="151">
        <f>MAX(HTS!AU560,HTS!CC560)</f>
        <v>0</v>
      </c>
      <c r="AZ551" s="151">
        <f>MAX(HTS!AV560,HTS!CD560)</f>
        <v>0</v>
      </c>
      <c r="BA551" s="151">
        <f>MAX(HTS!AW560,HTS!CE560)</f>
        <v>0</v>
      </c>
      <c r="BB551" s="151">
        <f>MAX(HTS!AX560,HTS!CF560)</f>
        <v>0</v>
      </c>
      <c r="BC551" s="151">
        <f>MAX(HTS!AY560,HTS!CG560)</f>
        <v>0</v>
      </c>
      <c r="BD551" s="151">
        <f>MAX(HTS!AZ560,HTS!CH560)</f>
        <v>0</v>
      </c>
      <c r="BE551" s="151">
        <f>MAX(HTS!BA560,HTS!CI560)</f>
        <v>0</v>
      </c>
      <c r="BF551" s="151">
        <f>MAX(HTS!BB560,HTS!CJ560)</f>
        <v>0</v>
      </c>
      <c r="BG551" s="151">
        <f>MAX(COUNTIF(HTS!BC560,"Sim"),COUNTIF(HTS!CK560,"Sim"))</f>
        <v>0</v>
      </c>
      <c r="BH551" s="56"/>
      <c r="BI551" s="151">
        <f>Tracoma!Q563</f>
        <v>0</v>
      </c>
      <c r="BJ551" s="151">
        <f>Tracoma!AK563</f>
        <v>0</v>
      </c>
      <c r="BK551" s="151">
        <f>Tracoma!AL563</f>
        <v>0</v>
      </c>
      <c r="BL551" s="151">
        <f>Tracoma!AN563</f>
        <v>0</v>
      </c>
      <c r="BM551" s="151">
        <f>Tracoma!AO563</f>
        <v>0</v>
      </c>
      <c r="BN551" s="151">
        <f>Tracoma!AT563</f>
        <v>0</v>
      </c>
      <c r="BO551" s="151">
        <f>Tracoma!AU563</f>
        <v>0</v>
      </c>
      <c r="BP551" s="151">
        <f>Tracoma!AV563</f>
        <v>0</v>
      </c>
      <c r="BQ551" s="151">
        <f>Tracoma!AW563</f>
        <v>0</v>
      </c>
      <c r="BR551" s="151">
        <f>COUNTIF(Tracoma!AX563,"Sim")</f>
        <v>0</v>
      </c>
      <c r="BS551" s="56"/>
      <c r="BT551" s="151">
        <f t="shared" si="93"/>
        <v>0</v>
      </c>
      <c r="BU551" s="151">
        <f t="shared" si="94"/>
        <v>0</v>
      </c>
      <c r="BV551" s="151">
        <f t="shared" si="95"/>
        <v>0</v>
      </c>
      <c r="BW551" s="151">
        <f t="shared" si="96"/>
        <v>0</v>
      </c>
      <c r="BX551" s="151">
        <f t="shared" si="97"/>
        <v>0</v>
      </c>
      <c r="BY551" s="151">
        <f t="shared" si="100"/>
        <v>0</v>
      </c>
      <c r="BZ551" s="151">
        <f t="shared" si="101"/>
        <v>0</v>
      </c>
      <c r="CA551" s="151">
        <f t="shared" si="102"/>
        <v>0</v>
      </c>
      <c r="CB551" s="151">
        <f t="shared" si="98"/>
        <v>0</v>
      </c>
      <c r="CC551" s="151">
        <f t="shared" si="99"/>
        <v>0</v>
      </c>
    </row>
    <row r="552" spans="2:81" x14ac:dyDescent="0.25">
      <c r="B552" s="366">
        <f>Demografia!B560</f>
        <v>0</v>
      </c>
      <c r="C552" s="366">
        <f>Demografia!C560</f>
        <v>0</v>
      </c>
      <c r="D552" s="367">
        <f>Demografia!D560</f>
        <v>0</v>
      </c>
      <c r="E552" s="342"/>
      <c r="F552" s="367">
        <f>FL!M559</f>
        <v>0</v>
      </c>
      <c r="G552" s="367">
        <f>FL!AE559</f>
        <v>0</v>
      </c>
      <c r="H552" s="367">
        <f>FL!AF559</f>
        <v>0</v>
      </c>
      <c r="I552" s="367">
        <f>FL!AH559</f>
        <v>0</v>
      </c>
      <c r="J552" s="367">
        <f>FL!AI559</f>
        <v>0</v>
      </c>
      <c r="K552" s="367">
        <f>FL!AK559</f>
        <v>0</v>
      </c>
      <c r="L552" s="367">
        <f>FL!AM559</f>
        <v>0</v>
      </c>
      <c r="M552" s="367">
        <f>FL!AN559</f>
        <v>0</v>
      </c>
      <c r="N552" s="367">
        <f>FL!AO559</f>
        <v>0</v>
      </c>
      <c r="O552" s="367">
        <f>FL!AP559</f>
        <v>0</v>
      </c>
      <c r="P552" s="367">
        <f>FL!AQ559</f>
        <v>0</v>
      </c>
      <c r="Q552" s="367">
        <f>COUNTIF(FL!AR559,"Sim")</f>
        <v>0</v>
      </c>
      <c r="R552" s="342"/>
      <c r="S552" s="367">
        <f>Onco!K559</f>
        <v>0</v>
      </c>
      <c r="T552" s="367">
        <f>MAX(Onco!AB559,Onco!BA559)</f>
        <v>0</v>
      </c>
      <c r="U552" s="367">
        <f>MAX(Onco!AC559,Onco!BB559)</f>
        <v>0</v>
      </c>
      <c r="V552" s="367">
        <f>MAX(Onco!AE559,Onco!BD559)</f>
        <v>0</v>
      </c>
      <c r="W552" s="367">
        <f>MAX(Onco!AF559,Onco!BE559)</f>
        <v>0</v>
      </c>
      <c r="X552" s="367">
        <f>MAX(Onco!AG559,Onco!BF559)</f>
        <v>0</v>
      </c>
      <c r="Y552" s="367">
        <f>MAX(Onco!AH559,Onco!BG559)</f>
        <v>0</v>
      </c>
      <c r="Z552" s="367">
        <f>MAX(Onco!AI559,Onco!BH559)</f>
        <v>0</v>
      </c>
      <c r="AA552" s="367">
        <f>MAX(Onco!AJ559,Onco!BI559)</f>
        <v>0</v>
      </c>
      <c r="AB552" s="367">
        <f>MAX(COUNTIF(Onco!AK559,"Sim"),COUNTIF(Onco!BJ559,"Sim"))</f>
        <v>0</v>
      </c>
      <c r="AC552" s="342"/>
      <c r="AD552" s="367">
        <f>Schisto!P561</f>
        <v>0</v>
      </c>
      <c r="AE552" s="367">
        <f>Schisto!AI561</f>
        <v>0</v>
      </c>
      <c r="AF552" s="367">
        <f>Schisto!AJ561</f>
        <v>0</v>
      </c>
      <c r="AG552" s="367">
        <f>Schisto!AN561</f>
        <v>0</v>
      </c>
      <c r="AH552" s="367">
        <f>Schisto!AO561</f>
        <v>0</v>
      </c>
      <c r="AI552" s="367">
        <f>Schisto!AT561</f>
        <v>0</v>
      </c>
      <c r="AJ552" s="367">
        <f>Schisto!AU561</f>
        <v>0</v>
      </c>
      <c r="AK552" s="367">
        <f>Schisto!AV561</f>
        <v>0</v>
      </c>
      <c r="AL552" s="367">
        <f>Schisto!AW561</f>
        <v>0</v>
      </c>
      <c r="AM552" s="367">
        <f>COUNTIF(Schisto!AX561,"Sim")</f>
        <v>0</v>
      </c>
      <c r="AN552" s="342"/>
      <c r="AO552" s="367">
        <f>HTS!P561</f>
        <v>0</v>
      </c>
      <c r="AP552" s="367">
        <f>MAX(HTS!AK561,HTS!BS561)</f>
        <v>0</v>
      </c>
      <c r="AQ552" s="367">
        <f>MAX(HTS!AL561,HTS!BT561)</f>
        <v>0</v>
      </c>
      <c r="AR552" s="367">
        <f>MAX(HTS!AM561,HTS!BU561)</f>
        <v>0</v>
      </c>
      <c r="AS552" s="367">
        <f>MAX(HTS!AN561,HTS!BV561)</f>
        <v>0</v>
      </c>
      <c r="AT552" s="367">
        <f>MAX(HTS!AO561,HTS!BW561)</f>
        <v>0</v>
      </c>
      <c r="AU552" s="367">
        <f>MAX(HTS!AQ561,HTS!BY561)</f>
        <v>0</v>
      </c>
      <c r="AV552" s="367">
        <f>MAX(HTS!AR561,HTS!BZ561)</f>
        <v>0</v>
      </c>
      <c r="AW552" s="367">
        <f>MAX(HTS!AS561,HTS!CA561)</f>
        <v>0</v>
      </c>
      <c r="AX552" s="367">
        <f>MAX(HTS!AT561,HTS!CB561)</f>
        <v>0</v>
      </c>
      <c r="AY552" s="367">
        <f>MAX(HTS!AU561,HTS!CC561)</f>
        <v>0</v>
      </c>
      <c r="AZ552" s="367">
        <f>MAX(HTS!AV561,HTS!CD561)</f>
        <v>0</v>
      </c>
      <c r="BA552" s="367">
        <f>MAX(HTS!AW561,HTS!CE561)</f>
        <v>0</v>
      </c>
      <c r="BB552" s="367">
        <f>MAX(HTS!AX561,HTS!CF561)</f>
        <v>0</v>
      </c>
      <c r="BC552" s="367">
        <f>MAX(HTS!AY561,HTS!CG561)</f>
        <v>0</v>
      </c>
      <c r="BD552" s="367">
        <f>MAX(HTS!AZ561,HTS!CH561)</f>
        <v>0</v>
      </c>
      <c r="BE552" s="367">
        <f>MAX(HTS!BA561,HTS!CI561)</f>
        <v>0</v>
      </c>
      <c r="BF552" s="367">
        <f>MAX(HTS!BB561,HTS!CJ561)</f>
        <v>0</v>
      </c>
      <c r="BG552" s="367">
        <f>MAX(COUNTIF(HTS!BC561,"Sim"),COUNTIF(HTS!CK561,"Sim"))</f>
        <v>0</v>
      </c>
      <c r="BH552" s="342"/>
      <c r="BI552" s="367">
        <f>Tracoma!Q564</f>
        <v>0</v>
      </c>
      <c r="BJ552" s="367">
        <f>Tracoma!AK564</f>
        <v>0</v>
      </c>
      <c r="BK552" s="367">
        <f>Tracoma!AL564</f>
        <v>0</v>
      </c>
      <c r="BL552" s="367">
        <f>Tracoma!AN564</f>
        <v>0</v>
      </c>
      <c r="BM552" s="367">
        <f>Tracoma!AO564</f>
        <v>0</v>
      </c>
      <c r="BN552" s="367">
        <f>Tracoma!AT564</f>
        <v>0</v>
      </c>
      <c r="BO552" s="367">
        <f>Tracoma!AU564</f>
        <v>0</v>
      </c>
      <c r="BP552" s="367">
        <f>Tracoma!AV564</f>
        <v>0</v>
      </c>
      <c r="BQ552" s="367">
        <f>Tracoma!AW564</f>
        <v>0</v>
      </c>
      <c r="BR552" s="367">
        <f>COUNTIF(Tracoma!AX564,"Sim")</f>
        <v>0</v>
      </c>
      <c r="BS552" s="342"/>
      <c r="BT552" s="367">
        <f t="shared" si="93"/>
        <v>0</v>
      </c>
      <c r="BU552" s="367">
        <f t="shared" si="94"/>
        <v>0</v>
      </c>
      <c r="BV552" s="367">
        <f t="shared" si="95"/>
        <v>0</v>
      </c>
      <c r="BW552" s="367">
        <f t="shared" si="96"/>
        <v>0</v>
      </c>
      <c r="BX552" s="367">
        <f t="shared" si="97"/>
        <v>0</v>
      </c>
      <c r="BY552" s="367">
        <f t="shared" si="100"/>
        <v>0</v>
      </c>
      <c r="BZ552" s="367">
        <f t="shared" si="101"/>
        <v>0</v>
      </c>
      <c r="CA552" s="367">
        <f t="shared" si="102"/>
        <v>0</v>
      </c>
      <c r="CB552" s="367">
        <f t="shared" si="98"/>
        <v>0</v>
      </c>
      <c r="CC552" s="367">
        <f t="shared" si="99"/>
        <v>0</v>
      </c>
    </row>
    <row r="553" spans="2:81" x14ac:dyDescent="0.25">
      <c r="B553" s="150">
        <f>Demografia!B561</f>
        <v>0</v>
      </c>
      <c r="C553" s="150">
        <f>Demografia!C561</f>
        <v>0</v>
      </c>
      <c r="D553" s="151">
        <f>Demografia!D561</f>
        <v>0</v>
      </c>
      <c r="E553" s="56"/>
      <c r="F553" s="151">
        <f>FL!M560</f>
        <v>0</v>
      </c>
      <c r="G553" s="151">
        <f>FL!AE560</f>
        <v>0</v>
      </c>
      <c r="H553" s="151">
        <f>FL!AF560</f>
        <v>0</v>
      </c>
      <c r="I553" s="151">
        <f>FL!AH560</f>
        <v>0</v>
      </c>
      <c r="J553" s="151">
        <f>FL!AI560</f>
        <v>0</v>
      </c>
      <c r="K553" s="151">
        <f>FL!AK560</f>
        <v>0</v>
      </c>
      <c r="L553" s="151">
        <f>FL!AM560</f>
        <v>0</v>
      </c>
      <c r="M553" s="151">
        <f>FL!AN560</f>
        <v>0</v>
      </c>
      <c r="N553" s="151">
        <f>FL!AO560</f>
        <v>0</v>
      </c>
      <c r="O553" s="151">
        <f>FL!AP560</f>
        <v>0</v>
      </c>
      <c r="P553" s="151">
        <f>FL!AQ560</f>
        <v>0</v>
      </c>
      <c r="Q553" s="151">
        <f>COUNTIF(FL!AR560,"Sim")</f>
        <v>0</v>
      </c>
      <c r="R553" s="56"/>
      <c r="S553" s="151">
        <f>Onco!K560</f>
        <v>0</v>
      </c>
      <c r="T553" s="151">
        <f>MAX(Onco!AB560,Onco!BA560)</f>
        <v>0</v>
      </c>
      <c r="U553" s="151">
        <f>MAX(Onco!AC560,Onco!BB560)</f>
        <v>0</v>
      </c>
      <c r="V553" s="151">
        <f>MAX(Onco!AE560,Onco!BD560)</f>
        <v>0</v>
      </c>
      <c r="W553" s="151">
        <f>MAX(Onco!AF560,Onco!BE560)</f>
        <v>0</v>
      </c>
      <c r="X553" s="151">
        <f>MAX(Onco!AG560,Onco!BF560)</f>
        <v>0</v>
      </c>
      <c r="Y553" s="151">
        <f>MAX(Onco!AH560,Onco!BG560)</f>
        <v>0</v>
      </c>
      <c r="Z553" s="151">
        <f>MAX(Onco!AI560,Onco!BH560)</f>
        <v>0</v>
      </c>
      <c r="AA553" s="151">
        <f>MAX(Onco!AJ560,Onco!BI560)</f>
        <v>0</v>
      </c>
      <c r="AB553" s="151">
        <f>MAX(COUNTIF(Onco!AK560,"Sim"),COUNTIF(Onco!BJ560,"Sim"))</f>
        <v>0</v>
      </c>
      <c r="AC553" s="56"/>
      <c r="AD553" s="151">
        <f>Schisto!P562</f>
        <v>0</v>
      </c>
      <c r="AE553" s="151">
        <f>Schisto!AI562</f>
        <v>0</v>
      </c>
      <c r="AF553" s="151">
        <f>Schisto!AJ562</f>
        <v>0</v>
      </c>
      <c r="AG553" s="151">
        <f>Schisto!AN562</f>
        <v>0</v>
      </c>
      <c r="AH553" s="151">
        <f>Schisto!AO562</f>
        <v>0</v>
      </c>
      <c r="AI553" s="151">
        <f>Schisto!AT562</f>
        <v>0</v>
      </c>
      <c r="AJ553" s="151">
        <f>Schisto!AU562</f>
        <v>0</v>
      </c>
      <c r="AK553" s="151">
        <f>Schisto!AV562</f>
        <v>0</v>
      </c>
      <c r="AL553" s="151">
        <f>Schisto!AW562</f>
        <v>0</v>
      </c>
      <c r="AM553" s="151">
        <f>COUNTIF(Schisto!AX562,"Sim")</f>
        <v>0</v>
      </c>
      <c r="AN553" s="56"/>
      <c r="AO553" s="151">
        <f>HTS!P562</f>
        <v>0</v>
      </c>
      <c r="AP553" s="151">
        <f>MAX(HTS!AK562,HTS!BS562)</f>
        <v>0</v>
      </c>
      <c r="AQ553" s="151">
        <f>MAX(HTS!AL562,HTS!BT562)</f>
        <v>0</v>
      </c>
      <c r="AR553" s="151">
        <f>MAX(HTS!AM562,HTS!BU562)</f>
        <v>0</v>
      </c>
      <c r="AS553" s="151">
        <f>MAX(HTS!AN562,HTS!BV562)</f>
        <v>0</v>
      </c>
      <c r="AT553" s="151">
        <f>MAX(HTS!AO562,HTS!BW562)</f>
        <v>0</v>
      </c>
      <c r="AU553" s="151">
        <f>MAX(HTS!AQ562,HTS!BY562)</f>
        <v>0</v>
      </c>
      <c r="AV553" s="151">
        <f>MAX(HTS!AR562,HTS!BZ562)</f>
        <v>0</v>
      </c>
      <c r="AW553" s="151">
        <f>MAX(HTS!AS562,HTS!CA562)</f>
        <v>0</v>
      </c>
      <c r="AX553" s="151">
        <f>MAX(HTS!AT562,HTS!CB562)</f>
        <v>0</v>
      </c>
      <c r="AY553" s="151">
        <f>MAX(HTS!AU562,HTS!CC562)</f>
        <v>0</v>
      </c>
      <c r="AZ553" s="151">
        <f>MAX(HTS!AV562,HTS!CD562)</f>
        <v>0</v>
      </c>
      <c r="BA553" s="151">
        <f>MAX(HTS!AW562,HTS!CE562)</f>
        <v>0</v>
      </c>
      <c r="BB553" s="151">
        <f>MAX(HTS!AX562,HTS!CF562)</f>
        <v>0</v>
      </c>
      <c r="BC553" s="151">
        <f>MAX(HTS!AY562,HTS!CG562)</f>
        <v>0</v>
      </c>
      <c r="BD553" s="151">
        <f>MAX(HTS!AZ562,HTS!CH562)</f>
        <v>0</v>
      </c>
      <c r="BE553" s="151">
        <f>MAX(HTS!BA562,HTS!CI562)</f>
        <v>0</v>
      </c>
      <c r="BF553" s="151">
        <f>MAX(HTS!BB562,HTS!CJ562)</f>
        <v>0</v>
      </c>
      <c r="BG553" s="151">
        <f>MAX(COUNTIF(HTS!BC562,"Sim"),COUNTIF(HTS!CK562,"Sim"))</f>
        <v>0</v>
      </c>
      <c r="BH553" s="56"/>
      <c r="BI553" s="151">
        <f>Tracoma!Q565</f>
        <v>0</v>
      </c>
      <c r="BJ553" s="151">
        <f>Tracoma!AK565</f>
        <v>0</v>
      </c>
      <c r="BK553" s="151">
        <f>Tracoma!AL565</f>
        <v>0</v>
      </c>
      <c r="BL553" s="151">
        <f>Tracoma!AN565</f>
        <v>0</v>
      </c>
      <c r="BM553" s="151">
        <f>Tracoma!AO565</f>
        <v>0</v>
      </c>
      <c r="BN553" s="151">
        <f>Tracoma!AT565</f>
        <v>0</v>
      </c>
      <c r="BO553" s="151">
        <f>Tracoma!AU565</f>
        <v>0</v>
      </c>
      <c r="BP553" s="151">
        <f>Tracoma!AV565</f>
        <v>0</v>
      </c>
      <c r="BQ553" s="151">
        <f>Tracoma!AW565</f>
        <v>0</v>
      </c>
      <c r="BR553" s="151">
        <f>COUNTIF(Tracoma!AX565,"Sim")</f>
        <v>0</v>
      </c>
      <c r="BS553" s="56"/>
      <c r="BT553" s="151">
        <f t="shared" si="93"/>
        <v>0</v>
      </c>
      <c r="BU553" s="151">
        <f t="shared" si="94"/>
        <v>0</v>
      </c>
      <c r="BV553" s="151">
        <f t="shared" si="95"/>
        <v>0</v>
      </c>
      <c r="BW553" s="151">
        <f t="shared" si="96"/>
        <v>0</v>
      </c>
      <c r="BX553" s="151">
        <f t="shared" si="97"/>
        <v>0</v>
      </c>
      <c r="BY553" s="151">
        <f t="shared" si="100"/>
        <v>0</v>
      </c>
      <c r="BZ553" s="151">
        <f t="shared" si="101"/>
        <v>0</v>
      </c>
      <c r="CA553" s="151">
        <f t="shared" si="102"/>
        <v>0</v>
      </c>
      <c r="CB553" s="151">
        <f t="shared" si="98"/>
        <v>0</v>
      </c>
      <c r="CC553" s="151">
        <f t="shared" si="99"/>
        <v>0</v>
      </c>
    </row>
    <row r="554" spans="2:81" x14ac:dyDescent="0.25">
      <c r="B554" s="366">
        <f>Demografia!B562</f>
        <v>0</v>
      </c>
      <c r="C554" s="366">
        <f>Demografia!C562</f>
        <v>0</v>
      </c>
      <c r="D554" s="367">
        <f>Demografia!D562</f>
        <v>0</v>
      </c>
      <c r="E554" s="342"/>
      <c r="F554" s="367">
        <f>FL!M561</f>
        <v>0</v>
      </c>
      <c r="G554" s="367">
        <f>FL!AE561</f>
        <v>0</v>
      </c>
      <c r="H554" s="367">
        <f>FL!AF561</f>
        <v>0</v>
      </c>
      <c r="I554" s="367">
        <f>FL!AH561</f>
        <v>0</v>
      </c>
      <c r="J554" s="367">
        <f>FL!AI561</f>
        <v>0</v>
      </c>
      <c r="K554" s="367">
        <f>FL!AK561</f>
        <v>0</v>
      </c>
      <c r="L554" s="367">
        <f>FL!AM561</f>
        <v>0</v>
      </c>
      <c r="M554" s="367">
        <f>FL!AN561</f>
        <v>0</v>
      </c>
      <c r="N554" s="367">
        <f>FL!AO561</f>
        <v>0</v>
      </c>
      <c r="O554" s="367">
        <f>FL!AP561</f>
        <v>0</v>
      </c>
      <c r="P554" s="367">
        <f>FL!AQ561</f>
        <v>0</v>
      </c>
      <c r="Q554" s="367">
        <f>COUNTIF(FL!AR561,"Sim")</f>
        <v>0</v>
      </c>
      <c r="R554" s="342"/>
      <c r="S554" s="367">
        <f>Onco!K561</f>
        <v>0</v>
      </c>
      <c r="T554" s="367">
        <f>MAX(Onco!AB561,Onco!BA561)</f>
        <v>0</v>
      </c>
      <c r="U554" s="367">
        <f>MAX(Onco!AC561,Onco!BB561)</f>
        <v>0</v>
      </c>
      <c r="V554" s="367">
        <f>MAX(Onco!AE561,Onco!BD561)</f>
        <v>0</v>
      </c>
      <c r="W554" s="367">
        <f>MAX(Onco!AF561,Onco!BE561)</f>
        <v>0</v>
      </c>
      <c r="X554" s="367">
        <f>MAX(Onco!AG561,Onco!BF561)</f>
        <v>0</v>
      </c>
      <c r="Y554" s="367">
        <f>MAX(Onco!AH561,Onco!BG561)</f>
        <v>0</v>
      </c>
      <c r="Z554" s="367">
        <f>MAX(Onco!AI561,Onco!BH561)</f>
        <v>0</v>
      </c>
      <c r="AA554" s="367">
        <f>MAX(Onco!AJ561,Onco!BI561)</f>
        <v>0</v>
      </c>
      <c r="AB554" s="367">
        <f>MAX(COUNTIF(Onco!AK561,"Sim"),COUNTIF(Onco!BJ561,"Sim"))</f>
        <v>0</v>
      </c>
      <c r="AC554" s="342"/>
      <c r="AD554" s="367">
        <f>Schisto!P563</f>
        <v>0</v>
      </c>
      <c r="AE554" s="367">
        <f>Schisto!AI563</f>
        <v>0</v>
      </c>
      <c r="AF554" s="367">
        <f>Schisto!AJ563</f>
        <v>0</v>
      </c>
      <c r="AG554" s="367">
        <f>Schisto!AN563</f>
        <v>0</v>
      </c>
      <c r="AH554" s="367">
        <f>Schisto!AO563</f>
        <v>0</v>
      </c>
      <c r="AI554" s="367">
        <f>Schisto!AT563</f>
        <v>0</v>
      </c>
      <c r="AJ554" s="367">
        <f>Schisto!AU563</f>
        <v>0</v>
      </c>
      <c r="AK554" s="367">
        <f>Schisto!AV563</f>
        <v>0</v>
      </c>
      <c r="AL554" s="367">
        <f>Schisto!AW563</f>
        <v>0</v>
      </c>
      <c r="AM554" s="367">
        <f>COUNTIF(Schisto!AX563,"Sim")</f>
        <v>0</v>
      </c>
      <c r="AN554" s="342"/>
      <c r="AO554" s="367">
        <f>HTS!P563</f>
        <v>0</v>
      </c>
      <c r="AP554" s="367">
        <f>MAX(HTS!AK563,HTS!BS563)</f>
        <v>0</v>
      </c>
      <c r="AQ554" s="367">
        <f>MAX(HTS!AL563,HTS!BT563)</f>
        <v>0</v>
      </c>
      <c r="AR554" s="367">
        <f>MAX(HTS!AM563,HTS!BU563)</f>
        <v>0</v>
      </c>
      <c r="AS554" s="367">
        <f>MAX(HTS!AN563,HTS!BV563)</f>
        <v>0</v>
      </c>
      <c r="AT554" s="367">
        <f>MAX(HTS!AO563,HTS!BW563)</f>
        <v>0</v>
      </c>
      <c r="AU554" s="367">
        <f>MAX(HTS!AQ563,HTS!BY563)</f>
        <v>0</v>
      </c>
      <c r="AV554" s="367">
        <f>MAX(HTS!AR563,HTS!BZ563)</f>
        <v>0</v>
      </c>
      <c r="AW554" s="367">
        <f>MAX(HTS!AS563,HTS!CA563)</f>
        <v>0</v>
      </c>
      <c r="AX554" s="367">
        <f>MAX(HTS!AT563,HTS!CB563)</f>
        <v>0</v>
      </c>
      <c r="AY554" s="367">
        <f>MAX(HTS!AU563,HTS!CC563)</f>
        <v>0</v>
      </c>
      <c r="AZ554" s="367">
        <f>MAX(HTS!AV563,HTS!CD563)</f>
        <v>0</v>
      </c>
      <c r="BA554" s="367">
        <f>MAX(HTS!AW563,HTS!CE563)</f>
        <v>0</v>
      </c>
      <c r="BB554" s="367">
        <f>MAX(HTS!AX563,HTS!CF563)</f>
        <v>0</v>
      </c>
      <c r="BC554" s="367">
        <f>MAX(HTS!AY563,HTS!CG563)</f>
        <v>0</v>
      </c>
      <c r="BD554" s="367">
        <f>MAX(HTS!AZ563,HTS!CH563)</f>
        <v>0</v>
      </c>
      <c r="BE554" s="367">
        <f>MAX(HTS!BA563,HTS!CI563)</f>
        <v>0</v>
      </c>
      <c r="BF554" s="367">
        <f>MAX(HTS!BB563,HTS!CJ563)</f>
        <v>0</v>
      </c>
      <c r="BG554" s="367">
        <f>MAX(COUNTIF(HTS!BC563,"Sim"),COUNTIF(HTS!CK563,"Sim"))</f>
        <v>0</v>
      </c>
      <c r="BH554" s="342"/>
      <c r="BI554" s="367">
        <f>Tracoma!Q566</f>
        <v>0</v>
      </c>
      <c r="BJ554" s="367">
        <f>Tracoma!AK566</f>
        <v>0</v>
      </c>
      <c r="BK554" s="367">
        <f>Tracoma!AL566</f>
        <v>0</v>
      </c>
      <c r="BL554" s="367">
        <f>Tracoma!AN566</f>
        <v>0</v>
      </c>
      <c r="BM554" s="367">
        <f>Tracoma!AO566</f>
        <v>0</v>
      </c>
      <c r="BN554" s="367">
        <f>Tracoma!AT566</f>
        <v>0</v>
      </c>
      <c r="BO554" s="367">
        <f>Tracoma!AU566</f>
        <v>0</v>
      </c>
      <c r="BP554" s="367">
        <f>Tracoma!AV566</f>
        <v>0</v>
      </c>
      <c r="BQ554" s="367">
        <f>Tracoma!AW566</f>
        <v>0</v>
      </c>
      <c r="BR554" s="367">
        <f>COUNTIF(Tracoma!AX566,"Sim")</f>
        <v>0</v>
      </c>
      <c r="BS554" s="342"/>
      <c r="BT554" s="367">
        <f t="shared" si="93"/>
        <v>0</v>
      </c>
      <c r="BU554" s="367">
        <f t="shared" si="94"/>
        <v>0</v>
      </c>
      <c r="BV554" s="367">
        <f t="shared" si="95"/>
        <v>0</v>
      </c>
      <c r="BW554" s="367">
        <f t="shared" si="96"/>
        <v>0</v>
      </c>
      <c r="BX554" s="367">
        <f t="shared" si="97"/>
        <v>0</v>
      </c>
      <c r="BY554" s="367">
        <f t="shared" si="100"/>
        <v>0</v>
      </c>
      <c r="BZ554" s="367">
        <f t="shared" si="101"/>
        <v>0</v>
      </c>
      <c r="CA554" s="367">
        <f t="shared" si="102"/>
        <v>0</v>
      </c>
      <c r="CB554" s="367">
        <f t="shared" si="98"/>
        <v>0</v>
      </c>
      <c r="CC554" s="367">
        <f t="shared" si="99"/>
        <v>0</v>
      </c>
    </row>
    <row r="555" spans="2:81" x14ac:dyDescent="0.25">
      <c r="B555" s="150">
        <f>Demografia!B563</f>
        <v>0</v>
      </c>
      <c r="C555" s="150">
        <f>Demografia!C563</f>
        <v>0</v>
      </c>
      <c r="D555" s="151">
        <f>Demografia!D563</f>
        <v>0</v>
      </c>
      <c r="E555" s="56"/>
      <c r="F555" s="151">
        <f>FL!M562</f>
        <v>0</v>
      </c>
      <c r="G555" s="151">
        <f>FL!AE562</f>
        <v>0</v>
      </c>
      <c r="H555" s="151">
        <f>FL!AF562</f>
        <v>0</v>
      </c>
      <c r="I555" s="151">
        <f>FL!AH562</f>
        <v>0</v>
      </c>
      <c r="J555" s="151">
        <f>FL!AI562</f>
        <v>0</v>
      </c>
      <c r="K555" s="151">
        <f>FL!AK562</f>
        <v>0</v>
      </c>
      <c r="L555" s="151">
        <f>FL!AM562</f>
        <v>0</v>
      </c>
      <c r="M555" s="151">
        <f>FL!AN562</f>
        <v>0</v>
      </c>
      <c r="N555" s="151">
        <f>FL!AO562</f>
        <v>0</v>
      </c>
      <c r="O555" s="151">
        <f>FL!AP562</f>
        <v>0</v>
      </c>
      <c r="P555" s="151">
        <f>FL!AQ562</f>
        <v>0</v>
      </c>
      <c r="Q555" s="151">
        <f>COUNTIF(FL!AR562,"Sim")</f>
        <v>0</v>
      </c>
      <c r="R555" s="56"/>
      <c r="S555" s="151">
        <f>Onco!K562</f>
        <v>0</v>
      </c>
      <c r="T555" s="151">
        <f>MAX(Onco!AB562,Onco!BA562)</f>
        <v>0</v>
      </c>
      <c r="U555" s="151">
        <f>MAX(Onco!AC562,Onco!BB562)</f>
        <v>0</v>
      </c>
      <c r="V555" s="151">
        <f>MAX(Onco!AE562,Onco!BD562)</f>
        <v>0</v>
      </c>
      <c r="W555" s="151">
        <f>MAX(Onco!AF562,Onco!BE562)</f>
        <v>0</v>
      </c>
      <c r="X555" s="151">
        <f>MAX(Onco!AG562,Onco!BF562)</f>
        <v>0</v>
      </c>
      <c r="Y555" s="151">
        <f>MAX(Onco!AH562,Onco!BG562)</f>
        <v>0</v>
      </c>
      <c r="Z555" s="151">
        <f>MAX(Onco!AI562,Onco!BH562)</f>
        <v>0</v>
      </c>
      <c r="AA555" s="151">
        <f>MAX(Onco!AJ562,Onco!BI562)</f>
        <v>0</v>
      </c>
      <c r="AB555" s="151">
        <f>MAX(COUNTIF(Onco!AK562,"Sim"),COUNTIF(Onco!BJ562,"Sim"))</f>
        <v>0</v>
      </c>
      <c r="AC555" s="56"/>
      <c r="AD555" s="151">
        <f>Schisto!P564</f>
        <v>0</v>
      </c>
      <c r="AE555" s="151">
        <f>Schisto!AI564</f>
        <v>0</v>
      </c>
      <c r="AF555" s="151">
        <f>Schisto!AJ564</f>
        <v>0</v>
      </c>
      <c r="AG555" s="151">
        <f>Schisto!AN564</f>
        <v>0</v>
      </c>
      <c r="AH555" s="151">
        <f>Schisto!AO564</f>
        <v>0</v>
      </c>
      <c r="AI555" s="151">
        <f>Schisto!AT564</f>
        <v>0</v>
      </c>
      <c r="AJ555" s="151">
        <f>Schisto!AU564</f>
        <v>0</v>
      </c>
      <c r="AK555" s="151">
        <f>Schisto!AV564</f>
        <v>0</v>
      </c>
      <c r="AL555" s="151">
        <f>Schisto!AW564</f>
        <v>0</v>
      </c>
      <c r="AM555" s="151">
        <f>COUNTIF(Schisto!AX564,"Sim")</f>
        <v>0</v>
      </c>
      <c r="AN555" s="56"/>
      <c r="AO555" s="151">
        <f>HTS!P564</f>
        <v>0</v>
      </c>
      <c r="AP555" s="151">
        <f>MAX(HTS!AK564,HTS!BS564)</f>
        <v>0</v>
      </c>
      <c r="AQ555" s="151">
        <f>MAX(HTS!AL564,HTS!BT564)</f>
        <v>0</v>
      </c>
      <c r="AR555" s="151">
        <f>MAX(HTS!AM564,HTS!BU564)</f>
        <v>0</v>
      </c>
      <c r="AS555" s="151">
        <f>MAX(HTS!AN564,HTS!BV564)</f>
        <v>0</v>
      </c>
      <c r="AT555" s="151">
        <f>MAX(HTS!AO564,HTS!BW564)</f>
        <v>0</v>
      </c>
      <c r="AU555" s="151">
        <f>MAX(HTS!AQ564,HTS!BY564)</f>
        <v>0</v>
      </c>
      <c r="AV555" s="151">
        <f>MAX(HTS!AR564,HTS!BZ564)</f>
        <v>0</v>
      </c>
      <c r="AW555" s="151">
        <f>MAX(HTS!AS564,HTS!CA564)</f>
        <v>0</v>
      </c>
      <c r="AX555" s="151">
        <f>MAX(HTS!AT564,HTS!CB564)</f>
        <v>0</v>
      </c>
      <c r="AY555" s="151">
        <f>MAX(HTS!AU564,HTS!CC564)</f>
        <v>0</v>
      </c>
      <c r="AZ555" s="151">
        <f>MAX(HTS!AV564,HTS!CD564)</f>
        <v>0</v>
      </c>
      <c r="BA555" s="151">
        <f>MAX(HTS!AW564,HTS!CE564)</f>
        <v>0</v>
      </c>
      <c r="BB555" s="151">
        <f>MAX(HTS!AX564,HTS!CF564)</f>
        <v>0</v>
      </c>
      <c r="BC555" s="151">
        <f>MAX(HTS!AY564,HTS!CG564)</f>
        <v>0</v>
      </c>
      <c r="BD555" s="151">
        <f>MAX(HTS!AZ564,HTS!CH564)</f>
        <v>0</v>
      </c>
      <c r="BE555" s="151">
        <f>MAX(HTS!BA564,HTS!CI564)</f>
        <v>0</v>
      </c>
      <c r="BF555" s="151">
        <f>MAX(HTS!BB564,HTS!CJ564)</f>
        <v>0</v>
      </c>
      <c r="BG555" s="151">
        <f>MAX(COUNTIF(HTS!BC564,"Sim"),COUNTIF(HTS!CK564,"Sim"))</f>
        <v>0</v>
      </c>
      <c r="BH555" s="56"/>
      <c r="BI555" s="151">
        <f>Tracoma!Q567</f>
        <v>0</v>
      </c>
      <c r="BJ555" s="151">
        <f>Tracoma!AK567</f>
        <v>0</v>
      </c>
      <c r="BK555" s="151">
        <f>Tracoma!AL567</f>
        <v>0</v>
      </c>
      <c r="BL555" s="151">
        <f>Tracoma!AN567</f>
        <v>0</v>
      </c>
      <c r="BM555" s="151">
        <f>Tracoma!AO567</f>
        <v>0</v>
      </c>
      <c r="BN555" s="151">
        <f>Tracoma!AT567</f>
        <v>0</v>
      </c>
      <c r="BO555" s="151">
        <f>Tracoma!AU567</f>
        <v>0</v>
      </c>
      <c r="BP555" s="151">
        <f>Tracoma!AV567</f>
        <v>0</v>
      </c>
      <c r="BQ555" s="151">
        <f>Tracoma!AW567</f>
        <v>0</v>
      </c>
      <c r="BR555" s="151">
        <f>COUNTIF(Tracoma!AX567,"Sim")</f>
        <v>0</v>
      </c>
      <c r="BS555" s="56"/>
      <c r="BT555" s="151">
        <f t="shared" si="93"/>
        <v>0</v>
      </c>
      <c r="BU555" s="151">
        <f t="shared" si="94"/>
        <v>0</v>
      </c>
      <c r="BV555" s="151">
        <f t="shared" si="95"/>
        <v>0</v>
      </c>
      <c r="BW555" s="151">
        <f t="shared" si="96"/>
        <v>0</v>
      </c>
      <c r="BX555" s="151">
        <f t="shared" si="97"/>
        <v>0</v>
      </c>
      <c r="BY555" s="151">
        <f t="shared" si="100"/>
        <v>0</v>
      </c>
      <c r="BZ555" s="151">
        <f t="shared" si="101"/>
        <v>0</v>
      </c>
      <c r="CA555" s="151">
        <f t="shared" si="102"/>
        <v>0</v>
      </c>
      <c r="CB555" s="151">
        <f t="shared" si="98"/>
        <v>0</v>
      </c>
      <c r="CC555" s="151">
        <f t="shared" si="99"/>
        <v>0</v>
      </c>
    </row>
    <row r="556" spans="2:81" x14ac:dyDescent="0.25">
      <c r="B556" s="366">
        <f>Demografia!B564</f>
        <v>0</v>
      </c>
      <c r="C556" s="366">
        <f>Demografia!C564</f>
        <v>0</v>
      </c>
      <c r="D556" s="367">
        <f>Demografia!D564</f>
        <v>0</v>
      </c>
      <c r="E556" s="342"/>
      <c r="F556" s="367">
        <f>FL!M563</f>
        <v>0</v>
      </c>
      <c r="G556" s="367">
        <f>FL!AE563</f>
        <v>0</v>
      </c>
      <c r="H556" s="367">
        <f>FL!AF563</f>
        <v>0</v>
      </c>
      <c r="I556" s="367">
        <f>FL!AH563</f>
        <v>0</v>
      </c>
      <c r="J556" s="367">
        <f>FL!AI563</f>
        <v>0</v>
      </c>
      <c r="K556" s="367">
        <f>FL!AK563</f>
        <v>0</v>
      </c>
      <c r="L556" s="367">
        <f>FL!AM563</f>
        <v>0</v>
      </c>
      <c r="M556" s="367">
        <f>FL!AN563</f>
        <v>0</v>
      </c>
      <c r="N556" s="367">
        <f>FL!AO563</f>
        <v>0</v>
      </c>
      <c r="O556" s="367">
        <f>FL!AP563</f>
        <v>0</v>
      </c>
      <c r="P556" s="367">
        <f>FL!AQ563</f>
        <v>0</v>
      </c>
      <c r="Q556" s="367">
        <f>COUNTIF(FL!AR563,"Sim")</f>
        <v>0</v>
      </c>
      <c r="R556" s="342"/>
      <c r="S556" s="367">
        <f>Onco!K563</f>
        <v>0</v>
      </c>
      <c r="T556" s="367">
        <f>MAX(Onco!AB563,Onco!BA563)</f>
        <v>0</v>
      </c>
      <c r="U556" s="367">
        <f>MAX(Onco!AC563,Onco!BB563)</f>
        <v>0</v>
      </c>
      <c r="V556" s="367">
        <f>MAX(Onco!AE563,Onco!BD563)</f>
        <v>0</v>
      </c>
      <c r="W556" s="367">
        <f>MAX(Onco!AF563,Onco!BE563)</f>
        <v>0</v>
      </c>
      <c r="X556" s="367">
        <f>MAX(Onco!AG563,Onco!BF563)</f>
        <v>0</v>
      </c>
      <c r="Y556" s="367">
        <f>MAX(Onco!AH563,Onco!BG563)</f>
        <v>0</v>
      </c>
      <c r="Z556" s="367">
        <f>MAX(Onco!AI563,Onco!BH563)</f>
        <v>0</v>
      </c>
      <c r="AA556" s="367">
        <f>MAX(Onco!AJ563,Onco!BI563)</f>
        <v>0</v>
      </c>
      <c r="AB556" s="367">
        <f>MAX(COUNTIF(Onco!AK563,"Sim"),COUNTIF(Onco!BJ563,"Sim"))</f>
        <v>0</v>
      </c>
      <c r="AC556" s="342"/>
      <c r="AD556" s="367">
        <f>Schisto!P565</f>
        <v>0</v>
      </c>
      <c r="AE556" s="367">
        <f>Schisto!AI565</f>
        <v>0</v>
      </c>
      <c r="AF556" s="367">
        <f>Schisto!AJ565</f>
        <v>0</v>
      </c>
      <c r="AG556" s="367">
        <f>Schisto!AN565</f>
        <v>0</v>
      </c>
      <c r="AH556" s="367">
        <f>Schisto!AO565</f>
        <v>0</v>
      </c>
      <c r="AI556" s="367">
        <f>Schisto!AT565</f>
        <v>0</v>
      </c>
      <c r="AJ556" s="367">
        <f>Schisto!AU565</f>
        <v>0</v>
      </c>
      <c r="AK556" s="367">
        <f>Schisto!AV565</f>
        <v>0</v>
      </c>
      <c r="AL556" s="367">
        <f>Schisto!AW565</f>
        <v>0</v>
      </c>
      <c r="AM556" s="367">
        <f>COUNTIF(Schisto!AX565,"Sim")</f>
        <v>0</v>
      </c>
      <c r="AN556" s="342"/>
      <c r="AO556" s="367">
        <f>HTS!P565</f>
        <v>0</v>
      </c>
      <c r="AP556" s="367">
        <f>MAX(HTS!AK565,HTS!BS565)</f>
        <v>0</v>
      </c>
      <c r="AQ556" s="367">
        <f>MAX(HTS!AL565,HTS!BT565)</f>
        <v>0</v>
      </c>
      <c r="AR556" s="367">
        <f>MAX(HTS!AM565,HTS!BU565)</f>
        <v>0</v>
      </c>
      <c r="AS556" s="367">
        <f>MAX(HTS!AN565,HTS!BV565)</f>
        <v>0</v>
      </c>
      <c r="AT556" s="367">
        <f>MAX(HTS!AO565,HTS!BW565)</f>
        <v>0</v>
      </c>
      <c r="AU556" s="367">
        <f>MAX(HTS!AQ565,HTS!BY565)</f>
        <v>0</v>
      </c>
      <c r="AV556" s="367">
        <f>MAX(HTS!AR565,HTS!BZ565)</f>
        <v>0</v>
      </c>
      <c r="AW556" s="367">
        <f>MAX(HTS!AS565,HTS!CA565)</f>
        <v>0</v>
      </c>
      <c r="AX556" s="367">
        <f>MAX(HTS!AT565,HTS!CB565)</f>
        <v>0</v>
      </c>
      <c r="AY556" s="367">
        <f>MAX(HTS!AU565,HTS!CC565)</f>
        <v>0</v>
      </c>
      <c r="AZ556" s="367">
        <f>MAX(HTS!AV565,HTS!CD565)</f>
        <v>0</v>
      </c>
      <c r="BA556" s="367">
        <f>MAX(HTS!AW565,HTS!CE565)</f>
        <v>0</v>
      </c>
      <c r="BB556" s="367">
        <f>MAX(HTS!AX565,HTS!CF565)</f>
        <v>0</v>
      </c>
      <c r="BC556" s="367">
        <f>MAX(HTS!AY565,HTS!CG565)</f>
        <v>0</v>
      </c>
      <c r="BD556" s="367">
        <f>MAX(HTS!AZ565,HTS!CH565)</f>
        <v>0</v>
      </c>
      <c r="BE556" s="367">
        <f>MAX(HTS!BA565,HTS!CI565)</f>
        <v>0</v>
      </c>
      <c r="BF556" s="367">
        <f>MAX(HTS!BB565,HTS!CJ565)</f>
        <v>0</v>
      </c>
      <c r="BG556" s="367">
        <f>MAX(COUNTIF(HTS!BC565,"Sim"),COUNTIF(HTS!CK565,"Sim"))</f>
        <v>0</v>
      </c>
      <c r="BH556" s="342"/>
      <c r="BI556" s="367">
        <f>Tracoma!Q568</f>
        <v>0</v>
      </c>
      <c r="BJ556" s="367">
        <f>Tracoma!AK568</f>
        <v>0</v>
      </c>
      <c r="BK556" s="367">
        <f>Tracoma!AL568</f>
        <v>0</v>
      </c>
      <c r="BL556" s="367">
        <f>Tracoma!AN568</f>
        <v>0</v>
      </c>
      <c r="BM556" s="367">
        <f>Tracoma!AO568</f>
        <v>0</v>
      </c>
      <c r="BN556" s="367">
        <f>Tracoma!AT568</f>
        <v>0</v>
      </c>
      <c r="BO556" s="367">
        <f>Tracoma!AU568</f>
        <v>0</v>
      </c>
      <c r="BP556" s="367">
        <f>Tracoma!AV568</f>
        <v>0</v>
      </c>
      <c r="BQ556" s="367">
        <f>Tracoma!AW568</f>
        <v>0</v>
      </c>
      <c r="BR556" s="367">
        <f>COUNTIF(Tracoma!AX568,"Sim")</f>
        <v>0</v>
      </c>
      <c r="BS556" s="342"/>
      <c r="BT556" s="367">
        <f t="shared" si="93"/>
        <v>0</v>
      </c>
      <c r="BU556" s="367">
        <f t="shared" si="94"/>
        <v>0</v>
      </c>
      <c r="BV556" s="367">
        <f t="shared" si="95"/>
        <v>0</v>
      </c>
      <c r="BW556" s="367">
        <f t="shared" si="96"/>
        <v>0</v>
      </c>
      <c r="BX556" s="367">
        <f t="shared" si="97"/>
        <v>0</v>
      </c>
      <c r="BY556" s="367">
        <f t="shared" si="100"/>
        <v>0</v>
      </c>
      <c r="BZ556" s="367">
        <f t="shared" si="101"/>
        <v>0</v>
      </c>
      <c r="CA556" s="367">
        <f t="shared" si="102"/>
        <v>0</v>
      </c>
      <c r="CB556" s="367">
        <f t="shared" si="98"/>
        <v>0</v>
      </c>
      <c r="CC556" s="367">
        <f t="shared" si="99"/>
        <v>0</v>
      </c>
    </row>
    <row r="557" spans="2:81" x14ac:dyDescent="0.25">
      <c r="B557" s="150">
        <f>Demografia!B565</f>
        <v>0</v>
      </c>
      <c r="C557" s="150">
        <f>Demografia!C565</f>
        <v>0</v>
      </c>
      <c r="D557" s="151">
        <f>Demografia!D565</f>
        <v>0</v>
      </c>
      <c r="E557" s="56"/>
      <c r="F557" s="151">
        <f>FL!M564</f>
        <v>0</v>
      </c>
      <c r="G557" s="151">
        <f>FL!AE564</f>
        <v>0</v>
      </c>
      <c r="H557" s="151">
        <f>FL!AF564</f>
        <v>0</v>
      </c>
      <c r="I557" s="151">
        <f>FL!AH564</f>
        <v>0</v>
      </c>
      <c r="J557" s="151">
        <f>FL!AI564</f>
        <v>0</v>
      </c>
      <c r="K557" s="151">
        <f>FL!AK564</f>
        <v>0</v>
      </c>
      <c r="L557" s="151">
        <f>FL!AM564</f>
        <v>0</v>
      </c>
      <c r="M557" s="151">
        <f>FL!AN564</f>
        <v>0</v>
      </c>
      <c r="N557" s="151">
        <f>FL!AO564</f>
        <v>0</v>
      </c>
      <c r="O557" s="151">
        <f>FL!AP564</f>
        <v>0</v>
      </c>
      <c r="P557" s="151">
        <f>FL!AQ564</f>
        <v>0</v>
      </c>
      <c r="Q557" s="151">
        <f>COUNTIF(FL!AR564,"Sim")</f>
        <v>0</v>
      </c>
      <c r="R557" s="56"/>
      <c r="S557" s="151">
        <f>Onco!K564</f>
        <v>0</v>
      </c>
      <c r="T557" s="151">
        <f>MAX(Onco!AB564,Onco!BA564)</f>
        <v>0</v>
      </c>
      <c r="U557" s="151">
        <f>MAX(Onco!AC564,Onco!BB564)</f>
        <v>0</v>
      </c>
      <c r="V557" s="151">
        <f>MAX(Onco!AE564,Onco!BD564)</f>
        <v>0</v>
      </c>
      <c r="W557" s="151">
        <f>MAX(Onco!AF564,Onco!BE564)</f>
        <v>0</v>
      </c>
      <c r="X557" s="151">
        <f>MAX(Onco!AG564,Onco!BF564)</f>
        <v>0</v>
      </c>
      <c r="Y557" s="151">
        <f>MAX(Onco!AH564,Onco!BG564)</f>
        <v>0</v>
      </c>
      <c r="Z557" s="151">
        <f>MAX(Onco!AI564,Onco!BH564)</f>
        <v>0</v>
      </c>
      <c r="AA557" s="151">
        <f>MAX(Onco!AJ564,Onco!BI564)</f>
        <v>0</v>
      </c>
      <c r="AB557" s="151">
        <f>MAX(COUNTIF(Onco!AK564,"Sim"),COUNTIF(Onco!BJ564,"Sim"))</f>
        <v>0</v>
      </c>
      <c r="AC557" s="56"/>
      <c r="AD557" s="151">
        <f>Schisto!P566</f>
        <v>0</v>
      </c>
      <c r="AE557" s="151">
        <f>Schisto!AI566</f>
        <v>0</v>
      </c>
      <c r="AF557" s="151">
        <f>Schisto!AJ566</f>
        <v>0</v>
      </c>
      <c r="AG557" s="151">
        <f>Schisto!AN566</f>
        <v>0</v>
      </c>
      <c r="AH557" s="151">
        <f>Schisto!AO566</f>
        <v>0</v>
      </c>
      <c r="AI557" s="151">
        <f>Schisto!AT566</f>
        <v>0</v>
      </c>
      <c r="AJ557" s="151">
        <f>Schisto!AU566</f>
        <v>0</v>
      </c>
      <c r="AK557" s="151">
        <f>Schisto!AV566</f>
        <v>0</v>
      </c>
      <c r="AL557" s="151">
        <f>Schisto!AW566</f>
        <v>0</v>
      </c>
      <c r="AM557" s="151">
        <f>COUNTIF(Schisto!AX566,"Sim")</f>
        <v>0</v>
      </c>
      <c r="AN557" s="56"/>
      <c r="AO557" s="151">
        <f>HTS!P566</f>
        <v>0</v>
      </c>
      <c r="AP557" s="151">
        <f>MAX(HTS!AK566,HTS!BS566)</f>
        <v>0</v>
      </c>
      <c r="AQ557" s="151">
        <f>MAX(HTS!AL566,HTS!BT566)</f>
        <v>0</v>
      </c>
      <c r="AR557" s="151">
        <f>MAX(HTS!AM566,HTS!BU566)</f>
        <v>0</v>
      </c>
      <c r="AS557" s="151">
        <f>MAX(HTS!AN566,HTS!BV566)</f>
        <v>0</v>
      </c>
      <c r="AT557" s="151">
        <f>MAX(HTS!AO566,HTS!BW566)</f>
        <v>0</v>
      </c>
      <c r="AU557" s="151">
        <f>MAX(HTS!AQ566,HTS!BY566)</f>
        <v>0</v>
      </c>
      <c r="AV557" s="151">
        <f>MAX(HTS!AR566,HTS!BZ566)</f>
        <v>0</v>
      </c>
      <c r="AW557" s="151">
        <f>MAX(HTS!AS566,HTS!CA566)</f>
        <v>0</v>
      </c>
      <c r="AX557" s="151">
        <f>MAX(HTS!AT566,HTS!CB566)</f>
        <v>0</v>
      </c>
      <c r="AY557" s="151">
        <f>MAX(HTS!AU566,HTS!CC566)</f>
        <v>0</v>
      </c>
      <c r="AZ557" s="151">
        <f>MAX(HTS!AV566,HTS!CD566)</f>
        <v>0</v>
      </c>
      <c r="BA557" s="151">
        <f>MAX(HTS!AW566,HTS!CE566)</f>
        <v>0</v>
      </c>
      <c r="BB557" s="151">
        <f>MAX(HTS!AX566,HTS!CF566)</f>
        <v>0</v>
      </c>
      <c r="BC557" s="151">
        <f>MAX(HTS!AY566,HTS!CG566)</f>
        <v>0</v>
      </c>
      <c r="BD557" s="151">
        <f>MAX(HTS!AZ566,HTS!CH566)</f>
        <v>0</v>
      </c>
      <c r="BE557" s="151">
        <f>MAX(HTS!BA566,HTS!CI566)</f>
        <v>0</v>
      </c>
      <c r="BF557" s="151">
        <f>MAX(HTS!BB566,HTS!CJ566)</f>
        <v>0</v>
      </c>
      <c r="BG557" s="151">
        <f>MAX(COUNTIF(HTS!BC566,"Sim"),COUNTIF(HTS!CK566,"Sim"))</f>
        <v>0</v>
      </c>
      <c r="BH557" s="56"/>
      <c r="BI557" s="151">
        <f>Tracoma!Q569</f>
        <v>0</v>
      </c>
      <c r="BJ557" s="151">
        <f>Tracoma!AK569</f>
        <v>0</v>
      </c>
      <c r="BK557" s="151">
        <f>Tracoma!AL569</f>
        <v>0</v>
      </c>
      <c r="BL557" s="151">
        <f>Tracoma!AN569</f>
        <v>0</v>
      </c>
      <c r="BM557" s="151">
        <f>Tracoma!AO569</f>
        <v>0</v>
      </c>
      <c r="BN557" s="151">
        <f>Tracoma!AT569</f>
        <v>0</v>
      </c>
      <c r="BO557" s="151">
        <f>Tracoma!AU569</f>
        <v>0</v>
      </c>
      <c r="BP557" s="151">
        <f>Tracoma!AV569</f>
        <v>0</v>
      </c>
      <c r="BQ557" s="151">
        <f>Tracoma!AW569</f>
        <v>0</v>
      </c>
      <c r="BR557" s="151">
        <f>COUNTIF(Tracoma!AX569,"Sim")</f>
        <v>0</v>
      </c>
      <c r="BS557" s="56"/>
      <c r="BT557" s="151">
        <f t="shared" si="93"/>
        <v>0</v>
      </c>
      <c r="BU557" s="151">
        <f t="shared" si="94"/>
        <v>0</v>
      </c>
      <c r="BV557" s="151">
        <f t="shared" si="95"/>
        <v>0</v>
      </c>
      <c r="BW557" s="151">
        <f t="shared" si="96"/>
        <v>0</v>
      </c>
      <c r="BX557" s="151">
        <f t="shared" si="97"/>
        <v>0</v>
      </c>
      <c r="BY557" s="151">
        <f t="shared" si="100"/>
        <v>0</v>
      </c>
      <c r="BZ557" s="151">
        <f t="shared" si="101"/>
        <v>0</v>
      </c>
      <c r="CA557" s="151">
        <f t="shared" si="102"/>
        <v>0</v>
      </c>
      <c r="CB557" s="151">
        <f t="shared" si="98"/>
        <v>0</v>
      </c>
      <c r="CC557" s="151">
        <f t="shared" si="99"/>
        <v>0</v>
      </c>
    </row>
    <row r="558" spans="2:81" x14ac:dyDescent="0.25">
      <c r="B558" s="366">
        <f>Demografia!B566</f>
        <v>0</v>
      </c>
      <c r="C558" s="366">
        <f>Demografia!C566</f>
        <v>0</v>
      </c>
      <c r="D558" s="367">
        <f>Demografia!D566</f>
        <v>0</v>
      </c>
      <c r="E558" s="342"/>
      <c r="F558" s="367">
        <f>FL!M565</f>
        <v>0</v>
      </c>
      <c r="G558" s="367">
        <f>FL!AE565</f>
        <v>0</v>
      </c>
      <c r="H558" s="367">
        <f>FL!AF565</f>
        <v>0</v>
      </c>
      <c r="I558" s="367">
        <f>FL!AH565</f>
        <v>0</v>
      </c>
      <c r="J558" s="367">
        <f>FL!AI565</f>
        <v>0</v>
      </c>
      <c r="K558" s="367">
        <f>FL!AK565</f>
        <v>0</v>
      </c>
      <c r="L558" s="367">
        <f>FL!AM565</f>
        <v>0</v>
      </c>
      <c r="M558" s="367">
        <f>FL!AN565</f>
        <v>0</v>
      </c>
      <c r="N558" s="367">
        <f>FL!AO565</f>
        <v>0</v>
      </c>
      <c r="O558" s="367">
        <f>FL!AP565</f>
        <v>0</v>
      </c>
      <c r="P558" s="367">
        <f>FL!AQ565</f>
        <v>0</v>
      </c>
      <c r="Q558" s="367">
        <f>COUNTIF(FL!AR565,"Sim")</f>
        <v>0</v>
      </c>
      <c r="R558" s="342"/>
      <c r="S558" s="367">
        <f>Onco!K565</f>
        <v>0</v>
      </c>
      <c r="T558" s="367">
        <f>MAX(Onco!AB565,Onco!BA565)</f>
        <v>0</v>
      </c>
      <c r="U558" s="367">
        <f>MAX(Onco!AC565,Onco!BB565)</f>
        <v>0</v>
      </c>
      <c r="V558" s="367">
        <f>MAX(Onco!AE565,Onco!BD565)</f>
        <v>0</v>
      </c>
      <c r="W558" s="367">
        <f>MAX(Onco!AF565,Onco!BE565)</f>
        <v>0</v>
      </c>
      <c r="X558" s="367">
        <f>MAX(Onco!AG565,Onco!BF565)</f>
        <v>0</v>
      </c>
      <c r="Y558" s="367">
        <f>MAX(Onco!AH565,Onco!BG565)</f>
        <v>0</v>
      </c>
      <c r="Z558" s="367">
        <f>MAX(Onco!AI565,Onco!BH565)</f>
        <v>0</v>
      </c>
      <c r="AA558" s="367">
        <f>MAX(Onco!AJ565,Onco!BI565)</f>
        <v>0</v>
      </c>
      <c r="AB558" s="367">
        <f>MAX(COUNTIF(Onco!AK565,"Sim"),COUNTIF(Onco!BJ565,"Sim"))</f>
        <v>0</v>
      </c>
      <c r="AC558" s="342"/>
      <c r="AD558" s="367">
        <f>Schisto!P567</f>
        <v>0</v>
      </c>
      <c r="AE558" s="367">
        <f>Schisto!AI567</f>
        <v>0</v>
      </c>
      <c r="AF558" s="367">
        <f>Schisto!AJ567</f>
        <v>0</v>
      </c>
      <c r="AG558" s="367">
        <f>Schisto!AN567</f>
        <v>0</v>
      </c>
      <c r="AH558" s="367">
        <f>Schisto!AO567</f>
        <v>0</v>
      </c>
      <c r="AI558" s="367">
        <f>Schisto!AT567</f>
        <v>0</v>
      </c>
      <c r="AJ558" s="367">
        <f>Schisto!AU567</f>
        <v>0</v>
      </c>
      <c r="AK558" s="367">
        <f>Schisto!AV567</f>
        <v>0</v>
      </c>
      <c r="AL558" s="367">
        <f>Schisto!AW567</f>
        <v>0</v>
      </c>
      <c r="AM558" s="367">
        <f>COUNTIF(Schisto!AX567,"Sim")</f>
        <v>0</v>
      </c>
      <c r="AN558" s="342"/>
      <c r="AO558" s="367">
        <f>HTS!P567</f>
        <v>0</v>
      </c>
      <c r="AP558" s="367">
        <f>MAX(HTS!AK567,HTS!BS567)</f>
        <v>0</v>
      </c>
      <c r="AQ558" s="367">
        <f>MAX(HTS!AL567,HTS!BT567)</f>
        <v>0</v>
      </c>
      <c r="AR558" s="367">
        <f>MAX(HTS!AM567,HTS!BU567)</f>
        <v>0</v>
      </c>
      <c r="AS558" s="367">
        <f>MAX(HTS!AN567,HTS!BV567)</f>
        <v>0</v>
      </c>
      <c r="AT558" s="367">
        <f>MAX(HTS!AO567,HTS!BW567)</f>
        <v>0</v>
      </c>
      <c r="AU558" s="367">
        <f>MAX(HTS!AQ567,HTS!BY567)</f>
        <v>0</v>
      </c>
      <c r="AV558" s="367">
        <f>MAX(HTS!AR567,HTS!BZ567)</f>
        <v>0</v>
      </c>
      <c r="AW558" s="367">
        <f>MAX(HTS!AS567,HTS!CA567)</f>
        <v>0</v>
      </c>
      <c r="AX558" s="367">
        <f>MAX(HTS!AT567,HTS!CB567)</f>
        <v>0</v>
      </c>
      <c r="AY558" s="367">
        <f>MAX(HTS!AU567,HTS!CC567)</f>
        <v>0</v>
      </c>
      <c r="AZ558" s="367">
        <f>MAX(HTS!AV567,HTS!CD567)</f>
        <v>0</v>
      </c>
      <c r="BA558" s="367">
        <f>MAX(HTS!AW567,HTS!CE567)</f>
        <v>0</v>
      </c>
      <c r="BB558" s="367">
        <f>MAX(HTS!AX567,HTS!CF567)</f>
        <v>0</v>
      </c>
      <c r="BC558" s="367">
        <f>MAX(HTS!AY567,HTS!CG567)</f>
        <v>0</v>
      </c>
      <c r="BD558" s="367">
        <f>MAX(HTS!AZ567,HTS!CH567)</f>
        <v>0</v>
      </c>
      <c r="BE558" s="367">
        <f>MAX(HTS!BA567,HTS!CI567)</f>
        <v>0</v>
      </c>
      <c r="BF558" s="367">
        <f>MAX(HTS!BB567,HTS!CJ567)</f>
        <v>0</v>
      </c>
      <c r="BG558" s="367">
        <f>MAX(COUNTIF(HTS!BC567,"Sim"),COUNTIF(HTS!CK567,"Sim"))</f>
        <v>0</v>
      </c>
      <c r="BH558" s="342"/>
      <c r="BI558" s="367">
        <f>Tracoma!Q570</f>
        <v>0</v>
      </c>
      <c r="BJ558" s="367">
        <f>Tracoma!AK570</f>
        <v>0</v>
      </c>
      <c r="BK558" s="367">
        <f>Tracoma!AL570</f>
        <v>0</v>
      </c>
      <c r="BL558" s="367">
        <f>Tracoma!AN570</f>
        <v>0</v>
      </c>
      <c r="BM558" s="367">
        <f>Tracoma!AO570</f>
        <v>0</v>
      </c>
      <c r="BN558" s="367">
        <f>Tracoma!AT570</f>
        <v>0</v>
      </c>
      <c r="BO558" s="367">
        <f>Tracoma!AU570</f>
        <v>0</v>
      </c>
      <c r="BP558" s="367">
        <f>Tracoma!AV570</f>
        <v>0</v>
      </c>
      <c r="BQ558" s="367">
        <f>Tracoma!AW570</f>
        <v>0</v>
      </c>
      <c r="BR558" s="367">
        <f>COUNTIF(Tracoma!AX570,"Sim")</f>
        <v>0</v>
      </c>
      <c r="BS558" s="342"/>
      <c r="BT558" s="367">
        <f t="shared" si="93"/>
        <v>0</v>
      </c>
      <c r="BU558" s="367">
        <f t="shared" si="94"/>
        <v>0</v>
      </c>
      <c r="BV558" s="367">
        <f t="shared" si="95"/>
        <v>0</v>
      </c>
      <c r="BW558" s="367">
        <f t="shared" si="96"/>
        <v>0</v>
      </c>
      <c r="BX558" s="367">
        <f t="shared" si="97"/>
        <v>0</v>
      </c>
      <c r="BY558" s="367">
        <f t="shared" si="100"/>
        <v>0</v>
      </c>
      <c r="BZ558" s="367">
        <f t="shared" si="101"/>
        <v>0</v>
      </c>
      <c r="CA558" s="367">
        <f t="shared" si="102"/>
        <v>0</v>
      </c>
      <c r="CB558" s="367">
        <f t="shared" si="98"/>
        <v>0</v>
      </c>
      <c r="CC558" s="367">
        <f t="shared" si="99"/>
        <v>0</v>
      </c>
    </row>
    <row r="559" spans="2:81" x14ac:dyDescent="0.25">
      <c r="B559" s="150">
        <f>Demografia!B567</f>
        <v>0</v>
      </c>
      <c r="C559" s="150">
        <f>Demografia!C567</f>
        <v>0</v>
      </c>
      <c r="D559" s="151">
        <f>Demografia!D567</f>
        <v>0</v>
      </c>
      <c r="E559" s="56"/>
      <c r="F559" s="151">
        <f>FL!M566</f>
        <v>0</v>
      </c>
      <c r="G559" s="151">
        <f>FL!AE566</f>
        <v>0</v>
      </c>
      <c r="H559" s="151">
        <f>FL!AF566</f>
        <v>0</v>
      </c>
      <c r="I559" s="151">
        <f>FL!AH566</f>
        <v>0</v>
      </c>
      <c r="J559" s="151">
        <f>FL!AI566</f>
        <v>0</v>
      </c>
      <c r="K559" s="151">
        <f>FL!AK566</f>
        <v>0</v>
      </c>
      <c r="L559" s="151">
        <f>FL!AM566</f>
        <v>0</v>
      </c>
      <c r="M559" s="151">
        <f>FL!AN566</f>
        <v>0</v>
      </c>
      <c r="N559" s="151">
        <f>FL!AO566</f>
        <v>0</v>
      </c>
      <c r="O559" s="151">
        <f>FL!AP566</f>
        <v>0</v>
      </c>
      <c r="P559" s="151">
        <f>FL!AQ566</f>
        <v>0</v>
      </c>
      <c r="Q559" s="151">
        <f>COUNTIF(FL!AR566,"Sim")</f>
        <v>0</v>
      </c>
      <c r="R559" s="56"/>
      <c r="S559" s="151">
        <f>Onco!K566</f>
        <v>0</v>
      </c>
      <c r="T559" s="151">
        <f>MAX(Onco!AB566,Onco!BA566)</f>
        <v>0</v>
      </c>
      <c r="U559" s="151">
        <f>MAX(Onco!AC566,Onco!BB566)</f>
        <v>0</v>
      </c>
      <c r="V559" s="151">
        <f>MAX(Onco!AE566,Onco!BD566)</f>
        <v>0</v>
      </c>
      <c r="W559" s="151">
        <f>MAX(Onco!AF566,Onco!BE566)</f>
        <v>0</v>
      </c>
      <c r="X559" s="151">
        <f>MAX(Onco!AG566,Onco!BF566)</f>
        <v>0</v>
      </c>
      <c r="Y559" s="151">
        <f>MAX(Onco!AH566,Onco!BG566)</f>
        <v>0</v>
      </c>
      <c r="Z559" s="151">
        <f>MAX(Onco!AI566,Onco!BH566)</f>
        <v>0</v>
      </c>
      <c r="AA559" s="151">
        <f>MAX(Onco!AJ566,Onco!BI566)</f>
        <v>0</v>
      </c>
      <c r="AB559" s="151">
        <f>MAX(COUNTIF(Onco!AK566,"Sim"),COUNTIF(Onco!BJ566,"Sim"))</f>
        <v>0</v>
      </c>
      <c r="AC559" s="56"/>
      <c r="AD559" s="151">
        <f>Schisto!P568</f>
        <v>0</v>
      </c>
      <c r="AE559" s="151">
        <f>Schisto!AI568</f>
        <v>0</v>
      </c>
      <c r="AF559" s="151">
        <f>Schisto!AJ568</f>
        <v>0</v>
      </c>
      <c r="AG559" s="151">
        <f>Schisto!AN568</f>
        <v>0</v>
      </c>
      <c r="AH559" s="151">
        <f>Schisto!AO568</f>
        <v>0</v>
      </c>
      <c r="AI559" s="151">
        <f>Schisto!AT568</f>
        <v>0</v>
      </c>
      <c r="AJ559" s="151">
        <f>Schisto!AU568</f>
        <v>0</v>
      </c>
      <c r="AK559" s="151">
        <f>Schisto!AV568</f>
        <v>0</v>
      </c>
      <c r="AL559" s="151">
        <f>Schisto!AW568</f>
        <v>0</v>
      </c>
      <c r="AM559" s="151">
        <f>COUNTIF(Schisto!AX568,"Sim")</f>
        <v>0</v>
      </c>
      <c r="AN559" s="56"/>
      <c r="AO559" s="151">
        <f>HTS!P568</f>
        <v>0</v>
      </c>
      <c r="AP559" s="151">
        <f>MAX(HTS!AK568,HTS!BS568)</f>
        <v>0</v>
      </c>
      <c r="AQ559" s="151">
        <f>MAX(HTS!AL568,HTS!BT568)</f>
        <v>0</v>
      </c>
      <c r="AR559" s="151">
        <f>MAX(HTS!AM568,HTS!BU568)</f>
        <v>0</v>
      </c>
      <c r="AS559" s="151">
        <f>MAX(HTS!AN568,HTS!BV568)</f>
        <v>0</v>
      </c>
      <c r="AT559" s="151">
        <f>MAX(HTS!AO568,HTS!BW568)</f>
        <v>0</v>
      </c>
      <c r="AU559" s="151">
        <f>MAX(HTS!AQ568,HTS!BY568)</f>
        <v>0</v>
      </c>
      <c r="AV559" s="151">
        <f>MAX(HTS!AR568,HTS!BZ568)</f>
        <v>0</v>
      </c>
      <c r="AW559" s="151">
        <f>MAX(HTS!AS568,HTS!CA568)</f>
        <v>0</v>
      </c>
      <c r="AX559" s="151">
        <f>MAX(HTS!AT568,HTS!CB568)</f>
        <v>0</v>
      </c>
      <c r="AY559" s="151">
        <f>MAX(HTS!AU568,HTS!CC568)</f>
        <v>0</v>
      </c>
      <c r="AZ559" s="151">
        <f>MAX(HTS!AV568,HTS!CD568)</f>
        <v>0</v>
      </c>
      <c r="BA559" s="151">
        <f>MAX(HTS!AW568,HTS!CE568)</f>
        <v>0</v>
      </c>
      <c r="BB559" s="151">
        <f>MAX(HTS!AX568,HTS!CF568)</f>
        <v>0</v>
      </c>
      <c r="BC559" s="151">
        <f>MAX(HTS!AY568,HTS!CG568)</f>
        <v>0</v>
      </c>
      <c r="BD559" s="151">
        <f>MAX(HTS!AZ568,HTS!CH568)</f>
        <v>0</v>
      </c>
      <c r="BE559" s="151">
        <f>MAX(HTS!BA568,HTS!CI568)</f>
        <v>0</v>
      </c>
      <c r="BF559" s="151">
        <f>MAX(HTS!BB568,HTS!CJ568)</f>
        <v>0</v>
      </c>
      <c r="BG559" s="151">
        <f>MAX(COUNTIF(HTS!BC568,"Sim"),COUNTIF(HTS!CK568,"Sim"))</f>
        <v>0</v>
      </c>
      <c r="BH559" s="56"/>
      <c r="BI559" s="151">
        <f>Tracoma!Q571</f>
        <v>0</v>
      </c>
      <c r="BJ559" s="151">
        <f>Tracoma!AK571</f>
        <v>0</v>
      </c>
      <c r="BK559" s="151">
        <f>Tracoma!AL571</f>
        <v>0</v>
      </c>
      <c r="BL559" s="151">
        <f>Tracoma!AN571</f>
        <v>0</v>
      </c>
      <c r="BM559" s="151">
        <f>Tracoma!AO571</f>
        <v>0</v>
      </c>
      <c r="BN559" s="151">
        <f>Tracoma!AT571</f>
        <v>0</v>
      </c>
      <c r="BO559" s="151">
        <f>Tracoma!AU571</f>
        <v>0</v>
      </c>
      <c r="BP559" s="151">
        <f>Tracoma!AV571</f>
        <v>0</v>
      </c>
      <c r="BQ559" s="151">
        <f>Tracoma!AW571</f>
        <v>0</v>
      </c>
      <c r="BR559" s="151">
        <f>COUNTIF(Tracoma!AX571,"Sim")</f>
        <v>0</v>
      </c>
      <c r="BS559" s="56"/>
      <c r="BT559" s="151">
        <f t="shared" si="93"/>
        <v>0</v>
      </c>
      <c r="BU559" s="151">
        <f t="shared" si="94"/>
        <v>0</v>
      </c>
      <c r="BV559" s="151">
        <f t="shared" si="95"/>
        <v>0</v>
      </c>
      <c r="BW559" s="151">
        <f t="shared" si="96"/>
        <v>0</v>
      </c>
      <c r="BX559" s="151">
        <f t="shared" si="97"/>
        <v>0</v>
      </c>
      <c r="BY559" s="151">
        <f t="shared" si="100"/>
        <v>0</v>
      </c>
      <c r="BZ559" s="151">
        <f t="shared" si="101"/>
        <v>0</v>
      </c>
      <c r="CA559" s="151">
        <f t="shared" si="102"/>
        <v>0</v>
      </c>
      <c r="CB559" s="151">
        <f t="shared" si="98"/>
        <v>0</v>
      </c>
      <c r="CC559" s="151">
        <f t="shared" si="99"/>
        <v>0</v>
      </c>
    </row>
    <row r="560" spans="2:81" x14ac:dyDescent="0.25">
      <c r="B560" s="366">
        <f>Demografia!B568</f>
        <v>0</v>
      </c>
      <c r="C560" s="366">
        <f>Demografia!C568</f>
        <v>0</v>
      </c>
      <c r="D560" s="367">
        <f>Demografia!D568</f>
        <v>0</v>
      </c>
      <c r="E560" s="342"/>
      <c r="F560" s="367">
        <f>FL!M567</f>
        <v>0</v>
      </c>
      <c r="G560" s="367">
        <f>FL!AE567</f>
        <v>0</v>
      </c>
      <c r="H560" s="367">
        <f>FL!AF567</f>
        <v>0</v>
      </c>
      <c r="I560" s="367">
        <f>FL!AH567</f>
        <v>0</v>
      </c>
      <c r="J560" s="367">
        <f>FL!AI567</f>
        <v>0</v>
      </c>
      <c r="K560" s="367">
        <f>FL!AK567</f>
        <v>0</v>
      </c>
      <c r="L560" s="367">
        <f>FL!AM567</f>
        <v>0</v>
      </c>
      <c r="M560" s="367">
        <f>FL!AN567</f>
        <v>0</v>
      </c>
      <c r="N560" s="367">
        <f>FL!AO567</f>
        <v>0</v>
      </c>
      <c r="O560" s="367">
        <f>FL!AP567</f>
        <v>0</v>
      </c>
      <c r="P560" s="367">
        <f>FL!AQ567</f>
        <v>0</v>
      </c>
      <c r="Q560" s="367">
        <f>COUNTIF(FL!AR567,"Sim")</f>
        <v>0</v>
      </c>
      <c r="R560" s="342"/>
      <c r="S560" s="367">
        <f>Onco!K567</f>
        <v>0</v>
      </c>
      <c r="T560" s="367">
        <f>MAX(Onco!AB567,Onco!BA567)</f>
        <v>0</v>
      </c>
      <c r="U560" s="367">
        <f>MAX(Onco!AC567,Onco!BB567)</f>
        <v>0</v>
      </c>
      <c r="V560" s="367">
        <f>MAX(Onco!AE567,Onco!BD567)</f>
        <v>0</v>
      </c>
      <c r="W560" s="367">
        <f>MAX(Onco!AF567,Onco!BE567)</f>
        <v>0</v>
      </c>
      <c r="X560" s="367">
        <f>MAX(Onco!AG567,Onco!BF567)</f>
        <v>0</v>
      </c>
      <c r="Y560" s="367">
        <f>MAX(Onco!AH567,Onco!BG567)</f>
        <v>0</v>
      </c>
      <c r="Z560" s="367">
        <f>MAX(Onco!AI567,Onco!BH567)</f>
        <v>0</v>
      </c>
      <c r="AA560" s="367">
        <f>MAX(Onco!AJ567,Onco!BI567)</f>
        <v>0</v>
      </c>
      <c r="AB560" s="367">
        <f>MAX(COUNTIF(Onco!AK567,"Sim"),COUNTIF(Onco!BJ567,"Sim"))</f>
        <v>0</v>
      </c>
      <c r="AC560" s="342"/>
      <c r="AD560" s="367">
        <f>Schisto!P569</f>
        <v>0</v>
      </c>
      <c r="AE560" s="367">
        <f>Schisto!AI569</f>
        <v>0</v>
      </c>
      <c r="AF560" s="367">
        <f>Schisto!AJ569</f>
        <v>0</v>
      </c>
      <c r="AG560" s="367">
        <f>Schisto!AN569</f>
        <v>0</v>
      </c>
      <c r="AH560" s="367">
        <f>Schisto!AO569</f>
        <v>0</v>
      </c>
      <c r="AI560" s="367">
        <f>Schisto!AT569</f>
        <v>0</v>
      </c>
      <c r="AJ560" s="367">
        <f>Schisto!AU569</f>
        <v>0</v>
      </c>
      <c r="AK560" s="367">
        <f>Schisto!AV569</f>
        <v>0</v>
      </c>
      <c r="AL560" s="367">
        <f>Schisto!AW569</f>
        <v>0</v>
      </c>
      <c r="AM560" s="367">
        <f>COUNTIF(Schisto!AX569,"Sim")</f>
        <v>0</v>
      </c>
      <c r="AN560" s="342"/>
      <c r="AO560" s="367">
        <f>HTS!P569</f>
        <v>0</v>
      </c>
      <c r="AP560" s="367">
        <f>MAX(HTS!AK569,HTS!BS569)</f>
        <v>0</v>
      </c>
      <c r="AQ560" s="367">
        <f>MAX(HTS!AL569,HTS!BT569)</f>
        <v>0</v>
      </c>
      <c r="AR560" s="367">
        <f>MAX(HTS!AM569,HTS!BU569)</f>
        <v>0</v>
      </c>
      <c r="AS560" s="367">
        <f>MAX(HTS!AN569,HTS!BV569)</f>
        <v>0</v>
      </c>
      <c r="AT560" s="367">
        <f>MAX(HTS!AO569,HTS!BW569)</f>
        <v>0</v>
      </c>
      <c r="AU560" s="367">
        <f>MAX(HTS!AQ569,HTS!BY569)</f>
        <v>0</v>
      </c>
      <c r="AV560" s="367">
        <f>MAX(HTS!AR569,HTS!BZ569)</f>
        <v>0</v>
      </c>
      <c r="AW560" s="367">
        <f>MAX(HTS!AS569,HTS!CA569)</f>
        <v>0</v>
      </c>
      <c r="AX560" s="367">
        <f>MAX(HTS!AT569,HTS!CB569)</f>
        <v>0</v>
      </c>
      <c r="AY560" s="367">
        <f>MAX(HTS!AU569,HTS!CC569)</f>
        <v>0</v>
      </c>
      <c r="AZ560" s="367">
        <f>MAX(HTS!AV569,HTS!CD569)</f>
        <v>0</v>
      </c>
      <c r="BA560" s="367">
        <f>MAX(HTS!AW569,HTS!CE569)</f>
        <v>0</v>
      </c>
      <c r="BB560" s="367">
        <f>MAX(HTS!AX569,HTS!CF569)</f>
        <v>0</v>
      </c>
      <c r="BC560" s="367">
        <f>MAX(HTS!AY569,HTS!CG569)</f>
        <v>0</v>
      </c>
      <c r="BD560" s="367">
        <f>MAX(HTS!AZ569,HTS!CH569)</f>
        <v>0</v>
      </c>
      <c r="BE560" s="367">
        <f>MAX(HTS!BA569,HTS!CI569)</f>
        <v>0</v>
      </c>
      <c r="BF560" s="367">
        <f>MAX(HTS!BB569,HTS!CJ569)</f>
        <v>0</v>
      </c>
      <c r="BG560" s="367">
        <f>MAX(COUNTIF(HTS!BC569,"Sim"),COUNTIF(HTS!CK569,"Sim"))</f>
        <v>0</v>
      </c>
      <c r="BH560" s="342"/>
      <c r="BI560" s="367">
        <f>Tracoma!Q572</f>
        <v>0</v>
      </c>
      <c r="BJ560" s="367">
        <f>Tracoma!AK572</f>
        <v>0</v>
      </c>
      <c r="BK560" s="367">
        <f>Tracoma!AL572</f>
        <v>0</v>
      </c>
      <c r="BL560" s="367">
        <f>Tracoma!AN572</f>
        <v>0</v>
      </c>
      <c r="BM560" s="367">
        <f>Tracoma!AO572</f>
        <v>0</v>
      </c>
      <c r="BN560" s="367">
        <f>Tracoma!AT572</f>
        <v>0</v>
      </c>
      <c r="BO560" s="367">
        <f>Tracoma!AU572</f>
        <v>0</v>
      </c>
      <c r="BP560" s="367">
        <f>Tracoma!AV572</f>
        <v>0</v>
      </c>
      <c r="BQ560" s="367">
        <f>Tracoma!AW572</f>
        <v>0</v>
      </c>
      <c r="BR560" s="367">
        <f>COUNTIF(Tracoma!AX572,"Sim")</f>
        <v>0</v>
      </c>
      <c r="BS560" s="342"/>
      <c r="BT560" s="367">
        <f t="shared" si="93"/>
        <v>0</v>
      </c>
      <c r="BU560" s="367">
        <f t="shared" si="94"/>
        <v>0</v>
      </c>
      <c r="BV560" s="367">
        <f t="shared" si="95"/>
        <v>0</v>
      </c>
      <c r="BW560" s="367">
        <f t="shared" si="96"/>
        <v>0</v>
      </c>
      <c r="BX560" s="367">
        <f t="shared" si="97"/>
        <v>0</v>
      </c>
      <c r="BY560" s="367">
        <f t="shared" si="100"/>
        <v>0</v>
      </c>
      <c r="BZ560" s="367">
        <f t="shared" si="101"/>
        <v>0</v>
      </c>
      <c r="CA560" s="367">
        <f t="shared" si="102"/>
        <v>0</v>
      </c>
      <c r="CB560" s="367">
        <f t="shared" si="98"/>
        <v>0</v>
      </c>
      <c r="CC560" s="367">
        <f t="shared" si="99"/>
        <v>0</v>
      </c>
    </row>
    <row r="561" spans="2:81" x14ac:dyDescent="0.25">
      <c r="B561" s="150">
        <f>Demografia!B569</f>
        <v>0</v>
      </c>
      <c r="C561" s="150">
        <f>Demografia!C569</f>
        <v>0</v>
      </c>
      <c r="D561" s="151">
        <f>Demografia!D569</f>
        <v>0</v>
      </c>
      <c r="E561" s="56"/>
      <c r="F561" s="151">
        <f>FL!M568</f>
        <v>0</v>
      </c>
      <c r="G561" s="151">
        <f>FL!AE568</f>
        <v>0</v>
      </c>
      <c r="H561" s="151">
        <f>FL!AF568</f>
        <v>0</v>
      </c>
      <c r="I561" s="151">
        <f>FL!AH568</f>
        <v>0</v>
      </c>
      <c r="J561" s="151">
        <f>FL!AI568</f>
        <v>0</v>
      </c>
      <c r="K561" s="151">
        <f>FL!AK568</f>
        <v>0</v>
      </c>
      <c r="L561" s="151">
        <f>FL!AM568</f>
        <v>0</v>
      </c>
      <c r="M561" s="151">
        <f>FL!AN568</f>
        <v>0</v>
      </c>
      <c r="N561" s="151">
        <f>FL!AO568</f>
        <v>0</v>
      </c>
      <c r="O561" s="151">
        <f>FL!AP568</f>
        <v>0</v>
      </c>
      <c r="P561" s="151">
        <f>FL!AQ568</f>
        <v>0</v>
      </c>
      <c r="Q561" s="151">
        <f>COUNTIF(FL!AR568,"Sim")</f>
        <v>0</v>
      </c>
      <c r="R561" s="56"/>
      <c r="S561" s="151">
        <f>Onco!K568</f>
        <v>0</v>
      </c>
      <c r="T561" s="151">
        <f>MAX(Onco!AB568,Onco!BA568)</f>
        <v>0</v>
      </c>
      <c r="U561" s="151">
        <f>MAX(Onco!AC568,Onco!BB568)</f>
        <v>0</v>
      </c>
      <c r="V561" s="151">
        <f>MAX(Onco!AE568,Onco!BD568)</f>
        <v>0</v>
      </c>
      <c r="W561" s="151">
        <f>MAX(Onco!AF568,Onco!BE568)</f>
        <v>0</v>
      </c>
      <c r="X561" s="151">
        <f>MAX(Onco!AG568,Onco!BF568)</f>
        <v>0</v>
      </c>
      <c r="Y561" s="151">
        <f>MAX(Onco!AH568,Onco!BG568)</f>
        <v>0</v>
      </c>
      <c r="Z561" s="151">
        <f>MAX(Onco!AI568,Onco!BH568)</f>
        <v>0</v>
      </c>
      <c r="AA561" s="151">
        <f>MAX(Onco!AJ568,Onco!BI568)</f>
        <v>0</v>
      </c>
      <c r="AB561" s="151">
        <f>MAX(COUNTIF(Onco!AK568,"Sim"),COUNTIF(Onco!BJ568,"Sim"))</f>
        <v>0</v>
      </c>
      <c r="AC561" s="56"/>
      <c r="AD561" s="151">
        <f>Schisto!P570</f>
        <v>0</v>
      </c>
      <c r="AE561" s="151">
        <f>Schisto!AI570</f>
        <v>0</v>
      </c>
      <c r="AF561" s="151">
        <f>Schisto!AJ570</f>
        <v>0</v>
      </c>
      <c r="AG561" s="151">
        <f>Schisto!AN570</f>
        <v>0</v>
      </c>
      <c r="AH561" s="151">
        <f>Schisto!AO570</f>
        <v>0</v>
      </c>
      <c r="AI561" s="151">
        <f>Schisto!AT570</f>
        <v>0</v>
      </c>
      <c r="AJ561" s="151">
        <f>Schisto!AU570</f>
        <v>0</v>
      </c>
      <c r="AK561" s="151">
        <f>Schisto!AV570</f>
        <v>0</v>
      </c>
      <c r="AL561" s="151">
        <f>Schisto!AW570</f>
        <v>0</v>
      </c>
      <c r="AM561" s="151">
        <f>COUNTIF(Schisto!AX570,"Sim")</f>
        <v>0</v>
      </c>
      <c r="AN561" s="56"/>
      <c r="AO561" s="151">
        <f>HTS!P570</f>
        <v>0</v>
      </c>
      <c r="AP561" s="151">
        <f>MAX(HTS!AK570,HTS!BS570)</f>
        <v>0</v>
      </c>
      <c r="AQ561" s="151">
        <f>MAX(HTS!AL570,HTS!BT570)</f>
        <v>0</v>
      </c>
      <c r="AR561" s="151">
        <f>MAX(HTS!AM570,HTS!BU570)</f>
        <v>0</v>
      </c>
      <c r="AS561" s="151">
        <f>MAX(HTS!AN570,HTS!BV570)</f>
        <v>0</v>
      </c>
      <c r="AT561" s="151">
        <f>MAX(HTS!AO570,HTS!BW570)</f>
        <v>0</v>
      </c>
      <c r="AU561" s="151">
        <f>MAX(HTS!AQ570,HTS!BY570)</f>
        <v>0</v>
      </c>
      <c r="AV561" s="151">
        <f>MAX(HTS!AR570,HTS!BZ570)</f>
        <v>0</v>
      </c>
      <c r="AW561" s="151">
        <f>MAX(HTS!AS570,HTS!CA570)</f>
        <v>0</v>
      </c>
      <c r="AX561" s="151">
        <f>MAX(HTS!AT570,HTS!CB570)</f>
        <v>0</v>
      </c>
      <c r="AY561" s="151">
        <f>MAX(HTS!AU570,HTS!CC570)</f>
        <v>0</v>
      </c>
      <c r="AZ561" s="151">
        <f>MAX(HTS!AV570,HTS!CD570)</f>
        <v>0</v>
      </c>
      <c r="BA561" s="151">
        <f>MAX(HTS!AW570,HTS!CE570)</f>
        <v>0</v>
      </c>
      <c r="BB561" s="151">
        <f>MAX(HTS!AX570,HTS!CF570)</f>
        <v>0</v>
      </c>
      <c r="BC561" s="151">
        <f>MAX(HTS!AY570,HTS!CG570)</f>
        <v>0</v>
      </c>
      <c r="BD561" s="151">
        <f>MAX(HTS!AZ570,HTS!CH570)</f>
        <v>0</v>
      </c>
      <c r="BE561" s="151">
        <f>MAX(HTS!BA570,HTS!CI570)</f>
        <v>0</v>
      </c>
      <c r="BF561" s="151">
        <f>MAX(HTS!BB570,HTS!CJ570)</f>
        <v>0</v>
      </c>
      <c r="BG561" s="151">
        <f>MAX(COUNTIF(HTS!BC570,"Sim"),COUNTIF(HTS!CK570,"Sim"))</f>
        <v>0</v>
      </c>
      <c r="BH561" s="56"/>
      <c r="BI561" s="151">
        <f>Tracoma!Q573</f>
        <v>0</v>
      </c>
      <c r="BJ561" s="151">
        <f>Tracoma!AK573</f>
        <v>0</v>
      </c>
      <c r="BK561" s="151">
        <f>Tracoma!AL573</f>
        <v>0</v>
      </c>
      <c r="BL561" s="151">
        <f>Tracoma!AN573</f>
        <v>0</v>
      </c>
      <c r="BM561" s="151">
        <f>Tracoma!AO573</f>
        <v>0</v>
      </c>
      <c r="BN561" s="151">
        <f>Tracoma!AT573</f>
        <v>0</v>
      </c>
      <c r="BO561" s="151">
        <f>Tracoma!AU573</f>
        <v>0</v>
      </c>
      <c r="BP561" s="151">
        <f>Tracoma!AV573</f>
        <v>0</v>
      </c>
      <c r="BQ561" s="151">
        <f>Tracoma!AW573</f>
        <v>0</v>
      </c>
      <c r="BR561" s="151">
        <f>COUNTIF(Tracoma!AX573,"Sim")</f>
        <v>0</v>
      </c>
      <c r="BS561" s="56"/>
      <c r="BT561" s="151">
        <f t="shared" si="93"/>
        <v>0</v>
      </c>
      <c r="BU561" s="151">
        <f t="shared" si="94"/>
        <v>0</v>
      </c>
      <c r="BV561" s="151">
        <f t="shared" si="95"/>
        <v>0</v>
      </c>
      <c r="BW561" s="151">
        <f t="shared" si="96"/>
        <v>0</v>
      </c>
      <c r="BX561" s="151">
        <f t="shared" si="97"/>
        <v>0</v>
      </c>
      <c r="BY561" s="151">
        <f t="shared" si="100"/>
        <v>0</v>
      </c>
      <c r="BZ561" s="151">
        <f t="shared" si="101"/>
        <v>0</v>
      </c>
      <c r="CA561" s="151">
        <f t="shared" si="102"/>
        <v>0</v>
      </c>
      <c r="CB561" s="151">
        <f t="shared" si="98"/>
        <v>0</v>
      </c>
      <c r="CC561" s="151">
        <f t="shared" si="99"/>
        <v>0</v>
      </c>
    </row>
    <row r="562" spans="2:81" x14ac:dyDescent="0.25">
      <c r="B562" s="366">
        <f>Demografia!B570</f>
        <v>0</v>
      </c>
      <c r="C562" s="366">
        <f>Demografia!C570</f>
        <v>0</v>
      </c>
      <c r="D562" s="367">
        <f>Demografia!D570</f>
        <v>0</v>
      </c>
      <c r="E562" s="342"/>
      <c r="F562" s="367">
        <f>FL!M569</f>
        <v>0</v>
      </c>
      <c r="G562" s="367">
        <f>FL!AE569</f>
        <v>0</v>
      </c>
      <c r="H562" s="367">
        <f>FL!AF569</f>
        <v>0</v>
      </c>
      <c r="I562" s="367">
        <f>FL!AH569</f>
        <v>0</v>
      </c>
      <c r="J562" s="367">
        <f>FL!AI569</f>
        <v>0</v>
      </c>
      <c r="K562" s="367">
        <f>FL!AK569</f>
        <v>0</v>
      </c>
      <c r="L562" s="367">
        <f>FL!AM569</f>
        <v>0</v>
      </c>
      <c r="M562" s="367">
        <f>FL!AN569</f>
        <v>0</v>
      </c>
      <c r="N562" s="367">
        <f>FL!AO569</f>
        <v>0</v>
      </c>
      <c r="O562" s="367">
        <f>FL!AP569</f>
        <v>0</v>
      </c>
      <c r="P562" s="367">
        <f>FL!AQ569</f>
        <v>0</v>
      </c>
      <c r="Q562" s="367">
        <f>COUNTIF(FL!AR569,"Sim")</f>
        <v>0</v>
      </c>
      <c r="R562" s="342"/>
      <c r="S562" s="367">
        <f>Onco!K569</f>
        <v>0</v>
      </c>
      <c r="T562" s="367">
        <f>MAX(Onco!AB569,Onco!BA569)</f>
        <v>0</v>
      </c>
      <c r="U562" s="367">
        <f>MAX(Onco!AC569,Onco!BB569)</f>
        <v>0</v>
      </c>
      <c r="V562" s="367">
        <f>MAX(Onco!AE569,Onco!BD569)</f>
        <v>0</v>
      </c>
      <c r="W562" s="367">
        <f>MAX(Onco!AF569,Onco!BE569)</f>
        <v>0</v>
      </c>
      <c r="X562" s="367">
        <f>MAX(Onco!AG569,Onco!BF569)</f>
        <v>0</v>
      </c>
      <c r="Y562" s="367">
        <f>MAX(Onco!AH569,Onco!BG569)</f>
        <v>0</v>
      </c>
      <c r="Z562" s="367">
        <f>MAX(Onco!AI569,Onco!BH569)</f>
        <v>0</v>
      </c>
      <c r="AA562" s="367">
        <f>MAX(Onco!AJ569,Onco!BI569)</f>
        <v>0</v>
      </c>
      <c r="AB562" s="367">
        <f>MAX(COUNTIF(Onco!AK569,"Sim"),COUNTIF(Onco!BJ569,"Sim"))</f>
        <v>0</v>
      </c>
      <c r="AC562" s="342"/>
      <c r="AD562" s="367">
        <f>Schisto!P571</f>
        <v>0</v>
      </c>
      <c r="AE562" s="367">
        <f>Schisto!AI571</f>
        <v>0</v>
      </c>
      <c r="AF562" s="367">
        <f>Schisto!AJ571</f>
        <v>0</v>
      </c>
      <c r="AG562" s="367">
        <f>Schisto!AN571</f>
        <v>0</v>
      </c>
      <c r="AH562" s="367">
        <f>Schisto!AO571</f>
        <v>0</v>
      </c>
      <c r="AI562" s="367">
        <f>Schisto!AT571</f>
        <v>0</v>
      </c>
      <c r="AJ562" s="367">
        <f>Schisto!AU571</f>
        <v>0</v>
      </c>
      <c r="AK562" s="367">
        <f>Schisto!AV571</f>
        <v>0</v>
      </c>
      <c r="AL562" s="367">
        <f>Schisto!AW571</f>
        <v>0</v>
      </c>
      <c r="AM562" s="367">
        <f>COUNTIF(Schisto!AX571,"Sim")</f>
        <v>0</v>
      </c>
      <c r="AN562" s="342"/>
      <c r="AO562" s="367">
        <f>HTS!P571</f>
        <v>0</v>
      </c>
      <c r="AP562" s="367">
        <f>MAX(HTS!AK571,HTS!BS571)</f>
        <v>0</v>
      </c>
      <c r="AQ562" s="367">
        <f>MAX(HTS!AL571,HTS!BT571)</f>
        <v>0</v>
      </c>
      <c r="AR562" s="367">
        <f>MAX(HTS!AM571,HTS!BU571)</f>
        <v>0</v>
      </c>
      <c r="AS562" s="367">
        <f>MAX(HTS!AN571,HTS!BV571)</f>
        <v>0</v>
      </c>
      <c r="AT562" s="367">
        <f>MAX(HTS!AO571,HTS!BW571)</f>
        <v>0</v>
      </c>
      <c r="AU562" s="367">
        <f>MAX(HTS!AQ571,HTS!BY571)</f>
        <v>0</v>
      </c>
      <c r="AV562" s="367">
        <f>MAX(HTS!AR571,HTS!BZ571)</f>
        <v>0</v>
      </c>
      <c r="AW562" s="367">
        <f>MAX(HTS!AS571,HTS!CA571)</f>
        <v>0</v>
      </c>
      <c r="AX562" s="367">
        <f>MAX(HTS!AT571,HTS!CB571)</f>
        <v>0</v>
      </c>
      <c r="AY562" s="367">
        <f>MAX(HTS!AU571,HTS!CC571)</f>
        <v>0</v>
      </c>
      <c r="AZ562" s="367">
        <f>MAX(HTS!AV571,HTS!CD571)</f>
        <v>0</v>
      </c>
      <c r="BA562" s="367">
        <f>MAX(HTS!AW571,HTS!CE571)</f>
        <v>0</v>
      </c>
      <c r="BB562" s="367">
        <f>MAX(HTS!AX571,HTS!CF571)</f>
        <v>0</v>
      </c>
      <c r="BC562" s="367">
        <f>MAX(HTS!AY571,HTS!CG571)</f>
        <v>0</v>
      </c>
      <c r="BD562" s="367">
        <f>MAX(HTS!AZ571,HTS!CH571)</f>
        <v>0</v>
      </c>
      <c r="BE562" s="367">
        <f>MAX(HTS!BA571,HTS!CI571)</f>
        <v>0</v>
      </c>
      <c r="BF562" s="367">
        <f>MAX(HTS!BB571,HTS!CJ571)</f>
        <v>0</v>
      </c>
      <c r="BG562" s="367">
        <f>MAX(COUNTIF(HTS!BC571,"Sim"),COUNTIF(HTS!CK571,"Sim"))</f>
        <v>0</v>
      </c>
      <c r="BH562" s="342"/>
      <c r="BI562" s="367">
        <f>Tracoma!Q574</f>
        <v>0</v>
      </c>
      <c r="BJ562" s="367">
        <f>Tracoma!AK574</f>
        <v>0</v>
      </c>
      <c r="BK562" s="367">
        <f>Tracoma!AL574</f>
        <v>0</v>
      </c>
      <c r="BL562" s="367">
        <f>Tracoma!AN574</f>
        <v>0</v>
      </c>
      <c r="BM562" s="367">
        <f>Tracoma!AO574</f>
        <v>0</v>
      </c>
      <c r="BN562" s="367">
        <f>Tracoma!AT574</f>
        <v>0</v>
      </c>
      <c r="BO562" s="367">
        <f>Tracoma!AU574</f>
        <v>0</v>
      </c>
      <c r="BP562" s="367">
        <f>Tracoma!AV574</f>
        <v>0</v>
      </c>
      <c r="BQ562" s="367">
        <f>Tracoma!AW574</f>
        <v>0</v>
      </c>
      <c r="BR562" s="367">
        <f>COUNTIF(Tracoma!AX574,"Sim")</f>
        <v>0</v>
      </c>
      <c r="BS562" s="342"/>
      <c r="BT562" s="367">
        <f t="shared" si="93"/>
        <v>0</v>
      </c>
      <c r="BU562" s="367">
        <f t="shared" si="94"/>
        <v>0</v>
      </c>
      <c r="BV562" s="367">
        <f t="shared" si="95"/>
        <v>0</v>
      </c>
      <c r="BW562" s="367">
        <f t="shared" si="96"/>
        <v>0</v>
      </c>
      <c r="BX562" s="367">
        <f t="shared" si="97"/>
        <v>0</v>
      </c>
      <c r="BY562" s="367">
        <f t="shared" si="100"/>
        <v>0</v>
      </c>
      <c r="BZ562" s="367">
        <f t="shared" si="101"/>
        <v>0</v>
      </c>
      <c r="CA562" s="367">
        <f t="shared" si="102"/>
        <v>0</v>
      </c>
      <c r="CB562" s="367">
        <f t="shared" si="98"/>
        <v>0</v>
      </c>
      <c r="CC562" s="367">
        <f t="shared" si="99"/>
        <v>0</v>
      </c>
    </row>
    <row r="563" spans="2:81" x14ac:dyDescent="0.25">
      <c r="B563" s="150">
        <f>Demografia!B571</f>
        <v>0</v>
      </c>
      <c r="C563" s="150">
        <f>Demografia!C571</f>
        <v>0</v>
      </c>
      <c r="D563" s="151">
        <f>Demografia!D571</f>
        <v>0</v>
      </c>
      <c r="E563" s="56"/>
      <c r="F563" s="151">
        <f>FL!M570</f>
        <v>0</v>
      </c>
      <c r="G563" s="151">
        <f>FL!AE570</f>
        <v>0</v>
      </c>
      <c r="H563" s="151">
        <f>FL!AF570</f>
        <v>0</v>
      </c>
      <c r="I563" s="151">
        <f>FL!AH570</f>
        <v>0</v>
      </c>
      <c r="J563" s="151">
        <f>FL!AI570</f>
        <v>0</v>
      </c>
      <c r="K563" s="151">
        <f>FL!AK570</f>
        <v>0</v>
      </c>
      <c r="L563" s="151">
        <f>FL!AM570</f>
        <v>0</v>
      </c>
      <c r="M563" s="151">
        <f>FL!AN570</f>
        <v>0</v>
      </c>
      <c r="N563" s="151">
        <f>FL!AO570</f>
        <v>0</v>
      </c>
      <c r="O563" s="151">
        <f>FL!AP570</f>
        <v>0</v>
      </c>
      <c r="P563" s="151">
        <f>FL!AQ570</f>
        <v>0</v>
      </c>
      <c r="Q563" s="151">
        <f>COUNTIF(FL!AR570,"Sim")</f>
        <v>0</v>
      </c>
      <c r="R563" s="56"/>
      <c r="S563" s="151">
        <f>Onco!K570</f>
        <v>0</v>
      </c>
      <c r="T563" s="151">
        <f>MAX(Onco!AB570,Onco!BA570)</f>
        <v>0</v>
      </c>
      <c r="U563" s="151">
        <f>MAX(Onco!AC570,Onco!BB570)</f>
        <v>0</v>
      </c>
      <c r="V563" s="151">
        <f>MAX(Onco!AE570,Onco!BD570)</f>
        <v>0</v>
      </c>
      <c r="W563" s="151">
        <f>MAX(Onco!AF570,Onco!BE570)</f>
        <v>0</v>
      </c>
      <c r="X563" s="151">
        <f>MAX(Onco!AG570,Onco!BF570)</f>
        <v>0</v>
      </c>
      <c r="Y563" s="151">
        <f>MAX(Onco!AH570,Onco!BG570)</f>
        <v>0</v>
      </c>
      <c r="Z563" s="151">
        <f>MAX(Onco!AI570,Onco!BH570)</f>
        <v>0</v>
      </c>
      <c r="AA563" s="151">
        <f>MAX(Onco!AJ570,Onco!BI570)</f>
        <v>0</v>
      </c>
      <c r="AB563" s="151">
        <f>MAX(COUNTIF(Onco!AK570,"Sim"),COUNTIF(Onco!BJ570,"Sim"))</f>
        <v>0</v>
      </c>
      <c r="AC563" s="56"/>
      <c r="AD563" s="151">
        <f>Schisto!P572</f>
        <v>0</v>
      </c>
      <c r="AE563" s="151">
        <f>Schisto!AI572</f>
        <v>0</v>
      </c>
      <c r="AF563" s="151">
        <f>Schisto!AJ572</f>
        <v>0</v>
      </c>
      <c r="AG563" s="151">
        <f>Schisto!AN572</f>
        <v>0</v>
      </c>
      <c r="AH563" s="151">
        <f>Schisto!AO572</f>
        <v>0</v>
      </c>
      <c r="AI563" s="151">
        <f>Schisto!AT572</f>
        <v>0</v>
      </c>
      <c r="AJ563" s="151">
        <f>Schisto!AU572</f>
        <v>0</v>
      </c>
      <c r="AK563" s="151">
        <f>Schisto!AV572</f>
        <v>0</v>
      </c>
      <c r="AL563" s="151">
        <f>Schisto!AW572</f>
        <v>0</v>
      </c>
      <c r="AM563" s="151">
        <f>COUNTIF(Schisto!AX572,"Sim")</f>
        <v>0</v>
      </c>
      <c r="AN563" s="56"/>
      <c r="AO563" s="151">
        <f>HTS!P572</f>
        <v>0</v>
      </c>
      <c r="AP563" s="151">
        <f>MAX(HTS!AK572,HTS!BS572)</f>
        <v>0</v>
      </c>
      <c r="AQ563" s="151">
        <f>MAX(HTS!AL572,HTS!BT572)</f>
        <v>0</v>
      </c>
      <c r="AR563" s="151">
        <f>MAX(HTS!AM572,HTS!BU572)</f>
        <v>0</v>
      </c>
      <c r="AS563" s="151">
        <f>MAX(HTS!AN572,HTS!BV572)</f>
        <v>0</v>
      </c>
      <c r="AT563" s="151">
        <f>MAX(HTS!AO572,HTS!BW572)</f>
        <v>0</v>
      </c>
      <c r="AU563" s="151">
        <f>MAX(HTS!AQ572,HTS!BY572)</f>
        <v>0</v>
      </c>
      <c r="AV563" s="151">
        <f>MAX(HTS!AR572,HTS!BZ572)</f>
        <v>0</v>
      </c>
      <c r="AW563" s="151">
        <f>MAX(HTS!AS572,HTS!CA572)</f>
        <v>0</v>
      </c>
      <c r="AX563" s="151">
        <f>MAX(HTS!AT572,HTS!CB572)</f>
        <v>0</v>
      </c>
      <c r="AY563" s="151">
        <f>MAX(HTS!AU572,HTS!CC572)</f>
        <v>0</v>
      </c>
      <c r="AZ563" s="151">
        <f>MAX(HTS!AV572,HTS!CD572)</f>
        <v>0</v>
      </c>
      <c r="BA563" s="151">
        <f>MAX(HTS!AW572,HTS!CE572)</f>
        <v>0</v>
      </c>
      <c r="BB563" s="151">
        <f>MAX(HTS!AX572,HTS!CF572)</f>
        <v>0</v>
      </c>
      <c r="BC563" s="151">
        <f>MAX(HTS!AY572,HTS!CG572)</f>
        <v>0</v>
      </c>
      <c r="BD563" s="151">
        <f>MAX(HTS!AZ572,HTS!CH572)</f>
        <v>0</v>
      </c>
      <c r="BE563" s="151">
        <f>MAX(HTS!BA572,HTS!CI572)</f>
        <v>0</v>
      </c>
      <c r="BF563" s="151">
        <f>MAX(HTS!BB572,HTS!CJ572)</f>
        <v>0</v>
      </c>
      <c r="BG563" s="151">
        <f>MAX(COUNTIF(HTS!BC572,"Sim"),COUNTIF(HTS!CK572,"Sim"))</f>
        <v>0</v>
      </c>
      <c r="BH563" s="56"/>
      <c r="BI563" s="151">
        <f>Tracoma!Q575</f>
        <v>0</v>
      </c>
      <c r="BJ563" s="151">
        <f>Tracoma!AK575</f>
        <v>0</v>
      </c>
      <c r="BK563" s="151">
        <f>Tracoma!AL575</f>
        <v>0</v>
      </c>
      <c r="BL563" s="151">
        <f>Tracoma!AN575</f>
        <v>0</v>
      </c>
      <c r="BM563" s="151">
        <f>Tracoma!AO575</f>
        <v>0</v>
      </c>
      <c r="BN563" s="151">
        <f>Tracoma!AT575</f>
        <v>0</v>
      </c>
      <c r="BO563" s="151">
        <f>Tracoma!AU575</f>
        <v>0</v>
      </c>
      <c r="BP563" s="151">
        <f>Tracoma!AV575</f>
        <v>0</v>
      </c>
      <c r="BQ563" s="151">
        <f>Tracoma!AW575</f>
        <v>0</v>
      </c>
      <c r="BR563" s="151">
        <f>COUNTIF(Tracoma!AX575,"Sim")</f>
        <v>0</v>
      </c>
      <c r="BS563" s="56"/>
      <c r="BT563" s="151">
        <f t="shared" si="93"/>
        <v>0</v>
      </c>
      <c r="BU563" s="151">
        <f t="shared" si="94"/>
        <v>0</v>
      </c>
      <c r="BV563" s="151">
        <f t="shared" si="95"/>
        <v>0</v>
      </c>
      <c r="BW563" s="151">
        <f t="shared" si="96"/>
        <v>0</v>
      </c>
      <c r="BX563" s="151">
        <f t="shared" si="97"/>
        <v>0</v>
      </c>
      <c r="BY563" s="151">
        <f t="shared" si="100"/>
        <v>0</v>
      </c>
      <c r="BZ563" s="151">
        <f t="shared" si="101"/>
        <v>0</v>
      </c>
      <c r="CA563" s="151">
        <f t="shared" si="102"/>
        <v>0</v>
      </c>
      <c r="CB563" s="151">
        <f t="shared" si="98"/>
        <v>0</v>
      </c>
      <c r="CC563" s="151">
        <f t="shared" si="99"/>
        <v>0</v>
      </c>
    </row>
    <row r="564" spans="2:81" x14ac:dyDescent="0.25">
      <c r="B564" s="366">
        <f>Demografia!B572</f>
        <v>0</v>
      </c>
      <c r="C564" s="366">
        <f>Demografia!C572</f>
        <v>0</v>
      </c>
      <c r="D564" s="367">
        <f>Demografia!D572</f>
        <v>0</v>
      </c>
      <c r="E564" s="342"/>
      <c r="F564" s="367">
        <f>FL!M571</f>
        <v>0</v>
      </c>
      <c r="G564" s="367">
        <f>FL!AE571</f>
        <v>0</v>
      </c>
      <c r="H564" s="367">
        <f>FL!AF571</f>
        <v>0</v>
      </c>
      <c r="I564" s="367">
        <f>FL!AH571</f>
        <v>0</v>
      </c>
      <c r="J564" s="367">
        <f>FL!AI571</f>
        <v>0</v>
      </c>
      <c r="K564" s="367">
        <f>FL!AK571</f>
        <v>0</v>
      </c>
      <c r="L564" s="367">
        <f>FL!AM571</f>
        <v>0</v>
      </c>
      <c r="M564" s="367">
        <f>FL!AN571</f>
        <v>0</v>
      </c>
      <c r="N564" s="367">
        <f>FL!AO571</f>
        <v>0</v>
      </c>
      <c r="O564" s="367">
        <f>FL!AP571</f>
        <v>0</v>
      </c>
      <c r="P564" s="367">
        <f>FL!AQ571</f>
        <v>0</v>
      </c>
      <c r="Q564" s="367">
        <f>COUNTIF(FL!AR571,"Sim")</f>
        <v>0</v>
      </c>
      <c r="R564" s="342"/>
      <c r="S564" s="367">
        <f>Onco!K571</f>
        <v>0</v>
      </c>
      <c r="T564" s="367">
        <f>MAX(Onco!AB571,Onco!BA571)</f>
        <v>0</v>
      </c>
      <c r="U564" s="367">
        <f>MAX(Onco!AC571,Onco!BB571)</f>
        <v>0</v>
      </c>
      <c r="V564" s="367">
        <f>MAX(Onco!AE571,Onco!BD571)</f>
        <v>0</v>
      </c>
      <c r="W564" s="367">
        <f>MAX(Onco!AF571,Onco!BE571)</f>
        <v>0</v>
      </c>
      <c r="X564" s="367">
        <f>MAX(Onco!AG571,Onco!BF571)</f>
        <v>0</v>
      </c>
      <c r="Y564" s="367">
        <f>MAX(Onco!AH571,Onco!BG571)</f>
        <v>0</v>
      </c>
      <c r="Z564" s="367">
        <f>MAX(Onco!AI571,Onco!BH571)</f>
        <v>0</v>
      </c>
      <c r="AA564" s="367">
        <f>MAX(Onco!AJ571,Onco!BI571)</f>
        <v>0</v>
      </c>
      <c r="AB564" s="367">
        <f>MAX(COUNTIF(Onco!AK571,"Sim"),COUNTIF(Onco!BJ571,"Sim"))</f>
        <v>0</v>
      </c>
      <c r="AC564" s="342"/>
      <c r="AD564" s="367">
        <f>Schisto!P573</f>
        <v>0</v>
      </c>
      <c r="AE564" s="367">
        <f>Schisto!AI573</f>
        <v>0</v>
      </c>
      <c r="AF564" s="367">
        <f>Schisto!AJ573</f>
        <v>0</v>
      </c>
      <c r="AG564" s="367">
        <f>Schisto!AN573</f>
        <v>0</v>
      </c>
      <c r="AH564" s="367">
        <f>Schisto!AO573</f>
        <v>0</v>
      </c>
      <c r="AI564" s="367">
        <f>Schisto!AT573</f>
        <v>0</v>
      </c>
      <c r="AJ564" s="367">
        <f>Schisto!AU573</f>
        <v>0</v>
      </c>
      <c r="AK564" s="367">
        <f>Schisto!AV573</f>
        <v>0</v>
      </c>
      <c r="AL564" s="367">
        <f>Schisto!AW573</f>
        <v>0</v>
      </c>
      <c r="AM564" s="367">
        <f>COUNTIF(Schisto!AX573,"Sim")</f>
        <v>0</v>
      </c>
      <c r="AN564" s="342"/>
      <c r="AO564" s="367">
        <f>HTS!P573</f>
        <v>0</v>
      </c>
      <c r="AP564" s="367">
        <f>MAX(HTS!AK573,HTS!BS573)</f>
        <v>0</v>
      </c>
      <c r="AQ564" s="367">
        <f>MAX(HTS!AL573,HTS!BT573)</f>
        <v>0</v>
      </c>
      <c r="AR564" s="367">
        <f>MAX(HTS!AM573,HTS!BU573)</f>
        <v>0</v>
      </c>
      <c r="AS564" s="367">
        <f>MAX(HTS!AN573,HTS!BV573)</f>
        <v>0</v>
      </c>
      <c r="AT564" s="367">
        <f>MAX(HTS!AO573,HTS!BW573)</f>
        <v>0</v>
      </c>
      <c r="AU564" s="367">
        <f>MAX(HTS!AQ573,HTS!BY573)</f>
        <v>0</v>
      </c>
      <c r="AV564" s="367">
        <f>MAX(HTS!AR573,HTS!BZ573)</f>
        <v>0</v>
      </c>
      <c r="AW564" s="367">
        <f>MAX(HTS!AS573,HTS!CA573)</f>
        <v>0</v>
      </c>
      <c r="AX564" s="367">
        <f>MAX(HTS!AT573,HTS!CB573)</f>
        <v>0</v>
      </c>
      <c r="AY564" s="367">
        <f>MAX(HTS!AU573,HTS!CC573)</f>
        <v>0</v>
      </c>
      <c r="AZ564" s="367">
        <f>MAX(HTS!AV573,HTS!CD573)</f>
        <v>0</v>
      </c>
      <c r="BA564" s="367">
        <f>MAX(HTS!AW573,HTS!CE573)</f>
        <v>0</v>
      </c>
      <c r="BB564" s="367">
        <f>MAX(HTS!AX573,HTS!CF573)</f>
        <v>0</v>
      </c>
      <c r="BC564" s="367">
        <f>MAX(HTS!AY573,HTS!CG573)</f>
        <v>0</v>
      </c>
      <c r="BD564" s="367">
        <f>MAX(HTS!AZ573,HTS!CH573)</f>
        <v>0</v>
      </c>
      <c r="BE564" s="367">
        <f>MAX(HTS!BA573,HTS!CI573)</f>
        <v>0</v>
      </c>
      <c r="BF564" s="367">
        <f>MAX(HTS!BB573,HTS!CJ573)</f>
        <v>0</v>
      </c>
      <c r="BG564" s="367">
        <f>MAX(COUNTIF(HTS!BC573,"Sim"),COUNTIF(HTS!CK573,"Sim"))</f>
        <v>0</v>
      </c>
      <c r="BH564" s="342"/>
      <c r="BI564" s="367">
        <f>Tracoma!Q576</f>
        <v>0</v>
      </c>
      <c r="BJ564" s="367">
        <f>Tracoma!AK576</f>
        <v>0</v>
      </c>
      <c r="BK564" s="367">
        <f>Tracoma!AL576</f>
        <v>0</v>
      </c>
      <c r="BL564" s="367">
        <f>Tracoma!AN576</f>
        <v>0</v>
      </c>
      <c r="BM564" s="367">
        <f>Tracoma!AO576</f>
        <v>0</v>
      </c>
      <c r="BN564" s="367">
        <f>Tracoma!AT576</f>
        <v>0</v>
      </c>
      <c r="BO564" s="367">
        <f>Tracoma!AU576</f>
        <v>0</v>
      </c>
      <c r="BP564" s="367">
        <f>Tracoma!AV576</f>
        <v>0</v>
      </c>
      <c r="BQ564" s="367">
        <f>Tracoma!AW576</f>
        <v>0</v>
      </c>
      <c r="BR564" s="367">
        <f>COUNTIF(Tracoma!AX576,"Sim")</f>
        <v>0</v>
      </c>
      <c r="BS564" s="342"/>
      <c r="BT564" s="367">
        <f t="shared" si="93"/>
        <v>0</v>
      </c>
      <c r="BU564" s="367">
        <f t="shared" si="94"/>
        <v>0</v>
      </c>
      <c r="BV564" s="367">
        <f t="shared" si="95"/>
        <v>0</v>
      </c>
      <c r="BW564" s="367">
        <f t="shared" si="96"/>
        <v>0</v>
      </c>
      <c r="BX564" s="367">
        <f t="shared" si="97"/>
        <v>0</v>
      </c>
      <c r="BY564" s="367">
        <f t="shared" si="100"/>
        <v>0</v>
      </c>
      <c r="BZ564" s="367">
        <f t="shared" si="101"/>
        <v>0</v>
      </c>
      <c r="CA564" s="367">
        <f t="shared" si="102"/>
        <v>0</v>
      </c>
      <c r="CB564" s="367">
        <f t="shared" si="98"/>
        <v>0</v>
      </c>
      <c r="CC564" s="367">
        <f t="shared" si="99"/>
        <v>0</v>
      </c>
    </row>
    <row r="565" spans="2:81" x14ac:dyDescent="0.25">
      <c r="B565" s="150">
        <f>Demografia!B573</f>
        <v>0</v>
      </c>
      <c r="C565" s="150">
        <f>Demografia!C573</f>
        <v>0</v>
      </c>
      <c r="D565" s="151">
        <f>Demografia!D573</f>
        <v>0</v>
      </c>
      <c r="E565" s="56"/>
      <c r="F565" s="151">
        <f>FL!M572</f>
        <v>0</v>
      </c>
      <c r="G565" s="151">
        <f>FL!AE572</f>
        <v>0</v>
      </c>
      <c r="H565" s="151">
        <f>FL!AF572</f>
        <v>0</v>
      </c>
      <c r="I565" s="151">
        <f>FL!AH572</f>
        <v>0</v>
      </c>
      <c r="J565" s="151">
        <f>FL!AI572</f>
        <v>0</v>
      </c>
      <c r="K565" s="151">
        <f>FL!AK572</f>
        <v>0</v>
      </c>
      <c r="L565" s="151">
        <f>FL!AM572</f>
        <v>0</v>
      </c>
      <c r="M565" s="151">
        <f>FL!AN572</f>
        <v>0</v>
      </c>
      <c r="N565" s="151">
        <f>FL!AO572</f>
        <v>0</v>
      </c>
      <c r="O565" s="151">
        <f>FL!AP572</f>
        <v>0</v>
      </c>
      <c r="P565" s="151">
        <f>FL!AQ572</f>
        <v>0</v>
      </c>
      <c r="Q565" s="151">
        <f>COUNTIF(FL!AR572,"Sim")</f>
        <v>0</v>
      </c>
      <c r="R565" s="56"/>
      <c r="S565" s="151">
        <f>Onco!K572</f>
        <v>0</v>
      </c>
      <c r="T565" s="151">
        <f>MAX(Onco!AB572,Onco!BA572)</f>
        <v>0</v>
      </c>
      <c r="U565" s="151">
        <f>MAX(Onco!AC572,Onco!BB572)</f>
        <v>0</v>
      </c>
      <c r="V565" s="151">
        <f>MAX(Onco!AE572,Onco!BD572)</f>
        <v>0</v>
      </c>
      <c r="W565" s="151">
        <f>MAX(Onco!AF572,Onco!BE572)</f>
        <v>0</v>
      </c>
      <c r="X565" s="151">
        <f>MAX(Onco!AG572,Onco!BF572)</f>
        <v>0</v>
      </c>
      <c r="Y565" s="151">
        <f>MAX(Onco!AH572,Onco!BG572)</f>
        <v>0</v>
      </c>
      <c r="Z565" s="151">
        <f>MAX(Onco!AI572,Onco!BH572)</f>
        <v>0</v>
      </c>
      <c r="AA565" s="151">
        <f>MAX(Onco!AJ572,Onco!BI572)</f>
        <v>0</v>
      </c>
      <c r="AB565" s="151">
        <f>MAX(COUNTIF(Onco!AK572,"Sim"),COUNTIF(Onco!BJ572,"Sim"))</f>
        <v>0</v>
      </c>
      <c r="AC565" s="56"/>
      <c r="AD565" s="151">
        <f>Schisto!P574</f>
        <v>0</v>
      </c>
      <c r="AE565" s="151">
        <f>Schisto!AI574</f>
        <v>0</v>
      </c>
      <c r="AF565" s="151">
        <f>Schisto!AJ574</f>
        <v>0</v>
      </c>
      <c r="AG565" s="151">
        <f>Schisto!AN574</f>
        <v>0</v>
      </c>
      <c r="AH565" s="151">
        <f>Schisto!AO574</f>
        <v>0</v>
      </c>
      <c r="AI565" s="151">
        <f>Schisto!AT574</f>
        <v>0</v>
      </c>
      <c r="AJ565" s="151">
        <f>Schisto!AU574</f>
        <v>0</v>
      </c>
      <c r="AK565" s="151">
        <f>Schisto!AV574</f>
        <v>0</v>
      </c>
      <c r="AL565" s="151">
        <f>Schisto!AW574</f>
        <v>0</v>
      </c>
      <c r="AM565" s="151">
        <f>COUNTIF(Schisto!AX574,"Sim")</f>
        <v>0</v>
      </c>
      <c r="AN565" s="56"/>
      <c r="AO565" s="151">
        <f>HTS!P574</f>
        <v>0</v>
      </c>
      <c r="AP565" s="151">
        <f>MAX(HTS!AK574,HTS!BS574)</f>
        <v>0</v>
      </c>
      <c r="AQ565" s="151">
        <f>MAX(HTS!AL574,HTS!BT574)</f>
        <v>0</v>
      </c>
      <c r="AR565" s="151">
        <f>MAX(HTS!AM574,HTS!BU574)</f>
        <v>0</v>
      </c>
      <c r="AS565" s="151">
        <f>MAX(HTS!AN574,HTS!BV574)</f>
        <v>0</v>
      </c>
      <c r="AT565" s="151">
        <f>MAX(HTS!AO574,HTS!BW574)</f>
        <v>0</v>
      </c>
      <c r="AU565" s="151">
        <f>MAX(HTS!AQ574,HTS!BY574)</f>
        <v>0</v>
      </c>
      <c r="AV565" s="151">
        <f>MAX(HTS!AR574,HTS!BZ574)</f>
        <v>0</v>
      </c>
      <c r="AW565" s="151">
        <f>MAX(HTS!AS574,HTS!CA574)</f>
        <v>0</v>
      </c>
      <c r="AX565" s="151">
        <f>MAX(HTS!AT574,HTS!CB574)</f>
        <v>0</v>
      </c>
      <c r="AY565" s="151">
        <f>MAX(HTS!AU574,HTS!CC574)</f>
        <v>0</v>
      </c>
      <c r="AZ565" s="151">
        <f>MAX(HTS!AV574,HTS!CD574)</f>
        <v>0</v>
      </c>
      <c r="BA565" s="151">
        <f>MAX(HTS!AW574,HTS!CE574)</f>
        <v>0</v>
      </c>
      <c r="BB565" s="151">
        <f>MAX(HTS!AX574,HTS!CF574)</f>
        <v>0</v>
      </c>
      <c r="BC565" s="151">
        <f>MAX(HTS!AY574,HTS!CG574)</f>
        <v>0</v>
      </c>
      <c r="BD565" s="151">
        <f>MAX(HTS!AZ574,HTS!CH574)</f>
        <v>0</v>
      </c>
      <c r="BE565" s="151">
        <f>MAX(HTS!BA574,HTS!CI574)</f>
        <v>0</v>
      </c>
      <c r="BF565" s="151">
        <f>MAX(HTS!BB574,HTS!CJ574)</f>
        <v>0</v>
      </c>
      <c r="BG565" s="151">
        <f>MAX(COUNTIF(HTS!BC574,"Sim"),COUNTIF(HTS!CK574,"Sim"))</f>
        <v>0</v>
      </c>
      <c r="BH565" s="56"/>
      <c r="BI565" s="151">
        <f>Tracoma!Q577</f>
        <v>0</v>
      </c>
      <c r="BJ565" s="151">
        <f>Tracoma!AK577</f>
        <v>0</v>
      </c>
      <c r="BK565" s="151">
        <f>Tracoma!AL577</f>
        <v>0</v>
      </c>
      <c r="BL565" s="151">
        <f>Tracoma!AN577</f>
        <v>0</v>
      </c>
      <c r="BM565" s="151">
        <f>Tracoma!AO577</f>
        <v>0</v>
      </c>
      <c r="BN565" s="151">
        <f>Tracoma!AT577</f>
        <v>0</v>
      </c>
      <c r="BO565" s="151">
        <f>Tracoma!AU577</f>
        <v>0</v>
      </c>
      <c r="BP565" s="151">
        <f>Tracoma!AV577</f>
        <v>0</v>
      </c>
      <c r="BQ565" s="151">
        <f>Tracoma!AW577</f>
        <v>0</v>
      </c>
      <c r="BR565" s="151">
        <f>COUNTIF(Tracoma!AX577,"Sim")</f>
        <v>0</v>
      </c>
      <c r="BS565" s="56"/>
      <c r="BT565" s="151">
        <f t="shared" si="93"/>
        <v>0</v>
      </c>
      <c r="BU565" s="151">
        <f t="shared" si="94"/>
        <v>0</v>
      </c>
      <c r="BV565" s="151">
        <f t="shared" si="95"/>
        <v>0</v>
      </c>
      <c r="BW565" s="151">
        <f t="shared" si="96"/>
        <v>0</v>
      </c>
      <c r="BX565" s="151">
        <f t="shared" si="97"/>
        <v>0</v>
      </c>
      <c r="BY565" s="151">
        <f t="shared" si="100"/>
        <v>0</v>
      </c>
      <c r="BZ565" s="151">
        <f t="shared" si="101"/>
        <v>0</v>
      </c>
      <c r="CA565" s="151">
        <f t="shared" si="102"/>
        <v>0</v>
      </c>
      <c r="CB565" s="151">
        <f t="shared" si="98"/>
        <v>0</v>
      </c>
      <c r="CC565" s="151">
        <f t="shared" si="99"/>
        <v>0</v>
      </c>
    </row>
    <row r="566" spans="2:81" x14ac:dyDescent="0.25">
      <c r="B566" s="366">
        <f>Demografia!B574</f>
        <v>0</v>
      </c>
      <c r="C566" s="366">
        <f>Demografia!C574</f>
        <v>0</v>
      </c>
      <c r="D566" s="367">
        <f>Demografia!D574</f>
        <v>0</v>
      </c>
      <c r="E566" s="342"/>
      <c r="F566" s="367">
        <f>FL!M573</f>
        <v>0</v>
      </c>
      <c r="G566" s="367">
        <f>FL!AE573</f>
        <v>0</v>
      </c>
      <c r="H566" s="367">
        <f>FL!AF573</f>
        <v>0</v>
      </c>
      <c r="I566" s="367">
        <f>FL!AH573</f>
        <v>0</v>
      </c>
      <c r="J566" s="367">
        <f>FL!AI573</f>
        <v>0</v>
      </c>
      <c r="K566" s="367">
        <f>FL!AK573</f>
        <v>0</v>
      </c>
      <c r="L566" s="367">
        <f>FL!AM573</f>
        <v>0</v>
      </c>
      <c r="M566" s="367">
        <f>FL!AN573</f>
        <v>0</v>
      </c>
      <c r="N566" s="367">
        <f>FL!AO573</f>
        <v>0</v>
      </c>
      <c r="O566" s="367">
        <f>FL!AP573</f>
        <v>0</v>
      </c>
      <c r="P566" s="367">
        <f>FL!AQ573</f>
        <v>0</v>
      </c>
      <c r="Q566" s="367">
        <f>COUNTIF(FL!AR573,"Sim")</f>
        <v>0</v>
      </c>
      <c r="R566" s="342"/>
      <c r="S566" s="367">
        <f>Onco!K573</f>
        <v>0</v>
      </c>
      <c r="T566" s="367">
        <f>MAX(Onco!AB573,Onco!BA573)</f>
        <v>0</v>
      </c>
      <c r="U566" s="367">
        <f>MAX(Onco!AC573,Onco!BB573)</f>
        <v>0</v>
      </c>
      <c r="V566" s="367">
        <f>MAX(Onco!AE573,Onco!BD573)</f>
        <v>0</v>
      </c>
      <c r="W566" s="367">
        <f>MAX(Onco!AF573,Onco!BE573)</f>
        <v>0</v>
      </c>
      <c r="X566" s="367">
        <f>MAX(Onco!AG573,Onco!BF573)</f>
        <v>0</v>
      </c>
      <c r="Y566" s="367">
        <f>MAX(Onco!AH573,Onco!BG573)</f>
        <v>0</v>
      </c>
      <c r="Z566" s="367">
        <f>MAX(Onco!AI573,Onco!BH573)</f>
        <v>0</v>
      </c>
      <c r="AA566" s="367">
        <f>MAX(Onco!AJ573,Onco!BI573)</f>
        <v>0</v>
      </c>
      <c r="AB566" s="367">
        <f>MAX(COUNTIF(Onco!AK573,"Sim"),COUNTIF(Onco!BJ573,"Sim"))</f>
        <v>0</v>
      </c>
      <c r="AC566" s="342"/>
      <c r="AD566" s="367">
        <f>Schisto!P575</f>
        <v>0</v>
      </c>
      <c r="AE566" s="367">
        <f>Schisto!AI575</f>
        <v>0</v>
      </c>
      <c r="AF566" s="367">
        <f>Schisto!AJ575</f>
        <v>0</v>
      </c>
      <c r="AG566" s="367">
        <f>Schisto!AN575</f>
        <v>0</v>
      </c>
      <c r="AH566" s="367">
        <f>Schisto!AO575</f>
        <v>0</v>
      </c>
      <c r="AI566" s="367">
        <f>Schisto!AT575</f>
        <v>0</v>
      </c>
      <c r="AJ566" s="367">
        <f>Schisto!AU575</f>
        <v>0</v>
      </c>
      <c r="AK566" s="367">
        <f>Schisto!AV575</f>
        <v>0</v>
      </c>
      <c r="AL566" s="367">
        <f>Schisto!AW575</f>
        <v>0</v>
      </c>
      <c r="AM566" s="367">
        <f>COUNTIF(Schisto!AX575,"Sim")</f>
        <v>0</v>
      </c>
      <c r="AN566" s="342"/>
      <c r="AO566" s="367">
        <f>HTS!P575</f>
        <v>0</v>
      </c>
      <c r="AP566" s="367">
        <f>MAX(HTS!AK575,HTS!BS575)</f>
        <v>0</v>
      </c>
      <c r="AQ566" s="367">
        <f>MAX(HTS!AL575,HTS!BT575)</f>
        <v>0</v>
      </c>
      <c r="AR566" s="367">
        <f>MAX(HTS!AM575,HTS!BU575)</f>
        <v>0</v>
      </c>
      <c r="AS566" s="367">
        <f>MAX(HTS!AN575,HTS!BV575)</f>
        <v>0</v>
      </c>
      <c r="AT566" s="367">
        <f>MAX(HTS!AO575,HTS!BW575)</f>
        <v>0</v>
      </c>
      <c r="AU566" s="367">
        <f>MAX(HTS!AQ575,HTS!BY575)</f>
        <v>0</v>
      </c>
      <c r="AV566" s="367">
        <f>MAX(HTS!AR575,HTS!BZ575)</f>
        <v>0</v>
      </c>
      <c r="AW566" s="367">
        <f>MAX(HTS!AS575,HTS!CA575)</f>
        <v>0</v>
      </c>
      <c r="AX566" s="367">
        <f>MAX(HTS!AT575,HTS!CB575)</f>
        <v>0</v>
      </c>
      <c r="AY566" s="367">
        <f>MAX(HTS!AU575,HTS!CC575)</f>
        <v>0</v>
      </c>
      <c r="AZ566" s="367">
        <f>MAX(HTS!AV575,HTS!CD575)</f>
        <v>0</v>
      </c>
      <c r="BA566" s="367">
        <f>MAX(HTS!AW575,HTS!CE575)</f>
        <v>0</v>
      </c>
      <c r="BB566" s="367">
        <f>MAX(HTS!AX575,HTS!CF575)</f>
        <v>0</v>
      </c>
      <c r="BC566" s="367">
        <f>MAX(HTS!AY575,HTS!CG575)</f>
        <v>0</v>
      </c>
      <c r="BD566" s="367">
        <f>MAX(HTS!AZ575,HTS!CH575)</f>
        <v>0</v>
      </c>
      <c r="BE566" s="367">
        <f>MAX(HTS!BA575,HTS!CI575)</f>
        <v>0</v>
      </c>
      <c r="BF566" s="367">
        <f>MAX(HTS!BB575,HTS!CJ575)</f>
        <v>0</v>
      </c>
      <c r="BG566" s="367">
        <f>MAX(COUNTIF(HTS!BC575,"Sim"),COUNTIF(HTS!CK575,"Sim"))</f>
        <v>0</v>
      </c>
      <c r="BH566" s="342"/>
      <c r="BI566" s="367">
        <f>Tracoma!Q578</f>
        <v>0</v>
      </c>
      <c r="BJ566" s="367">
        <f>Tracoma!AK578</f>
        <v>0</v>
      </c>
      <c r="BK566" s="367">
        <f>Tracoma!AL578</f>
        <v>0</v>
      </c>
      <c r="BL566" s="367">
        <f>Tracoma!AN578</f>
        <v>0</v>
      </c>
      <c r="BM566" s="367">
        <f>Tracoma!AO578</f>
        <v>0</v>
      </c>
      <c r="BN566" s="367">
        <f>Tracoma!AT578</f>
        <v>0</v>
      </c>
      <c r="BO566" s="367">
        <f>Tracoma!AU578</f>
        <v>0</v>
      </c>
      <c r="BP566" s="367">
        <f>Tracoma!AV578</f>
        <v>0</v>
      </c>
      <c r="BQ566" s="367">
        <f>Tracoma!AW578</f>
        <v>0</v>
      </c>
      <c r="BR566" s="367">
        <f>COUNTIF(Tracoma!AX578,"Sim")</f>
        <v>0</v>
      </c>
      <c r="BS566" s="342"/>
      <c r="BT566" s="367">
        <f t="shared" si="93"/>
        <v>0</v>
      </c>
      <c r="BU566" s="367">
        <f t="shared" si="94"/>
        <v>0</v>
      </c>
      <c r="BV566" s="367">
        <f t="shared" si="95"/>
        <v>0</v>
      </c>
      <c r="BW566" s="367">
        <f t="shared" si="96"/>
        <v>0</v>
      </c>
      <c r="BX566" s="367">
        <f t="shared" si="97"/>
        <v>0</v>
      </c>
      <c r="BY566" s="367">
        <f t="shared" si="100"/>
        <v>0</v>
      </c>
      <c r="BZ566" s="367">
        <f t="shared" si="101"/>
        <v>0</v>
      </c>
      <c r="CA566" s="367">
        <f t="shared" si="102"/>
        <v>0</v>
      </c>
      <c r="CB566" s="367">
        <f t="shared" si="98"/>
        <v>0</v>
      </c>
      <c r="CC566" s="367">
        <f t="shared" si="99"/>
        <v>0</v>
      </c>
    </row>
    <row r="567" spans="2:81" x14ac:dyDescent="0.25">
      <c r="B567" s="150">
        <f>Demografia!B575</f>
        <v>0</v>
      </c>
      <c r="C567" s="150">
        <f>Demografia!C575</f>
        <v>0</v>
      </c>
      <c r="D567" s="151">
        <f>Demografia!D575</f>
        <v>0</v>
      </c>
      <c r="E567" s="56"/>
      <c r="F567" s="151">
        <f>FL!M574</f>
        <v>0</v>
      </c>
      <c r="G567" s="151">
        <f>FL!AE574</f>
        <v>0</v>
      </c>
      <c r="H567" s="151">
        <f>FL!AF574</f>
        <v>0</v>
      </c>
      <c r="I567" s="151">
        <f>FL!AH574</f>
        <v>0</v>
      </c>
      <c r="J567" s="151">
        <f>FL!AI574</f>
        <v>0</v>
      </c>
      <c r="K567" s="151">
        <f>FL!AK574</f>
        <v>0</v>
      </c>
      <c r="L567" s="151">
        <f>FL!AM574</f>
        <v>0</v>
      </c>
      <c r="M567" s="151">
        <f>FL!AN574</f>
        <v>0</v>
      </c>
      <c r="N567" s="151">
        <f>FL!AO574</f>
        <v>0</v>
      </c>
      <c r="O567" s="151">
        <f>FL!AP574</f>
        <v>0</v>
      </c>
      <c r="P567" s="151">
        <f>FL!AQ574</f>
        <v>0</v>
      </c>
      <c r="Q567" s="151">
        <f>COUNTIF(FL!AR574,"Sim")</f>
        <v>0</v>
      </c>
      <c r="R567" s="56"/>
      <c r="S567" s="151">
        <f>Onco!K574</f>
        <v>0</v>
      </c>
      <c r="T567" s="151">
        <f>MAX(Onco!AB574,Onco!BA574)</f>
        <v>0</v>
      </c>
      <c r="U567" s="151">
        <f>MAX(Onco!AC574,Onco!BB574)</f>
        <v>0</v>
      </c>
      <c r="V567" s="151">
        <f>MAX(Onco!AE574,Onco!BD574)</f>
        <v>0</v>
      </c>
      <c r="W567" s="151">
        <f>MAX(Onco!AF574,Onco!BE574)</f>
        <v>0</v>
      </c>
      <c r="X567" s="151">
        <f>MAX(Onco!AG574,Onco!BF574)</f>
        <v>0</v>
      </c>
      <c r="Y567" s="151">
        <f>MAX(Onco!AH574,Onco!BG574)</f>
        <v>0</v>
      </c>
      <c r="Z567" s="151">
        <f>MAX(Onco!AI574,Onco!BH574)</f>
        <v>0</v>
      </c>
      <c r="AA567" s="151">
        <f>MAX(Onco!AJ574,Onco!BI574)</f>
        <v>0</v>
      </c>
      <c r="AB567" s="151">
        <f>MAX(COUNTIF(Onco!AK574,"Sim"),COUNTIF(Onco!BJ574,"Sim"))</f>
        <v>0</v>
      </c>
      <c r="AC567" s="56"/>
      <c r="AD567" s="151">
        <f>Schisto!P576</f>
        <v>0</v>
      </c>
      <c r="AE567" s="151">
        <f>Schisto!AI576</f>
        <v>0</v>
      </c>
      <c r="AF567" s="151">
        <f>Schisto!AJ576</f>
        <v>0</v>
      </c>
      <c r="AG567" s="151">
        <f>Schisto!AN576</f>
        <v>0</v>
      </c>
      <c r="AH567" s="151">
        <f>Schisto!AO576</f>
        <v>0</v>
      </c>
      <c r="AI567" s="151">
        <f>Schisto!AT576</f>
        <v>0</v>
      </c>
      <c r="AJ567" s="151">
        <f>Schisto!AU576</f>
        <v>0</v>
      </c>
      <c r="AK567" s="151">
        <f>Schisto!AV576</f>
        <v>0</v>
      </c>
      <c r="AL567" s="151">
        <f>Schisto!AW576</f>
        <v>0</v>
      </c>
      <c r="AM567" s="151">
        <f>COUNTIF(Schisto!AX576,"Sim")</f>
        <v>0</v>
      </c>
      <c r="AN567" s="56"/>
      <c r="AO567" s="151">
        <f>HTS!P576</f>
        <v>0</v>
      </c>
      <c r="AP567" s="151">
        <f>MAX(HTS!AK576,HTS!BS576)</f>
        <v>0</v>
      </c>
      <c r="AQ567" s="151">
        <f>MAX(HTS!AL576,HTS!BT576)</f>
        <v>0</v>
      </c>
      <c r="AR567" s="151">
        <f>MAX(HTS!AM576,HTS!BU576)</f>
        <v>0</v>
      </c>
      <c r="AS567" s="151">
        <f>MAX(HTS!AN576,HTS!BV576)</f>
        <v>0</v>
      </c>
      <c r="AT567" s="151">
        <f>MAX(HTS!AO576,HTS!BW576)</f>
        <v>0</v>
      </c>
      <c r="AU567" s="151">
        <f>MAX(HTS!AQ576,HTS!BY576)</f>
        <v>0</v>
      </c>
      <c r="AV567" s="151">
        <f>MAX(HTS!AR576,HTS!BZ576)</f>
        <v>0</v>
      </c>
      <c r="AW567" s="151">
        <f>MAX(HTS!AS576,HTS!CA576)</f>
        <v>0</v>
      </c>
      <c r="AX567" s="151">
        <f>MAX(HTS!AT576,HTS!CB576)</f>
        <v>0</v>
      </c>
      <c r="AY567" s="151">
        <f>MAX(HTS!AU576,HTS!CC576)</f>
        <v>0</v>
      </c>
      <c r="AZ567" s="151">
        <f>MAX(HTS!AV576,HTS!CD576)</f>
        <v>0</v>
      </c>
      <c r="BA567" s="151">
        <f>MAX(HTS!AW576,HTS!CE576)</f>
        <v>0</v>
      </c>
      <c r="BB567" s="151">
        <f>MAX(HTS!AX576,HTS!CF576)</f>
        <v>0</v>
      </c>
      <c r="BC567" s="151">
        <f>MAX(HTS!AY576,HTS!CG576)</f>
        <v>0</v>
      </c>
      <c r="BD567" s="151">
        <f>MAX(HTS!AZ576,HTS!CH576)</f>
        <v>0</v>
      </c>
      <c r="BE567" s="151">
        <f>MAX(HTS!BA576,HTS!CI576)</f>
        <v>0</v>
      </c>
      <c r="BF567" s="151">
        <f>MAX(HTS!BB576,HTS!CJ576)</f>
        <v>0</v>
      </c>
      <c r="BG567" s="151">
        <f>MAX(COUNTIF(HTS!BC576,"Sim"),COUNTIF(HTS!CK576,"Sim"))</f>
        <v>0</v>
      </c>
      <c r="BH567" s="56"/>
      <c r="BI567" s="151">
        <f>Tracoma!Q579</f>
        <v>0</v>
      </c>
      <c r="BJ567" s="151">
        <f>Tracoma!AK579</f>
        <v>0</v>
      </c>
      <c r="BK567" s="151">
        <f>Tracoma!AL579</f>
        <v>0</v>
      </c>
      <c r="BL567" s="151">
        <f>Tracoma!AN579</f>
        <v>0</v>
      </c>
      <c r="BM567" s="151">
        <f>Tracoma!AO579</f>
        <v>0</v>
      </c>
      <c r="BN567" s="151">
        <f>Tracoma!AT579</f>
        <v>0</v>
      </c>
      <c r="BO567" s="151">
        <f>Tracoma!AU579</f>
        <v>0</v>
      </c>
      <c r="BP567" s="151">
        <f>Tracoma!AV579</f>
        <v>0</v>
      </c>
      <c r="BQ567" s="151">
        <f>Tracoma!AW579</f>
        <v>0</v>
      </c>
      <c r="BR567" s="151">
        <f>COUNTIF(Tracoma!AX579,"Sim")</f>
        <v>0</v>
      </c>
      <c r="BS567" s="56"/>
      <c r="BT567" s="151">
        <f t="shared" si="93"/>
        <v>0</v>
      </c>
      <c r="BU567" s="151">
        <f t="shared" si="94"/>
        <v>0</v>
      </c>
      <c r="BV567" s="151">
        <f t="shared" si="95"/>
        <v>0</v>
      </c>
      <c r="BW567" s="151">
        <f t="shared" si="96"/>
        <v>0</v>
      </c>
      <c r="BX567" s="151">
        <f t="shared" si="97"/>
        <v>0</v>
      </c>
      <c r="BY567" s="151">
        <f t="shared" si="100"/>
        <v>0</v>
      </c>
      <c r="BZ567" s="151">
        <f t="shared" si="101"/>
        <v>0</v>
      </c>
      <c r="CA567" s="151">
        <f t="shared" si="102"/>
        <v>0</v>
      </c>
      <c r="CB567" s="151">
        <f t="shared" si="98"/>
        <v>0</v>
      </c>
      <c r="CC567" s="151">
        <f t="shared" si="99"/>
        <v>0</v>
      </c>
    </row>
    <row r="568" spans="2:81" x14ac:dyDescent="0.25">
      <c r="B568" s="366">
        <f>Demografia!B576</f>
        <v>0</v>
      </c>
      <c r="C568" s="366">
        <f>Demografia!C576</f>
        <v>0</v>
      </c>
      <c r="D568" s="367">
        <f>Demografia!D576</f>
        <v>0</v>
      </c>
      <c r="E568" s="342"/>
      <c r="F568" s="367">
        <f>FL!M575</f>
        <v>0</v>
      </c>
      <c r="G568" s="367">
        <f>FL!AE575</f>
        <v>0</v>
      </c>
      <c r="H568" s="367">
        <f>FL!AF575</f>
        <v>0</v>
      </c>
      <c r="I568" s="367">
        <f>FL!AH575</f>
        <v>0</v>
      </c>
      <c r="J568" s="367">
        <f>FL!AI575</f>
        <v>0</v>
      </c>
      <c r="K568" s="367">
        <f>FL!AK575</f>
        <v>0</v>
      </c>
      <c r="L568" s="367">
        <f>FL!AM575</f>
        <v>0</v>
      </c>
      <c r="M568" s="367">
        <f>FL!AN575</f>
        <v>0</v>
      </c>
      <c r="N568" s="367">
        <f>FL!AO575</f>
        <v>0</v>
      </c>
      <c r="O568" s="367">
        <f>FL!AP575</f>
        <v>0</v>
      </c>
      <c r="P568" s="367">
        <f>FL!AQ575</f>
        <v>0</v>
      </c>
      <c r="Q568" s="367">
        <f>COUNTIF(FL!AR575,"Sim")</f>
        <v>0</v>
      </c>
      <c r="R568" s="342"/>
      <c r="S568" s="367">
        <f>Onco!K575</f>
        <v>0</v>
      </c>
      <c r="T568" s="367">
        <f>MAX(Onco!AB575,Onco!BA575)</f>
        <v>0</v>
      </c>
      <c r="U568" s="367">
        <f>MAX(Onco!AC575,Onco!BB575)</f>
        <v>0</v>
      </c>
      <c r="V568" s="367">
        <f>MAX(Onco!AE575,Onco!BD575)</f>
        <v>0</v>
      </c>
      <c r="W568" s="367">
        <f>MAX(Onco!AF575,Onco!BE575)</f>
        <v>0</v>
      </c>
      <c r="X568" s="367">
        <f>MAX(Onco!AG575,Onco!BF575)</f>
        <v>0</v>
      </c>
      <c r="Y568" s="367">
        <f>MAX(Onco!AH575,Onco!BG575)</f>
        <v>0</v>
      </c>
      <c r="Z568" s="367">
        <f>MAX(Onco!AI575,Onco!BH575)</f>
        <v>0</v>
      </c>
      <c r="AA568" s="367">
        <f>MAX(Onco!AJ575,Onco!BI575)</f>
        <v>0</v>
      </c>
      <c r="AB568" s="367">
        <f>MAX(COUNTIF(Onco!AK575,"Sim"),COUNTIF(Onco!BJ575,"Sim"))</f>
        <v>0</v>
      </c>
      <c r="AC568" s="342"/>
      <c r="AD568" s="367">
        <f>Schisto!P577</f>
        <v>0</v>
      </c>
      <c r="AE568" s="367">
        <f>Schisto!AI577</f>
        <v>0</v>
      </c>
      <c r="AF568" s="367">
        <f>Schisto!AJ577</f>
        <v>0</v>
      </c>
      <c r="AG568" s="367">
        <f>Schisto!AN577</f>
        <v>0</v>
      </c>
      <c r="AH568" s="367">
        <f>Schisto!AO577</f>
        <v>0</v>
      </c>
      <c r="AI568" s="367">
        <f>Schisto!AT577</f>
        <v>0</v>
      </c>
      <c r="AJ568" s="367">
        <f>Schisto!AU577</f>
        <v>0</v>
      </c>
      <c r="AK568" s="367">
        <f>Schisto!AV577</f>
        <v>0</v>
      </c>
      <c r="AL568" s="367">
        <f>Schisto!AW577</f>
        <v>0</v>
      </c>
      <c r="AM568" s="367">
        <f>COUNTIF(Schisto!AX577,"Sim")</f>
        <v>0</v>
      </c>
      <c r="AN568" s="342"/>
      <c r="AO568" s="367">
        <f>HTS!P577</f>
        <v>0</v>
      </c>
      <c r="AP568" s="367">
        <f>MAX(HTS!AK577,HTS!BS577)</f>
        <v>0</v>
      </c>
      <c r="AQ568" s="367">
        <f>MAX(HTS!AL577,HTS!BT577)</f>
        <v>0</v>
      </c>
      <c r="AR568" s="367">
        <f>MAX(HTS!AM577,HTS!BU577)</f>
        <v>0</v>
      </c>
      <c r="AS568" s="367">
        <f>MAX(HTS!AN577,HTS!BV577)</f>
        <v>0</v>
      </c>
      <c r="AT568" s="367">
        <f>MAX(HTS!AO577,HTS!BW577)</f>
        <v>0</v>
      </c>
      <c r="AU568" s="367">
        <f>MAX(HTS!AQ577,HTS!BY577)</f>
        <v>0</v>
      </c>
      <c r="AV568" s="367">
        <f>MAX(HTS!AR577,HTS!BZ577)</f>
        <v>0</v>
      </c>
      <c r="AW568" s="367">
        <f>MAX(HTS!AS577,HTS!CA577)</f>
        <v>0</v>
      </c>
      <c r="AX568" s="367">
        <f>MAX(HTS!AT577,HTS!CB577)</f>
        <v>0</v>
      </c>
      <c r="AY568" s="367">
        <f>MAX(HTS!AU577,HTS!CC577)</f>
        <v>0</v>
      </c>
      <c r="AZ568" s="367">
        <f>MAX(HTS!AV577,HTS!CD577)</f>
        <v>0</v>
      </c>
      <c r="BA568" s="367">
        <f>MAX(HTS!AW577,HTS!CE577)</f>
        <v>0</v>
      </c>
      <c r="BB568" s="367">
        <f>MAX(HTS!AX577,HTS!CF577)</f>
        <v>0</v>
      </c>
      <c r="BC568" s="367">
        <f>MAX(HTS!AY577,HTS!CG577)</f>
        <v>0</v>
      </c>
      <c r="BD568" s="367">
        <f>MAX(HTS!AZ577,HTS!CH577)</f>
        <v>0</v>
      </c>
      <c r="BE568" s="367">
        <f>MAX(HTS!BA577,HTS!CI577)</f>
        <v>0</v>
      </c>
      <c r="BF568" s="367">
        <f>MAX(HTS!BB577,HTS!CJ577)</f>
        <v>0</v>
      </c>
      <c r="BG568" s="367">
        <f>MAX(COUNTIF(HTS!BC577,"Sim"),COUNTIF(HTS!CK577,"Sim"))</f>
        <v>0</v>
      </c>
      <c r="BH568" s="342"/>
      <c r="BI568" s="367">
        <f>Tracoma!Q580</f>
        <v>0</v>
      </c>
      <c r="BJ568" s="367">
        <f>Tracoma!AK580</f>
        <v>0</v>
      </c>
      <c r="BK568" s="367">
        <f>Tracoma!AL580</f>
        <v>0</v>
      </c>
      <c r="BL568" s="367">
        <f>Tracoma!AN580</f>
        <v>0</v>
      </c>
      <c r="BM568" s="367">
        <f>Tracoma!AO580</f>
        <v>0</v>
      </c>
      <c r="BN568" s="367">
        <f>Tracoma!AT580</f>
        <v>0</v>
      </c>
      <c r="BO568" s="367">
        <f>Tracoma!AU580</f>
        <v>0</v>
      </c>
      <c r="BP568" s="367">
        <f>Tracoma!AV580</f>
        <v>0</v>
      </c>
      <c r="BQ568" s="367">
        <f>Tracoma!AW580</f>
        <v>0</v>
      </c>
      <c r="BR568" s="367">
        <f>COUNTIF(Tracoma!AX580,"Sim")</f>
        <v>0</v>
      </c>
      <c r="BS568" s="342"/>
      <c r="BT568" s="367">
        <f t="shared" si="93"/>
        <v>0</v>
      </c>
      <c r="BU568" s="367">
        <f t="shared" si="94"/>
        <v>0</v>
      </c>
      <c r="BV568" s="367">
        <f t="shared" si="95"/>
        <v>0</v>
      </c>
      <c r="BW568" s="367">
        <f t="shared" si="96"/>
        <v>0</v>
      </c>
      <c r="BX568" s="367">
        <f t="shared" si="97"/>
        <v>0</v>
      </c>
      <c r="BY568" s="367">
        <f t="shared" si="100"/>
        <v>0</v>
      </c>
      <c r="BZ568" s="367">
        <f t="shared" si="101"/>
        <v>0</v>
      </c>
      <c r="CA568" s="367">
        <f t="shared" si="102"/>
        <v>0</v>
      </c>
      <c r="CB568" s="367">
        <f t="shared" si="98"/>
        <v>0</v>
      </c>
      <c r="CC568" s="367">
        <f t="shared" si="99"/>
        <v>0</v>
      </c>
    </row>
    <row r="569" spans="2:81" x14ac:dyDescent="0.25">
      <c r="B569" s="150">
        <f>Demografia!B577</f>
        <v>0</v>
      </c>
      <c r="C569" s="150">
        <f>Demografia!C577</f>
        <v>0</v>
      </c>
      <c r="D569" s="151">
        <f>Demografia!D577</f>
        <v>0</v>
      </c>
      <c r="E569" s="56"/>
      <c r="F569" s="151">
        <f>FL!M576</f>
        <v>0</v>
      </c>
      <c r="G569" s="151">
        <f>FL!AE576</f>
        <v>0</v>
      </c>
      <c r="H569" s="151">
        <f>FL!AF576</f>
        <v>0</v>
      </c>
      <c r="I569" s="151">
        <f>FL!AH576</f>
        <v>0</v>
      </c>
      <c r="J569" s="151">
        <f>FL!AI576</f>
        <v>0</v>
      </c>
      <c r="K569" s="151">
        <f>FL!AK576</f>
        <v>0</v>
      </c>
      <c r="L569" s="151">
        <f>FL!AM576</f>
        <v>0</v>
      </c>
      <c r="M569" s="151">
        <f>FL!AN576</f>
        <v>0</v>
      </c>
      <c r="N569" s="151">
        <f>FL!AO576</f>
        <v>0</v>
      </c>
      <c r="O569" s="151">
        <f>FL!AP576</f>
        <v>0</v>
      </c>
      <c r="P569" s="151">
        <f>FL!AQ576</f>
        <v>0</v>
      </c>
      <c r="Q569" s="151">
        <f>COUNTIF(FL!AR576,"Sim")</f>
        <v>0</v>
      </c>
      <c r="R569" s="56"/>
      <c r="S569" s="151">
        <f>Onco!K576</f>
        <v>0</v>
      </c>
      <c r="T569" s="151">
        <f>MAX(Onco!AB576,Onco!BA576)</f>
        <v>0</v>
      </c>
      <c r="U569" s="151">
        <f>MAX(Onco!AC576,Onco!BB576)</f>
        <v>0</v>
      </c>
      <c r="V569" s="151">
        <f>MAX(Onco!AE576,Onco!BD576)</f>
        <v>0</v>
      </c>
      <c r="W569" s="151">
        <f>MAX(Onco!AF576,Onco!BE576)</f>
        <v>0</v>
      </c>
      <c r="X569" s="151">
        <f>MAX(Onco!AG576,Onco!BF576)</f>
        <v>0</v>
      </c>
      <c r="Y569" s="151">
        <f>MAX(Onco!AH576,Onco!BG576)</f>
        <v>0</v>
      </c>
      <c r="Z569" s="151">
        <f>MAX(Onco!AI576,Onco!BH576)</f>
        <v>0</v>
      </c>
      <c r="AA569" s="151">
        <f>MAX(Onco!AJ576,Onco!BI576)</f>
        <v>0</v>
      </c>
      <c r="AB569" s="151">
        <f>MAX(COUNTIF(Onco!AK576,"Sim"),COUNTIF(Onco!BJ576,"Sim"))</f>
        <v>0</v>
      </c>
      <c r="AC569" s="56"/>
      <c r="AD569" s="151">
        <f>Schisto!P578</f>
        <v>0</v>
      </c>
      <c r="AE569" s="151">
        <f>Schisto!AI578</f>
        <v>0</v>
      </c>
      <c r="AF569" s="151">
        <f>Schisto!AJ578</f>
        <v>0</v>
      </c>
      <c r="AG569" s="151">
        <f>Schisto!AN578</f>
        <v>0</v>
      </c>
      <c r="AH569" s="151">
        <f>Schisto!AO578</f>
        <v>0</v>
      </c>
      <c r="AI569" s="151">
        <f>Schisto!AT578</f>
        <v>0</v>
      </c>
      <c r="AJ569" s="151">
        <f>Schisto!AU578</f>
        <v>0</v>
      </c>
      <c r="AK569" s="151">
        <f>Schisto!AV578</f>
        <v>0</v>
      </c>
      <c r="AL569" s="151">
        <f>Schisto!AW578</f>
        <v>0</v>
      </c>
      <c r="AM569" s="151">
        <f>COUNTIF(Schisto!AX578,"Sim")</f>
        <v>0</v>
      </c>
      <c r="AN569" s="56"/>
      <c r="AO569" s="151">
        <f>HTS!P578</f>
        <v>0</v>
      </c>
      <c r="AP569" s="151">
        <f>MAX(HTS!AK578,HTS!BS578)</f>
        <v>0</v>
      </c>
      <c r="AQ569" s="151">
        <f>MAX(HTS!AL578,HTS!BT578)</f>
        <v>0</v>
      </c>
      <c r="AR569" s="151">
        <f>MAX(HTS!AM578,HTS!BU578)</f>
        <v>0</v>
      </c>
      <c r="AS569" s="151">
        <f>MAX(HTS!AN578,HTS!BV578)</f>
        <v>0</v>
      </c>
      <c r="AT569" s="151">
        <f>MAX(HTS!AO578,HTS!BW578)</f>
        <v>0</v>
      </c>
      <c r="AU569" s="151">
        <f>MAX(HTS!AQ578,HTS!BY578)</f>
        <v>0</v>
      </c>
      <c r="AV569" s="151">
        <f>MAX(HTS!AR578,HTS!BZ578)</f>
        <v>0</v>
      </c>
      <c r="AW569" s="151">
        <f>MAX(HTS!AS578,HTS!CA578)</f>
        <v>0</v>
      </c>
      <c r="AX569" s="151">
        <f>MAX(HTS!AT578,HTS!CB578)</f>
        <v>0</v>
      </c>
      <c r="AY569" s="151">
        <f>MAX(HTS!AU578,HTS!CC578)</f>
        <v>0</v>
      </c>
      <c r="AZ569" s="151">
        <f>MAX(HTS!AV578,HTS!CD578)</f>
        <v>0</v>
      </c>
      <c r="BA569" s="151">
        <f>MAX(HTS!AW578,HTS!CE578)</f>
        <v>0</v>
      </c>
      <c r="BB569" s="151">
        <f>MAX(HTS!AX578,HTS!CF578)</f>
        <v>0</v>
      </c>
      <c r="BC569" s="151">
        <f>MAX(HTS!AY578,HTS!CG578)</f>
        <v>0</v>
      </c>
      <c r="BD569" s="151">
        <f>MAX(HTS!AZ578,HTS!CH578)</f>
        <v>0</v>
      </c>
      <c r="BE569" s="151">
        <f>MAX(HTS!BA578,HTS!CI578)</f>
        <v>0</v>
      </c>
      <c r="BF569" s="151">
        <f>MAX(HTS!BB578,HTS!CJ578)</f>
        <v>0</v>
      </c>
      <c r="BG569" s="151">
        <f>MAX(COUNTIF(HTS!BC578,"Sim"),COUNTIF(HTS!CK578,"Sim"))</f>
        <v>0</v>
      </c>
      <c r="BH569" s="56"/>
      <c r="BI569" s="151">
        <f>Tracoma!Q581</f>
        <v>0</v>
      </c>
      <c r="BJ569" s="151">
        <f>Tracoma!AK581</f>
        <v>0</v>
      </c>
      <c r="BK569" s="151">
        <f>Tracoma!AL581</f>
        <v>0</v>
      </c>
      <c r="BL569" s="151">
        <f>Tracoma!AN581</f>
        <v>0</v>
      </c>
      <c r="BM569" s="151">
        <f>Tracoma!AO581</f>
        <v>0</v>
      </c>
      <c r="BN569" s="151">
        <f>Tracoma!AT581</f>
        <v>0</v>
      </c>
      <c r="BO569" s="151">
        <f>Tracoma!AU581</f>
        <v>0</v>
      </c>
      <c r="BP569" s="151">
        <f>Tracoma!AV581</f>
        <v>0</v>
      </c>
      <c r="BQ569" s="151">
        <f>Tracoma!AW581</f>
        <v>0</v>
      </c>
      <c r="BR569" s="151">
        <f>COUNTIF(Tracoma!AX581,"Sim")</f>
        <v>0</v>
      </c>
      <c r="BS569" s="56"/>
      <c r="BT569" s="151">
        <f t="shared" si="93"/>
        <v>0</v>
      </c>
      <c r="BU569" s="151">
        <f t="shared" si="94"/>
        <v>0</v>
      </c>
      <c r="BV569" s="151">
        <f t="shared" si="95"/>
        <v>0</v>
      </c>
      <c r="BW569" s="151">
        <f t="shared" si="96"/>
        <v>0</v>
      </c>
      <c r="BX569" s="151">
        <f t="shared" si="97"/>
        <v>0</v>
      </c>
      <c r="BY569" s="151">
        <f t="shared" si="100"/>
        <v>0</v>
      </c>
      <c r="BZ569" s="151">
        <f t="shared" si="101"/>
        <v>0</v>
      </c>
      <c r="CA569" s="151">
        <f t="shared" si="102"/>
        <v>0</v>
      </c>
      <c r="CB569" s="151">
        <f t="shared" si="98"/>
        <v>0</v>
      </c>
      <c r="CC569" s="151">
        <f t="shared" si="99"/>
        <v>0</v>
      </c>
    </row>
    <row r="570" spans="2:81" x14ac:dyDescent="0.25">
      <c r="B570" s="366">
        <f>Demografia!B578</f>
        <v>0</v>
      </c>
      <c r="C570" s="366">
        <f>Demografia!C578</f>
        <v>0</v>
      </c>
      <c r="D570" s="367">
        <f>Demografia!D578</f>
        <v>0</v>
      </c>
      <c r="E570" s="342"/>
      <c r="F570" s="367">
        <f>FL!M577</f>
        <v>0</v>
      </c>
      <c r="G570" s="367">
        <f>FL!AE577</f>
        <v>0</v>
      </c>
      <c r="H570" s="367">
        <f>FL!AF577</f>
        <v>0</v>
      </c>
      <c r="I570" s="367">
        <f>FL!AH577</f>
        <v>0</v>
      </c>
      <c r="J570" s="367">
        <f>FL!AI577</f>
        <v>0</v>
      </c>
      <c r="K570" s="367">
        <f>FL!AK577</f>
        <v>0</v>
      </c>
      <c r="L570" s="367">
        <f>FL!AM577</f>
        <v>0</v>
      </c>
      <c r="M570" s="367">
        <f>FL!AN577</f>
        <v>0</v>
      </c>
      <c r="N570" s="367">
        <f>FL!AO577</f>
        <v>0</v>
      </c>
      <c r="O570" s="367">
        <f>FL!AP577</f>
        <v>0</v>
      </c>
      <c r="P570" s="367">
        <f>FL!AQ577</f>
        <v>0</v>
      </c>
      <c r="Q570" s="367">
        <f>COUNTIF(FL!AR577,"Sim")</f>
        <v>0</v>
      </c>
      <c r="R570" s="342"/>
      <c r="S570" s="367">
        <f>Onco!K577</f>
        <v>0</v>
      </c>
      <c r="T570" s="367">
        <f>MAX(Onco!AB577,Onco!BA577)</f>
        <v>0</v>
      </c>
      <c r="U570" s="367">
        <f>MAX(Onco!AC577,Onco!BB577)</f>
        <v>0</v>
      </c>
      <c r="V570" s="367">
        <f>MAX(Onco!AE577,Onco!BD577)</f>
        <v>0</v>
      </c>
      <c r="W570" s="367">
        <f>MAX(Onco!AF577,Onco!BE577)</f>
        <v>0</v>
      </c>
      <c r="X570" s="367">
        <f>MAX(Onco!AG577,Onco!BF577)</f>
        <v>0</v>
      </c>
      <c r="Y570" s="367">
        <f>MAX(Onco!AH577,Onco!BG577)</f>
        <v>0</v>
      </c>
      <c r="Z570" s="367">
        <f>MAX(Onco!AI577,Onco!BH577)</f>
        <v>0</v>
      </c>
      <c r="AA570" s="367">
        <f>MAX(Onco!AJ577,Onco!BI577)</f>
        <v>0</v>
      </c>
      <c r="AB570" s="367">
        <f>MAX(COUNTIF(Onco!AK577,"Sim"),COUNTIF(Onco!BJ577,"Sim"))</f>
        <v>0</v>
      </c>
      <c r="AC570" s="342"/>
      <c r="AD570" s="367">
        <f>Schisto!P579</f>
        <v>0</v>
      </c>
      <c r="AE570" s="367">
        <f>Schisto!AI579</f>
        <v>0</v>
      </c>
      <c r="AF570" s="367">
        <f>Schisto!AJ579</f>
        <v>0</v>
      </c>
      <c r="AG570" s="367">
        <f>Schisto!AN579</f>
        <v>0</v>
      </c>
      <c r="AH570" s="367">
        <f>Schisto!AO579</f>
        <v>0</v>
      </c>
      <c r="AI570" s="367">
        <f>Schisto!AT579</f>
        <v>0</v>
      </c>
      <c r="AJ570" s="367">
        <f>Schisto!AU579</f>
        <v>0</v>
      </c>
      <c r="AK570" s="367">
        <f>Schisto!AV579</f>
        <v>0</v>
      </c>
      <c r="AL570" s="367">
        <f>Schisto!AW579</f>
        <v>0</v>
      </c>
      <c r="AM570" s="367">
        <f>COUNTIF(Schisto!AX579,"Sim")</f>
        <v>0</v>
      </c>
      <c r="AN570" s="342"/>
      <c r="AO570" s="367">
        <f>HTS!P579</f>
        <v>0</v>
      </c>
      <c r="AP570" s="367">
        <f>MAX(HTS!AK579,HTS!BS579)</f>
        <v>0</v>
      </c>
      <c r="AQ570" s="367">
        <f>MAX(HTS!AL579,HTS!BT579)</f>
        <v>0</v>
      </c>
      <c r="AR570" s="367">
        <f>MAX(HTS!AM579,HTS!BU579)</f>
        <v>0</v>
      </c>
      <c r="AS570" s="367">
        <f>MAX(HTS!AN579,HTS!BV579)</f>
        <v>0</v>
      </c>
      <c r="AT570" s="367">
        <f>MAX(HTS!AO579,HTS!BW579)</f>
        <v>0</v>
      </c>
      <c r="AU570" s="367">
        <f>MAX(HTS!AQ579,HTS!BY579)</f>
        <v>0</v>
      </c>
      <c r="AV570" s="367">
        <f>MAX(HTS!AR579,HTS!BZ579)</f>
        <v>0</v>
      </c>
      <c r="AW570" s="367">
        <f>MAX(HTS!AS579,HTS!CA579)</f>
        <v>0</v>
      </c>
      <c r="AX570" s="367">
        <f>MAX(HTS!AT579,HTS!CB579)</f>
        <v>0</v>
      </c>
      <c r="AY570" s="367">
        <f>MAX(HTS!AU579,HTS!CC579)</f>
        <v>0</v>
      </c>
      <c r="AZ570" s="367">
        <f>MAX(HTS!AV579,HTS!CD579)</f>
        <v>0</v>
      </c>
      <c r="BA570" s="367">
        <f>MAX(HTS!AW579,HTS!CE579)</f>
        <v>0</v>
      </c>
      <c r="BB570" s="367">
        <f>MAX(HTS!AX579,HTS!CF579)</f>
        <v>0</v>
      </c>
      <c r="BC570" s="367">
        <f>MAX(HTS!AY579,HTS!CG579)</f>
        <v>0</v>
      </c>
      <c r="BD570" s="367">
        <f>MAX(HTS!AZ579,HTS!CH579)</f>
        <v>0</v>
      </c>
      <c r="BE570" s="367">
        <f>MAX(HTS!BA579,HTS!CI579)</f>
        <v>0</v>
      </c>
      <c r="BF570" s="367">
        <f>MAX(HTS!BB579,HTS!CJ579)</f>
        <v>0</v>
      </c>
      <c r="BG570" s="367">
        <f>MAX(COUNTIF(HTS!BC579,"Sim"),COUNTIF(HTS!CK579,"Sim"))</f>
        <v>0</v>
      </c>
      <c r="BH570" s="342"/>
      <c r="BI570" s="367">
        <f>Tracoma!Q582</f>
        <v>0</v>
      </c>
      <c r="BJ570" s="367">
        <f>Tracoma!AK582</f>
        <v>0</v>
      </c>
      <c r="BK570" s="367">
        <f>Tracoma!AL582</f>
        <v>0</v>
      </c>
      <c r="BL570" s="367">
        <f>Tracoma!AN582</f>
        <v>0</v>
      </c>
      <c r="BM570" s="367">
        <f>Tracoma!AO582</f>
        <v>0</v>
      </c>
      <c r="BN570" s="367">
        <f>Tracoma!AT582</f>
        <v>0</v>
      </c>
      <c r="BO570" s="367">
        <f>Tracoma!AU582</f>
        <v>0</v>
      </c>
      <c r="BP570" s="367">
        <f>Tracoma!AV582</f>
        <v>0</v>
      </c>
      <c r="BQ570" s="367">
        <f>Tracoma!AW582</f>
        <v>0</v>
      </c>
      <c r="BR570" s="367">
        <f>COUNTIF(Tracoma!AX582,"Sim")</f>
        <v>0</v>
      </c>
      <c r="BS570" s="342"/>
      <c r="BT570" s="367">
        <f t="shared" si="93"/>
        <v>0</v>
      </c>
      <c r="BU570" s="367">
        <f t="shared" si="94"/>
        <v>0</v>
      </c>
      <c r="BV570" s="367">
        <f t="shared" si="95"/>
        <v>0</v>
      </c>
      <c r="BW570" s="367">
        <f t="shared" si="96"/>
        <v>0</v>
      </c>
      <c r="BX570" s="367">
        <f t="shared" si="97"/>
        <v>0</v>
      </c>
      <c r="BY570" s="367">
        <f t="shared" si="100"/>
        <v>0</v>
      </c>
      <c r="BZ570" s="367">
        <f t="shared" si="101"/>
        <v>0</v>
      </c>
      <c r="CA570" s="367">
        <f t="shared" si="102"/>
        <v>0</v>
      </c>
      <c r="CB570" s="367">
        <f t="shared" si="98"/>
        <v>0</v>
      </c>
      <c r="CC570" s="367">
        <f t="shared" si="99"/>
        <v>0</v>
      </c>
    </row>
    <row r="571" spans="2:81" x14ac:dyDescent="0.25">
      <c r="B571" s="150">
        <f>Demografia!B579</f>
        <v>0</v>
      </c>
      <c r="C571" s="150">
        <f>Demografia!C579</f>
        <v>0</v>
      </c>
      <c r="D571" s="151">
        <f>Demografia!D579</f>
        <v>0</v>
      </c>
      <c r="E571" s="56"/>
      <c r="F571" s="151">
        <f>FL!M578</f>
        <v>0</v>
      </c>
      <c r="G571" s="151">
        <f>FL!AE578</f>
        <v>0</v>
      </c>
      <c r="H571" s="151">
        <f>FL!AF578</f>
        <v>0</v>
      </c>
      <c r="I571" s="151">
        <f>FL!AH578</f>
        <v>0</v>
      </c>
      <c r="J571" s="151">
        <f>FL!AI578</f>
        <v>0</v>
      </c>
      <c r="K571" s="151">
        <f>FL!AK578</f>
        <v>0</v>
      </c>
      <c r="L571" s="151">
        <f>FL!AM578</f>
        <v>0</v>
      </c>
      <c r="M571" s="151">
        <f>FL!AN578</f>
        <v>0</v>
      </c>
      <c r="N571" s="151">
        <f>FL!AO578</f>
        <v>0</v>
      </c>
      <c r="O571" s="151">
        <f>FL!AP578</f>
        <v>0</v>
      </c>
      <c r="P571" s="151">
        <f>FL!AQ578</f>
        <v>0</v>
      </c>
      <c r="Q571" s="151">
        <f>COUNTIF(FL!AR578,"Sim")</f>
        <v>0</v>
      </c>
      <c r="R571" s="56"/>
      <c r="S571" s="151">
        <f>Onco!K578</f>
        <v>0</v>
      </c>
      <c r="T571" s="151">
        <f>MAX(Onco!AB578,Onco!BA578)</f>
        <v>0</v>
      </c>
      <c r="U571" s="151">
        <f>MAX(Onco!AC578,Onco!BB578)</f>
        <v>0</v>
      </c>
      <c r="V571" s="151">
        <f>MAX(Onco!AE578,Onco!BD578)</f>
        <v>0</v>
      </c>
      <c r="W571" s="151">
        <f>MAX(Onco!AF578,Onco!BE578)</f>
        <v>0</v>
      </c>
      <c r="X571" s="151">
        <f>MAX(Onco!AG578,Onco!BF578)</f>
        <v>0</v>
      </c>
      <c r="Y571" s="151">
        <f>MAX(Onco!AH578,Onco!BG578)</f>
        <v>0</v>
      </c>
      <c r="Z571" s="151">
        <f>MAX(Onco!AI578,Onco!BH578)</f>
        <v>0</v>
      </c>
      <c r="AA571" s="151">
        <f>MAX(Onco!AJ578,Onco!BI578)</f>
        <v>0</v>
      </c>
      <c r="AB571" s="151">
        <f>MAX(COUNTIF(Onco!AK578,"Sim"),COUNTIF(Onco!BJ578,"Sim"))</f>
        <v>0</v>
      </c>
      <c r="AC571" s="56"/>
      <c r="AD571" s="151">
        <f>Schisto!P580</f>
        <v>0</v>
      </c>
      <c r="AE571" s="151">
        <f>Schisto!AI580</f>
        <v>0</v>
      </c>
      <c r="AF571" s="151">
        <f>Schisto!AJ580</f>
        <v>0</v>
      </c>
      <c r="AG571" s="151">
        <f>Schisto!AN580</f>
        <v>0</v>
      </c>
      <c r="AH571" s="151">
        <f>Schisto!AO580</f>
        <v>0</v>
      </c>
      <c r="AI571" s="151">
        <f>Schisto!AT580</f>
        <v>0</v>
      </c>
      <c r="AJ571" s="151">
        <f>Schisto!AU580</f>
        <v>0</v>
      </c>
      <c r="AK571" s="151">
        <f>Schisto!AV580</f>
        <v>0</v>
      </c>
      <c r="AL571" s="151">
        <f>Schisto!AW580</f>
        <v>0</v>
      </c>
      <c r="AM571" s="151">
        <f>COUNTIF(Schisto!AX580,"Sim")</f>
        <v>0</v>
      </c>
      <c r="AN571" s="56"/>
      <c r="AO571" s="151">
        <f>HTS!P580</f>
        <v>0</v>
      </c>
      <c r="AP571" s="151">
        <f>MAX(HTS!AK580,HTS!BS580)</f>
        <v>0</v>
      </c>
      <c r="AQ571" s="151">
        <f>MAX(HTS!AL580,HTS!BT580)</f>
        <v>0</v>
      </c>
      <c r="AR571" s="151">
        <f>MAX(HTS!AM580,HTS!BU580)</f>
        <v>0</v>
      </c>
      <c r="AS571" s="151">
        <f>MAX(HTS!AN580,HTS!BV580)</f>
        <v>0</v>
      </c>
      <c r="AT571" s="151">
        <f>MAX(HTS!AO580,HTS!BW580)</f>
        <v>0</v>
      </c>
      <c r="AU571" s="151">
        <f>MAX(HTS!AQ580,HTS!BY580)</f>
        <v>0</v>
      </c>
      <c r="AV571" s="151">
        <f>MAX(HTS!AR580,HTS!BZ580)</f>
        <v>0</v>
      </c>
      <c r="AW571" s="151">
        <f>MAX(HTS!AS580,HTS!CA580)</f>
        <v>0</v>
      </c>
      <c r="AX571" s="151">
        <f>MAX(HTS!AT580,HTS!CB580)</f>
        <v>0</v>
      </c>
      <c r="AY571" s="151">
        <f>MAX(HTS!AU580,HTS!CC580)</f>
        <v>0</v>
      </c>
      <c r="AZ571" s="151">
        <f>MAX(HTS!AV580,HTS!CD580)</f>
        <v>0</v>
      </c>
      <c r="BA571" s="151">
        <f>MAX(HTS!AW580,HTS!CE580)</f>
        <v>0</v>
      </c>
      <c r="BB571" s="151">
        <f>MAX(HTS!AX580,HTS!CF580)</f>
        <v>0</v>
      </c>
      <c r="BC571" s="151">
        <f>MAX(HTS!AY580,HTS!CG580)</f>
        <v>0</v>
      </c>
      <c r="BD571" s="151">
        <f>MAX(HTS!AZ580,HTS!CH580)</f>
        <v>0</v>
      </c>
      <c r="BE571" s="151">
        <f>MAX(HTS!BA580,HTS!CI580)</f>
        <v>0</v>
      </c>
      <c r="BF571" s="151">
        <f>MAX(HTS!BB580,HTS!CJ580)</f>
        <v>0</v>
      </c>
      <c r="BG571" s="151">
        <f>MAX(COUNTIF(HTS!BC580,"Sim"),COUNTIF(HTS!CK580,"Sim"))</f>
        <v>0</v>
      </c>
      <c r="BH571" s="56"/>
      <c r="BI571" s="151">
        <f>Tracoma!Q583</f>
        <v>0</v>
      </c>
      <c r="BJ571" s="151">
        <f>Tracoma!AK583</f>
        <v>0</v>
      </c>
      <c r="BK571" s="151">
        <f>Tracoma!AL583</f>
        <v>0</v>
      </c>
      <c r="BL571" s="151">
        <f>Tracoma!AN583</f>
        <v>0</v>
      </c>
      <c r="BM571" s="151">
        <f>Tracoma!AO583</f>
        <v>0</v>
      </c>
      <c r="BN571" s="151">
        <f>Tracoma!AT583</f>
        <v>0</v>
      </c>
      <c r="BO571" s="151">
        <f>Tracoma!AU583</f>
        <v>0</v>
      </c>
      <c r="BP571" s="151">
        <f>Tracoma!AV583</f>
        <v>0</v>
      </c>
      <c r="BQ571" s="151">
        <f>Tracoma!AW583</f>
        <v>0</v>
      </c>
      <c r="BR571" s="151">
        <f>COUNTIF(Tracoma!AX583,"Sim")</f>
        <v>0</v>
      </c>
      <c r="BS571" s="56"/>
      <c r="BT571" s="151">
        <f t="shared" si="93"/>
        <v>0</v>
      </c>
      <c r="BU571" s="151">
        <f t="shared" si="94"/>
        <v>0</v>
      </c>
      <c r="BV571" s="151">
        <f t="shared" si="95"/>
        <v>0</v>
      </c>
      <c r="BW571" s="151">
        <f t="shared" si="96"/>
        <v>0</v>
      </c>
      <c r="BX571" s="151">
        <f t="shared" si="97"/>
        <v>0</v>
      </c>
      <c r="BY571" s="151">
        <f t="shared" si="100"/>
        <v>0</v>
      </c>
      <c r="BZ571" s="151">
        <f t="shared" si="101"/>
        <v>0</v>
      </c>
      <c r="CA571" s="151">
        <f t="shared" si="102"/>
        <v>0</v>
      </c>
      <c r="CB571" s="151">
        <f t="shared" si="98"/>
        <v>0</v>
      </c>
      <c r="CC571" s="151">
        <f t="shared" si="99"/>
        <v>0</v>
      </c>
    </row>
    <row r="572" spans="2:81" x14ac:dyDescent="0.25">
      <c r="B572" s="366">
        <f>Demografia!B580</f>
        <v>0</v>
      </c>
      <c r="C572" s="366">
        <f>Demografia!C580</f>
        <v>0</v>
      </c>
      <c r="D572" s="367">
        <f>Demografia!D580</f>
        <v>0</v>
      </c>
      <c r="E572" s="342"/>
      <c r="F572" s="367">
        <f>FL!M579</f>
        <v>0</v>
      </c>
      <c r="G572" s="367">
        <f>FL!AE579</f>
        <v>0</v>
      </c>
      <c r="H572" s="367">
        <f>FL!AF579</f>
        <v>0</v>
      </c>
      <c r="I572" s="367">
        <f>FL!AH579</f>
        <v>0</v>
      </c>
      <c r="J572" s="367">
        <f>FL!AI579</f>
        <v>0</v>
      </c>
      <c r="K572" s="367">
        <f>FL!AK579</f>
        <v>0</v>
      </c>
      <c r="L572" s="367">
        <f>FL!AM579</f>
        <v>0</v>
      </c>
      <c r="M572" s="367">
        <f>FL!AN579</f>
        <v>0</v>
      </c>
      <c r="N572" s="367">
        <f>FL!AO579</f>
        <v>0</v>
      </c>
      <c r="O572" s="367">
        <f>FL!AP579</f>
        <v>0</v>
      </c>
      <c r="P572" s="367">
        <f>FL!AQ579</f>
        <v>0</v>
      </c>
      <c r="Q572" s="367">
        <f>COUNTIF(FL!AR579,"Sim")</f>
        <v>0</v>
      </c>
      <c r="R572" s="342"/>
      <c r="S572" s="367">
        <f>Onco!K579</f>
        <v>0</v>
      </c>
      <c r="T572" s="367">
        <f>MAX(Onco!AB579,Onco!BA579)</f>
        <v>0</v>
      </c>
      <c r="U572" s="367">
        <f>MAX(Onco!AC579,Onco!BB579)</f>
        <v>0</v>
      </c>
      <c r="V572" s="367">
        <f>MAX(Onco!AE579,Onco!BD579)</f>
        <v>0</v>
      </c>
      <c r="W572" s="367">
        <f>MAX(Onco!AF579,Onco!BE579)</f>
        <v>0</v>
      </c>
      <c r="X572" s="367">
        <f>MAX(Onco!AG579,Onco!BF579)</f>
        <v>0</v>
      </c>
      <c r="Y572" s="367">
        <f>MAX(Onco!AH579,Onco!BG579)</f>
        <v>0</v>
      </c>
      <c r="Z572" s="367">
        <f>MAX(Onco!AI579,Onco!BH579)</f>
        <v>0</v>
      </c>
      <c r="AA572" s="367">
        <f>MAX(Onco!AJ579,Onco!BI579)</f>
        <v>0</v>
      </c>
      <c r="AB572" s="367">
        <f>MAX(COUNTIF(Onco!AK579,"Sim"),COUNTIF(Onco!BJ579,"Sim"))</f>
        <v>0</v>
      </c>
      <c r="AC572" s="342"/>
      <c r="AD572" s="367">
        <f>Schisto!P581</f>
        <v>0</v>
      </c>
      <c r="AE572" s="367">
        <f>Schisto!AI581</f>
        <v>0</v>
      </c>
      <c r="AF572" s="367">
        <f>Schisto!AJ581</f>
        <v>0</v>
      </c>
      <c r="AG572" s="367">
        <f>Schisto!AN581</f>
        <v>0</v>
      </c>
      <c r="AH572" s="367">
        <f>Schisto!AO581</f>
        <v>0</v>
      </c>
      <c r="AI572" s="367">
        <f>Schisto!AT581</f>
        <v>0</v>
      </c>
      <c r="AJ572" s="367">
        <f>Schisto!AU581</f>
        <v>0</v>
      </c>
      <c r="AK572" s="367">
        <f>Schisto!AV581</f>
        <v>0</v>
      </c>
      <c r="AL572" s="367">
        <f>Schisto!AW581</f>
        <v>0</v>
      </c>
      <c r="AM572" s="367">
        <f>COUNTIF(Schisto!AX581,"Sim")</f>
        <v>0</v>
      </c>
      <c r="AN572" s="342"/>
      <c r="AO572" s="367">
        <f>HTS!P581</f>
        <v>0</v>
      </c>
      <c r="AP572" s="367">
        <f>MAX(HTS!AK581,HTS!BS581)</f>
        <v>0</v>
      </c>
      <c r="AQ572" s="367">
        <f>MAX(HTS!AL581,HTS!BT581)</f>
        <v>0</v>
      </c>
      <c r="AR572" s="367">
        <f>MAX(HTS!AM581,HTS!BU581)</f>
        <v>0</v>
      </c>
      <c r="AS572" s="367">
        <f>MAX(HTS!AN581,HTS!BV581)</f>
        <v>0</v>
      </c>
      <c r="AT572" s="367">
        <f>MAX(HTS!AO581,HTS!BW581)</f>
        <v>0</v>
      </c>
      <c r="AU572" s="367">
        <f>MAX(HTS!AQ581,HTS!BY581)</f>
        <v>0</v>
      </c>
      <c r="AV572" s="367">
        <f>MAX(HTS!AR581,HTS!BZ581)</f>
        <v>0</v>
      </c>
      <c r="AW572" s="367">
        <f>MAX(HTS!AS581,HTS!CA581)</f>
        <v>0</v>
      </c>
      <c r="AX572" s="367">
        <f>MAX(HTS!AT581,HTS!CB581)</f>
        <v>0</v>
      </c>
      <c r="AY572" s="367">
        <f>MAX(HTS!AU581,HTS!CC581)</f>
        <v>0</v>
      </c>
      <c r="AZ572" s="367">
        <f>MAX(HTS!AV581,HTS!CD581)</f>
        <v>0</v>
      </c>
      <c r="BA572" s="367">
        <f>MAX(HTS!AW581,HTS!CE581)</f>
        <v>0</v>
      </c>
      <c r="BB572" s="367">
        <f>MAX(HTS!AX581,HTS!CF581)</f>
        <v>0</v>
      </c>
      <c r="BC572" s="367">
        <f>MAX(HTS!AY581,HTS!CG581)</f>
        <v>0</v>
      </c>
      <c r="BD572" s="367">
        <f>MAX(HTS!AZ581,HTS!CH581)</f>
        <v>0</v>
      </c>
      <c r="BE572" s="367">
        <f>MAX(HTS!BA581,HTS!CI581)</f>
        <v>0</v>
      </c>
      <c r="BF572" s="367">
        <f>MAX(HTS!BB581,HTS!CJ581)</f>
        <v>0</v>
      </c>
      <c r="BG572" s="367">
        <f>MAX(COUNTIF(HTS!BC581,"Sim"),COUNTIF(HTS!CK581,"Sim"))</f>
        <v>0</v>
      </c>
      <c r="BH572" s="342"/>
      <c r="BI572" s="367">
        <f>Tracoma!Q584</f>
        <v>0</v>
      </c>
      <c r="BJ572" s="367">
        <f>Tracoma!AK584</f>
        <v>0</v>
      </c>
      <c r="BK572" s="367">
        <f>Tracoma!AL584</f>
        <v>0</v>
      </c>
      <c r="BL572" s="367">
        <f>Tracoma!AN584</f>
        <v>0</v>
      </c>
      <c r="BM572" s="367">
        <f>Tracoma!AO584</f>
        <v>0</v>
      </c>
      <c r="BN572" s="367">
        <f>Tracoma!AT584</f>
        <v>0</v>
      </c>
      <c r="BO572" s="367">
        <f>Tracoma!AU584</f>
        <v>0</v>
      </c>
      <c r="BP572" s="367">
        <f>Tracoma!AV584</f>
        <v>0</v>
      </c>
      <c r="BQ572" s="367">
        <f>Tracoma!AW584</f>
        <v>0</v>
      </c>
      <c r="BR572" s="367">
        <f>COUNTIF(Tracoma!AX584,"Sim")</f>
        <v>0</v>
      </c>
      <c r="BS572" s="342"/>
      <c r="BT572" s="367">
        <f t="shared" si="93"/>
        <v>0</v>
      </c>
      <c r="BU572" s="367">
        <f t="shared" si="94"/>
        <v>0</v>
      </c>
      <c r="BV572" s="367">
        <f t="shared" si="95"/>
        <v>0</v>
      </c>
      <c r="BW572" s="367">
        <f t="shared" si="96"/>
        <v>0</v>
      </c>
      <c r="BX572" s="367">
        <f t="shared" si="97"/>
        <v>0</v>
      </c>
      <c r="BY572" s="367">
        <f t="shared" si="100"/>
        <v>0</v>
      </c>
      <c r="BZ572" s="367">
        <f t="shared" si="101"/>
        <v>0</v>
      </c>
      <c r="CA572" s="367">
        <f t="shared" si="102"/>
        <v>0</v>
      </c>
      <c r="CB572" s="367">
        <f t="shared" si="98"/>
        <v>0</v>
      </c>
      <c r="CC572" s="367">
        <f t="shared" si="99"/>
        <v>0</v>
      </c>
    </row>
    <row r="573" spans="2:81" x14ac:dyDescent="0.25">
      <c r="B573" s="150">
        <f>Demografia!B581</f>
        <v>0</v>
      </c>
      <c r="C573" s="150">
        <f>Demografia!C581</f>
        <v>0</v>
      </c>
      <c r="D573" s="151">
        <f>Demografia!D581</f>
        <v>0</v>
      </c>
      <c r="E573" s="56"/>
      <c r="F573" s="151">
        <f>FL!M580</f>
        <v>0</v>
      </c>
      <c r="G573" s="151">
        <f>FL!AE580</f>
        <v>0</v>
      </c>
      <c r="H573" s="151">
        <f>FL!AF580</f>
        <v>0</v>
      </c>
      <c r="I573" s="151">
        <f>FL!AH580</f>
        <v>0</v>
      </c>
      <c r="J573" s="151">
        <f>FL!AI580</f>
        <v>0</v>
      </c>
      <c r="K573" s="151">
        <f>FL!AK580</f>
        <v>0</v>
      </c>
      <c r="L573" s="151">
        <f>FL!AM580</f>
        <v>0</v>
      </c>
      <c r="M573" s="151">
        <f>FL!AN580</f>
        <v>0</v>
      </c>
      <c r="N573" s="151">
        <f>FL!AO580</f>
        <v>0</v>
      </c>
      <c r="O573" s="151">
        <f>FL!AP580</f>
        <v>0</v>
      </c>
      <c r="P573" s="151">
        <f>FL!AQ580</f>
        <v>0</v>
      </c>
      <c r="Q573" s="151">
        <f>COUNTIF(FL!AR580,"Sim")</f>
        <v>0</v>
      </c>
      <c r="R573" s="56"/>
      <c r="S573" s="151">
        <f>Onco!K580</f>
        <v>0</v>
      </c>
      <c r="T573" s="151">
        <f>MAX(Onco!AB580,Onco!BA580)</f>
        <v>0</v>
      </c>
      <c r="U573" s="151">
        <f>MAX(Onco!AC580,Onco!BB580)</f>
        <v>0</v>
      </c>
      <c r="V573" s="151">
        <f>MAX(Onco!AE580,Onco!BD580)</f>
        <v>0</v>
      </c>
      <c r="W573" s="151">
        <f>MAX(Onco!AF580,Onco!BE580)</f>
        <v>0</v>
      </c>
      <c r="X573" s="151">
        <f>MAX(Onco!AG580,Onco!BF580)</f>
        <v>0</v>
      </c>
      <c r="Y573" s="151">
        <f>MAX(Onco!AH580,Onco!BG580)</f>
        <v>0</v>
      </c>
      <c r="Z573" s="151">
        <f>MAX(Onco!AI580,Onco!BH580)</f>
        <v>0</v>
      </c>
      <c r="AA573" s="151">
        <f>MAX(Onco!AJ580,Onco!BI580)</f>
        <v>0</v>
      </c>
      <c r="AB573" s="151">
        <f>MAX(COUNTIF(Onco!AK580,"Sim"),COUNTIF(Onco!BJ580,"Sim"))</f>
        <v>0</v>
      </c>
      <c r="AC573" s="56"/>
      <c r="AD573" s="151">
        <f>Schisto!P582</f>
        <v>0</v>
      </c>
      <c r="AE573" s="151">
        <f>Schisto!AI582</f>
        <v>0</v>
      </c>
      <c r="AF573" s="151">
        <f>Schisto!AJ582</f>
        <v>0</v>
      </c>
      <c r="AG573" s="151">
        <f>Schisto!AN582</f>
        <v>0</v>
      </c>
      <c r="AH573" s="151">
        <f>Schisto!AO582</f>
        <v>0</v>
      </c>
      <c r="AI573" s="151">
        <f>Schisto!AT582</f>
        <v>0</v>
      </c>
      <c r="AJ573" s="151">
        <f>Schisto!AU582</f>
        <v>0</v>
      </c>
      <c r="AK573" s="151">
        <f>Schisto!AV582</f>
        <v>0</v>
      </c>
      <c r="AL573" s="151">
        <f>Schisto!AW582</f>
        <v>0</v>
      </c>
      <c r="AM573" s="151">
        <f>COUNTIF(Schisto!AX582,"Sim")</f>
        <v>0</v>
      </c>
      <c r="AN573" s="56"/>
      <c r="AO573" s="151">
        <f>HTS!P582</f>
        <v>0</v>
      </c>
      <c r="AP573" s="151">
        <f>MAX(HTS!AK582,HTS!BS582)</f>
        <v>0</v>
      </c>
      <c r="AQ573" s="151">
        <f>MAX(HTS!AL582,HTS!BT582)</f>
        <v>0</v>
      </c>
      <c r="AR573" s="151">
        <f>MAX(HTS!AM582,HTS!BU582)</f>
        <v>0</v>
      </c>
      <c r="AS573" s="151">
        <f>MAX(HTS!AN582,HTS!BV582)</f>
        <v>0</v>
      </c>
      <c r="AT573" s="151">
        <f>MAX(HTS!AO582,HTS!BW582)</f>
        <v>0</v>
      </c>
      <c r="AU573" s="151">
        <f>MAX(HTS!AQ582,HTS!BY582)</f>
        <v>0</v>
      </c>
      <c r="AV573" s="151">
        <f>MAX(HTS!AR582,HTS!BZ582)</f>
        <v>0</v>
      </c>
      <c r="AW573" s="151">
        <f>MAX(HTS!AS582,HTS!CA582)</f>
        <v>0</v>
      </c>
      <c r="AX573" s="151">
        <f>MAX(HTS!AT582,HTS!CB582)</f>
        <v>0</v>
      </c>
      <c r="AY573" s="151">
        <f>MAX(HTS!AU582,HTS!CC582)</f>
        <v>0</v>
      </c>
      <c r="AZ573" s="151">
        <f>MAX(HTS!AV582,HTS!CD582)</f>
        <v>0</v>
      </c>
      <c r="BA573" s="151">
        <f>MAX(HTS!AW582,HTS!CE582)</f>
        <v>0</v>
      </c>
      <c r="BB573" s="151">
        <f>MAX(HTS!AX582,HTS!CF582)</f>
        <v>0</v>
      </c>
      <c r="BC573" s="151">
        <f>MAX(HTS!AY582,HTS!CG582)</f>
        <v>0</v>
      </c>
      <c r="BD573" s="151">
        <f>MAX(HTS!AZ582,HTS!CH582)</f>
        <v>0</v>
      </c>
      <c r="BE573" s="151">
        <f>MAX(HTS!BA582,HTS!CI582)</f>
        <v>0</v>
      </c>
      <c r="BF573" s="151">
        <f>MAX(HTS!BB582,HTS!CJ582)</f>
        <v>0</v>
      </c>
      <c r="BG573" s="151">
        <f>MAX(COUNTIF(HTS!BC582,"Sim"),COUNTIF(HTS!CK582,"Sim"))</f>
        <v>0</v>
      </c>
      <c r="BH573" s="56"/>
      <c r="BI573" s="151">
        <f>Tracoma!Q585</f>
        <v>0</v>
      </c>
      <c r="BJ573" s="151">
        <f>Tracoma!AK585</f>
        <v>0</v>
      </c>
      <c r="BK573" s="151">
        <f>Tracoma!AL585</f>
        <v>0</v>
      </c>
      <c r="BL573" s="151">
        <f>Tracoma!AN585</f>
        <v>0</v>
      </c>
      <c r="BM573" s="151">
        <f>Tracoma!AO585</f>
        <v>0</v>
      </c>
      <c r="BN573" s="151">
        <f>Tracoma!AT585</f>
        <v>0</v>
      </c>
      <c r="BO573" s="151">
        <f>Tracoma!AU585</f>
        <v>0</v>
      </c>
      <c r="BP573" s="151">
        <f>Tracoma!AV585</f>
        <v>0</v>
      </c>
      <c r="BQ573" s="151">
        <f>Tracoma!AW585</f>
        <v>0</v>
      </c>
      <c r="BR573" s="151">
        <f>COUNTIF(Tracoma!AX585,"Sim")</f>
        <v>0</v>
      </c>
      <c r="BS573" s="56"/>
      <c r="BT573" s="151">
        <f t="shared" si="93"/>
        <v>0</v>
      </c>
      <c r="BU573" s="151">
        <f t="shared" si="94"/>
        <v>0</v>
      </c>
      <c r="BV573" s="151">
        <f t="shared" si="95"/>
        <v>0</v>
      </c>
      <c r="BW573" s="151">
        <f t="shared" si="96"/>
        <v>0</v>
      </c>
      <c r="BX573" s="151">
        <f t="shared" si="97"/>
        <v>0</v>
      </c>
      <c r="BY573" s="151">
        <f t="shared" si="100"/>
        <v>0</v>
      </c>
      <c r="BZ573" s="151">
        <f t="shared" si="101"/>
        <v>0</v>
      </c>
      <c r="CA573" s="151">
        <f t="shared" si="102"/>
        <v>0</v>
      </c>
      <c r="CB573" s="151">
        <f t="shared" si="98"/>
        <v>0</v>
      </c>
      <c r="CC573" s="151">
        <f t="shared" si="99"/>
        <v>0</v>
      </c>
    </row>
    <row r="574" spans="2:81" x14ac:dyDescent="0.25">
      <c r="B574" s="366">
        <f>Demografia!B582</f>
        <v>0</v>
      </c>
      <c r="C574" s="366">
        <f>Demografia!C582</f>
        <v>0</v>
      </c>
      <c r="D574" s="367">
        <f>Demografia!D582</f>
        <v>0</v>
      </c>
      <c r="E574" s="342"/>
      <c r="F574" s="367">
        <f>FL!M581</f>
        <v>0</v>
      </c>
      <c r="G574" s="367">
        <f>FL!AE581</f>
        <v>0</v>
      </c>
      <c r="H574" s="367">
        <f>FL!AF581</f>
        <v>0</v>
      </c>
      <c r="I574" s="367">
        <f>FL!AH581</f>
        <v>0</v>
      </c>
      <c r="J574" s="367">
        <f>FL!AI581</f>
        <v>0</v>
      </c>
      <c r="K574" s="367">
        <f>FL!AK581</f>
        <v>0</v>
      </c>
      <c r="L574" s="367">
        <f>FL!AM581</f>
        <v>0</v>
      </c>
      <c r="M574" s="367">
        <f>FL!AN581</f>
        <v>0</v>
      </c>
      <c r="N574" s="367">
        <f>FL!AO581</f>
        <v>0</v>
      </c>
      <c r="O574" s="367">
        <f>FL!AP581</f>
        <v>0</v>
      </c>
      <c r="P574" s="367">
        <f>FL!AQ581</f>
        <v>0</v>
      </c>
      <c r="Q574" s="367">
        <f>COUNTIF(FL!AR581,"Sim")</f>
        <v>0</v>
      </c>
      <c r="R574" s="342"/>
      <c r="S574" s="367">
        <f>Onco!K581</f>
        <v>0</v>
      </c>
      <c r="T574" s="367">
        <f>MAX(Onco!AB581,Onco!BA581)</f>
        <v>0</v>
      </c>
      <c r="U574" s="367">
        <f>MAX(Onco!AC581,Onco!BB581)</f>
        <v>0</v>
      </c>
      <c r="V574" s="367">
        <f>MAX(Onco!AE581,Onco!BD581)</f>
        <v>0</v>
      </c>
      <c r="W574" s="367">
        <f>MAX(Onco!AF581,Onco!BE581)</f>
        <v>0</v>
      </c>
      <c r="X574" s="367">
        <f>MAX(Onco!AG581,Onco!BF581)</f>
        <v>0</v>
      </c>
      <c r="Y574" s="367">
        <f>MAX(Onco!AH581,Onco!BG581)</f>
        <v>0</v>
      </c>
      <c r="Z574" s="367">
        <f>MAX(Onco!AI581,Onco!BH581)</f>
        <v>0</v>
      </c>
      <c r="AA574" s="367">
        <f>MAX(Onco!AJ581,Onco!BI581)</f>
        <v>0</v>
      </c>
      <c r="AB574" s="367">
        <f>MAX(COUNTIF(Onco!AK581,"Sim"),COUNTIF(Onco!BJ581,"Sim"))</f>
        <v>0</v>
      </c>
      <c r="AC574" s="342"/>
      <c r="AD574" s="367">
        <f>Schisto!P583</f>
        <v>0</v>
      </c>
      <c r="AE574" s="367">
        <f>Schisto!AI583</f>
        <v>0</v>
      </c>
      <c r="AF574" s="367">
        <f>Schisto!AJ583</f>
        <v>0</v>
      </c>
      <c r="AG574" s="367">
        <f>Schisto!AN583</f>
        <v>0</v>
      </c>
      <c r="AH574" s="367">
        <f>Schisto!AO583</f>
        <v>0</v>
      </c>
      <c r="AI574" s="367">
        <f>Schisto!AT583</f>
        <v>0</v>
      </c>
      <c r="AJ574" s="367">
        <f>Schisto!AU583</f>
        <v>0</v>
      </c>
      <c r="AK574" s="367">
        <f>Schisto!AV583</f>
        <v>0</v>
      </c>
      <c r="AL574" s="367">
        <f>Schisto!AW583</f>
        <v>0</v>
      </c>
      <c r="AM574" s="367">
        <f>COUNTIF(Schisto!AX583,"Sim")</f>
        <v>0</v>
      </c>
      <c r="AN574" s="342"/>
      <c r="AO574" s="367">
        <f>HTS!P583</f>
        <v>0</v>
      </c>
      <c r="AP574" s="367">
        <f>MAX(HTS!AK583,HTS!BS583)</f>
        <v>0</v>
      </c>
      <c r="AQ574" s="367">
        <f>MAX(HTS!AL583,HTS!BT583)</f>
        <v>0</v>
      </c>
      <c r="AR574" s="367">
        <f>MAX(HTS!AM583,HTS!BU583)</f>
        <v>0</v>
      </c>
      <c r="AS574" s="367">
        <f>MAX(HTS!AN583,HTS!BV583)</f>
        <v>0</v>
      </c>
      <c r="AT574" s="367">
        <f>MAX(HTS!AO583,HTS!BW583)</f>
        <v>0</v>
      </c>
      <c r="AU574" s="367">
        <f>MAX(HTS!AQ583,HTS!BY583)</f>
        <v>0</v>
      </c>
      <c r="AV574" s="367">
        <f>MAX(HTS!AR583,HTS!BZ583)</f>
        <v>0</v>
      </c>
      <c r="AW574" s="367">
        <f>MAX(HTS!AS583,HTS!CA583)</f>
        <v>0</v>
      </c>
      <c r="AX574" s="367">
        <f>MAX(HTS!AT583,HTS!CB583)</f>
        <v>0</v>
      </c>
      <c r="AY574" s="367">
        <f>MAX(HTS!AU583,HTS!CC583)</f>
        <v>0</v>
      </c>
      <c r="AZ574" s="367">
        <f>MAX(HTS!AV583,HTS!CD583)</f>
        <v>0</v>
      </c>
      <c r="BA574" s="367">
        <f>MAX(HTS!AW583,HTS!CE583)</f>
        <v>0</v>
      </c>
      <c r="BB574" s="367">
        <f>MAX(HTS!AX583,HTS!CF583)</f>
        <v>0</v>
      </c>
      <c r="BC574" s="367">
        <f>MAX(HTS!AY583,HTS!CG583)</f>
        <v>0</v>
      </c>
      <c r="BD574" s="367">
        <f>MAX(HTS!AZ583,HTS!CH583)</f>
        <v>0</v>
      </c>
      <c r="BE574" s="367">
        <f>MAX(HTS!BA583,HTS!CI583)</f>
        <v>0</v>
      </c>
      <c r="BF574" s="367">
        <f>MAX(HTS!BB583,HTS!CJ583)</f>
        <v>0</v>
      </c>
      <c r="BG574" s="367">
        <f>MAX(COUNTIF(HTS!BC583,"Sim"),COUNTIF(HTS!CK583,"Sim"))</f>
        <v>0</v>
      </c>
      <c r="BH574" s="342"/>
      <c r="BI574" s="367">
        <f>Tracoma!Q586</f>
        <v>0</v>
      </c>
      <c r="BJ574" s="367">
        <f>Tracoma!AK586</f>
        <v>0</v>
      </c>
      <c r="BK574" s="367">
        <f>Tracoma!AL586</f>
        <v>0</v>
      </c>
      <c r="BL574" s="367">
        <f>Tracoma!AN586</f>
        <v>0</v>
      </c>
      <c r="BM574" s="367">
        <f>Tracoma!AO586</f>
        <v>0</v>
      </c>
      <c r="BN574" s="367">
        <f>Tracoma!AT586</f>
        <v>0</v>
      </c>
      <c r="BO574" s="367">
        <f>Tracoma!AU586</f>
        <v>0</v>
      </c>
      <c r="BP574" s="367">
        <f>Tracoma!AV586</f>
        <v>0</v>
      </c>
      <c r="BQ574" s="367">
        <f>Tracoma!AW586</f>
        <v>0</v>
      </c>
      <c r="BR574" s="367">
        <f>COUNTIF(Tracoma!AX586,"Sim")</f>
        <v>0</v>
      </c>
      <c r="BS574" s="342"/>
      <c r="BT574" s="367">
        <f t="shared" si="93"/>
        <v>0</v>
      </c>
      <c r="BU574" s="367">
        <f t="shared" si="94"/>
        <v>0</v>
      </c>
      <c r="BV574" s="367">
        <f t="shared" si="95"/>
        <v>0</v>
      </c>
      <c r="BW574" s="367">
        <f t="shared" si="96"/>
        <v>0</v>
      </c>
      <c r="BX574" s="367">
        <f t="shared" si="97"/>
        <v>0</v>
      </c>
      <c r="BY574" s="367">
        <f t="shared" si="100"/>
        <v>0</v>
      </c>
      <c r="BZ574" s="367">
        <f t="shared" si="101"/>
        <v>0</v>
      </c>
      <c r="CA574" s="367">
        <f t="shared" si="102"/>
        <v>0</v>
      </c>
      <c r="CB574" s="367">
        <f t="shared" si="98"/>
        <v>0</v>
      </c>
      <c r="CC574" s="367">
        <f t="shared" si="99"/>
        <v>0</v>
      </c>
    </row>
    <row r="575" spans="2:81" x14ac:dyDescent="0.25">
      <c r="B575" s="150">
        <f>Demografia!B583</f>
        <v>0</v>
      </c>
      <c r="C575" s="150">
        <f>Demografia!C583</f>
        <v>0</v>
      </c>
      <c r="D575" s="151">
        <f>Demografia!D583</f>
        <v>0</v>
      </c>
      <c r="E575" s="56"/>
      <c r="F575" s="151">
        <f>FL!M582</f>
        <v>0</v>
      </c>
      <c r="G575" s="151">
        <f>FL!AE582</f>
        <v>0</v>
      </c>
      <c r="H575" s="151">
        <f>FL!AF582</f>
        <v>0</v>
      </c>
      <c r="I575" s="151">
        <f>FL!AH582</f>
        <v>0</v>
      </c>
      <c r="J575" s="151">
        <f>FL!AI582</f>
        <v>0</v>
      </c>
      <c r="K575" s="151">
        <f>FL!AK582</f>
        <v>0</v>
      </c>
      <c r="L575" s="151">
        <f>FL!AM582</f>
        <v>0</v>
      </c>
      <c r="M575" s="151">
        <f>FL!AN582</f>
        <v>0</v>
      </c>
      <c r="N575" s="151">
        <f>FL!AO582</f>
        <v>0</v>
      </c>
      <c r="O575" s="151">
        <f>FL!AP582</f>
        <v>0</v>
      </c>
      <c r="P575" s="151">
        <f>FL!AQ582</f>
        <v>0</v>
      </c>
      <c r="Q575" s="151">
        <f>COUNTIF(FL!AR582,"Sim")</f>
        <v>0</v>
      </c>
      <c r="R575" s="56"/>
      <c r="S575" s="151">
        <f>Onco!K582</f>
        <v>0</v>
      </c>
      <c r="T575" s="151">
        <f>MAX(Onco!AB582,Onco!BA582)</f>
        <v>0</v>
      </c>
      <c r="U575" s="151">
        <f>MAX(Onco!AC582,Onco!BB582)</f>
        <v>0</v>
      </c>
      <c r="V575" s="151">
        <f>MAX(Onco!AE582,Onco!BD582)</f>
        <v>0</v>
      </c>
      <c r="W575" s="151">
        <f>MAX(Onco!AF582,Onco!BE582)</f>
        <v>0</v>
      </c>
      <c r="X575" s="151">
        <f>MAX(Onco!AG582,Onco!BF582)</f>
        <v>0</v>
      </c>
      <c r="Y575" s="151">
        <f>MAX(Onco!AH582,Onco!BG582)</f>
        <v>0</v>
      </c>
      <c r="Z575" s="151">
        <f>MAX(Onco!AI582,Onco!BH582)</f>
        <v>0</v>
      </c>
      <c r="AA575" s="151">
        <f>MAX(Onco!AJ582,Onco!BI582)</f>
        <v>0</v>
      </c>
      <c r="AB575" s="151">
        <f>MAX(COUNTIF(Onco!AK582,"Sim"),COUNTIF(Onco!BJ582,"Sim"))</f>
        <v>0</v>
      </c>
      <c r="AC575" s="56"/>
      <c r="AD575" s="151">
        <f>Schisto!P584</f>
        <v>0</v>
      </c>
      <c r="AE575" s="151">
        <f>Schisto!AI584</f>
        <v>0</v>
      </c>
      <c r="AF575" s="151">
        <f>Schisto!AJ584</f>
        <v>0</v>
      </c>
      <c r="AG575" s="151">
        <f>Schisto!AN584</f>
        <v>0</v>
      </c>
      <c r="AH575" s="151">
        <f>Schisto!AO584</f>
        <v>0</v>
      </c>
      <c r="AI575" s="151">
        <f>Schisto!AT584</f>
        <v>0</v>
      </c>
      <c r="AJ575" s="151">
        <f>Schisto!AU584</f>
        <v>0</v>
      </c>
      <c r="AK575" s="151">
        <f>Schisto!AV584</f>
        <v>0</v>
      </c>
      <c r="AL575" s="151">
        <f>Schisto!AW584</f>
        <v>0</v>
      </c>
      <c r="AM575" s="151">
        <f>COUNTIF(Schisto!AX584,"Sim")</f>
        <v>0</v>
      </c>
      <c r="AN575" s="56"/>
      <c r="AO575" s="151">
        <f>HTS!P584</f>
        <v>0</v>
      </c>
      <c r="AP575" s="151">
        <f>MAX(HTS!AK584,HTS!BS584)</f>
        <v>0</v>
      </c>
      <c r="AQ575" s="151">
        <f>MAX(HTS!AL584,HTS!BT584)</f>
        <v>0</v>
      </c>
      <c r="AR575" s="151">
        <f>MAX(HTS!AM584,HTS!BU584)</f>
        <v>0</v>
      </c>
      <c r="AS575" s="151">
        <f>MAX(HTS!AN584,HTS!BV584)</f>
        <v>0</v>
      </c>
      <c r="AT575" s="151">
        <f>MAX(HTS!AO584,HTS!BW584)</f>
        <v>0</v>
      </c>
      <c r="AU575" s="151">
        <f>MAX(HTS!AQ584,HTS!BY584)</f>
        <v>0</v>
      </c>
      <c r="AV575" s="151">
        <f>MAX(HTS!AR584,HTS!BZ584)</f>
        <v>0</v>
      </c>
      <c r="AW575" s="151">
        <f>MAX(HTS!AS584,HTS!CA584)</f>
        <v>0</v>
      </c>
      <c r="AX575" s="151">
        <f>MAX(HTS!AT584,HTS!CB584)</f>
        <v>0</v>
      </c>
      <c r="AY575" s="151">
        <f>MAX(HTS!AU584,HTS!CC584)</f>
        <v>0</v>
      </c>
      <c r="AZ575" s="151">
        <f>MAX(HTS!AV584,HTS!CD584)</f>
        <v>0</v>
      </c>
      <c r="BA575" s="151">
        <f>MAX(HTS!AW584,HTS!CE584)</f>
        <v>0</v>
      </c>
      <c r="BB575" s="151">
        <f>MAX(HTS!AX584,HTS!CF584)</f>
        <v>0</v>
      </c>
      <c r="BC575" s="151">
        <f>MAX(HTS!AY584,HTS!CG584)</f>
        <v>0</v>
      </c>
      <c r="BD575" s="151">
        <f>MAX(HTS!AZ584,HTS!CH584)</f>
        <v>0</v>
      </c>
      <c r="BE575" s="151">
        <f>MAX(HTS!BA584,HTS!CI584)</f>
        <v>0</v>
      </c>
      <c r="BF575" s="151">
        <f>MAX(HTS!BB584,HTS!CJ584)</f>
        <v>0</v>
      </c>
      <c r="BG575" s="151">
        <f>MAX(COUNTIF(HTS!BC584,"Sim"),COUNTIF(HTS!CK584,"Sim"))</f>
        <v>0</v>
      </c>
      <c r="BH575" s="56"/>
      <c r="BI575" s="151">
        <f>Tracoma!Q587</f>
        <v>0</v>
      </c>
      <c r="BJ575" s="151">
        <f>Tracoma!AK587</f>
        <v>0</v>
      </c>
      <c r="BK575" s="151">
        <f>Tracoma!AL587</f>
        <v>0</v>
      </c>
      <c r="BL575" s="151">
        <f>Tracoma!AN587</f>
        <v>0</v>
      </c>
      <c r="BM575" s="151">
        <f>Tracoma!AO587</f>
        <v>0</v>
      </c>
      <c r="BN575" s="151">
        <f>Tracoma!AT587</f>
        <v>0</v>
      </c>
      <c r="BO575" s="151">
        <f>Tracoma!AU587</f>
        <v>0</v>
      </c>
      <c r="BP575" s="151">
        <f>Tracoma!AV587</f>
        <v>0</v>
      </c>
      <c r="BQ575" s="151">
        <f>Tracoma!AW587</f>
        <v>0</v>
      </c>
      <c r="BR575" s="151">
        <f>COUNTIF(Tracoma!AX587,"Sim")</f>
        <v>0</v>
      </c>
      <c r="BS575" s="56"/>
      <c r="BT575" s="151">
        <f t="shared" si="93"/>
        <v>0</v>
      </c>
      <c r="BU575" s="151">
        <f t="shared" si="94"/>
        <v>0</v>
      </c>
      <c r="BV575" s="151">
        <f t="shared" si="95"/>
        <v>0</v>
      </c>
      <c r="BW575" s="151">
        <f t="shared" si="96"/>
        <v>0</v>
      </c>
      <c r="BX575" s="151">
        <f t="shared" si="97"/>
        <v>0</v>
      </c>
      <c r="BY575" s="151">
        <f t="shared" si="100"/>
        <v>0</v>
      </c>
      <c r="BZ575" s="151">
        <f t="shared" si="101"/>
        <v>0</v>
      </c>
      <c r="CA575" s="151">
        <f t="shared" si="102"/>
        <v>0</v>
      </c>
      <c r="CB575" s="151">
        <f t="shared" si="98"/>
        <v>0</v>
      </c>
      <c r="CC575" s="151">
        <f t="shared" si="99"/>
        <v>0</v>
      </c>
    </row>
    <row r="576" spans="2:81" x14ac:dyDescent="0.25">
      <c r="B576" s="366">
        <f>Demografia!B584</f>
        <v>0</v>
      </c>
      <c r="C576" s="366">
        <f>Demografia!C584</f>
        <v>0</v>
      </c>
      <c r="D576" s="367">
        <f>Demografia!D584</f>
        <v>0</v>
      </c>
      <c r="E576" s="342"/>
      <c r="F576" s="367">
        <f>FL!M583</f>
        <v>0</v>
      </c>
      <c r="G576" s="367">
        <f>FL!AE583</f>
        <v>0</v>
      </c>
      <c r="H576" s="367">
        <f>FL!AF583</f>
        <v>0</v>
      </c>
      <c r="I576" s="367">
        <f>FL!AH583</f>
        <v>0</v>
      </c>
      <c r="J576" s="367">
        <f>FL!AI583</f>
        <v>0</v>
      </c>
      <c r="K576" s="367">
        <f>FL!AK583</f>
        <v>0</v>
      </c>
      <c r="L576" s="367">
        <f>FL!AM583</f>
        <v>0</v>
      </c>
      <c r="M576" s="367">
        <f>FL!AN583</f>
        <v>0</v>
      </c>
      <c r="N576" s="367">
        <f>FL!AO583</f>
        <v>0</v>
      </c>
      <c r="O576" s="367">
        <f>FL!AP583</f>
        <v>0</v>
      </c>
      <c r="P576" s="367">
        <f>FL!AQ583</f>
        <v>0</v>
      </c>
      <c r="Q576" s="367">
        <f>COUNTIF(FL!AR583,"Sim")</f>
        <v>0</v>
      </c>
      <c r="R576" s="342"/>
      <c r="S576" s="367">
        <f>Onco!K583</f>
        <v>0</v>
      </c>
      <c r="T576" s="367">
        <f>MAX(Onco!AB583,Onco!BA583)</f>
        <v>0</v>
      </c>
      <c r="U576" s="367">
        <f>MAX(Onco!AC583,Onco!BB583)</f>
        <v>0</v>
      </c>
      <c r="V576" s="367">
        <f>MAX(Onco!AE583,Onco!BD583)</f>
        <v>0</v>
      </c>
      <c r="W576" s="367">
        <f>MAX(Onco!AF583,Onco!BE583)</f>
        <v>0</v>
      </c>
      <c r="X576" s="367">
        <f>MAX(Onco!AG583,Onco!BF583)</f>
        <v>0</v>
      </c>
      <c r="Y576" s="367">
        <f>MAX(Onco!AH583,Onco!BG583)</f>
        <v>0</v>
      </c>
      <c r="Z576" s="367">
        <f>MAX(Onco!AI583,Onco!BH583)</f>
        <v>0</v>
      </c>
      <c r="AA576" s="367">
        <f>MAX(Onco!AJ583,Onco!BI583)</f>
        <v>0</v>
      </c>
      <c r="AB576" s="367">
        <f>MAX(COUNTIF(Onco!AK583,"Sim"),COUNTIF(Onco!BJ583,"Sim"))</f>
        <v>0</v>
      </c>
      <c r="AC576" s="342"/>
      <c r="AD576" s="367">
        <f>Schisto!P585</f>
        <v>0</v>
      </c>
      <c r="AE576" s="367">
        <f>Schisto!AI585</f>
        <v>0</v>
      </c>
      <c r="AF576" s="367">
        <f>Schisto!AJ585</f>
        <v>0</v>
      </c>
      <c r="AG576" s="367">
        <f>Schisto!AN585</f>
        <v>0</v>
      </c>
      <c r="AH576" s="367">
        <f>Schisto!AO585</f>
        <v>0</v>
      </c>
      <c r="AI576" s="367">
        <f>Schisto!AT585</f>
        <v>0</v>
      </c>
      <c r="AJ576" s="367">
        <f>Schisto!AU585</f>
        <v>0</v>
      </c>
      <c r="AK576" s="367">
        <f>Schisto!AV585</f>
        <v>0</v>
      </c>
      <c r="AL576" s="367">
        <f>Schisto!AW585</f>
        <v>0</v>
      </c>
      <c r="AM576" s="367">
        <f>COUNTIF(Schisto!AX585,"Sim")</f>
        <v>0</v>
      </c>
      <c r="AN576" s="342"/>
      <c r="AO576" s="367">
        <f>HTS!P585</f>
        <v>0</v>
      </c>
      <c r="AP576" s="367">
        <f>MAX(HTS!AK585,HTS!BS585)</f>
        <v>0</v>
      </c>
      <c r="AQ576" s="367">
        <f>MAX(HTS!AL585,HTS!BT585)</f>
        <v>0</v>
      </c>
      <c r="AR576" s="367">
        <f>MAX(HTS!AM585,HTS!BU585)</f>
        <v>0</v>
      </c>
      <c r="AS576" s="367">
        <f>MAX(HTS!AN585,HTS!BV585)</f>
        <v>0</v>
      </c>
      <c r="AT576" s="367">
        <f>MAX(HTS!AO585,HTS!BW585)</f>
        <v>0</v>
      </c>
      <c r="AU576" s="367">
        <f>MAX(HTS!AQ585,HTS!BY585)</f>
        <v>0</v>
      </c>
      <c r="AV576" s="367">
        <f>MAX(HTS!AR585,HTS!BZ585)</f>
        <v>0</v>
      </c>
      <c r="AW576" s="367">
        <f>MAX(HTS!AS585,HTS!CA585)</f>
        <v>0</v>
      </c>
      <c r="AX576" s="367">
        <f>MAX(HTS!AT585,HTS!CB585)</f>
        <v>0</v>
      </c>
      <c r="AY576" s="367">
        <f>MAX(HTS!AU585,HTS!CC585)</f>
        <v>0</v>
      </c>
      <c r="AZ576" s="367">
        <f>MAX(HTS!AV585,HTS!CD585)</f>
        <v>0</v>
      </c>
      <c r="BA576" s="367">
        <f>MAX(HTS!AW585,HTS!CE585)</f>
        <v>0</v>
      </c>
      <c r="BB576" s="367">
        <f>MAX(HTS!AX585,HTS!CF585)</f>
        <v>0</v>
      </c>
      <c r="BC576" s="367">
        <f>MAX(HTS!AY585,HTS!CG585)</f>
        <v>0</v>
      </c>
      <c r="BD576" s="367">
        <f>MAX(HTS!AZ585,HTS!CH585)</f>
        <v>0</v>
      </c>
      <c r="BE576" s="367">
        <f>MAX(HTS!BA585,HTS!CI585)</f>
        <v>0</v>
      </c>
      <c r="BF576" s="367">
        <f>MAX(HTS!BB585,HTS!CJ585)</f>
        <v>0</v>
      </c>
      <c r="BG576" s="367">
        <f>MAX(COUNTIF(HTS!BC585,"Sim"),COUNTIF(HTS!CK585,"Sim"))</f>
        <v>0</v>
      </c>
      <c r="BH576" s="342"/>
      <c r="BI576" s="367">
        <f>Tracoma!Q588</f>
        <v>0</v>
      </c>
      <c r="BJ576" s="367">
        <f>Tracoma!AK588</f>
        <v>0</v>
      </c>
      <c r="BK576" s="367">
        <f>Tracoma!AL588</f>
        <v>0</v>
      </c>
      <c r="BL576" s="367">
        <f>Tracoma!AN588</f>
        <v>0</v>
      </c>
      <c r="BM576" s="367">
        <f>Tracoma!AO588</f>
        <v>0</v>
      </c>
      <c r="BN576" s="367">
        <f>Tracoma!AT588</f>
        <v>0</v>
      </c>
      <c r="BO576" s="367">
        <f>Tracoma!AU588</f>
        <v>0</v>
      </c>
      <c r="BP576" s="367">
        <f>Tracoma!AV588</f>
        <v>0</v>
      </c>
      <c r="BQ576" s="367">
        <f>Tracoma!AW588</f>
        <v>0</v>
      </c>
      <c r="BR576" s="367">
        <f>COUNTIF(Tracoma!AX588,"Sim")</f>
        <v>0</v>
      </c>
      <c r="BS576" s="342"/>
      <c r="BT576" s="367">
        <f t="shared" si="93"/>
        <v>0</v>
      </c>
      <c r="BU576" s="367">
        <f t="shared" si="94"/>
        <v>0</v>
      </c>
      <c r="BV576" s="367">
        <f t="shared" si="95"/>
        <v>0</v>
      </c>
      <c r="BW576" s="367">
        <f t="shared" si="96"/>
        <v>0</v>
      </c>
      <c r="BX576" s="367">
        <f t="shared" si="97"/>
        <v>0</v>
      </c>
      <c r="BY576" s="367">
        <f t="shared" si="100"/>
        <v>0</v>
      </c>
      <c r="BZ576" s="367">
        <f t="shared" si="101"/>
        <v>0</v>
      </c>
      <c r="CA576" s="367">
        <f t="shared" si="102"/>
        <v>0</v>
      </c>
      <c r="CB576" s="367">
        <f t="shared" si="98"/>
        <v>0</v>
      </c>
      <c r="CC576" s="367">
        <f t="shared" si="99"/>
        <v>0</v>
      </c>
    </row>
    <row r="577" spans="2:81" x14ac:dyDescent="0.25">
      <c r="B577" s="150">
        <f>Demografia!B585</f>
        <v>0</v>
      </c>
      <c r="C577" s="150">
        <f>Demografia!C585</f>
        <v>0</v>
      </c>
      <c r="D577" s="151">
        <f>Demografia!D585</f>
        <v>0</v>
      </c>
      <c r="E577" s="56"/>
      <c r="F577" s="151">
        <f>FL!M584</f>
        <v>0</v>
      </c>
      <c r="G577" s="151">
        <f>FL!AE584</f>
        <v>0</v>
      </c>
      <c r="H577" s="151">
        <f>FL!AF584</f>
        <v>0</v>
      </c>
      <c r="I577" s="151">
        <f>FL!AH584</f>
        <v>0</v>
      </c>
      <c r="J577" s="151">
        <f>FL!AI584</f>
        <v>0</v>
      </c>
      <c r="K577" s="151">
        <f>FL!AK584</f>
        <v>0</v>
      </c>
      <c r="L577" s="151">
        <f>FL!AM584</f>
        <v>0</v>
      </c>
      <c r="M577" s="151">
        <f>FL!AN584</f>
        <v>0</v>
      </c>
      <c r="N577" s="151">
        <f>FL!AO584</f>
        <v>0</v>
      </c>
      <c r="O577" s="151">
        <f>FL!AP584</f>
        <v>0</v>
      </c>
      <c r="P577" s="151">
        <f>FL!AQ584</f>
        <v>0</v>
      </c>
      <c r="Q577" s="151">
        <f>COUNTIF(FL!AR584,"Sim")</f>
        <v>0</v>
      </c>
      <c r="R577" s="56"/>
      <c r="S577" s="151">
        <f>Onco!K584</f>
        <v>0</v>
      </c>
      <c r="T577" s="151">
        <f>MAX(Onco!AB584,Onco!BA584)</f>
        <v>0</v>
      </c>
      <c r="U577" s="151">
        <f>MAX(Onco!AC584,Onco!BB584)</f>
        <v>0</v>
      </c>
      <c r="V577" s="151">
        <f>MAX(Onco!AE584,Onco!BD584)</f>
        <v>0</v>
      </c>
      <c r="W577" s="151">
        <f>MAX(Onco!AF584,Onco!BE584)</f>
        <v>0</v>
      </c>
      <c r="X577" s="151">
        <f>MAX(Onco!AG584,Onco!BF584)</f>
        <v>0</v>
      </c>
      <c r="Y577" s="151">
        <f>MAX(Onco!AH584,Onco!BG584)</f>
        <v>0</v>
      </c>
      <c r="Z577" s="151">
        <f>MAX(Onco!AI584,Onco!BH584)</f>
        <v>0</v>
      </c>
      <c r="AA577" s="151">
        <f>MAX(Onco!AJ584,Onco!BI584)</f>
        <v>0</v>
      </c>
      <c r="AB577" s="151">
        <f>MAX(COUNTIF(Onco!AK584,"Sim"),COUNTIF(Onco!BJ584,"Sim"))</f>
        <v>0</v>
      </c>
      <c r="AC577" s="56"/>
      <c r="AD577" s="151">
        <f>Schisto!P586</f>
        <v>0</v>
      </c>
      <c r="AE577" s="151">
        <f>Schisto!AI586</f>
        <v>0</v>
      </c>
      <c r="AF577" s="151">
        <f>Schisto!AJ586</f>
        <v>0</v>
      </c>
      <c r="AG577" s="151">
        <f>Schisto!AN586</f>
        <v>0</v>
      </c>
      <c r="AH577" s="151">
        <f>Schisto!AO586</f>
        <v>0</v>
      </c>
      <c r="AI577" s="151">
        <f>Schisto!AT586</f>
        <v>0</v>
      </c>
      <c r="AJ577" s="151">
        <f>Schisto!AU586</f>
        <v>0</v>
      </c>
      <c r="AK577" s="151">
        <f>Schisto!AV586</f>
        <v>0</v>
      </c>
      <c r="AL577" s="151">
        <f>Schisto!AW586</f>
        <v>0</v>
      </c>
      <c r="AM577" s="151">
        <f>COUNTIF(Schisto!AX586,"Sim")</f>
        <v>0</v>
      </c>
      <c r="AN577" s="56"/>
      <c r="AO577" s="151">
        <f>HTS!P586</f>
        <v>0</v>
      </c>
      <c r="AP577" s="151">
        <f>MAX(HTS!AK586,HTS!BS586)</f>
        <v>0</v>
      </c>
      <c r="AQ577" s="151">
        <f>MAX(HTS!AL586,HTS!BT586)</f>
        <v>0</v>
      </c>
      <c r="AR577" s="151">
        <f>MAX(HTS!AM586,HTS!BU586)</f>
        <v>0</v>
      </c>
      <c r="AS577" s="151">
        <f>MAX(HTS!AN586,HTS!BV586)</f>
        <v>0</v>
      </c>
      <c r="AT577" s="151">
        <f>MAX(HTS!AO586,HTS!BW586)</f>
        <v>0</v>
      </c>
      <c r="AU577" s="151">
        <f>MAX(HTS!AQ586,HTS!BY586)</f>
        <v>0</v>
      </c>
      <c r="AV577" s="151">
        <f>MAX(HTS!AR586,HTS!BZ586)</f>
        <v>0</v>
      </c>
      <c r="AW577" s="151">
        <f>MAX(HTS!AS586,HTS!CA586)</f>
        <v>0</v>
      </c>
      <c r="AX577" s="151">
        <f>MAX(HTS!AT586,HTS!CB586)</f>
        <v>0</v>
      </c>
      <c r="AY577" s="151">
        <f>MAX(HTS!AU586,HTS!CC586)</f>
        <v>0</v>
      </c>
      <c r="AZ577" s="151">
        <f>MAX(HTS!AV586,HTS!CD586)</f>
        <v>0</v>
      </c>
      <c r="BA577" s="151">
        <f>MAX(HTS!AW586,HTS!CE586)</f>
        <v>0</v>
      </c>
      <c r="BB577" s="151">
        <f>MAX(HTS!AX586,HTS!CF586)</f>
        <v>0</v>
      </c>
      <c r="BC577" s="151">
        <f>MAX(HTS!AY586,HTS!CG586)</f>
        <v>0</v>
      </c>
      <c r="BD577" s="151">
        <f>MAX(HTS!AZ586,HTS!CH586)</f>
        <v>0</v>
      </c>
      <c r="BE577" s="151">
        <f>MAX(HTS!BA586,HTS!CI586)</f>
        <v>0</v>
      </c>
      <c r="BF577" s="151">
        <f>MAX(HTS!BB586,HTS!CJ586)</f>
        <v>0</v>
      </c>
      <c r="BG577" s="151">
        <f>MAX(COUNTIF(HTS!BC586,"Sim"),COUNTIF(HTS!CK586,"Sim"))</f>
        <v>0</v>
      </c>
      <c r="BH577" s="56"/>
      <c r="BI577" s="151">
        <f>Tracoma!Q589</f>
        <v>0</v>
      </c>
      <c r="BJ577" s="151">
        <f>Tracoma!AK589</f>
        <v>0</v>
      </c>
      <c r="BK577" s="151">
        <f>Tracoma!AL589</f>
        <v>0</v>
      </c>
      <c r="BL577" s="151">
        <f>Tracoma!AN589</f>
        <v>0</v>
      </c>
      <c r="BM577" s="151">
        <f>Tracoma!AO589</f>
        <v>0</v>
      </c>
      <c r="BN577" s="151">
        <f>Tracoma!AT589</f>
        <v>0</v>
      </c>
      <c r="BO577" s="151">
        <f>Tracoma!AU589</f>
        <v>0</v>
      </c>
      <c r="BP577" s="151">
        <f>Tracoma!AV589</f>
        <v>0</v>
      </c>
      <c r="BQ577" s="151">
        <f>Tracoma!AW589</f>
        <v>0</v>
      </c>
      <c r="BR577" s="151">
        <f>COUNTIF(Tracoma!AX589,"Sim")</f>
        <v>0</v>
      </c>
      <c r="BS577" s="56"/>
      <c r="BT577" s="151">
        <f t="shared" si="93"/>
        <v>0</v>
      </c>
      <c r="BU577" s="151">
        <f t="shared" si="94"/>
        <v>0</v>
      </c>
      <c r="BV577" s="151">
        <f t="shared" si="95"/>
        <v>0</v>
      </c>
      <c r="BW577" s="151">
        <f t="shared" si="96"/>
        <v>0</v>
      </c>
      <c r="BX577" s="151">
        <f t="shared" si="97"/>
        <v>0</v>
      </c>
      <c r="BY577" s="151">
        <f t="shared" si="100"/>
        <v>0</v>
      </c>
      <c r="BZ577" s="151">
        <f t="shared" si="101"/>
        <v>0</v>
      </c>
      <c r="CA577" s="151">
        <f t="shared" si="102"/>
        <v>0</v>
      </c>
      <c r="CB577" s="151">
        <f t="shared" si="98"/>
        <v>0</v>
      </c>
      <c r="CC577" s="151">
        <f t="shared" si="99"/>
        <v>0</v>
      </c>
    </row>
    <row r="578" spans="2:81" x14ac:dyDescent="0.25">
      <c r="B578" s="366">
        <f>Demografia!B586</f>
        <v>0</v>
      </c>
      <c r="C578" s="366">
        <f>Demografia!C586</f>
        <v>0</v>
      </c>
      <c r="D578" s="367">
        <f>Demografia!D586</f>
        <v>0</v>
      </c>
      <c r="E578" s="342"/>
      <c r="F578" s="367">
        <f>FL!M585</f>
        <v>0</v>
      </c>
      <c r="G578" s="367">
        <f>FL!AE585</f>
        <v>0</v>
      </c>
      <c r="H578" s="367">
        <f>FL!AF585</f>
        <v>0</v>
      </c>
      <c r="I578" s="367">
        <f>FL!AH585</f>
        <v>0</v>
      </c>
      <c r="J578" s="367">
        <f>FL!AI585</f>
        <v>0</v>
      </c>
      <c r="K578" s="367">
        <f>FL!AK585</f>
        <v>0</v>
      </c>
      <c r="L578" s="367">
        <f>FL!AM585</f>
        <v>0</v>
      </c>
      <c r="M578" s="367">
        <f>FL!AN585</f>
        <v>0</v>
      </c>
      <c r="N578" s="367">
        <f>FL!AO585</f>
        <v>0</v>
      </c>
      <c r="O578" s="367">
        <f>FL!AP585</f>
        <v>0</v>
      </c>
      <c r="P578" s="367">
        <f>FL!AQ585</f>
        <v>0</v>
      </c>
      <c r="Q578" s="367">
        <f>COUNTIF(FL!AR585,"Sim")</f>
        <v>0</v>
      </c>
      <c r="R578" s="342"/>
      <c r="S578" s="367">
        <f>Onco!K585</f>
        <v>0</v>
      </c>
      <c r="T578" s="367">
        <f>MAX(Onco!AB585,Onco!BA585)</f>
        <v>0</v>
      </c>
      <c r="U578" s="367">
        <f>MAX(Onco!AC585,Onco!BB585)</f>
        <v>0</v>
      </c>
      <c r="V578" s="367">
        <f>MAX(Onco!AE585,Onco!BD585)</f>
        <v>0</v>
      </c>
      <c r="W578" s="367">
        <f>MAX(Onco!AF585,Onco!BE585)</f>
        <v>0</v>
      </c>
      <c r="X578" s="367">
        <f>MAX(Onco!AG585,Onco!BF585)</f>
        <v>0</v>
      </c>
      <c r="Y578" s="367">
        <f>MAX(Onco!AH585,Onco!BG585)</f>
        <v>0</v>
      </c>
      <c r="Z578" s="367">
        <f>MAX(Onco!AI585,Onco!BH585)</f>
        <v>0</v>
      </c>
      <c r="AA578" s="367">
        <f>MAX(Onco!AJ585,Onco!BI585)</f>
        <v>0</v>
      </c>
      <c r="AB578" s="367">
        <f>MAX(COUNTIF(Onco!AK585,"Sim"),COUNTIF(Onco!BJ585,"Sim"))</f>
        <v>0</v>
      </c>
      <c r="AC578" s="342"/>
      <c r="AD578" s="367">
        <f>Schisto!P587</f>
        <v>0</v>
      </c>
      <c r="AE578" s="367">
        <f>Schisto!AI587</f>
        <v>0</v>
      </c>
      <c r="AF578" s="367">
        <f>Schisto!AJ587</f>
        <v>0</v>
      </c>
      <c r="AG578" s="367">
        <f>Schisto!AN587</f>
        <v>0</v>
      </c>
      <c r="AH578" s="367">
        <f>Schisto!AO587</f>
        <v>0</v>
      </c>
      <c r="AI578" s="367">
        <f>Schisto!AT587</f>
        <v>0</v>
      </c>
      <c r="AJ578" s="367">
        <f>Schisto!AU587</f>
        <v>0</v>
      </c>
      <c r="AK578" s="367">
        <f>Schisto!AV587</f>
        <v>0</v>
      </c>
      <c r="AL578" s="367">
        <f>Schisto!AW587</f>
        <v>0</v>
      </c>
      <c r="AM578" s="367">
        <f>COUNTIF(Schisto!AX587,"Sim")</f>
        <v>0</v>
      </c>
      <c r="AN578" s="342"/>
      <c r="AO578" s="367">
        <f>HTS!P587</f>
        <v>0</v>
      </c>
      <c r="AP578" s="367">
        <f>MAX(HTS!AK587,HTS!BS587)</f>
        <v>0</v>
      </c>
      <c r="AQ578" s="367">
        <f>MAX(HTS!AL587,HTS!BT587)</f>
        <v>0</v>
      </c>
      <c r="AR578" s="367">
        <f>MAX(HTS!AM587,HTS!BU587)</f>
        <v>0</v>
      </c>
      <c r="AS578" s="367">
        <f>MAX(HTS!AN587,HTS!BV587)</f>
        <v>0</v>
      </c>
      <c r="AT578" s="367">
        <f>MAX(HTS!AO587,HTS!BW587)</f>
        <v>0</v>
      </c>
      <c r="AU578" s="367">
        <f>MAX(HTS!AQ587,HTS!BY587)</f>
        <v>0</v>
      </c>
      <c r="AV578" s="367">
        <f>MAX(HTS!AR587,HTS!BZ587)</f>
        <v>0</v>
      </c>
      <c r="AW578" s="367">
        <f>MAX(HTS!AS587,HTS!CA587)</f>
        <v>0</v>
      </c>
      <c r="AX578" s="367">
        <f>MAX(HTS!AT587,HTS!CB587)</f>
        <v>0</v>
      </c>
      <c r="AY578" s="367">
        <f>MAX(HTS!AU587,HTS!CC587)</f>
        <v>0</v>
      </c>
      <c r="AZ578" s="367">
        <f>MAX(HTS!AV587,HTS!CD587)</f>
        <v>0</v>
      </c>
      <c r="BA578" s="367">
        <f>MAX(HTS!AW587,HTS!CE587)</f>
        <v>0</v>
      </c>
      <c r="BB578" s="367">
        <f>MAX(HTS!AX587,HTS!CF587)</f>
        <v>0</v>
      </c>
      <c r="BC578" s="367">
        <f>MAX(HTS!AY587,HTS!CG587)</f>
        <v>0</v>
      </c>
      <c r="BD578" s="367">
        <f>MAX(HTS!AZ587,HTS!CH587)</f>
        <v>0</v>
      </c>
      <c r="BE578" s="367">
        <f>MAX(HTS!BA587,HTS!CI587)</f>
        <v>0</v>
      </c>
      <c r="BF578" s="367">
        <f>MAX(HTS!BB587,HTS!CJ587)</f>
        <v>0</v>
      </c>
      <c r="BG578" s="367">
        <f>MAX(COUNTIF(HTS!BC587,"Sim"),COUNTIF(HTS!CK587,"Sim"))</f>
        <v>0</v>
      </c>
      <c r="BH578" s="342"/>
      <c r="BI578" s="367">
        <f>Tracoma!Q590</f>
        <v>0</v>
      </c>
      <c r="BJ578" s="367">
        <f>Tracoma!AK590</f>
        <v>0</v>
      </c>
      <c r="BK578" s="367">
        <f>Tracoma!AL590</f>
        <v>0</v>
      </c>
      <c r="BL578" s="367">
        <f>Tracoma!AN590</f>
        <v>0</v>
      </c>
      <c r="BM578" s="367">
        <f>Tracoma!AO590</f>
        <v>0</v>
      </c>
      <c r="BN578" s="367">
        <f>Tracoma!AT590</f>
        <v>0</v>
      </c>
      <c r="BO578" s="367">
        <f>Tracoma!AU590</f>
        <v>0</v>
      </c>
      <c r="BP578" s="367">
        <f>Tracoma!AV590</f>
        <v>0</v>
      </c>
      <c r="BQ578" s="367">
        <f>Tracoma!AW590</f>
        <v>0</v>
      </c>
      <c r="BR578" s="367">
        <f>COUNTIF(Tracoma!AX590,"Sim")</f>
        <v>0</v>
      </c>
      <c r="BS578" s="342"/>
      <c r="BT578" s="367">
        <f t="shared" si="93"/>
        <v>0</v>
      </c>
      <c r="BU578" s="367">
        <f t="shared" si="94"/>
        <v>0</v>
      </c>
      <c r="BV578" s="367">
        <f t="shared" si="95"/>
        <v>0</v>
      </c>
      <c r="BW578" s="367">
        <f t="shared" si="96"/>
        <v>0</v>
      </c>
      <c r="BX578" s="367">
        <f t="shared" si="97"/>
        <v>0</v>
      </c>
      <c r="BY578" s="367">
        <f t="shared" si="100"/>
        <v>0</v>
      </c>
      <c r="BZ578" s="367">
        <f t="shared" si="101"/>
        <v>0</v>
      </c>
      <c r="CA578" s="367">
        <f t="shared" si="102"/>
        <v>0</v>
      </c>
      <c r="CB578" s="367">
        <f t="shared" si="98"/>
        <v>0</v>
      </c>
      <c r="CC578" s="367">
        <f t="shared" si="99"/>
        <v>0</v>
      </c>
    </row>
    <row r="579" spans="2:81" x14ac:dyDescent="0.25">
      <c r="B579" s="150">
        <f>Demografia!B587</f>
        <v>0</v>
      </c>
      <c r="C579" s="150">
        <f>Demografia!C587</f>
        <v>0</v>
      </c>
      <c r="D579" s="151">
        <f>Demografia!D587</f>
        <v>0</v>
      </c>
      <c r="E579" s="56"/>
      <c r="F579" s="151">
        <f>FL!M586</f>
        <v>0</v>
      </c>
      <c r="G579" s="151">
        <f>FL!AE586</f>
        <v>0</v>
      </c>
      <c r="H579" s="151">
        <f>FL!AF586</f>
        <v>0</v>
      </c>
      <c r="I579" s="151">
        <f>FL!AH586</f>
        <v>0</v>
      </c>
      <c r="J579" s="151">
        <f>FL!AI586</f>
        <v>0</v>
      </c>
      <c r="K579" s="151">
        <f>FL!AK586</f>
        <v>0</v>
      </c>
      <c r="L579" s="151">
        <f>FL!AM586</f>
        <v>0</v>
      </c>
      <c r="M579" s="151">
        <f>FL!AN586</f>
        <v>0</v>
      </c>
      <c r="N579" s="151">
        <f>FL!AO586</f>
        <v>0</v>
      </c>
      <c r="O579" s="151">
        <f>FL!AP586</f>
        <v>0</v>
      </c>
      <c r="P579" s="151">
        <f>FL!AQ586</f>
        <v>0</v>
      </c>
      <c r="Q579" s="151">
        <f>COUNTIF(FL!AR586,"Sim")</f>
        <v>0</v>
      </c>
      <c r="R579" s="56"/>
      <c r="S579" s="151">
        <f>Onco!K586</f>
        <v>0</v>
      </c>
      <c r="T579" s="151">
        <f>MAX(Onco!AB586,Onco!BA586)</f>
        <v>0</v>
      </c>
      <c r="U579" s="151">
        <f>MAX(Onco!AC586,Onco!BB586)</f>
        <v>0</v>
      </c>
      <c r="V579" s="151">
        <f>MAX(Onco!AE586,Onco!BD586)</f>
        <v>0</v>
      </c>
      <c r="W579" s="151">
        <f>MAX(Onco!AF586,Onco!BE586)</f>
        <v>0</v>
      </c>
      <c r="X579" s="151">
        <f>MAX(Onco!AG586,Onco!BF586)</f>
        <v>0</v>
      </c>
      <c r="Y579" s="151">
        <f>MAX(Onco!AH586,Onco!BG586)</f>
        <v>0</v>
      </c>
      <c r="Z579" s="151">
        <f>MAX(Onco!AI586,Onco!BH586)</f>
        <v>0</v>
      </c>
      <c r="AA579" s="151">
        <f>MAX(Onco!AJ586,Onco!BI586)</f>
        <v>0</v>
      </c>
      <c r="AB579" s="151">
        <f>MAX(COUNTIF(Onco!AK586,"Sim"),COUNTIF(Onco!BJ586,"Sim"))</f>
        <v>0</v>
      </c>
      <c r="AC579" s="56"/>
      <c r="AD579" s="151">
        <f>Schisto!P588</f>
        <v>0</v>
      </c>
      <c r="AE579" s="151">
        <f>Schisto!AI588</f>
        <v>0</v>
      </c>
      <c r="AF579" s="151">
        <f>Schisto!AJ588</f>
        <v>0</v>
      </c>
      <c r="AG579" s="151">
        <f>Schisto!AN588</f>
        <v>0</v>
      </c>
      <c r="AH579" s="151">
        <f>Schisto!AO588</f>
        <v>0</v>
      </c>
      <c r="AI579" s="151">
        <f>Schisto!AT588</f>
        <v>0</v>
      </c>
      <c r="AJ579" s="151">
        <f>Schisto!AU588</f>
        <v>0</v>
      </c>
      <c r="AK579" s="151">
        <f>Schisto!AV588</f>
        <v>0</v>
      </c>
      <c r="AL579" s="151">
        <f>Schisto!AW588</f>
        <v>0</v>
      </c>
      <c r="AM579" s="151">
        <f>COUNTIF(Schisto!AX588,"Sim")</f>
        <v>0</v>
      </c>
      <c r="AN579" s="56"/>
      <c r="AO579" s="151">
        <f>HTS!P588</f>
        <v>0</v>
      </c>
      <c r="AP579" s="151">
        <f>MAX(HTS!AK588,HTS!BS588)</f>
        <v>0</v>
      </c>
      <c r="AQ579" s="151">
        <f>MAX(HTS!AL588,HTS!BT588)</f>
        <v>0</v>
      </c>
      <c r="AR579" s="151">
        <f>MAX(HTS!AM588,HTS!BU588)</f>
        <v>0</v>
      </c>
      <c r="AS579" s="151">
        <f>MAX(HTS!AN588,HTS!BV588)</f>
        <v>0</v>
      </c>
      <c r="AT579" s="151">
        <f>MAX(HTS!AO588,HTS!BW588)</f>
        <v>0</v>
      </c>
      <c r="AU579" s="151">
        <f>MAX(HTS!AQ588,HTS!BY588)</f>
        <v>0</v>
      </c>
      <c r="AV579" s="151">
        <f>MAX(HTS!AR588,HTS!BZ588)</f>
        <v>0</v>
      </c>
      <c r="AW579" s="151">
        <f>MAX(HTS!AS588,HTS!CA588)</f>
        <v>0</v>
      </c>
      <c r="AX579" s="151">
        <f>MAX(HTS!AT588,HTS!CB588)</f>
        <v>0</v>
      </c>
      <c r="AY579" s="151">
        <f>MAX(HTS!AU588,HTS!CC588)</f>
        <v>0</v>
      </c>
      <c r="AZ579" s="151">
        <f>MAX(HTS!AV588,HTS!CD588)</f>
        <v>0</v>
      </c>
      <c r="BA579" s="151">
        <f>MAX(HTS!AW588,HTS!CE588)</f>
        <v>0</v>
      </c>
      <c r="BB579" s="151">
        <f>MAX(HTS!AX588,HTS!CF588)</f>
        <v>0</v>
      </c>
      <c r="BC579" s="151">
        <f>MAX(HTS!AY588,HTS!CG588)</f>
        <v>0</v>
      </c>
      <c r="BD579" s="151">
        <f>MAX(HTS!AZ588,HTS!CH588)</f>
        <v>0</v>
      </c>
      <c r="BE579" s="151">
        <f>MAX(HTS!BA588,HTS!CI588)</f>
        <v>0</v>
      </c>
      <c r="BF579" s="151">
        <f>MAX(HTS!BB588,HTS!CJ588)</f>
        <v>0</v>
      </c>
      <c r="BG579" s="151">
        <f>MAX(COUNTIF(HTS!BC588,"Sim"),COUNTIF(HTS!CK588,"Sim"))</f>
        <v>0</v>
      </c>
      <c r="BH579" s="56"/>
      <c r="BI579" s="151">
        <f>Tracoma!Q591</f>
        <v>0</v>
      </c>
      <c r="BJ579" s="151">
        <f>Tracoma!AK591</f>
        <v>0</v>
      </c>
      <c r="BK579" s="151">
        <f>Tracoma!AL591</f>
        <v>0</v>
      </c>
      <c r="BL579" s="151">
        <f>Tracoma!AN591</f>
        <v>0</v>
      </c>
      <c r="BM579" s="151">
        <f>Tracoma!AO591</f>
        <v>0</v>
      </c>
      <c r="BN579" s="151">
        <f>Tracoma!AT591</f>
        <v>0</v>
      </c>
      <c r="BO579" s="151">
        <f>Tracoma!AU591</f>
        <v>0</v>
      </c>
      <c r="BP579" s="151">
        <f>Tracoma!AV591</f>
        <v>0</v>
      </c>
      <c r="BQ579" s="151">
        <f>Tracoma!AW591</f>
        <v>0</v>
      </c>
      <c r="BR579" s="151">
        <f>COUNTIF(Tracoma!AX591,"Sim")</f>
        <v>0</v>
      </c>
      <c r="BS579" s="56"/>
      <c r="BT579" s="151">
        <f t="shared" si="93"/>
        <v>0</v>
      </c>
      <c r="BU579" s="151">
        <f t="shared" si="94"/>
        <v>0</v>
      </c>
      <c r="BV579" s="151">
        <f t="shared" si="95"/>
        <v>0</v>
      </c>
      <c r="BW579" s="151">
        <f t="shared" si="96"/>
        <v>0</v>
      </c>
      <c r="BX579" s="151">
        <f t="shared" si="97"/>
        <v>0</v>
      </c>
      <c r="BY579" s="151">
        <f t="shared" si="100"/>
        <v>0</v>
      </c>
      <c r="BZ579" s="151">
        <f t="shared" si="101"/>
        <v>0</v>
      </c>
      <c r="CA579" s="151">
        <f t="shared" si="102"/>
        <v>0</v>
      </c>
      <c r="CB579" s="151">
        <f t="shared" si="98"/>
        <v>0</v>
      </c>
      <c r="CC579" s="151">
        <f t="shared" si="99"/>
        <v>0</v>
      </c>
    </row>
    <row r="580" spans="2:81" x14ac:dyDescent="0.25">
      <c r="B580" s="366">
        <f>Demografia!B588</f>
        <v>0</v>
      </c>
      <c r="C580" s="366">
        <f>Demografia!C588</f>
        <v>0</v>
      </c>
      <c r="D580" s="367">
        <f>Demografia!D588</f>
        <v>0</v>
      </c>
      <c r="E580" s="342"/>
      <c r="F580" s="367">
        <f>FL!M587</f>
        <v>0</v>
      </c>
      <c r="G580" s="367">
        <f>FL!AE587</f>
        <v>0</v>
      </c>
      <c r="H580" s="367">
        <f>FL!AF587</f>
        <v>0</v>
      </c>
      <c r="I580" s="367">
        <f>FL!AH587</f>
        <v>0</v>
      </c>
      <c r="J580" s="367">
        <f>FL!AI587</f>
        <v>0</v>
      </c>
      <c r="K580" s="367">
        <f>FL!AK587</f>
        <v>0</v>
      </c>
      <c r="L580" s="367">
        <f>FL!AM587</f>
        <v>0</v>
      </c>
      <c r="M580" s="367">
        <f>FL!AN587</f>
        <v>0</v>
      </c>
      <c r="N580" s="367">
        <f>FL!AO587</f>
        <v>0</v>
      </c>
      <c r="O580" s="367">
        <f>FL!AP587</f>
        <v>0</v>
      </c>
      <c r="P580" s="367">
        <f>FL!AQ587</f>
        <v>0</v>
      </c>
      <c r="Q580" s="367">
        <f>COUNTIF(FL!AR587,"Sim")</f>
        <v>0</v>
      </c>
      <c r="R580" s="342"/>
      <c r="S580" s="367">
        <f>Onco!K587</f>
        <v>0</v>
      </c>
      <c r="T580" s="367">
        <f>MAX(Onco!AB587,Onco!BA587)</f>
        <v>0</v>
      </c>
      <c r="U580" s="367">
        <f>MAX(Onco!AC587,Onco!BB587)</f>
        <v>0</v>
      </c>
      <c r="V580" s="367">
        <f>MAX(Onco!AE587,Onco!BD587)</f>
        <v>0</v>
      </c>
      <c r="W580" s="367">
        <f>MAX(Onco!AF587,Onco!BE587)</f>
        <v>0</v>
      </c>
      <c r="X580" s="367">
        <f>MAX(Onco!AG587,Onco!BF587)</f>
        <v>0</v>
      </c>
      <c r="Y580" s="367">
        <f>MAX(Onco!AH587,Onco!BG587)</f>
        <v>0</v>
      </c>
      <c r="Z580" s="367">
        <f>MAX(Onco!AI587,Onco!BH587)</f>
        <v>0</v>
      </c>
      <c r="AA580" s="367">
        <f>MAX(Onco!AJ587,Onco!BI587)</f>
        <v>0</v>
      </c>
      <c r="AB580" s="367">
        <f>MAX(COUNTIF(Onco!AK587,"Sim"),COUNTIF(Onco!BJ587,"Sim"))</f>
        <v>0</v>
      </c>
      <c r="AC580" s="342"/>
      <c r="AD580" s="367">
        <f>Schisto!P589</f>
        <v>0</v>
      </c>
      <c r="AE580" s="367">
        <f>Schisto!AI589</f>
        <v>0</v>
      </c>
      <c r="AF580" s="367">
        <f>Schisto!AJ589</f>
        <v>0</v>
      </c>
      <c r="AG580" s="367">
        <f>Schisto!AN589</f>
        <v>0</v>
      </c>
      <c r="AH580" s="367">
        <f>Schisto!AO589</f>
        <v>0</v>
      </c>
      <c r="AI580" s="367">
        <f>Schisto!AT589</f>
        <v>0</v>
      </c>
      <c r="AJ580" s="367">
        <f>Schisto!AU589</f>
        <v>0</v>
      </c>
      <c r="AK580" s="367">
        <f>Schisto!AV589</f>
        <v>0</v>
      </c>
      <c r="AL580" s="367">
        <f>Schisto!AW589</f>
        <v>0</v>
      </c>
      <c r="AM580" s="367">
        <f>COUNTIF(Schisto!AX589,"Sim")</f>
        <v>0</v>
      </c>
      <c r="AN580" s="342"/>
      <c r="AO580" s="367">
        <f>HTS!P589</f>
        <v>0</v>
      </c>
      <c r="AP580" s="367">
        <f>MAX(HTS!AK589,HTS!BS589)</f>
        <v>0</v>
      </c>
      <c r="AQ580" s="367">
        <f>MAX(HTS!AL589,HTS!BT589)</f>
        <v>0</v>
      </c>
      <c r="AR580" s="367">
        <f>MAX(HTS!AM589,HTS!BU589)</f>
        <v>0</v>
      </c>
      <c r="AS580" s="367">
        <f>MAX(HTS!AN589,HTS!BV589)</f>
        <v>0</v>
      </c>
      <c r="AT580" s="367">
        <f>MAX(HTS!AO589,HTS!BW589)</f>
        <v>0</v>
      </c>
      <c r="AU580" s="367">
        <f>MAX(HTS!AQ589,HTS!BY589)</f>
        <v>0</v>
      </c>
      <c r="AV580" s="367">
        <f>MAX(HTS!AR589,HTS!BZ589)</f>
        <v>0</v>
      </c>
      <c r="AW580" s="367">
        <f>MAX(HTS!AS589,HTS!CA589)</f>
        <v>0</v>
      </c>
      <c r="AX580" s="367">
        <f>MAX(HTS!AT589,HTS!CB589)</f>
        <v>0</v>
      </c>
      <c r="AY580" s="367">
        <f>MAX(HTS!AU589,HTS!CC589)</f>
        <v>0</v>
      </c>
      <c r="AZ580" s="367">
        <f>MAX(HTS!AV589,HTS!CD589)</f>
        <v>0</v>
      </c>
      <c r="BA580" s="367">
        <f>MAX(HTS!AW589,HTS!CE589)</f>
        <v>0</v>
      </c>
      <c r="BB580" s="367">
        <f>MAX(HTS!AX589,HTS!CF589)</f>
        <v>0</v>
      </c>
      <c r="BC580" s="367">
        <f>MAX(HTS!AY589,HTS!CG589)</f>
        <v>0</v>
      </c>
      <c r="BD580" s="367">
        <f>MAX(HTS!AZ589,HTS!CH589)</f>
        <v>0</v>
      </c>
      <c r="BE580" s="367">
        <f>MAX(HTS!BA589,HTS!CI589)</f>
        <v>0</v>
      </c>
      <c r="BF580" s="367">
        <f>MAX(HTS!BB589,HTS!CJ589)</f>
        <v>0</v>
      </c>
      <c r="BG580" s="367">
        <f>MAX(COUNTIF(HTS!BC589,"Sim"),COUNTIF(HTS!CK589,"Sim"))</f>
        <v>0</v>
      </c>
      <c r="BH580" s="342"/>
      <c r="BI580" s="367">
        <f>Tracoma!Q592</f>
        <v>0</v>
      </c>
      <c r="BJ580" s="367">
        <f>Tracoma!AK592</f>
        <v>0</v>
      </c>
      <c r="BK580" s="367">
        <f>Tracoma!AL592</f>
        <v>0</v>
      </c>
      <c r="BL580" s="367">
        <f>Tracoma!AN592</f>
        <v>0</v>
      </c>
      <c r="BM580" s="367">
        <f>Tracoma!AO592</f>
        <v>0</v>
      </c>
      <c r="BN580" s="367">
        <f>Tracoma!AT592</f>
        <v>0</v>
      </c>
      <c r="BO580" s="367">
        <f>Tracoma!AU592</f>
        <v>0</v>
      </c>
      <c r="BP580" s="367">
        <f>Tracoma!AV592</f>
        <v>0</v>
      </c>
      <c r="BQ580" s="367">
        <f>Tracoma!AW592</f>
        <v>0</v>
      </c>
      <c r="BR580" s="367">
        <f>COUNTIF(Tracoma!AX592,"Sim")</f>
        <v>0</v>
      </c>
      <c r="BS580" s="342"/>
      <c r="BT580" s="367">
        <f t="shared" si="93"/>
        <v>0</v>
      </c>
      <c r="BU580" s="367">
        <f t="shared" si="94"/>
        <v>0</v>
      </c>
      <c r="BV580" s="367">
        <f t="shared" si="95"/>
        <v>0</v>
      </c>
      <c r="BW580" s="367">
        <f t="shared" si="96"/>
        <v>0</v>
      </c>
      <c r="BX580" s="367">
        <f t="shared" si="97"/>
        <v>0</v>
      </c>
      <c r="BY580" s="367">
        <f t="shared" si="100"/>
        <v>0</v>
      </c>
      <c r="BZ580" s="367">
        <f t="shared" si="101"/>
        <v>0</v>
      </c>
      <c r="CA580" s="367">
        <f t="shared" si="102"/>
        <v>0</v>
      </c>
      <c r="CB580" s="367">
        <f t="shared" si="98"/>
        <v>0</v>
      </c>
      <c r="CC580" s="367">
        <f t="shared" si="99"/>
        <v>0</v>
      </c>
    </row>
    <row r="581" spans="2:81" x14ac:dyDescent="0.25">
      <c r="B581" s="150">
        <f>Demografia!B589</f>
        <v>0</v>
      </c>
      <c r="C581" s="150">
        <f>Demografia!C589</f>
        <v>0</v>
      </c>
      <c r="D581" s="151">
        <f>Demografia!D589</f>
        <v>0</v>
      </c>
      <c r="E581" s="56"/>
      <c r="F581" s="151">
        <f>FL!M588</f>
        <v>0</v>
      </c>
      <c r="G581" s="151">
        <f>FL!AE588</f>
        <v>0</v>
      </c>
      <c r="H581" s="151">
        <f>FL!AF588</f>
        <v>0</v>
      </c>
      <c r="I581" s="151">
        <f>FL!AH588</f>
        <v>0</v>
      </c>
      <c r="J581" s="151">
        <f>FL!AI588</f>
        <v>0</v>
      </c>
      <c r="K581" s="151">
        <f>FL!AK588</f>
        <v>0</v>
      </c>
      <c r="L581" s="151">
        <f>FL!AM588</f>
        <v>0</v>
      </c>
      <c r="M581" s="151">
        <f>FL!AN588</f>
        <v>0</v>
      </c>
      <c r="N581" s="151">
        <f>FL!AO588</f>
        <v>0</v>
      </c>
      <c r="O581" s="151">
        <f>FL!AP588</f>
        <v>0</v>
      </c>
      <c r="P581" s="151">
        <f>FL!AQ588</f>
        <v>0</v>
      </c>
      <c r="Q581" s="151">
        <f>COUNTIF(FL!AR588,"Sim")</f>
        <v>0</v>
      </c>
      <c r="R581" s="56"/>
      <c r="S581" s="151">
        <f>Onco!K588</f>
        <v>0</v>
      </c>
      <c r="T581" s="151">
        <f>MAX(Onco!AB588,Onco!BA588)</f>
        <v>0</v>
      </c>
      <c r="U581" s="151">
        <f>MAX(Onco!AC588,Onco!BB588)</f>
        <v>0</v>
      </c>
      <c r="V581" s="151">
        <f>MAX(Onco!AE588,Onco!BD588)</f>
        <v>0</v>
      </c>
      <c r="W581" s="151">
        <f>MAX(Onco!AF588,Onco!BE588)</f>
        <v>0</v>
      </c>
      <c r="X581" s="151">
        <f>MAX(Onco!AG588,Onco!BF588)</f>
        <v>0</v>
      </c>
      <c r="Y581" s="151">
        <f>MAX(Onco!AH588,Onco!BG588)</f>
        <v>0</v>
      </c>
      <c r="Z581" s="151">
        <f>MAX(Onco!AI588,Onco!BH588)</f>
        <v>0</v>
      </c>
      <c r="AA581" s="151">
        <f>MAX(Onco!AJ588,Onco!BI588)</f>
        <v>0</v>
      </c>
      <c r="AB581" s="151">
        <f>MAX(COUNTIF(Onco!AK588,"Sim"),COUNTIF(Onco!BJ588,"Sim"))</f>
        <v>0</v>
      </c>
      <c r="AC581" s="56"/>
      <c r="AD581" s="151">
        <f>Schisto!P590</f>
        <v>0</v>
      </c>
      <c r="AE581" s="151">
        <f>Schisto!AI590</f>
        <v>0</v>
      </c>
      <c r="AF581" s="151">
        <f>Schisto!AJ590</f>
        <v>0</v>
      </c>
      <c r="AG581" s="151">
        <f>Schisto!AN590</f>
        <v>0</v>
      </c>
      <c r="AH581" s="151">
        <f>Schisto!AO590</f>
        <v>0</v>
      </c>
      <c r="AI581" s="151">
        <f>Schisto!AT590</f>
        <v>0</v>
      </c>
      <c r="AJ581" s="151">
        <f>Schisto!AU590</f>
        <v>0</v>
      </c>
      <c r="AK581" s="151">
        <f>Schisto!AV590</f>
        <v>0</v>
      </c>
      <c r="AL581" s="151">
        <f>Schisto!AW590</f>
        <v>0</v>
      </c>
      <c r="AM581" s="151">
        <f>COUNTIF(Schisto!AX590,"Sim")</f>
        <v>0</v>
      </c>
      <c r="AN581" s="56"/>
      <c r="AO581" s="151">
        <f>HTS!P590</f>
        <v>0</v>
      </c>
      <c r="AP581" s="151">
        <f>MAX(HTS!AK590,HTS!BS590)</f>
        <v>0</v>
      </c>
      <c r="AQ581" s="151">
        <f>MAX(HTS!AL590,HTS!BT590)</f>
        <v>0</v>
      </c>
      <c r="AR581" s="151">
        <f>MAX(HTS!AM590,HTS!BU590)</f>
        <v>0</v>
      </c>
      <c r="AS581" s="151">
        <f>MAX(HTS!AN590,HTS!BV590)</f>
        <v>0</v>
      </c>
      <c r="AT581" s="151">
        <f>MAX(HTS!AO590,HTS!BW590)</f>
        <v>0</v>
      </c>
      <c r="AU581" s="151">
        <f>MAX(HTS!AQ590,HTS!BY590)</f>
        <v>0</v>
      </c>
      <c r="AV581" s="151">
        <f>MAX(HTS!AR590,HTS!BZ590)</f>
        <v>0</v>
      </c>
      <c r="AW581" s="151">
        <f>MAX(HTS!AS590,HTS!CA590)</f>
        <v>0</v>
      </c>
      <c r="AX581" s="151">
        <f>MAX(HTS!AT590,HTS!CB590)</f>
        <v>0</v>
      </c>
      <c r="AY581" s="151">
        <f>MAX(HTS!AU590,HTS!CC590)</f>
        <v>0</v>
      </c>
      <c r="AZ581" s="151">
        <f>MAX(HTS!AV590,HTS!CD590)</f>
        <v>0</v>
      </c>
      <c r="BA581" s="151">
        <f>MAX(HTS!AW590,HTS!CE590)</f>
        <v>0</v>
      </c>
      <c r="BB581" s="151">
        <f>MAX(HTS!AX590,HTS!CF590)</f>
        <v>0</v>
      </c>
      <c r="BC581" s="151">
        <f>MAX(HTS!AY590,HTS!CG590)</f>
        <v>0</v>
      </c>
      <c r="BD581" s="151">
        <f>MAX(HTS!AZ590,HTS!CH590)</f>
        <v>0</v>
      </c>
      <c r="BE581" s="151">
        <f>MAX(HTS!BA590,HTS!CI590)</f>
        <v>0</v>
      </c>
      <c r="BF581" s="151">
        <f>MAX(HTS!BB590,HTS!CJ590)</f>
        <v>0</v>
      </c>
      <c r="BG581" s="151">
        <f>MAX(COUNTIF(HTS!BC590,"Sim"),COUNTIF(HTS!CK590,"Sim"))</f>
        <v>0</v>
      </c>
      <c r="BH581" s="56"/>
      <c r="BI581" s="151">
        <f>Tracoma!Q593</f>
        <v>0</v>
      </c>
      <c r="BJ581" s="151">
        <f>Tracoma!AK593</f>
        <v>0</v>
      </c>
      <c r="BK581" s="151">
        <f>Tracoma!AL593</f>
        <v>0</v>
      </c>
      <c r="BL581" s="151">
        <f>Tracoma!AN593</f>
        <v>0</v>
      </c>
      <c r="BM581" s="151">
        <f>Tracoma!AO593</f>
        <v>0</v>
      </c>
      <c r="BN581" s="151">
        <f>Tracoma!AT593</f>
        <v>0</v>
      </c>
      <c r="BO581" s="151">
        <f>Tracoma!AU593</f>
        <v>0</v>
      </c>
      <c r="BP581" s="151">
        <f>Tracoma!AV593</f>
        <v>0</v>
      </c>
      <c r="BQ581" s="151">
        <f>Tracoma!AW593</f>
        <v>0</v>
      </c>
      <c r="BR581" s="151">
        <f>COUNTIF(Tracoma!AX593,"Sim")</f>
        <v>0</v>
      </c>
      <c r="BS581" s="56"/>
      <c r="BT581" s="151">
        <f t="shared" si="93"/>
        <v>0</v>
      </c>
      <c r="BU581" s="151">
        <f t="shared" si="94"/>
        <v>0</v>
      </c>
      <c r="BV581" s="151">
        <f t="shared" si="95"/>
        <v>0</v>
      </c>
      <c r="BW581" s="151">
        <f t="shared" si="96"/>
        <v>0</v>
      </c>
      <c r="BX581" s="151">
        <f t="shared" si="97"/>
        <v>0</v>
      </c>
      <c r="BY581" s="151">
        <f t="shared" si="100"/>
        <v>0</v>
      </c>
      <c r="BZ581" s="151">
        <f t="shared" si="101"/>
        <v>0</v>
      </c>
      <c r="CA581" s="151">
        <f t="shared" si="102"/>
        <v>0</v>
      </c>
      <c r="CB581" s="151">
        <f t="shared" si="98"/>
        <v>0</v>
      </c>
      <c r="CC581" s="151">
        <f t="shared" si="99"/>
        <v>0</v>
      </c>
    </row>
    <row r="582" spans="2:81" x14ac:dyDescent="0.25">
      <c r="B582" s="366">
        <f>Demografia!B590</f>
        <v>0</v>
      </c>
      <c r="C582" s="366">
        <f>Demografia!C590</f>
        <v>0</v>
      </c>
      <c r="D582" s="367">
        <f>Demografia!D590</f>
        <v>0</v>
      </c>
      <c r="E582" s="342"/>
      <c r="F582" s="367">
        <f>FL!M589</f>
        <v>0</v>
      </c>
      <c r="G582" s="367">
        <f>FL!AE589</f>
        <v>0</v>
      </c>
      <c r="H582" s="367">
        <f>FL!AF589</f>
        <v>0</v>
      </c>
      <c r="I582" s="367">
        <f>FL!AH589</f>
        <v>0</v>
      </c>
      <c r="J582" s="367">
        <f>FL!AI589</f>
        <v>0</v>
      </c>
      <c r="K582" s="367">
        <f>FL!AK589</f>
        <v>0</v>
      </c>
      <c r="L582" s="367">
        <f>FL!AM589</f>
        <v>0</v>
      </c>
      <c r="M582" s="367">
        <f>FL!AN589</f>
        <v>0</v>
      </c>
      <c r="N582" s="367">
        <f>FL!AO589</f>
        <v>0</v>
      </c>
      <c r="O582" s="367">
        <f>FL!AP589</f>
        <v>0</v>
      </c>
      <c r="P582" s="367">
        <f>FL!AQ589</f>
        <v>0</v>
      </c>
      <c r="Q582" s="367">
        <f>COUNTIF(FL!AR589,"Sim")</f>
        <v>0</v>
      </c>
      <c r="R582" s="342"/>
      <c r="S582" s="367">
        <f>Onco!K589</f>
        <v>0</v>
      </c>
      <c r="T582" s="367">
        <f>MAX(Onco!AB589,Onco!BA589)</f>
        <v>0</v>
      </c>
      <c r="U582" s="367">
        <f>MAX(Onco!AC589,Onco!BB589)</f>
        <v>0</v>
      </c>
      <c r="V582" s="367">
        <f>MAX(Onco!AE589,Onco!BD589)</f>
        <v>0</v>
      </c>
      <c r="W582" s="367">
        <f>MAX(Onco!AF589,Onco!BE589)</f>
        <v>0</v>
      </c>
      <c r="X582" s="367">
        <f>MAX(Onco!AG589,Onco!BF589)</f>
        <v>0</v>
      </c>
      <c r="Y582" s="367">
        <f>MAX(Onco!AH589,Onco!BG589)</f>
        <v>0</v>
      </c>
      <c r="Z582" s="367">
        <f>MAX(Onco!AI589,Onco!BH589)</f>
        <v>0</v>
      </c>
      <c r="AA582" s="367">
        <f>MAX(Onco!AJ589,Onco!BI589)</f>
        <v>0</v>
      </c>
      <c r="AB582" s="367">
        <f>MAX(COUNTIF(Onco!AK589,"Sim"),COUNTIF(Onco!BJ589,"Sim"))</f>
        <v>0</v>
      </c>
      <c r="AC582" s="342"/>
      <c r="AD582" s="367">
        <f>Schisto!P591</f>
        <v>0</v>
      </c>
      <c r="AE582" s="367">
        <f>Schisto!AI591</f>
        <v>0</v>
      </c>
      <c r="AF582" s="367">
        <f>Schisto!AJ591</f>
        <v>0</v>
      </c>
      <c r="AG582" s="367">
        <f>Schisto!AN591</f>
        <v>0</v>
      </c>
      <c r="AH582" s="367">
        <f>Schisto!AO591</f>
        <v>0</v>
      </c>
      <c r="AI582" s="367">
        <f>Schisto!AT591</f>
        <v>0</v>
      </c>
      <c r="AJ582" s="367">
        <f>Schisto!AU591</f>
        <v>0</v>
      </c>
      <c r="AK582" s="367">
        <f>Schisto!AV591</f>
        <v>0</v>
      </c>
      <c r="AL582" s="367">
        <f>Schisto!AW591</f>
        <v>0</v>
      </c>
      <c r="AM582" s="367">
        <f>COUNTIF(Schisto!AX591,"Sim")</f>
        <v>0</v>
      </c>
      <c r="AN582" s="342"/>
      <c r="AO582" s="367">
        <f>HTS!P591</f>
        <v>0</v>
      </c>
      <c r="AP582" s="367">
        <f>MAX(HTS!AK591,HTS!BS591)</f>
        <v>0</v>
      </c>
      <c r="AQ582" s="367">
        <f>MAX(HTS!AL591,HTS!BT591)</f>
        <v>0</v>
      </c>
      <c r="AR582" s="367">
        <f>MAX(HTS!AM591,HTS!BU591)</f>
        <v>0</v>
      </c>
      <c r="AS582" s="367">
        <f>MAX(HTS!AN591,HTS!BV591)</f>
        <v>0</v>
      </c>
      <c r="AT582" s="367">
        <f>MAX(HTS!AO591,HTS!BW591)</f>
        <v>0</v>
      </c>
      <c r="AU582" s="367">
        <f>MAX(HTS!AQ591,HTS!BY591)</f>
        <v>0</v>
      </c>
      <c r="AV582" s="367">
        <f>MAX(HTS!AR591,HTS!BZ591)</f>
        <v>0</v>
      </c>
      <c r="AW582" s="367">
        <f>MAX(HTS!AS591,HTS!CA591)</f>
        <v>0</v>
      </c>
      <c r="AX582" s="367">
        <f>MAX(HTS!AT591,HTS!CB591)</f>
        <v>0</v>
      </c>
      <c r="AY582" s="367">
        <f>MAX(HTS!AU591,HTS!CC591)</f>
        <v>0</v>
      </c>
      <c r="AZ582" s="367">
        <f>MAX(HTS!AV591,HTS!CD591)</f>
        <v>0</v>
      </c>
      <c r="BA582" s="367">
        <f>MAX(HTS!AW591,HTS!CE591)</f>
        <v>0</v>
      </c>
      <c r="BB582" s="367">
        <f>MAX(HTS!AX591,HTS!CF591)</f>
        <v>0</v>
      </c>
      <c r="BC582" s="367">
        <f>MAX(HTS!AY591,HTS!CG591)</f>
        <v>0</v>
      </c>
      <c r="BD582" s="367">
        <f>MAX(HTS!AZ591,HTS!CH591)</f>
        <v>0</v>
      </c>
      <c r="BE582" s="367">
        <f>MAX(HTS!BA591,HTS!CI591)</f>
        <v>0</v>
      </c>
      <c r="BF582" s="367">
        <f>MAX(HTS!BB591,HTS!CJ591)</f>
        <v>0</v>
      </c>
      <c r="BG582" s="367">
        <f>MAX(COUNTIF(HTS!BC591,"Sim"),COUNTIF(HTS!CK591,"Sim"))</f>
        <v>0</v>
      </c>
      <c r="BH582" s="342"/>
      <c r="BI582" s="367">
        <f>Tracoma!Q594</f>
        <v>0</v>
      </c>
      <c r="BJ582" s="367">
        <f>Tracoma!AK594</f>
        <v>0</v>
      </c>
      <c r="BK582" s="367">
        <f>Tracoma!AL594</f>
        <v>0</v>
      </c>
      <c r="BL582" s="367">
        <f>Tracoma!AN594</f>
        <v>0</v>
      </c>
      <c r="BM582" s="367">
        <f>Tracoma!AO594</f>
        <v>0</v>
      </c>
      <c r="BN582" s="367">
        <f>Tracoma!AT594</f>
        <v>0</v>
      </c>
      <c r="BO582" s="367">
        <f>Tracoma!AU594</f>
        <v>0</v>
      </c>
      <c r="BP582" s="367">
        <f>Tracoma!AV594</f>
        <v>0</v>
      </c>
      <c r="BQ582" s="367">
        <f>Tracoma!AW594</f>
        <v>0</v>
      </c>
      <c r="BR582" s="367">
        <f>COUNTIF(Tracoma!AX594,"Sim")</f>
        <v>0</v>
      </c>
      <c r="BS582" s="342"/>
      <c r="BT582" s="367">
        <f t="shared" si="93"/>
        <v>0</v>
      </c>
      <c r="BU582" s="367">
        <f t="shared" si="94"/>
        <v>0</v>
      </c>
      <c r="BV582" s="367">
        <f t="shared" si="95"/>
        <v>0</v>
      </c>
      <c r="BW582" s="367">
        <f t="shared" si="96"/>
        <v>0</v>
      </c>
      <c r="BX582" s="367">
        <f t="shared" si="97"/>
        <v>0</v>
      </c>
      <c r="BY582" s="367">
        <f t="shared" si="100"/>
        <v>0</v>
      </c>
      <c r="BZ582" s="367">
        <f t="shared" si="101"/>
        <v>0</v>
      </c>
      <c r="CA582" s="367">
        <f t="shared" si="102"/>
        <v>0</v>
      </c>
      <c r="CB582" s="367">
        <f t="shared" si="98"/>
        <v>0</v>
      </c>
      <c r="CC582" s="367">
        <f t="shared" si="99"/>
        <v>0</v>
      </c>
    </row>
    <row r="583" spans="2:81" x14ac:dyDescent="0.25">
      <c r="B583" s="150">
        <f>Demografia!B591</f>
        <v>0</v>
      </c>
      <c r="C583" s="150">
        <f>Demografia!C591</f>
        <v>0</v>
      </c>
      <c r="D583" s="151">
        <f>Demografia!D591</f>
        <v>0</v>
      </c>
      <c r="E583" s="56"/>
      <c r="F583" s="151">
        <f>FL!M590</f>
        <v>0</v>
      </c>
      <c r="G583" s="151">
        <f>FL!AE590</f>
        <v>0</v>
      </c>
      <c r="H583" s="151">
        <f>FL!AF590</f>
        <v>0</v>
      </c>
      <c r="I583" s="151">
        <f>FL!AH590</f>
        <v>0</v>
      </c>
      <c r="J583" s="151">
        <f>FL!AI590</f>
        <v>0</v>
      </c>
      <c r="K583" s="151">
        <f>FL!AK590</f>
        <v>0</v>
      </c>
      <c r="L583" s="151">
        <f>FL!AM590</f>
        <v>0</v>
      </c>
      <c r="M583" s="151">
        <f>FL!AN590</f>
        <v>0</v>
      </c>
      <c r="N583" s="151">
        <f>FL!AO590</f>
        <v>0</v>
      </c>
      <c r="O583" s="151">
        <f>FL!AP590</f>
        <v>0</v>
      </c>
      <c r="P583" s="151">
        <f>FL!AQ590</f>
        <v>0</v>
      </c>
      <c r="Q583" s="151">
        <f>COUNTIF(FL!AR590,"Sim")</f>
        <v>0</v>
      </c>
      <c r="R583" s="56"/>
      <c r="S583" s="151">
        <f>Onco!K590</f>
        <v>0</v>
      </c>
      <c r="T583" s="151">
        <f>MAX(Onco!AB590,Onco!BA590)</f>
        <v>0</v>
      </c>
      <c r="U583" s="151">
        <f>MAX(Onco!AC590,Onco!BB590)</f>
        <v>0</v>
      </c>
      <c r="V583" s="151">
        <f>MAX(Onco!AE590,Onco!BD590)</f>
        <v>0</v>
      </c>
      <c r="W583" s="151">
        <f>MAX(Onco!AF590,Onco!BE590)</f>
        <v>0</v>
      </c>
      <c r="X583" s="151">
        <f>MAX(Onco!AG590,Onco!BF590)</f>
        <v>0</v>
      </c>
      <c r="Y583" s="151">
        <f>MAX(Onco!AH590,Onco!BG590)</f>
        <v>0</v>
      </c>
      <c r="Z583" s="151">
        <f>MAX(Onco!AI590,Onco!BH590)</f>
        <v>0</v>
      </c>
      <c r="AA583" s="151">
        <f>MAX(Onco!AJ590,Onco!BI590)</f>
        <v>0</v>
      </c>
      <c r="AB583" s="151">
        <f>MAX(COUNTIF(Onco!AK590,"Sim"),COUNTIF(Onco!BJ590,"Sim"))</f>
        <v>0</v>
      </c>
      <c r="AC583" s="56"/>
      <c r="AD583" s="151">
        <f>Schisto!P592</f>
        <v>0</v>
      </c>
      <c r="AE583" s="151">
        <f>Schisto!AI592</f>
        <v>0</v>
      </c>
      <c r="AF583" s="151">
        <f>Schisto!AJ592</f>
        <v>0</v>
      </c>
      <c r="AG583" s="151">
        <f>Schisto!AN592</f>
        <v>0</v>
      </c>
      <c r="AH583" s="151">
        <f>Schisto!AO592</f>
        <v>0</v>
      </c>
      <c r="AI583" s="151">
        <f>Schisto!AT592</f>
        <v>0</v>
      </c>
      <c r="AJ583" s="151">
        <f>Schisto!AU592</f>
        <v>0</v>
      </c>
      <c r="AK583" s="151">
        <f>Schisto!AV592</f>
        <v>0</v>
      </c>
      <c r="AL583" s="151">
        <f>Schisto!AW592</f>
        <v>0</v>
      </c>
      <c r="AM583" s="151">
        <f>COUNTIF(Schisto!AX592,"Sim")</f>
        <v>0</v>
      </c>
      <c r="AN583" s="56"/>
      <c r="AO583" s="151">
        <f>HTS!P592</f>
        <v>0</v>
      </c>
      <c r="AP583" s="151">
        <f>MAX(HTS!AK592,HTS!BS592)</f>
        <v>0</v>
      </c>
      <c r="AQ583" s="151">
        <f>MAX(HTS!AL592,HTS!BT592)</f>
        <v>0</v>
      </c>
      <c r="AR583" s="151">
        <f>MAX(HTS!AM592,HTS!BU592)</f>
        <v>0</v>
      </c>
      <c r="AS583" s="151">
        <f>MAX(HTS!AN592,HTS!BV592)</f>
        <v>0</v>
      </c>
      <c r="AT583" s="151">
        <f>MAX(HTS!AO592,HTS!BW592)</f>
        <v>0</v>
      </c>
      <c r="AU583" s="151">
        <f>MAX(HTS!AQ592,HTS!BY592)</f>
        <v>0</v>
      </c>
      <c r="AV583" s="151">
        <f>MAX(HTS!AR592,HTS!BZ592)</f>
        <v>0</v>
      </c>
      <c r="AW583" s="151">
        <f>MAX(HTS!AS592,HTS!CA592)</f>
        <v>0</v>
      </c>
      <c r="AX583" s="151">
        <f>MAX(HTS!AT592,HTS!CB592)</f>
        <v>0</v>
      </c>
      <c r="AY583" s="151">
        <f>MAX(HTS!AU592,HTS!CC592)</f>
        <v>0</v>
      </c>
      <c r="AZ583" s="151">
        <f>MAX(HTS!AV592,HTS!CD592)</f>
        <v>0</v>
      </c>
      <c r="BA583" s="151">
        <f>MAX(HTS!AW592,HTS!CE592)</f>
        <v>0</v>
      </c>
      <c r="BB583" s="151">
        <f>MAX(HTS!AX592,HTS!CF592)</f>
        <v>0</v>
      </c>
      <c r="BC583" s="151">
        <f>MAX(HTS!AY592,HTS!CG592)</f>
        <v>0</v>
      </c>
      <c r="BD583" s="151">
        <f>MAX(HTS!AZ592,HTS!CH592)</f>
        <v>0</v>
      </c>
      <c r="BE583" s="151">
        <f>MAX(HTS!BA592,HTS!CI592)</f>
        <v>0</v>
      </c>
      <c r="BF583" s="151">
        <f>MAX(HTS!BB592,HTS!CJ592)</f>
        <v>0</v>
      </c>
      <c r="BG583" s="151">
        <f>MAX(COUNTIF(HTS!BC592,"Sim"),COUNTIF(HTS!CK592,"Sim"))</f>
        <v>0</v>
      </c>
      <c r="BH583" s="56"/>
      <c r="BI583" s="151">
        <f>Tracoma!Q595</f>
        <v>0</v>
      </c>
      <c r="BJ583" s="151">
        <f>Tracoma!AK595</f>
        <v>0</v>
      </c>
      <c r="BK583" s="151">
        <f>Tracoma!AL595</f>
        <v>0</v>
      </c>
      <c r="BL583" s="151">
        <f>Tracoma!AN595</f>
        <v>0</v>
      </c>
      <c r="BM583" s="151">
        <f>Tracoma!AO595</f>
        <v>0</v>
      </c>
      <c r="BN583" s="151">
        <f>Tracoma!AT595</f>
        <v>0</v>
      </c>
      <c r="BO583" s="151">
        <f>Tracoma!AU595</f>
        <v>0</v>
      </c>
      <c r="BP583" s="151">
        <f>Tracoma!AV595</f>
        <v>0</v>
      </c>
      <c r="BQ583" s="151">
        <f>Tracoma!AW595</f>
        <v>0</v>
      </c>
      <c r="BR583" s="151">
        <f>COUNTIF(Tracoma!AX595,"Sim")</f>
        <v>0</v>
      </c>
      <c r="BS583" s="56"/>
      <c r="BT583" s="151">
        <f t="shared" si="93"/>
        <v>0</v>
      </c>
      <c r="BU583" s="151">
        <f t="shared" si="94"/>
        <v>0</v>
      </c>
      <c r="BV583" s="151">
        <f t="shared" si="95"/>
        <v>0</v>
      </c>
      <c r="BW583" s="151">
        <f t="shared" si="96"/>
        <v>0</v>
      </c>
      <c r="BX583" s="151">
        <f t="shared" si="97"/>
        <v>0</v>
      </c>
      <c r="BY583" s="151">
        <f t="shared" si="100"/>
        <v>0</v>
      </c>
      <c r="BZ583" s="151">
        <f t="shared" si="101"/>
        <v>0</v>
      </c>
      <c r="CA583" s="151">
        <f t="shared" si="102"/>
        <v>0</v>
      </c>
      <c r="CB583" s="151">
        <f t="shared" si="98"/>
        <v>0</v>
      </c>
      <c r="CC583" s="151">
        <f t="shared" si="99"/>
        <v>0</v>
      </c>
    </row>
    <row r="584" spans="2:81" x14ac:dyDescent="0.25">
      <c r="B584" s="366">
        <f>Demografia!B592</f>
        <v>0</v>
      </c>
      <c r="C584" s="366">
        <f>Demografia!C592</f>
        <v>0</v>
      </c>
      <c r="D584" s="367">
        <f>Demografia!D592</f>
        <v>0</v>
      </c>
      <c r="E584" s="342"/>
      <c r="F584" s="367">
        <f>FL!M591</f>
        <v>0</v>
      </c>
      <c r="G584" s="367">
        <f>FL!AE591</f>
        <v>0</v>
      </c>
      <c r="H584" s="367">
        <f>FL!AF591</f>
        <v>0</v>
      </c>
      <c r="I584" s="367">
        <f>FL!AH591</f>
        <v>0</v>
      </c>
      <c r="J584" s="367">
        <f>FL!AI591</f>
        <v>0</v>
      </c>
      <c r="K584" s="367">
        <f>FL!AK591</f>
        <v>0</v>
      </c>
      <c r="L584" s="367">
        <f>FL!AM591</f>
        <v>0</v>
      </c>
      <c r="M584" s="367">
        <f>FL!AN591</f>
        <v>0</v>
      </c>
      <c r="N584" s="367">
        <f>FL!AO591</f>
        <v>0</v>
      </c>
      <c r="O584" s="367">
        <f>FL!AP591</f>
        <v>0</v>
      </c>
      <c r="P584" s="367">
        <f>FL!AQ591</f>
        <v>0</v>
      </c>
      <c r="Q584" s="367">
        <f>COUNTIF(FL!AR591,"Sim")</f>
        <v>0</v>
      </c>
      <c r="R584" s="342"/>
      <c r="S584" s="367">
        <f>Onco!K591</f>
        <v>0</v>
      </c>
      <c r="T584" s="367">
        <f>MAX(Onco!AB591,Onco!BA591)</f>
        <v>0</v>
      </c>
      <c r="U584" s="367">
        <f>MAX(Onco!AC591,Onco!BB591)</f>
        <v>0</v>
      </c>
      <c r="V584" s="367">
        <f>MAX(Onco!AE591,Onco!BD591)</f>
        <v>0</v>
      </c>
      <c r="W584" s="367">
        <f>MAX(Onco!AF591,Onco!BE591)</f>
        <v>0</v>
      </c>
      <c r="X584" s="367">
        <f>MAX(Onco!AG591,Onco!BF591)</f>
        <v>0</v>
      </c>
      <c r="Y584" s="367">
        <f>MAX(Onco!AH591,Onco!BG591)</f>
        <v>0</v>
      </c>
      <c r="Z584" s="367">
        <f>MAX(Onco!AI591,Onco!BH591)</f>
        <v>0</v>
      </c>
      <c r="AA584" s="367">
        <f>MAX(Onco!AJ591,Onco!BI591)</f>
        <v>0</v>
      </c>
      <c r="AB584" s="367">
        <f>MAX(COUNTIF(Onco!AK591,"Sim"),COUNTIF(Onco!BJ591,"Sim"))</f>
        <v>0</v>
      </c>
      <c r="AC584" s="342"/>
      <c r="AD584" s="367">
        <f>Schisto!P593</f>
        <v>0</v>
      </c>
      <c r="AE584" s="367">
        <f>Schisto!AI593</f>
        <v>0</v>
      </c>
      <c r="AF584" s="367">
        <f>Schisto!AJ593</f>
        <v>0</v>
      </c>
      <c r="AG584" s="367">
        <f>Schisto!AN593</f>
        <v>0</v>
      </c>
      <c r="AH584" s="367">
        <f>Schisto!AO593</f>
        <v>0</v>
      </c>
      <c r="AI584" s="367">
        <f>Schisto!AT593</f>
        <v>0</v>
      </c>
      <c r="AJ584" s="367">
        <f>Schisto!AU593</f>
        <v>0</v>
      </c>
      <c r="AK584" s="367">
        <f>Schisto!AV593</f>
        <v>0</v>
      </c>
      <c r="AL584" s="367">
        <f>Schisto!AW593</f>
        <v>0</v>
      </c>
      <c r="AM584" s="367">
        <f>COUNTIF(Schisto!AX593,"Sim")</f>
        <v>0</v>
      </c>
      <c r="AN584" s="342"/>
      <c r="AO584" s="367">
        <f>HTS!P593</f>
        <v>0</v>
      </c>
      <c r="AP584" s="367">
        <f>MAX(HTS!AK593,HTS!BS593)</f>
        <v>0</v>
      </c>
      <c r="AQ584" s="367">
        <f>MAX(HTS!AL593,HTS!BT593)</f>
        <v>0</v>
      </c>
      <c r="AR584" s="367">
        <f>MAX(HTS!AM593,HTS!BU593)</f>
        <v>0</v>
      </c>
      <c r="AS584" s="367">
        <f>MAX(HTS!AN593,HTS!BV593)</f>
        <v>0</v>
      </c>
      <c r="AT584" s="367">
        <f>MAX(HTS!AO593,HTS!BW593)</f>
        <v>0</v>
      </c>
      <c r="AU584" s="367">
        <f>MAX(HTS!AQ593,HTS!BY593)</f>
        <v>0</v>
      </c>
      <c r="AV584" s="367">
        <f>MAX(HTS!AR593,HTS!BZ593)</f>
        <v>0</v>
      </c>
      <c r="AW584" s="367">
        <f>MAX(HTS!AS593,HTS!CA593)</f>
        <v>0</v>
      </c>
      <c r="AX584" s="367">
        <f>MAX(HTS!AT593,HTS!CB593)</f>
        <v>0</v>
      </c>
      <c r="AY584" s="367">
        <f>MAX(HTS!AU593,HTS!CC593)</f>
        <v>0</v>
      </c>
      <c r="AZ584" s="367">
        <f>MAX(HTS!AV593,HTS!CD593)</f>
        <v>0</v>
      </c>
      <c r="BA584" s="367">
        <f>MAX(HTS!AW593,HTS!CE593)</f>
        <v>0</v>
      </c>
      <c r="BB584" s="367">
        <f>MAX(HTS!AX593,HTS!CF593)</f>
        <v>0</v>
      </c>
      <c r="BC584" s="367">
        <f>MAX(HTS!AY593,HTS!CG593)</f>
        <v>0</v>
      </c>
      <c r="BD584" s="367">
        <f>MAX(HTS!AZ593,HTS!CH593)</f>
        <v>0</v>
      </c>
      <c r="BE584" s="367">
        <f>MAX(HTS!BA593,HTS!CI593)</f>
        <v>0</v>
      </c>
      <c r="BF584" s="367">
        <f>MAX(HTS!BB593,HTS!CJ593)</f>
        <v>0</v>
      </c>
      <c r="BG584" s="367">
        <f>MAX(COUNTIF(HTS!BC593,"Sim"),COUNTIF(HTS!CK593,"Sim"))</f>
        <v>0</v>
      </c>
      <c r="BH584" s="342"/>
      <c r="BI584" s="367">
        <f>Tracoma!Q596</f>
        <v>0</v>
      </c>
      <c r="BJ584" s="367">
        <f>Tracoma!AK596</f>
        <v>0</v>
      </c>
      <c r="BK584" s="367">
        <f>Tracoma!AL596</f>
        <v>0</v>
      </c>
      <c r="BL584" s="367">
        <f>Tracoma!AN596</f>
        <v>0</v>
      </c>
      <c r="BM584" s="367">
        <f>Tracoma!AO596</f>
        <v>0</v>
      </c>
      <c r="BN584" s="367">
        <f>Tracoma!AT596</f>
        <v>0</v>
      </c>
      <c r="BO584" s="367">
        <f>Tracoma!AU596</f>
        <v>0</v>
      </c>
      <c r="BP584" s="367">
        <f>Tracoma!AV596</f>
        <v>0</v>
      </c>
      <c r="BQ584" s="367">
        <f>Tracoma!AW596</f>
        <v>0</v>
      </c>
      <c r="BR584" s="367">
        <f>COUNTIF(Tracoma!AX596,"Sim")</f>
        <v>0</v>
      </c>
      <c r="BS584" s="342"/>
      <c r="BT584" s="367">
        <f t="shared" si="93"/>
        <v>0</v>
      </c>
      <c r="BU584" s="367">
        <f t="shared" si="94"/>
        <v>0</v>
      </c>
      <c r="BV584" s="367">
        <f t="shared" si="95"/>
        <v>0</v>
      </c>
      <c r="BW584" s="367">
        <f t="shared" si="96"/>
        <v>0</v>
      </c>
      <c r="BX584" s="367">
        <f t="shared" si="97"/>
        <v>0</v>
      </c>
      <c r="BY584" s="367">
        <f t="shared" si="100"/>
        <v>0</v>
      </c>
      <c r="BZ584" s="367">
        <f t="shared" si="101"/>
        <v>0</v>
      </c>
      <c r="CA584" s="367">
        <f t="shared" si="102"/>
        <v>0</v>
      </c>
      <c r="CB584" s="367">
        <f t="shared" si="98"/>
        <v>0</v>
      </c>
      <c r="CC584" s="367">
        <f t="shared" si="99"/>
        <v>0</v>
      </c>
    </row>
    <row r="585" spans="2:81" x14ac:dyDescent="0.25">
      <c r="B585" s="150">
        <f>Demografia!B593</f>
        <v>0</v>
      </c>
      <c r="C585" s="150">
        <f>Demografia!C593</f>
        <v>0</v>
      </c>
      <c r="D585" s="151">
        <f>Demografia!D593</f>
        <v>0</v>
      </c>
      <c r="E585" s="56"/>
      <c r="F585" s="151">
        <f>FL!M592</f>
        <v>0</v>
      </c>
      <c r="G585" s="151">
        <f>FL!AE592</f>
        <v>0</v>
      </c>
      <c r="H585" s="151">
        <f>FL!AF592</f>
        <v>0</v>
      </c>
      <c r="I585" s="151">
        <f>FL!AH592</f>
        <v>0</v>
      </c>
      <c r="J585" s="151">
        <f>FL!AI592</f>
        <v>0</v>
      </c>
      <c r="K585" s="151">
        <f>FL!AK592</f>
        <v>0</v>
      </c>
      <c r="L585" s="151">
        <f>FL!AM592</f>
        <v>0</v>
      </c>
      <c r="M585" s="151">
        <f>FL!AN592</f>
        <v>0</v>
      </c>
      <c r="N585" s="151">
        <f>FL!AO592</f>
        <v>0</v>
      </c>
      <c r="O585" s="151">
        <f>FL!AP592</f>
        <v>0</v>
      </c>
      <c r="P585" s="151">
        <f>FL!AQ592</f>
        <v>0</v>
      </c>
      <c r="Q585" s="151">
        <f>COUNTIF(FL!AR592,"Sim")</f>
        <v>0</v>
      </c>
      <c r="R585" s="56"/>
      <c r="S585" s="151">
        <f>Onco!K592</f>
        <v>0</v>
      </c>
      <c r="T585" s="151">
        <f>MAX(Onco!AB592,Onco!BA592)</f>
        <v>0</v>
      </c>
      <c r="U585" s="151">
        <f>MAX(Onco!AC592,Onco!BB592)</f>
        <v>0</v>
      </c>
      <c r="V585" s="151">
        <f>MAX(Onco!AE592,Onco!BD592)</f>
        <v>0</v>
      </c>
      <c r="W585" s="151">
        <f>MAX(Onco!AF592,Onco!BE592)</f>
        <v>0</v>
      </c>
      <c r="X585" s="151">
        <f>MAX(Onco!AG592,Onco!BF592)</f>
        <v>0</v>
      </c>
      <c r="Y585" s="151">
        <f>MAX(Onco!AH592,Onco!BG592)</f>
        <v>0</v>
      </c>
      <c r="Z585" s="151">
        <f>MAX(Onco!AI592,Onco!BH592)</f>
        <v>0</v>
      </c>
      <c r="AA585" s="151">
        <f>MAX(Onco!AJ592,Onco!BI592)</f>
        <v>0</v>
      </c>
      <c r="AB585" s="151">
        <f>MAX(COUNTIF(Onco!AK592,"Sim"),COUNTIF(Onco!BJ592,"Sim"))</f>
        <v>0</v>
      </c>
      <c r="AC585" s="56"/>
      <c r="AD585" s="151">
        <f>Schisto!P594</f>
        <v>0</v>
      </c>
      <c r="AE585" s="151">
        <f>Schisto!AI594</f>
        <v>0</v>
      </c>
      <c r="AF585" s="151">
        <f>Schisto!AJ594</f>
        <v>0</v>
      </c>
      <c r="AG585" s="151">
        <f>Schisto!AN594</f>
        <v>0</v>
      </c>
      <c r="AH585" s="151">
        <f>Schisto!AO594</f>
        <v>0</v>
      </c>
      <c r="AI585" s="151">
        <f>Schisto!AT594</f>
        <v>0</v>
      </c>
      <c r="AJ585" s="151">
        <f>Schisto!AU594</f>
        <v>0</v>
      </c>
      <c r="AK585" s="151">
        <f>Schisto!AV594</f>
        <v>0</v>
      </c>
      <c r="AL585" s="151">
        <f>Schisto!AW594</f>
        <v>0</v>
      </c>
      <c r="AM585" s="151">
        <f>COUNTIF(Schisto!AX594,"Sim")</f>
        <v>0</v>
      </c>
      <c r="AN585" s="56"/>
      <c r="AO585" s="151">
        <f>HTS!P594</f>
        <v>0</v>
      </c>
      <c r="AP585" s="151">
        <f>MAX(HTS!AK594,HTS!BS594)</f>
        <v>0</v>
      </c>
      <c r="AQ585" s="151">
        <f>MAX(HTS!AL594,HTS!BT594)</f>
        <v>0</v>
      </c>
      <c r="AR585" s="151">
        <f>MAX(HTS!AM594,HTS!BU594)</f>
        <v>0</v>
      </c>
      <c r="AS585" s="151">
        <f>MAX(HTS!AN594,HTS!BV594)</f>
        <v>0</v>
      </c>
      <c r="AT585" s="151">
        <f>MAX(HTS!AO594,HTS!BW594)</f>
        <v>0</v>
      </c>
      <c r="AU585" s="151">
        <f>MAX(HTS!AQ594,HTS!BY594)</f>
        <v>0</v>
      </c>
      <c r="AV585" s="151">
        <f>MAX(HTS!AR594,HTS!BZ594)</f>
        <v>0</v>
      </c>
      <c r="AW585" s="151">
        <f>MAX(HTS!AS594,HTS!CA594)</f>
        <v>0</v>
      </c>
      <c r="AX585" s="151">
        <f>MAX(HTS!AT594,HTS!CB594)</f>
        <v>0</v>
      </c>
      <c r="AY585" s="151">
        <f>MAX(HTS!AU594,HTS!CC594)</f>
        <v>0</v>
      </c>
      <c r="AZ585" s="151">
        <f>MAX(HTS!AV594,HTS!CD594)</f>
        <v>0</v>
      </c>
      <c r="BA585" s="151">
        <f>MAX(HTS!AW594,HTS!CE594)</f>
        <v>0</v>
      </c>
      <c r="BB585" s="151">
        <f>MAX(HTS!AX594,HTS!CF594)</f>
        <v>0</v>
      </c>
      <c r="BC585" s="151">
        <f>MAX(HTS!AY594,HTS!CG594)</f>
        <v>0</v>
      </c>
      <c r="BD585" s="151">
        <f>MAX(HTS!AZ594,HTS!CH594)</f>
        <v>0</v>
      </c>
      <c r="BE585" s="151">
        <f>MAX(HTS!BA594,HTS!CI594)</f>
        <v>0</v>
      </c>
      <c r="BF585" s="151">
        <f>MAX(HTS!BB594,HTS!CJ594)</f>
        <v>0</v>
      </c>
      <c r="BG585" s="151">
        <f>MAX(COUNTIF(HTS!BC594,"Sim"),COUNTIF(HTS!CK594,"Sim"))</f>
        <v>0</v>
      </c>
      <c r="BH585" s="56"/>
      <c r="BI585" s="151">
        <f>Tracoma!Q597</f>
        <v>0</v>
      </c>
      <c r="BJ585" s="151">
        <f>Tracoma!AK597</f>
        <v>0</v>
      </c>
      <c r="BK585" s="151">
        <f>Tracoma!AL597</f>
        <v>0</v>
      </c>
      <c r="BL585" s="151">
        <f>Tracoma!AN597</f>
        <v>0</v>
      </c>
      <c r="BM585" s="151">
        <f>Tracoma!AO597</f>
        <v>0</v>
      </c>
      <c r="BN585" s="151">
        <f>Tracoma!AT597</f>
        <v>0</v>
      </c>
      <c r="BO585" s="151">
        <f>Tracoma!AU597</f>
        <v>0</v>
      </c>
      <c r="BP585" s="151">
        <f>Tracoma!AV597</f>
        <v>0</v>
      </c>
      <c r="BQ585" s="151">
        <f>Tracoma!AW597</f>
        <v>0</v>
      </c>
      <c r="BR585" s="151">
        <f>COUNTIF(Tracoma!AX597,"Sim")</f>
        <v>0</v>
      </c>
      <c r="BS585" s="56"/>
      <c r="BT585" s="151">
        <f t="shared" ref="BT585:BT648" si="103">MAX(F585,S585,AD585,AO585,BI585)</f>
        <v>0</v>
      </c>
      <c r="BU585" s="151">
        <f t="shared" ref="BU585:BU648" si="104">MAX(G585,T585,AE585,AP585,BJ585)</f>
        <v>0</v>
      </c>
      <c r="BV585" s="151">
        <f t="shared" ref="BV585:BV648" si="105">MAX(H585,U585,AF585,AQ585,BK585)</f>
        <v>0</v>
      </c>
      <c r="BW585" s="151">
        <f t="shared" ref="BW585:BW648" si="106">MAX(I585,V585,AG585,AU585,BL585)</f>
        <v>0</v>
      </c>
      <c r="BX585" s="151">
        <f t="shared" ref="BX585:BX648" si="107">MAX(J585,W585,AH585,AV585,BM585)</f>
        <v>0</v>
      </c>
      <c r="BY585" s="151">
        <f t="shared" si="100"/>
        <v>0</v>
      </c>
      <c r="BZ585" s="151">
        <f t="shared" si="101"/>
        <v>0</v>
      </c>
      <c r="CA585" s="151">
        <f t="shared" si="102"/>
        <v>0</v>
      </c>
      <c r="CB585" s="151">
        <f t="shared" ref="CB585:CB648" si="108">MAX(P585,AA585,AL585,BF585,BQ585)</f>
        <v>0</v>
      </c>
      <c r="CC585" s="151">
        <f t="shared" ref="CC585:CC648" si="109">MAX(Q585,AB585,AM585,BG585,BR585)</f>
        <v>0</v>
      </c>
    </row>
    <row r="586" spans="2:81" x14ac:dyDescent="0.25">
      <c r="B586" s="366">
        <f>Demografia!B594</f>
        <v>0</v>
      </c>
      <c r="C586" s="366">
        <f>Demografia!C594</f>
        <v>0</v>
      </c>
      <c r="D586" s="367">
        <f>Demografia!D594</f>
        <v>0</v>
      </c>
      <c r="E586" s="342"/>
      <c r="F586" s="367">
        <f>FL!M593</f>
        <v>0</v>
      </c>
      <c r="G586" s="367">
        <f>FL!AE593</f>
        <v>0</v>
      </c>
      <c r="H586" s="367">
        <f>FL!AF593</f>
        <v>0</v>
      </c>
      <c r="I586" s="367">
        <f>FL!AH593</f>
        <v>0</v>
      </c>
      <c r="J586" s="367">
        <f>FL!AI593</f>
        <v>0</v>
      </c>
      <c r="K586" s="367">
        <f>FL!AK593</f>
        <v>0</v>
      </c>
      <c r="L586" s="367">
        <f>FL!AM593</f>
        <v>0</v>
      </c>
      <c r="M586" s="367">
        <f>FL!AN593</f>
        <v>0</v>
      </c>
      <c r="N586" s="367">
        <f>FL!AO593</f>
        <v>0</v>
      </c>
      <c r="O586" s="367">
        <f>FL!AP593</f>
        <v>0</v>
      </c>
      <c r="P586" s="367">
        <f>FL!AQ593</f>
        <v>0</v>
      </c>
      <c r="Q586" s="367">
        <f>COUNTIF(FL!AR593,"Sim")</f>
        <v>0</v>
      </c>
      <c r="R586" s="342"/>
      <c r="S586" s="367">
        <f>Onco!K593</f>
        <v>0</v>
      </c>
      <c r="T586" s="367">
        <f>MAX(Onco!AB593,Onco!BA593)</f>
        <v>0</v>
      </c>
      <c r="U586" s="367">
        <f>MAX(Onco!AC593,Onco!BB593)</f>
        <v>0</v>
      </c>
      <c r="V586" s="367">
        <f>MAX(Onco!AE593,Onco!BD593)</f>
        <v>0</v>
      </c>
      <c r="W586" s="367">
        <f>MAX(Onco!AF593,Onco!BE593)</f>
        <v>0</v>
      </c>
      <c r="X586" s="367">
        <f>MAX(Onco!AG593,Onco!BF593)</f>
        <v>0</v>
      </c>
      <c r="Y586" s="367">
        <f>MAX(Onco!AH593,Onco!BG593)</f>
        <v>0</v>
      </c>
      <c r="Z586" s="367">
        <f>MAX(Onco!AI593,Onco!BH593)</f>
        <v>0</v>
      </c>
      <c r="AA586" s="367">
        <f>MAX(Onco!AJ593,Onco!BI593)</f>
        <v>0</v>
      </c>
      <c r="AB586" s="367">
        <f>MAX(COUNTIF(Onco!AK593,"Sim"),COUNTIF(Onco!BJ593,"Sim"))</f>
        <v>0</v>
      </c>
      <c r="AC586" s="342"/>
      <c r="AD586" s="367">
        <f>Schisto!P595</f>
        <v>0</v>
      </c>
      <c r="AE586" s="367">
        <f>Schisto!AI595</f>
        <v>0</v>
      </c>
      <c r="AF586" s="367">
        <f>Schisto!AJ595</f>
        <v>0</v>
      </c>
      <c r="AG586" s="367">
        <f>Schisto!AN595</f>
        <v>0</v>
      </c>
      <c r="AH586" s="367">
        <f>Schisto!AO595</f>
        <v>0</v>
      </c>
      <c r="AI586" s="367">
        <f>Schisto!AT595</f>
        <v>0</v>
      </c>
      <c r="AJ586" s="367">
        <f>Schisto!AU595</f>
        <v>0</v>
      </c>
      <c r="AK586" s="367">
        <f>Schisto!AV595</f>
        <v>0</v>
      </c>
      <c r="AL586" s="367">
        <f>Schisto!AW595</f>
        <v>0</v>
      </c>
      <c r="AM586" s="367">
        <f>COUNTIF(Schisto!AX595,"Sim")</f>
        <v>0</v>
      </c>
      <c r="AN586" s="342"/>
      <c r="AO586" s="367">
        <f>HTS!P595</f>
        <v>0</v>
      </c>
      <c r="AP586" s="367">
        <f>MAX(HTS!AK595,HTS!BS595)</f>
        <v>0</v>
      </c>
      <c r="AQ586" s="367">
        <f>MAX(HTS!AL595,HTS!BT595)</f>
        <v>0</v>
      </c>
      <c r="AR586" s="367">
        <f>MAX(HTS!AM595,HTS!BU595)</f>
        <v>0</v>
      </c>
      <c r="AS586" s="367">
        <f>MAX(HTS!AN595,HTS!BV595)</f>
        <v>0</v>
      </c>
      <c r="AT586" s="367">
        <f>MAX(HTS!AO595,HTS!BW595)</f>
        <v>0</v>
      </c>
      <c r="AU586" s="367">
        <f>MAX(HTS!AQ595,HTS!BY595)</f>
        <v>0</v>
      </c>
      <c r="AV586" s="367">
        <f>MAX(HTS!AR595,HTS!BZ595)</f>
        <v>0</v>
      </c>
      <c r="AW586" s="367">
        <f>MAX(HTS!AS595,HTS!CA595)</f>
        <v>0</v>
      </c>
      <c r="AX586" s="367">
        <f>MAX(HTS!AT595,HTS!CB595)</f>
        <v>0</v>
      </c>
      <c r="AY586" s="367">
        <f>MAX(HTS!AU595,HTS!CC595)</f>
        <v>0</v>
      </c>
      <c r="AZ586" s="367">
        <f>MAX(HTS!AV595,HTS!CD595)</f>
        <v>0</v>
      </c>
      <c r="BA586" s="367">
        <f>MAX(HTS!AW595,HTS!CE595)</f>
        <v>0</v>
      </c>
      <c r="BB586" s="367">
        <f>MAX(HTS!AX595,HTS!CF595)</f>
        <v>0</v>
      </c>
      <c r="BC586" s="367">
        <f>MAX(HTS!AY595,HTS!CG595)</f>
        <v>0</v>
      </c>
      <c r="BD586" s="367">
        <f>MAX(HTS!AZ595,HTS!CH595)</f>
        <v>0</v>
      </c>
      <c r="BE586" s="367">
        <f>MAX(HTS!BA595,HTS!CI595)</f>
        <v>0</v>
      </c>
      <c r="BF586" s="367">
        <f>MAX(HTS!BB595,HTS!CJ595)</f>
        <v>0</v>
      </c>
      <c r="BG586" s="367">
        <f>MAX(COUNTIF(HTS!BC595,"Sim"),COUNTIF(HTS!CK595,"Sim"))</f>
        <v>0</v>
      </c>
      <c r="BH586" s="342"/>
      <c r="BI586" s="367">
        <f>Tracoma!Q598</f>
        <v>0</v>
      </c>
      <c r="BJ586" s="367">
        <f>Tracoma!AK598</f>
        <v>0</v>
      </c>
      <c r="BK586" s="367">
        <f>Tracoma!AL598</f>
        <v>0</v>
      </c>
      <c r="BL586" s="367">
        <f>Tracoma!AN598</f>
        <v>0</v>
      </c>
      <c r="BM586" s="367">
        <f>Tracoma!AO598</f>
        <v>0</v>
      </c>
      <c r="BN586" s="367">
        <f>Tracoma!AT598</f>
        <v>0</v>
      </c>
      <c r="BO586" s="367">
        <f>Tracoma!AU598</f>
        <v>0</v>
      </c>
      <c r="BP586" s="367">
        <f>Tracoma!AV598</f>
        <v>0</v>
      </c>
      <c r="BQ586" s="367">
        <f>Tracoma!AW598</f>
        <v>0</v>
      </c>
      <c r="BR586" s="367">
        <f>COUNTIF(Tracoma!AX598,"Sim")</f>
        <v>0</v>
      </c>
      <c r="BS586" s="342"/>
      <c r="BT586" s="367">
        <f t="shared" si="103"/>
        <v>0</v>
      </c>
      <c r="BU586" s="367">
        <f t="shared" si="104"/>
        <v>0</v>
      </c>
      <c r="BV586" s="367">
        <f t="shared" si="105"/>
        <v>0</v>
      </c>
      <c r="BW586" s="367">
        <f t="shared" si="106"/>
        <v>0</v>
      </c>
      <c r="BX586" s="367">
        <f t="shared" si="107"/>
        <v>0</v>
      </c>
      <c r="BY586" s="367">
        <f t="shared" ref="BY586:BY649" si="110">MAX(M586,X586,AI586,BC586,BN586)</f>
        <v>0</v>
      </c>
      <c r="BZ586" s="367">
        <f t="shared" ref="BZ586:BZ649" si="111">MAX(N586,Y586,AJ586,BD586,BO586)</f>
        <v>0</v>
      </c>
      <c r="CA586" s="367">
        <f t="shared" ref="CA586:CA649" si="112">MAX(O586,Z586,AK586,BE586,BP586)</f>
        <v>0</v>
      </c>
      <c r="CB586" s="367">
        <f t="shared" si="108"/>
        <v>0</v>
      </c>
      <c r="CC586" s="367">
        <f t="shared" si="109"/>
        <v>0</v>
      </c>
    </row>
    <row r="587" spans="2:81" x14ac:dyDescent="0.25">
      <c r="B587" s="150">
        <f>Demografia!B595</f>
        <v>0</v>
      </c>
      <c r="C587" s="150">
        <f>Demografia!C595</f>
        <v>0</v>
      </c>
      <c r="D587" s="151">
        <f>Demografia!D595</f>
        <v>0</v>
      </c>
      <c r="E587" s="56"/>
      <c r="F587" s="151">
        <f>FL!M594</f>
        <v>0</v>
      </c>
      <c r="G587" s="151">
        <f>FL!AE594</f>
        <v>0</v>
      </c>
      <c r="H587" s="151">
        <f>FL!AF594</f>
        <v>0</v>
      </c>
      <c r="I587" s="151">
        <f>FL!AH594</f>
        <v>0</v>
      </c>
      <c r="J587" s="151">
        <f>FL!AI594</f>
        <v>0</v>
      </c>
      <c r="K587" s="151">
        <f>FL!AK594</f>
        <v>0</v>
      </c>
      <c r="L587" s="151">
        <f>FL!AM594</f>
        <v>0</v>
      </c>
      <c r="M587" s="151">
        <f>FL!AN594</f>
        <v>0</v>
      </c>
      <c r="N587" s="151">
        <f>FL!AO594</f>
        <v>0</v>
      </c>
      <c r="O587" s="151">
        <f>FL!AP594</f>
        <v>0</v>
      </c>
      <c r="P587" s="151">
        <f>FL!AQ594</f>
        <v>0</v>
      </c>
      <c r="Q587" s="151">
        <f>COUNTIF(FL!AR594,"Sim")</f>
        <v>0</v>
      </c>
      <c r="R587" s="56"/>
      <c r="S587" s="151">
        <f>Onco!K594</f>
        <v>0</v>
      </c>
      <c r="T587" s="151">
        <f>MAX(Onco!AB594,Onco!BA594)</f>
        <v>0</v>
      </c>
      <c r="U587" s="151">
        <f>MAX(Onco!AC594,Onco!BB594)</f>
        <v>0</v>
      </c>
      <c r="V587" s="151">
        <f>MAX(Onco!AE594,Onco!BD594)</f>
        <v>0</v>
      </c>
      <c r="W587" s="151">
        <f>MAX(Onco!AF594,Onco!BE594)</f>
        <v>0</v>
      </c>
      <c r="X587" s="151">
        <f>MAX(Onco!AG594,Onco!BF594)</f>
        <v>0</v>
      </c>
      <c r="Y587" s="151">
        <f>MAX(Onco!AH594,Onco!BG594)</f>
        <v>0</v>
      </c>
      <c r="Z587" s="151">
        <f>MAX(Onco!AI594,Onco!BH594)</f>
        <v>0</v>
      </c>
      <c r="AA587" s="151">
        <f>MAX(Onco!AJ594,Onco!BI594)</f>
        <v>0</v>
      </c>
      <c r="AB587" s="151">
        <f>MAX(COUNTIF(Onco!AK594,"Sim"),COUNTIF(Onco!BJ594,"Sim"))</f>
        <v>0</v>
      </c>
      <c r="AC587" s="56"/>
      <c r="AD587" s="151">
        <f>Schisto!P596</f>
        <v>0</v>
      </c>
      <c r="AE587" s="151">
        <f>Schisto!AI596</f>
        <v>0</v>
      </c>
      <c r="AF587" s="151">
        <f>Schisto!AJ596</f>
        <v>0</v>
      </c>
      <c r="AG587" s="151">
        <f>Schisto!AN596</f>
        <v>0</v>
      </c>
      <c r="AH587" s="151">
        <f>Schisto!AO596</f>
        <v>0</v>
      </c>
      <c r="AI587" s="151">
        <f>Schisto!AT596</f>
        <v>0</v>
      </c>
      <c r="AJ587" s="151">
        <f>Schisto!AU596</f>
        <v>0</v>
      </c>
      <c r="AK587" s="151">
        <f>Schisto!AV596</f>
        <v>0</v>
      </c>
      <c r="AL587" s="151">
        <f>Schisto!AW596</f>
        <v>0</v>
      </c>
      <c r="AM587" s="151">
        <f>COUNTIF(Schisto!AX596,"Sim")</f>
        <v>0</v>
      </c>
      <c r="AN587" s="56"/>
      <c r="AO587" s="151">
        <f>HTS!P596</f>
        <v>0</v>
      </c>
      <c r="AP587" s="151">
        <f>MAX(HTS!AK596,HTS!BS596)</f>
        <v>0</v>
      </c>
      <c r="AQ587" s="151">
        <f>MAX(HTS!AL596,HTS!BT596)</f>
        <v>0</v>
      </c>
      <c r="AR587" s="151">
        <f>MAX(HTS!AM596,HTS!BU596)</f>
        <v>0</v>
      </c>
      <c r="AS587" s="151">
        <f>MAX(HTS!AN596,HTS!BV596)</f>
        <v>0</v>
      </c>
      <c r="AT587" s="151">
        <f>MAX(HTS!AO596,HTS!BW596)</f>
        <v>0</v>
      </c>
      <c r="AU587" s="151">
        <f>MAX(HTS!AQ596,HTS!BY596)</f>
        <v>0</v>
      </c>
      <c r="AV587" s="151">
        <f>MAX(HTS!AR596,HTS!BZ596)</f>
        <v>0</v>
      </c>
      <c r="AW587" s="151">
        <f>MAX(HTS!AS596,HTS!CA596)</f>
        <v>0</v>
      </c>
      <c r="AX587" s="151">
        <f>MAX(HTS!AT596,HTS!CB596)</f>
        <v>0</v>
      </c>
      <c r="AY587" s="151">
        <f>MAX(HTS!AU596,HTS!CC596)</f>
        <v>0</v>
      </c>
      <c r="AZ587" s="151">
        <f>MAX(HTS!AV596,HTS!CD596)</f>
        <v>0</v>
      </c>
      <c r="BA587" s="151">
        <f>MAX(HTS!AW596,HTS!CE596)</f>
        <v>0</v>
      </c>
      <c r="BB587" s="151">
        <f>MAX(HTS!AX596,HTS!CF596)</f>
        <v>0</v>
      </c>
      <c r="BC587" s="151">
        <f>MAX(HTS!AY596,HTS!CG596)</f>
        <v>0</v>
      </c>
      <c r="BD587" s="151">
        <f>MAX(HTS!AZ596,HTS!CH596)</f>
        <v>0</v>
      </c>
      <c r="BE587" s="151">
        <f>MAX(HTS!BA596,HTS!CI596)</f>
        <v>0</v>
      </c>
      <c r="BF587" s="151">
        <f>MAX(HTS!BB596,HTS!CJ596)</f>
        <v>0</v>
      </c>
      <c r="BG587" s="151">
        <f>MAX(COUNTIF(HTS!BC596,"Sim"),COUNTIF(HTS!CK596,"Sim"))</f>
        <v>0</v>
      </c>
      <c r="BH587" s="56"/>
      <c r="BI587" s="151">
        <f>Tracoma!Q599</f>
        <v>0</v>
      </c>
      <c r="BJ587" s="151">
        <f>Tracoma!AK599</f>
        <v>0</v>
      </c>
      <c r="BK587" s="151">
        <f>Tracoma!AL599</f>
        <v>0</v>
      </c>
      <c r="BL587" s="151">
        <f>Tracoma!AN599</f>
        <v>0</v>
      </c>
      <c r="BM587" s="151">
        <f>Tracoma!AO599</f>
        <v>0</v>
      </c>
      <c r="BN587" s="151">
        <f>Tracoma!AT599</f>
        <v>0</v>
      </c>
      <c r="BO587" s="151">
        <f>Tracoma!AU599</f>
        <v>0</v>
      </c>
      <c r="BP587" s="151">
        <f>Tracoma!AV599</f>
        <v>0</v>
      </c>
      <c r="BQ587" s="151">
        <f>Tracoma!AW599</f>
        <v>0</v>
      </c>
      <c r="BR587" s="151">
        <f>COUNTIF(Tracoma!AX599,"Sim")</f>
        <v>0</v>
      </c>
      <c r="BS587" s="56"/>
      <c r="BT587" s="151">
        <f t="shared" si="103"/>
        <v>0</v>
      </c>
      <c r="BU587" s="151">
        <f t="shared" si="104"/>
        <v>0</v>
      </c>
      <c r="BV587" s="151">
        <f t="shared" si="105"/>
        <v>0</v>
      </c>
      <c r="BW587" s="151">
        <f t="shared" si="106"/>
        <v>0</v>
      </c>
      <c r="BX587" s="151">
        <f t="shared" si="107"/>
        <v>0</v>
      </c>
      <c r="BY587" s="151">
        <f t="shared" si="110"/>
        <v>0</v>
      </c>
      <c r="BZ587" s="151">
        <f t="shared" si="111"/>
        <v>0</v>
      </c>
      <c r="CA587" s="151">
        <f t="shared" si="112"/>
        <v>0</v>
      </c>
      <c r="CB587" s="151">
        <f t="shared" si="108"/>
        <v>0</v>
      </c>
      <c r="CC587" s="151">
        <f t="shared" si="109"/>
        <v>0</v>
      </c>
    </row>
    <row r="588" spans="2:81" x14ac:dyDescent="0.25">
      <c r="B588" s="366">
        <f>Demografia!B596</f>
        <v>0</v>
      </c>
      <c r="C588" s="366">
        <f>Demografia!C596</f>
        <v>0</v>
      </c>
      <c r="D588" s="367">
        <f>Demografia!D596</f>
        <v>0</v>
      </c>
      <c r="E588" s="342"/>
      <c r="F588" s="367">
        <f>FL!M595</f>
        <v>0</v>
      </c>
      <c r="G588" s="367">
        <f>FL!AE595</f>
        <v>0</v>
      </c>
      <c r="H588" s="367">
        <f>FL!AF595</f>
        <v>0</v>
      </c>
      <c r="I588" s="367">
        <f>FL!AH595</f>
        <v>0</v>
      </c>
      <c r="J588" s="367">
        <f>FL!AI595</f>
        <v>0</v>
      </c>
      <c r="K588" s="367">
        <f>FL!AK595</f>
        <v>0</v>
      </c>
      <c r="L588" s="367">
        <f>FL!AM595</f>
        <v>0</v>
      </c>
      <c r="M588" s="367">
        <f>FL!AN595</f>
        <v>0</v>
      </c>
      <c r="N588" s="367">
        <f>FL!AO595</f>
        <v>0</v>
      </c>
      <c r="O588" s="367">
        <f>FL!AP595</f>
        <v>0</v>
      </c>
      <c r="P588" s="367">
        <f>FL!AQ595</f>
        <v>0</v>
      </c>
      <c r="Q588" s="367">
        <f>COUNTIF(FL!AR595,"Sim")</f>
        <v>0</v>
      </c>
      <c r="R588" s="342"/>
      <c r="S588" s="367">
        <f>Onco!K595</f>
        <v>0</v>
      </c>
      <c r="T588" s="367">
        <f>MAX(Onco!AB595,Onco!BA595)</f>
        <v>0</v>
      </c>
      <c r="U588" s="367">
        <f>MAX(Onco!AC595,Onco!BB595)</f>
        <v>0</v>
      </c>
      <c r="V588" s="367">
        <f>MAX(Onco!AE595,Onco!BD595)</f>
        <v>0</v>
      </c>
      <c r="W588" s="367">
        <f>MAX(Onco!AF595,Onco!BE595)</f>
        <v>0</v>
      </c>
      <c r="X588" s="367">
        <f>MAX(Onco!AG595,Onco!BF595)</f>
        <v>0</v>
      </c>
      <c r="Y588" s="367">
        <f>MAX(Onco!AH595,Onco!BG595)</f>
        <v>0</v>
      </c>
      <c r="Z588" s="367">
        <f>MAX(Onco!AI595,Onco!BH595)</f>
        <v>0</v>
      </c>
      <c r="AA588" s="367">
        <f>MAX(Onco!AJ595,Onco!BI595)</f>
        <v>0</v>
      </c>
      <c r="AB588" s="367">
        <f>MAX(COUNTIF(Onco!AK595,"Sim"),COUNTIF(Onco!BJ595,"Sim"))</f>
        <v>0</v>
      </c>
      <c r="AC588" s="342"/>
      <c r="AD588" s="367">
        <f>Schisto!P597</f>
        <v>0</v>
      </c>
      <c r="AE588" s="367">
        <f>Schisto!AI597</f>
        <v>0</v>
      </c>
      <c r="AF588" s="367">
        <f>Schisto!AJ597</f>
        <v>0</v>
      </c>
      <c r="AG588" s="367">
        <f>Schisto!AN597</f>
        <v>0</v>
      </c>
      <c r="AH588" s="367">
        <f>Schisto!AO597</f>
        <v>0</v>
      </c>
      <c r="AI588" s="367">
        <f>Schisto!AT597</f>
        <v>0</v>
      </c>
      <c r="AJ588" s="367">
        <f>Schisto!AU597</f>
        <v>0</v>
      </c>
      <c r="AK588" s="367">
        <f>Schisto!AV597</f>
        <v>0</v>
      </c>
      <c r="AL588" s="367">
        <f>Schisto!AW597</f>
        <v>0</v>
      </c>
      <c r="AM588" s="367">
        <f>COUNTIF(Schisto!AX597,"Sim")</f>
        <v>0</v>
      </c>
      <c r="AN588" s="342"/>
      <c r="AO588" s="367">
        <f>HTS!P597</f>
        <v>0</v>
      </c>
      <c r="AP588" s="367">
        <f>MAX(HTS!AK597,HTS!BS597)</f>
        <v>0</v>
      </c>
      <c r="AQ588" s="367">
        <f>MAX(HTS!AL597,HTS!BT597)</f>
        <v>0</v>
      </c>
      <c r="AR588" s="367">
        <f>MAX(HTS!AM597,HTS!BU597)</f>
        <v>0</v>
      </c>
      <c r="AS588" s="367">
        <f>MAX(HTS!AN597,HTS!BV597)</f>
        <v>0</v>
      </c>
      <c r="AT588" s="367">
        <f>MAX(HTS!AO597,HTS!BW597)</f>
        <v>0</v>
      </c>
      <c r="AU588" s="367">
        <f>MAX(HTS!AQ597,HTS!BY597)</f>
        <v>0</v>
      </c>
      <c r="AV588" s="367">
        <f>MAX(HTS!AR597,HTS!BZ597)</f>
        <v>0</v>
      </c>
      <c r="AW588" s="367">
        <f>MAX(HTS!AS597,HTS!CA597)</f>
        <v>0</v>
      </c>
      <c r="AX588" s="367">
        <f>MAX(HTS!AT597,HTS!CB597)</f>
        <v>0</v>
      </c>
      <c r="AY588" s="367">
        <f>MAX(HTS!AU597,HTS!CC597)</f>
        <v>0</v>
      </c>
      <c r="AZ588" s="367">
        <f>MAX(HTS!AV597,HTS!CD597)</f>
        <v>0</v>
      </c>
      <c r="BA588" s="367">
        <f>MAX(HTS!AW597,HTS!CE597)</f>
        <v>0</v>
      </c>
      <c r="BB588" s="367">
        <f>MAX(HTS!AX597,HTS!CF597)</f>
        <v>0</v>
      </c>
      <c r="BC588" s="367">
        <f>MAX(HTS!AY597,HTS!CG597)</f>
        <v>0</v>
      </c>
      <c r="BD588" s="367">
        <f>MAX(HTS!AZ597,HTS!CH597)</f>
        <v>0</v>
      </c>
      <c r="BE588" s="367">
        <f>MAX(HTS!BA597,HTS!CI597)</f>
        <v>0</v>
      </c>
      <c r="BF588" s="367">
        <f>MAX(HTS!BB597,HTS!CJ597)</f>
        <v>0</v>
      </c>
      <c r="BG588" s="367">
        <f>MAX(COUNTIF(HTS!BC597,"Sim"),COUNTIF(HTS!CK597,"Sim"))</f>
        <v>0</v>
      </c>
      <c r="BH588" s="342"/>
      <c r="BI588" s="367">
        <f>Tracoma!Q600</f>
        <v>0</v>
      </c>
      <c r="BJ588" s="367">
        <f>Tracoma!AK600</f>
        <v>0</v>
      </c>
      <c r="BK588" s="367">
        <f>Tracoma!AL600</f>
        <v>0</v>
      </c>
      <c r="BL588" s="367">
        <f>Tracoma!AN600</f>
        <v>0</v>
      </c>
      <c r="BM588" s="367">
        <f>Tracoma!AO600</f>
        <v>0</v>
      </c>
      <c r="BN588" s="367">
        <f>Tracoma!AT600</f>
        <v>0</v>
      </c>
      <c r="BO588" s="367">
        <f>Tracoma!AU600</f>
        <v>0</v>
      </c>
      <c r="BP588" s="367">
        <f>Tracoma!AV600</f>
        <v>0</v>
      </c>
      <c r="BQ588" s="367">
        <f>Tracoma!AW600</f>
        <v>0</v>
      </c>
      <c r="BR588" s="367">
        <f>COUNTIF(Tracoma!AX600,"Sim")</f>
        <v>0</v>
      </c>
      <c r="BS588" s="342"/>
      <c r="BT588" s="367">
        <f t="shared" si="103"/>
        <v>0</v>
      </c>
      <c r="BU588" s="367">
        <f t="shared" si="104"/>
        <v>0</v>
      </c>
      <c r="BV588" s="367">
        <f t="shared" si="105"/>
        <v>0</v>
      </c>
      <c r="BW588" s="367">
        <f t="shared" si="106"/>
        <v>0</v>
      </c>
      <c r="BX588" s="367">
        <f t="shared" si="107"/>
        <v>0</v>
      </c>
      <c r="BY588" s="367">
        <f t="shared" si="110"/>
        <v>0</v>
      </c>
      <c r="BZ588" s="367">
        <f t="shared" si="111"/>
        <v>0</v>
      </c>
      <c r="CA588" s="367">
        <f t="shared" si="112"/>
        <v>0</v>
      </c>
      <c r="CB588" s="367">
        <f t="shared" si="108"/>
        <v>0</v>
      </c>
      <c r="CC588" s="367">
        <f t="shared" si="109"/>
        <v>0</v>
      </c>
    </row>
    <row r="589" spans="2:81" x14ac:dyDescent="0.25">
      <c r="B589" s="150">
        <f>Demografia!B597</f>
        <v>0</v>
      </c>
      <c r="C589" s="150">
        <f>Demografia!C597</f>
        <v>0</v>
      </c>
      <c r="D589" s="151">
        <f>Demografia!D597</f>
        <v>0</v>
      </c>
      <c r="E589" s="56"/>
      <c r="F589" s="151">
        <f>FL!M596</f>
        <v>0</v>
      </c>
      <c r="G589" s="151">
        <f>FL!AE596</f>
        <v>0</v>
      </c>
      <c r="H589" s="151">
        <f>FL!AF596</f>
        <v>0</v>
      </c>
      <c r="I589" s="151">
        <f>FL!AH596</f>
        <v>0</v>
      </c>
      <c r="J589" s="151">
        <f>FL!AI596</f>
        <v>0</v>
      </c>
      <c r="K589" s="151">
        <f>FL!AK596</f>
        <v>0</v>
      </c>
      <c r="L589" s="151">
        <f>FL!AM596</f>
        <v>0</v>
      </c>
      <c r="M589" s="151">
        <f>FL!AN596</f>
        <v>0</v>
      </c>
      <c r="N589" s="151">
        <f>FL!AO596</f>
        <v>0</v>
      </c>
      <c r="O589" s="151">
        <f>FL!AP596</f>
        <v>0</v>
      </c>
      <c r="P589" s="151">
        <f>FL!AQ596</f>
        <v>0</v>
      </c>
      <c r="Q589" s="151">
        <f>COUNTIF(FL!AR596,"Sim")</f>
        <v>0</v>
      </c>
      <c r="R589" s="56"/>
      <c r="S589" s="151">
        <f>Onco!K596</f>
        <v>0</v>
      </c>
      <c r="T589" s="151">
        <f>MAX(Onco!AB596,Onco!BA596)</f>
        <v>0</v>
      </c>
      <c r="U589" s="151">
        <f>MAX(Onco!AC596,Onco!BB596)</f>
        <v>0</v>
      </c>
      <c r="V589" s="151">
        <f>MAX(Onco!AE596,Onco!BD596)</f>
        <v>0</v>
      </c>
      <c r="W589" s="151">
        <f>MAX(Onco!AF596,Onco!BE596)</f>
        <v>0</v>
      </c>
      <c r="X589" s="151">
        <f>MAX(Onco!AG596,Onco!BF596)</f>
        <v>0</v>
      </c>
      <c r="Y589" s="151">
        <f>MAX(Onco!AH596,Onco!BG596)</f>
        <v>0</v>
      </c>
      <c r="Z589" s="151">
        <f>MAX(Onco!AI596,Onco!BH596)</f>
        <v>0</v>
      </c>
      <c r="AA589" s="151">
        <f>MAX(Onco!AJ596,Onco!BI596)</f>
        <v>0</v>
      </c>
      <c r="AB589" s="151">
        <f>MAX(COUNTIF(Onco!AK596,"Sim"),COUNTIF(Onco!BJ596,"Sim"))</f>
        <v>0</v>
      </c>
      <c r="AC589" s="56"/>
      <c r="AD589" s="151">
        <f>Schisto!P598</f>
        <v>0</v>
      </c>
      <c r="AE589" s="151">
        <f>Schisto!AI598</f>
        <v>0</v>
      </c>
      <c r="AF589" s="151">
        <f>Schisto!AJ598</f>
        <v>0</v>
      </c>
      <c r="AG589" s="151">
        <f>Schisto!AN598</f>
        <v>0</v>
      </c>
      <c r="AH589" s="151">
        <f>Schisto!AO598</f>
        <v>0</v>
      </c>
      <c r="AI589" s="151">
        <f>Schisto!AT598</f>
        <v>0</v>
      </c>
      <c r="AJ589" s="151">
        <f>Schisto!AU598</f>
        <v>0</v>
      </c>
      <c r="AK589" s="151">
        <f>Schisto!AV598</f>
        <v>0</v>
      </c>
      <c r="AL589" s="151">
        <f>Schisto!AW598</f>
        <v>0</v>
      </c>
      <c r="AM589" s="151">
        <f>COUNTIF(Schisto!AX598,"Sim")</f>
        <v>0</v>
      </c>
      <c r="AN589" s="56"/>
      <c r="AO589" s="151">
        <f>HTS!P598</f>
        <v>0</v>
      </c>
      <c r="AP589" s="151">
        <f>MAX(HTS!AK598,HTS!BS598)</f>
        <v>0</v>
      </c>
      <c r="AQ589" s="151">
        <f>MAX(HTS!AL598,HTS!BT598)</f>
        <v>0</v>
      </c>
      <c r="AR589" s="151">
        <f>MAX(HTS!AM598,HTS!BU598)</f>
        <v>0</v>
      </c>
      <c r="AS589" s="151">
        <f>MAX(HTS!AN598,HTS!BV598)</f>
        <v>0</v>
      </c>
      <c r="AT589" s="151">
        <f>MAX(HTS!AO598,HTS!BW598)</f>
        <v>0</v>
      </c>
      <c r="AU589" s="151">
        <f>MAX(HTS!AQ598,HTS!BY598)</f>
        <v>0</v>
      </c>
      <c r="AV589" s="151">
        <f>MAX(HTS!AR598,HTS!BZ598)</f>
        <v>0</v>
      </c>
      <c r="AW589" s="151">
        <f>MAX(HTS!AS598,HTS!CA598)</f>
        <v>0</v>
      </c>
      <c r="AX589" s="151">
        <f>MAX(HTS!AT598,HTS!CB598)</f>
        <v>0</v>
      </c>
      <c r="AY589" s="151">
        <f>MAX(HTS!AU598,HTS!CC598)</f>
        <v>0</v>
      </c>
      <c r="AZ589" s="151">
        <f>MAX(HTS!AV598,HTS!CD598)</f>
        <v>0</v>
      </c>
      <c r="BA589" s="151">
        <f>MAX(HTS!AW598,HTS!CE598)</f>
        <v>0</v>
      </c>
      <c r="BB589" s="151">
        <f>MAX(HTS!AX598,HTS!CF598)</f>
        <v>0</v>
      </c>
      <c r="BC589" s="151">
        <f>MAX(HTS!AY598,HTS!CG598)</f>
        <v>0</v>
      </c>
      <c r="BD589" s="151">
        <f>MAX(HTS!AZ598,HTS!CH598)</f>
        <v>0</v>
      </c>
      <c r="BE589" s="151">
        <f>MAX(HTS!BA598,HTS!CI598)</f>
        <v>0</v>
      </c>
      <c r="BF589" s="151">
        <f>MAX(HTS!BB598,HTS!CJ598)</f>
        <v>0</v>
      </c>
      <c r="BG589" s="151">
        <f>MAX(COUNTIF(HTS!BC598,"Sim"),COUNTIF(HTS!CK598,"Sim"))</f>
        <v>0</v>
      </c>
      <c r="BH589" s="56"/>
      <c r="BI589" s="151">
        <f>Tracoma!Q601</f>
        <v>0</v>
      </c>
      <c r="BJ589" s="151">
        <f>Tracoma!AK601</f>
        <v>0</v>
      </c>
      <c r="BK589" s="151">
        <f>Tracoma!AL601</f>
        <v>0</v>
      </c>
      <c r="BL589" s="151">
        <f>Tracoma!AN601</f>
        <v>0</v>
      </c>
      <c r="BM589" s="151">
        <f>Tracoma!AO601</f>
        <v>0</v>
      </c>
      <c r="BN589" s="151">
        <f>Tracoma!AT601</f>
        <v>0</v>
      </c>
      <c r="BO589" s="151">
        <f>Tracoma!AU601</f>
        <v>0</v>
      </c>
      <c r="BP589" s="151">
        <f>Tracoma!AV601</f>
        <v>0</v>
      </c>
      <c r="BQ589" s="151">
        <f>Tracoma!AW601</f>
        <v>0</v>
      </c>
      <c r="BR589" s="151">
        <f>COUNTIF(Tracoma!AX601,"Sim")</f>
        <v>0</v>
      </c>
      <c r="BS589" s="56"/>
      <c r="BT589" s="151">
        <f t="shared" si="103"/>
        <v>0</v>
      </c>
      <c r="BU589" s="151">
        <f t="shared" si="104"/>
        <v>0</v>
      </c>
      <c r="BV589" s="151">
        <f t="shared" si="105"/>
        <v>0</v>
      </c>
      <c r="BW589" s="151">
        <f t="shared" si="106"/>
        <v>0</v>
      </c>
      <c r="BX589" s="151">
        <f t="shared" si="107"/>
        <v>0</v>
      </c>
      <c r="BY589" s="151">
        <f t="shared" si="110"/>
        <v>0</v>
      </c>
      <c r="BZ589" s="151">
        <f t="shared" si="111"/>
        <v>0</v>
      </c>
      <c r="CA589" s="151">
        <f t="shared" si="112"/>
        <v>0</v>
      </c>
      <c r="CB589" s="151">
        <f t="shared" si="108"/>
        <v>0</v>
      </c>
      <c r="CC589" s="151">
        <f t="shared" si="109"/>
        <v>0</v>
      </c>
    </row>
    <row r="590" spans="2:81" x14ac:dyDescent="0.25">
      <c r="B590" s="366">
        <f>Demografia!B598</f>
        <v>0</v>
      </c>
      <c r="C590" s="366">
        <f>Demografia!C598</f>
        <v>0</v>
      </c>
      <c r="D590" s="367">
        <f>Demografia!D598</f>
        <v>0</v>
      </c>
      <c r="E590" s="342"/>
      <c r="F590" s="367">
        <f>FL!M597</f>
        <v>0</v>
      </c>
      <c r="G590" s="367">
        <f>FL!AE597</f>
        <v>0</v>
      </c>
      <c r="H590" s="367">
        <f>FL!AF597</f>
        <v>0</v>
      </c>
      <c r="I590" s="367">
        <f>FL!AH597</f>
        <v>0</v>
      </c>
      <c r="J590" s="367">
        <f>FL!AI597</f>
        <v>0</v>
      </c>
      <c r="K590" s="367">
        <f>FL!AK597</f>
        <v>0</v>
      </c>
      <c r="L590" s="367">
        <f>FL!AM597</f>
        <v>0</v>
      </c>
      <c r="M590" s="367">
        <f>FL!AN597</f>
        <v>0</v>
      </c>
      <c r="N590" s="367">
        <f>FL!AO597</f>
        <v>0</v>
      </c>
      <c r="O590" s="367">
        <f>FL!AP597</f>
        <v>0</v>
      </c>
      <c r="P590" s="367">
        <f>FL!AQ597</f>
        <v>0</v>
      </c>
      <c r="Q590" s="367">
        <f>COUNTIF(FL!AR597,"Sim")</f>
        <v>0</v>
      </c>
      <c r="R590" s="342"/>
      <c r="S590" s="367">
        <f>Onco!K597</f>
        <v>0</v>
      </c>
      <c r="T590" s="367">
        <f>MAX(Onco!AB597,Onco!BA597)</f>
        <v>0</v>
      </c>
      <c r="U590" s="367">
        <f>MAX(Onco!AC597,Onco!BB597)</f>
        <v>0</v>
      </c>
      <c r="V590" s="367">
        <f>MAX(Onco!AE597,Onco!BD597)</f>
        <v>0</v>
      </c>
      <c r="W590" s="367">
        <f>MAX(Onco!AF597,Onco!BE597)</f>
        <v>0</v>
      </c>
      <c r="X590" s="367">
        <f>MAX(Onco!AG597,Onco!BF597)</f>
        <v>0</v>
      </c>
      <c r="Y590" s="367">
        <f>MAX(Onco!AH597,Onco!BG597)</f>
        <v>0</v>
      </c>
      <c r="Z590" s="367">
        <f>MAX(Onco!AI597,Onco!BH597)</f>
        <v>0</v>
      </c>
      <c r="AA590" s="367">
        <f>MAX(Onco!AJ597,Onco!BI597)</f>
        <v>0</v>
      </c>
      <c r="AB590" s="367">
        <f>MAX(COUNTIF(Onco!AK597,"Sim"),COUNTIF(Onco!BJ597,"Sim"))</f>
        <v>0</v>
      </c>
      <c r="AC590" s="342"/>
      <c r="AD590" s="367">
        <f>Schisto!P599</f>
        <v>0</v>
      </c>
      <c r="AE590" s="367">
        <f>Schisto!AI599</f>
        <v>0</v>
      </c>
      <c r="AF590" s="367">
        <f>Schisto!AJ599</f>
        <v>0</v>
      </c>
      <c r="AG590" s="367">
        <f>Schisto!AN599</f>
        <v>0</v>
      </c>
      <c r="AH590" s="367">
        <f>Schisto!AO599</f>
        <v>0</v>
      </c>
      <c r="AI590" s="367">
        <f>Schisto!AT599</f>
        <v>0</v>
      </c>
      <c r="AJ590" s="367">
        <f>Schisto!AU599</f>
        <v>0</v>
      </c>
      <c r="AK590" s="367">
        <f>Schisto!AV599</f>
        <v>0</v>
      </c>
      <c r="AL590" s="367">
        <f>Schisto!AW599</f>
        <v>0</v>
      </c>
      <c r="AM590" s="367">
        <f>COUNTIF(Schisto!AX599,"Sim")</f>
        <v>0</v>
      </c>
      <c r="AN590" s="342"/>
      <c r="AO590" s="367">
        <f>HTS!P599</f>
        <v>0</v>
      </c>
      <c r="AP590" s="367">
        <f>MAX(HTS!AK599,HTS!BS599)</f>
        <v>0</v>
      </c>
      <c r="AQ590" s="367">
        <f>MAX(HTS!AL599,HTS!BT599)</f>
        <v>0</v>
      </c>
      <c r="AR590" s="367">
        <f>MAX(HTS!AM599,HTS!BU599)</f>
        <v>0</v>
      </c>
      <c r="AS590" s="367">
        <f>MAX(HTS!AN599,HTS!BV599)</f>
        <v>0</v>
      </c>
      <c r="AT590" s="367">
        <f>MAX(HTS!AO599,HTS!BW599)</f>
        <v>0</v>
      </c>
      <c r="AU590" s="367">
        <f>MAX(HTS!AQ599,HTS!BY599)</f>
        <v>0</v>
      </c>
      <c r="AV590" s="367">
        <f>MAX(HTS!AR599,HTS!BZ599)</f>
        <v>0</v>
      </c>
      <c r="AW590" s="367">
        <f>MAX(HTS!AS599,HTS!CA599)</f>
        <v>0</v>
      </c>
      <c r="AX590" s="367">
        <f>MAX(HTS!AT599,HTS!CB599)</f>
        <v>0</v>
      </c>
      <c r="AY590" s="367">
        <f>MAX(HTS!AU599,HTS!CC599)</f>
        <v>0</v>
      </c>
      <c r="AZ590" s="367">
        <f>MAX(HTS!AV599,HTS!CD599)</f>
        <v>0</v>
      </c>
      <c r="BA590" s="367">
        <f>MAX(HTS!AW599,HTS!CE599)</f>
        <v>0</v>
      </c>
      <c r="BB590" s="367">
        <f>MAX(HTS!AX599,HTS!CF599)</f>
        <v>0</v>
      </c>
      <c r="BC590" s="367">
        <f>MAX(HTS!AY599,HTS!CG599)</f>
        <v>0</v>
      </c>
      <c r="BD590" s="367">
        <f>MAX(HTS!AZ599,HTS!CH599)</f>
        <v>0</v>
      </c>
      <c r="BE590" s="367">
        <f>MAX(HTS!BA599,HTS!CI599)</f>
        <v>0</v>
      </c>
      <c r="BF590" s="367">
        <f>MAX(HTS!BB599,HTS!CJ599)</f>
        <v>0</v>
      </c>
      <c r="BG590" s="367">
        <f>MAX(COUNTIF(HTS!BC599,"Sim"),COUNTIF(HTS!CK599,"Sim"))</f>
        <v>0</v>
      </c>
      <c r="BH590" s="342"/>
      <c r="BI590" s="367">
        <f>Tracoma!Q602</f>
        <v>0</v>
      </c>
      <c r="BJ590" s="367">
        <f>Tracoma!AK602</f>
        <v>0</v>
      </c>
      <c r="BK590" s="367">
        <f>Tracoma!AL602</f>
        <v>0</v>
      </c>
      <c r="BL590" s="367">
        <f>Tracoma!AN602</f>
        <v>0</v>
      </c>
      <c r="BM590" s="367">
        <f>Tracoma!AO602</f>
        <v>0</v>
      </c>
      <c r="BN590" s="367">
        <f>Tracoma!AT602</f>
        <v>0</v>
      </c>
      <c r="BO590" s="367">
        <f>Tracoma!AU602</f>
        <v>0</v>
      </c>
      <c r="BP590" s="367">
        <f>Tracoma!AV602</f>
        <v>0</v>
      </c>
      <c r="BQ590" s="367">
        <f>Tracoma!AW602</f>
        <v>0</v>
      </c>
      <c r="BR590" s="367">
        <f>COUNTIF(Tracoma!AX602,"Sim")</f>
        <v>0</v>
      </c>
      <c r="BS590" s="342"/>
      <c r="BT590" s="367">
        <f t="shared" si="103"/>
        <v>0</v>
      </c>
      <c r="BU590" s="367">
        <f t="shared" si="104"/>
        <v>0</v>
      </c>
      <c r="BV590" s="367">
        <f t="shared" si="105"/>
        <v>0</v>
      </c>
      <c r="BW590" s="367">
        <f t="shared" si="106"/>
        <v>0</v>
      </c>
      <c r="BX590" s="367">
        <f t="shared" si="107"/>
        <v>0</v>
      </c>
      <c r="BY590" s="367">
        <f t="shared" si="110"/>
        <v>0</v>
      </c>
      <c r="BZ590" s="367">
        <f t="shared" si="111"/>
        <v>0</v>
      </c>
      <c r="CA590" s="367">
        <f t="shared" si="112"/>
        <v>0</v>
      </c>
      <c r="CB590" s="367">
        <f t="shared" si="108"/>
        <v>0</v>
      </c>
      <c r="CC590" s="367">
        <f t="shared" si="109"/>
        <v>0</v>
      </c>
    </row>
    <row r="591" spans="2:81" x14ac:dyDescent="0.25">
      <c r="B591" s="150">
        <f>Demografia!B599</f>
        <v>0</v>
      </c>
      <c r="C591" s="150">
        <f>Demografia!C599</f>
        <v>0</v>
      </c>
      <c r="D591" s="151">
        <f>Demografia!D599</f>
        <v>0</v>
      </c>
      <c r="E591" s="56"/>
      <c r="F591" s="151">
        <f>FL!M598</f>
        <v>0</v>
      </c>
      <c r="G591" s="151">
        <f>FL!AE598</f>
        <v>0</v>
      </c>
      <c r="H591" s="151">
        <f>FL!AF598</f>
        <v>0</v>
      </c>
      <c r="I591" s="151">
        <f>FL!AH598</f>
        <v>0</v>
      </c>
      <c r="J591" s="151">
        <f>FL!AI598</f>
        <v>0</v>
      </c>
      <c r="K591" s="151">
        <f>FL!AK598</f>
        <v>0</v>
      </c>
      <c r="L591" s="151">
        <f>FL!AM598</f>
        <v>0</v>
      </c>
      <c r="M591" s="151">
        <f>FL!AN598</f>
        <v>0</v>
      </c>
      <c r="N591" s="151">
        <f>FL!AO598</f>
        <v>0</v>
      </c>
      <c r="O591" s="151">
        <f>FL!AP598</f>
        <v>0</v>
      </c>
      <c r="P591" s="151">
        <f>FL!AQ598</f>
        <v>0</v>
      </c>
      <c r="Q591" s="151">
        <f>COUNTIF(FL!AR598,"Sim")</f>
        <v>0</v>
      </c>
      <c r="R591" s="56"/>
      <c r="S591" s="151">
        <f>Onco!K598</f>
        <v>0</v>
      </c>
      <c r="T591" s="151">
        <f>MAX(Onco!AB598,Onco!BA598)</f>
        <v>0</v>
      </c>
      <c r="U591" s="151">
        <f>MAX(Onco!AC598,Onco!BB598)</f>
        <v>0</v>
      </c>
      <c r="V591" s="151">
        <f>MAX(Onco!AE598,Onco!BD598)</f>
        <v>0</v>
      </c>
      <c r="W591" s="151">
        <f>MAX(Onco!AF598,Onco!BE598)</f>
        <v>0</v>
      </c>
      <c r="X591" s="151">
        <f>MAX(Onco!AG598,Onco!BF598)</f>
        <v>0</v>
      </c>
      <c r="Y591" s="151">
        <f>MAX(Onco!AH598,Onco!BG598)</f>
        <v>0</v>
      </c>
      <c r="Z591" s="151">
        <f>MAX(Onco!AI598,Onco!BH598)</f>
        <v>0</v>
      </c>
      <c r="AA591" s="151">
        <f>MAX(Onco!AJ598,Onco!BI598)</f>
        <v>0</v>
      </c>
      <c r="AB591" s="151">
        <f>MAX(COUNTIF(Onco!AK598,"Sim"),COUNTIF(Onco!BJ598,"Sim"))</f>
        <v>0</v>
      </c>
      <c r="AC591" s="56"/>
      <c r="AD591" s="151">
        <f>Schisto!P600</f>
        <v>0</v>
      </c>
      <c r="AE591" s="151">
        <f>Schisto!AI600</f>
        <v>0</v>
      </c>
      <c r="AF591" s="151">
        <f>Schisto!AJ600</f>
        <v>0</v>
      </c>
      <c r="AG591" s="151">
        <f>Schisto!AN600</f>
        <v>0</v>
      </c>
      <c r="AH591" s="151">
        <f>Schisto!AO600</f>
        <v>0</v>
      </c>
      <c r="AI591" s="151">
        <f>Schisto!AT600</f>
        <v>0</v>
      </c>
      <c r="AJ591" s="151">
        <f>Schisto!AU600</f>
        <v>0</v>
      </c>
      <c r="AK591" s="151">
        <f>Schisto!AV600</f>
        <v>0</v>
      </c>
      <c r="AL591" s="151">
        <f>Schisto!AW600</f>
        <v>0</v>
      </c>
      <c r="AM591" s="151">
        <f>COUNTIF(Schisto!AX600,"Sim")</f>
        <v>0</v>
      </c>
      <c r="AN591" s="56"/>
      <c r="AO591" s="151">
        <f>HTS!P600</f>
        <v>0</v>
      </c>
      <c r="AP591" s="151">
        <f>MAX(HTS!AK600,HTS!BS600)</f>
        <v>0</v>
      </c>
      <c r="AQ591" s="151">
        <f>MAX(HTS!AL600,HTS!BT600)</f>
        <v>0</v>
      </c>
      <c r="AR591" s="151">
        <f>MAX(HTS!AM600,HTS!BU600)</f>
        <v>0</v>
      </c>
      <c r="AS591" s="151">
        <f>MAX(HTS!AN600,HTS!BV600)</f>
        <v>0</v>
      </c>
      <c r="AT591" s="151">
        <f>MAX(HTS!AO600,HTS!BW600)</f>
        <v>0</v>
      </c>
      <c r="AU591" s="151">
        <f>MAX(HTS!AQ600,HTS!BY600)</f>
        <v>0</v>
      </c>
      <c r="AV591" s="151">
        <f>MAX(HTS!AR600,HTS!BZ600)</f>
        <v>0</v>
      </c>
      <c r="AW591" s="151">
        <f>MAX(HTS!AS600,HTS!CA600)</f>
        <v>0</v>
      </c>
      <c r="AX591" s="151">
        <f>MAX(HTS!AT600,HTS!CB600)</f>
        <v>0</v>
      </c>
      <c r="AY591" s="151">
        <f>MAX(HTS!AU600,HTS!CC600)</f>
        <v>0</v>
      </c>
      <c r="AZ591" s="151">
        <f>MAX(HTS!AV600,HTS!CD600)</f>
        <v>0</v>
      </c>
      <c r="BA591" s="151">
        <f>MAX(HTS!AW600,HTS!CE600)</f>
        <v>0</v>
      </c>
      <c r="BB591" s="151">
        <f>MAX(HTS!AX600,HTS!CF600)</f>
        <v>0</v>
      </c>
      <c r="BC591" s="151">
        <f>MAX(HTS!AY600,HTS!CG600)</f>
        <v>0</v>
      </c>
      <c r="BD591" s="151">
        <f>MAX(HTS!AZ600,HTS!CH600)</f>
        <v>0</v>
      </c>
      <c r="BE591" s="151">
        <f>MAX(HTS!BA600,HTS!CI600)</f>
        <v>0</v>
      </c>
      <c r="BF591" s="151">
        <f>MAX(HTS!BB600,HTS!CJ600)</f>
        <v>0</v>
      </c>
      <c r="BG591" s="151">
        <f>MAX(COUNTIF(HTS!BC600,"Sim"),COUNTIF(HTS!CK600,"Sim"))</f>
        <v>0</v>
      </c>
      <c r="BH591" s="56"/>
      <c r="BI591" s="151">
        <f>Tracoma!Q603</f>
        <v>0</v>
      </c>
      <c r="BJ591" s="151">
        <f>Tracoma!AK603</f>
        <v>0</v>
      </c>
      <c r="BK591" s="151">
        <f>Tracoma!AL603</f>
        <v>0</v>
      </c>
      <c r="BL591" s="151">
        <f>Tracoma!AN603</f>
        <v>0</v>
      </c>
      <c r="BM591" s="151">
        <f>Tracoma!AO603</f>
        <v>0</v>
      </c>
      <c r="BN591" s="151">
        <f>Tracoma!AT603</f>
        <v>0</v>
      </c>
      <c r="BO591" s="151">
        <f>Tracoma!AU603</f>
        <v>0</v>
      </c>
      <c r="BP591" s="151">
        <f>Tracoma!AV603</f>
        <v>0</v>
      </c>
      <c r="BQ591" s="151">
        <f>Tracoma!AW603</f>
        <v>0</v>
      </c>
      <c r="BR591" s="151">
        <f>COUNTIF(Tracoma!AX603,"Sim")</f>
        <v>0</v>
      </c>
      <c r="BS591" s="56"/>
      <c r="BT591" s="151">
        <f t="shared" si="103"/>
        <v>0</v>
      </c>
      <c r="BU591" s="151">
        <f t="shared" si="104"/>
        <v>0</v>
      </c>
      <c r="BV591" s="151">
        <f t="shared" si="105"/>
        <v>0</v>
      </c>
      <c r="BW591" s="151">
        <f t="shared" si="106"/>
        <v>0</v>
      </c>
      <c r="BX591" s="151">
        <f t="shared" si="107"/>
        <v>0</v>
      </c>
      <c r="BY591" s="151">
        <f t="shared" si="110"/>
        <v>0</v>
      </c>
      <c r="BZ591" s="151">
        <f t="shared" si="111"/>
        <v>0</v>
      </c>
      <c r="CA591" s="151">
        <f t="shared" si="112"/>
        <v>0</v>
      </c>
      <c r="CB591" s="151">
        <f t="shared" si="108"/>
        <v>0</v>
      </c>
      <c r="CC591" s="151">
        <f t="shared" si="109"/>
        <v>0</v>
      </c>
    </row>
    <row r="592" spans="2:81" x14ac:dyDescent="0.25">
      <c r="B592" s="366">
        <f>Demografia!B600</f>
        <v>0</v>
      </c>
      <c r="C592" s="366">
        <f>Demografia!C600</f>
        <v>0</v>
      </c>
      <c r="D592" s="367">
        <f>Demografia!D600</f>
        <v>0</v>
      </c>
      <c r="E592" s="342"/>
      <c r="F592" s="367">
        <f>FL!M599</f>
        <v>0</v>
      </c>
      <c r="G592" s="367">
        <f>FL!AE599</f>
        <v>0</v>
      </c>
      <c r="H592" s="367">
        <f>FL!AF599</f>
        <v>0</v>
      </c>
      <c r="I592" s="367">
        <f>FL!AH599</f>
        <v>0</v>
      </c>
      <c r="J592" s="367">
        <f>FL!AI599</f>
        <v>0</v>
      </c>
      <c r="K592" s="367">
        <f>FL!AK599</f>
        <v>0</v>
      </c>
      <c r="L592" s="367">
        <f>FL!AM599</f>
        <v>0</v>
      </c>
      <c r="M592" s="367">
        <f>FL!AN599</f>
        <v>0</v>
      </c>
      <c r="N592" s="367">
        <f>FL!AO599</f>
        <v>0</v>
      </c>
      <c r="O592" s="367">
        <f>FL!AP599</f>
        <v>0</v>
      </c>
      <c r="P592" s="367">
        <f>FL!AQ599</f>
        <v>0</v>
      </c>
      <c r="Q592" s="367">
        <f>COUNTIF(FL!AR599,"Sim")</f>
        <v>0</v>
      </c>
      <c r="R592" s="342"/>
      <c r="S592" s="367">
        <f>Onco!K599</f>
        <v>0</v>
      </c>
      <c r="T592" s="367">
        <f>MAX(Onco!AB599,Onco!BA599)</f>
        <v>0</v>
      </c>
      <c r="U592" s="367">
        <f>MAX(Onco!AC599,Onco!BB599)</f>
        <v>0</v>
      </c>
      <c r="V592" s="367">
        <f>MAX(Onco!AE599,Onco!BD599)</f>
        <v>0</v>
      </c>
      <c r="W592" s="367">
        <f>MAX(Onco!AF599,Onco!BE599)</f>
        <v>0</v>
      </c>
      <c r="X592" s="367">
        <f>MAX(Onco!AG599,Onco!BF599)</f>
        <v>0</v>
      </c>
      <c r="Y592" s="367">
        <f>MAX(Onco!AH599,Onco!BG599)</f>
        <v>0</v>
      </c>
      <c r="Z592" s="367">
        <f>MAX(Onco!AI599,Onco!BH599)</f>
        <v>0</v>
      </c>
      <c r="AA592" s="367">
        <f>MAX(Onco!AJ599,Onco!BI599)</f>
        <v>0</v>
      </c>
      <c r="AB592" s="367">
        <f>MAX(COUNTIF(Onco!AK599,"Sim"),COUNTIF(Onco!BJ599,"Sim"))</f>
        <v>0</v>
      </c>
      <c r="AC592" s="342"/>
      <c r="AD592" s="367">
        <f>Schisto!P601</f>
        <v>0</v>
      </c>
      <c r="AE592" s="367">
        <f>Schisto!AI601</f>
        <v>0</v>
      </c>
      <c r="AF592" s="367">
        <f>Schisto!AJ601</f>
        <v>0</v>
      </c>
      <c r="AG592" s="367">
        <f>Schisto!AN601</f>
        <v>0</v>
      </c>
      <c r="AH592" s="367">
        <f>Schisto!AO601</f>
        <v>0</v>
      </c>
      <c r="AI592" s="367">
        <f>Schisto!AT601</f>
        <v>0</v>
      </c>
      <c r="AJ592" s="367">
        <f>Schisto!AU601</f>
        <v>0</v>
      </c>
      <c r="AK592" s="367">
        <f>Schisto!AV601</f>
        <v>0</v>
      </c>
      <c r="AL592" s="367">
        <f>Schisto!AW601</f>
        <v>0</v>
      </c>
      <c r="AM592" s="367">
        <f>COUNTIF(Schisto!AX601,"Sim")</f>
        <v>0</v>
      </c>
      <c r="AN592" s="342"/>
      <c r="AO592" s="367">
        <f>HTS!P601</f>
        <v>0</v>
      </c>
      <c r="AP592" s="367">
        <f>MAX(HTS!AK601,HTS!BS601)</f>
        <v>0</v>
      </c>
      <c r="AQ592" s="367">
        <f>MAX(HTS!AL601,HTS!BT601)</f>
        <v>0</v>
      </c>
      <c r="AR592" s="367">
        <f>MAX(HTS!AM601,HTS!BU601)</f>
        <v>0</v>
      </c>
      <c r="AS592" s="367">
        <f>MAX(HTS!AN601,HTS!BV601)</f>
        <v>0</v>
      </c>
      <c r="AT592" s="367">
        <f>MAX(HTS!AO601,HTS!BW601)</f>
        <v>0</v>
      </c>
      <c r="AU592" s="367">
        <f>MAX(HTS!AQ601,HTS!BY601)</f>
        <v>0</v>
      </c>
      <c r="AV592" s="367">
        <f>MAX(HTS!AR601,HTS!BZ601)</f>
        <v>0</v>
      </c>
      <c r="AW592" s="367">
        <f>MAX(HTS!AS601,HTS!CA601)</f>
        <v>0</v>
      </c>
      <c r="AX592" s="367">
        <f>MAX(HTS!AT601,HTS!CB601)</f>
        <v>0</v>
      </c>
      <c r="AY592" s="367">
        <f>MAX(HTS!AU601,HTS!CC601)</f>
        <v>0</v>
      </c>
      <c r="AZ592" s="367">
        <f>MAX(HTS!AV601,HTS!CD601)</f>
        <v>0</v>
      </c>
      <c r="BA592" s="367">
        <f>MAX(HTS!AW601,HTS!CE601)</f>
        <v>0</v>
      </c>
      <c r="BB592" s="367">
        <f>MAX(HTS!AX601,HTS!CF601)</f>
        <v>0</v>
      </c>
      <c r="BC592" s="367">
        <f>MAX(HTS!AY601,HTS!CG601)</f>
        <v>0</v>
      </c>
      <c r="BD592" s="367">
        <f>MAX(HTS!AZ601,HTS!CH601)</f>
        <v>0</v>
      </c>
      <c r="BE592" s="367">
        <f>MAX(HTS!BA601,HTS!CI601)</f>
        <v>0</v>
      </c>
      <c r="BF592" s="367">
        <f>MAX(HTS!BB601,HTS!CJ601)</f>
        <v>0</v>
      </c>
      <c r="BG592" s="367">
        <f>MAX(COUNTIF(HTS!BC601,"Sim"),COUNTIF(HTS!CK601,"Sim"))</f>
        <v>0</v>
      </c>
      <c r="BH592" s="342"/>
      <c r="BI592" s="367">
        <f>Tracoma!Q604</f>
        <v>0</v>
      </c>
      <c r="BJ592" s="367">
        <f>Tracoma!AK604</f>
        <v>0</v>
      </c>
      <c r="BK592" s="367">
        <f>Tracoma!AL604</f>
        <v>0</v>
      </c>
      <c r="BL592" s="367">
        <f>Tracoma!AN604</f>
        <v>0</v>
      </c>
      <c r="BM592" s="367">
        <f>Tracoma!AO604</f>
        <v>0</v>
      </c>
      <c r="BN592" s="367">
        <f>Tracoma!AT604</f>
        <v>0</v>
      </c>
      <c r="BO592" s="367">
        <f>Tracoma!AU604</f>
        <v>0</v>
      </c>
      <c r="BP592" s="367">
        <f>Tracoma!AV604</f>
        <v>0</v>
      </c>
      <c r="BQ592" s="367">
        <f>Tracoma!AW604</f>
        <v>0</v>
      </c>
      <c r="BR592" s="367">
        <f>COUNTIF(Tracoma!AX604,"Sim")</f>
        <v>0</v>
      </c>
      <c r="BS592" s="342"/>
      <c r="BT592" s="367">
        <f t="shared" si="103"/>
        <v>0</v>
      </c>
      <c r="BU592" s="367">
        <f t="shared" si="104"/>
        <v>0</v>
      </c>
      <c r="BV592" s="367">
        <f t="shared" si="105"/>
        <v>0</v>
      </c>
      <c r="BW592" s="367">
        <f t="shared" si="106"/>
        <v>0</v>
      </c>
      <c r="BX592" s="367">
        <f t="shared" si="107"/>
        <v>0</v>
      </c>
      <c r="BY592" s="367">
        <f t="shared" si="110"/>
        <v>0</v>
      </c>
      <c r="BZ592" s="367">
        <f t="shared" si="111"/>
        <v>0</v>
      </c>
      <c r="CA592" s="367">
        <f t="shared" si="112"/>
        <v>0</v>
      </c>
      <c r="CB592" s="367">
        <f t="shared" si="108"/>
        <v>0</v>
      </c>
      <c r="CC592" s="367">
        <f t="shared" si="109"/>
        <v>0</v>
      </c>
    </row>
    <row r="593" spans="2:81" x14ac:dyDescent="0.25">
      <c r="B593" s="150">
        <f>Demografia!B601</f>
        <v>0</v>
      </c>
      <c r="C593" s="150">
        <f>Demografia!C601</f>
        <v>0</v>
      </c>
      <c r="D593" s="151">
        <f>Demografia!D601</f>
        <v>0</v>
      </c>
      <c r="E593" s="56"/>
      <c r="F593" s="151">
        <f>FL!M600</f>
        <v>0</v>
      </c>
      <c r="G593" s="151">
        <f>FL!AE600</f>
        <v>0</v>
      </c>
      <c r="H593" s="151">
        <f>FL!AF600</f>
        <v>0</v>
      </c>
      <c r="I593" s="151">
        <f>FL!AH600</f>
        <v>0</v>
      </c>
      <c r="J593" s="151">
        <f>FL!AI600</f>
        <v>0</v>
      </c>
      <c r="K593" s="151">
        <f>FL!AK600</f>
        <v>0</v>
      </c>
      <c r="L593" s="151">
        <f>FL!AM600</f>
        <v>0</v>
      </c>
      <c r="M593" s="151">
        <f>FL!AN600</f>
        <v>0</v>
      </c>
      <c r="N593" s="151">
        <f>FL!AO600</f>
        <v>0</v>
      </c>
      <c r="O593" s="151">
        <f>FL!AP600</f>
        <v>0</v>
      </c>
      <c r="P593" s="151">
        <f>FL!AQ600</f>
        <v>0</v>
      </c>
      <c r="Q593" s="151">
        <f>COUNTIF(FL!AR600,"Sim")</f>
        <v>0</v>
      </c>
      <c r="R593" s="56"/>
      <c r="S593" s="151">
        <f>Onco!K600</f>
        <v>0</v>
      </c>
      <c r="T593" s="151">
        <f>MAX(Onco!AB600,Onco!BA600)</f>
        <v>0</v>
      </c>
      <c r="U593" s="151">
        <f>MAX(Onco!AC600,Onco!BB600)</f>
        <v>0</v>
      </c>
      <c r="V593" s="151">
        <f>MAX(Onco!AE600,Onco!BD600)</f>
        <v>0</v>
      </c>
      <c r="W593" s="151">
        <f>MAX(Onco!AF600,Onco!BE600)</f>
        <v>0</v>
      </c>
      <c r="X593" s="151">
        <f>MAX(Onco!AG600,Onco!BF600)</f>
        <v>0</v>
      </c>
      <c r="Y593" s="151">
        <f>MAX(Onco!AH600,Onco!BG600)</f>
        <v>0</v>
      </c>
      <c r="Z593" s="151">
        <f>MAX(Onco!AI600,Onco!BH600)</f>
        <v>0</v>
      </c>
      <c r="AA593" s="151">
        <f>MAX(Onco!AJ600,Onco!BI600)</f>
        <v>0</v>
      </c>
      <c r="AB593" s="151">
        <f>MAX(COUNTIF(Onco!AK600,"Sim"),COUNTIF(Onco!BJ600,"Sim"))</f>
        <v>0</v>
      </c>
      <c r="AC593" s="56"/>
      <c r="AD593" s="151">
        <f>Schisto!P602</f>
        <v>0</v>
      </c>
      <c r="AE593" s="151">
        <f>Schisto!AI602</f>
        <v>0</v>
      </c>
      <c r="AF593" s="151">
        <f>Schisto!AJ602</f>
        <v>0</v>
      </c>
      <c r="AG593" s="151">
        <f>Schisto!AN602</f>
        <v>0</v>
      </c>
      <c r="AH593" s="151">
        <f>Schisto!AO602</f>
        <v>0</v>
      </c>
      <c r="AI593" s="151">
        <f>Schisto!AT602</f>
        <v>0</v>
      </c>
      <c r="AJ593" s="151">
        <f>Schisto!AU602</f>
        <v>0</v>
      </c>
      <c r="AK593" s="151">
        <f>Schisto!AV602</f>
        <v>0</v>
      </c>
      <c r="AL593" s="151">
        <f>Schisto!AW602</f>
        <v>0</v>
      </c>
      <c r="AM593" s="151">
        <f>COUNTIF(Schisto!AX602,"Sim")</f>
        <v>0</v>
      </c>
      <c r="AN593" s="56"/>
      <c r="AO593" s="151">
        <f>HTS!P602</f>
        <v>0</v>
      </c>
      <c r="AP593" s="151">
        <f>MAX(HTS!AK602,HTS!BS602)</f>
        <v>0</v>
      </c>
      <c r="AQ593" s="151">
        <f>MAX(HTS!AL602,HTS!BT602)</f>
        <v>0</v>
      </c>
      <c r="AR593" s="151">
        <f>MAX(HTS!AM602,HTS!BU602)</f>
        <v>0</v>
      </c>
      <c r="AS593" s="151">
        <f>MAX(HTS!AN602,HTS!BV602)</f>
        <v>0</v>
      </c>
      <c r="AT593" s="151">
        <f>MAX(HTS!AO602,HTS!BW602)</f>
        <v>0</v>
      </c>
      <c r="AU593" s="151">
        <f>MAX(HTS!AQ602,HTS!BY602)</f>
        <v>0</v>
      </c>
      <c r="AV593" s="151">
        <f>MAX(HTS!AR602,HTS!BZ602)</f>
        <v>0</v>
      </c>
      <c r="AW593" s="151">
        <f>MAX(HTS!AS602,HTS!CA602)</f>
        <v>0</v>
      </c>
      <c r="AX593" s="151">
        <f>MAX(HTS!AT602,HTS!CB602)</f>
        <v>0</v>
      </c>
      <c r="AY593" s="151">
        <f>MAX(HTS!AU602,HTS!CC602)</f>
        <v>0</v>
      </c>
      <c r="AZ593" s="151">
        <f>MAX(HTS!AV602,HTS!CD602)</f>
        <v>0</v>
      </c>
      <c r="BA593" s="151">
        <f>MAX(HTS!AW602,HTS!CE602)</f>
        <v>0</v>
      </c>
      <c r="BB593" s="151">
        <f>MAX(HTS!AX602,HTS!CF602)</f>
        <v>0</v>
      </c>
      <c r="BC593" s="151">
        <f>MAX(HTS!AY602,HTS!CG602)</f>
        <v>0</v>
      </c>
      <c r="BD593" s="151">
        <f>MAX(HTS!AZ602,HTS!CH602)</f>
        <v>0</v>
      </c>
      <c r="BE593" s="151">
        <f>MAX(HTS!BA602,HTS!CI602)</f>
        <v>0</v>
      </c>
      <c r="BF593" s="151">
        <f>MAX(HTS!BB602,HTS!CJ602)</f>
        <v>0</v>
      </c>
      <c r="BG593" s="151">
        <f>MAX(COUNTIF(HTS!BC602,"Sim"),COUNTIF(HTS!CK602,"Sim"))</f>
        <v>0</v>
      </c>
      <c r="BH593" s="56"/>
      <c r="BI593" s="151">
        <f>Tracoma!Q605</f>
        <v>0</v>
      </c>
      <c r="BJ593" s="151">
        <f>Tracoma!AK605</f>
        <v>0</v>
      </c>
      <c r="BK593" s="151">
        <f>Tracoma!AL605</f>
        <v>0</v>
      </c>
      <c r="BL593" s="151">
        <f>Tracoma!AN605</f>
        <v>0</v>
      </c>
      <c r="BM593" s="151">
        <f>Tracoma!AO605</f>
        <v>0</v>
      </c>
      <c r="BN593" s="151">
        <f>Tracoma!AT605</f>
        <v>0</v>
      </c>
      <c r="BO593" s="151">
        <f>Tracoma!AU605</f>
        <v>0</v>
      </c>
      <c r="BP593" s="151">
        <f>Tracoma!AV605</f>
        <v>0</v>
      </c>
      <c r="BQ593" s="151">
        <f>Tracoma!AW605</f>
        <v>0</v>
      </c>
      <c r="BR593" s="151">
        <f>COUNTIF(Tracoma!AX605,"Sim")</f>
        <v>0</v>
      </c>
      <c r="BS593" s="56"/>
      <c r="BT593" s="151">
        <f t="shared" si="103"/>
        <v>0</v>
      </c>
      <c r="BU593" s="151">
        <f t="shared" si="104"/>
        <v>0</v>
      </c>
      <c r="BV593" s="151">
        <f t="shared" si="105"/>
        <v>0</v>
      </c>
      <c r="BW593" s="151">
        <f t="shared" si="106"/>
        <v>0</v>
      </c>
      <c r="BX593" s="151">
        <f t="shared" si="107"/>
        <v>0</v>
      </c>
      <c r="BY593" s="151">
        <f t="shared" si="110"/>
        <v>0</v>
      </c>
      <c r="BZ593" s="151">
        <f t="shared" si="111"/>
        <v>0</v>
      </c>
      <c r="CA593" s="151">
        <f t="shared" si="112"/>
        <v>0</v>
      </c>
      <c r="CB593" s="151">
        <f t="shared" si="108"/>
        <v>0</v>
      </c>
      <c r="CC593" s="151">
        <f t="shared" si="109"/>
        <v>0</v>
      </c>
    </row>
    <row r="594" spans="2:81" x14ac:dyDescent="0.25">
      <c r="B594" s="366">
        <f>Demografia!B602</f>
        <v>0</v>
      </c>
      <c r="C594" s="366">
        <f>Demografia!C602</f>
        <v>0</v>
      </c>
      <c r="D594" s="367">
        <f>Demografia!D602</f>
        <v>0</v>
      </c>
      <c r="E594" s="342"/>
      <c r="F594" s="367">
        <f>FL!M601</f>
        <v>0</v>
      </c>
      <c r="G594" s="367">
        <f>FL!AE601</f>
        <v>0</v>
      </c>
      <c r="H594" s="367">
        <f>FL!AF601</f>
        <v>0</v>
      </c>
      <c r="I594" s="367">
        <f>FL!AH601</f>
        <v>0</v>
      </c>
      <c r="J594" s="367">
        <f>FL!AI601</f>
        <v>0</v>
      </c>
      <c r="K594" s="367">
        <f>FL!AK601</f>
        <v>0</v>
      </c>
      <c r="L594" s="367">
        <f>FL!AM601</f>
        <v>0</v>
      </c>
      <c r="M594" s="367">
        <f>FL!AN601</f>
        <v>0</v>
      </c>
      <c r="N594" s="367">
        <f>FL!AO601</f>
        <v>0</v>
      </c>
      <c r="O594" s="367">
        <f>FL!AP601</f>
        <v>0</v>
      </c>
      <c r="P594" s="367">
        <f>FL!AQ601</f>
        <v>0</v>
      </c>
      <c r="Q594" s="367">
        <f>COUNTIF(FL!AR601,"Sim")</f>
        <v>0</v>
      </c>
      <c r="R594" s="342"/>
      <c r="S594" s="367">
        <f>Onco!K601</f>
        <v>0</v>
      </c>
      <c r="T594" s="367">
        <f>MAX(Onco!AB601,Onco!BA601)</f>
        <v>0</v>
      </c>
      <c r="U594" s="367">
        <f>MAX(Onco!AC601,Onco!BB601)</f>
        <v>0</v>
      </c>
      <c r="V594" s="367">
        <f>MAX(Onco!AE601,Onco!BD601)</f>
        <v>0</v>
      </c>
      <c r="W594" s="367">
        <f>MAX(Onco!AF601,Onco!BE601)</f>
        <v>0</v>
      </c>
      <c r="X594" s="367">
        <f>MAX(Onco!AG601,Onco!BF601)</f>
        <v>0</v>
      </c>
      <c r="Y594" s="367">
        <f>MAX(Onco!AH601,Onco!BG601)</f>
        <v>0</v>
      </c>
      <c r="Z594" s="367">
        <f>MAX(Onco!AI601,Onco!BH601)</f>
        <v>0</v>
      </c>
      <c r="AA594" s="367">
        <f>MAX(Onco!AJ601,Onco!BI601)</f>
        <v>0</v>
      </c>
      <c r="AB594" s="367">
        <f>MAX(COUNTIF(Onco!AK601,"Sim"),COUNTIF(Onco!BJ601,"Sim"))</f>
        <v>0</v>
      </c>
      <c r="AC594" s="342"/>
      <c r="AD594" s="367">
        <f>Schisto!P603</f>
        <v>0</v>
      </c>
      <c r="AE594" s="367">
        <f>Schisto!AI603</f>
        <v>0</v>
      </c>
      <c r="AF594" s="367">
        <f>Schisto!AJ603</f>
        <v>0</v>
      </c>
      <c r="AG594" s="367">
        <f>Schisto!AN603</f>
        <v>0</v>
      </c>
      <c r="AH594" s="367">
        <f>Schisto!AO603</f>
        <v>0</v>
      </c>
      <c r="AI594" s="367">
        <f>Schisto!AT603</f>
        <v>0</v>
      </c>
      <c r="AJ594" s="367">
        <f>Schisto!AU603</f>
        <v>0</v>
      </c>
      <c r="AK594" s="367">
        <f>Schisto!AV603</f>
        <v>0</v>
      </c>
      <c r="AL594" s="367">
        <f>Schisto!AW603</f>
        <v>0</v>
      </c>
      <c r="AM594" s="367">
        <f>COUNTIF(Schisto!AX603,"Sim")</f>
        <v>0</v>
      </c>
      <c r="AN594" s="342"/>
      <c r="AO594" s="367">
        <f>HTS!P603</f>
        <v>0</v>
      </c>
      <c r="AP594" s="367">
        <f>MAX(HTS!AK603,HTS!BS603)</f>
        <v>0</v>
      </c>
      <c r="AQ594" s="367">
        <f>MAX(HTS!AL603,HTS!BT603)</f>
        <v>0</v>
      </c>
      <c r="AR594" s="367">
        <f>MAX(HTS!AM603,HTS!BU603)</f>
        <v>0</v>
      </c>
      <c r="AS594" s="367">
        <f>MAX(HTS!AN603,HTS!BV603)</f>
        <v>0</v>
      </c>
      <c r="AT594" s="367">
        <f>MAX(HTS!AO603,HTS!BW603)</f>
        <v>0</v>
      </c>
      <c r="AU594" s="367">
        <f>MAX(HTS!AQ603,HTS!BY603)</f>
        <v>0</v>
      </c>
      <c r="AV594" s="367">
        <f>MAX(HTS!AR603,HTS!BZ603)</f>
        <v>0</v>
      </c>
      <c r="AW594" s="367">
        <f>MAX(HTS!AS603,HTS!CA603)</f>
        <v>0</v>
      </c>
      <c r="AX594" s="367">
        <f>MAX(HTS!AT603,HTS!CB603)</f>
        <v>0</v>
      </c>
      <c r="AY594" s="367">
        <f>MAX(HTS!AU603,HTS!CC603)</f>
        <v>0</v>
      </c>
      <c r="AZ594" s="367">
        <f>MAX(HTS!AV603,HTS!CD603)</f>
        <v>0</v>
      </c>
      <c r="BA594" s="367">
        <f>MAX(HTS!AW603,HTS!CE603)</f>
        <v>0</v>
      </c>
      <c r="BB594" s="367">
        <f>MAX(HTS!AX603,HTS!CF603)</f>
        <v>0</v>
      </c>
      <c r="BC594" s="367">
        <f>MAX(HTS!AY603,HTS!CG603)</f>
        <v>0</v>
      </c>
      <c r="BD594" s="367">
        <f>MAX(HTS!AZ603,HTS!CH603)</f>
        <v>0</v>
      </c>
      <c r="BE594" s="367">
        <f>MAX(HTS!BA603,HTS!CI603)</f>
        <v>0</v>
      </c>
      <c r="BF594" s="367">
        <f>MAX(HTS!BB603,HTS!CJ603)</f>
        <v>0</v>
      </c>
      <c r="BG594" s="367">
        <f>MAX(COUNTIF(HTS!BC603,"Sim"),COUNTIF(HTS!CK603,"Sim"))</f>
        <v>0</v>
      </c>
      <c r="BH594" s="342"/>
      <c r="BI594" s="367">
        <f>Tracoma!Q606</f>
        <v>0</v>
      </c>
      <c r="BJ594" s="367">
        <f>Tracoma!AK606</f>
        <v>0</v>
      </c>
      <c r="BK594" s="367">
        <f>Tracoma!AL606</f>
        <v>0</v>
      </c>
      <c r="BL594" s="367">
        <f>Tracoma!AN606</f>
        <v>0</v>
      </c>
      <c r="BM594" s="367">
        <f>Tracoma!AO606</f>
        <v>0</v>
      </c>
      <c r="BN594" s="367">
        <f>Tracoma!AT606</f>
        <v>0</v>
      </c>
      <c r="BO594" s="367">
        <f>Tracoma!AU606</f>
        <v>0</v>
      </c>
      <c r="BP594" s="367">
        <f>Tracoma!AV606</f>
        <v>0</v>
      </c>
      <c r="BQ594" s="367">
        <f>Tracoma!AW606</f>
        <v>0</v>
      </c>
      <c r="BR594" s="367">
        <f>COUNTIF(Tracoma!AX606,"Sim")</f>
        <v>0</v>
      </c>
      <c r="BS594" s="342"/>
      <c r="BT594" s="367">
        <f t="shared" si="103"/>
        <v>0</v>
      </c>
      <c r="BU594" s="367">
        <f t="shared" si="104"/>
        <v>0</v>
      </c>
      <c r="BV594" s="367">
        <f t="shared" si="105"/>
        <v>0</v>
      </c>
      <c r="BW594" s="367">
        <f t="shared" si="106"/>
        <v>0</v>
      </c>
      <c r="BX594" s="367">
        <f t="shared" si="107"/>
        <v>0</v>
      </c>
      <c r="BY594" s="367">
        <f t="shared" si="110"/>
        <v>0</v>
      </c>
      <c r="BZ594" s="367">
        <f t="shared" si="111"/>
        <v>0</v>
      </c>
      <c r="CA594" s="367">
        <f t="shared" si="112"/>
        <v>0</v>
      </c>
      <c r="CB594" s="367">
        <f t="shared" si="108"/>
        <v>0</v>
      </c>
      <c r="CC594" s="367">
        <f t="shared" si="109"/>
        <v>0</v>
      </c>
    </row>
    <row r="595" spans="2:81" x14ac:dyDescent="0.25">
      <c r="B595" s="150">
        <f>Demografia!B603</f>
        <v>0</v>
      </c>
      <c r="C595" s="150">
        <f>Demografia!C603</f>
        <v>0</v>
      </c>
      <c r="D595" s="151">
        <f>Demografia!D603</f>
        <v>0</v>
      </c>
      <c r="E595" s="56"/>
      <c r="F595" s="151">
        <f>FL!M602</f>
        <v>0</v>
      </c>
      <c r="G595" s="151">
        <f>FL!AE602</f>
        <v>0</v>
      </c>
      <c r="H595" s="151">
        <f>FL!AF602</f>
        <v>0</v>
      </c>
      <c r="I595" s="151">
        <f>FL!AH602</f>
        <v>0</v>
      </c>
      <c r="J595" s="151">
        <f>FL!AI602</f>
        <v>0</v>
      </c>
      <c r="K595" s="151">
        <f>FL!AK602</f>
        <v>0</v>
      </c>
      <c r="L595" s="151">
        <f>FL!AM602</f>
        <v>0</v>
      </c>
      <c r="M595" s="151">
        <f>FL!AN602</f>
        <v>0</v>
      </c>
      <c r="N595" s="151">
        <f>FL!AO602</f>
        <v>0</v>
      </c>
      <c r="O595" s="151">
        <f>FL!AP602</f>
        <v>0</v>
      </c>
      <c r="P595" s="151">
        <f>FL!AQ602</f>
        <v>0</v>
      </c>
      <c r="Q595" s="151">
        <f>COUNTIF(FL!AR602,"Sim")</f>
        <v>0</v>
      </c>
      <c r="R595" s="56"/>
      <c r="S595" s="151">
        <f>Onco!K602</f>
        <v>0</v>
      </c>
      <c r="T595" s="151">
        <f>MAX(Onco!AB602,Onco!BA602)</f>
        <v>0</v>
      </c>
      <c r="U595" s="151">
        <f>MAX(Onco!AC602,Onco!BB602)</f>
        <v>0</v>
      </c>
      <c r="V595" s="151">
        <f>MAX(Onco!AE602,Onco!BD602)</f>
        <v>0</v>
      </c>
      <c r="W595" s="151">
        <f>MAX(Onco!AF602,Onco!BE602)</f>
        <v>0</v>
      </c>
      <c r="X595" s="151">
        <f>MAX(Onco!AG602,Onco!BF602)</f>
        <v>0</v>
      </c>
      <c r="Y595" s="151">
        <f>MAX(Onco!AH602,Onco!BG602)</f>
        <v>0</v>
      </c>
      <c r="Z595" s="151">
        <f>MAX(Onco!AI602,Onco!BH602)</f>
        <v>0</v>
      </c>
      <c r="AA595" s="151">
        <f>MAX(Onco!AJ602,Onco!BI602)</f>
        <v>0</v>
      </c>
      <c r="AB595" s="151">
        <f>MAX(COUNTIF(Onco!AK602,"Sim"),COUNTIF(Onco!BJ602,"Sim"))</f>
        <v>0</v>
      </c>
      <c r="AC595" s="56"/>
      <c r="AD595" s="151">
        <f>Schisto!P604</f>
        <v>0</v>
      </c>
      <c r="AE595" s="151">
        <f>Schisto!AI604</f>
        <v>0</v>
      </c>
      <c r="AF595" s="151">
        <f>Schisto!AJ604</f>
        <v>0</v>
      </c>
      <c r="AG595" s="151">
        <f>Schisto!AN604</f>
        <v>0</v>
      </c>
      <c r="AH595" s="151">
        <f>Schisto!AO604</f>
        <v>0</v>
      </c>
      <c r="AI595" s="151">
        <f>Schisto!AT604</f>
        <v>0</v>
      </c>
      <c r="AJ595" s="151">
        <f>Schisto!AU604</f>
        <v>0</v>
      </c>
      <c r="AK595" s="151">
        <f>Schisto!AV604</f>
        <v>0</v>
      </c>
      <c r="AL595" s="151">
        <f>Schisto!AW604</f>
        <v>0</v>
      </c>
      <c r="AM595" s="151">
        <f>COUNTIF(Schisto!AX604,"Sim")</f>
        <v>0</v>
      </c>
      <c r="AN595" s="56"/>
      <c r="AO595" s="151">
        <f>HTS!P604</f>
        <v>0</v>
      </c>
      <c r="AP595" s="151">
        <f>MAX(HTS!AK604,HTS!BS604)</f>
        <v>0</v>
      </c>
      <c r="AQ595" s="151">
        <f>MAX(HTS!AL604,HTS!BT604)</f>
        <v>0</v>
      </c>
      <c r="AR595" s="151">
        <f>MAX(HTS!AM604,HTS!BU604)</f>
        <v>0</v>
      </c>
      <c r="AS595" s="151">
        <f>MAX(HTS!AN604,HTS!BV604)</f>
        <v>0</v>
      </c>
      <c r="AT595" s="151">
        <f>MAX(HTS!AO604,HTS!BW604)</f>
        <v>0</v>
      </c>
      <c r="AU595" s="151">
        <f>MAX(HTS!AQ604,HTS!BY604)</f>
        <v>0</v>
      </c>
      <c r="AV595" s="151">
        <f>MAX(HTS!AR604,HTS!BZ604)</f>
        <v>0</v>
      </c>
      <c r="AW595" s="151">
        <f>MAX(HTS!AS604,HTS!CA604)</f>
        <v>0</v>
      </c>
      <c r="AX595" s="151">
        <f>MAX(HTS!AT604,HTS!CB604)</f>
        <v>0</v>
      </c>
      <c r="AY595" s="151">
        <f>MAX(HTS!AU604,HTS!CC604)</f>
        <v>0</v>
      </c>
      <c r="AZ595" s="151">
        <f>MAX(HTS!AV604,HTS!CD604)</f>
        <v>0</v>
      </c>
      <c r="BA595" s="151">
        <f>MAX(HTS!AW604,HTS!CE604)</f>
        <v>0</v>
      </c>
      <c r="BB595" s="151">
        <f>MAX(HTS!AX604,HTS!CF604)</f>
        <v>0</v>
      </c>
      <c r="BC595" s="151">
        <f>MAX(HTS!AY604,HTS!CG604)</f>
        <v>0</v>
      </c>
      <c r="BD595" s="151">
        <f>MAX(HTS!AZ604,HTS!CH604)</f>
        <v>0</v>
      </c>
      <c r="BE595" s="151">
        <f>MAX(HTS!BA604,HTS!CI604)</f>
        <v>0</v>
      </c>
      <c r="BF595" s="151">
        <f>MAX(HTS!BB604,HTS!CJ604)</f>
        <v>0</v>
      </c>
      <c r="BG595" s="151">
        <f>MAX(COUNTIF(HTS!BC604,"Sim"),COUNTIF(HTS!CK604,"Sim"))</f>
        <v>0</v>
      </c>
      <c r="BH595" s="56"/>
      <c r="BI595" s="151">
        <f>Tracoma!Q607</f>
        <v>0</v>
      </c>
      <c r="BJ595" s="151">
        <f>Tracoma!AK607</f>
        <v>0</v>
      </c>
      <c r="BK595" s="151">
        <f>Tracoma!AL607</f>
        <v>0</v>
      </c>
      <c r="BL595" s="151">
        <f>Tracoma!AN607</f>
        <v>0</v>
      </c>
      <c r="BM595" s="151">
        <f>Tracoma!AO607</f>
        <v>0</v>
      </c>
      <c r="BN595" s="151">
        <f>Tracoma!AT607</f>
        <v>0</v>
      </c>
      <c r="BO595" s="151">
        <f>Tracoma!AU607</f>
        <v>0</v>
      </c>
      <c r="BP595" s="151">
        <f>Tracoma!AV607</f>
        <v>0</v>
      </c>
      <c r="BQ595" s="151">
        <f>Tracoma!AW607</f>
        <v>0</v>
      </c>
      <c r="BR595" s="151">
        <f>COUNTIF(Tracoma!AX607,"Sim")</f>
        <v>0</v>
      </c>
      <c r="BS595" s="56"/>
      <c r="BT595" s="151">
        <f t="shared" si="103"/>
        <v>0</v>
      </c>
      <c r="BU595" s="151">
        <f t="shared" si="104"/>
        <v>0</v>
      </c>
      <c r="BV595" s="151">
        <f t="shared" si="105"/>
        <v>0</v>
      </c>
      <c r="BW595" s="151">
        <f t="shared" si="106"/>
        <v>0</v>
      </c>
      <c r="BX595" s="151">
        <f t="shared" si="107"/>
        <v>0</v>
      </c>
      <c r="BY595" s="151">
        <f t="shared" si="110"/>
        <v>0</v>
      </c>
      <c r="BZ595" s="151">
        <f t="shared" si="111"/>
        <v>0</v>
      </c>
      <c r="CA595" s="151">
        <f t="shared" si="112"/>
        <v>0</v>
      </c>
      <c r="CB595" s="151">
        <f t="shared" si="108"/>
        <v>0</v>
      </c>
      <c r="CC595" s="151">
        <f t="shared" si="109"/>
        <v>0</v>
      </c>
    </row>
    <row r="596" spans="2:81" x14ac:dyDescent="0.25">
      <c r="B596" s="366">
        <f>Demografia!B604</f>
        <v>0</v>
      </c>
      <c r="C596" s="366">
        <f>Demografia!C604</f>
        <v>0</v>
      </c>
      <c r="D596" s="367">
        <f>Demografia!D604</f>
        <v>0</v>
      </c>
      <c r="E596" s="342"/>
      <c r="F596" s="367">
        <f>FL!M603</f>
        <v>0</v>
      </c>
      <c r="G596" s="367">
        <f>FL!AE603</f>
        <v>0</v>
      </c>
      <c r="H596" s="367">
        <f>FL!AF603</f>
        <v>0</v>
      </c>
      <c r="I596" s="367">
        <f>FL!AH603</f>
        <v>0</v>
      </c>
      <c r="J596" s="367">
        <f>FL!AI603</f>
        <v>0</v>
      </c>
      <c r="K596" s="367">
        <f>FL!AK603</f>
        <v>0</v>
      </c>
      <c r="L596" s="367">
        <f>FL!AM603</f>
        <v>0</v>
      </c>
      <c r="M596" s="367">
        <f>FL!AN603</f>
        <v>0</v>
      </c>
      <c r="N596" s="367">
        <f>FL!AO603</f>
        <v>0</v>
      </c>
      <c r="O596" s="367">
        <f>FL!AP603</f>
        <v>0</v>
      </c>
      <c r="P596" s="367">
        <f>FL!AQ603</f>
        <v>0</v>
      </c>
      <c r="Q596" s="367">
        <f>COUNTIF(FL!AR603,"Sim")</f>
        <v>0</v>
      </c>
      <c r="R596" s="342"/>
      <c r="S596" s="367">
        <f>Onco!K603</f>
        <v>0</v>
      </c>
      <c r="T596" s="367">
        <f>MAX(Onco!AB603,Onco!BA603)</f>
        <v>0</v>
      </c>
      <c r="U596" s="367">
        <f>MAX(Onco!AC603,Onco!BB603)</f>
        <v>0</v>
      </c>
      <c r="V596" s="367">
        <f>MAX(Onco!AE603,Onco!BD603)</f>
        <v>0</v>
      </c>
      <c r="W596" s="367">
        <f>MAX(Onco!AF603,Onco!BE603)</f>
        <v>0</v>
      </c>
      <c r="X596" s="367">
        <f>MAX(Onco!AG603,Onco!BF603)</f>
        <v>0</v>
      </c>
      <c r="Y596" s="367">
        <f>MAX(Onco!AH603,Onco!BG603)</f>
        <v>0</v>
      </c>
      <c r="Z596" s="367">
        <f>MAX(Onco!AI603,Onco!BH603)</f>
        <v>0</v>
      </c>
      <c r="AA596" s="367">
        <f>MAX(Onco!AJ603,Onco!BI603)</f>
        <v>0</v>
      </c>
      <c r="AB596" s="367">
        <f>MAX(COUNTIF(Onco!AK603,"Sim"),COUNTIF(Onco!BJ603,"Sim"))</f>
        <v>0</v>
      </c>
      <c r="AC596" s="342"/>
      <c r="AD596" s="367">
        <f>Schisto!P605</f>
        <v>0</v>
      </c>
      <c r="AE596" s="367">
        <f>Schisto!AI605</f>
        <v>0</v>
      </c>
      <c r="AF596" s="367">
        <f>Schisto!AJ605</f>
        <v>0</v>
      </c>
      <c r="AG596" s="367">
        <f>Schisto!AN605</f>
        <v>0</v>
      </c>
      <c r="AH596" s="367">
        <f>Schisto!AO605</f>
        <v>0</v>
      </c>
      <c r="AI596" s="367">
        <f>Schisto!AT605</f>
        <v>0</v>
      </c>
      <c r="AJ596" s="367">
        <f>Schisto!AU605</f>
        <v>0</v>
      </c>
      <c r="AK596" s="367">
        <f>Schisto!AV605</f>
        <v>0</v>
      </c>
      <c r="AL596" s="367">
        <f>Schisto!AW605</f>
        <v>0</v>
      </c>
      <c r="AM596" s="367">
        <f>COUNTIF(Schisto!AX605,"Sim")</f>
        <v>0</v>
      </c>
      <c r="AN596" s="342"/>
      <c r="AO596" s="367">
        <f>HTS!P605</f>
        <v>0</v>
      </c>
      <c r="AP596" s="367">
        <f>MAX(HTS!AK605,HTS!BS605)</f>
        <v>0</v>
      </c>
      <c r="AQ596" s="367">
        <f>MAX(HTS!AL605,HTS!BT605)</f>
        <v>0</v>
      </c>
      <c r="AR596" s="367">
        <f>MAX(HTS!AM605,HTS!BU605)</f>
        <v>0</v>
      </c>
      <c r="AS596" s="367">
        <f>MAX(HTS!AN605,HTS!BV605)</f>
        <v>0</v>
      </c>
      <c r="AT596" s="367">
        <f>MAX(HTS!AO605,HTS!BW605)</f>
        <v>0</v>
      </c>
      <c r="AU596" s="367">
        <f>MAX(HTS!AQ605,HTS!BY605)</f>
        <v>0</v>
      </c>
      <c r="AV596" s="367">
        <f>MAX(HTS!AR605,HTS!BZ605)</f>
        <v>0</v>
      </c>
      <c r="AW596" s="367">
        <f>MAX(HTS!AS605,HTS!CA605)</f>
        <v>0</v>
      </c>
      <c r="AX596" s="367">
        <f>MAX(HTS!AT605,HTS!CB605)</f>
        <v>0</v>
      </c>
      <c r="AY596" s="367">
        <f>MAX(HTS!AU605,HTS!CC605)</f>
        <v>0</v>
      </c>
      <c r="AZ596" s="367">
        <f>MAX(HTS!AV605,HTS!CD605)</f>
        <v>0</v>
      </c>
      <c r="BA596" s="367">
        <f>MAX(HTS!AW605,HTS!CE605)</f>
        <v>0</v>
      </c>
      <c r="BB596" s="367">
        <f>MAX(HTS!AX605,HTS!CF605)</f>
        <v>0</v>
      </c>
      <c r="BC596" s="367">
        <f>MAX(HTS!AY605,HTS!CG605)</f>
        <v>0</v>
      </c>
      <c r="BD596" s="367">
        <f>MAX(HTS!AZ605,HTS!CH605)</f>
        <v>0</v>
      </c>
      <c r="BE596" s="367">
        <f>MAX(HTS!BA605,HTS!CI605)</f>
        <v>0</v>
      </c>
      <c r="BF596" s="367">
        <f>MAX(HTS!BB605,HTS!CJ605)</f>
        <v>0</v>
      </c>
      <c r="BG596" s="367">
        <f>MAX(COUNTIF(HTS!BC605,"Sim"),COUNTIF(HTS!CK605,"Sim"))</f>
        <v>0</v>
      </c>
      <c r="BH596" s="342"/>
      <c r="BI596" s="367">
        <f>Tracoma!Q608</f>
        <v>0</v>
      </c>
      <c r="BJ596" s="367">
        <f>Tracoma!AK608</f>
        <v>0</v>
      </c>
      <c r="BK596" s="367">
        <f>Tracoma!AL608</f>
        <v>0</v>
      </c>
      <c r="BL596" s="367">
        <f>Tracoma!AN608</f>
        <v>0</v>
      </c>
      <c r="BM596" s="367">
        <f>Tracoma!AO608</f>
        <v>0</v>
      </c>
      <c r="BN596" s="367">
        <f>Tracoma!AT608</f>
        <v>0</v>
      </c>
      <c r="BO596" s="367">
        <f>Tracoma!AU608</f>
        <v>0</v>
      </c>
      <c r="BP596" s="367">
        <f>Tracoma!AV608</f>
        <v>0</v>
      </c>
      <c r="BQ596" s="367">
        <f>Tracoma!AW608</f>
        <v>0</v>
      </c>
      <c r="BR596" s="367">
        <f>COUNTIF(Tracoma!AX608,"Sim")</f>
        <v>0</v>
      </c>
      <c r="BS596" s="342"/>
      <c r="BT596" s="367">
        <f t="shared" si="103"/>
        <v>0</v>
      </c>
      <c r="BU596" s="367">
        <f t="shared" si="104"/>
        <v>0</v>
      </c>
      <c r="BV596" s="367">
        <f t="shared" si="105"/>
        <v>0</v>
      </c>
      <c r="BW596" s="367">
        <f t="shared" si="106"/>
        <v>0</v>
      </c>
      <c r="BX596" s="367">
        <f t="shared" si="107"/>
        <v>0</v>
      </c>
      <c r="BY596" s="367">
        <f t="shared" si="110"/>
        <v>0</v>
      </c>
      <c r="BZ596" s="367">
        <f t="shared" si="111"/>
        <v>0</v>
      </c>
      <c r="CA596" s="367">
        <f t="shared" si="112"/>
        <v>0</v>
      </c>
      <c r="CB596" s="367">
        <f t="shared" si="108"/>
        <v>0</v>
      </c>
      <c r="CC596" s="367">
        <f t="shared" si="109"/>
        <v>0</v>
      </c>
    </row>
    <row r="597" spans="2:81" x14ac:dyDescent="0.25">
      <c r="B597" s="150">
        <f>Demografia!B605</f>
        <v>0</v>
      </c>
      <c r="C597" s="150">
        <f>Demografia!C605</f>
        <v>0</v>
      </c>
      <c r="D597" s="151">
        <f>Demografia!D605</f>
        <v>0</v>
      </c>
      <c r="E597" s="56"/>
      <c r="F597" s="151">
        <f>FL!M604</f>
        <v>0</v>
      </c>
      <c r="G597" s="151">
        <f>FL!AE604</f>
        <v>0</v>
      </c>
      <c r="H597" s="151">
        <f>FL!AF604</f>
        <v>0</v>
      </c>
      <c r="I597" s="151">
        <f>FL!AH604</f>
        <v>0</v>
      </c>
      <c r="J597" s="151">
        <f>FL!AI604</f>
        <v>0</v>
      </c>
      <c r="K597" s="151">
        <f>FL!AK604</f>
        <v>0</v>
      </c>
      <c r="L597" s="151">
        <f>FL!AM604</f>
        <v>0</v>
      </c>
      <c r="M597" s="151">
        <f>FL!AN604</f>
        <v>0</v>
      </c>
      <c r="N597" s="151">
        <f>FL!AO604</f>
        <v>0</v>
      </c>
      <c r="O597" s="151">
        <f>FL!AP604</f>
        <v>0</v>
      </c>
      <c r="P597" s="151">
        <f>FL!AQ604</f>
        <v>0</v>
      </c>
      <c r="Q597" s="151">
        <f>COUNTIF(FL!AR604,"Sim")</f>
        <v>0</v>
      </c>
      <c r="R597" s="56"/>
      <c r="S597" s="151">
        <f>Onco!K604</f>
        <v>0</v>
      </c>
      <c r="T597" s="151">
        <f>MAX(Onco!AB604,Onco!BA604)</f>
        <v>0</v>
      </c>
      <c r="U597" s="151">
        <f>MAX(Onco!AC604,Onco!BB604)</f>
        <v>0</v>
      </c>
      <c r="V597" s="151">
        <f>MAX(Onco!AE604,Onco!BD604)</f>
        <v>0</v>
      </c>
      <c r="W597" s="151">
        <f>MAX(Onco!AF604,Onco!BE604)</f>
        <v>0</v>
      </c>
      <c r="X597" s="151">
        <f>MAX(Onco!AG604,Onco!BF604)</f>
        <v>0</v>
      </c>
      <c r="Y597" s="151">
        <f>MAX(Onco!AH604,Onco!BG604)</f>
        <v>0</v>
      </c>
      <c r="Z597" s="151">
        <f>MAX(Onco!AI604,Onco!BH604)</f>
        <v>0</v>
      </c>
      <c r="AA597" s="151">
        <f>MAX(Onco!AJ604,Onco!BI604)</f>
        <v>0</v>
      </c>
      <c r="AB597" s="151">
        <f>MAX(COUNTIF(Onco!AK604,"Sim"),COUNTIF(Onco!BJ604,"Sim"))</f>
        <v>0</v>
      </c>
      <c r="AC597" s="56"/>
      <c r="AD597" s="151">
        <f>Schisto!P606</f>
        <v>0</v>
      </c>
      <c r="AE597" s="151">
        <f>Schisto!AI606</f>
        <v>0</v>
      </c>
      <c r="AF597" s="151">
        <f>Schisto!AJ606</f>
        <v>0</v>
      </c>
      <c r="AG597" s="151">
        <f>Schisto!AN606</f>
        <v>0</v>
      </c>
      <c r="AH597" s="151">
        <f>Schisto!AO606</f>
        <v>0</v>
      </c>
      <c r="AI597" s="151">
        <f>Schisto!AT606</f>
        <v>0</v>
      </c>
      <c r="AJ597" s="151">
        <f>Schisto!AU606</f>
        <v>0</v>
      </c>
      <c r="AK597" s="151">
        <f>Schisto!AV606</f>
        <v>0</v>
      </c>
      <c r="AL597" s="151">
        <f>Schisto!AW606</f>
        <v>0</v>
      </c>
      <c r="AM597" s="151">
        <f>COUNTIF(Schisto!AX606,"Sim")</f>
        <v>0</v>
      </c>
      <c r="AN597" s="56"/>
      <c r="AO597" s="151">
        <f>HTS!P606</f>
        <v>0</v>
      </c>
      <c r="AP597" s="151">
        <f>MAX(HTS!AK606,HTS!BS606)</f>
        <v>0</v>
      </c>
      <c r="AQ597" s="151">
        <f>MAX(HTS!AL606,HTS!BT606)</f>
        <v>0</v>
      </c>
      <c r="AR597" s="151">
        <f>MAX(HTS!AM606,HTS!BU606)</f>
        <v>0</v>
      </c>
      <c r="AS597" s="151">
        <f>MAX(HTS!AN606,HTS!BV606)</f>
        <v>0</v>
      </c>
      <c r="AT597" s="151">
        <f>MAX(HTS!AO606,HTS!BW606)</f>
        <v>0</v>
      </c>
      <c r="AU597" s="151">
        <f>MAX(HTS!AQ606,HTS!BY606)</f>
        <v>0</v>
      </c>
      <c r="AV597" s="151">
        <f>MAX(HTS!AR606,HTS!BZ606)</f>
        <v>0</v>
      </c>
      <c r="AW597" s="151">
        <f>MAX(HTS!AS606,HTS!CA606)</f>
        <v>0</v>
      </c>
      <c r="AX597" s="151">
        <f>MAX(HTS!AT606,HTS!CB606)</f>
        <v>0</v>
      </c>
      <c r="AY597" s="151">
        <f>MAX(HTS!AU606,HTS!CC606)</f>
        <v>0</v>
      </c>
      <c r="AZ597" s="151">
        <f>MAX(HTS!AV606,HTS!CD606)</f>
        <v>0</v>
      </c>
      <c r="BA597" s="151">
        <f>MAX(HTS!AW606,HTS!CE606)</f>
        <v>0</v>
      </c>
      <c r="BB597" s="151">
        <f>MAX(HTS!AX606,HTS!CF606)</f>
        <v>0</v>
      </c>
      <c r="BC597" s="151">
        <f>MAX(HTS!AY606,HTS!CG606)</f>
        <v>0</v>
      </c>
      <c r="BD597" s="151">
        <f>MAX(HTS!AZ606,HTS!CH606)</f>
        <v>0</v>
      </c>
      <c r="BE597" s="151">
        <f>MAX(HTS!BA606,HTS!CI606)</f>
        <v>0</v>
      </c>
      <c r="BF597" s="151">
        <f>MAX(HTS!BB606,HTS!CJ606)</f>
        <v>0</v>
      </c>
      <c r="BG597" s="151">
        <f>MAX(COUNTIF(HTS!BC606,"Sim"),COUNTIF(HTS!CK606,"Sim"))</f>
        <v>0</v>
      </c>
      <c r="BH597" s="56"/>
      <c r="BI597" s="151">
        <f>Tracoma!Q609</f>
        <v>0</v>
      </c>
      <c r="BJ597" s="151">
        <f>Tracoma!AK609</f>
        <v>0</v>
      </c>
      <c r="BK597" s="151">
        <f>Tracoma!AL609</f>
        <v>0</v>
      </c>
      <c r="BL597" s="151">
        <f>Tracoma!AN609</f>
        <v>0</v>
      </c>
      <c r="BM597" s="151">
        <f>Tracoma!AO609</f>
        <v>0</v>
      </c>
      <c r="BN597" s="151">
        <f>Tracoma!AT609</f>
        <v>0</v>
      </c>
      <c r="BO597" s="151">
        <f>Tracoma!AU609</f>
        <v>0</v>
      </c>
      <c r="BP597" s="151">
        <f>Tracoma!AV609</f>
        <v>0</v>
      </c>
      <c r="BQ597" s="151">
        <f>Tracoma!AW609</f>
        <v>0</v>
      </c>
      <c r="BR597" s="151">
        <f>COUNTIF(Tracoma!AX609,"Sim")</f>
        <v>0</v>
      </c>
      <c r="BS597" s="56"/>
      <c r="BT597" s="151">
        <f t="shared" si="103"/>
        <v>0</v>
      </c>
      <c r="BU597" s="151">
        <f t="shared" si="104"/>
        <v>0</v>
      </c>
      <c r="BV597" s="151">
        <f t="shared" si="105"/>
        <v>0</v>
      </c>
      <c r="BW597" s="151">
        <f t="shared" si="106"/>
        <v>0</v>
      </c>
      <c r="BX597" s="151">
        <f t="shared" si="107"/>
        <v>0</v>
      </c>
      <c r="BY597" s="151">
        <f t="shared" si="110"/>
        <v>0</v>
      </c>
      <c r="BZ597" s="151">
        <f t="shared" si="111"/>
        <v>0</v>
      </c>
      <c r="CA597" s="151">
        <f t="shared" si="112"/>
        <v>0</v>
      </c>
      <c r="CB597" s="151">
        <f t="shared" si="108"/>
        <v>0</v>
      </c>
      <c r="CC597" s="151">
        <f t="shared" si="109"/>
        <v>0</v>
      </c>
    </row>
    <row r="598" spans="2:81" x14ac:dyDescent="0.25">
      <c r="B598" s="366">
        <f>Demografia!B606</f>
        <v>0</v>
      </c>
      <c r="C598" s="366">
        <f>Demografia!C606</f>
        <v>0</v>
      </c>
      <c r="D598" s="367">
        <f>Demografia!D606</f>
        <v>0</v>
      </c>
      <c r="E598" s="342"/>
      <c r="F598" s="367">
        <f>FL!M605</f>
        <v>0</v>
      </c>
      <c r="G598" s="367">
        <f>FL!AE605</f>
        <v>0</v>
      </c>
      <c r="H598" s="367">
        <f>FL!AF605</f>
        <v>0</v>
      </c>
      <c r="I598" s="367">
        <f>FL!AH605</f>
        <v>0</v>
      </c>
      <c r="J598" s="367">
        <f>FL!AI605</f>
        <v>0</v>
      </c>
      <c r="K598" s="367">
        <f>FL!AK605</f>
        <v>0</v>
      </c>
      <c r="L598" s="367">
        <f>FL!AM605</f>
        <v>0</v>
      </c>
      <c r="M598" s="367">
        <f>FL!AN605</f>
        <v>0</v>
      </c>
      <c r="N598" s="367">
        <f>FL!AO605</f>
        <v>0</v>
      </c>
      <c r="O598" s="367">
        <f>FL!AP605</f>
        <v>0</v>
      </c>
      <c r="P598" s="367">
        <f>FL!AQ605</f>
        <v>0</v>
      </c>
      <c r="Q598" s="367">
        <f>COUNTIF(FL!AR605,"Sim")</f>
        <v>0</v>
      </c>
      <c r="R598" s="342"/>
      <c r="S598" s="367">
        <f>Onco!K605</f>
        <v>0</v>
      </c>
      <c r="T598" s="367">
        <f>MAX(Onco!AB605,Onco!BA605)</f>
        <v>0</v>
      </c>
      <c r="U598" s="367">
        <f>MAX(Onco!AC605,Onco!BB605)</f>
        <v>0</v>
      </c>
      <c r="V598" s="367">
        <f>MAX(Onco!AE605,Onco!BD605)</f>
        <v>0</v>
      </c>
      <c r="W598" s="367">
        <f>MAX(Onco!AF605,Onco!BE605)</f>
        <v>0</v>
      </c>
      <c r="X598" s="367">
        <f>MAX(Onco!AG605,Onco!BF605)</f>
        <v>0</v>
      </c>
      <c r="Y598" s="367">
        <f>MAX(Onco!AH605,Onco!BG605)</f>
        <v>0</v>
      </c>
      <c r="Z598" s="367">
        <f>MAX(Onco!AI605,Onco!BH605)</f>
        <v>0</v>
      </c>
      <c r="AA598" s="367">
        <f>MAX(Onco!AJ605,Onco!BI605)</f>
        <v>0</v>
      </c>
      <c r="AB598" s="367">
        <f>MAX(COUNTIF(Onco!AK605,"Sim"),COUNTIF(Onco!BJ605,"Sim"))</f>
        <v>0</v>
      </c>
      <c r="AC598" s="342"/>
      <c r="AD598" s="367">
        <f>Schisto!P607</f>
        <v>0</v>
      </c>
      <c r="AE598" s="367">
        <f>Schisto!AI607</f>
        <v>0</v>
      </c>
      <c r="AF598" s="367">
        <f>Schisto!AJ607</f>
        <v>0</v>
      </c>
      <c r="AG598" s="367">
        <f>Schisto!AN607</f>
        <v>0</v>
      </c>
      <c r="AH598" s="367">
        <f>Schisto!AO607</f>
        <v>0</v>
      </c>
      <c r="AI598" s="367">
        <f>Schisto!AT607</f>
        <v>0</v>
      </c>
      <c r="AJ598" s="367">
        <f>Schisto!AU607</f>
        <v>0</v>
      </c>
      <c r="AK598" s="367">
        <f>Schisto!AV607</f>
        <v>0</v>
      </c>
      <c r="AL598" s="367">
        <f>Schisto!AW607</f>
        <v>0</v>
      </c>
      <c r="AM598" s="367">
        <f>COUNTIF(Schisto!AX607,"Sim")</f>
        <v>0</v>
      </c>
      <c r="AN598" s="342"/>
      <c r="AO598" s="367">
        <f>HTS!P607</f>
        <v>0</v>
      </c>
      <c r="AP598" s="367">
        <f>MAX(HTS!AK607,HTS!BS607)</f>
        <v>0</v>
      </c>
      <c r="AQ598" s="367">
        <f>MAX(HTS!AL607,HTS!BT607)</f>
        <v>0</v>
      </c>
      <c r="AR598" s="367">
        <f>MAX(HTS!AM607,HTS!BU607)</f>
        <v>0</v>
      </c>
      <c r="AS598" s="367">
        <f>MAX(HTS!AN607,HTS!BV607)</f>
        <v>0</v>
      </c>
      <c r="AT598" s="367">
        <f>MAX(HTS!AO607,HTS!BW607)</f>
        <v>0</v>
      </c>
      <c r="AU598" s="367">
        <f>MAX(HTS!AQ607,HTS!BY607)</f>
        <v>0</v>
      </c>
      <c r="AV598" s="367">
        <f>MAX(HTS!AR607,HTS!BZ607)</f>
        <v>0</v>
      </c>
      <c r="AW598" s="367">
        <f>MAX(HTS!AS607,HTS!CA607)</f>
        <v>0</v>
      </c>
      <c r="AX598" s="367">
        <f>MAX(HTS!AT607,HTS!CB607)</f>
        <v>0</v>
      </c>
      <c r="AY598" s="367">
        <f>MAX(HTS!AU607,HTS!CC607)</f>
        <v>0</v>
      </c>
      <c r="AZ598" s="367">
        <f>MAX(HTS!AV607,HTS!CD607)</f>
        <v>0</v>
      </c>
      <c r="BA598" s="367">
        <f>MAX(HTS!AW607,HTS!CE607)</f>
        <v>0</v>
      </c>
      <c r="BB598" s="367">
        <f>MAX(HTS!AX607,HTS!CF607)</f>
        <v>0</v>
      </c>
      <c r="BC598" s="367">
        <f>MAX(HTS!AY607,HTS!CG607)</f>
        <v>0</v>
      </c>
      <c r="BD598" s="367">
        <f>MAX(HTS!AZ607,HTS!CH607)</f>
        <v>0</v>
      </c>
      <c r="BE598" s="367">
        <f>MAX(HTS!BA607,HTS!CI607)</f>
        <v>0</v>
      </c>
      <c r="BF598" s="367">
        <f>MAX(HTS!BB607,HTS!CJ607)</f>
        <v>0</v>
      </c>
      <c r="BG598" s="367">
        <f>MAX(COUNTIF(HTS!BC607,"Sim"),COUNTIF(HTS!CK607,"Sim"))</f>
        <v>0</v>
      </c>
      <c r="BH598" s="342"/>
      <c r="BI598" s="367">
        <f>Tracoma!Q610</f>
        <v>0</v>
      </c>
      <c r="BJ598" s="367">
        <f>Tracoma!AK610</f>
        <v>0</v>
      </c>
      <c r="BK598" s="367">
        <f>Tracoma!AL610</f>
        <v>0</v>
      </c>
      <c r="BL598" s="367">
        <f>Tracoma!AN610</f>
        <v>0</v>
      </c>
      <c r="BM598" s="367">
        <f>Tracoma!AO610</f>
        <v>0</v>
      </c>
      <c r="BN598" s="367">
        <f>Tracoma!AT610</f>
        <v>0</v>
      </c>
      <c r="BO598" s="367">
        <f>Tracoma!AU610</f>
        <v>0</v>
      </c>
      <c r="BP598" s="367">
        <f>Tracoma!AV610</f>
        <v>0</v>
      </c>
      <c r="BQ598" s="367">
        <f>Tracoma!AW610</f>
        <v>0</v>
      </c>
      <c r="BR598" s="367">
        <f>COUNTIF(Tracoma!AX610,"Sim")</f>
        <v>0</v>
      </c>
      <c r="BS598" s="342"/>
      <c r="BT598" s="367">
        <f t="shared" si="103"/>
        <v>0</v>
      </c>
      <c r="BU598" s="367">
        <f t="shared" si="104"/>
        <v>0</v>
      </c>
      <c r="BV598" s="367">
        <f t="shared" si="105"/>
        <v>0</v>
      </c>
      <c r="BW598" s="367">
        <f t="shared" si="106"/>
        <v>0</v>
      </c>
      <c r="BX598" s="367">
        <f t="shared" si="107"/>
        <v>0</v>
      </c>
      <c r="BY598" s="367">
        <f t="shared" si="110"/>
        <v>0</v>
      </c>
      <c r="BZ598" s="367">
        <f t="shared" si="111"/>
        <v>0</v>
      </c>
      <c r="CA598" s="367">
        <f t="shared" si="112"/>
        <v>0</v>
      </c>
      <c r="CB598" s="367">
        <f t="shared" si="108"/>
        <v>0</v>
      </c>
      <c r="CC598" s="367">
        <f t="shared" si="109"/>
        <v>0</v>
      </c>
    </row>
    <row r="599" spans="2:81" x14ac:dyDescent="0.25">
      <c r="B599" s="150">
        <f>Demografia!B607</f>
        <v>0</v>
      </c>
      <c r="C599" s="150">
        <f>Demografia!C607</f>
        <v>0</v>
      </c>
      <c r="D599" s="151">
        <f>Demografia!D607</f>
        <v>0</v>
      </c>
      <c r="E599" s="56"/>
      <c r="F599" s="151">
        <f>FL!M606</f>
        <v>0</v>
      </c>
      <c r="G599" s="151">
        <f>FL!AE606</f>
        <v>0</v>
      </c>
      <c r="H599" s="151">
        <f>FL!AF606</f>
        <v>0</v>
      </c>
      <c r="I599" s="151">
        <f>FL!AH606</f>
        <v>0</v>
      </c>
      <c r="J599" s="151">
        <f>FL!AI606</f>
        <v>0</v>
      </c>
      <c r="K599" s="151">
        <f>FL!AK606</f>
        <v>0</v>
      </c>
      <c r="L599" s="151">
        <f>FL!AM606</f>
        <v>0</v>
      </c>
      <c r="M599" s="151">
        <f>FL!AN606</f>
        <v>0</v>
      </c>
      <c r="N599" s="151">
        <f>FL!AO606</f>
        <v>0</v>
      </c>
      <c r="O599" s="151">
        <f>FL!AP606</f>
        <v>0</v>
      </c>
      <c r="P599" s="151">
        <f>FL!AQ606</f>
        <v>0</v>
      </c>
      <c r="Q599" s="151">
        <f>COUNTIF(FL!AR606,"Sim")</f>
        <v>0</v>
      </c>
      <c r="R599" s="56"/>
      <c r="S599" s="151">
        <f>Onco!K606</f>
        <v>0</v>
      </c>
      <c r="T599" s="151">
        <f>MAX(Onco!AB606,Onco!BA606)</f>
        <v>0</v>
      </c>
      <c r="U599" s="151">
        <f>MAX(Onco!AC606,Onco!BB606)</f>
        <v>0</v>
      </c>
      <c r="V599" s="151">
        <f>MAX(Onco!AE606,Onco!BD606)</f>
        <v>0</v>
      </c>
      <c r="W599" s="151">
        <f>MAX(Onco!AF606,Onco!BE606)</f>
        <v>0</v>
      </c>
      <c r="X599" s="151">
        <f>MAX(Onco!AG606,Onco!BF606)</f>
        <v>0</v>
      </c>
      <c r="Y599" s="151">
        <f>MAX(Onco!AH606,Onco!BG606)</f>
        <v>0</v>
      </c>
      <c r="Z599" s="151">
        <f>MAX(Onco!AI606,Onco!BH606)</f>
        <v>0</v>
      </c>
      <c r="AA599" s="151">
        <f>MAX(Onco!AJ606,Onco!BI606)</f>
        <v>0</v>
      </c>
      <c r="AB599" s="151">
        <f>MAX(COUNTIF(Onco!AK606,"Sim"),COUNTIF(Onco!BJ606,"Sim"))</f>
        <v>0</v>
      </c>
      <c r="AC599" s="56"/>
      <c r="AD599" s="151">
        <f>Schisto!P608</f>
        <v>0</v>
      </c>
      <c r="AE599" s="151">
        <f>Schisto!AI608</f>
        <v>0</v>
      </c>
      <c r="AF599" s="151">
        <f>Schisto!AJ608</f>
        <v>0</v>
      </c>
      <c r="AG599" s="151">
        <f>Schisto!AN608</f>
        <v>0</v>
      </c>
      <c r="AH599" s="151">
        <f>Schisto!AO608</f>
        <v>0</v>
      </c>
      <c r="AI599" s="151">
        <f>Schisto!AT608</f>
        <v>0</v>
      </c>
      <c r="AJ599" s="151">
        <f>Schisto!AU608</f>
        <v>0</v>
      </c>
      <c r="AK599" s="151">
        <f>Schisto!AV608</f>
        <v>0</v>
      </c>
      <c r="AL599" s="151">
        <f>Schisto!AW608</f>
        <v>0</v>
      </c>
      <c r="AM599" s="151">
        <f>COUNTIF(Schisto!AX608,"Sim")</f>
        <v>0</v>
      </c>
      <c r="AN599" s="56"/>
      <c r="AO599" s="151">
        <f>HTS!P608</f>
        <v>0</v>
      </c>
      <c r="AP599" s="151">
        <f>MAX(HTS!AK608,HTS!BS608)</f>
        <v>0</v>
      </c>
      <c r="AQ599" s="151">
        <f>MAX(HTS!AL608,HTS!BT608)</f>
        <v>0</v>
      </c>
      <c r="AR599" s="151">
        <f>MAX(HTS!AM608,HTS!BU608)</f>
        <v>0</v>
      </c>
      <c r="AS599" s="151">
        <f>MAX(HTS!AN608,HTS!BV608)</f>
        <v>0</v>
      </c>
      <c r="AT599" s="151">
        <f>MAX(HTS!AO608,HTS!BW608)</f>
        <v>0</v>
      </c>
      <c r="AU599" s="151">
        <f>MAX(HTS!AQ608,HTS!BY608)</f>
        <v>0</v>
      </c>
      <c r="AV599" s="151">
        <f>MAX(HTS!AR608,HTS!BZ608)</f>
        <v>0</v>
      </c>
      <c r="AW599" s="151">
        <f>MAX(HTS!AS608,HTS!CA608)</f>
        <v>0</v>
      </c>
      <c r="AX599" s="151">
        <f>MAX(HTS!AT608,HTS!CB608)</f>
        <v>0</v>
      </c>
      <c r="AY599" s="151">
        <f>MAX(HTS!AU608,HTS!CC608)</f>
        <v>0</v>
      </c>
      <c r="AZ599" s="151">
        <f>MAX(HTS!AV608,HTS!CD608)</f>
        <v>0</v>
      </c>
      <c r="BA599" s="151">
        <f>MAX(HTS!AW608,HTS!CE608)</f>
        <v>0</v>
      </c>
      <c r="BB599" s="151">
        <f>MAX(HTS!AX608,HTS!CF608)</f>
        <v>0</v>
      </c>
      <c r="BC599" s="151">
        <f>MAX(HTS!AY608,HTS!CG608)</f>
        <v>0</v>
      </c>
      <c r="BD599" s="151">
        <f>MAX(HTS!AZ608,HTS!CH608)</f>
        <v>0</v>
      </c>
      <c r="BE599" s="151">
        <f>MAX(HTS!BA608,HTS!CI608)</f>
        <v>0</v>
      </c>
      <c r="BF599" s="151">
        <f>MAX(HTS!BB608,HTS!CJ608)</f>
        <v>0</v>
      </c>
      <c r="BG599" s="151">
        <f>MAX(COUNTIF(HTS!BC608,"Sim"),COUNTIF(HTS!CK608,"Sim"))</f>
        <v>0</v>
      </c>
      <c r="BH599" s="56"/>
      <c r="BI599" s="151">
        <f>Tracoma!Q611</f>
        <v>0</v>
      </c>
      <c r="BJ599" s="151">
        <f>Tracoma!AK611</f>
        <v>0</v>
      </c>
      <c r="BK599" s="151">
        <f>Tracoma!AL611</f>
        <v>0</v>
      </c>
      <c r="BL599" s="151">
        <f>Tracoma!AN611</f>
        <v>0</v>
      </c>
      <c r="BM599" s="151">
        <f>Tracoma!AO611</f>
        <v>0</v>
      </c>
      <c r="BN599" s="151">
        <f>Tracoma!AT611</f>
        <v>0</v>
      </c>
      <c r="BO599" s="151">
        <f>Tracoma!AU611</f>
        <v>0</v>
      </c>
      <c r="BP599" s="151">
        <f>Tracoma!AV611</f>
        <v>0</v>
      </c>
      <c r="BQ599" s="151">
        <f>Tracoma!AW611</f>
        <v>0</v>
      </c>
      <c r="BR599" s="151">
        <f>COUNTIF(Tracoma!AX611,"Sim")</f>
        <v>0</v>
      </c>
      <c r="BS599" s="56"/>
      <c r="BT599" s="151">
        <f t="shared" si="103"/>
        <v>0</v>
      </c>
      <c r="BU599" s="151">
        <f t="shared" si="104"/>
        <v>0</v>
      </c>
      <c r="BV599" s="151">
        <f t="shared" si="105"/>
        <v>0</v>
      </c>
      <c r="BW599" s="151">
        <f t="shared" si="106"/>
        <v>0</v>
      </c>
      <c r="BX599" s="151">
        <f t="shared" si="107"/>
        <v>0</v>
      </c>
      <c r="BY599" s="151">
        <f t="shared" si="110"/>
        <v>0</v>
      </c>
      <c r="BZ599" s="151">
        <f t="shared" si="111"/>
        <v>0</v>
      </c>
      <c r="CA599" s="151">
        <f t="shared" si="112"/>
        <v>0</v>
      </c>
      <c r="CB599" s="151">
        <f t="shared" si="108"/>
        <v>0</v>
      </c>
      <c r="CC599" s="151">
        <f t="shared" si="109"/>
        <v>0</v>
      </c>
    </row>
    <row r="600" spans="2:81" x14ac:dyDescent="0.25">
      <c r="B600" s="366">
        <f>Demografia!B608</f>
        <v>0</v>
      </c>
      <c r="C600" s="366">
        <f>Demografia!C608</f>
        <v>0</v>
      </c>
      <c r="D600" s="367">
        <f>Demografia!D608</f>
        <v>0</v>
      </c>
      <c r="E600" s="342"/>
      <c r="F600" s="367">
        <f>FL!M607</f>
        <v>0</v>
      </c>
      <c r="G600" s="367">
        <f>FL!AE607</f>
        <v>0</v>
      </c>
      <c r="H600" s="367">
        <f>FL!AF607</f>
        <v>0</v>
      </c>
      <c r="I600" s="367">
        <f>FL!AH607</f>
        <v>0</v>
      </c>
      <c r="J600" s="367">
        <f>FL!AI607</f>
        <v>0</v>
      </c>
      <c r="K600" s="367">
        <f>FL!AK607</f>
        <v>0</v>
      </c>
      <c r="L600" s="367">
        <f>FL!AM607</f>
        <v>0</v>
      </c>
      <c r="M600" s="367">
        <f>FL!AN607</f>
        <v>0</v>
      </c>
      <c r="N600" s="367">
        <f>FL!AO607</f>
        <v>0</v>
      </c>
      <c r="O600" s="367">
        <f>FL!AP607</f>
        <v>0</v>
      </c>
      <c r="P600" s="367">
        <f>FL!AQ607</f>
        <v>0</v>
      </c>
      <c r="Q600" s="367">
        <f>COUNTIF(FL!AR607,"Sim")</f>
        <v>0</v>
      </c>
      <c r="R600" s="342"/>
      <c r="S600" s="367">
        <f>Onco!K607</f>
        <v>0</v>
      </c>
      <c r="T600" s="367">
        <f>MAX(Onco!AB607,Onco!BA607)</f>
        <v>0</v>
      </c>
      <c r="U600" s="367">
        <f>MAX(Onco!AC607,Onco!BB607)</f>
        <v>0</v>
      </c>
      <c r="V600" s="367">
        <f>MAX(Onco!AE607,Onco!BD607)</f>
        <v>0</v>
      </c>
      <c r="W600" s="367">
        <f>MAX(Onco!AF607,Onco!BE607)</f>
        <v>0</v>
      </c>
      <c r="X600" s="367">
        <f>MAX(Onco!AG607,Onco!BF607)</f>
        <v>0</v>
      </c>
      <c r="Y600" s="367">
        <f>MAX(Onco!AH607,Onco!BG607)</f>
        <v>0</v>
      </c>
      <c r="Z600" s="367">
        <f>MAX(Onco!AI607,Onco!BH607)</f>
        <v>0</v>
      </c>
      <c r="AA600" s="367">
        <f>MAX(Onco!AJ607,Onco!BI607)</f>
        <v>0</v>
      </c>
      <c r="AB600" s="367">
        <f>MAX(COUNTIF(Onco!AK607,"Sim"),COUNTIF(Onco!BJ607,"Sim"))</f>
        <v>0</v>
      </c>
      <c r="AC600" s="342"/>
      <c r="AD600" s="367">
        <f>Schisto!P609</f>
        <v>0</v>
      </c>
      <c r="AE600" s="367">
        <f>Schisto!AI609</f>
        <v>0</v>
      </c>
      <c r="AF600" s="367">
        <f>Schisto!AJ609</f>
        <v>0</v>
      </c>
      <c r="AG600" s="367">
        <f>Schisto!AN609</f>
        <v>0</v>
      </c>
      <c r="AH600" s="367">
        <f>Schisto!AO609</f>
        <v>0</v>
      </c>
      <c r="AI600" s="367">
        <f>Schisto!AT609</f>
        <v>0</v>
      </c>
      <c r="AJ600" s="367">
        <f>Schisto!AU609</f>
        <v>0</v>
      </c>
      <c r="AK600" s="367">
        <f>Schisto!AV609</f>
        <v>0</v>
      </c>
      <c r="AL600" s="367">
        <f>Schisto!AW609</f>
        <v>0</v>
      </c>
      <c r="AM600" s="367">
        <f>COUNTIF(Schisto!AX609,"Sim")</f>
        <v>0</v>
      </c>
      <c r="AN600" s="342"/>
      <c r="AO600" s="367">
        <f>HTS!P609</f>
        <v>0</v>
      </c>
      <c r="AP600" s="367">
        <f>MAX(HTS!AK609,HTS!BS609)</f>
        <v>0</v>
      </c>
      <c r="AQ600" s="367">
        <f>MAX(HTS!AL609,HTS!BT609)</f>
        <v>0</v>
      </c>
      <c r="AR600" s="367">
        <f>MAX(HTS!AM609,HTS!BU609)</f>
        <v>0</v>
      </c>
      <c r="AS600" s="367">
        <f>MAX(HTS!AN609,HTS!BV609)</f>
        <v>0</v>
      </c>
      <c r="AT600" s="367">
        <f>MAX(HTS!AO609,HTS!BW609)</f>
        <v>0</v>
      </c>
      <c r="AU600" s="367">
        <f>MAX(HTS!AQ609,HTS!BY609)</f>
        <v>0</v>
      </c>
      <c r="AV600" s="367">
        <f>MAX(HTS!AR609,HTS!BZ609)</f>
        <v>0</v>
      </c>
      <c r="AW600" s="367">
        <f>MAX(HTS!AS609,HTS!CA609)</f>
        <v>0</v>
      </c>
      <c r="AX600" s="367">
        <f>MAX(HTS!AT609,HTS!CB609)</f>
        <v>0</v>
      </c>
      <c r="AY600" s="367">
        <f>MAX(HTS!AU609,HTS!CC609)</f>
        <v>0</v>
      </c>
      <c r="AZ600" s="367">
        <f>MAX(HTS!AV609,HTS!CD609)</f>
        <v>0</v>
      </c>
      <c r="BA600" s="367">
        <f>MAX(HTS!AW609,HTS!CE609)</f>
        <v>0</v>
      </c>
      <c r="BB600" s="367">
        <f>MAX(HTS!AX609,HTS!CF609)</f>
        <v>0</v>
      </c>
      <c r="BC600" s="367">
        <f>MAX(HTS!AY609,HTS!CG609)</f>
        <v>0</v>
      </c>
      <c r="BD600" s="367">
        <f>MAX(HTS!AZ609,HTS!CH609)</f>
        <v>0</v>
      </c>
      <c r="BE600" s="367">
        <f>MAX(HTS!BA609,HTS!CI609)</f>
        <v>0</v>
      </c>
      <c r="BF600" s="367">
        <f>MAX(HTS!BB609,HTS!CJ609)</f>
        <v>0</v>
      </c>
      <c r="BG600" s="367">
        <f>MAX(COUNTIF(HTS!BC609,"Sim"),COUNTIF(HTS!CK609,"Sim"))</f>
        <v>0</v>
      </c>
      <c r="BH600" s="342"/>
      <c r="BI600" s="367">
        <f>Tracoma!Q612</f>
        <v>0</v>
      </c>
      <c r="BJ600" s="367">
        <f>Tracoma!AK612</f>
        <v>0</v>
      </c>
      <c r="BK600" s="367">
        <f>Tracoma!AL612</f>
        <v>0</v>
      </c>
      <c r="BL600" s="367">
        <f>Tracoma!AN612</f>
        <v>0</v>
      </c>
      <c r="BM600" s="367">
        <f>Tracoma!AO612</f>
        <v>0</v>
      </c>
      <c r="BN600" s="367">
        <f>Tracoma!AT612</f>
        <v>0</v>
      </c>
      <c r="BO600" s="367">
        <f>Tracoma!AU612</f>
        <v>0</v>
      </c>
      <c r="BP600" s="367">
        <f>Tracoma!AV612</f>
        <v>0</v>
      </c>
      <c r="BQ600" s="367">
        <f>Tracoma!AW612</f>
        <v>0</v>
      </c>
      <c r="BR600" s="367">
        <f>COUNTIF(Tracoma!AX612,"Sim")</f>
        <v>0</v>
      </c>
      <c r="BS600" s="342"/>
      <c r="BT600" s="367">
        <f t="shared" si="103"/>
        <v>0</v>
      </c>
      <c r="BU600" s="367">
        <f t="shared" si="104"/>
        <v>0</v>
      </c>
      <c r="BV600" s="367">
        <f t="shared" si="105"/>
        <v>0</v>
      </c>
      <c r="BW600" s="367">
        <f t="shared" si="106"/>
        <v>0</v>
      </c>
      <c r="BX600" s="367">
        <f t="shared" si="107"/>
        <v>0</v>
      </c>
      <c r="BY600" s="367">
        <f t="shared" si="110"/>
        <v>0</v>
      </c>
      <c r="BZ600" s="367">
        <f t="shared" si="111"/>
        <v>0</v>
      </c>
      <c r="CA600" s="367">
        <f t="shared" si="112"/>
        <v>0</v>
      </c>
      <c r="CB600" s="367">
        <f t="shared" si="108"/>
        <v>0</v>
      </c>
      <c r="CC600" s="367">
        <f t="shared" si="109"/>
        <v>0</v>
      </c>
    </row>
    <row r="601" spans="2:81" x14ac:dyDescent="0.25">
      <c r="B601" s="150">
        <f>Demografia!B609</f>
        <v>0</v>
      </c>
      <c r="C601" s="150">
        <f>Demografia!C609</f>
        <v>0</v>
      </c>
      <c r="D601" s="151">
        <f>Demografia!D609</f>
        <v>0</v>
      </c>
      <c r="E601" s="56"/>
      <c r="F601" s="151">
        <f>FL!M608</f>
        <v>0</v>
      </c>
      <c r="G601" s="151">
        <f>FL!AE608</f>
        <v>0</v>
      </c>
      <c r="H601" s="151">
        <f>FL!AF608</f>
        <v>0</v>
      </c>
      <c r="I601" s="151">
        <f>FL!AH608</f>
        <v>0</v>
      </c>
      <c r="J601" s="151">
        <f>FL!AI608</f>
        <v>0</v>
      </c>
      <c r="K601" s="151">
        <f>FL!AK608</f>
        <v>0</v>
      </c>
      <c r="L601" s="151">
        <f>FL!AM608</f>
        <v>0</v>
      </c>
      <c r="M601" s="151">
        <f>FL!AN608</f>
        <v>0</v>
      </c>
      <c r="N601" s="151">
        <f>FL!AO608</f>
        <v>0</v>
      </c>
      <c r="O601" s="151">
        <f>FL!AP608</f>
        <v>0</v>
      </c>
      <c r="P601" s="151">
        <f>FL!AQ608</f>
        <v>0</v>
      </c>
      <c r="Q601" s="151">
        <f>COUNTIF(FL!AR608,"Sim")</f>
        <v>0</v>
      </c>
      <c r="R601" s="56"/>
      <c r="S601" s="151">
        <f>Onco!K608</f>
        <v>0</v>
      </c>
      <c r="T601" s="151">
        <f>MAX(Onco!AB608,Onco!BA608)</f>
        <v>0</v>
      </c>
      <c r="U601" s="151">
        <f>MAX(Onco!AC608,Onco!BB608)</f>
        <v>0</v>
      </c>
      <c r="V601" s="151">
        <f>MAX(Onco!AE608,Onco!BD608)</f>
        <v>0</v>
      </c>
      <c r="W601" s="151">
        <f>MAX(Onco!AF608,Onco!BE608)</f>
        <v>0</v>
      </c>
      <c r="X601" s="151">
        <f>MAX(Onco!AG608,Onco!BF608)</f>
        <v>0</v>
      </c>
      <c r="Y601" s="151">
        <f>MAX(Onco!AH608,Onco!BG608)</f>
        <v>0</v>
      </c>
      <c r="Z601" s="151">
        <f>MAX(Onco!AI608,Onco!BH608)</f>
        <v>0</v>
      </c>
      <c r="AA601" s="151">
        <f>MAX(Onco!AJ608,Onco!BI608)</f>
        <v>0</v>
      </c>
      <c r="AB601" s="151">
        <f>MAX(COUNTIF(Onco!AK608,"Sim"),COUNTIF(Onco!BJ608,"Sim"))</f>
        <v>0</v>
      </c>
      <c r="AC601" s="56"/>
      <c r="AD601" s="151">
        <f>Schisto!P610</f>
        <v>0</v>
      </c>
      <c r="AE601" s="151">
        <f>Schisto!AI610</f>
        <v>0</v>
      </c>
      <c r="AF601" s="151">
        <f>Schisto!AJ610</f>
        <v>0</v>
      </c>
      <c r="AG601" s="151">
        <f>Schisto!AN610</f>
        <v>0</v>
      </c>
      <c r="AH601" s="151">
        <f>Schisto!AO610</f>
        <v>0</v>
      </c>
      <c r="AI601" s="151">
        <f>Schisto!AT610</f>
        <v>0</v>
      </c>
      <c r="AJ601" s="151">
        <f>Schisto!AU610</f>
        <v>0</v>
      </c>
      <c r="AK601" s="151">
        <f>Schisto!AV610</f>
        <v>0</v>
      </c>
      <c r="AL601" s="151">
        <f>Schisto!AW610</f>
        <v>0</v>
      </c>
      <c r="AM601" s="151">
        <f>COUNTIF(Schisto!AX610,"Sim")</f>
        <v>0</v>
      </c>
      <c r="AN601" s="56"/>
      <c r="AO601" s="151">
        <f>HTS!P610</f>
        <v>0</v>
      </c>
      <c r="AP601" s="151">
        <f>MAX(HTS!AK610,HTS!BS610)</f>
        <v>0</v>
      </c>
      <c r="AQ601" s="151">
        <f>MAX(HTS!AL610,HTS!BT610)</f>
        <v>0</v>
      </c>
      <c r="AR601" s="151">
        <f>MAX(HTS!AM610,HTS!BU610)</f>
        <v>0</v>
      </c>
      <c r="AS601" s="151">
        <f>MAX(HTS!AN610,HTS!BV610)</f>
        <v>0</v>
      </c>
      <c r="AT601" s="151">
        <f>MAX(HTS!AO610,HTS!BW610)</f>
        <v>0</v>
      </c>
      <c r="AU601" s="151">
        <f>MAX(HTS!AQ610,HTS!BY610)</f>
        <v>0</v>
      </c>
      <c r="AV601" s="151">
        <f>MAX(HTS!AR610,HTS!BZ610)</f>
        <v>0</v>
      </c>
      <c r="AW601" s="151">
        <f>MAX(HTS!AS610,HTS!CA610)</f>
        <v>0</v>
      </c>
      <c r="AX601" s="151">
        <f>MAX(HTS!AT610,HTS!CB610)</f>
        <v>0</v>
      </c>
      <c r="AY601" s="151">
        <f>MAX(HTS!AU610,HTS!CC610)</f>
        <v>0</v>
      </c>
      <c r="AZ601" s="151">
        <f>MAX(HTS!AV610,HTS!CD610)</f>
        <v>0</v>
      </c>
      <c r="BA601" s="151">
        <f>MAX(HTS!AW610,HTS!CE610)</f>
        <v>0</v>
      </c>
      <c r="BB601" s="151">
        <f>MAX(HTS!AX610,HTS!CF610)</f>
        <v>0</v>
      </c>
      <c r="BC601" s="151">
        <f>MAX(HTS!AY610,HTS!CG610)</f>
        <v>0</v>
      </c>
      <c r="BD601" s="151">
        <f>MAX(HTS!AZ610,HTS!CH610)</f>
        <v>0</v>
      </c>
      <c r="BE601" s="151">
        <f>MAX(HTS!BA610,HTS!CI610)</f>
        <v>0</v>
      </c>
      <c r="BF601" s="151">
        <f>MAX(HTS!BB610,HTS!CJ610)</f>
        <v>0</v>
      </c>
      <c r="BG601" s="151">
        <f>MAX(COUNTIF(HTS!BC610,"Sim"),COUNTIF(HTS!CK610,"Sim"))</f>
        <v>0</v>
      </c>
      <c r="BH601" s="56"/>
      <c r="BI601" s="151">
        <f>Tracoma!Q613</f>
        <v>0</v>
      </c>
      <c r="BJ601" s="151">
        <f>Tracoma!AK613</f>
        <v>0</v>
      </c>
      <c r="BK601" s="151">
        <f>Tracoma!AL613</f>
        <v>0</v>
      </c>
      <c r="BL601" s="151">
        <f>Tracoma!AN613</f>
        <v>0</v>
      </c>
      <c r="BM601" s="151">
        <f>Tracoma!AO613</f>
        <v>0</v>
      </c>
      <c r="BN601" s="151">
        <f>Tracoma!AT613</f>
        <v>0</v>
      </c>
      <c r="BO601" s="151">
        <f>Tracoma!AU613</f>
        <v>0</v>
      </c>
      <c r="BP601" s="151">
        <f>Tracoma!AV613</f>
        <v>0</v>
      </c>
      <c r="BQ601" s="151">
        <f>Tracoma!AW613</f>
        <v>0</v>
      </c>
      <c r="BR601" s="151">
        <f>COUNTIF(Tracoma!AX613,"Sim")</f>
        <v>0</v>
      </c>
      <c r="BS601" s="56"/>
      <c r="BT601" s="151">
        <f t="shared" si="103"/>
        <v>0</v>
      </c>
      <c r="BU601" s="151">
        <f t="shared" si="104"/>
        <v>0</v>
      </c>
      <c r="BV601" s="151">
        <f t="shared" si="105"/>
        <v>0</v>
      </c>
      <c r="BW601" s="151">
        <f t="shared" si="106"/>
        <v>0</v>
      </c>
      <c r="BX601" s="151">
        <f t="shared" si="107"/>
        <v>0</v>
      </c>
      <c r="BY601" s="151">
        <f t="shared" si="110"/>
        <v>0</v>
      </c>
      <c r="BZ601" s="151">
        <f t="shared" si="111"/>
        <v>0</v>
      </c>
      <c r="CA601" s="151">
        <f t="shared" si="112"/>
        <v>0</v>
      </c>
      <c r="CB601" s="151">
        <f t="shared" si="108"/>
        <v>0</v>
      </c>
      <c r="CC601" s="151">
        <f t="shared" si="109"/>
        <v>0</v>
      </c>
    </row>
    <row r="602" spans="2:81" x14ac:dyDescent="0.25">
      <c r="B602" s="366">
        <f>Demografia!B610</f>
        <v>0</v>
      </c>
      <c r="C602" s="366">
        <f>Demografia!C610</f>
        <v>0</v>
      </c>
      <c r="D602" s="367">
        <f>Demografia!D610</f>
        <v>0</v>
      </c>
      <c r="E602" s="342"/>
      <c r="F602" s="367">
        <f>FL!M609</f>
        <v>0</v>
      </c>
      <c r="G602" s="367">
        <f>FL!AE609</f>
        <v>0</v>
      </c>
      <c r="H602" s="367">
        <f>FL!AF609</f>
        <v>0</v>
      </c>
      <c r="I602" s="367">
        <f>FL!AH609</f>
        <v>0</v>
      </c>
      <c r="J602" s="367">
        <f>FL!AI609</f>
        <v>0</v>
      </c>
      <c r="K602" s="367">
        <f>FL!AK609</f>
        <v>0</v>
      </c>
      <c r="L602" s="367">
        <f>FL!AM609</f>
        <v>0</v>
      </c>
      <c r="M602" s="367">
        <f>FL!AN609</f>
        <v>0</v>
      </c>
      <c r="N602" s="367">
        <f>FL!AO609</f>
        <v>0</v>
      </c>
      <c r="O602" s="367">
        <f>FL!AP609</f>
        <v>0</v>
      </c>
      <c r="P602" s="367">
        <f>FL!AQ609</f>
        <v>0</v>
      </c>
      <c r="Q602" s="367">
        <f>COUNTIF(FL!AR609,"Sim")</f>
        <v>0</v>
      </c>
      <c r="R602" s="342"/>
      <c r="S602" s="367">
        <f>Onco!K609</f>
        <v>0</v>
      </c>
      <c r="T602" s="367">
        <f>MAX(Onco!AB609,Onco!BA609)</f>
        <v>0</v>
      </c>
      <c r="U602" s="367">
        <f>MAX(Onco!AC609,Onco!BB609)</f>
        <v>0</v>
      </c>
      <c r="V602" s="367">
        <f>MAX(Onco!AE609,Onco!BD609)</f>
        <v>0</v>
      </c>
      <c r="W602" s="367">
        <f>MAX(Onco!AF609,Onco!BE609)</f>
        <v>0</v>
      </c>
      <c r="X602" s="367">
        <f>MAX(Onco!AG609,Onco!BF609)</f>
        <v>0</v>
      </c>
      <c r="Y602" s="367">
        <f>MAX(Onco!AH609,Onco!BG609)</f>
        <v>0</v>
      </c>
      <c r="Z602" s="367">
        <f>MAX(Onco!AI609,Onco!BH609)</f>
        <v>0</v>
      </c>
      <c r="AA602" s="367">
        <f>MAX(Onco!AJ609,Onco!BI609)</f>
        <v>0</v>
      </c>
      <c r="AB602" s="367">
        <f>MAX(COUNTIF(Onco!AK609,"Sim"),COUNTIF(Onco!BJ609,"Sim"))</f>
        <v>0</v>
      </c>
      <c r="AC602" s="342"/>
      <c r="AD602" s="367">
        <f>Schisto!P611</f>
        <v>0</v>
      </c>
      <c r="AE602" s="367">
        <f>Schisto!AI611</f>
        <v>0</v>
      </c>
      <c r="AF602" s="367">
        <f>Schisto!AJ611</f>
        <v>0</v>
      </c>
      <c r="AG602" s="367">
        <f>Schisto!AN611</f>
        <v>0</v>
      </c>
      <c r="AH602" s="367">
        <f>Schisto!AO611</f>
        <v>0</v>
      </c>
      <c r="AI602" s="367">
        <f>Schisto!AT611</f>
        <v>0</v>
      </c>
      <c r="AJ602" s="367">
        <f>Schisto!AU611</f>
        <v>0</v>
      </c>
      <c r="AK602" s="367">
        <f>Schisto!AV611</f>
        <v>0</v>
      </c>
      <c r="AL602" s="367">
        <f>Schisto!AW611</f>
        <v>0</v>
      </c>
      <c r="AM602" s="367">
        <f>COUNTIF(Schisto!AX611,"Sim")</f>
        <v>0</v>
      </c>
      <c r="AN602" s="342"/>
      <c r="AO602" s="367">
        <f>HTS!P611</f>
        <v>0</v>
      </c>
      <c r="AP602" s="367">
        <f>MAX(HTS!AK611,HTS!BS611)</f>
        <v>0</v>
      </c>
      <c r="AQ602" s="367">
        <f>MAX(HTS!AL611,HTS!BT611)</f>
        <v>0</v>
      </c>
      <c r="AR602" s="367">
        <f>MAX(HTS!AM611,HTS!BU611)</f>
        <v>0</v>
      </c>
      <c r="AS602" s="367">
        <f>MAX(HTS!AN611,HTS!BV611)</f>
        <v>0</v>
      </c>
      <c r="AT602" s="367">
        <f>MAX(HTS!AO611,HTS!BW611)</f>
        <v>0</v>
      </c>
      <c r="AU602" s="367">
        <f>MAX(HTS!AQ611,HTS!BY611)</f>
        <v>0</v>
      </c>
      <c r="AV602" s="367">
        <f>MAX(HTS!AR611,HTS!BZ611)</f>
        <v>0</v>
      </c>
      <c r="AW602" s="367">
        <f>MAX(HTS!AS611,HTS!CA611)</f>
        <v>0</v>
      </c>
      <c r="AX602" s="367">
        <f>MAX(HTS!AT611,HTS!CB611)</f>
        <v>0</v>
      </c>
      <c r="AY602" s="367">
        <f>MAX(HTS!AU611,HTS!CC611)</f>
        <v>0</v>
      </c>
      <c r="AZ602" s="367">
        <f>MAX(HTS!AV611,HTS!CD611)</f>
        <v>0</v>
      </c>
      <c r="BA602" s="367">
        <f>MAX(HTS!AW611,HTS!CE611)</f>
        <v>0</v>
      </c>
      <c r="BB602" s="367">
        <f>MAX(HTS!AX611,HTS!CF611)</f>
        <v>0</v>
      </c>
      <c r="BC602" s="367">
        <f>MAX(HTS!AY611,HTS!CG611)</f>
        <v>0</v>
      </c>
      <c r="BD602" s="367">
        <f>MAX(HTS!AZ611,HTS!CH611)</f>
        <v>0</v>
      </c>
      <c r="BE602" s="367">
        <f>MAX(HTS!BA611,HTS!CI611)</f>
        <v>0</v>
      </c>
      <c r="BF602" s="367">
        <f>MAX(HTS!BB611,HTS!CJ611)</f>
        <v>0</v>
      </c>
      <c r="BG602" s="367">
        <f>MAX(COUNTIF(HTS!BC611,"Sim"),COUNTIF(HTS!CK611,"Sim"))</f>
        <v>0</v>
      </c>
      <c r="BH602" s="342"/>
      <c r="BI602" s="367">
        <f>Tracoma!Q614</f>
        <v>0</v>
      </c>
      <c r="BJ602" s="367">
        <f>Tracoma!AK614</f>
        <v>0</v>
      </c>
      <c r="BK602" s="367">
        <f>Tracoma!AL614</f>
        <v>0</v>
      </c>
      <c r="BL602" s="367">
        <f>Tracoma!AN614</f>
        <v>0</v>
      </c>
      <c r="BM602" s="367">
        <f>Tracoma!AO614</f>
        <v>0</v>
      </c>
      <c r="BN602" s="367">
        <f>Tracoma!AT614</f>
        <v>0</v>
      </c>
      <c r="BO602" s="367">
        <f>Tracoma!AU614</f>
        <v>0</v>
      </c>
      <c r="BP602" s="367">
        <f>Tracoma!AV614</f>
        <v>0</v>
      </c>
      <c r="BQ602" s="367">
        <f>Tracoma!AW614</f>
        <v>0</v>
      </c>
      <c r="BR602" s="367">
        <f>COUNTIF(Tracoma!AX614,"Sim")</f>
        <v>0</v>
      </c>
      <c r="BS602" s="342"/>
      <c r="BT602" s="367">
        <f t="shared" si="103"/>
        <v>0</v>
      </c>
      <c r="BU602" s="367">
        <f t="shared" si="104"/>
        <v>0</v>
      </c>
      <c r="BV602" s="367">
        <f t="shared" si="105"/>
        <v>0</v>
      </c>
      <c r="BW602" s="367">
        <f t="shared" si="106"/>
        <v>0</v>
      </c>
      <c r="BX602" s="367">
        <f t="shared" si="107"/>
        <v>0</v>
      </c>
      <c r="BY602" s="367">
        <f t="shared" si="110"/>
        <v>0</v>
      </c>
      <c r="BZ602" s="367">
        <f t="shared" si="111"/>
        <v>0</v>
      </c>
      <c r="CA602" s="367">
        <f t="shared" si="112"/>
        <v>0</v>
      </c>
      <c r="CB602" s="367">
        <f t="shared" si="108"/>
        <v>0</v>
      </c>
      <c r="CC602" s="367">
        <f t="shared" si="109"/>
        <v>0</v>
      </c>
    </row>
    <row r="603" spans="2:81" x14ac:dyDescent="0.25">
      <c r="B603" s="150">
        <f>Demografia!B611</f>
        <v>0</v>
      </c>
      <c r="C603" s="150">
        <f>Demografia!C611</f>
        <v>0</v>
      </c>
      <c r="D603" s="151">
        <f>Demografia!D611</f>
        <v>0</v>
      </c>
      <c r="E603" s="56"/>
      <c r="F603" s="151">
        <f>FL!M610</f>
        <v>0</v>
      </c>
      <c r="G603" s="151">
        <f>FL!AE610</f>
        <v>0</v>
      </c>
      <c r="H603" s="151">
        <f>FL!AF610</f>
        <v>0</v>
      </c>
      <c r="I603" s="151">
        <f>FL!AH610</f>
        <v>0</v>
      </c>
      <c r="J603" s="151">
        <f>FL!AI610</f>
        <v>0</v>
      </c>
      <c r="K603" s="151">
        <f>FL!AK610</f>
        <v>0</v>
      </c>
      <c r="L603" s="151">
        <f>FL!AM610</f>
        <v>0</v>
      </c>
      <c r="M603" s="151">
        <f>FL!AN610</f>
        <v>0</v>
      </c>
      <c r="N603" s="151">
        <f>FL!AO610</f>
        <v>0</v>
      </c>
      <c r="O603" s="151">
        <f>FL!AP610</f>
        <v>0</v>
      </c>
      <c r="P603" s="151">
        <f>FL!AQ610</f>
        <v>0</v>
      </c>
      <c r="Q603" s="151">
        <f>COUNTIF(FL!AR610,"Sim")</f>
        <v>0</v>
      </c>
      <c r="R603" s="56"/>
      <c r="S603" s="151">
        <f>Onco!K610</f>
        <v>0</v>
      </c>
      <c r="T603" s="151">
        <f>MAX(Onco!AB610,Onco!BA610)</f>
        <v>0</v>
      </c>
      <c r="U603" s="151">
        <f>MAX(Onco!AC610,Onco!BB610)</f>
        <v>0</v>
      </c>
      <c r="V603" s="151">
        <f>MAX(Onco!AE610,Onco!BD610)</f>
        <v>0</v>
      </c>
      <c r="W603" s="151">
        <f>MAX(Onco!AF610,Onco!BE610)</f>
        <v>0</v>
      </c>
      <c r="X603" s="151">
        <f>MAX(Onco!AG610,Onco!BF610)</f>
        <v>0</v>
      </c>
      <c r="Y603" s="151">
        <f>MAX(Onco!AH610,Onco!BG610)</f>
        <v>0</v>
      </c>
      <c r="Z603" s="151">
        <f>MAX(Onco!AI610,Onco!BH610)</f>
        <v>0</v>
      </c>
      <c r="AA603" s="151">
        <f>MAX(Onco!AJ610,Onco!BI610)</f>
        <v>0</v>
      </c>
      <c r="AB603" s="151">
        <f>MAX(COUNTIF(Onco!AK610,"Sim"),COUNTIF(Onco!BJ610,"Sim"))</f>
        <v>0</v>
      </c>
      <c r="AC603" s="56"/>
      <c r="AD603" s="151">
        <f>Schisto!P612</f>
        <v>0</v>
      </c>
      <c r="AE603" s="151">
        <f>Schisto!AI612</f>
        <v>0</v>
      </c>
      <c r="AF603" s="151">
        <f>Schisto!AJ612</f>
        <v>0</v>
      </c>
      <c r="AG603" s="151">
        <f>Schisto!AN612</f>
        <v>0</v>
      </c>
      <c r="AH603" s="151">
        <f>Schisto!AO612</f>
        <v>0</v>
      </c>
      <c r="AI603" s="151">
        <f>Schisto!AT612</f>
        <v>0</v>
      </c>
      <c r="AJ603" s="151">
        <f>Schisto!AU612</f>
        <v>0</v>
      </c>
      <c r="AK603" s="151">
        <f>Schisto!AV612</f>
        <v>0</v>
      </c>
      <c r="AL603" s="151">
        <f>Schisto!AW612</f>
        <v>0</v>
      </c>
      <c r="AM603" s="151">
        <f>COUNTIF(Schisto!AX612,"Sim")</f>
        <v>0</v>
      </c>
      <c r="AN603" s="56"/>
      <c r="AO603" s="151">
        <f>HTS!P612</f>
        <v>0</v>
      </c>
      <c r="AP603" s="151">
        <f>MAX(HTS!AK612,HTS!BS612)</f>
        <v>0</v>
      </c>
      <c r="AQ603" s="151">
        <f>MAX(HTS!AL612,HTS!BT612)</f>
        <v>0</v>
      </c>
      <c r="AR603" s="151">
        <f>MAX(HTS!AM612,HTS!BU612)</f>
        <v>0</v>
      </c>
      <c r="AS603" s="151">
        <f>MAX(HTS!AN612,HTS!BV612)</f>
        <v>0</v>
      </c>
      <c r="AT603" s="151">
        <f>MAX(HTS!AO612,HTS!BW612)</f>
        <v>0</v>
      </c>
      <c r="AU603" s="151">
        <f>MAX(HTS!AQ612,HTS!BY612)</f>
        <v>0</v>
      </c>
      <c r="AV603" s="151">
        <f>MAX(HTS!AR612,HTS!BZ612)</f>
        <v>0</v>
      </c>
      <c r="AW603" s="151">
        <f>MAX(HTS!AS612,HTS!CA612)</f>
        <v>0</v>
      </c>
      <c r="AX603" s="151">
        <f>MAX(HTS!AT612,HTS!CB612)</f>
        <v>0</v>
      </c>
      <c r="AY603" s="151">
        <f>MAX(HTS!AU612,HTS!CC612)</f>
        <v>0</v>
      </c>
      <c r="AZ603" s="151">
        <f>MAX(HTS!AV612,HTS!CD612)</f>
        <v>0</v>
      </c>
      <c r="BA603" s="151">
        <f>MAX(HTS!AW612,HTS!CE612)</f>
        <v>0</v>
      </c>
      <c r="BB603" s="151">
        <f>MAX(HTS!AX612,HTS!CF612)</f>
        <v>0</v>
      </c>
      <c r="BC603" s="151">
        <f>MAX(HTS!AY612,HTS!CG612)</f>
        <v>0</v>
      </c>
      <c r="BD603" s="151">
        <f>MAX(HTS!AZ612,HTS!CH612)</f>
        <v>0</v>
      </c>
      <c r="BE603" s="151">
        <f>MAX(HTS!BA612,HTS!CI612)</f>
        <v>0</v>
      </c>
      <c r="BF603" s="151">
        <f>MAX(HTS!BB612,HTS!CJ612)</f>
        <v>0</v>
      </c>
      <c r="BG603" s="151">
        <f>MAX(COUNTIF(HTS!BC612,"Sim"),COUNTIF(HTS!CK612,"Sim"))</f>
        <v>0</v>
      </c>
      <c r="BH603" s="56"/>
      <c r="BI603" s="151">
        <f>Tracoma!Q615</f>
        <v>0</v>
      </c>
      <c r="BJ603" s="151">
        <f>Tracoma!AK615</f>
        <v>0</v>
      </c>
      <c r="BK603" s="151">
        <f>Tracoma!AL615</f>
        <v>0</v>
      </c>
      <c r="BL603" s="151">
        <f>Tracoma!AN615</f>
        <v>0</v>
      </c>
      <c r="BM603" s="151">
        <f>Tracoma!AO615</f>
        <v>0</v>
      </c>
      <c r="BN603" s="151">
        <f>Tracoma!AT615</f>
        <v>0</v>
      </c>
      <c r="BO603" s="151">
        <f>Tracoma!AU615</f>
        <v>0</v>
      </c>
      <c r="BP603" s="151">
        <f>Tracoma!AV615</f>
        <v>0</v>
      </c>
      <c r="BQ603" s="151">
        <f>Tracoma!AW615</f>
        <v>0</v>
      </c>
      <c r="BR603" s="151">
        <f>COUNTIF(Tracoma!AX615,"Sim")</f>
        <v>0</v>
      </c>
      <c r="BS603" s="56"/>
      <c r="BT603" s="151">
        <f t="shared" si="103"/>
        <v>0</v>
      </c>
      <c r="BU603" s="151">
        <f t="shared" si="104"/>
        <v>0</v>
      </c>
      <c r="BV603" s="151">
        <f t="shared" si="105"/>
        <v>0</v>
      </c>
      <c r="BW603" s="151">
        <f t="shared" si="106"/>
        <v>0</v>
      </c>
      <c r="BX603" s="151">
        <f t="shared" si="107"/>
        <v>0</v>
      </c>
      <c r="BY603" s="151">
        <f t="shared" si="110"/>
        <v>0</v>
      </c>
      <c r="BZ603" s="151">
        <f t="shared" si="111"/>
        <v>0</v>
      </c>
      <c r="CA603" s="151">
        <f t="shared" si="112"/>
        <v>0</v>
      </c>
      <c r="CB603" s="151">
        <f t="shared" si="108"/>
        <v>0</v>
      </c>
      <c r="CC603" s="151">
        <f t="shared" si="109"/>
        <v>0</v>
      </c>
    </row>
    <row r="604" spans="2:81" x14ac:dyDescent="0.25">
      <c r="B604" s="366">
        <f>Demografia!B612</f>
        <v>0</v>
      </c>
      <c r="C604" s="366">
        <f>Demografia!C612</f>
        <v>0</v>
      </c>
      <c r="D604" s="367">
        <f>Demografia!D612</f>
        <v>0</v>
      </c>
      <c r="E604" s="342"/>
      <c r="F604" s="367">
        <f>FL!M611</f>
        <v>0</v>
      </c>
      <c r="G604" s="367">
        <f>FL!AE611</f>
        <v>0</v>
      </c>
      <c r="H604" s="367">
        <f>FL!AF611</f>
        <v>0</v>
      </c>
      <c r="I604" s="367">
        <f>FL!AH611</f>
        <v>0</v>
      </c>
      <c r="J604" s="367">
        <f>FL!AI611</f>
        <v>0</v>
      </c>
      <c r="K604" s="367">
        <f>FL!AK611</f>
        <v>0</v>
      </c>
      <c r="L604" s="367">
        <f>FL!AM611</f>
        <v>0</v>
      </c>
      <c r="M604" s="367">
        <f>FL!AN611</f>
        <v>0</v>
      </c>
      <c r="N604" s="367">
        <f>FL!AO611</f>
        <v>0</v>
      </c>
      <c r="O604" s="367">
        <f>FL!AP611</f>
        <v>0</v>
      </c>
      <c r="P604" s="367">
        <f>FL!AQ611</f>
        <v>0</v>
      </c>
      <c r="Q604" s="367">
        <f>COUNTIF(FL!AR611,"Sim")</f>
        <v>0</v>
      </c>
      <c r="R604" s="342"/>
      <c r="S604" s="367">
        <f>Onco!K611</f>
        <v>0</v>
      </c>
      <c r="T604" s="367">
        <f>MAX(Onco!AB611,Onco!BA611)</f>
        <v>0</v>
      </c>
      <c r="U604" s="367">
        <f>MAX(Onco!AC611,Onco!BB611)</f>
        <v>0</v>
      </c>
      <c r="V604" s="367">
        <f>MAX(Onco!AE611,Onco!BD611)</f>
        <v>0</v>
      </c>
      <c r="W604" s="367">
        <f>MAX(Onco!AF611,Onco!BE611)</f>
        <v>0</v>
      </c>
      <c r="X604" s="367">
        <f>MAX(Onco!AG611,Onco!BF611)</f>
        <v>0</v>
      </c>
      <c r="Y604" s="367">
        <f>MAX(Onco!AH611,Onco!BG611)</f>
        <v>0</v>
      </c>
      <c r="Z604" s="367">
        <f>MAX(Onco!AI611,Onco!BH611)</f>
        <v>0</v>
      </c>
      <c r="AA604" s="367">
        <f>MAX(Onco!AJ611,Onco!BI611)</f>
        <v>0</v>
      </c>
      <c r="AB604" s="367">
        <f>MAX(COUNTIF(Onco!AK611,"Sim"),COUNTIF(Onco!BJ611,"Sim"))</f>
        <v>0</v>
      </c>
      <c r="AC604" s="342"/>
      <c r="AD604" s="367">
        <f>Schisto!P613</f>
        <v>0</v>
      </c>
      <c r="AE604" s="367">
        <f>Schisto!AI613</f>
        <v>0</v>
      </c>
      <c r="AF604" s="367">
        <f>Schisto!AJ613</f>
        <v>0</v>
      </c>
      <c r="AG604" s="367">
        <f>Schisto!AN613</f>
        <v>0</v>
      </c>
      <c r="AH604" s="367">
        <f>Schisto!AO613</f>
        <v>0</v>
      </c>
      <c r="AI604" s="367">
        <f>Schisto!AT613</f>
        <v>0</v>
      </c>
      <c r="AJ604" s="367">
        <f>Schisto!AU613</f>
        <v>0</v>
      </c>
      <c r="AK604" s="367">
        <f>Schisto!AV613</f>
        <v>0</v>
      </c>
      <c r="AL604" s="367">
        <f>Schisto!AW613</f>
        <v>0</v>
      </c>
      <c r="AM604" s="367">
        <f>COUNTIF(Schisto!AX613,"Sim")</f>
        <v>0</v>
      </c>
      <c r="AN604" s="342"/>
      <c r="AO604" s="367">
        <f>HTS!P613</f>
        <v>0</v>
      </c>
      <c r="AP604" s="367">
        <f>MAX(HTS!AK613,HTS!BS613)</f>
        <v>0</v>
      </c>
      <c r="AQ604" s="367">
        <f>MAX(HTS!AL613,HTS!BT613)</f>
        <v>0</v>
      </c>
      <c r="AR604" s="367">
        <f>MAX(HTS!AM613,HTS!BU613)</f>
        <v>0</v>
      </c>
      <c r="AS604" s="367">
        <f>MAX(HTS!AN613,HTS!BV613)</f>
        <v>0</v>
      </c>
      <c r="AT604" s="367">
        <f>MAX(HTS!AO613,HTS!BW613)</f>
        <v>0</v>
      </c>
      <c r="AU604" s="367">
        <f>MAX(HTS!AQ613,HTS!BY613)</f>
        <v>0</v>
      </c>
      <c r="AV604" s="367">
        <f>MAX(HTS!AR613,HTS!BZ613)</f>
        <v>0</v>
      </c>
      <c r="AW604" s="367">
        <f>MAX(HTS!AS613,HTS!CA613)</f>
        <v>0</v>
      </c>
      <c r="AX604" s="367">
        <f>MAX(HTS!AT613,HTS!CB613)</f>
        <v>0</v>
      </c>
      <c r="AY604" s="367">
        <f>MAX(HTS!AU613,HTS!CC613)</f>
        <v>0</v>
      </c>
      <c r="AZ604" s="367">
        <f>MAX(HTS!AV613,HTS!CD613)</f>
        <v>0</v>
      </c>
      <c r="BA604" s="367">
        <f>MAX(HTS!AW613,HTS!CE613)</f>
        <v>0</v>
      </c>
      <c r="BB604" s="367">
        <f>MAX(HTS!AX613,HTS!CF613)</f>
        <v>0</v>
      </c>
      <c r="BC604" s="367">
        <f>MAX(HTS!AY613,HTS!CG613)</f>
        <v>0</v>
      </c>
      <c r="BD604" s="367">
        <f>MAX(HTS!AZ613,HTS!CH613)</f>
        <v>0</v>
      </c>
      <c r="BE604" s="367">
        <f>MAX(HTS!BA613,HTS!CI613)</f>
        <v>0</v>
      </c>
      <c r="BF604" s="367">
        <f>MAX(HTS!BB613,HTS!CJ613)</f>
        <v>0</v>
      </c>
      <c r="BG604" s="367">
        <f>MAX(COUNTIF(HTS!BC613,"Sim"),COUNTIF(HTS!CK613,"Sim"))</f>
        <v>0</v>
      </c>
      <c r="BH604" s="342"/>
      <c r="BI604" s="367">
        <f>Tracoma!Q616</f>
        <v>0</v>
      </c>
      <c r="BJ604" s="367">
        <f>Tracoma!AK616</f>
        <v>0</v>
      </c>
      <c r="BK604" s="367">
        <f>Tracoma!AL616</f>
        <v>0</v>
      </c>
      <c r="BL604" s="367">
        <f>Tracoma!AN616</f>
        <v>0</v>
      </c>
      <c r="BM604" s="367">
        <f>Tracoma!AO616</f>
        <v>0</v>
      </c>
      <c r="BN604" s="367">
        <f>Tracoma!AT616</f>
        <v>0</v>
      </c>
      <c r="BO604" s="367">
        <f>Tracoma!AU616</f>
        <v>0</v>
      </c>
      <c r="BP604" s="367">
        <f>Tracoma!AV616</f>
        <v>0</v>
      </c>
      <c r="BQ604" s="367">
        <f>Tracoma!AW616</f>
        <v>0</v>
      </c>
      <c r="BR604" s="367">
        <f>COUNTIF(Tracoma!AX616,"Sim")</f>
        <v>0</v>
      </c>
      <c r="BS604" s="342"/>
      <c r="BT604" s="367">
        <f t="shared" si="103"/>
        <v>0</v>
      </c>
      <c r="BU604" s="367">
        <f t="shared" si="104"/>
        <v>0</v>
      </c>
      <c r="BV604" s="367">
        <f t="shared" si="105"/>
        <v>0</v>
      </c>
      <c r="BW604" s="367">
        <f t="shared" si="106"/>
        <v>0</v>
      </c>
      <c r="BX604" s="367">
        <f t="shared" si="107"/>
        <v>0</v>
      </c>
      <c r="BY604" s="367">
        <f t="shared" si="110"/>
        <v>0</v>
      </c>
      <c r="BZ604" s="367">
        <f t="shared" si="111"/>
        <v>0</v>
      </c>
      <c r="CA604" s="367">
        <f t="shared" si="112"/>
        <v>0</v>
      </c>
      <c r="CB604" s="367">
        <f t="shared" si="108"/>
        <v>0</v>
      </c>
      <c r="CC604" s="367">
        <f t="shared" si="109"/>
        <v>0</v>
      </c>
    </row>
    <row r="605" spans="2:81" x14ac:dyDescent="0.25">
      <c r="B605" s="150">
        <f>Demografia!B613</f>
        <v>0</v>
      </c>
      <c r="C605" s="150">
        <f>Demografia!C613</f>
        <v>0</v>
      </c>
      <c r="D605" s="151">
        <f>Demografia!D613</f>
        <v>0</v>
      </c>
      <c r="E605" s="56"/>
      <c r="F605" s="151">
        <f>FL!M612</f>
        <v>0</v>
      </c>
      <c r="G605" s="151">
        <f>FL!AE612</f>
        <v>0</v>
      </c>
      <c r="H605" s="151">
        <f>FL!AF612</f>
        <v>0</v>
      </c>
      <c r="I605" s="151">
        <f>FL!AH612</f>
        <v>0</v>
      </c>
      <c r="J605" s="151">
        <f>FL!AI612</f>
        <v>0</v>
      </c>
      <c r="K605" s="151">
        <f>FL!AK612</f>
        <v>0</v>
      </c>
      <c r="L605" s="151">
        <f>FL!AM612</f>
        <v>0</v>
      </c>
      <c r="M605" s="151">
        <f>FL!AN612</f>
        <v>0</v>
      </c>
      <c r="N605" s="151">
        <f>FL!AO612</f>
        <v>0</v>
      </c>
      <c r="O605" s="151">
        <f>FL!AP612</f>
        <v>0</v>
      </c>
      <c r="P605" s="151">
        <f>FL!AQ612</f>
        <v>0</v>
      </c>
      <c r="Q605" s="151">
        <f>COUNTIF(FL!AR612,"Sim")</f>
        <v>0</v>
      </c>
      <c r="R605" s="56"/>
      <c r="S605" s="151">
        <f>Onco!K612</f>
        <v>0</v>
      </c>
      <c r="T605" s="151">
        <f>MAX(Onco!AB612,Onco!BA612)</f>
        <v>0</v>
      </c>
      <c r="U605" s="151">
        <f>MAX(Onco!AC612,Onco!BB612)</f>
        <v>0</v>
      </c>
      <c r="V605" s="151">
        <f>MAX(Onco!AE612,Onco!BD612)</f>
        <v>0</v>
      </c>
      <c r="W605" s="151">
        <f>MAX(Onco!AF612,Onco!BE612)</f>
        <v>0</v>
      </c>
      <c r="X605" s="151">
        <f>MAX(Onco!AG612,Onco!BF612)</f>
        <v>0</v>
      </c>
      <c r="Y605" s="151">
        <f>MAX(Onco!AH612,Onco!BG612)</f>
        <v>0</v>
      </c>
      <c r="Z605" s="151">
        <f>MAX(Onco!AI612,Onco!BH612)</f>
        <v>0</v>
      </c>
      <c r="AA605" s="151">
        <f>MAX(Onco!AJ612,Onco!BI612)</f>
        <v>0</v>
      </c>
      <c r="AB605" s="151">
        <f>MAX(COUNTIF(Onco!AK612,"Sim"),COUNTIF(Onco!BJ612,"Sim"))</f>
        <v>0</v>
      </c>
      <c r="AC605" s="56"/>
      <c r="AD605" s="151">
        <f>Schisto!P614</f>
        <v>0</v>
      </c>
      <c r="AE605" s="151">
        <f>Schisto!AI614</f>
        <v>0</v>
      </c>
      <c r="AF605" s="151">
        <f>Schisto!AJ614</f>
        <v>0</v>
      </c>
      <c r="AG605" s="151">
        <f>Schisto!AN614</f>
        <v>0</v>
      </c>
      <c r="AH605" s="151">
        <f>Schisto!AO614</f>
        <v>0</v>
      </c>
      <c r="AI605" s="151">
        <f>Schisto!AT614</f>
        <v>0</v>
      </c>
      <c r="AJ605" s="151">
        <f>Schisto!AU614</f>
        <v>0</v>
      </c>
      <c r="AK605" s="151">
        <f>Schisto!AV614</f>
        <v>0</v>
      </c>
      <c r="AL605" s="151">
        <f>Schisto!AW614</f>
        <v>0</v>
      </c>
      <c r="AM605" s="151">
        <f>COUNTIF(Schisto!AX614,"Sim")</f>
        <v>0</v>
      </c>
      <c r="AN605" s="56"/>
      <c r="AO605" s="151">
        <f>HTS!P614</f>
        <v>0</v>
      </c>
      <c r="AP605" s="151">
        <f>MAX(HTS!AK614,HTS!BS614)</f>
        <v>0</v>
      </c>
      <c r="AQ605" s="151">
        <f>MAX(HTS!AL614,HTS!BT614)</f>
        <v>0</v>
      </c>
      <c r="AR605" s="151">
        <f>MAX(HTS!AM614,HTS!BU614)</f>
        <v>0</v>
      </c>
      <c r="AS605" s="151">
        <f>MAX(HTS!AN614,HTS!BV614)</f>
        <v>0</v>
      </c>
      <c r="AT605" s="151">
        <f>MAX(HTS!AO614,HTS!BW614)</f>
        <v>0</v>
      </c>
      <c r="AU605" s="151">
        <f>MAX(HTS!AQ614,HTS!BY614)</f>
        <v>0</v>
      </c>
      <c r="AV605" s="151">
        <f>MAX(HTS!AR614,HTS!BZ614)</f>
        <v>0</v>
      </c>
      <c r="AW605" s="151">
        <f>MAX(HTS!AS614,HTS!CA614)</f>
        <v>0</v>
      </c>
      <c r="AX605" s="151">
        <f>MAX(HTS!AT614,HTS!CB614)</f>
        <v>0</v>
      </c>
      <c r="AY605" s="151">
        <f>MAX(HTS!AU614,HTS!CC614)</f>
        <v>0</v>
      </c>
      <c r="AZ605" s="151">
        <f>MAX(HTS!AV614,HTS!CD614)</f>
        <v>0</v>
      </c>
      <c r="BA605" s="151">
        <f>MAX(HTS!AW614,HTS!CE614)</f>
        <v>0</v>
      </c>
      <c r="BB605" s="151">
        <f>MAX(HTS!AX614,HTS!CF614)</f>
        <v>0</v>
      </c>
      <c r="BC605" s="151">
        <f>MAX(HTS!AY614,HTS!CG614)</f>
        <v>0</v>
      </c>
      <c r="BD605" s="151">
        <f>MAX(HTS!AZ614,HTS!CH614)</f>
        <v>0</v>
      </c>
      <c r="BE605" s="151">
        <f>MAX(HTS!BA614,HTS!CI614)</f>
        <v>0</v>
      </c>
      <c r="BF605" s="151">
        <f>MAX(HTS!BB614,HTS!CJ614)</f>
        <v>0</v>
      </c>
      <c r="BG605" s="151">
        <f>MAX(COUNTIF(HTS!BC614,"Sim"),COUNTIF(HTS!CK614,"Sim"))</f>
        <v>0</v>
      </c>
      <c r="BH605" s="56"/>
      <c r="BI605" s="151">
        <f>Tracoma!Q617</f>
        <v>0</v>
      </c>
      <c r="BJ605" s="151">
        <f>Tracoma!AK617</f>
        <v>0</v>
      </c>
      <c r="BK605" s="151">
        <f>Tracoma!AL617</f>
        <v>0</v>
      </c>
      <c r="BL605" s="151">
        <f>Tracoma!AN617</f>
        <v>0</v>
      </c>
      <c r="BM605" s="151">
        <f>Tracoma!AO617</f>
        <v>0</v>
      </c>
      <c r="BN605" s="151">
        <f>Tracoma!AT617</f>
        <v>0</v>
      </c>
      <c r="BO605" s="151">
        <f>Tracoma!AU617</f>
        <v>0</v>
      </c>
      <c r="BP605" s="151">
        <f>Tracoma!AV617</f>
        <v>0</v>
      </c>
      <c r="BQ605" s="151">
        <f>Tracoma!AW617</f>
        <v>0</v>
      </c>
      <c r="BR605" s="151">
        <f>COUNTIF(Tracoma!AX617,"Sim")</f>
        <v>0</v>
      </c>
      <c r="BS605" s="56"/>
      <c r="BT605" s="151">
        <f t="shared" si="103"/>
        <v>0</v>
      </c>
      <c r="BU605" s="151">
        <f t="shared" si="104"/>
        <v>0</v>
      </c>
      <c r="BV605" s="151">
        <f t="shared" si="105"/>
        <v>0</v>
      </c>
      <c r="BW605" s="151">
        <f t="shared" si="106"/>
        <v>0</v>
      </c>
      <c r="BX605" s="151">
        <f t="shared" si="107"/>
        <v>0</v>
      </c>
      <c r="BY605" s="151">
        <f t="shared" si="110"/>
        <v>0</v>
      </c>
      <c r="BZ605" s="151">
        <f t="shared" si="111"/>
        <v>0</v>
      </c>
      <c r="CA605" s="151">
        <f t="shared" si="112"/>
        <v>0</v>
      </c>
      <c r="CB605" s="151">
        <f t="shared" si="108"/>
        <v>0</v>
      </c>
      <c r="CC605" s="151">
        <f t="shared" si="109"/>
        <v>0</v>
      </c>
    </row>
    <row r="606" spans="2:81" x14ac:dyDescent="0.25">
      <c r="B606" s="366">
        <f>Demografia!B614</f>
        <v>0</v>
      </c>
      <c r="C606" s="366">
        <f>Demografia!C614</f>
        <v>0</v>
      </c>
      <c r="D606" s="367">
        <f>Demografia!D614</f>
        <v>0</v>
      </c>
      <c r="E606" s="342"/>
      <c r="F606" s="367">
        <f>FL!M613</f>
        <v>0</v>
      </c>
      <c r="G606" s="367">
        <f>FL!AE613</f>
        <v>0</v>
      </c>
      <c r="H606" s="367">
        <f>FL!AF613</f>
        <v>0</v>
      </c>
      <c r="I606" s="367">
        <f>FL!AH613</f>
        <v>0</v>
      </c>
      <c r="J606" s="367">
        <f>FL!AI613</f>
        <v>0</v>
      </c>
      <c r="K606" s="367">
        <f>FL!AK613</f>
        <v>0</v>
      </c>
      <c r="L606" s="367">
        <f>FL!AM613</f>
        <v>0</v>
      </c>
      <c r="M606" s="367">
        <f>FL!AN613</f>
        <v>0</v>
      </c>
      <c r="N606" s="367">
        <f>FL!AO613</f>
        <v>0</v>
      </c>
      <c r="O606" s="367">
        <f>FL!AP613</f>
        <v>0</v>
      </c>
      <c r="P606" s="367">
        <f>FL!AQ613</f>
        <v>0</v>
      </c>
      <c r="Q606" s="367">
        <f>COUNTIF(FL!AR613,"Sim")</f>
        <v>0</v>
      </c>
      <c r="R606" s="342"/>
      <c r="S606" s="367">
        <f>Onco!K613</f>
        <v>0</v>
      </c>
      <c r="T606" s="367">
        <f>MAX(Onco!AB613,Onco!BA613)</f>
        <v>0</v>
      </c>
      <c r="U606" s="367">
        <f>MAX(Onco!AC613,Onco!BB613)</f>
        <v>0</v>
      </c>
      <c r="V606" s="367">
        <f>MAX(Onco!AE613,Onco!BD613)</f>
        <v>0</v>
      </c>
      <c r="W606" s="367">
        <f>MAX(Onco!AF613,Onco!BE613)</f>
        <v>0</v>
      </c>
      <c r="X606" s="367">
        <f>MAX(Onco!AG613,Onco!BF613)</f>
        <v>0</v>
      </c>
      <c r="Y606" s="367">
        <f>MAX(Onco!AH613,Onco!BG613)</f>
        <v>0</v>
      </c>
      <c r="Z606" s="367">
        <f>MAX(Onco!AI613,Onco!BH613)</f>
        <v>0</v>
      </c>
      <c r="AA606" s="367">
        <f>MAX(Onco!AJ613,Onco!BI613)</f>
        <v>0</v>
      </c>
      <c r="AB606" s="367">
        <f>MAX(COUNTIF(Onco!AK613,"Sim"),COUNTIF(Onco!BJ613,"Sim"))</f>
        <v>0</v>
      </c>
      <c r="AC606" s="342"/>
      <c r="AD606" s="367">
        <f>Schisto!P615</f>
        <v>0</v>
      </c>
      <c r="AE606" s="367">
        <f>Schisto!AI615</f>
        <v>0</v>
      </c>
      <c r="AF606" s="367">
        <f>Schisto!AJ615</f>
        <v>0</v>
      </c>
      <c r="AG606" s="367">
        <f>Schisto!AN615</f>
        <v>0</v>
      </c>
      <c r="AH606" s="367">
        <f>Schisto!AO615</f>
        <v>0</v>
      </c>
      <c r="AI606" s="367">
        <f>Schisto!AT615</f>
        <v>0</v>
      </c>
      <c r="AJ606" s="367">
        <f>Schisto!AU615</f>
        <v>0</v>
      </c>
      <c r="AK606" s="367">
        <f>Schisto!AV615</f>
        <v>0</v>
      </c>
      <c r="AL606" s="367">
        <f>Schisto!AW615</f>
        <v>0</v>
      </c>
      <c r="AM606" s="367">
        <f>COUNTIF(Schisto!AX615,"Sim")</f>
        <v>0</v>
      </c>
      <c r="AN606" s="342"/>
      <c r="AO606" s="367">
        <f>HTS!P615</f>
        <v>0</v>
      </c>
      <c r="AP606" s="367">
        <f>MAX(HTS!AK615,HTS!BS615)</f>
        <v>0</v>
      </c>
      <c r="AQ606" s="367">
        <f>MAX(HTS!AL615,HTS!BT615)</f>
        <v>0</v>
      </c>
      <c r="AR606" s="367">
        <f>MAX(HTS!AM615,HTS!BU615)</f>
        <v>0</v>
      </c>
      <c r="AS606" s="367">
        <f>MAX(HTS!AN615,HTS!BV615)</f>
        <v>0</v>
      </c>
      <c r="AT606" s="367">
        <f>MAX(HTS!AO615,HTS!BW615)</f>
        <v>0</v>
      </c>
      <c r="AU606" s="367">
        <f>MAX(HTS!AQ615,HTS!BY615)</f>
        <v>0</v>
      </c>
      <c r="AV606" s="367">
        <f>MAX(HTS!AR615,HTS!BZ615)</f>
        <v>0</v>
      </c>
      <c r="AW606" s="367">
        <f>MAX(HTS!AS615,HTS!CA615)</f>
        <v>0</v>
      </c>
      <c r="AX606" s="367">
        <f>MAX(HTS!AT615,HTS!CB615)</f>
        <v>0</v>
      </c>
      <c r="AY606" s="367">
        <f>MAX(HTS!AU615,HTS!CC615)</f>
        <v>0</v>
      </c>
      <c r="AZ606" s="367">
        <f>MAX(HTS!AV615,HTS!CD615)</f>
        <v>0</v>
      </c>
      <c r="BA606" s="367">
        <f>MAX(HTS!AW615,HTS!CE615)</f>
        <v>0</v>
      </c>
      <c r="BB606" s="367">
        <f>MAX(HTS!AX615,HTS!CF615)</f>
        <v>0</v>
      </c>
      <c r="BC606" s="367">
        <f>MAX(HTS!AY615,HTS!CG615)</f>
        <v>0</v>
      </c>
      <c r="BD606" s="367">
        <f>MAX(HTS!AZ615,HTS!CH615)</f>
        <v>0</v>
      </c>
      <c r="BE606" s="367">
        <f>MAX(HTS!BA615,HTS!CI615)</f>
        <v>0</v>
      </c>
      <c r="BF606" s="367">
        <f>MAX(HTS!BB615,HTS!CJ615)</f>
        <v>0</v>
      </c>
      <c r="BG606" s="367">
        <f>MAX(COUNTIF(HTS!BC615,"Sim"),COUNTIF(HTS!CK615,"Sim"))</f>
        <v>0</v>
      </c>
      <c r="BH606" s="342"/>
      <c r="BI606" s="367">
        <f>Tracoma!Q618</f>
        <v>0</v>
      </c>
      <c r="BJ606" s="367">
        <f>Tracoma!AK618</f>
        <v>0</v>
      </c>
      <c r="BK606" s="367">
        <f>Tracoma!AL618</f>
        <v>0</v>
      </c>
      <c r="BL606" s="367">
        <f>Tracoma!AN618</f>
        <v>0</v>
      </c>
      <c r="BM606" s="367">
        <f>Tracoma!AO618</f>
        <v>0</v>
      </c>
      <c r="BN606" s="367">
        <f>Tracoma!AT618</f>
        <v>0</v>
      </c>
      <c r="BO606" s="367">
        <f>Tracoma!AU618</f>
        <v>0</v>
      </c>
      <c r="BP606" s="367">
        <f>Tracoma!AV618</f>
        <v>0</v>
      </c>
      <c r="BQ606" s="367">
        <f>Tracoma!AW618</f>
        <v>0</v>
      </c>
      <c r="BR606" s="367">
        <f>COUNTIF(Tracoma!AX618,"Sim")</f>
        <v>0</v>
      </c>
      <c r="BS606" s="342"/>
      <c r="BT606" s="367">
        <f t="shared" si="103"/>
        <v>0</v>
      </c>
      <c r="BU606" s="367">
        <f t="shared" si="104"/>
        <v>0</v>
      </c>
      <c r="BV606" s="367">
        <f t="shared" si="105"/>
        <v>0</v>
      </c>
      <c r="BW606" s="367">
        <f t="shared" si="106"/>
        <v>0</v>
      </c>
      <c r="BX606" s="367">
        <f t="shared" si="107"/>
        <v>0</v>
      </c>
      <c r="BY606" s="367">
        <f t="shared" si="110"/>
        <v>0</v>
      </c>
      <c r="BZ606" s="367">
        <f t="shared" si="111"/>
        <v>0</v>
      </c>
      <c r="CA606" s="367">
        <f t="shared" si="112"/>
        <v>0</v>
      </c>
      <c r="CB606" s="367">
        <f t="shared" si="108"/>
        <v>0</v>
      </c>
      <c r="CC606" s="367">
        <f t="shared" si="109"/>
        <v>0</v>
      </c>
    </row>
    <row r="607" spans="2:81" x14ac:dyDescent="0.25">
      <c r="B607" s="150">
        <f>Demografia!B615</f>
        <v>0</v>
      </c>
      <c r="C607" s="150">
        <f>Demografia!C615</f>
        <v>0</v>
      </c>
      <c r="D607" s="151">
        <f>Demografia!D615</f>
        <v>0</v>
      </c>
      <c r="E607" s="56"/>
      <c r="F607" s="151">
        <f>FL!M614</f>
        <v>0</v>
      </c>
      <c r="G607" s="151">
        <f>FL!AE614</f>
        <v>0</v>
      </c>
      <c r="H607" s="151">
        <f>FL!AF614</f>
        <v>0</v>
      </c>
      <c r="I607" s="151">
        <f>FL!AH614</f>
        <v>0</v>
      </c>
      <c r="J607" s="151">
        <f>FL!AI614</f>
        <v>0</v>
      </c>
      <c r="K607" s="151">
        <f>FL!AK614</f>
        <v>0</v>
      </c>
      <c r="L607" s="151">
        <f>FL!AM614</f>
        <v>0</v>
      </c>
      <c r="M607" s="151">
        <f>FL!AN614</f>
        <v>0</v>
      </c>
      <c r="N607" s="151">
        <f>FL!AO614</f>
        <v>0</v>
      </c>
      <c r="O607" s="151">
        <f>FL!AP614</f>
        <v>0</v>
      </c>
      <c r="P607" s="151">
        <f>FL!AQ614</f>
        <v>0</v>
      </c>
      <c r="Q607" s="151">
        <f>COUNTIF(FL!AR614,"Sim")</f>
        <v>0</v>
      </c>
      <c r="R607" s="56"/>
      <c r="S607" s="151">
        <f>Onco!K614</f>
        <v>0</v>
      </c>
      <c r="T607" s="151">
        <f>MAX(Onco!AB614,Onco!BA614)</f>
        <v>0</v>
      </c>
      <c r="U607" s="151">
        <f>MAX(Onco!AC614,Onco!BB614)</f>
        <v>0</v>
      </c>
      <c r="V607" s="151">
        <f>MAX(Onco!AE614,Onco!BD614)</f>
        <v>0</v>
      </c>
      <c r="W607" s="151">
        <f>MAX(Onco!AF614,Onco!BE614)</f>
        <v>0</v>
      </c>
      <c r="X607" s="151">
        <f>MAX(Onco!AG614,Onco!BF614)</f>
        <v>0</v>
      </c>
      <c r="Y607" s="151">
        <f>MAX(Onco!AH614,Onco!BG614)</f>
        <v>0</v>
      </c>
      <c r="Z607" s="151">
        <f>MAX(Onco!AI614,Onco!BH614)</f>
        <v>0</v>
      </c>
      <c r="AA607" s="151">
        <f>MAX(Onco!AJ614,Onco!BI614)</f>
        <v>0</v>
      </c>
      <c r="AB607" s="151">
        <f>MAX(COUNTIF(Onco!AK614,"Sim"),COUNTIF(Onco!BJ614,"Sim"))</f>
        <v>0</v>
      </c>
      <c r="AC607" s="56"/>
      <c r="AD607" s="151">
        <f>Schisto!P616</f>
        <v>0</v>
      </c>
      <c r="AE607" s="151">
        <f>Schisto!AI616</f>
        <v>0</v>
      </c>
      <c r="AF607" s="151">
        <f>Schisto!AJ616</f>
        <v>0</v>
      </c>
      <c r="AG607" s="151">
        <f>Schisto!AN616</f>
        <v>0</v>
      </c>
      <c r="AH607" s="151">
        <f>Schisto!AO616</f>
        <v>0</v>
      </c>
      <c r="AI607" s="151">
        <f>Schisto!AT616</f>
        <v>0</v>
      </c>
      <c r="AJ607" s="151">
        <f>Schisto!AU616</f>
        <v>0</v>
      </c>
      <c r="AK607" s="151">
        <f>Schisto!AV616</f>
        <v>0</v>
      </c>
      <c r="AL607" s="151">
        <f>Schisto!AW616</f>
        <v>0</v>
      </c>
      <c r="AM607" s="151">
        <f>COUNTIF(Schisto!AX616,"Sim")</f>
        <v>0</v>
      </c>
      <c r="AN607" s="56"/>
      <c r="AO607" s="151">
        <f>HTS!P616</f>
        <v>0</v>
      </c>
      <c r="AP607" s="151">
        <f>MAX(HTS!AK616,HTS!BS616)</f>
        <v>0</v>
      </c>
      <c r="AQ607" s="151">
        <f>MAX(HTS!AL616,HTS!BT616)</f>
        <v>0</v>
      </c>
      <c r="AR607" s="151">
        <f>MAX(HTS!AM616,HTS!BU616)</f>
        <v>0</v>
      </c>
      <c r="AS607" s="151">
        <f>MAX(HTS!AN616,HTS!BV616)</f>
        <v>0</v>
      </c>
      <c r="AT607" s="151">
        <f>MAX(HTS!AO616,HTS!BW616)</f>
        <v>0</v>
      </c>
      <c r="AU607" s="151">
        <f>MAX(HTS!AQ616,HTS!BY616)</f>
        <v>0</v>
      </c>
      <c r="AV607" s="151">
        <f>MAX(HTS!AR616,HTS!BZ616)</f>
        <v>0</v>
      </c>
      <c r="AW607" s="151">
        <f>MAX(HTS!AS616,HTS!CA616)</f>
        <v>0</v>
      </c>
      <c r="AX607" s="151">
        <f>MAX(HTS!AT616,HTS!CB616)</f>
        <v>0</v>
      </c>
      <c r="AY607" s="151">
        <f>MAX(HTS!AU616,HTS!CC616)</f>
        <v>0</v>
      </c>
      <c r="AZ607" s="151">
        <f>MAX(HTS!AV616,HTS!CD616)</f>
        <v>0</v>
      </c>
      <c r="BA607" s="151">
        <f>MAX(HTS!AW616,HTS!CE616)</f>
        <v>0</v>
      </c>
      <c r="BB607" s="151">
        <f>MAX(HTS!AX616,HTS!CF616)</f>
        <v>0</v>
      </c>
      <c r="BC607" s="151">
        <f>MAX(HTS!AY616,HTS!CG616)</f>
        <v>0</v>
      </c>
      <c r="BD607" s="151">
        <f>MAX(HTS!AZ616,HTS!CH616)</f>
        <v>0</v>
      </c>
      <c r="BE607" s="151">
        <f>MAX(HTS!BA616,HTS!CI616)</f>
        <v>0</v>
      </c>
      <c r="BF607" s="151">
        <f>MAX(HTS!BB616,HTS!CJ616)</f>
        <v>0</v>
      </c>
      <c r="BG607" s="151">
        <f>MAX(COUNTIF(HTS!BC616,"Sim"),COUNTIF(HTS!CK616,"Sim"))</f>
        <v>0</v>
      </c>
      <c r="BH607" s="56"/>
      <c r="BI607" s="151">
        <f>Tracoma!Q619</f>
        <v>0</v>
      </c>
      <c r="BJ607" s="151">
        <f>Tracoma!AK619</f>
        <v>0</v>
      </c>
      <c r="BK607" s="151">
        <f>Tracoma!AL619</f>
        <v>0</v>
      </c>
      <c r="BL607" s="151">
        <f>Tracoma!AN619</f>
        <v>0</v>
      </c>
      <c r="BM607" s="151">
        <f>Tracoma!AO619</f>
        <v>0</v>
      </c>
      <c r="BN607" s="151">
        <f>Tracoma!AT619</f>
        <v>0</v>
      </c>
      <c r="BO607" s="151">
        <f>Tracoma!AU619</f>
        <v>0</v>
      </c>
      <c r="BP607" s="151">
        <f>Tracoma!AV619</f>
        <v>0</v>
      </c>
      <c r="BQ607" s="151">
        <f>Tracoma!AW619</f>
        <v>0</v>
      </c>
      <c r="BR607" s="151">
        <f>COUNTIF(Tracoma!AX619,"Sim")</f>
        <v>0</v>
      </c>
      <c r="BS607" s="56"/>
      <c r="BT607" s="151">
        <f t="shared" si="103"/>
        <v>0</v>
      </c>
      <c r="BU607" s="151">
        <f t="shared" si="104"/>
        <v>0</v>
      </c>
      <c r="BV607" s="151">
        <f t="shared" si="105"/>
        <v>0</v>
      </c>
      <c r="BW607" s="151">
        <f t="shared" si="106"/>
        <v>0</v>
      </c>
      <c r="BX607" s="151">
        <f t="shared" si="107"/>
        <v>0</v>
      </c>
      <c r="BY607" s="151">
        <f t="shared" si="110"/>
        <v>0</v>
      </c>
      <c r="BZ607" s="151">
        <f t="shared" si="111"/>
        <v>0</v>
      </c>
      <c r="CA607" s="151">
        <f t="shared" si="112"/>
        <v>0</v>
      </c>
      <c r="CB607" s="151">
        <f t="shared" si="108"/>
        <v>0</v>
      </c>
      <c r="CC607" s="151">
        <f t="shared" si="109"/>
        <v>0</v>
      </c>
    </row>
    <row r="608" spans="2:81" x14ac:dyDescent="0.25">
      <c r="B608" s="366">
        <f>Demografia!B616</f>
        <v>0</v>
      </c>
      <c r="C608" s="366">
        <f>Demografia!C616</f>
        <v>0</v>
      </c>
      <c r="D608" s="367">
        <f>Demografia!D616</f>
        <v>0</v>
      </c>
      <c r="E608" s="342"/>
      <c r="F608" s="367">
        <f>FL!M615</f>
        <v>0</v>
      </c>
      <c r="G608" s="367">
        <f>FL!AE615</f>
        <v>0</v>
      </c>
      <c r="H608" s="367">
        <f>FL!AF615</f>
        <v>0</v>
      </c>
      <c r="I608" s="367">
        <f>FL!AH615</f>
        <v>0</v>
      </c>
      <c r="J608" s="367">
        <f>FL!AI615</f>
        <v>0</v>
      </c>
      <c r="K608" s="367">
        <f>FL!AK615</f>
        <v>0</v>
      </c>
      <c r="L608" s="367">
        <f>FL!AM615</f>
        <v>0</v>
      </c>
      <c r="M608" s="367">
        <f>FL!AN615</f>
        <v>0</v>
      </c>
      <c r="N608" s="367">
        <f>FL!AO615</f>
        <v>0</v>
      </c>
      <c r="O608" s="367">
        <f>FL!AP615</f>
        <v>0</v>
      </c>
      <c r="P608" s="367">
        <f>FL!AQ615</f>
        <v>0</v>
      </c>
      <c r="Q608" s="367">
        <f>COUNTIF(FL!AR615,"Sim")</f>
        <v>0</v>
      </c>
      <c r="R608" s="342"/>
      <c r="S608" s="367">
        <f>Onco!K615</f>
        <v>0</v>
      </c>
      <c r="T608" s="367">
        <f>MAX(Onco!AB615,Onco!BA615)</f>
        <v>0</v>
      </c>
      <c r="U608" s="367">
        <f>MAX(Onco!AC615,Onco!BB615)</f>
        <v>0</v>
      </c>
      <c r="V608" s="367">
        <f>MAX(Onco!AE615,Onco!BD615)</f>
        <v>0</v>
      </c>
      <c r="W608" s="367">
        <f>MAX(Onco!AF615,Onco!BE615)</f>
        <v>0</v>
      </c>
      <c r="X608" s="367">
        <f>MAX(Onco!AG615,Onco!BF615)</f>
        <v>0</v>
      </c>
      <c r="Y608" s="367">
        <f>MAX(Onco!AH615,Onco!BG615)</f>
        <v>0</v>
      </c>
      <c r="Z608" s="367">
        <f>MAX(Onco!AI615,Onco!BH615)</f>
        <v>0</v>
      </c>
      <c r="AA608" s="367">
        <f>MAX(Onco!AJ615,Onco!BI615)</f>
        <v>0</v>
      </c>
      <c r="AB608" s="367">
        <f>MAX(COUNTIF(Onco!AK615,"Sim"),COUNTIF(Onco!BJ615,"Sim"))</f>
        <v>0</v>
      </c>
      <c r="AC608" s="342"/>
      <c r="AD608" s="367">
        <f>Schisto!P617</f>
        <v>0</v>
      </c>
      <c r="AE608" s="367">
        <f>Schisto!AI617</f>
        <v>0</v>
      </c>
      <c r="AF608" s="367">
        <f>Schisto!AJ617</f>
        <v>0</v>
      </c>
      <c r="AG608" s="367">
        <f>Schisto!AN617</f>
        <v>0</v>
      </c>
      <c r="AH608" s="367">
        <f>Schisto!AO617</f>
        <v>0</v>
      </c>
      <c r="AI608" s="367">
        <f>Schisto!AT617</f>
        <v>0</v>
      </c>
      <c r="AJ608" s="367">
        <f>Schisto!AU617</f>
        <v>0</v>
      </c>
      <c r="AK608" s="367">
        <f>Schisto!AV617</f>
        <v>0</v>
      </c>
      <c r="AL608" s="367">
        <f>Schisto!AW617</f>
        <v>0</v>
      </c>
      <c r="AM608" s="367">
        <f>COUNTIF(Schisto!AX617,"Sim")</f>
        <v>0</v>
      </c>
      <c r="AN608" s="342"/>
      <c r="AO608" s="367">
        <f>HTS!P617</f>
        <v>0</v>
      </c>
      <c r="AP608" s="367">
        <f>MAX(HTS!AK617,HTS!BS617)</f>
        <v>0</v>
      </c>
      <c r="AQ608" s="367">
        <f>MAX(HTS!AL617,HTS!BT617)</f>
        <v>0</v>
      </c>
      <c r="AR608" s="367">
        <f>MAX(HTS!AM617,HTS!BU617)</f>
        <v>0</v>
      </c>
      <c r="AS608" s="367">
        <f>MAX(HTS!AN617,HTS!BV617)</f>
        <v>0</v>
      </c>
      <c r="AT608" s="367">
        <f>MAX(HTS!AO617,HTS!BW617)</f>
        <v>0</v>
      </c>
      <c r="AU608" s="367">
        <f>MAX(HTS!AQ617,HTS!BY617)</f>
        <v>0</v>
      </c>
      <c r="AV608" s="367">
        <f>MAX(HTS!AR617,HTS!BZ617)</f>
        <v>0</v>
      </c>
      <c r="AW608" s="367">
        <f>MAX(HTS!AS617,HTS!CA617)</f>
        <v>0</v>
      </c>
      <c r="AX608" s="367">
        <f>MAX(HTS!AT617,HTS!CB617)</f>
        <v>0</v>
      </c>
      <c r="AY608" s="367">
        <f>MAX(HTS!AU617,HTS!CC617)</f>
        <v>0</v>
      </c>
      <c r="AZ608" s="367">
        <f>MAX(HTS!AV617,HTS!CD617)</f>
        <v>0</v>
      </c>
      <c r="BA608" s="367">
        <f>MAX(HTS!AW617,HTS!CE617)</f>
        <v>0</v>
      </c>
      <c r="BB608" s="367">
        <f>MAX(HTS!AX617,HTS!CF617)</f>
        <v>0</v>
      </c>
      <c r="BC608" s="367">
        <f>MAX(HTS!AY617,HTS!CG617)</f>
        <v>0</v>
      </c>
      <c r="BD608" s="367">
        <f>MAX(HTS!AZ617,HTS!CH617)</f>
        <v>0</v>
      </c>
      <c r="BE608" s="367">
        <f>MAX(HTS!BA617,HTS!CI617)</f>
        <v>0</v>
      </c>
      <c r="BF608" s="367">
        <f>MAX(HTS!BB617,HTS!CJ617)</f>
        <v>0</v>
      </c>
      <c r="BG608" s="367">
        <f>MAX(COUNTIF(HTS!BC617,"Sim"),COUNTIF(HTS!CK617,"Sim"))</f>
        <v>0</v>
      </c>
      <c r="BH608" s="342"/>
      <c r="BI608" s="367">
        <f>Tracoma!Q620</f>
        <v>0</v>
      </c>
      <c r="BJ608" s="367">
        <f>Tracoma!AK620</f>
        <v>0</v>
      </c>
      <c r="BK608" s="367">
        <f>Tracoma!AL620</f>
        <v>0</v>
      </c>
      <c r="BL608" s="367">
        <f>Tracoma!AN620</f>
        <v>0</v>
      </c>
      <c r="BM608" s="367">
        <f>Tracoma!AO620</f>
        <v>0</v>
      </c>
      <c r="BN608" s="367">
        <f>Tracoma!AT620</f>
        <v>0</v>
      </c>
      <c r="BO608" s="367">
        <f>Tracoma!AU620</f>
        <v>0</v>
      </c>
      <c r="BP608" s="367">
        <f>Tracoma!AV620</f>
        <v>0</v>
      </c>
      <c r="BQ608" s="367">
        <f>Tracoma!AW620</f>
        <v>0</v>
      </c>
      <c r="BR608" s="367">
        <f>COUNTIF(Tracoma!AX620,"Sim")</f>
        <v>0</v>
      </c>
      <c r="BS608" s="342"/>
      <c r="BT608" s="367">
        <f t="shared" si="103"/>
        <v>0</v>
      </c>
      <c r="BU608" s="367">
        <f t="shared" si="104"/>
        <v>0</v>
      </c>
      <c r="BV608" s="367">
        <f t="shared" si="105"/>
        <v>0</v>
      </c>
      <c r="BW608" s="367">
        <f t="shared" si="106"/>
        <v>0</v>
      </c>
      <c r="BX608" s="367">
        <f t="shared" si="107"/>
        <v>0</v>
      </c>
      <c r="BY608" s="367">
        <f t="shared" si="110"/>
        <v>0</v>
      </c>
      <c r="BZ608" s="367">
        <f t="shared" si="111"/>
        <v>0</v>
      </c>
      <c r="CA608" s="367">
        <f t="shared" si="112"/>
        <v>0</v>
      </c>
      <c r="CB608" s="367">
        <f t="shared" si="108"/>
        <v>0</v>
      </c>
      <c r="CC608" s="367">
        <f t="shared" si="109"/>
        <v>0</v>
      </c>
    </row>
    <row r="609" spans="2:81" x14ac:dyDescent="0.25">
      <c r="B609" s="150">
        <f>Demografia!B617</f>
        <v>0</v>
      </c>
      <c r="C609" s="150">
        <f>Demografia!C617</f>
        <v>0</v>
      </c>
      <c r="D609" s="151">
        <f>Demografia!D617</f>
        <v>0</v>
      </c>
      <c r="E609" s="56"/>
      <c r="F609" s="151">
        <f>FL!M616</f>
        <v>0</v>
      </c>
      <c r="G609" s="151">
        <f>FL!AE616</f>
        <v>0</v>
      </c>
      <c r="H609" s="151">
        <f>FL!AF616</f>
        <v>0</v>
      </c>
      <c r="I609" s="151">
        <f>FL!AH616</f>
        <v>0</v>
      </c>
      <c r="J609" s="151">
        <f>FL!AI616</f>
        <v>0</v>
      </c>
      <c r="K609" s="151">
        <f>FL!AK616</f>
        <v>0</v>
      </c>
      <c r="L609" s="151">
        <f>FL!AM616</f>
        <v>0</v>
      </c>
      <c r="M609" s="151">
        <f>FL!AN616</f>
        <v>0</v>
      </c>
      <c r="N609" s="151">
        <f>FL!AO616</f>
        <v>0</v>
      </c>
      <c r="O609" s="151">
        <f>FL!AP616</f>
        <v>0</v>
      </c>
      <c r="P609" s="151">
        <f>FL!AQ616</f>
        <v>0</v>
      </c>
      <c r="Q609" s="151">
        <f>COUNTIF(FL!AR616,"Sim")</f>
        <v>0</v>
      </c>
      <c r="R609" s="56"/>
      <c r="S609" s="151">
        <f>Onco!K616</f>
        <v>0</v>
      </c>
      <c r="T609" s="151">
        <f>MAX(Onco!AB616,Onco!BA616)</f>
        <v>0</v>
      </c>
      <c r="U609" s="151">
        <f>MAX(Onco!AC616,Onco!BB616)</f>
        <v>0</v>
      </c>
      <c r="V609" s="151">
        <f>MAX(Onco!AE616,Onco!BD616)</f>
        <v>0</v>
      </c>
      <c r="W609" s="151">
        <f>MAX(Onco!AF616,Onco!BE616)</f>
        <v>0</v>
      </c>
      <c r="X609" s="151">
        <f>MAX(Onco!AG616,Onco!BF616)</f>
        <v>0</v>
      </c>
      <c r="Y609" s="151">
        <f>MAX(Onco!AH616,Onco!BG616)</f>
        <v>0</v>
      </c>
      <c r="Z609" s="151">
        <f>MAX(Onco!AI616,Onco!BH616)</f>
        <v>0</v>
      </c>
      <c r="AA609" s="151">
        <f>MAX(Onco!AJ616,Onco!BI616)</f>
        <v>0</v>
      </c>
      <c r="AB609" s="151">
        <f>MAX(COUNTIF(Onco!AK616,"Sim"),COUNTIF(Onco!BJ616,"Sim"))</f>
        <v>0</v>
      </c>
      <c r="AC609" s="56"/>
      <c r="AD609" s="151">
        <f>Schisto!P618</f>
        <v>0</v>
      </c>
      <c r="AE609" s="151">
        <f>Schisto!AI618</f>
        <v>0</v>
      </c>
      <c r="AF609" s="151">
        <f>Schisto!AJ618</f>
        <v>0</v>
      </c>
      <c r="AG609" s="151">
        <f>Schisto!AN618</f>
        <v>0</v>
      </c>
      <c r="AH609" s="151">
        <f>Schisto!AO618</f>
        <v>0</v>
      </c>
      <c r="AI609" s="151">
        <f>Schisto!AT618</f>
        <v>0</v>
      </c>
      <c r="AJ609" s="151">
        <f>Schisto!AU618</f>
        <v>0</v>
      </c>
      <c r="AK609" s="151">
        <f>Schisto!AV618</f>
        <v>0</v>
      </c>
      <c r="AL609" s="151">
        <f>Schisto!AW618</f>
        <v>0</v>
      </c>
      <c r="AM609" s="151">
        <f>COUNTIF(Schisto!AX618,"Sim")</f>
        <v>0</v>
      </c>
      <c r="AN609" s="56"/>
      <c r="AO609" s="151">
        <f>HTS!P618</f>
        <v>0</v>
      </c>
      <c r="AP609" s="151">
        <f>MAX(HTS!AK618,HTS!BS618)</f>
        <v>0</v>
      </c>
      <c r="AQ609" s="151">
        <f>MAX(HTS!AL618,HTS!BT618)</f>
        <v>0</v>
      </c>
      <c r="AR609" s="151">
        <f>MAX(HTS!AM618,HTS!BU618)</f>
        <v>0</v>
      </c>
      <c r="AS609" s="151">
        <f>MAX(HTS!AN618,HTS!BV618)</f>
        <v>0</v>
      </c>
      <c r="AT609" s="151">
        <f>MAX(HTS!AO618,HTS!BW618)</f>
        <v>0</v>
      </c>
      <c r="AU609" s="151">
        <f>MAX(HTS!AQ618,HTS!BY618)</f>
        <v>0</v>
      </c>
      <c r="AV609" s="151">
        <f>MAX(HTS!AR618,HTS!BZ618)</f>
        <v>0</v>
      </c>
      <c r="AW609" s="151">
        <f>MAX(HTS!AS618,HTS!CA618)</f>
        <v>0</v>
      </c>
      <c r="AX609" s="151">
        <f>MAX(HTS!AT618,HTS!CB618)</f>
        <v>0</v>
      </c>
      <c r="AY609" s="151">
        <f>MAX(HTS!AU618,HTS!CC618)</f>
        <v>0</v>
      </c>
      <c r="AZ609" s="151">
        <f>MAX(HTS!AV618,HTS!CD618)</f>
        <v>0</v>
      </c>
      <c r="BA609" s="151">
        <f>MAX(HTS!AW618,HTS!CE618)</f>
        <v>0</v>
      </c>
      <c r="BB609" s="151">
        <f>MAX(HTS!AX618,HTS!CF618)</f>
        <v>0</v>
      </c>
      <c r="BC609" s="151">
        <f>MAX(HTS!AY618,HTS!CG618)</f>
        <v>0</v>
      </c>
      <c r="BD609" s="151">
        <f>MAX(HTS!AZ618,HTS!CH618)</f>
        <v>0</v>
      </c>
      <c r="BE609" s="151">
        <f>MAX(HTS!BA618,HTS!CI618)</f>
        <v>0</v>
      </c>
      <c r="BF609" s="151">
        <f>MAX(HTS!BB618,HTS!CJ618)</f>
        <v>0</v>
      </c>
      <c r="BG609" s="151">
        <f>MAX(COUNTIF(HTS!BC618,"Sim"),COUNTIF(HTS!CK618,"Sim"))</f>
        <v>0</v>
      </c>
      <c r="BH609" s="56"/>
      <c r="BI609" s="151">
        <f>Tracoma!Q621</f>
        <v>0</v>
      </c>
      <c r="BJ609" s="151">
        <f>Tracoma!AK621</f>
        <v>0</v>
      </c>
      <c r="BK609" s="151">
        <f>Tracoma!AL621</f>
        <v>0</v>
      </c>
      <c r="BL609" s="151">
        <f>Tracoma!AN621</f>
        <v>0</v>
      </c>
      <c r="BM609" s="151">
        <f>Tracoma!AO621</f>
        <v>0</v>
      </c>
      <c r="BN609" s="151">
        <f>Tracoma!AT621</f>
        <v>0</v>
      </c>
      <c r="BO609" s="151">
        <f>Tracoma!AU621</f>
        <v>0</v>
      </c>
      <c r="BP609" s="151">
        <f>Tracoma!AV621</f>
        <v>0</v>
      </c>
      <c r="BQ609" s="151">
        <f>Tracoma!AW621</f>
        <v>0</v>
      </c>
      <c r="BR609" s="151">
        <f>COUNTIF(Tracoma!AX621,"Sim")</f>
        <v>0</v>
      </c>
      <c r="BS609" s="56"/>
      <c r="BT609" s="151">
        <f t="shared" si="103"/>
        <v>0</v>
      </c>
      <c r="BU609" s="151">
        <f t="shared" si="104"/>
        <v>0</v>
      </c>
      <c r="BV609" s="151">
        <f t="shared" si="105"/>
        <v>0</v>
      </c>
      <c r="BW609" s="151">
        <f t="shared" si="106"/>
        <v>0</v>
      </c>
      <c r="BX609" s="151">
        <f t="shared" si="107"/>
        <v>0</v>
      </c>
      <c r="BY609" s="151">
        <f t="shared" si="110"/>
        <v>0</v>
      </c>
      <c r="BZ609" s="151">
        <f t="shared" si="111"/>
        <v>0</v>
      </c>
      <c r="CA609" s="151">
        <f t="shared" si="112"/>
        <v>0</v>
      </c>
      <c r="CB609" s="151">
        <f t="shared" si="108"/>
        <v>0</v>
      </c>
      <c r="CC609" s="151">
        <f t="shared" si="109"/>
        <v>0</v>
      </c>
    </row>
    <row r="610" spans="2:81" x14ac:dyDescent="0.25">
      <c r="B610" s="366">
        <f>Demografia!B618</f>
        <v>0</v>
      </c>
      <c r="C610" s="366">
        <f>Demografia!C618</f>
        <v>0</v>
      </c>
      <c r="D610" s="367">
        <f>Demografia!D618</f>
        <v>0</v>
      </c>
      <c r="E610" s="342"/>
      <c r="F610" s="367">
        <f>FL!M617</f>
        <v>0</v>
      </c>
      <c r="G610" s="367">
        <f>FL!AE617</f>
        <v>0</v>
      </c>
      <c r="H610" s="367">
        <f>FL!AF617</f>
        <v>0</v>
      </c>
      <c r="I610" s="367">
        <f>FL!AH617</f>
        <v>0</v>
      </c>
      <c r="J610" s="367">
        <f>FL!AI617</f>
        <v>0</v>
      </c>
      <c r="K610" s="367">
        <f>FL!AK617</f>
        <v>0</v>
      </c>
      <c r="L610" s="367">
        <f>FL!AM617</f>
        <v>0</v>
      </c>
      <c r="M610" s="367">
        <f>FL!AN617</f>
        <v>0</v>
      </c>
      <c r="N610" s="367">
        <f>FL!AO617</f>
        <v>0</v>
      </c>
      <c r="O610" s="367">
        <f>FL!AP617</f>
        <v>0</v>
      </c>
      <c r="P610" s="367">
        <f>FL!AQ617</f>
        <v>0</v>
      </c>
      <c r="Q610" s="367">
        <f>COUNTIF(FL!AR617,"Sim")</f>
        <v>0</v>
      </c>
      <c r="R610" s="342"/>
      <c r="S610" s="367">
        <f>Onco!K617</f>
        <v>0</v>
      </c>
      <c r="T610" s="367">
        <f>MAX(Onco!AB617,Onco!BA617)</f>
        <v>0</v>
      </c>
      <c r="U610" s="367">
        <f>MAX(Onco!AC617,Onco!BB617)</f>
        <v>0</v>
      </c>
      <c r="V610" s="367">
        <f>MAX(Onco!AE617,Onco!BD617)</f>
        <v>0</v>
      </c>
      <c r="W610" s="367">
        <f>MAX(Onco!AF617,Onco!BE617)</f>
        <v>0</v>
      </c>
      <c r="X610" s="367">
        <f>MAX(Onco!AG617,Onco!BF617)</f>
        <v>0</v>
      </c>
      <c r="Y610" s="367">
        <f>MAX(Onco!AH617,Onco!BG617)</f>
        <v>0</v>
      </c>
      <c r="Z610" s="367">
        <f>MAX(Onco!AI617,Onco!BH617)</f>
        <v>0</v>
      </c>
      <c r="AA610" s="367">
        <f>MAX(Onco!AJ617,Onco!BI617)</f>
        <v>0</v>
      </c>
      <c r="AB610" s="367">
        <f>MAX(COUNTIF(Onco!AK617,"Sim"),COUNTIF(Onco!BJ617,"Sim"))</f>
        <v>0</v>
      </c>
      <c r="AC610" s="342"/>
      <c r="AD610" s="367">
        <f>Schisto!P619</f>
        <v>0</v>
      </c>
      <c r="AE610" s="367">
        <f>Schisto!AI619</f>
        <v>0</v>
      </c>
      <c r="AF610" s="367">
        <f>Schisto!AJ619</f>
        <v>0</v>
      </c>
      <c r="AG610" s="367">
        <f>Schisto!AN619</f>
        <v>0</v>
      </c>
      <c r="AH610" s="367">
        <f>Schisto!AO619</f>
        <v>0</v>
      </c>
      <c r="AI610" s="367">
        <f>Schisto!AT619</f>
        <v>0</v>
      </c>
      <c r="AJ610" s="367">
        <f>Schisto!AU619</f>
        <v>0</v>
      </c>
      <c r="AK610" s="367">
        <f>Schisto!AV619</f>
        <v>0</v>
      </c>
      <c r="AL610" s="367">
        <f>Schisto!AW619</f>
        <v>0</v>
      </c>
      <c r="AM610" s="367">
        <f>COUNTIF(Schisto!AX619,"Sim")</f>
        <v>0</v>
      </c>
      <c r="AN610" s="342"/>
      <c r="AO610" s="367">
        <f>HTS!P619</f>
        <v>0</v>
      </c>
      <c r="AP610" s="367">
        <f>MAX(HTS!AK619,HTS!BS619)</f>
        <v>0</v>
      </c>
      <c r="AQ610" s="367">
        <f>MAX(HTS!AL619,HTS!BT619)</f>
        <v>0</v>
      </c>
      <c r="AR610" s="367">
        <f>MAX(HTS!AM619,HTS!BU619)</f>
        <v>0</v>
      </c>
      <c r="AS610" s="367">
        <f>MAX(HTS!AN619,HTS!BV619)</f>
        <v>0</v>
      </c>
      <c r="AT610" s="367">
        <f>MAX(HTS!AO619,HTS!BW619)</f>
        <v>0</v>
      </c>
      <c r="AU610" s="367">
        <f>MAX(HTS!AQ619,HTS!BY619)</f>
        <v>0</v>
      </c>
      <c r="AV610" s="367">
        <f>MAX(HTS!AR619,HTS!BZ619)</f>
        <v>0</v>
      </c>
      <c r="AW610" s="367">
        <f>MAX(HTS!AS619,HTS!CA619)</f>
        <v>0</v>
      </c>
      <c r="AX610" s="367">
        <f>MAX(HTS!AT619,HTS!CB619)</f>
        <v>0</v>
      </c>
      <c r="AY610" s="367">
        <f>MAX(HTS!AU619,HTS!CC619)</f>
        <v>0</v>
      </c>
      <c r="AZ610" s="367">
        <f>MAX(HTS!AV619,HTS!CD619)</f>
        <v>0</v>
      </c>
      <c r="BA610" s="367">
        <f>MAX(HTS!AW619,HTS!CE619)</f>
        <v>0</v>
      </c>
      <c r="BB610" s="367">
        <f>MAX(HTS!AX619,HTS!CF619)</f>
        <v>0</v>
      </c>
      <c r="BC610" s="367">
        <f>MAX(HTS!AY619,HTS!CG619)</f>
        <v>0</v>
      </c>
      <c r="BD610" s="367">
        <f>MAX(HTS!AZ619,HTS!CH619)</f>
        <v>0</v>
      </c>
      <c r="BE610" s="367">
        <f>MAX(HTS!BA619,HTS!CI619)</f>
        <v>0</v>
      </c>
      <c r="BF610" s="367">
        <f>MAX(HTS!BB619,HTS!CJ619)</f>
        <v>0</v>
      </c>
      <c r="BG610" s="367">
        <f>MAX(COUNTIF(HTS!BC619,"Sim"),COUNTIF(HTS!CK619,"Sim"))</f>
        <v>0</v>
      </c>
      <c r="BH610" s="342"/>
      <c r="BI610" s="367">
        <f>Tracoma!Q622</f>
        <v>0</v>
      </c>
      <c r="BJ610" s="367">
        <f>Tracoma!AK622</f>
        <v>0</v>
      </c>
      <c r="BK610" s="367">
        <f>Tracoma!AL622</f>
        <v>0</v>
      </c>
      <c r="BL610" s="367">
        <f>Tracoma!AN622</f>
        <v>0</v>
      </c>
      <c r="BM610" s="367">
        <f>Tracoma!AO622</f>
        <v>0</v>
      </c>
      <c r="BN610" s="367">
        <f>Tracoma!AT622</f>
        <v>0</v>
      </c>
      <c r="BO610" s="367">
        <f>Tracoma!AU622</f>
        <v>0</v>
      </c>
      <c r="BP610" s="367">
        <f>Tracoma!AV622</f>
        <v>0</v>
      </c>
      <c r="BQ610" s="367">
        <f>Tracoma!AW622</f>
        <v>0</v>
      </c>
      <c r="BR610" s="367">
        <f>COUNTIF(Tracoma!AX622,"Sim")</f>
        <v>0</v>
      </c>
      <c r="BS610" s="342"/>
      <c r="BT610" s="367">
        <f t="shared" si="103"/>
        <v>0</v>
      </c>
      <c r="BU610" s="367">
        <f t="shared" si="104"/>
        <v>0</v>
      </c>
      <c r="BV610" s="367">
        <f t="shared" si="105"/>
        <v>0</v>
      </c>
      <c r="BW610" s="367">
        <f t="shared" si="106"/>
        <v>0</v>
      </c>
      <c r="BX610" s="367">
        <f t="shared" si="107"/>
        <v>0</v>
      </c>
      <c r="BY610" s="367">
        <f t="shared" si="110"/>
        <v>0</v>
      </c>
      <c r="BZ610" s="367">
        <f t="shared" si="111"/>
        <v>0</v>
      </c>
      <c r="CA610" s="367">
        <f t="shared" si="112"/>
        <v>0</v>
      </c>
      <c r="CB610" s="367">
        <f t="shared" si="108"/>
        <v>0</v>
      </c>
      <c r="CC610" s="367">
        <f t="shared" si="109"/>
        <v>0</v>
      </c>
    </row>
    <row r="611" spans="2:81" x14ac:dyDescent="0.25">
      <c r="B611" s="150">
        <f>Demografia!B619</f>
        <v>0</v>
      </c>
      <c r="C611" s="150">
        <f>Demografia!C619</f>
        <v>0</v>
      </c>
      <c r="D611" s="151">
        <f>Demografia!D619</f>
        <v>0</v>
      </c>
      <c r="E611" s="56"/>
      <c r="F611" s="151">
        <f>FL!M618</f>
        <v>0</v>
      </c>
      <c r="G611" s="151">
        <f>FL!AE618</f>
        <v>0</v>
      </c>
      <c r="H611" s="151">
        <f>FL!AF618</f>
        <v>0</v>
      </c>
      <c r="I611" s="151">
        <f>FL!AH618</f>
        <v>0</v>
      </c>
      <c r="J611" s="151">
        <f>FL!AI618</f>
        <v>0</v>
      </c>
      <c r="K611" s="151">
        <f>FL!AK618</f>
        <v>0</v>
      </c>
      <c r="L611" s="151">
        <f>FL!AM618</f>
        <v>0</v>
      </c>
      <c r="M611" s="151">
        <f>FL!AN618</f>
        <v>0</v>
      </c>
      <c r="N611" s="151">
        <f>FL!AO618</f>
        <v>0</v>
      </c>
      <c r="O611" s="151">
        <f>FL!AP618</f>
        <v>0</v>
      </c>
      <c r="P611" s="151">
        <f>FL!AQ618</f>
        <v>0</v>
      </c>
      <c r="Q611" s="151">
        <f>COUNTIF(FL!AR618,"Sim")</f>
        <v>0</v>
      </c>
      <c r="R611" s="56"/>
      <c r="S611" s="151">
        <f>Onco!K618</f>
        <v>0</v>
      </c>
      <c r="T611" s="151">
        <f>MAX(Onco!AB618,Onco!BA618)</f>
        <v>0</v>
      </c>
      <c r="U611" s="151">
        <f>MAX(Onco!AC618,Onco!BB618)</f>
        <v>0</v>
      </c>
      <c r="V611" s="151">
        <f>MAX(Onco!AE618,Onco!BD618)</f>
        <v>0</v>
      </c>
      <c r="W611" s="151">
        <f>MAX(Onco!AF618,Onco!BE618)</f>
        <v>0</v>
      </c>
      <c r="X611" s="151">
        <f>MAX(Onco!AG618,Onco!BF618)</f>
        <v>0</v>
      </c>
      <c r="Y611" s="151">
        <f>MAX(Onco!AH618,Onco!BG618)</f>
        <v>0</v>
      </c>
      <c r="Z611" s="151">
        <f>MAX(Onco!AI618,Onco!BH618)</f>
        <v>0</v>
      </c>
      <c r="AA611" s="151">
        <f>MAX(Onco!AJ618,Onco!BI618)</f>
        <v>0</v>
      </c>
      <c r="AB611" s="151">
        <f>MAX(COUNTIF(Onco!AK618,"Sim"),COUNTIF(Onco!BJ618,"Sim"))</f>
        <v>0</v>
      </c>
      <c r="AC611" s="56"/>
      <c r="AD611" s="151">
        <f>Schisto!P620</f>
        <v>0</v>
      </c>
      <c r="AE611" s="151">
        <f>Schisto!AI620</f>
        <v>0</v>
      </c>
      <c r="AF611" s="151">
        <f>Schisto!AJ620</f>
        <v>0</v>
      </c>
      <c r="AG611" s="151">
        <f>Schisto!AN620</f>
        <v>0</v>
      </c>
      <c r="AH611" s="151">
        <f>Schisto!AO620</f>
        <v>0</v>
      </c>
      <c r="AI611" s="151">
        <f>Schisto!AT620</f>
        <v>0</v>
      </c>
      <c r="AJ611" s="151">
        <f>Schisto!AU620</f>
        <v>0</v>
      </c>
      <c r="AK611" s="151">
        <f>Schisto!AV620</f>
        <v>0</v>
      </c>
      <c r="AL611" s="151">
        <f>Schisto!AW620</f>
        <v>0</v>
      </c>
      <c r="AM611" s="151">
        <f>COUNTIF(Schisto!AX620,"Sim")</f>
        <v>0</v>
      </c>
      <c r="AN611" s="56"/>
      <c r="AO611" s="151">
        <f>HTS!P620</f>
        <v>0</v>
      </c>
      <c r="AP611" s="151">
        <f>MAX(HTS!AK620,HTS!BS620)</f>
        <v>0</v>
      </c>
      <c r="AQ611" s="151">
        <f>MAX(HTS!AL620,HTS!BT620)</f>
        <v>0</v>
      </c>
      <c r="AR611" s="151">
        <f>MAX(HTS!AM620,HTS!BU620)</f>
        <v>0</v>
      </c>
      <c r="AS611" s="151">
        <f>MAX(HTS!AN620,HTS!BV620)</f>
        <v>0</v>
      </c>
      <c r="AT611" s="151">
        <f>MAX(HTS!AO620,HTS!BW620)</f>
        <v>0</v>
      </c>
      <c r="AU611" s="151">
        <f>MAX(HTS!AQ620,HTS!BY620)</f>
        <v>0</v>
      </c>
      <c r="AV611" s="151">
        <f>MAX(HTS!AR620,HTS!BZ620)</f>
        <v>0</v>
      </c>
      <c r="AW611" s="151">
        <f>MAX(HTS!AS620,HTS!CA620)</f>
        <v>0</v>
      </c>
      <c r="AX611" s="151">
        <f>MAX(HTS!AT620,HTS!CB620)</f>
        <v>0</v>
      </c>
      <c r="AY611" s="151">
        <f>MAX(HTS!AU620,HTS!CC620)</f>
        <v>0</v>
      </c>
      <c r="AZ611" s="151">
        <f>MAX(HTS!AV620,HTS!CD620)</f>
        <v>0</v>
      </c>
      <c r="BA611" s="151">
        <f>MAX(HTS!AW620,HTS!CE620)</f>
        <v>0</v>
      </c>
      <c r="BB611" s="151">
        <f>MAX(HTS!AX620,HTS!CF620)</f>
        <v>0</v>
      </c>
      <c r="BC611" s="151">
        <f>MAX(HTS!AY620,HTS!CG620)</f>
        <v>0</v>
      </c>
      <c r="BD611" s="151">
        <f>MAX(HTS!AZ620,HTS!CH620)</f>
        <v>0</v>
      </c>
      <c r="BE611" s="151">
        <f>MAX(HTS!BA620,HTS!CI620)</f>
        <v>0</v>
      </c>
      <c r="BF611" s="151">
        <f>MAX(HTS!BB620,HTS!CJ620)</f>
        <v>0</v>
      </c>
      <c r="BG611" s="151">
        <f>MAX(COUNTIF(HTS!BC620,"Sim"),COUNTIF(HTS!CK620,"Sim"))</f>
        <v>0</v>
      </c>
      <c r="BH611" s="56"/>
      <c r="BI611" s="151">
        <f>Tracoma!Q623</f>
        <v>0</v>
      </c>
      <c r="BJ611" s="151">
        <f>Tracoma!AK623</f>
        <v>0</v>
      </c>
      <c r="BK611" s="151">
        <f>Tracoma!AL623</f>
        <v>0</v>
      </c>
      <c r="BL611" s="151">
        <f>Tracoma!AN623</f>
        <v>0</v>
      </c>
      <c r="BM611" s="151">
        <f>Tracoma!AO623</f>
        <v>0</v>
      </c>
      <c r="BN611" s="151">
        <f>Tracoma!AT623</f>
        <v>0</v>
      </c>
      <c r="BO611" s="151">
        <f>Tracoma!AU623</f>
        <v>0</v>
      </c>
      <c r="BP611" s="151">
        <f>Tracoma!AV623</f>
        <v>0</v>
      </c>
      <c r="BQ611" s="151">
        <f>Tracoma!AW623</f>
        <v>0</v>
      </c>
      <c r="BR611" s="151">
        <f>COUNTIF(Tracoma!AX623,"Sim")</f>
        <v>0</v>
      </c>
      <c r="BS611" s="56"/>
      <c r="BT611" s="151">
        <f t="shared" si="103"/>
        <v>0</v>
      </c>
      <c r="BU611" s="151">
        <f t="shared" si="104"/>
        <v>0</v>
      </c>
      <c r="BV611" s="151">
        <f t="shared" si="105"/>
        <v>0</v>
      </c>
      <c r="BW611" s="151">
        <f t="shared" si="106"/>
        <v>0</v>
      </c>
      <c r="BX611" s="151">
        <f t="shared" si="107"/>
        <v>0</v>
      </c>
      <c r="BY611" s="151">
        <f t="shared" si="110"/>
        <v>0</v>
      </c>
      <c r="BZ611" s="151">
        <f t="shared" si="111"/>
        <v>0</v>
      </c>
      <c r="CA611" s="151">
        <f t="shared" si="112"/>
        <v>0</v>
      </c>
      <c r="CB611" s="151">
        <f t="shared" si="108"/>
        <v>0</v>
      </c>
      <c r="CC611" s="151">
        <f t="shared" si="109"/>
        <v>0</v>
      </c>
    </row>
    <row r="612" spans="2:81" x14ac:dyDescent="0.25">
      <c r="B612" s="366">
        <f>Demografia!B620</f>
        <v>0</v>
      </c>
      <c r="C612" s="366">
        <f>Demografia!C620</f>
        <v>0</v>
      </c>
      <c r="D612" s="367">
        <f>Demografia!D620</f>
        <v>0</v>
      </c>
      <c r="E612" s="342"/>
      <c r="F612" s="367">
        <f>FL!M619</f>
        <v>0</v>
      </c>
      <c r="G612" s="367">
        <f>FL!AE619</f>
        <v>0</v>
      </c>
      <c r="H612" s="367">
        <f>FL!AF619</f>
        <v>0</v>
      </c>
      <c r="I612" s="367">
        <f>FL!AH619</f>
        <v>0</v>
      </c>
      <c r="J612" s="367">
        <f>FL!AI619</f>
        <v>0</v>
      </c>
      <c r="K612" s="367">
        <f>FL!AK619</f>
        <v>0</v>
      </c>
      <c r="L612" s="367">
        <f>FL!AM619</f>
        <v>0</v>
      </c>
      <c r="M612" s="367">
        <f>FL!AN619</f>
        <v>0</v>
      </c>
      <c r="N612" s="367">
        <f>FL!AO619</f>
        <v>0</v>
      </c>
      <c r="O612" s="367">
        <f>FL!AP619</f>
        <v>0</v>
      </c>
      <c r="P612" s="367">
        <f>FL!AQ619</f>
        <v>0</v>
      </c>
      <c r="Q612" s="367">
        <f>COUNTIF(FL!AR619,"Sim")</f>
        <v>0</v>
      </c>
      <c r="R612" s="342"/>
      <c r="S612" s="367">
        <f>Onco!K619</f>
        <v>0</v>
      </c>
      <c r="T612" s="367">
        <f>MAX(Onco!AB619,Onco!BA619)</f>
        <v>0</v>
      </c>
      <c r="U612" s="367">
        <f>MAX(Onco!AC619,Onco!BB619)</f>
        <v>0</v>
      </c>
      <c r="V612" s="367">
        <f>MAX(Onco!AE619,Onco!BD619)</f>
        <v>0</v>
      </c>
      <c r="W612" s="367">
        <f>MAX(Onco!AF619,Onco!BE619)</f>
        <v>0</v>
      </c>
      <c r="X612" s="367">
        <f>MAX(Onco!AG619,Onco!BF619)</f>
        <v>0</v>
      </c>
      <c r="Y612" s="367">
        <f>MAX(Onco!AH619,Onco!BG619)</f>
        <v>0</v>
      </c>
      <c r="Z612" s="367">
        <f>MAX(Onco!AI619,Onco!BH619)</f>
        <v>0</v>
      </c>
      <c r="AA612" s="367">
        <f>MAX(Onco!AJ619,Onco!BI619)</f>
        <v>0</v>
      </c>
      <c r="AB612" s="367">
        <f>MAX(COUNTIF(Onco!AK619,"Sim"),COUNTIF(Onco!BJ619,"Sim"))</f>
        <v>0</v>
      </c>
      <c r="AC612" s="342"/>
      <c r="AD612" s="367">
        <f>Schisto!P621</f>
        <v>0</v>
      </c>
      <c r="AE612" s="367">
        <f>Schisto!AI621</f>
        <v>0</v>
      </c>
      <c r="AF612" s="367">
        <f>Schisto!AJ621</f>
        <v>0</v>
      </c>
      <c r="AG612" s="367">
        <f>Schisto!AN621</f>
        <v>0</v>
      </c>
      <c r="AH612" s="367">
        <f>Schisto!AO621</f>
        <v>0</v>
      </c>
      <c r="AI612" s="367">
        <f>Schisto!AT621</f>
        <v>0</v>
      </c>
      <c r="AJ612" s="367">
        <f>Schisto!AU621</f>
        <v>0</v>
      </c>
      <c r="AK612" s="367">
        <f>Schisto!AV621</f>
        <v>0</v>
      </c>
      <c r="AL612" s="367">
        <f>Schisto!AW621</f>
        <v>0</v>
      </c>
      <c r="AM612" s="367">
        <f>COUNTIF(Schisto!AX621,"Sim")</f>
        <v>0</v>
      </c>
      <c r="AN612" s="342"/>
      <c r="AO612" s="367">
        <f>HTS!P621</f>
        <v>0</v>
      </c>
      <c r="AP612" s="367">
        <f>MAX(HTS!AK621,HTS!BS621)</f>
        <v>0</v>
      </c>
      <c r="AQ612" s="367">
        <f>MAX(HTS!AL621,HTS!BT621)</f>
        <v>0</v>
      </c>
      <c r="AR612" s="367">
        <f>MAX(HTS!AM621,HTS!BU621)</f>
        <v>0</v>
      </c>
      <c r="AS612" s="367">
        <f>MAX(HTS!AN621,HTS!BV621)</f>
        <v>0</v>
      </c>
      <c r="AT612" s="367">
        <f>MAX(HTS!AO621,HTS!BW621)</f>
        <v>0</v>
      </c>
      <c r="AU612" s="367">
        <f>MAX(HTS!AQ621,HTS!BY621)</f>
        <v>0</v>
      </c>
      <c r="AV612" s="367">
        <f>MAX(HTS!AR621,HTS!BZ621)</f>
        <v>0</v>
      </c>
      <c r="AW612" s="367">
        <f>MAX(HTS!AS621,HTS!CA621)</f>
        <v>0</v>
      </c>
      <c r="AX612" s="367">
        <f>MAX(HTS!AT621,HTS!CB621)</f>
        <v>0</v>
      </c>
      <c r="AY612" s="367">
        <f>MAX(HTS!AU621,HTS!CC621)</f>
        <v>0</v>
      </c>
      <c r="AZ612" s="367">
        <f>MAX(HTS!AV621,HTS!CD621)</f>
        <v>0</v>
      </c>
      <c r="BA612" s="367">
        <f>MAX(HTS!AW621,HTS!CE621)</f>
        <v>0</v>
      </c>
      <c r="BB612" s="367">
        <f>MAX(HTS!AX621,HTS!CF621)</f>
        <v>0</v>
      </c>
      <c r="BC612" s="367">
        <f>MAX(HTS!AY621,HTS!CG621)</f>
        <v>0</v>
      </c>
      <c r="BD612" s="367">
        <f>MAX(HTS!AZ621,HTS!CH621)</f>
        <v>0</v>
      </c>
      <c r="BE612" s="367">
        <f>MAX(HTS!BA621,HTS!CI621)</f>
        <v>0</v>
      </c>
      <c r="BF612" s="367">
        <f>MAX(HTS!BB621,HTS!CJ621)</f>
        <v>0</v>
      </c>
      <c r="BG612" s="367">
        <f>MAX(COUNTIF(HTS!BC621,"Sim"),COUNTIF(HTS!CK621,"Sim"))</f>
        <v>0</v>
      </c>
      <c r="BH612" s="342"/>
      <c r="BI612" s="367">
        <f>Tracoma!Q624</f>
        <v>0</v>
      </c>
      <c r="BJ612" s="367">
        <f>Tracoma!AK624</f>
        <v>0</v>
      </c>
      <c r="BK612" s="367">
        <f>Tracoma!AL624</f>
        <v>0</v>
      </c>
      <c r="BL612" s="367">
        <f>Tracoma!AN624</f>
        <v>0</v>
      </c>
      <c r="BM612" s="367">
        <f>Tracoma!AO624</f>
        <v>0</v>
      </c>
      <c r="BN612" s="367">
        <f>Tracoma!AT624</f>
        <v>0</v>
      </c>
      <c r="BO612" s="367">
        <f>Tracoma!AU624</f>
        <v>0</v>
      </c>
      <c r="BP612" s="367">
        <f>Tracoma!AV624</f>
        <v>0</v>
      </c>
      <c r="BQ612" s="367">
        <f>Tracoma!AW624</f>
        <v>0</v>
      </c>
      <c r="BR612" s="367">
        <f>COUNTIF(Tracoma!AX624,"Sim")</f>
        <v>0</v>
      </c>
      <c r="BS612" s="342"/>
      <c r="BT612" s="367">
        <f t="shared" si="103"/>
        <v>0</v>
      </c>
      <c r="BU612" s="367">
        <f t="shared" si="104"/>
        <v>0</v>
      </c>
      <c r="BV612" s="367">
        <f t="shared" si="105"/>
        <v>0</v>
      </c>
      <c r="BW612" s="367">
        <f t="shared" si="106"/>
        <v>0</v>
      </c>
      <c r="BX612" s="367">
        <f t="shared" si="107"/>
        <v>0</v>
      </c>
      <c r="BY612" s="367">
        <f t="shared" si="110"/>
        <v>0</v>
      </c>
      <c r="BZ612" s="367">
        <f t="shared" si="111"/>
        <v>0</v>
      </c>
      <c r="CA612" s="367">
        <f t="shared" si="112"/>
        <v>0</v>
      </c>
      <c r="CB612" s="367">
        <f t="shared" si="108"/>
        <v>0</v>
      </c>
      <c r="CC612" s="367">
        <f t="shared" si="109"/>
        <v>0</v>
      </c>
    </row>
    <row r="613" spans="2:81" x14ac:dyDescent="0.25">
      <c r="B613" s="150">
        <f>Demografia!B621</f>
        <v>0</v>
      </c>
      <c r="C613" s="150">
        <f>Demografia!C621</f>
        <v>0</v>
      </c>
      <c r="D613" s="151">
        <f>Demografia!D621</f>
        <v>0</v>
      </c>
      <c r="E613" s="56"/>
      <c r="F613" s="151">
        <f>FL!M620</f>
        <v>0</v>
      </c>
      <c r="G613" s="151">
        <f>FL!AE620</f>
        <v>0</v>
      </c>
      <c r="H613" s="151">
        <f>FL!AF620</f>
        <v>0</v>
      </c>
      <c r="I613" s="151">
        <f>FL!AH620</f>
        <v>0</v>
      </c>
      <c r="J613" s="151">
        <f>FL!AI620</f>
        <v>0</v>
      </c>
      <c r="K613" s="151">
        <f>FL!AK620</f>
        <v>0</v>
      </c>
      <c r="L613" s="151">
        <f>FL!AM620</f>
        <v>0</v>
      </c>
      <c r="M613" s="151">
        <f>FL!AN620</f>
        <v>0</v>
      </c>
      <c r="N613" s="151">
        <f>FL!AO620</f>
        <v>0</v>
      </c>
      <c r="O613" s="151">
        <f>FL!AP620</f>
        <v>0</v>
      </c>
      <c r="P613" s="151">
        <f>FL!AQ620</f>
        <v>0</v>
      </c>
      <c r="Q613" s="151">
        <f>COUNTIF(FL!AR620,"Sim")</f>
        <v>0</v>
      </c>
      <c r="R613" s="56"/>
      <c r="S613" s="151">
        <f>Onco!K620</f>
        <v>0</v>
      </c>
      <c r="T613" s="151">
        <f>MAX(Onco!AB620,Onco!BA620)</f>
        <v>0</v>
      </c>
      <c r="U613" s="151">
        <f>MAX(Onco!AC620,Onco!BB620)</f>
        <v>0</v>
      </c>
      <c r="V613" s="151">
        <f>MAX(Onco!AE620,Onco!BD620)</f>
        <v>0</v>
      </c>
      <c r="W613" s="151">
        <f>MAX(Onco!AF620,Onco!BE620)</f>
        <v>0</v>
      </c>
      <c r="X613" s="151">
        <f>MAX(Onco!AG620,Onco!BF620)</f>
        <v>0</v>
      </c>
      <c r="Y613" s="151">
        <f>MAX(Onco!AH620,Onco!BG620)</f>
        <v>0</v>
      </c>
      <c r="Z613" s="151">
        <f>MAX(Onco!AI620,Onco!BH620)</f>
        <v>0</v>
      </c>
      <c r="AA613" s="151">
        <f>MAX(Onco!AJ620,Onco!BI620)</f>
        <v>0</v>
      </c>
      <c r="AB613" s="151">
        <f>MAX(COUNTIF(Onco!AK620,"Sim"),COUNTIF(Onco!BJ620,"Sim"))</f>
        <v>0</v>
      </c>
      <c r="AC613" s="56"/>
      <c r="AD613" s="151">
        <f>Schisto!P622</f>
        <v>0</v>
      </c>
      <c r="AE613" s="151">
        <f>Schisto!AI622</f>
        <v>0</v>
      </c>
      <c r="AF613" s="151">
        <f>Schisto!AJ622</f>
        <v>0</v>
      </c>
      <c r="AG613" s="151">
        <f>Schisto!AN622</f>
        <v>0</v>
      </c>
      <c r="AH613" s="151">
        <f>Schisto!AO622</f>
        <v>0</v>
      </c>
      <c r="AI613" s="151">
        <f>Schisto!AT622</f>
        <v>0</v>
      </c>
      <c r="AJ613" s="151">
        <f>Schisto!AU622</f>
        <v>0</v>
      </c>
      <c r="AK613" s="151">
        <f>Schisto!AV622</f>
        <v>0</v>
      </c>
      <c r="AL613" s="151">
        <f>Schisto!AW622</f>
        <v>0</v>
      </c>
      <c r="AM613" s="151">
        <f>COUNTIF(Schisto!AX622,"Sim")</f>
        <v>0</v>
      </c>
      <c r="AN613" s="56"/>
      <c r="AO613" s="151">
        <f>HTS!P622</f>
        <v>0</v>
      </c>
      <c r="AP613" s="151">
        <f>MAX(HTS!AK622,HTS!BS622)</f>
        <v>0</v>
      </c>
      <c r="AQ613" s="151">
        <f>MAX(HTS!AL622,HTS!BT622)</f>
        <v>0</v>
      </c>
      <c r="AR613" s="151">
        <f>MAX(HTS!AM622,HTS!BU622)</f>
        <v>0</v>
      </c>
      <c r="AS613" s="151">
        <f>MAX(HTS!AN622,HTS!BV622)</f>
        <v>0</v>
      </c>
      <c r="AT613" s="151">
        <f>MAX(HTS!AO622,HTS!BW622)</f>
        <v>0</v>
      </c>
      <c r="AU613" s="151">
        <f>MAX(HTS!AQ622,HTS!BY622)</f>
        <v>0</v>
      </c>
      <c r="AV613" s="151">
        <f>MAX(HTS!AR622,HTS!BZ622)</f>
        <v>0</v>
      </c>
      <c r="AW613" s="151">
        <f>MAX(HTS!AS622,HTS!CA622)</f>
        <v>0</v>
      </c>
      <c r="AX613" s="151">
        <f>MAX(HTS!AT622,HTS!CB622)</f>
        <v>0</v>
      </c>
      <c r="AY613" s="151">
        <f>MAX(HTS!AU622,HTS!CC622)</f>
        <v>0</v>
      </c>
      <c r="AZ613" s="151">
        <f>MAX(HTS!AV622,HTS!CD622)</f>
        <v>0</v>
      </c>
      <c r="BA613" s="151">
        <f>MAX(HTS!AW622,HTS!CE622)</f>
        <v>0</v>
      </c>
      <c r="BB613" s="151">
        <f>MAX(HTS!AX622,HTS!CF622)</f>
        <v>0</v>
      </c>
      <c r="BC613" s="151">
        <f>MAX(HTS!AY622,HTS!CG622)</f>
        <v>0</v>
      </c>
      <c r="BD613" s="151">
        <f>MAX(HTS!AZ622,HTS!CH622)</f>
        <v>0</v>
      </c>
      <c r="BE613" s="151">
        <f>MAX(HTS!BA622,HTS!CI622)</f>
        <v>0</v>
      </c>
      <c r="BF613" s="151">
        <f>MAX(HTS!BB622,HTS!CJ622)</f>
        <v>0</v>
      </c>
      <c r="BG613" s="151">
        <f>MAX(COUNTIF(HTS!BC622,"Sim"),COUNTIF(HTS!CK622,"Sim"))</f>
        <v>0</v>
      </c>
      <c r="BH613" s="56"/>
      <c r="BI613" s="151">
        <f>Tracoma!Q625</f>
        <v>0</v>
      </c>
      <c r="BJ613" s="151">
        <f>Tracoma!AK625</f>
        <v>0</v>
      </c>
      <c r="BK613" s="151">
        <f>Tracoma!AL625</f>
        <v>0</v>
      </c>
      <c r="BL613" s="151">
        <f>Tracoma!AN625</f>
        <v>0</v>
      </c>
      <c r="BM613" s="151">
        <f>Tracoma!AO625</f>
        <v>0</v>
      </c>
      <c r="BN613" s="151">
        <f>Tracoma!AT625</f>
        <v>0</v>
      </c>
      <c r="BO613" s="151">
        <f>Tracoma!AU625</f>
        <v>0</v>
      </c>
      <c r="BP613" s="151">
        <f>Tracoma!AV625</f>
        <v>0</v>
      </c>
      <c r="BQ613" s="151">
        <f>Tracoma!AW625</f>
        <v>0</v>
      </c>
      <c r="BR613" s="151">
        <f>COUNTIF(Tracoma!AX625,"Sim")</f>
        <v>0</v>
      </c>
      <c r="BS613" s="56"/>
      <c r="BT613" s="151">
        <f t="shared" si="103"/>
        <v>0</v>
      </c>
      <c r="BU613" s="151">
        <f t="shared" si="104"/>
        <v>0</v>
      </c>
      <c r="BV613" s="151">
        <f t="shared" si="105"/>
        <v>0</v>
      </c>
      <c r="BW613" s="151">
        <f t="shared" si="106"/>
        <v>0</v>
      </c>
      <c r="BX613" s="151">
        <f t="shared" si="107"/>
        <v>0</v>
      </c>
      <c r="BY613" s="151">
        <f t="shared" si="110"/>
        <v>0</v>
      </c>
      <c r="BZ613" s="151">
        <f t="shared" si="111"/>
        <v>0</v>
      </c>
      <c r="CA613" s="151">
        <f t="shared" si="112"/>
        <v>0</v>
      </c>
      <c r="CB613" s="151">
        <f t="shared" si="108"/>
        <v>0</v>
      </c>
      <c r="CC613" s="151">
        <f t="shared" si="109"/>
        <v>0</v>
      </c>
    </row>
    <row r="614" spans="2:81" x14ac:dyDescent="0.25">
      <c r="B614" s="366">
        <f>Demografia!B622</f>
        <v>0</v>
      </c>
      <c r="C614" s="366">
        <f>Demografia!C622</f>
        <v>0</v>
      </c>
      <c r="D614" s="367">
        <f>Demografia!D622</f>
        <v>0</v>
      </c>
      <c r="E614" s="342"/>
      <c r="F614" s="367">
        <f>FL!M621</f>
        <v>0</v>
      </c>
      <c r="G614" s="367">
        <f>FL!AE621</f>
        <v>0</v>
      </c>
      <c r="H614" s="367">
        <f>FL!AF621</f>
        <v>0</v>
      </c>
      <c r="I614" s="367">
        <f>FL!AH621</f>
        <v>0</v>
      </c>
      <c r="J614" s="367">
        <f>FL!AI621</f>
        <v>0</v>
      </c>
      <c r="K614" s="367">
        <f>FL!AK621</f>
        <v>0</v>
      </c>
      <c r="L614" s="367">
        <f>FL!AM621</f>
        <v>0</v>
      </c>
      <c r="M614" s="367">
        <f>FL!AN621</f>
        <v>0</v>
      </c>
      <c r="N614" s="367">
        <f>FL!AO621</f>
        <v>0</v>
      </c>
      <c r="O614" s="367">
        <f>FL!AP621</f>
        <v>0</v>
      </c>
      <c r="P614" s="367">
        <f>FL!AQ621</f>
        <v>0</v>
      </c>
      <c r="Q614" s="367">
        <f>COUNTIF(FL!AR621,"Sim")</f>
        <v>0</v>
      </c>
      <c r="R614" s="342"/>
      <c r="S614" s="367">
        <f>Onco!K621</f>
        <v>0</v>
      </c>
      <c r="T614" s="367">
        <f>MAX(Onco!AB621,Onco!BA621)</f>
        <v>0</v>
      </c>
      <c r="U614" s="367">
        <f>MAX(Onco!AC621,Onco!BB621)</f>
        <v>0</v>
      </c>
      <c r="V614" s="367">
        <f>MAX(Onco!AE621,Onco!BD621)</f>
        <v>0</v>
      </c>
      <c r="W614" s="367">
        <f>MAX(Onco!AF621,Onco!BE621)</f>
        <v>0</v>
      </c>
      <c r="X614" s="367">
        <f>MAX(Onco!AG621,Onco!BF621)</f>
        <v>0</v>
      </c>
      <c r="Y614" s="367">
        <f>MAX(Onco!AH621,Onco!BG621)</f>
        <v>0</v>
      </c>
      <c r="Z614" s="367">
        <f>MAX(Onco!AI621,Onco!BH621)</f>
        <v>0</v>
      </c>
      <c r="AA614" s="367">
        <f>MAX(Onco!AJ621,Onco!BI621)</f>
        <v>0</v>
      </c>
      <c r="AB614" s="367">
        <f>MAX(COUNTIF(Onco!AK621,"Sim"),COUNTIF(Onco!BJ621,"Sim"))</f>
        <v>0</v>
      </c>
      <c r="AC614" s="342"/>
      <c r="AD614" s="367">
        <f>Schisto!P623</f>
        <v>0</v>
      </c>
      <c r="AE614" s="367">
        <f>Schisto!AI623</f>
        <v>0</v>
      </c>
      <c r="AF614" s="367">
        <f>Schisto!AJ623</f>
        <v>0</v>
      </c>
      <c r="AG614" s="367">
        <f>Schisto!AN623</f>
        <v>0</v>
      </c>
      <c r="AH614" s="367">
        <f>Schisto!AO623</f>
        <v>0</v>
      </c>
      <c r="AI614" s="367">
        <f>Schisto!AT623</f>
        <v>0</v>
      </c>
      <c r="AJ614" s="367">
        <f>Schisto!AU623</f>
        <v>0</v>
      </c>
      <c r="AK614" s="367">
        <f>Schisto!AV623</f>
        <v>0</v>
      </c>
      <c r="AL614" s="367">
        <f>Schisto!AW623</f>
        <v>0</v>
      </c>
      <c r="AM614" s="367">
        <f>COUNTIF(Schisto!AX623,"Sim")</f>
        <v>0</v>
      </c>
      <c r="AN614" s="342"/>
      <c r="AO614" s="367">
        <f>HTS!P623</f>
        <v>0</v>
      </c>
      <c r="AP614" s="367">
        <f>MAX(HTS!AK623,HTS!BS623)</f>
        <v>0</v>
      </c>
      <c r="AQ614" s="367">
        <f>MAX(HTS!AL623,HTS!BT623)</f>
        <v>0</v>
      </c>
      <c r="AR614" s="367">
        <f>MAX(HTS!AM623,HTS!BU623)</f>
        <v>0</v>
      </c>
      <c r="AS614" s="367">
        <f>MAX(HTS!AN623,HTS!BV623)</f>
        <v>0</v>
      </c>
      <c r="AT614" s="367">
        <f>MAX(HTS!AO623,HTS!BW623)</f>
        <v>0</v>
      </c>
      <c r="AU614" s="367">
        <f>MAX(HTS!AQ623,HTS!BY623)</f>
        <v>0</v>
      </c>
      <c r="AV614" s="367">
        <f>MAX(HTS!AR623,HTS!BZ623)</f>
        <v>0</v>
      </c>
      <c r="AW614" s="367">
        <f>MAX(HTS!AS623,HTS!CA623)</f>
        <v>0</v>
      </c>
      <c r="AX614" s="367">
        <f>MAX(HTS!AT623,HTS!CB623)</f>
        <v>0</v>
      </c>
      <c r="AY614" s="367">
        <f>MAX(HTS!AU623,HTS!CC623)</f>
        <v>0</v>
      </c>
      <c r="AZ614" s="367">
        <f>MAX(HTS!AV623,HTS!CD623)</f>
        <v>0</v>
      </c>
      <c r="BA614" s="367">
        <f>MAX(HTS!AW623,HTS!CE623)</f>
        <v>0</v>
      </c>
      <c r="BB614" s="367">
        <f>MAX(HTS!AX623,HTS!CF623)</f>
        <v>0</v>
      </c>
      <c r="BC614" s="367">
        <f>MAX(HTS!AY623,HTS!CG623)</f>
        <v>0</v>
      </c>
      <c r="BD614" s="367">
        <f>MAX(HTS!AZ623,HTS!CH623)</f>
        <v>0</v>
      </c>
      <c r="BE614" s="367">
        <f>MAX(HTS!BA623,HTS!CI623)</f>
        <v>0</v>
      </c>
      <c r="BF614" s="367">
        <f>MAX(HTS!BB623,HTS!CJ623)</f>
        <v>0</v>
      </c>
      <c r="BG614" s="367">
        <f>MAX(COUNTIF(HTS!BC623,"Sim"),COUNTIF(HTS!CK623,"Sim"))</f>
        <v>0</v>
      </c>
      <c r="BH614" s="342"/>
      <c r="BI614" s="367">
        <f>Tracoma!Q626</f>
        <v>0</v>
      </c>
      <c r="BJ614" s="367">
        <f>Tracoma!AK626</f>
        <v>0</v>
      </c>
      <c r="BK614" s="367">
        <f>Tracoma!AL626</f>
        <v>0</v>
      </c>
      <c r="BL614" s="367">
        <f>Tracoma!AN626</f>
        <v>0</v>
      </c>
      <c r="BM614" s="367">
        <f>Tracoma!AO626</f>
        <v>0</v>
      </c>
      <c r="BN614" s="367">
        <f>Tracoma!AT626</f>
        <v>0</v>
      </c>
      <c r="BO614" s="367">
        <f>Tracoma!AU626</f>
        <v>0</v>
      </c>
      <c r="BP614" s="367">
        <f>Tracoma!AV626</f>
        <v>0</v>
      </c>
      <c r="BQ614" s="367">
        <f>Tracoma!AW626</f>
        <v>0</v>
      </c>
      <c r="BR614" s="367">
        <f>COUNTIF(Tracoma!AX626,"Sim")</f>
        <v>0</v>
      </c>
      <c r="BS614" s="342"/>
      <c r="BT614" s="367">
        <f t="shared" si="103"/>
        <v>0</v>
      </c>
      <c r="BU614" s="367">
        <f t="shared" si="104"/>
        <v>0</v>
      </c>
      <c r="BV614" s="367">
        <f t="shared" si="105"/>
        <v>0</v>
      </c>
      <c r="BW614" s="367">
        <f t="shared" si="106"/>
        <v>0</v>
      </c>
      <c r="BX614" s="367">
        <f t="shared" si="107"/>
        <v>0</v>
      </c>
      <c r="BY614" s="367">
        <f t="shared" si="110"/>
        <v>0</v>
      </c>
      <c r="BZ614" s="367">
        <f t="shared" si="111"/>
        <v>0</v>
      </c>
      <c r="CA614" s="367">
        <f t="shared" si="112"/>
        <v>0</v>
      </c>
      <c r="CB614" s="367">
        <f t="shared" si="108"/>
        <v>0</v>
      </c>
      <c r="CC614" s="367">
        <f t="shared" si="109"/>
        <v>0</v>
      </c>
    </row>
    <row r="615" spans="2:81" x14ac:dyDescent="0.25">
      <c r="B615" s="150">
        <f>Demografia!B623</f>
        <v>0</v>
      </c>
      <c r="C615" s="150">
        <f>Demografia!C623</f>
        <v>0</v>
      </c>
      <c r="D615" s="151">
        <f>Demografia!D623</f>
        <v>0</v>
      </c>
      <c r="E615" s="56"/>
      <c r="F615" s="151">
        <f>FL!M622</f>
        <v>0</v>
      </c>
      <c r="G615" s="151">
        <f>FL!AE622</f>
        <v>0</v>
      </c>
      <c r="H615" s="151">
        <f>FL!AF622</f>
        <v>0</v>
      </c>
      <c r="I615" s="151">
        <f>FL!AH622</f>
        <v>0</v>
      </c>
      <c r="J615" s="151">
        <f>FL!AI622</f>
        <v>0</v>
      </c>
      <c r="K615" s="151">
        <f>FL!AK622</f>
        <v>0</v>
      </c>
      <c r="L615" s="151">
        <f>FL!AM622</f>
        <v>0</v>
      </c>
      <c r="M615" s="151">
        <f>FL!AN622</f>
        <v>0</v>
      </c>
      <c r="N615" s="151">
        <f>FL!AO622</f>
        <v>0</v>
      </c>
      <c r="O615" s="151">
        <f>FL!AP622</f>
        <v>0</v>
      </c>
      <c r="P615" s="151">
        <f>FL!AQ622</f>
        <v>0</v>
      </c>
      <c r="Q615" s="151">
        <f>COUNTIF(FL!AR622,"Sim")</f>
        <v>0</v>
      </c>
      <c r="R615" s="56"/>
      <c r="S615" s="151">
        <f>Onco!K622</f>
        <v>0</v>
      </c>
      <c r="T615" s="151">
        <f>MAX(Onco!AB622,Onco!BA622)</f>
        <v>0</v>
      </c>
      <c r="U615" s="151">
        <f>MAX(Onco!AC622,Onco!BB622)</f>
        <v>0</v>
      </c>
      <c r="V615" s="151">
        <f>MAX(Onco!AE622,Onco!BD622)</f>
        <v>0</v>
      </c>
      <c r="W615" s="151">
        <f>MAX(Onco!AF622,Onco!BE622)</f>
        <v>0</v>
      </c>
      <c r="X615" s="151">
        <f>MAX(Onco!AG622,Onco!BF622)</f>
        <v>0</v>
      </c>
      <c r="Y615" s="151">
        <f>MAX(Onco!AH622,Onco!BG622)</f>
        <v>0</v>
      </c>
      <c r="Z615" s="151">
        <f>MAX(Onco!AI622,Onco!BH622)</f>
        <v>0</v>
      </c>
      <c r="AA615" s="151">
        <f>MAX(Onco!AJ622,Onco!BI622)</f>
        <v>0</v>
      </c>
      <c r="AB615" s="151">
        <f>MAX(COUNTIF(Onco!AK622,"Sim"),COUNTIF(Onco!BJ622,"Sim"))</f>
        <v>0</v>
      </c>
      <c r="AC615" s="56"/>
      <c r="AD615" s="151">
        <f>Schisto!P624</f>
        <v>0</v>
      </c>
      <c r="AE615" s="151">
        <f>Schisto!AI624</f>
        <v>0</v>
      </c>
      <c r="AF615" s="151">
        <f>Schisto!AJ624</f>
        <v>0</v>
      </c>
      <c r="AG615" s="151">
        <f>Schisto!AN624</f>
        <v>0</v>
      </c>
      <c r="AH615" s="151">
        <f>Schisto!AO624</f>
        <v>0</v>
      </c>
      <c r="AI615" s="151">
        <f>Schisto!AT624</f>
        <v>0</v>
      </c>
      <c r="AJ615" s="151">
        <f>Schisto!AU624</f>
        <v>0</v>
      </c>
      <c r="AK615" s="151">
        <f>Schisto!AV624</f>
        <v>0</v>
      </c>
      <c r="AL615" s="151">
        <f>Schisto!AW624</f>
        <v>0</v>
      </c>
      <c r="AM615" s="151">
        <f>COUNTIF(Schisto!AX624,"Sim")</f>
        <v>0</v>
      </c>
      <c r="AN615" s="56"/>
      <c r="AO615" s="151">
        <f>HTS!P624</f>
        <v>0</v>
      </c>
      <c r="AP615" s="151">
        <f>MAX(HTS!AK624,HTS!BS624)</f>
        <v>0</v>
      </c>
      <c r="AQ615" s="151">
        <f>MAX(HTS!AL624,HTS!BT624)</f>
        <v>0</v>
      </c>
      <c r="AR615" s="151">
        <f>MAX(HTS!AM624,HTS!BU624)</f>
        <v>0</v>
      </c>
      <c r="AS615" s="151">
        <f>MAX(HTS!AN624,HTS!BV624)</f>
        <v>0</v>
      </c>
      <c r="AT615" s="151">
        <f>MAX(HTS!AO624,HTS!BW624)</f>
        <v>0</v>
      </c>
      <c r="AU615" s="151">
        <f>MAX(HTS!AQ624,HTS!BY624)</f>
        <v>0</v>
      </c>
      <c r="AV615" s="151">
        <f>MAX(HTS!AR624,HTS!BZ624)</f>
        <v>0</v>
      </c>
      <c r="AW615" s="151">
        <f>MAX(HTS!AS624,HTS!CA624)</f>
        <v>0</v>
      </c>
      <c r="AX615" s="151">
        <f>MAX(HTS!AT624,HTS!CB624)</f>
        <v>0</v>
      </c>
      <c r="AY615" s="151">
        <f>MAX(HTS!AU624,HTS!CC624)</f>
        <v>0</v>
      </c>
      <c r="AZ615" s="151">
        <f>MAX(HTS!AV624,HTS!CD624)</f>
        <v>0</v>
      </c>
      <c r="BA615" s="151">
        <f>MAX(HTS!AW624,HTS!CE624)</f>
        <v>0</v>
      </c>
      <c r="BB615" s="151">
        <f>MAX(HTS!AX624,HTS!CF624)</f>
        <v>0</v>
      </c>
      <c r="BC615" s="151">
        <f>MAX(HTS!AY624,HTS!CG624)</f>
        <v>0</v>
      </c>
      <c r="BD615" s="151">
        <f>MAX(HTS!AZ624,HTS!CH624)</f>
        <v>0</v>
      </c>
      <c r="BE615" s="151">
        <f>MAX(HTS!BA624,HTS!CI624)</f>
        <v>0</v>
      </c>
      <c r="BF615" s="151">
        <f>MAX(HTS!BB624,HTS!CJ624)</f>
        <v>0</v>
      </c>
      <c r="BG615" s="151">
        <f>MAX(COUNTIF(HTS!BC624,"Sim"),COUNTIF(HTS!CK624,"Sim"))</f>
        <v>0</v>
      </c>
      <c r="BH615" s="56"/>
      <c r="BI615" s="151">
        <f>Tracoma!Q627</f>
        <v>0</v>
      </c>
      <c r="BJ615" s="151">
        <f>Tracoma!AK627</f>
        <v>0</v>
      </c>
      <c r="BK615" s="151">
        <f>Tracoma!AL627</f>
        <v>0</v>
      </c>
      <c r="BL615" s="151">
        <f>Tracoma!AN627</f>
        <v>0</v>
      </c>
      <c r="BM615" s="151">
        <f>Tracoma!AO627</f>
        <v>0</v>
      </c>
      <c r="BN615" s="151">
        <f>Tracoma!AT627</f>
        <v>0</v>
      </c>
      <c r="BO615" s="151">
        <f>Tracoma!AU627</f>
        <v>0</v>
      </c>
      <c r="BP615" s="151">
        <f>Tracoma!AV627</f>
        <v>0</v>
      </c>
      <c r="BQ615" s="151">
        <f>Tracoma!AW627</f>
        <v>0</v>
      </c>
      <c r="BR615" s="151">
        <f>COUNTIF(Tracoma!AX627,"Sim")</f>
        <v>0</v>
      </c>
      <c r="BS615" s="56"/>
      <c r="BT615" s="151">
        <f t="shared" si="103"/>
        <v>0</v>
      </c>
      <c r="BU615" s="151">
        <f t="shared" si="104"/>
        <v>0</v>
      </c>
      <c r="BV615" s="151">
        <f t="shared" si="105"/>
        <v>0</v>
      </c>
      <c r="BW615" s="151">
        <f t="shared" si="106"/>
        <v>0</v>
      </c>
      <c r="BX615" s="151">
        <f t="shared" si="107"/>
        <v>0</v>
      </c>
      <c r="BY615" s="151">
        <f t="shared" si="110"/>
        <v>0</v>
      </c>
      <c r="BZ615" s="151">
        <f t="shared" si="111"/>
        <v>0</v>
      </c>
      <c r="CA615" s="151">
        <f t="shared" si="112"/>
        <v>0</v>
      </c>
      <c r="CB615" s="151">
        <f t="shared" si="108"/>
        <v>0</v>
      </c>
      <c r="CC615" s="151">
        <f t="shared" si="109"/>
        <v>0</v>
      </c>
    </row>
    <row r="616" spans="2:81" x14ac:dyDescent="0.25">
      <c r="B616" s="366">
        <f>Demografia!B624</f>
        <v>0</v>
      </c>
      <c r="C616" s="366">
        <f>Demografia!C624</f>
        <v>0</v>
      </c>
      <c r="D616" s="367">
        <f>Demografia!D624</f>
        <v>0</v>
      </c>
      <c r="E616" s="342"/>
      <c r="F616" s="367">
        <f>FL!M623</f>
        <v>0</v>
      </c>
      <c r="G616" s="367">
        <f>FL!AE623</f>
        <v>0</v>
      </c>
      <c r="H616" s="367">
        <f>FL!AF623</f>
        <v>0</v>
      </c>
      <c r="I616" s="367">
        <f>FL!AH623</f>
        <v>0</v>
      </c>
      <c r="J616" s="367">
        <f>FL!AI623</f>
        <v>0</v>
      </c>
      <c r="K616" s="367">
        <f>FL!AK623</f>
        <v>0</v>
      </c>
      <c r="L616" s="367">
        <f>FL!AM623</f>
        <v>0</v>
      </c>
      <c r="M616" s="367">
        <f>FL!AN623</f>
        <v>0</v>
      </c>
      <c r="N616" s="367">
        <f>FL!AO623</f>
        <v>0</v>
      </c>
      <c r="O616" s="367">
        <f>FL!AP623</f>
        <v>0</v>
      </c>
      <c r="P616" s="367">
        <f>FL!AQ623</f>
        <v>0</v>
      </c>
      <c r="Q616" s="367">
        <f>COUNTIF(FL!AR623,"Sim")</f>
        <v>0</v>
      </c>
      <c r="R616" s="342"/>
      <c r="S616" s="367">
        <f>Onco!K623</f>
        <v>0</v>
      </c>
      <c r="T616" s="367">
        <f>MAX(Onco!AB623,Onco!BA623)</f>
        <v>0</v>
      </c>
      <c r="U616" s="367">
        <f>MAX(Onco!AC623,Onco!BB623)</f>
        <v>0</v>
      </c>
      <c r="V616" s="367">
        <f>MAX(Onco!AE623,Onco!BD623)</f>
        <v>0</v>
      </c>
      <c r="W616" s="367">
        <f>MAX(Onco!AF623,Onco!BE623)</f>
        <v>0</v>
      </c>
      <c r="X616" s="367">
        <f>MAX(Onco!AG623,Onco!BF623)</f>
        <v>0</v>
      </c>
      <c r="Y616" s="367">
        <f>MAX(Onco!AH623,Onco!BG623)</f>
        <v>0</v>
      </c>
      <c r="Z616" s="367">
        <f>MAX(Onco!AI623,Onco!BH623)</f>
        <v>0</v>
      </c>
      <c r="AA616" s="367">
        <f>MAX(Onco!AJ623,Onco!BI623)</f>
        <v>0</v>
      </c>
      <c r="AB616" s="367">
        <f>MAX(COUNTIF(Onco!AK623,"Sim"),COUNTIF(Onco!BJ623,"Sim"))</f>
        <v>0</v>
      </c>
      <c r="AC616" s="342"/>
      <c r="AD616" s="367">
        <f>Schisto!P625</f>
        <v>0</v>
      </c>
      <c r="AE616" s="367">
        <f>Schisto!AI625</f>
        <v>0</v>
      </c>
      <c r="AF616" s="367">
        <f>Schisto!AJ625</f>
        <v>0</v>
      </c>
      <c r="AG616" s="367">
        <f>Schisto!AN625</f>
        <v>0</v>
      </c>
      <c r="AH616" s="367">
        <f>Schisto!AO625</f>
        <v>0</v>
      </c>
      <c r="AI616" s="367">
        <f>Schisto!AT625</f>
        <v>0</v>
      </c>
      <c r="AJ616" s="367">
        <f>Schisto!AU625</f>
        <v>0</v>
      </c>
      <c r="AK616" s="367">
        <f>Schisto!AV625</f>
        <v>0</v>
      </c>
      <c r="AL616" s="367">
        <f>Schisto!AW625</f>
        <v>0</v>
      </c>
      <c r="AM616" s="367">
        <f>COUNTIF(Schisto!AX625,"Sim")</f>
        <v>0</v>
      </c>
      <c r="AN616" s="342"/>
      <c r="AO616" s="367">
        <f>HTS!P625</f>
        <v>0</v>
      </c>
      <c r="AP616" s="367">
        <f>MAX(HTS!AK625,HTS!BS625)</f>
        <v>0</v>
      </c>
      <c r="AQ616" s="367">
        <f>MAX(HTS!AL625,HTS!BT625)</f>
        <v>0</v>
      </c>
      <c r="AR616" s="367">
        <f>MAX(HTS!AM625,HTS!BU625)</f>
        <v>0</v>
      </c>
      <c r="AS616" s="367">
        <f>MAX(HTS!AN625,HTS!BV625)</f>
        <v>0</v>
      </c>
      <c r="AT616" s="367">
        <f>MAX(HTS!AO625,HTS!BW625)</f>
        <v>0</v>
      </c>
      <c r="AU616" s="367">
        <f>MAX(HTS!AQ625,HTS!BY625)</f>
        <v>0</v>
      </c>
      <c r="AV616" s="367">
        <f>MAX(HTS!AR625,HTS!BZ625)</f>
        <v>0</v>
      </c>
      <c r="AW616" s="367">
        <f>MAX(HTS!AS625,HTS!CA625)</f>
        <v>0</v>
      </c>
      <c r="AX616" s="367">
        <f>MAX(HTS!AT625,HTS!CB625)</f>
        <v>0</v>
      </c>
      <c r="AY616" s="367">
        <f>MAX(HTS!AU625,HTS!CC625)</f>
        <v>0</v>
      </c>
      <c r="AZ616" s="367">
        <f>MAX(HTS!AV625,HTS!CD625)</f>
        <v>0</v>
      </c>
      <c r="BA616" s="367">
        <f>MAX(HTS!AW625,HTS!CE625)</f>
        <v>0</v>
      </c>
      <c r="BB616" s="367">
        <f>MAX(HTS!AX625,HTS!CF625)</f>
        <v>0</v>
      </c>
      <c r="BC616" s="367">
        <f>MAX(HTS!AY625,HTS!CG625)</f>
        <v>0</v>
      </c>
      <c r="BD616" s="367">
        <f>MAX(HTS!AZ625,HTS!CH625)</f>
        <v>0</v>
      </c>
      <c r="BE616" s="367">
        <f>MAX(HTS!BA625,HTS!CI625)</f>
        <v>0</v>
      </c>
      <c r="BF616" s="367">
        <f>MAX(HTS!BB625,HTS!CJ625)</f>
        <v>0</v>
      </c>
      <c r="BG616" s="367">
        <f>MAX(COUNTIF(HTS!BC625,"Sim"),COUNTIF(HTS!CK625,"Sim"))</f>
        <v>0</v>
      </c>
      <c r="BH616" s="342"/>
      <c r="BI616" s="367">
        <f>Tracoma!Q628</f>
        <v>0</v>
      </c>
      <c r="BJ616" s="367">
        <f>Tracoma!AK628</f>
        <v>0</v>
      </c>
      <c r="BK616" s="367">
        <f>Tracoma!AL628</f>
        <v>0</v>
      </c>
      <c r="BL616" s="367">
        <f>Tracoma!AN628</f>
        <v>0</v>
      </c>
      <c r="BM616" s="367">
        <f>Tracoma!AO628</f>
        <v>0</v>
      </c>
      <c r="BN616" s="367">
        <f>Tracoma!AT628</f>
        <v>0</v>
      </c>
      <c r="BO616" s="367">
        <f>Tracoma!AU628</f>
        <v>0</v>
      </c>
      <c r="BP616" s="367">
        <f>Tracoma!AV628</f>
        <v>0</v>
      </c>
      <c r="BQ616" s="367">
        <f>Tracoma!AW628</f>
        <v>0</v>
      </c>
      <c r="BR616" s="367">
        <f>COUNTIF(Tracoma!AX628,"Sim")</f>
        <v>0</v>
      </c>
      <c r="BS616" s="342"/>
      <c r="BT616" s="367">
        <f t="shared" si="103"/>
        <v>0</v>
      </c>
      <c r="BU616" s="367">
        <f t="shared" si="104"/>
        <v>0</v>
      </c>
      <c r="BV616" s="367">
        <f t="shared" si="105"/>
        <v>0</v>
      </c>
      <c r="BW616" s="367">
        <f t="shared" si="106"/>
        <v>0</v>
      </c>
      <c r="BX616" s="367">
        <f t="shared" si="107"/>
        <v>0</v>
      </c>
      <c r="BY616" s="367">
        <f t="shared" si="110"/>
        <v>0</v>
      </c>
      <c r="BZ616" s="367">
        <f t="shared" si="111"/>
        <v>0</v>
      </c>
      <c r="CA616" s="367">
        <f t="shared" si="112"/>
        <v>0</v>
      </c>
      <c r="CB616" s="367">
        <f t="shared" si="108"/>
        <v>0</v>
      </c>
      <c r="CC616" s="367">
        <f t="shared" si="109"/>
        <v>0</v>
      </c>
    </row>
    <row r="617" spans="2:81" x14ac:dyDescent="0.25">
      <c r="B617" s="150">
        <f>Demografia!B625</f>
        <v>0</v>
      </c>
      <c r="C617" s="150">
        <f>Demografia!C625</f>
        <v>0</v>
      </c>
      <c r="D617" s="151">
        <f>Demografia!D625</f>
        <v>0</v>
      </c>
      <c r="E617" s="56"/>
      <c r="F617" s="151">
        <f>FL!M624</f>
        <v>0</v>
      </c>
      <c r="G617" s="151">
        <f>FL!AE624</f>
        <v>0</v>
      </c>
      <c r="H617" s="151">
        <f>FL!AF624</f>
        <v>0</v>
      </c>
      <c r="I617" s="151">
        <f>FL!AH624</f>
        <v>0</v>
      </c>
      <c r="J617" s="151">
        <f>FL!AI624</f>
        <v>0</v>
      </c>
      <c r="K617" s="151">
        <f>FL!AK624</f>
        <v>0</v>
      </c>
      <c r="L617" s="151">
        <f>FL!AM624</f>
        <v>0</v>
      </c>
      <c r="M617" s="151">
        <f>FL!AN624</f>
        <v>0</v>
      </c>
      <c r="N617" s="151">
        <f>FL!AO624</f>
        <v>0</v>
      </c>
      <c r="O617" s="151">
        <f>FL!AP624</f>
        <v>0</v>
      </c>
      <c r="P617" s="151">
        <f>FL!AQ624</f>
        <v>0</v>
      </c>
      <c r="Q617" s="151">
        <f>COUNTIF(FL!AR624,"Sim")</f>
        <v>0</v>
      </c>
      <c r="R617" s="56"/>
      <c r="S617" s="151">
        <f>Onco!K624</f>
        <v>0</v>
      </c>
      <c r="T617" s="151">
        <f>MAX(Onco!AB624,Onco!BA624)</f>
        <v>0</v>
      </c>
      <c r="U617" s="151">
        <f>MAX(Onco!AC624,Onco!BB624)</f>
        <v>0</v>
      </c>
      <c r="V617" s="151">
        <f>MAX(Onco!AE624,Onco!BD624)</f>
        <v>0</v>
      </c>
      <c r="W617" s="151">
        <f>MAX(Onco!AF624,Onco!BE624)</f>
        <v>0</v>
      </c>
      <c r="X617" s="151">
        <f>MAX(Onco!AG624,Onco!BF624)</f>
        <v>0</v>
      </c>
      <c r="Y617" s="151">
        <f>MAX(Onco!AH624,Onco!BG624)</f>
        <v>0</v>
      </c>
      <c r="Z617" s="151">
        <f>MAX(Onco!AI624,Onco!BH624)</f>
        <v>0</v>
      </c>
      <c r="AA617" s="151">
        <f>MAX(Onco!AJ624,Onco!BI624)</f>
        <v>0</v>
      </c>
      <c r="AB617" s="151">
        <f>MAX(COUNTIF(Onco!AK624,"Sim"),COUNTIF(Onco!BJ624,"Sim"))</f>
        <v>0</v>
      </c>
      <c r="AC617" s="56"/>
      <c r="AD617" s="151">
        <f>Schisto!P626</f>
        <v>0</v>
      </c>
      <c r="AE617" s="151">
        <f>Schisto!AI626</f>
        <v>0</v>
      </c>
      <c r="AF617" s="151">
        <f>Schisto!AJ626</f>
        <v>0</v>
      </c>
      <c r="AG617" s="151">
        <f>Schisto!AN626</f>
        <v>0</v>
      </c>
      <c r="AH617" s="151">
        <f>Schisto!AO626</f>
        <v>0</v>
      </c>
      <c r="AI617" s="151">
        <f>Schisto!AT626</f>
        <v>0</v>
      </c>
      <c r="AJ617" s="151">
        <f>Schisto!AU626</f>
        <v>0</v>
      </c>
      <c r="AK617" s="151">
        <f>Schisto!AV626</f>
        <v>0</v>
      </c>
      <c r="AL617" s="151">
        <f>Schisto!AW626</f>
        <v>0</v>
      </c>
      <c r="AM617" s="151">
        <f>COUNTIF(Schisto!AX626,"Sim")</f>
        <v>0</v>
      </c>
      <c r="AN617" s="56"/>
      <c r="AO617" s="151">
        <f>HTS!P626</f>
        <v>0</v>
      </c>
      <c r="AP617" s="151">
        <f>MAX(HTS!AK626,HTS!BS626)</f>
        <v>0</v>
      </c>
      <c r="AQ617" s="151">
        <f>MAX(HTS!AL626,HTS!BT626)</f>
        <v>0</v>
      </c>
      <c r="AR617" s="151">
        <f>MAX(HTS!AM626,HTS!BU626)</f>
        <v>0</v>
      </c>
      <c r="AS617" s="151">
        <f>MAX(HTS!AN626,HTS!BV626)</f>
        <v>0</v>
      </c>
      <c r="AT617" s="151">
        <f>MAX(HTS!AO626,HTS!BW626)</f>
        <v>0</v>
      </c>
      <c r="AU617" s="151">
        <f>MAX(HTS!AQ626,HTS!BY626)</f>
        <v>0</v>
      </c>
      <c r="AV617" s="151">
        <f>MAX(HTS!AR626,HTS!BZ626)</f>
        <v>0</v>
      </c>
      <c r="AW617" s="151">
        <f>MAX(HTS!AS626,HTS!CA626)</f>
        <v>0</v>
      </c>
      <c r="AX617" s="151">
        <f>MAX(HTS!AT626,HTS!CB626)</f>
        <v>0</v>
      </c>
      <c r="AY617" s="151">
        <f>MAX(HTS!AU626,HTS!CC626)</f>
        <v>0</v>
      </c>
      <c r="AZ617" s="151">
        <f>MAX(HTS!AV626,HTS!CD626)</f>
        <v>0</v>
      </c>
      <c r="BA617" s="151">
        <f>MAX(HTS!AW626,HTS!CE626)</f>
        <v>0</v>
      </c>
      <c r="BB617" s="151">
        <f>MAX(HTS!AX626,HTS!CF626)</f>
        <v>0</v>
      </c>
      <c r="BC617" s="151">
        <f>MAX(HTS!AY626,HTS!CG626)</f>
        <v>0</v>
      </c>
      <c r="BD617" s="151">
        <f>MAX(HTS!AZ626,HTS!CH626)</f>
        <v>0</v>
      </c>
      <c r="BE617" s="151">
        <f>MAX(HTS!BA626,HTS!CI626)</f>
        <v>0</v>
      </c>
      <c r="BF617" s="151">
        <f>MAX(HTS!BB626,HTS!CJ626)</f>
        <v>0</v>
      </c>
      <c r="BG617" s="151">
        <f>MAX(COUNTIF(HTS!BC626,"Sim"),COUNTIF(HTS!CK626,"Sim"))</f>
        <v>0</v>
      </c>
      <c r="BH617" s="56"/>
      <c r="BI617" s="151">
        <f>Tracoma!Q629</f>
        <v>0</v>
      </c>
      <c r="BJ617" s="151">
        <f>Tracoma!AK629</f>
        <v>0</v>
      </c>
      <c r="BK617" s="151">
        <f>Tracoma!AL629</f>
        <v>0</v>
      </c>
      <c r="BL617" s="151">
        <f>Tracoma!AN629</f>
        <v>0</v>
      </c>
      <c r="BM617" s="151">
        <f>Tracoma!AO629</f>
        <v>0</v>
      </c>
      <c r="BN617" s="151">
        <f>Tracoma!AT629</f>
        <v>0</v>
      </c>
      <c r="BO617" s="151">
        <f>Tracoma!AU629</f>
        <v>0</v>
      </c>
      <c r="BP617" s="151">
        <f>Tracoma!AV629</f>
        <v>0</v>
      </c>
      <c r="BQ617" s="151">
        <f>Tracoma!AW629</f>
        <v>0</v>
      </c>
      <c r="BR617" s="151">
        <f>COUNTIF(Tracoma!AX629,"Sim")</f>
        <v>0</v>
      </c>
      <c r="BS617" s="56"/>
      <c r="BT617" s="151">
        <f t="shared" si="103"/>
        <v>0</v>
      </c>
      <c r="BU617" s="151">
        <f t="shared" si="104"/>
        <v>0</v>
      </c>
      <c r="BV617" s="151">
        <f t="shared" si="105"/>
        <v>0</v>
      </c>
      <c r="BW617" s="151">
        <f t="shared" si="106"/>
        <v>0</v>
      </c>
      <c r="BX617" s="151">
        <f t="shared" si="107"/>
        <v>0</v>
      </c>
      <c r="BY617" s="151">
        <f t="shared" si="110"/>
        <v>0</v>
      </c>
      <c r="BZ617" s="151">
        <f t="shared" si="111"/>
        <v>0</v>
      </c>
      <c r="CA617" s="151">
        <f t="shared" si="112"/>
        <v>0</v>
      </c>
      <c r="CB617" s="151">
        <f t="shared" si="108"/>
        <v>0</v>
      </c>
      <c r="CC617" s="151">
        <f t="shared" si="109"/>
        <v>0</v>
      </c>
    </row>
    <row r="618" spans="2:81" x14ac:dyDescent="0.25">
      <c r="B618" s="366">
        <f>Demografia!B626</f>
        <v>0</v>
      </c>
      <c r="C618" s="366">
        <f>Demografia!C626</f>
        <v>0</v>
      </c>
      <c r="D618" s="367">
        <f>Demografia!D626</f>
        <v>0</v>
      </c>
      <c r="E618" s="342"/>
      <c r="F618" s="367">
        <f>FL!M625</f>
        <v>0</v>
      </c>
      <c r="G618" s="367">
        <f>FL!AE625</f>
        <v>0</v>
      </c>
      <c r="H618" s="367">
        <f>FL!AF625</f>
        <v>0</v>
      </c>
      <c r="I618" s="367">
        <f>FL!AH625</f>
        <v>0</v>
      </c>
      <c r="J618" s="367">
        <f>FL!AI625</f>
        <v>0</v>
      </c>
      <c r="K618" s="367">
        <f>FL!AK625</f>
        <v>0</v>
      </c>
      <c r="L618" s="367">
        <f>FL!AM625</f>
        <v>0</v>
      </c>
      <c r="M618" s="367">
        <f>FL!AN625</f>
        <v>0</v>
      </c>
      <c r="N618" s="367">
        <f>FL!AO625</f>
        <v>0</v>
      </c>
      <c r="O618" s="367">
        <f>FL!AP625</f>
        <v>0</v>
      </c>
      <c r="P618" s="367">
        <f>FL!AQ625</f>
        <v>0</v>
      </c>
      <c r="Q618" s="367">
        <f>COUNTIF(FL!AR625,"Sim")</f>
        <v>0</v>
      </c>
      <c r="R618" s="342"/>
      <c r="S618" s="367">
        <f>Onco!K625</f>
        <v>0</v>
      </c>
      <c r="T618" s="367">
        <f>MAX(Onco!AB625,Onco!BA625)</f>
        <v>0</v>
      </c>
      <c r="U618" s="367">
        <f>MAX(Onco!AC625,Onco!BB625)</f>
        <v>0</v>
      </c>
      <c r="V618" s="367">
        <f>MAX(Onco!AE625,Onco!BD625)</f>
        <v>0</v>
      </c>
      <c r="W618" s="367">
        <f>MAX(Onco!AF625,Onco!BE625)</f>
        <v>0</v>
      </c>
      <c r="X618" s="367">
        <f>MAX(Onco!AG625,Onco!BF625)</f>
        <v>0</v>
      </c>
      <c r="Y618" s="367">
        <f>MAX(Onco!AH625,Onco!BG625)</f>
        <v>0</v>
      </c>
      <c r="Z618" s="367">
        <f>MAX(Onco!AI625,Onco!BH625)</f>
        <v>0</v>
      </c>
      <c r="AA618" s="367">
        <f>MAX(Onco!AJ625,Onco!BI625)</f>
        <v>0</v>
      </c>
      <c r="AB618" s="367">
        <f>MAX(COUNTIF(Onco!AK625,"Sim"),COUNTIF(Onco!BJ625,"Sim"))</f>
        <v>0</v>
      </c>
      <c r="AC618" s="342"/>
      <c r="AD618" s="367">
        <f>Schisto!P627</f>
        <v>0</v>
      </c>
      <c r="AE618" s="367">
        <f>Schisto!AI627</f>
        <v>0</v>
      </c>
      <c r="AF618" s="367">
        <f>Schisto!AJ627</f>
        <v>0</v>
      </c>
      <c r="AG618" s="367">
        <f>Schisto!AN627</f>
        <v>0</v>
      </c>
      <c r="AH618" s="367">
        <f>Schisto!AO627</f>
        <v>0</v>
      </c>
      <c r="AI618" s="367">
        <f>Schisto!AT627</f>
        <v>0</v>
      </c>
      <c r="AJ618" s="367">
        <f>Schisto!AU627</f>
        <v>0</v>
      </c>
      <c r="AK618" s="367">
        <f>Schisto!AV627</f>
        <v>0</v>
      </c>
      <c r="AL618" s="367">
        <f>Schisto!AW627</f>
        <v>0</v>
      </c>
      <c r="AM618" s="367">
        <f>COUNTIF(Schisto!AX627,"Sim")</f>
        <v>0</v>
      </c>
      <c r="AN618" s="342"/>
      <c r="AO618" s="367">
        <f>HTS!P627</f>
        <v>0</v>
      </c>
      <c r="AP618" s="367">
        <f>MAX(HTS!AK627,HTS!BS627)</f>
        <v>0</v>
      </c>
      <c r="AQ618" s="367">
        <f>MAX(HTS!AL627,HTS!BT627)</f>
        <v>0</v>
      </c>
      <c r="AR618" s="367">
        <f>MAX(HTS!AM627,HTS!BU627)</f>
        <v>0</v>
      </c>
      <c r="AS618" s="367">
        <f>MAX(HTS!AN627,HTS!BV627)</f>
        <v>0</v>
      </c>
      <c r="AT618" s="367">
        <f>MAX(HTS!AO627,HTS!BW627)</f>
        <v>0</v>
      </c>
      <c r="AU618" s="367">
        <f>MAX(HTS!AQ627,HTS!BY627)</f>
        <v>0</v>
      </c>
      <c r="AV618" s="367">
        <f>MAX(HTS!AR627,HTS!BZ627)</f>
        <v>0</v>
      </c>
      <c r="AW618" s="367">
        <f>MAX(HTS!AS627,HTS!CA627)</f>
        <v>0</v>
      </c>
      <c r="AX618" s="367">
        <f>MAX(HTS!AT627,HTS!CB627)</f>
        <v>0</v>
      </c>
      <c r="AY618" s="367">
        <f>MAX(HTS!AU627,HTS!CC627)</f>
        <v>0</v>
      </c>
      <c r="AZ618" s="367">
        <f>MAX(HTS!AV627,HTS!CD627)</f>
        <v>0</v>
      </c>
      <c r="BA618" s="367">
        <f>MAX(HTS!AW627,HTS!CE627)</f>
        <v>0</v>
      </c>
      <c r="BB618" s="367">
        <f>MAX(HTS!AX627,HTS!CF627)</f>
        <v>0</v>
      </c>
      <c r="BC618" s="367">
        <f>MAX(HTS!AY627,HTS!CG627)</f>
        <v>0</v>
      </c>
      <c r="BD618" s="367">
        <f>MAX(HTS!AZ627,HTS!CH627)</f>
        <v>0</v>
      </c>
      <c r="BE618" s="367">
        <f>MAX(HTS!BA627,HTS!CI627)</f>
        <v>0</v>
      </c>
      <c r="BF618" s="367">
        <f>MAX(HTS!BB627,HTS!CJ627)</f>
        <v>0</v>
      </c>
      <c r="BG618" s="367">
        <f>MAX(COUNTIF(HTS!BC627,"Sim"),COUNTIF(HTS!CK627,"Sim"))</f>
        <v>0</v>
      </c>
      <c r="BH618" s="342"/>
      <c r="BI618" s="367">
        <f>Tracoma!Q630</f>
        <v>0</v>
      </c>
      <c r="BJ618" s="367">
        <f>Tracoma!AK630</f>
        <v>0</v>
      </c>
      <c r="BK618" s="367">
        <f>Tracoma!AL630</f>
        <v>0</v>
      </c>
      <c r="BL618" s="367">
        <f>Tracoma!AN630</f>
        <v>0</v>
      </c>
      <c r="BM618" s="367">
        <f>Tracoma!AO630</f>
        <v>0</v>
      </c>
      <c r="BN618" s="367">
        <f>Tracoma!AT630</f>
        <v>0</v>
      </c>
      <c r="BO618" s="367">
        <f>Tracoma!AU630</f>
        <v>0</v>
      </c>
      <c r="BP618" s="367">
        <f>Tracoma!AV630</f>
        <v>0</v>
      </c>
      <c r="BQ618" s="367">
        <f>Tracoma!AW630</f>
        <v>0</v>
      </c>
      <c r="BR618" s="367">
        <f>COUNTIF(Tracoma!AX630,"Sim")</f>
        <v>0</v>
      </c>
      <c r="BS618" s="342"/>
      <c r="BT618" s="367">
        <f t="shared" si="103"/>
        <v>0</v>
      </c>
      <c r="BU618" s="367">
        <f t="shared" si="104"/>
        <v>0</v>
      </c>
      <c r="BV618" s="367">
        <f t="shared" si="105"/>
        <v>0</v>
      </c>
      <c r="BW618" s="367">
        <f t="shared" si="106"/>
        <v>0</v>
      </c>
      <c r="BX618" s="367">
        <f t="shared" si="107"/>
        <v>0</v>
      </c>
      <c r="BY618" s="367">
        <f t="shared" si="110"/>
        <v>0</v>
      </c>
      <c r="BZ618" s="367">
        <f t="shared" si="111"/>
        <v>0</v>
      </c>
      <c r="CA618" s="367">
        <f t="shared" si="112"/>
        <v>0</v>
      </c>
      <c r="CB618" s="367">
        <f t="shared" si="108"/>
        <v>0</v>
      </c>
      <c r="CC618" s="367">
        <f t="shared" si="109"/>
        <v>0</v>
      </c>
    </row>
    <row r="619" spans="2:81" x14ac:dyDescent="0.25">
      <c r="B619" s="150">
        <f>Demografia!B627</f>
        <v>0</v>
      </c>
      <c r="C619" s="150">
        <f>Demografia!C627</f>
        <v>0</v>
      </c>
      <c r="D619" s="151">
        <f>Demografia!D627</f>
        <v>0</v>
      </c>
      <c r="E619" s="56"/>
      <c r="F619" s="151">
        <f>FL!M626</f>
        <v>0</v>
      </c>
      <c r="G619" s="151">
        <f>FL!AE626</f>
        <v>0</v>
      </c>
      <c r="H619" s="151">
        <f>FL!AF626</f>
        <v>0</v>
      </c>
      <c r="I619" s="151">
        <f>FL!AH626</f>
        <v>0</v>
      </c>
      <c r="J619" s="151">
        <f>FL!AI626</f>
        <v>0</v>
      </c>
      <c r="K619" s="151">
        <f>FL!AK626</f>
        <v>0</v>
      </c>
      <c r="L619" s="151">
        <f>FL!AM626</f>
        <v>0</v>
      </c>
      <c r="M619" s="151">
        <f>FL!AN626</f>
        <v>0</v>
      </c>
      <c r="N619" s="151">
        <f>FL!AO626</f>
        <v>0</v>
      </c>
      <c r="O619" s="151">
        <f>FL!AP626</f>
        <v>0</v>
      </c>
      <c r="P619" s="151">
        <f>FL!AQ626</f>
        <v>0</v>
      </c>
      <c r="Q619" s="151">
        <f>COUNTIF(FL!AR626,"Sim")</f>
        <v>0</v>
      </c>
      <c r="R619" s="56"/>
      <c r="S619" s="151">
        <f>Onco!K626</f>
        <v>0</v>
      </c>
      <c r="T619" s="151">
        <f>MAX(Onco!AB626,Onco!BA626)</f>
        <v>0</v>
      </c>
      <c r="U619" s="151">
        <f>MAX(Onco!AC626,Onco!BB626)</f>
        <v>0</v>
      </c>
      <c r="V619" s="151">
        <f>MAX(Onco!AE626,Onco!BD626)</f>
        <v>0</v>
      </c>
      <c r="W619" s="151">
        <f>MAX(Onco!AF626,Onco!BE626)</f>
        <v>0</v>
      </c>
      <c r="X619" s="151">
        <f>MAX(Onco!AG626,Onco!BF626)</f>
        <v>0</v>
      </c>
      <c r="Y619" s="151">
        <f>MAX(Onco!AH626,Onco!BG626)</f>
        <v>0</v>
      </c>
      <c r="Z619" s="151">
        <f>MAX(Onco!AI626,Onco!BH626)</f>
        <v>0</v>
      </c>
      <c r="AA619" s="151">
        <f>MAX(Onco!AJ626,Onco!BI626)</f>
        <v>0</v>
      </c>
      <c r="AB619" s="151">
        <f>MAX(COUNTIF(Onco!AK626,"Sim"),COUNTIF(Onco!BJ626,"Sim"))</f>
        <v>0</v>
      </c>
      <c r="AC619" s="56"/>
      <c r="AD619" s="151">
        <f>Schisto!P628</f>
        <v>0</v>
      </c>
      <c r="AE619" s="151">
        <f>Schisto!AI628</f>
        <v>0</v>
      </c>
      <c r="AF619" s="151">
        <f>Schisto!AJ628</f>
        <v>0</v>
      </c>
      <c r="AG619" s="151">
        <f>Schisto!AN628</f>
        <v>0</v>
      </c>
      <c r="AH619" s="151">
        <f>Schisto!AO628</f>
        <v>0</v>
      </c>
      <c r="AI619" s="151">
        <f>Schisto!AT628</f>
        <v>0</v>
      </c>
      <c r="AJ619" s="151">
        <f>Schisto!AU628</f>
        <v>0</v>
      </c>
      <c r="AK619" s="151">
        <f>Schisto!AV628</f>
        <v>0</v>
      </c>
      <c r="AL619" s="151">
        <f>Schisto!AW628</f>
        <v>0</v>
      </c>
      <c r="AM619" s="151">
        <f>COUNTIF(Schisto!AX628,"Sim")</f>
        <v>0</v>
      </c>
      <c r="AN619" s="56"/>
      <c r="AO619" s="151">
        <f>HTS!P628</f>
        <v>0</v>
      </c>
      <c r="AP619" s="151">
        <f>MAX(HTS!AK628,HTS!BS628)</f>
        <v>0</v>
      </c>
      <c r="AQ619" s="151">
        <f>MAX(HTS!AL628,HTS!BT628)</f>
        <v>0</v>
      </c>
      <c r="AR619" s="151">
        <f>MAX(HTS!AM628,HTS!BU628)</f>
        <v>0</v>
      </c>
      <c r="AS619" s="151">
        <f>MAX(HTS!AN628,HTS!BV628)</f>
        <v>0</v>
      </c>
      <c r="AT619" s="151">
        <f>MAX(HTS!AO628,HTS!BW628)</f>
        <v>0</v>
      </c>
      <c r="AU619" s="151">
        <f>MAX(HTS!AQ628,HTS!BY628)</f>
        <v>0</v>
      </c>
      <c r="AV619" s="151">
        <f>MAX(HTS!AR628,HTS!BZ628)</f>
        <v>0</v>
      </c>
      <c r="AW619" s="151">
        <f>MAX(HTS!AS628,HTS!CA628)</f>
        <v>0</v>
      </c>
      <c r="AX619" s="151">
        <f>MAX(HTS!AT628,HTS!CB628)</f>
        <v>0</v>
      </c>
      <c r="AY619" s="151">
        <f>MAX(HTS!AU628,HTS!CC628)</f>
        <v>0</v>
      </c>
      <c r="AZ619" s="151">
        <f>MAX(HTS!AV628,HTS!CD628)</f>
        <v>0</v>
      </c>
      <c r="BA619" s="151">
        <f>MAX(HTS!AW628,HTS!CE628)</f>
        <v>0</v>
      </c>
      <c r="BB619" s="151">
        <f>MAX(HTS!AX628,HTS!CF628)</f>
        <v>0</v>
      </c>
      <c r="BC619" s="151">
        <f>MAX(HTS!AY628,HTS!CG628)</f>
        <v>0</v>
      </c>
      <c r="BD619" s="151">
        <f>MAX(HTS!AZ628,HTS!CH628)</f>
        <v>0</v>
      </c>
      <c r="BE619" s="151">
        <f>MAX(HTS!BA628,HTS!CI628)</f>
        <v>0</v>
      </c>
      <c r="BF619" s="151">
        <f>MAX(HTS!BB628,HTS!CJ628)</f>
        <v>0</v>
      </c>
      <c r="BG619" s="151">
        <f>MAX(COUNTIF(HTS!BC628,"Sim"),COUNTIF(HTS!CK628,"Sim"))</f>
        <v>0</v>
      </c>
      <c r="BH619" s="56"/>
      <c r="BI619" s="151">
        <f>Tracoma!Q631</f>
        <v>0</v>
      </c>
      <c r="BJ619" s="151">
        <f>Tracoma!AK631</f>
        <v>0</v>
      </c>
      <c r="BK619" s="151">
        <f>Tracoma!AL631</f>
        <v>0</v>
      </c>
      <c r="BL619" s="151">
        <f>Tracoma!AN631</f>
        <v>0</v>
      </c>
      <c r="BM619" s="151">
        <f>Tracoma!AO631</f>
        <v>0</v>
      </c>
      <c r="BN619" s="151">
        <f>Tracoma!AT631</f>
        <v>0</v>
      </c>
      <c r="BO619" s="151">
        <f>Tracoma!AU631</f>
        <v>0</v>
      </c>
      <c r="BP619" s="151">
        <f>Tracoma!AV631</f>
        <v>0</v>
      </c>
      <c r="BQ619" s="151">
        <f>Tracoma!AW631</f>
        <v>0</v>
      </c>
      <c r="BR619" s="151">
        <f>COUNTIF(Tracoma!AX631,"Sim")</f>
        <v>0</v>
      </c>
      <c r="BS619" s="56"/>
      <c r="BT619" s="151">
        <f t="shared" si="103"/>
        <v>0</v>
      </c>
      <c r="BU619" s="151">
        <f t="shared" si="104"/>
        <v>0</v>
      </c>
      <c r="BV619" s="151">
        <f t="shared" si="105"/>
        <v>0</v>
      </c>
      <c r="BW619" s="151">
        <f t="shared" si="106"/>
        <v>0</v>
      </c>
      <c r="BX619" s="151">
        <f t="shared" si="107"/>
        <v>0</v>
      </c>
      <c r="BY619" s="151">
        <f t="shared" si="110"/>
        <v>0</v>
      </c>
      <c r="BZ619" s="151">
        <f t="shared" si="111"/>
        <v>0</v>
      </c>
      <c r="CA619" s="151">
        <f t="shared" si="112"/>
        <v>0</v>
      </c>
      <c r="CB619" s="151">
        <f t="shared" si="108"/>
        <v>0</v>
      </c>
      <c r="CC619" s="151">
        <f t="shared" si="109"/>
        <v>0</v>
      </c>
    </row>
    <row r="620" spans="2:81" x14ac:dyDescent="0.25">
      <c r="B620" s="366">
        <f>Demografia!B628</f>
        <v>0</v>
      </c>
      <c r="C620" s="366">
        <f>Demografia!C628</f>
        <v>0</v>
      </c>
      <c r="D620" s="367">
        <f>Demografia!D628</f>
        <v>0</v>
      </c>
      <c r="E620" s="342"/>
      <c r="F620" s="367">
        <f>FL!M627</f>
        <v>0</v>
      </c>
      <c r="G620" s="367">
        <f>FL!AE627</f>
        <v>0</v>
      </c>
      <c r="H620" s="367">
        <f>FL!AF627</f>
        <v>0</v>
      </c>
      <c r="I620" s="367">
        <f>FL!AH627</f>
        <v>0</v>
      </c>
      <c r="J620" s="367">
        <f>FL!AI627</f>
        <v>0</v>
      </c>
      <c r="K620" s="367">
        <f>FL!AK627</f>
        <v>0</v>
      </c>
      <c r="L620" s="367">
        <f>FL!AM627</f>
        <v>0</v>
      </c>
      <c r="M620" s="367">
        <f>FL!AN627</f>
        <v>0</v>
      </c>
      <c r="N620" s="367">
        <f>FL!AO627</f>
        <v>0</v>
      </c>
      <c r="O620" s="367">
        <f>FL!AP627</f>
        <v>0</v>
      </c>
      <c r="P620" s="367">
        <f>FL!AQ627</f>
        <v>0</v>
      </c>
      <c r="Q620" s="367">
        <f>COUNTIF(FL!AR627,"Sim")</f>
        <v>0</v>
      </c>
      <c r="R620" s="342"/>
      <c r="S620" s="367">
        <f>Onco!K627</f>
        <v>0</v>
      </c>
      <c r="T620" s="367">
        <f>MAX(Onco!AB627,Onco!BA627)</f>
        <v>0</v>
      </c>
      <c r="U620" s="367">
        <f>MAX(Onco!AC627,Onco!BB627)</f>
        <v>0</v>
      </c>
      <c r="V620" s="367">
        <f>MAX(Onco!AE627,Onco!BD627)</f>
        <v>0</v>
      </c>
      <c r="W620" s="367">
        <f>MAX(Onco!AF627,Onco!BE627)</f>
        <v>0</v>
      </c>
      <c r="X620" s="367">
        <f>MAX(Onco!AG627,Onco!BF627)</f>
        <v>0</v>
      </c>
      <c r="Y620" s="367">
        <f>MAX(Onco!AH627,Onco!BG627)</f>
        <v>0</v>
      </c>
      <c r="Z620" s="367">
        <f>MAX(Onco!AI627,Onco!BH627)</f>
        <v>0</v>
      </c>
      <c r="AA620" s="367">
        <f>MAX(Onco!AJ627,Onco!BI627)</f>
        <v>0</v>
      </c>
      <c r="AB620" s="367">
        <f>MAX(COUNTIF(Onco!AK627,"Sim"),COUNTIF(Onco!BJ627,"Sim"))</f>
        <v>0</v>
      </c>
      <c r="AC620" s="342"/>
      <c r="AD620" s="367">
        <f>Schisto!P629</f>
        <v>0</v>
      </c>
      <c r="AE620" s="367">
        <f>Schisto!AI629</f>
        <v>0</v>
      </c>
      <c r="AF620" s="367">
        <f>Schisto!AJ629</f>
        <v>0</v>
      </c>
      <c r="AG620" s="367">
        <f>Schisto!AN629</f>
        <v>0</v>
      </c>
      <c r="AH620" s="367">
        <f>Schisto!AO629</f>
        <v>0</v>
      </c>
      <c r="AI620" s="367">
        <f>Schisto!AT629</f>
        <v>0</v>
      </c>
      <c r="AJ620" s="367">
        <f>Schisto!AU629</f>
        <v>0</v>
      </c>
      <c r="AK620" s="367">
        <f>Schisto!AV629</f>
        <v>0</v>
      </c>
      <c r="AL620" s="367">
        <f>Schisto!AW629</f>
        <v>0</v>
      </c>
      <c r="AM620" s="367">
        <f>COUNTIF(Schisto!AX629,"Sim")</f>
        <v>0</v>
      </c>
      <c r="AN620" s="342"/>
      <c r="AO620" s="367">
        <f>HTS!P629</f>
        <v>0</v>
      </c>
      <c r="AP620" s="367">
        <f>MAX(HTS!AK629,HTS!BS629)</f>
        <v>0</v>
      </c>
      <c r="AQ620" s="367">
        <f>MAX(HTS!AL629,HTS!BT629)</f>
        <v>0</v>
      </c>
      <c r="AR620" s="367">
        <f>MAX(HTS!AM629,HTS!BU629)</f>
        <v>0</v>
      </c>
      <c r="AS620" s="367">
        <f>MAX(HTS!AN629,HTS!BV629)</f>
        <v>0</v>
      </c>
      <c r="AT620" s="367">
        <f>MAX(HTS!AO629,HTS!BW629)</f>
        <v>0</v>
      </c>
      <c r="AU620" s="367">
        <f>MAX(HTS!AQ629,HTS!BY629)</f>
        <v>0</v>
      </c>
      <c r="AV620" s="367">
        <f>MAX(HTS!AR629,HTS!BZ629)</f>
        <v>0</v>
      </c>
      <c r="AW620" s="367">
        <f>MAX(HTS!AS629,HTS!CA629)</f>
        <v>0</v>
      </c>
      <c r="AX620" s="367">
        <f>MAX(HTS!AT629,HTS!CB629)</f>
        <v>0</v>
      </c>
      <c r="AY620" s="367">
        <f>MAX(HTS!AU629,HTS!CC629)</f>
        <v>0</v>
      </c>
      <c r="AZ620" s="367">
        <f>MAX(HTS!AV629,HTS!CD629)</f>
        <v>0</v>
      </c>
      <c r="BA620" s="367">
        <f>MAX(HTS!AW629,HTS!CE629)</f>
        <v>0</v>
      </c>
      <c r="BB620" s="367">
        <f>MAX(HTS!AX629,HTS!CF629)</f>
        <v>0</v>
      </c>
      <c r="BC620" s="367">
        <f>MAX(HTS!AY629,HTS!CG629)</f>
        <v>0</v>
      </c>
      <c r="BD620" s="367">
        <f>MAX(HTS!AZ629,HTS!CH629)</f>
        <v>0</v>
      </c>
      <c r="BE620" s="367">
        <f>MAX(HTS!BA629,HTS!CI629)</f>
        <v>0</v>
      </c>
      <c r="BF620" s="367">
        <f>MAX(HTS!BB629,HTS!CJ629)</f>
        <v>0</v>
      </c>
      <c r="BG620" s="367">
        <f>MAX(COUNTIF(HTS!BC629,"Sim"),COUNTIF(HTS!CK629,"Sim"))</f>
        <v>0</v>
      </c>
      <c r="BH620" s="342"/>
      <c r="BI620" s="367">
        <f>Tracoma!Q632</f>
        <v>0</v>
      </c>
      <c r="BJ620" s="367">
        <f>Tracoma!AK632</f>
        <v>0</v>
      </c>
      <c r="BK620" s="367">
        <f>Tracoma!AL632</f>
        <v>0</v>
      </c>
      <c r="BL620" s="367">
        <f>Tracoma!AN632</f>
        <v>0</v>
      </c>
      <c r="BM620" s="367">
        <f>Tracoma!AO632</f>
        <v>0</v>
      </c>
      <c r="BN620" s="367">
        <f>Tracoma!AT632</f>
        <v>0</v>
      </c>
      <c r="BO620" s="367">
        <f>Tracoma!AU632</f>
        <v>0</v>
      </c>
      <c r="BP620" s="367">
        <f>Tracoma!AV632</f>
        <v>0</v>
      </c>
      <c r="BQ620" s="367">
        <f>Tracoma!AW632</f>
        <v>0</v>
      </c>
      <c r="BR620" s="367">
        <f>COUNTIF(Tracoma!AX632,"Sim")</f>
        <v>0</v>
      </c>
      <c r="BS620" s="342"/>
      <c r="BT620" s="367">
        <f t="shared" si="103"/>
        <v>0</v>
      </c>
      <c r="BU620" s="367">
        <f t="shared" si="104"/>
        <v>0</v>
      </c>
      <c r="BV620" s="367">
        <f t="shared" si="105"/>
        <v>0</v>
      </c>
      <c r="BW620" s="367">
        <f t="shared" si="106"/>
        <v>0</v>
      </c>
      <c r="BX620" s="367">
        <f t="shared" si="107"/>
        <v>0</v>
      </c>
      <c r="BY620" s="367">
        <f t="shared" si="110"/>
        <v>0</v>
      </c>
      <c r="BZ620" s="367">
        <f t="shared" si="111"/>
        <v>0</v>
      </c>
      <c r="CA620" s="367">
        <f t="shared" si="112"/>
        <v>0</v>
      </c>
      <c r="CB620" s="367">
        <f t="shared" si="108"/>
        <v>0</v>
      </c>
      <c r="CC620" s="367">
        <f t="shared" si="109"/>
        <v>0</v>
      </c>
    </row>
    <row r="621" spans="2:81" x14ac:dyDescent="0.25">
      <c r="B621" s="150">
        <f>Demografia!B629</f>
        <v>0</v>
      </c>
      <c r="C621" s="150">
        <f>Demografia!C629</f>
        <v>0</v>
      </c>
      <c r="D621" s="151">
        <f>Demografia!D629</f>
        <v>0</v>
      </c>
      <c r="E621" s="56"/>
      <c r="F621" s="151">
        <f>FL!M628</f>
        <v>0</v>
      </c>
      <c r="G621" s="151">
        <f>FL!AE628</f>
        <v>0</v>
      </c>
      <c r="H621" s="151">
        <f>FL!AF628</f>
        <v>0</v>
      </c>
      <c r="I621" s="151">
        <f>FL!AH628</f>
        <v>0</v>
      </c>
      <c r="J621" s="151">
        <f>FL!AI628</f>
        <v>0</v>
      </c>
      <c r="K621" s="151">
        <f>FL!AK628</f>
        <v>0</v>
      </c>
      <c r="L621" s="151">
        <f>FL!AM628</f>
        <v>0</v>
      </c>
      <c r="M621" s="151">
        <f>FL!AN628</f>
        <v>0</v>
      </c>
      <c r="N621" s="151">
        <f>FL!AO628</f>
        <v>0</v>
      </c>
      <c r="O621" s="151">
        <f>FL!AP628</f>
        <v>0</v>
      </c>
      <c r="P621" s="151">
        <f>FL!AQ628</f>
        <v>0</v>
      </c>
      <c r="Q621" s="151">
        <f>COUNTIF(FL!AR628,"Sim")</f>
        <v>0</v>
      </c>
      <c r="R621" s="56"/>
      <c r="S621" s="151">
        <f>Onco!K628</f>
        <v>0</v>
      </c>
      <c r="T621" s="151">
        <f>MAX(Onco!AB628,Onco!BA628)</f>
        <v>0</v>
      </c>
      <c r="U621" s="151">
        <f>MAX(Onco!AC628,Onco!BB628)</f>
        <v>0</v>
      </c>
      <c r="V621" s="151">
        <f>MAX(Onco!AE628,Onco!BD628)</f>
        <v>0</v>
      </c>
      <c r="W621" s="151">
        <f>MAX(Onco!AF628,Onco!BE628)</f>
        <v>0</v>
      </c>
      <c r="X621" s="151">
        <f>MAX(Onco!AG628,Onco!BF628)</f>
        <v>0</v>
      </c>
      <c r="Y621" s="151">
        <f>MAX(Onco!AH628,Onco!BG628)</f>
        <v>0</v>
      </c>
      <c r="Z621" s="151">
        <f>MAX(Onco!AI628,Onco!BH628)</f>
        <v>0</v>
      </c>
      <c r="AA621" s="151">
        <f>MAX(Onco!AJ628,Onco!BI628)</f>
        <v>0</v>
      </c>
      <c r="AB621" s="151">
        <f>MAX(COUNTIF(Onco!AK628,"Sim"),COUNTIF(Onco!BJ628,"Sim"))</f>
        <v>0</v>
      </c>
      <c r="AC621" s="56"/>
      <c r="AD621" s="151">
        <f>Schisto!P630</f>
        <v>0</v>
      </c>
      <c r="AE621" s="151">
        <f>Schisto!AI630</f>
        <v>0</v>
      </c>
      <c r="AF621" s="151">
        <f>Schisto!AJ630</f>
        <v>0</v>
      </c>
      <c r="AG621" s="151">
        <f>Schisto!AN630</f>
        <v>0</v>
      </c>
      <c r="AH621" s="151">
        <f>Schisto!AO630</f>
        <v>0</v>
      </c>
      <c r="AI621" s="151">
        <f>Schisto!AT630</f>
        <v>0</v>
      </c>
      <c r="AJ621" s="151">
        <f>Schisto!AU630</f>
        <v>0</v>
      </c>
      <c r="AK621" s="151">
        <f>Schisto!AV630</f>
        <v>0</v>
      </c>
      <c r="AL621" s="151">
        <f>Schisto!AW630</f>
        <v>0</v>
      </c>
      <c r="AM621" s="151">
        <f>COUNTIF(Schisto!AX630,"Sim")</f>
        <v>0</v>
      </c>
      <c r="AN621" s="56"/>
      <c r="AO621" s="151">
        <f>HTS!P630</f>
        <v>0</v>
      </c>
      <c r="AP621" s="151">
        <f>MAX(HTS!AK630,HTS!BS630)</f>
        <v>0</v>
      </c>
      <c r="AQ621" s="151">
        <f>MAX(HTS!AL630,HTS!BT630)</f>
        <v>0</v>
      </c>
      <c r="AR621" s="151">
        <f>MAX(HTS!AM630,HTS!BU630)</f>
        <v>0</v>
      </c>
      <c r="AS621" s="151">
        <f>MAX(HTS!AN630,HTS!BV630)</f>
        <v>0</v>
      </c>
      <c r="AT621" s="151">
        <f>MAX(HTS!AO630,HTS!BW630)</f>
        <v>0</v>
      </c>
      <c r="AU621" s="151">
        <f>MAX(HTS!AQ630,HTS!BY630)</f>
        <v>0</v>
      </c>
      <c r="AV621" s="151">
        <f>MAX(HTS!AR630,HTS!BZ630)</f>
        <v>0</v>
      </c>
      <c r="AW621" s="151">
        <f>MAX(HTS!AS630,HTS!CA630)</f>
        <v>0</v>
      </c>
      <c r="AX621" s="151">
        <f>MAX(HTS!AT630,HTS!CB630)</f>
        <v>0</v>
      </c>
      <c r="AY621" s="151">
        <f>MAX(HTS!AU630,HTS!CC630)</f>
        <v>0</v>
      </c>
      <c r="AZ621" s="151">
        <f>MAX(HTS!AV630,HTS!CD630)</f>
        <v>0</v>
      </c>
      <c r="BA621" s="151">
        <f>MAX(HTS!AW630,HTS!CE630)</f>
        <v>0</v>
      </c>
      <c r="BB621" s="151">
        <f>MAX(HTS!AX630,HTS!CF630)</f>
        <v>0</v>
      </c>
      <c r="BC621" s="151">
        <f>MAX(HTS!AY630,HTS!CG630)</f>
        <v>0</v>
      </c>
      <c r="BD621" s="151">
        <f>MAX(HTS!AZ630,HTS!CH630)</f>
        <v>0</v>
      </c>
      <c r="BE621" s="151">
        <f>MAX(HTS!BA630,HTS!CI630)</f>
        <v>0</v>
      </c>
      <c r="BF621" s="151">
        <f>MAX(HTS!BB630,HTS!CJ630)</f>
        <v>0</v>
      </c>
      <c r="BG621" s="151">
        <f>MAX(COUNTIF(HTS!BC630,"Sim"),COUNTIF(HTS!CK630,"Sim"))</f>
        <v>0</v>
      </c>
      <c r="BH621" s="56"/>
      <c r="BI621" s="151">
        <f>Tracoma!Q633</f>
        <v>0</v>
      </c>
      <c r="BJ621" s="151">
        <f>Tracoma!AK633</f>
        <v>0</v>
      </c>
      <c r="BK621" s="151">
        <f>Tracoma!AL633</f>
        <v>0</v>
      </c>
      <c r="BL621" s="151">
        <f>Tracoma!AN633</f>
        <v>0</v>
      </c>
      <c r="BM621" s="151">
        <f>Tracoma!AO633</f>
        <v>0</v>
      </c>
      <c r="BN621" s="151">
        <f>Tracoma!AT633</f>
        <v>0</v>
      </c>
      <c r="BO621" s="151">
        <f>Tracoma!AU633</f>
        <v>0</v>
      </c>
      <c r="BP621" s="151">
        <f>Tracoma!AV633</f>
        <v>0</v>
      </c>
      <c r="BQ621" s="151">
        <f>Tracoma!AW633</f>
        <v>0</v>
      </c>
      <c r="BR621" s="151">
        <f>COUNTIF(Tracoma!AX633,"Sim")</f>
        <v>0</v>
      </c>
      <c r="BS621" s="56"/>
      <c r="BT621" s="151">
        <f t="shared" si="103"/>
        <v>0</v>
      </c>
      <c r="BU621" s="151">
        <f t="shared" si="104"/>
        <v>0</v>
      </c>
      <c r="BV621" s="151">
        <f t="shared" si="105"/>
        <v>0</v>
      </c>
      <c r="BW621" s="151">
        <f t="shared" si="106"/>
        <v>0</v>
      </c>
      <c r="BX621" s="151">
        <f t="shared" si="107"/>
        <v>0</v>
      </c>
      <c r="BY621" s="151">
        <f t="shared" si="110"/>
        <v>0</v>
      </c>
      <c r="BZ621" s="151">
        <f t="shared" si="111"/>
        <v>0</v>
      </c>
      <c r="CA621" s="151">
        <f t="shared" si="112"/>
        <v>0</v>
      </c>
      <c r="CB621" s="151">
        <f t="shared" si="108"/>
        <v>0</v>
      </c>
      <c r="CC621" s="151">
        <f t="shared" si="109"/>
        <v>0</v>
      </c>
    </row>
    <row r="622" spans="2:81" x14ac:dyDescent="0.25">
      <c r="B622" s="366">
        <f>Demografia!B630</f>
        <v>0</v>
      </c>
      <c r="C622" s="366">
        <f>Demografia!C630</f>
        <v>0</v>
      </c>
      <c r="D622" s="367">
        <f>Demografia!D630</f>
        <v>0</v>
      </c>
      <c r="E622" s="342"/>
      <c r="F622" s="367">
        <f>FL!M629</f>
        <v>0</v>
      </c>
      <c r="G622" s="367">
        <f>FL!AE629</f>
        <v>0</v>
      </c>
      <c r="H622" s="367">
        <f>FL!AF629</f>
        <v>0</v>
      </c>
      <c r="I622" s="367">
        <f>FL!AH629</f>
        <v>0</v>
      </c>
      <c r="J622" s="367">
        <f>FL!AI629</f>
        <v>0</v>
      </c>
      <c r="K622" s="367">
        <f>FL!AK629</f>
        <v>0</v>
      </c>
      <c r="L622" s="367">
        <f>FL!AM629</f>
        <v>0</v>
      </c>
      <c r="M622" s="367">
        <f>FL!AN629</f>
        <v>0</v>
      </c>
      <c r="N622" s="367">
        <f>FL!AO629</f>
        <v>0</v>
      </c>
      <c r="O622" s="367">
        <f>FL!AP629</f>
        <v>0</v>
      </c>
      <c r="P622" s="367">
        <f>FL!AQ629</f>
        <v>0</v>
      </c>
      <c r="Q622" s="367">
        <f>COUNTIF(FL!AR629,"Sim")</f>
        <v>0</v>
      </c>
      <c r="R622" s="342"/>
      <c r="S622" s="367">
        <f>Onco!K629</f>
        <v>0</v>
      </c>
      <c r="T622" s="367">
        <f>MAX(Onco!AB629,Onco!BA629)</f>
        <v>0</v>
      </c>
      <c r="U622" s="367">
        <f>MAX(Onco!AC629,Onco!BB629)</f>
        <v>0</v>
      </c>
      <c r="V622" s="367">
        <f>MAX(Onco!AE629,Onco!BD629)</f>
        <v>0</v>
      </c>
      <c r="W622" s="367">
        <f>MAX(Onco!AF629,Onco!BE629)</f>
        <v>0</v>
      </c>
      <c r="X622" s="367">
        <f>MAX(Onco!AG629,Onco!BF629)</f>
        <v>0</v>
      </c>
      <c r="Y622" s="367">
        <f>MAX(Onco!AH629,Onco!BG629)</f>
        <v>0</v>
      </c>
      <c r="Z622" s="367">
        <f>MAX(Onco!AI629,Onco!BH629)</f>
        <v>0</v>
      </c>
      <c r="AA622" s="367">
        <f>MAX(Onco!AJ629,Onco!BI629)</f>
        <v>0</v>
      </c>
      <c r="AB622" s="367">
        <f>MAX(COUNTIF(Onco!AK629,"Sim"),COUNTIF(Onco!BJ629,"Sim"))</f>
        <v>0</v>
      </c>
      <c r="AC622" s="342"/>
      <c r="AD622" s="367">
        <f>Schisto!P631</f>
        <v>0</v>
      </c>
      <c r="AE622" s="367">
        <f>Schisto!AI631</f>
        <v>0</v>
      </c>
      <c r="AF622" s="367">
        <f>Schisto!AJ631</f>
        <v>0</v>
      </c>
      <c r="AG622" s="367">
        <f>Schisto!AN631</f>
        <v>0</v>
      </c>
      <c r="AH622" s="367">
        <f>Schisto!AO631</f>
        <v>0</v>
      </c>
      <c r="AI622" s="367">
        <f>Schisto!AT631</f>
        <v>0</v>
      </c>
      <c r="AJ622" s="367">
        <f>Schisto!AU631</f>
        <v>0</v>
      </c>
      <c r="AK622" s="367">
        <f>Schisto!AV631</f>
        <v>0</v>
      </c>
      <c r="AL622" s="367">
        <f>Schisto!AW631</f>
        <v>0</v>
      </c>
      <c r="AM622" s="367">
        <f>COUNTIF(Schisto!AX631,"Sim")</f>
        <v>0</v>
      </c>
      <c r="AN622" s="342"/>
      <c r="AO622" s="367">
        <f>HTS!P631</f>
        <v>0</v>
      </c>
      <c r="AP622" s="367">
        <f>MAX(HTS!AK631,HTS!BS631)</f>
        <v>0</v>
      </c>
      <c r="AQ622" s="367">
        <f>MAX(HTS!AL631,HTS!BT631)</f>
        <v>0</v>
      </c>
      <c r="AR622" s="367">
        <f>MAX(HTS!AM631,HTS!BU631)</f>
        <v>0</v>
      </c>
      <c r="AS622" s="367">
        <f>MAX(HTS!AN631,HTS!BV631)</f>
        <v>0</v>
      </c>
      <c r="AT622" s="367">
        <f>MAX(HTS!AO631,HTS!BW631)</f>
        <v>0</v>
      </c>
      <c r="AU622" s="367">
        <f>MAX(HTS!AQ631,HTS!BY631)</f>
        <v>0</v>
      </c>
      <c r="AV622" s="367">
        <f>MAX(HTS!AR631,HTS!BZ631)</f>
        <v>0</v>
      </c>
      <c r="AW622" s="367">
        <f>MAX(HTS!AS631,HTS!CA631)</f>
        <v>0</v>
      </c>
      <c r="AX622" s="367">
        <f>MAX(HTS!AT631,HTS!CB631)</f>
        <v>0</v>
      </c>
      <c r="AY622" s="367">
        <f>MAX(HTS!AU631,HTS!CC631)</f>
        <v>0</v>
      </c>
      <c r="AZ622" s="367">
        <f>MAX(HTS!AV631,HTS!CD631)</f>
        <v>0</v>
      </c>
      <c r="BA622" s="367">
        <f>MAX(HTS!AW631,HTS!CE631)</f>
        <v>0</v>
      </c>
      <c r="BB622" s="367">
        <f>MAX(HTS!AX631,HTS!CF631)</f>
        <v>0</v>
      </c>
      <c r="BC622" s="367">
        <f>MAX(HTS!AY631,HTS!CG631)</f>
        <v>0</v>
      </c>
      <c r="BD622" s="367">
        <f>MAX(HTS!AZ631,HTS!CH631)</f>
        <v>0</v>
      </c>
      <c r="BE622" s="367">
        <f>MAX(HTS!BA631,HTS!CI631)</f>
        <v>0</v>
      </c>
      <c r="BF622" s="367">
        <f>MAX(HTS!BB631,HTS!CJ631)</f>
        <v>0</v>
      </c>
      <c r="BG622" s="367">
        <f>MAX(COUNTIF(HTS!BC631,"Sim"),COUNTIF(HTS!CK631,"Sim"))</f>
        <v>0</v>
      </c>
      <c r="BH622" s="342"/>
      <c r="BI622" s="367">
        <f>Tracoma!Q634</f>
        <v>0</v>
      </c>
      <c r="BJ622" s="367">
        <f>Tracoma!AK634</f>
        <v>0</v>
      </c>
      <c r="BK622" s="367">
        <f>Tracoma!AL634</f>
        <v>0</v>
      </c>
      <c r="BL622" s="367">
        <f>Tracoma!AN634</f>
        <v>0</v>
      </c>
      <c r="BM622" s="367">
        <f>Tracoma!AO634</f>
        <v>0</v>
      </c>
      <c r="BN622" s="367">
        <f>Tracoma!AT634</f>
        <v>0</v>
      </c>
      <c r="BO622" s="367">
        <f>Tracoma!AU634</f>
        <v>0</v>
      </c>
      <c r="BP622" s="367">
        <f>Tracoma!AV634</f>
        <v>0</v>
      </c>
      <c r="BQ622" s="367">
        <f>Tracoma!AW634</f>
        <v>0</v>
      </c>
      <c r="BR622" s="367">
        <f>COUNTIF(Tracoma!AX634,"Sim")</f>
        <v>0</v>
      </c>
      <c r="BS622" s="342"/>
      <c r="BT622" s="367">
        <f t="shared" si="103"/>
        <v>0</v>
      </c>
      <c r="BU622" s="367">
        <f t="shared" si="104"/>
        <v>0</v>
      </c>
      <c r="BV622" s="367">
        <f t="shared" si="105"/>
        <v>0</v>
      </c>
      <c r="BW622" s="367">
        <f t="shared" si="106"/>
        <v>0</v>
      </c>
      <c r="BX622" s="367">
        <f t="shared" si="107"/>
        <v>0</v>
      </c>
      <c r="BY622" s="367">
        <f t="shared" si="110"/>
        <v>0</v>
      </c>
      <c r="BZ622" s="367">
        <f t="shared" si="111"/>
        <v>0</v>
      </c>
      <c r="CA622" s="367">
        <f t="shared" si="112"/>
        <v>0</v>
      </c>
      <c r="CB622" s="367">
        <f t="shared" si="108"/>
        <v>0</v>
      </c>
      <c r="CC622" s="367">
        <f t="shared" si="109"/>
        <v>0</v>
      </c>
    </row>
    <row r="623" spans="2:81" x14ac:dyDescent="0.25">
      <c r="B623" s="150">
        <f>Demografia!B631</f>
        <v>0</v>
      </c>
      <c r="C623" s="150">
        <f>Demografia!C631</f>
        <v>0</v>
      </c>
      <c r="D623" s="151">
        <f>Demografia!D631</f>
        <v>0</v>
      </c>
      <c r="E623" s="56"/>
      <c r="F623" s="151">
        <f>FL!M630</f>
        <v>0</v>
      </c>
      <c r="G623" s="151">
        <f>FL!AE630</f>
        <v>0</v>
      </c>
      <c r="H623" s="151">
        <f>FL!AF630</f>
        <v>0</v>
      </c>
      <c r="I623" s="151">
        <f>FL!AH630</f>
        <v>0</v>
      </c>
      <c r="J623" s="151">
        <f>FL!AI630</f>
        <v>0</v>
      </c>
      <c r="K623" s="151">
        <f>FL!AK630</f>
        <v>0</v>
      </c>
      <c r="L623" s="151">
        <f>FL!AM630</f>
        <v>0</v>
      </c>
      <c r="M623" s="151">
        <f>FL!AN630</f>
        <v>0</v>
      </c>
      <c r="N623" s="151">
        <f>FL!AO630</f>
        <v>0</v>
      </c>
      <c r="O623" s="151">
        <f>FL!AP630</f>
        <v>0</v>
      </c>
      <c r="P623" s="151">
        <f>FL!AQ630</f>
        <v>0</v>
      </c>
      <c r="Q623" s="151">
        <f>COUNTIF(FL!AR630,"Sim")</f>
        <v>0</v>
      </c>
      <c r="R623" s="56"/>
      <c r="S623" s="151">
        <f>Onco!K630</f>
        <v>0</v>
      </c>
      <c r="T623" s="151">
        <f>MAX(Onco!AB630,Onco!BA630)</f>
        <v>0</v>
      </c>
      <c r="U623" s="151">
        <f>MAX(Onco!AC630,Onco!BB630)</f>
        <v>0</v>
      </c>
      <c r="V623" s="151">
        <f>MAX(Onco!AE630,Onco!BD630)</f>
        <v>0</v>
      </c>
      <c r="W623" s="151">
        <f>MAX(Onco!AF630,Onco!BE630)</f>
        <v>0</v>
      </c>
      <c r="X623" s="151">
        <f>MAX(Onco!AG630,Onco!BF630)</f>
        <v>0</v>
      </c>
      <c r="Y623" s="151">
        <f>MAX(Onco!AH630,Onco!BG630)</f>
        <v>0</v>
      </c>
      <c r="Z623" s="151">
        <f>MAX(Onco!AI630,Onco!BH630)</f>
        <v>0</v>
      </c>
      <c r="AA623" s="151">
        <f>MAX(Onco!AJ630,Onco!BI630)</f>
        <v>0</v>
      </c>
      <c r="AB623" s="151">
        <f>MAX(COUNTIF(Onco!AK630,"Sim"),COUNTIF(Onco!BJ630,"Sim"))</f>
        <v>0</v>
      </c>
      <c r="AC623" s="56"/>
      <c r="AD623" s="151">
        <f>Schisto!P632</f>
        <v>0</v>
      </c>
      <c r="AE623" s="151">
        <f>Schisto!AI632</f>
        <v>0</v>
      </c>
      <c r="AF623" s="151">
        <f>Schisto!AJ632</f>
        <v>0</v>
      </c>
      <c r="AG623" s="151">
        <f>Schisto!AN632</f>
        <v>0</v>
      </c>
      <c r="AH623" s="151">
        <f>Schisto!AO632</f>
        <v>0</v>
      </c>
      <c r="AI623" s="151">
        <f>Schisto!AT632</f>
        <v>0</v>
      </c>
      <c r="AJ623" s="151">
        <f>Schisto!AU632</f>
        <v>0</v>
      </c>
      <c r="AK623" s="151">
        <f>Schisto!AV632</f>
        <v>0</v>
      </c>
      <c r="AL623" s="151">
        <f>Schisto!AW632</f>
        <v>0</v>
      </c>
      <c r="AM623" s="151">
        <f>COUNTIF(Schisto!AX632,"Sim")</f>
        <v>0</v>
      </c>
      <c r="AN623" s="56"/>
      <c r="AO623" s="151">
        <f>HTS!P632</f>
        <v>0</v>
      </c>
      <c r="AP623" s="151">
        <f>MAX(HTS!AK632,HTS!BS632)</f>
        <v>0</v>
      </c>
      <c r="AQ623" s="151">
        <f>MAX(HTS!AL632,HTS!BT632)</f>
        <v>0</v>
      </c>
      <c r="AR623" s="151">
        <f>MAX(HTS!AM632,HTS!BU632)</f>
        <v>0</v>
      </c>
      <c r="AS623" s="151">
        <f>MAX(HTS!AN632,HTS!BV632)</f>
        <v>0</v>
      </c>
      <c r="AT623" s="151">
        <f>MAX(HTS!AO632,HTS!BW632)</f>
        <v>0</v>
      </c>
      <c r="AU623" s="151">
        <f>MAX(HTS!AQ632,HTS!BY632)</f>
        <v>0</v>
      </c>
      <c r="AV623" s="151">
        <f>MAX(HTS!AR632,HTS!BZ632)</f>
        <v>0</v>
      </c>
      <c r="AW623" s="151">
        <f>MAX(HTS!AS632,HTS!CA632)</f>
        <v>0</v>
      </c>
      <c r="AX623" s="151">
        <f>MAX(HTS!AT632,HTS!CB632)</f>
        <v>0</v>
      </c>
      <c r="AY623" s="151">
        <f>MAX(HTS!AU632,HTS!CC632)</f>
        <v>0</v>
      </c>
      <c r="AZ623" s="151">
        <f>MAX(HTS!AV632,HTS!CD632)</f>
        <v>0</v>
      </c>
      <c r="BA623" s="151">
        <f>MAX(HTS!AW632,HTS!CE632)</f>
        <v>0</v>
      </c>
      <c r="BB623" s="151">
        <f>MAX(HTS!AX632,HTS!CF632)</f>
        <v>0</v>
      </c>
      <c r="BC623" s="151">
        <f>MAX(HTS!AY632,HTS!CG632)</f>
        <v>0</v>
      </c>
      <c r="BD623" s="151">
        <f>MAX(HTS!AZ632,HTS!CH632)</f>
        <v>0</v>
      </c>
      <c r="BE623" s="151">
        <f>MAX(HTS!BA632,HTS!CI632)</f>
        <v>0</v>
      </c>
      <c r="BF623" s="151">
        <f>MAX(HTS!BB632,HTS!CJ632)</f>
        <v>0</v>
      </c>
      <c r="BG623" s="151">
        <f>MAX(COUNTIF(HTS!BC632,"Sim"),COUNTIF(HTS!CK632,"Sim"))</f>
        <v>0</v>
      </c>
      <c r="BH623" s="56"/>
      <c r="BI623" s="151">
        <f>Tracoma!Q635</f>
        <v>0</v>
      </c>
      <c r="BJ623" s="151">
        <f>Tracoma!AK635</f>
        <v>0</v>
      </c>
      <c r="BK623" s="151">
        <f>Tracoma!AL635</f>
        <v>0</v>
      </c>
      <c r="BL623" s="151">
        <f>Tracoma!AN635</f>
        <v>0</v>
      </c>
      <c r="BM623" s="151">
        <f>Tracoma!AO635</f>
        <v>0</v>
      </c>
      <c r="BN623" s="151">
        <f>Tracoma!AT635</f>
        <v>0</v>
      </c>
      <c r="BO623" s="151">
        <f>Tracoma!AU635</f>
        <v>0</v>
      </c>
      <c r="BP623" s="151">
        <f>Tracoma!AV635</f>
        <v>0</v>
      </c>
      <c r="BQ623" s="151">
        <f>Tracoma!AW635</f>
        <v>0</v>
      </c>
      <c r="BR623" s="151">
        <f>COUNTIF(Tracoma!AX635,"Sim")</f>
        <v>0</v>
      </c>
      <c r="BS623" s="56"/>
      <c r="BT623" s="151">
        <f t="shared" si="103"/>
        <v>0</v>
      </c>
      <c r="BU623" s="151">
        <f t="shared" si="104"/>
        <v>0</v>
      </c>
      <c r="BV623" s="151">
        <f t="shared" si="105"/>
        <v>0</v>
      </c>
      <c r="BW623" s="151">
        <f t="shared" si="106"/>
        <v>0</v>
      </c>
      <c r="BX623" s="151">
        <f t="shared" si="107"/>
        <v>0</v>
      </c>
      <c r="BY623" s="151">
        <f t="shared" si="110"/>
        <v>0</v>
      </c>
      <c r="BZ623" s="151">
        <f t="shared" si="111"/>
        <v>0</v>
      </c>
      <c r="CA623" s="151">
        <f t="shared" si="112"/>
        <v>0</v>
      </c>
      <c r="CB623" s="151">
        <f t="shared" si="108"/>
        <v>0</v>
      </c>
      <c r="CC623" s="151">
        <f t="shared" si="109"/>
        <v>0</v>
      </c>
    </row>
    <row r="624" spans="2:81" x14ac:dyDescent="0.25">
      <c r="B624" s="366">
        <f>Demografia!B632</f>
        <v>0</v>
      </c>
      <c r="C624" s="366">
        <f>Demografia!C632</f>
        <v>0</v>
      </c>
      <c r="D624" s="367">
        <f>Demografia!D632</f>
        <v>0</v>
      </c>
      <c r="E624" s="342"/>
      <c r="F624" s="367">
        <f>FL!M631</f>
        <v>0</v>
      </c>
      <c r="G624" s="367">
        <f>FL!AE631</f>
        <v>0</v>
      </c>
      <c r="H624" s="367">
        <f>FL!AF631</f>
        <v>0</v>
      </c>
      <c r="I624" s="367">
        <f>FL!AH631</f>
        <v>0</v>
      </c>
      <c r="J624" s="367">
        <f>FL!AI631</f>
        <v>0</v>
      </c>
      <c r="K624" s="367">
        <f>FL!AK631</f>
        <v>0</v>
      </c>
      <c r="L624" s="367">
        <f>FL!AM631</f>
        <v>0</v>
      </c>
      <c r="M624" s="367">
        <f>FL!AN631</f>
        <v>0</v>
      </c>
      <c r="N624" s="367">
        <f>FL!AO631</f>
        <v>0</v>
      </c>
      <c r="O624" s="367">
        <f>FL!AP631</f>
        <v>0</v>
      </c>
      <c r="P624" s="367">
        <f>FL!AQ631</f>
        <v>0</v>
      </c>
      <c r="Q624" s="367">
        <f>COUNTIF(FL!AR631,"Sim")</f>
        <v>0</v>
      </c>
      <c r="R624" s="342"/>
      <c r="S624" s="367">
        <f>Onco!K631</f>
        <v>0</v>
      </c>
      <c r="T624" s="367">
        <f>MAX(Onco!AB631,Onco!BA631)</f>
        <v>0</v>
      </c>
      <c r="U624" s="367">
        <f>MAX(Onco!AC631,Onco!BB631)</f>
        <v>0</v>
      </c>
      <c r="V624" s="367">
        <f>MAX(Onco!AE631,Onco!BD631)</f>
        <v>0</v>
      </c>
      <c r="W624" s="367">
        <f>MAX(Onco!AF631,Onco!BE631)</f>
        <v>0</v>
      </c>
      <c r="X624" s="367">
        <f>MAX(Onco!AG631,Onco!BF631)</f>
        <v>0</v>
      </c>
      <c r="Y624" s="367">
        <f>MAX(Onco!AH631,Onco!BG631)</f>
        <v>0</v>
      </c>
      <c r="Z624" s="367">
        <f>MAX(Onco!AI631,Onco!BH631)</f>
        <v>0</v>
      </c>
      <c r="AA624" s="367">
        <f>MAX(Onco!AJ631,Onco!BI631)</f>
        <v>0</v>
      </c>
      <c r="AB624" s="367">
        <f>MAX(COUNTIF(Onco!AK631,"Sim"),COUNTIF(Onco!BJ631,"Sim"))</f>
        <v>0</v>
      </c>
      <c r="AC624" s="342"/>
      <c r="AD624" s="367">
        <f>Schisto!P633</f>
        <v>0</v>
      </c>
      <c r="AE624" s="367">
        <f>Schisto!AI633</f>
        <v>0</v>
      </c>
      <c r="AF624" s="367">
        <f>Schisto!AJ633</f>
        <v>0</v>
      </c>
      <c r="AG624" s="367">
        <f>Schisto!AN633</f>
        <v>0</v>
      </c>
      <c r="AH624" s="367">
        <f>Schisto!AO633</f>
        <v>0</v>
      </c>
      <c r="AI624" s="367">
        <f>Schisto!AT633</f>
        <v>0</v>
      </c>
      <c r="AJ624" s="367">
        <f>Schisto!AU633</f>
        <v>0</v>
      </c>
      <c r="AK624" s="367">
        <f>Schisto!AV633</f>
        <v>0</v>
      </c>
      <c r="AL624" s="367">
        <f>Schisto!AW633</f>
        <v>0</v>
      </c>
      <c r="AM624" s="367">
        <f>COUNTIF(Schisto!AX633,"Sim")</f>
        <v>0</v>
      </c>
      <c r="AN624" s="342"/>
      <c r="AO624" s="367">
        <f>HTS!P633</f>
        <v>0</v>
      </c>
      <c r="AP624" s="367">
        <f>MAX(HTS!AK633,HTS!BS633)</f>
        <v>0</v>
      </c>
      <c r="AQ624" s="367">
        <f>MAX(HTS!AL633,HTS!BT633)</f>
        <v>0</v>
      </c>
      <c r="AR624" s="367">
        <f>MAX(HTS!AM633,HTS!BU633)</f>
        <v>0</v>
      </c>
      <c r="AS624" s="367">
        <f>MAX(HTS!AN633,HTS!BV633)</f>
        <v>0</v>
      </c>
      <c r="AT624" s="367">
        <f>MAX(HTS!AO633,HTS!BW633)</f>
        <v>0</v>
      </c>
      <c r="AU624" s="367">
        <f>MAX(HTS!AQ633,HTS!BY633)</f>
        <v>0</v>
      </c>
      <c r="AV624" s="367">
        <f>MAX(HTS!AR633,HTS!BZ633)</f>
        <v>0</v>
      </c>
      <c r="AW624" s="367">
        <f>MAX(HTS!AS633,HTS!CA633)</f>
        <v>0</v>
      </c>
      <c r="AX624" s="367">
        <f>MAX(HTS!AT633,HTS!CB633)</f>
        <v>0</v>
      </c>
      <c r="AY624" s="367">
        <f>MAX(HTS!AU633,HTS!CC633)</f>
        <v>0</v>
      </c>
      <c r="AZ624" s="367">
        <f>MAX(HTS!AV633,HTS!CD633)</f>
        <v>0</v>
      </c>
      <c r="BA624" s="367">
        <f>MAX(HTS!AW633,HTS!CE633)</f>
        <v>0</v>
      </c>
      <c r="BB624" s="367">
        <f>MAX(HTS!AX633,HTS!CF633)</f>
        <v>0</v>
      </c>
      <c r="BC624" s="367">
        <f>MAX(HTS!AY633,HTS!CG633)</f>
        <v>0</v>
      </c>
      <c r="BD624" s="367">
        <f>MAX(HTS!AZ633,HTS!CH633)</f>
        <v>0</v>
      </c>
      <c r="BE624" s="367">
        <f>MAX(HTS!BA633,HTS!CI633)</f>
        <v>0</v>
      </c>
      <c r="BF624" s="367">
        <f>MAX(HTS!BB633,HTS!CJ633)</f>
        <v>0</v>
      </c>
      <c r="BG624" s="367">
        <f>MAX(COUNTIF(HTS!BC633,"Sim"),COUNTIF(HTS!CK633,"Sim"))</f>
        <v>0</v>
      </c>
      <c r="BH624" s="342"/>
      <c r="BI624" s="367">
        <f>Tracoma!Q636</f>
        <v>0</v>
      </c>
      <c r="BJ624" s="367">
        <f>Tracoma!AK636</f>
        <v>0</v>
      </c>
      <c r="BK624" s="367">
        <f>Tracoma!AL636</f>
        <v>0</v>
      </c>
      <c r="BL624" s="367">
        <f>Tracoma!AN636</f>
        <v>0</v>
      </c>
      <c r="BM624" s="367">
        <f>Tracoma!AO636</f>
        <v>0</v>
      </c>
      <c r="BN624" s="367">
        <f>Tracoma!AT636</f>
        <v>0</v>
      </c>
      <c r="BO624" s="367">
        <f>Tracoma!AU636</f>
        <v>0</v>
      </c>
      <c r="BP624" s="367">
        <f>Tracoma!AV636</f>
        <v>0</v>
      </c>
      <c r="BQ624" s="367">
        <f>Tracoma!AW636</f>
        <v>0</v>
      </c>
      <c r="BR624" s="367">
        <f>COUNTIF(Tracoma!AX636,"Sim")</f>
        <v>0</v>
      </c>
      <c r="BS624" s="342"/>
      <c r="BT624" s="367">
        <f t="shared" si="103"/>
        <v>0</v>
      </c>
      <c r="BU624" s="367">
        <f t="shared" si="104"/>
        <v>0</v>
      </c>
      <c r="BV624" s="367">
        <f t="shared" si="105"/>
        <v>0</v>
      </c>
      <c r="BW624" s="367">
        <f t="shared" si="106"/>
        <v>0</v>
      </c>
      <c r="BX624" s="367">
        <f t="shared" si="107"/>
        <v>0</v>
      </c>
      <c r="BY624" s="367">
        <f t="shared" si="110"/>
        <v>0</v>
      </c>
      <c r="BZ624" s="367">
        <f t="shared" si="111"/>
        <v>0</v>
      </c>
      <c r="CA624" s="367">
        <f t="shared" si="112"/>
        <v>0</v>
      </c>
      <c r="CB624" s="367">
        <f t="shared" si="108"/>
        <v>0</v>
      </c>
      <c r="CC624" s="367">
        <f t="shared" si="109"/>
        <v>0</v>
      </c>
    </row>
    <row r="625" spans="2:81" x14ac:dyDescent="0.25">
      <c r="B625" s="150">
        <f>Demografia!B633</f>
        <v>0</v>
      </c>
      <c r="C625" s="150">
        <f>Demografia!C633</f>
        <v>0</v>
      </c>
      <c r="D625" s="151">
        <f>Demografia!D633</f>
        <v>0</v>
      </c>
      <c r="E625" s="56"/>
      <c r="F625" s="151">
        <f>FL!M632</f>
        <v>0</v>
      </c>
      <c r="G625" s="151">
        <f>FL!AE632</f>
        <v>0</v>
      </c>
      <c r="H625" s="151">
        <f>FL!AF632</f>
        <v>0</v>
      </c>
      <c r="I625" s="151">
        <f>FL!AH632</f>
        <v>0</v>
      </c>
      <c r="J625" s="151">
        <f>FL!AI632</f>
        <v>0</v>
      </c>
      <c r="K625" s="151">
        <f>FL!AK632</f>
        <v>0</v>
      </c>
      <c r="L625" s="151">
        <f>FL!AM632</f>
        <v>0</v>
      </c>
      <c r="M625" s="151">
        <f>FL!AN632</f>
        <v>0</v>
      </c>
      <c r="N625" s="151">
        <f>FL!AO632</f>
        <v>0</v>
      </c>
      <c r="O625" s="151">
        <f>FL!AP632</f>
        <v>0</v>
      </c>
      <c r="P625" s="151">
        <f>FL!AQ632</f>
        <v>0</v>
      </c>
      <c r="Q625" s="151">
        <f>COUNTIF(FL!AR632,"Sim")</f>
        <v>0</v>
      </c>
      <c r="R625" s="56"/>
      <c r="S625" s="151">
        <f>Onco!K632</f>
        <v>0</v>
      </c>
      <c r="T625" s="151">
        <f>MAX(Onco!AB632,Onco!BA632)</f>
        <v>0</v>
      </c>
      <c r="U625" s="151">
        <f>MAX(Onco!AC632,Onco!BB632)</f>
        <v>0</v>
      </c>
      <c r="V625" s="151">
        <f>MAX(Onco!AE632,Onco!BD632)</f>
        <v>0</v>
      </c>
      <c r="W625" s="151">
        <f>MAX(Onco!AF632,Onco!BE632)</f>
        <v>0</v>
      </c>
      <c r="X625" s="151">
        <f>MAX(Onco!AG632,Onco!BF632)</f>
        <v>0</v>
      </c>
      <c r="Y625" s="151">
        <f>MAX(Onco!AH632,Onco!BG632)</f>
        <v>0</v>
      </c>
      <c r="Z625" s="151">
        <f>MAX(Onco!AI632,Onco!BH632)</f>
        <v>0</v>
      </c>
      <c r="AA625" s="151">
        <f>MAX(Onco!AJ632,Onco!BI632)</f>
        <v>0</v>
      </c>
      <c r="AB625" s="151">
        <f>MAX(COUNTIF(Onco!AK632,"Sim"),COUNTIF(Onco!BJ632,"Sim"))</f>
        <v>0</v>
      </c>
      <c r="AC625" s="56"/>
      <c r="AD625" s="151">
        <f>Schisto!P634</f>
        <v>0</v>
      </c>
      <c r="AE625" s="151">
        <f>Schisto!AI634</f>
        <v>0</v>
      </c>
      <c r="AF625" s="151">
        <f>Schisto!AJ634</f>
        <v>0</v>
      </c>
      <c r="AG625" s="151">
        <f>Schisto!AN634</f>
        <v>0</v>
      </c>
      <c r="AH625" s="151">
        <f>Schisto!AO634</f>
        <v>0</v>
      </c>
      <c r="AI625" s="151">
        <f>Schisto!AT634</f>
        <v>0</v>
      </c>
      <c r="AJ625" s="151">
        <f>Schisto!AU634</f>
        <v>0</v>
      </c>
      <c r="AK625" s="151">
        <f>Schisto!AV634</f>
        <v>0</v>
      </c>
      <c r="AL625" s="151">
        <f>Schisto!AW634</f>
        <v>0</v>
      </c>
      <c r="AM625" s="151">
        <f>COUNTIF(Schisto!AX634,"Sim")</f>
        <v>0</v>
      </c>
      <c r="AN625" s="56"/>
      <c r="AO625" s="151">
        <f>HTS!P634</f>
        <v>0</v>
      </c>
      <c r="AP625" s="151">
        <f>MAX(HTS!AK634,HTS!BS634)</f>
        <v>0</v>
      </c>
      <c r="AQ625" s="151">
        <f>MAX(HTS!AL634,HTS!BT634)</f>
        <v>0</v>
      </c>
      <c r="AR625" s="151">
        <f>MAX(HTS!AM634,HTS!BU634)</f>
        <v>0</v>
      </c>
      <c r="AS625" s="151">
        <f>MAX(HTS!AN634,HTS!BV634)</f>
        <v>0</v>
      </c>
      <c r="AT625" s="151">
        <f>MAX(HTS!AO634,HTS!BW634)</f>
        <v>0</v>
      </c>
      <c r="AU625" s="151">
        <f>MAX(HTS!AQ634,HTS!BY634)</f>
        <v>0</v>
      </c>
      <c r="AV625" s="151">
        <f>MAX(HTS!AR634,HTS!BZ634)</f>
        <v>0</v>
      </c>
      <c r="AW625" s="151">
        <f>MAX(HTS!AS634,HTS!CA634)</f>
        <v>0</v>
      </c>
      <c r="AX625" s="151">
        <f>MAX(HTS!AT634,HTS!CB634)</f>
        <v>0</v>
      </c>
      <c r="AY625" s="151">
        <f>MAX(HTS!AU634,HTS!CC634)</f>
        <v>0</v>
      </c>
      <c r="AZ625" s="151">
        <f>MAX(HTS!AV634,HTS!CD634)</f>
        <v>0</v>
      </c>
      <c r="BA625" s="151">
        <f>MAX(HTS!AW634,HTS!CE634)</f>
        <v>0</v>
      </c>
      <c r="BB625" s="151">
        <f>MAX(HTS!AX634,HTS!CF634)</f>
        <v>0</v>
      </c>
      <c r="BC625" s="151">
        <f>MAX(HTS!AY634,HTS!CG634)</f>
        <v>0</v>
      </c>
      <c r="BD625" s="151">
        <f>MAX(HTS!AZ634,HTS!CH634)</f>
        <v>0</v>
      </c>
      <c r="BE625" s="151">
        <f>MAX(HTS!BA634,HTS!CI634)</f>
        <v>0</v>
      </c>
      <c r="BF625" s="151">
        <f>MAX(HTS!BB634,HTS!CJ634)</f>
        <v>0</v>
      </c>
      <c r="BG625" s="151">
        <f>MAX(COUNTIF(HTS!BC634,"Sim"),COUNTIF(HTS!CK634,"Sim"))</f>
        <v>0</v>
      </c>
      <c r="BH625" s="56"/>
      <c r="BI625" s="151">
        <f>Tracoma!Q637</f>
        <v>0</v>
      </c>
      <c r="BJ625" s="151">
        <f>Tracoma!AK637</f>
        <v>0</v>
      </c>
      <c r="BK625" s="151">
        <f>Tracoma!AL637</f>
        <v>0</v>
      </c>
      <c r="BL625" s="151">
        <f>Tracoma!AN637</f>
        <v>0</v>
      </c>
      <c r="BM625" s="151">
        <f>Tracoma!AO637</f>
        <v>0</v>
      </c>
      <c r="BN625" s="151">
        <f>Tracoma!AT637</f>
        <v>0</v>
      </c>
      <c r="BO625" s="151">
        <f>Tracoma!AU637</f>
        <v>0</v>
      </c>
      <c r="BP625" s="151">
        <f>Tracoma!AV637</f>
        <v>0</v>
      </c>
      <c r="BQ625" s="151">
        <f>Tracoma!AW637</f>
        <v>0</v>
      </c>
      <c r="BR625" s="151">
        <f>COUNTIF(Tracoma!AX637,"Sim")</f>
        <v>0</v>
      </c>
      <c r="BS625" s="56"/>
      <c r="BT625" s="151">
        <f t="shared" si="103"/>
        <v>0</v>
      </c>
      <c r="BU625" s="151">
        <f t="shared" si="104"/>
        <v>0</v>
      </c>
      <c r="BV625" s="151">
        <f t="shared" si="105"/>
        <v>0</v>
      </c>
      <c r="BW625" s="151">
        <f t="shared" si="106"/>
        <v>0</v>
      </c>
      <c r="BX625" s="151">
        <f t="shared" si="107"/>
        <v>0</v>
      </c>
      <c r="BY625" s="151">
        <f t="shared" si="110"/>
        <v>0</v>
      </c>
      <c r="BZ625" s="151">
        <f t="shared" si="111"/>
        <v>0</v>
      </c>
      <c r="CA625" s="151">
        <f t="shared" si="112"/>
        <v>0</v>
      </c>
      <c r="CB625" s="151">
        <f t="shared" si="108"/>
        <v>0</v>
      </c>
      <c r="CC625" s="151">
        <f t="shared" si="109"/>
        <v>0</v>
      </c>
    </row>
    <row r="626" spans="2:81" x14ac:dyDescent="0.25">
      <c r="B626" s="366">
        <f>Demografia!B634</f>
        <v>0</v>
      </c>
      <c r="C626" s="366">
        <f>Demografia!C634</f>
        <v>0</v>
      </c>
      <c r="D626" s="367">
        <f>Demografia!D634</f>
        <v>0</v>
      </c>
      <c r="E626" s="342"/>
      <c r="F626" s="367">
        <f>FL!M633</f>
        <v>0</v>
      </c>
      <c r="G626" s="367">
        <f>FL!AE633</f>
        <v>0</v>
      </c>
      <c r="H626" s="367">
        <f>FL!AF633</f>
        <v>0</v>
      </c>
      <c r="I626" s="367">
        <f>FL!AH633</f>
        <v>0</v>
      </c>
      <c r="J626" s="367">
        <f>FL!AI633</f>
        <v>0</v>
      </c>
      <c r="K626" s="367">
        <f>FL!AK633</f>
        <v>0</v>
      </c>
      <c r="L626" s="367">
        <f>FL!AM633</f>
        <v>0</v>
      </c>
      <c r="M626" s="367">
        <f>FL!AN633</f>
        <v>0</v>
      </c>
      <c r="N626" s="367">
        <f>FL!AO633</f>
        <v>0</v>
      </c>
      <c r="O626" s="367">
        <f>FL!AP633</f>
        <v>0</v>
      </c>
      <c r="P626" s="367">
        <f>FL!AQ633</f>
        <v>0</v>
      </c>
      <c r="Q626" s="367">
        <f>COUNTIF(FL!AR633,"Sim")</f>
        <v>0</v>
      </c>
      <c r="R626" s="342"/>
      <c r="S626" s="367">
        <f>Onco!K633</f>
        <v>0</v>
      </c>
      <c r="T626" s="367">
        <f>MAX(Onco!AB633,Onco!BA633)</f>
        <v>0</v>
      </c>
      <c r="U626" s="367">
        <f>MAX(Onco!AC633,Onco!BB633)</f>
        <v>0</v>
      </c>
      <c r="V626" s="367">
        <f>MAX(Onco!AE633,Onco!BD633)</f>
        <v>0</v>
      </c>
      <c r="W626" s="367">
        <f>MAX(Onco!AF633,Onco!BE633)</f>
        <v>0</v>
      </c>
      <c r="X626" s="367">
        <f>MAX(Onco!AG633,Onco!BF633)</f>
        <v>0</v>
      </c>
      <c r="Y626" s="367">
        <f>MAX(Onco!AH633,Onco!BG633)</f>
        <v>0</v>
      </c>
      <c r="Z626" s="367">
        <f>MAX(Onco!AI633,Onco!BH633)</f>
        <v>0</v>
      </c>
      <c r="AA626" s="367">
        <f>MAX(Onco!AJ633,Onco!BI633)</f>
        <v>0</v>
      </c>
      <c r="AB626" s="367">
        <f>MAX(COUNTIF(Onco!AK633,"Sim"),COUNTIF(Onco!BJ633,"Sim"))</f>
        <v>0</v>
      </c>
      <c r="AC626" s="342"/>
      <c r="AD626" s="367">
        <f>Schisto!P635</f>
        <v>0</v>
      </c>
      <c r="AE626" s="367">
        <f>Schisto!AI635</f>
        <v>0</v>
      </c>
      <c r="AF626" s="367">
        <f>Schisto!AJ635</f>
        <v>0</v>
      </c>
      <c r="AG626" s="367">
        <f>Schisto!AN635</f>
        <v>0</v>
      </c>
      <c r="AH626" s="367">
        <f>Schisto!AO635</f>
        <v>0</v>
      </c>
      <c r="AI626" s="367">
        <f>Schisto!AT635</f>
        <v>0</v>
      </c>
      <c r="AJ626" s="367">
        <f>Schisto!AU635</f>
        <v>0</v>
      </c>
      <c r="AK626" s="367">
        <f>Schisto!AV635</f>
        <v>0</v>
      </c>
      <c r="AL626" s="367">
        <f>Schisto!AW635</f>
        <v>0</v>
      </c>
      <c r="AM626" s="367">
        <f>COUNTIF(Schisto!AX635,"Sim")</f>
        <v>0</v>
      </c>
      <c r="AN626" s="342"/>
      <c r="AO626" s="367">
        <f>HTS!P635</f>
        <v>0</v>
      </c>
      <c r="AP626" s="367">
        <f>MAX(HTS!AK635,HTS!BS635)</f>
        <v>0</v>
      </c>
      <c r="AQ626" s="367">
        <f>MAX(HTS!AL635,HTS!BT635)</f>
        <v>0</v>
      </c>
      <c r="AR626" s="367">
        <f>MAX(HTS!AM635,HTS!BU635)</f>
        <v>0</v>
      </c>
      <c r="AS626" s="367">
        <f>MAX(HTS!AN635,HTS!BV635)</f>
        <v>0</v>
      </c>
      <c r="AT626" s="367">
        <f>MAX(HTS!AO635,HTS!BW635)</f>
        <v>0</v>
      </c>
      <c r="AU626" s="367">
        <f>MAX(HTS!AQ635,HTS!BY635)</f>
        <v>0</v>
      </c>
      <c r="AV626" s="367">
        <f>MAX(HTS!AR635,HTS!BZ635)</f>
        <v>0</v>
      </c>
      <c r="AW626" s="367">
        <f>MAX(HTS!AS635,HTS!CA635)</f>
        <v>0</v>
      </c>
      <c r="AX626" s="367">
        <f>MAX(HTS!AT635,HTS!CB635)</f>
        <v>0</v>
      </c>
      <c r="AY626" s="367">
        <f>MAX(HTS!AU635,HTS!CC635)</f>
        <v>0</v>
      </c>
      <c r="AZ626" s="367">
        <f>MAX(HTS!AV635,HTS!CD635)</f>
        <v>0</v>
      </c>
      <c r="BA626" s="367">
        <f>MAX(HTS!AW635,HTS!CE635)</f>
        <v>0</v>
      </c>
      <c r="BB626" s="367">
        <f>MAX(HTS!AX635,HTS!CF635)</f>
        <v>0</v>
      </c>
      <c r="BC626" s="367">
        <f>MAX(HTS!AY635,HTS!CG635)</f>
        <v>0</v>
      </c>
      <c r="BD626" s="367">
        <f>MAX(HTS!AZ635,HTS!CH635)</f>
        <v>0</v>
      </c>
      <c r="BE626" s="367">
        <f>MAX(HTS!BA635,HTS!CI635)</f>
        <v>0</v>
      </c>
      <c r="BF626" s="367">
        <f>MAX(HTS!BB635,HTS!CJ635)</f>
        <v>0</v>
      </c>
      <c r="BG626" s="367">
        <f>MAX(COUNTIF(HTS!BC635,"Sim"),COUNTIF(HTS!CK635,"Sim"))</f>
        <v>0</v>
      </c>
      <c r="BH626" s="342"/>
      <c r="BI626" s="367">
        <f>Tracoma!Q638</f>
        <v>0</v>
      </c>
      <c r="BJ626" s="367">
        <f>Tracoma!AK638</f>
        <v>0</v>
      </c>
      <c r="BK626" s="367">
        <f>Tracoma!AL638</f>
        <v>0</v>
      </c>
      <c r="BL626" s="367">
        <f>Tracoma!AN638</f>
        <v>0</v>
      </c>
      <c r="BM626" s="367">
        <f>Tracoma!AO638</f>
        <v>0</v>
      </c>
      <c r="BN626" s="367">
        <f>Tracoma!AT638</f>
        <v>0</v>
      </c>
      <c r="BO626" s="367">
        <f>Tracoma!AU638</f>
        <v>0</v>
      </c>
      <c r="BP626" s="367">
        <f>Tracoma!AV638</f>
        <v>0</v>
      </c>
      <c r="BQ626" s="367">
        <f>Tracoma!AW638</f>
        <v>0</v>
      </c>
      <c r="BR626" s="367">
        <f>COUNTIF(Tracoma!AX638,"Sim")</f>
        <v>0</v>
      </c>
      <c r="BS626" s="342"/>
      <c r="BT626" s="367">
        <f t="shared" si="103"/>
        <v>0</v>
      </c>
      <c r="BU626" s="367">
        <f t="shared" si="104"/>
        <v>0</v>
      </c>
      <c r="BV626" s="367">
        <f t="shared" si="105"/>
        <v>0</v>
      </c>
      <c r="BW626" s="367">
        <f t="shared" si="106"/>
        <v>0</v>
      </c>
      <c r="BX626" s="367">
        <f t="shared" si="107"/>
        <v>0</v>
      </c>
      <c r="BY626" s="367">
        <f t="shared" si="110"/>
        <v>0</v>
      </c>
      <c r="BZ626" s="367">
        <f t="shared" si="111"/>
        <v>0</v>
      </c>
      <c r="CA626" s="367">
        <f t="shared" si="112"/>
        <v>0</v>
      </c>
      <c r="CB626" s="367">
        <f t="shared" si="108"/>
        <v>0</v>
      </c>
      <c r="CC626" s="367">
        <f t="shared" si="109"/>
        <v>0</v>
      </c>
    </row>
    <row r="627" spans="2:81" x14ac:dyDescent="0.25">
      <c r="B627" s="150">
        <f>Demografia!B635</f>
        <v>0</v>
      </c>
      <c r="C627" s="150">
        <f>Demografia!C635</f>
        <v>0</v>
      </c>
      <c r="D627" s="151">
        <f>Demografia!D635</f>
        <v>0</v>
      </c>
      <c r="E627" s="56"/>
      <c r="F627" s="151">
        <f>FL!M634</f>
        <v>0</v>
      </c>
      <c r="G627" s="151">
        <f>FL!AE634</f>
        <v>0</v>
      </c>
      <c r="H627" s="151">
        <f>FL!AF634</f>
        <v>0</v>
      </c>
      <c r="I627" s="151">
        <f>FL!AH634</f>
        <v>0</v>
      </c>
      <c r="J627" s="151">
        <f>FL!AI634</f>
        <v>0</v>
      </c>
      <c r="K627" s="151">
        <f>FL!AK634</f>
        <v>0</v>
      </c>
      <c r="L627" s="151">
        <f>FL!AM634</f>
        <v>0</v>
      </c>
      <c r="M627" s="151">
        <f>FL!AN634</f>
        <v>0</v>
      </c>
      <c r="N627" s="151">
        <f>FL!AO634</f>
        <v>0</v>
      </c>
      <c r="O627" s="151">
        <f>FL!AP634</f>
        <v>0</v>
      </c>
      <c r="P627" s="151">
        <f>FL!AQ634</f>
        <v>0</v>
      </c>
      <c r="Q627" s="151">
        <f>COUNTIF(FL!AR634,"Sim")</f>
        <v>0</v>
      </c>
      <c r="R627" s="56"/>
      <c r="S627" s="151">
        <f>Onco!K634</f>
        <v>0</v>
      </c>
      <c r="T627" s="151">
        <f>MAX(Onco!AB634,Onco!BA634)</f>
        <v>0</v>
      </c>
      <c r="U627" s="151">
        <f>MAX(Onco!AC634,Onco!BB634)</f>
        <v>0</v>
      </c>
      <c r="V627" s="151">
        <f>MAX(Onco!AE634,Onco!BD634)</f>
        <v>0</v>
      </c>
      <c r="W627" s="151">
        <f>MAX(Onco!AF634,Onco!BE634)</f>
        <v>0</v>
      </c>
      <c r="X627" s="151">
        <f>MAX(Onco!AG634,Onco!BF634)</f>
        <v>0</v>
      </c>
      <c r="Y627" s="151">
        <f>MAX(Onco!AH634,Onco!BG634)</f>
        <v>0</v>
      </c>
      <c r="Z627" s="151">
        <f>MAX(Onco!AI634,Onco!BH634)</f>
        <v>0</v>
      </c>
      <c r="AA627" s="151">
        <f>MAX(Onco!AJ634,Onco!BI634)</f>
        <v>0</v>
      </c>
      <c r="AB627" s="151">
        <f>MAX(COUNTIF(Onco!AK634,"Sim"),COUNTIF(Onco!BJ634,"Sim"))</f>
        <v>0</v>
      </c>
      <c r="AC627" s="56"/>
      <c r="AD627" s="151">
        <f>Schisto!P636</f>
        <v>0</v>
      </c>
      <c r="AE627" s="151">
        <f>Schisto!AI636</f>
        <v>0</v>
      </c>
      <c r="AF627" s="151">
        <f>Schisto!AJ636</f>
        <v>0</v>
      </c>
      <c r="AG627" s="151">
        <f>Schisto!AN636</f>
        <v>0</v>
      </c>
      <c r="AH627" s="151">
        <f>Schisto!AO636</f>
        <v>0</v>
      </c>
      <c r="AI627" s="151">
        <f>Schisto!AT636</f>
        <v>0</v>
      </c>
      <c r="AJ627" s="151">
        <f>Schisto!AU636</f>
        <v>0</v>
      </c>
      <c r="AK627" s="151">
        <f>Schisto!AV636</f>
        <v>0</v>
      </c>
      <c r="AL627" s="151">
        <f>Schisto!AW636</f>
        <v>0</v>
      </c>
      <c r="AM627" s="151">
        <f>COUNTIF(Schisto!AX636,"Sim")</f>
        <v>0</v>
      </c>
      <c r="AN627" s="56"/>
      <c r="AO627" s="151">
        <f>HTS!P636</f>
        <v>0</v>
      </c>
      <c r="AP627" s="151">
        <f>MAX(HTS!AK636,HTS!BS636)</f>
        <v>0</v>
      </c>
      <c r="AQ627" s="151">
        <f>MAX(HTS!AL636,HTS!BT636)</f>
        <v>0</v>
      </c>
      <c r="AR627" s="151">
        <f>MAX(HTS!AM636,HTS!BU636)</f>
        <v>0</v>
      </c>
      <c r="AS627" s="151">
        <f>MAX(HTS!AN636,HTS!BV636)</f>
        <v>0</v>
      </c>
      <c r="AT627" s="151">
        <f>MAX(HTS!AO636,HTS!BW636)</f>
        <v>0</v>
      </c>
      <c r="AU627" s="151">
        <f>MAX(HTS!AQ636,HTS!BY636)</f>
        <v>0</v>
      </c>
      <c r="AV627" s="151">
        <f>MAX(HTS!AR636,HTS!BZ636)</f>
        <v>0</v>
      </c>
      <c r="AW627" s="151">
        <f>MAX(HTS!AS636,HTS!CA636)</f>
        <v>0</v>
      </c>
      <c r="AX627" s="151">
        <f>MAX(HTS!AT636,HTS!CB636)</f>
        <v>0</v>
      </c>
      <c r="AY627" s="151">
        <f>MAX(HTS!AU636,HTS!CC636)</f>
        <v>0</v>
      </c>
      <c r="AZ627" s="151">
        <f>MAX(HTS!AV636,HTS!CD636)</f>
        <v>0</v>
      </c>
      <c r="BA627" s="151">
        <f>MAX(HTS!AW636,HTS!CE636)</f>
        <v>0</v>
      </c>
      <c r="BB627" s="151">
        <f>MAX(HTS!AX636,HTS!CF636)</f>
        <v>0</v>
      </c>
      <c r="BC627" s="151">
        <f>MAX(HTS!AY636,HTS!CG636)</f>
        <v>0</v>
      </c>
      <c r="BD627" s="151">
        <f>MAX(HTS!AZ636,HTS!CH636)</f>
        <v>0</v>
      </c>
      <c r="BE627" s="151">
        <f>MAX(HTS!BA636,HTS!CI636)</f>
        <v>0</v>
      </c>
      <c r="BF627" s="151">
        <f>MAX(HTS!BB636,HTS!CJ636)</f>
        <v>0</v>
      </c>
      <c r="BG627" s="151">
        <f>MAX(COUNTIF(HTS!BC636,"Sim"),COUNTIF(HTS!CK636,"Sim"))</f>
        <v>0</v>
      </c>
      <c r="BH627" s="56"/>
      <c r="BI627" s="151">
        <f>Tracoma!Q639</f>
        <v>0</v>
      </c>
      <c r="BJ627" s="151">
        <f>Tracoma!AK639</f>
        <v>0</v>
      </c>
      <c r="BK627" s="151">
        <f>Tracoma!AL639</f>
        <v>0</v>
      </c>
      <c r="BL627" s="151">
        <f>Tracoma!AN639</f>
        <v>0</v>
      </c>
      <c r="BM627" s="151">
        <f>Tracoma!AO639</f>
        <v>0</v>
      </c>
      <c r="BN627" s="151">
        <f>Tracoma!AT639</f>
        <v>0</v>
      </c>
      <c r="BO627" s="151">
        <f>Tracoma!AU639</f>
        <v>0</v>
      </c>
      <c r="BP627" s="151">
        <f>Tracoma!AV639</f>
        <v>0</v>
      </c>
      <c r="BQ627" s="151">
        <f>Tracoma!AW639</f>
        <v>0</v>
      </c>
      <c r="BR627" s="151">
        <f>COUNTIF(Tracoma!AX639,"Sim")</f>
        <v>0</v>
      </c>
      <c r="BS627" s="56"/>
      <c r="BT627" s="151">
        <f t="shared" si="103"/>
        <v>0</v>
      </c>
      <c r="BU627" s="151">
        <f t="shared" si="104"/>
        <v>0</v>
      </c>
      <c r="BV627" s="151">
        <f t="shared" si="105"/>
        <v>0</v>
      </c>
      <c r="BW627" s="151">
        <f t="shared" si="106"/>
        <v>0</v>
      </c>
      <c r="BX627" s="151">
        <f t="shared" si="107"/>
        <v>0</v>
      </c>
      <c r="BY627" s="151">
        <f t="shared" si="110"/>
        <v>0</v>
      </c>
      <c r="BZ627" s="151">
        <f t="shared" si="111"/>
        <v>0</v>
      </c>
      <c r="CA627" s="151">
        <f t="shared" si="112"/>
        <v>0</v>
      </c>
      <c r="CB627" s="151">
        <f t="shared" si="108"/>
        <v>0</v>
      </c>
      <c r="CC627" s="151">
        <f t="shared" si="109"/>
        <v>0</v>
      </c>
    </row>
    <row r="628" spans="2:81" x14ac:dyDescent="0.25">
      <c r="B628" s="366">
        <f>Demografia!B636</f>
        <v>0</v>
      </c>
      <c r="C628" s="366">
        <f>Demografia!C636</f>
        <v>0</v>
      </c>
      <c r="D628" s="367">
        <f>Demografia!D636</f>
        <v>0</v>
      </c>
      <c r="E628" s="342"/>
      <c r="F628" s="367">
        <f>FL!M635</f>
        <v>0</v>
      </c>
      <c r="G628" s="367">
        <f>FL!AE635</f>
        <v>0</v>
      </c>
      <c r="H628" s="367">
        <f>FL!AF635</f>
        <v>0</v>
      </c>
      <c r="I628" s="367">
        <f>FL!AH635</f>
        <v>0</v>
      </c>
      <c r="J628" s="367">
        <f>FL!AI635</f>
        <v>0</v>
      </c>
      <c r="K628" s="367">
        <f>FL!AK635</f>
        <v>0</v>
      </c>
      <c r="L628" s="367">
        <f>FL!AM635</f>
        <v>0</v>
      </c>
      <c r="M628" s="367">
        <f>FL!AN635</f>
        <v>0</v>
      </c>
      <c r="N628" s="367">
        <f>FL!AO635</f>
        <v>0</v>
      </c>
      <c r="O628" s="367">
        <f>FL!AP635</f>
        <v>0</v>
      </c>
      <c r="P628" s="367">
        <f>FL!AQ635</f>
        <v>0</v>
      </c>
      <c r="Q628" s="367">
        <f>COUNTIF(FL!AR635,"Sim")</f>
        <v>0</v>
      </c>
      <c r="R628" s="342"/>
      <c r="S628" s="367">
        <f>Onco!K635</f>
        <v>0</v>
      </c>
      <c r="T628" s="367">
        <f>MAX(Onco!AB635,Onco!BA635)</f>
        <v>0</v>
      </c>
      <c r="U628" s="367">
        <f>MAX(Onco!AC635,Onco!BB635)</f>
        <v>0</v>
      </c>
      <c r="V628" s="367">
        <f>MAX(Onco!AE635,Onco!BD635)</f>
        <v>0</v>
      </c>
      <c r="W628" s="367">
        <f>MAX(Onco!AF635,Onco!BE635)</f>
        <v>0</v>
      </c>
      <c r="X628" s="367">
        <f>MAX(Onco!AG635,Onco!BF635)</f>
        <v>0</v>
      </c>
      <c r="Y628" s="367">
        <f>MAX(Onco!AH635,Onco!BG635)</f>
        <v>0</v>
      </c>
      <c r="Z628" s="367">
        <f>MAX(Onco!AI635,Onco!BH635)</f>
        <v>0</v>
      </c>
      <c r="AA628" s="367">
        <f>MAX(Onco!AJ635,Onco!BI635)</f>
        <v>0</v>
      </c>
      <c r="AB628" s="367">
        <f>MAX(COUNTIF(Onco!AK635,"Sim"),COUNTIF(Onco!BJ635,"Sim"))</f>
        <v>0</v>
      </c>
      <c r="AC628" s="342"/>
      <c r="AD628" s="367">
        <f>Schisto!P637</f>
        <v>0</v>
      </c>
      <c r="AE628" s="367">
        <f>Schisto!AI637</f>
        <v>0</v>
      </c>
      <c r="AF628" s="367">
        <f>Schisto!AJ637</f>
        <v>0</v>
      </c>
      <c r="AG628" s="367">
        <f>Schisto!AN637</f>
        <v>0</v>
      </c>
      <c r="AH628" s="367">
        <f>Schisto!AO637</f>
        <v>0</v>
      </c>
      <c r="AI628" s="367">
        <f>Schisto!AT637</f>
        <v>0</v>
      </c>
      <c r="AJ628" s="367">
        <f>Schisto!AU637</f>
        <v>0</v>
      </c>
      <c r="AK628" s="367">
        <f>Schisto!AV637</f>
        <v>0</v>
      </c>
      <c r="AL628" s="367">
        <f>Schisto!AW637</f>
        <v>0</v>
      </c>
      <c r="AM628" s="367">
        <f>COUNTIF(Schisto!AX637,"Sim")</f>
        <v>0</v>
      </c>
      <c r="AN628" s="342"/>
      <c r="AO628" s="367">
        <f>HTS!P637</f>
        <v>0</v>
      </c>
      <c r="AP628" s="367">
        <f>MAX(HTS!AK637,HTS!BS637)</f>
        <v>0</v>
      </c>
      <c r="AQ628" s="367">
        <f>MAX(HTS!AL637,HTS!BT637)</f>
        <v>0</v>
      </c>
      <c r="AR628" s="367">
        <f>MAX(HTS!AM637,HTS!BU637)</f>
        <v>0</v>
      </c>
      <c r="AS628" s="367">
        <f>MAX(HTS!AN637,HTS!BV637)</f>
        <v>0</v>
      </c>
      <c r="AT628" s="367">
        <f>MAX(HTS!AO637,HTS!BW637)</f>
        <v>0</v>
      </c>
      <c r="AU628" s="367">
        <f>MAX(HTS!AQ637,HTS!BY637)</f>
        <v>0</v>
      </c>
      <c r="AV628" s="367">
        <f>MAX(HTS!AR637,HTS!BZ637)</f>
        <v>0</v>
      </c>
      <c r="AW628" s="367">
        <f>MAX(HTS!AS637,HTS!CA637)</f>
        <v>0</v>
      </c>
      <c r="AX628" s="367">
        <f>MAX(HTS!AT637,HTS!CB637)</f>
        <v>0</v>
      </c>
      <c r="AY628" s="367">
        <f>MAX(HTS!AU637,HTS!CC637)</f>
        <v>0</v>
      </c>
      <c r="AZ628" s="367">
        <f>MAX(HTS!AV637,HTS!CD637)</f>
        <v>0</v>
      </c>
      <c r="BA628" s="367">
        <f>MAX(HTS!AW637,HTS!CE637)</f>
        <v>0</v>
      </c>
      <c r="BB628" s="367">
        <f>MAX(HTS!AX637,HTS!CF637)</f>
        <v>0</v>
      </c>
      <c r="BC628" s="367">
        <f>MAX(HTS!AY637,HTS!CG637)</f>
        <v>0</v>
      </c>
      <c r="BD628" s="367">
        <f>MAX(HTS!AZ637,HTS!CH637)</f>
        <v>0</v>
      </c>
      <c r="BE628" s="367">
        <f>MAX(HTS!BA637,HTS!CI637)</f>
        <v>0</v>
      </c>
      <c r="BF628" s="367">
        <f>MAX(HTS!BB637,HTS!CJ637)</f>
        <v>0</v>
      </c>
      <c r="BG628" s="367">
        <f>MAX(COUNTIF(HTS!BC637,"Sim"),COUNTIF(HTS!CK637,"Sim"))</f>
        <v>0</v>
      </c>
      <c r="BH628" s="342"/>
      <c r="BI628" s="367">
        <f>Tracoma!Q640</f>
        <v>0</v>
      </c>
      <c r="BJ628" s="367">
        <f>Tracoma!AK640</f>
        <v>0</v>
      </c>
      <c r="BK628" s="367">
        <f>Tracoma!AL640</f>
        <v>0</v>
      </c>
      <c r="BL628" s="367">
        <f>Tracoma!AN640</f>
        <v>0</v>
      </c>
      <c r="BM628" s="367">
        <f>Tracoma!AO640</f>
        <v>0</v>
      </c>
      <c r="BN628" s="367">
        <f>Tracoma!AT640</f>
        <v>0</v>
      </c>
      <c r="BO628" s="367">
        <f>Tracoma!AU640</f>
        <v>0</v>
      </c>
      <c r="BP628" s="367">
        <f>Tracoma!AV640</f>
        <v>0</v>
      </c>
      <c r="BQ628" s="367">
        <f>Tracoma!AW640</f>
        <v>0</v>
      </c>
      <c r="BR628" s="367">
        <f>COUNTIF(Tracoma!AX640,"Sim")</f>
        <v>0</v>
      </c>
      <c r="BS628" s="342"/>
      <c r="BT628" s="367">
        <f t="shared" si="103"/>
        <v>0</v>
      </c>
      <c r="BU628" s="367">
        <f t="shared" si="104"/>
        <v>0</v>
      </c>
      <c r="BV628" s="367">
        <f t="shared" si="105"/>
        <v>0</v>
      </c>
      <c r="BW628" s="367">
        <f t="shared" si="106"/>
        <v>0</v>
      </c>
      <c r="BX628" s="367">
        <f t="shared" si="107"/>
        <v>0</v>
      </c>
      <c r="BY628" s="367">
        <f t="shared" si="110"/>
        <v>0</v>
      </c>
      <c r="BZ628" s="367">
        <f t="shared" si="111"/>
        <v>0</v>
      </c>
      <c r="CA628" s="367">
        <f t="shared" si="112"/>
        <v>0</v>
      </c>
      <c r="CB628" s="367">
        <f t="shared" si="108"/>
        <v>0</v>
      </c>
      <c r="CC628" s="367">
        <f t="shared" si="109"/>
        <v>0</v>
      </c>
    </row>
    <row r="629" spans="2:81" x14ac:dyDescent="0.25">
      <c r="B629" s="150">
        <f>Demografia!B637</f>
        <v>0</v>
      </c>
      <c r="C629" s="150">
        <f>Demografia!C637</f>
        <v>0</v>
      </c>
      <c r="D629" s="151">
        <f>Demografia!D637</f>
        <v>0</v>
      </c>
      <c r="E629" s="56"/>
      <c r="F629" s="151">
        <f>FL!M636</f>
        <v>0</v>
      </c>
      <c r="G629" s="151">
        <f>FL!AE636</f>
        <v>0</v>
      </c>
      <c r="H629" s="151">
        <f>FL!AF636</f>
        <v>0</v>
      </c>
      <c r="I629" s="151">
        <f>FL!AH636</f>
        <v>0</v>
      </c>
      <c r="J629" s="151">
        <f>FL!AI636</f>
        <v>0</v>
      </c>
      <c r="K629" s="151">
        <f>FL!AK636</f>
        <v>0</v>
      </c>
      <c r="L629" s="151">
        <f>FL!AM636</f>
        <v>0</v>
      </c>
      <c r="M629" s="151">
        <f>FL!AN636</f>
        <v>0</v>
      </c>
      <c r="N629" s="151">
        <f>FL!AO636</f>
        <v>0</v>
      </c>
      <c r="O629" s="151">
        <f>FL!AP636</f>
        <v>0</v>
      </c>
      <c r="P629" s="151">
        <f>FL!AQ636</f>
        <v>0</v>
      </c>
      <c r="Q629" s="151">
        <f>COUNTIF(FL!AR636,"Sim")</f>
        <v>0</v>
      </c>
      <c r="R629" s="56"/>
      <c r="S629" s="151">
        <f>Onco!K636</f>
        <v>0</v>
      </c>
      <c r="T629" s="151">
        <f>MAX(Onco!AB636,Onco!BA636)</f>
        <v>0</v>
      </c>
      <c r="U629" s="151">
        <f>MAX(Onco!AC636,Onco!BB636)</f>
        <v>0</v>
      </c>
      <c r="V629" s="151">
        <f>MAX(Onco!AE636,Onco!BD636)</f>
        <v>0</v>
      </c>
      <c r="W629" s="151">
        <f>MAX(Onco!AF636,Onco!BE636)</f>
        <v>0</v>
      </c>
      <c r="X629" s="151">
        <f>MAX(Onco!AG636,Onco!BF636)</f>
        <v>0</v>
      </c>
      <c r="Y629" s="151">
        <f>MAX(Onco!AH636,Onco!BG636)</f>
        <v>0</v>
      </c>
      <c r="Z629" s="151">
        <f>MAX(Onco!AI636,Onco!BH636)</f>
        <v>0</v>
      </c>
      <c r="AA629" s="151">
        <f>MAX(Onco!AJ636,Onco!BI636)</f>
        <v>0</v>
      </c>
      <c r="AB629" s="151">
        <f>MAX(COUNTIF(Onco!AK636,"Sim"),COUNTIF(Onco!BJ636,"Sim"))</f>
        <v>0</v>
      </c>
      <c r="AC629" s="56"/>
      <c r="AD629" s="151">
        <f>Schisto!P638</f>
        <v>0</v>
      </c>
      <c r="AE629" s="151">
        <f>Schisto!AI638</f>
        <v>0</v>
      </c>
      <c r="AF629" s="151">
        <f>Schisto!AJ638</f>
        <v>0</v>
      </c>
      <c r="AG629" s="151">
        <f>Schisto!AN638</f>
        <v>0</v>
      </c>
      <c r="AH629" s="151">
        <f>Schisto!AO638</f>
        <v>0</v>
      </c>
      <c r="AI629" s="151">
        <f>Schisto!AT638</f>
        <v>0</v>
      </c>
      <c r="AJ629" s="151">
        <f>Schisto!AU638</f>
        <v>0</v>
      </c>
      <c r="AK629" s="151">
        <f>Schisto!AV638</f>
        <v>0</v>
      </c>
      <c r="AL629" s="151">
        <f>Schisto!AW638</f>
        <v>0</v>
      </c>
      <c r="AM629" s="151">
        <f>COUNTIF(Schisto!AX638,"Sim")</f>
        <v>0</v>
      </c>
      <c r="AN629" s="56"/>
      <c r="AO629" s="151">
        <f>HTS!P638</f>
        <v>0</v>
      </c>
      <c r="AP629" s="151">
        <f>MAX(HTS!AK638,HTS!BS638)</f>
        <v>0</v>
      </c>
      <c r="AQ629" s="151">
        <f>MAX(HTS!AL638,HTS!BT638)</f>
        <v>0</v>
      </c>
      <c r="AR629" s="151">
        <f>MAX(HTS!AM638,HTS!BU638)</f>
        <v>0</v>
      </c>
      <c r="AS629" s="151">
        <f>MAX(HTS!AN638,HTS!BV638)</f>
        <v>0</v>
      </c>
      <c r="AT629" s="151">
        <f>MAX(HTS!AO638,HTS!BW638)</f>
        <v>0</v>
      </c>
      <c r="AU629" s="151">
        <f>MAX(HTS!AQ638,HTS!BY638)</f>
        <v>0</v>
      </c>
      <c r="AV629" s="151">
        <f>MAX(HTS!AR638,HTS!BZ638)</f>
        <v>0</v>
      </c>
      <c r="AW629" s="151">
        <f>MAX(HTS!AS638,HTS!CA638)</f>
        <v>0</v>
      </c>
      <c r="AX629" s="151">
        <f>MAX(HTS!AT638,HTS!CB638)</f>
        <v>0</v>
      </c>
      <c r="AY629" s="151">
        <f>MAX(HTS!AU638,HTS!CC638)</f>
        <v>0</v>
      </c>
      <c r="AZ629" s="151">
        <f>MAX(HTS!AV638,HTS!CD638)</f>
        <v>0</v>
      </c>
      <c r="BA629" s="151">
        <f>MAX(HTS!AW638,HTS!CE638)</f>
        <v>0</v>
      </c>
      <c r="BB629" s="151">
        <f>MAX(HTS!AX638,HTS!CF638)</f>
        <v>0</v>
      </c>
      <c r="BC629" s="151">
        <f>MAX(HTS!AY638,HTS!CG638)</f>
        <v>0</v>
      </c>
      <c r="BD629" s="151">
        <f>MAX(HTS!AZ638,HTS!CH638)</f>
        <v>0</v>
      </c>
      <c r="BE629" s="151">
        <f>MAX(HTS!BA638,HTS!CI638)</f>
        <v>0</v>
      </c>
      <c r="BF629" s="151">
        <f>MAX(HTS!BB638,HTS!CJ638)</f>
        <v>0</v>
      </c>
      <c r="BG629" s="151">
        <f>MAX(COUNTIF(HTS!BC638,"Sim"),COUNTIF(HTS!CK638,"Sim"))</f>
        <v>0</v>
      </c>
      <c r="BH629" s="56"/>
      <c r="BI629" s="151">
        <f>Tracoma!Q641</f>
        <v>0</v>
      </c>
      <c r="BJ629" s="151">
        <f>Tracoma!AK641</f>
        <v>0</v>
      </c>
      <c r="BK629" s="151">
        <f>Tracoma!AL641</f>
        <v>0</v>
      </c>
      <c r="BL629" s="151">
        <f>Tracoma!AN641</f>
        <v>0</v>
      </c>
      <c r="BM629" s="151">
        <f>Tracoma!AO641</f>
        <v>0</v>
      </c>
      <c r="BN629" s="151">
        <f>Tracoma!AT641</f>
        <v>0</v>
      </c>
      <c r="BO629" s="151">
        <f>Tracoma!AU641</f>
        <v>0</v>
      </c>
      <c r="BP629" s="151">
        <f>Tracoma!AV641</f>
        <v>0</v>
      </c>
      <c r="BQ629" s="151">
        <f>Tracoma!AW641</f>
        <v>0</v>
      </c>
      <c r="BR629" s="151">
        <f>COUNTIF(Tracoma!AX641,"Sim")</f>
        <v>0</v>
      </c>
      <c r="BS629" s="56"/>
      <c r="BT629" s="151">
        <f t="shared" si="103"/>
        <v>0</v>
      </c>
      <c r="BU629" s="151">
        <f t="shared" si="104"/>
        <v>0</v>
      </c>
      <c r="BV629" s="151">
        <f t="shared" si="105"/>
        <v>0</v>
      </c>
      <c r="BW629" s="151">
        <f t="shared" si="106"/>
        <v>0</v>
      </c>
      <c r="BX629" s="151">
        <f t="shared" si="107"/>
        <v>0</v>
      </c>
      <c r="BY629" s="151">
        <f t="shared" si="110"/>
        <v>0</v>
      </c>
      <c r="BZ629" s="151">
        <f t="shared" si="111"/>
        <v>0</v>
      </c>
      <c r="CA629" s="151">
        <f t="shared" si="112"/>
        <v>0</v>
      </c>
      <c r="CB629" s="151">
        <f t="shared" si="108"/>
        <v>0</v>
      </c>
      <c r="CC629" s="151">
        <f t="shared" si="109"/>
        <v>0</v>
      </c>
    </row>
    <row r="630" spans="2:81" x14ac:dyDescent="0.25">
      <c r="B630" s="366">
        <f>Demografia!B638</f>
        <v>0</v>
      </c>
      <c r="C630" s="366">
        <f>Demografia!C638</f>
        <v>0</v>
      </c>
      <c r="D630" s="367">
        <f>Demografia!D638</f>
        <v>0</v>
      </c>
      <c r="E630" s="342"/>
      <c r="F630" s="367">
        <f>FL!M637</f>
        <v>0</v>
      </c>
      <c r="G630" s="367">
        <f>FL!AE637</f>
        <v>0</v>
      </c>
      <c r="H630" s="367">
        <f>FL!AF637</f>
        <v>0</v>
      </c>
      <c r="I630" s="367">
        <f>FL!AH637</f>
        <v>0</v>
      </c>
      <c r="J630" s="367">
        <f>FL!AI637</f>
        <v>0</v>
      </c>
      <c r="K630" s="367">
        <f>FL!AK637</f>
        <v>0</v>
      </c>
      <c r="L630" s="367">
        <f>FL!AM637</f>
        <v>0</v>
      </c>
      <c r="M630" s="367">
        <f>FL!AN637</f>
        <v>0</v>
      </c>
      <c r="N630" s="367">
        <f>FL!AO637</f>
        <v>0</v>
      </c>
      <c r="O630" s="367">
        <f>FL!AP637</f>
        <v>0</v>
      </c>
      <c r="P630" s="367">
        <f>FL!AQ637</f>
        <v>0</v>
      </c>
      <c r="Q630" s="367">
        <f>COUNTIF(FL!AR637,"Sim")</f>
        <v>0</v>
      </c>
      <c r="R630" s="342"/>
      <c r="S630" s="367">
        <f>Onco!K637</f>
        <v>0</v>
      </c>
      <c r="T630" s="367">
        <f>MAX(Onco!AB637,Onco!BA637)</f>
        <v>0</v>
      </c>
      <c r="U630" s="367">
        <f>MAX(Onco!AC637,Onco!BB637)</f>
        <v>0</v>
      </c>
      <c r="V630" s="367">
        <f>MAX(Onco!AE637,Onco!BD637)</f>
        <v>0</v>
      </c>
      <c r="W630" s="367">
        <f>MAX(Onco!AF637,Onco!BE637)</f>
        <v>0</v>
      </c>
      <c r="X630" s="367">
        <f>MAX(Onco!AG637,Onco!BF637)</f>
        <v>0</v>
      </c>
      <c r="Y630" s="367">
        <f>MAX(Onco!AH637,Onco!BG637)</f>
        <v>0</v>
      </c>
      <c r="Z630" s="367">
        <f>MAX(Onco!AI637,Onco!BH637)</f>
        <v>0</v>
      </c>
      <c r="AA630" s="367">
        <f>MAX(Onco!AJ637,Onco!BI637)</f>
        <v>0</v>
      </c>
      <c r="AB630" s="367">
        <f>MAX(COUNTIF(Onco!AK637,"Sim"),COUNTIF(Onco!BJ637,"Sim"))</f>
        <v>0</v>
      </c>
      <c r="AC630" s="342"/>
      <c r="AD630" s="367">
        <f>Schisto!P639</f>
        <v>0</v>
      </c>
      <c r="AE630" s="367">
        <f>Schisto!AI639</f>
        <v>0</v>
      </c>
      <c r="AF630" s="367">
        <f>Schisto!AJ639</f>
        <v>0</v>
      </c>
      <c r="AG630" s="367">
        <f>Schisto!AN639</f>
        <v>0</v>
      </c>
      <c r="AH630" s="367">
        <f>Schisto!AO639</f>
        <v>0</v>
      </c>
      <c r="AI630" s="367">
        <f>Schisto!AT639</f>
        <v>0</v>
      </c>
      <c r="AJ630" s="367">
        <f>Schisto!AU639</f>
        <v>0</v>
      </c>
      <c r="AK630" s="367">
        <f>Schisto!AV639</f>
        <v>0</v>
      </c>
      <c r="AL630" s="367">
        <f>Schisto!AW639</f>
        <v>0</v>
      </c>
      <c r="AM630" s="367">
        <f>COUNTIF(Schisto!AX639,"Sim")</f>
        <v>0</v>
      </c>
      <c r="AN630" s="342"/>
      <c r="AO630" s="367">
        <f>HTS!P639</f>
        <v>0</v>
      </c>
      <c r="AP630" s="367">
        <f>MAX(HTS!AK639,HTS!BS639)</f>
        <v>0</v>
      </c>
      <c r="AQ630" s="367">
        <f>MAX(HTS!AL639,HTS!BT639)</f>
        <v>0</v>
      </c>
      <c r="AR630" s="367">
        <f>MAX(HTS!AM639,HTS!BU639)</f>
        <v>0</v>
      </c>
      <c r="AS630" s="367">
        <f>MAX(HTS!AN639,HTS!BV639)</f>
        <v>0</v>
      </c>
      <c r="AT630" s="367">
        <f>MAX(HTS!AO639,HTS!BW639)</f>
        <v>0</v>
      </c>
      <c r="AU630" s="367">
        <f>MAX(HTS!AQ639,HTS!BY639)</f>
        <v>0</v>
      </c>
      <c r="AV630" s="367">
        <f>MAX(HTS!AR639,HTS!BZ639)</f>
        <v>0</v>
      </c>
      <c r="AW630" s="367">
        <f>MAX(HTS!AS639,HTS!CA639)</f>
        <v>0</v>
      </c>
      <c r="AX630" s="367">
        <f>MAX(HTS!AT639,HTS!CB639)</f>
        <v>0</v>
      </c>
      <c r="AY630" s="367">
        <f>MAX(HTS!AU639,HTS!CC639)</f>
        <v>0</v>
      </c>
      <c r="AZ630" s="367">
        <f>MAX(HTS!AV639,HTS!CD639)</f>
        <v>0</v>
      </c>
      <c r="BA630" s="367">
        <f>MAX(HTS!AW639,HTS!CE639)</f>
        <v>0</v>
      </c>
      <c r="BB630" s="367">
        <f>MAX(HTS!AX639,HTS!CF639)</f>
        <v>0</v>
      </c>
      <c r="BC630" s="367">
        <f>MAX(HTS!AY639,HTS!CG639)</f>
        <v>0</v>
      </c>
      <c r="BD630" s="367">
        <f>MAX(HTS!AZ639,HTS!CH639)</f>
        <v>0</v>
      </c>
      <c r="BE630" s="367">
        <f>MAX(HTS!BA639,HTS!CI639)</f>
        <v>0</v>
      </c>
      <c r="BF630" s="367">
        <f>MAX(HTS!BB639,HTS!CJ639)</f>
        <v>0</v>
      </c>
      <c r="BG630" s="367">
        <f>MAX(COUNTIF(HTS!BC639,"Sim"),COUNTIF(HTS!CK639,"Sim"))</f>
        <v>0</v>
      </c>
      <c r="BH630" s="342"/>
      <c r="BI630" s="367">
        <f>Tracoma!Q642</f>
        <v>0</v>
      </c>
      <c r="BJ630" s="367">
        <f>Tracoma!AK642</f>
        <v>0</v>
      </c>
      <c r="BK630" s="367">
        <f>Tracoma!AL642</f>
        <v>0</v>
      </c>
      <c r="BL630" s="367">
        <f>Tracoma!AN642</f>
        <v>0</v>
      </c>
      <c r="BM630" s="367">
        <f>Tracoma!AO642</f>
        <v>0</v>
      </c>
      <c r="BN630" s="367">
        <f>Tracoma!AT642</f>
        <v>0</v>
      </c>
      <c r="BO630" s="367">
        <f>Tracoma!AU642</f>
        <v>0</v>
      </c>
      <c r="BP630" s="367">
        <f>Tracoma!AV642</f>
        <v>0</v>
      </c>
      <c r="BQ630" s="367">
        <f>Tracoma!AW642</f>
        <v>0</v>
      </c>
      <c r="BR630" s="367">
        <f>COUNTIF(Tracoma!AX642,"Sim")</f>
        <v>0</v>
      </c>
      <c r="BS630" s="342"/>
      <c r="BT630" s="367">
        <f t="shared" si="103"/>
        <v>0</v>
      </c>
      <c r="BU630" s="367">
        <f t="shared" si="104"/>
        <v>0</v>
      </c>
      <c r="BV630" s="367">
        <f t="shared" si="105"/>
        <v>0</v>
      </c>
      <c r="BW630" s="367">
        <f t="shared" si="106"/>
        <v>0</v>
      </c>
      <c r="BX630" s="367">
        <f t="shared" si="107"/>
        <v>0</v>
      </c>
      <c r="BY630" s="367">
        <f t="shared" si="110"/>
        <v>0</v>
      </c>
      <c r="BZ630" s="367">
        <f t="shared" si="111"/>
        <v>0</v>
      </c>
      <c r="CA630" s="367">
        <f t="shared" si="112"/>
        <v>0</v>
      </c>
      <c r="CB630" s="367">
        <f t="shared" si="108"/>
        <v>0</v>
      </c>
      <c r="CC630" s="367">
        <f t="shared" si="109"/>
        <v>0</v>
      </c>
    </row>
    <row r="631" spans="2:81" x14ac:dyDescent="0.25">
      <c r="B631" s="150">
        <f>Demografia!B639</f>
        <v>0</v>
      </c>
      <c r="C631" s="150">
        <f>Demografia!C639</f>
        <v>0</v>
      </c>
      <c r="D631" s="151">
        <f>Demografia!D639</f>
        <v>0</v>
      </c>
      <c r="E631" s="56"/>
      <c r="F631" s="151">
        <f>FL!M638</f>
        <v>0</v>
      </c>
      <c r="G631" s="151">
        <f>FL!AE638</f>
        <v>0</v>
      </c>
      <c r="H631" s="151">
        <f>FL!AF638</f>
        <v>0</v>
      </c>
      <c r="I631" s="151">
        <f>FL!AH638</f>
        <v>0</v>
      </c>
      <c r="J631" s="151">
        <f>FL!AI638</f>
        <v>0</v>
      </c>
      <c r="K631" s="151">
        <f>FL!AK638</f>
        <v>0</v>
      </c>
      <c r="L631" s="151">
        <f>FL!AM638</f>
        <v>0</v>
      </c>
      <c r="M631" s="151">
        <f>FL!AN638</f>
        <v>0</v>
      </c>
      <c r="N631" s="151">
        <f>FL!AO638</f>
        <v>0</v>
      </c>
      <c r="O631" s="151">
        <f>FL!AP638</f>
        <v>0</v>
      </c>
      <c r="P631" s="151">
        <f>FL!AQ638</f>
        <v>0</v>
      </c>
      <c r="Q631" s="151">
        <f>COUNTIF(FL!AR638,"Sim")</f>
        <v>0</v>
      </c>
      <c r="R631" s="56"/>
      <c r="S631" s="151">
        <f>Onco!K638</f>
        <v>0</v>
      </c>
      <c r="T631" s="151">
        <f>MAX(Onco!AB638,Onco!BA638)</f>
        <v>0</v>
      </c>
      <c r="U631" s="151">
        <f>MAX(Onco!AC638,Onco!BB638)</f>
        <v>0</v>
      </c>
      <c r="V631" s="151">
        <f>MAX(Onco!AE638,Onco!BD638)</f>
        <v>0</v>
      </c>
      <c r="W631" s="151">
        <f>MAX(Onco!AF638,Onco!BE638)</f>
        <v>0</v>
      </c>
      <c r="X631" s="151">
        <f>MAX(Onco!AG638,Onco!BF638)</f>
        <v>0</v>
      </c>
      <c r="Y631" s="151">
        <f>MAX(Onco!AH638,Onco!BG638)</f>
        <v>0</v>
      </c>
      <c r="Z631" s="151">
        <f>MAX(Onco!AI638,Onco!BH638)</f>
        <v>0</v>
      </c>
      <c r="AA631" s="151">
        <f>MAX(Onco!AJ638,Onco!BI638)</f>
        <v>0</v>
      </c>
      <c r="AB631" s="151">
        <f>MAX(COUNTIF(Onco!AK638,"Sim"),COUNTIF(Onco!BJ638,"Sim"))</f>
        <v>0</v>
      </c>
      <c r="AC631" s="56"/>
      <c r="AD631" s="151">
        <f>Schisto!P640</f>
        <v>0</v>
      </c>
      <c r="AE631" s="151">
        <f>Schisto!AI640</f>
        <v>0</v>
      </c>
      <c r="AF631" s="151">
        <f>Schisto!AJ640</f>
        <v>0</v>
      </c>
      <c r="AG631" s="151">
        <f>Schisto!AN640</f>
        <v>0</v>
      </c>
      <c r="AH631" s="151">
        <f>Schisto!AO640</f>
        <v>0</v>
      </c>
      <c r="AI631" s="151">
        <f>Schisto!AT640</f>
        <v>0</v>
      </c>
      <c r="AJ631" s="151">
        <f>Schisto!AU640</f>
        <v>0</v>
      </c>
      <c r="AK631" s="151">
        <f>Schisto!AV640</f>
        <v>0</v>
      </c>
      <c r="AL631" s="151">
        <f>Schisto!AW640</f>
        <v>0</v>
      </c>
      <c r="AM631" s="151">
        <f>COUNTIF(Schisto!AX640,"Sim")</f>
        <v>0</v>
      </c>
      <c r="AN631" s="56"/>
      <c r="AO631" s="151">
        <f>HTS!P640</f>
        <v>0</v>
      </c>
      <c r="AP631" s="151">
        <f>MAX(HTS!AK640,HTS!BS640)</f>
        <v>0</v>
      </c>
      <c r="AQ631" s="151">
        <f>MAX(HTS!AL640,HTS!BT640)</f>
        <v>0</v>
      </c>
      <c r="AR631" s="151">
        <f>MAX(HTS!AM640,HTS!BU640)</f>
        <v>0</v>
      </c>
      <c r="AS631" s="151">
        <f>MAX(HTS!AN640,HTS!BV640)</f>
        <v>0</v>
      </c>
      <c r="AT631" s="151">
        <f>MAX(HTS!AO640,HTS!BW640)</f>
        <v>0</v>
      </c>
      <c r="AU631" s="151">
        <f>MAX(HTS!AQ640,HTS!BY640)</f>
        <v>0</v>
      </c>
      <c r="AV631" s="151">
        <f>MAX(HTS!AR640,HTS!BZ640)</f>
        <v>0</v>
      </c>
      <c r="AW631" s="151">
        <f>MAX(HTS!AS640,HTS!CA640)</f>
        <v>0</v>
      </c>
      <c r="AX631" s="151">
        <f>MAX(HTS!AT640,HTS!CB640)</f>
        <v>0</v>
      </c>
      <c r="AY631" s="151">
        <f>MAX(HTS!AU640,HTS!CC640)</f>
        <v>0</v>
      </c>
      <c r="AZ631" s="151">
        <f>MAX(HTS!AV640,HTS!CD640)</f>
        <v>0</v>
      </c>
      <c r="BA631" s="151">
        <f>MAX(HTS!AW640,HTS!CE640)</f>
        <v>0</v>
      </c>
      <c r="BB631" s="151">
        <f>MAX(HTS!AX640,HTS!CF640)</f>
        <v>0</v>
      </c>
      <c r="BC631" s="151">
        <f>MAX(HTS!AY640,HTS!CG640)</f>
        <v>0</v>
      </c>
      <c r="BD631" s="151">
        <f>MAX(HTS!AZ640,HTS!CH640)</f>
        <v>0</v>
      </c>
      <c r="BE631" s="151">
        <f>MAX(HTS!BA640,HTS!CI640)</f>
        <v>0</v>
      </c>
      <c r="BF631" s="151">
        <f>MAX(HTS!BB640,HTS!CJ640)</f>
        <v>0</v>
      </c>
      <c r="BG631" s="151">
        <f>MAX(COUNTIF(HTS!BC640,"Sim"),COUNTIF(HTS!CK640,"Sim"))</f>
        <v>0</v>
      </c>
      <c r="BH631" s="56"/>
      <c r="BI631" s="151">
        <f>Tracoma!Q643</f>
        <v>0</v>
      </c>
      <c r="BJ631" s="151">
        <f>Tracoma!AK643</f>
        <v>0</v>
      </c>
      <c r="BK631" s="151">
        <f>Tracoma!AL643</f>
        <v>0</v>
      </c>
      <c r="BL631" s="151">
        <f>Tracoma!AN643</f>
        <v>0</v>
      </c>
      <c r="BM631" s="151">
        <f>Tracoma!AO643</f>
        <v>0</v>
      </c>
      <c r="BN631" s="151">
        <f>Tracoma!AT643</f>
        <v>0</v>
      </c>
      <c r="BO631" s="151">
        <f>Tracoma!AU643</f>
        <v>0</v>
      </c>
      <c r="BP631" s="151">
        <f>Tracoma!AV643</f>
        <v>0</v>
      </c>
      <c r="BQ631" s="151">
        <f>Tracoma!AW643</f>
        <v>0</v>
      </c>
      <c r="BR631" s="151">
        <f>COUNTIF(Tracoma!AX643,"Sim")</f>
        <v>0</v>
      </c>
      <c r="BS631" s="56"/>
      <c r="BT631" s="151">
        <f t="shared" si="103"/>
        <v>0</v>
      </c>
      <c r="BU631" s="151">
        <f t="shared" si="104"/>
        <v>0</v>
      </c>
      <c r="BV631" s="151">
        <f t="shared" si="105"/>
        <v>0</v>
      </c>
      <c r="BW631" s="151">
        <f t="shared" si="106"/>
        <v>0</v>
      </c>
      <c r="BX631" s="151">
        <f t="shared" si="107"/>
        <v>0</v>
      </c>
      <c r="BY631" s="151">
        <f t="shared" si="110"/>
        <v>0</v>
      </c>
      <c r="BZ631" s="151">
        <f t="shared" si="111"/>
        <v>0</v>
      </c>
      <c r="CA631" s="151">
        <f t="shared" si="112"/>
        <v>0</v>
      </c>
      <c r="CB631" s="151">
        <f t="shared" si="108"/>
        <v>0</v>
      </c>
      <c r="CC631" s="151">
        <f t="shared" si="109"/>
        <v>0</v>
      </c>
    </row>
    <row r="632" spans="2:81" x14ac:dyDescent="0.25">
      <c r="B632" s="366">
        <f>Demografia!B640</f>
        <v>0</v>
      </c>
      <c r="C632" s="366">
        <f>Demografia!C640</f>
        <v>0</v>
      </c>
      <c r="D632" s="367">
        <f>Demografia!D640</f>
        <v>0</v>
      </c>
      <c r="E632" s="342"/>
      <c r="F632" s="367">
        <f>FL!M639</f>
        <v>0</v>
      </c>
      <c r="G632" s="367">
        <f>FL!AE639</f>
        <v>0</v>
      </c>
      <c r="H632" s="367">
        <f>FL!AF639</f>
        <v>0</v>
      </c>
      <c r="I632" s="367">
        <f>FL!AH639</f>
        <v>0</v>
      </c>
      <c r="J632" s="367">
        <f>FL!AI639</f>
        <v>0</v>
      </c>
      <c r="K632" s="367">
        <f>FL!AK639</f>
        <v>0</v>
      </c>
      <c r="L632" s="367">
        <f>FL!AM639</f>
        <v>0</v>
      </c>
      <c r="M632" s="367">
        <f>FL!AN639</f>
        <v>0</v>
      </c>
      <c r="N632" s="367">
        <f>FL!AO639</f>
        <v>0</v>
      </c>
      <c r="O632" s="367">
        <f>FL!AP639</f>
        <v>0</v>
      </c>
      <c r="P632" s="367">
        <f>FL!AQ639</f>
        <v>0</v>
      </c>
      <c r="Q632" s="367">
        <f>COUNTIF(FL!AR639,"Sim")</f>
        <v>0</v>
      </c>
      <c r="R632" s="342"/>
      <c r="S632" s="367">
        <f>Onco!K639</f>
        <v>0</v>
      </c>
      <c r="T632" s="367">
        <f>MAX(Onco!AB639,Onco!BA639)</f>
        <v>0</v>
      </c>
      <c r="U632" s="367">
        <f>MAX(Onco!AC639,Onco!BB639)</f>
        <v>0</v>
      </c>
      <c r="V632" s="367">
        <f>MAX(Onco!AE639,Onco!BD639)</f>
        <v>0</v>
      </c>
      <c r="W632" s="367">
        <f>MAX(Onco!AF639,Onco!BE639)</f>
        <v>0</v>
      </c>
      <c r="X632" s="367">
        <f>MAX(Onco!AG639,Onco!BF639)</f>
        <v>0</v>
      </c>
      <c r="Y632" s="367">
        <f>MAX(Onco!AH639,Onco!BG639)</f>
        <v>0</v>
      </c>
      <c r="Z632" s="367">
        <f>MAX(Onco!AI639,Onco!BH639)</f>
        <v>0</v>
      </c>
      <c r="AA632" s="367">
        <f>MAX(Onco!AJ639,Onco!BI639)</f>
        <v>0</v>
      </c>
      <c r="AB632" s="367">
        <f>MAX(COUNTIF(Onco!AK639,"Sim"),COUNTIF(Onco!BJ639,"Sim"))</f>
        <v>0</v>
      </c>
      <c r="AC632" s="342"/>
      <c r="AD632" s="367">
        <f>Schisto!P641</f>
        <v>0</v>
      </c>
      <c r="AE632" s="367">
        <f>Schisto!AI641</f>
        <v>0</v>
      </c>
      <c r="AF632" s="367">
        <f>Schisto!AJ641</f>
        <v>0</v>
      </c>
      <c r="AG632" s="367">
        <f>Schisto!AN641</f>
        <v>0</v>
      </c>
      <c r="AH632" s="367">
        <f>Schisto!AO641</f>
        <v>0</v>
      </c>
      <c r="AI632" s="367">
        <f>Schisto!AT641</f>
        <v>0</v>
      </c>
      <c r="AJ632" s="367">
        <f>Schisto!AU641</f>
        <v>0</v>
      </c>
      <c r="AK632" s="367">
        <f>Schisto!AV641</f>
        <v>0</v>
      </c>
      <c r="AL632" s="367">
        <f>Schisto!AW641</f>
        <v>0</v>
      </c>
      <c r="AM632" s="367">
        <f>COUNTIF(Schisto!AX641,"Sim")</f>
        <v>0</v>
      </c>
      <c r="AN632" s="342"/>
      <c r="AO632" s="367">
        <f>HTS!P641</f>
        <v>0</v>
      </c>
      <c r="AP632" s="367">
        <f>MAX(HTS!AK641,HTS!BS641)</f>
        <v>0</v>
      </c>
      <c r="AQ632" s="367">
        <f>MAX(HTS!AL641,HTS!BT641)</f>
        <v>0</v>
      </c>
      <c r="AR632" s="367">
        <f>MAX(HTS!AM641,HTS!BU641)</f>
        <v>0</v>
      </c>
      <c r="AS632" s="367">
        <f>MAX(HTS!AN641,HTS!BV641)</f>
        <v>0</v>
      </c>
      <c r="AT632" s="367">
        <f>MAX(HTS!AO641,HTS!BW641)</f>
        <v>0</v>
      </c>
      <c r="AU632" s="367">
        <f>MAX(HTS!AQ641,HTS!BY641)</f>
        <v>0</v>
      </c>
      <c r="AV632" s="367">
        <f>MAX(HTS!AR641,HTS!BZ641)</f>
        <v>0</v>
      </c>
      <c r="AW632" s="367">
        <f>MAX(HTS!AS641,HTS!CA641)</f>
        <v>0</v>
      </c>
      <c r="AX632" s="367">
        <f>MAX(HTS!AT641,HTS!CB641)</f>
        <v>0</v>
      </c>
      <c r="AY632" s="367">
        <f>MAX(HTS!AU641,HTS!CC641)</f>
        <v>0</v>
      </c>
      <c r="AZ632" s="367">
        <f>MAX(HTS!AV641,HTS!CD641)</f>
        <v>0</v>
      </c>
      <c r="BA632" s="367">
        <f>MAX(HTS!AW641,HTS!CE641)</f>
        <v>0</v>
      </c>
      <c r="BB632" s="367">
        <f>MAX(HTS!AX641,HTS!CF641)</f>
        <v>0</v>
      </c>
      <c r="BC632" s="367">
        <f>MAX(HTS!AY641,HTS!CG641)</f>
        <v>0</v>
      </c>
      <c r="BD632" s="367">
        <f>MAX(HTS!AZ641,HTS!CH641)</f>
        <v>0</v>
      </c>
      <c r="BE632" s="367">
        <f>MAX(HTS!BA641,HTS!CI641)</f>
        <v>0</v>
      </c>
      <c r="BF632" s="367">
        <f>MAX(HTS!BB641,HTS!CJ641)</f>
        <v>0</v>
      </c>
      <c r="BG632" s="367">
        <f>MAX(COUNTIF(HTS!BC641,"Sim"),COUNTIF(HTS!CK641,"Sim"))</f>
        <v>0</v>
      </c>
      <c r="BH632" s="342"/>
      <c r="BI632" s="367">
        <f>Tracoma!Q644</f>
        <v>0</v>
      </c>
      <c r="BJ632" s="367">
        <f>Tracoma!AK644</f>
        <v>0</v>
      </c>
      <c r="BK632" s="367">
        <f>Tracoma!AL644</f>
        <v>0</v>
      </c>
      <c r="BL632" s="367">
        <f>Tracoma!AN644</f>
        <v>0</v>
      </c>
      <c r="BM632" s="367">
        <f>Tracoma!AO644</f>
        <v>0</v>
      </c>
      <c r="BN632" s="367">
        <f>Tracoma!AT644</f>
        <v>0</v>
      </c>
      <c r="BO632" s="367">
        <f>Tracoma!AU644</f>
        <v>0</v>
      </c>
      <c r="BP632" s="367">
        <f>Tracoma!AV644</f>
        <v>0</v>
      </c>
      <c r="BQ632" s="367">
        <f>Tracoma!AW644</f>
        <v>0</v>
      </c>
      <c r="BR632" s="367">
        <f>COUNTIF(Tracoma!AX644,"Sim")</f>
        <v>0</v>
      </c>
      <c r="BS632" s="342"/>
      <c r="BT632" s="367">
        <f t="shared" si="103"/>
        <v>0</v>
      </c>
      <c r="BU632" s="367">
        <f t="shared" si="104"/>
        <v>0</v>
      </c>
      <c r="BV632" s="367">
        <f t="shared" si="105"/>
        <v>0</v>
      </c>
      <c r="BW632" s="367">
        <f t="shared" si="106"/>
        <v>0</v>
      </c>
      <c r="BX632" s="367">
        <f t="shared" si="107"/>
        <v>0</v>
      </c>
      <c r="BY632" s="367">
        <f t="shared" si="110"/>
        <v>0</v>
      </c>
      <c r="BZ632" s="367">
        <f t="shared" si="111"/>
        <v>0</v>
      </c>
      <c r="CA632" s="367">
        <f t="shared" si="112"/>
        <v>0</v>
      </c>
      <c r="CB632" s="367">
        <f t="shared" si="108"/>
        <v>0</v>
      </c>
      <c r="CC632" s="367">
        <f t="shared" si="109"/>
        <v>0</v>
      </c>
    </row>
    <row r="633" spans="2:81" x14ac:dyDescent="0.25">
      <c r="B633" s="150">
        <f>Demografia!B641</f>
        <v>0</v>
      </c>
      <c r="C633" s="150">
        <f>Demografia!C641</f>
        <v>0</v>
      </c>
      <c r="D633" s="151">
        <f>Demografia!D641</f>
        <v>0</v>
      </c>
      <c r="E633" s="56"/>
      <c r="F633" s="151">
        <f>FL!M640</f>
        <v>0</v>
      </c>
      <c r="G633" s="151">
        <f>FL!AE640</f>
        <v>0</v>
      </c>
      <c r="H633" s="151">
        <f>FL!AF640</f>
        <v>0</v>
      </c>
      <c r="I633" s="151">
        <f>FL!AH640</f>
        <v>0</v>
      </c>
      <c r="J633" s="151">
        <f>FL!AI640</f>
        <v>0</v>
      </c>
      <c r="K633" s="151">
        <f>FL!AK640</f>
        <v>0</v>
      </c>
      <c r="L633" s="151">
        <f>FL!AM640</f>
        <v>0</v>
      </c>
      <c r="M633" s="151">
        <f>FL!AN640</f>
        <v>0</v>
      </c>
      <c r="N633" s="151">
        <f>FL!AO640</f>
        <v>0</v>
      </c>
      <c r="O633" s="151">
        <f>FL!AP640</f>
        <v>0</v>
      </c>
      <c r="P633" s="151">
        <f>FL!AQ640</f>
        <v>0</v>
      </c>
      <c r="Q633" s="151">
        <f>COUNTIF(FL!AR640,"Sim")</f>
        <v>0</v>
      </c>
      <c r="R633" s="56"/>
      <c r="S633" s="151">
        <f>Onco!K640</f>
        <v>0</v>
      </c>
      <c r="T633" s="151">
        <f>MAX(Onco!AB640,Onco!BA640)</f>
        <v>0</v>
      </c>
      <c r="U633" s="151">
        <f>MAX(Onco!AC640,Onco!BB640)</f>
        <v>0</v>
      </c>
      <c r="V633" s="151">
        <f>MAX(Onco!AE640,Onco!BD640)</f>
        <v>0</v>
      </c>
      <c r="W633" s="151">
        <f>MAX(Onco!AF640,Onco!BE640)</f>
        <v>0</v>
      </c>
      <c r="X633" s="151">
        <f>MAX(Onco!AG640,Onco!BF640)</f>
        <v>0</v>
      </c>
      <c r="Y633" s="151">
        <f>MAX(Onco!AH640,Onco!BG640)</f>
        <v>0</v>
      </c>
      <c r="Z633" s="151">
        <f>MAX(Onco!AI640,Onco!BH640)</f>
        <v>0</v>
      </c>
      <c r="AA633" s="151">
        <f>MAX(Onco!AJ640,Onco!BI640)</f>
        <v>0</v>
      </c>
      <c r="AB633" s="151">
        <f>MAX(COUNTIF(Onco!AK640,"Sim"),COUNTIF(Onco!BJ640,"Sim"))</f>
        <v>0</v>
      </c>
      <c r="AC633" s="56"/>
      <c r="AD633" s="151">
        <f>Schisto!P642</f>
        <v>0</v>
      </c>
      <c r="AE633" s="151">
        <f>Schisto!AI642</f>
        <v>0</v>
      </c>
      <c r="AF633" s="151">
        <f>Schisto!AJ642</f>
        <v>0</v>
      </c>
      <c r="AG633" s="151">
        <f>Schisto!AN642</f>
        <v>0</v>
      </c>
      <c r="AH633" s="151">
        <f>Schisto!AO642</f>
        <v>0</v>
      </c>
      <c r="AI633" s="151">
        <f>Schisto!AT642</f>
        <v>0</v>
      </c>
      <c r="AJ633" s="151">
        <f>Schisto!AU642</f>
        <v>0</v>
      </c>
      <c r="AK633" s="151">
        <f>Schisto!AV642</f>
        <v>0</v>
      </c>
      <c r="AL633" s="151">
        <f>Schisto!AW642</f>
        <v>0</v>
      </c>
      <c r="AM633" s="151">
        <f>COUNTIF(Schisto!AX642,"Sim")</f>
        <v>0</v>
      </c>
      <c r="AN633" s="56"/>
      <c r="AO633" s="151">
        <f>HTS!P642</f>
        <v>0</v>
      </c>
      <c r="AP633" s="151">
        <f>MAX(HTS!AK642,HTS!BS642)</f>
        <v>0</v>
      </c>
      <c r="AQ633" s="151">
        <f>MAX(HTS!AL642,HTS!BT642)</f>
        <v>0</v>
      </c>
      <c r="AR633" s="151">
        <f>MAX(HTS!AM642,HTS!BU642)</f>
        <v>0</v>
      </c>
      <c r="AS633" s="151">
        <f>MAX(HTS!AN642,HTS!BV642)</f>
        <v>0</v>
      </c>
      <c r="AT633" s="151">
        <f>MAX(HTS!AO642,HTS!BW642)</f>
        <v>0</v>
      </c>
      <c r="AU633" s="151">
        <f>MAX(HTS!AQ642,HTS!BY642)</f>
        <v>0</v>
      </c>
      <c r="AV633" s="151">
        <f>MAX(HTS!AR642,HTS!BZ642)</f>
        <v>0</v>
      </c>
      <c r="AW633" s="151">
        <f>MAX(HTS!AS642,HTS!CA642)</f>
        <v>0</v>
      </c>
      <c r="AX633" s="151">
        <f>MAX(HTS!AT642,HTS!CB642)</f>
        <v>0</v>
      </c>
      <c r="AY633" s="151">
        <f>MAX(HTS!AU642,HTS!CC642)</f>
        <v>0</v>
      </c>
      <c r="AZ633" s="151">
        <f>MAX(HTS!AV642,HTS!CD642)</f>
        <v>0</v>
      </c>
      <c r="BA633" s="151">
        <f>MAX(HTS!AW642,HTS!CE642)</f>
        <v>0</v>
      </c>
      <c r="BB633" s="151">
        <f>MAX(HTS!AX642,HTS!CF642)</f>
        <v>0</v>
      </c>
      <c r="BC633" s="151">
        <f>MAX(HTS!AY642,HTS!CG642)</f>
        <v>0</v>
      </c>
      <c r="BD633" s="151">
        <f>MAX(HTS!AZ642,HTS!CH642)</f>
        <v>0</v>
      </c>
      <c r="BE633" s="151">
        <f>MAX(HTS!BA642,HTS!CI642)</f>
        <v>0</v>
      </c>
      <c r="BF633" s="151">
        <f>MAX(HTS!BB642,HTS!CJ642)</f>
        <v>0</v>
      </c>
      <c r="BG633" s="151">
        <f>MAX(COUNTIF(HTS!BC642,"Sim"),COUNTIF(HTS!CK642,"Sim"))</f>
        <v>0</v>
      </c>
      <c r="BH633" s="56"/>
      <c r="BI633" s="151">
        <f>Tracoma!Q645</f>
        <v>0</v>
      </c>
      <c r="BJ633" s="151">
        <f>Tracoma!AK645</f>
        <v>0</v>
      </c>
      <c r="BK633" s="151">
        <f>Tracoma!AL645</f>
        <v>0</v>
      </c>
      <c r="BL633" s="151">
        <f>Tracoma!AN645</f>
        <v>0</v>
      </c>
      <c r="BM633" s="151">
        <f>Tracoma!AO645</f>
        <v>0</v>
      </c>
      <c r="BN633" s="151">
        <f>Tracoma!AT645</f>
        <v>0</v>
      </c>
      <c r="BO633" s="151">
        <f>Tracoma!AU645</f>
        <v>0</v>
      </c>
      <c r="BP633" s="151">
        <f>Tracoma!AV645</f>
        <v>0</v>
      </c>
      <c r="BQ633" s="151">
        <f>Tracoma!AW645</f>
        <v>0</v>
      </c>
      <c r="BR633" s="151">
        <f>COUNTIF(Tracoma!AX645,"Sim")</f>
        <v>0</v>
      </c>
      <c r="BS633" s="56"/>
      <c r="BT633" s="151">
        <f t="shared" si="103"/>
        <v>0</v>
      </c>
      <c r="BU633" s="151">
        <f t="shared" si="104"/>
        <v>0</v>
      </c>
      <c r="BV633" s="151">
        <f t="shared" si="105"/>
        <v>0</v>
      </c>
      <c r="BW633" s="151">
        <f t="shared" si="106"/>
        <v>0</v>
      </c>
      <c r="BX633" s="151">
        <f t="shared" si="107"/>
        <v>0</v>
      </c>
      <c r="BY633" s="151">
        <f t="shared" si="110"/>
        <v>0</v>
      </c>
      <c r="BZ633" s="151">
        <f t="shared" si="111"/>
        <v>0</v>
      </c>
      <c r="CA633" s="151">
        <f t="shared" si="112"/>
        <v>0</v>
      </c>
      <c r="CB633" s="151">
        <f t="shared" si="108"/>
        <v>0</v>
      </c>
      <c r="CC633" s="151">
        <f t="shared" si="109"/>
        <v>0</v>
      </c>
    </row>
    <row r="634" spans="2:81" x14ac:dyDescent="0.25">
      <c r="B634" s="366">
        <f>Demografia!B642</f>
        <v>0</v>
      </c>
      <c r="C634" s="366">
        <f>Demografia!C642</f>
        <v>0</v>
      </c>
      <c r="D634" s="367">
        <f>Demografia!D642</f>
        <v>0</v>
      </c>
      <c r="E634" s="342"/>
      <c r="F634" s="367">
        <f>FL!M641</f>
        <v>0</v>
      </c>
      <c r="G634" s="367">
        <f>FL!AE641</f>
        <v>0</v>
      </c>
      <c r="H634" s="367">
        <f>FL!AF641</f>
        <v>0</v>
      </c>
      <c r="I634" s="367">
        <f>FL!AH641</f>
        <v>0</v>
      </c>
      <c r="J634" s="367">
        <f>FL!AI641</f>
        <v>0</v>
      </c>
      <c r="K634" s="367">
        <f>FL!AK641</f>
        <v>0</v>
      </c>
      <c r="L634" s="367">
        <f>FL!AM641</f>
        <v>0</v>
      </c>
      <c r="M634" s="367">
        <f>FL!AN641</f>
        <v>0</v>
      </c>
      <c r="N634" s="367">
        <f>FL!AO641</f>
        <v>0</v>
      </c>
      <c r="O634" s="367">
        <f>FL!AP641</f>
        <v>0</v>
      </c>
      <c r="P634" s="367">
        <f>FL!AQ641</f>
        <v>0</v>
      </c>
      <c r="Q634" s="367">
        <f>COUNTIF(FL!AR641,"Sim")</f>
        <v>0</v>
      </c>
      <c r="R634" s="342"/>
      <c r="S634" s="367">
        <f>Onco!K641</f>
        <v>0</v>
      </c>
      <c r="T634" s="367">
        <f>MAX(Onco!AB641,Onco!BA641)</f>
        <v>0</v>
      </c>
      <c r="U634" s="367">
        <f>MAX(Onco!AC641,Onco!BB641)</f>
        <v>0</v>
      </c>
      <c r="V634" s="367">
        <f>MAX(Onco!AE641,Onco!BD641)</f>
        <v>0</v>
      </c>
      <c r="W634" s="367">
        <f>MAX(Onco!AF641,Onco!BE641)</f>
        <v>0</v>
      </c>
      <c r="X634" s="367">
        <f>MAX(Onco!AG641,Onco!BF641)</f>
        <v>0</v>
      </c>
      <c r="Y634" s="367">
        <f>MAX(Onco!AH641,Onco!BG641)</f>
        <v>0</v>
      </c>
      <c r="Z634" s="367">
        <f>MAX(Onco!AI641,Onco!BH641)</f>
        <v>0</v>
      </c>
      <c r="AA634" s="367">
        <f>MAX(Onco!AJ641,Onco!BI641)</f>
        <v>0</v>
      </c>
      <c r="AB634" s="367">
        <f>MAX(COUNTIF(Onco!AK641,"Sim"),COUNTIF(Onco!BJ641,"Sim"))</f>
        <v>0</v>
      </c>
      <c r="AC634" s="342"/>
      <c r="AD634" s="367">
        <f>Schisto!P643</f>
        <v>0</v>
      </c>
      <c r="AE634" s="367">
        <f>Schisto!AI643</f>
        <v>0</v>
      </c>
      <c r="AF634" s="367">
        <f>Schisto!AJ643</f>
        <v>0</v>
      </c>
      <c r="AG634" s="367">
        <f>Schisto!AN643</f>
        <v>0</v>
      </c>
      <c r="AH634" s="367">
        <f>Schisto!AO643</f>
        <v>0</v>
      </c>
      <c r="AI634" s="367">
        <f>Schisto!AT643</f>
        <v>0</v>
      </c>
      <c r="AJ634" s="367">
        <f>Schisto!AU643</f>
        <v>0</v>
      </c>
      <c r="AK634" s="367">
        <f>Schisto!AV643</f>
        <v>0</v>
      </c>
      <c r="AL634" s="367">
        <f>Schisto!AW643</f>
        <v>0</v>
      </c>
      <c r="AM634" s="367">
        <f>COUNTIF(Schisto!AX643,"Sim")</f>
        <v>0</v>
      </c>
      <c r="AN634" s="342"/>
      <c r="AO634" s="367">
        <f>HTS!P643</f>
        <v>0</v>
      </c>
      <c r="AP634" s="367">
        <f>MAX(HTS!AK643,HTS!BS643)</f>
        <v>0</v>
      </c>
      <c r="AQ634" s="367">
        <f>MAX(HTS!AL643,HTS!BT643)</f>
        <v>0</v>
      </c>
      <c r="AR634" s="367">
        <f>MAX(HTS!AM643,HTS!BU643)</f>
        <v>0</v>
      </c>
      <c r="AS634" s="367">
        <f>MAX(HTS!AN643,HTS!BV643)</f>
        <v>0</v>
      </c>
      <c r="AT634" s="367">
        <f>MAX(HTS!AO643,HTS!BW643)</f>
        <v>0</v>
      </c>
      <c r="AU634" s="367">
        <f>MAX(HTS!AQ643,HTS!BY643)</f>
        <v>0</v>
      </c>
      <c r="AV634" s="367">
        <f>MAX(HTS!AR643,HTS!BZ643)</f>
        <v>0</v>
      </c>
      <c r="AW634" s="367">
        <f>MAX(HTS!AS643,HTS!CA643)</f>
        <v>0</v>
      </c>
      <c r="AX634" s="367">
        <f>MAX(HTS!AT643,HTS!CB643)</f>
        <v>0</v>
      </c>
      <c r="AY634" s="367">
        <f>MAX(HTS!AU643,HTS!CC643)</f>
        <v>0</v>
      </c>
      <c r="AZ634" s="367">
        <f>MAX(HTS!AV643,HTS!CD643)</f>
        <v>0</v>
      </c>
      <c r="BA634" s="367">
        <f>MAX(HTS!AW643,HTS!CE643)</f>
        <v>0</v>
      </c>
      <c r="BB634" s="367">
        <f>MAX(HTS!AX643,HTS!CF643)</f>
        <v>0</v>
      </c>
      <c r="BC634" s="367">
        <f>MAX(HTS!AY643,HTS!CG643)</f>
        <v>0</v>
      </c>
      <c r="BD634" s="367">
        <f>MAX(HTS!AZ643,HTS!CH643)</f>
        <v>0</v>
      </c>
      <c r="BE634" s="367">
        <f>MAX(HTS!BA643,HTS!CI643)</f>
        <v>0</v>
      </c>
      <c r="BF634" s="367">
        <f>MAX(HTS!BB643,HTS!CJ643)</f>
        <v>0</v>
      </c>
      <c r="BG634" s="367">
        <f>MAX(COUNTIF(HTS!BC643,"Sim"),COUNTIF(HTS!CK643,"Sim"))</f>
        <v>0</v>
      </c>
      <c r="BH634" s="342"/>
      <c r="BI634" s="367">
        <f>Tracoma!Q646</f>
        <v>0</v>
      </c>
      <c r="BJ634" s="367">
        <f>Tracoma!AK646</f>
        <v>0</v>
      </c>
      <c r="BK634" s="367">
        <f>Tracoma!AL646</f>
        <v>0</v>
      </c>
      <c r="BL634" s="367">
        <f>Tracoma!AN646</f>
        <v>0</v>
      </c>
      <c r="BM634" s="367">
        <f>Tracoma!AO646</f>
        <v>0</v>
      </c>
      <c r="BN634" s="367">
        <f>Tracoma!AT646</f>
        <v>0</v>
      </c>
      <c r="BO634" s="367">
        <f>Tracoma!AU646</f>
        <v>0</v>
      </c>
      <c r="BP634" s="367">
        <f>Tracoma!AV646</f>
        <v>0</v>
      </c>
      <c r="BQ634" s="367">
        <f>Tracoma!AW646</f>
        <v>0</v>
      </c>
      <c r="BR634" s="367">
        <f>COUNTIF(Tracoma!AX646,"Sim")</f>
        <v>0</v>
      </c>
      <c r="BS634" s="342"/>
      <c r="BT634" s="367">
        <f t="shared" si="103"/>
        <v>0</v>
      </c>
      <c r="BU634" s="367">
        <f t="shared" si="104"/>
        <v>0</v>
      </c>
      <c r="BV634" s="367">
        <f t="shared" si="105"/>
        <v>0</v>
      </c>
      <c r="BW634" s="367">
        <f t="shared" si="106"/>
        <v>0</v>
      </c>
      <c r="BX634" s="367">
        <f t="shared" si="107"/>
        <v>0</v>
      </c>
      <c r="BY634" s="367">
        <f t="shared" si="110"/>
        <v>0</v>
      </c>
      <c r="BZ634" s="367">
        <f t="shared" si="111"/>
        <v>0</v>
      </c>
      <c r="CA634" s="367">
        <f t="shared" si="112"/>
        <v>0</v>
      </c>
      <c r="CB634" s="367">
        <f t="shared" si="108"/>
        <v>0</v>
      </c>
      <c r="CC634" s="367">
        <f t="shared" si="109"/>
        <v>0</v>
      </c>
    </row>
    <row r="635" spans="2:81" x14ac:dyDescent="0.25">
      <c r="B635" s="150">
        <f>Demografia!B643</f>
        <v>0</v>
      </c>
      <c r="C635" s="150">
        <f>Demografia!C643</f>
        <v>0</v>
      </c>
      <c r="D635" s="151">
        <f>Demografia!D643</f>
        <v>0</v>
      </c>
      <c r="E635" s="56"/>
      <c r="F635" s="151">
        <f>FL!M642</f>
        <v>0</v>
      </c>
      <c r="G635" s="151">
        <f>FL!AE642</f>
        <v>0</v>
      </c>
      <c r="H635" s="151">
        <f>FL!AF642</f>
        <v>0</v>
      </c>
      <c r="I635" s="151">
        <f>FL!AH642</f>
        <v>0</v>
      </c>
      <c r="J635" s="151">
        <f>FL!AI642</f>
        <v>0</v>
      </c>
      <c r="K635" s="151">
        <f>FL!AK642</f>
        <v>0</v>
      </c>
      <c r="L635" s="151">
        <f>FL!AM642</f>
        <v>0</v>
      </c>
      <c r="M635" s="151">
        <f>FL!AN642</f>
        <v>0</v>
      </c>
      <c r="N635" s="151">
        <f>FL!AO642</f>
        <v>0</v>
      </c>
      <c r="O635" s="151">
        <f>FL!AP642</f>
        <v>0</v>
      </c>
      <c r="P635" s="151">
        <f>FL!AQ642</f>
        <v>0</v>
      </c>
      <c r="Q635" s="151">
        <f>COUNTIF(FL!AR642,"Sim")</f>
        <v>0</v>
      </c>
      <c r="R635" s="56"/>
      <c r="S635" s="151">
        <f>Onco!K642</f>
        <v>0</v>
      </c>
      <c r="T635" s="151">
        <f>MAX(Onco!AB642,Onco!BA642)</f>
        <v>0</v>
      </c>
      <c r="U635" s="151">
        <f>MAX(Onco!AC642,Onco!BB642)</f>
        <v>0</v>
      </c>
      <c r="V635" s="151">
        <f>MAX(Onco!AE642,Onco!BD642)</f>
        <v>0</v>
      </c>
      <c r="W635" s="151">
        <f>MAX(Onco!AF642,Onco!BE642)</f>
        <v>0</v>
      </c>
      <c r="X635" s="151">
        <f>MAX(Onco!AG642,Onco!BF642)</f>
        <v>0</v>
      </c>
      <c r="Y635" s="151">
        <f>MAX(Onco!AH642,Onco!BG642)</f>
        <v>0</v>
      </c>
      <c r="Z635" s="151">
        <f>MAX(Onco!AI642,Onco!BH642)</f>
        <v>0</v>
      </c>
      <c r="AA635" s="151">
        <f>MAX(Onco!AJ642,Onco!BI642)</f>
        <v>0</v>
      </c>
      <c r="AB635" s="151">
        <f>MAX(COUNTIF(Onco!AK642,"Sim"),COUNTIF(Onco!BJ642,"Sim"))</f>
        <v>0</v>
      </c>
      <c r="AC635" s="56"/>
      <c r="AD635" s="151">
        <f>Schisto!P644</f>
        <v>0</v>
      </c>
      <c r="AE635" s="151">
        <f>Schisto!AI644</f>
        <v>0</v>
      </c>
      <c r="AF635" s="151">
        <f>Schisto!AJ644</f>
        <v>0</v>
      </c>
      <c r="AG635" s="151">
        <f>Schisto!AN644</f>
        <v>0</v>
      </c>
      <c r="AH635" s="151">
        <f>Schisto!AO644</f>
        <v>0</v>
      </c>
      <c r="AI635" s="151">
        <f>Schisto!AT644</f>
        <v>0</v>
      </c>
      <c r="AJ635" s="151">
        <f>Schisto!AU644</f>
        <v>0</v>
      </c>
      <c r="AK635" s="151">
        <f>Schisto!AV644</f>
        <v>0</v>
      </c>
      <c r="AL635" s="151">
        <f>Schisto!AW644</f>
        <v>0</v>
      </c>
      <c r="AM635" s="151">
        <f>COUNTIF(Schisto!AX644,"Sim")</f>
        <v>0</v>
      </c>
      <c r="AN635" s="56"/>
      <c r="AO635" s="151">
        <f>HTS!P644</f>
        <v>0</v>
      </c>
      <c r="AP635" s="151">
        <f>MAX(HTS!AK644,HTS!BS644)</f>
        <v>0</v>
      </c>
      <c r="AQ635" s="151">
        <f>MAX(HTS!AL644,HTS!BT644)</f>
        <v>0</v>
      </c>
      <c r="AR635" s="151">
        <f>MAX(HTS!AM644,HTS!BU644)</f>
        <v>0</v>
      </c>
      <c r="AS635" s="151">
        <f>MAX(HTS!AN644,HTS!BV644)</f>
        <v>0</v>
      </c>
      <c r="AT635" s="151">
        <f>MAX(HTS!AO644,HTS!BW644)</f>
        <v>0</v>
      </c>
      <c r="AU635" s="151">
        <f>MAX(HTS!AQ644,HTS!BY644)</f>
        <v>0</v>
      </c>
      <c r="AV635" s="151">
        <f>MAX(HTS!AR644,HTS!BZ644)</f>
        <v>0</v>
      </c>
      <c r="AW635" s="151">
        <f>MAX(HTS!AS644,HTS!CA644)</f>
        <v>0</v>
      </c>
      <c r="AX635" s="151">
        <f>MAX(HTS!AT644,HTS!CB644)</f>
        <v>0</v>
      </c>
      <c r="AY635" s="151">
        <f>MAX(HTS!AU644,HTS!CC644)</f>
        <v>0</v>
      </c>
      <c r="AZ635" s="151">
        <f>MAX(HTS!AV644,HTS!CD644)</f>
        <v>0</v>
      </c>
      <c r="BA635" s="151">
        <f>MAX(HTS!AW644,HTS!CE644)</f>
        <v>0</v>
      </c>
      <c r="BB635" s="151">
        <f>MAX(HTS!AX644,HTS!CF644)</f>
        <v>0</v>
      </c>
      <c r="BC635" s="151">
        <f>MAX(HTS!AY644,HTS!CG644)</f>
        <v>0</v>
      </c>
      <c r="BD635" s="151">
        <f>MAX(HTS!AZ644,HTS!CH644)</f>
        <v>0</v>
      </c>
      <c r="BE635" s="151">
        <f>MAX(HTS!BA644,HTS!CI644)</f>
        <v>0</v>
      </c>
      <c r="BF635" s="151">
        <f>MAX(HTS!BB644,HTS!CJ644)</f>
        <v>0</v>
      </c>
      <c r="BG635" s="151">
        <f>MAX(COUNTIF(HTS!BC644,"Sim"),COUNTIF(HTS!CK644,"Sim"))</f>
        <v>0</v>
      </c>
      <c r="BH635" s="56"/>
      <c r="BI635" s="151">
        <f>Tracoma!Q647</f>
        <v>0</v>
      </c>
      <c r="BJ635" s="151">
        <f>Tracoma!AK647</f>
        <v>0</v>
      </c>
      <c r="BK635" s="151">
        <f>Tracoma!AL647</f>
        <v>0</v>
      </c>
      <c r="BL635" s="151">
        <f>Tracoma!AN647</f>
        <v>0</v>
      </c>
      <c r="BM635" s="151">
        <f>Tracoma!AO647</f>
        <v>0</v>
      </c>
      <c r="BN635" s="151">
        <f>Tracoma!AT647</f>
        <v>0</v>
      </c>
      <c r="BO635" s="151">
        <f>Tracoma!AU647</f>
        <v>0</v>
      </c>
      <c r="BP635" s="151">
        <f>Tracoma!AV647</f>
        <v>0</v>
      </c>
      <c r="BQ635" s="151">
        <f>Tracoma!AW647</f>
        <v>0</v>
      </c>
      <c r="BR635" s="151">
        <f>COUNTIF(Tracoma!AX647,"Sim")</f>
        <v>0</v>
      </c>
      <c r="BS635" s="56"/>
      <c r="BT635" s="151">
        <f t="shared" si="103"/>
        <v>0</v>
      </c>
      <c r="BU635" s="151">
        <f t="shared" si="104"/>
        <v>0</v>
      </c>
      <c r="BV635" s="151">
        <f t="shared" si="105"/>
        <v>0</v>
      </c>
      <c r="BW635" s="151">
        <f t="shared" si="106"/>
        <v>0</v>
      </c>
      <c r="BX635" s="151">
        <f t="shared" si="107"/>
        <v>0</v>
      </c>
      <c r="BY635" s="151">
        <f t="shared" si="110"/>
        <v>0</v>
      </c>
      <c r="BZ635" s="151">
        <f t="shared" si="111"/>
        <v>0</v>
      </c>
      <c r="CA635" s="151">
        <f t="shared" si="112"/>
        <v>0</v>
      </c>
      <c r="CB635" s="151">
        <f t="shared" si="108"/>
        <v>0</v>
      </c>
      <c r="CC635" s="151">
        <f t="shared" si="109"/>
        <v>0</v>
      </c>
    </row>
    <row r="636" spans="2:81" x14ac:dyDescent="0.25">
      <c r="B636" s="366">
        <f>Demografia!B644</f>
        <v>0</v>
      </c>
      <c r="C636" s="366">
        <f>Demografia!C644</f>
        <v>0</v>
      </c>
      <c r="D636" s="367">
        <f>Demografia!D644</f>
        <v>0</v>
      </c>
      <c r="E636" s="342"/>
      <c r="F636" s="367">
        <f>FL!M643</f>
        <v>0</v>
      </c>
      <c r="G636" s="367">
        <f>FL!AE643</f>
        <v>0</v>
      </c>
      <c r="H636" s="367">
        <f>FL!AF643</f>
        <v>0</v>
      </c>
      <c r="I636" s="367">
        <f>FL!AH643</f>
        <v>0</v>
      </c>
      <c r="J636" s="367">
        <f>FL!AI643</f>
        <v>0</v>
      </c>
      <c r="K636" s="367">
        <f>FL!AK643</f>
        <v>0</v>
      </c>
      <c r="L636" s="367">
        <f>FL!AM643</f>
        <v>0</v>
      </c>
      <c r="M636" s="367">
        <f>FL!AN643</f>
        <v>0</v>
      </c>
      <c r="N636" s="367">
        <f>FL!AO643</f>
        <v>0</v>
      </c>
      <c r="O636" s="367">
        <f>FL!AP643</f>
        <v>0</v>
      </c>
      <c r="P636" s="367">
        <f>FL!AQ643</f>
        <v>0</v>
      </c>
      <c r="Q636" s="367">
        <f>COUNTIF(FL!AR643,"Sim")</f>
        <v>0</v>
      </c>
      <c r="R636" s="342"/>
      <c r="S636" s="367">
        <f>Onco!K643</f>
        <v>0</v>
      </c>
      <c r="T636" s="367">
        <f>MAX(Onco!AB643,Onco!BA643)</f>
        <v>0</v>
      </c>
      <c r="U636" s="367">
        <f>MAX(Onco!AC643,Onco!BB643)</f>
        <v>0</v>
      </c>
      <c r="V636" s="367">
        <f>MAX(Onco!AE643,Onco!BD643)</f>
        <v>0</v>
      </c>
      <c r="W636" s="367">
        <f>MAX(Onco!AF643,Onco!BE643)</f>
        <v>0</v>
      </c>
      <c r="X636" s="367">
        <f>MAX(Onco!AG643,Onco!BF643)</f>
        <v>0</v>
      </c>
      <c r="Y636" s="367">
        <f>MAX(Onco!AH643,Onco!BG643)</f>
        <v>0</v>
      </c>
      <c r="Z636" s="367">
        <f>MAX(Onco!AI643,Onco!BH643)</f>
        <v>0</v>
      </c>
      <c r="AA636" s="367">
        <f>MAX(Onco!AJ643,Onco!BI643)</f>
        <v>0</v>
      </c>
      <c r="AB636" s="367">
        <f>MAX(COUNTIF(Onco!AK643,"Sim"),COUNTIF(Onco!BJ643,"Sim"))</f>
        <v>0</v>
      </c>
      <c r="AC636" s="342"/>
      <c r="AD636" s="367">
        <f>Schisto!P645</f>
        <v>0</v>
      </c>
      <c r="AE636" s="367">
        <f>Schisto!AI645</f>
        <v>0</v>
      </c>
      <c r="AF636" s="367">
        <f>Schisto!AJ645</f>
        <v>0</v>
      </c>
      <c r="AG636" s="367">
        <f>Schisto!AN645</f>
        <v>0</v>
      </c>
      <c r="AH636" s="367">
        <f>Schisto!AO645</f>
        <v>0</v>
      </c>
      <c r="AI636" s="367">
        <f>Schisto!AT645</f>
        <v>0</v>
      </c>
      <c r="AJ636" s="367">
        <f>Schisto!AU645</f>
        <v>0</v>
      </c>
      <c r="AK636" s="367">
        <f>Schisto!AV645</f>
        <v>0</v>
      </c>
      <c r="AL636" s="367">
        <f>Schisto!AW645</f>
        <v>0</v>
      </c>
      <c r="AM636" s="367">
        <f>COUNTIF(Schisto!AX645,"Sim")</f>
        <v>0</v>
      </c>
      <c r="AN636" s="342"/>
      <c r="AO636" s="367">
        <f>HTS!P645</f>
        <v>0</v>
      </c>
      <c r="AP636" s="367">
        <f>MAX(HTS!AK645,HTS!BS645)</f>
        <v>0</v>
      </c>
      <c r="AQ636" s="367">
        <f>MAX(HTS!AL645,HTS!BT645)</f>
        <v>0</v>
      </c>
      <c r="AR636" s="367">
        <f>MAX(HTS!AM645,HTS!BU645)</f>
        <v>0</v>
      </c>
      <c r="AS636" s="367">
        <f>MAX(HTS!AN645,HTS!BV645)</f>
        <v>0</v>
      </c>
      <c r="AT636" s="367">
        <f>MAX(HTS!AO645,HTS!BW645)</f>
        <v>0</v>
      </c>
      <c r="AU636" s="367">
        <f>MAX(HTS!AQ645,HTS!BY645)</f>
        <v>0</v>
      </c>
      <c r="AV636" s="367">
        <f>MAX(HTS!AR645,HTS!BZ645)</f>
        <v>0</v>
      </c>
      <c r="AW636" s="367">
        <f>MAX(HTS!AS645,HTS!CA645)</f>
        <v>0</v>
      </c>
      <c r="AX636" s="367">
        <f>MAX(HTS!AT645,HTS!CB645)</f>
        <v>0</v>
      </c>
      <c r="AY636" s="367">
        <f>MAX(HTS!AU645,HTS!CC645)</f>
        <v>0</v>
      </c>
      <c r="AZ636" s="367">
        <f>MAX(HTS!AV645,HTS!CD645)</f>
        <v>0</v>
      </c>
      <c r="BA636" s="367">
        <f>MAX(HTS!AW645,HTS!CE645)</f>
        <v>0</v>
      </c>
      <c r="BB636" s="367">
        <f>MAX(HTS!AX645,HTS!CF645)</f>
        <v>0</v>
      </c>
      <c r="BC636" s="367">
        <f>MAX(HTS!AY645,HTS!CG645)</f>
        <v>0</v>
      </c>
      <c r="BD636" s="367">
        <f>MAX(HTS!AZ645,HTS!CH645)</f>
        <v>0</v>
      </c>
      <c r="BE636" s="367">
        <f>MAX(HTS!BA645,HTS!CI645)</f>
        <v>0</v>
      </c>
      <c r="BF636" s="367">
        <f>MAX(HTS!BB645,HTS!CJ645)</f>
        <v>0</v>
      </c>
      <c r="BG636" s="367">
        <f>MAX(COUNTIF(HTS!BC645,"Sim"),COUNTIF(HTS!CK645,"Sim"))</f>
        <v>0</v>
      </c>
      <c r="BH636" s="342"/>
      <c r="BI636" s="367">
        <f>Tracoma!Q648</f>
        <v>0</v>
      </c>
      <c r="BJ636" s="367">
        <f>Tracoma!AK648</f>
        <v>0</v>
      </c>
      <c r="BK636" s="367">
        <f>Tracoma!AL648</f>
        <v>0</v>
      </c>
      <c r="BL636" s="367">
        <f>Tracoma!AN648</f>
        <v>0</v>
      </c>
      <c r="BM636" s="367">
        <f>Tracoma!AO648</f>
        <v>0</v>
      </c>
      <c r="BN636" s="367">
        <f>Tracoma!AT648</f>
        <v>0</v>
      </c>
      <c r="BO636" s="367">
        <f>Tracoma!AU648</f>
        <v>0</v>
      </c>
      <c r="BP636" s="367">
        <f>Tracoma!AV648</f>
        <v>0</v>
      </c>
      <c r="BQ636" s="367">
        <f>Tracoma!AW648</f>
        <v>0</v>
      </c>
      <c r="BR636" s="367">
        <f>COUNTIF(Tracoma!AX648,"Sim")</f>
        <v>0</v>
      </c>
      <c r="BS636" s="342"/>
      <c r="BT636" s="367">
        <f t="shared" si="103"/>
        <v>0</v>
      </c>
      <c r="BU636" s="367">
        <f t="shared" si="104"/>
        <v>0</v>
      </c>
      <c r="BV636" s="367">
        <f t="shared" si="105"/>
        <v>0</v>
      </c>
      <c r="BW636" s="367">
        <f t="shared" si="106"/>
        <v>0</v>
      </c>
      <c r="BX636" s="367">
        <f t="shared" si="107"/>
        <v>0</v>
      </c>
      <c r="BY636" s="367">
        <f t="shared" si="110"/>
        <v>0</v>
      </c>
      <c r="BZ636" s="367">
        <f t="shared" si="111"/>
        <v>0</v>
      </c>
      <c r="CA636" s="367">
        <f t="shared" si="112"/>
        <v>0</v>
      </c>
      <c r="CB636" s="367">
        <f t="shared" si="108"/>
        <v>0</v>
      </c>
      <c r="CC636" s="367">
        <f t="shared" si="109"/>
        <v>0</v>
      </c>
    </row>
    <row r="637" spans="2:81" x14ac:dyDescent="0.25">
      <c r="B637" s="150">
        <f>Demografia!B645</f>
        <v>0</v>
      </c>
      <c r="C637" s="150">
        <f>Demografia!C645</f>
        <v>0</v>
      </c>
      <c r="D637" s="151">
        <f>Demografia!D645</f>
        <v>0</v>
      </c>
      <c r="E637" s="56"/>
      <c r="F637" s="151">
        <f>FL!M644</f>
        <v>0</v>
      </c>
      <c r="G637" s="151">
        <f>FL!AE644</f>
        <v>0</v>
      </c>
      <c r="H637" s="151">
        <f>FL!AF644</f>
        <v>0</v>
      </c>
      <c r="I637" s="151">
        <f>FL!AH644</f>
        <v>0</v>
      </c>
      <c r="J637" s="151">
        <f>FL!AI644</f>
        <v>0</v>
      </c>
      <c r="K637" s="151">
        <f>FL!AK644</f>
        <v>0</v>
      </c>
      <c r="L637" s="151">
        <f>FL!AM644</f>
        <v>0</v>
      </c>
      <c r="M637" s="151">
        <f>FL!AN644</f>
        <v>0</v>
      </c>
      <c r="N637" s="151">
        <f>FL!AO644</f>
        <v>0</v>
      </c>
      <c r="O637" s="151">
        <f>FL!AP644</f>
        <v>0</v>
      </c>
      <c r="P637" s="151">
        <f>FL!AQ644</f>
        <v>0</v>
      </c>
      <c r="Q637" s="151">
        <f>COUNTIF(FL!AR644,"Sim")</f>
        <v>0</v>
      </c>
      <c r="R637" s="56"/>
      <c r="S637" s="151">
        <f>Onco!K644</f>
        <v>0</v>
      </c>
      <c r="T637" s="151">
        <f>MAX(Onco!AB644,Onco!BA644)</f>
        <v>0</v>
      </c>
      <c r="U637" s="151">
        <f>MAX(Onco!AC644,Onco!BB644)</f>
        <v>0</v>
      </c>
      <c r="V637" s="151">
        <f>MAX(Onco!AE644,Onco!BD644)</f>
        <v>0</v>
      </c>
      <c r="W637" s="151">
        <f>MAX(Onco!AF644,Onco!BE644)</f>
        <v>0</v>
      </c>
      <c r="X637" s="151">
        <f>MAX(Onco!AG644,Onco!BF644)</f>
        <v>0</v>
      </c>
      <c r="Y637" s="151">
        <f>MAX(Onco!AH644,Onco!BG644)</f>
        <v>0</v>
      </c>
      <c r="Z637" s="151">
        <f>MAX(Onco!AI644,Onco!BH644)</f>
        <v>0</v>
      </c>
      <c r="AA637" s="151">
        <f>MAX(Onco!AJ644,Onco!BI644)</f>
        <v>0</v>
      </c>
      <c r="AB637" s="151">
        <f>MAX(COUNTIF(Onco!AK644,"Sim"),COUNTIF(Onco!BJ644,"Sim"))</f>
        <v>0</v>
      </c>
      <c r="AC637" s="56"/>
      <c r="AD637" s="151">
        <f>Schisto!P646</f>
        <v>0</v>
      </c>
      <c r="AE637" s="151">
        <f>Schisto!AI646</f>
        <v>0</v>
      </c>
      <c r="AF637" s="151">
        <f>Schisto!AJ646</f>
        <v>0</v>
      </c>
      <c r="AG637" s="151">
        <f>Schisto!AN646</f>
        <v>0</v>
      </c>
      <c r="AH637" s="151">
        <f>Schisto!AO646</f>
        <v>0</v>
      </c>
      <c r="AI637" s="151">
        <f>Schisto!AT646</f>
        <v>0</v>
      </c>
      <c r="AJ637" s="151">
        <f>Schisto!AU646</f>
        <v>0</v>
      </c>
      <c r="AK637" s="151">
        <f>Schisto!AV646</f>
        <v>0</v>
      </c>
      <c r="AL637" s="151">
        <f>Schisto!AW646</f>
        <v>0</v>
      </c>
      <c r="AM637" s="151">
        <f>COUNTIF(Schisto!AX646,"Sim")</f>
        <v>0</v>
      </c>
      <c r="AN637" s="56"/>
      <c r="AO637" s="151">
        <f>HTS!P646</f>
        <v>0</v>
      </c>
      <c r="AP637" s="151">
        <f>MAX(HTS!AK646,HTS!BS646)</f>
        <v>0</v>
      </c>
      <c r="AQ637" s="151">
        <f>MAX(HTS!AL646,HTS!BT646)</f>
        <v>0</v>
      </c>
      <c r="AR637" s="151">
        <f>MAX(HTS!AM646,HTS!BU646)</f>
        <v>0</v>
      </c>
      <c r="AS637" s="151">
        <f>MAX(HTS!AN646,HTS!BV646)</f>
        <v>0</v>
      </c>
      <c r="AT637" s="151">
        <f>MAX(HTS!AO646,HTS!BW646)</f>
        <v>0</v>
      </c>
      <c r="AU637" s="151">
        <f>MAX(HTS!AQ646,HTS!BY646)</f>
        <v>0</v>
      </c>
      <c r="AV637" s="151">
        <f>MAX(HTS!AR646,HTS!BZ646)</f>
        <v>0</v>
      </c>
      <c r="AW637" s="151">
        <f>MAX(HTS!AS646,HTS!CA646)</f>
        <v>0</v>
      </c>
      <c r="AX637" s="151">
        <f>MAX(HTS!AT646,HTS!CB646)</f>
        <v>0</v>
      </c>
      <c r="AY637" s="151">
        <f>MAX(HTS!AU646,HTS!CC646)</f>
        <v>0</v>
      </c>
      <c r="AZ637" s="151">
        <f>MAX(HTS!AV646,HTS!CD646)</f>
        <v>0</v>
      </c>
      <c r="BA637" s="151">
        <f>MAX(HTS!AW646,HTS!CE646)</f>
        <v>0</v>
      </c>
      <c r="BB637" s="151">
        <f>MAX(HTS!AX646,HTS!CF646)</f>
        <v>0</v>
      </c>
      <c r="BC637" s="151">
        <f>MAX(HTS!AY646,HTS!CG646)</f>
        <v>0</v>
      </c>
      <c r="BD637" s="151">
        <f>MAX(HTS!AZ646,HTS!CH646)</f>
        <v>0</v>
      </c>
      <c r="BE637" s="151">
        <f>MAX(HTS!BA646,HTS!CI646)</f>
        <v>0</v>
      </c>
      <c r="BF637" s="151">
        <f>MAX(HTS!BB646,HTS!CJ646)</f>
        <v>0</v>
      </c>
      <c r="BG637" s="151">
        <f>MAX(COUNTIF(HTS!BC646,"Sim"),COUNTIF(HTS!CK646,"Sim"))</f>
        <v>0</v>
      </c>
      <c r="BH637" s="56"/>
      <c r="BI637" s="151">
        <f>Tracoma!Q649</f>
        <v>0</v>
      </c>
      <c r="BJ637" s="151">
        <f>Tracoma!AK649</f>
        <v>0</v>
      </c>
      <c r="BK637" s="151">
        <f>Tracoma!AL649</f>
        <v>0</v>
      </c>
      <c r="BL637" s="151">
        <f>Tracoma!AN649</f>
        <v>0</v>
      </c>
      <c r="BM637" s="151">
        <f>Tracoma!AO649</f>
        <v>0</v>
      </c>
      <c r="BN637" s="151">
        <f>Tracoma!AT649</f>
        <v>0</v>
      </c>
      <c r="BO637" s="151">
        <f>Tracoma!AU649</f>
        <v>0</v>
      </c>
      <c r="BP637" s="151">
        <f>Tracoma!AV649</f>
        <v>0</v>
      </c>
      <c r="BQ637" s="151">
        <f>Tracoma!AW649</f>
        <v>0</v>
      </c>
      <c r="BR637" s="151">
        <f>COUNTIF(Tracoma!AX649,"Sim")</f>
        <v>0</v>
      </c>
      <c r="BS637" s="56"/>
      <c r="BT637" s="151">
        <f t="shared" si="103"/>
        <v>0</v>
      </c>
      <c r="BU637" s="151">
        <f t="shared" si="104"/>
        <v>0</v>
      </c>
      <c r="BV637" s="151">
        <f t="shared" si="105"/>
        <v>0</v>
      </c>
      <c r="BW637" s="151">
        <f t="shared" si="106"/>
        <v>0</v>
      </c>
      <c r="BX637" s="151">
        <f t="shared" si="107"/>
        <v>0</v>
      </c>
      <c r="BY637" s="151">
        <f t="shared" si="110"/>
        <v>0</v>
      </c>
      <c r="BZ637" s="151">
        <f t="shared" si="111"/>
        <v>0</v>
      </c>
      <c r="CA637" s="151">
        <f t="shared" si="112"/>
        <v>0</v>
      </c>
      <c r="CB637" s="151">
        <f t="shared" si="108"/>
        <v>0</v>
      </c>
      <c r="CC637" s="151">
        <f t="shared" si="109"/>
        <v>0</v>
      </c>
    </row>
    <row r="638" spans="2:81" x14ac:dyDescent="0.25">
      <c r="B638" s="366">
        <f>Demografia!B646</f>
        <v>0</v>
      </c>
      <c r="C638" s="366">
        <f>Demografia!C646</f>
        <v>0</v>
      </c>
      <c r="D638" s="367">
        <f>Demografia!D646</f>
        <v>0</v>
      </c>
      <c r="E638" s="342"/>
      <c r="F638" s="367">
        <f>FL!M645</f>
        <v>0</v>
      </c>
      <c r="G638" s="367">
        <f>FL!AE645</f>
        <v>0</v>
      </c>
      <c r="H638" s="367">
        <f>FL!AF645</f>
        <v>0</v>
      </c>
      <c r="I638" s="367">
        <f>FL!AH645</f>
        <v>0</v>
      </c>
      <c r="J638" s="367">
        <f>FL!AI645</f>
        <v>0</v>
      </c>
      <c r="K638" s="367">
        <f>FL!AK645</f>
        <v>0</v>
      </c>
      <c r="L638" s="367">
        <f>FL!AM645</f>
        <v>0</v>
      </c>
      <c r="M638" s="367">
        <f>FL!AN645</f>
        <v>0</v>
      </c>
      <c r="N638" s="367">
        <f>FL!AO645</f>
        <v>0</v>
      </c>
      <c r="O638" s="367">
        <f>FL!AP645</f>
        <v>0</v>
      </c>
      <c r="P638" s="367">
        <f>FL!AQ645</f>
        <v>0</v>
      </c>
      <c r="Q638" s="367">
        <f>COUNTIF(FL!AR645,"Sim")</f>
        <v>0</v>
      </c>
      <c r="R638" s="342"/>
      <c r="S638" s="367">
        <f>Onco!K645</f>
        <v>0</v>
      </c>
      <c r="T638" s="367">
        <f>MAX(Onco!AB645,Onco!BA645)</f>
        <v>0</v>
      </c>
      <c r="U638" s="367">
        <f>MAX(Onco!AC645,Onco!BB645)</f>
        <v>0</v>
      </c>
      <c r="V638" s="367">
        <f>MAX(Onco!AE645,Onco!BD645)</f>
        <v>0</v>
      </c>
      <c r="W638" s="367">
        <f>MAX(Onco!AF645,Onco!BE645)</f>
        <v>0</v>
      </c>
      <c r="X638" s="367">
        <f>MAX(Onco!AG645,Onco!BF645)</f>
        <v>0</v>
      </c>
      <c r="Y638" s="367">
        <f>MAX(Onco!AH645,Onco!BG645)</f>
        <v>0</v>
      </c>
      <c r="Z638" s="367">
        <f>MAX(Onco!AI645,Onco!BH645)</f>
        <v>0</v>
      </c>
      <c r="AA638" s="367">
        <f>MAX(Onco!AJ645,Onco!BI645)</f>
        <v>0</v>
      </c>
      <c r="AB638" s="367">
        <f>MAX(COUNTIF(Onco!AK645,"Sim"),COUNTIF(Onco!BJ645,"Sim"))</f>
        <v>0</v>
      </c>
      <c r="AC638" s="342"/>
      <c r="AD638" s="367">
        <f>Schisto!P647</f>
        <v>0</v>
      </c>
      <c r="AE638" s="367">
        <f>Schisto!AI647</f>
        <v>0</v>
      </c>
      <c r="AF638" s="367">
        <f>Schisto!AJ647</f>
        <v>0</v>
      </c>
      <c r="AG638" s="367">
        <f>Schisto!AN647</f>
        <v>0</v>
      </c>
      <c r="AH638" s="367">
        <f>Schisto!AO647</f>
        <v>0</v>
      </c>
      <c r="AI638" s="367">
        <f>Schisto!AT647</f>
        <v>0</v>
      </c>
      <c r="AJ638" s="367">
        <f>Schisto!AU647</f>
        <v>0</v>
      </c>
      <c r="AK638" s="367">
        <f>Schisto!AV647</f>
        <v>0</v>
      </c>
      <c r="AL638" s="367">
        <f>Schisto!AW647</f>
        <v>0</v>
      </c>
      <c r="AM638" s="367">
        <f>COUNTIF(Schisto!AX647,"Sim")</f>
        <v>0</v>
      </c>
      <c r="AN638" s="342"/>
      <c r="AO638" s="367">
        <f>HTS!P647</f>
        <v>0</v>
      </c>
      <c r="AP638" s="367">
        <f>MAX(HTS!AK647,HTS!BS647)</f>
        <v>0</v>
      </c>
      <c r="AQ638" s="367">
        <f>MAX(HTS!AL647,HTS!BT647)</f>
        <v>0</v>
      </c>
      <c r="AR638" s="367">
        <f>MAX(HTS!AM647,HTS!BU647)</f>
        <v>0</v>
      </c>
      <c r="AS638" s="367">
        <f>MAX(HTS!AN647,HTS!BV647)</f>
        <v>0</v>
      </c>
      <c r="AT638" s="367">
        <f>MAX(HTS!AO647,HTS!BW647)</f>
        <v>0</v>
      </c>
      <c r="AU638" s="367">
        <f>MAX(HTS!AQ647,HTS!BY647)</f>
        <v>0</v>
      </c>
      <c r="AV638" s="367">
        <f>MAX(HTS!AR647,HTS!BZ647)</f>
        <v>0</v>
      </c>
      <c r="AW638" s="367">
        <f>MAX(HTS!AS647,HTS!CA647)</f>
        <v>0</v>
      </c>
      <c r="AX638" s="367">
        <f>MAX(HTS!AT647,HTS!CB647)</f>
        <v>0</v>
      </c>
      <c r="AY638" s="367">
        <f>MAX(HTS!AU647,HTS!CC647)</f>
        <v>0</v>
      </c>
      <c r="AZ638" s="367">
        <f>MAX(HTS!AV647,HTS!CD647)</f>
        <v>0</v>
      </c>
      <c r="BA638" s="367">
        <f>MAX(HTS!AW647,HTS!CE647)</f>
        <v>0</v>
      </c>
      <c r="BB638" s="367">
        <f>MAX(HTS!AX647,HTS!CF647)</f>
        <v>0</v>
      </c>
      <c r="BC638" s="367">
        <f>MAX(HTS!AY647,HTS!CG647)</f>
        <v>0</v>
      </c>
      <c r="BD638" s="367">
        <f>MAX(HTS!AZ647,HTS!CH647)</f>
        <v>0</v>
      </c>
      <c r="BE638" s="367">
        <f>MAX(HTS!BA647,HTS!CI647)</f>
        <v>0</v>
      </c>
      <c r="BF638" s="367">
        <f>MAX(HTS!BB647,HTS!CJ647)</f>
        <v>0</v>
      </c>
      <c r="BG638" s="367">
        <f>MAX(COUNTIF(HTS!BC647,"Sim"),COUNTIF(HTS!CK647,"Sim"))</f>
        <v>0</v>
      </c>
      <c r="BH638" s="342"/>
      <c r="BI638" s="367">
        <f>Tracoma!Q650</f>
        <v>0</v>
      </c>
      <c r="BJ638" s="367">
        <f>Tracoma!AK650</f>
        <v>0</v>
      </c>
      <c r="BK638" s="367">
        <f>Tracoma!AL650</f>
        <v>0</v>
      </c>
      <c r="BL638" s="367">
        <f>Tracoma!AN650</f>
        <v>0</v>
      </c>
      <c r="BM638" s="367">
        <f>Tracoma!AO650</f>
        <v>0</v>
      </c>
      <c r="BN638" s="367">
        <f>Tracoma!AT650</f>
        <v>0</v>
      </c>
      <c r="BO638" s="367">
        <f>Tracoma!AU650</f>
        <v>0</v>
      </c>
      <c r="BP638" s="367">
        <f>Tracoma!AV650</f>
        <v>0</v>
      </c>
      <c r="BQ638" s="367">
        <f>Tracoma!AW650</f>
        <v>0</v>
      </c>
      <c r="BR638" s="367">
        <f>COUNTIF(Tracoma!AX650,"Sim")</f>
        <v>0</v>
      </c>
      <c r="BS638" s="342"/>
      <c r="BT638" s="367">
        <f t="shared" si="103"/>
        <v>0</v>
      </c>
      <c r="BU638" s="367">
        <f t="shared" si="104"/>
        <v>0</v>
      </c>
      <c r="BV638" s="367">
        <f t="shared" si="105"/>
        <v>0</v>
      </c>
      <c r="BW638" s="367">
        <f t="shared" si="106"/>
        <v>0</v>
      </c>
      <c r="BX638" s="367">
        <f t="shared" si="107"/>
        <v>0</v>
      </c>
      <c r="BY638" s="367">
        <f t="shared" si="110"/>
        <v>0</v>
      </c>
      <c r="BZ638" s="367">
        <f t="shared" si="111"/>
        <v>0</v>
      </c>
      <c r="CA638" s="367">
        <f t="shared" si="112"/>
        <v>0</v>
      </c>
      <c r="CB638" s="367">
        <f t="shared" si="108"/>
        <v>0</v>
      </c>
      <c r="CC638" s="367">
        <f t="shared" si="109"/>
        <v>0</v>
      </c>
    </row>
    <row r="639" spans="2:81" x14ac:dyDescent="0.25">
      <c r="B639" s="150">
        <f>Demografia!B647</f>
        <v>0</v>
      </c>
      <c r="C639" s="150">
        <f>Demografia!C647</f>
        <v>0</v>
      </c>
      <c r="D639" s="151">
        <f>Demografia!D647</f>
        <v>0</v>
      </c>
      <c r="E639" s="56"/>
      <c r="F639" s="151">
        <f>FL!M646</f>
        <v>0</v>
      </c>
      <c r="G639" s="151">
        <f>FL!AE646</f>
        <v>0</v>
      </c>
      <c r="H639" s="151">
        <f>FL!AF646</f>
        <v>0</v>
      </c>
      <c r="I639" s="151">
        <f>FL!AH646</f>
        <v>0</v>
      </c>
      <c r="J639" s="151">
        <f>FL!AI646</f>
        <v>0</v>
      </c>
      <c r="K639" s="151">
        <f>FL!AK646</f>
        <v>0</v>
      </c>
      <c r="L639" s="151">
        <f>FL!AM646</f>
        <v>0</v>
      </c>
      <c r="M639" s="151">
        <f>FL!AN646</f>
        <v>0</v>
      </c>
      <c r="N639" s="151">
        <f>FL!AO646</f>
        <v>0</v>
      </c>
      <c r="O639" s="151">
        <f>FL!AP646</f>
        <v>0</v>
      </c>
      <c r="P639" s="151">
        <f>FL!AQ646</f>
        <v>0</v>
      </c>
      <c r="Q639" s="151">
        <f>COUNTIF(FL!AR646,"Sim")</f>
        <v>0</v>
      </c>
      <c r="R639" s="56"/>
      <c r="S639" s="151">
        <f>Onco!K646</f>
        <v>0</v>
      </c>
      <c r="T639" s="151">
        <f>MAX(Onco!AB646,Onco!BA646)</f>
        <v>0</v>
      </c>
      <c r="U639" s="151">
        <f>MAX(Onco!AC646,Onco!BB646)</f>
        <v>0</v>
      </c>
      <c r="V639" s="151">
        <f>MAX(Onco!AE646,Onco!BD646)</f>
        <v>0</v>
      </c>
      <c r="W639" s="151">
        <f>MAX(Onco!AF646,Onco!BE646)</f>
        <v>0</v>
      </c>
      <c r="X639" s="151">
        <f>MAX(Onco!AG646,Onco!BF646)</f>
        <v>0</v>
      </c>
      <c r="Y639" s="151">
        <f>MAX(Onco!AH646,Onco!BG646)</f>
        <v>0</v>
      </c>
      <c r="Z639" s="151">
        <f>MAX(Onco!AI646,Onco!BH646)</f>
        <v>0</v>
      </c>
      <c r="AA639" s="151">
        <f>MAX(Onco!AJ646,Onco!BI646)</f>
        <v>0</v>
      </c>
      <c r="AB639" s="151">
        <f>MAX(COUNTIF(Onco!AK646,"Sim"),COUNTIF(Onco!BJ646,"Sim"))</f>
        <v>0</v>
      </c>
      <c r="AC639" s="56"/>
      <c r="AD639" s="151">
        <f>Schisto!P648</f>
        <v>0</v>
      </c>
      <c r="AE639" s="151">
        <f>Schisto!AI648</f>
        <v>0</v>
      </c>
      <c r="AF639" s="151">
        <f>Schisto!AJ648</f>
        <v>0</v>
      </c>
      <c r="AG639" s="151">
        <f>Schisto!AN648</f>
        <v>0</v>
      </c>
      <c r="AH639" s="151">
        <f>Schisto!AO648</f>
        <v>0</v>
      </c>
      <c r="AI639" s="151">
        <f>Schisto!AT648</f>
        <v>0</v>
      </c>
      <c r="AJ639" s="151">
        <f>Schisto!AU648</f>
        <v>0</v>
      </c>
      <c r="AK639" s="151">
        <f>Schisto!AV648</f>
        <v>0</v>
      </c>
      <c r="AL639" s="151">
        <f>Schisto!AW648</f>
        <v>0</v>
      </c>
      <c r="AM639" s="151">
        <f>COUNTIF(Schisto!AX648,"Sim")</f>
        <v>0</v>
      </c>
      <c r="AN639" s="56"/>
      <c r="AO639" s="151">
        <f>HTS!P648</f>
        <v>0</v>
      </c>
      <c r="AP639" s="151">
        <f>MAX(HTS!AK648,HTS!BS648)</f>
        <v>0</v>
      </c>
      <c r="AQ639" s="151">
        <f>MAX(HTS!AL648,HTS!BT648)</f>
        <v>0</v>
      </c>
      <c r="AR639" s="151">
        <f>MAX(HTS!AM648,HTS!BU648)</f>
        <v>0</v>
      </c>
      <c r="AS639" s="151">
        <f>MAX(HTS!AN648,HTS!BV648)</f>
        <v>0</v>
      </c>
      <c r="AT639" s="151">
        <f>MAX(HTS!AO648,HTS!BW648)</f>
        <v>0</v>
      </c>
      <c r="AU639" s="151">
        <f>MAX(HTS!AQ648,HTS!BY648)</f>
        <v>0</v>
      </c>
      <c r="AV639" s="151">
        <f>MAX(HTS!AR648,HTS!BZ648)</f>
        <v>0</v>
      </c>
      <c r="AW639" s="151">
        <f>MAX(HTS!AS648,HTS!CA648)</f>
        <v>0</v>
      </c>
      <c r="AX639" s="151">
        <f>MAX(HTS!AT648,HTS!CB648)</f>
        <v>0</v>
      </c>
      <c r="AY639" s="151">
        <f>MAX(HTS!AU648,HTS!CC648)</f>
        <v>0</v>
      </c>
      <c r="AZ639" s="151">
        <f>MAX(HTS!AV648,HTS!CD648)</f>
        <v>0</v>
      </c>
      <c r="BA639" s="151">
        <f>MAX(HTS!AW648,HTS!CE648)</f>
        <v>0</v>
      </c>
      <c r="BB639" s="151">
        <f>MAX(HTS!AX648,HTS!CF648)</f>
        <v>0</v>
      </c>
      <c r="BC639" s="151">
        <f>MAX(HTS!AY648,HTS!CG648)</f>
        <v>0</v>
      </c>
      <c r="BD639" s="151">
        <f>MAX(HTS!AZ648,HTS!CH648)</f>
        <v>0</v>
      </c>
      <c r="BE639" s="151">
        <f>MAX(HTS!BA648,HTS!CI648)</f>
        <v>0</v>
      </c>
      <c r="BF639" s="151">
        <f>MAX(HTS!BB648,HTS!CJ648)</f>
        <v>0</v>
      </c>
      <c r="BG639" s="151">
        <f>MAX(COUNTIF(HTS!BC648,"Sim"),COUNTIF(HTS!CK648,"Sim"))</f>
        <v>0</v>
      </c>
      <c r="BH639" s="56"/>
      <c r="BI639" s="151">
        <f>Tracoma!Q651</f>
        <v>0</v>
      </c>
      <c r="BJ639" s="151">
        <f>Tracoma!AK651</f>
        <v>0</v>
      </c>
      <c r="BK639" s="151">
        <f>Tracoma!AL651</f>
        <v>0</v>
      </c>
      <c r="BL639" s="151">
        <f>Tracoma!AN651</f>
        <v>0</v>
      </c>
      <c r="BM639" s="151">
        <f>Tracoma!AO651</f>
        <v>0</v>
      </c>
      <c r="BN639" s="151">
        <f>Tracoma!AT651</f>
        <v>0</v>
      </c>
      <c r="BO639" s="151">
        <f>Tracoma!AU651</f>
        <v>0</v>
      </c>
      <c r="BP639" s="151">
        <f>Tracoma!AV651</f>
        <v>0</v>
      </c>
      <c r="BQ639" s="151">
        <f>Tracoma!AW651</f>
        <v>0</v>
      </c>
      <c r="BR639" s="151">
        <f>COUNTIF(Tracoma!AX651,"Sim")</f>
        <v>0</v>
      </c>
      <c r="BS639" s="56"/>
      <c r="BT639" s="151">
        <f t="shared" si="103"/>
        <v>0</v>
      </c>
      <c r="BU639" s="151">
        <f t="shared" si="104"/>
        <v>0</v>
      </c>
      <c r="BV639" s="151">
        <f t="shared" si="105"/>
        <v>0</v>
      </c>
      <c r="BW639" s="151">
        <f t="shared" si="106"/>
        <v>0</v>
      </c>
      <c r="BX639" s="151">
        <f t="shared" si="107"/>
        <v>0</v>
      </c>
      <c r="BY639" s="151">
        <f t="shared" si="110"/>
        <v>0</v>
      </c>
      <c r="BZ639" s="151">
        <f t="shared" si="111"/>
        <v>0</v>
      </c>
      <c r="CA639" s="151">
        <f t="shared" si="112"/>
        <v>0</v>
      </c>
      <c r="CB639" s="151">
        <f t="shared" si="108"/>
        <v>0</v>
      </c>
      <c r="CC639" s="151">
        <f t="shared" si="109"/>
        <v>0</v>
      </c>
    </row>
    <row r="640" spans="2:81" x14ac:dyDescent="0.25">
      <c r="B640" s="366">
        <f>Demografia!B648</f>
        <v>0</v>
      </c>
      <c r="C640" s="366">
        <f>Demografia!C648</f>
        <v>0</v>
      </c>
      <c r="D640" s="367">
        <f>Demografia!D648</f>
        <v>0</v>
      </c>
      <c r="E640" s="342"/>
      <c r="F640" s="367">
        <f>FL!M647</f>
        <v>0</v>
      </c>
      <c r="G640" s="367">
        <f>FL!AE647</f>
        <v>0</v>
      </c>
      <c r="H640" s="367">
        <f>FL!AF647</f>
        <v>0</v>
      </c>
      <c r="I640" s="367">
        <f>FL!AH647</f>
        <v>0</v>
      </c>
      <c r="J640" s="367">
        <f>FL!AI647</f>
        <v>0</v>
      </c>
      <c r="K640" s="367">
        <f>FL!AK647</f>
        <v>0</v>
      </c>
      <c r="L640" s="367">
        <f>FL!AM647</f>
        <v>0</v>
      </c>
      <c r="M640" s="367">
        <f>FL!AN647</f>
        <v>0</v>
      </c>
      <c r="N640" s="367">
        <f>FL!AO647</f>
        <v>0</v>
      </c>
      <c r="O640" s="367">
        <f>FL!AP647</f>
        <v>0</v>
      </c>
      <c r="P640" s="367">
        <f>FL!AQ647</f>
        <v>0</v>
      </c>
      <c r="Q640" s="367">
        <f>COUNTIF(FL!AR647,"Sim")</f>
        <v>0</v>
      </c>
      <c r="R640" s="342"/>
      <c r="S640" s="367">
        <f>Onco!K647</f>
        <v>0</v>
      </c>
      <c r="T640" s="367">
        <f>MAX(Onco!AB647,Onco!BA647)</f>
        <v>0</v>
      </c>
      <c r="U640" s="367">
        <f>MAX(Onco!AC647,Onco!BB647)</f>
        <v>0</v>
      </c>
      <c r="V640" s="367">
        <f>MAX(Onco!AE647,Onco!BD647)</f>
        <v>0</v>
      </c>
      <c r="W640" s="367">
        <f>MAX(Onco!AF647,Onco!BE647)</f>
        <v>0</v>
      </c>
      <c r="X640" s="367">
        <f>MAX(Onco!AG647,Onco!BF647)</f>
        <v>0</v>
      </c>
      <c r="Y640" s="367">
        <f>MAX(Onco!AH647,Onco!BG647)</f>
        <v>0</v>
      </c>
      <c r="Z640" s="367">
        <f>MAX(Onco!AI647,Onco!BH647)</f>
        <v>0</v>
      </c>
      <c r="AA640" s="367">
        <f>MAX(Onco!AJ647,Onco!BI647)</f>
        <v>0</v>
      </c>
      <c r="AB640" s="367">
        <f>MAX(COUNTIF(Onco!AK647,"Sim"),COUNTIF(Onco!BJ647,"Sim"))</f>
        <v>0</v>
      </c>
      <c r="AC640" s="342"/>
      <c r="AD640" s="367">
        <f>Schisto!P649</f>
        <v>0</v>
      </c>
      <c r="AE640" s="367">
        <f>Schisto!AI649</f>
        <v>0</v>
      </c>
      <c r="AF640" s="367">
        <f>Schisto!AJ649</f>
        <v>0</v>
      </c>
      <c r="AG640" s="367">
        <f>Schisto!AN649</f>
        <v>0</v>
      </c>
      <c r="AH640" s="367">
        <f>Schisto!AO649</f>
        <v>0</v>
      </c>
      <c r="AI640" s="367">
        <f>Schisto!AT649</f>
        <v>0</v>
      </c>
      <c r="AJ640" s="367">
        <f>Schisto!AU649</f>
        <v>0</v>
      </c>
      <c r="AK640" s="367">
        <f>Schisto!AV649</f>
        <v>0</v>
      </c>
      <c r="AL640" s="367">
        <f>Schisto!AW649</f>
        <v>0</v>
      </c>
      <c r="AM640" s="367">
        <f>COUNTIF(Schisto!AX649,"Sim")</f>
        <v>0</v>
      </c>
      <c r="AN640" s="342"/>
      <c r="AO640" s="367">
        <f>HTS!P649</f>
        <v>0</v>
      </c>
      <c r="AP640" s="367">
        <f>MAX(HTS!AK649,HTS!BS649)</f>
        <v>0</v>
      </c>
      <c r="AQ640" s="367">
        <f>MAX(HTS!AL649,HTS!BT649)</f>
        <v>0</v>
      </c>
      <c r="AR640" s="367">
        <f>MAX(HTS!AM649,HTS!BU649)</f>
        <v>0</v>
      </c>
      <c r="AS640" s="367">
        <f>MAX(HTS!AN649,HTS!BV649)</f>
        <v>0</v>
      </c>
      <c r="AT640" s="367">
        <f>MAX(HTS!AO649,HTS!BW649)</f>
        <v>0</v>
      </c>
      <c r="AU640" s="367">
        <f>MAX(HTS!AQ649,HTS!BY649)</f>
        <v>0</v>
      </c>
      <c r="AV640" s="367">
        <f>MAX(HTS!AR649,HTS!BZ649)</f>
        <v>0</v>
      </c>
      <c r="AW640" s="367">
        <f>MAX(HTS!AS649,HTS!CA649)</f>
        <v>0</v>
      </c>
      <c r="AX640" s="367">
        <f>MAX(HTS!AT649,HTS!CB649)</f>
        <v>0</v>
      </c>
      <c r="AY640" s="367">
        <f>MAX(HTS!AU649,HTS!CC649)</f>
        <v>0</v>
      </c>
      <c r="AZ640" s="367">
        <f>MAX(HTS!AV649,HTS!CD649)</f>
        <v>0</v>
      </c>
      <c r="BA640" s="367">
        <f>MAX(HTS!AW649,HTS!CE649)</f>
        <v>0</v>
      </c>
      <c r="BB640" s="367">
        <f>MAX(HTS!AX649,HTS!CF649)</f>
        <v>0</v>
      </c>
      <c r="BC640" s="367">
        <f>MAX(HTS!AY649,HTS!CG649)</f>
        <v>0</v>
      </c>
      <c r="BD640" s="367">
        <f>MAX(HTS!AZ649,HTS!CH649)</f>
        <v>0</v>
      </c>
      <c r="BE640" s="367">
        <f>MAX(HTS!BA649,HTS!CI649)</f>
        <v>0</v>
      </c>
      <c r="BF640" s="367">
        <f>MAX(HTS!BB649,HTS!CJ649)</f>
        <v>0</v>
      </c>
      <c r="BG640" s="367">
        <f>MAX(COUNTIF(HTS!BC649,"Sim"),COUNTIF(HTS!CK649,"Sim"))</f>
        <v>0</v>
      </c>
      <c r="BH640" s="342"/>
      <c r="BI640" s="367">
        <f>Tracoma!Q652</f>
        <v>0</v>
      </c>
      <c r="BJ640" s="367">
        <f>Tracoma!AK652</f>
        <v>0</v>
      </c>
      <c r="BK640" s="367">
        <f>Tracoma!AL652</f>
        <v>0</v>
      </c>
      <c r="BL640" s="367">
        <f>Tracoma!AN652</f>
        <v>0</v>
      </c>
      <c r="BM640" s="367">
        <f>Tracoma!AO652</f>
        <v>0</v>
      </c>
      <c r="BN640" s="367">
        <f>Tracoma!AT652</f>
        <v>0</v>
      </c>
      <c r="BO640" s="367">
        <f>Tracoma!AU652</f>
        <v>0</v>
      </c>
      <c r="BP640" s="367">
        <f>Tracoma!AV652</f>
        <v>0</v>
      </c>
      <c r="BQ640" s="367">
        <f>Tracoma!AW652</f>
        <v>0</v>
      </c>
      <c r="BR640" s="367">
        <f>COUNTIF(Tracoma!AX652,"Sim")</f>
        <v>0</v>
      </c>
      <c r="BS640" s="342"/>
      <c r="BT640" s="367">
        <f t="shared" si="103"/>
        <v>0</v>
      </c>
      <c r="BU640" s="367">
        <f t="shared" si="104"/>
        <v>0</v>
      </c>
      <c r="BV640" s="367">
        <f t="shared" si="105"/>
        <v>0</v>
      </c>
      <c r="BW640" s="367">
        <f t="shared" si="106"/>
        <v>0</v>
      </c>
      <c r="BX640" s="367">
        <f t="shared" si="107"/>
        <v>0</v>
      </c>
      <c r="BY640" s="367">
        <f t="shared" si="110"/>
        <v>0</v>
      </c>
      <c r="BZ640" s="367">
        <f t="shared" si="111"/>
        <v>0</v>
      </c>
      <c r="CA640" s="367">
        <f t="shared" si="112"/>
        <v>0</v>
      </c>
      <c r="CB640" s="367">
        <f t="shared" si="108"/>
        <v>0</v>
      </c>
      <c r="CC640" s="367">
        <f t="shared" si="109"/>
        <v>0</v>
      </c>
    </row>
    <row r="641" spans="2:81" x14ac:dyDescent="0.25">
      <c r="B641" s="150">
        <f>Demografia!B649</f>
        <v>0</v>
      </c>
      <c r="C641" s="150">
        <f>Demografia!C649</f>
        <v>0</v>
      </c>
      <c r="D641" s="151">
        <f>Demografia!D649</f>
        <v>0</v>
      </c>
      <c r="E641" s="56"/>
      <c r="F641" s="151">
        <f>FL!M648</f>
        <v>0</v>
      </c>
      <c r="G641" s="151">
        <f>FL!AE648</f>
        <v>0</v>
      </c>
      <c r="H641" s="151">
        <f>FL!AF648</f>
        <v>0</v>
      </c>
      <c r="I641" s="151">
        <f>FL!AH648</f>
        <v>0</v>
      </c>
      <c r="J641" s="151">
        <f>FL!AI648</f>
        <v>0</v>
      </c>
      <c r="K641" s="151">
        <f>FL!AK648</f>
        <v>0</v>
      </c>
      <c r="L641" s="151">
        <f>FL!AM648</f>
        <v>0</v>
      </c>
      <c r="M641" s="151">
        <f>FL!AN648</f>
        <v>0</v>
      </c>
      <c r="N641" s="151">
        <f>FL!AO648</f>
        <v>0</v>
      </c>
      <c r="O641" s="151">
        <f>FL!AP648</f>
        <v>0</v>
      </c>
      <c r="P641" s="151">
        <f>FL!AQ648</f>
        <v>0</v>
      </c>
      <c r="Q641" s="151">
        <f>COUNTIF(FL!AR648,"Sim")</f>
        <v>0</v>
      </c>
      <c r="R641" s="56"/>
      <c r="S641" s="151">
        <f>Onco!K648</f>
        <v>0</v>
      </c>
      <c r="T641" s="151">
        <f>MAX(Onco!AB648,Onco!BA648)</f>
        <v>0</v>
      </c>
      <c r="U641" s="151">
        <f>MAX(Onco!AC648,Onco!BB648)</f>
        <v>0</v>
      </c>
      <c r="V641" s="151">
        <f>MAX(Onco!AE648,Onco!BD648)</f>
        <v>0</v>
      </c>
      <c r="W641" s="151">
        <f>MAX(Onco!AF648,Onco!BE648)</f>
        <v>0</v>
      </c>
      <c r="X641" s="151">
        <f>MAX(Onco!AG648,Onco!BF648)</f>
        <v>0</v>
      </c>
      <c r="Y641" s="151">
        <f>MAX(Onco!AH648,Onco!BG648)</f>
        <v>0</v>
      </c>
      <c r="Z641" s="151">
        <f>MAX(Onco!AI648,Onco!BH648)</f>
        <v>0</v>
      </c>
      <c r="AA641" s="151">
        <f>MAX(Onco!AJ648,Onco!BI648)</f>
        <v>0</v>
      </c>
      <c r="AB641" s="151">
        <f>MAX(COUNTIF(Onco!AK648,"Sim"),COUNTIF(Onco!BJ648,"Sim"))</f>
        <v>0</v>
      </c>
      <c r="AC641" s="56"/>
      <c r="AD641" s="151">
        <f>Schisto!P650</f>
        <v>0</v>
      </c>
      <c r="AE641" s="151">
        <f>Schisto!AI650</f>
        <v>0</v>
      </c>
      <c r="AF641" s="151">
        <f>Schisto!AJ650</f>
        <v>0</v>
      </c>
      <c r="AG641" s="151">
        <f>Schisto!AN650</f>
        <v>0</v>
      </c>
      <c r="AH641" s="151">
        <f>Schisto!AO650</f>
        <v>0</v>
      </c>
      <c r="AI641" s="151">
        <f>Schisto!AT650</f>
        <v>0</v>
      </c>
      <c r="AJ641" s="151">
        <f>Schisto!AU650</f>
        <v>0</v>
      </c>
      <c r="AK641" s="151">
        <f>Schisto!AV650</f>
        <v>0</v>
      </c>
      <c r="AL641" s="151">
        <f>Schisto!AW650</f>
        <v>0</v>
      </c>
      <c r="AM641" s="151">
        <f>COUNTIF(Schisto!AX650,"Sim")</f>
        <v>0</v>
      </c>
      <c r="AN641" s="56"/>
      <c r="AO641" s="151">
        <f>HTS!P650</f>
        <v>0</v>
      </c>
      <c r="AP641" s="151">
        <f>MAX(HTS!AK650,HTS!BS650)</f>
        <v>0</v>
      </c>
      <c r="AQ641" s="151">
        <f>MAX(HTS!AL650,HTS!BT650)</f>
        <v>0</v>
      </c>
      <c r="AR641" s="151">
        <f>MAX(HTS!AM650,HTS!BU650)</f>
        <v>0</v>
      </c>
      <c r="AS641" s="151">
        <f>MAX(HTS!AN650,HTS!BV650)</f>
        <v>0</v>
      </c>
      <c r="AT641" s="151">
        <f>MAX(HTS!AO650,HTS!BW650)</f>
        <v>0</v>
      </c>
      <c r="AU641" s="151">
        <f>MAX(HTS!AQ650,HTS!BY650)</f>
        <v>0</v>
      </c>
      <c r="AV641" s="151">
        <f>MAX(HTS!AR650,HTS!BZ650)</f>
        <v>0</v>
      </c>
      <c r="AW641" s="151">
        <f>MAX(HTS!AS650,HTS!CA650)</f>
        <v>0</v>
      </c>
      <c r="AX641" s="151">
        <f>MAX(HTS!AT650,HTS!CB650)</f>
        <v>0</v>
      </c>
      <c r="AY641" s="151">
        <f>MAX(HTS!AU650,HTS!CC650)</f>
        <v>0</v>
      </c>
      <c r="AZ641" s="151">
        <f>MAX(HTS!AV650,HTS!CD650)</f>
        <v>0</v>
      </c>
      <c r="BA641" s="151">
        <f>MAX(HTS!AW650,HTS!CE650)</f>
        <v>0</v>
      </c>
      <c r="BB641" s="151">
        <f>MAX(HTS!AX650,HTS!CF650)</f>
        <v>0</v>
      </c>
      <c r="BC641" s="151">
        <f>MAX(HTS!AY650,HTS!CG650)</f>
        <v>0</v>
      </c>
      <c r="BD641" s="151">
        <f>MAX(HTS!AZ650,HTS!CH650)</f>
        <v>0</v>
      </c>
      <c r="BE641" s="151">
        <f>MAX(HTS!BA650,HTS!CI650)</f>
        <v>0</v>
      </c>
      <c r="BF641" s="151">
        <f>MAX(HTS!BB650,HTS!CJ650)</f>
        <v>0</v>
      </c>
      <c r="BG641" s="151">
        <f>MAX(COUNTIF(HTS!BC650,"Sim"),COUNTIF(HTS!CK650,"Sim"))</f>
        <v>0</v>
      </c>
      <c r="BH641" s="56"/>
      <c r="BI641" s="151">
        <f>Tracoma!Q653</f>
        <v>0</v>
      </c>
      <c r="BJ641" s="151">
        <f>Tracoma!AK653</f>
        <v>0</v>
      </c>
      <c r="BK641" s="151">
        <f>Tracoma!AL653</f>
        <v>0</v>
      </c>
      <c r="BL641" s="151">
        <f>Tracoma!AN653</f>
        <v>0</v>
      </c>
      <c r="BM641" s="151">
        <f>Tracoma!AO653</f>
        <v>0</v>
      </c>
      <c r="BN641" s="151">
        <f>Tracoma!AT653</f>
        <v>0</v>
      </c>
      <c r="BO641" s="151">
        <f>Tracoma!AU653</f>
        <v>0</v>
      </c>
      <c r="BP641" s="151">
        <f>Tracoma!AV653</f>
        <v>0</v>
      </c>
      <c r="BQ641" s="151">
        <f>Tracoma!AW653</f>
        <v>0</v>
      </c>
      <c r="BR641" s="151">
        <f>COUNTIF(Tracoma!AX653,"Sim")</f>
        <v>0</v>
      </c>
      <c r="BS641" s="56"/>
      <c r="BT641" s="151">
        <f t="shared" si="103"/>
        <v>0</v>
      </c>
      <c r="BU641" s="151">
        <f t="shared" si="104"/>
        <v>0</v>
      </c>
      <c r="BV641" s="151">
        <f t="shared" si="105"/>
        <v>0</v>
      </c>
      <c r="BW641" s="151">
        <f t="shared" si="106"/>
        <v>0</v>
      </c>
      <c r="BX641" s="151">
        <f t="shared" si="107"/>
        <v>0</v>
      </c>
      <c r="BY641" s="151">
        <f t="shared" si="110"/>
        <v>0</v>
      </c>
      <c r="BZ641" s="151">
        <f t="shared" si="111"/>
        <v>0</v>
      </c>
      <c r="CA641" s="151">
        <f t="shared" si="112"/>
        <v>0</v>
      </c>
      <c r="CB641" s="151">
        <f t="shared" si="108"/>
        <v>0</v>
      </c>
      <c r="CC641" s="151">
        <f t="shared" si="109"/>
        <v>0</v>
      </c>
    </row>
    <row r="642" spans="2:81" x14ac:dyDescent="0.25">
      <c r="B642" s="366">
        <f>Demografia!B650</f>
        <v>0</v>
      </c>
      <c r="C642" s="366">
        <f>Demografia!C650</f>
        <v>0</v>
      </c>
      <c r="D642" s="367">
        <f>Demografia!D650</f>
        <v>0</v>
      </c>
      <c r="E642" s="342"/>
      <c r="F642" s="367">
        <f>FL!M649</f>
        <v>0</v>
      </c>
      <c r="G642" s="367">
        <f>FL!AE649</f>
        <v>0</v>
      </c>
      <c r="H642" s="367">
        <f>FL!AF649</f>
        <v>0</v>
      </c>
      <c r="I642" s="367">
        <f>FL!AH649</f>
        <v>0</v>
      </c>
      <c r="J642" s="367">
        <f>FL!AI649</f>
        <v>0</v>
      </c>
      <c r="K642" s="367">
        <f>FL!AK649</f>
        <v>0</v>
      </c>
      <c r="L642" s="367">
        <f>FL!AM649</f>
        <v>0</v>
      </c>
      <c r="M642" s="367">
        <f>FL!AN649</f>
        <v>0</v>
      </c>
      <c r="N642" s="367">
        <f>FL!AO649</f>
        <v>0</v>
      </c>
      <c r="O642" s="367">
        <f>FL!AP649</f>
        <v>0</v>
      </c>
      <c r="P642" s="367">
        <f>FL!AQ649</f>
        <v>0</v>
      </c>
      <c r="Q642" s="367">
        <f>COUNTIF(FL!AR649,"Sim")</f>
        <v>0</v>
      </c>
      <c r="R642" s="342"/>
      <c r="S642" s="367">
        <f>Onco!K649</f>
        <v>0</v>
      </c>
      <c r="T642" s="367">
        <f>MAX(Onco!AB649,Onco!BA649)</f>
        <v>0</v>
      </c>
      <c r="U642" s="367">
        <f>MAX(Onco!AC649,Onco!BB649)</f>
        <v>0</v>
      </c>
      <c r="V642" s="367">
        <f>MAX(Onco!AE649,Onco!BD649)</f>
        <v>0</v>
      </c>
      <c r="W642" s="367">
        <f>MAX(Onco!AF649,Onco!BE649)</f>
        <v>0</v>
      </c>
      <c r="X642" s="367">
        <f>MAX(Onco!AG649,Onco!BF649)</f>
        <v>0</v>
      </c>
      <c r="Y642" s="367">
        <f>MAX(Onco!AH649,Onco!BG649)</f>
        <v>0</v>
      </c>
      <c r="Z642" s="367">
        <f>MAX(Onco!AI649,Onco!BH649)</f>
        <v>0</v>
      </c>
      <c r="AA642" s="367">
        <f>MAX(Onco!AJ649,Onco!BI649)</f>
        <v>0</v>
      </c>
      <c r="AB642" s="367">
        <f>MAX(COUNTIF(Onco!AK649,"Sim"),COUNTIF(Onco!BJ649,"Sim"))</f>
        <v>0</v>
      </c>
      <c r="AC642" s="342"/>
      <c r="AD642" s="367">
        <f>Schisto!P651</f>
        <v>0</v>
      </c>
      <c r="AE642" s="367">
        <f>Schisto!AI651</f>
        <v>0</v>
      </c>
      <c r="AF642" s="367">
        <f>Schisto!AJ651</f>
        <v>0</v>
      </c>
      <c r="AG642" s="367">
        <f>Schisto!AN651</f>
        <v>0</v>
      </c>
      <c r="AH642" s="367">
        <f>Schisto!AO651</f>
        <v>0</v>
      </c>
      <c r="AI642" s="367">
        <f>Schisto!AT651</f>
        <v>0</v>
      </c>
      <c r="AJ642" s="367">
        <f>Schisto!AU651</f>
        <v>0</v>
      </c>
      <c r="AK642" s="367">
        <f>Schisto!AV651</f>
        <v>0</v>
      </c>
      <c r="AL642" s="367">
        <f>Schisto!AW651</f>
        <v>0</v>
      </c>
      <c r="AM642" s="367">
        <f>COUNTIF(Schisto!AX651,"Sim")</f>
        <v>0</v>
      </c>
      <c r="AN642" s="342"/>
      <c r="AO642" s="367">
        <f>HTS!P651</f>
        <v>0</v>
      </c>
      <c r="AP642" s="367">
        <f>MAX(HTS!AK651,HTS!BS651)</f>
        <v>0</v>
      </c>
      <c r="AQ642" s="367">
        <f>MAX(HTS!AL651,HTS!BT651)</f>
        <v>0</v>
      </c>
      <c r="AR642" s="367">
        <f>MAX(HTS!AM651,HTS!BU651)</f>
        <v>0</v>
      </c>
      <c r="AS642" s="367">
        <f>MAX(HTS!AN651,HTS!BV651)</f>
        <v>0</v>
      </c>
      <c r="AT642" s="367">
        <f>MAX(HTS!AO651,HTS!BW651)</f>
        <v>0</v>
      </c>
      <c r="AU642" s="367">
        <f>MAX(HTS!AQ651,HTS!BY651)</f>
        <v>0</v>
      </c>
      <c r="AV642" s="367">
        <f>MAX(HTS!AR651,HTS!BZ651)</f>
        <v>0</v>
      </c>
      <c r="AW642" s="367">
        <f>MAX(HTS!AS651,HTS!CA651)</f>
        <v>0</v>
      </c>
      <c r="AX642" s="367">
        <f>MAX(HTS!AT651,HTS!CB651)</f>
        <v>0</v>
      </c>
      <c r="AY642" s="367">
        <f>MAX(HTS!AU651,HTS!CC651)</f>
        <v>0</v>
      </c>
      <c r="AZ642" s="367">
        <f>MAX(HTS!AV651,HTS!CD651)</f>
        <v>0</v>
      </c>
      <c r="BA642" s="367">
        <f>MAX(HTS!AW651,HTS!CE651)</f>
        <v>0</v>
      </c>
      <c r="BB642" s="367">
        <f>MAX(HTS!AX651,HTS!CF651)</f>
        <v>0</v>
      </c>
      <c r="BC642" s="367">
        <f>MAX(HTS!AY651,HTS!CG651)</f>
        <v>0</v>
      </c>
      <c r="BD642" s="367">
        <f>MAX(HTS!AZ651,HTS!CH651)</f>
        <v>0</v>
      </c>
      <c r="BE642" s="367">
        <f>MAX(HTS!BA651,HTS!CI651)</f>
        <v>0</v>
      </c>
      <c r="BF642" s="367">
        <f>MAX(HTS!BB651,HTS!CJ651)</f>
        <v>0</v>
      </c>
      <c r="BG642" s="367">
        <f>MAX(COUNTIF(HTS!BC651,"Sim"),COUNTIF(HTS!CK651,"Sim"))</f>
        <v>0</v>
      </c>
      <c r="BH642" s="342"/>
      <c r="BI642" s="367">
        <f>Tracoma!Q654</f>
        <v>0</v>
      </c>
      <c r="BJ642" s="367">
        <f>Tracoma!AK654</f>
        <v>0</v>
      </c>
      <c r="BK642" s="367">
        <f>Tracoma!AL654</f>
        <v>0</v>
      </c>
      <c r="BL642" s="367">
        <f>Tracoma!AN654</f>
        <v>0</v>
      </c>
      <c r="BM642" s="367">
        <f>Tracoma!AO654</f>
        <v>0</v>
      </c>
      <c r="BN642" s="367">
        <f>Tracoma!AT654</f>
        <v>0</v>
      </c>
      <c r="BO642" s="367">
        <f>Tracoma!AU654</f>
        <v>0</v>
      </c>
      <c r="BP642" s="367">
        <f>Tracoma!AV654</f>
        <v>0</v>
      </c>
      <c r="BQ642" s="367">
        <f>Tracoma!AW654</f>
        <v>0</v>
      </c>
      <c r="BR642" s="367">
        <f>COUNTIF(Tracoma!AX654,"Sim")</f>
        <v>0</v>
      </c>
      <c r="BS642" s="342"/>
      <c r="BT642" s="367">
        <f t="shared" si="103"/>
        <v>0</v>
      </c>
      <c r="BU642" s="367">
        <f t="shared" si="104"/>
        <v>0</v>
      </c>
      <c r="BV642" s="367">
        <f t="shared" si="105"/>
        <v>0</v>
      </c>
      <c r="BW642" s="367">
        <f t="shared" si="106"/>
        <v>0</v>
      </c>
      <c r="BX642" s="367">
        <f t="shared" si="107"/>
        <v>0</v>
      </c>
      <c r="BY642" s="367">
        <f t="shared" si="110"/>
        <v>0</v>
      </c>
      <c r="BZ642" s="367">
        <f t="shared" si="111"/>
        <v>0</v>
      </c>
      <c r="CA642" s="367">
        <f t="shared" si="112"/>
        <v>0</v>
      </c>
      <c r="CB642" s="367">
        <f t="shared" si="108"/>
        <v>0</v>
      </c>
      <c r="CC642" s="367">
        <f t="shared" si="109"/>
        <v>0</v>
      </c>
    </row>
    <row r="643" spans="2:81" x14ac:dyDescent="0.25">
      <c r="B643" s="150">
        <f>Demografia!B651</f>
        <v>0</v>
      </c>
      <c r="C643" s="150">
        <f>Demografia!C651</f>
        <v>0</v>
      </c>
      <c r="D643" s="151">
        <f>Demografia!D651</f>
        <v>0</v>
      </c>
      <c r="E643" s="56"/>
      <c r="F643" s="151">
        <f>FL!M650</f>
        <v>0</v>
      </c>
      <c r="G643" s="151">
        <f>FL!AE650</f>
        <v>0</v>
      </c>
      <c r="H643" s="151">
        <f>FL!AF650</f>
        <v>0</v>
      </c>
      <c r="I643" s="151">
        <f>FL!AH650</f>
        <v>0</v>
      </c>
      <c r="J643" s="151">
        <f>FL!AI650</f>
        <v>0</v>
      </c>
      <c r="K643" s="151">
        <f>FL!AK650</f>
        <v>0</v>
      </c>
      <c r="L643" s="151">
        <f>FL!AM650</f>
        <v>0</v>
      </c>
      <c r="M643" s="151">
        <f>FL!AN650</f>
        <v>0</v>
      </c>
      <c r="N643" s="151">
        <f>FL!AO650</f>
        <v>0</v>
      </c>
      <c r="O643" s="151">
        <f>FL!AP650</f>
        <v>0</v>
      </c>
      <c r="P643" s="151">
        <f>FL!AQ650</f>
        <v>0</v>
      </c>
      <c r="Q643" s="151">
        <f>COUNTIF(FL!AR650,"Sim")</f>
        <v>0</v>
      </c>
      <c r="R643" s="56"/>
      <c r="S643" s="151">
        <f>Onco!K650</f>
        <v>0</v>
      </c>
      <c r="T643" s="151">
        <f>MAX(Onco!AB650,Onco!BA650)</f>
        <v>0</v>
      </c>
      <c r="U643" s="151">
        <f>MAX(Onco!AC650,Onco!BB650)</f>
        <v>0</v>
      </c>
      <c r="V643" s="151">
        <f>MAX(Onco!AE650,Onco!BD650)</f>
        <v>0</v>
      </c>
      <c r="W643" s="151">
        <f>MAX(Onco!AF650,Onco!BE650)</f>
        <v>0</v>
      </c>
      <c r="X643" s="151">
        <f>MAX(Onco!AG650,Onco!BF650)</f>
        <v>0</v>
      </c>
      <c r="Y643" s="151">
        <f>MAX(Onco!AH650,Onco!BG650)</f>
        <v>0</v>
      </c>
      <c r="Z643" s="151">
        <f>MAX(Onco!AI650,Onco!BH650)</f>
        <v>0</v>
      </c>
      <c r="AA643" s="151">
        <f>MAX(Onco!AJ650,Onco!BI650)</f>
        <v>0</v>
      </c>
      <c r="AB643" s="151">
        <f>MAX(COUNTIF(Onco!AK650,"Sim"),COUNTIF(Onco!BJ650,"Sim"))</f>
        <v>0</v>
      </c>
      <c r="AC643" s="56"/>
      <c r="AD643" s="151">
        <f>Schisto!P652</f>
        <v>0</v>
      </c>
      <c r="AE643" s="151">
        <f>Schisto!AI652</f>
        <v>0</v>
      </c>
      <c r="AF643" s="151">
        <f>Schisto!AJ652</f>
        <v>0</v>
      </c>
      <c r="AG643" s="151">
        <f>Schisto!AN652</f>
        <v>0</v>
      </c>
      <c r="AH643" s="151">
        <f>Schisto!AO652</f>
        <v>0</v>
      </c>
      <c r="AI643" s="151">
        <f>Schisto!AT652</f>
        <v>0</v>
      </c>
      <c r="AJ643" s="151">
        <f>Schisto!AU652</f>
        <v>0</v>
      </c>
      <c r="AK643" s="151">
        <f>Schisto!AV652</f>
        <v>0</v>
      </c>
      <c r="AL643" s="151">
        <f>Schisto!AW652</f>
        <v>0</v>
      </c>
      <c r="AM643" s="151">
        <f>COUNTIF(Schisto!AX652,"Sim")</f>
        <v>0</v>
      </c>
      <c r="AN643" s="56"/>
      <c r="AO643" s="151">
        <f>HTS!P652</f>
        <v>0</v>
      </c>
      <c r="AP643" s="151">
        <f>MAX(HTS!AK652,HTS!BS652)</f>
        <v>0</v>
      </c>
      <c r="AQ643" s="151">
        <f>MAX(HTS!AL652,HTS!BT652)</f>
        <v>0</v>
      </c>
      <c r="AR643" s="151">
        <f>MAX(HTS!AM652,HTS!BU652)</f>
        <v>0</v>
      </c>
      <c r="AS643" s="151">
        <f>MAX(HTS!AN652,HTS!BV652)</f>
        <v>0</v>
      </c>
      <c r="AT643" s="151">
        <f>MAX(HTS!AO652,HTS!BW652)</f>
        <v>0</v>
      </c>
      <c r="AU643" s="151">
        <f>MAX(HTS!AQ652,HTS!BY652)</f>
        <v>0</v>
      </c>
      <c r="AV643" s="151">
        <f>MAX(HTS!AR652,HTS!BZ652)</f>
        <v>0</v>
      </c>
      <c r="AW643" s="151">
        <f>MAX(HTS!AS652,HTS!CA652)</f>
        <v>0</v>
      </c>
      <c r="AX643" s="151">
        <f>MAX(HTS!AT652,HTS!CB652)</f>
        <v>0</v>
      </c>
      <c r="AY643" s="151">
        <f>MAX(HTS!AU652,HTS!CC652)</f>
        <v>0</v>
      </c>
      <c r="AZ643" s="151">
        <f>MAX(HTS!AV652,HTS!CD652)</f>
        <v>0</v>
      </c>
      <c r="BA643" s="151">
        <f>MAX(HTS!AW652,HTS!CE652)</f>
        <v>0</v>
      </c>
      <c r="BB643" s="151">
        <f>MAX(HTS!AX652,HTS!CF652)</f>
        <v>0</v>
      </c>
      <c r="BC643" s="151">
        <f>MAX(HTS!AY652,HTS!CG652)</f>
        <v>0</v>
      </c>
      <c r="BD643" s="151">
        <f>MAX(HTS!AZ652,HTS!CH652)</f>
        <v>0</v>
      </c>
      <c r="BE643" s="151">
        <f>MAX(HTS!BA652,HTS!CI652)</f>
        <v>0</v>
      </c>
      <c r="BF643" s="151">
        <f>MAX(HTS!BB652,HTS!CJ652)</f>
        <v>0</v>
      </c>
      <c r="BG643" s="151">
        <f>MAX(COUNTIF(HTS!BC652,"Sim"),COUNTIF(HTS!CK652,"Sim"))</f>
        <v>0</v>
      </c>
      <c r="BH643" s="56"/>
      <c r="BI643" s="151">
        <f>Tracoma!Q655</f>
        <v>0</v>
      </c>
      <c r="BJ643" s="151">
        <f>Tracoma!AK655</f>
        <v>0</v>
      </c>
      <c r="BK643" s="151">
        <f>Tracoma!AL655</f>
        <v>0</v>
      </c>
      <c r="BL643" s="151">
        <f>Tracoma!AN655</f>
        <v>0</v>
      </c>
      <c r="BM643" s="151">
        <f>Tracoma!AO655</f>
        <v>0</v>
      </c>
      <c r="BN643" s="151">
        <f>Tracoma!AT655</f>
        <v>0</v>
      </c>
      <c r="BO643" s="151">
        <f>Tracoma!AU655</f>
        <v>0</v>
      </c>
      <c r="BP643" s="151">
        <f>Tracoma!AV655</f>
        <v>0</v>
      </c>
      <c r="BQ643" s="151">
        <f>Tracoma!AW655</f>
        <v>0</v>
      </c>
      <c r="BR643" s="151">
        <f>COUNTIF(Tracoma!AX655,"Sim")</f>
        <v>0</v>
      </c>
      <c r="BS643" s="56"/>
      <c r="BT643" s="151">
        <f t="shared" si="103"/>
        <v>0</v>
      </c>
      <c r="BU643" s="151">
        <f t="shared" si="104"/>
        <v>0</v>
      </c>
      <c r="BV643" s="151">
        <f t="shared" si="105"/>
        <v>0</v>
      </c>
      <c r="BW643" s="151">
        <f t="shared" si="106"/>
        <v>0</v>
      </c>
      <c r="BX643" s="151">
        <f t="shared" si="107"/>
        <v>0</v>
      </c>
      <c r="BY643" s="151">
        <f t="shared" si="110"/>
        <v>0</v>
      </c>
      <c r="BZ643" s="151">
        <f t="shared" si="111"/>
        <v>0</v>
      </c>
      <c r="CA643" s="151">
        <f t="shared" si="112"/>
        <v>0</v>
      </c>
      <c r="CB643" s="151">
        <f t="shared" si="108"/>
        <v>0</v>
      </c>
      <c r="CC643" s="151">
        <f t="shared" si="109"/>
        <v>0</v>
      </c>
    </row>
    <row r="644" spans="2:81" x14ac:dyDescent="0.25">
      <c r="B644" s="366">
        <f>Demografia!B652</f>
        <v>0</v>
      </c>
      <c r="C644" s="366">
        <f>Demografia!C652</f>
        <v>0</v>
      </c>
      <c r="D644" s="367">
        <f>Demografia!D652</f>
        <v>0</v>
      </c>
      <c r="E644" s="342"/>
      <c r="F644" s="367">
        <f>FL!M651</f>
        <v>0</v>
      </c>
      <c r="G644" s="367">
        <f>FL!AE651</f>
        <v>0</v>
      </c>
      <c r="H644" s="367">
        <f>FL!AF651</f>
        <v>0</v>
      </c>
      <c r="I644" s="367">
        <f>FL!AH651</f>
        <v>0</v>
      </c>
      <c r="J644" s="367">
        <f>FL!AI651</f>
        <v>0</v>
      </c>
      <c r="K644" s="367">
        <f>FL!AK651</f>
        <v>0</v>
      </c>
      <c r="L644" s="367">
        <f>FL!AM651</f>
        <v>0</v>
      </c>
      <c r="M644" s="367">
        <f>FL!AN651</f>
        <v>0</v>
      </c>
      <c r="N644" s="367">
        <f>FL!AO651</f>
        <v>0</v>
      </c>
      <c r="O644" s="367">
        <f>FL!AP651</f>
        <v>0</v>
      </c>
      <c r="P644" s="367">
        <f>FL!AQ651</f>
        <v>0</v>
      </c>
      <c r="Q644" s="367">
        <f>COUNTIF(FL!AR651,"Sim")</f>
        <v>0</v>
      </c>
      <c r="R644" s="342"/>
      <c r="S644" s="367">
        <f>Onco!K651</f>
        <v>0</v>
      </c>
      <c r="T644" s="367">
        <f>MAX(Onco!AB651,Onco!BA651)</f>
        <v>0</v>
      </c>
      <c r="U644" s="367">
        <f>MAX(Onco!AC651,Onco!BB651)</f>
        <v>0</v>
      </c>
      <c r="V644" s="367">
        <f>MAX(Onco!AE651,Onco!BD651)</f>
        <v>0</v>
      </c>
      <c r="W644" s="367">
        <f>MAX(Onco!AF651,Onco!BE651)</f>
        <v>0</v>
      </c>
      <c r="X644" s="367">
        <f>MAX(Onco!AG651,Onco!BF651)</f>
        <v>0</v>
      </c>
      <c r="Y644" s="367">
        <f>MAX(Onco!AH651,Onco!BG651)</f>
        <v>0</v>
      </c>
      <c r="Z644" s="367">
        <f>MAX(Onco!AI651,Onco!BH651)</f>
        <v>0</v>
      </c>
      <c r="AA644" s="367">
        <f>MAX(Onco!AJ651,Onco!BI651)</f>
        <v>0</v>
      </c>
      <c r="AB644" s="367">
        <f>MAX(COUNTIF(Onco!AK651,"Sim"),COUNTIF(Onco!BJ651,"Sim"))</f>
        <v>0</v>
      </c>
      <c r="AC644" s="342"/>
      <c r="AD644" s="367">
        <f>Schisto!P653</f>
        <v>0</v>
      </c>
      <c r="AE644" s="367">
        <f>Schisto!AI653</f>
        <v>0</v>
      </c>
      <c r="AF644" s="367">
        <f>Schisto!AJ653</f>
        <v>0</v>
      </c>
      <c r="AG644" s="367">
        <f>Schisto!AN653</f>
        <v>0</v>
      </c>
      <c r="AH644" s="367">
        <f>Schisto!AO653</f>
        <v>0</v>
      </c>
      <c r="AI644" s="367">
        <f>Schisto!AT653</f>
        <v>0</v>
      </c>
      <c r="AJ644" s="367">
        <f>Schisto!AU653</f>
        <v>0</v>
      </c>
      <c r="AK644" s="367">
        <f>Schisto!AV653</f>
        <v>0</v>
      </c>
      <c r="AL644" s="367">
        <f>Schisto!AW653</f>
        <v>0</v>
      </c>
      <c r="AM644" s="367">
        <f>COUNTIF(Schisto!AX653,"Sim")</f>
        <v>0</v>
      </c>
      <c r="AN644" s="342"/>
      <c r="AO644" s="367">
        <f>HTS!P653</f>
        <v>0</v>
      </c>
      <c r="AP644" s="367">
        <f>MAX(HTS!AK653,HTS!BS653)</f>
        <v>0</v>
      </c>
      <c r="AQ644" s="367">
        <f>MAX(HTS!AL653,HTS!BT653)</f>
        <v>0</v>
      </c>
      <c r="AR644" s="367">
        <f>MAX(HTS!AM653,HTS!BU653)</f>
        <v>0</v>
      </c>
      <c r="AS644" s="367">
        <f>MAX(HTS!AN653,HTS!BV653)</f>
        <v>0</v>
      </c>
      <c r="AT644" s="367">
        <f>MAX(HTS!AO653,HTS!BW653)</f>
        <v>0</v>
      </c>
      <c r="AU644" s="367">
        <f>MAX(HTS!AQ653,HTS!BY653)</f>
        <v>0</v>
      </c>
      <c r="AV644" s="367">
        <f>MAX(HTS!AR653,HTS!BZ653)</f>
        <v>0</v>
      </c>
      <c r="AW644" s="367">
        <f>MAX(HTS!AS653,HTS!CA653)</f>
        <v>0</v>
      </c>
      <c r="AX644" s="367">
        <f>MAX(HTS!AT653,HTS!CB653)</f>
        <v>0</v>
      </c>
      <c r="AY644" s="367">
        <f>MAX(HTS!AU653,HTS!CC653)</f>
        <v>0</v>
      </c>
      <c r="AZ644" s="367">
        <f>MAX(HTS!AV653,HTS!CD653)</f>
        <v>0</v>
      </c>
      <c r="BA644" s="367">
        <f>MAX(HTS!AW653,HTS!CE653)</f>
        <v>0</v>
      </c>
      <c r="BB644" s="367">
        <f>MAX(HTS!AX653,HTS!CF653)</f>
        <v>0</v>
      </c>
      <c r="BC644" s="367">
        <f>MAX(HTS!AY653,HTS!CG653)</f>
        <v>0</v>
      </c>
      <c r="BD644" s="367">
        <f>MAX(HTS!AZ653,HTS!CH653)</f>
        <v>0</v>
      </c>
      <c r="BE644" s="367">
        <f>MAX(HTS!BA653,HTS!CI653)</f>
        <v>0</v>
      </c>
      <c r="BF644" s="367">
        <f>MAX(HTS!BB653,HTS!CJ653)</f>
        <v>0</v>
      </c>
      <c r="BG644" s="367">
        <f>MAX(COUNTIF(HTS!BC653,"Sim"),COUNTIF(HTS!CK653,"Sim"))</f>
        <v>0</v>
      </c>
      <c r="BH644" s="342"/>
      <c r="BI644" s="367">
        <f>Tracoma!Q656</f>
        <v>0</v>
      </c>
      <c r="BJ644" s="367">
        <f>Tracoma!AK656</f>
        <v>0</v>
      </c>
      <c r="BK644" s="367">
        <f>Tracoma!AL656</f>
        <v>0</v>
      </c>
      <c r="BL644" s="367">
        <f>Tracoma!AN656</f>
        <v>0</v>
      </c>
      <c r="BM644" s="367">
        <f>Tracoma!AO656</f>
        <v>0</v>
      </c>
      <c r="BN644" s="367">
        <f>Tracoma!AT656</f>
        <v>0</v>
      </c>
      <c r="BO644" s="367">
        <f>Tracoma!AU656</f>
        <v>0</v>
      </c>
      <c r="BP644" s="367">
        <f>Tracoma!AV656</f>
        <v>0</v>
      </c>
      <c r="BQ644" s="367">
        <f>Tracoma!AW656</f>
        <v>0</v>
      </c>
      <c r="BR644" s="367">
        <f>COUNTIF(Tracoma!AX656,"Sim")</f>
        <v>0</v>
      </c>
      <c r="BS644" s="342"/>
      <c r="BT644" s="367">
        <f t="shared" si="103"/>
        <v>0</v>
      </c>
      <c r="BU644" s="367">
        <f t="shared" si="104"/>
        <v>0</v>
      </c>
      <c r="BV644" s="367">
        <f t="shared" si="105"/>
        <v>0</v>
      </c>
      <c r="BW644" s="367">
        <f t="shared" si="106"/>
        <v>0</v>
      </c>
      <c r="BX644" s="367">
        <f t="shared" si="107"/>
        <v>0</v>
      </c>
      <c r="BY644" s="367">
        <f t="shared" si="110"/>
        <v>0</v>
      </c>
      <c r="BZ644" s="367">
        <f t="shared" si="111"/>
        <v>0</v>
      </c>
      <c r="CA644" s="367">
        <f t="shared" si="112"/>
        <v>0</v>
      </c>
      <c r="CB644" s="367">
        <f t="shared" si="108"/>
        <v>0</v>
      </c>
      <c r="CC644" s="367">
        <f t="shared" si="109"/>
        <v>0</v>
      </c>
    </row>
    <row r="645" spans="2:81" x14ac:dyDescent="0.25">
      <c r="B645" s="150">
        <f>Demografia!B653</f>
        <v>0</v>
      </c>
      <c r="C645" s="150">
        <f>Demografia!C653</f>
        <v>0</v>
      </c>
      <c r="D645" s="151">
        <f>Demografia!D653</f>
        <v>0</v>
      </c>
      <c r="E645" s="56"/>
      <c r="F645" s="151">
        <f>FL!M652</f>
        <v>0</v>
      </c>
      <c r="G645" s="151">
        <f>FL!AE652</f>
        <v>0</v>
      </c>
      <c r="H645" s="151">
        <f>FL!AF652</f>
        <v>0</v>
      </c>
      <c r="I645" s="151">
        <f>FL!AH652</f>
        <v>0</v>
      </c>
      <c r="J645" s="151">
        <f>FL!AI652</f>
        <v>0</v>
      </c>
      <c r="K645" s="151">
        <f>FL!AK652</f>
        <v>0</v>
      </c>
      <c r="L645" s="151">
        <f>FL!AM652</f>
        <v>0</v>
      </c>
      <c r="M645" s="151">
        <f>FL!AN652</f>
        <v>0</v>
      </c>
      <c r="N645" s="151">
        <f>FL!AO652</f>
        <v>0</v>
      </c>
      <c r="O645" s="151">
        <f>FL!AP652</f>
        <v>0</v>
      </c>
      <c r="P645" s="151">
        <f>FL!AQ652</f>
        <v>0</v>
      </c>
      <c r="Q645" s="151">
        <f>COUNTIF(FL!AR652,"Sim")</f>
        <v>0</v>
      </c>
      <c r="R645" s="56"/>
      <c r="S645" s="151">
        <f>Onco!K652</f>
        <v>0</v>
      </c>
      <c r="T645" s="151">
        <f>MAX(Onco!AB652,Onco!BA652)</f>
        <v>0</v>
      </c>
      <c r="U645" s="151">
        <f>MAX(Onco!AC652,Onco!BB652)</f>
        <v>0</v>
      </c>
      <c r="V645" s="151">
        <f>MAX(Onco!AE652,Onco!BD652)</f>
        <v>0</v>
      </c>
      <c r="W645" s="151">
        <f>MAX(Onco!AF652,Onco!BE652)</f>
        <v>0</v>
      </c>
      <c r="X645" s="151">
        <f>MAX(Onco!AG652,Onco!BF652)</f>
        <v>0</v>
      </c>
      <c r="Y645" s="151">
        <f>MAX(Onco!AH652,Onco!BG652)</f>
        <v>0</v>
      </c>
      <c r="Z645" s="151">
        <f>MAX(Onco!AI652,Onco!BH652)</f>
        <v>0</v>
      </c>
      <c r="AA645" s="151">
        <f>MAX(Onco!AJ652,Onco!BI652)</f>
        <v>0</v>
      </c>
      <c r="AB645" s="151">
        <f>MAX(COUNTIF(Onco!AK652,"Sim"),COUNTIF(Onco!BJ652,"Sim"))</f>
        <v>0</v>
      </c>
      <c r="AC645" s="56"/>
      <c r="AD645" s="151">
        <f>Schisto!P654</f>
        <v>0</v>
      </c>
      <c r="AE645" s="151">
        <f>Schisto!AI654</f>
        <v>0</v>
      </c>
      <c r="AF645" s="151">
        <f>Schisto!AJ654</f>
        <v>0</v>
      </c>
      <c r="AG645" s="151">
        <f>Schisto!AN654</f>
        <v>0</v>
      </c>
      <c r="AH645" s="151">
        <f>Schisto!AO654</f>
        <v>0</v>
      </c>
      <c r="AI645" s="151">
        <f>Schisto!AT654</f>
        <v>0</v>
      </c>
      <c r="AJ645" s="151">
        <f>Schisto!AU654</f>
        <v>0</v>
      </c>
      <c r="AK645" s="151">
        <f>Schisto!AV654</f>
        <v>0</v>
      </c>
      <c r="AL645" s="151">
        <f>Schisto!AW654</f>
        <v>0</v>
      </c>
      <c r="AM645" s="151">
        <f>COUNTIF(Schisto!AX654,"Sim")</f>
        <v>0</v>
      </c>
      <c r="AN645" s="56"/>
      <c r="AO645" s="151">
        <f>HTS!P654</f>
        <v>0</v>
      </c>
      <c r="AP645" s="151">
        <f>MAX(HTS!AK654,HTS!BS654)</f>
        <v>0</v>
      </c>
      <c r="AQ645" s="151">
        <f>MAX(HTS!AL654,HTS!BT654)</f>
        <v>0</v>
      </c>
      <c r="AR645" s="151">
        <f>MAX(HTS!AM654,HTS!BU654)</f>
        <v>0</v>
      </c>
      <c r="AS645" s="151">
        <f>MAX(HTS!AN654,HTS!BV654)</f>
        <v>0</v>
      </c>
      <c r="AT645" s="151">
        <f>MAX(HTS!AO654,HTS!BW654)</f>
        <v>0</v>
      </c>
      <c r="AU645" s="151">
        <f>MAX(HTS!AQ654,HTS!BY654)</f>
        <v>0</v>
      </c>
      <c r="AV645" s="151">
        <f>MAX(HTS!AR654,HTS!BZ654)</f>
        <v>0</v>
      </c>
      <c r="AW645" s="151">
        <f>MAX(HTS!AS654,HTS!CA654)</f>
        <v>0</v>
      </c>
      <c r="AX645" s="151">
        <f>MAX(HTS!AT654,HTS!CB654)</f>
        <v>0</v>
      </c>
      <c r="AY645" s="151">
        <f>MAX(HTS!AU654,HTS!CC654)</f>
        <v>0</v>
      </c>
      <c r="AZ645" s="151">
        <f>MAX(HTS!AV654,HTS!CD654)</f>
        <v>0</v>
      </c>
      <c r="BA645" s="151">
        <f>MAX(HTS!AW654,HTS!CE654)</f>
        <v>0</v>
      </c>
      <c r="BB645" s="151">
        <f>MAX(HTS!AX654,HTS!CF654)</f>
        <v>0</v>
      </c>
      <c r="BC645" s="151">
        <f>MAX(HTS!AY654,HTS!CG654)</f>
        <v>0</v>
      </c>
      <c r="BD645" s="151">
        <f>MAX(HTS!AZ654,HTS!CH654)</f>
        <v>0</v>
      </c>
      <c r="BE645" s="151">
        <f>MAX(HTS!BA654,HTS!CI654)</f>
        <v>0</v>
      </c>
      <c r="BF645" s="151">
        <f>MAX(HTS!BB654,HTS!CJ654)</f>
        <v>0</v>
      </c>
      <c r="BG645" s="151">
        <f>MAX(COUNTIF(HTS!BC654,"Sim"),COUNTIF(HTS!CK654,"Sim"))</f>
        <v>0</v>
      </c>
      <c r="BH645" s="56"/>
      <c r="BI645" s="151">
        <f>Tracoma!Q657</f>
        <v>0</v>
      </c>
      <c r="BJ645" s="151">
        <f>Tracoma!AK657</f>
        <v>0</v>
      </c>
      <c r="BK645" s="151">
        <f>Tracoma!AL657</f>
        <v>0</v>
      </c>
      <c r="BL645" s="151">
        <f>Tracoma!AN657</f>
        <v>0</v>
      </c>
      <c r="BM645" s="151">
        <f>Tracoma!AO657</f>
        <v>0</v>
      </c>
      <c r="BN645" s="151">
        <f>Tracoma!AT657</f>
        <v>0</v>
      </c>
      <c r="BO645" s="151">
        <f>Tracoma!AU657</f>
        <v>0</v>
      </c>
      <c r="BP645" s="151">
        <f>Tracoma!AV657</f>
        <v>0</v>
      </c>
      <c r="BQ645" s="151">
        <f>Tracoma!AW657</f>
        <v>0</v>
      </c>
      <c r="BR645" s="151">
        <f>COUNTIF(Tracoma!AX657,"Sim")</f>
        <v>0</v>
      </c>
      <c r="BS645" s="56"/>
      <c r="BT645" s="151">
        <f t="shared" si="103"/>
        <v>0</v>
      </c>
      <c r="BU645" s="151">
        <f t="shared" si="104"/>
        <v>0</v>
      </c>
      <c r="BV645" s="151">
        <f t="shared" si="105"/>
        <v>0</v>
      </c>
      <c r="BW645" s="151">
        <f t="shared" si="106"/>
        <v>0</v>
      </c>
      <c r="BX645" s="151">
        <f t="shared" si="107"/>
        <v>0</v>
      </c>
      <c r="BY645" s="151">
        <f t="shared" si="110"/>
        <v>0</v>
      </c>
      <c r="BZ645" s="151">
        <f t="shared" si="111"/>
        <v>0</v>
      </c>
      <c r="CA645" s="151">
        <f t="shared" si="112"/>
        <v>0</v>
      </c>
      <c r="CB645" s="151">
        <f t="shared" si="108"/>
        <v>0</v>
      </c>
      <c r="CC645" s="151">
        <f t="shared" si="109"/>
        <v>0</v>
      </c>
    </row>
    <row r="646" spans="2:81" x14ac:dyDescent="0.25">
      <c r="B646" s="366">
        <f>Demografia!B654</f>
        <v>0</v>
      </c>
      <c r="C646" s="366">
        <f>Demografia!C654</f>
        <v>0</v>
      </c>
      <c r="D646" s="367">
        <f>Demografia!D654</f>
        <v>0</v>
      </c>
      <c r="E646" s="342"/>
      <c r="F646" s="367">
        <f>FL!M653</f>
        <v>0</v>
      </c>
      <c r="G646" s="367">
        <f>FL!AE653</f>
        <v>0</v>
      </c>
      <c r="H646" s="367">
        <f>FL!AF653</f>
        <v>0</v>
      </c>
      <c r="I646" s="367">
        <f>FL!AH653</f>
        <v>0</v>
      </c>
      <c r="J646" s="367">
        <f>FL!AI653</f>
        <v>0</v>
      </c>
      <c r="K646" s="367">
        <f>FL!AK653</f>
        <v>0</v>
      </c>
      <c r="L646" s="367">
        <f>FL!AM653</f>
        <v>0</v>
      </c>
      <c r="M646" s="367">
        <f>FL!AN653</f>
        <v>0</v>
      </c>
      <c r="N646" s="367">
        <f>FL!AO653</f>
        <v>0</v>
      </c>
      <c r="O646" s="367">
        <f>FL!AP653</f>
        <v>0</v>
      </c>
      <c r="P646" s="367">
        <f>FL!AQ653</f>
        <v>0</v>
      </c>
      <c r="Q646" s="367">
        <f>COUNTIF(FL!AR653,"Sim")</f>
        <v>0</v>
      </c>
      <c r="R646" s="342"/>
      <c r="S646" s="367">
        <f>Onco!K653</f>
        <v>0</v>
      </c>
      <c r="T646" s="367">
        <f>MAX(Onco!AB653,Onco!BA653)</f>
        <v>0</v>
      </c>
      <c r="U646" s="367">
        <f>MAX(Onco!AC653,Onco!BB653)</f>
        <v>0</v>
      </c>
      <c r="V646" s="367">
        <f>MAX(Onco!AE653,Onco!BD653)</f>
        <v>0</v>
      </c>
      <c r="W646" s="367">
        <f>MAX(Onco!AF653,Onco!BE653)</f>
        <v>0</v>
      </c>
      <c r="X646" s="367">
        <f>MAX(Onco!AG653,Onco!BF653)</f>
        <v>0</v>
      </c>
      <c r="Y646" s="367">
        <f>MAX(Onco!AH653,Onco!BG653)</f>
        <v>0</v>
      </c>
      <c r="Z646" s="367">
        <f>MAX(Onco!AI653,Onco!BH653)</f>
        <v>0</v>
      </c>
      <c r="AA646" s="367">
        <f>MAX(Onco!AJ653,Onco!BI653)</f>
        <v>0</v>
      </c>
      <c r="AB646" s="367">
        <f>MAX(COUNTIF(Onco!AK653,"Sim"),COUNTIF(Onco!BJ653,"Sim"))</f>
        <v>0</v>
      </c>
      <c r="AC646" s="342"/>
      <c r="AD646" s="367">
        <f>Schisto!P655</f>
        <v>0</v>
      </c>
      <c r="AE646" s="367">
        <f>Schisto!AI655</f>
        <v>0</v>
      </c>
      <c r="AF646" s="367">
        <f>Schisto!AJ655</f>
        <v>0</v>
      </c>
      <c r="AG646" s="367">
        <f>Schisto!AN655</f>
        <v>0</v>
      </c>
      <c r="AH646" s="367">
        <f>Schisto!AO655</f>
        <v>0</v>
      </c>
      <c r="AI646" s="367">
        <f>Schisto!AT655</f>
        <v>0</v>
      </c>
      <c r="AJ646" s="367">
        <f>Schisto!AU655</f>
        <v>0</v>
      </c>
      <c r="AK646" s="367">
        <f>Schisto!AV655</f>
        <v>0</v>
      </c>
      <c r="AL646" s="367">
        <f>Schisto!AW655</f>
        <v>0</v>
      </c>
      <c r="AM646" s="367">
        <f>COUNTIF(Schisto!AX655,"Sim")</f>
        <v>0</v>
      </c>
      <c r="AN646" s="342"/>
      <c r="AO646" s="367">
        <f>HTS!P655</f>
        <v>0</v>
      </c>
      <c r="AP646" s="367">
        <f>MAX(HTS!AK655,HTS!BS655)</f>
        <v>0</v>
      </c>
      <c r="AQ646" s="367">
        <f>MAX(HTS!AL655,HTS!BT655)</f>
        <v>0</v>
      </c>
      <c r="AR646" s="367">
        <f>MAX(HTS!AM655,HTS!BU655)</f>
        <v>0</v>
      </c>
      <c r="AS646" s="367">
        <f>MAX(HTS!AN655,HTS!BV655)</f>
        <v>0</v>
      </c>
      <c r="AT646" s="367">
        <f>MAX(HTS!AO655,HTS!BW655)</f>
        <v>0</v>
      </c>
      <c r="AU646" s="367">
        <f>MAX(HTS!AQ655,HTS!BY655)</f>
        <v>0</v>
      </c>
      <c r="AV646" s="367">
        <f>MAX(HTS!AR655,HTS!BZ655)</f>
        <v>0</v>
      </c>
      <c r="AW646" s="367">
        <f>MAX(HTS!AS655,HTS!CA655)</f>
        <v>0</v>
      </c>
      <c r="AX646" s="367">
        <f>MAX(HTS!AT655,HTS!CB655)</f>
        <v>0</v>
      </c>
      <c r="AY646" s="367">
        <f>MAX(HTS!AU655,HTS!CC655)</f>
        <v>0</v>
      </c>
      <c r="AZ646" s="367">
        <f>MAX(HTS!AV655,HTS!CD655)</f>
        <v>0</v>
      </c>
      <c r="BA646" s="367">
        <f>MAX(HTS!AW655,HTS!CE655)</f>
        <v>0</v>
      </c>
      <c r="BB646" s="367">
        <f>MAX(HTS!AX655,HTS!CF655)</f>
        <v>0</v>
      </c>
      <c r="BC646" s="367">
        <f>MAX(HTS!AY655,HTS!CG655)</f>
        <v>0</v>
      </c>
      <c r="BD646" s="367">
        <f>MAX(HTS!AZ655,HTS!CH655)</f>
        <v>0</v>
      </c>
      <c r="BE646" s="367">
        <f>MAX(HTS!BA655,HTS!CI655)</f>
        <v>0</v>
      </c>
      <c r="BF646" s="367">
        <f>MAX(HTS!BB655,HTS!CJ655)</f>
        <v>0</v>
      </c>
      <c r="BG646" s="367">
        <f>MAX(COUNTIF(HTS!BC655,"Sim"),COUNTIF(HTS!CK655,"Sim"))</f>
        <v>0</v>
      </c>
      <c r="BH646" s="342"/>
      <c r="BI646" s="367">
        <f>Tracoma!Q658</f>
        <v>0</v>
      </c>
      <c r="BJ646" s="367">
        <f>Tracoma!AK658</f>
        <v>0</v>
      </c>
      <c r="BK646" s="367">
        <f>Tracoma!AL658</f>
        <v>0</v>
      </c>
      <c r="BL646" s="367">
        <f>Tracoma!AN658</f>
        <v>0</v>
      </c>
      <c r="BM646" s="367">
        <f>Tracoma!AO658</f>
        <v>0</v>
      </c>
      <c r="BN646" s="367">
        <f>Tracoma!AT658</f>
        <v>0</v>
      </c>
      <c r="BO646" s="367">
        <f>Tracoma!AU658</f>
        <v>0</v>
      </c>
      <c r="BP646" s="367">
        <f>Tracoma!AV658</f>
        <v>0</v>
      </c>
      <c r="BQ646" s="367">
        <f>Tracoma!AW658</f>
        <v>0</v>
      </c>
      <c r="BR646" s="367">
        <f>COUNTIF(Tracoma!AX658,"Sim")</f>
        <v>0</v>
      </c>
      <c r="BS646" s="342"/>
      <c r="BT646" s="367">
        <f t="shared" si="103"/>
        <v>0</v>
      </c>
      <c r="BU646" s="367">
        <f t="shared" si="104"/>
        <v>0</v>
      </c>
      <c r="BV646" s="367">
        <f t="shared" si="105"/>
        <v>0</v>
      </c>
      <c r="BW646" s="367">
        <f t="shared" si="106"/>
        <v>0</v>
      </c>
      <c r="BX646" s="367">
        <f t="shared" si="107"/>
        <v>0</v>
      </c>
      <c r="BY646" s="367">
        <f t="shared" si="110"/>
        <v>0</v>
      </c>
      <c r="BZ646" s="367">
        <f t="shared" si="111"/>
        <v>0</v>
      </c>
      <c r="CA646" s="367">
        <f t="shared" si="112"/>
        <v>0</v>
      </c>
      <c r="CB646" s="367">
        <f t="shared" si="108"/>
        <v>0</v>
      </c>
      <c r="CC646" s="367">
        <f t="shared" si="109"/>
        <v>0</v>
      </c>
    </row>
    <row r="647" spans="2:81" x14ac:dyDescent="0.25">
      <c r="B647" s="150">
        <f>Demografia!B655</f>
        <v>0</v>
      </c>
      <c r="C647" s="150">
        <f>Demografia!C655</f>
        <v>0</v>
      </c>
      <c r="D647" s="151">
        <f>Demografia!D655</f>
        <v>0</v>
      </c>
      <c r="E647" s="56"/>
      <c r="F647" s="151">
        <f>FL!M654</f>
        <v>0</v>
      </c>
      <c r="G647" s="151">
        <f>FL!AE654</f>
        <v>0</v>
      </c>
      <c r="H647" s="151">
        <f>FL!AF654</f>
        <v>0</v>
      </c>
      <c r="I647" s="151">
        <f>FL!AH654</f>
        <v>0</v>
      </c>
      <c r="J647" s="151">
        <f>FL!AI654</f>
        <v>0</v>
      </c>
      <c r="K647" s="151">
        <f>FL!AK654</f>
        <v>0</v>
      </c>
      <c r="L647" s="151">
        <f>FL!AM654</f>
        <v>0</v>
      </c>
      <c r="M647" s="151">
        <f>FL!AN654</f>
        <v>0</v>
      </c>
      <c r="N647" s="151">
        <f>FL!AO654</f>
        <v>0</v>
      </c>
      <c r="O647" s="151">
        <f>FL!AP654</f>
        <v>0</v>
      </c>
      <c r="P647" s="151">
        <f>FL!AQ654</f>
        <v>0</v>
      </c>
      <c r="Q647" s="151">
        <f>COUNTIF(FL!AR654,"Sim")</f>
        <v>0</v>
      </c>
      <c r="R647" s="56"/>
      <c r="S647" s="151">
        <f>Onco!K654</f>
        <v>0</v>
      </c>
      <c r="T647" s="151">
        <f>MAX(Onco!AB654,Onco!BA654)</f>
        <v>0</v>
      </c>
      <c r="U647" s="151">
        <f>MAX(Onco!AC654,Onco!BB654)</f>
        <v>0</v>
      </c>
      <c r="V647" s="151">
        <f>MAX(Onco!AE654,Onco!BD654)</f>
        <v>0</v>
      </c>
      <c r="W647" s="151">
        <f>MAX(Onco!AF654,Onco!BE654)</f>
        <v>0</v>
      </c>
      <c r="X647" s="151">
        <f>MAX(Onco!AG654,Onco!BF654)</f>
        <v>0</v>
      </c>
      <c r="Y647" s="151">
        <f>MAX(Onco!AH654,Onco!BG654)</f>
        <v>0</v>
      </c>
      <c r="Z647" s="151">
        <f>MAX(Onco!AI654,Onco!BH654)</f>
        <v>0</v>
      </c>
      <c r="AA647" s="151">
        <f>MAX(Onco!AJ654,Onco!BI654)</f>
        <v>0</v>
      </c>
      <c r="AB647" s="151">
        <f>MAX(COUNTIF(Onco!AK654,"Sim"),COUNTIF(Onco!BJ654,"Sim"))</f>
        <v>0</v>
      </c>
      <c r="AC647" s="56"/>
      <c r="AD647" s="151">
        <f>Schisto!P656</f>
        <v>0</v>
      </c>
      <c r="AE647" s="151">
        <f>Schisto!AI656</f>
        <v>0</v>
      </c>
      <c r="AF647" s="151">
        <f>Schisto!AJ656</f>
        <v>0</v>
      </c>
      <c r="AG647" s="151">
        <f>Schisto!AN656</f>
        <v>0</v>
      </c>
      <c r="AH647" s="151">
        <f>Schisto!AO656</f>
        <v>0</v>
      </c>
      <c r="AI647" s="151">
        <f>Schisto!AT656</f>
        <v>0</v>
      </c>
      <c r="AJ647" s="151">
        <f>Schisto!AU656</f>
        <v>0</v>
      </c>
      <c r="AK647" s="151">
        <f>Schisto!AV656</f>
        <v>0</v>
      </c>
      <c r="AL647" s="151">
        <f>Schisto!AW656</f>
        <v>0</v>
      </c>
      <c r="AM647" s="151">
        <f>COUNTIF(Schisto!AX656,"Sim")</f>
        <v>0</v>
      </c>
      <c r="AN647" s="56"/>
      <c r="AO647" s="151">
        <f>HTS!P656</f>
        <v>0</v>
      </c>
      <c r="AP647" s="151">
        <f>MAX(HTS!AK656,HTS!BS656)</f>
        <v>0</v>
      </c>
      <c r="AQ647" s="151">
        <f>MAX(HTS!AL656,HTS!BT656)</f>
        <v>0</v>
      </c>
      <c r="AR647" s="151">
        <f>MAX(HTS!AM656,HTS!BU656)</f>
        <v>0</v>
      </c>
      <c r="AS647" s="151">
        <f>MAX(HTS!AN656,HTS!BV656)</f>
        <v>0</v>
      </c>
      <c r="AT647" s="151">
        <f>MAX(HTS!AO656,HTS!BW656)</f>
        <v>0</v>
      </c>
      <c r="AU647" s="151">
        <f>MAX(HTS!AQ656,HTS!BY656)</f>
        <v>0</v>
      </c>
      <c r="AV647" s="151">
        <f>MAX(HTS!AR656,HTS!BZ656)</f>
        <v>0</v>
      </c>
      <c r="AW647" s="151">
        <f>MAX(HTS!AS656,HTS!CA656)</f>
        <v>0</v>
      </c>
      <c r="AX647" s="151">
        <f>MAX(HTS!AT656,HTS!CB656)</f>
        <v>0</v>
      </c>
      <c r="AY647" s="151">
        <f>MAX(HTS!AU656,HTS!CC656)</f>
        <v>0</v>
      </c>
      <c r="AZ647" s="151">
        <f>MAX(HTS!AV656,HTS!CD656)</f>
        <v>0</v>
      </c>
      <c r="BA647" s="151">
        <f>MAX(HTS!AW656,HTS!CE656)</f>
        <v>0</v>
      </c>
      <c r="BB647" s="151">
        <f>MAX(HTS!AX656,HTS!CF656)</f>
        <v>0</v>
      </c>
      <c r="BC647" s="151">
        <f>MAX(HTS!AY656,HTS!CG656)</f>
        <v>0</v>
      </c>
      <c r="BD647" s="151">
        <f>MAX(HTS!AZ656,HTS!CH656)</f>
        <v>0</v>
      </c>
      <c r="BE647" s="151">
        <f>MAX(HTS!BA656,HTS!CI656)</f>
        <v>0</v>
      </c>
      <c r="BF647" s="151">
        <f>MAX(HTS!BB656,HTS!CJ656)</f>
        <v>0</v>
      </c>
      <c r="BG647" s="151">
        <f>MAX(COUNTIF(HTS!BC656,"Sim"),COUNTIF(HTS!CK656,"Sim"))</f>
        <v>0</v>
      </c>
      <c r="BH647" s="56"/>
      <c r="BI647" s="151">
        <f>Tracoma!Q659</f>
        <v>0</v>
      </c>
      <c r="BJ647" s="151">
        <f>Tracoma!AK659</f>
        <v>0</v>
      </c>
      <c r="BK647" s="151">
        <f>Tracoma!AL659</f>
        <v>0</v>
      </c>
      <c r="BL647" s="151">
        <f>Tracoma!AN659</f>
        <v>0</v>
      </c>
      <c r="BM647" s="151">
        <f>Tracoma!AO659</f>
        <v>0</v>
      </c>
      <c r="BN647" s="151">
        <f>Tracoma!AT659</f>
        <v>0</v>
      </c>
      <c r="BO647" s="151">
        <f>Tracoma!AU659</f>
        <v>0</v>
      </c>
      <c r="BP647" s="151">
        <f>Tracoma!AV659</f>
        <v>0</v>
      </c>
      <c r="BQ647" s="151">
        <f>Tracoma!AW659</f>
        <v>0</v>
      </c>
      <c r="BR647" s="151">
        <f>COUNTIF(Tracoma!AX659,"Sim")</f>
        <v>0</v>
      </c>
      <c r="BS647" s="56"/>
      <c r="BT647" s="151">
        <f t="shared" si="103"/>
        <v>0</v>
      </c>
      <c r="BU647" s="151">
        <f t="shared" si="104"/>
        <v>0</v>
      </c>
      <c r="BV647" s="151">
        <f t="shared" si="105"/>
        <v>0</v>
      </c>
      <c r="BW647" s="151">
        <f t="shared" si="106"/>
        <v>0</v>
      </c>
      <c r="BX647" s="151">
        <f t="shared" si="107"/>
        <v>0</v>
      </c>
      <c r="BY647" s="151">
        <f t="shared" si="110"/>
        <v>0</v>
      </c>
      <c r="BZ647" s="151">
        <f t="shared" si="111"/>
        <v>0</v>
      </c>
      <c r="CA647" s="151">
        <f t="shared" si="112"/>
        <v>0</v>
      </c>
      <c r="CB647" s="151">
        <f t="shared" si="108"/>
        <v>0</v>
      </c>
      <c r="CC647" s="151">
        <f t="shared" si="109"/>
        <v>0</v>
      </c>
    </row>
    <row r="648" spans="2:81" x14ac:dyDescent="0.25">
      <c r="B648" s="366">
        <f>Demografia!B656</f>
        <v>0</v>
      </c>
      <c r="C648" s="366">
        <f>Demografia!C656</f>
        <v>0</v>
      </c>
      <c r="D648" s="367">
        <f>Demografia!D656</f>
        <v>0</v>
      </c>
      <c r="E648" s="342"/>
      <c r="F648" s="367">
        <f>FL!M655</f>
        <v>0</v>
      </c>
      <c r="G648" s="367">
        <f>FL!AE655</f>
        <v>0</v>
      </c>
      <c r="H648" s="367">
        <f>FL!AF655</f>
        <v>0</v>
      </c>
      <c r="I648" s="367">
        <f>FL!AH655</f>
        <v>0</v>
      </c>
      <c r="J648" s="367">
        <f>FL!AI655</f>
        <v>0</v>
      </c>
      <c r="K648" s="367">
        <f>FL!AK655</f>
        <v>0</v>
      </c>
      <c r="L648" s="367">
        <f>FL!AM655</f>
        <v>0</v>
      </c>
      <c r="M648" s="367">
        <f>FL!AN655</f>
        <v>0</v>
      </c>
      <c r="N648" s="367">
        <f>FL!AO655</f>
        <v>0</v>
      </c>
      <c r="O648" s="367">
        <f>FL!AP655</f>
        <v>0</v>
      </c>
      <c r="P648" s="367">
        <f>FL!AQ655</f>
        <v>0</v>
      </c>
      <c r="Q648" s="367">
        <f>COUNTIF(FL!AR655,"Sim")</f>
        <v>0</v>
      </c>
      <c r="R648" s="342"/>
      <c r="S648" s="367">
        <f>Onco!K655</f>
        <v>0</v>
      </c>
      <c r="T648" s="367">
        <f>MAX(Onco!AB655,Onco!BA655)</f>
        <v>0</v>
      </c>
      <c r="U648" s="367">
        <f>MAX(Onco!AC655,Onco!BB655)</f>
        <v>0</v>
      </c>
      <c r="V648" s="367">
        <f>MAX(Onco!AE655,Onco!BD655)</f>
        <v>0</v>
      </c>
      <c r="W648" s="367">
        <f>MAX(Onco!AF655,Onco!BE655)</f>
        <v>0</v>
      </c>
      <c r="X648" s="367">
        <f>MAX(Onco!AG655,Onco!BF655)</f>
        <v>0</v>
      </c>
      <c r="Y648" s="367">
        <f>MAX(Onco!AH655,Onco!BG655)</f>
        <v>0</v>
      </c>
      <c r="Z648" s="367">
        <f>MAX(Onco!AI655,Onco!BH655)</f>
        <v>0</v>
      </c>
      <c r="AA648" s="367">
        <f>MAX(Onco!AJ655,Onco!BI655)</f>
        <v>0</v>
      </c>
      <c r="AB648" s="367">
        <f>MAX(COUNTIF(Onco!AK655,"Sim"),COUNTIF(Onco!BJ655,"Sim"))</f>
        <v>0</v>
      </c>
      <c r="AC648" s="342"/>
      <c r="AD648" s="367">
        <f>Schisto!P657</f>
        <v>0</v>
      </c>
      <c r="AE648" s="367">
        <f>Schisto!AI657</f>
        <v>0</v>
      </c>
      <c r="AF648" s="367">
        <f>Schisto!AJ657</f>
        <v>0</v>
      </c>
      <c r="AG648" s="367">
        <f>Schisto!AN657</f>
        <v>0</v>
      </c>
      <c r="AH648" s="367">
        <f>Schisto!AO657</f>
        <v>0</v>
      </c>
      <c r="AI648" s="367">
        <f>Schisto!AT657</f>
        <v>0</v>
      </c>
      <c r="AJ648" s="367">
        <f>Schisto!AU657</f>
        <v>0</v>
      </c>
      <c r="AK648" s="367">
        <f>Schisto!AV657</f>
        <v>0</v>
      </c>
      <c r="AL648" s="367">
        <f>Schisto!AW657</f>
        <v>0</v>
      </c>
      <c r="AM648" s="367">
        <f>COUNTIF(Schisto!AX657,"Sim")</f>
        <v>0</v>
      </c>
      <c r="AN648" s="342"/>
      <c r="AO648" s="367">
        <f>HTS!P657</f>
        <v>0</v>
      </c>
      <c r="AP648" s="367">
        <f>MAX(HTS!AK657,HTS!BS657)</f>
        <v>0</v>
      </c>
      <c r="AQ648" s="367">
        <f>MAX(HTS!AL657,HTS!BT657)</f>
        <v>0</v>
      </c>
      <c r="AR648" s="367">
        <f>MAX(HTS!AM657,HTS!BU657)</f>
        <v>0</v>
      </c>
      <c r="AS648" s="367">
        <f>MAX(HTS!AN657,HTS!BV657)</f>
        <v>0</v>
      </c>
      <c r="AT648" s="367">
        <f>MAX(HTS!AO657,HTS!BW657)</f>
        <v>0</v>
      </c>
      <c r="AU648" s="367">
        <f>MAX(HTS!AQ657,HTS!BY657)</f>
        <v>0</v>
      </c>
      <c r="AV648" s="367">
        <f>MAX(HTS!AR657,HTS!BZ657)</f>
        <v>0</v>
      </c>
      <c r="AW648" s="367">
        <f>MAX(HTS!AS657,HTS!CA657)</f>
        <v>0</v>
      </c>
      <c r="AX648" s="367">
        <f>MAX(HTS!AT657,HTS!CB657)</f>
        <v>0</v>
      </c>
      <c r="AY648" s="367">
        <f>MAX(HTS!AU657,HTS!CC657)</f>
        <v>0</v>
      </c>
      <c r="AZ648" s="367">
        <f>MAX(HTS!AV657,HTS!CD657)</f>
        <v>0</v>
      </c>
      <c r="BA648" s="367">
        <f>MAX(HTS!AW657,HTS!CE657)</f>
        <v>0</v>
      </c>
      <c r="BB648" s="367">
        <f>MAX(HTS!AX657,HTS!CF657)</f>
        <v>0</v>
      </c>
      <c r="BC648" s="367">
        <f>MAX(HTS!AY657,HTS!CG657)</f>
        <v>0</v>
      </c>
      <c r="BD648" s="367">
        <f>MAX(HTS!AZ657,HTS!CH657)</f>
        <v>0</v>
      </c>
      <c r="BE648" s="367">
        <f>MAX(HTS!BA657,HTS!CI657)</f>
        <v>0</v>
      </c>
      <c r="BF648" s="367">
        <f>MAX(HTS!BB657,HTS!CJ657)</f>
        <v>0</v>
      </c>
      <c r="BG648" s="367">
        <f>MAX(COUNTIF(HTS!BC657,"Sim"),COUNTIF(HTS!CK657,"Sim"))</f>
        <v>0</v>
      </c>
      <c r="BH648" s="342"/>
      <c r="BI648" s="367">
        <f>Tracoma!Q660</f>
        <v>0</v>
      </c>
      <c r="BJ648" s="367">
        <f>Tracoma!AK660</f>
        <v>0</v>
      </c>
      <c r="BK648" s="367">
        <f>Tracoma!AL660</f>
        <v>0</v>
      </c>
      <c r="BL648" s="367">
        <f>Tracoma!AN660</f>
        <v>0</v>
      </c>
      <c r="BM648" s="367">
        <f>Tracoma!AO660</f>
        <v>0</v>
      </c>
      <c r="BN648" s="367">
        <f>Tracoma!AT660</f>
        <v>0</v>
      </c>
      <c r="BO648" s="367">
        <f>Tracoma!AU660</f>
        <v>0</v>
      </c>
      <c r="BP648" s="367">
        <f>Tracoma!AV660</f>
        <v>0</v>
      </c>
      <c r="BQ648" s="367">
        <f>Tracoma!AW660</f>
        <v>0</v>
      </c>
      <c r="BR648" s="367">
        <f>COUNTIF(Tracoma!AX660,"Sim")</f>
        <v>0</v>
      </c>
      <c r="BS648" s="342"/>
      <c r="BT648" s="367">
        <f t="shared" si="103"/>
        <v>0</v>
      </c>
      <c r="BU648" s="367">
        <f t="shared" si="104"/>
        <v>0</v>
      </c>
      <c r="BV648" s="367">
        <f t="shared" si="105"/>
        <v>0</v>
      </c>
      <c r="BW648" s="367">
        <f t="shared" si="106"/>
        <v>0</v>
      </c>
      <c r="BX648" s="367">
        <f t="shared" si="107"/>
        <v>0</v>
      </c>
      <c r="BY648" s="367">
        <f t="shared" si="110"/>
        <v>0</v>
      </c>
      <c r="BZ648" s="367">
        <f t="shared" si="111"/>
        <v>0</v>
      </c>
      <c r="CA648" s="367">
        <f t="shared" si="112"/>
        <v>0</v>
      </c>
      <c r="CB648" s="367">
        <f t="shared" si="108"/>
        <v>0</v>
      </c>
      <c r="CC648" s="367">
        <f t="shared" si="109"/>
        <v>0</v>
      </c>
    </row>
    <row r="649" spans="2:81" x14ac:dyDescent="0.25">
      <c r="B649" s="150">
        <f>Demografia!B657</f>
        <v>0</v>
      </c>
      <c r="C649" s="150">
        <f>Demografia!C657</f>
        <v>0</v>
      </c>
      <c r="D649" s="151">
        <f>Demografia!D657</f>
        <v>0</v>
      </c>
      <c r="E649" s="56"/>
      <c r="F649" s="151">
        <f>FL!M656</f>
        <v>0</v>
      </c>
      <c r="G649" s="151">
        <f>FL!AE656</f>
        <v>0</v>
      </c>
      <c r="H649" s="151">
        <f>FL!AF656</f>
        <v>0</v>
      </c>
      <c r="I649" s="151">
        <f>FL!AH656</f>
        <v>0</v>
      </c>
      <c r="J649" s="151">
        <f>FL!AI656</f>
        <v>0</v>
      </c>
      <c r="K649" s="151">
        <f>FL!AK656</f>
        <v>0</v>
      </c>
      <c r="L649" s="151">
        <f>FL!AM656</f>
        <v>0</v>
      </c>
      <c r="M649" s="151">
        <f>FL!AN656</f>
        <v>0</v>
      </c>
      <c r="N649" s="151">
        <f>FL!AO656</f>
        <v>0</v>
      </c>
      <c r="O649" s="151">
        <f>FL!AP656</f>
        <v>0</v>
      </c>
      <c r="P649" s="151">
        <f>FL!AQ656</f>
        <v>0</v>
      </c>
      <c r="Q649" s="151">
        <f>COUNTIF(FL!AR656,"Sim")</f>
        <v>0</v>
      </c>
      <c r="R649" s="56"/>
      <c r="S649" s="151">
        <f>Onco!K656</f>
        <v>0</v>
      </c>
      <c r="T649" s="151">
        <f>MAX(Onco!AB656,Onco!BA656)</f>
        <v>0</v>
      </c>
      <c r="U649" s="151">
        <f>MAX(Onco!AC656,Onco!BB656)</f>
        <v>0</v>
      </c>
      <c r="V649" s="151">
        <f>MAX(Onco!AE656,Onco!BD656)</f>
        <v>0</v>
      </c>
      <c r="W649" s="151">
        <f>MAX(Onco!AF656,Onco!BE656)</f>
        <v>0</v>
      </c>
      <c r="X649" s="151">
        <f>MAX(Onco!AG656,Onco!BF656)</f>
        <v>0</v>
      </c>
      <c r="Y649" s="151">
        <f>MAX(Onco!AH656,Onco!BG656)</f>
        <v>0</v>
      </c>
      <c r="Z649" s="151">
        <f>MAX(Onco!AI656,Onco!BH656)</f>
        <v>0</v>
      </c>
      <c r="AA649" s="151">
        <f>MAX(Onco!AJ656,Onco!BI656)</f>
        <v>0</v>
      </c>
      <c r="AB649" s="151">
        <f>MAX(COUNTIF(Onco!AK656,"Sim"),COUNTIF(Onco!BJ656,"Sim"))</f>
        <v>0</v>
      </c>
      <c r="AC649" s="56"/>
      <c r="AD649" s="151">
        <f>Schisto!P658</f>
        <v>0</v>
      </c>
      <c r="AE649" s="151">
        <f>Schisto!AI658</f>
        <v>0</v>
      </c>
      <c r="AF649" s="151">
        <f>Schisto!AJ658</f>
        <v>0</v>
      </c>
      <c r="AG649" s="151">
        <f>Schisto!AN658</f>
        <v>0</v>
      </c>
      <c r="AH649" s="151">
        <f>Schisto!AO658</f>
        <v>0</v>
      </c>
      <c r="AI649" s="151">
        <f>Schisto!AT658</f>
        <v>0</v>
      </c>
      <c r="AJ649" s="151">
        <f>Schisto!AU658</f>
        <v>0</v>
      </c>
      <c r="AK649" s="151">
        <f>Schisto!AV658</f>
        <v>0</v>
      </c>
      <c r="AL649" s="151">
        <f>Schisto!AW658</f>
        <v>0</v>
      </c>
      <c r="AM649" s="151">
        <f>COUNTIF(Schisto!AX658,"Sim")</f>
        <v>0</v>
      </c>
      <c r="AN649" s="56"/>
      <c r="AO649" s="151">
        <f>HTS!P658</f>
        <v>0</v>
      </c>
      <c r="AP649" s="151">
        <f>MAX(HTS!AK658,HTS!BS658)</f>
        <v>0</v>
      </c>
      <c r="AQ649" s="151">
        <f>MAX(HTS!AL658,HTS!BT658)</f>
        <v>0</v>
      </c>
      <c r="AR649" s="151">
        <f>MAX(HTS!AM658,HTS!BU658)</f>
        <v>0</v>
      </c>
      <c r="AS649" s="151">
        <f>MAX(HTS!AN658,HTS!BV658)</f>
        <v>0</v>
      </c>
      <c r="AT649" s="151">
        <f>MAX(HTS!AO658,HTS!BW658)</f>
        <v>0</v>
      </c>
      <c r="AU649" s="151">
        <f>MAX(HTS!AQ658,HTS!BY658)</f>
        <v>0</v>
      </c>
      <c r="AV649" s="151">
        <f>MAX(HTS!AR658,HTS!BZ658)</f>
        <v>0</v>
      </c>
      <c r="AW649" s="151">
        <f>MAX(HTS!AS658,HTS!CA658)</f>
        <v>0</v>
      </c>
      <c r="AX649" s="151">
        <f>MAX(HTS!AT658,HTS!CB658)</f>
        <v>0</v>
      </c>
      <c r="AY649" s="151">
        <f>MAX(HTS!AU658,HTS!CC658)</f>
        <v>0</v>
      </c>
      <c r="AZ649" s="151">
        <f>MAX(HTS!AV658,HTS!CD658)</f>
        <v>0</v>
      </c>
      <c r="BA649" s="151">
        <f>MAX(HTS!AW658,HTS!CE658)</f>
        <v>0</v>
      </c>
      <c r="BB649" s="151">
        <f>MAX(HTS!AX658,HTS!CF658)</f>
        <v>0</v>
      </c>
      <c r="BC649" s="151">
        <f>MAX(HTS!AY658,HTS!CG658)</f>
        <v>0</v>
      </c>
      <c r="BD649" s="151">
        <f>MAX(HTS!AZ658,HTS!CH658)</f>
        <v>0</v>
      </c>
      <c r="BE649" s="151">
        <f>MAX(HTS!BA658,HTS!CI658)</f>
        <v>0</v>
      </c>
      <c r="BF649" s="151">
        <f>MAX(HTS!BB658,HTS!CJ658)</f>
        <v>0</v>
      </c>
      <c r="BG649" s="151">
        <f>MAX(COUNTIF(HTS!BC658,"Sim"),COUNTIF(HTS!CK658,"Sim"))</f>
        <v>0</v>
      </c>
      <c r="BH649" s="56"/>
      <c r="BI649" s="151">
        <f>Tracoma!Q661</f>
        <v>0</v>
      </c>
      <c r="BJ649" s="151">
        <f>Tracoma!AK661</f>
        <v>0</v>
      </c>
      <c r="BK649" s="151">
        <f>Tracoma!AL661</f>
        <v>0</v>
      </c>
      <c r="BL649" s="151">
        <f>Tracoma!AN661</f>
        <v>0</v>
      </c>
      <c r="BM649" s="151">
        <f>Tracoma!AO661</f>
        <v>0</v>
      </c>
      <c r="BN649" s="151">
        <f>Tracoma!AT661</f>
        <v>0</v>
      </c>
      <c r="BO649" s="151">
        <f>Tracoma!AU661</f>
        <v>0</v>
      </c>
      <c r="BP649" s="151">
        <f>Tracoma!AV661</f>
        <v>0</v>
      </c>
      <c r="BQ649" s="151">
        <f>Tracoma!AW661</f>
        <v>0</v>
      </c>
      <c r="BR649" s="151">
        <f>COUNTIF(Tracoma!AX661,"Sim")</f>
        <v>0</v>
      </c>
      <c r="BS649" s="56"/>
      <c r="BT649" s="151">
        <f t="shared" ref="BT649:BT712" si="113">MAX(F649,S649,AD649,AO649,BI649)</f>
        <v>0</v>
      </c>
      <c r="BU649" s="151">
        <f t="shared" ref="BU649:BU712" si="114">MAX(G649,T649,AE649,AP649,BJ649)</f>
        <v>0</v>
      </c>
      <c r="BV649" s="151">
        <f t="shared" ref="BV649:BV712" si="115">MAX(H649,U649,AF649,AQ649,BK649)</f>
        <v>0</v>
      </c>
      <c r="BW649" s="151">
        <f t="shared" ref="BW649:BW712" si="116">MAX(I649,V649,AG649,AU649,BL649)</f>
        <v>0</v>
      </c>
      <c r="BX649" s="151">
        <f t="shared" ref="BX649:BX712" si="117">MAX(J649,W649,AH649,AV649,BM649)</f>
        <v>0</v>
      </c>
      <c r="BY649" s="151">
        <f t="shared" si="110"/>
        <v>0</v>
      </c>
      <c r="BZ649" s="151">
        <f t="shared" si="111"/>
        <v>0</v>
      </c>
      <c r="CA649" s="151">
        <f t="shared" si="112"/>
        <v>0</v>
      </c>
      <c r="CB649" s="151">
        <f t="shared" ref="CB649:CB712" si="118">MAX(P649,AA649,AL649,BF649,BQ649)</f>
        <v>0</v>
      </c>
      <c r="CC649" s="151">
        <f t="shared" ref="CC649:CC712" si="119">MAX(Q649,AB649,AM649,BG649,BR649)</f>
        <v>0</v>
      </c>
    </row>
    <row r="650" spans="2:81" x14ac:dyDescent="0.25">
      <c r="B650" s="366">
        <f>Demografia!B658</f>
        <v>0</v>
      </c>
      <c r="C650" s="366">
        <f>Demografia!C658</f>
        <v>0</v>
      </c>
      <c r="D650" s="367">
        <f>Demografia!D658</f>
        <v>0</v>
      </c>
      <c r="E650" s="342"/>
      <c r="F650" s="367">
        <f>FL!M657</f>
        <v>0</v>
      </c>
      <c r="G650" s="367">
        <f>FL!AE657</f>
        <v>0</v>
      </c>
      <c r="H650" s="367">
        <f>FL!AF657</f>
        <v>0</v>
      </c>
      <c r="I650" s="367">
        <f>FL!AH657</f>
        <v>0</v>
      </c>
      <c r="J650" s="367">
        <f>FL!AI657</f>
        <v>0</v>
      </c>
      <c r="K650" s="367">
        <f>FL!AK657</f>
        <v>0</v>
      </c>
      <c r="L650" s="367">
        <f>FL!AM657</f>
        <v>0</v>
      </c>
      <c r="M650" s="367">
        <f>FL!AN657</f>
        <v>0</v>
      </c>
      <c r="N650" s="367">
        <f>FL!AO657</f>
        <v>0</v>
      </c>
      <c r="O650" s="367">
        <f>FL!AP657</f>
        <v>0</v>
      </c>
      <c r="P650" s="367">
        <f>FL!AQ657</f>
        <v>0</v>
      </c>
      <c r="Q650" s="367">
        <f>COUNTIF(FL!AR657,"Sim")</f>
        <v>0</v>
      </c>
      <c r="R650" s="342"/>
      <c r="S650" s="367">
        <f>Onco!K657</f>
        <v>0</v>
      </c>
      <c r="T650" s="367">
        <f>MAX(Onco!AB657,Onco!BA657)</f>
        <v>0</v>
      </c>
      <c r="U650" s="367">
        <f>MAX(Onco!AC657,Onco!BB657)</f>
        <v>0</v>
      </c>
      <c r="V650" s="367">
        <f>MAX(Onco!AE657,Onco!BD657)</f>
        <v>0</v>
      </c>
      <c r="W650" s="367">
        <f>MAX(Onco!AF657,Onco!BE657)</f>
        <v>0</v>
      </c>
      <c r="X650" s="367">
        <f>MAX(Onco!AG657,Onco!BF657)</f>
        <v>0</v>
      </c>
      <c r="Y650" s="367">
        <f>MAX(Onco!AH657,Onco!BG657)</f>
        <v>0</v>
      </c>
      <c r="Z650" s="367">
        <f>MAX(Onco!AI657,Onco!BH657)</f>
        <v>0</v>
      </c>
      <c r="AA650" s="367">
        <f>MAX(Onco!AJ657,Onco!BI657)</f>
        <v>0</v>
      </c>
      <c r="AB650" s="367">
        <f>MAX(COUNTIF(Onco!AK657,"Sim"),COUNTIF(Onco!BJ657,"Sim"))</f>
        <v>0</v>
      </c>
      <c r="AC650" s="342"/>
      <c r="AD650" s="367">
        <f>Schisto!P659</f>
        <v>0</v>
      </c>
      <c r="AE650" s="367">
        <f>Schisto!AI659</f>
        <v>0</v>
      </c>
      <c r="AF650" s="367">
        <f>Schisto!AJ659</f>
        <v>0</v>
      </c>
      <c r="AG650" s="367">
        <f>Schisto!AN659</f>
        <v>0</v>
      </c>
      <c r="AH650" s="367">
        <f>Schisto!AO659</f>
        <v>0</v>
      </c>
      <c r="AI650" s="367">
        <f>Schisto!AT659</f>
        <v>0</v>
      </c>
      <c r="AJ650" s="367">
        <f>Schisto!AU659</f>
        <v>0</v>
      </c>
      <c r="AK650" s="367">
        <f>Schisto!AV659</f>
        <v>0</v>
      </c>
      <c r="AL650" s="367">
        <f>Schisto!AW659</f>
        <v>0</v>
      </c>
      <c r="AM650" s="367">
        <f>COUNTIF(Schisto!AX659,"Sim")</f>
        <v>0</v>
      </c>
      <c r="AN650" s="342"/>
      <c r="AO650" s="367">
        <f>HTS!P659</f>
        <v>0</v>
      </c>
      <c r="AP650" s="367">
        <f>MAX(HTS!AK659,HTS!BS659)</f>
        <v>0</v>
      </c>
      <c r="AQ650" s="367">
        <f>MAX(HTS!AL659,HTS!BT659)</f>
        <v>0</v>
      </c>
      <c r="AR650" s="367">
        <f>MAX(HTS!AM659,HTS!BU659)</f>
        <v>0</v>
      </c>
      <c r="AS650" s="367">
        <f>MAX(HTS!AN659,HTS!BV659)</f>
        <v>0</v>
      </c>
      <c r="AT650" s="367">
        <f>MAX(HTS!AO659,HTS!BW659)</f>
        <v>0</v>
      </c>
      <c r="AU650" s="367">
        <f>MAX(HTS!AQ659,HTS!BY659)</f>
        <v>0</v>
      </c>
      <c r="AV650" s="367">
        <f>MAX(HTS!AR659,HTS!BZ659)</f>
        <v>0</v>
      </c>
      <c r="AW650" s="367">
        <f>MAX(HTS!AS659,HTS!CA659)</f>
        <v>0</v>
      </c>
      <c r="AX650" s="367">
        <f>MAX(HTS!AT659,HTS!CB659)</f>
        <v>0</v>
      </c>
      <c r="AY650" s="367">
        <f>MAX(HTS!AU659,HTS!CC659)</f>
        <v>0</v>
      </c>
      <c r="AZ650" s="367">
        <f>MAX(HTS!AV659,HTS!CD659)</f>
        <v>0</v>
      </c>
      <c r="BA650" s="367">
        <f>MAX(HTS!AW659,HTS!CE659)</f>
        <v>0</v>
      </c>
      <c r="BB650" s="367">
        <f>MAX(HTS!AX659,HTS!CF659)</f>
        <v>0</v>
      </c>
      <c r="BC650" s="367">
        <f>MAX(HTS!AY659,HTS!CG659)</f>
        <v>0</v>
      </c>
      <c r="BD650" s="367">
        <f>MAX(HTS!AZ659,HTS!CH659)</f>
        <v>0</v>
      </c>
      <c r="BE650" s="367">
        <f>MAX(HTS!BA659,HTS!CI659)</f>
        <v>0</v>
      </c>
      <c r="BF650" s="367">
        <f>MAX(HTS!BB659,HTS!CJ659)</f>
        <v>0</v>
      </c>
      <c r="BG650" s="367">
        <f>MAX(COUNTIF(HTS!BC659,"Sim"),COUNTIF(HTS!CK659,"Sim"))</f>
        <v>0</v>
      </c>
      <c r="BH650" s="342"/>
      <c r="BI650" s="367">
        <f>Tracoma!Q662</f>
        <v>0</v>
      </c>
      <c r="BJ650" s="367">
        <f>Tracoma!AK662</f>
        <v>0</v>
      </c>
      <c r="BK650" s="367">
        <f>Tracoma!AL662</f>
        <v>0</v>
      </c>
      <c r="BL650" s="367">
        <f>Tracoma!AN662</f>
        <v>0</v>
      </c>
      <c r="BM650" s="367">
        <f>Tracoma!AO662</f>
        <v>0</v>
      </c>
      <c r="BN650" s="367">
        <f>Tracoma!AT662</f>
        <v>0</v>
      </c>
      <c r="BO650" s="367">
        <f>Tracoma!AU662</f>
        <v>0</v>
      </c>
      <c r="BP650" s="367">
        <f>Tracoma!AV662</f>
        <v>0</v>
      </c>
      <c r="BQ650" s="367">
        <f>Tracoma!AW662</f>
        <v>0</v>
      </c>
      <c r="BR650" s="367">
        <f>COUNTIF(Tracoma!AX662,"Sim")</f>
        <v>0</v>
      </c>
      <c r="BS650" s="342"/>
      <c r="BT650" s="367">
        <f t="shared" si="113"/>
        <v>0</v>
      </c>
      <c r="BU650" s="367">
        <f t="shared" si="114"/>
        <v>0</v>
      </c>
      <c r="BV650" s="367">
        <f t="shared" si="115"/>
        <v>0</v>
      </c>
      <c r="BW650" s="367">
        <f t="shared" si="116"/>
        <v>0</v>
      </c>
      <c r="BX650" s="367">
        <f t="shared" si="117"/>
        <v>0</v>
      </c>
      <c r="BY650" s="367">
        <f t="shared" ref="BY650:BY713" si="120">MAX(M650,X650,AI650,BC650,BN650)</f>
        <v>0</v>
      </c>
      <c r="BZ650" s="367">
        <f t="shared" ref="BZ650:BZ713" si="121">MAX(N650,Y650,AJ650,BD650,BO650)</f>
        <v>0</v>
      </c>
      <c r="CA650" s="367">
        <f t="shared" ref="CA650:CA713" si="122">MAX(O650,Z650,AK650,BE650,BP650)</f>
        <v>0</v>
      </c>
      <c r="CB650" s="367">
        <f t="shared" si="118"/>
        <v>0</v>
      </c>
      <c r="CC650" s="367">
        <f t="shared" si="119"/>
        <v>0</v>
      </c>
    </row>
    <row r="651" spans="2:81" x14ac:dyDescent="0.25">
      <c r="B651" s="150">
        <f>Demografia!B659</f>
        <v>0</v>
      </c>
      <c r="C651" s="150">
        <f>Demografia!C659</f>
        <v>0</v>
      </c>
      <c r="D651" s="151">
        <f>Demografia!D659</f>
        <v>0</v>
      </c>
      <c r="E651" s="56"/>
      <c r="F651" s="151">
        <f>FL!M658</f>
        <v>0</v>
      </c>
      <c r="G651" s="151">
        <f>FL!AE658</f>
        <v>0</v>
      </c>
      <c r="H651" s="151">
        <f>FL!AF658</f>
        <v>0</v>
      </c>
      <c r="I651" s="151">
        <f>FL!AH658</f>
        <v>0</v>
      </c>
      <c r="J651" s="151">
        <f>FL!AI658</f>
        <v>0</v>
      </c>
      <c r="K651" s="151">
        <f>FL!AK658</f>
        <v>0</v>
      </c>
      <c r="L651" s="151">
        <f>FL!AM658</f>
        <v>0</v>
      </c>
      <c r="M651" s="151">
        <f>FL!AN658</f>
        <v>0</v>
      </c>
      <c r="N651" s="151">
        <f>FL!AO658</f>
        <v>0</v>
      </c>
      <c r="O651" s="151">
        <f>FL!AP658</f>
        <v>0</v>
      </c>
      <c r="P651" s="151">
        <f>FL!AQ658</f>
        <v>0</v>
      </c>
      <c r="Q651" s="151">
        <f>COUNTIF(FL!AR658,"Sim")</f>
        <v>0</v>
      </c>
      <c r="R651" s="56"/>
      <c r="S651" s="151">
        <f>Onco!K658</f>
        <v>0</v>
      </c>
      <c r="T651" s="151">
        <f>MAX(Onco!AB658,Onco!BA658)</f>
        <v>0</v>
      </c>
      <c r="U651" s="151">
        <f>MAX(Onco!AC658,Onco!BB658)</f>
        <v>0</v>
      </c>
      <c r="V651" s="151">
        <f>MAX(Onco!AE658,Onco!BD658)</f>
        <v>0</v>
      </c>
      <c r="W651" s="151">
        <f>MAX(Onco!AF658,Onco!BE658)</f>
        <v>0</v>
      </c>
      <c r="X651" s="151">
        <f>MAX(Onco!AG658,Onco!BF658)</f>
        <v>0</v>
      </c>
      <c r="Y651" s="151">
        <f>MAX(Onco!AH658,Onco!BG658)</f>
        <v>0</v>
      </c>
      <c r="Z651" s="151">
        <f>MAX(Onco!AI658,Onco!BH658)</f>
        <v>0</v>
      </c>
      <c r="AA651" s="151">
        <f>MAX(Onco!AJ658,Onco!BI658)</f>
        <v>0</v>
      </c>
      <c r="AB651" s="151">
        <f>MAX(COUNTIF(Onco!AK658,"Sim"),COUNTIF(Onco!BJ658,"Sim"))</f>
        <v>0</v>
      </c>
      <c r="AC651" s="56"/>
      <c r="AD651" s="151">
        <f>Schisto!P660</f>
        <v>0</v>
      </c>
      <c r="AE651" s="151">
        <f>Schisto!AI660</f>
        <v>0</v>
      </c>
      <c r="AF651" s="151">
        <f>Schisto!AJ660</f>
        <v>0</v>
      </c>
      <c r="AG651" s="151">
        <f>Schisto!AN660</f>
        <v>0</v>
      </c>
      <c r="AH651" s="151">
        <f>Schisto!AO660</f>
        <v>0</v>
      </c>
      <c r="AI651" s="151">
        <f>Schisto!AT660</f>
        <v>0</v>
      </c>
      <c r="AJ651" s="151">
        <f>Schisto!AU660</f>
        <v>0</v>
      </c>
      <c r="AK651" s="151">
        <f>Schisto!AV660</f>
        <v>0</v>
      </c>
      <c r="AL651" s="151">
        <f>Schisto!AW660</f>
        <v>0</v>
      </c>
      <c r="AM651" s="151">
        <f>COUNTIF(Schisto!AX660,"Sim")</f>
        <v>0</v>
      </c>
      <c r="AN651" s="56"/>
      <c r="AO651" s="151">
        <f>HTS!P660</f>
        <v>0</v>
      </c>
      <c r="AP651" s="151">
        <f>MAX(HTS!AK660,HTS!BS660)</f>
        <v>0</v>
      </c>
      <c r="AQ651" s="151">
        <f>MAX(HTS!AL660,HTS!BT660)</f>
        <v>0</v>
      </c>
      <c r="AR651" s="151">
        <f>MAX(HTS!AM660,HTS!BU660)</f>
        <v>0</v>
      </c>
      <c r="AS651" s="151">
        <f>MAX(HTS!AN660,HTS!BV660)</f>
        <v>0</v>
      </c>
      <c r="AT651" s="151">
        <f>MAX(HTS!AO660,HTS!BW660)</f>
        <v>0</v>
      </c>
      <c r="AU651" s="151">
        <f>MAX(HTS!AQ660,HTS!BY660)</f>
        <v>0</v>
      </c>
      <c r="AV651" s="151">
        <f>MAX(HTS!AR660,HTS!BZ660)</f>
        <v>0</v>
      </c>
      <c r="AW651" s="151">
        <f>MAX(HTS!AS660,HTS!CA660)</f>
        <v>0</v>
      </c>
      <c r="AX651" s="151">
        <f>MAX(HTS!AT660,HTS!CB660)</f>
        <v>0</v>
      </c>
      <c r="AY651" s="151">
        <f>MAX(HTS!AU660,HTS!CC660)</f>
        <v>0</v>
      </c>
      <c r="AZ651" s="151">
        <f>MAX(HTS!AV660,HTS!CD660)</f>
        <v>0</v>
      </c>
      <c r="BA651" s="151">
        <f>MAX(HTS!AW660,HTS!CE660)</f>
        <v>0</v>
      </c>
      <c r="BB651" s="151">
        <f>MAX(HTS!AX660,HTS!CF660)</f>
        <v>0</v>
      </c>
      <c r="BC651" s="151">
        <f>MAX(HTS!AY660,HTS!CG660)</f>
        <v>0</v>
      </c>
      <c r="BD651" s="151">
        <f>MAX(HTS!AZ660,HTS!CH660)</f>
        <v>0</v>
      </c>
      <c r="BE651" s="151">
        <f>MAX(HTS!BA660,HTS!CI660)</f>
        <v>0</v>
      </c>
      <c r="BF651" s="151">
        <f>MAX(HTS!BB660,HTS!CJ660)</f>
        <v>0</v>
      </c>
      <c r="BG651" s="151">
        <f>MAX(COUNTIF(HTS!BC660,"Sim"),COUNTIF(HTS!CK660,"Sim"))</f>
        <v>0</v>
      </c>
      <c r="BH651" s="56"/>
      <c r="BI651" s="151">
        <f>Tracoma!Q663</f>
        <v>0</v>
      </c>
      <c r="BJ651" s="151">
        <f>Tracoma!AK663</f>
        <v>0</v>
      </c>
      <c r="BK651" s="151">
        <f>Tracoma!AL663</f>
        <v>0</v>
      </c>
      <c r="BL651" s="151">
        <f>Tracoma!AN663</f>
        <v>0</v>
      </c>
      <c r="BM651" s="151">
        <f>Tracoma!AO663</f>
        <v>0</v>
      </c>
      <c r="BN651" s="151">
        <f>Tracoma!AT663</f>
        <v>0</v>
      </c>
      <c r="BO651" s="151">
        <f>Tracoma!AU663</f>
        <v>0</v>
      </c>
      <c r="BP651" s="151">
        <f>Tracoma!AV663</f>
        <v>0</v>
      </c>
      <c r="BQ651" s="151">
        <f>Tracoma!AW663</f>
        <v>0</v>
      </c>
      <c r="BR651" s="151">
        <f>COUNTIF(Tracoma!AX663,"Sim")</f>
        <v>0</v>
      </c>
      <c r="BS651" s="56"/>
      <c r="BT651" s="151">
        <f t="shared" si="113"/>
        <v>0</v>
      </c>
      <c r="BU651" s="151">
        <f t="shared" si="114"/>
        <v>0</v>
      </c>
      <c r="BV651" s="151">
        <f t="shared" si="115"/>
        <v>0</v>
      </c>
      <c r="BW651" s="151">
        <f t="shared" si="116"/>
        <v>0</v>
      </c>
      <c r="BX651" s="151">
        <f t="shared" si="117"/>
        <v>0</v>
      </c>
      <c r="BY651" s="151">
        <f t="shared" si="120"/>
        <v>0</v>
      </c>
      <c r="BZ651" s="151">
        <f t="shared" si="121"/>
        <v>0</v>
      </c>
      <c r="CA651" s="151">
        <f t="shared" si="122"/>
        <v>0</v>
      </c>
      <c r="CB651" s="151">
        <f t="shared" si="118"/>
        <v>0</v>
      </c>
      <c r="CC651" s="151">
        <f t="shared" si="119"/>
        <v>0</v>
      </c>
    </row>
    <row r="652" spans="2:81" x14ac:dyDescent="0.25">
      <c r="B652" s="366">
        <f>Demografia!B660</f>
        <v>0</v>
      </c>
      <c r="C652" s="366">
        <f>Demografia!C660</f>
        <v>0</v>
      </c>
      <c r="D652" s="367">
        <f>Demografia!D660</f>
        <v>0</v>
      </c>
      <c r="E652" s="342"/>
      <c r="F652" s="367">
        <f>FL!M659</f>
        <v>0</v>
      </c>
      <c r="G652" s="367">
        <f>FL!AE659</f>
        <v>0</v>
      </c>
      <c r="H652" s="367">
        <f>FL!AF659</f>
        <v>0</v>
      </c>
      <c r="I652" s="367">
        <f>FL!AH659</f>
        <v>0</v>
      </c>
      <c r="J652" s="367">
        <f>FL!AI659</f>
        <v>0</v>
      </c>
      <c r="K652" s="367">
        <f>FL!AK659</f>
        <v>0</v>
      </c>
      <c r="L652" s="367">
        <f>FL!AM659</f>
        <v>0</v>
      </c>
      <c r="M652" s="367">
        <f>FL!AN659</f>
        <v>0</v>
      </c>
      <c r="N652" s="367">
        <f>FL!AO659</f>
        <v>0</v>
      </c>
      <c r="O652" s="367">
        <f>FL!AP659</f>
        <v>0</v>
      </c>
      <c r="P652" s="367">
        <f>FL!AQ659</f>
        <v>0</v>
      </c>
      <c r="Q652" s="367">
        <f>COUNTIF(FL!AR659,"Sim")</f>
        <v>0</v>
      </c>
      <c r="R652" s="342"/>
      <c r="S652" s="367">
        <f>Onco!K659</f>
        <v>0</v>
      </c>
      <c r="T652" s="367">
        <f>MAX(Onco!AB659,Onco!BA659)</f>
        <v>0</v>
      </c>
      <c r="U652" s="367">
        <f>MAX(Onco!AC659,Onco!BB659)</f>
        <v>0</v>
      </c>
      <c r="V652" s="367">
        <f>MAX(Onco!AE659,Onco!BD659)</f>
        <v>0</v>
      </c>
      <c r="W652" s="367">
        <f>MAX(Onco!AF659,Onco!BE659)</f>
        <v>0</v>
      </c>
      <c r="X652" s="367">
        <f>MAX(Onco!AG659,Onco!BF659)</f>
        <v>0</v>
      </c>
      <c r="Y652" s="367">
        <f>MAX(Onco!AH659,Onco!BG659)</f>
        <v>0</v>
      </c>
      <c r="Z652" s="367">
        <f>MAX(Onco!AI659,Onco!BH659)</f>
        <v>0</v>
      </c>
      <c r="AA652" s="367">
        <f>MAX(Onco!AJ659,Onco!BI659)</f>
        <v>0</v>
      </c>
      <c r="AB652" s="367">
        <f>MAX(COUNTIF(Onco!AK659,"Sim"),COUNTIF(Onco!BJ659,"Sim"))</f>
        <v>0</v>
      </c>
      <c r="AC652" s="342"/>
      <c r="AD652" s="367">
        <f>Schisto!P661</f>
        <v>0</v>
      </c>
      <c r="AE652" s="367">
        <f>Schisto!AI661</f>
        <v>0</v>
      </c>
      <c r="AF652" s="367">
        <f>Schisto!AJ661</f>
        <v>0</v>
      </c>
      <c r="AG652" s="367">
        <f>Schisto!AN661</f>
        <v>0</v>
      </c>
      <c r="AH652" s="367">
        <f>Schisto!AO661</f>
        <v>0</v>
      </c>
      <c r="AI652" s="367">
        <f>Schisto!AT661</f>
        <v>0</v>
      </c>
      <c r="AJ652" s="367">
        <f>Schisto!AU661</f>
        <v>0</v>
      </c>
      <c r="AK652" s="367">
        <f>Schisto!AV661</f>
        <v>0</v>
      </c>
      <c r="AL652" s="367">
        <f>Schisto!AW661</f>
        <v>0</v>
      </c>
      <c r="AM652" s="367">
        <f>COUNTIF(Schisto!AX661,"Sim")</f>
        <v>0</v>
      </c>
      <c r="AN652" s="342"/>
      <c r="AO652" s="367">
        <f>HTS!P661</f>
        <v>0</v>
      </c>
      <c r="AP652" s="367">
        <f>MAX(HTS!AK661,HTS!BS661)</f>
        <v>0</v>
      </c>
      <c r="AQ652" s="367">
        <f>MAX(HTS!AL661,HTS!BT661)</f>
        <v>0</v>
      </c>
      <c r="AR652" s="367">
        <f>MAX(HTS!AM661,HTS!BU661)</f>
        <v>0</v>
      </c>
      <c r="AS652" s="367">
        <f>MAX(HTS!AN661,HTS!BV661)</f>
        <v>0</v>
      </c>
      <c r="AT652" s="367">
        <f>MAX(HTS!AO661,HTS!BW661)</f>
        <v>0</v>
      </c>
      <c r="AU652" s="367">
        <f>MAX(HTS!AQ661,HTS!BY661)</f>
        <v>0</v>
      </c>
      <c r="AV652" s="367">
        <f>MAX(HTS!AR661,HTS!BZ661)</f>
        <v>0</v>
      </c>
      <c r="AW652" s="367">
        <f>MAX(HTS!AS661,HTS!CA661)</f>
        <v>0</v>
      </c>
      <c r="AX652" s="367">
        <f>MAX(HTS!AT661,HTS!CB661)</f>
        <v>0</v>
      </c>
      <c r="AY652" s="367">
        <f>MAX(HTS!AU661,HTS!CC661)</f>
        <v>0</v>
      </c>
      <c r="AZ652" s="367">
        <f>MAX(HTS!AV661,HTS!CD661)</f>
        <v>0</v>
      </c>
      <c r="BA652" s="367">
        <f>MAX(HTS!AW661,HTS!CE661)</f>
        <v>0</v>
      </c>
      <c r="BB652" s="367">
        <f>MAX(HTS!AX661,HTS!CF661)</f>
        <v>0</v>
      </c>
      <c r="BC652" s="367">
        <f>MAX(HTS!AY661,HTS!CG661)</f>
        <v>0</v>
      </c>
      <c r="BD652" s="367">
        <f>MAX(HTS!AZ661,HTS!CH661)</f>
        <v>0</v>
      </c>
      <c r="BE652" s="367">
        <f>MAX(HTS!BA661,HTS!CI661)</f>
        <v>0</v>
      </c>
      <c r="BF652" s="367">
        <f>MAX(HTS!BB661,HTS!CJ661)</f>
        <v>0</v>
      </c>
      <c r="BG652" s="367">
        <f>MAX(COUNTIF(HTS!BC661,"Sim"),COUNTIF(HTS!CK661,"Sim"))</f>
        <v>0</v>
      </c>
      <c r="BH652" s="342"/>
      <c r="BI652" s="367">
        <f>Tracoma!Q664</f>
        <v>0</v>
      </c>
      <c r="BJ652" s="367">
        <f>Tracoma!AK664</f>
        <v>0</v>
      </c>
      <c r="BK652" s="367">
        <f>Tracoma!AL664</f>
        <v>0</v>
      </c>
      <c r="BL652" s="367">
        <f>Tracoma!AN664</f>
        <v>0</v>
      </c>
      <c r="BM652" s="367">
        <f>Tracoma!AO664</f>
        <v>0</v>
      </c>
      <c r="BN652" s="367">
        <f>Tracoma!AT664</f>
        <v>0</v>
      </c>
      <c r="BO652" s="367">
        <f>Tracoma!AU664</f>
        <v>0</v>
      </c>
      <c r="BP652" s="367">
        <f>Tracoma!AV664</f>
        <v>0</v>
      </c>
      <c r="BQ652" s="367">
        <f>Tracoma!AW664</f>
        <v>0</v>
      </c>
      <c r="BR652" s="367">
        <f>COUNTIF(Tracoma!AX664,"Sim")</f>
        <v>0</v>
      </c>
      <c r="BS652" s="342"/>
      <c r="BT652" s="367">
        <f t="shared" si="113"/>
        <v>0</v>
      </c>
      <c r="BU652" s="367">
        <f t="shared" si="114"/>
        <v>0</v>
      </c>
      <c r="BV652" s="367">
        <f t="shared" si="115"/>
        <v>0</v>
      </c>
      <c r="BW652" s="367">
        <f t="shared" si="116"/>
        <v>0</v>
      </c>
      <c r="BX652" s="367">
        <f t="shared" si="117"/>
        <v>0</v>
      </c>
      <c r="BY652" s="367">
        <f t="shared" si="120"/>
        <v>0</v>
      </c>
      <c r="BZ652" s="367">
        <f t="shared" si="121"/>
        <v>0</v>
      </c>
      <c r="CA652" s="367">
        <f t="shared" si="122"/>
        <v>0</v>
      </c>
      <c r="CB652" s="367">
        <f t="shared" si="118"/>
        <v>0</v>
      </c>
      <c r="CC652" s="367">
        <f t="shared" si="119"/>
        <v>0</v>
      </c>
    </row>
    <row r="653" spans="2:81" x14ac:dyDescent="0.25">
      <c r="B653" s="150">
        <f>Demografia!B661</f>
        <v>0</v>
      </c>
      <c r="C653" s="150">
        <f>Demografia!C661</f>
        <v>0</v>
      </c>
      <c r="D653" s="151">
        <f>Demografia!D661</f>
        <v>0</v>
      </c>
      <c r="E653" s="56"/>
      <c r="F653" s="151">
        <f>FL!M660</f>
        <v>0</v>
      </c>
      <c r="G653" s="151">
        <f>FL!AE660</f>
        <v>0</v>
      </c>
      <c r="H653" s="151">
        <f>FL!AF660</f>
        <v>0</v>
      </c>
      <c r="I653" s="151">
        <f>FL!AH660</f>
        <v>0</v>
      </c>
      <c r="J653" s="151">
        <f>FL!AI660</f>
        <v>0</v>
      </c>
      <c r="K653" s="151">
        <f>FL!AK660</f>
        <v>0</v>
      </c>
      <c r="L653" s="151">
        <f>FL!AM660</f>
        <v>0</v>
      </c>
      <c r="M653" s="151">
        <f>FL!AN660</f>
        <v>0</v>
      </c>
      <c r="N653" s="151">
        <f>FL!AO660</f>
        <v>0</v>
      </c>
      <c r="O653" s="151">
        <f>FL!AP660</f>
        <v>0</v>
      </c>
      <c r="P653" s="151">
        <f>FL!AQ660</f>
        <v>0</v>
      </c>
      <c r="Q653" s="151">
        <f>COUNTIF(FL!AR660,"Sim")</f>
        <v>0</v>
      </c>
      <c r="R653" s="56"/>
      <c r="S653" s="151">
        <f>Onco!K660</f>
        <v>0</v>
      </c>
      <c r="T653" s="151">
        <f>MAX(Onco!AB660,Onco!BA660)</f>
        <v>0</v>
      </c>
      <c r="U653" s="151">
        <f>MAX(Onco!AC660,Onco!BB660)</f>
        <v>0</v>
      </c>
      <c r="V653" s="151">
        <f>MAX(Onco!AE660,Onco!BD660)</f>
        <v>0</v>
      </c>
      <c r="W653" s="151">
        <f>MAX(Onco!AF660,Onco!BE660)</f>
        <v>0</v>
      </c>
      <c r="X653" s="151">
        <f>MAX(Onco!AG660,Onco!BF660)</f>
        <v>0</v>
      </c>
      <c r="Y653" s="151">
        <f>MAX(Onco!AH660,Onco!BG660)</f>
        <v>0</v>
      </c>
      <c r="Z653" s="151">
        <f>MAX(Onco!AI660,Onco!BH660)</f>
        <v>0</v>
      </c>
      <c r="AA653" s="151">
        <f>MAX(Onco!AJ660,Onco!BI660)</f>
        <v>0</v>
      </c>
      <c r="AB653" s="151">
        <f>MAX(COUNTIF(Onco!AK660,"Sim"),COUNTIF(Onco!BJ660,"Sim"))</f>
        <v>0</v>
      </c>
      <c r="AC653" s="56"/>
      <c r="AD653" s="151">
        <f>Schisto!P662</f>
        <v>0</v>
      </c>
      <c r="AE653" s="151">
        <f>Schisto!AI662</f>
        <v>0</v>
      </c>
      <c r="AF653" s="151">
        <f>Schisto!AJ662</f>
        <v>0</v>
      </c>
      <c r="AG653" s="151">
        <f>Schisto!AN662</f>
        <v>0</v>
      </c>
      <c r="AH653" s="151">
        <f>Schisto!AO662</f>
        <v>0</v>
      </c>
      <c r="AI653" s="151">
        <f>Schisto!AT662</f>
        <v>0</v>
      </c>
      <c r="AJ653" s="151">
        <f>Schisto!AU662</f>
        <v>0</v>
      </c>
      <c r="AK653" s="151">
        <f>Schisto!AV662</f>
        <v>0</v>
      </c>
      <c r="AL653" s="151">
        <f>Schisto!AW662</f>
        <v>0</v>
      </c>
      <c r="AM653" s="151">
        <f>COUNTIF(Schisto!AX662,"Sim")</f>
        <v>0</v>
      </c>
      <c r="AN653" s="56"/>
      <c r="AO653" s="151">
        <f>HTS!P662</f>
        <v>0</v>
      </c>
      <c r="AP653" s="151">
        <f>MAX(HTS!AK662,HTS!BS662)</f>
        <v>0</v>
      </c>
      <c r="AQ653" s="151">
        <f>MAX(HTS!AL662,HTS!BT662)</f>
        <v>0</v>
      </c>
      <c r="AR653" s="151">
        <f>MAX(HTS!AM662,HTS!BU662)</f>
        <v>0</v>
      </c>
      <c r="AS653" s="151">
        <f>MAX(HTS!AN662,HTS!BV662)</f>
        <v>0</v>
      </c>
      <c r="AT653" s="151">
        <f>MAX(HTS!AO662,HTS!BW662)</f>
        <v>0</v>
      </c>
      <c r="AU653" s="151">
        <f>MAX(HTS!AQ662,HTS!BY662)</f>
        <v>0</v>
      </c>
      <c r="AV653" s="151">
        <f>MAX(HTS!AR662,HTS!BZ662)</f>
        <v>0</v>
      </c>
      <c r="AW653" s="151">
        <f>MAX(HTS!AS662,HTS!CA662)</f>
        <v>0</v>
      </c>
      <c r="AX653" s="151">
        <f>MAX(HTS!AT662,HTS!CB662)</f>
        <v>0</v>
      </c>
      <c r="AY653" s="151">
        <f>MAX(HTS!AU662,HTS!CC662)</f>
        <v>0</v>
      </c>
      <c r="AZ653" s="151">
        <f>MAX(HTS!AV662,HTS!CD662)</f>
        <v>0</v>
      </c>
      <c r="BA653" s="151">
        <f>MAX(HTS!AW662,HTS!CE662)</f>
        <v>0</v>
      </c>
      <c r="BB653" s="151">
        <f>MAX(HTS!AX662,HTS!CF662)</f>
        <v>0</v>
      </c>
      <c r="BC653" s="151">
        <f>MAX(HTS!AY662,HTS!CG662)</f>
        <v>0</v>
      </c>
      <c r="BD653" s="151">
        <f>MAX(HTS!AZ662,HTS!CH662)</f>
        <v>0</v>
      </c>
      <c r="BE653" s="151">
        <f>MAX(HTS!BA662,HTS!CI662)</f>
        <v>0</v>
      </c>
      <c r="BF653" s="151">
        <f>MAX(HTS!BB662,HTS!CJ662)</f>
        <v>0</v>
      </c>
      <c r="BG653" s="151">
        <f>MAX(COUNTIF(HTS!BC662,"Sim"),COUNTIF(HTS!CK662,"Sim"))</f>
        <v>0</v>
      </c>
      <c r="BH653" s="56"/>
      <c r="BI653" s="151">
        <f>Tracoma!Q665</f>
        <v>0</v>
      </c>
      <c r="BJ653" s="151">
        <f>Tracoma!AK665</f>
        <v>0</v>
      </c>
      <c r="BK653" s="151">
        <f>Tracoma!AL665</f>
        <v>0</v>
      </c>
      <c r="BL653" s="151">
        <f>Tracoma!AN665</f>
        <v>0</v>
      </c>
      <c r="BM653" s="151">
        <f>Tracoma!AO665</f>
        <v>0</v>
      </c>
      <c r="BN653" s="151">
        <f>Tracoma!AT665</f>
        <v>0</v>
      </c>
      <c r="BO653" s="151">
        <f>Tracoma!AU665</f>
        <v>0</v>
      </c>
      <c r="BP653" s="151">
        <f>Tracoma!AV665</f>
        <v>0</v>
      </c>
      <c r="BQ653" s="151">
        <f>Tracoma!AW665</f>
        <v>0</v>
      </c>
      <c r="BR653" s="151">
        <f>COUNTIF(Tracoma!AX665,"Sim")</f>
        <v>0</v>
      </c>
      <c r="BS653" s="56"/>
      <c r="BT653" s="151">
        <f t="shared" si="113"/>
        <v>0</v>
      </c>
      <c r="BU653" s="151">
        <f t="shared" si="114"/>
        <v>0</v>
      </c>
      <c r="BV653" s="151">
        <f t="shared" si="115"/>
        <v>0</v>
      </c>
      <c r="BW653" s="151">
        <f t="shared" si="116"/>
        <v>0</v>
      </c>
      <c r="BX653" s="151">
        <f t="shared" si="117"/>
        <v>0</v>
      </c>
      <c r="BY653" s="151">
        <f t="shared" si="120"/>
        <v>0</v>
      </c>
      <c r="BZ653" s="151">
        <f t="shared" si="121"/>
        <v>0</v>
      </c>
      <c r="CA653" s="151">
        <f t="shared" si="122"/>
        <v>0</v>
      </c>
      <c r="CB653" s="151">
        <f t="shared" si="118"/>
        <v>0</v>
      </c>
      <c r="CC653" s="151">
        <f t="shared" si="119"/>
        <v>0</v>
      </c>
    </row>
    <row r="654" spans="2:81" x14ac:dyDescent="0.25">
      <c r="B654" s="366">
        <f>Demografia!B662</f>
        <v>0</v>
      </c>
      <c r="C654" s="366">
        <f>Demografia!C662</f>
        <v>0</v>
      </c>
      <c r="D654" s="367">
        <f>Demografia!D662</f>
        <v>0</v>
      </c>
      <c r="E654" s="342"/>
      <c r="F654" s="367">
        <f>FL!M661</f>
        <v>0</v>
      </c>
      <c r="G654" s="367">
        <f>FL!AE661</f>
        <v>0</v>
      </c>
      <c r="H654" s="367">
        <f>FL!AF661</f>
        <v>0</v>
      </c>
      <c r="I654" s="367">
        <f>FL!AH661</f>
        <v>0</v>
      </c>
      <c r="J654" s="367">
        <f>FL!AI661</f>
        <v>0</v>
      </c>
      <c r="K654" s="367">
        <f>FL!AK661</f>
        <v>0</v>
      </c>
      <c r="L654" s="367">
        <f>FL!AM661</f>
        <v>0</v>
      </c>
      <c r="M654" s="367">
        <f>FL!AN661</f>
        <v>0</v>
      </c>
      <c r="N654" s="367">
        <f>FL!AO661</f>
        <v>0</v>
      </c>
      <c r="O654" s="367">
        <f>FL!AP661</f>
        <v>0</v>
      </c>
      <c r="P654" s="367">
        <f>FL!AQ661</f>
        <v>0</v>
      </c>
      <c r="Q654" s="367">
        <f>COUNTIF(FL!AR661,"Sim")</f>
        <v>0</v>
      </c>
      <c r="R654" s="342"/>
      <c r="S654" s="367">
        <f>Onco!K661</f>
        <v>0</v>
      </c>
      <c r="T654" s="367">
        <f>MAX(Onco!AB661,Onco!BA661)</f>
        <v>0</v>
      </c>
      <c r="U654" s="367">
        <f>MAX(Onco!AC661,Onco!BB661)</f>
        <v>0</v>
      </c>
      <c r="V654" s="367">
        <f>MAX(Onco!AE661,Onco!BD661)</f>
        <v>0</v>
      </c>
      <c r="W654" s="367">
        <f>MAX(Onco!AF661,Onco!BE661)</f>
        <v>0</v>
      </c>
      <c r="X654" s="367">
        <f>MAX(Onco!AG661,Onco!BF661)</f>
        <v>0</v>
      </c>
      <c r="Y654" s="367">
        <f>MAX(Onco!AH661,Onco!BG661)</f>
        <v>0</v>
      </c>
      <c r="Z654" s="367">
        <f>MAX(Onco!AI661,Onco!BH661)</f>
        <v>0</v>
      </c>
      <c r="AA654" s="367">
        <f>MAX(Onco!AJ661,Onco!BI661)</f>
        <v>0</v>
      </c>
      <c r="AB654" s="367">
        <f>MAX(COUNTIF(Onco!AK661,"Sim"),COUNTIF(Onco!BJ661,"Sim"))</f>
        <v>0</v>
      </c>
      <c r="AC654" s="342"/>
      <c r="AD654" s="367">
        <f>Schisto!P663</f>
        <v>0</v>
      </c>
      <c r="AE654" s="367">
        <f>Schisto!AI663</f>
        <v>0</v>
      </c>
      <c r="AF654" s="367">
        <f>Schisto!AJ663</f>
        <v>0</v>
      </c>
      <c r="AG654" s="367">
        <f>Schisto!AN663</f>
        <v>0</v>
      </c>
      <c r="AH654" s="367">
        <f>Schisto!AO663</f>
        <v>0</v>
      </c>
      <c r="AI654" s="367">
        <f>Schisto!AT663</f>
        <v>0</v>
      </c>
      <c r="AJ654" s="367">
        <f>Schisto!AU663</f>
        <v>0</v>
      </c>
      <c r="AK654" s="367">
        <f>Schisto!AV663</f>
        <v>0</v>
      </c>
      <c r="AL654" s="367">
        <f>Schisto!AW663</f>
        <v>0</v>
      </c>
      <c r="AM654" s="367">
        <f>COUNTIF(Schisto!AX663,"Sim")</f>
        <v>0</v>
      </c>
      <c r="AN654" s="342"/>
      <c r="AO654" s="367">
        <f>HTS!P663</f>
        <v>0</v>
      </c>
      <c r="AP654" s="367">
        <f>MAX(HTS!AK663,HTS!BS663)</f>
        <v>0</v>
      </c>
      <c r="AQ654" s="367">
        <f>MAX(HTS!AL663,HTS!BT663)</f>
        <v>0</v>
      </c>
      <c r="AR654" s="367">
        <f>MAX(HTS!AM663,HTS!BU663)</f>
        <v>0</v>
      </c>
      <c r="AS654" s="367">
        <f>MAX(HTS!AN663,HTS!BV663)</f>
        <v>0</v>
      </c>
      <c r="AT654" s="367">
        <f>MAX(HTS!AO663,HTS!BW663)</f>
        <v>0</v>
      </c>
      <c r="AU654" s="367">
        <f>MAX(HTS!AQ663,HTS!BY663)</f>
        <v>0</v>
      </c>
      <c r="AV654" s="367">
        <f>MAX(HTS!AR663,HTS!BZ663)</f>
        <v>0</v>
      </c>
      <c r="AW654" s="367">
        <f>MAX(HTS!AS663,HTS!CA663)</f>
        <v>0</v>
      </c>
      <c r="AX654" s="367">
        <f>MAX(HTS!AT663,HTS!CB663)</f>
        <v>0</v>
      </c>
      <c r="AY654" s="367">
        <f>MAX(HTS!AU663,HTS!CC663)</f>
        <v>0</v>
      </c>
      <c r="AZ654" s="367">
        <f>MAX(HTS!AV663,HTS!CD663)</f>
        <v>0</v>
      </c>
      <c r="BA654" s="367">
        <f>MAX(HTS!AW663,HTS!CE663)</f>
        <v>0</v>
      </c>
      <c r="BB654" s="367">
        <f>MAX(HTS!AX663,HTS!CF663)</f>
        <v>0</v>
      </c>
      <c r="BC654" s="367">
        <f>MAX(HTS!AY663,HTS!CG663)</f>
        <v>0</v>
      </c>
      <c r="BD654" s="367">
        <f>MAX(HTS!AZ663,HTS!CH663)</f>
        <v>0</v>
      </c>
      <c r="BE654" s="367">
        <f>MAX(HTS!BA663,HTS!CI663)</f>
        <v>0</v>
      </c>
      <c r="BF654" s="367">
        <f>MAX(HTS!BB663,HTS!CJ663)</f>
        <v>0</v>
      </c>
      <c r="BG654" s="367">
        <f>MAX(COUNTIF(HTS!BC663,"Sim"),COUNTIF(HTS!CK663,"Sim"))</f>
        <v>0</v>
      </c>
      <c r="BH654" s="342"/>
      <c r="BI654" s="367">
        <f>Tracoma!Q666</f>
        <v>0</v>
      </c>
      <c r="BJ654" s="367">
        <f>Tracoma!AK666</f>
        <v>0</v>
      </c>
      <c r="BK654" s="367">
        <f>Tracoma!AL666</f>
        <v>0</v>
      </c>
      <c r="BL654" s="367">
        <f>Tracoma!AN666</f>
        <v>0</v>
      </c>
      <c r="BM654" s="367">
        <f>Tracoma!AO666</f>
        <v>0</v>
      </c>
      <c r="BN654" s="367">
        <f>Tracoma!AT666</f>
        <v>0</v>
      </c>
      <c r="BO654" s="367">
        <f>Tracoma!AU666</f>
        <v>0</v>
      </c>
      <c r="BP654" s="367">
        <f>Tracoma!AV666</f>
        <v>0</v>
      </c>
      <c r="BQ654" s="367">
        <f>Tracoma!AW666</f>
        <v>0</v>
      </c>
      <c r="BR654" s="367">
        <f>COUNTIF(Tracoma!AX666,"Sim")</f>
        <v>0</v>
      </c>
      <c r="BS654" s="342"/>
      <c r="BT654" s="367">
        <f t="shared" si="113"/>
        <v>0</v>
      </c>
      <c r="BU654" s="367">
        <f t="shared" si="114"/>
        <v>0</v>
      </c>
      <c r="BV654" s="367">
        <f t="shared" si="115"/>
        <v>0</v>
      </c>
      <c r="BW654" s="367">
        <f t="shared" si="116"/>
        <v>0</v>
      </c>
      <c r="BX654" s="367">
        <f t="shared" si="117"/>
        <v>0</v>
      </c>
      <c r="BY654" s="367">
        <f t="shared" si="120"/>
        <v>0</v>
      </c>
      <c r="BZ654" s="367">
        <f t="shared" si="121"/>
        <v>0</v>
      </c>
      <c r="CA654" s="367">
        <f t="shared" si="122"/>
        <v>0</v>
      </c>
      <c r="CB654" s="367">
        <f t="shared" si="118"/>
        <v>0</v>
      </c>
      <c r="CC654" s="367">
        <f t="shared" si="119"/>
        <v>0</v>
      </c>
    </row>
    <row r="655" spans="2:81" x14ac:dyDescent="0.25">
      <c r="B655" s="150">
        <f>Demografia!B663</f>
        <v>0</v>
      </c>
      <c r="C655" s="150">
        <f>Demografia!C663</f>
        <v>0</v>
      </c>
      <c r="D655" s="151">
        <f>Demografia!D663</f>
        <v>0</v>
      </c>
      <c r="E655" s="56"/>
      <c r="F655" s="151">
        <f>FL!M662</f>
        <v>0</v>
      </c>
      <c r="G655" s="151">
        <f>FL!AE662</f>
        <v>0</v>
      </c>
      <c r="H655" s="151">
        <f>FL!AF662</f>
        <v>0</v>
      </c>
      <c r="I655" s="151">
        <f>FL!AH662</f>
        <v>0</v>
      </c>
      <c r="J655" s="151">
        <f>FL!AI662</f>
        <v>0</v>
      </c>
      <c r="K655" s="151">
        <f>FL!AK662</f>
        <v>0</v>
      </c>
      <c r="L655" s="151">
        <f>FL!AM662</f>
        <v>0</v>
      </c>
      <c r="M655" s="151">
        <f>FL!AN662</f>
        <v>0</v>
      </c>
      <c r="N655" s="151">
        <f>FL!AO662</f>
        <v>0</v>
      </c>
      <c r="O655" s="151">
        <f>FL!AP662</f>
        <v>0</v>
      </c>
      <c r="P655" s="151">
        <f>FL!AQ662</f>
        <v>0</v>
      </c>
      <c r="Q655" s="151">
        <f>COUNTIF(FL!AR662,"Sim")</f>
        <v>0</v>
      </c>
      <c r="R655" s="56"/>
      <c r="S655" s="151">
        <f>Onco!K662</f>
        <v>0</v>
      </c>
      <c r="T655" s="151">
        <f>MAX(Onco!AB662,Onco!BA662)</f>
        <v>0</v>
      </c>
      <c r="U655" s="151">
        <f>MAX(Onco!AC662,Onco!BB662)</f>
        <v>0</v>
      </c>
      <c r="V655" s="151">
        <f>MAX(Onco!AE662,Onco!BD662)</f>
        <v>0</v>
      </c>
      <c r="W655" s="151">
        <f>MAX(Onco!AF662,Onco!BE662)</f>
        <v>0</v>
      </c>
      <c r="X655" s="151">
        <f>MAX(Onco!AG662,Onco!BF662)</f>
        <v>0</v>
      </c>
      <c r="Y655" s="151">
        <f>MAX(Onco!AH662,Onco!BG662)</f>
        <v>0</v>
      </c>
      <c r="Z655" s="151">
        <f>MAX(Onco!AI662,Onco!BH662)</f>
        <v>0</v>
      </c>
      <c r="AA655" s="151">
        <f>MAX(Onco!AJ662,Onco!BI662)</f>
        <v>0</v>
      </c>
      <c r="AB655" s="151">
        <f>MAX(COUNTIF(Onco!AK662,"Sim"),COUNTIF(Onco!BJ662,"Sim"))</f>
        <v>0</v>
      </c>
      <c r="AC655" s="56"/>
      <c r="AD655" s="151">
        <f>Schisto!P664</f>
        <v>0</v>
      </c>
      <c r="AE655" s="151">
        <f>Schisto!AI664</f>
        <v>0</v>
      </c>
      <c r="AF655" s="151">
        <f>Schisto!AJ664</f>
        <v>0</v>
      </c>
      <c r="AG655" s="151">
        <f>Schisto!AN664</f>
        <v>0</v>
      </c>
      <c r="AH655" s="151">
        <f>Schisto!AO664</f>
        <v>0</v>
      </c>
      <c r="AI655" s="151">
        <f>Schisto!AT664</f>
        <v>0</v>
      </c>
      <c r="AJ655" s="151">
        <f>Schisto!AU664</f>
        <v>0</v>
      </c>
      <c r="AK655" s="151">
        <f>Schisto!AV664</f>
        <v>0</v>
      </c>
      <c r="AL655" s="151">
        <f>Schisto!AW664</f>
        <v>0</v>
      </c>
      <c r="AM655" s="151">
        <f>COUNTIF(Schisto!AX664,"Sim")</f>
        <v>0</v>
      </c>
      <c r="AN655" s="56"/>
      <c r="AO655" s="151">
        <f>HTS!P664</f>
        <v>0</v>
      </c>
      <c r="AP655" s="151">
        <f>MAX(HTS!AK664,HTS!BS664)</f>
        <v>0</v>
      </c>
      <c r="AQ655" s="151">
        <f>MAX(HTS!AL664,HTS!BT664)</f>
        <v>0</v>
      </c>
      <c r="AR655" s="151">
        <f>MAX(HTS!AM664,HTS!BU664)</f>
        <v>0</v>
      </c>
      <c r="AS655" s="151">
        <f>MAX(HTS!AN664,HTS!BV664)</f>
        <v>0</v>
      </c>
      <c r="AT655" s="151">
        <f>MAX(HTS!AO664,HTS!BW664)</f>
        <v>0</v>
      </c>
      <c r="AU655" s="151">
        <f>MAX(HTS!AQ664,HTS!BY664)</f>
        <v>0</v>
      </c>
      <c r="AV655" s="151">
        <f>MAX(HTS!AR664,HTS!BZ664)</f>
        <v>0</v>
      </c>
      <c r="AW655" s="151">
        <f>MAX(HTS!AS664,HTS!CA664)</f>
        <v>0</v>
      </c>
      <c r="AX655" s="151">
        <f>MAX(HTS!AT664,HTS!CB664)</f>
        <v>0</v>
      </c>
      <c r="AY655" s="151">
        <f>MAX(HTS!AU664,HTS!CC664)</f>
        <v>0</v>
      </c>
      <c r="AZ655" s="151">
        <f>MAX(HTS!AV664,HTS!CD664)</f>
        <v>0</v>
      </c>
      <c r="BA655" s="151">
        <f>MAX(HTS!AW664,HTS!CE664)</f>
        <v>0</v>
      </c>
      <c r="BB655" s="151">
        <f>MAX(HTS!AX664,HTS!CF664)</f>
        <v>0</v>
      </c>
      <c r="BC655" s="151">
        <f>MAX(HTS!AY664,HTS!CG664)</f>
        <v>0</v>
      </c>
      <c r="BD655" s="151">
        <f>MAX(HTS!AZ664,HTS!CH664)</f>
        <v>0</v>
      </c>
      <c r="BE655" s="151">
        <f>MAX(HTS!BA664,HTS!CI664)</f>
        <v>0</v>
      </c>
      <c r="BF655" s="151">
        <f>MAX(HTS!BB664,HTS!CJ664)</f>
        <v>0</v>
      </c>
      <c r="BG655" s="151">
        <f>MAX(COUNTIF(HTS!BC664,"Sim"),COUNTIF(HTS!CK664,"Sim"))</f>
        <v>0</v>
      </c>
      <c r="BH655" s="56"/>
      <c r="BI655" s="151">
        <f>Tracoma!Q667</f>
        <v>0</v>
      </c>
      <c r="BJ655" s="151">
        <f>Tracoma!AK667</f>
        <v>0</v>
      </c>
      <c r="BK655" s="151">
        <f>Tracoma!AL667</f>
        <v>0</v>
      </c>
      <c r="BL655" s="151">
        <f>Tracoma!AN667</f>
        <v>0</v>
      </c>
      <c r="BM655" s="151">
        <f>Tracoma!AO667</f>
        <v>0</v>
      </c>
      <c r="BN655" s="151">
        <f>Tracoma!AT667</f>
        <v>0</v>
      </c>
      <c r="BO655" s="151">
        <f>Tracoma!AU667</f>
        <v>0</v>
      </c>
      <c r="BP655" s="151">
        <f>Tracoma!AV667</f>
        <v>0</v>
      </c>
      <c r="BQ655" s="151">
        <f>Tracoma!AW667</f>
        <v>0</v>
      </c>
      <c r="BR655" s="151">
        <f>COUNTIF(Tracoma!AX667,"Sim")</f>
        <v>0</v>
      </c>
      <c r="BS655" s="56"/>
      <c r="BT655" s="151">
        <f t="shared" si="113"/>
        <v>0</v>
      </c>
      <c r="BU655" s="151">
        <f t="shared" si="114"/>
        <v>0</v>
      </c>
      <c r="BV655" s="151">
        <f t="shared" si="115"/>
        <v>0</v>
      </c>
      <c r="BW655" s="151">
        <f t="shared" si="116"/>
        <v>0</v>
      </c>
      <c r="BX655" s="151">
        <f t="shared" si="117"/>
        <v>0</v>
      </c>
      <c r="BY655" s="151">
        <f t="shared" si="120"/>
        <v>0</v>
      </c>
      <c r="BZ655" s="151">
        <f t="shared" si="121"/>
        <v>0</v>
      </c>
      <c r="CA655" s="151">
        <f t="shared" si="122"/>
        <v>0</v>
      </c>
      <c r="CB655" s="151">
        <f t="shared" si="118"/>
        <v>0</v>
      </c>
      <c r="CC655" s="151">
        <f t="shared" si="119"/>
        <v>0</v>
      </c>
    </row>
    <row r="656" spans="2:81" x14ac:dyDescent="0.25">
      <c r="B656" s="366">
        <f>Demografia!B664</f>
        <v>0</v>
      </c>
      <c r="C656" s="366">
        <f>Demografia!C664</f>
        <v>0</v>
      </c>
      <c r="D656" s="367">
        <f>Demografia!D664</f>
        <v>0</v>
      </c>
      <c r="E656" s="342"/>
      <c r="F656" s="367">
        <f>FL!M663</f>
        <v>0</v>
      </c>
      <c r="G656" s="367">
        <f>FL!AE663</f>
        <v>0</v>
      </c>
      <c r="H656" s="367">
        <f>FL!AF663</f>
        <v>0</v>
      </c>
      <c r="I656" s="367">
        <f>FL!AH663</f>
        <v>0</v>
      </c>
      <c r="J656" s="367">
        <f>FL!AI663</f>
        <v>0</v>
      </c>
      <c r="K656" s="367">
        <f>FL!AK663</f>
        <v>0</v>
      </c>
      <c r="L656" s="367">
        <f>FL!AM663</f>
        <v>0</v>
      </c>
      <c r="M656" s="367">
        <f>FL!AN663</f>
        <v>0</v>
      </c>
      <c r="N656" s="367">
        <f>FL!AO663</f>
        <v>0</v>
      </c>
      <c r="O656" s="367">
        <f>FL!AP663</f>
        <v>0</v>
      </c>
      <c r="P656" s="367">
        <f>FL!AQ663</f>
        <v>0</v>
      </c>
      <c r="Q656" s="367">
        <f>COUNTIF(FL!AR663,"Sim")</f>
        <v>0</v>
      </c>
      <c r="R656" s="342"/>
      <c r="S656" s="367">
        <f>Onco!K663</f>
        <v>0</v>
      </c>
      <c r="T656" s="367">
        <f>MAX(Onco!AB663,Onco!BA663)</f>
        <v>0</v>
      </c>
      <c r="U656" s="367">
        <f>MAX(Onco!AC663,Onco!BB663)</f>
        <v>0</v>
      </c>
      <c r="V656" s="367">
        <f>MAX(Onco!AE663,Onco!BD663)</f>
        <v>0</v>
      </c>
      <c r="W656" s="367">
        <f>MAX(Onco!AF663,Onco!BE663)</f>
        <v>0</v>
      </c>
      <c r="X656" s="367">
        <f>MAX(Onco!AG663,Onco!BF663)</f>
        <v>0</v>
      </c>
      <c r="Y656" s="367">
        <f>MAX(Onco!AH663,Onco!BG663)</f>
        <v>0</v>
      </c>
      <c r="Z656" s="367">
        <f>MAX(Onco!AI663,Onco!BH663)</f>
        <v>0</v>
      </c>
      <c r="AA656" s="367">
        <f>MAX(Onco!AJ663,Onco!BI663)</f>
        <v>0</v>
      </c>
      <c r="AB656" s="367">
        <f>MAX(COUNTIF(Onco!AK663,"Sim"),COUNTIF(Onco!BJ663,"Sim"))</f>
        <v>0</v>
      </c>
      <c r="AC656" s="342"/>
      <c r="AD656" s="367">
        <f>Schisto!P665</f>
        <v>0</v>
      </c>
      <c r="AE656" s="367">
        <f>Schisto!AI665</f>
        <v>0</v>
      </c>
      <c r="AF656" s="367">
        <f>Schisto!AJ665</f>
        <v>0</v>
      </c>
      <c r="AG656" s="367">
        <f>Schisto!AN665</f>
        <v>0</v>
      </c>
      <c r="AH656" s="367">
        <f>Schisto!AO665</f>
        <v>0</v>
      </c>
      <c r="AI656" s="367">
        <f>Schisto!AT665</f>
        <v>0</v>
      </c>
      <c r="AJ656" s="367">
        <f>Schisto!AU665</f>
        <v>0</v>
      </c>
      <c r="AK656" s="367">
        <f>Schisto!AV665</f>
        <v>0</v>
      </c>
      <c r="AL656" s="367">
        <f>Schisto!AW665</f>
        <v>0</v>
      </c>
      <c r="AM656" s="367">
        <f>COUNTIF(Schisto!AX665,"Sim")</f>
        <v>0</v>
      </c>
      <c r="AN656" s="342"/>
      <c r="AO656" s="367">
        <f>HTS!P665</f>
        <v>0</v>
      </c>
      <c r="AP656" s="367">
        <f>MAX(HTS!AK665,HTS!BS665)</f>
        <v>0</v>
      </c>
      <c r="AQ656" s="367">
        <f>MAX(HTS!AL665,HTS!BT665)</f>
        <v>0</v>
      </c>
      <c r="AR656" s="367">
        <f>MAX(HTS!AM665,HTS!BU665)</f>
        <v>0</v>
      </c>
      <c r="AS656" s="367">
        <f>MAX(HTS!AN665,HTS!BV665)</f>
        <v>0</v>
      </c>
      <c r="AT656" s="367">
        <f>MAX(HTS!AO665,HTS!BW665)</f>
        <v>0</v>
      </c>
      <c r="AU656" s="367">
        <f>MAX(HTS!AQ665,HTS!BY665)</f>
        <v>0</v>
      </c>
      <c r="AV656" s="367">
        <f>MAX(HTS!AR665,HTS!BZ665)</f>
        <v>0</v>
      </c>
      <c r="AW656" s="367">
        <f>MAX(HTS!AS665,HTS!CA665)</f>
        <v>0</v>
      </c>
      <c r="AX656" s="367">
        <f>MAX(HTS!AT665,HTS!CB665)</f>
        <v>0</v>
      </c>
      <c r="AY656" s="367">
        <f>MAX(HTS!AU665,HTS!CC665)</f>
        <v>0</v>
      </c>
      <c r="AZ656" s="367">
        <f>MAX(HTS!AV665,HTS!CD665)</f>
        <v>0</v>
      </c>
      <c r="BA656" s="367">
        <f>MAX(HTS!AW665,HTS!CE665)</f>
        <v>0</v>
      </c>
      <c r="BB656" s="367">
        <f>MAX(HTS!AX665,HTS!CF665)</f>
        <v>0</v>
      </c>
      <c r="BC656" s="367">
        <f>MAX(HTS!AY665,HTS!CG665)</f>
        <v>0</v>
      </c>
      <c r="BD656" s="367">
        <f>MAX(HTS!AZ665,HTS!CH665)</f>
        <v>0</v>
      </c>
      <c r="BE656" s="367">
        <f>MAX(HTS!BA665,HTS!CI665)</f>
        <v>0</v>
      </c>
      <c r="BF656" s="367">
        <f>MAX(HTS!BB665,HTS!CJ665)</f>
        <v>0</v>
      </c>
      <c r="BG656" s="367">
        <f>MAX(COUNTIF(HTS!BC665,"Sim"),COUNTIF(HTS!CK665,"Sim"))</f>
        <v>0</v>
      </c>
      <c r="BH656" s="342"/>
      <c r="BI656" s="367">
        <f>Tracoma!Q668</f>
        <v>0</v>
      </c>
      <c r="BJ656" s="367">
        <f>Tracoma!AK668</f>
        <v>0</v>
      </c>
      <c r="BK656" s="367">
        <f>Tracoma!AL668</f>
        <v>0</v>
      </c>
      <c r="BL656" s="367">
        <f>Tracoma!AN668</f>
        <v>0</v>
      </c>
      <c r="BM656" s="367">
        <f>Tracoma!AO668</f>
        <v>0</v>
      </c>
      <c r="BN656" s="367">
        <f>Tracoma!AT668</f>
        <v>0</v>
      </c>
      <c r="BO656" s="367">
        <f>Tracoma!AU668</f>
        <v>0</v>
      </c>
      <c r="BP656" s="367">
        <f>Tracoma!AV668</f>
        <v>0</v>
      </c>
      <c r="BQ656" s="367">
        <f>Tracoma!AW668</f>
        <v>0</v>
      </c>
      <c r="BR656" s="367">
        <f>COUNTIF(Tracoma!AX668,"Sim")</f>
        <v>0</v>
      </c>
      <c r="BS656" s="342"/>
      <c r="BT656" s="367">
        <f t="shared" si="113"/>
        <v>0</v>
      </c>
      <c r="BU656" s="367">
        <f t="shared" si="114"/>
        <v>0</v>
      </c>
      <c r="BV656" s="367">
        <f t="shared" si="115"/>
        <v>0</v>
      </c>
      <c r="BW656" s="367">
        <f t="shared" si="116"/>
        <v>0</v>
      </c>
      <c r="BX656" s="367">
        <f t="shared" si="117"/>
        <v>0</v>
      </c>
      <c r="BY656" s="367">
        <f t="shared" si="120"/>
        <v>0</v>
      </c>
      <c r="BZ656" s="367">
        <f t="shared" si="121"/>
        <v>0</v>
      </c>
      <c r="CA656" s="367">
        <f t="shared" si="122"/>
        <v>0</v>
      </c>
      <c r="CB656" s="367">
        <f t="shared" si="118"/>
        <v>0</v>
      </c>
      <c r="CC656" s="367">
        <f t="shared" si="119"/>
        <v>0</v>
      </c>
    </row>
    <row r="657" spans="2:81" x14ac:dyDescent="0.25">
      <c r="B657" s="150">
        <f>Demografia!B665</f>
        <v>0</v>
      </c>
      <c r="C657" s="150">
        <f>Demografia!C665</f>
        <v>0</v>
      </c>
      <c r="D657" s="151">
        <f>Demografia!D665</f>
        <v>0</v>
      </c>
      <c r="E657" s="56"/>
      <c r="F657" s="151">
        <f>FL!M664</f>
        <v>0</v>
      </c>
      <c r="G657" s="151">
        <f>FL!AE664</f>
        <v>0</v>
      </c>
      <c r="H657" s="151">
        <f>FL!AF664</f>
        <v>0</v>
      </c>
      <c r="I657" s="151">
        <f>FL!AH664</f>
        <v>0</v>
      </c>
      <c r="J657" s="151">
        <f>FL!AI664</f>
        <v>0</v>
      </c>
      <c r="K657" s="151">
        <f>FL!AK664</f>
        <v>0</v>
      </c>
      <c r="L657" s="151">
        <f>FL!AM664</f>
        <v>0</v>
      </c>
      <c r="M657" s="151">
        <f>FL!AN664</f>
        <v>0</v>
      </c>
      <c r="N657" s="151">
        <f>FL!AO664</f>
        <v>0</v>
      </c>
      <c r="O657" s="151">
        <f>FL!AP664</f>
        <v>0</v>
      </c>
      <c r="P657" s="151">
        <f>FL!AQ664</f>
        <v>0</v>
      </c>
      <c r="Q657" s="151">
        <f>COUNTIF(FL!AR664,"Sim")</f>
        <v>0</v>
      </c>
      <c r="R657" s="56"/>
      <c r="S657" s="151">
        <f>Onco!K664</f>
        <v>0</v>
      </c>
      <c r="T657" s="151">
        <f>MAX(Onco!AB664,Onco!BA664)</f>
        <v>0</v>
      </c>
      <c r="U657" s="151">
        <f>MAX(Onco!AC664,Onco!BB664)</f>
        <v>0</v>
      </c>
      <c r="V657" s="151">
        <f>MAX(Onco!AE664,Onco!BD664)</f>
        <v>0</v>
      </c>
      <c r="W657" s="151">
        <f>MAX(Onco!AF664,Onco!BE664)</f>
        <v>0</v>
      </c>
      <c r="X657" s="151">
        <f>MAX(Onco!AG664,Onco!BF664)</f>
        <v>0</v>
      </c>
      <c r="Y657" s="151">
        <f>MAX(Onco!AH664,Onco!BG664)</f>
        <v>0</v>
      </c>
      <c r="Z657" s="151">
        <f>MAX(Onco!AI664,Onco!BH664)</f>
        <v>0</v>
      </c>
      <c r="AA657" s="151">
        <f>MAX(Onco!AJ664,Onco!BI664)</f>
        <v>0</v>
      </c>
      <c r="AB657" s="151">
        <f>MAX(COUNTIF(Onco!AK664,"Sim"),COUNTIF(Onco!BJ664,"Sim"))</f>
        <v>0</v>
      </c>
      <c r="AC657" s="56"/>
      <c r="AD657" s="151">
        <f>Schisto!P666</f>
        <v>0</v>
      </c>
      <c r="AE657" s="151">
        <f>Schisto!AI666</f>
        <v>0</v>
      </c>
      <c r="AF657" s="151">
        <f>Schisto!AJ666</f>
        <v>0</v>
      </c>
      <c r="AG657" s="151">
        <f>Schisto!AN666</f>
        <v>0</v>
      </c>
      <c r="AH657" s="151">
        <f>Schisto!AO666</f>
        <v>0</v>
      </c>
      <c r="AI657" s="151">
        <f>Schisto!AT666</f>
        <v>0</v>
      </c>
      <c r="AJ657" s="151">
        <f>Schisto!AU666</f>
        <v>0</v>
      </c>
      <c r="AK657" s="151">
        <f>Schisto!AV666</f>
        <v>0</v>
      </c>
      <c r="AL657" s="151">
        <f>Schisto!AW666</f>
        <v>0</v>
      </c>
      <c r="AM657" s="151">
        <f>COUNTIF(Schisto!AX666,"Sim")</f>
        <v>0</v>
      </c>
      <c r="AN657" s="56"/>
      <c r="AO657" s="151">
        <f>HTS!P666</f>
        <v>0</v>
      </c>
      <c r="AP657" s="151">
        <f>MAX(HTS!AK666,HTS!BS666)</f>
        <v>0</v>
      </c>
      <c r="AQ657" s="151">
        <f>MAX(HTS!AL666,HTS!BT666)</f>
        <v>0</v>
      </c>
      <c r="AR657" s="151">
        <f>MAX(HTS!AM666,HTS!BU666)</f>
        <v>0</v>
      </c>
      <c r="AS657" s="151">
        <f>MAX(HTS!AN666,HTS!BV666)</f>
        <v>0</v>
      </c>
      <c r="AT657" s="151">
        <f>MAX(HTS!AO666,HTS!BW666)</f>
        <v>0</v>
      </c>
      <c r="AU657" s="151">
        <f>MAX(HTS!AQ666,HTS!BY666)</f>
        <v>0</v>
      </c>
      <c r="AV657" s="151">
        <f>MAX(HTS!AR666,HTS!BZ666)</f>
        <v>0</v>
      </c>
      <c r="AW657" s="151">
        <f>MAX(HTS!AS666,HTS!CA666)</f>
        <v>0</v>
      </c>
      <c r="AX657" s="151">
        <f>MAX(HTS!AT666,HTS!CB666)</f>
        <v>0</v>
      </c>
      <c r="AY657" s="151">
        <f>MAX(HTS!AU666,HTS!CC666)</f>
        <v>0</v>
      </c>
      <c r="AZ657" s="151">
        <f>MAX(HTS!AV666,HTS!CD666)</f>
        <v>0</v>
      </c>
      <c r="BA657" s="151">
        <f>MAX(HTS!AW666,HTS!CE666)</f>
        <v>0</v>
      </c>
      <c r="BB657" s="151">
        <f>MAX(HTS!AX666,HTS!CF666)</f>
        <v>0</v>
      </c>
      <c r="BC657" s="151">
        <f>MAX(HTS!AY666,HTS!CG666)</f>
        <v>0</v>
      </c>
      <c r="BD657" s="151">
        <f>MAX(HTS!AZ666,HTS!CH666)</f>
        <v>0</v>
      </c>
      <c r="BE657" s="151">
        <f>MAX(HTS!BA666,HTS!CI666)</f>
        <v>0</v>
      </c>
      <c r="BF657" s="151">
        <f>MAX(HTS!BB666,HTS!CJ666)</f>
        <v>0</v>
      </c>
      <c r="BG657" s="151">
        <f>MAX(COUNTIF(HTS!BC666,"Sim"),COUNTIF(HTS!CK666,"Sim"))</f>
        <v>0</v>
      </c>
      <c r="BH657" s="56"/>
      <c r="BI657" s="151">
        <f>Tracoma!Q669</f>
        <v>0</v>
      </c>
      <c r="BJ657" s="151">
        <f>Tracoma!AK669</f>
        <v>0</v>
      </c>
      <c r="BK657" s="151">
        <f>Tracoma!AL669</f>
        <v>0</v>
      </c>
      <c r="BL657" s="151">
        <f>Tracoma!AN669</f>
        <v>0</v>
      </c>
      <c r="BM657" s="151">
        <f>Tracoma!AO669</f>
        <v>0</v>
      </c>
      <c r="BN657" s="151">
        <f>Tracoma!AT669</f>
        <v>0</v>
      </c>
      <c r="BO657" s="151">
        <f>Tracoma!AU669</f>
        <v>0</v>
      </c>
      <c r="BP657" s="151">
        <f>Tracoma!AV669</f>
        <v>0</v>
      </c>
      <c r="BQ657" s="151">
        <f>Tracoma!AW669</f>
        <v>0</v>
      </c>
      <c r="BR657" s="151">
        <f>COUNTIF(Tracoma!AX669,"Sim")</f>
        <v>0</v>
      </c>
      <c r="BS657" s="56"/>
      <c r="BT657" s="151">
        <f t="shared" si="113"/>
        <v>0</v>
      </c>
      <c r="BU657" s="151">
        <f t="shared" si="114"/>
        <v>0</v>
      </c>
      <c r="BV657" s="151">
        <f t="shared" si="115"/>
        <v>0</v>
      </c>
      <c r="BW657" s="151">
        <f t="shared" si="116"/>
        <v>0</v>
      </c>
      <c r="BX657" s="151">
        <f t="shared" si="117"/>
        <v>0</v>
      </c>
      <c r="BY657" s="151">
        <f t="shared" si="120"/>
        <v>0</v>
      </c>
      <c r="BZ657" s="151">
        <f t="shared" si="121"/>
        <v>0</v>
      </c>
      <c r="CA657" s="151">
        <f t="shared" si="122"/>
        <v>0</v>
      </c>
      <c r="CB657" s="151">
        <f t="shared" si="118"/>
        <v>0</v>
      </c>
      <c r="CC657" s="151">
        <f t="shared" si="119"/>
        <v>0</v>
      </c>
    </row>
    <row r="658" spans="2:81" x14ac:dyDescent="0.25">
      <c r="B658" s="366">
        <f>Demografia!B666</f>
        <v>0</v>
      </c>
      <c r="C658" s="366">
        <f>Demografia!C666</f>
        <v>0</v>
      </c>
      <c r="D658" s="367">
        <f>Demografia!D666</f>
        <v>0</v>
      </c>
      <c r="E658" s="342"/>
      <c r="F658" s="367">
        <f>FL!M665</f>
        <v>0</v>
      </c>
      <c r="G658" s="367">
        <f>FL!AE665</f>
        <v>0</v>
      </c>
      <c r="H658" s="367">
        <f>FL!AF665</f>
        <v>0</v>
      </c>
      <c r="I658" s="367">
        <f>FL!AH665</f>
        <v>0</v>
      </c>
      <c r="J658" s="367">
        <f>FL!AI665</f>
        <v>0</v>
      </c>
      <c r="K658" s="367">
        <f>FL!AK665</f>
        <v>0</v>
      </c>
      <c r="L658" s="367">
        <f>FL!AM665</f>
        <v>0</v>
      </c>
      <c r="M658" s="367">
        <f>FL!AN665</f>
        <v>0</v>
      </c>
      <c r="N658" s="367">
        <f>FL!AO665</f>
        <v>0</v>
      </c>
      <c r="O658" s="367">
        <f>FL!AP665</f>
        <v>0</v>
      </c>
      <c r="P658" s="367">
        <f>FL!AQ665</f>
        <v>0</v>
      </c>
      <c r="Q658" s="367">
        <f>COUNTIF(FL!AR665,"Sim")</f>
        <v>0</v>
      </c>
      <c r="R658" s="342"/>
      <c r="S658" s="367">
        <f>Onco!K665</f>
        <v>0</v>
      </c>
      <c r="T658" s="367">
        <f>MAX(Onco!AB665,Onco!BA665)</f>
        <v>0</v>
      </c>
      <c r="U658" s="367">
        <f>MAX(Onco!AC665,Onco!BB665)</f>
        <v>0</v>
      </c>
      <c r="V658" s="367">
        <f>MAX(Onco!AE665,Onco!BD665)</f>
        <v>0</v>
      </c>
      <c r="W658" s="367">
        <f>MAX(Onco!AF665,Onco!BE665)</f>
        <v>0</v>
      </c>
      <c r="X658" s="367">
        <f>MAX(Onco!AG665,Onco!BF665)</f>
        <v>0</v>
      </c>
      <c r="Y658" s="367">
        <f>MAX(Onco!AH665,Onco!BG665)</f>
        <v>0</v>
      </c>
      <c r="Z658" s="367">
        <f>MAX(Onco!AI665,Onco!BH665)</f>
        <v>0</v>
      </c>
      <c r="AA658" s="367">
        <f>MAX(Onco!AJ665,Onco!BI665)</f>
        <v>0</v>
      </c>
      <c r="AB658" s="367">
        <f>MAX(COUNTIF(Onco!AK665,"Sim"),COUNTIF(Onco!BJ665,"Sim"))</f>
        <v>0</v>
      </c>
      <c r="AC658" s="342"/>
      <c r="AD658" s="367">
        <f>Schisto!P667</f>
        <v>0</v>
      </c>
      <c r="AE658" s="367">
        <f>Schisto!AI667</f>
        <v>0</v>
      </c>
      <c r="AF658" s="367">
        <f>Schisto!AJ667</f>
        <v>0</v>
      </c>
      <c r="AG658" s="367">
        <f>Schisto!AN667</f>
        <v>0</v>
      </c>
      <c r="AH658" s="367">
        <f>Schisto!AO667</f>
        <v>0</v>
      </c>
      <c r="AI658" s="367">
        <f>Schisto!AT667</f>
        <v>0</v>
      </c>
      <c r="AJ658" s="367">
        <f>Schisto!AU667</f>
        <v>0</v>
      </c>
      <c r="AK658" s="367">
        <f>Schisto!AV667</f>
        <v>0</v>
      </c>
      <c r="AL658" s="367">
        <f>Schisto!AW667</f>
        <v>0</v>
      </c>
      <c r="AM658" s="367">
        <f>COUNTIF(Schisto!AX667,"Sim")</f>
        <v>0</v>
      </c>
      <c r="AN658" s="342"/>
      <c r="AO658" s="367">
        <f>HTS!P667</f>
        <v>0</v>
      </c>
      <c r="AP658" s="367">
        <f>MAX(HTS!AK667,HTS!BS667)</f>
        <v>0</v>
      </c>
      <c r="AQ658" s="367">
        <f>MAX(HTS!AL667,HTS!BT667)</f>
        <v>0</v>
      </c>
      <c r="AR658" s="367">
        <f>MAX(HTS!AM667,HTS!BU667)</f>
        <v>0</v>
      </c>
      <c r="AS658" s="367">
        <f>MAX(HTS!AN667,HTS!BV667)</f>
        <v>0</v>
      </c>
      <c r="AT658" s="367">
        <f>MAX(HTS!AO667,HTS!BW667)</f>
        <v>0</v>
      </c>
      <c r="AU658" s="367">
        <f>MAX(HTS!AQ667,HTS!BY667)</f>
        <v>0</v>
      </c>
      <c r="AV658" s="367">
        <f>MAX(HTS!AR667,HTS!BZ667)</f>
        <v>0</v>
      </c>
      <c r="AW658" s="367">
        <f>MAX(HTS!AS667,HTS!CA667)</f>
        <v>0</v>
      </c>
      <c r="AX658" s="367">
        <f>MAX(HTS!AT667,HTS!CB667)</f>
        <v>0</v>
      </c>
      <c r="AY658" s="367">
        <f>MAX(HTS!AU667,HTS!CC667)</f>
        <v>0</v>
      </c>
      <c r="AZ658" s="367">
        <f>MAX(HTS!AV667,HTS!CD667)</f>
        <v>0</v>
      </c>
      <c r="BA658" s="367">
        <f>MAX(HTS!AW667,HTS!CE667)</f>
        <v>0</v>
      </c>
      <c r="BB658" s="367">
        <f>MAX(HTS!AX667,HTS!CF667)</f>
        <v>0</v>
      </c>
      <c r="BC658" s="367">
        <f>MAX(HTS!AY667,HTS!CG667)</f>
        <v>0</v>
      </c>
      <c r="BD658" s="367">
        <f>MAX(HTS!AZ667,HTS!CH667)</f>
        <v>0</v>
      </c>
      <c r="BE658" s="367">
        <f>MAX(HTS!BA667,HTS!CI667)</f>
        <v>0</v>
      </c>
      <c r="BF658" s="367">
        <f>MAX(HTS!BB667,HTS!CJ667)</f>
        <v>0</v>
      </c>
      <c r="BG658" s="367">
        <f>MAX(COUNTIF(HTS!BC667,"Sim"),COUNTIF(HTS!CK667,"Sim"))</f>
        <v>0</v>
      </c>
      <c r="BH658" s="342"/>
      <c r="BI658" s="367">
        <f>Tracoma!Q670</f>
        <v>0</v>
      </c>
      <c r="BJ658" s="367">
        <f>Tracoma!AK670</f>
        <v>0</v>
      </c>
      <c r="BK658" s="367">
        <f>Tracoma!AL670</f>
        <v>0</v>
      </c>
      <c r="BL658" s="367">
        <f>Tracoma!AN670</f>
        <v>0</v>
      </c>
      <c r="BM658" s="367">
        <f>Tracoma!AO670</f>
        <v>0</v>
      </c>
      <c r="BN658" s="367">
        <f>Tracoma!AT670</f>
        <v>0</v>
      </c>
      <c r="BO658" s="367">
        <f>Tracoma!AU670</f>
        <v>0</v>
      </c>
      <c r="BP658" s="367">
        <f>Tracoma!AV670</f>
        <v>0</v>
      </c>
      <c r="BQ658" s="367">
        <f>Tracoma!AW670</f>
        <v>0</v>
      </c>
      <c r="BR658" s="367">
        <f>COUNTIF(Tracoma!AX670,"Sim")</f>
        <v>0</v>
      </c>
      <c r="BS658" s="342"/>
      <c r="BT658" s="367">
        <f t="shared" si="113"/>
        <v>0</v>
      </c>
      <c r="BU658" s="367">
        <f t="shared" si="114"/>
        <v>0</v>
      </c>
      <c r="BV658" s="367">
        <f t="shared" si="115"/>
        <v>0</v>
      </c>
      <c r="BW658" s="367">
        <f t="shared" si="116"/>
        <v>0</v>
      </c>
      <c r="BX658" s="367">
        <f t="shared" si="117"/>
        <v>0</v>
      </c>
      <c r="BY658" s="367">
        <f t="shared" si="120"/>
        <v>0</v>
      </c>
      <c r="BZ658" s="367">
        <f t="shared" si="121"/>
        <v>0</v>
      </c>
      <c r="CA658" s="367">
        <f t="shared" si="122"/>
        <v>0</v>
      </c>
      <c r="CB658" s="367">
        <f t="shared" si="118"/>
        <v>0</v>
      </c>
      <c r="CC658" s="367">
        <f t="shared" si="119"/>
        <v>0</v>
      </c>
    </row>
    <row r="659" spans="2:81" x14ac:dyDescent="0.25">
      <c r="B659" s="150">
        <f>Demografia!B667</f>
        <v>0</v>
      </c>
      <c r="C659" s="150">
        <f>Demografia!C667</f>
        <v>0</v>
      </c>
      <c r="D659" s="151">
        <f>Demografia!D667</f>
        <v>0</v>
      </c>
      <c r="E659" s="56"/>
      <c r="F659" s="151">
        <f>FL!M666</f>
        <v>0</v>
      </c>
      <c r="G659" s="151">
        <f>FL!AE666</f>
        <v>0</v>
      </c>
      <c r="H659" s="151">
        <f>FL!AF666</f>
        <v>0</v>
      </c>
      <c r="I659" s="151">
        <f>FL!AH666</f>
        <v>0</v>
      </c>
      <c r="J659" s="151">
        <f>FL!AI666</f>
        <v>0</v>
      </c>
      <c r="K659" s="151">
        <f>FL!AK666</f>
        <v>0</v>
      </c>
      <c r="L659" s="151">
        <f>FL!AM666</f>
        <v>0</v>
      </c>
      <c r="M659" s="151">
        <f>FL!AN666</f>
        <v>0</v>
      </c>
      <c r="N659" s="151">
        <f>FL!AO666</f>
        <v>0</v>
      </c>
      <c r="O659" s="151">
        <f>FL!AP666</f>
        <v>0</v>
      </c>
      <c r="P659" s="151">
        <f>FL!AQ666</f>
        <v>0</v>
      </c>
      <c r="Q659" s="151">
        <f>COUNTIF(FL!AR666,"Sim")</f>
        <v>0</v>
      </c>
      <c r="R659" s="56"/>
      <c r="S659" s="151">
        <f>Onco!K666</f>
        <v>0</v>
      </c>
      <c r="T659" s="151">
        <f>MAX(Onco!AB666,Onco!BA666)</f>
        <v>0</v>
      </c>
      <c r="U659" s="151">
        <f>MAX(Onco!AC666,Onco!BB666)</f>
        <v>0</v>
      </c>
      <c r="V659" s="151">
        <f>MAX(Onco!AE666,Onco!BD666)</f>
        <v>0</v>
      </c>
      <c r="W659" s="151">
        <f>MAX(Onco!AF666,Onco!BE666)</f>
        <v>0</v>
      </c>
      <c r="X659" s="151">
        <f>MAX(Onco!AG666,Onco!BF666)</f>
        <v>0</v>
      </c>
      <c r="Y659" s="151">
        <f>MAX(Onco!AH666,Onco!BG666)</f>
        <v>0</v>
      </c>
      <c r="Z659" s="151">
        <f>MAX(Onco!AI666,Onco!BH666)</f>
        <v>0</v>
      </c>
      <c r="AA659" s="151">
        <f>MAX(Onco!AJ666,Onco!BI666)</f>
        <v>0</v>
      </c>
      <c r="AB659" s="151">
        <f>MAX(COUNTIF(Onco!AK666,"Sim"),COUNTIF(Onco!BJ666,"Sim"))</f>
        <v>0</v>
      </c>
      <c r="AC659" s="56"/>
      <c r="AD659" s="151">
        <f>Schisto!P668</f>
        <v>0</v>
      </c>
      <c r="AE659" s="151">
        <f>Schisto!AI668</f>
        <v>0</v>
      </c>
      <c r="AF659" s="151">
        <f>Schisto!AJ668</f>
        <v>0</v>
      </c>
      <c r="AG659" s="151">
        <f>Schisto!AN668</f>
        <v>0</v>
      </c>
      <c r="AH659" s="151">
        <f>Schisto!AO668</f>
        <v>0</v>
      </c>
      <c r="AI659" s="151">
        <f>Schisto!AT668</f>
        <v>0</v>
      </c>
      <c r="AJ659" s="151">
        <f>Schisto!AU668</f>
        <v>0</v>
      </c>
      <c r="AK659" s="151">
        <f>Schisto!AV668</f>
        <v>0</v>
      </c>
      <c r="AL659" s="151">
        <f>Schisto!AW668</f>
        <v>0</v>
      </c>
      <c r="AM659" s="151">
        <f>COUNTIF(Schisto!AX668,"Sim")</f>
        <v>0</v>
      </c>
      <c r="AN659" s="56"/>
      <c r="AO659" s="151">
        <f>HTS!P668</f>
        <v>0</v>
      </c>
      <c r="AP659" s="151">
        <f>MAX(HTS!AK668,HTS!BS668)</f>
        <v>0</v>
      </c>
      <c r="AQ659" s="151">
        <f>MAX(HTS!AL668,HTS!BT668)</f>
        <v>0</v>
      </c>
      <c r="AR659" s="151">
        <f>MAX(HTS!AM668,HTS!BU668)</f>
        <v>0</v>
      </c>
      <c r="AS659" s="151">
        <f>MAX(HTS!AN668,HTS!BV668)</f>
        <v>0</v>
      </c>
      <c r="AT659" s="151">
        <f>MAX(HTS!AO668,HTS!BW668)</f>
        <v>0</v>
      </c>
      <c r="AU659" s="151">
        <f>MAX(HTS!AQ668,HTS!BY668)</f>
        <v>0</v>
      </c>
      <c r="AV659" s="151">
        <f>MAX(HTS!AR668,HTS!BZ668)</f>
        <v>0</v>
      </c>
      <c r="AW659" s="151">
        <f>MAX(HTS!AS668,HTS!CA668)</f>
        <v>0</v>
      </c>
      <c r="AX659" s="151">
        <f>MAX(HTS!AT668,HTS!CB668)</f>
        <v>0</v>
      </c>
      <c r="AY659" s="151">
        <f>MAX(HTS!AU668,HTS!CC668)</f>
        <v>0</v>
      </c>
      <c r="AZ659" s="151">
        <f>MAX(HTS!AV668,HTS!CD668)</f>
        <v>0</v>
      </c>
      <c r="BA659" s="151">
        <f>MAX(HTS!AW668,HTS!CE668)</f>
        <v>0</v>
      </c>
      <c r="BB659" s="151">
        <f>MAX(HTS!AX668,HTS!CF668)</f>
        <v>0</v>
      </c>
      <c r="BC659" s="151">
        <f>MAX(HTS!AY668,HTS!CG668)</f>
        <v>0</v>
      </c>
      <c r="BD659" s="151">
        <f>MAX(HTS!AZ668,HTS!CH668)</f>
        <v>0</v>
      </c>
      <c r="BE659" s="151">
        <f>MAX(HTS!BA668,HTS!CI668)</f>
        <v>0</v>
      </c>
      <c r="BF659" s="151">
        <f>MAX(HTS!BB668,HTS!CJ668)</f>
        <v>0</v>
      </c>
      <c r="BG659" s="151">
        <f>MAX(COUNTIF(HTS!BC668,"Sim"),COUNTIF(HTS!CK668,"Sim"))</f>
        <v>0</v>
      </c>
      <c r="BH659" s="56"/>
      <c r="BI659" s="151">
        <f>Tracoma!Q671</f>
        <v>0</v>
      </c>
      <c r="BJ659" s="151">
        <f>Tracoma!AK671</f>
        <v>0</v>
      </c>
      <c r="BK659" s="151">
        <f>Tracoma!AL671</f>
        <v>0</v>
      </c>
      <c r="BL659" s="151">
        <f>Tracoma!AN671</f>
        <v>0</v>
      </c>
      <c r="BM659" s="151">
        <f>Tracoma!AO671</f>
        <v>0</v>
      </c>
      <c r="BN659" s="151">
        <f>Tracoma!AT671</f>
        <v>0</v>
      </c>
      <c r="BO659" s="151">
        <f>Tracoma!AU671</f>
        <v>0</v>
      </c>
      <c r="BP659" s="151">
        <f>Tracoma!AV671</f>
        <v>0</v>
      </c>
      <c r="BQ659" s="151">
        <f>Tracoma!AW671</f>
        <v>0</v>
      </c>
      <c r="BR659" s="151">
        <f>COUNTIF(Tracoma!AX671,"Sim")</f>
        <v>0</v>
      </c>
      <c r="BS659" s="56"/>
      <c r="BT659" s="151">
        <f t="shared" si="113"/>
        <v>0</v>
      </c>
      <c r="BU659" s="151">
        <f t="shared" si="114"/>
        <v>0</v>
      </c>
      <c r="BV659" s="151">
        <f t="shared" si="115"/>
        <v>0</v>
      </c>
      <c r="BW659" s="151">
        <f t="shared" si="116"/>
        <v>0</v>
      </c>
      <c r="BX659" s="151">
        <f t="shared" si="117"/>
        <v>0</v>
      </c>
      <c r="BY659" s="151">
        <f t="shared" si="120"/>
        <v>0</v>
      </c>
      <c r="BZ659" s="151">
        <f t="shared" si="121"/>
        <v>0</v>
      </c>
      <c r="CA659" s="151">
        <f t="shared" si="122"/>
        <v>0</v>
      </c>
      <c r="CB659" s="151">
        <f t="shared" si="118"/>
        <v>0</v>
      </c>
      <c r="CC659" s="151">
        <f t="shared" si="119"/>
        <v>0</v>
      </c>
    </row>
    <row r="660" spans="2:81" x14ac:dyDescent="0.25">
      <c r="B660" s="366">
        <f>Demografia!B668</f>
        <v>0</v>
      </c>
      <c r="C660" s="366">
        <f>Demografia!C668</f>
        <v>0</v>
      </c>
      <c r="D660" s="367">
        <f>Demografia!D668</f>
        <v>0</v>
      </c>
      <c r="E660" s="342"/>
      <c r="F660" s="367">
        <f>FL!M667</f>
        <v>0</v>
      </c>
      <c r="G660" s="367">
        <f>FL!AE667</f>
        <v>0</v>
      </c>
      <c r="H660" s="367">
        <f>FL!AF667</f>
        <v>0</v>
      </c>
      <c r="I660" s="367">
        <f>FL!AH667</f>
        <v>0</v>
      </c>
      <c r="J660" s="367">
        <f>FL!AI667</f>
        <v>0</v>
      </c>
      <c r="K660" s="367">
        <f>FL!AK667</f>
        <v>0</v>
      </c>
      <c r="L660" s="367">
        <f>FL!AM667</f>
        <v>0</v>
      </c>
      <c r="M660" s="367">
        <f>FL!AN667</f>
        <v>0</v>
      </c>
      <c r="N660" s="367">
        <f>FL!AO667</f>
        <v>0</v>
      </c>
      <c r="O660" s="367">
        <f>FL!AP667</f>
        <v>0</v>
      </c>
      <c r="P660" s="367">
        <f>FL!AQ667</f>
        <v>0</v>
      </c>
      <c r="Q660" s="367">
        <f>COUNTIF(FL!AR667,"Sim")</f>
        <v>0</v>
      </c>
      <c r="R660" s="342"/>
      <c r="S660" s="367">
        <f>Onco!K667</f>
        <v>0</v>
      </c>
      <c r="T660" s="367">
        <f>MAX(Onco!AB667,Onco!BA667)</f>
        <v>0</v>
      </c>
      <c r="U660" s="367">
        <f>MAX(Onco!AC667,Onco!BB667)</f>
        <v>0</v>
      </c>
      <c r="V660" s="367">
        <f>MAX(Onco!AE667,Onco!BD667)</f>
        <v>0</v>
      </c>
      <c r="W660" s="367">
        <f>MAX(Onco!AF667,Onco!BE667)</f>
        <v>0</v>
      </c>
      <c r="X660" s="367">
        <f>MAX(Onco!AG667,Onco!BF667)</f>
        <v>0</v>
      </c>
      <c r="Y660" s="367">
        <f>MAX(Onco!AH667,Onco!BG667)</f>
        <v>0</v>
      </c>
      <c r="Z660" s="367">
        <f>MAX(Onco!AI667,Onco!BH667)</f>
        <v>0</v>
      </c>
      <c r="AA660" s="367">
        <f>MAX(Onco!AJ667,Onco!BI667)</f>
        <v>0</v>
      </c>
      <c r="AB660" s="367">
        <f>MAX(COUNTIF(Onco!AK667,"Sim"),COUNTIF(Onco!BJ667,"Sim"))</f>
        <v>0</v>
      </c>
      <c r="AC660" s="342"/>
      <c r="AD660" s="367">
        <f>Schisto!P669</f>
        <v>0</v>
      </c>
      <c r="AE660" s="367">
        <f>Schisto!AI669</f>
        <v>0</v>
      </c>
      <c r="AF660" s="367">
        <f>Schisto!AJ669</f>
        <v>0</v>
      </c>
      <c r="AG660" s="367">
        <f>Schisto!AN669</f>
        <v>0</v>
      </c>
      <c r="AH660" s="367">
        <f>Schisto!AO669</f>
        <v>0</v>
      </c>
      <c r="AI660" s="367">
        <f>Schisto!AT669</f>
        <v>0</v>
      </c>
      <c r="AJ660" s="367">
        <f>Schisto!AU669</f>
        <v>0</v>
      </c>
      <c r="AK660" s="367">
        <f>Schisto!AV669</f>
        <v>0</v>
      </c>
      <c r="AL660" s="367">
        <f>Schisto!AW669</f>
        <v>0</v>
      </c>
      <c r="AM660" s="367">
        <f>COUNTIF(Schisto!AX669,"Sim")</f>
        <v>0</v>
      </c>
      <c r="AN660" s="342"/>
      <c r="AO660" s="367">
        <f>HTS!P669</f>
        <v>0</v>
      </c>
      <c r="AP660" s="367">
        <f>MAX(HTS!AK669,HTS!BS669)</f>
        <v>0</v>
      </c>
      <c r="AQ660" s="367">
        <f>MAX(HTS!AL669,HTS!BT669)</f>
        <v>0</v>
      </c>
      <c r="AR660" s="367">
        <f>MAX(HTS!AM669,HTS!BU669)</f>
        <v>0</v>
      </c>
      <c r="AS660" s="367">
        <f>MAX(HTS!AN669,HTS!BV669)</f>
        <v>0</v>
      </c>
      <c r="AT660" s="367">
        <f>MAX(HTS!AO669,HTS!BW669)</f>
        <v>0</v>
      </c>
      <c r="AU660" s="367">
        <f>MAX(HTS!AQ669,HTS!BY669)</f>
        <v>0</v>
      </c>
      <c r="AV660" s="367">
        <f>MAX(HTS!AR669,HTS!BZ669)</f>
        <v>0</v>
      </c>
      <c r="AW660" s="367">
        <f>MAX(HTS!AS669,HTS!CA669)</f>
        <v>0</v>
      </c>
      <c r="AX660" s="367">
        <f>MAX(HTS!AT669,HTS!CB669)</f>
        <v>0</v>
      </c>
      <c r="AY660" s="367">
        <f>MAX(HTS!AU669,HTS!CC669)</f>
        <v>0</v>
      </c>
      <c r="AZ660" s="367">
        <f>MAX(HTS!AV669,HTS!CD669)</f>
        <v>0</v>
      </c>
      <c r="BA660" s="367">
        <f>MAX(HTS!AW669,HTS!CE669)</f>
        <v>0</v>
      </c>
      <c r="BB660" s="367">
        <f>MAX(HTS!AX669,HTS!CF669)</f>
        <v>0</v>
      </c>
      <c r="BC660" s="367">
        <f>MAX(HTS!AY669,HTS!CG669)</f>
        <v>0</v>
      </c>
      <c r="BD660" s="367">
        <f>MAX(HTS!AZ669,HTS!CH669)</f>
        <v>0</v>
      </c>
      <c r="BE660" s="367">
        <f>MAX(HTS!BA669,HTS!CI669)</f>
        <v>0</v>
      </c>
      <c r="BF660" s="367">
        <f>MAX(HTS!BB669,HTS!CJ669)</f>
        <v>0</v>
      </c>
      <c r="BG660" s="367">
        <f>MAX(COUNTIF(HTS!BC669,"Sim"),COUNTIF(HTS!CK669,"Sim"))</f>
        <v>0</v>
      </c>
      <c r="BH660" s="342"/>
      <c r="BI660" s="367">
        <f>Tracoma!Q672</f>
        <v>0</v>
      </c>
      <c r="BJ660" s="367">
        <f>Tracoma!AK672</f>
        <v>0</v>
      </c>
      <c r="BK660" s="367">
        <f>Tracoma!AL672</f>
        <v>0</v>
      </c>
      <c r="BL660" s="367">
        <f>Tracoma!AN672</f>
        <v>0</v>
      </c>
      <c r="BM660" s="367">
        <f>Tracoma!AO672</f>
        <v>0</v>
      </c>
      <c r="BN660" s="367">
        <f>Tracoma!AT672</f>
        <v>0</v>
      </c>
      <c r="BO660" s="367">
        <f>Tracoma!AU672</f>
        <v>0</v>
      </c>
      <c r="BP660" s="367">
        <f>Tracoma!AV672</f>
        <v>0</v>
      </c>
      <c r="BQ660" s="367">
        <f>Tracoma!AW672</f>
        <v>0</v>
      </c>
      <c r="BR660" s="367">
        <f>COUNTIF(Tracoma!AX672,"Sim")</f>
        <v>0</v>
      </c>
      <c r="BS660" s="342"/>
      <c r="BT660" s="367">
        <f t="shared" si="113"/>
        <v>0</v>
      </c>
      <c r="BU660" s="367">
        <f t="shared" si="114"/>
        <v>0</v>
      </c>
      <c r="BV660" s="367">
        <f t="shared" si="115"/>
        <v>0</v>
      </c>
      <c r="BW660" s="367">
        <f t="shared" si="116"/>
        <v>0</v>
      </c>
      <c r="BX660" s="367">
        <f t="shared" si="117"/>
        <v>0</v>
      </c>
      <c r="BY660" s="367">
        <f t="shared" si="120"/>
        <v>0</v>
      </c>
      <c r="BZ660" s="367">
        <f t="shared" si="121"/>
        <v>0</v>
      </c>
      <c r="CA660" s="367">
        <f t="shared" si="122"/>
        <v>0</v>
      </c>
      <c r="CB660" s="367">
        <f t="shared" si="118"/>
        <v>0</v>
      </c>
      <c r="CC660" s="367">
        <f t="shared" si="119"/>
        <v>0</v>
      </c>
    </row>
    <row r="661" spans="2:81" x14ac:dyDescent="0.25">
      <c r="B661" s="150">
        <f>Demografia!B669</f>
        <v>0</v>
      </c>
      <c r="C661" s="150">
        <f>Demografia!C669</f>
        <v>0</v>
      </c>
      <c r="D661" s="151">
        <f>Demografia!D669</f>
        <v>0</v>
      </c>
      <c r="E661" s="56"/>
      <c r="F661" s="151">
        <f>FL!M668</f>
        <v>0</v>
      </c>
      <c r="G661" s="151">
        <f>FL!AE668</f>
        <v>0</v>
      </c>
      <c r="H661" s="151">
        <f>FL!AF668</f>
        <v>0</v>
      </c>
      <c r="I661" s="151">
        <f>FL!AH668</f>
        <v>0</v>
      </c>
      <c r="J661" s="151">
        <f>FL!AI668</f>
        <v>0</v>
      </c>
      <c r="K661" s="151">
        <f>FL!AK668</f>
        <v>0</v>
      </c>
      <c r="L661" s="151">
        <f>FL!AM668</f>
        <v>0</v>
      </c>
      <c r="M661" s="151">
        <f>FL!AN668</f>
        <v>0</v>
      </c>
      <c r="N661" s="151">
        <f>FL!AO668</f>
        <v>0</v>
      </c>
      <c r="O661" s="151">
        <f>FL!AP668</f>
        <v>0</v>
      </c>
      <c r="P661" s="151">
        <f>FL!AQ668</f>
        <v>0</v>
      </c>
      <c r="Q661" s="151">
        <f>COUNTIF(FL!AR668,"Sim")</f>
        <v>0</v>
      </c>
      <c r="R661" s="56"/>
      <c r="S661" s="151">
        <f>Onco!K668</f>
        <v>0</v>
      </c>
      <c r="T661" s="151">
        <f>MAX(Onco!AB668,Onco!BA668)</f>
        <v>0</v>
      </c>
      <c r="U661" s="151">
        <f>MAX(Onco!AC668,Onco!BB668)</f>
        <v>0</v>
      </c>
      <c r="V661" s="151">
        <f>MAX(Onco!AE668,Onco!BD668)</f>
        <v>0</v>
      </c>
      <c r="W661" s="151">
        <f>MAX(Onco!AF668,Onco!BE668)</f>
        <v>0</v>
      </c>
      <c r="X661" s="151">
        <f>MAX(Onco!AG668,Onco!BF668)</f>
        <v>0</v>
      </c>
      <c r="Y661" s="151">
        <f>MAX(Onco!AH668,Onco!BG668)</f>
        <v>0</v>
      </c>
      <c r="Z661" s="151">
        <f>MAX(Onco!AI668,Onco!BH668)</f>
        <v>0</v>
      </c>
      <c r="AA661" s="151">
        <f>MAX(Onco!AJ668,Onco!BI668)</f>
        <v>0</v>
      </c>
      <c r="AB661" s="151">
        <f>MAX(COUNTIF(Onco!AK668,"Sim"),COUNTIF(Onco!BJ668,"Sim"))</f>
        <v>0</v>
      </c>
      <c r="AC661" s="56"/>
      <c r="AD661" s="151">
        <f>Schisto!P670</f>
        <v>0</v>
      </c>
      <c r="AE661" s="151">
        <f>Schisto!AI670</f>
        <v>0</v>
      </c>
      <c r="AF661" s="151">
        <f>Schisto!AJ670</f>
        <v>0</v>
      </c>
      <c r="AG661" s="151">
        <f>Schisto!AN670</f>
        <v>0</v>
      </c>
      <c r="AH661" s="151">
        <f>Schisto!AO670</f>
        <v>0</v>
      </c>
      <c r="AI661" s="151">
        <f>Schisto!AT670</f>
        <v>0</v>
      </c>
      <c r="AJ661" s="151">
        <f>Schisto!AU670</f>
        <v>0</v>
      </c>
      <c r="AK661" s="151">
        <f>Schisto!AV670</f>
        <v>0</v>
      </c>
      <c r="AL661" s="151">
        <f>Schisto!AW670</f>
        <v>0</v>
      </c>
      <c r="AM661" s="151">
        <f>COUNTIF(Schisto!AX670,"Sim")</f>
        <v>0</v>
      </c>
      <c r="AN661" s="56"/>
      <c r="AO661" s="151">
        <f>HTS!P670</f>
        <v>0</v>
      </c>
      <c r="AP661" s="151">
        <f>MAX(HTS!AK670,HTS!BS670)</f>
        <v>0</v>
      </c>
      <c r="AQ661" s="151">
        <f>MAX(HTS!AL670,HTS!BT670)</f>
        <v>0</v>
      </c>
      <c r="AR661" s="151">
        <f>MAX(HTS!AM670,HTS!BU670)</f>
        <v>0</v>
      </c>
      <c r="AS661" s="151">
        <f>MAX(HTS!AN670,HTS!BV670)</f>
        <v>0</v>
      </c>
      <c r="AT661" s="151">
        <f>MAX(HTS!AO670,HTS!BW670)</f>
        <v>0</v>
      </c>
      <c r="AU661" s="151">
        <f>MAX(HTS!AQ670,HTS!BY670)</f>
        <v>0</v>
      </c>
      <c r="AV661" s="151">
        <f>MAX(HTS!AR670,HTS!BZ670)</f>
        <v>0</v>
      </c>
      <c r="AW661" s="151">
        <f>MAX(HTS!AS670,HTS!CA670)</f>
        <v>0</v>
      </c>
      <c r="AX661" s="151">
        <f>MAX(HTS!AT670,HTS!CB670)</f>
        <v>0</v>
      </c>
      <c r="AY661" s="151">
        <f>MAX(HTS!AU670,HTS!CC670)</f>
        <v>0</v>
      </c>
      <c r="AZ661" s="151">
        <f>MAX(HTS!AV670,HTS!CD670)</f>
        <v>0</v>
      </c>
      <c r="BA661" s="151">
        <f>MAX(HTS!AW670,HTS!CE670)</f>
        <v>0</v>
      </c>
      <c r="BB661" s="151">
        <f>MAX(HTS!AX670,HTS!CF670)</f>
        <v>0</v>
      </c>
      <c r="BC661" s="151">
        <f>MAX(HTS!AY670,HTS!CG670)</f>
        <v>0</v>
      </c>
      <c r="BD661" s="151">
        <f>MAX(HTS!AZ670,HTS!CH670)</f>
        <v>0</v>
      </c>
      <c r="BE661" s="151">
        <f>MAX(HTS!BA670,HTS!CI670)</f>
        <v>0</v>
      </c>
      <c r="BF661" s="151">
        <f>MAX(HTS!BB670,HTS!CJ670)</f>
        <v>0</v>
      </c>
      <c r="BG661" s="151">
        <f>MAX(COUNTIF(HTS!BC670,"Sim"),COUNTIF(HTS!CK670,"Sim"))</f>
        <v>0</v>
      </c>
      <c r="BH661" s="56"/>
      <c r="BI661" s="151">
        <f>Tracoma!Q673</f>
        <v>0</v>
      </c>
      <c r="BJ661" s="151">
        <f>Tracoma!AK673</f>
        <v>0</v>
      </c>
      <c r="BK661" s="151">
        <f>Tracoma!AL673</f>
        <v>0</v>
      </c>
      <c r="BL661" s="151">
        <f>Tracoma!AN673</f>
        <v>0</v>
      </c>
      <c r="BM661" s="151">
        <f>Tracoma!AO673</f>
        <v>0</v>
      </c>
      <c r="BN661" s="151">
        <f>Tracoma!AT673</f>
        <v>0</v>
      </c>
      <c r="BO661" s="151">
        <f>Tracoma!AU673</f>
        <v>0</v>
      </c>
      <c r="BP661" s="151">
        <f>Tracoma!AV673</f>
        <v>0</v>
      </c>
      <c r="BQ661" s="151">
        <f>Tracoma!AW673</f>
        <v>0</v>
      </c>
      <c r="BR661" s="151">
        <f>COUNTIF(Tracoma!AX673,"Sim")</f>
        <v>0</v>
      </c>
      <c r="BS661" s="56"/>
      <c r="BT661" s="151">
        <f t="shared" si="113"/>
        <v>0</v>
      </c>
      <c r="BU661" s="151">
        <f t="shared" si="114"/>
        <v>0</v>
      </c>
      <c r="BV661" s="151">
        <f t="shared" si="115"/>
        <v>0</v>
      </c>
      <c r="BW661" s="151">
        <f t="shared" si="116"/>
        <v>0</v>
      </c>
      <c r="BX661" s="151">
        <f t="shared" si="117"/>
        <v>0</v>
      </c>
      <c r="BY661" s="151">
        <f t="shared" si="120"/>
        <v>0</v>
      </c>
      <c r="BZ661" s="151">
        <f t="shared" si="121"/>
        <v>0</v>
      </c>
      <c r="CA661" s="151">
        <f t="shared" si="122"/>
        <v>0</v>
      </c>
      <c r="CB661" s="151">
        <f t="shared" si="118"/>
        <v>0</v>
      </c>
      <c r="CC661" s="151">
        <f t="shared" si="119"/>
        <v>0</v>
      </c>
    </row>
    <row r="662" spans="2:81" x14ac:dyDescent="0.25">
      <c r="B662" s="366">
        <f>Demografia!B670</f>
        <v>0</v>
      </c>
      <c r="C662" s="366">
        <f>Demografia!C670</f>
        <v>0</v>
      </c>
      <c r="D662" s="367">
        <f>Demografia!D670</f>
        <v>0</v>
      </c>
      <c r="E662" s="342"/>
      <c r="F662" s="367">
        <f>FL!M669</f>
        <v>0</v>
      </c>
      <c r="G662" s="367">
        <f>FL!AE669</f>
        <v>0</v>
      </c>
      <c r="H662" s="367">
        <f>FL!AF669</f>
        <v>0</v>
      </c>
      <c r="I662" s="367">
        <f>FL!AH669</f>
        <v>0</v>
      </c>
      <c r="J662" s="367">
        <f>FL!AI669</f>
        <v>0</v>
      </c>
      <c r="K662" s="367">
        <f>FL!AK669</f>
        <v>0</v>
      </c>
      <c r="L662" s="367">
        <f>FL!AM669</f>
        <v>0</v>
      </c>
      <c r="M662" s="367">
        <f>FL!AN669</f>
        <v>0</v>
      </c>
      <c r="N662" s="367">
        <f>FL!AO669</f>
        <v>0</v>
      </c>
      <c r="O662" s="367">
        <f>FL!AP669</f>
        <v>0</v>
      </c>
      <c r="P662" s="367">
        <f>FL!AQ669</f>
        <v>0</v>
      </c>
      <c r="Q662" s="367">
        <f>COUNTIF(FL!AR669,"Sim")</f>
        <v>0</v>
      </c>
      <c r="R662" s="342"/>
      <c r="S662" s="367">
        <f>Onco!K669</f>
        <v>0</v>
      </c>
      <c r="T662" s="367">
        <f>MAX(Onco!AB669,Onco!BA669)</f>
        <v>0</v>
      </c>
      <c r="U662" s="367">
        <f>MAX(Onco!AC669,Onco!BB669)</f>
        <v>0</v>
      </c>
      <c r="V662" s="367">
        <f>MAX(Onco!AE669,Onco!BD669)</f>
        <v>0</v>
      </c>
      <c r="W662" s="367">
        <f>MAX(Onco!AF669,Onco!BE669)</f>
        <v>0</v>
      </c>
      <c r="X662" s="367">
        <f>MAX(Onco!AG669,Onco!BF669)</f>
        <v>0</v>
      </c>
      <c r="Y662" s="367">
        <f>MAX(Onco!AH669,Onco!BG669)</f>
        <v>0</v>
      </c>
      <c r="Z662" s="367">
        <f>MAX(Onco!AI669,Onco!BH669)</f>
        <v>0</v>
      </c>
      <c r="AA662" s="367">
        <f>MAX(Onco!AJ669,Onco!BI669)</f>
        <v>0</v>
      </c>
      <c r="AB662" s="367">
        <f>MAX(COUNTIF(Onco!AK669,"Sim"),COUNTIF(Onco!BJ669,"Sim"))</f>
        <v>0</v>
      </c>
      <c r="AC662" s="342"/>
      <c r="AD662" s="367">
        <f>Schisto!P671</f>
        <v>0</v>
      </c>
      <c r="AE662" s="367">
        <f>Schisto!AI671</f>
        <v>0</v>
      </c>
      <c r="AF662" s="367">
        <f>Schisto!AJ671</f>
        <v>0</v>
      </c>
      <c r="AG662" s="367">
        <f>Schisto!AN671</f>
        <v>0</v>
      </c>
      <c r="AH662" s="367">
        <f>Schisto!AO671</f>
        <v>0</v>
      </c>
      <c r="AI662" s="367">
        <f>Schisto!AT671</f>
        <v>0</v>
      </c>
      <c r="AJ662" s="367">
        <f>Schisto!AU671</f>
        <v>0</v>
      </c>
      <c r="AK662" s="367">
        <f>Schisto!AV671</f>
        <v>0</v>
      </c>
      <c r="AL662" s="367">
        <f>Schisto!AW671</f>
        <v>0</v>
      </c>
      <c r="AM662" s="367">
        <f>COUNTIF(Schisto!AX671,"Sim")</f>
        <v>0</v>
      </c>
      <c r="AN662" s="342"/>
      <c r="AO662" s="367">
        <f>HTS!P671</f>
        <v>0</v>
      </c>
      <c r="AP662" s="367">
        <f>MAX(HTS!AK671,HTS!BS671)</f>
        <v>0</v>
      </c>
      <c r="AQ662" s="367">
        <f>MAX(HTS!AL671,HTS!BT671)</f>
        <v>0</v>
      </c>
      <c r="AR662" s="367">
        <f>MAX(HTS!AM671,HTS!BU671)</f>
        <v>0</v>
      </c>
      <c r="AS662" s="367">
        <f>MAX(HTS!AN671,HTS!BV671)</f>
        <v>0</v>
      </c>
      <c r="AT662" s="367">
        <f>MAX(HTS!AO671,HTS!BW671)</f>
        <v>0</v>
      </c>
      <c r="AU662" s="367">
        <f>MAX(HTS!AQ671,HTS!BY671)</f>
        <v>0</v>
      </c>
      <c r="AV662" s="367">
        <f>MAX(HTS!AR671,HTS!BZ671)</f>
        <v>0</v>
      </c>
      <c r="AW662" s="367">
        <f>MAX(HTS!AS671,HTS!CA671)</f>
        <v>0</v>
      </c>
      <c r="AX662" s="367">
        <f>MAX(HTS!AT671,HTS!CB671)</f>
        <v>0</v>
      </c>
      <c r="AY662" s="367">
        <f>MAX(HTS!AU671,HTS!CC671)</f>
        <v>0</v>
      </c>
      <c r="AZ662" s="367">
        <f>MAX(HTS!AV671,HTS!CD671)</f>
        <v>0</v>
      </c>
      <c r="BA662" s="367">
        <f>MAX(HTS!AW671,HTS!CE671)</f>
        <v>0</v>
      </c>
      <c r="BB662" s="367">
        <f>MAX(HTS!AX671,HTS!CF671)</f>
        <v>0</v>
      </c>
      <c r="BC662" s="367">
        <f>MAX(HTS!AY671,HTS!CG671)</f>
        <v>0</v>
      </c>
      <c r="BD662" s="367">
        <f>MAX(HTS!AZ671,HTS!CH671)</f>
        <v>0</v>
      </c>
      <c r="BE662" s="367">
        <f>MAX(HTS!BA671,HTS!CI671)</f>
        <v>0</v>
      </c>
      <c r="BF662" s="367">
        <f>MAX(HTS!BB671,HTS!CJ671)</f>
        <v>0</v>
      </c>
      <c r="BG662" s="367">
        <f>MAX(COUNTIF(HTS!BC671,"Sim"),COUNTIF(HTS!CK671,"Sim"))</f>
        <v>0</v>
      </c>
      <c r="BH662" s="342"/>
      <c r="BI662" s="367">
        <f>Tracoma!Q674</f>
        <v>0</v>
      </c>
      <c r="BJ662" s="367">
        <f>Tracoma!AK674</f>
        <v>0</v>
      </c>
      <c r="BK662" s="367">
        <f>Tracoma!AL674</f>
        <v>0</v>
      </c>
      <c r="BL662" s="367">
        <f>Tracoma!AN674</f>
        <v>0</v>
      </c>
      <c r="BM662" s="367">
        <f>Tracoma!AO674</f>
        <v>0</v>
      </c>
      <c r="BN662" s="367">
        <f>Tracoma!AT674</f>
        <v>0</v>
      </c>
      <c r="BO662" s="367">
        <f>Tracoma!AU674</f>
        <v>0</v>
      </c>
      <c r="BP662" s="367">
        <f>Tracoma!AV674</f>
        <v>0</v>
      </c>
      <c r="BQ662" s="367">
        <f>Tracoma!AW674</f>
        <v>0</v>
      </c>
      <c r="BR662" s="367">
        <f>COUNTIF(Tracoma!AX674,"Sim")</f>
        <v>0</v>
      </c>
      <c r="BS662" s="342"/>
      <c r="BT662" s="367">
        <f t="shared" si="113"/>
        <v>0</v>
      </c>
      <c r="BU662" s="367">
        <f t="shared" si="114"/>
        <v>0</v>
      </c>
      <c r="BV662" s="367">
        <f t="shared" si="115"/>
        <v>0</v>
      </c>
      <c r="BW662" s="367">
        <f t="shared" si="116"/>
        <v>0</v>
      </c>
      <c r="BX662" s="367">
        <f t="shared" si="117"/>
        <v>0</v>
      </c>
      <c r="BY662" s="367">
        <f t="shared" si="120"/>
        <v>0</v>
      </c>
      <c r="BZ662" s="367">
        <f t="shared" si="121"/>
        <v>0</v>
      </c>
      <c r="CA662" s="367">
        <f t="shared" si="122"/>
        <v>0</v>
      </c>
      <c r="CB662" s="367">
        <f t="shared" si="118"/>
        <v>0</v>
      </c>
      <c r="CC662" s="367">
        <f t="shared" si="119"/>
        <v>0</v>
      </c>
    </row>
    <row r="663" spans="2:81" x14ac:dyDescent="0.25">
      <c r="B663" s="150">
        <f>Demografia!B671</f>
        <v>0</v>
      </c>
      <c r="C663" s="150">
        <f>Demografia!C671</f>
        <v>0</v>
      </c>
      <c r="D663" s="151">
        <f>Demografia!D671</f>
        <v>0</v>
      </c>
      <c r="E663" s="56"/>
      <c r="F663" s="151">
        <f>FL!M670</f>
        <v>0</v>
      </c>
      <c r="G663" s="151">
        <f>FL!AE670</f>
        <v>0</v>
      </c>
      <c r="H663" s="151">
        <f>FL!AF670</f>
        <v>0</v>
      </c>
      <c r="I663" s="151">
        <f>FL!AH670</f>
        <v>0</v>
      </c>
      <c r="J663" s="151">
        <f>FL!AI670</f>
        <v>0</v>
      </c>
      <c r="K663" s="151">
        <f>FL!AK670</f>
        <v>0</v>
      </c>
      <c r="L663" s="151">
        <f>FL!AM670</f>
        <v>0</v>
      </c>
      <c r="M663" s="151">
        <f>FL!AN670</f>
        <v>0</v>
      </c>
      <c r="N663" s="151">
        <f>FL!AO670</f>
        <v>0</v>
      </c>
      <c r="O663" s="151">
        <f>FL!AP670</f>
        <v>0</v>
      </c>
      <c r="P663" s="151">
        <f>FL!AQ670</f>
        <v>0</v>
      </c>
      <c r="Q663" s="151">
        <f>COUNTIF(FL!AR670,"Sim")</f>
        <v>0</v>
      </c>
      <c r="R663" s="56"/>
      <c r="S663" s="151">
        <f>Onco!K670</f>
        <v>0</v>
      </c>
      <c r="T663" s="151">
        <f>MAX(Onco!AB670,Onco!BA670)</f>
        <v>0</v>
      </c>
      <c r="U663" s="151">
        <f>MAX(Onco!AC670,Onco!BB670)</f>
        <v>0</v>
      </c>
      <c r="V663" s="151">
        <f>MAX(Onco!AE670,Onco!BD670)</f>
        <v>0</v>
      </c>
      <c r="W663" s="151">
        <f>MAX(Onco!AF670,Onco!BE670)</f>
        <v>0</v>
      </c>
      <c r="X663" s="151">
        <f>MAX(Onco!AG670,Onco!BF670)</f>
        <v>0</v>
      </c>
      <c r="Y663" s="151">
        <f>MAX(Onco!AH670,Onco!BG670)</f>
        <v>0</v>
      </c>
      <c r="Z663" s="151">
        <f>MAX(Onco!AI670,Onco!BH670)</f>
        <v>0</v>
      </c>
      <c r="AA663" s="151">
        <f>MAX(Onco!AJ670,Onco!BI670)</f>
        <v>0</v>
      </c>
      <c r="AB663" s="151">
        <f>MAX(COUNTIF(Onco!AK670,"Sim"),COUNTIF(Onco!BJ670,"Sim"))</f>
        <v>0</v>
      </c>
      <c r="AC663" s="56"/>
      <c r="AD663" s="151">
        <f>Schisto!P672</f>
        <v>0</v>
      </c>
      <c r="AE663" s="151">
        <f>Schisto!AI672</f>
        <v>0</v>
      </c>
      <c r="AF663" s="151">
        <f>Schisto!AJ672</f>
        <v>0</v>
      </c>
      <c r="AG663" s="151">
        <f>Schisto!AN672</f>
        <v>0</v>
      </c>
      <c r="AH663" s="151">
        <f>Schisto!AO672</f>
        <v>0</v>
      </c>
      <c r="AI663" s="151">
        <f>Schisto!AT672</f>
        <v>0</v>
      </c>
      <c r="AJ663" s="151">
        <f>Schisto!AU672</f>
        <v>0</v>
      </c>
      <c r="AK663" s="151">
        <f>Schisto!AV672</f>
        <v>0</v>
      </c>
      <c r="AL663" s="151">
        <f>Schisto!AW672</f>
        <v>0</v>
      </c>
      <c r="AM663" s="151">
        <f>COUNTIF(Schisto!AX672,"Sim")</f>
        <v>0</v>
      </c>
      <c r="AN663" s="56"/>
      <c r="AO663" s="151">
        <f>HTS!P672</f>
        <v>0</v>
      </c>
      <c r="AP663" s="151">
        <f>MAX(HTS!AK672,HTS!BS672)</f>
        <v>0</v>
      </c>
      <c r="AQ663" s="151">
        <f>MAX(HTS!AL672,HTS!BT672)</f>
        <v>0</v>
      </c>
      <c r="AR663" s="151">
        <f>MAX(HTS!AM672,HTS!BU672)</f>
        <v>0</v>
      </c>
      <c r="AS663" s="151">
        <f>MAX(HTS!AN672,HTS!BV672)</f>
        <v>0</v>
      </c>
      <c r="AT663" s="151">
        <f>MAX(HTS!AO672,HTS!BW672)</f>
        <v>0</v>
      </c>
      <c r="AU663" s="151">
        <f>MAX(HTS!AQ672,HTS!BY672)</f>
        <v>0</v>
      </c>
      <c r="AV663" s="151">
        <f>MAX(HTS!AR672,HTS!BZ672)</f>
        <v>0</v>
      </c>
      <c r="AW663" s="151">
        <f>MAX(HTS!AS672,HTS!CA672)</f>
        <v>0</v>
      </c>
      <c r="AX663" s="151">
        <f>MAX(HTS!AT672,HTS!CB672)</f>
        <v>0</v>
      </c>
      <c r="AY663" s="151">
        <f>MAX(HTS!AU672,HTS!CC672)</f>
        <v>0</v>
      </c>
      <c r="AZ663" s="151">
        <f>MAX(HTS!AV672,HTS!CD672)</f>
        <v>0</v>
      </c>
      <c r="BA663" s="151">
        <f>MAX(HTS!AW672,HTS!CE672)</f>
        <v>0</v>
      </c>
      <c r="BB663" s="151">
        <f>MAX(HTS!AX672,HTS!CF672)</f>
        <v>0</v>
      </c>
      <c r="BC663" s="151">
        <f>MAX(HTS!AY672,HTS!CG672)</f>
        <v>0</v>
      </c>
      <c r="BD663" s="151">
        <f>MAX(HTS!AZ672,HTS!CH672)</f>
        <v>0</v>
      </c>
      <c r="BE663" s="151">
        <f>MAX(HTS!BA672,HTS!CI672)</f>
        <v>0</v>
      </c>
      <c r="BF663" s="151">
        <f>MAX(HTS!BB672,HTS!CJ672)</f>
        <v>0</v>
      </c>
      <c r="BG663" s="151">
        <f>MAX(COUNTIF(HTS!BC672,"Sim"),COUNTIF(HTS!CK672,"Sim"))</f>
        <v>0</v>
      </c>
      <c r="BH663" s="56"/>
      <c r="BI663" s="151">
        <f>Tracoma!Q675</f>
        <v>0</v>
      </c>
      <c r="BJ663" s="151">
        <f>Tracoma!AK675</f>
        <v>0</v>
      </c>
      <c r="BK663" s="151">
        <f>Tracoma!AL675</f>
        <v>0</v>
      </c>
      <c r="BL663" s="151">
        <f>Tracoma!AN675</f>
        <v>0</v>
      </c>
      <c r="BM663" s="151">
        <f>Tracoma!AO675</f>
        <v>0</v>
      </c>
      <c r="BN663" s="151">
        <f>Tracoma!AT675</f>
        <v>0</v>
      </c>
      <c r="BO663" s="151">
        <f>Tracoma!AU675</f>
        <v>0</v>
      </c>
      <c r="BP663" s="151">
        <f>Tracoma!AV675</f>
        <v>0</v>
      </c>
      <c r="BQ663" s="151">
        <f>Tracoma!AW675</f>
        <v>0</v>
      </c>
      <c r="BR663" s="151">
        <f>COUNTIF(Tracoma!AX675,"Sim")</f>
        <v>0</v>
      </c>
      <c r="BS663" s="56"/>
      <c r="BT663" s="151">
        <f t="shared" si="113"/>
        <v>0</v>
      </c>
      <c r="BU663" s="151">
        <f t="shared" si="114"/>
        <v>0</v>
      </c>
      <c r="BV663" s="151">
        <f t="shared" si="115"/>
        <v>0</v>
      </c>
      <c r="BW663" s="151">
        <f t="shared" si="116"/>
        <v>0</v>
      </c>
      <c r="BX663" s="151">
        <f t="shared" si="117"/>
        <v>0</v>
      </c>
      <c r="BY663" s="151">
        <f t="shared" si="120"/>
        <v>0</v>
      </c>
      <c r="BZ663" s="151">
        <f t="shared" si="121"/>
        <v>0</v>
      </c>
      <c r="CA663" s="151">
        <f t="shared" si="122"/>
        <v>0</v>
      </c>
      <c r="CB663" s="151">
        <f t="shared" si="118"/>
        <v>0</v>
      </c>
      <c r="CC663" s="151">
        <f t="shared" si="119"/>
        <v>0</v>
      </c>
    </row>
    <row r="664" spans="2:81" x14ac:dyDescent="0.25">
      <c r="B664" s="366">
        <f>Demografia!B672</f>
        <v>0</v>
      </c>
      <c r="C664" s="366">
        <f>Demografia!C672</f>
        <v>0</v>
      </c>
      <c r="D664" s="367">
        <f>Demografia!D672</f>
        <v>0</v>
      </c>
      <c r="E664" s="342"/>
      <c r="F664" s="367">
        <f>FL!M671</f>
        <v>0</v>
      </c>
      <c r="G664" s="367">
        <f>FL!AE671</f>
        <v>0</v>
      </c>
      <c r="H664" s="367">
        <f>FL!AF671</f>
        <v>0</v>
      </c>
      <c r="I664" s="367">
        <f>FL!AH671</f>
        <v>0</v>
      </c>
      <c r="J664" s="367">
        <f>FL!AI671</f>
        <v>0</v>
      </c>
      <c r="K664" s="367">
        <f>FL!AK671</f>
        <v>0</v>
      </c>
      <c r="L664" s="367">
        <f>FL!AM671</f>
        <v>0</v>
      </c>
      <c r="M664" s="367">
        <f>FL!AN671</f>
        <v>0</v>
      </c>
      <c r="N664" s="367">
        <f>FL!AO671</f>
        <v>0</v>
      </c>
      <c r="O664" s="367">
        <f>FL!AP671</f>
        <v>0</v>
      </c>
      <c r="P664" s="367">
        <f>FL!AQ671</f>
        <v>0</v>
      </c>
      <c r="Q664" s="367">
        <f>COUNTIF(FL!AR671,"Sim")</f>
        <v>0</v>
      </c>
      <c r="R664" s="342"/>
      <c r="S664" s="367">
        <f>Onco!K671</f>
        <v>0</v>
      </c>
      <c r="T664" s="367">
        <f>MAX(Onco!AB671,Onco!BA671)</f>
        <v>0</v>
      </c>
      <c r="U664" s="367">
        <f>MAX(Onco!AC671,Onco!BB671)</f>
        <v>0</v>
      </c>
      <c r="V664" s="367">
        <f>MAX(Onco!AE671,Onco!BD671)</f>
        <v>0</v>
      </c>
      <c r="W664" s="367">
        <f>MAX(Onco!AF671,Onco!BE671)</f>
        <v>0</v>
      </c>
      <c r="X664" s="367">
        <f>MAX(Onco!AG671,Onco!BF671)</f>
        <v>0</v>
      </c>
      <c r="Y664" s="367">
        <f>MAX(Onco!AH671,Onco!BG671)</f>
        <v>0</v>
      </c>
      <c r="Z664" s="367">
        <f>MAX(Onco!AI671,Onco!BH671)</f>
        <v>0</v>
      </c>
      <c r="AA664" s="367">
        <f>MAX(Onco!AJ671,Onco!BI671)</f>
        <v>0</v>
      </c>
      <c r="AB664" s="367">
        <f>MAX(COUNTIF(Onco!AK671,"Sim"),COUNTIF(Onco!BJ671,"Sim"))</f>
        <v>0</v>
      </c>
      <c r="AC664" s="342"/>
      <c r="AD664" s="367">
        <f>Schisto!P673</f>
        <v>0</v>
      </c>
      <c r="AE664" s="367">
        <f>Schisto!AI673</f>
        <v>0</v>
      </c>
      <c r="AF664" s="367">
        <f>Schisto!AJ673</f>
        <v>0</v>
      </c>
      <c r="AG664" s="367">
        <f>Schisto!AN673</f>
        <v>0</v>
      </c>
      <c r="AH664" s="367">
        <f>Schisto!AO673</f>
        <v>0</v>
      </c>
      <c r="AI664" s="367">
        <f>Schisto!AT673</f>
        <v>0</v>
      </c>
      <c r="AJ664" s="367">
        <f>Schisto!AU673</f>
        <v>0</v>
      </c>
      <c r="AK664" s="367">
        <f>Schisto!AV673</f>
        <v>0</v>
      </c>
      <c r="AL664" s="367">
        <f>Schisto!AW673</f>
        <v>0</v>
      </c>
      <c r="AM664" s="367">
        <f>COUNTIF(Schisto!AX673,"Sim")</f>
        <v>0</v>
      </c>
      <c r="AN664" s="342"/>
      <c r="AO664" s="367">
        <f>HTS!P673</f>
        <v>0</v>
      </c>
      <c r="AP664" s="367">
        <f>MAX(HTS!AK673,HTS!BS673)</f>
        <v>0</v>
      </c>
      <c r="AQ664" s="367">
        <f>MAX(HTS!AL673,HTS!BT673)</f>
        <v>0</v>
      </c>
      <c r="AR664" s="367">
        <f>MAX(HTS!AM673,HTS!BU673)</f>
        <v>0</v>
      </c>
      <c r="AS664" s="367">
        <f>MAX(HTS!AN673,HTS!BV673)</f>
        <v>0</v>
      </c>
      <c r="AT664" s="367">
        <f>MAX(HTS!AO673,HTS!BW673)</f>
        <v>0</v>
      </c>
      <c r="AU664" s="367">
        <f>MAX(HTS!AQ673,HTS!BY673)</f>
        <v>0</v>
      </c>
      <c r="AV664" s="367">
        <f>MAX(HTS!AR673,HTS!BZ673)</f>
        <v>0</v>
      </c>
      <c r="AW664" s="367">
        <f>MAX(HTS!AS673,HTS!CA673)</f>
        <v>0</v>
      </c>
      <c r="AX664" s="367">
        <f>MAX(HTS!AT673,HTS!CB673)</f>
        <v>0</v>
      </c>
      <c r="AY664" s="367">
        <f>MAX(HTS!AU673,HTS!CC673)</f>
        <v>0</v>
      </c>
      <c r="AZ664" s="367">
        <f>MAX(HTS!AV673,HTS!CD673)</f>
        <v>0</v>
      </c>
      <c r="BA664" s="367">
        <f>MAX(HTS!AW673,HTS!CE673)</f>
        <v>0</v>
      </c>
      <c r="BB664" s="367">
        <f>MAX(HTS!AX673,HTS!CF673)</f>
        <v>0</v>
      </c>
      <c r="BC664" s="367">
        <f>MAX(HTS!AY673,HTS!CG673)</f>
        <v>0</v>
      </c>
      <c r="BD664" s="367">
        <f>MAX(HTS!AZ673,HTS!CH673)</f>
        <v>0</v>
      </c>
      <c r="BE664" s="367">
        <f>MAX(HTS!BA673,HTS!CI673)</f>
        <v>0</v>
      </c>
      <c r="BF664" s="367">
        <f>MAX(HTS!BB673,HTS!CJ673)</f>
        <v>0</v>
      </c>
      <c r="BG664" s="367">
        <f>MAX(COUNTIF(HTS!BC673,"Sim"),COUNTIF(HTS!CK673,"Sim"))</f>
        <v>0</v>
      </c>
      <c r="BH664" s="342"/>
      <c r="BI664" s="367">
        <f>Tracoma!Q676</f>
        <v>0</v>
      </c>
      <c r="BJ664" s="367">
        <f>Tracoma!AK676</f>
        <v>0</v>
      </c>
      <c r="BK664" s="367">
        <f>Tracoma!AL676</f>
        <v>0</v>
      </c>
      <c r="BL664" s="367">
        <f>Tracoma!AN676</f>
        <v>0</v>
      </c>
      <c r="BM664" s="367">
        <f>Tracoma!AO676</f>
        <v>0</v>
      </c>
      <c r="BN664" s="367">
        <f>Tracoma!AT676</f>
        <v>0</v>
      </c>
      <c r="BO664" s="367">
        <f>Tracoma!AU676</f>
        <v>0</v>
      </c>
      <c r="BP664" s="367">
        <f>Tracoma!AV676</f>
        <v>0</v>
      </c>
      <c r="BQ664" s="367">
        <f>Tracoma!AW676</f>
        <v>0</v>
      </c>
      <c r="BR664" s="367">
        <f>COUNTIF(Tracoma!AX676,"Sim")</f>
        <v>0</v>
      </c>
      <c r="BS664" s="342"/>
      <c r="BT664" s="367">
        <f t="shared" si="113"/>
        <v>0</v>
      </c>
      <c r="BU664" s="367">
        <f t="shared" si="114"/>
        <v>0</v>
      </c>
      <c r="BV664" s="367">
        <f t="shared" si="115"/>
        <v>0</v>
      </c>
      <c r="BW664" s="367">
        <f t="shared" si="116"/>
        <v>0</v>
      </c>
      <c r="BX664" s="367">
        <f t="shared" si="117"/>
        <v>0</v>
      </c>
      <c r="BY664" s="367">
        <f t="shared" si="120"/>
        <v>0</v>
      </c>
      <c r="BZ664" s="367">
        <f t="shared" si="121"/>
        <v>0</v>
      </c>
      <c r="CA664" s="367">
        <f t="shared" si="122"/>
        <v>0</v>
      </c>
      <c r="CB664" s="367">
        <f t="shared" si="118"/>
        <v>0</v>
      </c>
      <c r="CC664" s="367">
        <f t="shared" si="119"/>
        <v>0</v>
      </c>
    </row>
    <row r="665" spans="2:81" x14ac:dyDescent="0.25">
      <c r="B665" s="150">
        <f>Demografia!B673</f>
        <v>0</v>
      </c>
      <c r="C665" s="150">
        <f>Demografia!C673</f>
        <v>0</v>
      </c>
      <c r="D665" s="151">
        <f>Demografia!D673</f>
        <v>0</v>
      </c>
      <c r="E665" s="56"/>
      <c r="F665" s="151">
        <f>FL!M672</f>
        <v>0</v>
      </c>
      <c r="G665" s="151">
        <f>FL!AE672</f>
        <v>0</v>
      </c>
      <c r="H665" s="151">
        <f>FL!AF672</f>
        <v>0</v>
      </c>
      <c r="I665" s="151">
        <f>FL!AH672</f>
        <v>0</v>
      </c>
      <c r="J665" s="151">
        <f>FL!AI672</f>
        <v>0</v>
      </c>
      <c r="K665" s="151">
        <f>FL!AK672</f>
        <v>0</v>
      </c>
      <c r="L665" s="151">
        <f>FL!AM672</f>
        <v>0</v>
      </c>
      <c r="M665" s="151">
        <f>FL!AN672</f>
        <v>0</v>
      </c>
      <c r="N665" s="151">
        <f>FL!AO672</f>
        <v>0</v>
      </c>
      <c r="O665" s="151">
        <f>FL!AP672</f>
        <v>0</v>
      </c>
      <c r="P665" s="151">
        <f>FL!AQ672</f>
        <v>0</v>
      </c>
      <c r="Q665" s="151">
        <f>COUNTIF(FL!AR672,"Sim")</f>
        <v>0</v>
      </c>
      <c r="R665" s="56"/>
      <c r="S665" s="151">
        <f>Onco!K672</f>
        <v>0</v>
      </c>
      <c r="T665" s="151">
        <f>MAX(Onco!AB672,Onco!BA672)</f>
        <v>0</v>
      </c>
      <c r="U665" s="151">
        <f>MAX(Onco!AC672,Onco!BB672)</f>
        <v>0</v>
      </c>
      <c r="V665" s="151">
        <f>MAX(Onco!AE672,Onco!BD672)</f>
        <v>0</v>
      </c>
      <c r="W665" s="151">
        <f>MAX(Onco!AF672,Onco!BE672)</f>
        <v>0</v>
      </c>
      <c r="X665" s="151">
        <f>MAX(Onco!AG672,Onco!BF672)</f>
        <v>0</v>
      </c>
      <c r="Y665" s="151">
        <f>MAX(Onco!AH672,Onco!BG672)</f>
        <v>0</v>
      </c>
      <c r="Z665" s="151">
        <f>MAX(Onco!AI672,Onco!BH672)</f>
        <v>0</v>
      </c>
      <c r="AA665" s="151">
        <f>MAX(Onco!AJ672,Onco!BI672)</f>
        <v>0</v>
      </c>
      <c r="AB665" s="151">
        <f>MAX(COUNTIF(Onco!AK672,"Sim"),COUNTIF(Onco!BJ672,"Sim"))</f>
        <v>0</v>
      </c>
      <c r="AC665" s="56"/>
      <c r="AD665" s="151">
        <f>Schisto!P674</f>
        <v>0</v>
      </c>
      <c r="AE665" s="151">
        <f>Schisto!AI674</f>
        <v>0</v>
      </c>
      <c r="AF665" s="151">
        <f>Schisto!AJ674</f>
        <v>0</v>
      </c>
      <c r="AG665" s="151">
        <f>Schisto!AN674</f>
        <v>0</v>
      </c>
      <c r="AH665" s="151">
        <f>Schisto!AO674</f>
        <v>0</v>
      </c>
      <c r="AI665" s="151">
        <f>Schisto!AT674</f>
        <v>0</v>
      </c>
      <c r="AJ665" s="151">
        <f>Schisto!AU674</f>
        <v>0</v>
      </c>
      <c r="AK665" s="151">
        <f>Schisto!AV674</f>
        <v>0</v>
      </c>
      <c r="AL665" s="151">
        <f>Schisto!AW674</f>
        <v>0</v>
      </c>
      <c r="AM665" s="151">
        <f>COUNTIF(Schisto!AX674,"Sim")</f>
        <v>0</v>
      </c>
      <c r="AN665" s="56"/>
      <c r="AO665" s="151">
        <f>HTS!P674</f>
        <v>0</v>
      </c>
      <c r="AP665" s="151">
        <f>MAX(HTS!AK674,HTS!BS674)</f>
        <v>0</v>
      </c>
      <c r="AQ665" s="151">
        <f>MAX(HTS!AL674,HTS!BT674)</f>
        <v>0</v>
      </c>
      <c r="AR665" s="151">
        <f>MAX(HTS!AM674,HTS!BU674)</f>
        <v>0</v>
      </c>
      <c r="AS665" s="151">
        <f>MAX(HTS!AN674,HTS!BV674)</f>
        <v>0</v>
      </c>
      <c r="AT665" s="151">
        <f>MAX(HTS!AO674,HTS!BW674)</f>
        <v>0</v>
      </c>
      <c r="AU665" s="151">
        <f>MAX(HTS!AQ674,HTS!BY674)</f>
        <v>0</v>
      </c>
      <c r="AV665" s="151">
        <f>MAX(HTS!AR674,HTS!BZ674)</f>
        <v>0</v>
      </c>
      <c r="AW665" s="151">
        <f>MAX(HTS!AS674,HTS!CA674)</f>
        <v>0</v>
      </c>
      <c r="AX665" s="151">
        <f>MAX(HTS!AT674,HTS!CB674)</f>
        <v>0</v>
      </c>
      <c r="AY665" s="151">
        <f>MAX(HTS!AU674,HTS!CC674)</f>
        <v>0</v>
      </c>
      <c r="AZ665" s="151">
        <f>MAX(HTS!AV674,HTS!CD674)</f>
        <v>0</v>
      </c>
      <c r="BA665" s="151">
        <f>MAX(HTS!AW674,HTS!CE674)</f>
        <v>0</v>
      </c>
      <c r="BB665" s="151">
        <f>MAX(HTS!AX674,HTS!CF674)</f>
        <v>0</v>
      </c>
      <c r="BC665" s="151">
        <f>MAX(HTS!AY674,HTS!CG674)</f>
        <v>0</v>
      </c>
      <c r="BD665" s="151">
        <f>MAX(HTS!AZ674,HTS!CH674)</f>
        <v>0</v>
      </c>
      <c r="BE665" s="151">
        <f>MAX(HTS!BA674,HTS!CI674)</f>
        <v>0</v>
      </c>
      <c r="BF665" s="151">
        <f>MAX(HTS!BB674,HTS!CJ674)</f>
        <v>0</v>
      </c>
      <c r="BG665" s="151">
        <f>MAX(COUNTIF(HTS!BC674,"Sim"),COUNTIF(HTS!CK674,"Sim"))</f>
        <v>0</v>
      </c>
      <c r="BH665" s="56"/>
      <c r="BI665" s="151">
        <f>Tracoma!Q677</f>
        <v>0</v>
      </c>
      <c r="BJ665" s="151">
        <f>Tracoma!AK677</f>
        <v>0</v>
      </c>
      <c r="BK665" s="151">
        <f>Tracoma!AL677</f>
        <v>0</v>
      </c>
      <c r="BL665" s="151">
        <f>Tracoma!AN677</f>
        <v>0</v>
      </c>
      <c r="BM665" s="151">
        <f>Tracoma!AO677</f>
        <v>0</v>
      </c>
      <c r="BN665" s="151">
        <f>Tracoma!AT677</f>
        <v>0</v>
      </c>
      <c r="BO665" s="151">
        <f>Tracoma!AU677</f>
        <v>0</v>
      </c>
      <c r="BP665" s="151">
        <f>Tracoma!AV677</f>
        <v>0</v>
      </c>
      <c r="BQ665" s="151">
        <f>Tracoma!AW677</f>
        <v>0</v>
      </c>
      <c r="BR665" s="151">
        <f>COUNTIF(Tracoma!AX677,"Sim")</f>
        <v>0</v>
      </c>
      <c r="BS665" s="56"/>
      <c r="BT665" s="151">
        <f t="shared" si="113"/>
        <v>0</v>
      </c>
      <c r="BU665" s="151">
        <f t="shared" si="114"/>
        <v>0</v>
      </c>
      <c r="BV665" s="151">
        <f t="shared" si="115"/>
        <v>0</v>
      </c>
      <c r="BW665" s="151">
        <f t="shared" si="116"/>
        <v>0</v>
      </c>
      <c r="BX665" s="151">
        <f t="shared" si="117"/>
        <v>0</v>
      </c>
      <c r="BY665" s="151">
        <f t="shared" si="120"/>
        <v>0</v>
      </c>
      <c r="BZ665" s="151">
        <f t="shared" si="121"/>
        <v>0</v>
      </c>
      <c r="CA665" s="151">
        <f t="shared" si="122"/>
        <v>0</v>
      </c>
      <c r="CB665" s="151">
        <f t="shared" si="118"/>
        <v>0</v>
      </c>
      <c r="CC665" s="151">
        <f t="shared" si="119"/>
        <v>0</v>
      </c>
    </row>
    <row r="666" spans="2:81" x14ac:dyDescent="0.25">
      <c r="B666" s="366">
        <f>Demografia!B674</f>
        <v>0</v>
      </c>
      <c r="C666" s="366">
        <f>Demografia!C674</f>
        <v>0</v>
      </c>
      <c r="D666" s="367">
        <f>Demografia!D674</f>
        <v>0</v>
      </c>
      <c r="E666" s="342"/>
      <c r="F666" s="367">
        <f>FL!M673</f>
        <v>0</v>
      </c>
      <c r="G666" s="367">
        <f>FL!AE673</f>
        <v>0</v>
      </c>
      <c r="H666" s="367">
        <f>FL!AF673</f>
        <v>0</v>
      </c>
      <c r="I666" s="367">
        <f>FL!AH673</f>
        <v>0</v>
      </c>
      <c r="J666" s="367">
        <f>FL!AI673</f>
        <v>0</v>
      </c>
      <c r="K666" s="367">
        <f>FL!AK673</f>
        <v>0</v>
      </c>
      <c r="L666" s="367">
        <f>FL!AM673</f>
        <v>0</v>
      </c>
      <c r="M666" s="367">
        <f>FL!AN673</f>
        <v>0</v>
      </c>
      <c r="N666" s="367">
        <f>FL!AO673</f>
        <v>0</v>
      </c>
      <c r="O666" s="367">
        <f>FL!AP673</f>
        <v>0</v>
      </c>
      <c r="P666" s="367">
        <f>FL!AQ673</f>
        <v>0</v>
      </c>
      <c r="Q666" s="367">
        <f>COUNTIF(FL!AR673,"Sim")</f>
        <v>0</v>
      </c>
      <c r="R666" s="342"/>
      <c r="S666" s="367">
        <f>Onco!K673</f>
        <v>0</v>
      </c>
      <c r="T666" s="367">
        <f>MAX(Onco!AB673,Onco!BA673)</f>
        <v>0</v>
      </c>
      <c r="U666" s="367">
        <f>MAX(Onco!AC673,Onco!BB673)</f>
        <v>0</v>
      </c>
      <c r="V666" s="367">
        <f>MAX(Onco!AE673,Onco!BD673)</f>
        <v>0</v>
      </c>
      <c r="W666" s="367">
        <f>MAX(Onco!AF673,Onco!BE673)</f>
        <v>0</v>
      </c>
      <c r="X666" s="367">
        <f>MAX(Onco!AG673,Onco!BF673)</f>
        <v>0</v>
      </c>
      <c r="Y666" s="367">
        <f>MAX(Onco!AH673,Onco!BG673)</f>
        <v>0</v>
      </c>
      <c r="Z666" s="367">
        <f>MAX(Onco!AI673,Onco!BH673)</f>
        <v>0</v>
      </c>
      <c r="AA666" s="367">
        <f>MAX(Onco!AJ673,Onco!BI673)</f>
        <v>0</v>
      </c>
      <c r="AB666" s="367">
        <f>MAX(COUNTIF(Onco!AK673,"Sim"),COUNTIF(Onco!BJ673,"Sim"))</f>
        <v>0</v>
      </c>
      <c r="AC666" s="342"/>
      <c r="AD666" s="367">
        <f>Schisto!P675</f>
        <v>0</v>
      </c>
      <c r="AE666" s="367">
        <f>Schisto!AI675</f>
        <v>0</v>
      </c>
      <c r="AF666" s="367">
        <f>Schisto!AJ675</f>
        <v>0</v>
      </c>
      <c r="AG666" s="367">
        <f>Schisto!AN675</f>
        <v>0</v>
      </c>
      <c r="AH666" s="367">
        <f>Schisto!AO675</f>
        <v>0</v>
      </c>
      <c r="AI666" s="367">
        <f>Schisto!AT675</f>
        <v>0</v>
      </c>
      <c r="AJ666" s="367">
        <f>Schisto!AU675</f>
        <v>0</v>
      </c>
      <c r="AK666" s="367">
        <f>Schisto!AV675</f>
        <v>0</v>
      </c>
      <c r="AL666" s="367">
        <f>Schisto!AW675</f>
        <v>0</v>
      </c>
      <c r="AM666" s="367">
        <f>COUNTIF(Schisto!AX675,"Sim")</f>
        <v>0</v>
      </c>
      <c r="AN666" s="342"/>
      <c r="AO666" s="367">
        <f>HTS!P675</f>
        <v>0</v>
      </c>
      <c r="AP666" s="367">
        <f>MAX(HTS!AK675,HTS!BS675)</f>
        <v>0</v>
      </c>
      <c r="AQ666" s="367">
        <f>MAX(HTS!AL675,HTS!BT675)</f>
        <v>0</v>
      </c>
      <c r="AR666" s="367">
        <f>MAX(HTS!AM675,HTS!BU675)</f>
        <v>0</v>
      </c>
      <c r="AS666" s="367">
        <f>MAX(HTS!AN675,HTS!BV675)</f>
        <v>0</v>
      </c>
      <c r="AT666" s="367">
        <f>MAX(HTS!AO675,HTS!BW675)</f>
        <v>0</v>
      </c>
      <c r="AU666" s="367">
        <f>MAX(HTS!AQ675,HTS!BY675)</f>
        <v>0</v>
      </c>
      <c r="AV666" s="367">
        <f>MAX(HTS!AR675,HTS!BZ675)</f>
        <v>0</v>
      </c>
      <c r="AW666" s="367">
        <f>MAX(HTS!AS675,HTS!CA675)</f>
        <v>0</v>
      </c>
      <c r="AX666" s="367">
        <f>MAX(HTS!AT675,HTS!CB675)</f>
        <v>0</v>
      </c>
      <c r="AY666" s="367">
        <f>MAX(HTS!AU675,HTS!CC675)</f>
        <v>0</v>
      </c>
      <c r="AZ666" s="367">
        <f>MAX(HTS!AV675,HTS!CD675)</f>
        <v>0</v>
      </c>
      <c r="BA666" s="367">
        <f>MAX(HTS!AW675,HTS!CE675)</f>
        <v>0</v>
      </c>
      <c r="BB666" s="367">
        <f>MAX(HTS!AX675,HTS!CF675)</f>
        <v>0</v>
      </c>
      <c r="BC666" s="367">
        <f>MAX(HTS!AY675,HTS!CG675)</f>
        <v>0</v>
      </c>
      <c r="BD666" s="367">
        <f>MAX(HTS!AZ675,HTS!CH675)</f>
        <v>0</v>
      </c>
      <c r="BE666" s="367">
        <f>MAX(HTS!BA675,HTS!CI675)</f>
        <v>0</v>
      </c>
      <c r="BF666" s="367">
        <f>MAX(HTS!BB675,HTS!CJ675)</f>
        <v>0</v>
      </c>
      <c r="BG666" s="367">
        <f>MAX(COUNTIF(HTS!BC675,"Sim"),COUNTIF(HTS!CK675,"Sim"))</f>
        <v>0</v>
      </c>
      <c r="BH666" s="342"/>
      <c r="BI666" s="367">
        <f>Tracoma!Q678</f>
        <v>0</v>
      </c>
      <c r="BJ666" s="367">
        <f>Tracoma!AK678</f>
        <v>0</v>
      </c>
      <c r="BK666" s="367">
        <f>Tracoma!AL678</f>
        <v>0</v>
      </c>
      <c r="BL666" s="367">
        <f>Tracoma!AN678</f>
        <v>0</v>
      </c>
      <c r="BM666" s="367">
        <f>Tracoma!AO678</f>
        <v>0</v>
      </c>
      <c r="BN666" s="367">
        <f>Tracoma!AT678</f>
        <v>0</v>
      </c>
      <c r="BO666" s="367">
        <f>Tracoma!AU678</f>
        <v>0</v>
      </c>
      <c r="BP666" s="367">
        <f>Tracoma!AV678</f>
        <v>0</v>
      </c>
      <c r="BQ666" s="367">
        <f>Tracoma!AW678</f>
        <v>0</v>
      </c>
      <c r="BR666" s="367">
        <f>COUNTIF(Tracoma!AX678,"Sim")</f>
        <v>0</v>
      </c>
      <c r="BS666" s="342"/>
      <c r="BT666" s="367">
        <f t="shared" si="113"/>
        <v>0</v>
      </c>
      <c r="BU666" s="367">
        <f t="shared" si="114"/>
        <v>0</v>
      </c>
      <c r="BV666" s="367">
        <f t="shared" si="115"/>
        <v>0</v>
      </c>
      <c r="BW666" s="367">
        <f t="shared" si="116"/>
        <v>0</v>
      </c>
      <c r="BX666" s="367">
        <f t="shared" si="117"/>
        <v>0</v>
      </c>
      <c r="BY666" s="367">
        <f t="shared" si="120"/>
        <v>0</v>
      </c>
      <c r="BZ666" s="367">
        <f t="shared" si="121"/>
        <v>0</v>
      </c>
      <c r="CA666" s="367">
        <f t="shared" si="122"/>
        <v>0</v>
      </c>
      <c r="CB666" s="367">
        <f t="shared" si="118"/>
        <v>0</v>
      </c>
      <c r="CC666" s="367">
        <f t="shared" si="119"/>
        <v>0</v>
      </c>
    </row>
    <row r="667" spans="2:81" x14ac:dyDescent="0.25">
      <c r="B667" s="150">
        <f>Demografia!B675</f>
        <v>0</v>
      </c>
      <c r="C667" s="150">
        <f>Demografia!C675</f>
        <v>0</v>
      </c>
      <c r="D667" s="151">
        <f>Demografia!D675</f>
        <v>0</v>
      </c>
      <c r="E667" s="56"/>
      <c r="F667" s="151">
        <f>FL!M674</f>
        <v>0</v>
      </c>
      <c r="G667" s="151">
        <f>FL!AE674</f>
        <v>0</v>
      </c>
      <c r="H667" s="151">
        <f>FL!AF674</f>
        <v>0</v>
      </c>
      <c r="I667" s="151">
        <f>FL!AH674</f>
        <v>0</v>
      </c>
      <c r="J667" s="151">
        <f>FL!AI674</f>
        <v>0</v>
      </c>
      <c r="K667" s="151">
        <f>FL!AK674</f>
        <v>0</v>
      </c>
      <c r="L667" s="151">
        <f>FL!AM674</f>
        <v>0</v>
      </c>
      <c r="M667" s="151">
        <f>FL!AN674</f>
        <v>0</v>
      </c>
      <c r="N667" s="151">
        <f>FL!AO674</f>
        <v>0</v>
      </c>
      <c r="O667" s="151">
        <f>FL!AP674</f>
        <v>0</v>
      </c>
      <c r="P667" s="151">
        <f>FL!AQ674</f>
        <v>0</v>
      </c>
      <c r="Q667" s="151">
        <f>COUNTIF(FL!AR674,"Sim")</f>
        <v>0</v>
      </c>
      <c r="R667" s="56"/>
      <c r="S667" s="151">
        <f>Onco!K674</f>
        <v>0</v>
      </c>
      <c r="T667" s="151">
        <f>MAX(Onco!AB674,Onco!BA674)</f>
        <v>0</v>
      </c>
      <c r="U667" s="151">
        <f>MAX(Onco!AC674,Onco!BB674)</f>
        <v>0</v>
      </c>
      <c r="V667" s="151">
        <f>MAX(Onco!AE674,Onco!BD674)</f>
        <v>0</v>
      </c>
      <c r="W667" s="151">
        <f>MAX(Onco!AF674,Onco!BE674)</f>
        <v>0</v>
      </c>
      <c r="X667" s="151">
        <f>MAX(Onco!AG674,Onco!BF674)</f>
        <v>0</v>
      </c>
      <c r="Y667" s="151">
        <f>MAX(Onco!AH674,Onco!BG674)</f>
        <v>0</v>
      </c>
      <c r="Z667" s="151">
        <f>MAX(Onco!AI674,Onco!BH674)</f>
        <v>0</v>
      </c>
      <c r="AA667" s="151">
        <f>MAX(Onco!AJ674,Onco!BI674)</f>
        <v>0</v>
      </c>
      <c r="AB667" s="151">
        <f>MAX(COUNTIF(Onco!AK674,"Sim"),COUNTIF(Onco!BJ674,"Sim"))</f>
        <v>0</v>
      </c>
      <c r="AC667" s="56"/>
      <c r="AD667" s="151">
        <f>Schisto!P676</f>
        <v>0</v>
      </c>
      <c r="AE667" s="151">
        <f>Schisto!AI676</f>
        <v>0</v>
      </c>
      <c r="AF667" s="151">
        <f>Schisto!AJ676</f>
        <v>0</v>
      </c>
      <c r="AG667" s="151">
        <f>Schisto!AN676</f>
        <v>0</v>
      </c>
      <c r="AH667" s="151">
        <f>Schisto!AO676</f>
        <v>0</v>
      </c>
      <c r="AI667" s="151">
        <f>Schisto!AT676</f>
        <v>0</v>
      </c>
      <c r="AJ667" s="151">
        <f>Schisto!AU676</f>
        <v>0</v>
      </c>
      <c r="AK667" s="151">
        <f>Schisto!AV676</f>
        <v>0</v>
      </c>
      <c r="AL667" s="151">
        <f>Schisto!AW676</f>
        <v>0</v>
      </c>
      <c r="AM667" s="151">
        <f>COUNTIF(Schisto!AX676,"Sim")</f>
        <v>0</v>
      </c>
      <c r="AN667" s="56"/>
      <c r="AO667" s="151">
        <f>HTS!P676</f>
        <v>0</v>
      </c>
      <c r="AP667" s="151">
        <f>MAX(HTS!AK676,HTS!BS676)</f>
        <v>0</v>
      </c>
      <c r="AQ667" s="151">
        <f>MAX(HTS!AL676,HTS!BT676)</f>
        <v>0</v>
      </c>
      <c r="AR667" s="151">
        <f>MAX(HTS!AM676,HTS!BU676)</f>
        <v>0</v>
      </c>
      <c r="AS667" s="151">
        <f>MAX(HTS!AN676,HTS!BV676)</f>
        <v>0</v>
      </c>
      <c r="AT667" s="151">
        <f>MAX(HTS!AO676,HTS!BW676)</f>
        <v>0</v>
      </c>
      <c r="AU667" s="151">
        <f>MAX(HTS!AQ676,HTS!BY676)</f>
        <v>0</v>
      </c>
      <c r="AV667" s="151">
        <f>MAX(HTS!AR676,HTS!BZ676)</f>
        <v>0</v>
      </c>
      <c r="AW667" s="151">
        <f>MAX(HTS!AS676,HTS!CA676)</f>
        <v>0</v>
      </c>
      <c r="AX667" s="151">
        <f>MAX(HTS!AT676,HTS!CB676)</f>
        <v>0</v>
      </c>
      <c r="AY667" s="151">
        <f>MAX(HTS!AU676,HTS!CC676)</f>
        <v>0</v>
      </c>
      <c r="AZ667" s="151">
        <f>MAX(HTS!AV676,HTS!CD676)</f>
        <v>0</v>
      </c>
      <c r="BA667" s="151">
        <f>MAX(HTS!AW676,HTS!CE676)</f>
        <v>0</v>
      </c>
      <c r="BB667" s="151">
        <f>MAX(HTS!AX676,HTS!CF676)</f>
        <v>0</v>
      </c>
      <c r="BC667" s="151">
        <f>MAX(HTS!AY676,HTS!CG676)</f>
        <v>0</v>
      </c>
      <c r="BD667" s="151">
        <f>MAX(HTS!AZ676,HTS!CH676)</f>
        <v>0</v>
      </c>
      <c r="BE667" s="151">
        <f>MAX(HTS!BA676,HTS!CI676)</f>
        <v>0</v>
      </c>
      <c r="BF667" s="151">
        <f>MAX(HTS!BB676,HTS!CJ676)</f>
        <v>0</v>
      </c>
      <c r="BG667" s="151">
        <f>MAX(COUNTIF(HTS!BC676,"Sim"),COUNTIF(HTS!CK676,"Sim"))</f>
        <v>0</v>
      </c>
      <c r="BH667" s="56"/>
      <c r="BI667" s="151">
        <f>Tracoma!Q679</f>
        <v>0</v>
      </c>
      <c r="BJ667" s="151">
        <f>Tracoma!AK679</f>
        <v>0</v>
      </c>
      <c r="BK667" s="151">
        <f>Tracoma!AL679</f>
        <v>0</v>
      </c>
      <c r="BL667" s="151">
        <f>Tracoma!AN679</f>
        <v>0</v>
      </c>
      <c r="BM667" s="151">
        <f>Tracoma!AO679</f>
        <v>0</v>
      </c>
      <c r="BN667" s="151">
        <f>Tracoma!AT679</f>
        <v>0</v>
      </c>
      <c r="BO667" s="151">
        <f>Tracoma!AU679</f>
        <v>0</v>
      </c>
      <c r="BP667" s="151">
        <f>Tracoma!AV679</f>
        <v>0</v>
      </c>
      <c r="BQ667" s="151">
        <f>Tracoma!AW679</f>
        <v>0</v>
      </c>
      <c r="BR667" s="151">
        <f>COUNTIF(Tracoma!AX679,"Sim")</f>
        <v>0</v>
      </c>
      <c r="BS667" s="56"/>
      <c r="BT667" s="151">
        <f t="shared" si="113"/>
        <v>0</v>
      </c>
      <c r="BU667" s="151">
        <f t="shared" si="114"/>
        <v>0</v>
      </c>
      <c r="BV667" s="151">
        <f t="shared" si="115"/>
        <v>0</v>
      </c>
      <c r="BW667" s="151">
        <f t="shared" si="116"/>
        <v>0</v>
      </c>
      <c r="BX667" s="151">
        <f t="shared" si="117"/>
        <v>0</v>
      </c>
      <c r="BY667" s="151">
        <f t="shared" si="120"/>
        <v>0</v>
      </c>
      <c r="BZ667" s="151">
        <f t="shared" si="121"/>
        <v>0</v>
      </c>
      <c r="CA667" s="151">
        <f t="shared" si="122"/>
        <v>0</v>
      </c>
      <c r="CB667" s="151">
        <f t="shared" si="118"/>
        <v>0</v>
      </c>
      <c r="CC667" s="151">
        <f t="shared" si="119"/>
        <v>0</v>
      </c>
    </row>
    <row r="668" spans="2:81" x14ac:dyDescent="0.25">
      <c r="B668" s="366">
        <f>Demografia!B676</f>
        <v>0</v>
      </c>
      <c r="C668" s="366">
        <f>Demografia!C676</f>
        <v>0</v>
      </c>
      <c r="D668" s="367">
        <f>Demografia!D676</f>
        <v>0</v>
      </c>
      <c r="E668" s="342"/>
      <c r="F668" s="367">
        <f>FL!M675</f>
        <v>0</v>
      </c>
      <c r="G668" s="367">
        <f>FL!AE675</f>
        <v>0</v>
      </c>
      <c r="H668" s="367">
        <f>FL!AF675</f>
        <v>0</v>
      </c>
      <c r="I668" s="367">
        <f>FL!AH675</f>
        <v>0</v>
      </c>
      <c r="J668" s="367">
        <f>FL!AI675</f>
        <v>0</v>
      </c>
      <c r="K668" s="367">
        <f>FL!AK675</f>
        <v>0</v>
      </c>
      <c r="L668" s="367">
        <f>FL!AM675</f>
        <v>0</v>
      </c>
      <c r="M668" s="367">
        <f>FL!AN675</f>
        <v>0</v>
      </c>
      <c r="N668" s="367">
        <f>FL!AO675</f>
        <v>0</v>
      </c>
      <c r="O668" s="367">
        <f>FL!AP675</f>
        <v>0</v>
      </c>
      <c r="P668" s="367">
        <f>FL!AQ675</f>
        <v>0</v>
      </c>
      <c r="Q668" s="367">
        <f>COUNTIF(FL!AR675,"Sim")</f>
        <v>0</v>
      </c>
      <c r="R668" s="342"/>
      <c r="S668" s="367">
        <f>Onco!K675</f>
        <v>0</v>
      </c>
      <c r="T668" s="367">
        <f>MAX(Onco!AB675,Onco!BA675)</f>
        <v>0</v>
      </c>
      <c r="U668" s="367">
        <f>MAX(Onco!AC675,Onco!BB675)</f>
        <v>0</v>
      </c>
      <c r="V668" s="367">
        <f>MAX(Onco!AE675,Onco!BD675)</f>
        <v>0</v>
      </c>
      <c r="W668" s="367">
        <f>MAX(Onco!AF675,Onco!BE675)</f>
        <v>0</v>
      </c>
      <c r="X668" s="367">
        <f>MAX(Onco!AG675,Onco!BF675)</f>
        <v>0</v>
      </c>
      <c r="Y668" s="367">
        <f>MAX(Onco!AH675,Onco!BG675)</f>
        <v>0</v>
      </c>
      <c r="Z668" s="367">
        <f>MAX(Onco!AI675,Onco!BH675)</f>
        <v>0</v>
      </c>
      <c r="AA668" s="367">
        <f>MAX(Onco!AJ675,Onco!BI675)</f>
        <v>0</v>
      </c>
      <c r="AB668" s="367">
        <f>MAX(COUNTIF(Onco!AK675,"Sim"),COUNTIF(Onco!BJ675,"Sim"))</f>
        <v>0</v>
      </c>
      <c r="AC668" s="342"/>
      <c r="AD668" s="367">
        <f>Schisto!P677</f>
        <v>0</v>
      </c>
      <c r="AE668" s="367">
        <f>Schisto!AI677</f>
        <v>0</v>
      </c>
      <c r="AF668" s="367">
        <f>Schisto!AJ677</f>
        <v>0</v>
      </c>
      <c r="AG668" s="367">
        <f>Schisto!AN677</f>
        <v>0</v>
      </c>
      <c r="AH668" s="367">
        <f>Schisto!AO677</f>
        <v>0</v>
      </c>
      <c r="AI668" s="367">
        <f>Schisto!AT677</f>
        <v>0</v>
      </c>
      <c r="AJ668" s="367">
        <f>Schisto!AU677</f>
        <v>0</v>
      </c>
      <c r="AK668" s="367">
        <f>Schisto!AV677</f>
        <v>0</v>
      </c>
      <c r="AL668" s="367">
        <f>Schisto!AW677</f>
        <v>0</v>
      </c>
      <c r="AM668" s="367">
        <f>COUNTIF(Schisto!AX677,"Sim")</f>
        <v>0</v>
      </c>
      <c r="AN668" s="342"/>
      <c r="AO668" s="367">
        <f>HTS!P677</f>
        <v>0</v>
      </c>
      <c r="AP668" s="367">
        <f>MAX(HTS!AK677,HTS!BS677)</f>
        <v>0</v>
      </c>
      <c r="AQ668" s="367">
        <f>MAX(HTS!AL677,HTS!BT677)</f>
        <v>0</v>
      </c>
      <c r="AR668" s="367">
        <f>MAX(HTS!AM677,HTS!BU677)</f>
        <v>0</v>
      </c>
      <c r="AS668" s="367">
        <f>MAX(HTS!AN677,HTS!BV677)</f>
        <v>0</v>
      </c>
      <c r="AT668" s="367">
        <f>MAX(HTS!AO677,HTS!BW677)</f>
        <v>0</v>
      </c>
      <c r="AU668" s="367">
        <f>MAX(HTS!AQ677,HTS!BY677)</f>
        <v>0</v>
      </c>
      <c r="AV668" s="367">
        <f>MAX(HTS!AR677,HTS!BZ677)</f>
        <v>0</v>
      </c>
      <c r="AW668" s="367">
        <f>MAX(HTS!AS677,HTS!CA677)</f>
        <v>0</v>
      </c>
      <c r="AX668" s="367">
        <f>MAX(HTS!AT677,HTS!CB677)</f>
        <v>0</v>
      </c>
      <c r="AY668" s="367">
        <f>MAX(HTS!AU677,HTS!CC677)</f>
        <v>0</v>
      </c>
      <c r="AZ668" s="367">
        <f>MAX(HTS!AV677,HTS!CD677)</f>
        <v>0</v>
      </c>
      <c r="BA668" s="367">
        <f>MAX(HTS!AW677,HTS!CE677)</f>
        <v>0</v>
      </c>
      <c r="BB668" s="367">
        <f>MAX(HTS!AX677,HTS!CF677)</f>
        <v>0</v>
      </c>
      <c r="BC668" s="367">
        <f>MAX(HTS!AY677,HTS!CG677)</f>
        <v>0</v>
      </c>
      <c r="BD668" s="367">
        <f>MAX(HTS!AZ677,HTS!CH677)</f>
        <v>0</v>
      </c>
      <c r="BE668" s="367">
        <f>MAX(HTS!BA677,HTS!CI677)</f>
        <v>0</v>
      </c>
      <c r="BF668" s="367">
        <f>MAX(HTS!BB677,HTS!CJ677)</f>
        <v>0</v>
      </c>
      <c r="BG668" s="367">
        <f>MAX(COUNTIF(HTS!BC677,"Sim"),COUNTIF(HTS!CK677,"Sim"))</f>
        <v>0</v>
      </c>
      <c r="BH668" s="342"/>
      <c r="BI668" s="367">
        <f>Tracoma!Q680</f>
        <v>0</v>
      </c>
      <c r="BJ668" s="367">
        <f>Tracoma!AK680</f>
        <v>0</v>
      </c>
      <c r="BK668" s="367">
        <f>Tracoma!AL680</f>
        <v>0</v>
      </c>
      <c r="BL668" s="367">
        <f>Tracoma!AN680</f>
        <v>0</v>
      </c>
      <c r="BM668" s="367">
        <f>Tracoma!AO680</f>
        <v>0</v>
      </c>
      <c r="BN668" s="367">
        <f>Tracoma!AT680</f>
        <v>0</v>
      </c>
      <c r="BO668" s="367">
        <f>Tracoma!AU680</f>
        <v>0</v>
      </c>
      <c r="BP668" s="367">
        <f>Tracoma!AV680</f>
        <v>0</v>
      </c>
      <c r="BQ668" s="367">
        <f>Tracoma!AW680</f>
        <v>0</v>
      </c>
      <c r="BR668" s="367">
        <f>COUNTIF(Tracoma!AX680,"Sim")</f>
        <v>0</v>
      </c>
      <c r="BS668" s="342"/>
      <c r="BT668" s="367">
        <f t="shared" si="113"/>
        <v>0</v>
      </c>
      <c r="BU668" s="367">
        <f t="shared" si="114"/>
        <v>0</v>
      </c>
      <c r="BV668" s="367">
        <f t="shared" si="115"/>
        <v>0</v>
      </c>
      <c r="BW668" s="367">
        <f t="shared" si="116"/>
        <v>0</v>
      </c>
      <c r="BX668" s="367">
        <f t="shared" si="117"/>
        <v>0</v>
      </c>
      <c r="BY668" s="367">
        <f t="shared" si="120"/>
        <v>0</v>
      </c>
      <c r="BZ668" s="367">
        <f t="shared" si="121"/>
        <v>0</v>
      </c>
      <c r="CA668" s="367">
        <f t="shared" si="122"/>
        <v>0</v>
      </c>
      <c r="CB668" s="367">
        <f t="shared" si="118"/>
        <v>0</v>
      </c>
      <c r="CC668" s="367">
        <f t="shared" si="119"/>
        <v>0</v>
      </c>
    </row>
    <row r="669" spans="2:81" x14ac:dyDescent="0.25">
      <c r="B669" s="150">
        <f>Demografia!B677</f>
        <v>0</v>
      </c>
      <c r="C669" s="150">
        <f>Demografia!C677</f>
        <v>0</v>
      </c>
      <c r="D669" s="151">
        <f>Demografia!D677</f>
        <v>0</v>
      </c>
      <c r="E669" s="56"/>
      <c r="F669" s="151">
        <f>FL!M676</f>
        <v>0</v>
      </c>
      <c r="G669" s="151">
        <f>FL!AE676</f>
        <v>0</v>
      </c>
      <c r="H669" s="151">
        <f>FL!AF676</f>
        <v>0</v>
      </c>
      <c r="I669" s="151">
        <f>FL!AH676</f>
        <v>0</v>
      </c>
      <c r="J669" s="151">
        <f>FL!AI676</f>
        <v>0</v>
      </c>
      <c r="K669" s="151">
        <f>FL!AK676</f>
        <v>0</v>
      </c>
      <c r="L669" s="151">
        <f>FL!AM676</f>
        <v>0</v>
      </c>
      <c r="M669" s="151">
        <f>FL!AN676</f>
        <v>0</v>
      </c>
      <c r="N669" s="151">
        <f>FL!AO676</f>
        <v>0</v>
      </c>
      <c r="O669" s="151">
        <f>FL!AP676</f>
        <v>0</v>
      </c>
      <c r="P669" s="151">
        <f>FL!AQ676</f>
        <v>0</v>
      </c>
      <c r="Q669" s="151">
        <f>COUNTIF(FL!AR676,"Sim")</f>
        <v>0</v>
      </c>
      <c r="R669" s="56"/>
      <c r="S669" s="151">
        <f>Onco!K676</f>
        <v>0</v>
      </c>
      <c r="T669" s="151">
        <f>MAX(Onco!AB676,Onco!BA676)</f>
        <v>0</v>
      </c>
      <c r="U669" s="151">
        <f>MAX(Onco!AC676,Onco!BB676)</f>
        <v>0</v>
      </c>
      <c r="V669" s="151">
        <f>MAX(Onco!AE676,Onco!BD676)</f>
        <v>0</v>
      </c>
      <c r="W669" s="151">
        <f>MAX(Onco!AF676,Onco!BE676)</f>
        <v>0</v>
      </c>
      <c r="X669" s="151">
        <f>MAX(Onco!AG676,Onco!BF676)</f>
        <v>0</v>
      </c>
      <c r="Y669" s="151">
        <f>MAX(Onco!AH676,Onco!BG676)</f>
        <v>0</v>
      </c>
      <c r="Z669" s="151">
        <f>MAX(Onco!AI676,Onco!BH676)</f>
        <v>0</v>
      </c>
      <c r="AA669" s="151">
        <f>MAX(Onco!AJ676,Onco!BI676)</f>
        <v>0</v>
      </c>
      <c r="AB669" s="151">
        <f>MAX(COUNTIF(Onco!AK676,"Sim"),COUNTIF(Onco!BJ676,"Sim"))</f>
        <v>0</v>
      </c>
      <c r="AC669" s="56"/>
      <c r="AD669" s="151">
        <f>Schisto!P678</f>
        <v>0</v>
      </c>
      <c r="AE669" s="151">
        <f>Schisto!AI678</f>
        <v>0</v>
      </c>
      <c r="AF669" s="151">
        <f>Schisto!AJ678</f>
        <v>0</v>
      </c>
      <c r="AG669" s="151">
        <f>Schisto!AN678</f>
        <v>0</v>
      </c>
      <c r="AH669" s="151">
        <f>Schisto!AO678</f>
        <v>0</v>
      </c>
      <c r="AI669" s="151">
        <f>Schisto!AT678</f>
        <v>0</v>
      </c>
      <c r="AJ669" s="151">
        <f>Schisto!AU678</f>
        <v>0</v>
      </c>
      <c r="AK669" s="151">
        <f>Schisto!AV678</f>
        <v>0</v>
      </c>
      <c r="AL669" s="151">
        <f>Schisto!AW678</f>
        <v>0</v>
      </c>
      <c r="AM669" s="151">
        <f>COUNTIF(Schisto!AX678,"Sim")</f>
        <v>0</v>
      </c>
      <c r="AN669" s="56"/>
      <c r="AO669" s="151">
        <f>HTS!P678</f>
        <v>0</v>
      </c>
      <c r="AP669" s="151">
        <f>MAX(HTS!AK678,HTS!BS678)</f>
        <v>0</v>
      </c>
      <c r="AQ669" s="151">
        <f>MAX(HTS!AL678,HTS!BT678)</f>
        <v>0</v>
      </c>
      <c r="AR669" s="151">
        <f>MAX(HTS!AM678,HTS!BU678)</f>
        <v>0</v>
      </c>
      <c r="AS669" s="151">
        <f>MAX(HTS!AN678,HTS!BV678)</f>
        <v>0</v>
      </c>
      <c r="AT669" s="151">
        <f>MAX(HTS!AO678,HTS!BW678)</f>
        <v>0</v>
      </c>
      <c r="AU669" s="151">
        <f>MAX(HTS!AQ678,HTS!BY678)</f>
        <v>0</v>
      </c>
      <c r="AV669" s="151">
        <f>MAX(HTS!AR678,HTS!BZ678)</f>
        <v>0</v>
      </c>
      <c r="AW669" s="151">
        <f>MAX(HTS!AS678,HTS!CA678)</f>
        <v>0</v>
      </c>
      <c r="AX669" s="151">
        <f>MAX(HTS!AT678,HTS!CB678)</f>
        <v>0</v>
      </c>
      <c r="AY669" s="151">
        <f>MAX(HTS!AU678,HTS!CC678)</f>
        <v>0</v>
      </c>
      <c r="AZ669" s="151">
        <f>MAX(HTS!AV678,HTS!CD678)</f>
        <v>0</v>
      </c>
      <c r="BA669" s="151">
        <f>MAX(HTS!AW678,HTS!CE678)</f>
        <v>0</v>
      </c>
      <c r="BB669" s="151">
        <f>MAX(HTS!AX678,HTS!CF678)</f>
        <v>0</v>
      </c>
      <c r="BC669" s="151">
        <f>MAX(HTS!AY678,HTS!CG678)</f>
        <v>0</v>
      </c>
      <c r="BD669" s="151">
        <f>MAX(HTS!AZ678,HTS!CH678)</f>
        <v>0</v>
      </c>
      <c r="BE669" s="151">
        <f>MAX(HTS!BA678,HTS!CI678)</f>
        <v>0</v>
      </c>
      <c r="BF669" s="151">
        <f>MAX(HTS!BB678,HTS!CJ678)</f>
        <v>0</v>
      </c>
      <c r="BG669" s="151">
        <f>MAX(COUNTIF(HTS!BC678,"Sim"),COUNTIF(HTS!CK678,"Sim"))</f>
        <v>0</v>
      </c>
      <c r="BH669" s="56"/>
      <c r="BI669" s="151">
        <f>Tracoma!Q681</f>
        <v>0</v>
      </c>
      <c r="BJ669" s="151">
        <f>Tracoma!AK681</f>
        <v>0</v>
      </c>
      <c r="BK669" s="151">
        <f>Tracoma!AL681</f>
        <v>0</v>
      </c>
      <c r="BL669" s="151">
        <f>Tracoma!AN681</f>
        <v>0</v>
      </c>
      <c r="BM669" s="151">
        <f>Tracoma!AO681</f>
        <v>0</v>
      </c>
      <c r="BN669" s="151">
        <f>Tracoma!AT681</f>
        <v>0</v>
      </c>
      <c r="BO669" s="151">
        <f>Tracoma!AU681</f>
        <v>0</v>
      </c>
      <c r="BP669" s="151">
        <f>Tracoma!AV681</f>
        <v>0</v>
      </c>
      <c r="BQ669" s="151">
        <f>Tracoma!AW681</f>
        <v>0</v>
      </c>
      <c r="BR669" s="151">
        <f>COUNTIF(Tracoma!AX681,"Sim")</f>
        <v>0</v>
      </c>
      <c r="BS669" s="56"/>
      <c r="BT669" s="151">
        <f t="shared" si="113"/>
        <v>0</v>
      </c>
      <c r="BU669" s="151">
        <f t="shared" si="114"/>
        <v>0</v>
      </c>
      <c r="BV669" s="151">
        <f t="shared" si="115"/>
        <v>0</v>
      </c>
      <c r="BW669" s="151">
        <f t="shared" si="116"/>
        <v>0</v>
      </c>
      <c r="BX669" s="151">
        <f t="shared" si="117"/>
        <v>0</v>
      </c>
      <c r="BY669" s="151">
        <f t="shared" si="120"/>
        <v>0</v>
      </c>
      <c r="BZ669" s="151">
        <f t="shared" si="121"/>
        <v>0</v>
      </c>
      <c r="CA669" s="151">
        <f t="shared" si="122"/>
        <v>0</v>
      </c>
      <c r="CB669" s="151">
        <f t="shared" si="118"/>
        <v>0</v>
      </c>
      <c r="CC669" s="151">
        <f t="shared" si="119"/>
        <v>0</v>
      </c>
    </row>
    <row r="670" spans="2:81" x14ac:dyDescent="0.25">
      <c r="B670" s="366">
        <f>Demografia!B678</f>
        <v>0</v>
      </c>
      <c r="C670" s="366">
        <f>Demografia!C678</f>
        <v>0</v>
      </c>
      <c r="D670" s="367">
        <f>Demografia!D678</f>
        <v>0</v>
      </c>
      <c r="E670" s="342"/>
      <c r="F670" s="367">
        <f>FL!M677</f>
        <v>0</v>
      </c>
      <c r="G670" s="367">
        <f>FL!AE677</f>
        <v>0</v>
      </c>
      <c r="H670" s="367">
        <f>FL!AF677</f>
        <v>0</v>
      </c>
      <c r="I670" s="367">
        <f>FL!AH677</f>
        <v>0</v>
      </c>
      <c r="J670" s="367">
        <f>FL!AI677</f>
        <v>0</v>
      </c>
      <c r="K670" s="367">
        <f>FL!AK677</f>
        <v>0</v>
      </c>
      <c r="L670" s="367">
        <f>FL!AM677</f>
        <v>0</v>
      </c>
      <c r="M670" s="367">
        <f>FL!AN677</f>
        <v>0</v>
      </c>
      <c r="N670" s="367">
        <f>FL!AO677</f>
        <v>0</v>
      </c>
      <c r="O670" s="367">
        <f>FL!AP677</f>
        <v>0</v>
      </c>
      <c r="P670" s="367">
        <f>FL!AQ677</f>
        <v>0</v>
      </c>
      <c r="Q670" s="367">
        <f>COUNTIF(FL!AR677,"Sim")</f>
        <v>0</v>
      </c>
      <c r="R670" s="342"/>
      <c r="S670" s="367">
        <f>Onco!K677</f>
        <v>0</v>
      </c>
      <c r="T670" s="367">
        <f>MAX(Onco!AB677,Onco!BA677)</f>
        <v>0</v>
      </c>
      <c r="U670" s="367">
        <f>MAX(Onco!AC677,Onco!BB677)</f>
        <v>0</v>
      </c>
      <c r="V670" s="367">
        <f>MAX(Onco!AE677,Onco!BD677)</f>
        <v>0</v>
      </c>
      <c r="W670" s="367">
        <f>MAX(Onco!AF677,Onco!BE677)</f>
        <v>0</v>
      </c>
      <c r="X670" s="367">
        <f>MAX(Onco!AG677,Onco!BF677)</f>
        <v>0</v>
      </c>
      <c r="Y670" s="367">
        <f>MAX(Onco!AH677,Onco!BG677)</f>
        <v>0</v>
      </c>
      <c r="Z670" s="367">
        <f>MAX(Onco!AI677,Onco!BH677)</f>
        <v>0</v>
      </c>
      <c r="AA670" s="367">
        <f>MAX(Onco!AJ677,Onco!BI677)</f>
        <v>0</v>
      </c>
      <c r="AB670" s="367">
        <f>MAX(COUNTIF(Onco!AK677,"Sim"),COUNTIF(Onco!BJ677,"Sim"))</f>
        <v>0</v>
      </c>
      <c r="AC670" s="342"/>
      <c r="AD670" s="367">
        <f>Schisto!P679</f>
        <v>0</v>
      </c>
      <c r="AE670" s="367">
        <f>Schisto!AI679</f>
        <v>0</v>
      </c>
      <c r="AF670" s="367">
        <f>Schisto!AJ679</f>
        <v>0</v>
      </c>
      <c r="AG670" s="367">
        <f>Schisto!AN679</f>
        <v>0</v>
      </c>
      <c r="AH670" s="367">
        <f>Schisto!AO679</f>
        <v>0</v>
      </c>
      <c r="AI670" s="367">
        <f>Schisto!AT679</f>
        <v>0</v>
      </c>
      <c r="AJ670" s="367">
        <f>Schisto!AU679</f>
        <v>0</v>
      </c>
      <c r="AK670" s="367">
        <f>Schisto!AV679</f>
        <v>0</v>
      </c>
      <c r="AL670" s="367">
        <f>Schisto!AW679</f>
        <v>0</v>
      </c>
      <c r="AM670" s="367">
        <f>COUNTIF(Schisto!AX679,"Sim")</f>
        <v>0</v>
      </c>
      <c r="AN670" s="342"/>
      <c r="AO670" s="367">
        <f>HTS!P679</f>
        <v>0</v>
      </c>
      <c r="AP670" s="367">
        <f>MAX(HTS!AK679,HTS!BS679)</f>
        <v>0</v>
      </c>
      <c r="AQ670" s="367">
        <f>MAX(HTS!AL679,HTS!BT679)</f>
        <v>0</v>
      </c>
      <c r="AR670" s="367">
        <f>MAX(HTS!AM679,HTS!BU679)</f>
        <v>0</v>
      </c>
      <c r="AS670" s="367">
        <f>MAX(HTS!AN679,HTS!BV679)</f>
        <v>0</v>
      </c>
      <c r="AT670" s="367">
        <f>MAX(HTS!AO679,HTS!BW679)</f>
        <v>0</v>
      </c>
      <c r="AU670" s="367">
        <f>MAX(HTS!AQ679,HTS!BY679)</f>
        <v>0</v>
      </c>
      <c r="AV670" s="367">
        <f>MAX(HTS!AR679,HTS!BZ679)</f>
        <v>0</v>
      </c>
      <c r="AW670" s="367">
        <f>MAX(HTS!AS679,HTS!CA679)</f>
        <v>0</v>
      </c>
      <c r="AX670" s="367">
        <f>MAX(HTS!AT679,HTS!CB679)</f>
        <v>0</v>
      </c>
      <c r="AY670" s="367">
        <f>MAX(HTS!AU679,HTS!CC679)</f>
        <v>0</v>
      </c>
      <c r="AZ670" s="367">
        <f>MAX(HTS!AV679,HTS!CD679)</f>
        <v>0</v>
      </c>
      <c r="BA670" s="367">
        <f>MAX(HTS!AW679,HTS!CE679)</f>
        <v>0</v>
      </c>
      <c r="BB670" s="367">
        <f>MAX(HTS!AX679,HTS!CF679)</f>
        <v>0</v>
      </c>
      <c r="BC670" s="367">
        <f>MAX(HTS!AY679,HTS!CG679)</f>
        <v>0</v>
      </c>
      <c r="BD670" s="367">
        <f>MAX(HTS!AZ679,HTS!CH679)</f>
        <v>0</v>
      </c>
      <c r="BE670" s="367">
        <f>MAX(HTS!BA679,HTS!CI679)</f>
        <v>0</v>
      </c>
      <c r="BF670" s="367">
        <f>MAX(HTS!BB679,HTS!CJ679)</f>
        <v>0</v>
      </c>
      <c r="BG670" s="367">
        <f>MAX(COUNTIF(HTS!BC679,"Sim"),COUNTIF(HTS!CK679,"Sim"))</f>
        <v>0</v>
      </c>
      <c r="BH670" s="342"/>
      <c r="BI670" s="367">
        <f>Tracoma!Q682</f>
        <v>0</v>
      </c>
      <c r="BJ670" s="367">
        <f>Tracoma!AK682</f>
        <v>0</v>
      </c>
      <c r="BK670" s="367">
        <f>Tracoma!AL682</f>
        <v>0</v>
      </c>
      <c r="BL670" s="367">
        <f>Tracoma!AN682</f>
        <v>0</v>
      </c>
      <c r="BM670" s="367">
        <f>Tracoma!AO682</f>
        <v>0</v>
      </c>
      <c r="BN670" s="367">
        <f>Tracoma!AT682</f>
        <v>0</v>
      </c>
      <c r="BO670" s="367">
        <f>Tracoma!AU682</f>
        <v>0</v>
      </c>
      <c r="BP670" s="367">
        <f>Tracoma!AV682</f>
        <v>0</v>
      </c>
      <c r="BQ670" s="367">
        <f>Tracoma!AW682</f>
        <v>0</v>
      </c>
      <c r="BR670" s="367">
        <f>COUNTIF(Tracoma!AX682,"Sim")</f>
        <v>0</v>
      </c>
      <c r="BS670" s="342"/>
      <c r="BT670" s="367">
        <f t="shared" si="113"/>
        <v>0</v>
      </c>
      <c r="BU670" s="367">
        <f t="shared" si="114"/>
        <v>0</v>
      </c>
      <c r="BV670" s="367">
        <f t="shared" si="115"/>
        <v>0</v>
      </c>
      <c r="BW670" s="367">
        <f t="shared" si="116"/>
        <v>0</v>
      </c>
      <c r="BX670" s="367">
        <f t="shared" si="117"/>
        <v>0</v>
      </c>
      <c r="BY670" s="367">
        <f t="shared" si="120"/>
        <v>0</v>
      </c>
      <c r="BZ670" s="367">
        <f t="shared" si="121"/>
        <v>0</v>
      </c>
      <c r="CA670" s="367">
        <f t="shared" si="122"/>
        <v>0</v>
      </c>
      <c r="CB670" s="367">
        <f t="shared" si="118"/>
        <v>0</v>
      </c>
      <c r="CC670" s="367">
        <f t="shared" si="119"/>
        <v>0</v>
      </c>
    </row>
    <row r="671" spans="2:81" x14ac:dyDescent="0.25">
      <c r="B671" s="150">
        <f>Demografia!B679</f>
        <v>0</v>
      </c>
      <c r="C671" s="150">
        <f>Demografia!C679</f>
        <v>0</v>
      </c>
      <c r="D671" s="151">
        <f>Demografia!D679</f>
        <v>0</v>
      </c>
      <c r="E671" s="56"/>
      <c r="F671" s="151">
        <f>FL!M678</f>
        <v>0</v>
      </c>
      <c r="G671" s="151">
        <f>FL!AE678</f>
        <v>0</v>
      </c>
      <c r="H671" s="151">
        <f>FL!AF678</f>
        <v>0</v>
      </c>
      <c r="I671" s="151">
        <f>FL!AH678</f>
        <v>0</v>
      </c>
      <c r="J671" s="151">
        <f>FL!AI678</f>
        <v>0</v>
      </c>
      <c r="K671" s="151">
        <f>FL!AK678</f>
        <v>0</v>
      </c>
      <c r="L671" s="151">
        <f>FL!AM678</f>
        <v>0</v>
      </c>
      <c r="M671" s="151">
        <f>FL!AN678</f>
        <v>0</v>
      </c>
      <c r="N671" s="151">
        <f>FL!AO678</f>
        <v>0</v>
      </c>
      <c r="O671" s="151">
        <f>FL!AP678</f>
        <v>0</v>
      </c>
      <c r="P671" s="151">
        <f>FL!AQ678</f>
        <v>0</v>
      </c>
      <c r="Q671" s="151">
        <f>COUNTIF(FL!AR678,"Sim")</f>
        <v>0</v>
      </c>
      <c r="R671" s="56"/>
      <c r="S671" s="151">
        <f>Onco!K678</f>
        <v>0</v>
      </c>
      <c r="T671" s="151">
        <f>MAX(Onco!AB678,Onco!BA678)</f>
        <v>0</v>
      </c>
      <c r="U671" s="151">
        <f>MAX(Onco!AC678,Onco!BB678)</f>
        <v>0</v>
      </c>
      <c r="V671" s="151">
        <f>MAX(Onco!AE678,Onco!BD678)</f>
        <v>0</v>
      </c>
      <c r="W671" s="151">
        <f>MAX(Onco!AF678,Onco!BE678)</f>
        <v>0</v>
      </c>
      <c r="X671" s="151">
        <f>MAX(Onco!AG678,Onco!BF678)</f>
        <v>0</v>
      </c>
      <c r="Y671" s="151">
        <f>MAX(Onco!AH678,Onco!BG678)</f>
        <v>0</v>
      </c>
      <c r="Z671" s="151">
        <f>MAX(Onco!AI678,Onco!BH678)</f>
        <v>0</v>
      </c>
      <c r="AA671" s="151">
        <f>MAX(Onco!AJ678,Onco!BI678)</f>
        <v>0</v>
      </c>
      <c r="AB671" s="151">
        <f>MAX(COUNTIF(Onco!AK678,"Sim"),COUNTIF(Onco!BJ678,"Sim"))</f>
        <v>0</v>
      </c>
      <c r="AC671" s="56"/>
      <c r="AD671" s="151">
        <f>Schisto!P680</f>
        <v>0</v>
      </c>
      <c r="AE671" s="151">
        <f>Schisto!AI680</f>
        <v>0</v>
      </c>
      <c r="AF671" s="151">
        <f>Schisto!AJ680</f>
        <v>0</v>
      </c>
      <c r="AG671" s="151">
        <f>Schisto!AN680</f>
        <v>0</v>
      </c>
      <c r="AH671" s="151">
        <f>Schisto!AO680</f>
        <v>0</v>
      </c>
      <c r="AI671" s="151">
        <f>Schisto!AT680</f>
        <v>0</v>
      </c>
      <c r="AJ671" s="151">
        <f>Schisto!AU680</f>
        <v>0</v>
      </c>
      <c r="AK671" s="151">
        <f>Schisto!AV680</f>
        <v>0</v>
      </c>
      <c r="AL671" s="151">
        <f>Schisto!AW680</f>
        <v>0</v>
      </c>
      <c r="AM671" s="151">
        <f>COUNTIF(Schisto!AX680,"Sim")</f>
        <v>0</v>
      </c>
      <c r="AN671" s="56"/>
      <c r="AO671" s="151">
        <f>HTS!P680</f>
        <v>0</v>
      </c>
      <c r="AP671" s="151">
        <f>MAX(HTS!AK680,HTS!BS680)</f>
        <v>0</v>
      </c>
      <c r="AQ671" s="151">
        <f>MAX(HTS!AL680,HTS!BT680)</f>
        <v>0</v>
      </c>
      <c r="AR671" s="151">
        <f>MAX(HTS!AM680,HTS!BU680)</f>
        <v>0</v>
      </c>
      <c r="AS671" s="151">
        <f>MAX(HTS!AN680,HTS!BV680)</f>
        <v>0</v>
      </c>
      <c r="AT671" s="151">
        <f>MAX(HTS!AO680,HTS!BW680)</f>
        <v>0</v>
      </c>
      <c r="AU671" s="151">
        <f>MAX(HTS!AQ680,HTS!BY680)</f>
        <v>0</v>
      </c>
      <c r="AV671" s="151">
        <f>MAX(HTS!AR680,HTS!BZ680)</f>
        <v>0</v>
      </c>
      <c r="AW671" s="151">
        <f>MAX(HTS!AS680,HTS!CA680)</f>
        <v>0</v>
      </c>
      <c r="AX671" s="151">
        <f>MAX(HTS!AT680,HTS!CB680)</f>
        <v>0</v>
      </c>
      <c r="AY671" s="151">
        <f>MAX(HTS!AU680,HTS!CC680)</f>
        <v>0</v>
      </c>
      <c r="AZ671" s="151">
        <f>MAX(HTS!AV680,HTS!CD680)</f>
        <v>0</v>
      </c>
      <c r="BA671" s="151">
        <f>MAX(HTS!AW680,HTS!CE680)</f>
        <v>0</v>
      </c>
      <c r="BB671" s="151">
        <f>MAX(HTS!AX680,HTS!CF680)</f>
        <v>0</v>
      </c>
      <c r="BC671" s="151">
        <f>MAX(HTS!AY680,HTS!CG680)</f>
        <v>0</v>
      </c>
      <c r="BD671" s="151">
        <f>MAX(HTS!AZ680,HTS!CH680)</f>
        <v>0</v>
      </c>
      <c r="BE671" s="151">
        <f>MAX(HTS!BA680,HTS!CI680)</f>
        <v>0</v>
      </c>
      <c r="BF671" s="151">
        <f>MAX(HTS!BB680,HTS!CJ680)</f>
        <v>0</v>
      </c>
      <c r="BG671" s="151">
        <f>MAX(COUNTIF(HTS!BC680,"Sim"),COUNTIF(HTS!CK680,"Sim"))</f>
        <v>0</v>
      </c>
      <c r="BH671" s="56"/>
      <c r="BI671" s="151">
        <f>Tracoma!Q683</f>
        <v>0</v>
      </c>
      <c r="BJ671" s="151">
        <f>Tracoma!AK683</f>
        <v>0</v>
      </c>
      <c r="BK671" s="151">
        <f>Tracoma!AL683</f>
        <v>0</v>
      </c>
      <c r="BL671" s="151">
        <f>Tracoma!AN683</f>
        <v>0</v>
      </c>
      <c r="BM671" s="151">
        <f>Tracoma!AO683</f>
        <v>0</v>
      </c>
      <c r="BN671" s="151">
        <f>Tracoma!AT683</f>
        <v>0</v>
      </c>
      <c r="BO671" s="151">
        <f>Tracoma!AU683</f>
        <v>0</v>
      </c>
      <c r="BP671" s="151">
        <f>Tracoma!AV683</f>
        <v>0</v>
      </c>
      <c r="BQ671" s="151">
        <f>Tracoma!AW683</f>
        <v>0</v>
      </c>
      <c r="BR671" s="151">
        <f>COUNTIF(Tracoma!AX683,"Sim")</f>
        <v>0</v>
      </c>
      <c r="BS671" s="56"/>
      <c r="BT671" s="151">
        <f t="shared" si="113"/>
        <v>0</v>
      </c>
      <c r="BU671" s="151">
        <f t="shared" si="114"/>
        <v>0</v>
      </c>
      <c r="BV671" s="151">
        <f t="shared" si="115"/>
        <v>0</v>
      </c>
      <c r="BW671" s="151">
        <f t="shared" si="116"/>
        <v>0</v>
      </c>
      <c r="BX671" s="151">
        <f t="shared" si="117"/>
        <v>0</v>
      </c>
      <c r="BY671" s="151">
        <f t="shared" si="120"/>
        <v>0</v>
      </c>
      <c r="BZ671" s="151">
        <f t="shared" si="121"/>
        <v>0</v>
      </c>
      <c r="CA671" s="151">
        <f t="shared" si="122"/>
        <v>0</v>
      </c>
      <c r="CB671" s="151">
        <f t="shared" si="118"/>
        <v>0</v>
      </c>
      <c r="CC671" s="151">
        <f t="shared" si="119"/>
        <v>0</v>
      </c>
    </row>
    <row r="672" spans="2:81" x14ac:dyDescent="0.25">
      <c r="B672" s="366">
        <f>Demografia!B680</f>
        <v>0</v>
      </c>
      <c r="C672" s="366">
        <f>Demografia!C680</f>
        <v>0</v>
      </c>
      <c r="D672" s="367">
        <f>Demografia!D680</f>
        <v>0</v>
      </c>
      <c r="E672" s="342"/>
      <c r="F672" s="367">
        <f>FL!M679</f>
        <v>0</v>
      </c>
      <c r="G672" s="367">
        <f>FL!AE679</f>
        <v>0</v>
      </c>
      <c r="H672" s="367">
        <f>FL!AF679</f>
        <v>0</v>
      </c>
      <c r="I672" s="367">
        <f>FL!AH679</f>
        <v>0</v>
      </c>
      <c r="J672" s="367">
        <f>FL!AI679</f>
        <v>0</v>
      </c>
      <c r="K672" s="367">
        <f>FL!AK679</f>
        <v>0</v>
      </c>
      <c r="L672" s="367">
        <f>FL!AM679</f>
        <v>0</v>
      </c>
      <c r="M672" s="367">
        <f>FL!AN679</f>
        <v>0</v>
      </c>
      <c r="N672" s="367">
        <f>FL!AO679</f>
        <v>0</v>
      </c>
      <c r="O672" s="367">
        <f>FL!AP679</f>
        <v>0</v>
      </c>
      <c r="P672" s="367">
        <f>FL!AQ679</f>
        <v>0</v>
      </c>
      <c r="Q672" s="367">
        <f>COUNTIF(FL!AR679,"Sim")</f>
        <v>0</v>
      </c>
      <c r="R672" s="342"/>
      <c r="S672" s="367">
        <f>Onco!K679</f>
        <v>0</v>
      </c>
      <c r="T672" s="367">
        <f>MAX(Onco!AB679,Onco!BA679)</f>
        <v>0</v>
      </c>
      <c r="U672" s="367">
        <f>MAX(Onco!AC679,Onco!BB679)</f>
        <v>0</v>
      </c>
      <c r="V672" s="367">
        <f>MAX(Onco!AE679,Onco!BD679)</f>
        <v>0</v>
      </c>
      <c r="W672" s="367">
        <f>MAX(Onco!AF679,Onco!BE679)</f>
        <v>0</v>
      </c>
      <c r="X672" s="367">
        <f>MAX(Onco!AG679,Onco!BF679)</f>
        <v>0</v>
      </c>
      <c r="Y672" s="367">
        <f>MAX(Onco!AH679,Onco!BG679)</f>
        <v>0</v>
      </c>
      <c r="Z672" s="367">
        <f>MAX(Onco!AI679,Onco!BH679)</f>
        <v>0</v>
      </c>
      <c r="AA672" s="367">
        <f>MAX(Onco!AJ679,Onco!BI679)</f>
        <v>0</v>
      </c>
      <c r="AB672" s="367">
        <f>MAX(COUNTIF(Onco!AK679,"Sim"),COUNTIF(Onco!BJ679,"Sim"))</f>
        <v>0</v>
      </c>
      <c r="AC672" s="342"/>
      <c r="AD672" s="367">
        <f>Schisto!P681</f>
        <v>0</v>
      </c>
      <c r="AE672" s="367">
        <f>Schisto!AI681</f>
        <v>0</v>
      </c>
      <c r="AF672" s="367">
        <f>Schisto!AJ681</f>
        <v>0</v>
      </c>
      <c r="AG672" s="367">
        <f>Schisto!AN681</f>
        <v>0</v>
      </c>
      <c r="AH672" s="367">
        <f>Schisto!AO681</f>
        <v>0</v>
      </c>
      <c r="AI672" s="367">
        <f>Schisto!AT681</f>
        <v>0</v>
      </c>
      <c r="AJ672" s="367">
        <f>Schisto!AU681</f>
        <v>0</v>
      </c>
      <c r="AK672" s="367">
        <f>Schisto!AV681</f>
        <v>0</v>
      </c>
      <c r="AL672" s="367">
        <f>Schisto!AW681</f>
        <v>0</v>
      </c>
      <c r="AM672" s="367">
        <f>COUNTIF(Schisto!AX681,"Sim")</f>
        <v>0</v>
      </c>
      <c r="AN672" s="342"/>
      <c r="AO672" s="367">
        <f>HTS!P681</f>
        <v>0</v>
      </c>
      <c r="AP672" s="367">
        <f>MAX(HTS!AK681,HTS!BS681)</f>
        <v>0</v>
      </c>
      <c r="AQ672" s="367">
        <f>MAX(HTS!AL681,HTS!BT681)</f>
        <v>0</v>
      </c>
      <c r="AR672" s="367">
        <f>MAX(HTS!AM681,HTS!BU681)</f>
        <v>0</v>
      </c>
      <c r="AS672" s="367">
        <f>MAX(HTS!AN681,HTS!BV681)</f>
        <v>0</v>
      </c>
      <c r="AT672" s="367">
        <f>MAX(HTS!AO681,HTS!BW681)</f>
        <v>0</v>
      </c>
      <c r="AU672" s="367">
        <f>MAX(HTS!AQ681,HTS!BY681)</f>
        <v>0</v>
      </c>
      <c r="AV672" s="367">
        <f>MAX(HTS!AR681,HTS!BZ681)</f>
        <v>0</v>
      </c>
      <c r="AW672" s="367">
        <f>MAX(HTS!AS681,HTS!CA681)</f>
        <v>0</v>
      </c>
      <c r="AX672" s="367">
        <f>MAX(HTS!AT681,HTS!CB681)</f>
        <v>0</v>
      </c>
      <c r="AY672" s="367">
        <f>MAX(HTS!AU681,HTS!CC681)</f>
        <v>0</v>
      </c>
      <c r="AZ672" s="367">
        <f>MAX(HTS!AV681,HTS!CD681)</f>
        <v>0</v>
      </c>
      <c r="BA672" s="367">
        <f>MAX(HTS!AW681,HTS!CE681)</f>
        <v>0</v>
      </c>
      <c r="BB672" s="367">
        <f>MAX(HTS!AX681,HTS!CF681)</f>
        <v>0</v>
      </c>
      <c r="BC672" s="367">
        <f>MAX(HTS!AY681,HTS!CG681)</f>
        <v>0</v>
      </c>
      <c r="BD672" s="367">
        <f>MAX(HTS!AZ681,HTS!CH681)</f>
        <v>0</v>
      </c>
      <c r="BE672" s="367">
        <f>MAX(HTS!BA681,HTS!CI681)</f>
        <v>0</v>
      </c>
      <c r="BF672" s="367">
        <f>MAX(HTS!BB681,HTS!CJ681)</f>
        <v>0</v>
      </c>
      <c r="BG672" s="367">
        <f>MAX(COUNTIF(HTS!BC681,"Sim"),COUNTIF(HTS!CK681,"Sim"))</f>
        <v>0</v>
      </c>
      <c r="BH672" s="342"/>
      <c r="BI672" s="367">
        <f>Tracoma!Q684</f>
        <v>0</v>
      </c>
      <c r="BJ672" s="367">
        <f>Tracoma!AK684</f>
        <v>0</v>
      </c>
      <c r="BK672" s="367">
        <f>Tracoma!AL684</f>
        <v>0</v>
      </c>
      <c r="BL672" s="367">
        <f>Tracoma!AN684</f>
        <v>0</v>
      </c>
      <c r="BM672" s="367">
        <f>Tracoma!AO684</f>
        <v>0</v>
      </c>
      <c r="BN672" s="367">
        <f>Tracoma!AT684</f>
        <v>0</v>
      </c>
      <c r="BO672" s="367">
        <f>Tracoma!AU684</f>
        <v>0</v>
      </c>
      <c r="BP672" s="367">
        <f>Tracoma!AV684</f>
        <v>0</v>
      </c>
      <c r="BQ672" s="367">
        <f>Tracoma!AW684</f>
        <v>0</v>
      </c>
      <c r="BR672" s="367">
        <f>COUNTIF(Tracoma!AX684,"Sim")</f>
        <v>0</v>
      </c>
      <c r="BS672" s="342"/>
      <c r="BT672" s="367">
        <f t="shared" si="113"/>
        <v>0</v>
      </c>
      <c r="BU672" s="367">
        <f t="shared" si="114"/>
        <v>0</v>
      </c>
      <c r="BV672" s="367">
        <f t="shared" si="115"/>
        <v>0</v>
      </c>
      <c r="BW672" s="367">
        <f t="shared" si="116"/>
        <v>0</v>
      </c>
      <c r="BX672" s="367">
        <f t="shared" si="117"/>
        <v>0</v>
      </c>
      <c r="BY672" s="367">
        <f t="shared" si="120"/>
        <v>0</v>
      </c>
      <c r="BZ672" s="367">
        <f t="shared" si="121"/>
        <v>0</v>
      </c>
      <c r="CA672" s="367">
        <f t="shared" si="122"/>
        <v>0</v>
      </c>
      <c r="CB672" s="367">
        <f t="shared" si="118"/>
        <v>0</v>
      </c>
      <c r="CC672" s="367">
        <f t="shared" si="119"/>
        <v>0</v>
      </c>
    </row>
    <row r="673" spans="2:81" x14ac:dyDescent="0.25">
      <c r="B673" s="150">
        <f>Demografia!B681</f>
        <v>0</v>
      </c>
      <c r="C673" s="150">
        <f>Demografia!C681</f>
        <v>0</v>
      </c>
      <c r="D673" s="151">
        <f>Demografia!D681</f>
        <v>0</v>
      </c>
      <c r="E673" s="56"/>
      <c r="F673" s="151">
        <f>FL!M680</f>
        <v>0</v>
      </c>
      <c r="G673" s="151">
        <f>FL!AE680</f>
        <v>0</v>
      </c>
      <c r="H673" s="151">
        <f>FL!AF680</f>
        <v>0</v>
      </c>
      <c r="I673" s="151">
        <f>FL!AH680</f>
        <v>0</v>
      </c>
      <c r="J673" s="151">
        <f>FL!AI680</f>
        <v>0</v>
      </c>
      <c r="K673" s="151">
        <f>FL!AK680</f>
        <v>0</v>
      </c>
      <c r="L673" s="151">
        <f>FL!AM680</f>
        <v>0</v>
      </c>
      <c r="M673" s="151">
        <f>FL!AN680</f>
        <v>0</v>
      </c>
      <c r="N673" s="151">
        <f>FL!AO680</f>
        <v>0</v>
      </c>
      <c r="O673" s="151">
        <f>FL!AP680</f>
        <v>0</v>
      </c>
      <c r="P673" s="151">
        <f>FL!AQ680</f>
        <v>0</v>
      </c>
      <c r="Q673" s="151">
        <f>COUNTIF(FL!AR680,"Sim")</f>
        <v>0</v>
      </c>
      <c r="R673" s="56"/>
      <c r="S673" s="151">
        <f>Onco!K680</f>
        <v>0</v>
      </c>
      <c r="T673" s="151">
        <f>MAX(Onco!AB680,Onco!BA680)</f>
        <v>0</v>
      </c>
      <c r="U673" s="151">
        <f>MAX(Onco!AC680,Onco!BB680)</f>
        <v>0</v>
      </c>
      <c r="V673" s="151">
        <f>MAX(Onco!AE680,Onco!BD680)</f>
        <v>0</v>
      </c>
      <c r="W673" s="151">
        <f>MAX(Onco!AF680,Onco!BE680)</f>
        <v>0</v>
      </c>
      <c r="X673" s="151">
        <f>MAX(Onco!AG680,Onco!BF680)</f>
        <v>0</v>
      </c>
      <c r="Y673" s="151">
        <f>MAX(Onco!AH680,Onco!BG680)</f>
        <v>0</v>
      </c>
      <c r="Z673" s="151">
        <f>MAX(Onco!AI680,Onco!BH680)</f>
        <v>0</v>
      </c>
      <c r="AA673" s="151">
        <f>MAX(Onco!AJ680,Onco!BI680)</f>
        <v>0</v>
      </c>
      <c r="AB673" s="151">
        <f>MAX(COUNTIF(Onco!AK680,"Sim"),COUNTIF(Onco!BJ680,"Sim"))</f>
        <v>0</v>
      </c>
      <c r="AC673" s="56"/>
      <c r="AD673" s="151">
        <f>Schisto!P682</f>
        <v>0</v>
      </c>
      <c r="AE673" s="151">
        <f>Schisto!AI682</f>
        <v>0</v>
      </c>
      <c r="AF673" s="151">
        <f>Schisto!AJ682</f>
        <v>0</v>
      </c>
      <c r="AG673" s="151">
        <f>Schisto!AN682</f>
        <v>0</v>
      </c>
      <c r="AH673" s="151">
        <f>Schisto!AO682</f>
        <v>0</v>
      </c>
      <c r="AI673" s="151">
        <f>Schisto!AT682</f>
        <v>0</v>
      </c>
      <c r="AJ673" s="151">
        <f>Schisto!AU682</f>
        <v>0</v>
      </c>
      <c r="AK673" s="151">
        <f>Schisto!AV682</f>
        <v>0</v>
      </c>
      <c r="AL673" s="151">
        <f>Schisto!AW682</f>
        <v>0</v>
      </c>
      <c r="AM673" s="151">
        <f>COUNTIF(Schisto!AX682,"Sim")</f>
        <v>0</v>
      </c>
      <c r="AN673" s="56"/>
      <c r="AO673" s="151">
        <f>HTS!P682</f>
        <v>0</v>
      </c>
      <c r="AP673" s="151">
        <f>MAX(HTS!AK682,HTS!BS682)</f>
        <v>0</v>
      </c>
      <c r="AQ673" s="151">
        <f>MAX(HTS!AL682,HTS!BT682)</f>
        <v>0</v>
      </c>
      <c r="AR673" s="151">
        <f>MAX(HTS!AM682,HTS!BU682)</f>
        <v>0</v>
      </c>
      <c r="AS673" s="151">
        <f>MAX(HTS!AN682,HTS!BV682)</f>
        <v>0</v>
      </c>
      <c r="AT673" s="151">
        <f>MAX(HTS!AO682,HTS!BW682)</f>
        <v>0</v>
      </c>
      <c r="AU673" s="151">
        <f>MAX(HTS!AQ682,HTS!BY682)</f>
        <v>0</v>
      </c>
      <c r="AV673" s="151">
        <f>MAX(HTS!AR682,HTS!BZ682)</f>
        <v>0</v>
      </c>
      <c r="AW673" s="151">
        <f>MAX(HTS!AS682,HTS!CA682)</f>
        <v>0</v>
      </c>
      <c r="AX673" s="151">
        <f>MAX(HTS!AT682,HTS!CB682)</f>
        <v>0</v>
      </c>
      <c r="AY673" s="151">
        <f>MAX(HTS!AU682,HTS!CC682)</f>
        <v>0</v>
      </c>
      <c r="AZ673" s="151">
        <f>MAX(HTS!AV682,HTS!CD682)</f>
        <v>0</v>
      </c>
      <c r="BA673" s="151">
        <f>MAX(HTS!AW682,HTS!CE682)</f>
        <v>0</v>
      </c>
      <c r="BB673" s="151">
        <f>MAX(HTS!AX682,HTS!CF682)</f>
        <v>0</v>
      </c>
      <c r="BC673" s="151">
        <f>MAX(HTS!AY682,HTS!CG682)</f>
        <v>0</v>
      </c>
      <c r="BD673" s="151">
        <f>MAX(HTS!AZ682,HTS!CH682)</f>
        <v>0</v>
      </c>
      <c r="BE673" s="151">
        <f>MAX(HTS!BA682,HTS!CI682)</f>
        <v>0</v>
      </c>
      <c r="BF673" s="151">
        <f>MAX(HTS!BB682,HTS!CJ682)</f>
        <v>0</v>
      </c>
      <c r="BG673" s="151">
        <f>MAX(COUNTIF(HTS!BC682,"Sim"),COUNTIF(HTS!CK682,"Sim"))</f>
        <v>0</v>
      </c>
      <c r="BH673" s="56"/>
      <c r="BI673" s="151">
        <f>Tracoma!Q685</f>
        <v>0</v>
      </c>
      <c r="BJ673" s="151">
        <f>Tracoma!AK685</f>
        <v>0</v>
      </c>
      <c r="BK673" s="151">
        <f>Tracoma!AL685</f>
        <v>0</v>
      </c>
      <c r="BL673" s="151">
        <f>Tracoma!AN685</f>
        <v>0</v>
      </c>
      <c r="BM673" s="151">
        <f>Tracoma!AO685</f>
        <v>0</v>
      </c>
      <c r="BN673" s="151">
        <f>Tracoma!AT685</f>
        <v>0</v>
      </c>
      <c r="BO673" s="151">
        <f>Tracoma!AU685</f>
        <v>0</v>
      </c>
      <c r="BP673" s="151">
        <f>Tracoma!AV685</f>
        <v>0</v>
      </c>
      <c r="BQ673" s="151">
        <f>Tracoma!AW685</f>
        <v>0</v>
      </c>
      <c r="BR673" s="151">
        <f>COUNTIF(Tracoma!AX685,"Sim")</f>
        <v>0</v>
      </c>
      <c r="BS673" s="56"/>
      <c r="BT673" s="151">
        <f t="shared" si="113"/>
        <v>0</v>
      </c>
      <c r="BU673" s="151">
        <f t="shared" si="114"/>
        <v>0</v>
      </c>
      <c r="BV673" s="151">
        <f t="shared" si="115"/>
        <v>0</v>
      </c>
      <c r="BW673" s="151">
        <f t="shared" si="116"/>
        <v>0</v>
      </c>
      <c r="BX673" s="151">
        <f t="shared" si="117"/>
        <v>0</v>
      </c>
      <c r="BY673" s="151">
        <f t="shared" si="120"/>
        <v>0</v>
      </c>
      <c r="BZ673" s="151">
        <f t="shared" si="121"/>
        <v>0</v>
      </c>
      <c r="CA673" s="151">
        <f t="shared" si="122"/>
        <v>0</v>
      </c>
      <c r="CB673" s="151">
        <f t="shared" si="118"/>
        <v>0</v>
      </c>
      <c r="CC673" s="151">
        <f t="shared" si="119"/>
        <v>0</v>
      </c>
    </row>
    <row r="674" spans="2:81" x14ac:dyDescent="0.25">
      <c r="B674" s="366">
        <f>Demografia!B682</f>
        <v>0</v>
      </c>
      <c r="C674" s="366">
        <f>Demografia!C682</f>
        <v>0</v>
      </c>
      <c r="D674" s="367">
        <f>Demografia!D682</f>
        <v>0</v>
      </c>
      <c r="E674" s="342"/>
      <c r="F674" s="367">
        <f>FL!M681</f>
        <v>0</v>
      </c>
      <c r="G674" s="367">
        <f>FL!AE681</f>
        <v>0</v>
      </c>
      <c r="H674" s="367">
        <f>FL!AF681</f>
        <v>0</v>
      </c>
      <c r="I674" s="367">
        <f>FL!AH681</f>
        <v>0</v>
      </c>
      <c r="J674" s="367">
        <f>FL!AI681</f>
        <v>0</v>
      </c>
      <c r="K674" s="367">
        <f>FL!AK681</f>
        <v>0</v>
      </c>
      <c r="L674" s="367">
        <f>FL!AM681</f>
        <v>0</v>
      </c>
      <c r="M674" s="367">
        <f>FL!AN681</f>
        <v>0</v>
      </c>
      <c r="N674" s="367">
        <f>FL!AO681</f>
        <v>0</v>
      </c>
      <c r="O674" s="367">
        <f>FL!AP681</f>
        <v>0</v>
      </c>
      <c r="P674" s="367">
        <f>FL!AQ681</f>
        <v>0</v>
      </c>
      <c r="Q674" s="367">
        <f>COUNTIF(FL!AR681,"Sim")</f>
        <v>0</v>
      </c>
      <c r="R674" s="342"/>
      <c r="S674" s="367">
        <f>Onco!K681</f>
        <v>0</v>
      </c>
      <c r="T674" s="367">
        <f>MAX(Onco!AB681,Onco!BA681)</f>
        <v>0</v>
      </c>
      <c r="U674" s="367">
        <f>MAX(Onco!AC681,Onco!BB681)</f>
        <v>0</v>
      </c>
      <c r="V674" s="367">
        <f>MAX(Onco!AE681,Onco!BD681)</f>
        <v>0</v>
      </c>
      <c r="W674" s="367">
        <f>MAX(Onco!AF681,Onco!BE681)</f>
        <v>0</v>
      </c>
      <c r="X674" s="367">
        <f>MAX(Onco!AG681,Onco!BF681)</f>
        <v>0</v>
      </c>
      <c r="Y674" s="367">
        <f>MAX(Onco!AH681,Onco!BG681)</f>
        <v>0</v>
      </c>
      <c r="Z674" s="367">
        <f>MAX(Onco!AI681,Onco!BH681)</f>
        <v>0</v>
      </c>
      <c r="AA674" s="367">
        <f>MAX(Onco!AJ681,Onco!BI681)</f>
        <v>0</v>
      </c>
      <c r="AB674" s="367">
        <f>MAX(COUNTIF(Onco!AK681,"Sim"),COUNTIF(Onco!BJ681,"Sim"))</f>
        <v>0</v>
      </c>
      <c r="AC674" s="342"/>
      <c r="AD674" s="367">
        <f>Schisto!P683</f>
        <v>0</v>
      </c>
      <c r="AE674" s="367">
        <f>Schisto!AI683</f>
        <v>0</v>
      </c>
      <c r="AF674" s="367">
        <f>Schisto!AJ683</f>
        <v>0</v>
      </c>
      <c r="AG674" s="367">
        <f>Schisto!AN683</f>
        <v>0</v>
      </c>
      <c r="AH674" s="367">
        <f>Schisto!AO683</f>
        <v>0</v>
      </c>
      <c r="AI674" s="367">
        <f>Schisto!AT683</f>
        <v>0</v>
      </c>
      <c r="AJ674" s="367">
        <f>Schisto!AU683</f>
        <v>0</v>
      </c>
      <c r="AK674" s="367">
        <f>Schisto!AV683</f>
        <v>0</v>
      </c>
      <c r="AL674" s="367">
        <f>Schisto!AW683</f>
        <v>0</v>
      </c>
      <c r="AM674" s="367">
        <f>COUNTIF(Schisto!AX683,"Sim")</f>
        <v>0</v>
      </c>
      <c r="AN674" s="342"/>
      <c r="AO674" s="367">
        <f>HTS!P683</f>
        <v>0</v>
      </c>
      <c r="AP674" s="367">
        <f>MAX(HTS!AK683,HTS!BS683)</f>
        <v>0</v>
      </c>
      <c r="AQ674" s="367">
        <f>MAX(HTS!AL683,HTS!BT683)</f>
        <v>0</v>
      </c>
      <c r="AR674" s="367">
        <f>MAX(HTS!AM683,HTS!BU683)</f>
        <v>0</v>
      </c>
      <c r="AS674" s="367">
        <f>MAX(HTS!AN683,HTS!BV683)</f>
        <v>0</v>
      </c>
      <c r="AT674" s="367">
        <f>MAX(HTS!AO683,HTS!BW683)</f>
        <v>0</v>
      </c>
      <c r="AU674" s="367">
        <f>MAX(HTS!AQ683,HTS!BY683)</f>
        <v>0</v>
      </c>
      <c r="AV674" s="367">
        <f>MAX(HTS!AR683,HTS!BZ683)</f>
        <v>0</v>
      </c>
      <c r="AW674" s="367">
        <f>MAX(HTS!AS683,HTS!CA683)</f>
        <v>0</v>
      </c>
      <c r="AX674" s="367">
        <f>MAX(HTS!AT683,HTS!CB683)</f>
        <v>0</v>
      </c>
      <c r="AY674" s="367">
        <f>MAX(HTS!AU683,HTS!CC683)</f>
        <v>0</v>
      </c>
      <c r="AZ674" s="367">
        <f>MAX(HTS!AV683,HTS!CD683)</f>
        <v>0</v>
      </c>
      <c r="BA674" s="367">
        <f>MAX(HTS!AW683,HTS!CE683)</f>
        <v>0</v>
      </c>
      <c r="BB674" s="367">
        <f>MAX(HTS!AX683,HTS!CF683)</f>
        <v>0</v>
      </c>
      <c r="BC674" s="367">
        <f>MAX(HTS!AY683,HTS!CG683)</f>
        <v>0</v>
      </c>
      <c r="BD674" s="367">
        <f>MAX(HTS!AZ683,HTS!CH683)</f>
        <v>0</v>
      </c>
      <c r="BE674" s="367">
        <f>MAX(HTS!BA683,HTS!CI683)</f>
        <v>0</v>
      </c>
      <c r="BF674" s="367">
        <f>MAX(HTS!BB683,HTS!CJ683)</f>
        <v>0</v>
      </c>
      <c r="BG674" s="367">
        <f>MAX(COUNTIF(HTS!BC683,"Sim"),COUNTIF(HTS!CK683,"Sim"))</f>
        <v>0</v>
      </c>
      <c r="BH674" s="342"/>
      <c r="BI674" s="367">
        <f>Tracoma!Q686</f>
        <v>0</v>
      </c>
      <c r="BJ674" s="367">
        <f>Tracoma!AK686</f>
        <v>0</v>
      </c>
      <c r="BK674" s="367">
        <f>Tracoma!AL686</f>
        <v>0</v>
      </c>
      <c r="BL674" s="367">
        <f>Tracoma!AN686</f>
        <v>0</v>
      </c>
      <c r="BM674" s="367">
        <f>Tracoma!AO686</f>
        <v>0</v>
      </c>
      <c r="BN674" s="367">
        <f>Tracoma!AT686</f>
        <v>0</v>
      </c>
      <c r="BO674" s="367">
        <f>Tracoma!AU686</f>
        <v>0</v>
      </c>
      <c r="BP674" s="367">
        <f>Tracoma!AV686</f>
        <v>0</v>
      </c>
      <c r="BQ674" s="367">
        <f>Tracoma!AW686</f>
        <v>0</v>
      </c>
      <c r="BR674" s="367">
        <f>COUNTIF(Tracoma!AX686,"Sim")</f>
        <v>0</v>
      </c>
      <c r="BS674" s="342"/>
      <c r="BT674" s="367">
        <f t="shared" si="113"/>
        <v>0</v>
      </c>
      <c r="BU674" s="367">
        <f t="shared" si="114"/>
        <v>0</v>
      </c>
      <c r="BV674" s="367">
        <f t="shared" si="115"/>
        <v>0</v>
      </c>
      <c r="BW674" s="367">
        <f t="shared" si="116"/>
        <v>0</v>
      </c>
      <c r="BX674" s="367">
        <f t="shared" si="117"/>
        <v>0</v>
      </c>
      <c r="BY674" s="367">
        <f t="shared" si="120"/>
        <v>0</v>
      </c>
      <c r="BZ674" s="367">
        <f t="shared" si="121"/>
        <v>0</v>
      </c>
      <c r="CA674" s="367">
        <f t="shared" si="122"/>
        <v>0</v>
      </c>
      <c r="CB674" s="367">
        <f t="shared" si="118"/>
        <v>0</v>
      </c>
      <c r="CC674" s="367">
        <f t="shared" si="119"/>
        <v>0</v>
      </c>
    </row>
    <row r="675" spans="2:81" x14ac:dyDescent="0.25">
      <c r="B675" s="150">
        <f>Demografia!B683</f>
        <v>0</v>
      </c>
      <c r="C675" s="150">
        <f>Demografia!C683</f>
        <v>0</v>
      </c>
      <c r="D675" s="151">
        <f>Demografia!D683</f>
        <v>0</v>
      </c>
      <c r="E675" s="56"/>
      <c r="F675" s="151">
        <f>FL!M682</f>
        <v>0</v>
      </c>
      <c r="G675" s="151">
        <f>FL!AE682</f>
        <v>0</v>
      </c>
      <c r="H675" s="151">
        <f>FL!AF682</f>
        <v>0</v>
      </c>
      <c r="I675" s="151">
        <f>FL!AH682</f>
        <v>0</v>
      </c>
      <c r="J675" s="151">
        <f>FL!AI682</f>
        <v>0</v>
      </c>
      <c r="K675" s="151">
        <f>FL!AK682</f>
        <v>0</v>
      </c>
      <c r="L675" s="151">
        <f>FL!AM682</f>
        <v>0</v>
      </c>
      <c r="M675" s="151">
        <f>FL!AN682</f>
        <v>0</v>
      </c>
      <c r="N675" s="151">
        <f>FL!AO682</f>
        <v>0</v>
      </c>
      <c r="O675" s="151">
        <f>FL!AP682</f>
        <v>0</v>
      </c>
      <c r="P675" s="151">
        <f>FL!AQ682</f>
        <v>0</v>
      </c>
      <c r="Q675" s="151">
        <f>COUNTIF(FL!AR682,"Sim")</f>
        <v>0</v>
      </c>
      <c r="R675" s="56"/>
      <c r="S675" s="151">
        <f>Onco!K682</f>
        <v>0</v>
      </c>
      <c r="T675" s="151">
        <f>MAX(Onco!AB682,Onco!BA682)</f>
        <v>0</v>
      </c>
      <c r="U675" s="151">
        <f>MAX(Onco!AC682,Onco!BB682)</f>
        <v>0</v>
      </c>
      <c r="V675" s="151">
        <f>MAX(Onco!AE682,Onco!BD682)</f>
        <v>0</v>
      </c>
      <c r="W675" s="151">
        <f>MAX(Onco!AF682,Onco!BE682)</f>
        <v>0</v>
      </c>
      <c r="X675" s="151">
        <f>MAX(Onco!AG682,Onco!BF682)</f>
        <v>0</v>
      </c>
      <c r="Y675" s="151">
        <f>MAX(Onco!AH682,Onco!BG682)</f>
        <v>0</v>
      </c>
      <c r="Z675" s="151">
        <f>MAX(Onco!AI682,Onco!BH682)</f>
        <v>0</v>
      </c>
      <c r="AA675" s="151">
        <f>MAX(Onco!AJ682,Onco!BI682)</f>
        <v>0</v>
      </c>
      <c r="AB675" s="151">
        <f>MAX(COUNTIF(Onco!AK682,"Sim"),COUNTIF(Onco!BJ682,"Sim"))</f>
        <v>0</v>
      </c>
      <c r="AC675" s="56"/>
      <c r="AD675" s="151">
        <f>Schisto!P684</f>
        <v>0</v>
      </c>
      <c r="AE675" s="151">
        <f>Schisto!AI684</f>
        <v>0</v>
      </c>
      <c r="AF675" s="151">
        <f>Schisto!AJ684</f>
        <v>0</v>
      </c>
      <c r="AG675" s="151">
        <f>Schisto!AN684</f>
        <v>0</v>
      </c>
      <c r="AH675" s="151">
        <f>Schisto!AO684</f>
        <v>0</v>
      </c>
      <c r="AI675" s="151">
        <f>Schisto!AT684</f>
        <v>0</v>
      </c>
      <c r="AJ675" s="151">
        <f>Schisto!AU684</f>
        <v>0</v>
      </c>
      <c r="AK675" s="151">
        <f>Schisto!AV684</f>
        <v>0</v>
      </c>
      <c r="AL675" s="151">
        <f>Schisto!AW684</f>
        <v>0</v>
      </c>
      <c r="AM675" s="151">
        <f>COUNTIF(Schisto!AX684,"Sim")</f>
        <v>0</v>
      </c>
      <c r="AN675" s="56"/>
      <c r="AO675" s="151">
        <f>HTS!P684</f>
        <v>0</v>
      </c>
      <c r="AP675" s="151">
        <f>MAX(HTS!AK684,HTS!BS684)</f>
        <v>0</v>
      </c>
      <c r="AQ675" s="151">
        <f>MAX(HTS!AL684,HTS!BT684)</f>
        <v>0</v>
      </c>
      <c r="AR675" s="151">
        <f>MAX(HTS!AM684,HTS!BU684)</f>
        <v>0</v>
      </c>
      <c r="AS675" s="151">
        <f>MAX(HTS!AN684,HTS!BV684)</f>
        <v>0</v>
      </c>
      <c r="AT675" s="151">
        <f>MAX(HTS!AO684,HTS!BW684)</f>
        <v>0</v>
      </c>
      <c r="AU675" s="151">
        <f>MAX(HTS!AQ684,HTS!BY684)</f>
        <v>0</v>
      </c>
      <c r="AV675" s="151">
        <f>MAX(HTS!AR684,HTS!BZ684)</f>
        <v>0</v>
      </c>
      <c r="AW675" s="151">
        <f>MAX(HTS!AS684,HTS!CA684)</f>
        <v>0</v>
      </c>
      <c r="AX675" s="151">
        <f>MAX(HTS!AT684,HTS!CB684)</f>
        <v>0</v>
      </c>
      <c r="AY675" s="151">
        <f>MAX(HTS!AU684,HTS!CC684)</f>
        <v>0</v>
      </c>
      <c r="AZ675" s="151">
        <f>MAX(HTS!AV684,HTS!CD684)</f>
        <v>0</v>
      </c>
      <c r="BA675" s="151">
        <f>MAX(HTS!AW684,HTS!CE684)</f>
        <v>0</v>
      </c>
      <c r="BB675" s="151">
        <f>MAX(HTS!AX684,HTS!CF684)</f>
        <v>0</v>
      </c>
      <c r="BC675" s="151">
        <f>MAX(HTS!AY684,HTS!CG684)</f>
        <v>0</v>
      </c>
      <c r="BD675" s="151">
        <f>MAX(HTS!AZ684,HTS!CH684)</f>
        <v>0</v>
      </c>
      <c r="BE675" s="151">
        <f>MAX(HTS!BA684,HTS!CI684)</f>
        <v>0</v>
      </c>
      <c r="BF675" s="151">
        <f>MAX(HTS!BB684,HTS!CJ684)</f>
        <v>0</v>
      </c>
      <c r="BG675" s="151">
        <f>MAX(COUNTIF(HTS!BC684,"Sim"),COUNTIF(HTS!CK684,"Sim"))</f>
        <v>0</v>
      </c>
      <c r="BH675" s="56"/>
      <c r="BI675" s="151">
        <f>Tracoma!Q687</f>
        <v>0</v>
      </c>
      <c r="BJ675" s="151">
        <f>Tracoma!AK687</f>
        <v>0</v>
      </c>
      <c r="BK675" s="151">
        <f>Tracoma!AL687</f>
        <v>0</v>
      </c>
      <c r="BL675" s="151">
        <f>Tracoma!AN687</f>
        <v>0</v>
      </c>
      <c r="BM675" s="151">
        <f>Tracoma!AO687</f>
        <v>0</v>
      </c>
      <c r="BN675" s="151">
        <f>Tracoma!AT687</f>
        <v>0</v>
      </c>
      <c r="BO675" s="151">
        <f>Tracoma!AU687</f>
        <v>0</v>
      </c>
      <c r="BP675" s="151">
        <f>Tracoma!AV687</f>
        <v>0</v>
      </c>
      <c r="BQ675" s="151">
        <f>Tracoma!AW687</f>
        <v>0</v>
      </c>
      <c r="BR675" s="151">
        <f>COUNTIF(Tracoma!AX687,"Sim")</f>
        <v>0</v>
      </c>
      <c r="BS675" s="56"/>
      <c r="BT675" s="151">
        <f t="shared" si="113"/>
        <v>0</v>
      </c>
      <c r="BU675" s="151">
        <f t="shared" si="114"/>
        <v>0</v>
      </c>
      <c r="BV675" s="151">
        <f t="shared" si="115"/>
        <v>0</v>
      </c>
      <c r="BW675" s="151">
        <f t="shared" si="116"/>
        <v>0</v>
      </c>
      <c r="BX675" s="151">
        <f t="shared" si="117"/>
        <v>0</v>
      </c>
      <c r="BY675" s="151">
        <f t="shared" si="120"/>
        <v>0</v>
      </c>
      <c r="BZ675" s="151">
        <f t="shared" si="121"/>
        <v>0</v>
      </c>
      <c r="CA675" s="151">
        <f t="shared" si="122"/>
        <v>0</v>
      </c>
      <c r="CB675" s="151">
        <f t="shared" si="118"/>
        <v>0</v>
      </c>
      <c r="CC675" s="151">
        <f t="shared" si="119"/>
        <v>0</v>
      </c>
    </row>
    <row r="676" spans="2:81" x14ac:dyDescent="0.25">
      <c r="B676" s="366">
        <f>Demografia!B684</f>
        <v>0</v>
      </c>
      <c r="C676" s="366">
        <f>Demografia!C684</f>
        <v>0</v>
      </c>
      <c r="D676" s="367">
        <f>Demografia!D684</f>
        <v>0</v>
      </c>
      <c r="E676" s="342"/>
      <c r="F676" s="367">
        <f>FL!M683</f>
        <v>0</v>
      </c>
      <c r="G676" s="367">
        <f>FL!AE683</f>
        <v>0</v>
      </c>
      <c r="H676" s="367">
        <f>FL!AF683</f>
        <v>0</v>
      </c>
      <c r="I676" s="367">
        <f>FL!AH683</f>
        <v>0</v>
      </c>
      <c r="J676" s="367">
        <f>FL!AI683</f>
        <v>0</v>
      </c>
      <c r="K676" s="367">
        <f>FL!AK683</f>
        <v>0</v>
      </c>
      <c r="L676" s="367">
        <f>FL!AM683</f>
        <v>0</v>
      </c>
      <c r="M676" s="367">
        <f>FL!AN683</f>
        <v>0</v>
      </c>
      <c r="N676" s="367">
        <f>FL!AO683</f>
        <v>0</v>
      </c>
      <c r="O676" s="367">
        <f>FL!AP683</f>
        <v>0</v>
      </c>
      <c r="P676" s="367">
        <f>FL!AQ683</f>
        <v>0</v>
      </c>
      <c r="Q676" s="367">
        <f>COUNTIF(FL!AR683,"Sim")</f>
        <v>0</v>
      </c>
      <c r="R676" s="342"/>
      <c r="S676" s="367">
        <f>Onco!K683</f>
        <v>0</v>
      </c>
      <c r="T676" s="367">
        <f>MAX(Onco!AB683,Onco!BA683)</f>
        <v>0</v>
      </c>
      <c r="U676" s="367">
        <f>MAX(Onco!AC683,Onco!BB683)</f>
        <v>0</v>
      </c>
      <c r="V676" s="367">
        <f>MAX(Onco!AE683,Onco!BD683)</f>
        <v>0</v>
      </c>
      <c r="W676" s="367">
        <f>MAX(Onco!AF683,Onco!BE683)</f>
        <v>0</v>
      </c>
      <c r="X676" s="367">
        <f>MAX(Onco!AG683,Onco!BF683)</f>
        <v>0</v>
      </c>
      <c r="Y676" s="367">
        <f>MAX(Onco!AH683,Onco!BG683)</f>
        <v>0</v>
      </c>
      <c r="Z676" s="367">
        <f>MAX(Onco!AI683,Onco!BH683)</f>
        <v>0</v>
      </c>
      <c r="AA676" s="367">
        <f>MAX(Onco!AJ683,Onco!BI683)</f>
        <v>0</v>
      </c>
      <c r="AB676" s="367">
        <f>MAX(COUNTIF(Onco!AK683,"Sim"),COUNTIF(Onco!BJ683,"Sim"))</f>
        <v>0</v>
      </c>
      <c r="AC676" s="342"/>
      <c r="AD676" s="367">
        <f>Schisto!P685</f>
        <v>0</v>
      </c>
      <c r="AE676" s="367">
        <f>Schisto!AI685</f>
        <v>0</v>
      </c>
      <c r="AF676" s="367">
        <f>Schisto!AJ685</f>
        <v>0</v>
      </c>
      <c r="AG676" s="367">
        <f>Schisto!AN685</f>
        <v>0</v>
      </c>
      <c r="AH676" s="367">
        <f>Schisto!AO685</f>
        <v>0</v>
      </c>
      <c r="AI676" s="367">
        <f>Schisto!AT685</f>
        <v>0</v>
      </c>
      <c r="AJ676" s="367">
        <f>Schisto!AU685</f>
        <v>0</v>
      </c>
      <c r="AK676" s="367">
        <f>Schisto!AV685</f>
        <v>0</v>
      </c>
      <c r="AL676" s="367">
        <f>Schisto!AW685</f>
        <v>0</v>
      </c>
      <c r="AM676" s="367">
        <f>COUNTIF(Schisto!AX685,"Sim")</f>
        <v>0</v>
      </c>
      <c r="AN676" s="342"/>
      <c r="AO676" s="367">
        <f>HTS!P685</f>
        <v>0</v>
      </c>
      <c r="AP676" s="367">
        <f>MAX(HTS!AK685,HTS!BS685)</f>
        <v>0</v>
      </c>
      <c r="AQ676" s="367">
        <f>MAX(HTS!AL685,HTS!BT685)</f>
        <v>0</v>
      </c>
      <c r="AR676" s="367">
        <f>MAX(HTS!AM685,HTS!BU685)</f>
        <v>0</v>
      </c>
      <c r="AS676" s="367">
        <f>MAX(HTS!AN685,HTS!BV685)</f>
        <v>0</v>
      </c>
      <c r="AT676" s="367">
        <f>MAX(HTS!AO685,HTS!BW685)</f>
        <v>0</v>
      </c>
      <c r="AU676" s="367">
        <f>MAX(HTS!AQ685,HTS!BY685)</f>
        <v>0</v>
      </c>
      <c r="AV676" s="367">
        <f>MAX(HTS!AR685,HTS!BZ685)</f>
        <v>0</v>
      </c>
      <c r="AW676" s="367">
        <f>MAX(HTS!AS685,HTS!CA685)</f>
        <v>0</v>
      </c>
      <c r="AX676" s="367">
        <f>MAX(HTS!AT685,HTS!CB685)</f>
        <v>0</v>
      </c>
      <c r="AY676" s="367">
        <f>MAX(HTS!AU685,HTS!CC685)</f>
        <v>0</v>
      </c>
      <c r="AZ676" s="367">
        <f>MAX(HTS!AV685,HTS!CD685)</f>
        <v>0</v>
      </c>
      <c r="BA676" s="367">
        <f>MAX(HTS!AW685,HTS!CE685)</f>
        <v>0</v>
      </c>
      <c r="BB676" s="367">
        <f>MAX(HTS!AX685,HTS!CF685)</f>
        <v>0</v>
      </c>
      <c r="BC676" s="367">
        <f>MAX(HTS!AY685,HTS!CG685)</f>
        <v>0</v>
      </c>
      <c r="BD676" s="367">
        <f>MAX(HTS!AZ685,HTS!CH685)</f>
        <v>0</v>
      </c>
      <c r="BE676" s="367">
        <f>MAX(HTS!BA685,HTS!CI685)</f>
        <v>0</v>
      </c>
      <c r="BF676" s="367">
        <f>MAX(HTS!BB685,HTS!CJ685)</f>
        <v>0</v>
      </c>
      <c r="BG676" s="367">
        <f>MAX(COUNTIF(HTS!BC685,"Sim"),COUNTIF(HTS!CK685,"Sim"))</f>
        <v>0</v>
      </c>
      <c r="BH676" s="342"/>
      <c r="BI676" s="367">
        <f>Tracoma!Q688</f>
        <v>0</v>
      </c>
      <c r="BJ676" s="367">
        <f>Tracoma!AK688</f>
        <v>0</v>
      </c>
      <c r="BK676" s="367">
        <f>Tracoma!AL688</f>
        <v>0</v>
      </c>
      <c r="BL676" s="367">
        <f>Tracoma!AN688</f>
        <v>0</v>
      </c>
      <c r="BM676" s="367">
        <f>Tracoma!AO688</f>
        <v>0</v>
      </c>
      <c r="BN676" s="367">
        <f>Tracoma!AT688</f>
        <v>0</v>
      </c>
      <c r="BO676" s="367">
        <f>Tracoma!AU688</f>
        <v>0</v>
      </c>
      <c r="BP676" s="367">
        <f>Tracoma!AV688</f>
        <v>0</v>
      </c>
      <c r="BQ676" s="367">
        <f>Tracoma!AW688</f>
        <v>0</v>
      </c>
      <c r="BR676" s="367">
        <f>COUNTIF(Tracoma!AX688,"Sim")</f>
        <v>0</v>
      </c>
      <c r="BS676" s="342"/>
      <c r="BT676" s="367">
        <f t="shared" si="113"/>
        <v>0</v>
      </c>
      <c r="BU676" s="367">
        <f t="shared" si="114"/>
        <v>0</v>
      </c>
      <c r="BV676" s="367">
        <f t="shared" si="115"/>
        <v>0</v>
      </c>
      <c r="BW676" s="367">
        <f t="shared" si="116"/>
        <v>0</v>
      </c>
      <c r="BX676" s="367">
        <f t="shared" si="117"/>
        <v>0</v>
      </c>
      <c r="BY676" s="367">
        <f t="shared" si="120"/>
        <v>0</v>
      </c>
      <c r="BZ676" s="367">
        <f t="shared" si="121"/>
        <v>0</v>
      </c>
      <c r="CA676" s="367">
        <f t="shared" si="122"/>
        <v>0</v>
      </c>
      <c r="CB676" s="367">
        <f t="shared" si="118"/>
        <v>0</v>
      </c>
      <c r="CC676" s="367">
        <f t="shared" si="119"/>
        <v>0</v>
      </c>
    </row>
    <row r="677" spans="2:81" x14ac:dyDescent="0.25">
      <c r="B677" s="150">
        <f>Demografia!B685</f>
        <v>0</v>
      </c>
      <c r="C677" s="150">
        <f>Demografia!C685</f>
        <v>0</v>
      </c>
      <c r="D677" s="151">
        <f>Demografia!D685</f>
        <v>0</v>
      </c>
      <c r="E677" s="56"/>
      <c r="F677" s="151">
        <f>FL!M684</f>
        <v>0</v>
      </c>
      <c r="G677" s="151">
        <f>FL!AE684</f>
        <v>0</v>
      </c>
      <c r="H677" s="151">
        <f>FL!AF684</f>
        <v>0</v>
      </c>
      <c r="I677" s="151">
        <f>FL!AH684</f>
        <v>0</v>
      </c>
      <c r="J677" s="151">
        <f>FL!AI684</f>
        <v>0</v>
      </c>
      <c r="K677" s="151">
        <f>FL!AK684</f>
        <v>0</v>
      </c>
      <c r="L677" s="151">
        <f>FL!AM684</f>
        <v>0</v>
      </c>
      <c r="M677" s="151">
        <f>FL!AN684</f>
        <v>0</v>
      </c>
      <c r="N677" s="151">
        <f>FL!AO684</f>
        <v>0</v>
      </c>
      <c r="O677" s="151">
        <f>FL!AP684</f>
        <v>0</v>
      </c>
      <c r="P677" s="151">
        <f>FL!AQ684</f>
        <v>0</v>
      </c>
      <c r="Q677" s="151">
        <f>COUNTIF(FL!AR684,"Sim")</f>
        <v>0</v>
      </c>
      <c r="R677" s="56"/>
      <c r="S677" s="151">
        <f>Onco!K684</f>
        <v>0</v>
      </c>
      <c r="T677" s="151">
        <f>MAX(Onco!AB684,Onco!BA684)</f>
        <v>0</v>
      </c>
      <c r="U677" s="151">
        <f>MAX(Onco!AC684,Onco!BB684)</f>
        <v>0</v>
      </c>
      <c r="V677" s="151">
        <f>MAX(Onco!AE684,Onco!BD684)</f>
        <v>0</v>
      </c>
      <c r="W677" s="151">
        <f>MAX(Onco!AF684,Onco!BE684)</f>
        <v>0</v>
      </c>
      <c r="X677" s="151">
        <f>MAX(Onco!AG684,Onco!BF684)</f>
        <v>0</v>
      </c>
      <c r="Y677" s="151">
        <f>MAX(Onco!AH684,Onco!BG684)</f>
        <v>0</v>
      </c>
      <c r="Z677" s="151">
        <f>MAX(Onco!AI684,Onco!BH684)</f>
        <v>0</v>
      </c>
      <c r="AA677" s="151">
        <f>MAX(Onco!AJ684,Onco!BI684)</f>
        <v>0</v>
      </c>
      <c r="AB677" s="151">
        <f>MAX(COUNTIF(Onco!AK684,"Sim"),COUNTIF(Onco!BJ684,"Sim"))</f>
        <v>0</v>
      </c>
      <c r="AC677" s="56"/>
      <c r="AD677" s="151">
        <f>Schisto!P686</f>
        <v>0</v>
      </c>
      <c r="AE677" s="151">
        <f>Schisto!AI686</f>
        <v>0</v>
      </c>
      <c r="AF677" s="151">
        <f>Schisto!AJ686</f>
        <v>0</v>
      </c>
      <c r="AG677" s="151">
        <f>Schisto!AN686</f>
        <v>0</v>
      </c>
      <c r="AH677" s="151">
        <f>Schisto!AO686</f>
        <v>0</v>
      </c>
      <c r="AI677" s="151">
        <f>Schisto!AT686</f>
        <v>0</v>
      </c>
      <c r="AJ677" s="151">
        <f>Schisto!AU686</f>
        <v>0</v>
      </c>
      <c r="AK677" s="151">
        <f>Schisto!AV686</f>
        <v>0</v>
      </c>
      <c r="AL677" s="151">
        <f>Schisto!AW686</f>
        <v>0</v>
      </c>
      <c r="AM677" s="151">
        <f>COUNTIF(Schisto!AX686,"Sim")</f>
        <v>0</v>
      </c>
      <c r="AN677" s="56"/>
      <c r="AO677" s="151">
        <f>HTS!P686</f>
        <v>0</v>
      </c>
      <c r="AP677" s="151">
        <f>MAX(HTS!AK686,HTS!BS686)</f>
        <v>0</v>
      </c>
      <c r="AQ677" s="151">
        <f>MAX(HTS!AL686,HTS!BT686)</f>
        <v>0</v>
      </c>
      <c r="AR677" s="151">
        <f>MAX(HTS!AM686,HTS!BU686)</f>
        <v>0</v>
      </c>
      <c r="AS677" s="151">
        <f>MAX(HTS!AN686,HTS!BV686)</f>
        <v>0</v>
      </c>
      <c r="AT677" s="151">
        <f>MAX(HTS!AO686,HTS!BW686)</f>
        <v>0</v>
      </c>
      <c r="AU677" s="151">
        <f>MAX(HTS!AQ686,HTS!BY686)</f>
        <v>0</v>
      </c>
      <c r="AV677" s="151">
        <f>MAX(HTS!AR686,HTS!BZ686)</f>
        <v>0</v>
      </c>
      <c r="AW677" s="151">
        <f>MAX(HTS!AS686,HTS!CA686)</f>
        <v>0</v>
      </c>
      <c r="AX677" s="151">
        <f>MAX(HTS!AT686,HTS!CB686)</f>
        <v>0</v>
      </c>
      <c r="AY677" s="151">
        <f>MAX(HTS!AU686,HTS!CC686)</f>
        <v>0</v>
      </c>
      <c r="AZ677" s="151">
        <f>MAX(HTS!AV686,HTS!CD686)</f>
        <v>0</v>
      </c>
      <c r="BA677" s="151">
        <f>MAX(HTS!AW686,HTS!CE686)</f>
        <v>0</v>
      </c>
      <c r="BB677" s="151">
        <f>MAX(HTS!AX686,HTS!CF686)</f>
        <v>0</v>
      </c>
      <c r="BC677" s="151">
        <f>MAX(HTS!AY686,HTS!CG686)</f>
        <v>0</v>
      </c>
      <c r="BD677" s="151">
        <f>MAX(HTS!AZ686,HTS!CH686)</f>
        <v>0</v>
      </c>
      <c r="BE677" s="151">
        <f>MAX(HTS!BA686,HTS!CI686)</f>
        <v>0</v>
      </c>
      <c r="BF677" s="151">
        <f>MAX(HTS!BB686,HTS!CJ686)</f>
        <v>0</v>
      </c>
      <c r="BG677" s="151">
        <f>MAX(COUNTIF(HTS!BC686,"Sim"),COUNTIF(HTS!CK686,"Sim"))</f>
        <v>0</v>
      </c>
      <c r="BH677" s="56"/>
      <c r="BI677" s="151">
        <f>Tracoma!Q689</f>
        <v>0</v>
      </c>
      <c r="BJ677" s="151">
        <f>Tracoma!AK689</f>
        <v>0</v>
      </c>
      <c r="BK677" s="151">
        <f>Tracoma!AL689</f>
        <v>0</v>
      </c>
      <c r="BL677" s="151">
        <f>Tracoma!AN689</f>
        <v>0</v>
      </c>
      <c r="BM677" s="151">
        <f>Tracoma!AO689</f>
        <v>0</v>
      </c>
      <c r="BN677" s="151">
        <f>Tracoma!AT689</f>
        <v>0</v>
      </c>
      <c r="BO677" s="151">
        <f>Tracoma!AU689</f>
        <v>0</v>
      </c>
      <c r="BP677" s="151">
        <f>Tracoma!AV689</f>
        <v>0</v>
      </c>
      <c r="BQ677" s="151">
        <f>Tracoma!AW689</f>
        <v>0</v>
      </c>
      <c r="BR677" s="151">
        <f>COUNTIF(Tracoma!AX689,"Sim")</f>
        <v>0</v>
      </c>
      <c r="BS677" s="56"/>
      <c r="BT677" s="151">
        <f t="shared" si="113"/>
        <v>0</v>
      </c>
      <c r="BU677" s="151">
        <f t="shared" si="114"/>
        <v>0</v>
      </c>
      <c r="BV677" s="151">
        <f t="shared" si="115"/>
        <v>0</v>
      </c>
      <c r="BW677" s="151">
        <f t="shared" si="116"/>
        <v>0</v>
      </c>
      <c r="BX677" s="151">
        <f t="shared" si="117"/>
        <v>0</v>
      </c>
      <c r="BY677" s="151">
        <f t="shared" si="120"/>
        <v>0</v>
      </c>
      <c r="BZ677" s="151">
        <f t="shared" si="121"/>
        <v>0</v>
      </c>
      <c r="CA677" s="151">
        <f t="shared" si="122"/>
        <v>0</v>
      </c>
      <c r="CB677" s="151">
        <f t="shared" si="118"/>
        <v>0</v>
      </c>
      <c r="CC677" s="151">
        <f t="shared" si="119"/>
        <v>0</v>
      </c>
    </row>
    <row r="678" spans="2:81" x14ac:dyDescent="0.25">
      <c r="B678" s="366">
        <f>Demografia!B686</f>
        <v>0</v>
      </c>
      <c r="C678" s="366">
        <f>Demografia!C686</f>
        <v>0</v>
      </c>
      <c r="D678" s="367">
        <f>Demografia!D686</f>
        <v>0</v>
      </c>
      <c r="E678" s="342"/>
      <c r="F678" s="367">
        <f>FL!M685</f>
        <v>0</v>
      </c>
      <c r="G678" s="367">
        <f>FL!AE685</f>
        <v>0</v>
      </c>
      <c r="H678" s="367">
        <f>FL!AF685</f>
        <v>0</v>
      </c>
      <c r="I678" s="367">
        <f>FL!AH685</f>
        <v>0</v>
      </c>
      <c r="J678" s="367">
        <f>FL!AI685</f>
        <v>0</v>
      </c>
      <c r="K678" s="367">
        <f>FL!AK685</f>
        <v>0</v>
      </c>
      <c r="L678" s="367">
        <f>FL!AM685</f>
        <v>0</v>
      </c>
      <c r="M678" s="367">
        <f>FL!AN685</f>
        <v>0</v>
      </c>
      <c r="N678" s="367">
        <f>FL!AO685</f>
        <v>0</v>
      </c>
      <c r="O678" s="367">
        <f>FL!AP685</f>
        <v>0</v>
      </c>
      <c r="P678" s="367">
        <f>FL!AQ685</f>
        <v>0</v>
      </c>
      <c r="Q678" s="367">
        <f>COUNTIF(FL!AR685,"Sim")</f>
        <v>0</v>
      </c>
      <c r="R678" s="342"/>
      <c r="S678" s="367">
        <f>Onco!K685</f>
        <v>0</v>
      </c>
      <c r="T678" s="367">
        <f>MAX(Onco!AB685,Onco!BA685)</f>
        <v>0</v>
      </c>
      <c r="U678" s="367">
        <f>MAX(Onco!AC685,Onco!BB685)</f>
        <v>0</v>
      </c>
      <c r="V678" s="367">
        <f>MAX(Onco!AE685,Onco!BD685)</f>
        <v>0</v>
      </c>
      <c r="W678" s="367">
        <f>MAX(Onco!AF685,Onco!BE685)</f>
        <v>0</v>
      </c>
      <c r="X678" s="367">
        <f>MAX(Onco!AG685,Onco!BF685)</f>
        <v>0</v>
      </c>
      <c r="Y678" s="367">
        <f>MAX(Onco!AH685,Onco!BG685)</f>
        <v>0</v>
      </c>
      <c r="Z678" s="367">
        <f>MAX(Onco!AI685,Onco!BH685)</f>
        <v>0</v>
      </c>
      <c r="AA678" s="367">
        <f>MAX(Onco!AJ685,Onco!BI685)</f>
        <v>0</v>
      </c>
      <c r="AB678" s="367">
        <f>MAX(COUNTIF(Onco!AK685,"Sim"),COUNTIF(Onco!BJ685,"Sim"))</f>
        <v>0</v>
      </c>
      <c r="AC678" s="342"/>
      <c r="AD678" s="367">
        <f>Schisto!P687</f>
        <v>0</v>
      </c>
      <c r="AE678" s="367">
        <f>Schisto!AI687</f>
        <v>0</v>
      </c>
      <c r="AF678" s="367">
        <f>Schisto!AJ687</f>
        <v>0</v>
      </c>
      <c r="AG678" s="367">
        <f>Schisto!AN687</f>
        <v>0</v>
      </c>
      <c r="AH678" s="367">
        <f>Schisto!AO687</f>
        <v>0</v>
      </c>
      <c r="AI678" s="367">
        <f>Schisto!AT687</f>
        <v>0</v>
      </c>
      <c r="AJ678" s="367">
        <f>Schisto!AU687</f>
        <v>0</v>
      </c>
      <c r="AK678" s="367">
        <f>Schisto!AV687</f>
        <v>0</v>
      </c>
      <c r="AL678" s="367">
        <f>Schisto!AW687</f>
        <v>0</v>
      </c>
      <c r="AM678" s="367">
        <f>COUNTIF(Schisto!AX687,"Sim")</f>
        <v>0</v>
      </c>
      <c r="AN678" s="342"/>
      <c r="AO678" s="367">
        <f>HTS!P687</f>
        <v>0</v>
      </c>
      <c r="AP678" s="367">
        <f>MAX(HTS!AK687,HTS!BS687)</f>
        <v>0</v>
      </c>
      <c r="AQ678" s="367">
        <f>MAX(HTS!AL687,HTS!BT687)</f>
        <v>0</v>
      </c>
      <c r="AR678" s="367">
        <f>MAX(HTS!AM687,HTS!BU687)</f>
        <v>0</v>
      </c>
      <c r="AS678" s="367">
        <f>MAX(HTS!AN687,HTS!BV687)</f>
        <v>0</v>
      </c>
      <c r="AT678" s="367">
        <f>MAX(HTS!AO687,HTS!BW687)</f>
        <v>0</v>
      </c>
      <c r="AU678" s="367">
        <f>MAX(HTS!AQ687,HTS!BY687)</f>
        <v>0</v>
      </c>
      <c r="AV678" s="367">
        <f>MAX(HTS!AR687,HTS!BZ687)</f>
        <v>0</v>
      </c>
      <c r="AW678" s="367">
        <f>MAX(HTS!AS687,HTS!CA687)</f>
        <v>0</v>
      </c>
      <c r="AX678" s="367">
        <f>MAX(HTS!AT687,HTS!CB687)</f>
        <v>0</v>
      </c>
      <c r="AY678" s="367">
        <f>MAX(HTS!AU687,HTS!CC687)</f>
        <v>0</v>
      </c>
      <c r="AZ678" s="367">
        <f>MAX(HTS!AV687,HTS!CD687)</f>
        <v>0</v>
      </c>
      <c r="BA678" s="367">
        <f>MAX(HTS!AW687,HTS!CE687)</f>
        <v>0</v>
      </c>
      <c r="BB678" s="367">
        <f>MAX(HTS!AX687,HTS!CF687)</f>
        <v>0</v>
      </c>
      <c r="BC678" s="367">
        <f>MAX(HTS!AY687,HTS!CG687)</f>
        <v>0</v>
      </c>
      <c r="BD678" s="367">
        <f>MAX(HTS!AZ687,HTS!CH687)</f>
        <v>0</v>
      </c>
      <c r="BE678" s="367">
        <f>MAX(HTS!BA687,HTS!CI687)</f>
        <v>0</v>
      </c>
      <c r="BF678" s="367">
        <f>MAX(HTS!BB687,HTS!CJ687)</f>
        <v>0</v>
      </c>
      <c r="BG678" s="367">
        <f>MAX(COUNTIF(HTS!BC687,"Sim"),COUNTIF(HTS!CK687,"Sim"))</f>
        <v>0</v>
      </c>
      <c r="BH678" s="342"/>
      <c r="BI678" s="367">
        <f>Tracoma!Q690</f>
        <v>0</v>
      </c>
      <c r="BJ678" s="367">
        <f>Tracoma!AK690</f>
        <v>0</v>
      </c>
      <c r="BK678" s="367">
        <f>Tracoma!AL690</f>
        <v>0</v>
      </c>
      <c r="BL678" s="367">
        <f>Tracoma!AN690</f>
        <v>0</v>
      </c>
      <c r="BM678" s="367">
        <f>Tracoma!AO690</f>
        <v>0</v>
      </c>
      <c r="BN678" s="367">
        <f>Tracoma!AT690</f>
        <v>0</v>
      </c>
      <c r="BO678" s="367">
        <f>Tracoma!AU690</f>
        <v>0</v>
      </c>
      <c r="BP678" s="367">
        <f>Tracoma!AV690</f>
        <v>0</v>
      </c>
      <c r="BQ678" s="367">
        <f>Tracoma!AW690</f>
        <v>0</v>
      </c>
      <c r="BR678" s="367">
        <f>COUNTIF(Tracoma!AX690,"Sim")</f>
        <v>0</v>
      </c>
      <c r="BS678" s="342"/>
      <c r="BT678" s="367">
        <f t="shared" si="113"/>
        <v>0</v>
      </c>
      <c r="BU678" s="367">
        <f t="shared" si="114"/>
        <v>0</v>
      </c>
      <c r="BV678" s="367">
        <f t="shared" si="115"/>
        <v>0</v>
      </c>
      <c r="BW678" s="367">
        <f t="shared" si="116"/>
        <v>0</v>
      </c>
      <c r="BX678" s="367">
        <f t="shared" si="117"/>
        <v>0</v>
      </c>
      <c r="BY678" s="367">
        <f t="shared" si="120"/>
        <v>0</v>
      </c>
      <c r="BZ678" s="367">
        <f t="shared" si="121"/>
        <v>0</v>
      </c>
      <c r="CA678" s="367">
        <f t="shared" si="122"/>
        <v>0</v>
      </c>
      <c r="CB678" s="367">
        <f t="shared" si="118"/>
        <v>0</v>
      </c>
      <c r="CC678" s="367">
        <f t="shared" si="119"/>
        <v>0</v>
      </c>
    </row>
    <row r="679" spans="2:81" x14ac:dyDescent="0.25">
      <c r="B679" s="150">
        <f>Demografia!B687</f>
        <v>0</v>
      </c>
      <c r="C679" s="150">
        <f>Demografia!C687</f>
        <v>0</v>
      </c>
      <c r="D679" s="151">
        <f>Demografia!D687</f>
        <v>0</v>
      </c>
      <c r="E679" s="56"/>
      <c r="F679" s="151">
        <f>FL!M686</f>
        <v>0</v>
      </c>
      <c r="G679" s="151">
        <f>FL!AE686</f>
        <v>0</v>
      </c>
      <c r="H679" s="151">
        <f>FL!AF686</f>
        <v>0</v>
      </c>
      <c r="I679" s="151">
        <f>FL!AH686</f>
        <v>0</v>
      </c>
      <c r="J679" s="151">
        <f>FL!AI686</f>
        <v>0</v>
      </c>
      <c r="K679" s="151">
        <f>FL!AK686</f>
        <v>0</v>
      </c>
      <c r="L679" s="151">
        <f>FL!AM686</f>
        <v>0</v>
      </c>
      <c r="M679" s="151">
        <f>FL!AN686</f>
        <v>0</v>
      </c>
      <c r="N679" s="151">
        <f>FL!AO686</f>
        <v>0</v>
      </c>
      <c r="O679" s="151">
        <f>FL!AP686</f>
        <v>0</v>
      </c>
      <c r="P679" s="151">
        <f>FL!AQ686</f>
        <v>0</v>
      </c>
      <c r="Q679" s="151">
        <f>COUNTIF(FL!AR686,"Sim")</f>
        <v>0</v>
      </c>
      <c r="R679" s="56"/>
      <c r="S679" s="151">
        <f>Onco!K686</f>
        <v>0</v>
      </c>
      <c r="T679" s="151">
        <f>MAX(Onco!AB686,Onco!BA686)</f>
        <v>0</v>
      </c>
      <c r="U679" s="151">
        <f>MAX(Onco!AC686,Onco!BB686)</f>
        <v>0</v>
      </c>
      <c r="V679" s="151">
        <f>MAX(Onco!AE686,Onco!BD686)</f>
        <v>0</v>
      </c>
      <c r="W679" s="151">
        <f>MAX(Onco!AF686,Onco!BE686)</f>
        <v>0</v>
      </c>
      <c r="X679" s="151">
        <f>MAX(Onco!AG686,Onco!BF686)</f>
        <v>0</v>
      </c>
      <c r="Y679" s="151">
        <f>MAX(Onco!AH686,Onco!BG686)</f>
        <v>0</v>
      </c>
      <c r="Z679" s="151">
        <f>MAX(Onco!AI686,Onco!BH686)</f>
        <v>0</v>
      </c>
      <c r="AA679" s="151">
        <f>MAX(Onco!AJ686,Onco!BI686)</f>
        <v>0</v>
      </c>
      <c r="AB679" s="151">
        <f>MAX(COUNTIF(Onco!AK686,"Sim"),COUNTIF(Onco!BJ686,"Sim"))</f>
        <v>0</v>
      </c>
      <c r="AC679" s="56"/>
      <c r="AD679" s="151">
        <f>Schisto!P688</f>
        <v>0</v>
      </c>
      <c r="AE679" s="151">
        <f>Schisto!AI688</f>
        <v>0</v>
      </c>
      <c r="AF679" s="151">
        <f>Schisto!AJ688</f>
        <v>0</v>
      </c>
      <c r="AG679" s="151">
        <f>Schisto!AN688</f>
        <v>0</v>
      </c>
      <c r="AH679" s="151">
        <f>Schisto!AO688</f>
        <v>0</v>
      </c>
      <c r="AI679" s="151">
        <f>Schisto!AT688</f>
        <v>0</v>
      </c>
      <c r="AJ679" s="151">
        <f>Schisto!AU688</f>
        <v>0</v>
      </c>
      <c r="AK679" s="151">
        <f>Schisto!AV688</f>
        <v>0</v>
      </c>
      <c r="AL679" s="151">
        <f>Schisto!AW688</f>
        <v>0</v>
      </c>
      <c r="AM679" s="151">
        <f>COUNTIF(Schisto!AX688,"Sim")</f>
        <v>0</v>
      </c>
      <c r="AN679" s="56"/>
      <c r="AO679" s="151">
        <f>HTS!P688</f>
        <v>0</v>
      </c>
      <c r="AP679" s="151">
        <f>MAX(HTS!AK688,HTS!BS688)</f>
        <v>0</v>
      </c>
      <c r="AQ679" s="151">
        <f>MAX(HTS!AL688,HTS!BT688)</f>
        <v>0</v>
      </c>
      <c r="AR679" s="151">
        <f>MAX(HTS!AM688,HTS!BU688)</f>
        <v>0</v>
      </c>
      <c r="AS679" s="151">
        <f>MAX(HTS!AN688,HTS!BV688)</f>
        <v>0</v>
      </c>
      <c r="AT679" s="151">
        <f>MAX(HTS!AO688,HTS!BW688)</f>
        <v>0</v>
      </c>
      <c r="AU679" s="151">
        <f>MAX(HTS!AQ688,HTS!BY688)</f>
        <v>0</v>
      </c>
      <c r="AV679" s="151">
        <f>MAX(HTS!AR688,HTS!BZ688)</f>
        <v>0</v>
      </c>
      <c r="AW679" s="151">
        <f>MAX(HTS!AS688,HTS!CA688)</f>
        <v>0</v>
      </c>
      <c r="AX679" s="151">
        <f>MAX(HTS!AT688,HTS!CB688)</f>
        <v>0</v>
      </c>
      <c r="AY679" s="151">
        <f>MAX(HTS!AU688,HTS!CC688)</f>
        <v>0</v>
      </c>
      <c r="AZ679" s="151">
        <f>MAX(HTS!AV688,HTS!CD688)</f>
        <v>0</v>
      </c>
      <c r="BA679" s="151">
        <f>MAX(HTS!AW688,HTS!CE688)</f>
        <v>0</v>
      </c>
      <c r="BB679" s="151">
        <f>MAX(HTS!AX688,HTS!CF688)</f>
        <v>0</v>
      </c>
      <c r="BC679" s="151">
        <f>MAX(HTS!AY688,HTS!CG688)</f>
        <v>0</v>
      </c>
      <c r="BD679" s="151">
        <f>MAX(HTS!AZ688,HTS!CH688)</f>
        <v>0</v>
      </c>
      <c r="BE679" s="151">
        <f>MAX(HTS!BA688,HTS!CI688)</f>
        <v>0</v>
      </c>
      <c r="BF679" s="151">
        <f>MAX(HTS!BB688,HTS!CJ688)</f>
        <v>0</v>
      </c>
      <c r="BG679" s="151">
        <f>MAX(COUNTIF(HTS!BC688,"Sim"),COUNTIF(HTS!CK688,"Sim"))</f>
        <v>0</v>
      </c>
      <c r="BH679" s="56"/>
      <c r="BI679" s="151">
        <f>Tracoma!Q691</f>
        <v>0</v>
      </c>
      <c r="BJ679" s="151">
        <f>Tracoma!AK691</f>
        <v>0</v>
      </c>
      <c r="BK679" s="151">
        <f>Tracoma!AL691</f>
        <v>0</v>
      </c>
      <c r="BL679" s="151">
        <f>Tracoma!AN691</f>
        <v>0</v>
      </c>
      <c r="BM679" s="151">
        <f>Tracoma!AO691</f>
        <v>0</v>
      </c>
      <c r="BN679" s="151">
        <f>Tracoma!AT691</f>
        <v>0</v>
      </c>
      <c r="BO679" s="151">
        <f>Tracoma!AU691</f>
        <v>0</v>
      </c>
      <c r="BP679" s="151">
        <f>Tracoma!AV691</f>
        <v>0</v>
      </c>
      <c r="BQ679" s="151">
        <f>Tracoma!AW691</f>
        <v>0</v>
      </c>
      <c r="BR679" s="151">
        <f>COUNTIF(Tracoma!AX691,"Sim")</f>
        <v>0</v>
      </c>
      <c r="BS679" s="56"/>
      <c r="BT679" s="151">
        <f t="shared" si="113"/>
        <v>0</v>
      </c>
      <c r="BU679" s="151">
        <f t="shared" si="114"/>
        <v>0</v>
      </c>
      <c r="BV679" s="151">
        <f t="shared" si="115"/>
        <v>0</v>
      </c>
      <c r="BW679" s="151">
        <f t="shared" si="116"/>
        <v>0</v>
      </c>
      <c r="BX679" s="151">
        <f t="shared" si="117"/>
        <v>0</v>
      </c>
      <c r="BY679" s="151">
        <f t="shared" si="120"/>
        <v>0</v>
      </c>
      <c r="BZ679" s="151">
        <f t="shared" si="121"/>
        <v>0</v>
      </c>
      <c r="CA679" s="151">
        <f t="shared" si="122"/>
        <v>0</v>
      </c>
      <c r="CB679" s="151">
        <f t="shared" si="118"/>
        <v>0</v>
      </c>
      <c r="CC679" s="151">
        <f t="shared" si="119"/>
        <v>0</v>
      </c>
    </row>
    <row r="680" spans="2:81" x14ac:dyDescent="0.25">
      <c r="B680" s="366">
        <f>Demografia!B688</f>
        <v>0</v>
      </c>
      <c r="C680" s="366">
        <f>Demografia!C688</f>
        <v>0</v>
      </c>
      <c r="D680" s="367">
        <f>Demografia!D688</f>
        <v>0</v>
      </c>
      <c r="E680" s="342"/>
      <c r="F680" s="367">
        <f>FL!M687</f>
        <v>0</v>
      </c>
      <c r="G680" s="367">
        <f>FL!AE687</f>
        <v>0</v>
      </c>
      <c r="H680" s="367">
        <f>FL!AF687</f>
        <v>0</v>
      </c>
      <c r="I680" s="367">
        <f>FL!AH687</f>
        <v>0</v>
      </c>
      <c r="J680" s="367">
        <f>FL!AI687</f>
        <v>0</v>
      </c>
      <c r="K680" s="367">
        <f>FL!AK687</f>
        <v>0</v>
      </c>
      <c r="L680" s="367">
        <f>FL!AM687</f>
        <v>0</v>
      </c>
      <c r="M680" s="367">
        <f>FL!AN687</f>
        <v>0</v>
      </c>
      <c r="N680" s="367">
        <f>FL!AO687</f>
        <v>0</v>
      </c>
      <c r="O680" s="367">
        <f>FL!AP687</f>
        <v>0</v>
      </c>
      <c r="P680" s="367">
        <f>FL!AQ687</f>
        <v>0</v>
      </c>
      <c r="Q680" s="367">
        <f>COUNTIF(FL!AR687,"Sim")</f>
        <v>0</v>
      </c>
      <c r="R680" s="342"/>
      <c r="S680" s="367">
        <f>Onco!K687</f>
        <v>0</v>
      </c>
      <c r="T680" s="367">
        <f>MAX(Onco!AB687,Onco!BA687)</f>
        <v>0</v>
      </c>
      <c r="U680" s="367">
        <f>MAX(Onco!AC687,Onco!BB687)</f>
        <v>0</v>
      </c>
      <c r="V680" s="367">
        <f>MAX(Onco!AE687,Onco!BD687)</f>
        <v>0</v>
      </c>
      <c r="W680" s="367">
        <f>MAX(Onco!AF687,Onco!BE687)</f>
        <v>0</v>
      </c>
      <c r="X680" s="367">
        <f>MAX(Onco!AG687,Onco!BF687)</f>
        <v>0</v>
      </c>
      <c r="Y680" s="367">
        <f>MAX(Onco!AH687,Onco!BG687)</f>
        <v>0</v>
      </c>
      <c r="Z680" s="367">
        <f>MAX(Onco!AI687,Onco!BH687)</f>
        <v>0</v>
      </c>
      <c r="AA680" s="367">
        <f>MAX(Onco!AJ687,Onco!BI687)</f>
        <v>0</v>
      </c>
      <c r="AB680" s="367">
        <f>MAX(COUNTIF(Onco!AK687,"Sim"),COUNTIF(Onco!BJ687,"Sim"))</f>
        <v>0</v>
      </c>
      <c r="AC680" s="342"/>
      <c r="AD680" s="367">
        <f>Schisto!P689</f>
        <v>0</v>
      </c>
      <c r="AE680" s="367">
        <f>Schisto!AI689</f>
        <v>0</v>
      </c>
      <c r="AF680" s="367">
        <f>Schisto!AJ689</f>
        <v>0</v>
      </c>
      <c r="AG680" s="367">
        <f>Schisto!AN689</f>
        <v>0</v>
      </c>
      <c r="AH680" s="367">
        <f>Schisto!AO689</f>
        <v>0</v>
      </c>
      <c r="AI680" s="367">
        <f>Schisto!AT689</f>
        <v>0</v>
      </c>
      <c r="AJ680" s="367">
        <f>Schisto!AU689</f>
        <v>0</v>
      </c>
      <c r="AK680" s="367">
        <f>Schisto!AV689</f>
        <v>0</v>
      </c>
      <c r="AL680" s="367">
        <f>Schisto!AW689</f>
        <v>0</v>
      </c>
      <c r="AM680" s="367">
        <f>COUNTIF(Schisto!AX689,"Sim")</f>
        <v>0</v>
      </c>
      <c r="AN680" s="342"/>
      <c r="AO680" s="367">
        <f>HTS!P689</f>
        <v>0</v>
      </c>
      <c r="AP680" s="367">
        <f>MAX(HTS!AK689,HTS!BS689)</f>
        <v>0</v>
      </c>
      <c r="AQ680" s="367">
        <f>MAX(HTS!AL689,HTS!BT689)</f>
        <v>0</v>
      </c>
      <c r="AR680" s="367">
        <f>MAX(HTS!AM689,HTS!BU689)</f>
        <v>0</v>
      </c>
      <c r="AS680" s="367">
        <f>MAX(HTS!AN689,HTS!BV689)</f>
        <v>0</v>
      </c>
      <c r="AT680" s="367">
        <f>MAX(HTS!AO689,HTS!BW689)</f>
        <v>0</v>
      </c>
      <c r="AU680" s="367">
        <f>MAX(HTS!AQ689,HTS!BY689)</f>
        <v>0</v>
      </c>
      <c r="AV680" s="367">
        <f>MAX(HTS!AR689,HTS!BZ689)</f>
        <v>0</v>
      </c>
      <c r="AW680" s="367">
        <f>MAX(HTS!AS689,HTS!CA689)</f>
        <v>0</v>
      </c>
      <c r="AX680" s="367">
        <f>MAX(HTS!AT689,HTS!CB689)</f>
        <v>0</v>
      </c>
      <c r="AY680" s="367">
        <f>MAX(HTS!AU689,HTS!CC689)</f>
        <v>0</v>
      </c>
      <c r="AZ680" s="367">
        <f>MAX(HTS!AV689,HTS!CD689)</f>
        <v>0</v>
      </c>
      <c r="BA680" s="367">
        <f>MAX(HTS!AW689,HTS!CE689)</f>
        <v>0</v>
      </c>
      <c r="BB680" s="367">
        <f>MAX(HTS!AX689,HTS!CF689)</f>
        <v>0</v>
      </c>
      <c r="BC680" s="367">
        <f>MAX(HTS!AY689,HTS!CG689)</f>
        <v>0</v>
      </c>
      <c r="BD680" s="367">
        <f>MAX(HTS!AZ689,HTS!CH689)</f>
        <v>0</v>
      </c>
      <c r="BE680" s="367">
        <f>MAX(HTS!BA689,HTS!CI689)</f>
        <v>0</v>
      </c>
      <c r="BF680" s="367">
        <f>MAX(HTS!BB689,HTS!CJ689)</f>
        <v>0</v>
      </c>
      <c r="BG680" s="367">
        <f>MAX(COUNTIF(HTS!BC689,"Sim"),COUNTIF(HTS!CK689,"Sim"))</f>
        <v>0</v>
      </c>
      <c r="BH680" s="342"/>
      <c r="BI680" s="367">
        <f>Tracoma!Q692</f>
        <v>0</v>
      </c>
      <c r="BJ680" s="367">
        <f>Tracoma!AK692</f>
        <v>0</v>
      </c>
      <c r="BK680" s="367">
        <f>Tracoma!AL692</f>
        <v>0</v>
      </c>
      <c r="BL680" s="367">
        <f>Tracoma!AN692</f>
        <v>0</v>
      </c>
      <c r="BM680" s="367">
        <f>Tracoma!AO692</f>
        <v>0</v>
      </c>
      <c r="BN680" s="367">
        <f>Tracoma!AT692</f>
        <v>0</v>
      </c>
      <c r="BO680" s="367">
        <f>Tracoma!AU692</f>
        <v>0</v>
      </c>
      <c r="BP680" s="367">
        <f>Tracoma!AV692</f>
        <v>0</v>
      </c>
      <c r="BQ680" s="367">
        <f>Tracoma!AW692</f>
        <v>0</v>
      </c>
      <c r="BR680" s="367">
        <f>COUNTIF(Tracoma!AX692,"Sim")</f>
        <v>0</v>
      </c>
      <c r="BS680" s="342"/>
      <c r="BT680" s="367">
        <f t="shared" si="113"/>
        <v>0</v>
      </c>
      <c r="BU680" s="367">
        <f t="shared" si="114"/>
        <v>0</v>
      </c>
      <c r="BV680" s="367">
        <f t="shared" si="115"/>
        <v>0</v>
      </c>
      <c r="BW680" s="367">
        <f t="shared" si="116"/>
        <v>0</v>
      </c>
      <c r="BX680" s="367">
        <f t="shared" si="117"/>
        <v>0</v>
      </c>
      <c r="BY680" s="367">
        <f t="shared" si="120"/>
        <v>0</v>
      </c>
      <c r="BZ680" s="367">
        <f t="shared" si="121"/>
        <v>0</v>
      </c>
      <c r="CA680" s="367">
        <f t="shared" si="122"/>
        <v>0</v>
      </c>
      <c r="CB680" s="367">
        <f t="shared" si="118"/>
        <v>0</v>
      </c>
      <c r="CC680" s="367">
        <f t="shared" si="119"/>
        <v>0</v>
      </c>
    </row>
    <row r="681" spans="2:81" x14ac:dyDescent="0.25">
      <c r="B681" s="150">
        <f>Demografia!B689</f>
        <v>0</v>
      </c>
      <c r="C681" s="150">
        <f>Demografia!C689</f>
        <v>0</v>
      </c>
      <c r="D681" s="151">
        <f>Demografia!D689</f>
        <v>0</v>
      </c>
      <c r="E681" s="56"/>
      <c r="F681" s="151">
        <f>FL!M688</f>
        <v>0</v>
      </c>
      <c r="G681" s="151">
        <f>FL!AE688</f>
        <v>0</v>
      </c>
      <c r="H681" s="151">
        <f>FL!AF688</f>
        <v>0</v>
      </c>
      <c r="I681" s="151">
        <f>FL!AH688</f>
        <v>0</v>
      </c>
      <c r="J681" s="151">
        <f>FL!AI688</f>
        <v>0</v>
      </c>
      <c r="K681" s="151">
        <f>FL!AK688</f>
        <v>0</v>
      </c>
      <c r="L681" s="151">
        <f>FL!AM688</f>
        <v>0</v>
      </c>
      <c r="M681" s="151">
        <f>FL!AN688</f>
        <v>0</v>
      </c>
      <c r="N681" s="151">
        <f>FL!AO688</f>
        <v>0</v>
      </c>
      <c r="O681" s="151">
        <f>FL!AP688</f>
        <v>0</v>
      </c>
      <c r="P681" s="151">
        <f>FL!AQ688</f>
        <v>0</v>
      </c>
      <c r="Q681" s="151">
        <f>COUNTIF(FL!AR688,"Sim")</f>
        <v>0</v>
      </c>
      <c r="R681" s="56"/>
      <c r="S681" s="151">
        <f>Onco!K688</f>
        <v>0</v>
      </c>
      <c r="T681" s="151">
        <f>MAX(Onco!AB688,Onco!BA688)</f>
        <v>0</v>
      </c>
      <c r="U681" s="151">
        <f>MAX(Onco!AC688,Onco!BB688)</f>
        <v>0</v>
      </c>
      <c r="V681" s="151">
        <f>MAX(Onco!AE688,Onco!BD688)</f>
        <v>0</v>
      </c>
      <c r="W681" s="151">
        <f>MAX(Onco!AF688,Onco!BE688)</f>
        <v>0</v>
      </c>
      <c r="X681" s="151">
        <f>MAX(Onco!AG688,Onco!BF688)</f>
        <v>0</v>
      </c>
      <c r="Y681" s="151">
        <f>MAX(Onco!AH688,Onco!BG688)</f>
        <v>0</v>
      </c>
      <c r="Z681" s="151">
        <f>MAX(Onco!AI688,Onco!BH688)</f>
        <v>0</v>
      </c>
      <c r="AA681" s="151">
        <f>MAX(Onco!AJ688,Onco!BI688)</f>
        <v>0</v>
      </c>
      <c r="AB681" s="151">
        <f>MAX(COUNTIF(Onco!AK688,"Sim"),COUNTIF(Onco!BJ688,"Sim"))</f>
        <v>0</v>
      </c>
      <c r="AC681" s="56"/>
      <c r="AD681" s="151">
        <f>Schisto!P690</f>
        <v>0</v>
      </c>
      <c r="AE681" s="151">
        <f>Schisto!AI690</f>
        <v>0</v>
      </c>
      <c r="AF681" s="151">
        <f>Schisto!AJ690</f>
        <v>0</v>
      </c>
      <c r="AG681" s="151">
        <f>Schisto!AN690</f>
        <v>0</v>
      </c>
      <c r="AH681" s="151">
        <f>Schisto!AO690</f>
        <v>0</v>
      </c>
      <c r="AI681" s="151">
        <f>Schisto!AT690</f>
        <v>0</v>
      </c>
      <c r="AJ681" s="151">
        <f>Schisto!AU690</f>
        <v>0</v>
      </c>
      <c r="AK681" s="151">
        <f>Schisto!AV690</f>
        <v>0</v>
      </c>
      <c r="AL681" s="151">
        <f>Schisto!AW690</f>
        <v>0</v>
      </c>
      <c r="AM681" s="151">
        <f>COUNTIF(Schisto!AX690,"Sim")</f>
        <v>0</v>
      </c>
      <c r="AN681" s="56"/>
      <c r="AO681" s="151">
        <f>HTS!P690</f>
        <v>0</v>
      </c>
      <c r="AP681" s="151">
        <f>MAX(HTS!AK690,HTS!BS690)</f>
        <v>0</v>
      </c>
      <c r="AQ681" s="151">
        <f>MAX(HTS!AL690,HTS!BT690)</f>
        <v>0</v>
      </c>
      <c r="AR681" s="151">
        <f>MAX(HTS!AM690,HTS!BU690)</f>
        <v>0</v>
      </c>
      <c r="AS681" s="151">
        <f>MAX(HTS!AN690,HTS!BV690)</f>
        <v>0</v>
      </c>
      <c r="AT681" s="151">
        <f>MAX(HTS!AO690,HTS!BW690)</f>
        <v>0</v>
      </c>
      <c r="AU681" s="151">
        <f>MAX(HTS!AQ690,HTS!BY690)</f>
        <v>0</v>
      </c>
      <c r="AV681" s="151">
        <f>MAX(HTS!AR690,HTS!BZ690)</f>
        <v>0</v>
      </c>
      <c r="AW681" s="151">
        <f>MAX(HTS!AS690,HTS!CA690)</f>
        <v>0</v>
      </c>
      <c r="AX681" s="151">
        <f>MAX(HTS!AT690,HTS!CB690)</f>
        <v>0</v>
      </c>
      <c r="AY681" s="151">
        <f>MAX(HTS!AU690,HTS!CC690)</f>
        <v>0</v>
      </c>
      <c r="AZ681" s="151">
        <f>MAX(HTS!AV690,HTS!CD690)</f>
        <v>0</v>
      </c>
      <c r="BA681" s="151">
        <f>MAX(HTS!AW690,HTS!CE690)</f>
        <v>0</v>
      </c>
      <c r="BB681" s="151">
        <f>MAX(HTS!AX690,HTS!CF690)</f>
        <v>0</v>
      </c>
      <c r="BC681" s="151">
        <f>MAX(HTS!AY690,HTS!CG690)</f>
        <v>0</v>
      </c>
      <c r="BD681" s="151">
        <f>MAX(HTS!AZ690,HTS!CH690)</f>
        <v>0</v>
      </c>
      <c r="BE681" s="151">
        <f>MAX(HTS!BA690,HTS!CI690)</f>
        <v>0</v>
      </c>
      <c r="BF681" s="151">
        <f>MAX(HTS!BB690,HTS!CJ690)</f>
        <v>0</v>
      </c>
      <c r="BG681" s="151">
        <f>MAX(COUNTIF(HTS!BC690,"Sim"),COUNTIF(HTS!CK690,"Sim"))</f>
        <v>0</v>
      </c>
      <c r="BH681" s="56"/>
      <c r="BI681" s="151">
        <f>Tracoma!Q693</f>
        <v>0</v>
      </c>
      <c r="BJ681" s="151">
        <f>Tracoma!AK693</f>
        <v>0</v>
      </c>
      <c r="BK681" s="151">
        <f>Tracoma!AL693</f>
        <v>0</v>
      </c>
      <c r="BL681" s="151">
        <f>Tracoma!AN693</f>
        <v>0</v>
      </c>
      <c r="BM681" s="151">
        <f>Tracoma!AO693</f>
        <v>0</v>
      </c>
      <c r="BN681" s="151">
        <f>Tracoma!AT693</f>
        <v>0</v>
      </c>
      <c r="BO681" s="151">
        <f>Tracoma!AU693</f>
        <v>0</v>
      </c>
      <c r="BP681" s="151">
        <f>Tracoma!AV693</f>
        <v>0</v>
      </c>
      <c r="BQ681" s="151">
        <f>Tracoma!AW693</f>
        <v>0</v>
      </c>
      <c r="BR681" s="151">
        <f>COUNTIF(Tracoma!AX693,"Sim")</f>
        <v>0</v>
      </c>
      <c r="BS681" s="56"/>
      <c r="BT681" s="151">
        <f t="shared" si="113"/>
        <v>0</v>
      </c>
      <c r="BU681" s="151">
        <f t="shared" si="114"/>
        <v>0</v>
      </c>
      <c r="BV681" s="151">
        <f t="shared" si="115"/>
        <v>0</v>
      </c>
      <c r="BW681" s="151">
        <f t="shared" si="116"/>
        <v>0</v>
      </c>
      <c r="BX681" s="151">
        <f t="shared" si="117"/>
        <v>0</v>
      </c>
      <c r="BY681" s="151">
        <f t="shared" si="120"/>
        <v>0</v>
      </c>
      <c r="BZ681" s="151">
        <f t="shared" si="121"/>
        <v>0</v>
      </c>
      <c r="CA681" s="151">
        <f t="shared" si="122"/>
        <v>0</v>
      </c>
      <c r="CB681" s="151">
        <f t="shared" si="118"/>
        <v>0</v>
      </c>
      <c r="CC681" s="151">
        <f t="shared" si="119"/>
        <v>0</v>
      </c>
    </row>
    <row r="682" spans="2:81" x14ac:dyDescent="0.25">
      <c r="B682" s="366">
        <f>Demografia!B690</f>
        <v>0</v>
      </c>
      <c r="C682" s="366">
        <f>Demografia!C690</f>
        <v>0</v>
      </c>
      <c r="D682" s="367">
        <f>Demografia!D690</f>
        <v>0</v>
      </c>
      <c r="E682" s="342"/>
      <c r="F682" s="367">
        <f>FL!M689</f>
        <v>0</v>
      </c>
      <c r="G682" s="367">
        <f>FL!AE689</f>
        <v>0</v>
      </c>
      <c r="H682" s="367">
        <f>FL!AF689</f>
        <v>0</v>
      </c>
      <c r="I682" s="367">
        <f>FL!AH689</f>
        <v>0</v>
      </c>
      <c r="J682" s="367">
        <f>FL!AI689</f>
        <v>0</v>
      </c>
      <c r="K682" s="367">
        <f>FL!AK689</f>
        <v>0</v>
      </c>
      <c r="L682" s="367">
        <f>FL!AM689</f>
        <v>0</v>
      </c>
      <c r="M682" s="367">
        <f>FL!AN689</f>
        <v>0</v>
      </c>
      <c r="N682" s="367">
        <f>FL!AO689</f>
        <v>0</v>
      </c>
      <c r="O682" s="367">
        <f>FL!AP689</f>
        <v>0</v>
      </c>
      <c r="P682" s="367">
        <f>FL!AQ689</f>
        <v>0</v>
      </c>
      <c r="Q682" s="367">
        <f>COUNTIF(FL!AR689,"Sim")</f>
        <v>0</v>
      </c>
      <c r="R682" s="342"/>
      <c r="S682" s="367">
        <f>Onco!K689</f>
        <v>0</v>
      </c>
      <c r="T682" s="367">
        <f>MAX(Onco!AB689,Onco!BA689)</f>
        <v>0</v>
      </c>
      <c r="U682" s="367">
        <f>MAX(Onco!AC689,Onco!BB689)</f>
        <v>0</v>
      </c>
      <c r="V682" s="367">
        <f>MAX(Onco!AE689,Onco!BD689)</f>
        <v>0</v>
      </c>
      <c r="W682" s="367">
        <f>MAX(Onco!AF689,Onco!BE689)</f>
        <v>0</v>
      </c>
      <c r="X682" s="367">
        <f>MAX(Onco!AG689,Onco!BF689)</f>
        <v>0</v>
      </c>
      <c r="Y682" s="367">
        <f>MAX(Onco!AH689,Onco!BG689)</f>
        <v>0</v>
      </c>
      <c r="Z682" s="367">
        <f>MAX(Onco!AI689,Onco!BH689)</f>
        <v>0</v>
      </c>
      <c r="AA682" s="367">
        <f>MAX(Onco!AJ689,Onco!BI689)</f>
        <v>0</v>
      </c>
      <c r="AB682" s="367">
        <f>MAX(COUNTIF(Onco!AK689,"Sim"),COUNTIF(Onco!BJ689,"Sim"))</f>
        <v>0</v>
      </c>
      <c r="AC682" s="342"/>
      <c r="AD682" s="367">
        <f>Schisto!P691</f>
        <v>0</v>
      </c>
      <c r="AE682" s="367">
        <f>Schisto!AI691</f>
        <v>0</v>
      </c>
      <c r="AF682" s="367">
        <f>Schisto!AJ691</f>
        <v>0</v>
      </c>
      <c r="AG682" s="367">
        <f>Schisto!AN691</f>
        <v>0</v>
      </c>
      <c r="AH682" s="367">
        <f>Schisto!AO691</f>
        <v>0</v>
      </c>
      <c r="AI682" s="367">
        <f>Schisto!AT691</f>
        <v>0</v>
      </c>
      <c r="AJ682" s="367">
        <f>Schisto!AU691</f>
        <v>0</v>
      </c>
      <c r="AK682" s="367">
        <f>Schisto!AV691</f>
        <v>0</v>
      </c>
      <c r="AL682" s="367">
        <f>Schisto!AW691</f>
        <v>0</v>
      </c>
      <c r="AM682" s="367">
        <f>COUNTIF(Schisto!AX691,"Sim")</f>
        <v>0</v>
      </c>
      <c r="AN682" s="342"/>
      <c r="AO682" s="367">
        <f>HTS!P691</f>
        <v>0</v>
      </c>
      <c r="AP682" s="367">
        <f>MAX(HTS!AK691,HTS!BS691)</f>
        <v>0</v>
      </c>
      <c r="AQ682" s="367">
        <f>MAX(HTS!AL691,HTS!BT691)</f>
        <v>0</v>
      </c>
      <c r="AR682" s="367">
        <f>MAX(HTS!AM691,HTS!BU691)</f>
        <v>0</v>
      </c>
      <c r="AS682" s="367">
        <f>MAX(HTS!AN691,HTS!BV691)</f>
        <v>0</v>
      </c>
      <c r="AT682" s="367">
        <f>MAX(HTS!AO691,HTS!BW691)</f>
        <v>0</v>
      </c>
      <c r="AU682" s="367">
        <f>MAX(HTS!AQ691,HTS!BY691)</f>
        <v>0</v>
      </c>
      <c r="AV682" s="367">
        <f>MAX(HTS!AR691,HTS!BZ691)</f>
        <v>0</v>
      </c>
      <c r="AW682" s="367">
        <f>MAX(HTS!AS691,HTS!CA691)</f>
        <v>0</v>
      </c>
      <c r="AX682" s="367">
        <f>MAX(HTS!AT691,HTS!CB691)</f>
        <v>0</v>
      </c>
      <c r="AY682" s="367">
        <f>MAX(HTS!AU691,HTS!CC691)</f>
        <v>0</v>
      </c>
      <c r="AZ682" s="367">
        <f>MAX(HTS!AV691,HTS!CD691)</f>
        <v>0</v>
      </c>
      <c r="BA682" s="367">
        <f>MAX(HTS!AW691,HTS!CE691)</f>
        <v>0</v>
      </c>
      <c r="BB682" s="367">
        <f>MAX(HTS!AX691,HTS!CF691)</f>
        <v>0</v>
      </c>
      <c r="BC682" s="367">
        <f>MAX(HTS!AY691,HTS!CG691)</f>
        <v>0</v>
      </c>
      <c r="BD682" s="367">
        <f>MAX(HTS!AZ691,HTS!CH691)</f>
        <v>0</v>
      </c>
      <c r="BE682" s="367">
        <f>MAX(HTS!BA691,HTS!CI691)</f>
        <v>0</v>
      </c>
      <c r="BF682" s="367">
        <f>MAX(HTS!BB691,HTS!CJ691)</f>
        <v>0</v>
      </c>
      <c r="BG682" s="367">
        <f>MAX(COUNTIF(HTS!BC691,"Sim"),COUNTIF(HTS!CK691,"Sim"))</f>
        <v>0</v>
      </c>
      <c r="BH682" s="342"/>
      <c r="BI682" s="367">
        <f>Tracoma!Q694</f>
        <v>0</v>
      </c>
      <c r="BJ682" s="367">
        <f>Tracoma!AK694</f>
        <v>0</v>
      </c>
      <c r="BK682" s="367">
        <f>Tracoma!AL694</f>
        <v>0</v>
      </c>
      <c r="BL682" s="367">
        <f>Tracoma!AN694</f>
        <v>0</v>
      </c>
      <c r="BM682" s="367">
        <f>Tracoma!AO694</f>
        <v>0</v>
      </c>
      <c r="BN682" s="367">
        <f>Tracoma!AT694</f>
        <v>0</v>
      </c>
      <c r="BO682" s="367">
        <f>Tracoma!AU694</f>
        <v>0</v>
      </c>
      <c r="BP682" s="367">
        <f>Tracoma!AV694</f>
        <v>0</v>
      </c>
      <c r="BQ682" s="367">
        <f>Tracoma!AW694</f>
        <v>0</v>
      </c>
      <c r="BR682" s="367">
        <f>COUNTIF(Tracoma!AX694,"Sim")</f>
        <v>0</v>
      </c>
      <c r="BS682" s="342"/>
      <c r="BT682" s="367">
        <f t="shared" si="113"/>
        <v>0</v>
      </c>
      <c r="BU682" s="367">
        <f t="shared" si="114"/>
        <v>0</v>
      </c>
      <c r="BV682" s="367">
        <f t="shared" si="115"/>
        <v>0</v>
      </c>
      <c r="BW682" s="367">
        <f t="shared" si="116"/>
        <v>0</v>
      </c>
      <c r="BX682" s="367">
        <f t="shared" si="117"/>
        <v>0</v>
      </c>
      <c r="BY682" s="367">
        <f t="shared" si="120"/>
        <v>0</v>
      </c>
      <c r="BZ682" s="367">
        <f t="shared" si="121"/>
        <v>0</v>
      </c>
      <c r="CA682" s="367">
        <f t="shared" si="122"/>
        <v>0</v>
      </c>
      <c r="CB682" s="367">
        <f t="shared" si="118"/>
        <v>0</v>
      </c>
      <c r="CC682" s="367">
        <f t="shared" si="119"/>
        <v>0</v>
      </c>
    </row>
    <row r="683" spans="2:81" x14ac:dyDescent="0.25">
      <c r="B683" s="150">
        <f>Demografia!B691</f>
        <v>0</v>
      </c>
      <c r="C683" s="150">
        <f>Demografia!C691</f>
        <v>0</v>
      </c>
      <c r="D683" s="151">
        <f>Demografia!D691</f>
        <v>0</v>
      </c>
      <c r="E683" s="56"/>
      <c r="F683" s="151">
        <f>FL!M690</f>
        <v>0</v>
      </c>
      <c r="G683" s="151">
        <f>FL!AE690</f>
        <v>0</v>
      </c>
      <c r="H683" s="151">
        <f>FL!AF690</f>
        <v>0</v>
      </c>
      <c r="I683" s="151">
        <f>FL!AH690</f>
        <v>0</v>
      </c>
      <c r="J683" s="151">
        <f>FL!AI690</f>
        <v>0</v>
      </c>
      <c r="K683" s="151">
        <f>FL!AK690</f>
        <v>0</v>
      </c>
      <c r="L683" s="151">
        <f>FL!AM690</f>
        <v>0</v>
      </c>
      <c r="M683" s="151">
        <f>FL!AN690</f>
        <v>0</v>
      </c>
      <c r="N683" s="151">
        <f>FL!AO690</f>
        <v>0</v>
      </c>
      <c r="O683" s="151">
        <f>FL!AP690</f>
        <v>0</v>
      </c>
      <c r="P683" s="151">
        <f>FL!AQ690</f>
        <v>0</v>
      </c>
      <c r="Q683" s="151">
        <f>COUNTIF(FL!AR690,"Sim")</f>
        <v>0</v>
      </c>
      <c r="R683" s="56"/>
      <c r="S683" s="151">
        <f>Onco!K690</f>
        <v>0</v>
      </c>
      <c r="T683" s="151">
        <f>MAX(Onco!AB690,Onco!BA690)</f>
        <v>0</v>
      </c>
      <c r="U683" s="151">
        <f>MAX(Onco!AC690,Onco!BB690)</f>
        <v>0</v>
      </c>
      <c r="V683" s="151">
        <f>MAX(Onco!AE690,Onco!BD690)</f>
        <v>0</v>
      </c>
      <c r="W683" s="151">
        <f>MAX(Onco!AF690,Onco!BE690)</f>
        <v>0</v>
      </c>
      <c r="X683" s="151">
        <f>MAX(Onco!AG690,Onco!BF690)</f>
        <v>0</v>
      </c>
      <c r="Y683" s="151">
        <f>MAX(Onco!AH690,Onco!BG690)</f>
        <v>0</v>
      </c>
      <c r="Z683" s="151">
        <f>MAX(Onco!AI690,Onco!BH690)</f>
        <v>0</v>
      </c>
      <c r="AA683" s="151">
        <f>MAX(Onco!AJ690,Onco!BI690)</f>
        <v>0</v>
      </c>
      <c r="AB683" s="151">
        <f>MAX(COUNTIF(Onco!AK690,"Sim"),COUNTIF(Onco!BJ690,"Sim"))</f>
        <v>0</v>
      </c>
      <c r="AC683" s="56"/>
      <c r="AD683" s="151">
        <f>Schisto!P692</f>
        <v>0</v>
      </c>
      <c r="AE683" s="151">
        <f>Schisto!AI692</f>
        <v>0</v>
      </c>
      <c r="AF683" s="151">
        <f>Schisto!AJ692</f>
        <v>0</v>
      </c>
      <c r="AG683" s="151">
        <f>Schisto!AN692</f>
        <v>0</v>
      </c>
      <c r="AH683" s="151">
        <f>Schisto!AO692</f>
        <v>0</v>
      </c>
      <c r="AI683" s="151">
        <f>Schisto!AT692</f>
        <v>0</v>
      </c>
      <c r="AJ683" s="151">
        <f>Schisto!AU692</f>
        <v>0</v>
      </c>
      <c r="AK683" s="151">
        <f>Schisto!AV692</f>
        <v>0</v>
      </c>
      <c r="AL683" s="151">
        <f>Schisto!AW692</f>
        <v>0</v>
      </c>
      <c r="AM683" s="151">
        <f>COUNTIF(Schisto!AX692,"Sim")</f>
        <v>0</v>
      </c>
      <c r="AN683" s="56"/>
      <c r="AO683" s="151">
        <f>HTS!P692</f>
        <v>0</v>
      </c>
      <c r="AP683" s="151">
        <f>MAX(HTS!AK692,HTS!BS692)</f>
        <v>0</v>
      </c>
      <c r="AQ683" s="151">
        <f>MAX(HTS!AL692,HTS!BT692)</f>
        <v>0</v>
      </c>
      <c r="AR683" s="151">
        <f>MAX(HTS!AM692,HTS!BU692)</f>
        <v>0</v>
      </c>
      <c r="AS683" s="151">
        <f>MAX(HTS!AN692,HTS!BV692)</f>
        <v>0</v>
      </c>
      <c r="AT683" s="151">
        <f>MAX(HTS!AO692,HTS!BW692)</f>
        <v>0</v>
      </c>
      <c r="AU683" s="151">
        <f>MAX(HTS!AQ692,HTS!BY692)</f>
        <v>0</v>
      </c>
      <c r="AV683" s="151">
        <f>MAX(HTS!AR692,HTS!BZ692)</f>
        <v>0</v>
      </c>
      <c r="AW683" s="151">
        <f>MAX(HTS!AS692,HTS!CA692)</f>
        <v>0</v>
      </c>
      <c r="AX683" s="151">
        <f>MAX(HTS!AT692,HTS!CB692)</f>
        <v>0</v>
      </c>
      <c r="AY683" s="151">
        <f>MAX(HTS!AU692,HTS!CC692)</f>
        <v>0</v>
      </c>
      <c r="AZ683" s="151">
        <f>MAX(HTS!AV692,HTS!CD692)</f>
        <v>0</v>
      </c>
      <c r="BA683" s="151">
        <f>MAX(HTS!AW692,HTS!CE692)</f>
        <v>0</v>
      </c>
      <c r="BB683" s="151">
        <f>MAX(HTS!AX692,HTS!CF692)</f>
        <v>0</v>
      </c>
      <c r="BC683" s="151">
        <f>MAX(HTS!AY692,HTS!CG692)</f>
        <v>0</v>
      </c>
      <c r="BD683" s="151">
        <f>MAX(HTS!AZ692,HTS!CH692)</f>
        <v>0</v>
      </c>
      <c r="BE683" s="151">
        <f>MAX(HTS!BA692,HTS!CI692)</f>
        <v>0</v>
      </c>
      <c r="BF683" s="151">
        <f>MAX(HTS!BB692,HTS!CJ692)</f>
        <v>0</v>
      </c>
      <c r="BG683" s="151">
        <f>MAX(COUNTIF(HTS!BC692,"Sim"),COUNTIF(HTS!CK692,"Sim"))</f>
        <v>0</v>
      </c>
      <c r="BH683" s="56"/>
      <c r="BI683" s="151">
        <f>Tracoma!Q695</f>
        <v>0</v>
      </c>
      <c r="BJ683" s="151">
        <f>Tracoma!AK695</f>
        <v>0</v>
      </c>
      <c r="BK683" s="151">
        <f>Tracoma!AL695</f>
        <v>0</v>
      </c>
      <c r="BL683" s="151">
        <f>Tracoma!AN695</f>
        <v>0</v>
      </c>
      <c r="BM683" s="151">
        <f>Tracoma!AO695</f>
        <v>0</v>
      </c>
      <c r="BN683" s="151">
        <f>Tracoma!AT695</f>
        <v>0</v>
      </c>
      <c r="BO683" s="151">
        <f>Tracoma!AU695</f>
        <v>0</v>
      </c>
      <c r="BP683" s="151">
        <f>Tracoma!AV695</f>
        <v>0</v>
      </c>
      <c r="BQ683" s="151">
        <f>Tracoma!AW695</f>
        <v>0</v>
      </c>
      <c r="BR683" s="151">
        <f>COUNTIF(Tracoma!AX695,"Sim")</f>
        <v>0</v>
      </c>
      <c r="BS683" s="56"/>
      <c r="BT683" s="151">
        <f t="shared" si="113"/>
        <v>0</v>
      </c>
      <c r="BU683" s="151">
        <f t="shared" si="114"/>
        <v>0</v>
      </c>
      <c r="BV683" s="151">
        <f t="shared" si="115"/>
        <v>0</v>
      </c>
      <c r="BW683" s="151">
        <f t="shared" si="116"/>
        <v>0</v>
      </c>
      <c r="BX683" s="151">
        <f t="shared" si="117"/>
        <v>0</v>
      </c>
      <c r="BY683" s="151">
        <f t="shared" si="120"/>
        <v>0</v>
      </c>
      <c r="BZ683" s="151">
        <f t="shared" si="121"/>
        <v>0</v>
      </c>
      <c r="CA683" s="151">
        <f t="shared" si="122"/>
        <v>0</v>
      </c>
      <c r="CB683" s="151">
        <f t="shared" si="118"/>
        <v>0</v>
      </c>
      <c r="CC683" s="151">
        <f t="shared" si="119"/>
        <v>0</v>
      </c>
    </row>
    <row r="684" spans="2:81" x14ac:dyDescent="0.25">
      <c r="B684" s="366">
        <f>Demografia!B692</f>
        <v>0</v>
      </c>
      <c r="C684" s="366">
        <f>Demografia!C692</f>
        <v>0</v>
      </c>
      <c r="D684" s="367">
        <f>Demografia!D692</f>
        <v>0</v>
      </c>
      <c r="E684" s="342"/>
      <c r="F684" s="367">
        <f>FL!M691</f>
        <v>0</v>
      </c>
      <c r="G684" s="367">
        <f>FL!AE691</f>
        <v>0</v>
      </c>
      <c r="H684" s="367">
        <f>FL!AF691</f>
        <v>0</v>
      </c>
      <c r="I684" s="367">
        <f>FL!AH691</f>
        <v>0</v>
      </c>
      <c r="J684" s="367">
        <f>FL!AI691</f>
        <v>0</v>
      </c>
      <c r="K684" s="367">
        <f>FL!AK691</f>
        <v>0</v>
      </c>
      <c r="L684" s="367">
        <f>FL!AM691</f>
        <v>0</v>
      </c>
      <c r="M684" s="367">
        <f>FL!AN691</f>
        <v>0</v>
      </c>
      <c r="N684" s="367">
        <f>FL!AO691</f>
        <v>0</v>
      </c>
      <c r="O684" s="367">
        <f>FL!AP691</f>
        <v>0</v>
      </c>
      <c r="P684" s="367">
        <f>FL!AQ691</f>
        <v>0</v>
      </c>
      <c r="Q684" s="367">
        <f>COUNTIF(FL!AR691,"Sim")</f>
        <v>0</v>
      </c>
      <c r="R684" s="342"/>
      <c r="S684" s="367">
        <f>Onco!K691</f>
        <v>0</v>
      </c>
      <c r="T684" s="367">
        <f>MAX(Onco!AB691,Onco!BA691)</f>
        <v>0</v>
      </c>
      <c r="U684" s="367">
        <f>MAX(Onco!AC691,Onco!BB691)</f>
        <v>0</v>
      </c>
      <c r="V684" s="367">
        <f>MAX(Onco!AE691,Onco!BD691)</f>
        <v>0</v>
      </c>
      <c r="W684" s="367">
        <f>MAX(Onco!AF691,Onco!BE691)</f>
        <v>0</v>
      </c>
      <c r="X684" s="367">
        <f>MAX(Onco!AG691,Onco!BF691)</f>
        <v>0</v>
      </c>
      <c r="Y684" s="367">
        <f>MAX(Onco!AH691,Onco!BG691)</f>
        <v>0</v>
      </c>
      <c r="Z684" s="367">
        <f>MAX(Onco!AI691,Onco!BH691)</f>
        <v>0</v>
      </c>
      <c r="AA684" s="367">
        <f>MAX(Onco!AJ691,Onco!BI691)</f>
        <v>0</v>
      </c>
      <c r="AB684" s="367">
        <f>MAX(COUNTIF(Onco!AK691,"Sim"),COUNTIF(Onco!BJ691,"Sim"))</f>
        <v>0</v>
      </c>
      <c r="AC684" s="342"/>
      <c r="AD684" s="367">
        <f>Schisto!P693</f>
        <v>0</v>
      </c>
      <c r="AE684" s="367">
        <f>Schisto!AI693</f>
        <v>0</v>
      </c>
      <c r="AF684" s="367">
        <f>Schisto!AJ693</f>
        <v>0</v>
      </c>
      <c r="AG684" s="367">
        <f>Schisto!AN693</f>
        <v>0</v>
      </c>
      <c r="AH684" s="367">
        <f>Schisto!AO693</f>
        <v>0</v>
      </c>
      <c r="AI684" s="367">
        <f>Schisto!AT693</f>
        <v>0</v>
      </c>
      <c r="AJ684" s="367">
        <f>Schisto!AU693</f>
        <v>0</v>
      </c>
      <c r="AK684" s="367">
        <f>Schisto!AV693</f>
        <v>0</v>
      </c>
      <c r="AL684" s="367">
        <f>Schisto!AW693</f>
        <v>0</v>
      </c>
      <c r="AM684" s="367">
        <f>COUNTIF(Schisto!AX693,"Sim")</f>
        <v>0</v>
      </c>
      <c r="AN684" s="342"/>
      <c r="AO684" s="367">
        <f>HTS!P693</f>
        <v>0</v>
      </c>
      <c r="AP684" s="367">
        <f>MAX(HTS!AK693,HTS!BS693)</f>
        <v>0</v>
      </c>
      <c r="AQ684" s="367">
        <f>MAX(HTS!AL693,HTS!BT693)</f>
        <v>0</v>
      </c>
      <c r="AR684" s="367">
        <f>MAX(HTS!AM693,HTS!BU693)</f>
        <v>0</v>
      </c>
      <c r="AS684" s="367">
        <f>MAX(HTS!AN693,HTS!BV693)</f>
        <v>0</v>
      </c>
      <c r="AT684" s="367">
        <f>MAX(HTS!AO693,HTS!BW693)</f>
        <v>0</v>
      </c>
      <c r="AU684" s="367">
        <f>MAX(HTS!AQ693,HTS!BY693)</f>
        <v>0</v>
      </c>
      <c r="AV684" s="367">
        <f>MAX(HTS!AR693,HTS!BZ693)</f>
        <v>0</v>
      </c>
      <c r="AW684" s="367">
        <f>MAX(HTS!AS693,HTS!CA693)</f>
        <v>0</v>
      </c>
      <c r="AX684" s="367">
        <f>MAX(HTS!AT693,HTS!CB693)</f>
        <v>0</v>
      </c>
      <c r="AY684" s="367">
        <f>MAX(HTS!AU693,HTS!CC693)</f>
        <v>0</v>
      </c>
      <c r="AZ684" s="367">
        <f>MAX(HTS!AV693,HTS!CD693)</f>
        <v>0</v>
      </c>
      <c r="BA684" s="367">
        <f>MAX(HTS!AW693,HTS!CE693)</f>
        <v>0</v>
      </c>
      <c r="BB684" s="367">
        <f>MAX(HTS!AX693,HTS!CF693)</f>
        <v>0</v>
      </c>
      <c r="BC684" s="367">
        <f>MAX(HTS!AY693,HTS!CG693)</f>
        <v>0</v>
      </c>
      <c r="BD684" s="367">
        <f>MAX(HTS!AZ693,HTS!CH693)</f>
        <v>0</v>
      </c>
      <c r="BE684" s="367">
        <f>MAX(HTS!BA693,HTS!CI693)</f>
        <v>0</v>
      </c>
      <c r="BF684" s="367">
        <f>MAX(HTS!BB693,HTS!CJ693)</f>
        <v>0</v>
      </c>
      <c r="BG684" s="367">
        <f>MAX(COUNTIF(HTS!BC693,"Sim"),COUNTIF(HTS!CK693,"Sim"))</f>
        <v>0</v>
      </c>
      <c r="BH684" s="342"/>
      <c r="BI684" s="367">
        <f>Tracoma!Q696</f>
        <v>0</v>
      </c>
      <c r="BJ684" s="367">
        <f>Tracoma!AK696</f>
        <v>0</v>
      </c>
      <c r="BK684" s="367">
        <f>Tracoma!AL696</f>
        <v>0</v>
      </c>
      <c r="BL684" s="367">
        <f>Tracoma!AN696</f>
        <v>0</v>
      </c>
      <c r="BM684" s="367">
        <f>Tracoma!AO696</f>
        <v>0</v>
      </c>
      <c r="BN684" s="367">
        <f>Tracoma!AT696</f>
        <v>0</v>
      </c>
      <c r="BO684" s="367">
        <f>Tracoma!AU696</f>
        <v>0</v>
      </c>
      <c r="BP684" s="367">
        <f>Tracoma!AV696</f>
        <v>0</v>
      </c>
      <c r="BQ684" s="367">
        <f>Tracoma!AW696</f>
        <v>0</v>
      </c>
      <c r="BR684" s="367">
        <f>COUNTIF(Tracoma!AX696,"Sim")</f>
        <v>0</v>
      </c>
      <c r="BS684" s="342"/>
      <c r="BT684" s="367">
        <f t="shared" si="113"/>
        <v>0</v>
      </c>
      <c r="BU684" s="367">
        <f t="shared" si="114"/>
        <v>0</v>
      </c>
      <c r="BV684" s="367">
        <f t="shared" si="115"/>
        <v>0</v>
      </c>
      <c r="BW684" s="367">
        <f t="shared" si="116"/>
        <v>0</v>
      </c>
      <c r="BX684" s="367">
        <f t="shared" si="117"/>
        <v>0</v>
      </c>
      <c r="BY684" s="367">
        <f t="shared" si="120"/>
        <v>0</v>
      </c>
      <c r="BZ684" s="367">
        <f t="shared" si="121"/>
        <v>0</v>
      </c>
      <c r="CA684" s="367">
        <f t="shared" si="122"/>
        <v>0</v>
      </c>
      <c r="CB684" s="367">
        <f t="shared" si="118"/>
        <v>0</v>
      </c>
      <c r="CC684" s="367">
        <f t="shared" si="119"/>
        <v>0</v>
      </c>
    </row>
    <row r="685" spans="2:81" x14ac:dyDescent="0.25">
      <c r="B685" s="150">
        <f>Demografia!B693</f>
        <v>0</v>
      </c>
      <c r="C685" s="150">
        <f>Demografia!C693</f>
        <v>0</v>
      </c>
      <c r="D685" s="151">
        <f>Demografia!D693</f>
        <v>0</v>
      </c>
      <c r="E685" s="56"/>
      <c r="F685" s="151">
        <f>FL!M692</f>
        <v>0</v>
      </c>
      <c r="G685" s="151">
        <f>FL!AE692</f>
        <v>0</v>
      </c>
      <c r="H685" s="151">
        <f>FL!AF692</f>
        <v>0</v>
      </c>
      <c r="I685" s="151">
        <f>FL!AH692</f>
        <v>0</v>
      </c>
      <c r="J685" s="151">
        <f>FL!AI692</f>
        <v>0</v>
      </c>
      <c r="K685" s="151">
        <f>FL!AK692</f>
        <v>0</v>
      </c>
      <c r="L685" s="151">
        <f>FL!AM692</f>
        <v>0</v>
      </c>
      <c r="M685" s="151">
        <f>FL!AN692</f>
        <v>0</v>
      </c>
      <c r="N685" s="151">
        <f>FL!AO692</f>
        <v>0</v>
      </c>
      <c r="O685" s="151">
        <f>FL!AP692</f>
        <v>0</v>
      </c>
      <c r="P685" s="151">
        <f>FL!AQ692</f>
        <v>0</v>
      </c>
      <c r="Q685" s="151">
        <f>COUNTIF(FL!AR692,"Sim")</f>
        <v>0</v>
      </c>
      <c r="R685" s="56"/>
      <c r="S685" s="151">
        <f>Onco!K692</f>
        <v>0</v>
      </c>
      <c r="T685" s="151">
        <f>MAX(Onco!AB692,Onco!BA692)</f>
        <v>0</v>
      </c>
      <c r="U685" s="151">
        <f>MAX(Onco!AC692,Onco!BB692)</f>
        <v>0</v>
      </c>
      <c r="V685" s="151">
        <f>MAX(Onco!AE692,Onco!BD692)</f>
        <v>0</v>
      </c>
      <c r="W685" s="151">
        <f>MAX(Onco!AF692,Onco!BE692)</f>
        <v>0</v>
      </c>
      <c r="X685" s="151">
        <f>MAX(Onco!AG692,Onco!BF692)</f>
        <v>0</v>
      </c>
      <c r="Y685" s="151">
        <f>MAX(Onco!AH692,Onco!BG692)</f>
        <v>0</v>
      </c>
      <c r="Z685" s="151">
        <f>MAX(Onco!AI692,Onco!BH692)</f>
        <v>0</v>
      </c>
      <c r="AA685" s="151">
        <f>MAX(Onco!AJ692,Onco!BI692)</f>
        <v>0</v>
      </c>
      <c r="AB685" s="151">
        <f>MAX(COUNTIF(Onco!AK692,"Sim"),COUNTIF(Onco!BJ692,"Sim"))</f>
        <v>0</v>
      </c>
      <c r="AC685" s="56"/>
      <c r="AD685" s="151">
        <f>Schisto!P694</f>
        <v>0</v>
      </c>
      <c r="AE685" s="151">
        <f>Schisto!AI694</f>
        <v>0</v>
      </c>
      <c r="AF685" s="151">
        <f>Schisto!AJ694</f>
        <v>0</v>
      </c>
      <c r="AG685" s="151">
        <f>Schisto!AN694</f>
        <v>0</v>
      </c>
      <c r="AH685" s="151">
        <f>Schisto!AO694</f>
        <v>0</v>
      </c>
      <c r="AI685" s="151">
        <f>Schisto!AT694</f>
        <v>0</v>
      </c>
      <c r="AJ685" s="151">
        <f>Schisto!AU694</f>
        <v>0</v>
      </c>
      <c r="AK685" s="151">
        <f>Schisto!AV694</f>
        <v>0</v>
      </c>
      <c r="AL685" s="151">
        <f>Schisto!AW694</f>
        <v>0</v>
      </c>
      <c r="AM685" s="151">
        <f>COUNTIF(Schisto!AX694,"Sim")</f>
        <v>0</v>
      </c>
      <c r="AN685" s="56"/>
      <c r="AO685" s="151">
        <f>HTS!P694</f>
        <v>0</v>
      </c>
      <c r="AP685" s="151">
        <f>MAX(HTS!AK694,HTS!BS694)</f>
        <v>0</v>
      </c>
      <c r="AQ685" s="151">
        <f>MAX(HTS!AL694,HTS!BT694)</f>
        <v>0</v>
      </c>
      <c r="AR685" s="151">
        <f>MAX(HTS!AM694,HTS!BU694)</f>
        <v>0</v>
      </c>
      <c r="AS685" s="151">
        <f>MAX(HTS!AN694,HTS!BV694)</f>
        <v>0</v>
      </c>
      <c r="AT685" s="151">
        <f>MAX(HTS!AO694,HTS!BW694)</f>
        <v>0</v>
      </c>
      <c r="AU685" s="151">
        <f>MAX(HTS!AQ694,HTS!BY694)</f>
        <v>0</v>
      </c>
      <c r="AV685" s="151">
        <f>MAX(HTS!AR694,HTS!BZ694)</f>
        <v>0</v>
      </c>
      <c r="AW685" s="151">
        <f>MAX(HTS!AS694,HTS!CA694)</f>
        <v>0</v>
      </c>
      <c r="AX685" s="151">
        <f>MAX(HTS!AT694,HTS!CB694)</f>
        <v>0</v>
      </c>
      <c r="AY685" s="151">
        <f>MAX(HTS!AU694,HTS!CC694)</f>
        <v>0</v>
      </c>
      <c r="AZ685" s="151">
        <f>MAX(HTS!AV694,HTS!CD694)</f>
        <v>0</v>
      </c>
      <c r="BA685" s="151">
        <f>MAX(HTS!AW694,HTS!CE694)</f>
        <v>0</v>
      </c>
      <c r="BB685" s="151">
        <f>MAX(HTS!AX694,HTS!CF694)</f>
        <v>0</v>
      </c>
      <c r="BC685" s="151">
        <f>MAX(HTS!AY694,HTS!CG694)</f>
        <v>0</v>
      </c>
      <c r="BD685" s="151">
        <f>MAX(HTS!AZ694,HTS!CH694)</f>
        <v>0</v>
      </c>
      <c r="BE685" s="151">
        <f>MAX(HTS!BA694,HTS!CI694)</f>
        <v>0</v>
      </c>
      <c r="BF685" s="151">
        <f>MAX(HTS!BB694,HTS!CJ694)</f>
        <v>0</v>
      </c>
      <c r="BG685" s="151">
        <f>MAX(COUNTIF(HTS!BC694,"Sim"),COUNTIF(HTS!CK694,"Sim"))</f>
        <v>0</v>
      </c>
      <c r="BH685" s="56"/>
      <c r="BI685" s="151">
        <f>Tracoma!Q697</f>
        <v>0</v>
      </c>
      <c r="BJ685" s="151">
        <f>Tracoma!AK697</f>
        <v>0</v>
      </c>
      <c r="BK685" s="151">
        <f>Tracoma!AL697</f>
        <v>0</v>
      </c>
      <c r="BL685" s="151">
        <f>Tracoma!AN697</f>
        <v>0</v>
      </c>
      <c r="BM685" s="151">
        <f>Tracoma!AO697</f>
        <v>0</v>
      </c>
      <c r="BN685" s="151">
        <f>Tracoma!AT697</f>
        <v>0</v>
      </c>
      <c r="BO685" s="151">
        <f>Tracoma!AU697</f>
        <v>0</v>
      </c>
      <c r="BP685" s="151">
        <f>Tracoma!AV697</f>
        <v>0</v>
      </c>
      <c r="BQ685" s="151">
        <f>Tracoma!AW697</f>
        <v>0</v>
      </c>
      <c r="BR685" s="151">
        <f>COUNTIF(Tracoma!AX697,"Sim")</f>
        <v>0</v>
      </c>
      <c r="BS685" s="56"/>
      <c r="BT685" s="151">
        <f t="shared" si="113"/>
        <v>0</v>
      </c>
      <c r="BU685" s="151">
        <f t="shared" si="114"/>
        <v>0</v>
      </c>
      <c r="BV685" s="151">
        <f t="shared" si="115"/>
        <v>0</v>
      </c>
      <c r="BW685" s="151">
        <f t="shared" si="116"/>
        <v>0</v>
      </c>
      <c r="BX685" s="151">
        <f t="shared" si="117"/>
        <v>0</v>
      </c>
      <c r="BY685" s="151">
        <f t="shared" si="120"/>
        <v>0</v>
      </c>
      <c r="BZ685" s="151">
        <f t="shared" si="121"/>
        <v>0</v>
      </c>
      <c r="CA685" s="151">
        <f t="shared" si="122"/>
        <v>0</v>
      </c>
      <c r="CB685" s="151">
        <f t="shared" si="118"/>
        <v>0</v>
      </c>
      <c r="CC685" s="151">
        <f t="shared" si="119"/>
        <v>0</v>
      </c>
    </row>
    <row r="686" spans="2:81" x14ac:dyDescent="0.25">
      <c r="B686" s="366">
        <f>Demografia!B694</f>
        <v>0</v>
      </c>
      <c r="C686" s="366">
        <f>Demografia!C694</f>
        <v>0</v>
      </c>
      <c r="D686" s="367">
        <f>Demografia!D694</f>
        <v>0</v>
      </c>
      <c r="E686" s="342"/>
      <c r="F686" s="367">
        <f>FL!M693</f>
        <v>0</v>
      </c>
      <c r="G686" s="367">
        <f>FL!AE693</f>
        <v>0</v>
      </c>
      <c r="H686" s="367">
        <f>FL!AF693</f>
        <v>0</v>
      </c>
      <c r="I686" s="367">
        <f>FL!AH693</f>
        <v>0</v>
      </c>
      <c r="J686" s="367">
        <f>FL!AI693</f>
        <v>0</v>
      </c>
      <c r="K686" s="367">
        <f>FL!AK693</f>
        <v>0</v>
      </c>
      <c r="L686" s="367">
        <f>FL!AM693</f>
        <v>0</v>
      </c>
      <c r="M686" s="367">
        <f>FL!AN693</f>
        <v>0</v>
      </c>
      <c r="N686" s="367">
        <f>FL!AO693</f>
        <v>0</v>
      </c>
      <c r="O686" s="367">
        <f>FL!AP693</f>
        <v>0</v>
      </c>
      <c r="P686" s="367">
        <f>FL!AQ693</f>
        <v>0</v>
      </c>
      <c r="Q686" s="367">
        <f>COUNTIF(FL!AR693,"Sim")</f>
        <v>0</v>
      </c>
      <c r="R686" s="342"/>
      <c r="S686" s="367">
        <f>Onco!K693</f>
        <v>0</v>
      </c>
      <c r="T686" s="367">
        <f>MAX(Onco!AB693,Onco!BA693)</f>
        <v>0</v>
      </c>
      <c r="U686" s="367">
        <f>MAX(Onco!AC693,Onco!BB693)</f>
        <v>0</v>
      </c>
      <c r="V686" s="367">
        <f>MAX(Onco!AE693,Onco!BD693)</f>
        <v>0</v>
      </c>
      <c r="W686" s="367">
        <f>MAX(Onco!AF693,Onco!BE693)</f>
        <v>0</v>
      </c>
      <c r="X686" s="367">
        <f>MAX(Onco!AG693,Onco!BF693)</f>
        <v>0</v>
      </c>
      <c r="Y686" s="367">
        <f>MAX(Onco!AH693,Onco!BG693)</f>
        <v>0</v>
      </c>
      <c r="Z686" s="367">
        <f>MAX(Onco!AI693,Onco!BH693)</f>
        <v>0</v>
      </c>
      <c r="AA686" s="367">
        <f>MAX(Onco!AJ693,Onco!BI693)</f>
        <v>0</v>
      </c>
      <c r="AB686" s="367">
        <f>MAX(COUNTIF(Onco!AK693,"Sim"),COUNTIF(Onco!BJ693,"Sim"))</f>
        <v>0</v>
      </c>
      <c r="AC686" s="342"/>
      <c r="AD686" s="367">
        <f>Schisto!P695</f>
        <v>0</v>
      </c>
      <c r="AE686" s="367">
        <f>Schisto!AI695</f>
        <v>0</v>
      </c>
      <c r="AF686" s="367">
        <f>Schisto!AJ695</f>
        <v>0</v>
      </c>
      <c r="AG686" s="367">
        <f>Schisto!AN695</f>
        <v>0</v>
      </c>
      <c r="AH686" s="367">
        <f>Schisto!AO695</f>
        <v>0</v>
      </c>
      <c r="AI686" s="367">
        <f>Schisto!AT695</f>
        <v>0</v>
      </c>
      <c r="AJ686" s="367">
        <f>Schisto!AU695</f>
        <v>0</v>
      </c>
      <c r="AK686" s="367">
        <f>Schisto!AV695</f>
        <v>0</v>
      </c>
      <c r="AL686" s="367">
        <f>Schisto!AW695</f>
        <v>0</v>
      </c>
      <c r="AM686" s="367">
        <f>COUNTIF(Schisto!AX695,"Sim")</f>
        <v>0</v>
      </c>
      <c r="AN686" s="342"/>
      <c r="AO686" s="367">
        <f>HTS!P695</f>
        <v>0</v>
      </c>
      <c r="AP686" s="367">
        <f>MAX(HTS!AK695,HTS!BS695)</f>
        <v>0</v>
      </c>
      <c r="AQ686" s="367">
        <f>MAX(HTS!AL695,HTS!BT695)</f>
        <v>0</v>
      </c>
      <c r="AR686" s="367">
        <f>MAX(HTS!AM695,HTS!BU695)</f>
        <v>0</v>
      </c>
      <c r="AS686" s="367">
        <f>MAX(HTS!AN695,HTS!BV695)</f>
        <v>0</v>
      </c>
      <c r="AT686" s="367">
        <f>MAX(HTS!AO695,HTS!BW695)</f>
        <v>0</v>
      </c>
      <c r="AU686" s="367">
        <f>MAX(HTS!AQ695,HTS!BY695)</f>
        <v>0</v>
      </c>
      <c r="AV686" s="367">
        <f>MAX(HTS!AR695,HTS!BZ695)</f>
        <v>0</v>
      </c>
      <c r="AW686" s="367">
        <f>MAX(HTS!AS695,HTS!CA695)</f>
        <v>0</v>
      </c>
      <c r="AX686" s="367">
        <f>MAX(HTS!AT695,HTS!CB695)</f>
        <v>0</v>
      </c>
      <c r="AY686" s="367">
        <f>MAX(HTS!AU695,HTS!CC695)</f>
        <v>0</v>
      </c>
      <c r="AZ686" s="367">
        <f>MAX(HTS!AV695,HTS!CD695)</f>
        <v>0</v>
      </c>
      <c r="BA686" s="367">
        <f>MAX(HTS!AW695,HTS!CE695)</f>
        <v>0</v>
      </c>
      <c r="BB686" s="367">
        <f>MAX(HTS!AX695,HTS!CF695)</f>
        <v>0</v>
      </c>
      <c r="BC686" s="367">
        <f>MAX(HTS!AY695,HTS!CG695)</f>
        <v>0</v>
      </c>
      <c r="BD686" s="367">
        <f>MAX(HTS!AZ695,HTS!CH695)</f>
        <v>0</v>
      </c>
      <c r="BE686" s="367">
        <f>MAX(HTS!BA695,HTS!CI695)</f>
        <v>0</v>
      </c>
      <c r="BF686" s="367">
        <f>MAX(HTS!BB695,HTS!CJ695)</f>
        <v>0</v>
      </c>
      <c r="BG686" s="367">
        <f>MAX(COUNTIF(HTS!BC695,"Sim"),COUNTIF(HTS!CK695,"Sim"))</f>
        <v>0</v>
      </c>
      <c r="BH686" s="342"/>
      <c r="BI686" s="367">
        <f>Tracoma!Q698</f>
        <v>0</v>
      </c>
      <c r="BJ686" s="367">
        <f>Tracoma!AK698</f>
        <v>0</v>
      </c>
      <c r="BK686" s="367">
        <f>Tracoma!AL698</f>
        <v>0</v>
      </c>
      <c r="BL686" s="367">
        <f>Tracoma!AN698</f>
        <v>0</v>
      </c>
      <c r="BM686" s="367">
        <f>Tracoma!AO698</f>
        <v>0</v>
      </c>
      <c r="BN686" s="367">
        <f>Tracoma!AT698</f>
        <v>0</v>
      </c>
      <c r="BO686" s="367">
        <f>Tracoma!AU698</f>
        <v>0</v>
      </c>
      <c r="BP686" s="367">
        <f>Tracoma!AV698</f>
        <v>0</v>
      </c>
      <c r="BQ686" s="367">
        <f>Tracoma!AW698</f>
        <v>0</v>
      </c>
      <c r="BR686" s="367">
        <f>COUNTIF(Tracoma!AX698,"Sim")</f>
        <v>0</v>
      </c>
      <c r="BS686" s="342"/>
      <c r="BT686" s="367">
        <f t="shared" si="113"/>
        <v>0</v>
      </c>
      <c r="BU686" s="367">
        <f t="shared" si="114"/>
        <v>0</v>
      </c>
      <c r="BV686" s="367">
        <f t="shared" si="115"/>
        <v>0</v>
      </c>
      <c r="BW686" s="367">
        <f t="shared" si="116"/>
        <v>0</v>
      </c>
      <c r="BX686" s="367">
        <f t="shared" si="117"/>
        <v>0</v>
      </c>
      <c r="BY686" s="367">
        <f t="shared" si="120"/>
        <v>0</v>
      </c>
      <c r="BZ686" s="367">
        <f t="shared" si="121"/>
        <v>0</v>
      </c>
      <c r="CA686" s="367">
        <f t="shared" si="122"/>
        <v>0</v>
      </c>
      <c r="CB686" s="367">
        <f t="shared" si="118"/>
        <v>0</v>
      </c>
      <c r="CC686" s="367">
        <f t="shared" si="119"/>
        <v>0</v>
      </c>
    </row>
    <row r="687" spans="2:81" x14ac:dyDescent="0.25">
      <c r="B687" s="150">
        <f>Demografia!B695</f>
        <v>0</v>
      </c>
      <c r="C687" s="150">
        <f>Demografia!C695</f>
        <v>0</v>
      </c>
      <c r="D687" s="151">
        <f>Demografia!D695</f>
        <v>0</v>
      </c>
      <c r="E687" s="56"/>
      <c r="F687" s="151">
        <f>FL!M694</f>
        <v>0</v>
      </c>
      <c r="G687" s="151">
        <f>FL!AE694</f>
        <v>0</v>
      </c>
      <c r="H687" s="151">
        <f>FL!AF694</f>
        <v>0</v>
      </c>
      <c r="I687" s="151">
        <f>FL!AH694</f>
        <v>0</v>
      </c>
      <c r="J687" s="151">
        <f>FL!AI694</f>
        <v>0</v>
      </c>
      <c r="K687" s="151">
        <f>FL!AK694</f>
        <v>0</v>
      </c>
      <c r="L687" s="151">
        <f>FL!AM694</f>
        <v>0</v>
      </c>
      <c r="M687" s="151">
        <f>FL!AN694</f>
        <v>0</v>
      </c>
      <c r="N687" s="151">
        <f>FL!AO694</f>
        <v>0</v>
      </c>
      <c r="O687" s="151">
        <f>FL!AP694</f>
        <v>0</v>
      </c>
      <c r="P687" s="151">
        <f>FL!AQ694</f>
        <v>0</v>
      </c>
      <c r="Q687" s="151">
        <f>COUNTIF(FL!AR694,"Sim")</f>
        <v>0</v>
      </c>
      <c r="R687" s="56"/>
      <c r="S687" s="151">
        <f>Onco!K694</f>
        <v>0</v>
      </c>
      <c r="T687" s="151">
        <f>MAX(Onco!AB694,Onco!BA694)</f>
        <v>0</v>
      </c>
      <c r="U687" s="151">
        <f>MAX(Onco!AC694,Onco!BB694)</f>
        <v>0</v>
      </c>
      <c r="V687" s="151">
        <f>MAX(Onco!AE694,Onco!BD694)</f>
        <v>0</v>
      </c>
      <c r="W687" s="151">
        <f>MAX(Onco!AF694,Onco!BE694)</f>
        <v>0</v>
      </c>
      <c r="X687" s="151">
        <f>MAX(Onco!AG694,Onco!BF694)</f>
        <v>0</v>
      </c>
      <c r="Y687" s="151">
        <f>MAX(Onco!AH694,Onco!BG694)</f>
        <v>0</v>
      </c>
      <c r="Z687" s="151">
        <f>MAX(Onco!AI694,Onco!BH694)</f>
        <v>0</v>
      </c>
      <c r="AA687" s="151">
        <f>MAX(Onco!AJ694,Onco!BI694)</f>
        <v>0</v>
      </c>
      <c r="AB687" s="151">
        <f>MAX(COUNTIF(Onco!AK694,"Sim"),COUNTIF(Onco!BJ694,"Sim"))</f>
        <v>0</v>
      </c>
      <c r="AC687" s="56"/>
      <c r="AD687" s="151">
        <f>Schisto!P696</f>
        <v>0</v>
      </c>
      <c r="AE687" s="151">
        <f>Schisto!AI696</f>
        <v>0</v>
      </c>
      <c r="AF687" s="151">
        <f>Schisto!AJ696</f>
        <v>0</v>
      </c>
      <c r="AG687" s="151">
        <f>Schisto!AN696</f>
        <v>0</v>
      </c>
      <c r="AH687" s="151">
        <f>Schisto!AO696</f>
        <v>0</v>
      </c>
      <c r="AI687" s="151">
        <f>Schisto!AT696</f>
        <v>0</v>
      </c>
      <c r="AJ687" s="151">
        <f>Schisto!AU696</f>
        <v>0</v>
      </c>
      <c r="AK687" s="151">
        <f>Schisto!AV696</f>
        <v>0</v>
      </c>
      <c r="AL687" s="151">
        <f>Schisto!AW696</f>
        <v>0</v>
      </c>
      <c r="AM687" s="151">
        <f>COUNTIF(Schisto!AX696,"Sim")</f>
        <v>0</v>
      </c>
      <c r="AN687" s="56"/>
      <c r="AO687" s="151">
        <f>HTS!P696</f>
        <v>0</v>
      </c>
      <c r="AP687" s="151">
        <f>MAX(HTS!AK696,HTS!BS696)</f>
        <v>0</v>
      </c>
      <c r="AQ687" s="151">
        <f>MAX(HTS!AL696,HTS!BT696)</f>
        <v>0</v>
      </c>
      <c r="AR687" s="151">
        <f>MAX(HTS!AM696,HTS!BU696)</f>
        <v>0</v>
      </c>
      <c r="AS687" s="151">
        <f>MAX(HTS!AN696,HTS!BV696)</f>
        <v>0</v>
      </c>
      <c r="AT687" s="151">
        <f>MAX(HTS!AO696,HTS!BW696)</f>
        <v>0</v>
      </c>
      <c r="AU687" s="151">
        <f>MAX(HTS!AQ696,HTS!BY696)</f>
        <v>0</v>
      </c>
      <c r="AV687" s="151">
        <f>MAX(HTS!AR696,HTS!BZ696)</f>
        <v>0</v>
      </c>
      <c r="AW687" s="151">
        <f>MAX(HTS!AS696,HTS!CA696)</f>
        <v>0</v>
      </c>
      <c r="AX687" s="151">
        <f>MAX(HTS!AT696,HTS!CB696)</f>
        <v>0</v>
      </c>
      <c r="AY687" s="151">
        <f>MAX(HTS!AU696,HTS!CC696)</f>
        <v>0</v>
      </c>
      <c r="AZ687" s="151">
        <f>MAX(HTS!AV696,HTS!CD696)</f>
        <v>0</v>
      </c>
      <c r="BA687" s="151">
        <f>MAX(HTS!AW696,HTS!CE696)</f>
        <v>0</v>
      </c>
      <c r="BB687" s="151">
        <f>MAX(HTS!AX696,HTS!CF696)</f>
        <v>0</v>
      </c>
      <c r="BC687" s="151">
        <f>MAX(HTS!AY696,HTS!CG696)</f>
        <v>0</v>
      </c>
      <c r="BD687" s="151">
        <f>MAX(HTS!AZ696,HTS!CH696)</f>
        <v>0</v>
      </c>
      <c r="BE687" s="151">
        <f>MAX(HTS!BA696,HTS!CI696)</f>
        <v>0</v>
      </c>
      <c r="BF687" s="151">
        <f>MAX(HTS!BB696,HTS!CJ696)</f>
        <v>0</v>
      </c>
      <c r="BG687" s="151">
        <f>MAX(COUNTIF(HTS!BC696,"Sim"),COUNTIF(HTS!CK696,"Sim"))</f>
        <v>0</v>
      </c>
      <c r="BH687" s="56"/>
      <c r="BI687" s="151">
        <f>Tracoma!Q699</f>
        <v>0</v>
      </c>
      <c r="BJ687" s="151">
        <f>Tracoma!AK699</f>
        <v>0</v>
      </c>
      <c r="BK687" s="151">
        <f>Tracoma!AL699</f>
        <v>0</v>
      </c>
      <c r="BL687" s="151">
        <f>Tracoma!AN699</f>
        <v>0</v>
      </c>
      <c r="BM687" s="151">
        <f>Tracoma!AO699</f>
        <v>0</v>
      </c>
      <c r="BN687" s="151">
        <f>Tracoma!AT699</f>
        <v>0</v>
      </c>
      <c r="BO687" s="151">
        <f>Tracoma!AU699</f>
        <v>0</v>
      </c>
      <c r="BP687" s="151">
        <f>Tracoma!AV699</f>
        <v>0</v>
      </c>
      <c r="BQ687" s="151">
        <f>Tracoma!AW699</f>
        <v>0</v>
      </c>
      <c r="BR687" s="151">
        <f>COUNTIF(Tracoma!AX699,"Sim")</f>
        <v>0</v>
      </c>
      <c r="BS687" s="56"/>
      <c r="BT687" s="151">
        <f t="shared" si="113"/>
        <v>0</v>
      </c>
      <c r="BU687" s="151">
        <f t="shared" si="114"/>
        <v>0</v>
      </c>
      <c r="BV687" s="151">
        <f t="shared" si="115"/>
        <v>0</v>
      </c>
      <c r="BW687" s="151">
        <f t="shared" si="116"/>
        <v>0</v>
      </c>
      <c r="BX687" s="151">
        <f t="shared" si="117"/>
        <v>0</v>
      </c>
      <c r="BY687" s="151">
        <f t="shared" si="120"/>
        <v>0</v>
      </c>
      <c r="BZ687" s="151">
        <f t="shared" si="121"/>
        <v>0</v>
      </c>
      <c r="CA687" s="151">
        <f t="shared" si="122"/>
        <v>0</v>
      </c>
      <c r="CB687" s="151">
        <f t="shared" si="118"/>
        <v>0</v>
      </c>
      <c r="CC687" s="151">
        <f t="shared" si="119"/>
        <v>0</v>
      </c>
    </row>
    <row r="688" spans="2:81" x14ac:dyDescent="0.25">
      <c r="B688" s="366">
        <f>Demografia!B696</f>
        <v>0</v>
      </c>
      <c r="C688" s="366">
        <f>Demografia!C696</f>
        <v>0</v>
      </c>
      <c r="D688" s="367">
        <f>Demografia!D696</f>
        <v>0</v>
      </c>
      <c r="E688" s="342"/>
      <c r="F688" s="367">
        <f>FL!M695</f>
        <v>0</v>
      </c>
      <c r="G688" s="367">
        <f>FL!AE695</f>
        <v>0</v>
      </c>
      <c r="H688" s="367">
        <f>FL!AF695</f>
        <v>0</v>
      </c>
      <c r="I688" s="367">
        <f>FL!AH695</f>
        <v>0</v>
      </c>
      <c r="J688" s="367">
        <f>FL!AI695</f>
        <v>0</v>
      </c>
      <c r="K688" s="367">
        <f>FL!AK695</f>
        <v>0</v>
      </c>
      <c r="L688" s="367">
        <f>FL!AM695</f>
        <v>0</v>
      </c>
      <c r="M688" s="367">
        <f>FL!AN695</f>
        <v>0</v>
      </c>
      <c r="N688" s="367">
        <f>FL!AO695</f>
        <v>0</v>
      </c>
      <c r="O688" s="367">
        <f>FL!AP695</f>
        <v>0</v>
      </c>
      <c r="P688" s="367">
        <f>FL!AQ695</f>
        <v>0</v>
      </c>
      <c r="Q688" s="367">
        <f>COUNTIF(FL!AR695,"Sim")</f>
        <v>0</v>
      </c>
      <c r="R688" s="342"/>
      <c r="S688" s="367">
        <f>Onco!K695</f>
        <v>0</v>
      </c>
      <c r="T688" s="367">
        <f>MAX(Onco!AB695,Onco!BA695)</f>
        <v>0</v>
      </c>
      <c r="U688" s="367">
        <f>MAX(Onco!AC695,Onco!BB695)</f>
        <v>0</v>
      </c>
      <c r="V688" s="367">
        <f>MAX(Onco!AE695,Onco!BD695)</f>
        <v>0</v>
      </c>
      <c r="W688" s="367">
        <f>MAX(Onco!AF695,Onco!BE695)</f>
        <v>0</v>
      </c>
      <c r="X688" s="367">
        <f>MAX(Onco!AG695,Onco!BF695)</f>
        <v>0</v>
      </c>
      <c r="Y688" s="367">
        <f>MAX(Onco!AH695,Onco!BG695)</f>
        <v>0</v>
      </c>
      <c r="Z688" s="367">
        <f>MAX(Onco!AI695,Onco!BH695)</f>
        <v>0</v>
      </c>
      <c r="AA688" s="367">
        <f>MAX(Onco!AJ695,Onco!BI695)</f>
        <v>0</v>
      </c>
      <c r="AB688" s="367">
        <f>MAX(COUNTIF(Onco!AK695,"Sim"),COUNTIF(Onco!BJ695,"Sim"))</f>
        <v>0</v>
      </c>
      <c r="AC688" s="342"/>
      <c r="AD688" s="367">
        <f>Schisto!P697</f>
        <v>0</v>
      </c>
      <c r="AE688" s="367">
        <f>Schisto!AI697</f>
        <v>0</v>
      </c>
      <c r="AF688" s="367">
        <f>Schisto!AJ697</f>
        <v>0</v>
      </c>
      <c r="AG688" s="367">
        <f>Schisto!AN697</f>
        <v>0</v>
      </c>
      <c r="AH688" s="367">
        <f>Schisto!AO697</f>
        <v>0</v>
      </c>
      <c r="AI688" s="367">
        <f>Schisto!AT697</f>
        <v>0</v>
      </c>
      <c r="AJ688" s="367">
        <f>Schisto!AU697</f>
        <v>0</v>
      </c>
      <c r="AK688" s="367">
        <f>Schisto!AV697</f>
        <v>0</v>
      </c>
      <c r="AL688" s="367">
        <f>Schisto!AW697</f>
        <v>0</v>
      </c>
      <c r="AM688" s="367">
        <f>COUNTIF(Schisto!AX697,"Sim")</f>
        <v>0</v>
      </c>
      <c r="AN688" s="342"/>
      <c r="AO688" s="367">
        <f>HTS!P697</f>
        <v>0</v>
      </c>
      <c r="AP688" s="367">
        <f>MAX(HTS!AK697,HTS!BS697)</f>
        <v>0</v>
      </c>
      <c r="AQ688" s="367">
        <f>MAX(HTS!AL697,HTS!BT697)</f>
        <v>0</v>
      </c>
      <c r="AR688" s="367">
        <f>MAX(HTS!AM697,HTS!BU697)</f>
        <v>0</v>
      </c>
      <c r="AS688" s="367">
        <f>MAX(HTS!AN697,HTS!BV697)</f>
        <v>0</v>
      </c>
      <c r="AT688" s="367">
        <f>MAX(HTS!AO697,HTS!BW697)</f>
        <v>0</v>
      </c>
      <c r="AU688" s="367">
        <f>MAX(HTS!AQ697,HTS!BY697)</f>
        <v>0</v>
      </c>
      <c r="AV688" s="367">
        <f>MAX(HTS!AR697,HTS!BZ697)</f>
        <v>0</v>
      </c>
      <c r="AW688" s="367">
        <f>MAX(HTS!AS697,HTS!CA697)</f>
        <v>0</v>
      </c>
      <c r="AX688" s="367">
        <f>MAX(HTS!AT697,HTS!CB697)</f>
        <v>0</v>
      </c>
      <c r="AY688" s="367">
        <f>MAX(HTS!AU697,HTS!CC697)</f>
        <v>0</v>
      </c>
      <c r="AZ688" s="367">
        <f>MAX(HTS!AV697,HTS!CD697)</f>
        <v>0</v>
      </c>
      <c r="BA688" s="367">
        <f>MAX(HTS!AW697,HTS!CE697)</f>
        <v>0</v>
      </c>
      <c r="BB688" s="367">
        <f>MAX(HTS!AX697,HTS!CF697)</f>
        <v>0</v>
      </c>
      <c r="BC688" s="367">
        <f>MAX(HTS!AY697,HTS!CG697)</f>
        <v>0</v>
      </c>
      <c r="BD688" s="367">
        <f>MAX(HTS!AZ697,HTS!CH697)</f>
        <v>0</v>
      </c>
      <c r="BE688" s="367">
        <f>MAX(HTS!BA697,HTS!CI697)</f>
        <v>0</v>
      </c>
      <c r="BF688" s="367">
        <f>MAX(HTS!BB697,HTS!CJ697)</f>
        <v>0</v>
      </c>
      <c r="BG688" s="367">
        <f>MAX(COUNTIF(HTS!BC697,"Sim"),COUNTIF(HTS!CK697,"Sim"))</f>
        <v>0</v>
      </c>
      <c r="BH688" s="342"/>
      <c r="BI688" s="367">
        <f>Tracoma!Q700</f>
        <v>0</v>
      </c>
      <c r="BJ688" s="367">
        <f>Tracoma!AK700</f>
        <v>0</v>
      </c>
      <c r="BK688" s="367">
        <f>Tracoma!AL700</f>
        <v>0</v>
      </c>
      <c r="BL688" s="367">
        <f>Tracoma!AN700</f>
        <v>0</v>
      </c>
      <c r="BM688" s="367">
        <f>Tracoma!AO700</f>
        <v>0</v>
      </c>
      <c r="BN688" s="367">
        <f>Tracoma!AT700</f>
        <v>0</v>
      </c>
      <c r="BO688" s="367">
        <f>Tracoma!AU700</f>
        <v>0</v>
      </c>
      <c r="BP688" s="367">
        <f>Tracoma!AV700</f>
        <v>0</v>
      </c>
      <c r="BQ688" s="367">
        <f>Tracoma!AW700</f>
        <v>0</v>
      </c>
      <c r="BR688" s="367">
        <f>COUNTIF(Tracoma!AX700,"Sim")</f>
        <v>0</v>
      </c>
      <c r="BS688" s="342"/>
      <c r="BT688" s="367">
        <f t="shared" si="113"/>
        <v>0</v>
      </c>
      <c r="BU688" s="367">
        <f t="shared" si="114"/>
        <v>0</v>
      </c>
      <c r="BV688" s="367">
        <f t="shared" si="115"/>
        <v>0</v>
      </c>
      <c r="BW688" s="367">
        <f t="shared" si="116"/>
        <v>0</v>
      </c>
      <c r="BX688" s="367">
        <f t="shared" si="117"/>
        <v>0</v>
      </c>
      <c r="BY688" s="367">
        <f t="shared" si="120"/>
        <v>0</v>
      </c>
      <c r="BZ688" s="367">
        <f t="shared" si="121"/>
        <v>0</v>
      </c>
      <c r="CA688" s="367">
        <f t="shared" si="122"/>
        <v>0</v>
      </c>
      <c r="CB688" s="367">
        <f t="shared" si="118"/>
        <v>0</v>
      </c>
      <c r="CC688" s="367">
        <f t="shared" si="119"/>
        <v>0</v>
      </c>
    </row>
    <row r="689" spans="2:81" x14ac:dyDescent="0.25">
      <c r="B689" s="150">
        <f>Demografia!B697</f>
        <v>0</v>
      </c>
      <c r="C689" s="150">
        <f>Demografia!C697</f>
        <v>0</v>
      </c>
      <c r="D689" s="151">
        <f>Demografia!D697</f>
        <v>0</v>
      </c>
      <c r="E689" s="56"/>
      <c r="F689" s="151">
        <f>FL!M696</f>
        <v>0</v>
      </c>
      <c r="G689" s="151">
        <f>FL!AE696</f>
        <v>0</v>
      </c>
      <c r="H689" s="151">
        <f>FL!AF696</f>
        <v>0</v>
      </c>
      <c r="I689" s="151">
        <f>FL!AH696</f>
        <v>0</v>
      </c>
      <c r="J689" s="151">
        <f>FL!AI696</f>
        <v>0</v>
      </c>
      <c r="K689" s="151">
        <f>FL!AK696</f>
        <v>0</v>
      </c>
      <c r="L689" s="151">
        <f>FL!AM696</f>
        <v>0</v>
      </c>
      <c r="M689" s="151">
        <f>FL!AN696</f>
        <v>0</v>
      </c>
      <c r="N689" s="151">
        <f>FL!AO696</f>
        <v>0</v>
      </c>
      <c r="O689" s="151">
        <f>FL!AP696</f>
        <v>0</v>
      </c>
      <c r="P689" s="151">
        <f>FL!AQ696</f>
        <v>0</v>
      </c>
      <c r="Q689" s="151">
        <f>COUNTIF(FL!AR696,"Sim")</f>
        <v>0</v>
      </c>
      <c r="R689" s="56"/>
      <c r="S689" s="151">
        <f>Onco!K696</f>
        <v>0</v>
      </c>
      <c r="T689" s="151">
        <f>MAX(Onco!AB696,Onco!BA696)</f>
        <v>0</v>
      </c>
      <c r="U689" s="151">
        <f>MAX(Onco!AC696,Onco!BB696)</f>
        <v>0</v>
      </c>
      <c r="V689" s="151">
        <f>MAX(Onco!AE696,Onco!BD696)</f>
        <v>0</v>
      </c>
      <c r="W689" s="151">
        <f>MAX(Onco!AF696,Onco!BE696)</f>
        <v>0</v>
      </c>
      <c r="X689" s="151">
        <f>MAX(Onco!AG696,Onco!BF696)</f>
        <v>0</v>
      </c>
      <c r="Y689" s="151">
        <f>MAX(Onco!AH696,Onco!BG696)</f>
        <v>0</v>
      </c>
      <c r="Z689" s="151">
        <f>MAX(Onco!AI696,Onco!BH696)</f>
        <v>0</v>
      </c>
      <c r="AA689" s="151">
        <f>MAX(Onco!AJ696,Onco!BI696)</f>
        <v>0</v>
      </c>
      <c r="AB689" s="151">
        <f>MAX(COUNTIF(Onco!AK696,"Sim"),COUNTIF(Onco!BJ696,"Sim"))</f>
        <v>0</v>
      </c>
      <c r="AC689" s="56"/>
      <c r="AD689" s="151">
        <f>Schisto!P698</f>
        <v>0</v>
      </c>
      <c r="AE689" s="151">
        <f>Schisto!AI698</f>
        <v>0</v>
      </c>
      <c r="AF689" s="151">
        <f>Schisto!AJ698</f>
        <v>0</v>
      </c>
      <c r="AG689" s="151">
        <f>Schisto!AN698</f>
        <v>0</v>
      </c>
      <c r="AH689" s="151">
        <f>Schisto!AO698</f>
        <v>0</v>
      </c>
      <c r="AI689" s="151">
        <f>Schisto!AT698</f>
        <v>0</v>
      </c>
      <c r="AJ689" s="151">
        <f>Schisto!AU698</f>
        <v>0</v>
      </c>
      <c r="AK689" s="151">
        <f>Schisto!AV698</f>
        <v>0</v>
      </c>
      <c r="AL689" s="151">
        <f>Schisto!AW698</f>
        <v>0</v>
      </c>
      <c r="AM689" s="151">
        <f>COUNTIF(Schisto!AX698,"Sim")</f>
        <v>0</v>
      </c>
      <c r="AN689" s="56"/>
      <c r="AO689" s="151">
        <f>HTS!P698</f>
        <v>0</v>
      </c>
      <c r="AP689" s="151">
        <f>MAX(HTS!AK698,HTS!BS698)</f>
        <v>0</v>
      </c>
      <c r="AQ689" s="151">
        <f>MAX(HTS!AL698,HTS!BT698)</f>
        <v>0</v>
      </c>
      <c r="AR689" s="151">
        <f>MAX(HTS!AM698,HTS!BU698)</f>
        <v>0</v>
      </c>
      <c r="AS689" s="151">
        <f>MAX(HTS!AN698,HTS!BV698)</f>
        <v>0</v>
      </c>
      <c r="AT689" s="151">
        <f>MAX(HTS!AO698,HTS!BW698)</f>
        <v>0</v>
      </c>
      <c r="AU689" s="151">
        <f>MAX(HTS!AQ698,HTS!BY698)</f>
        <v>0</v>
      </c>
      <c r="AV689" s="151">
        <f>MAX(HTS!AR698,HTS!BZ698)</f>
        <v>0</v>
      </c>
      <c r="AW689" s="151">
        <f>MAX(HTS!AS698,HTS!CA698)</f>
        <v>0</v>
      </c>
      <c r="AX689" s="151">
        <f>MAX(HTS!AT698,HTS!CB698)</f>
        <v>0</v>
      </c>
      <c r="AY689" s="151">
        <f>MAX(HTS!AU698,HTS!CC698)</f>
        <v>0</v>
      </c>
      <c r="AZ689" s="151">
        <f>MAX(HTS!AV698,HTS!CD698)</f>
        <v>0</v>
      </c>
      <c r="BA689" s="151">
        <f>MAX(HTS!AW698,HTS!CE698)</f>
        <v>0</v>
      </c>
      <c r="BB689" s="151">
        <f>MAX(HTS!AX698,HTS!CF698)</f>
        <v>0</v>
      </c>
      <c r="BC689" s="151">
        <f>MAX(HTS!AY698,HTS!CG698)</f>
        <v>0</v>
      </c>
      <c r="BD689" s="151">
        <f>MAX(HTS!AZ698,HTS!CH698)</f>
        <v>0</v>
      </c>
      <c r="BE689" s="151">
        <f>MAX(HTS!BA698,HTS!CI698)</f>
        <v>0</v>
      </c>
      <c r="BF689" s="151">
        <f>MAX(HTS!BB698,HTS!CJ698)</f>
        <v>0</v>
      </c>
      <c r="BG689" s="151">
        <f>MAX(COUNTIF(HTS!BC698,"Sim"),COUNTIF(HTS!CK698,"Sim"))</f>
        <v>0</v>
      </c>
      <c r="BH689" s="56"/>
      <c r="BI689" s="151">
        <f>Tracoma!Q701</f>
        <v>0</v>
      </c>
      <c r="BJ689" s="151">
        <f>Tracoma!AK701</f>
        <v>0</v>
      </c>
      <c r="BK689" s="151">
        <f>Tracoma!AL701</f>
        <v>0</v>
      </c>
      <c r="BL689" s="151">
        <f>Tracoma!AN701</f>
        <v>0</v>
      </c>
      <c r="BM689" s="151">
        <f>Tracoma!AO701</f>
        <v>0</v>
      </c>
      <c r="BN689" s="151">
        <f>Tracoma!AT701</f>
        <v>0</v>
      </c>
      <c r="BO689" s="151">
        <f>Tracoma!AU701</f>
        <v>0</v>
      </c>
      <c r="BP689" s="151">
        <f>Tracoma!AV701</f>
        <v>0</v>
      </c>
      <c r="BQ689" s="151">
        <f>Tracoma!AW701</f>
        <v>0</v>
      </c>
      <c r="BR689" s="151">
        <f>COUNTIF(Tracoma!AX701,"Sim")</f>
        <v>0</v>
      </c>
      <c r="BS689" s="56"/>
      <c r="BT689" s="151">
        <f t="shared" si="113"/>
        <v>0</v>
      </c>
      <c r="BU689" s="151">
        <f t="shared" si="114"/>
        <v>0</v>
      </c>
      <c r="BV689" s="151">
        <f t="shared" si="115"/>
        <v>0</v>
      </c>
      <c r="BW689" s="151">
        <f t="shared" si="116"/>
        <v>0</v>
      </c>
      <c r="BX689" s="151">
        <f t="shared" si="117"/>
        <v>0</v>
      </c>
      <c r="BY689" s="151">
        <f t="shared" si="120"/>
        <v>0</v>
      </c>
      <c r="BZ689" s="151">
        <f t="shared" si="121"/>
        <v>0</v>
      </c>
      <c r="CA689" s="151">
        <f t="shared" si="122"/>
        <v>0</v>
      </c>
      <c r="CB689" s="151">
        <f t="shared" si="118"/>
        <v>0</v>
      </c>
      <c r="CC689" s="151">
        <f t="shared" si="119"/>
        <v>0</v>
      </c>
    </row>
    <row r="690" spans="2:81" x14ac:dyDescent="0.25">
      <c r="B690" s="366">
        <f>Demografia!B698</f>
        <v>0</v>
      </c>
      <c r="C690" s="366">
        <f>Demografia!C698</f>
        <v>0</v>
      </c>
      <c r="D690" s="367">
        <f>Demografia!D698</f>
        <v>0</v>
      </c>
      <c r="E690" s="342"/>
      <c r="F690" s="367">
        <f>FL!M697</f>
        <v>0</v>
      </c>
      <c r="G690" s="367">
        <f>FL!AE697</f>
        <v>0</v>
      </c>
      <c r="H690" s="367">
        <f>FL!AF697</f>
        <v>0</v>
      </c>
      <c r="I690" s="367">
        <f>FL!AH697</f>
        <v>0</v>
      </c>
      <c r="J690" s="367">
        <f>FL!AI697</f>
        <v>0</v>
      </c>
      <c r="K690" s="367">
        <f>FL!AK697</f>
        <v>0</v>
      </c>
      <c r="L690" s="367">
        <f>FL!AM697</f>
        <v>0</v>
      </c>
      <c r="M690" s="367">
        <f>FL!AN697</f>
        <v>0</v>
      </c>
      <c r="N690" s="367">
        <f>FL!AO697</f>
        <v>0</v>
      </c>
      <c r="O690" s="367">
        <f>FL!AP697</f>
        <v>0</v>
      </c>
      <c r="P690" s="367">
        <f>FL!AQ697</f>
        <v>0</v>
      </c>
      <c r="Q690" s="367">
        <f>COUNTIF(FL!AR697,"Sim")</f>
        <v>0</v>
      </c>
      <c r="R690" s="342"/>
      <c r="S690" s="367">
        <f>Onco!K697</f>
        <v>0</v>
      </c>
      <c r="T690" s="367">
        <f>MAX(Onco!AB697,Onco!BA697)</f>
        <v>0</v>
      </c>
      <c r="U690" s="367">
        <f>MAX(Onco!AC697,Onco!BB697)</f>
        <v>0</v>
      </c>
      <c r="V690" s="367">
        <f>MAX(Onco!AE697,Onco!BD697)</f>
        <v>0</v>
      </c>
      <c r="W690" s="367">
        <f>MAX(Onco!AF697,Onco!BE697)</f>
        <v>0</v>
      </c>
      <c r="X690" s="367">
        <f>MAX(Onco!AG697,Onco!BF697)</f>
        <v>0</v>
      </c>
      <c r="Y690" s="367">
        <f>MAX(Onco!AH697,Onco!BG697)</f>
        <v>0</v>
      </c>
      <c r="Z690" s="367">
        <f>MAX(Onco!AI697,Onco!BH697)</f>
        <v>0</v>
      </c>
      <c r="AA690" s="367">
        <f>MAX(Onco!AJ697,Onco!BI697)</f>
        <v>0</v>
      </c>
      <c r="AB690" s="367">
        <f>MAX(COUNTIF(Onco!AK697,"Sim"),COUNTIF(Onco!BJ697,"Sim"))</f>
        <v>0</v>
      </c>
      <c r="AC690" s="342"/>
      <c r="AD690" s="367">
        <f>Schisto!P699</f>
        <v>0</v>
      </c>
      <c r="AE690" s="367">
        <f>Schisto!AI699</f>
        <v>0</v>
      </c>
      <c r="AF690" s="367">
        <f>Schisto!AJ699</f>
        <v>0</v>
      </c>
      <c r="AG690" s="367">
        <f>Schisto!AN699</f>
        <v>0</v>
      </c>
      <c r="AH690" s="367">
        <f>Schisto!AO699</f>
        <v>0</v>
      </c>
      <c r="AI690" s="367">
        <f>Schisto!AT699</f>
        <v>0</v>
      </c>
      <c r="AJ690" s="367">
        <f>Schisto!AU699</f>
        <v>0</v>
      </c>
      <c r="AK690" s="367">
        <f>Schisto!AV699</f>
        <v>0</v>
      </c>
      <c r="AL690" s="367">
        <f>Schisto!AW699</f>
        <v>0</v>
      </c>
      <c r="AM690" s="367">
        <f>COUNTIF(Schisto!AX699,"Sim")</f>
        <v>0</v>
      </c>
      <c r="AN690" s="342"/>
      <c r="AO690" s="367">
        <f>HTS!P699</f>
        <v>0</v>
      </c>
      <c r="AP690" s="367">
        <f>MAX(HTS!AK699,HTS!BS699)</f>
        <v>0</v>
      </c>
      <c r="AQ690" s="367">
        <f>MAX(HTS!AL699,HTS!BT699)</f>
        <v>0</v>
      </c>
      <c r="AR690" s="367">
        <f>MAX(HTS!AM699,HTS!BU699)</f>
        <v>0</v>
      </c>
      <c r="AS690" s="367">
        <f>MAX(HTS!AN699,HTS!BV699)</f>
        <v>0</v>
      </c>
      <c r="AT690" s="367">
        <f>MAX(HTS!AO699,HTS!BW699)</f>
        <v>0</v>
      </c>
      <c r="AU690" s="367">
        <f>MAX(HTS!AQ699,HTS!BY699)</f>
        <v>0</v>
      </c>
      <c r="AV690" s="367">
        <f>MAX(HTS!AR699,HTS!BZ699)</f>
        <v>0</v>
      </c>
      <c r="AW690" s="367">
        <f>MAX(HTS!AS699,HTS!CA699)</f>
        <v>0</v>
      </c>
      <c r="AX690" s="367">
        <f>MAX(HTS!AT699,HTS!CB699)</f>
        <v>0</v>
      </c>
      <c r="AY690" s="367">
        <f>MAX(HTS!AU699,HTS!CC699)</f>
        <v>0</v>
      </c>
      <c r="AZ690" s="367">
        <f>MAX(HTS!AV699,HTS!CD699)</f>
        <v>0</v>
      </c>
      <c r="BA690" s="367">
        <f>MAX(HTS!AW699,HTS!CE699)</f>
        <v>0</v>
      </c>
      <c r="BB690" s="367">
        <f>MAX(HTS!AX699,HTS!CF699)</f>
        <v>0</v>
      </c>
      <c r="BC690" s="367">
        <f>MAX(HTS!AY699,HTS!CG699)</f>
        <v>0</v>
      </c>
      <c r="BD690" s="367">
        <f>MAX(HTS!AZ699,HTS!CH699)</f>
        <v>0</v>
      </c>
      <c r="BE690" s="367">
        <f>MAX(HTS!BA699,HTS!CI699)</f>
        <v>0</v>
      </c>
      <c r="BF690" s="367">
        <f>MAX(HTS!BB699,HTS!CJ699)</f>
        <v>0</v>
      </c>
      <c r="BG690" s="367">
        <f>MAX(COUNTIF(HTS!BC699,"Sim"),COUNTIF(HTS!CK699,"Sim"))</f>
        <v>0</v>
      </c>
      <c r="BH690" s="342"/>
      <c r="BI690" s="367">
        <f>Tracoma!Q702</f>
        <v>0</v>
      </c>
      <c r="BJ690" s="367">
        <f>Tracoma!AK702</f>
        <v>0</v>
      </c>
      <c r="BK690" s="367">
        <f>Tracoma!AL702</f>
        <v>0</v>
      </c>
      <c r="BL690" s="367">
        <f>Tracoma!AN702</f>
        <v>0</v>
      </c>
      <c r="BM690" s="367">
        <f>Tracoma!AO702</f>
        <v>0</v>
      </c>
      <c r="BN690" s="367">
        <f>Tracoma!AT702</f>
        <v>0</v>
      </c>
      <c r="BO690" s="367">
        <f>Tracoma!AU702</f>
        <v>0</v>
      </c>
      <c r="BP690" s="367">
        <f>Tracoma!AV702</f>
        <v>0</v>
      </c>
      <c r="BQ690" s="367">
        <f>Tracoma!AW702</f>
        <v>0</v>
      </c>
      <c r="BR690" s="367">
        <f>COUNTIF(Tracoma!AX702,"Sim")</f>
        <v>0</v>
      </c>
      <c r="BS690" s="342"/>
      <c r="BT690" s="367">
        <f t="shared" si="113"/>
        <v>0</v>
      </c>
      <c r="BU690" s="367">
        <f t="shared" si="114"/>
        <v>0</v>
      </c>
      <c r="BV690" s="367">
        <f t="shared" si="115"/>
        <v>0</v>
      </c>
      <c r="BW690" s="367">
        <f t="shared" si="116"/>
        <v>0</v>
      </c>
      <c r="BX690" s="367">
        <f t="shared" si="117"/>
        <v>0</v>
      </c>
      <c r="BY690" s="367">
        <f t="shared" si="120"/>
        <v>0</v>
      </c>
      <c r="BZ690" s="367">
        <f t="shared" si="121"/>
        <v>0</v>
      </c>
      <c r="CA690" s="367">
        <f t="shared" si="122"/>
        <v>0</v>
      </c>
      <c r="CB690" s="367">
        <f t="shared" si="118"/>
        <v>0</v>
      </c>
      <c r="CC690" s="367">
        <f t="shared" si="119"/>
        <v>0</v>
      </c>
    </row>
    <row r="691" spans="2:81" x14ac:dyDescent="0.25">
      <c r="B691" s="150">
        <f>Demografia!B699</f>
        <v>0</v>
      </c>
      <c r="C691" s="150">
        <f>Demografia!C699</f>
        <v>0</v>
      </c>
      <c r="D691" s="151">
        <f>Demografia!D699</f>
        <v>0</v>
      </c>
      <c r="E691" s="56"/>
      <c r="F691" s="151">
        <f>FL!M698</f>
        <v>0</v>
      </c>
      <c r="G691" s="151">
        <f>FL!AE698</f>
        <v>0</v>
      </c>
      <c r="H691" s="151">
        <f>FL!AF698</f>
        <v>0</v>
      </c>
      <c r="I691" s="151">
        <f>FL!AH698</f>
        <v>0</v>
      </c>
      <c r="J691" s="151">
        <f>FL!AI698</f>
        <v>0</v>
      </c>
      <c r="K691" s="151">
        <f>FL!AK698</f>
        <v>0</v>
      </c>
      <c r="L691" s="151">
        <f>FL!AM698</f>
        <v>0</v>
      </c>
      <c r="M691" s="151">
        <f>FL!AN698</f>
        <v>0</v>
      </c>
      <c r="N691" s="151">
        <f>FL!AO698</f>
        <v>0</v>
      </c>
      <c r="O691" s="151">
        <f>FL!AP698</f>
        <v>0</v>
      </c>
      <c r="P691" s="151">
        <f>FL!AQ698</f>
        <v>0</v>
      </c>
      <c r="Q691" s="151">
        <f>COUNTIF(FL!AR698,"Sim")</f>
        <v>0</v>
      </c>
      <c r="R691" s="56"/>
      <c r="S691" s="151">
        <f>Onco!K698</f>
        <v>0</v>
      </c>
      <c r="T691" s="151">
        <f>MAX(Onco!AB698,Onco!BA698)</f>
        <v>0</v>
      </c>
      <c r="U691" s="151">
        <f>MAX(Onco!AC698,Onco!BB698)</f>
        <v>0</v>
      </c>
      <c r="V691" s="151">
        <f>MAX(Onco!AE698,Onco!BD698)</f>
        <v>0</v>
      </c>
      <c r="W691" s="151">
        <f>MAX(Onco!AF698,Onco!BE698)</f>
        <v>0</v>
      </c>
      <c r="X691" s="151">
        <f>MAX(Onco!AG698,Onco!BF698)</f>
        <v>0</v>
      </c>
      <c r="Y691" s="151">
        <f>MAX(Onco!AH698,Onco!BG698)</f>
        <v>0</v>
      </c>
      <c r="Z691" s="151">
        <f>MAX(Onco!AI698,Onco!BH698)</f>
        <v>0</v>
      </c>
      <c r="AA691" s="151">
        <f>MAX(Onco!AJ698,Onco!BI698)</f>
        <v>0</v>
      </c>
      <c r="AB691" s="151">
        <f>MAX(COUNTIF(Onco!AK698,"Sim"),COUNTIF(Onco!BJ698,"Sim"))</f>
        <v>0</v>
      </c>
      <c r="AC691" s="56"/>
      <c r="AD691" s="151">
        <f>Schisto!P700</f>
        <v>0</v>
      </c>
      <c r="AE691" s="151">
        <f>Schisto!AI700</f>
        <v>0</v>
      </c>
      <c r="AF691" s="151">
        <f>Schisto!AJ700</f>
        <v>0</v>
      </c>
      <c r="AG691" s="151">
        <f>Schisto!AN700</f>
        <v>0</v>
      </c>
      <c r="AH691" s="151">
        <f>Schisto!AO700</f>
        <v>0</v>
      </c>
      <c r="AI691" s="151">
        <f>Schisto!AT700</f>
        <v>0</v>
      </c>
      <c r="AJ691" s="151">
        <f>Schisto!AU700</f>
        <v>0</v>
      </c>
      <c r="AK691" s="151">
        <f>Schisto!AV700</f>
        <v>0</v>
      </c>
      <c r="AL691" s="151">
        <f>Schisto!AW700</f>
        <v>0</v>
      </c>
      <c r="AM691" s="151">
        <f>COUNTIF(Schisto!AX700,"Sim")</f>
        <v>0</v>
      </c>
      <c r="AN691" s="56"/>
      <c r="AO691" s="151">
        <f>HTS!P700</f>
        <v>0</v>
      </c>
      <c r="AP691" s="151">
        <f>MAX(HTS!AK700,HTS!BS700)</f>
        <v>0</v>
      </c>
      <c r="AQ691" s="151">
        <f>MAX(HTS!AL700,HTS!BT700)</f>
        <v>0</v>
      </c>
      <c r="AR691" s="151">
        <f>MAX(HTS!AM700,HTS!BU700)</f>
        <v>0</v>
      </c>
      <c r="AS691" s="151">
        <f>MAX(HTS!AN700,HTS!BV700)</f>
        <v>0</v>
      </c>
      <c r="AT691" s="151">
        <f>MAX(HTS!AO700,HTS!BW700)</f>
        <v>0</v>
      </c>
      <c r="AU691" s="151">
        <f>MAX(HTS!AQ700,HTS!BY700)</f>
        <v>0</v>
      </c>
      <c r="AV691" s="151">
        <f>MAX(HTS!AR700,HTS!BZ700)</f>
        <v>0</v>
      </c>
      <c r="AW691" s="151">
        <f>MAX(HTS!AS700,HTS!CA700)</f>
        <v>0</v>
      </c>
      <c r="AX691" s="151">
        <f>MAX(HTS!AT700,HTS!CB700)</f>
        <v>0</v>
      </c>
      <c r="AY691" s="151">
        <f>MAX(HTS!AU700,HTS!CC700)</f>
        <v>0</v>
      </c>
      <c r="AZ691" s="151">
        <f>MAX(HTS!AV700,HTS!CD700)</f>
        <v>0</v>
      </c>
      <c r="BA691" s="151">
        <f>MAX(HTS!AW700,HTS!CE700)</f>
        <v>0</v>
      </c>
      <c r="BB691" s="151">
        <f>MAX(HTS!AX700,HTS!CF700)</f>
        <v>0</v>
      </c>
      <c r="BC691" s="151">
        <f>MAX(HTS!AY700,HTS!CG700)</f>
        <v>0</v>
      </c>
      <c r="BD691" s="151">
        <f>MAX(HTS!AZ700,HTS!CH700)</f>
        <v>0</v>
      </c>
      <c r="BE691" s="151">
        <f>MAX(HTS!BA700,HTS!CI700)</f>
        <v>0</v>
      </c>
      <c r="BF691" s="151">
        <f>MAX(HTS!BB700,HTS!CJ700)</f>
        <v>0</v>
      </c>
      <c r="BG691" s="151">
        <f>MAX(COUNTIF(HTS!BC700,"Sim"),COUNTIF(HTS!CK700,"Sim"))</f>
        <v>0</v>
      </c>
      <c r="BH691" s="56"/>
      <c r="BI691" s="151">
        <f>Tracoma!Q703</f>
        <v>0</v>
      </c>
      <c r="BJ691" s="151">
        <f>Tracoma!AK703</f>
        <v>0</v>
      </c>
      <c r="BK691" s="151">
        <f>Tracoma!AL703</f>
        <v>0</v>
      </c>
      <c r="BL691" s="151">
        <f>Tracoma!AN703</f>
        <v>0</v>
      </c>
      <c r="BM691" s="151">
        <f>Tracoma!AO703</f>
        <v>0</v>
      </c>
      <c r="BN691" s="151">
        <f>Tracoma!AT703</f>
        <v>0</v>
      </c>
      <c r="BO691" s="151">
        <f>Tracoma!AU703</f>
        <v>0</v>
      </c>
      <c r="BP691" s="151">
        <f>Tracoma!AV703</f>
        <v>0</v>
      </c>
      <c r="BQ691" s="151">
        <f>Tracoma!AW703</f>
        <v>0</v>
      </c>
      <c r="BR691" s="151">
        <f>COUNTIF(Tracoma!AX703,"Sim")</f>
        <v>0</v>
      </c>
      <c r="BS691" s="56"/>
      <c r="BT691" s="151">
        <f t="shared" si="113"/>
        <v>0</v>
      </c>
      <c r="BU691" s="151">
        <f t="shared" si="114"/>
        <v>0</v>
      </c>
      <c r="BV691" s="151">
        <f t="shared" si="115"/>
        <v>0</v>
      </c>
      <c r="BW691" s="151">
        <f t="shared" si="116"/>
        <v>0</v>
      </c>
      <c r="BX691" s="151">
        <f t="shared" si="117"/>
        <v>0</v>
      </c>
      <c r="BY691" s="151">
        <f t="shared" si="120"/>
        <v>0</v>
      </c>
      <c r="BZ691" s="151">
        <f t="shared" si="121"/>
        <v>0</v>
      </c>
      <c r="CA691" s="151">
        <f t="shared" si="122"/>
        <v>0</v>
      </c>
      <c r="CB691" s="151">
        <f t="shared" si="118"/>
        <v>0</v>
      </c>
      <c r="CC691" s="151">
        <f t="shared" si="119"/>
        <v>0</v>
      </c>
    </row>
    <row r="692" spans="2:81" x14ac:dyDescent="0.25">
      <c r="B692" s="366">
        <f>Demografia!B700</f>
        <v>0</v>
      </c>
      <c r="C692" s="366">
        <f>Demografia!C700</f>
        <v>0</v>
      </c>
      <c r="D692" s="367">
        <f>Demografia!D700</f>
        <v>0</v>
      </c>
      <c r="E692" s="342"/>
      <c r="F692" s="367">
        <f>FL!M699</f>
        <v>0</v>
      </c>
      <c r="G692" s="367">
        <f>FL!AE699</f>
        <v>0</v>
      </c>
      <c r="H692" s="367">
        <f>FL!AF699</f>
        <v>0</v>
      </c>
      <c r="I692" s="367">
        <f>FL!AH699</f>
        <v>0</v>
      </c>
      <c r="J692" s="367">
        <f>FL!AI699</f>
        <v>0</v>
      </c>
      <c r="K692" s="367">
        <f>FL!AK699</f>
        <v>0</v>
      </c>
      <c r="L692" s="367">
        <f>FL!AM699</f>
        <v>0</v>
      </c>
      <c r="M692" s="367">
        <f>FL!AN699</f>
        <v>0</v>
      </c>
      <c r="N692" s="367">
        <f>FL!AO699</f>
        <v>0</v>
      </c>
      <c r="O692" s="367">
        <f>FL!AP699</f>
        <v>0</v>
      </c>
      <c r="P692" s="367">
        <f>FL!AQ699</f>
        <v>0</v>
      </c>
      <c r="Q692" s="367">
        <f>COUNTIF(FL!AR699,"Sim")</f>
        <v>0</v>
      </c>
      <c r="R692" s="342"/>
      <c r="S692" s="367">
        <f>Onco!K699</f>
        <v>0</v>
      </c>
      <c r="T692" s="367">
        <f>MAX(Onco!AB699,Onco!BA699)</f>
        <v>0</v>
      </c>
      <c r="U692" s="367">
        <f>MAX(Onco!AC699,Onco!BB699)</f>
        <v>0</v>
      </c>
      <c r="V692" s="367">
        <f>MAX(Onco!AE699,Onco!BD699)</f>
        <v>0</v>
      </c>
      <c r="W692" s="367">
        <f>MAX(Onco!AF699,Onco!BE699)</f>
        <v>0</v>
      </c>
      <c r="X692" s="367">
        <f>MAX(Onco!AG699,Onco!BF699)</f>
        <v>0</v>
      </c>
      <c r="Y692" s="367">
        <f>MAX(Onco!AH699,Onco!BG699)</f>
        <v>0</v>
      </c>
      <c r="Z692" s="367">
        <f>MAX(Onco!AI699,Onco!BH699)</f>
        <v>0</v>
      </c>
      <c r="AA692" s="367">
        <f>MAX(Onco!AJ699,Onco!BI699)</f>
        <v>0</v>
      </c>
      <c r="AB692" s="367">
        <f>MAX(COUNTIF(Onco!AK699,"Sim"),COUNTIF(Onco!BJ699,"Sim"))</f>
        <v>0</v>
      </c>
      <c r="AC692" s="342"/>
      <c r="AD692" s="367">
        <f>Schisto!P701</f>
        <v>0</v>
      </c>
      <c r="AE692" s="367">
        <f>Schisto!AI701</f>
        <v>0</v>
      </c>
      <c r="AF692" s="367">
        <f>Schisto!AJ701</f>
        <v>0</v>
      </c>
      <c r="AG692" s="367">
        <f>Schisto!AN701</f>
        <v>0</v>
      </c>
      <c r="AH692" s="367">
        <f>Schisto!AO701</f>
        <v>0</v>
      </c>
      <c r="AI692" s="367">
        <f>Schisto!AT701</f>
        <v>0</v>
      </c>
      <c r="AJ692" s="367">
        <f>Schisto!AU701</f>
        <v>0</v>
      </c>
      <c r="AK692" s="367">
        <f>Schisto!AV701</f>
        <v>0</v>
      </c>
      <c r="AL692" s="367">
        <f>Schisto!AW701</f>
        <v>0</v>
      </c>
      <c r="AM692" s="367">
        <f>COUNTIF(Schisto!AX701,"Sim")</f>
        <v>0</v>
      </c>
      <c r="AN692" s="342"/>
      <c r="AO692" s="367">
        <f>HTS!P701</f>
        <v>0</v>
      </c>
      <c r="AP692" s="367">
        <f>MAX(HTS!AK701,HTS!BS701)</f>
        <v>0</v>
      </c>
      <c r="AQ692" s="367">
        <f>MAX(HTS!AL701,HTS!BT701)</f>
        <v>0</v>
      </c>
      <c r="AR692" s="367">
        <f>MAX(HTS!AM701,HTS!BU701)</f>
        <v>0</v>
      </c>
      <c r="AS692" s="367">
        <f>MAX(HTS!AN701,HTS!BV701)</f>
        <v>0</v>
      </c>
      <c r="AT692" s="367">
        <f>MAX(HTS!AO701,HTS!BW701)</f>
        <v>0</v>
      </c>
      <c r="AU692" s="367">
        <f>MAX(HTS!AQ701,HTS!BY701)</f>
        <v>0</v>
      </c>
      <c r="AV692" s="367">
        <f>MAX(HTS!AR701,HTS!BZ701)</f>
        <v>0</v>
      </c>
      <c r="AW692" s="367">
        <f>MAX(HTS!AS701,HTS!CA701)</f>
        <v>0</v>
      </c>
      <c r="AX692" s="367">
        <f>MAX(HTS!AT701,HTS!CB701)</f>
        <v>0</v>
      </c>
      <c r="AY692" s="367">
        <f>MAX(HTS!AU701,HTS!CC701)</f>
        <v>0</v>
      </c>
      <c r="AZ692" s="367">
        <f>MAX(HTS!AV701,HTS!CD701)</f>
        <v>0</v>
      </c>
      <c r="BA692" s="367">
        <f>MAX(HTS!AW701,HTS!CE701)</f>
        <v>0</v>
      </c>
      <c r="BB692" s="367">
        <f>MAX(HTS!AX701,HTS!CF701)</f>
        <v>0</v>
      </c>
      <c r="BC692" s="367">
        <f>MAX(HTS!AY701,HTS!CG701)</f>
        <v>0</v>
      </c>
      <c r="BD692" s="367">
        <f>MAX(HTS!AZ701,HTS!CH701)</f>
        <v>0</v>
      </c>
      <c r="BE692" s="367">
        <f>MAX(HTS!BA701,HTS!CI701)</f>
        <v>0</v>
      </c>
      <c r="BF692" s="367">
        <f>MAX(HTS!BB701,HTS!CJ701)</f>
        <v>0</v>
      </c>
      <c r="BG692" s="367">
        <f>MAX(COUNTIF(HTS!BC701,"Sim"),COUNTIF(HTS!CK701,"Sim"))</f>
        <v>0</v>
      </c>
      <c r="BH692" s="342"/>
      <c r="BI692" s="367">
        <f>Tracoma!Q704</f>
        <v>0</v>
      </c>
      <c r="BJ692" s="367">
        <f>Tracoma!AK704</f>
        <v>0</v>
      </c>
      <c r="BK692" s="367">
        <f>Tracoma!AL704</f>
        <v>0</v>
      </c>
      <c r="BL692" s="367">
        <f>Tracoma!AN704</f>
        <v>0</v>
      </c>
      <c r="BM692" s="367">
        <f>Tracoma!AO704</f>
        <v>0</v>
      </c>
      <c r="BN692" s="367">
        <f>Tracoma!AT704</f>
        <v>0</v>
      </c>
      <c r="BO692" s="367">
        <f>Tracoma!AU704</f>
        <v>0</v>
      </c>
      <c r="BP692" s="367">
        <f>Tracoma!AV704</f>
        <v>0</v>
      </c>
      <c r="BQ692" s="367">
        <f>Tracoma!AW704</f>
        <v>0</v>
      </c>
      <c r="BR692" s="367">
        <f>COUNTIF(Tracoma!AX704,"Sim")</f>
        <v>0</v>
      </c>
      <c r="BS692" s="342"/>
      <c r="BT692" s="367">
        <f t="shared" si="113"/>
        <v>0</v>
      </c>
      <c r="BU692" s="367">
        <f t="shared" si="114"/>
        <v>0</v>
      </c>
      <c r="BV692" s="367">
        <f t="shared" si="115"/>
        <v>0</v>
      </c>
      <c r="BW692" s="367">
        <f t="shared" si="116"/>
        <v>0</v>
      </c>
      <c r="BX692" s="367">
        <f t="shared" si="117"/>
        <v>0</v>
      </c>
      <c r="BY692" s="367">
        <f t="shared" si="120"/>
        <v>0</v>
      </c>
      <c r="BZ692" s="367">
        <f t="shared" si="121"/>
        <v>0</v>
      </c>
      <c r="CA692" s="367">
        <f t="shared" si="122"/>
        <v>0</v>
      </c>
      <c r="CB692" s="367">
        <f t="shared" si="118"/>
        <v>0</v>
      </c>
      <c r="CC692" s="367">
        <f t="shared" si="119"/>
        <v>0</v>
      </c>
    </row>
    <row r="693" spans="2:81" x14ac:dyDescent="0.25">
      <c r="B693" s="150">
        <f>Demografia!B701</f>
        <v>0</v>
      </c>
      <c r="C693" s="150">
        <f>Demografia!C701</f>
        <v>0</v>
      </c>
      <c r="D693" s="151">
        <f>Demografia!D701</f>
        <v>0</v>
      </c>
      <c r="E693" s="56"/>
      <c r="F693" s="151">
        <f>FL!M700</f>
        <v>0</v>
      </c>
      <c r="G693" s="151">
        <f>FL!AE700</f>
        <v>0</v>
      </c>
      <c r="H693" s="151">
        <f>FL!AF700</f>
        <v>0</v>
      </c>
      <c r="I693" s="151">
        <f>FL!AH700</f>
        <v>0</v>
      </c>
      <c r="J693" s="151">
        <f>FL!AI700</f>
        <v>0</v>
      </c>
      <c r="K693" s="151">
        <f>FL!AK700</f>
        <v>0</v>
      </c>
      <c r="L693" s="151">
        <f>FL!AM700</f>
        <v>0</v>
      </c>
      <c r="M693" s="151">
        <f>FL!AN700</f>
        <v>0</v>
      </c>
      <c r="N693" s="151">
        <f>FL!AO700</f>
        <v>0</v>
      </c>
      <c r="O693" s="151">
        <f>FL!AP700</f>
        <v>0</v>
      </c>
      <c r="P693" s="151">
        <f>FL!AQ700</f>
        <v>0</v>
      </c>
      <c r="Q693" s="151">
        <f>COUNTIF(FL!AR700,"Sim")</f>
        <v>0</v>
      </c>
      <c r="R693" s="56"/>
      <c r="S693" s="151">
        <f>Onco!K700</f>
        <v>0</v>
      </c>
      <c r="T693" s="151">
        <f>MAX(Onco!AB700,Onco!BA700)</f>
        <v>0</v>
      </c>
      <c r="U693" s="151">
        <f>MAX(Onco!AC700,Onco!BB700)</f>
        <v>0</v>
      </c>
      <c r="V693" s="151">
        <f>MAX(Onco!AE700,Onco!BD700)</f>
        <v>0</v>
      </c>
      <c r="W693" s="151">
        <f>MAX(Onco!AF700,Onco!BE700)</f>
        <v>0</v>
      </c>
      <c r="X693" s="151">
        <f>MAX(Onco!AG700,Onco!BF700)</f>
        <v>0</v>
      </c>
      <c r="Y693" s="151">
        <f>MAX(Onco!AH700,Onco!BG700)</f>
        <v>0</v>
      </c>
      <c r="Z693" s="151">
        <f>MAX(Onco!AI700,Onco!BH700)</f>
        <v>0</v>
      </c>
      <c r="AA693" s="151">
        <f>MAX(Onco!AJ700,Onco!BI700)</f>
        <v>0</v>
      </c>
      <c r="AB693" s="151">
        <f>MAX(COUNTIF(Onco!AK700,"Sim"),COUNTIF(Onco!BJ700,"Sim"))</f>
        <v>0</v>
      </c>
      <c r="AC693" s="56"/>
      <c r="AD693" s="151">
        <f>Schisto!P702</f>
        <v>0</v>
      </c>
      <c r="AE693" s="151">
        <f>Schisto!AI702</f>
        <v>0</v>
      </c>
      <c r="AF693" s="151">
        <f>Schisto!AJ702</f>
        <v>0</v>
      </c>
      <c r="AG693" s="151">
        <f>Schisto!AN702</f>
        <v>0</v>
      </c>
      <c r="AH693" s="151">
        <f>Schisto!AO702</f>
        <v>0</v>
      </c>
      <c r="AI693" s="151">
        <f>Schisto!AT702</f>
        <v>0</v>
      </c>
      <c r="AJ693" s="151">
        <f>Schisto!AU702</f>
        <v>0</v>
      </c>
      <c r="AK693" s="151">
        <f>Schisto!AV702</f>
        <v>0</v>
      </c>
      <c r="AL693" s="151">
        <f>Schisto!AW702</f>
        <v>0</v>
      </c>
      <c r="AM693" s="151">
        <f>COUNTIF(Schisto!AX702,"Sim")</f>
        <v>0</v>
      </c>
      <c r="AN693" s="56"/>
      <c r="AO693" s="151">
        <f>HTS!P702</f>
        <v>0</v>
      </c>
      <c r="AP693" s="151">
        <f>MAX(HTS!AK702,HTS!BS702)</f>
        <v>0</v>
      </c>
      <c r="AQ693" s="151">
        <f>MAX(HTS!AL702,HTS!BT702)</f>
        <v>0</v>
      </c>
      <c r="AR693" s="151">
        <f>MAX(HTS!AM702,HTS!BU702)</f>
        <v>0</v>
      </c>
      <c r="AS693" s="151">
        <f>MAX(HTS!AN702,HTS!BV702)</f>
        <v>0</v>
      </c>
      <c r="AT693" s="151">
        <f>MAX(HTS!AO702,HTS!BW702)</f>
        <v>0</v>
      </c>
      <c r="AU693" s="151">
        <f>MAX(HTS!AQ702,HTS!BY702)</f>
        <v>0</v>
      </c>
      <c r="AV693" s="151">
        <f>MAX(HTS!AR702,HTS!BZ702)</f>
        <v>0</v>
      </c>
      <c r="AW693" s="151">
        <f>MAX(HTS!AS702,HTS!CA702)</f>
        <v>0</v>
      </c>
      <c r="AX693" s="151">
        <f>MAX(HTS!AT702,HTS!CB702)</f>
        <v>0</v>
      </c>
      <c r="AY693" s="151">
        <f>MAX(HTS!AU702,HTS!CC702)</f>
        <v>0</v>
      </c>
      <c r="AZ693" s="151">
        <f>MAX(HTS!AV702,HTS!CD702)</f>
        <v>0</v>
      </c>
      <c r="BA693" s="151">
        <f>MAX(HTS!AW702,HTS!CE702)</f>
        <v>0</v>
      </c>
      <c r="BB693" s="151">
        <f>MAX(HTS!AX702,HTS!CF702)</f>
        <v>0</v>
      </c>
      <c r="BC693" s="151">
        <f>MAX(HTS!AY702,HTS!CG702)</f>
        <v>0</v>
      </c>
      <c r="BD693" s="151">
        <f>MAX(HTS!AZ702,HTS!CH702)</f>
        <v>0</v>
      </c>
      <c r="BE693" s="151">
        <f>MAX(HTS!BA702,HTS!CI702)</f>
        <v>0</v>
      </c>
      <c r="BF693" s="151">
        <f>MAX(HTS!BB702,HTS!CJ702)</f>
        <v>0</v>
      </c>
      <c r="BG693" s="151">
        <f>MAX(COUNTIF(HTS!BC702,"Sim"),COUNTIF(HTS!CK702,"Sim"))</f>
        <v>0</v>
      </c>
      <c r="BH693" s="56"/>
      <c r="BI693" s="151">
        <f>Tracoma!Q705</f>
        <v>0</v>
      </c>
      <c r="BJ693" s="151">
        <f>Tracoma!AK705</f>
        <v>0</v>
      </c>
      <c r="BK693" s="151">
        <f>Tracoma!AL705</f>
        <v>0</v>
      </c>
      <c r="BL693" s="151">
        <f>Tracoma!AN705</f>
        <v>0</v>
      </c>
      <c r="BM693" s="151">
        <f>Tracoma!AO705</f>
        <v>0</v>
      </c>
      <c r="BN693" s="151">
        <f>Tracoma!AT705</f>
        <v>0</v>
      </c>
      <c r="BO693" s="151">
        <f>Tracoma!AU705</f>
        <v>0</v>
      </c>
      <c r="BP693" s="151">
        <f>Tracoma!AV705</f>
        <v>0</v>
      </c>
      <c r="BQ693" s="151">
        <f>Tracoma!AW705</f>
        <v>0</v>
      </c>
      <c r="BR693" s="151">
        <f>COUNTIF(Tracoma!AX705,"Sim")</f>
        <v>0</v>
      </c>
      <c r="BS693" s="56"/>
      <c r="BT693" s="151">
        <f t="shared" si="113"/>
        <v>0</v>
      </c>
      <c r="BU693" s="151">
        <f t="shared" si="114"/>
        <v>0</v>
      </c>
      <c r="BV693" s="151">
        <f t="shared" si="115"/>
        <v>0</v>
      </c>
      <c r="BW693" s="151">
        <f t="shared" si="116"/>
        <v>0</v>
      </c>
      <c r="BX693" s="151">
        <f t="shared" si="117"/>
        <v>0</v>
      </c>
      <c r="BY693" s="151">
        <f t="shared" si="120"/>
        <v>0</v>
      </c>
      <c r="BZ693" s="151">
        <f t="shared" si="121"/>
        <v>0</v>
      </c>
      <c r="CA693" s="151">
        <f t="shared" si="122"/>
        <v>0</v>
      </c>
      <c r="CB693" s="151">
        <f t="shared" si="118"/>
        <v>0</v>
      </c>
      <c r="CC693" s="151">
        <f t="shared" si="119"/>
        <v>0</v>
      </c>
    </row>
    <row r="694" spans="2:81" x14ac:dyDescent="0.25">
      <c r="B694" s="366">
        <f>Demografia!B702</f>
        <v>0</v>
      </c>
      <c r="C694" s="366">
        <f>Demografia!C702</f>
        <v>0</v>
      </c>
      <c r="D694" s="367">
        <f>Demografia!D702</f>
        <v>0</v>
      </c>
      <c r="E694" s="342"/>
      <c r="F694" s="367">
        <f>FL!M701</f>
        <v>0</v>
      </c>
      <c r="G694" s="367">
        <f>FL!AE701</f>
        <v>0</v>
      </c>
      <c r="H694" s="367">
        <f>FL!AF701</f>
        <v>0</v>
      </c>
      <c r="I694" s="367">
        <f>FL!AH701</f>
        <v>0</v>
      </c>
      <c r="J694" s="367">
        <f>FL!AI701</f>
        <v>0</v>
      </c>
      <c r="K694" s="367">
        <f>FL!AK701</f>
        <v>0</v>
      </c>
      <c r="L694" s="367">
        <f>FL!AM701</f>
        <v>0</v>
      </c>
      <c r="M694" s="367">
        <f>FL!AN701</f>
        <v>0</v>
      </c>
      <c r="N694" s="367">
        <f>FL!AO701</f>
        <v>0</v>
      </c>
      <c r="O694" s="367">
        <f>FL!AP701</f>
        <v>0</v>
      </c>
      <c r="P694" s="367">
        <f>FL!AQ701</f>
        <v>0</v>
      </c>
      <c r="Q694" s="367">
        <f>COUNTIF(FL!AR701,"Sim")</f>
        <v>0</v>
      </c>
      <c r="R694" s="342"/>
      <c r="S694" s="367">
        <f>Onco!K701</f>
        <v>0</v>
      </c>
      <c r="T694" s="367">
        <f>MAX(Onco!AB701,Onco!BA701)</f>
        <v>0</v>
      </c>
      <c r="U694" s="367">
        <f>MAX(Onco!AC701,Onco!BB701)</f>
        <v>0</v>
      </c>
      <c r="V694" s="367">
        <f>MAX(Onco!AE701,Onco!BD701)</f>
        <v>0</v>
      </c>
      <c r="W694" s="367">
        <f>MAX(Onco!AF701,Onco!BE701)</f>
        <v>0</v>
      </c>
      <c r="X694" s="367">
        <f>MAX(Onco!AG701,Onco!BF701)</f>
        <v>0</v>
      </c>
      <c r="Y694" s="367">
        <f>MAX(Onco!AH701,Onco!BG701)</f>
        <v>0</v>
      </c>
      <c r="Z694" s="367">
        <f>MAX(Onco!AI701,Onco!BH701)</f>
        <v>0</v>
      </c>
      <c r="AA694" s="367">
        <f>MAX(Onco!AJ701,Onco!BI701)</f>
        <v>0</v>
      </c>
      <c r="AB694" s="367">
        <f>MAX(COUNTIF(Onco!AK701,"Sim"),COUNTIF(Onco!BJ701,"Sim"))</f>
        <v>0</v>
      </c>
      <c r="AC694" s="342"/>
      <c r="AD694" s="367">
        <f>Schisto!P703</f>
        <v>0</v>
      </c>
      <c r="AE694" s="367">
        <f>Schisto!AI703</f>
        <v>0</v>
      </c>
      <c r="AF694" s="367">
        <f>Schisto!AJ703</f>
        <v>0</v>
      </c>
      <c r="AG694" s="367">
        <f>Schisto!AN703</f>
        <v>0</v>
      </c>
      <c r="AH694" s="367">
        <f>Schisto!AO703</f>
        <v>0</v>
      </c>
      <c r="AI694" s="367">
        <f>Schisto!AT703</f>
        <v>0</v>
      </c>
      <c r="AJ694" s="367">
        <f>Schisto!AU703</f>
        <v>0</v>
      </c>
      <c r="AK694" s="367">
        <f>Schisto!AV703</f>
        <v>0</v>
      </c>
      <c r="AL694" s="367">
        <f>Schisto!AW703</f>
        <v>0</v>
      </c>
      <c r="AM694" s="367">
        <f>COUNTIF(Schisto!AX703,"Sim")</f>
        <v>0</v>
      </c>
      <c r="AN694" s="342"/>
      <c r="AO694" s="367">
        <f>HTS!P703</f>
        <v>0</v>
      </c>
      <c r="AP694" s="367">
        <f>MAX(HTS!AK703,HTS!BS703)</f>
        <v>0</v>
      </c>
      <c r="AQ694" s="367">
        <f>MAX(HTS!AL703,HTS!BT703)</f>
        <v>0</v>
      </c>
      <c r="AR694" s="367">
        <f>MAX(HTS!AM703,HTS!BU703)</f>
        <v>0</v>
      </c>
      <c r="AS694" s="367">
        <f>MAX(HTS!AN703,HTS!BV703)</f>
        <v>0</v>
      </c>
      <c r="AT694" s="367">
        <f>MAX(HTS!AO703,HTS!BW703)</f>
        <v>0</v>
      </c>
      <c r="AU694" s="367">
        <f>MAX(HTS!AQ703,HTS!BY703)</f>
        <v>0</v>
      </c>
      <c r="AV694" s="367">
        <f>MAX(HTS!AR703,HTS!BZ703)</f>
        <v>0</v>
      </c>
      <c r="AW694" s="367">
        <f>MAX(HTS!AS703,HTS!CA703)</f>
        <v>0</v>
      </c>
      <c r="AX694" s="367">
        <f>MAX(HTS!AT703,HTS!CB703)</f>
        <v>0</v>
      </c>
      <c r="AY694" s="367">
        <f>MAX(HTS!AU703,HTS!CC703)</f>
        <v>0</v>
      </c>
      <c r="AZ694" s="367">
        <f>MAX(HTS!AV703,HTS!CD703)</f>
        <v>0</v>
      </c>
      <c r="BA694" s="367">
        <f>MAX(HTS!AW703,HTS!CE703)</f>
        <v>0</v>
      </c>
      <c r="BB694" s="367">
        <f>MAX(HTS!AX703,HTS!CF703)</f>
        <v>0</v>
      </c>
      <c r="BC694" s="367">
        <f>MAX(HTS!AY703,HTS!CG703)</f>
        <v>0</v>
      </c>
      <c r="BD694" s="367">
        <f>MAX(HTS!AZ703,HTS!CH703)</f>
        <v>0</v>
      </c>
      <c r="BE694" s="367">
        <f>MAX(HTS!BA703,HTS!CI703)</f>
        <v>0</v>
      </c>
      <c r="BF694" s="367">
        <f>MAX(HTS!BB703,HTS!CJ703)</f>
        <v>0</v>
      </c>
      <c r="BG694" s="367">
        <f>MAX(COUNTIF(HTS!BC703,"Sim"),COUNTIF(HTS!CK703,"Sim"))</f>
        <v>0</v>
      </c>
      <c r="BH694" s="342"/>
      <c r="BI694" s="367">
        <f>Tracoma!Q706</f>
        <v>0</v>
      </c>
      <c r="BJ694" s="367">
        <f>Tracoma!AK706</f>
        <v>0</v>
      </c>
      <c r="BK694" s="367">
        <f>Tracoma!AL706</f>
        <v>0</v>
      </c>
      <c r="BL694" s="367">
        <f>Tracoma!AN706</f>
        <v>0</v>
      </c>
      <c r="BM694" s="367">
        <f>Tracoma!AO706</f>
        <v>0</v>
      </c>
      <c r="BN694" s="367">
        <f>Tracoma!AT706</f>
        <v>0</v>
      </c>
      <c r="BO694" s="367">
        <f>Tracoma!AU706</f>
        <v>0</v>
      </c>
      <c r="BP694" s="367">
        <f>Tracoma!AV706</f>
        <v>0</v>
      </c>
      <c r="BQ694" s="367">
        <f>Tracoma!AW706</f>
        <v>0</v>
      </c>
      <c r="BR694" s="367">
        <f>COUNTIF(Tracoma!AX706,"Sim")</f>
        <v>0</v>
      </c>
      <c r="BS694" s="342"/>
      <c r="BT694" s="367">
        <f t="shared" si="113"/>
        <v>0</v>
      </c>
      <c r="BU694" s="367">
        <f t="shared" si="114"/>
        <v>0</v>
      </c>
      <c r="BV694" s="367">
        <f t="shared" si="115"/>
        <v>0</v>
      </c>
      <c r="BW694" s="367">
        <f t="shared" si="116"/>
        <v>0</v>
      </c>
      <c r="BX694" s="367">
        <f t="shared" si="117"/>
        <v>0</v>
      </c>
      <c r="BY694" s="367">
        <f t="shared" si="120"/>
        <v>0</v>
      </c>
      <c r="BZ694" s="367">
        <f t="shared" si="121"/>
        <v>0</v>
      </c>
      <c r="CA694" s="367">
        <f t="shared" si="122"/>
        <v>0</v>
      </c>
      <c r="CB694" s="367">
        <f t="shared" si="118"/>
        <v>0</v>
      </c>
      <c r="CC694" s="367">
        <f t="shared" si="119"/>
        <v>0</v>
      </c>
    </row>
    <row r="695" spans="2:81" x14ac:dyDescent="0.25">
      <c r="B695" s="150">
        <f>Demografia!B703</f>
        <v>0</v>
      </c>
      <c r="C695" s="150">
        <f>Demografia!C703</f>
        <v>0</v>
      </c>
      <c r="D695" s="151">
        <f>Demografia!D703</f>
        <v>0</v>
      </c>
      <c r="E695" s="56"/>
      <c r="F695" s="151">
        <f>FL!M702</f>
        <v>0</v>
      </c>
      <c r="G695" s="151">
        <f>FL!AE702</f>
        <v>0</v>
      </c>
      <c r="H695" s="151">
        <f>FL!AF702</f>
        <v>0</v>
      </c>
      <c r="I695" s="151">
        <f>FL!AH702</f>
        <v>0</v>
      </c>
      <c r="J695" s="151">
        <f>FL!AI702</f>
        <v>0</v>
      </c>
      <c r="K695" s="151">
        <f>FL!AK702</f>
        <v>0</v>
      </c>
      <c r="L695" s="151">
        <f>FL!AM702</f>
        <v>0</v>
      </c>
      <c r="M695" s="151">
        <f>FL!AN702</f>
        <v>0</v>
      </c>
      <c r="N695" s="151">
        <f>FL!AO702</f>
        <v>0</v>
      </c>
      <c r="O695" s="151">
        <f>FL!AP702</f>
        <v>0</v>
      </c>
      <c r="P695" s="151">
        <f>FL!AQ702</f>
        <v>0</v>
      </c>
      <c r="Q695" s="151">
        <f>COUNTIF(FL!AR702,"Sim")</f>
        <v>0</v>
      </c>
      <c r="R695" s="56"/>
      <c r="S695" s="151">
        <f>Onco!K702</f>
        <v>0</v>
      </c>
      <c r="T695" s="151">
        <f>MAX(Onco!AB702,Onco!BA702)</f>
        <v>0</v>
      </c>
      <c r="U695" s="151">
        <f>MAX(Onco!AC702,Onco!BB702)</f>
        <v>0</v>
      </c>
      <c r="V695" s="151">
        <f>MAX(Onco!AE702,Onco!BD702)</f>
        <v>0</v>
      </c>
      <c r="W695" s="151">
        <f>MAX(Onco!AF702,Onco!BE702)</f>
        <v>0</v>
      </c>
      <c r="X695" s="151">
        <f>MAX(Onco!AG702,Onco!BF702)</f>
        <v>0</v>
      </c>
      <c r="Y695" s="151">
        <f>MAX(Onco!AH702,Onco!BG702)</f>
        <v>0</v>
      </c>
      <c r="Z695" s="151">
        <f>MAX(Onco!AI702,Onco!BH702)</f>
        <v>0</v>
      </c>
      <c r="AA695" s="151">
        <f>MAX(Onco!AJ702,Onco!BI702)</f>
        <v>0</v>
      </c>
      <c r="AB695" s="151">
        <f>MAX(COUNTIF(Onco!AK702,"Sim"),COUNTIF(Onco!BJ702,"Sim"))</f>
        <v>0</v>
      </c>
      <c r="AC695" s="56"/>
      <c r="AD695" s="151">
        <f>Schisto!P704</f>
        <v>0</v>
      </c>
      <c r="AE695" s="151">
        <f>Schisto!AI704</f>
        <v>0</v>
      </c>
      <c r="AF695" s="151">
        <f>Schisto!AJ704</f>
        <v>0</v>
      </c>
      <c r="AG695" s="151">
        <f>Schisto!AN704</f>
        <v>0</v>
      </c>
      <c r="AH695" s="151">
        <f>Schisto!AO704</f>
        <v>0</v>
      </c>
      <c r="AI695" s="151">
        <f>Schisto!AT704</f>
        <v>0</v>
      </c>
      <c r="AJ695" s="151">
        <f>Schisto!AU704</f>
        <v>0</v>
      </c>
      <c r="AK695" s="151">
        <f>Schisto!AV704</f>
        <v>0</v>
      </c>
      <c r="AL695" s="151">
        <f>Schisto!AW704</f>
        <v>0</v>
      </c>
      <c r="AM695" s="151">
        <f>COUNTIF(Schisto!AX704,"Sim")</f>
        <v>0</v>
      </c>
      <c r="AN695" s="56"/>
      <c r="AO695" s="151">
        <f>HTS!P704</f>
        <v>0</v>
      </c>
      <c r="AP695" s="151">
        <f>MAX(HTS!AK704,HTS!BS704)</f>
        <v>0</v>
      </c>
      <c r="AQ695" s="151">
        <f>MAX(HTS!AL704,HTS!BT704)</f>
        <v>0</v>
      </c>
      <c r="AR695" s="151">
        <f>MAX(HTS!AM704,HTS!BU704)</f>
        <v>0</v>
      </c>
      <c r="AS695" s="151">
        <f>MAX(HTS!AN704,HTS!BV704)</f>
        <v>0</v>
      </c>
      <c r="AT695" s="151">
        <f>MAX(HTS!AO704,HTS!BW704)</f>
        <v>0</v>
      </c>
      <c r="AU695" s="151">
        <f>MAX(HTS!AQ704,HTS!BY704)</f>
        <v>0</v>
      </c>
      <c r="AV695" s="151">
        <f>MAX(HTS!AR704,HTS!BZ704)</f>
        <v>0</v>
      </c>
      <c r="AW695" s="151">
        <f>MAX(HTS!AS704,HTS!CA704)</f>
        <v>0</v>
      </c>
      <c r="AX695" s="151">
        <f>MAX(HTS!AT704,HTS!CB704)</f>
        <v>0</v>
      </c>
      <c r="AY695" s="151">
        <f>MAX(HTS!AU704,HTS!CC704)</f>
        <v>0</v>
      </c>
      <c r="AZ695" s="151">
        <f>MAX(HTS!AV704,HTS!CD704)</f>
        <v>0</v>
      </c>
      <c r="BA695" s="151">
        <f>MAX(HTS!AW704,HTS!CE704)</f>
        <v>0</v>
      </c>
      <c r="BB695" s="151">
        <f>MAX(HTS!AX704,HTS!CF704)</f>
        <v>0</v>
      </c>
      <c r="BC695" s="151">
        <f>MAX(HTS!AY704,HTS!CG704)</f>
        <v>0</v>
      </c>
      <c r="BD695" s="151">
        <f>MAX(HTS!AZ704,HTS!CH704)</f>
        <v>0</v>
      </c>
      <c r="BE695" s="151">
        <f>MAX(HTS!BA704,HTS!CI704)</f>
        <v>0</v>
      </c>
      <c r="BF695" s="151">
        <f>MAX(HTS!BB704,HTS!CJ704)</f>
        <v>0</v>
      </c>
      <c r="BG695" s="151">
        <f>MAX(COUNTIF(HTS!BC704,"Sim"),COUNTIF(HTS!CK704,"Sim"))</f>
        <v>0</v>
      </c>
      <c r="BH695" s="56"/>
      <c r="BI695" s="151">
        <f>Tracoma!Q707</f>
        <v>0</v>
      </c>
      <c r="BJ695" s="151">
        <f>Tracoma!AK707</f>
        <v>0</v>
      </c>
      <c r="BK695" s="151">
        <f>Tracoma!AL707</f>
        <v>0</v>
      </c>
      <c r="BL695" s="151">
        <f>Tracoma!AN707</f>
        <v>0</v>
      </c>
      <c r="BM695" s="151">
        <f>Tracoma!AO707</f>
        <v>0</v>
      </c>
      <c r="BN695" s="151">
        <f>Tracoma!AT707</f>
        <v>0</v>
      </c>
      <c r="BO695" s="151">
        <f>Tracoma!AU707</f>
        <v>0</v>
      </c>
      <c r="BP695" s="151">
        <f>Tracoma!AV707</f>
        <v>0</v>
      </c>
      <c r="BQ695" s="151">
        <f>Tracoma!AW707</f>
        <v>0</v>
      </c>
      <c r="BR695" s="151">
        <f>COUNTIF(Tracoma!AX707,"Sim")</f>
        <v>0</v>
      </c>
      <c r="BS695" s="56"/>
      <c r="BT695" s="151">
        <f t="shared" si="113"/>
        <v>0</v>
      </c>
      <c r="BU695" s="151">
        <f t="shared" si="114"/>
        <v>0</v>
      </c>
      <c r="BV695" s="151">
        <f t="shared" si="115"/>
        <v>0</v>
      </c>
      <c r="BW695" s="151">
        <f t="shared" si="116"/>
        <v>0</v>
      </c>
      <c r="BX695" s="151">
        <f t="shared" si="117"/>
        <v>0</v>
      </c>
      <c r="BY695" s="151">
        <f t="shared" si="120"/>
        <v>0</v>
      </c>
      <c r="BZ695" s="151">
        <f t="shared" si="121"/>
        <v>0</v>
      </c>
      <c r="CA695" s="151">
        <f t="shared" si="122"/>
        <v>0</v>
      </c>
      <c r="CB695" s="151">
        <f t="shared" si="118"/>
        <v>0</v>
      </c>
      <c r="CC695" s="151">
        <f t="shared" si="119"/>
        <v>0</v>
      </c>
    </row>
    <row r="696" spans="2:81" x14ac:dyDescent="0.25">
      <c r="B696" s="366">
        <f>Demografia!B704</f>
        <v>0</v>
      </c>
      <c r="C696" s="366">
        <f>Demografia!C704</f>
        <v>0</v>
      </c>
      <c r="D696" s="367">
        <f>Demografia!D704</f>
        <v>0</v>
      </c>
      <c r="E696" s="342"/>
      <c r="F696" s="367">
        <f>FL!M703</f>
        <v>0</v>
      </c>
      <c r="G696" s="367">
        <f>FL!AE703</f>
        <v>0</v>
      </c>
      <c r="H696" s="367">
        <f>FL!AF703</f>
        <v>0</v>
      </c>
      <c r="I696" s="367">
        <f>FL!AH703</f>
        <v>0</v>
      </c>
      <c r="J696" s="367">
        <f>FL!AI703</f>
        <v>0</v>
      </c>
      <c r="K696" s="367">
        <f>FL!AK703</f>
        <v>0</v>
      </c>
      <c r="L696" s="367">
        <f>FL!AM703</f>
        <v>0</v>
      </c>
      <c r="M696" s="367">
        <f>FL!AN703</f>
        <v>0</v>
      </c>
      <c r="N696" s="367">
        <f>FL!AO703</f>
        <v>0</v>
      </c>
      <c r="O696" s="367">
        <f>FL!AP703</f>
        <v>0</v>
      </c>
      <c r="P696" s="367">
        <f>FL!AQ703</f>
        <v>0</v>
      </c>
      <c r="Q696" s="367">
        <f>COUNTIF(FL!AR703,"Sim")</f>
        <v>0</v>
      </c>
      <c r="R696" s="342"/>
      <c r="S696" s="367">
        <f>Onco!K703</f>
        <v>0</v>
      </c>
      <c r="T696" s="367">
        <f>MAX(Onco!AB703,Onco!BA703)</f>
        <v>0</v>
      </c>
      <c r="U696" s="367">
        <f>MAX(Onco!AC703,Onco!BB703)</f>
        <v>0</v>
      </c>
      <c r="V696" s="367">
        <f>MAX(Onco!AE703,Onco!BD703)</f>
        <v>0</v>
      </c>
      <c r="W696" s="367">
        <f>MAX(Onco!AF703,Onco!BE703)</f>
        <v>0</v>
      </c>
      <c r="X696" s="367">
        <f>MAX(Onco!AG703,Onco!BF703)</f>
        <v>0</v>
      </c>
      <c r="Y696" s="367">
        <f>MAX(Onco!AH703,Onco!BG703)</f>
        <v>0</v>
      </c>
      <c r="Z696" s="367">
        <f>MAX(Onco!AI703,Onco!BH703)</f>
        <v>0</v>
      </c>
      <c r="AA696" s="367">
        <f>MAX(Onco!AJ703,Onco!BI703)</f>
        <v>0</v>
      </c>
      <c r="AB696" s="367">
        <f>MAX(COUNTIF(Onco!AK703,"Sim"),COUNTIF(Onco!BJ703,"Sim"))</f>
        <v>0</v>
      </c>
      <c r="AC696" s="342"/>
      <c r="AD696" s="367">
        <f>Schisto!P705</f>
        <v>0</v>
      </c>
      <c r="AE696" s="367">
        <f>Schisto!AI705</f>
        <v>0</v>
      </c>
      <c r="AF696" s="367">
        <f>Schisto!AJ705</f>
        <v>0</v>
      </c>
      <c r="AG696" s="367">
        <f>Schisto!AN705</f>
        <v>0</v>
      </c>
      <c r="AH696" s="367">
        <f>Schisto!AO705</f>
        <v>0</v>
      </c>
      <c r="AI696" s="367">
        <f>Schisto!AT705</f>
        <v>0</v>
      </c>
      <c r="AJ696" s="367">
        <f>Schisto!AU705</f>
        <v>0</v>
      </c>
      <c r="AK696" s="367">
        <f>Schisto!AV705</f>
        <v>0</v>
      </c>
      <c r="AL696" s="367">
        <f>Schisto!AW705</f>
        <v>0</v>
      </c>
      <c r="AM696" s="367">
        <f>COUNTIF(Schisto!AX705,"Sim")</f>
        <v>0</v>
      </c>
      <c r="AN696" s="342"/>
      <c r="AO696" s="367">
        <f>HTS!P705</f>
        <v>0</v>
      </c>
      <c r="AP696" s="367">
        <f>MAX(HTS!AK705,HTS!BS705)</f>
        <v>0</v>
      </c>
      <c r="AQ696" s="367">
        <f>MAX(HTS!AL705,HTS!BT705)</f>
        <v>0</v>
      </c>
      <c r="AR696" s="367">
        <f>MAX(HTS!AM705,HTS!BU705)</f>
        <v>0</v>
      </c>
      <c r="AS696" s="367">
        <f>MAX(HTS!AN705,HTS!BV705)</f>
        <v>0</v>
      </c>
      <c r="AT696" s="367">
        <f>MAX(HTS!AO705,HTS!BW705)</f>
        <v>0</v>
      </c>
      <c r="AU696" s="367">
        <f>MAX(HTS!AQ705,HTS!BY705)</f>
        <v>0</v>
      </c>
      <c r="AV696" s="367">
        <f>MAX(HTS!AR705,HTS!BZ705)</f>
        <v>0</v>
      </c>
      <c r="AW696" s="367">
        <f>MAX(HTS!AS705,HTS!CA705)</f>
        <v>0</v>
      </c>
      <c r="AX696" s="367">
        <f>MAX(HTS!AT705,HTS!CB705)</f>
        <v>0</v>
      </c>
      <c r="AY696" s="367">
        <f>MAX(HTS!AU705,HTS!CC705)</f>
        <v>0</v>
      </c>
      <c r="AZ696" s="367">
        <f>MAX(HTS!AV705,HTS!CD705)</f>
        <v>0</v>
      </c>
      <c r="BA696" s="367">
        <f>MAX(HTS!AW705,HTS!CE705)</f>
        <v>0</v>
      </c>
      <c r="BB696" s="367">
        <f>MAX(HTS!AX705,HTS!CF705)</f>
        <v>0</v>
      </c>
      <c r="BC696" s="367">
        <f>MAX(HTS!AY705,HTS!CG705)</f>
        <v>0</v>
      </c>
      <c r="BD696" s="367">
        <f>MAX(HTS!AZ705,HTS!CH705)</f>
        <v>0</v>
      </c>
      <c r="BE696" s="367">
        <f>MAX(HTS!BA705,HTS!CI705)</f>
        <v>0</v>
      </c>
      <c r="BF696" s="367">
        <f>MAX(HTS!BB705,HTS!CJ705)</f>
        <v>0</v>
      </c>
      <c r="BG696" s="367">
        <f>MAX(COUNTIF(HTS!BC705,"Sim"),COUNTIF(HTS!CK705,"Sim"))</f>
        <v>0</v>
      </c>
      <c r="BH696" s="342"/>
      <c r="BI696" s="367">
        <f>Tracoma!Q708</f>
        <v>0</v>
      </c>
      <c r="BJ696" s="367">
        <f>Tracoma!AK708</f>
        <v>0</v>
      </c>
      <c r="BK696" s="367">
        <f>Tracoma!AL708</f>
        <v>0</v>
      </c>
      <c r="BL696" s="367">
        <f>Tracoma!AN708</f>
        <v>0</v>
      </c>
      <c r="BM696" s="367">
        <f>Tracoma!AO708</f>
        <v>0</v>
      </c>
      <c r="BN696" s="367">
        <f>Tracoma!AT708</f>
        <v>0</v>
      </c>
      <c r="BO696" s="367">
        <f>Tracoma!AU708</f>
        <v>0</v>
      </c>
      <c r="BP696" s="367">
        <f>Tracoma!AV708</f>
        <v>0</v>
      </c>
      <c r="BQ696" s="367">
        <f>Tracoma!AW708</f>
        <v>0</v>
      </c>
      <c r="BR696" s="367">
        <f>COUNTIF(Tracoma!AX708,"Sim")</f>
        <v>0</v>
      </c>
      <c r="BS696" s="342"/>
      <c r="BT696" s="367">
        <f t="shared" si="113"/>
        <v>0</v>
      </c>
      <c r="BU696" s="367">
        <f t="shared" si="114"/>
        <v>0</v>
      </c>
      <c r="BV696" s="367">
        <f t="shared" si="115"/>
        <v>0</v>
      </c>
      <c r="BW696" s="367">
        <f t="shared" si="116"/>
        <v>0</v>
      </c>
      <c r="BX696" s="367">
        <f t="shared" si="117"/>
        <v>0</v>
      </c>
      <c r="BY696" s="367">
        <f t="shared" si="120"/>
        <v>0</v>
      </c>
      <c r="BZ696" s="367">
        <f t="shared" si="121"/>
        <v>0</v>
      </c>
      <c r="CA696" s="367">
        <f t="shared" si="122"/>
        <v>0</v>
      </c>
      <c r="CB696" s="367">
        <f t="shared" si="118"/>
        <v>0</v>
      </c>
      <c r="CC696" s="367">
        <f t="shared" si="119"/>
        <v>0</v>
      </c>
    </row>
    <row r="697" spans="2:81" x14ac:dyDescent="0.25">
      <c r="B697" s="150">
        <f>Demografia!B705</f>
        <v>0</v>
      </c>
      <c r="C697" s="150">
        <f>Demografia!C705</f>
        <v>0</v>
      </c>
      <c r="D697" s="151">
        <f>Demografia!D705</f>
        <v>0</v>
      </c>
      <c r="E697" s="56"/>
      <c r="F697" s="151">
        <f>FL!M704</f>
        <v>0</v>
      </c>
      <c r="G697" s="151">
        <f>FL!AE704</f>
        <v>0</v>
      </c>
      <c r="H697" s="151">
        <f>FL!AF704</f>
        <v>0</v>
      </c>
      <c r="I697" s="151">
        <f>FL!AH704</f>
        <v>0</v>
      </c>
      <c r="J697" s="151">
        <f>FL!AI704</f>
        <v>0</v>
      </c>
      <c r="K697" s="151">
        <f>FL!AK704</f>
        <v>0</v>
      </c>
      <c r="L697" s="151">
        <f>FL!AM704</f>
        <v>0</v>
      </c>
      <c r="M697" s="151">
        <f>FL!AN704</f>
        <v>0</v>
      </c>
      <c r="N697" s="151">
        <f>FL!AO704</f>
        <v>0</v>
      </c>
      <c r="O697" s="151">
        <f>FL!AP704</f>
        <v>0</v>
      </c>
      <c r="P697" s="151">
        <f>FL!AQ704</f>
        <v>0</v>
      </c>
      <c r="Q697" s="151">
        <f>COUNTIF(FL!AR704,"Sim")</f>
        <v>0</v>
      </c>
      <c r="R697" s="56"/>
      <c r="S697" s="151">
        <f>Onco!K704</f>
        <v>0</v>
      </c>
      <c r="T697" s="151">
        <f>MAX(Onco!AB704,Onco!BA704)</f>
        <v>0</v>
      </c>
      <c r="U697" s="151">
        <f>MAX(Onco!AC704,Onco!BB704)</f>
        <v>0</v>
      </c>
      <c r="V697" s="151">
        <f>MAX(Onco!AE704,Onco!BD704)</f>
        <v>0</v>
      </c>
      <c r="W697" s="151">
        <f>MAX(Onco!AF704,Onco!BE704)</f>
        <v>0</v>
      </c>
      <c r="X697" s="151">
        <f>MAX(Onco!AG704,Onco!BF704)</f>
        <v>0</v>
      </c>
      <c r="Y697" s="151">
        <f>MAX(Onco!AH704,Onco!BG704)</f>
        <v>0</v>
      </c>
      <c r="Z697" s="151">
        <f>MAX(Onco!AI704,Onco!BH704)</f>
        <v>0</v>
      </c>
      <c r="AA697" s="151">
        <f>MAX(Onco!AJ704,Onco!BI704)</f>
        <v>0</v>
      </c>
      <c r="AB697" s="151">
        <f>MAX(COUNTIF(Onco!AK704,"Sim"),COUNTIF(Onco!BJ704,"Sim"))</f>
        <v>0</v>
      </c>
      <c r="AC697" s="56"/>
      <c r="AD697" s="151">
        <f>Schisto!P706</f>
        <v>0</v>
      </c>
      <c r="AE697" s="151">
        <f>Schisto!AI706</f>
        <v>0</v>
      </c>
      <c r="AF697" s="151">
        <f>Schisto!AJ706</f>
        <v>0</v>
      </c>
      <c r="AG697" s="151">
        <f>Schisto!AN706</f>
        <v>0</v>
      </c>
      <c r="AH697" s="151">
        <f>Schisto!AO706</f>
        <v>0</v>
      </c>
      <c r="AI697" s="151">
        <f>Schisto!AT706</f>
        <v>0</v>
      </c>
      <c r="AJ697" s="151">
        <f>Schisto!AU706</f>
        <v>0</v>
      </c>
      <c r="AK697" s="151">
        <f>Schisto!AV706</f>
        <v>0</v>
      </c>
      <c r="AL697" s="151">
        <f>Schisto!AW706</f>
        <v>0</v>
      </c>
      <c r="AM697" s="151">
        <f>COUNTIF(Schisto!AX706,"Sim")</f>
        <v>0</v>
      </c>
      <c r="AN697" s="56"/>
      <c r="AO697" s="151">
        <f>HTS!P706</f>
        <v>0</v>
      </c>
      <c r="AP697" s="151">
        <f>MAX(HTS!AK706,HTS!BS706)</f>
        <v>0</v>
      </c>
      <c r="AQ697" s="151">
        <f>MAX(HTS!AL706,HTS!BT706)</f>
        <v>0</v>
      </c>
      <c r="AR697" s="151">
        <f>MAX(HTS!AM706,HTS!BU706)</f>
        <v>0</v>
      </c>
      <c r="AS697" s="151">
        <f>MAX(HTS!AN706,HTS!BV706)</f>
        <v>0</v>
      </c>
      <c r="AT697" s="151">
        <f>MAX(HTS!AO706,HTS!BW706)</f>
        <v>0</v>
      </c>
      <c r="AU697" s="151">
        <f>MAX(HTS!AQ706,HTS!BY706)</f>
        <v>0</v>
      </c>
      <c r="AV697" s="151">
        <f>MAX(HTS!AR706,HTS!BZ706)</f>
        <v>0</v>
      </c>
      <c r="AW697" s="151">
        <f>MAX(HTS!AS706,HTS!CA706)</f>
        <v>0</v>
      </c>
      <c r="AX697" s="151">
        <f>MAX(HTS!AT706,HTS!CB706)</f>
        <v>0</v>
      </c>
      <c r="AY697" s="151">
        <f>MAX(HTS!AU706,HTS!CC706)</f>
        <v>0</v>
      </c>
      <c r="AZ697" s="151">
        <f>MAX(HTS!AV706,HTS!CD706)</f>
        <v>0</v>
      </c>
      <c r="BA697" s="151">
        <f>MAX(HTS!AW706,HTS!CE706)</f>
        <v>0</v>
      </c>
      <c r="BB697" s="151">
        <f>MAX(HTS!AX706,HTS!CF706)</f>
        <v>0</v>
      </c>
      <c r="BC697" s="151">
        <f>MAX(HTS!AY706,HTS!CG706)</f>
        <v>0</v>
      </c>
      <c r="BD697" s="151">
        <f>MAX(HTS!AZ706,HTS!CH706)</f>
        <v>0</v>
      </c>
      <c r="BE697" s="151">
        <f>MAX(HTS!BA706,HTS!CI706)</f>
        <v>0</v>
      </c>
      <c r="BF697" s="151">
        <f>MAX(HTS!BB706,HTS!CJ706)</f>
        <v>0</v>
      </c>
      <c r="BG697" s="151">
        <f>MAX(COUNTIF(HTS!BC706,"Sim"),COUNTIF(HTS!CK706,"Sim"))</f>
        <v>0</v>
      </c>
      <c r="BH697" s="56"/>
      <c r="BI697" s="151">
        <f>Tracoma!Q709</f>
        <v>0</v>
      </c>
      <c r="BJ697" s="151">
        <f>Tracoma!AK709</f>
        <v>0</v>
      </c>
      <c r="BK697" s="151">
        <f>Tracoma!AL709</f>
        <v>0</v>
      </c>
      <c r="BL697" s="151">
        <f>Tracoma!AN709</f>
        <v>0</v>
      </c>
      <c r="BM697" s="151">
        <f>Tracoma!AO709</f>
        <v>0</v>
      </c>
      <c r="BN697" s="151">
        <f>Tracoma!AT709</f>
        <v>0</v>
      </c>
      <c r="BO697" s="151">
        <f>Tracoma!AU709</f>
        <v>0</v>
      </c>
      <c r="BP697" s="151">
        <f>Tracoma!AV709</f>
        <v>0</v>
      </c>
      <c r="BQ697" s="151">
        <f>Tracoma!AW709</f>
        <v>0</v>
      </c>
      <c r="BR697" s="151">
        <f>COUNTIF(Tracoma!AX709,"Sim")</f>
        <v>0</v>
      </c>
      <c r="BS697" s="56"/>
      <c r="BT697" s="151">
        <f t="shared" si="113"/>
        <v>0</v>
      </c>
      <c r="BU697" s="151">
        <f t="shared" si="114"/>
        <v>0</v>
      </c>
      <c r="BV697" s="151">
        <f t="shared" si="115"/>
        <v>0</v>
      </c>
      <c r="BW697" s="151">
        <f t="shared" si="116"/>
        <v>0</v>
      </c>
      <c r="BX697" s="151">
        <f t="shared" si="117"/>
        <v>0</v>
      </c>
      <c r="BY697" s="151">
        <f t="shared" si="120"/>
        <v>0</v>
      </c>
      <c r="BZ697" s="151">
        <f t="shared" si="121"/>
        <v>0</v>
      </c>
      <c r="CA697" s="151">
        <f t="shared" si="122"/>
        <v>0</v>
      </c>
      <c r="CB697" s="151">
        <f t="shared" si="118"/>
        <v>0</v>
      </c>
      <c r="CC697" s="151">
        <f t="shared" si="119"/>
        <v>0</v>
      </c>
    </row>
    <row r="698" spans="2:81" x14ac:dyDescent="0.25">
      <c r="B698" s="366">
        <f>Demografia!B706</f>
        <v>0</v>
      </c>
      <c r="C698" s="366">
        <f>Demografia!C706</f>
        <v>0</v>
      </c>
      <c r="D698" s="367">
        <f>Demografia!D706</f>
        <v>0</v>
      </c>
      <c r="E698" s="342"/>
      <c r="F698" s="367">
        <f>FL!M705</f>
        <v>0</v>
      </c>
      <c r="G698" s="367">
        <f>FL!AE705</f>
        <v>0</v>
      </c>
      <c r="H698" s="367">
        <f>FL!AF705</f>
        <v>0</v>
      </c>
      <c r="I698" s="367">
        <f>FL!AH705</f>
        <v>0</v>
      </c>
      <c r="J698" s="367">
        <f>FL!AI705</f>
        <v>0</v>
      </c>
      <c r="K698" s="367">
        <f>FL!AK705</f>
        <v>0</v>
      </c>
      <c r="L698" s="367">
        <f>FL!AM705</f>
        <v>0</v>
      </c>
      <c r="M698" s="367">
        <f>FL!AN705</f>
        <v>0</v>
      </c>
      <c r="N698" s="367">
        <f>FL!AO705</f>
        <v>0</v>
      </c>
      <c r="O698" s="367">
        <f>FL!AP705</f>
        <v>0</v>
      </c>
      <c r="P698" s="367">
        <f>FL!AQ705</f>
        <v>0</v>
      </c>
      <c r="Q698" s="367">
        <f>COUNTIF(FL!AR705,"Sim")</f>
        <v>0</v>
      </c>
      <c r="R698" s="342"/>
      <c r="S698" s="367">
        <f>Onco!K705</f>
        <v>0</v>
      </c>
      <c r="T698" s="367">
        <f>MAX(Onco!AB705,Onco!BA705)</f>
        <v>0</v>
      </c>
      <c r="U698" s="367">
        <f>MAX(Onco!AC705,Onco!BB705)</f>
        <v>0</v>
      </c>
      <c r="V698" s="367">
        <f>MAX(Onco!AE705,Onco!BD705)</f>
        <v>0</v>
      </c>
      <c r="W698" s="367">
        <f>MAX(Onco!AF705,Onco!BE705)</f>
        <v>0</v>
      </c>
      <c r="X698" s="367">
        <f>MAX(Onco!AG705,Onco!BF705)</f>
        <v>0</v>
      </c>
      <c r="Y698" s="367">
        <f>MAX(Onco!AH705,Onco!BG705)</f>
        <v>0</v>
      </c>
      <c r="Z698" s="367">
        <f>MAX(Onco!AI705,Onco!BH705)</f>
        <v>0</v>
      </c>
      <c r="AA698" s="367">
        <f>MAX(Onco!AJ705,Onco!BI705)</f>
        <v>0</v>
      </c>
      <c r="AB698" s="367">
        <f>MAX(COUNTIF(Onco!AK705,"Sim"),COUNTIF(Onco!BJ705,"Sim"))</f>
        <v>0</v>
      </c>
      <c r="AC698" s="342"/>
      <c r="AD698" s="367">
        <f>Schisto!P707</f>
        <v>0</v>
      </c>
      <c r="AE698" s="367">
        <f>Schisto!AI707</f>
        <v>0</v>
      </c>
      <c r="AF698" s="367">
        <f>Schisto!AJ707</f>
        <v>0</v>
      </c>
      <c r="AG698" s="367">
        <f>Schisto!AN707</f>
        <v>0</v>
      </c>
      <c r="AH698" s="367">
        <f>Schisto!AO707</f>
        <v>0</v>
      </c>
      <c r="AI698" s="367">
        <f>Schisto!AT707</f>
        <v>0</v>
      </c>
      <c r="AJ698" s="367">
        <f>Schisto!AU707</f>
        <v>0</v>
      </c>
      <c r="AK698" s="367">
        <f>Schisto!AV707</f>
        <v>0</v>
      </c>
      <c r="AL698" s="367">
        <f>Schisto!AW707</f>
        <v>0</v>
      </c>
      <c r="AM698" s="367">
        <f>COUNTIF(Schisto!AX707,"Sim")</f>
        <v>0</v>
      </c>
      <c r="AN698" s="342"/>
      <c r="AO698" s="367">
        <f>HTS!P707</f>
        <v>0</v>
      </c>
      <c r="AP698" s="367">
        <f>MAX(HTS!AK707,HTS!BS707)</f>
        <v>0</v>
      </c>
      <c r="AQ698" s="367">
        <f>MAX(HTS!AL707,HTS!BT707)</f>
        <v>0</v>
      </c>
      <c r="AR698" s="367">
        <f>MAX(HTS!AM707,HTS!BU707)</f>
        <v>0</v>
      </c>
      <c r="AS698" s="367">
        <f>MAX(HTS!AN707,HTS!BV707)</f>
        <v>0</v>
      </c>
      <c r="AT698" s="367">
        <f>MAX(HTS!AO707,HTS!BW707)</f>
        <v>0</v>
      </c>
      <c r="AU698" s="367">
        <f>MAX(HTS!AQ707,HTS!BY707)</f>
        <v>0</v>
      </c>
      <c r="AV698" s="367">
        <f>MAX(HTS!AR707,HTS!BZ707)</f>
        <v>0</v>
      </c>
      <c r="AW698" s="367">
        <f>MAX(HTS!AS707,HTS!CA707)</f>
        <v>0</v>
      </c>
      <c r="AX698" s="367">
        <f>MAX(HTS!AT707,HTS!CB707)</f>
        <v>0</v>
      </c>
      <c r="AY698" s="367">
        <f>MAX(HTS!AU707,HTS!CC707)</f>
        <v>0</v>
      </c>
      <c r="AZ698" s="367">
        <f>MAX(HTS!AV707,HTS!CD707)</f>
        <v>0</v>
      </c>
      <c r="BA698" s="367">
        <f>MAX(HTS!AW707,HTS!CE707)</f>
        <v>0</v>
      </c>
      <c r="BB698" s="367">
        <f>MAX(HTS!AX707,HTS!CF707)</f>
        <v>0</v>
      </c>
      <c r="BC698" s="367">
        <f>MAX(HTS!AY707,HTS!CG707)</f>
        <v>0</v>
      </c>
      <c r="BD698" s="367">
        <f>MAX(HTS!AZ707,HTS!CH707)</f>
        <v>0</v>
      </c>
      <c r="BE698" s="367">
        <f>MAX(HTS!BA707,HTS!CI707)</f>
        <v>0</v>
      </c>
      <c r="BF698" s="367">
        <f>MAX(HTS!BB707,HTS!CJ707)</f>
        <v>0</v>
      </c>
      <c r="BG698" s="367">
        <f>MAX(COUNTIF(HTS!BC707,"Sim"),COUNTIF(HTS!CK707,"Sim"))</f>
        <v>0</v>
      </c>
      <c r="BH698" s="342"/>
      <c r="BI698" s="367">
        <f>Tracoma!Q710</f>
        <v>0</v>
      </c>
      <c r="BJ698" s="367">
        <f>Tracoma!AK710</f>
        <v>0</v>
      </c>
      <c r="BK698" s="367">
        <f>Tracoma!AL710</f>
        <v>0</v>
      </c>
      <c r="BL698" s="367">
        <f>Tracoma!AN710</f>
        <v>0</v>
      </c>
      <c r="BM698" s="367">
        <f>Tracoma!AO710</f>
        <v>0</v>
      </c>
      <c r="BN698" s="367">
        <f>Tracoma!AT710</f>
        <v>0</v>
      </c>
      <c r="BO698" s="367">
        <f>Tracoma!AU710</f>
        <v>0</v>
      </c>
      <c r="BP698" s="367">
        <f>Tracoma!AV710</f>
        <v>0</v>
      </c>
      <c r="BQ698" s="367">
        <f>Tracoma!AW710</f>
        <v>0</v>
      </c>
      <c r="BR698" s="367">
        <f>COUNTIF(Tracoma!AX710,"Sim")</f>
        <v>0</v>
      </c>
      <c r="BS698" s="342"/>
      <c r="BT698" s="367">
        <f t="shared" si="113"/>
        <v>0</v>
      </c>
      <c r="BU698" s="367">
        <f t="shared" si="114"/>
        <v>0</v>
      </c>
      <c r="BV698" s="367">
        <f t="shared" si="115"/>
        <v>0</v>
      </c>
      <c r="BW698" s="367">
        <f t="shared" si="116"/>
        <v>0</v>
      </c>
      <c r="BX698" s="367">
        <f t="shared" si="117"/>
        <v>0</v>
      </c>
      <c r="BY698" s="367">
        <f t="shared" si="120"/>
        <v>0</v>
      </c>
      <c r="BZ698" s="367">
        <f t="shared" si="121"/>
        <v>0</v>
      </c>
      <c r="CA698" s="367">
        <f t="shared" si="122"/>
        <v>0</v>
      </c>
      <c r="CB698" s="367">
        <f t="shared" si="118"/>
        <v>0</v>
      </c>
      <c r="CC698" s="367">
        <f t="shared" si="119"/>
        <v>0</v>
      </c>
    </row>
    <row r="699" spans="2:81" x14ac:dyDescent="0.25">
      <c r="B699" s="150">
        <f>Demografia!B707</f>
        <v>0</v>
      </c>
      <c r="C699" s="150">
        <f>Demografia!C707</f>
        <v>0</v>
      </c>
      <c r="D699" s="151">
        <f>Demografia!D707</f>
        <v>0</v>
      </c>
      <c r="E699" s="56"/>
      <c r="F699" s="151">
        <f>FL!M706</f>
        <v>0</v>
      </c>
      <c r="G699" s="151">
        <f>FL!AE706</f>
        <v>0</v>
      </c>
      <c r="H699" s="151">
        <f>FL!AF706</f>
        <v>0</v>
      </c>
      <c r="I699" s="151">
        <f>FL!AH706</f>
        <v>0</v>
      </c>
      <c r="J699" s="151">
        <f>FL!AI706</f>
        <v>0</v>
      </c>
      <c r="K699" s="151">
        <f>FL!AK706</f>
        <v>0</v>
      </c>
      <c r="L699" s="151">
        <f>FL!AM706</f>
        <v>0</v>
      </c>
      <c r="M699" s="151">
        <f>FL!AN706</f>
        <v>0</v>
      </c>
      <c r="N699" s="151">
        <f>FL!AO706</f>
        <v>0</v>
      </c>
      <c r="O699" s="151">
        <f>FL!AP706</f>
        <v>0</v>
      </c>
      <c r="P699" s="151">
        <f>FL!AQ706</f>
        <v>0</v>
      </c>
      <c r="Q699" s="151">
        <f>COUNTIF(FL!AR706,"Sim")</f>
        <v>0</v>
      </c>
      <c r="R699" s="56"/>
      <c r="S699" s="151">
        <f>Onco!K706</f>
        <v>0</v>
      </c>
      <c r="T699" s="151">
        <f>MAX(Onco!AB706,Onco!BA706)</f>
        <v>0</v>
      </c>
      <c r="U699" s="151">
        <f>MAX(Onco!AC706,Onco!BB706)</f>
        <v>0</v>
      </c>
      <c r="V699" s="151">
        <f>MAX(Onco!AE706,Onco!BD706)</f>
        <v>0</v>
      </c>
      <c r="W699" s="151">
        <f>MAX(Onco!AF706,Onco!BE706)</f>
        <v>0</v>
      </c>
      <c r="X699" s="151">
        <f>MAX(Onco!AG706,Onco!BF706)</f>
        <v>0</v>
      </c>
      <c r="Y699" s="151">
        <f>MAX(Onco!AH706,Onco!BG706)</f>
        <v>0</v>
      </c>
      <c r="Z699" s="151">
        <f>MAX(Onco!AI706,Onco!BH706)</f>
        <v>0</v>
      </c>
      <c r="AA699" s="151">
        <f>MAX(Onco!AJ706,Onco!BI706)</f>
        <v>0</v>
      </c>
      <c r="AB699" s="151">
        <f>MAX(COUNTIF(Onco!AK706,"Sim"),COUNTIF(Onco!BJ706,"Sim"))</f>
        <v>0</v>
      </c>
      <c r="AC699" s="56"/>
      <c r="AD699" s="151">
        <f>Schisto!P708</f>
        <v>0</v>
      </c>
      <c r="AE699" s="151">
        <f>Schisto!AI708</f>
        <v>0</v>
      </c>
      <c r="AF699" s="151">
        <f>Schisto!AJ708</f>
        <v>0</v>
      </c>
      <c r="AG699" s="151">
        <f>Schisto!AN708</f>
        <v>0</v>
      </c>
      <c r="AH699" s="151">
        <f>Schisto!AO708</f>
        <v>0</v>
      </c>
      <c r="AI699" s="151">
        <f>Schisto!AT708</f>
        <v>0</v>
      </c>
      <c r="AJ699" s="151">
        <f>Schisto!AU708</f>
        <v>0</v>
      </c>
      <c r="AK699" s="151">
        <f>Schisto!AV708</f>
        <v>0</v>
      </c>
      <c r="AL699" s="151">
        <f>Schisto!AW708</f>
        <v>0</v>
      </c>
      <c r="AM699" s="151">
        <f>COUNTIF(Schisto!AX708,"Sim")</f>
        <v>0</v>
      </c>
      <c r="AN699" s="56"/>
      <c r="AO699" s="151">
        <f>HTS!P708</f>
        <v>0</v>
      </c>
      <c r="AP699" s="151">
        <f>MAX(HTS!AK708,HTS!BS708)</f>
        <v>0</v>
      </c>
      <c r="AQ699" s="151">
        <f>MAX(HTS!AL708,HTS!BT708)</f>
        <v>0</v>
      </c>
      <c r="AR699" s="151">
        <f>MAX(HTS!AM708,HTS!BU708)</f>
        <v>0</v>
      </c>
      <c r="AS699" s="151">
        <f>MAX(HTS!AN708,HTS!BV708)</f>
        <v>0</v>
      </c>
      <c r="AT699" s="151">
        <f>MAX(HTS!AO708,HTS!BW708)</f>
        <v>0</v>
      </c>
      <c r="AU699" s="151">
        <f>MAX(HTS!AQ708,HTS!BY708)</f>
        <v>0</v>
      </c>
      <c r="AV699" s="151">
        <f>MAX(HTS!AR708,HTS!BZ708)</f>
        <v>0</v>
      </c>
      <c r="AW699" s="151">
        <f>MAX(HTS!AS708,HTS!CA708)</f>
        <v>0</v>
      </c>
      <c r="AX699" s="151">
        <f>MAX(HTS!AT708,HTS!CB708)</f>
        <v>0</v>
      </c>
      <c r="AY699" s="151">
        <f>MAX(HTS!AU708,HTS!CC708)</f>
        <v>0</v>
      </c>
      <c r="AZ699" s="151">
        <f>MAX(HTS!AV708,HTS!CD708)</f>
        <v>0</v>
      </c>
      <c r="BA699" s="151">
        <f>MAX(HTS!AW708,HTS!CE708)</f>
        <v>0</v>
      </c>
      <c r="BB699" s="151">
        <f>MAX(HTS!AX708,HTS!CF708)</f>
        <v>0</v>
      </c>
      <c r="BC699" s="151">
        <f>MAX(HTS!AY708,HTS!CG708)</f>
        <v>0</v>
      </c>
      <c r="BD699" s="151">
        <f>MAX(HTS!AZ708,HTS!CH708)</f>
        <v>0</v>
      </c>
      <c r="BE699" s="151">
        <f>MAX(HTS!BA708,HTS!CI708)</f>
        <v>0</v>
      </c>
      <c r="BF699" s="151">
        <f>MAX(HTS!BB708,HTS!CJ708)</f>
        <v>0</v>
      </c>
      <c r="BG699" s="151">
        <f>MAX(COUNTIF(HTS!BC708,"Sim"),COUNTIF(HTS!CK708,"Sim"))</f>
        <v>0</v>
      </c>
      <c r="BH699" s="56"/>
      <c r="BI699" s="151">
        <f>Tracoma!Q711</f>
        <v>0</v>
      </c>
      <c r="BJ699" s="151">
        <f>Tracoma!AK711</f>
        <v>0</v>
      </c>
      <c r="BK699" s="151">
        <f>Tracoma!AL711</f>
        <v>0</v>
      </c>
      <c r="BL699" s="151">
        <f>Tracoma!AN711</f>
        <v>0</v>
      </c>
      <c r="BM699" s="151">
        <f>Tracoma!AO711</f>
        <v>0</v>
      </c>
      <c r="BN699" s="151">
        <f>Tracoma!AT711</f>
        <v>0</v>
      </c>
      <c r="BO699" s="151">
        <f>Tracoma!AU711</f>
        <v>0</v>
      </c>
      <c r="BP699" s="151">
        <f>Tracoma!AV711</f>
        <v>0</v>
      </c>
      <c r="BQ699" s="151">
        <f>Tracoma!AW711</f>
        <v>0</v>
      </c>
      <c r="BR699" s="151">
        <f>COUNTIF(Tracoma!AX711,"Sim")</f>
        <v>0</v>
      </c>
      <c r="BS699" s="56"/>
      <c r="BT699" s="151">
        <f t="shared" si="113"/>
        <v>0</v>
      </c>
      <c r="BU699" s="151">
        <f t="shared" si="114"/>
        <v>0</v>
      </c>
      <c r="BV699" s="151">
        <f t="shared" si="115"/>
        <v>0</v>
      </c>
      <c r="BW699" s="151">
        <f t="shared" si="116"/>
        <v>0</v>
      </c>
      <c r="BX699" s="151">
        <f t="shared" si="117"/>
        <v>0</v>
      </c>
      <c r="BY699" s="151">
        <f t="shared" si="120"/>
        <v>0</v>
      </c>
      <c r="BZ699" s="151">
        <f t="shared" si="121"/>
        <v>0</v>
      </c>
      <c r="CA699" s="151">
        <f t="shared" si="122"/>
        <v>0</v>
      </c>
      <c r="CB699" s="151">
        <f t="shared" si="118"/>
        <v>0</v>
      </c>
      <c r="CC699" s="151">
        <f t="shared" si="119"/>
        <v>0</v>
      </c>
    </row>
    <row r="700" spans="2:81" x14ac:dyDescent="0.25">
      <c r="B700" s="366">
        <f>Demografia!B708</f>
        <v>0</v>
      </c>
      <c r="C700" s="366">
        <f>Demografia!C708</f>
        <v>0</v>
      </c>
      <c r="D700" s="367">
        <f>Demografia!D708</f>
        <v>0</v>
      </c>
      <c r="E700" s="342"/>
      <c r="F700" s="367">
        <f>FL!M707</f>
        <v>0</v>
      </c>
      <c r="G700" s="367">
        <f>FL!AE707</f>
        <v>0</v>
      </c>
      <c r="H700" s="367">
        <f>FL!AF707</f>
        <v>0</v>
      </c>
      <c r="I700" s="367">
        <f>FL!AH707</f>
        <v>0</v>
      </c>
      <c r="J700" s="367">
        <f>FL!AI707</f>
        <v>0</v>
      </c>
      <c r="K700" s="367">
        <f>FL!AK707</f>
        <v>0</v>
      </c>
      <c r="L700" s="367">
        <f>FL!AM707</f>
        <v>0</v>
      </c>
      <c r="M700" s="367">
        <f>FL!AN707</f>
        <v>0</v>
      </c>
      <c r="N700" s="367">
        <f>FL!AO707</f>
        <v>0</v>
      </c>
      <c r="O700" s="367">
        <f>FL!AP707</f>
        <v>0</v>
      </c>
      <c r="P700" s="367">
        <f>FL!AQ707</f>
        <v>0</v>
      </c>
      <c r="Q700" s="367">
        <f>COUNTIF(FL!AR707,"Sim")</f>
        <v>0</v>
      </c>
      <c r="R700" s="342"/>
      <c r="S700" s="367">
        <f>Onco!K707</f>
        <v>0</v>
      </c>
      <c r="T700" s="367">
        <f>MAX(Onco!AB707,Onco!BA707)</f>
        <v>0</v>
      </c>
      <c r="U700" s="367">
        <f>MAX(Onco!AC707,Onco!BB707)</f>
        <v>0</v>
      </c>
      <c r="V700" s="367">
        <f>MAX(Onco!AE707,Onco!BD707)</f>
        <v>0</v>
      </c>
      <c r="W700" s="367">
        <f>MAX(Onco!AF707,Onco!BE707)</f>
        <v>0</v>
      </c>
      <c r="X700" s="367">
        <f>MAX(Onco!AG707,Onco!BF707)</f>
        <v>0</v>
      </c>
      <c r="Y700" s="367">
        <f>MAX(Onco!AH707,Onco!BG707)</f>
        <v>0</v>
      </c>
      <c r="Z700" s="367">
        <f>MAX(Onco!AI707,Onco!BH707)</f>
        <v>0</v>
      </c>
      <c r="AA700" s="367">
        <f>MAX(Onco!AJ707,Onco!BI707)</f>
        <v>0</v>
      </c>
      <c r="AB700" s="367">
        <f>MAX(COUNTIF(Onco!AK707,"Sim"),COUNTIF(Onco!BJ707,"Sim"))</f>
        <v>0</v>
      </c>
      <c r="AC700" s="342"/>
      <c r="AD700" s="367">
        <f>Schisto!P709</f>
        <v>0</v>
      </c>
      <c r="AE700" s="367">
        <f>Schisto!AI709</f>
        <v>0</v>
      </c>
      <c r="AF700" s="367">
        <f>Schisto!AJ709</f>
        <v>0</v>
      </c>
      <c r="AG700" s="367">
        <f>Schisto!AN709</f>
        <v>0</v>
      </c>
      <c r="AH700" s="367">
        <f>Schisto!AO709</f>
        <v>0</v>
      </c>
      <c r="AI700" s="367">
        <f>Schisto!AT709</f>
        <v>0</v>
      </c>
      <c r="AJ700" s="367">
        <f>Schisto!AU709</f>
        <v>0</v>
      </c>
      <c r="AK700" s="367">
        <f>Schisto!AV709</f>
        <v>0</v>
      </c>
      <c r="AL700" s="367">
        <f>Schisto!AW709</f>
        <v>0</v>
      </c>
      <c r="AM700" s="367">
        <f>COUNTIF(Schisto!AX709,"Sim")</f>
        <v>0</v>
      </c>
      <c r="AN700" s="342"/>
      <c r="AO700" s="367">
        <f>HTS!P709</f>
        <v>0</v>
      </c>
      <c r="AP700" s="367">
        <f>MAX(HTS!AK709,HTS!BS709)</f>
        <v>0</v>
      </c>
      <c r="AQ700" s="367">
        <f>MAX(HTS!AL709,HTS!BT709)</f>
        <v>0</v>
      </c>
      <c r="AR700" s="367">
        <f>MAX(HTS!AM709,HTS!BU709)</f>
        <v>0</v>
      </c>
      <c r="AS700" s="367">
        <f>MAX(HTS!AN709,HTS!BV709)</f>
        <v>0</v>
      </c>
      <c r="AT700" s="367">
        <f>MAX(HTS!AO709,HTS!BW709)</f>
        <v>0</v>
      </c>
      <c r="AU700" s="367">
        <f>MAX(HTS!AQ709,HTS!BY709)</f>
        <v>0</v>
      </c>
      <c r="AV700" s="367">
        <f>MAX(HTS!AR709,HTS!BZ709)</f>
        <v>0</v>
      </c>
      <c r="AW700" s="367">
        <f>MAX(HTS!AS709,HTS!CA709)</f>
        <v>0</v>
      </c>
      <c r="AX700" s="367">
        <f>MAX(HTS!AT709,HTS!CB709)</f>
        <v>0</v>
      </c>
      <c r="AY700" s="367">
        <f>MAX(HTS!AU709,HTS!CC709)</f>
        <v>0</v>
      </c>
      <c r="AZ700" s="367">
        <f>MAX(HTS!AV709,HTS!CD709)</f>
        <v>0</v>
      </c>
      <c r="BA700" s="367">
        <f>MAX(HTS!AW709,HTS!CE709)</f>
        <v>0</v>
      </c>
      <c r="BB700" s="367">
        <f>MAX(HTS!AX709,HTS!CF709)</f>
        <v>0</v>
      </c>
      <c r="BC700" s="367">
        <f>MAX(HTS!AY709,HTS!CG709)</f>
        <v>0</v>
      </c>
      <c r="BD700" s="367">
        <f>MAX(HTS!AZ709,HTS!CH709)</f>
        <v>0</v>
      </c>
      <c r="BE700" s="367">
        <f>MAX(HTS!BA709,HTS!CI709)</f>
        <v>0</v>
      </c>
      <c r="BF700" s="367">
        <f>MAX(HTS!BB709,HTS!CJ709)</f>
        <v>0</v>
      </c>
      <c r="BG700" s="367">
        <f>MAX(COUNTIF(HTS!BC709,"Sim"),COUNTIF(HTS!CK709,"Sim"))</f>
        <v>0</v>
      </c>
      <c r="BH700" s="342"/>
      <c r="BI700" s="367">
        <f>Tracoma!Q712</f>
        <v>0</v>
      </c>
      <c r="BJ700" s="367">
        <f>Tracoma!AK712</f>
        <v>0</v>
      </c>
      <c r="BK700" s="367">
        <f>Tracoma!AL712</f>
        <v>0</v>
      </c>
      <c r="BL700" s="367">
        <f>Tracoma!AN712</f>
        <v>0</v>
      </c>
      <c r="BM700" s="367">
        <f>Tracoma!AO712</f>
        <v>0</v>
      </c>
      <c r="BN700" s="367">
        <f>Tracoma!AT712</f>
        <v>0</v>
      </c>
      <c r="BO700" s="367">
        <f>Tracoma!AU712</f>
        <v>0</v>
      </c>
      <c r="BP700" s="367">
        <f>Tracoma!AV712</f>
        <v>0</v>
      </c>
      <c r="BQ700" s="367">
        <f>Tracoma!AW712</f>
        <v>0</v>
      </c>
      <c r="BR700" s="367">
        <f>COUNTIF(Tracoma!AX712,"Sim")</f>
        <v>0</v>
      </c>
      <c r="BS700" s="342"/>
      <c r="BT700" s="367">
        <f t="shared" si="113"/>
        <v>0</v>
      </c>
      <c r="BU700" s="367">
        <f t="shared" si="114"/>
        <v>0</v>
      </c>
      <c r="BV700" s="367">
        <f t="shared" si="115"/>
        <v>0</v>
      </c>
      <c r="BW700" s="367">
        <f t="shared" si="116"/>
        <v>0</v>
      </c>
      <c r="BX700" s="367">
        <f t="shared" si="117"/>
        <v>0</v>
      </c>
      <c r="BY700" s="367">
        <f t="shared" si="120"/>
        <v>0</v>
      </c>
      <c r="BZ700" s="367">
        <f t="shared" si="121"/>
        <v>0</v>
      </c>
      <c r="CA700" s="367">
        <f t="shared" si="122"/>
        <v>0</v>
      </c>
      <c r="CB700" s="367">
        <f t="shared" si="118"/>
        <v>0</v>
      </c>
      <c r="CC700" s="367">
        <f t="shared" si="119"/>
        <v>0</v>
      </c>
    </row>
    <row r="701" spans="2:81" x14ac:dyDescent="0.25">
      <c r="B701" s="150">
        <f>Demografia!B709</f>
        <v>0</v>
      </c>
      <c r="C701" s="150">
        <f>Demografia!C709</f>
        <v>0</v>
      </c>
      <c r="D701" s="151">
        <f>Demografia!D709</f>
        <v>0</v>
      </c>
      <c r="E701" s="56"/>
      <c r="F701" s="151">
        <f>FL!M708</f>
        <v>0</v>
      </c>
      <c r="G701" s="151">
        <f>FL!AE708</f>
        <v>0</v>
      </c>
      <c r="H701" s="151">
        <f>FL!AF708</f>
        <v>0</v>
      </c>
      <c r="I701" s="151">
        <f>FL!AH708</f>
        <v>0</v>
      </c>
      <c r="J701" s="151">
        <f>FL!AI708</f>
        <v>0</v>
      </c>
      <c r="K701" s="151">
        <f>FL!AK708</f>
        <v>0</v>
      </c>
      <c r="L701" s="151">
        <f>FL!AM708</f>
        <v>0</v>
      </c>
      <c r="M701" s="151">
        <f>FL!AN708</f>
        <v>0</v>
      </c>
      <c r="N701" s="151">
        <f>FL!AO708</f>
        <v>0</v>
      </c>
      <c r="O701" s="151">
        <f>FL!AP708</f>
        <v>0</v>
      </c>
      <c r="P701" s="151">
        <f>FL!AQ708</f>
        <v>0</v>
      </c>
      <c r="Q701" s="151">
        <f>COUNTIF(FL!AR708,"Sim")</f>
        <v>0</v>
      </c>
      <c r="R701" s="56"/>
      <c r="S701" s="151">
        <f>Onco!K708</f>
        <v>0</v>
      </c>
      <c r="T701" s="151">
        <f>MAX(Onco!AB708,Onco!BA708)</f>
        <v>0</v>
      </c>
      <c r="U701" s="151">
        <f>MAX(Onco!AC708,Onco!BB708)</f>
        <v>0</v>
      </c>
      <c r="V701" s="151">
        <f>MAX(Onco!AE708,Onco!BD708)</f>
        <v>0</v>
      </c>
      <c r="W701" s="151">
        <f>MAX(Onco!AF708,Onco!BE708)</f>
        <v>0</v>
      </c>
      <c r="X701" s="151">
        <f>MAX(Onco!AG708,Onco!BF708)</f>
        <v>0</v>
      </c>
      <c r="Y701" s="151">
        <f>MAX(Onco!AH708,Onco!BG708)</f>
        <v>0</v>
      </c>
      <c r="Z701" s="151">
        <f>MAX(Onco!AI708,Onco!BH708)</f>
        <v>0</v>
      </c>
      <c r="AA701" s="151">
        <f>MAX(Onco!AJ708,Onco!BI708)</f>
        <v>0</v>
      </c>
      <c r="AB701" s="151">
        <f>MAX(COUNTIF(Onco!AK708,"Sim"),COUNTIF(Onco!BJ708,"Sim"))</f>
        <v>0</v>
      </c>
      <c r="AC701" s="56"/>
      <c r="AD701" s="151">
        <f>Schisto!P710</f>
        <v>0</v>
      </c>
      <c r="AE701" s="151">
        <f>Schisto!AI710</f>
        <v>0</v>
      </c>
      <c r="AF701" s="151">
        <f>Schisto!AJ710</f>
        <v>0</v>
      </c>
      <c r="AG701" s="151">
        <f>Schisto!AN710</f>
        <v>0</v>
      </c>
      <c r="AH701" s="151">
        <f>Schisto!AO710</f>
        <v>0</v>
      </c>
      <c r="AI701" s="151">
        <f>Schisto!AT710</f>
        <v>0</v>
      </c>
      <c r="AJ701" s="151">
        <f>Schisto!AU710</f>
        <v>0</v>
      </c>
      <c r="AK701" s="151">
        <f>Schisto!AV710</f>
        <v>0</v>
      </c>
      <c r="AL701" s="151">
        <f>Schisto!AW710</f>
        <v>0</v>
      </c>
      <c r="AM701" s="151">
        <f>COUNTIF(Schisto!AX710,"Sim")</f>
        <v>0</v>
      </c>
      <c r="AN701" s="56"/>
      <c r="AO701" s="151">
        <f>HTS!P710</f>
        <v>0</v>
      </c>
      <c r="AP701" s="151">
        <f>MAX(HTS!AK710,HTS!BS710)</f>
        <v>0</v>
      </c>
      <c r="AQ701" s="151">
        <f>MAX(HTS!AL710,HTS!BT710)</f>
        <v>0</v>
      </c>
      <c r="AR701" s="151">
        <f>MAX(HTS!AM710,HTS!BU710)</f>
        <v>0</v>
      </c>
      <c r="AS701" s="151">
        <f>MAX(HTS!AN710,HTS!BV710)</f>
        <v>0</v>
      </c>
      <c r="AT701" s="151">
        <f>MAX(HTS!AO710,HTS!BW710)</f>
        <v>0</v>
      </c>
      <c r="AU701" s="151">
        <f>MAX(HTS!AQ710,HTS!BY710)</f>
        <v>0</v>
      </c>
      <c r="AV701" s="151">
        <f>MAX(HTS!AR710,HTS!BZ710)</f>
        <v>0</v>
      </c>
      <c r="AW701" s="151">
        <f>MAX(HTS!AS710,HTS!CA710)</f>
        <v>0</v>
      </c>
      <c r="AX701" s="151">
        <f>MAX(HTS!AT710,HTS!CB710)</f>
        <v>0</v>
      </c>
      <c r="AY701" s="151">
        <f>MAX(HTS!AU710,HTS!CC710)</f>
        <v>0</v>
      </c>
      <c r="AZ701" s="151">
        <f>MAX(HTS!AV710,HTS!CD710)</f>
        <v>0</v>
      </c>
      <c r="BA701" s="151">
        <f>MAX(HTS!AW710,HTS!CE710)</f>
        <v>0</v>
      </c>
      <c r="BB701" s="151">
        <f>MAX(HTS!AX710,HTS!CF710)</f>
        <v>0</v>
      </c>
      <c r="BC701" s="151">
        <f>MAX(HTS!AY710,HTS!CG710)</f>
        <v>0</v>
      </c>
      <c r="BD701" s="151">
        <f>MAX(HTS!AZ710,HTS!CH710)</f>
        <v>0</v>
      </c>
      <c r="BE701" s="151">
        <f>MAX(HTS!BA710,HTS!CI710)</f>
        <v>0</v>
      </c>
      <c r="BF701" s="151">
        <f>MAX(HTS!BB710,HTS!CJ710)</f>
        <v>0</v>
      </c>
      <c r="BG701" s="151">
        <f>MAX(COUNTIF(HTS!BC710,"Sim"),COUNTIF(HTS!CK710,"Sim"))</f>
        <v>0</v>
      </c>
      <c r="BH701" s="56"/>
      <c r="BI701" s="151">
        <f>Tracoma!Q713</f>
        <v>0</v>
      </c>
      <c r="BJ701" s="151">
        <f>Tracoma!AK713</f>
        <v>0</v>
      </c>
      <c r="BK701" s="151">
        <f>Tracoma!AL713</f>
        <v>0</v>
      </c>
      <c r="BL701" s="151">
        <f>Tracoma!AN713</f>
        <v>0</v>
      </c>
      <c r="BM701" s="151">
        <f>Tracoma!AO713</f>
        <v>0</v>
      </c>
      <c r="BN701" s="151">
        <f>Tracoma!AT713</f>
        <v>0</v>
      </c>
      <c r="BO701" s="151">
        <f>Tracoma!AU713</f>
        <v>0</v>
      </c>
      <c r="BP701" s="151">
        <f>Tracoma!AV713</f>
        <v>0</v>
      </c>
      <c r="BQ701" s="151">
        <f>Tracoma!AW713</f>
        <v>0</v>
      </c>
      <c r="BR701" s="151">
        <f>COUNTIF(Tracoma!AX713,"Sim")</f>
        <v>0</v>
      </c>
      <c r="BS701" s="56"/>
      <c r="BT701" s="151">
        <f t="shared" si="113"/>
        <v>0</v>
      </c>
      <c r="BU701" s="151">
        <f t="shared" si="114"/>
        <v>0</v>
      </c>
      <c r="BV701" s="151">
        <f t="shared" si="115"/>
        <v>0</v>
      </c>
      <c r="BW701" s="151">
        <f t="shared" si="116"/>
        <v>0</v>
      </c>
      <c r="BX701" s="151">
        <f t="shared" si="117"/>
        <v>0</v>
      </c>
      <c r="BY701" s="151">
        <f t="shared" si="120"/>
        <v>0</v>
      </c>
      <c r="BZ701" s="151">
        <f t="shared" si="121"/>
        <v>0</v>
      </c>
      <c r="CA701" s="151">
        <f t="shared" si="122"/>
        <v>0</v>
      </c>
      <c r="CB701" s="151">
        <f t="shared" si="118"/>
        <v>0</v>
      </c>
      <c r="CC701" s="151">
        <f t="shared" si="119"/>
        <v>0</v>
      </c>
    </row>
    <row r="702" spans="2:81" x14ac:dyDescent="0.25">
      <c r="B702" s="366">
        <f>Demografia!B710</f>
        <v>0</v>
      </c>
      <c r="C702" s="366">
        <f>Demografia!C710</f>
        <v>0</v>
      </c>
      <c r="D702" s="367">
        <f>Demografia!D710</f>
        <v>0</v>
      </c>
      <c r="E702" s="342"/>
      <c r="F702" s="367">
        <f>FL!M709</f>
        <v>0</v>
      </c>
      <c r="G702" s="367">
        <f>FL!AE709</f>
        <v>0</v>
      </c>
      <c r="H702" s="367">
        <f>FL!AF709</f>
        <v>0</v>
      </c>
      <c r="I702" s="367">
        <f>FL!AH709</f>
        <v>0</v>
      </c>
      <c r="J702" s="367">
        <f>FL!AI709</f>
        <v>0</v>
      </c>
      <c r="K702" s="367">
        <f>FL!AK709</f>
        <v>0</v>
      </c>
      <c r="L702" s="367">
        <f>FL!AM709</f>
        <v>0</v>
      </c>
      <c r="M702" s="367">
        <f>FL!AN709</f>
        <v>0</v>
      </c>
      <c r="N702" s="367">
        <f>FL!AO709</f>
        <v>0</v>
      </c>
      <c r="O702" s="367">
        <f>FL!AP709</f>
        <v>0</v>
      </c>
      <c r="P702" s="367">
        <f>FL!AQ709</f>
        <v>0</v>
      </c>
      <c r="Q702" s="367">
        <f>COUNTIF(FL!AR709,"Sim")</f>
        <v>0</v>
      </c>
      <c r="R702" s="342"/>
      <c r="S702" s="367">
        <f>Onco!K709</f>
        <v>0</v>
      </c>
      <c r="T702" s="367">
        <f>MAX(Onco!AB709,Onco!BA709)</f>
        <v>0</v>
      </c>
      <c r="U702" s="367">
        <f>MAX(Onco!AC709,Onco!BB709)</f>
        <v>0</v>
      </c>
      <c r="V702" s="367">
        <f>MAX(Onco!AE709,Onco!BD709)</f>
        <v>0</v>
      </c>
      <c r="W702" s="367">
        <f>MAX(Onco!AF709,Onco!BE709)</f>
        <v>0</v>
      </c>
      <c r="X702" s="367">
        <f>MAX(Onco!AG709,Onco!BF709)</f>
        <v>0</v>
      </c>
      <c r="Y702" s="367">
        <f>MAX(Onco!AH709,Onco!BG709)</f>
        <v>0</v>
      </c>
      <c r="Z702" s="367">
        <f>MAX(Onco!AI709,Onco!BH709)</f>
        <v>0</v>
      </c>
      <c r="AA702" s="367">
        <f>MAX(Onco!AJ709,Onco!BI709)</f>
        <v>0</v>
      </c>
      <c r="AB702" s="367">
        <f>MAX(COUNTIF(Onco!AK709,"Sim"),COUNTIF(Onco!BJ709,"Sim"))</f>
        <v>0</v>
      </c>
      <c r="AC702" s="342"/>
      <c r="AD702" s="367">
        <f>Schisto!P711</f>
        <v>0</v>
      </c>
      <c r="AE702" s="367">
        <f>Schisto!AI711</f>
        <v>0</v>
      </c>
      <c r="AF702" s="367">
        <f>Schisto!AJ711</f>
        <v>0</v>
      </c>
      <c r="AG702" s="367">
        <f>Schisto!AN711</f>
        <v>0</v>
      </c>
      <c r="AH702" s="367">
        <f>Schisto!AO711</f>
        <v>0</v>
      </c>
      <c r="AI702" s="367">
        <f>Schisto!AT711</f>
        <v>0</v>
      </c>
      <c r="AJ702" s="367">
        <f>Schisto!AU711</f>
        <v>0</v>
      </c>
      <c r="AK702" s="367">
        <f>Schisto!AV711</f>
        <v>0</v>
      </c>
      <c r="AL702" s="367">
        <f>Schisto!AW711</f>
        <v>0</v>
      </c>
      <c r="AM702" s="367">
        <f>COUNTIF(Schisto!AX711,"Sim")</f>
        <v>0</v>
      </c>
      <c r="AN702" s="342"/>
      <c r="AO702" s="367">
        <f>HTS!P711</f>
        <v>0</v>
      </c>
      <c r="AP702" s="367">
        <f>MAX(HTS!AK711,HTS!BS711)</f>
        <v>0</v>
      </c>
      <c r="AQ702" s="367">
        <f>MAX(HTS!AL711,HTS!BT711)</f>
        <v>0</v>
      </c>
      <c r="AR702" s="367">
        <f>MAX(HTS!AM711,HTS!BU711)</f>
        <v>0</v>
      </c>
      <c r="AS702" s="367">
        <f>MAX(HTS!AN711,HTS!BV711)</f>
        <v>0</v>
      </c>
      <c r="AT702" s="367">
        <f>MAX(HTS!AO711,HTS!BW711)</f>
        <v>0</v>
      </c>
      <c r="AU702" s="367">
        <f>MAX(HTS!AQ711,HTS!BY711)</f>
        <v>0</v>
      </c>
      <c r="AV702" s="367">
        <f>MAX(HTS!AR711,HTS!BZ711)</f>
        <v>0</v>
      </c>
      <c r="AW702" s="367">
        <f>MAX(HTS!AS711,HTS!CA711)</f>
        <v>0</v>
      </c>
      <c r="AX702" s="367">
        <f>MAX(HTS!AT711,HTS!CB711)</f>
        <v>0</v>
      </c>
      <c r="AY702" s="367">
        <f>MAX(HTS!AU711,HTS!CC711)</f>
        <v>0</v>
      </c>
      <c r="AZ702" s="367">
        <f>MAX(HTS!AV711,HTS!CD711)</f>
        <v>0</v>
      </c>
      <c r="BA702" s="367">
        <f>MAX(HTS!AW711,HTS!CE711)</f>
        <v>0</v>
      </c>
      <c r="BB702" s="367">
        <f>MAX(HTS!AX711,HTS!CF711)</f>
        <v>0</v>
      </c>
      <c r="BC702" s="367">
        <f>MAX(HTS!AY711,HTS!CG711)</f>
        <v>0</v>
      </c>
      <c r="BD702" s="367">
        <f>MAX(HTS!AZ711,HTS!CH711)</f>
        <v>0</v>
      </c>
      <c r="BE702" s="367">
        <f>MAX(HTS!BA711,HTS!CI711)</f>
        <v>0</v>
      </c>
      <c r="BF702" s="367">
        <f>MAX(HTS!BB711,HTS!CJ711)</f>
        <v>0</v>
      </c>
      <c r="BG702" s="367">
        <f>MAX(COUNTIF(HTS!BC711,"Sim"),COUNTIF(HTS!CK711,"Sim"))</f>
        <v>0</v>
      </c>
      <c r="BH702" s="342"/>
      <c r="BI702" s="367">
        <f>Tracoma!Q714</f>
        <v>0</v>
      </c>
      <c r="BJ702" s="367">
        <f>Tracoma!AK714</f>
        <v>0</v>
      </c>
      <c r="BK702" s="367">
        <f>Tracoma!AL714</f>
        <v>0</v>
      </c>
      <c r="BL702" s="367">
        <f>Tracoma!AN714</f>
        <v>0</v>
      </c>
      <c r="BM702" s="367">
        <f>Tracoma!AO714</f>
        <v>0</v>
      </c>
      <c r="BN702" s="367">
        <f>Tracoma!AT714</f>
        <v>0</v>
      </c>
      <c r="BO702" s="367">
        <f>Tracoma!AU714</f>
        <v>0</v>
      </c>
      <c r="BP702" s="367">
        <f>Tracoma!AV714</f>
        <v>0</v>
      </c>
      <c r="BQ702" s="367">
        <f>Tracoma!AW714</f>
        <v>0</v>
      </c>
      <c r="BR702" s="367">
        <f>COUNTIF(Tracoma!AX714,"Sim")</f>
        <v>0</v>
      </c>
      <c r="BS702" s="342"/>
      <c r="BT702" s="367">
        <f t="shared" si="113"/>
        <v>0</v>
      </c>
      <c r="BU702" s="367">
        <f t="shared" si="114"/>
        <v>0</v>
      </c>
      <c r="BV702" s="367">
        <f t="shared" si="115"/>
        <v>0</v>
      </c>
      <c r="BW702" s="367">
        <f t="shared" si="116"/>
        <v>0</v>
      </c>
      <c r="BX702" s="367">
        <f t="shared" si="117"/>
        <v>0</v>
      </c>
      <c r="BY702" s="367">
        <f t="shared" si="120"/>
        <v>0</v>
      </c>
      <c r="BZ702" s="367">
        <f t="shared" si="121"/>
        <v>0</v>
      </c>
      <c r="CA702" s="367">
        <f t="shared" si="122"/>
        <v>0</v>
      </c>
      <c r="CB702" s="367">
        <f t="shared" si="118"/>
        <v>0</v>
      </c>
      <c r="CC702" s="367">
        <f t="shared" si="119"/>
        <v>0</v>
      </c>
    </row>
    <row r="703" spans="2:81" x14ac:dyDescent="0.25">
      <c r="B703" s="150">
        <f>Demografia!B711</f>
        <v>0</v>
      </c>
      <c r="C703" s="150">
        <f>Demografia!C711</f>
        <v>0</v>
      </c>
      <c r="D703" s="151">
        <f>Demografia!D711</f>
        <v>0</v>
      </c>
      <c r="E703" s="56"/>
      <c r="F703" s="151">
        <f>FL!M710</f>
        <v>0</v>
      </c>
      <c r="G703" s="151">
        <f>FL!AE710</f>
        <v>0</v>
      </c>
      <c r="H703" s="151">
        <f>FL!AF710</f>
        <v>0</v>
      </c>
      <c r="I703" s="151">
        <f>FL!AH710</f>
        <v>0</v>
      </c>
      <c r="J703" s="151">
        <f>FL!AI710</f>
        <v>0</v>
      </c>
      <c r="K703" s="151">
        <f>FL!AK710</f>
        <v>0</v>
      </c>
      <c r="L703" s="151">
        <f>FL!AM710</f>
        <v>0</v>
      </c>
      <c r="M703" s="151">
        <f>FL!AN710</f>
        <v>0</v>
      </c>
      <c r="N703" s="151">
        <f>FL!AO710</f>
        <v>0</v>
      </c>
      <c r="O703" s="151">
        <f>FL!AP710</f>
        <v>0</v>
      </c>
      <c r="P703" s="151">
        <f>FL!AQ710</f>
        <v>0</v>
      </c>
      <c r="Q703" s="151">
        <f>COUNTIF(FL!AR710,"Sim")</f>
        <v>0</v>
      </c>
      <c r="R703" s="56"/>
      <c r="S703" s="151">
        <f>Onco!K710</f>
        <v>0</v>
      </c>
      <c r="T703" s="151">
        <f>MAX(Onco!AB710,Onco!BA710)</f>
        <v>0</v>
      </c>
      <c r="U703" s="151">
        <f>MAX(Onco!AC710,Onco!BB710)</f>
        <v>0</v>
      </c>
      <c r="V703" s="151">
        <f>MAX(Onco!AE710,Onco!BD710)</f>
        <v>0</v>
      </c>
      <c r="W703" s="151">
        <f>MAX(Onco!AF710,Onco!BE710)</f>
        <v>0</v>
      </c>
      <c r="X703" s="151">
        <f>MAX(Onco!AG710,Onco!BF710)</f>
        <v>0</v>
      </c>
      <c r="Y703" s="151">
        <f>MAX(Onco!AH710,Onco!BG710)</f>
        <v>0</v>
      </c>
      <c r="Z703" s="151">
        <f>MAX(Onco!AI710,Onco!BH710)</f>
        <v>0</v>
      </c>
      <c r="AA703" s="151">
        <f>MAX(Onco!AJ710,Onco!BI710)</f>
        <v>0</v>
      </c>
      <c r="AB703" s="151">
        <f>MAX(COUNTIF(Onco!AK710,"Sim"),COUNTIF(Onco!BJ710,"Sim"))</f>
        <v>0</v>
      </c>
      <c r="AC703" s="56"/>
      <c r="AD703" s="151">
        <f>Schisto!P712</f>
        <v>0</v>
      </c>
      <c r="AE703" s="151">
        <f>Schisto!AI712</f>
        <v>0</v>
      </c>
      <c r="AF703" s="151">
        <f>Schisto!AJ712</f>
        <v>0</v>
      </c>
      <c r="AG703" s="151">
        <f>Schisto!AN712</f>
        <v>0</v>
      </c>
      <c r="AH703" s="151">
        <f>Schisto!AO712</f>
        <v>0</v>
      </c>
      <c r="AI703" s="151">
        <f>Schisto!AT712</f>
        <v>0</v>
      </c>
      <c r="AJ703" s="151">
        <f>Schisto!AU712</f>
        <v>0</v>
      </c>
      <c r="AK703" s="151">
        <f>Schisto!AV712</f>
        <v>0</v>
      </c>
      <c r="AL703" s="151">
        <f>Schisto!AW712</f>
        <v>0</v>
      </c>
      <c r="AM703" s="151">
        <f>COUNTIF(Schisto!AX712,"Sim")</f>
        <v>0</v>
      </c>
      <c r="AN703" s="56"/>
      <c r="AO703" s="151">
        <f>HTS!P712</f>
        <v>0</v>
      </c>
      <c r="AP703" s="151">
        <f>MAX(HTS!AK712,HTS!BS712)</f>
        <v>0</v>
      </c>
      <c r="AQ703" s="151">
        <f>MAX(HTS!AL712,HTS!BT712)</f>
        <v>0</v>
      </c>
      <c r="AR703" s="151">
        <f>MAX(HTS!AM712,HTS!BU712)</f>
        <v>0</v>
      </c>
      <c r="AS703" s="151">
        <f>MAX(HTS!AN712,HTS!BV712)</f>
        <v>0</v>
      </c>
      <c r="AT703" s="151">
        <f>MAX(HTS!AO712,HTS!BW712)</f>
        <v>0</v>
      </c>
      <c r="AU703" s="151">
        <f>MAX(HTS!AQ712,HTS!BY712)</f>
        <v>0</v>
      </c>
      <c r="AV703" s="151">
        <f>MAX(HTS!AR712,HTS!BZ712)</f>
        <v>0</v>
      </c>
      <c r="AW703" s="151">
        <f>MAX(HTS!AS712,HTS!CA712)</f>
        <v>0</v>
      </c>
      <c r="AX703" s="151">
        <f>MAX(HTS!AT712,HTS!CB712)</f>
        <v>0</v>
      </c>
      <c r="AY703" s="151">
        <f>MAX(HTS!AU712,HTS!CC712)</f>
        <v>0</v>
      </c>
      <c r="AZ703" s="151">
        <f>MAX(HTS!AV712,HTS!CD712)</f>
        <v>0</v>
      </c>
      <c r="BA703" s="151">
        <f>MAX(HTS!AW712,HTS!CE712)</f>
        <v>0</v>
      </c>
      <c r="BB703" s="151">
        <f>MAX(HTS!AX712,HTS!CF712)</f>
        <v>0</v>
      </c>
      <c r="BC703" s="151">
        <f>MAX(HTS!AY712,HTS!CG712)</f>
        <v>0</v>
      </c>
      <c r="BD703" s="151">
        <f>MAX(HTS!AZ712,HTS!CH712)</f>
        <v>0</v>
      </c>
      <c r="BE703" s="151">
        <f>MAX(HTS!BA712,HTS!CI712)</f>
        <v>0</v>
      </c>
      <c r="BF703" s="151">
        <f>MAX(HTS!BB712,HTS!CJ712)</f>
        <v>0</v>
      </c>
      <c r="BG703" s="151">
        <f>MAX(COUNTIF(HTS!BC712,"Sim"),COUNTIF(HTS!CK712,"Sim"))</f>
        <v>0</v>
      </c>
      <c r="BH703" s="56"/>
      <c r="BI703" s="151">
        <f>Tracoma!Q715</f>
        <v>0</v>
      </c>
      <c r="BJ703" s="151">
        <f>Tracoma!AK715</f>
        <v>0</v>
      </c>
      <c r="BK703" s="151">
        <f>Tracoma!AL715</f>
        <v>0</v>
      </c>
      <c r="BL703" s="151">
        <f>Tracoma!AN715</f>
        <v>0</v>
      </c>
      <c r="BM703" s="151">
        <f>Tracoma!AO715</f>
        <v>0</v>
      </c>
      <c r="BN703" s="151">
        <f>Tracoma!AT715</f>
        <v>0</v>
      </c>
      <c r="BO703" s="151">
        <f>Tracoma!AU715</f>
        <v>0</v>
      </c>
      <c r="BP703" s="151">
        <f>Tracoma!AV715</f>
        <v>0</v>
      </c>
      <c r="BQ703" s="151">
        <f>Tracoma!AW715</f>
        <v>0</v>
      </c>
      <c r="BR703" s="151">
        <f>COUNTIF(Tracoma!AX715,"Sim")</f>
        <v>0</v>
      </c>
      <c r="BS703" s="56"/>
      <c r="BT703" s="151">
        <f t="shared" si="113"/>
        <v>0</v>
      </c>
      <c r="BU703" s="151">
        <f t="shared" si="114"/>
        <v>0</v>
      </c>
      <c r="BV703" s="151">
        <f t="shared" si="115"/>
        <v>0</v>
      </c>
      <c r="BW703" s="151">
        <f t="shared" si="116"/>
        <v>0</v>
      </c>
      <c r="BX703" s="151">
        <f t="shared" si="117"/>
        <v>0</v>
      </c>
      <c r="BY703" s="151">
        <f t="shared" si="120"/>
        <v>0</v>
      </c>
      <c r="BZ703" s="151">
        <f t="shared" si="121"/>
        <v>0</v>
      </c>
      <c r="CA703" s="151">
        <f t="shared" si="122"/>
        <v>0</v>
      </c>
      <c r="CB703" s="151">
        <f t="shared" si="118"/>
        <v>0</v>
      </c>
      <c r="CC703" s="151">
        <f t="shared" si="119"/>
        <v>0</v>
      </c>
    </row>
    <row r="704" spans="2:81" x14ac:dyDescent="0.25">
      <c r="B704" s="366">
        <f>Demografia!B712</f>
        <v>0</v>
      </c>
      <c r="C704" s="366">
        <f>Demografia!C712</f>
        <v>0</v>
      </c>
      <c r="D704" s="367">
        <f>Demografia!D712</f>
        <v>0</v>
      </c>
      <c r="E704" s="342"/>
      <c r="F704" s="367">
        <f>FL!M711</f>
        <v>0</v>
      </c>
      <c r="G704" s="367">
        <f>FL!AE711</f>
        <v>0</v>
      </c>
      <c r="H704" s="367">
        <f>FL!AF711</f>
        <v>0</v>
      </c>
      <c r="I704" s="367">
        <f>FL!AH711</f>
        <v>0</v>
      </c>
      <c r="J704" s="367">
        <f>FL!AI711</f>
        <v>0</v>
      </c>
      <c r="K704" s="367">
        <f>FL!AK711</f>
        <v>0</v>
      </c>
      <c r="L704" s="367">
        <f>FL!AM711</f>
        <v>0</v>
      </c>
      <c r="M704" s="367">
        <f>FL!AN711</f>
        <v>0</v>
      </c>
      <c r="N704" s="367">
        <f>FL!AO711</f>
        <v>0</v>
      </c>
      <c r="O704" s="367">
        <f>FL!AP711</f>
        <v>0</v>
      </c>
      <c r="P704" s="367">
        <f>FL!AQ711</f>
        <v>0</v>
      </c>
      <c r="Q704" s="367">
        <f>COUNTIF(FL!AR711,"Sim")</f>
        <v>0</v>
      </c>
      <c r="R704" s="342"/>
      <c r="S704" s="367">
        <f>Onco!K711</f>
        <v>0</v>
      </c>
      <c r="T704" s="367">
        <f>MAX(Onco!AB711,Onco!BA711)</f>
        <v>0</v>
      </c>
      <c r="U704" s="367">
        <f>MAX(Onco!AC711,Onco!BB711)</f>
        <v>0</v>
      </c>
      <c r="V704" s="367">
        <f>MAX(Onco!AE711,Onco!BD711)</f>
        <v>0</v>
      </c>
      <c r="W704" s="367">
        <f>MAX(Onco!AF711,Onco!BE711)</f>
        <v>0</v>
      </c>
      <c r="X704" s="367">
        <f>MAX(Onco!AG711,Onco!BF711)</f>
        <v>0</v>
      </c>
      <c r="Y704" s="367">
        <f>MAX(Onco!AH711,Onco!BG711)</f>
        <v>0</v>
      </c>
      <c r="Z704" s="367">
        <f>MAX(Onco!AI711,Onco!BH711)</f>
        <v>0</v>
      </c>
      <c r="AA704" s="367">
        <f>MAX(Onco!AJ711,Onco!BI711)</f>
        <v>0</v>
      </c>
      <c r="AB704" s="367">
        <f>MAX(COUNTIF(Onco!AK711,"Sim"),COUNTIF(Onco!BJ711,"Sim"))</f>
        <v>0</v>
      </c>
      <c r="AC704" s="342"/>
      <c r="AD704" s="367">
        <f>Schisto!P713</f>
        <v>0</v>
      </c>
      <c r="AE704" s="367">
        <f>Schisto!AI713</f>
        <v>0</v>
      </c>
      <c r="AF704" s="367">
        <f>Schisto!AJ713</f>
        <v>0</v>
      </c>
      <c r="AG704" s="367">
        <f>Schisto!AN713</f>
        <v>0</v>
      </c>
      <c r="AH704" s="367">
        <f>Schisto!AO713</f>
        <v>0</v>
      </c>
      <c r="AI704" s="367">
        <f>Schisto!AT713</f>
        <v>0</v>
      </c>
      <c r="AJ704" s="367">
        <f>Schisto!AU713</f>
        <v>0</v>
      </c>
      <c r="AK704" s="367">
        <f>Schisto!AV713</f>
        <v>0</v>
      </c>
      <c r="AL704" s="367">
        <f>Schisto!AW713</f>
        <v>0</v>
      </c>
      <c r="AM704" s="367">
        <f>COUNTIF(Schisto!AX713,"Sim")</f>
        <v>0</v>
      </c>
      <c r="AN704" s="342"/>
      <c r="AO704" s="367">
        <f>HTS!P713</f>
        <v>0</v>
      </c>
      <c r="AP704" s="367">
        <f>MAX(HTS!AK713,HTS!BS713)</f>
        <v>0</v>
      </c>
      <c r="AQ704" s="367">
        <f>MAX(HTS!AL713,HTS!BT713)</f>
        <v>0</v>
      </c>
      <c r="AR704" s="367">
        <f>MAX(HTS!AM713,HTS!BU713)</f>
        <v>0</v>
      </c>
      <c r="AS704" s="367">
        <f>MAX(HTS!AN713,HTS!BV713)</f>
        <v>0</v>
      </c>
      <c r="AT704" s="367">
        <f>MAX(HTS!AO713,HTS!BW713)</f>
        <v>0</v>
      </c>
      <c r="AU704" s="367">
        <f>MAX(HTS!AQ713,HTS!BY713)</f>
        <v>0</v>
      </c>
      <c r="AV704" s="367">
        <f>MAX(HTS!AR713,HTS!BZ713)</f>
        <v>0</v>
      </c>
      <c r="AW704" s="367">
        <f>MAX(HTS!AS713,HTS!CA713)</f>
        <v>0</v>
      </c>
      <c r="AX704" s="367">
        <f>MAX(HTS!AT713,HTS!CB713)</f>
        <v>0</v>
      </c>
      <c r="AY704" s="367">
        <f>MAX(HTS!AU713,HTS!CC713)</f>
        <v>0</v>
      </c>
      <c r="AZ704" s="367">
        <f>MAX(HTS!AV713,HTS!CD713)</f>
        <v>0</v>
      </c>
      <c r="BA704" s="367">
        <f>MAX(HTS!AW713,HTS!CE713)</f>
        <v>0</v>
      </c>
      <c r="BB704" s="367">
        <f>MAX(HTS!AX713,HTS!CF713)</f>
        <v>0</v>
      </c>
      <c r="BC704" s="367">
        <f>MAX(HTS!AY713,HTS!CG713)</f>
        <v>0</v>
      </c>
      <c r="BD704" s="367">
        <f>MAX(HTS!AZ713,HTS!CH713)</f>
        <v>0</v>
      </c>
      <c r="BE704" s="367">
        <f>MAX(HTS!BA713,HTS!CI713)</f>
        <v>0</v>
      </c>
      <c r="BF704" s="367">
        <f>MAX(HTS!BB713,HTS!CJ713)</f>
        <v>0</v>
      </c>
      <c r="BG704" s="367">
        <f>MAX(COUNTIF(HTS!BC713,"Sim"),COUNTIF(HTS!CK713,"Sim"))</f>
        <v>0</v>
      </c>
      <c r="BH704" s="342"/>
      <c r="BI704" s="367">
        <f>Tracoma!Q716</f>
        <v>0</v>
      </c>
      <c r="BJ704" s="367">
        <f>Tracoma!AK716</f>
        <v>0</v>
      </c>
      <c r="BK704" s="367">
        <f>Tracoma!AL716</f>
        <v>0</v>
      </c>
      <c r="BL704" s="367">
        <f>Tracoma!AN716</f>
        <v>0</v>
      </c>
      <c r="BM704" s="367">
        <f>Tracoma!AO716</f>
        <v>0</v>
      </c>
      <c r="BN704" s="367">
        <f>Tracoma!AT716</f>
        <v>0</v>
      </c>
      <c r="BO704" s="367">
        <f>Tracoma!AU716</f>
        <v>0</v>
      </c>
      <c r="BP704" s="367">
        <f>Tracoma!AV716</f>
        <v>0</v>
      </c>
      <c r="BQ704" s="367">
        <f>Tracoma!AW716</f>
        <v>0</v>
      </c>
      <c r="BR704" s="367">
        <f>COUNTIF(Tracoma!AX716,"Sim")</f>
        <v>0</v>
      </c>
      <c r="BS704" s="342"/>
      <c r="BT704" s="367">
        <f t="shared" si="113"/>
        <v>0</v>
      </c>
      <c r="BU704" s="367">
        <f t="shared" si="114"/>
        <v>0</v>
      </c>
      <c r="BV704" s="367">
        <f t="shared" si="115"/>
        <v>0</v>
      </c>
      <c r="BW704" s="367">
        <f t="shared" si="116"/>
        <v>0</v>
      </c>
      <c r="BX704" s="367">
        <f t="shared" si="117"/>
        <v>0</v>
      </c>
      <c r="BY704" s="367">
        <f t="shared" si="120"/>
        <v>0</v>
      </c>
      <c r="BZ704" s="367">
        <f t="shared" si="121"/>
        <v>0</v>
      </c>
      <c r="CA704" s="367">
        <f t="shared" si="122"/>
        <v>0</v>
      </c>
      <c r="CB704" s="367">
        <f t="shared" si="118"/>
        <v>0</v>
      </c>
      <c r="CC704" s="367">
        <f t="shared" si="119"/>
        <v>0</v>
      </c>
    </row>
    <row r="705" spans="2:81" x14ac:dyDescent="0.25">
      <c r="B705" s="150">
        <f>Demografia!B713</f>
        <v>0</v>
      </c>
      <c r="C705" s="150">
        <f>Demografia!C713</f>
        <v>0</v>
      </c>
      <c r="D705" s="151">
        <f>Demografia!D713</f>
        <v>0</v>
      </c>
      <c r="E705" s="56"/>
      <c r="F705" s="151">
        <f>FL!M712</f>
        <v>0</v>
      </c>
      <c r="G705" s="151">
        <f>FL!AE712</f>
        <v>0</v>
      </c>
      <c r="H705" s="151">
        <f>FL!AF712</f>
        <v>0</v>
      </c>
      <c r="I705" s="151">
        <f>FL!AH712</f>
        <v>0</v>
      </c>
      <c r="J705" s="151">
        <f>FL!AI712</f>
        <v>0</v>
      </c>
      <c r="K705" s="151">
        <f>FL!AK712</f>
        <v>0</v>
      </c>
      <c r="L705" s="151">
        <f>FL!AM712</f>
        <v>0</v>
      </c>
      <c r="M705" s="151">
        <f>FL!AN712</f>
        <v>0</v>
      </c>
      <c r="N705" s="151">
        <f>FL!AO712</f>
        <v>0</v>
      </c>
      <c r="O705" s="151">
        <f>FL!AP712</f>
        <v>0</v>
      </c>
      <c r="P705" s="151">
        <f>FL!AQ712</f>
        <v>0</v>
      </c>
      <c r="Q705" s="151">
        <f>COUNTIF(FL!AR712,"Sim")</f>
        <v>0</v>
      </c>
      <c r="R705" s="56"/>
      <c r="S705" s="151">
        <f>Onco!K712</f>
        <v>0</v>
      </c>
      <c r="T705" s="151">
        <f>MAX(Onco!AB712,Onco!BA712)</f>
        <v>0</v>
      </c>
      <c r="U705" s="151">
        <f>MAX(Onco!AC712,Onco!BB712)</f>
        <v>0</v>
      </c>
      <c r="V705" s="151">
        <f>MAX(Onco!AE712,Onco!BD712)</f>
        <v>0</v>
      </c>
      <c r="W705" s="151">
        <f>MAX(Onco!AF712,Onco!BE712)</f>
        <v>0</v>
      </c>
      <c r="X705" s="151">
        <f>MAX(Onco!AG712,Onco!BF712)</f>
        <v>0</v>
      </c>
      <c r="Y705" s="151">
        <f>MAX(Onco!AH712,Onco!BG712)</f>
        <v>0</v>
      </c>
      <c r="Z705" s="151">
        <f>MAX(Onco!AI712,Onco!BH712)</f>
        <v>0</v>
      </c>
      <c r="AA705" s="151">
        <f>MAX(Onco!AJ712,Onco!BI712)</f>
        <v>0</v>
      </c>
      <c r="AB705" s="151">
        <f>MAX(COUNTIF(Onco!AK712,"Sim"),COUNTIF(Onco!BJ712,"Sim"))</f>
        <v>0</v>
      </c>
      <c r="AC705" s="56"/>
      <c r="AD705" s="151">
        <f>Schisto!P714</f>
        <v>0</v>
      </c>
      <c r="AE705" s="151">
        <f>Schisto!AI714</f>
        <v>0</v>
      </c>
      <c r="AF705" s="151">
        <f>Schisto!AJ714</f>
        <v>0</v>
      </c>
      <c r="AG705" s="151">
        <f>Schisto!AN714</f>
        <v>0</v>
      </c>
      <c r="AH705" s="151">
        <f>Schisto!AO714</f>
        <v>0</v>
      </c>
      <c r="AI705" s="151">
        <f>Schisto!AT714</f>
        <v>0</v>
      </c>
      <c r="AJ705" s="151">
        <f>Schisto!AU714</f>
        <v>0</v>
      </c>
      <c r="AK705" s="151">
        <f>Schisto!AV714</f>
        <v>0</v>
      </c>
      <c r="AL705" s="151">
        <f>Schisto!AW714</f>
        <v>0</v>
      </c>
      <c r="AM705" s="151">
        <f>COUNTIF(Schisto!AX714,"Sim")</f>
        <v>0</v>
      </c>
      <c r="AN705" s="56"/>
      <c r="AO705" s="151">
        <f>HTS!P714</f>
        <v>0</v>
      </c>
      <c r="AP705" s="151">
        <f>MAX(HTS!AK714,HTS!BS714)</f>
        <v>0</v>
      </c>
      <c r="AQ705" s="151">
        <f>MAX(HTS!AL714,HTS!BT714)</f>
        <v>0</v>
      </c>
      <c r="AR705" s="151">
        <f>MAX(HTS!AM714,HTS!BU714)</f>
        <v>0</v>
      </c>
      <c r="AS705" s="151">
        <f>MAX(HTS!AN714,HTS!BV714)</f>
        <v>0</v>
      </c>
      <c r="AT705" s="151">
        <f>MAX(HTS!AO714,HTS!BW714)</f>
        <v>0</v>
      </c>
      <c r="AU705" s="151">
        <f>MAX(HTS!AQ714,HTS!BY714)</f>
        <v>0</v>
      </c>
      <c r="AV705" s="151">
        <f>MAX(HTS!AR714,HTS!BZ714)</f>
        <v>0</v>
      </c>
      <c r="AW705" s="151">
        <f>MAX(HTS!AS714,HTS!CA714)</f>
        <v>0</v>
      </c>
      <c r="AX705" s="151">
        <f>MAX(HTS!AT714,HTS!CB714)</f>
        <v>0</v>
      </c>
      <c r="AY705" s="151">
        <f>MAX(HTS!AU714,HTS!CC714)</f>
        <v>0</v>
      </c>
      <c r="AZ705" s="151">
        <f>MAX(HTS!AV714,HTS!CD714)</f>
        <v>0</v>
      </c>
      <c r="BA705" s="151">
        <f>MAX(HTS!AW714,HTS!CE714)</f>
        <v>0</v>
      </c>
      <c r="BB705" s="151">
        <f>MAX(HTS!AX714,HTS!CF714)</f>
        <v>0</v>
      </c>
      <c r="BC705" s="151">
        <f>MAX(HTS!AY714,HTS!CG714)</f>
        <v>0</v>
      </c>
      <c r="BD705" s="151">
        <f>MAX(HTS!AZ714,HTS!CH714)</f>
        <v>0</v>
      </c>
      <c r="BE705" s="151">
        <f>MAX(HTS!BA714,HTS!CI714)</f>
        <v>0</v>
      </c>
      <c r="BF705" s="151">
        <f>MAX(HTS!BB714,HTS!CJ714)</f>
        <v>0</v>
      </c>
      <c r="BG705" s="151">
        <f>MAX(COUNTIF(HTS!BC714,"Sim"),COUNTIF(HTS!CK714,"Sim"))</f>
        <v>0</v>
      </c>
      <c r="BH705" s="56"/>
      <c r="BI705" s="151">
        <f>Tracoma!Q717</f>
        <v>0</v>
      </c>
      <c r="BJ705" s="151">
        <f>Tracoma!AK717</f>
        <v>0</v>
      </c>
      <c r="BK705" s="151">
        <f>Tracoma!AL717</f>
        <v>0</v>
      </c>
      <c r="BL705" s="151">
        <f>Tracoma!AN717</f>
        <v>0</v>
      </c>
      <c r="BM705" s="151">
        <f>Tracoma!AO717</f>
        <v>0</v>
      </c>
      <c r="BN705" s="151">
        <f>Tracoma!AT717</f>
        <v>0</v>
      </c>
      <c r="BO705" s="151">
        <f>Tracoma!AU717</f>
        <v>0</v>
      </c>
      <c r="BP705" s="151">
        <f>Tracoma!AV717</f>
        <v>0</v>
      </c>
      <c r="BQ705" s="151">
        <f>Tracoma!AW717</f>
        <v>0</v>
      </c>
      <c r="BR705" s="151">
        <f>COUNTIF(Tracoma!AX717,"Sim")</f>
        <v>0</v>
      </c>
      <c r="BS705" s="56"/>
      <c r="BT705" s="151">
        <f t="shared" si="113"/>
        <v>0</v>
      </c>
      <c r="BU705" s="151">
        <f t="shared" si="114"/>
        <v>0</v>
      </c>
      <c r="BV705" s="151">
        <f t="shared" si="115"/>
        <v>0</v>
      </c>
      <c r="BW705" s="151">
        <f t="shared" si="116"/>
        <v>0</v>
      </c>
      <c r="BX705" s="151">
        <f t="shared" si="117"/>
        <v>0</v>
      </c>
      <c r="BY705" s="151">
        <f t="shared" si="120"/>
        <v>0</v>
      </c>
      <c r="BZ705" s="151">
        <f t="shared" si="121"/>
        <v>0</v>
      </c>
      <c r="CA705" s="151">
        <f t="shared" si="122"/>
        <v>0</v>
      </c>
      <c r="CB705" s="151">
        <f t="shared" si="118"/>
        <v>0</v>
      </c>
      <c r="CC705" s="151">
        <f t="shared" si="119"/>
        <v>0</v>
      </c>
    </row>
    <row r="706" spans="2:81" x14ac:dyDescent="0.25">
      <c r="B706" s="366">
        <f>Demografia!B714</f>
        <v>0</v>
      </c>
      <c r="C706" s="366">
        <f>Demografia!C714</f>
        <v>0</v>
      </c>
      <c r="D706" s="367">
        <f>Demografia!D714</f>
        <v>0</v>
      </c>
      <c r="E706" s="342"/>
      <c r="F706" s="367">
        <f>FL!M713</f>
        <v>0</v>
      </c>
      <c r="G706" s="367">
        <f>FL!AE713</f>
        <v>0</v>
      </c>
      <c r="H706" s="367">
        <f>FL!AF713</f>
        <v>0</v>
      </c>
      <c r="I706" s="367">
        <f>FL!AH713</f>
        <v>0</v>
      </c>
      <c r="J706" s="367">
        <f>FL!AI713</f>
        <v>0</v>
      </c>
      <c r="K706" s="367">
        <f>FL!AK713</f>
        <v>0</v>
      </c>
      <c r="L706" s="367">
        <f>FL!AM713</f>
        <v>0</v>
      </c>
      <c r="M706" s="367">
        <f>FL!AN713</f>
        <v>0</v>
      </c>
      <c r="N706" s="367">
        <f>FL!AO713</f>
        <v>0</v>
      </c>
      <c r="O706" s="367">
        <f>FL!AP713</f>
        <v>0</v>
      </c>
      <c r="P706" s="367">
        <f>FL!AQ713</f>
        <v>0</v>
      </c>
      <c r="Q706" s="367">
        <f>COUNTIF(FL!AR713,"Sim")</f>
        <v>0</v>
      </c>
      <c r="R706" s="342"/>
      <c r="S706" s="367">
        <f>Onco!K713</f>
        <v>0</v>
      </c>
      <c r="T706" s="367">
        <f>MAX(Onco!AB713,Onco!BA713)</f>
        <v>0</v>
      </c>
      <c r="U706" s="367">
        <f>MAX(Onco!AC713,Onco!BB713)</f>
        <v>0</v>
      </c>
      <c r="V706" s="367">
        <f>MAX(Onco!AE713,Onco!BD713)</f>
        <v>0</v>
      </c>
      <c r="W706" s="367">
        <f>MAX(Onco!AF713,Onco!BE713)</f>
        <v>0</v>
      </c>
      <c r="X706" s="367">
        <f>MAX(Onco!AG713,Onco!BF713)</f>
        <v>0</v>
      </c>
      <c r="Y706" s="367">
        <f>MAX(Onco!AH713,Onco!BG713)</f>
        <v>0</v>
      </c>
      <c r="Z706" s="367">
        <f>MAX(Onco!AI713,Onco!BH713)</f>
        <v>0</v>
      </c>
      <c r="AA706" s="367">
        <f>MAX(Onco!AJ713,Onco!BI713)</f>
        <v>0</v>
      </c>
      <c r="AB706" s="367">
        <f>MAX(COUNTIF(Onco!AK713,"Sim"),COUNTIF(Onco!BJ713,"Sim"))</f>
        <v>0</v>
      </c>
      <c r="AC706" s="342"/>
      <c r="AD706" s="367">
        <f>Schisto!P715</f>
        <v>0</v>
      </c>
      <c r="AE706" s="367">
        <f>Schisto!AI715</f>
        <v>0</v>
      </c>
      <c r="AF706" s="367">
        <f>Schisto!AJ715</f>
        <v>0</v>
      </c>
      <c r="AG706" s="367">
        <f>Schisto!AN715</f>
        <v>0</v>
      </c>
      <c r="AH706" s="367">
        <f>Schisto!AO715</f>
        <v>0</v>
      </c>
      <c r="AI706" s="367">
        <f>Schisto!AT715</f>
        <v>0</v>
      </c>
      <c r="AJ706" s="367">
        <f>Schisto!AU715</f>
        <v>0</v>
      </c>
      <c r="AK706" s="367">
        <f>Schisto!AV715</f>
        <v>0</v>
      </c>
      <c r="AL706" s="367">
        <f>Schisto!AW715</f>
        <v>0</v>
      </c>
      <c r="AM706" s="367">
        <f>COUNTIF(Schisto!AX715,"Sim")</f>
        <v>0</v>
      </c>
      <c r="AN706" s="342"/>
      <c r="AO706" s="367">
        <f>HTS!P715</f>
        <v>0</v>
      </c>
      <c r="AP706" s="367">
        <f>MAX(HTS!AK715,HTS!BS715)</f>
        <v>0</v>
      </c>
      <c r="AQ706" s="367">
        <f>MAX(HTS!AL715,HTS!BT715)</f>
        <v>0</v>
      </c>
      <c r="AR706" s="367">
        <f>MAX(HTS!AM715,HTS!BU715)</f>
        <v>0</v>
      </c>
      <c r="AS706" s="367">
        <f>MAX(HTS!AN715,HTS!BV715)</f>
        <v>0</v>
      </c>
      <c r="AT706" s="367">
        <f>MAX(HTS!AO715,HTS!BW715)</f>
        <v>0</v>
      </c>
      <c r="AU706" s="367">
        <f>MAX(HTS!AQ715,HTS!BY715)</f>
        <v>0</v>
      </c>
      <c r="AV706" s="367">
        <f>MAX(HTS!AR715,HTS!BZ715)</f>
        <v>0</v>
      </c>
      <c r="AW706" s="367">
        <f>MAX(HTS!AS715,HTS!CA715)</f>
        <v>0</v>
      </c>
      <c r="AX706" s="367">
        <f>MAX(HTS!AT715,HTS!CB715)</f>
        <v>0</v>
      </c>
      <c r="AY706" s="367">
        <f>MAX(HTS!AU715,HTS!CC715)</f>
        <v>0</v>
      </c>
      <c r="AZ706" s="367">
        <f>MAX(HTS!AV715,HTS!CD715)</f>
        <v>0</v>
      </c>
      <c r="BA706" s="367">
        <f>MAX(HTS!AW715,HTS!CE715)</f>
        <v>0</v>
      </c>
      <c r="BB706" s="367">
        <f>MAX(HTS!AX715,HTS!CF715)</f>
        <v>0</v>
      </c>
      <c r="BC706" s="367">
        <f>MAX(HTS!AY715,HTS!CG715)</f>
        <v>0</v>
      </c>
      <c r="BD706" s="367">
        <f>MAX(HTS!AZ715,HTS!CH715)</f>
        <v>0</v>
      </c>
      <c r="BE706" s="367">
        <f>MAX(HTS!BA715,HTS!CI715)</f>
        <v>0</v>
      </c>
      <c r="BF706" s="367">
        <f>MAX(HTS!BB715,HTS!CJ715)</f>
        <v>0</v>
      </c>
      <c r="BG706" s="367">
        <f>MAX(COUNTIF(HTS!BC715,"Sim"),COUNTIF(HTS!CK715,"Sim"))</f>
        <v>0</v>
      </c>
      <c r="BH706" s="342"/>
      <c r="BI706" s="367">
        <f>Tracoma!Q718</f>
        <v>0</v>
      </c>
      <c r="BJ706" s="367">
        <f>Tracoma!AK718</f>
        <v>0</v>
      </c>
      <c r="BK706" s="367">
        <f>Tracoma!AL718</f>
        <v>0</v>
      </c>
      <c r="BL706" s="367">
        <f>Tracoma!AN718</f>
        <v>0</v>
      </c>
      <c r="BM706" s="367">
        <f>Tracoma!AO718</f>
        <v>0</v>
      </c>
      <c r="BN706" s="367">
        <f>Tracoma!AT718</f>
        <v>0</v>
      </c>
      <c r="BO706" s="367">
        <f>Tracoma!AU718</f>
        <v>0</v>
      </c>
      <c r="BP706" s="367">
        <f>Tracoma!AV718</f>
        <v>0</v>
      </c>
      <c r="BQ706" s="367">
        <f>Tracoma!AW718</f>
        <v>0</v>
      </c>
      <c r="BR706" s="367">
        <f>COUNTIF(Tracoma!AX718,"Sim")</f>
        <v>0</v>
      </c>
      <c r="BS706" s="342"/>
      <c r="BT706" s="367">
        <f t="shared" si="113"/>
        <v>0</v>
      </c>
      <c r="BU706" s="367">
        <f t="shared" si="114"/>
        <v>0</v>
      </c>
      <c r="BV706" s="367">
        <f t="shared" si="115"/>
        <v>0</v>
      </c>
      <c r="BW706" s="367">
        <f t="shared" si="116"/>
        <v>0</v>
      </c>
      <c r="BX706" s="367">
        <f t="shared" si="117"/>
        <v>0</v>
      </c>
      <c r="BY706" s="367">
        <f t="shared" si="120"/>
        <v>0</v>
      </c>
      <c r="BZ706" s="367">
        <f t="shared" si="121"/>
        <v>0</v>
      </c>
      <c r="CA706" s="367">
        <f t="shared" si="122"/>
        <v>0</v>
      </c>
      <c r="CB706" s="367">
        <f t="shared" si="118"/>
        <v>0</v>
      </c>
      <c r="CC706" s="367">
        <f t="shared" si="119"/>
        <v>0</v>
      </c>
    </row>
    <row r="707" spans="2:81" x14ac:dyDescent="0.25">
      <c r="B707" s="150">
        <f>Demografia!B715</f>
        <v>0</v>
      </c>
      <c r="C707" s="150">
        <f>Demografia!C715</f>
        <v>0</v>
      </c>
      <c r="D707" s="151">
        <f>Demografia!D715</f>
        <v>0</v>
      </c>
      <c r="E707" s="56"/>
      <c r="F707" s="151">
        <f>FL!M714</f>
        <v>0</v>
      </c>
      <c r="G707" s="151">
        <f>FL!AE714</f>
        <v>0</v>
      </c>
      <c r="H707" s="151">
        <f>FL!AF714</f>
        <v>0</v>
      </c>
      <c r="I707" s="151">
        <f>FL!AH714</f>
        <v>0</v>
      </c>
      <c r="J707" s="151">
        <f>FL!AI714</f>
        <v>0</v>
      </c>
      <c r="K707" s="151">
        <f>FL!AK714</f>
        <v>0</v>
      </c>
      <c r="L707" s="151">
        <f>FL!AM714</f>
        <v>0</v>
      </c>
      <c r="M707" s="151">
        <f>FL!AN714</f>
        <v>0</v>
      </c>
      <c r="N707" s="151">
        <f>FL!AO714</f>
        <v>0</v>
      </c>
      <c r="O707" s="151">
        <f>FL!AP714</f>
        <v>0</v>
      </c>
      <c r="P707" s="151">
        <f>FL!AQ714</f>
        <v>0</v>
      </c>
      <c r="Q707" s="151">
        <f>COUNTIF(FL!AR714,"Sim")</f>
        <v>0</v>
      </c>
      <c r="R707" s="56"/>
      <c r="S707" s="151">
        <f>Onco!K714</f>
        <v>0</v>
      </c>
      <c r="T707" s="151">
        <f>MAX(Onco!AB714,Onco!BA714)</f>
        <v>0</v>
      </c>
      <c r="U707" s="151">
        <f>MAX(Onco!AC714,Onco!BB714)</f>
        <v>0</v>
      </c>
      <c r="V707" s="151">
        <f>MAX(Onco!AE714,Onco!BD714)</f>
        <v>0</v>
      </c>
      <c r="W707" s="151">
        <f>MAX(Onco!AF714,Onco!BE714)</f>
        <v>0</v>
      </c>
      <c r="X707" s="151">
        <f>MAX(Onco!AG714,Onco!BF714)</f>
        <v>0</v>
      </c>
      <c r="Y707" s="151">
        <f>MAX(Onco!AH714,Onco!BG714)</f>
        <v>0</v>
      </c>
      <c r="Z707" s="151">
        <f>MAX(Onco!AI714,Onco!BH714)</f>
        <v>0</v>
      </c>
      <c r="AA707" s="151">
        <f>MAX(Onco!AJ714,Onco!BI714)</f>
        <v>0</v>
      </c>
      <c r="AB707" s="151">
        <f>MAX(COUNTIF(Onco!AK714,"Sim"),COUNTIF(Onco!BJ714,"Sim"))</f>
        <v>0</v>
      </c>
      <c r="AC707" s="56"/>
      <c r="AD707" s="151">
        <f>Schisto!P716</f>
        <v>0</v>
      </c>
      <c r="AE707" s="151">
        <f>Schisto!AI716</f>
        <v>0</v>
      </c>
      <c r="AF707" s="151">
        <f>Schisto!AJ716</f>
        <v>0</v>
      </c>
      <c r="AG707" s="151">
        <f>Schisto!AN716</f>
        <v>0</v>
      </c>
      <c r="AH707" s="151">
        <f>Schisto!AO716</f>
        <v>0</v>
      </c>
      <c r="AI707" s="151">
        <f>Schisto!AT716</f>
        <v>0</v>
      </c>
      <c r="AJ707" s="151">
        <f>Schisto!AU716</f>
        <v>0</v>
      </c>
      <c r="AK707" s="151">
        <f>Schisto!AV716</f>
        <v>0</v>
      </c>
      <c r="AL707" s="151">
        <f>Schisto!AW716</f>
        <v>0</v>
      </c>
      <c r="AM707" s="151">
        <f>COUNTIF(Schisto!AX716,"Sim")</f>
        <v>0</v>
      </c>
      <c r="AN707" s="56"/>
      <c r="AO707" s="151">
        <f>HTS!P716</f>
        <v>0</v>
      </c>
      <c r="AP707" s="151">
        <f>MAX(HTS!AK716,HTS!BS716)</f>
        <v>0</v>
      </c>
      <c r="AQ707" s="151">
        <f>MAX(HTS!AL716,HTS!BT716)</f>
        <v>0</v>
      </c>
      <c r="AR707" s="151">
        <f>MAX(HTS!AM716,HTS!BU716)</f>
        <v>0</v>
      </c>
      <c r="AS707" s="151">
        <f>MAX(HTS!AN716,HTS!BV716)</f>
        <v>0</v>
      </c>
      <c r="AT707" s="151">
        <f>MAX(HTS!AO716,HTS!BW716)</f>
        <v>0</v>
      </c>
      <c r="AU707" s="151">
        <f>MAX(HTS!AQ716,HTS!BY716)</f>
        <v>0</v>
      </c>
      <c r="AV707" s="151">
        <f>MAX(HTS!AR716,HTS!BZ716)</f>
        <v>0</v>
      </c>
      <c r="AW707" s="151">
        <f>MAX(HTS!AS716,HTS!CA716)</f>
        <v>0</v>
      </c>
      <c r="AX707" s="151">
        <f>MAX(HTS!AT716,HTS!CB716)</f>
        <v>0</v>
      </c>
      <c r="AY707" s="151">
        <f>MAX(HTS!AU716,HTS!CC716)</f>
        <v>0</v>
      </c>
      <c r="AZ707" s="151">
        <f>MAX(HTS!AV716,HTS!CD716)</f>
        <v>0</v>
      </c>
      <c r="BA707" s="151">
        <f>MAX(HTS!AW716,HTS!CE716)</f>
        <v>0</v>
      </c>
      <c r="BB707" s="151">
        <f>MAX(HTS!AX716,HTS!CF716)</f>
        <v>0</v>
      </c>
      <c r="BC707" s="151">
        <f>MAX(HTS!AY716,HTS!CG716)</f>
        <v>0</v>
      </c>
      <c r="BD707" s="151">
        <f>MAX(HTS!AZ716,HTS!CH716)</f>
        <v>0</v>
      </c>
      <c r="BE707" s="151">
        <f>MAX(HTS!BA716,HTS!CI716)</f>
        <v>0</v>
      </c>
      <c r="BF707" s="151">
        <f>MAX(HTS!BB716,HTS!CJ716)</f>
        <v>0</v>
      </c>
      <c r="BG707" s="151">
        <f>MAX(COUNTIF(HTS!BC716,"Sim"),COUNTIF(HTS!CK716,"Sim"))</f>
        <v>0</v>
      </c>
      <c r="BH707" s="56"/>
      <c r="BI707" s="151">
        <f>Tracoma!Q719</f>
        <v>0</v>
      </c>
      <c r="BJ707" s="151">
        <f>Tracoma!AK719</f>
        <v>0</v>
      </c>
      <c r="BK707" s="151">
        <f>Tracoma!AL719</f>
        <v>0</v>
      </c>
      <c r="BL707" s="151">
        <f>Tracoma!AN719</f>
        <v>0</v>
      </c>
      <c r="BM707" s="151">
        <f>Tracoma!AO719</f>
        <v>0</v>
      </c>
      <c r="BN707" s="151">
        <f>Tracoma!AT719</f>
        <v>0</v>
      </c>
      <c r="BO707" s="151">
        <f>Tracoma!AU719</f>
        <v>0</v>
      </c>
      <c r="BP707" s="151">
        <f>Tracoma!AV719</f>
        <v>0</v>
      </c>
      <c r="BQ707" s="151">
        <f>Tracoma!AW719</f>
        <v>0</v>
      </c>
      <c r="BR707" s="151">
        <f>COUNTIF(Tracoma!AX719,"Sim")</f>
        <v>0</v>
      </c>
      <c r="BS707" s="56"/>
      <c r="BT707" s="151">
        <f t="shared" si="113"/>
        <v>0</v>
      </c>
      <c r="BU707" s="151">
        <f t="shared" si="114"/>
        <v>0</v>
      </c>
      <c r="BV707" s="151">
        <f t="shared" si="115"/>
        <v>0</v>
      </c>
      <c r="BW707" s="151">
        <f t="shared" si="116"/>
        <v>0</v>
      </c>
      <c r="BX707" s="151">
        <f t="shared" si="117"/>
        <v>0</v>
      </c>
      <c r="BY707" s="151">
        <f t="shared" si="120"/>
        <v>0</v>
      </c>
      <c r="BZ707" s="151">
        <f t="shared" si="121"/>
        <v>0</v>
      </c>
      <c r="CA707" s="151">
        <f t="shared" si="122"/>
        <v>0</v>
      </c>
      <c r="CB707" s="151">
        <f t="shared" si="118"/>
        <v>0</v>
      </c>
      <c r="CC707" s="151">
        <f t="shared" si="119"/>
        <v>0</v>
      </c>
    </row>
    <row r="708" spans="2:81" x14ac:dyDescent="0.25">
      <c r="B708" s="366">
        <f>Demografia!B716</f>
        <v>0</v>
      </c>
      <c r="C708" s="366">
        <f>Demografia!C716</f>
        <v>0</v>
      </c>
      <c r="D708" s="367">
        <f>Demografia!D716</f>
        <v>0</v>
      </c>
      <c r="E708" s="342"/>
      <c r="F708" s="367">
        <f>FL!M715</f>
        <v>0</v>
      </c>
      <c r="G708" s="367">
        <f>FL!AE715</f>
        <v>0</v>
      </c>
      <c r="H708" s="367">
        <f>FL!AF715</f>
        <v>0</v>
      </c>
      <c r="I708" s="367">
        <f>FL!AH715</f>
        <v>0</v>
      </c>
      <c r="J708" s="367">
        <f>FL!AI715</f>
        <v>0</v>
      </c>
      <c r="K708" s="367">
        <f>FL!AK715</f>
        <v>0</v>
      </c>
      <c r="L708" s="367">
        <f>FL!AM715</f>
        <v>0</v>
      </c>
      <c r="M708" s="367">
        <f>FL!AN715</f>
        <v>0</v>
      </c>
      <c r="N708" s="367">
        <f>FL!AO715</f>
        <v>0</v>
      </c>
      <c r="O708" s="367">
        <f>FL!AP715</f>
        <v>0</v>
      </c>
      <c r="P708" s="367">
        <f>FL!AQ715</f>
        <v>0</v>
      </c>
      <c r="Q708" s="367">
        <f>COUNTIF(FL!AR715,"Sim")</f>
        <v>0</v>
      </c>
      <c r="R708" s="342"/>
      <c r="S708" s="367">
        <f>Onco!K715</f>
        <v>0</v>
      </c>
      <c r="T708" s="367">
        <f>MAX(Onco!AB715,Onco!BA715)</f>
        <v>0</v>
      </c>
      <c r="U708" s="367">
        <f>MAX(Onco!AC715,Onco!BB715)</f>
        <v>0</v>
      </c>
      <c r="V708" s="367">
        <f>MAX(Onco!AE715,Onco!BD715)</f>
        <v>0</v>
      </c>
      <c r="W708" s="367">
        <f>MAX(Onco!AF715,Onco!BE715)</f>
        <v>0</v>
      </c>
      <c r="X708" s="367">
        <f>MAX(Onco!AG715,Onco!BF715)</f>
        <v>0</v>
      </c>
      <c r="Y708" s="367">
        <f>MAX(Onco!AH715,Onco!BG715)</f>
        <v>0</v>
      </c>
      <c r="Z708" s="367">
        <f>MAX(Onco!AI715,Onco!BH715)</f>
        <v>0</v>
      </c>
      <c r="AA708" s="367">
        <f>MAX(Onco!AJ715,Onco!BI715)</f>
        <v>0</v>
      </c>
      <c r="AB708" s="367">
        <f>MAX(COUNTIF(Onco!AK715,"Sim"),COUNTIF(Onco!BJ715,"Sim"))</f>
        <v>0</v>
      </c>
      <c r="AC708" s="342"/>
      <c r="AD708" s="367">
        <f>Schisto!P717</f>
        <v>0</v>
      </c>
      <c r="AE708" s="367">
        <f>Schisto!AI717</f>
        <v>0</v>
      </c>
      <c r="AF708" s="367">
        <f>Schisto!AJ717</f>
        <v>0</v>
      </c>
      <c r="AG708" s="367">
        <f>Schisto!AN717</f>
        <v>0</v>
      </c>
      <c r="AH708" s="367">
        <f>Schisto!AO717</f>
        <v>0</v>
      </c>
      <c r="AI708" s="367">
        <f>Schisto!AT717</f>
        <v>0</v>
      </c>
      <c r="AJ708" s="367">
        <f>Schisto!AU717</f>
        <v>0</v>
      </c>
      <c r="AK708" s="367">
        <f>Schisto!AV717</f>
        <v>0</v>
      </c>
      <c r="AL708" s="367">
        <f>Schisto!AW717</f>
        <v>0</v>
      </c>
      <c r="AM708" s="367">
        <f>COUNTIF(Schisto!AX717,"Sim")</f>
        <v>0</v>
      </c>
      <c r="AN708" s="342"/>
      <c r="AO708" s="367">
        <f>HTS!P717</f>
        <v>0</v>
      </c>
      <c r="AP708" s="367">
        <f>MAX(HTS!AK717,HTS!BS717)</f>
        <v>0</v>
      </c>
      <c r="AQ708" s="367">
        <f>MAX(HTS!AL717,HTS!BT717)</f>
        <v>0</v>
      </c>
      <c r="AR708" s="367">
        <f>MAX(HTS!AM717,HTS!BU717)</f>
        <v>0</v>
      </c>
      <c r="AS708" s="367">
        <f>MAX(HTS!AN717,HTS!BV717)</f>
        <v>0</v>
      </c>
      <c r="AT708" s="367">
        <f>MAX(HTS!AO717,HTS!BW717)</f>
        <v>0</v>
      </c>
      <c r="AU708" s="367">
        <f>MAX(HTS!AQ717,HTS!BY717)</f>
        <v>0</v>
      </c>
      <c r="AV708" s="367">
        <f>MAX(HTS!AR717,HTS!BZ717)</f>
        <v>0</v>
      </c>
      <c r="AW708" s="367">
        <f>MAX(HTS!AS717,HTS!CA717)</f>
        <v>0</v>
      </c>
      <c r="AX708" s="367">
        <f>MAX(HTS!AT717,HTS!CB717)</f>
        <v>0</v>
      </c>
      <c r="AY708" s="367">
        <f>MAX(HTS!AU717,HTS!CC717)</f>
        <v>0</v>
      </c>
      <c r="AZ708" s="367">
        <f>MAX(HTS!AV717,HTS!CD717)</f>
        <v>0</v>
      </c>
      <c r="BA708" s="367">
        <f>MAX(HTS!AW717,HTS!CE717)</f>
        <v>0</v>
      </c>
      <c r="BB708" s="367">
        <f>MAX(HTS!AX717,HTS!CF717)</f>
        <v>0</v>
      </c>
      <c r="BC708" s="367">
        <f>MAX(HTS!AY717,HTS!CG717)</f>
        <v>0</v>
      </c>
      <c r="BD708" s="367">
        <f>MAX(HTS!AZ717,HTS!CH717)</f>
        <v>0</v>
      </c>
      <c r="BE708" s="367">
        <f>MAX(HTS!BA717,HTS!CI717)</f>
        <v>0</v>
      </c>
      <c r="BF708" s="367">
        <f>MAX(HTS!BB717,HTS!CJ717)</f>
        <v>0</v>
      </c>
      <c r="BG708" s="367">
        <f>MAX(COUNTIF(HTS!BC717,"Sim"),COUNTIF(HTS!CK717,"Sim"))</f>
        <v>0</v>
      </c>
      <c r="BH708" s="342"/>
      <c r="BI708" s="367">
        <f>Tracoma!Q720</f>
        <v>0</v>
      </c>
      <c r="BJ708" s="367">
        <f>Tracoma!AK720</f>
        <v>0</v>
      </c>
      <c r="BK708" s="367">
        <f>Tracoma!AL720</f>
        <v>0</v>
      </c>
      <c r="BL708" s="367">
        <f>Tracoma!AN720</f>
        <v>0</v>
      </c>
      <c r="BM708" s="367">
        <f>Tracoma!AO720</f>
        <v>0</v>
      </c>
      <c r="BN708" s="367">
        <f>Tracoma!AT720</f>
        <v>0</v>
      </c>
      <c r="BO708" s="367">
        <f>Tracoma!AU720</f>
        <v>0</v>
      </c>
      <c r="BP708" s="367">
        <f>Tracoma!AV720</f>
        <v>0</v>
      </c>
      <c r="BQ708" s="367">
        <f>Tracoma!AW720</f>
        <v>0</v>
      </c>
      <c r="BR708" s="367">
        <f>COUNTIF(Tracoma!AX720,"Sim")</f>
        <v>0</v>
      </c>
      <c r="BS708" s="342"/>
      <c r="BT708" s="367">
        <f t="shared" si="113"/>
        <v>0</v>
      </c>
      <c r="BU708" s="367">
        <f t="shared" si="114"/>
        <v>0</v>
      </c>
      <c r="BV708" s="367">
        <f t="shared" si="115"/>
        <v>0</v>
      </c>
      <c r="BW708" s="367">
        <f t="shared" si="116"/>
        <v>0</v>
      </c>
      <c r="BX708" s="367">
        <f t="shared" si="117"/>
        <v>0</v>
      </c>
      <c r="BY708" s="367">
        <f t="shared" si="120"/>
        <v>0</v>
      </c>
      <c r="BZ708" s="367">
        <f t="shared" si="121"/>
        <v>0</v>
      </c>
      <c r="CA708" s="367">
        <f t="shared" si="122"/>
        <v>0</v>
      </c>
      <c r="CB708" s="367">
        <f t="shared" si="118"/>
        <v>0</v>
      </c>
      <c r="CC708" s="367">
        <f t="shared" si="119"/>
        <v>0</v>
      </c>
    </row>
    <row r="709" spans="2:81" x14ac:dyDescent="0.25">
      <c r="B709" s="150">
        <f>Demografia!B717</f>
        <v>0</v>
      </c>
      <c r="C709" s="150">
        <f>Demografia!C717</f>
        <v>0</v>
      </c>
      <c r="D709" s="151">
        <f>Demografia!D717</f>
        <v>0</v>
      </c>
      <c r="E709" s="56"/>
      <c r="F709" s="151">
        <f>FL!M716</f>
        <v>0</v>
      </c>
      <c r="G709" s="151">
        <f>FL!AE716</f>
        <v>0</v>
      </c>
      <c r="H709" s="151">
        <f>FL!AF716</f>
        <v>0</v>
      </c>
      <c r="I709" s="151">
        <f>FL!AH716</f>
        <v>0</v>
      </c>
      <c r="J709" s="151">
        <f>FL!AI716</f>
        <v>0</v>
      </c>
      <c r="K709" s="151">
        <f>FL!AK716</f>
        <v>0</v>
      </c>
      <c r="L709" s="151">
        <f>FL!AM716</f>
        <v>0</v>
      </c>
      <c r="M709" s="151">
        <f>FL!AN716</f>
        <v>0</v>
      </c>
      <c r="N709" s="151">
        <f>FL!AO716</f>
        <v>0</v>
      </c>
      <c r="O709" s="151">
        <f>FL!AP716</f>
        <v>0</v>
      </c>
      <c r="P709" s="151">
        <f>FL!AQ716</f>
        <v>0</v>
      </c>
      <c r="Q709" s="151">
        <f>COUNTIF(FL!AR716,"Sim")</f>
        <v>0</v>
      </c>
      <c r="R709" s="56"/>
      <c r="S709" s="151">
        <f>Onco!K716</f>
        <v>0</v>
      </c>
      <c r="T709" s="151">
        <f>MAX(Onco!AB716,Onco!BA716)</f>
        <v>0</v>
      </c>
      <c r="U709" s="151">
        <f>MAX(Onco!AC716,Onco!BB716)</f>
        <v>0</v>
      </c>
      <c r="V709" s="151">
        <f>MAX(Onco!AE716,Onco!BD716)</f>
        <v>0</v>
      </c>
      <c r="W709" s="151">
        <f>MAX(Onco!AF716,Onco!BE716)</f>
        <v>0</v>
      </c>
      <c r="X709" s="151">
        <f>MAX(Onco!AG716,Onco!BF716)</f>
        <v>0</v>
      </c>
      <c r="Y709" s="151">
        <f>MAX(Onco!AH716,Onco!BG716)</f>
        <v>0</v>
      </c>
      <c r="Z709" s="151">
        <f>MAX(Onco!AI716,Onco!BH716)</f>
        <v>0</v>
      </c>
      <c r="AA709" s="151">
        <f>MAX(Onco!AJ716,Onco!BI716)</f>
        <v>0</v>
      </c>
      <c r="AB709" s="151">
        <f>MAX(COUNTIF(Onco!AK716,"Sim"),COUNTIF(Onco!BJ716,"Sim"))</f>
        <v>0</v>
      </c>
      <c r="AC709" s="56"/>
      <c r="AD709" s="151">
        <f>Schisto!P718</f>
        <v>0</v>
      </c>
      <c r="AE709" s="151">
        <f>Schisto!AI718</f>
        <v>0</v>
      </c>
      <c r="AF709" s="151">
        <f>Schisto!AJ718</f>
        <v>0</v>
      </c>
      <c r="AG709" s="151">
        <f>Schisto!AN718</f>
        <v>0</v>
      </c>
      <c r="AH709" s="151">
        <f>Schisto!AO718</f>
        <v>0</v>
      </c>
      <c r="AI709" s="151">
        <f>Schisto!AT718</f>
        <v>0</v>
      </c>
      <c r="AJ709" s="151">
        <f>Schisto!AU718</f>
        <v>0</v>
      </c>
      <c r="AK709" s="151">
        <f>Schisto!AV718</f>
        <v>0</v>
      </c>
      <c r="AL709" s="151">
        <f>Schisto!AW718</f>
        <v>0</v>
      </c>
      <c r="AM709" s="151">
        <f>COUNTIF(Schisto!AX718,"Sim")</f>
        <v>0</v>
      </c>
      <c r="AN709" s="56"/>
      <c r="AO709" s="151">
        <f>HTS!P718</f>
        <v>0</v>
      </c>
      <c r="AP709" s="151">
        <f>MAX(HTS!AK718,HTS!BS718)</f>
        <v>0</v>
      </c>
      <c r="AQ709" s="151">
        <f>MAX(HTS!AL718,HTS!BT718)</f>
        <v>0</v>
      </c>
      <c r="AR709" s="151">
        <f>MAX(HTS!AM718,HTS!BU718)</f>
        <v>0</v>
      </c>
      <c r="AS709" s="151">
        <f>MAX(HTS!AN718,HTS!BV718)</f>
        <v>0</v>
      </c>
      <c r="AT709" s="151">
        <f>MAX(HTS!AO718,HTS!BW718)</f>
        <v>0</v>
      </c>
      <c r="AU709" s="151">
        <f>MAX(HTS!AQ718,HTS!BY718)</f>
        <v>0</v>
      </c>
      <c r="AV709" s="151">
        <f>MAX(HTS!AR718,HTS!BZ718)</f>
        <v>0</v>
      </c>
      <c r="AW709" s="151">
        <f>MAX(HTS!AS718,HTS!CA718)</f>
        <v>0</v>
      </c>
      <c r="AX709" s="151">
        <f>MAX(HTS!AT718,HTS!CB718)</f>
        <v>0</v>
      </c>
      <c r="AY709" s="151">
        <f>MAX(HTS!AU718,HTS!CC718)</f>
        <v>0</v>
      </c>
      <c r="AZ709" s="151">
        <f>MAX(HTS!AV718,HTS!CD718)</f>
        <v>0</v>
      </c>
      <c r="BA709" s="151">
        <f>MAX(HTS!AW718,HTS!CE718)</f>
        <v>0</v>
      </c>
      <c r="BB709" s="151">
        <f>MAX(HTS!AX718,HTS!CF718)</f>
        <v>0</v>
      </c>
      <c r="BC709" s="151">
        <f>MAX(HTS!AY718,HTS!CG718)</f>
        <v>0</v>
      </c>
      <c r="BD709" s="151">
        <f>MAX(HTS!AZ718,HTS!CH718)</f>
        <v>0</v>
      </c>
      <c r="BE709" s="151">
        <f>MAX(HTS!BA718,HTS!CI718)</f>
        <v>0</v>
      </c>
      <c r="BF709" s="151">
        <f>MAX(HTS!BB718,HTS!CJ718)</f>
        <v>0</v>
      </c>
      <c r="BG709" s="151">
        <f>MAX(COUNTIF(HTS!BC718,"Sim"),COUNTIF(HTS!CK718,"Sim"))</f>
        <v>0</v>
      </c>
      <c r="BH709" s="56"/>
      <c r="BI709" s="151">
        <f>Tracoma!Q721</f>
        <v>0</v>
      </c>
      <c r="BJ709" s="151">
        <f>Tracoma!AK721</f>
        <v>0</v>
      </c>
      <c r="BK709" s="151">
        <f>Tracoma!AL721</f>
        <v>0</v>
      </c>
      <c r="BL709" s="151">
        <f>Tracoma!AN721</f>
        <v>0</v>
      </c>
      <c r="BM709" s="151">
        <f>Tracoma!AO721</f>
        <v>0</v>
      </c>
      <c r="BN709" s="151">
        <f>Tracoma!AT721</f>
        <v>0</v>
      </c>
      <c r="BO709" s="151">
        <f>Tracoma!AU721</f>
        <v>0</v>
      </c>
      <c r="BP709" s="151">
        <f>Tracoma!AV721</f>
        <v>0</v>
      </c>
      <c r="BQ709" s="151">
        <f>Tracoma!AW721</f>
        <v>0</v>
      </c>
      <c r="BR709" s="151">
        <f>COUNTIF(Tracoma!AX721,"Sim")</f>
        <v>0</v>
      </c>
      <c r="BS709" s="56"/>
      <c r="BT709" s="151">
        <f t="shared" si="113"/>
        <v>0</v>
      </c>
      <c r="BU709" s="151">
        <f t="shared" si="114"/>
        <v>0</v>
      </c>
      <c r="BV709" s="151">
        <f t="shared" si="115"/>
        <v>0</v>
      </c>
      <c r="BW709" s="151">
        <f t="shared" si="116"/>
        <v>0</v>
      </c>
      <c r="BX709" s="151">
        <f t="shared" si="117"/>
        <v>0</v>
      </c>
      <c r="BY709" s="151">
        <f t="shared" si="120"/>
        <v>0</v>
      </c>
      <c r="BZ709" s="151">
        <f t="shared" si="121"/>
        <v>0</v>
      </c>
      <c r="CA709" s="151">
        <f t="shared" si="122"/>
        <v>0</v>
      </c>
      <c r="CB709" s="151">
        <f t="shared" si="118"/>
        <v>0</v>
      </c>
      <c r="CC709" s="151">
        <f t="shared" si="119"/>
        <v>0</v>
      </c>
    </row>
    <row r="710" spans="2:81" x14ac:dyDescent="0.25">
      <c r="B710" s="366">
        <f>Demografia!B718</f>
        <v>0</v>
      </c>
      <c r="C710" s="366">
        <f>Demografia!C718</f>
        <v>0</v>
      </c>
      <c r="D710" s="367">
        <f>Demografia!D718</f>
        <v>0</v>
      </c>
      <c r="E710" s="342"/>
      <c r="F710" s="367">
        <f>FL!M717</f>
        <v>0</v>
      </c>
      <c r="G710" s="367">
        <f>FL!AE717</f>
        <v>0</v>
      </c>
      <c r="H710" s="367">
        <f>FL!AF717</f>
        <v>0</v>
      </c>
      <c r="I710" s="367">
        <f>FL!AH717</f>
        <v>0</v>
      </c>
      <c r="J710" s="367">
        <f>FL!AI717</f>
        <v>0</v>
      </c>
      <c r="K710" s="367">
        <f>FL!AK717</f>
        <v>0</v>
      </c>
      <c r="L710" s="367">
        <f>FL!AM717</f>
        <v>0</v>
      </c>
      <c r="M710" s="367">
        <f>FL!AN717</f>
        <v>0</v>
      </c>
      <c r="N710" s="367">
        <f>FL!AO717</f>
        <v>0</v>
      </c>
      <c r="O710" s="367">
        <f>FL!AP717</f>
        <v>0</v>
      </c>
      <c r="P710" s="367">
        <f>FL!AQ717</f>
        <v>0</v>
      </c>
      <c r="Q710" s="367">
        <f>COUNTIF(FL!AR717,"Sim")</f>
        <v>0</v>
      </c>
      <c r="R710" s="342"/>
      <c r="S710" s="367">
        <f>Onco!K717</f>
        <v>0</v>
      </c>
      <c r="T710" s="367">
        <f>MAX(Onco!AB717,Onco!BA717)</f>
        <v>0</v>
      </c>
      <c r="U710" s="367">
        <f>MAX(Onco!AC717,Onco!BB717)</f>
        <v>0</v>
      </c>
      <c r="V710" s="367">
        <f>MAX(Onco!AE717,Onco!BD717)</f>
        <v>0</v>
      </c>
      <c r="W710" s="367">
        <f>MAX(Onco!AF717,Onco!BE717)</f>
        <v>0</v>
      </c>
      <c r="X710" s="367">
        <f>MAX(Onco!AG717,Onco!BF717)</f>
        <v>0</v>
      </c>
      <c r="Y710" s="367">
        <f>MAX(Onco!AH717,Onco!BG717)</f>
        <v>0</v>
      </c>
      <c r="Z710" s="367">
        <f>MAX(Onco!AI717,Onco!BH717)</f>
        <v>0</v>
      </c>
      <c r="AA710" s="367">
        <f>MAX(Onco!AJ717,Onco!BI717)</f>
        <v>0</v>
      </c>
      <c r="AB710" s="367">
        <f>MAX(COUNTIF(Onco!AK717,"Sim"),COUNTIF(Onco!BJ717,"Sim"))</f>
        <v>0</v>
      </c>
      <c r="AC710" s="342"/>
      <c r="AD710" s="367">
        <f>Schisto!P719</f>
        <v>0</v>
      </c>
      <c r="AE710" s="367">
        <f>Schisto!AI719</f>
        <v>0</v>
      </c>
      <c r="AF710" s="367">
        <f>Schisto!AJ719</f>
        <v>0</v>
      </c>
      <c r="AG710" s="367">
        <f>Schisto!AN719</f>
        <v>0</v>
      </c>
      <c r="AH710" s="367">
        <f>Schisto!AO719</f>
        <v>0</v>
      </c>
      <c r="AI710" s="367">
        <f>Schisto!AT719</f>
        <v>0</v>
      </c>
      <c r="AJ710" s="367">
        <f>Schisto!AU719</f>
        <v>0</v>
      </c>
      <c r="AK710" s="367">
        <f>Schisto!AV719</f>
        <v>0</v>
      </c>
      <c r="AL710" s="367">
        <f>Schisto!AW719</f>
        <v>0</v>
      </c>
      <c r="AM710" s="367">
        <f>COUNTIF(Schisto!AX719,"Sim")</f>
        <v>0</v>
      </c>
      <c r="AN710" s="342"/>
      <c r="AO710" s="367">
        <f>HTS!P719</f>
        <v>0</v>
      </c>
      <c r="AP710" s="367">
        <f>MAX(HTS!AK719,HTS!BS719)</f>
        <v>0</v>
      </c>
      <c r="AQ710" s="367">
        <f>MAX(HTS!AL719,HTS!BT719)</f>
        <v>0</v>
      </c>
      <c r="AR710" s="367">
        <f>MAX(HTS!AM719,HTS!BU719)</f>
        <v>0</v>
      </c>
      <c r="AS710" s="367">
        <f>MAX(HTS!AN719,HTS!BV719)</f>
        <v>0</v>
      </c>
      <c r="AT710" s="367">
        <f>MAX(HTS!AO719,HTS!BW719)</f>
        <v>0</v>
      </c>
      <c r="AU710" s="367">
        <f>MAX(HTS!AQ719,HTS!BY719)</f>
        <v>0</v>
      </c>
      <c r="AV710" s="367">
        <f>MAX(HTS!AR719,HTS!BZ719)</f>
        <v>0</v>
      </c>
      <c r="AW710" s="367">
        <f>MAX(HTS!AS719,HTS!CA719)</f>
        <v>0</v>
      </c>
      <c r="AX710" s="367">
        <f>MAX(HTS!AT719,HTS!CB719)</f>
        <v>0</v>
      </c>
      <c r="AY710" s="367">
        <f>MAX(HTS!AU719,HTS!CC719)</f>
        <v>0</v>
      </c>
      <c r="AZ710" s="367">
        <f>MAX(HTS!AV719,HTS!CD719)</f>
        <v>0</v>
      </c>
      <c r="BA710" s="367">
        <f>MAX(HTS!AW719,HTS!CE719)</f>
        <v>0</v>
      </c>
      <c r="BB710" s="367">
        <f>MAX(HTS!AX719,HTS!CF719)</f>
        <v>0</v>
      </c>
      <c r="BC710" s="367">
        <f>MAX(HTS!AY719,HTS!CG719)</f>
        <v>0</v>
      </c>
      <c r="BD710" s="367">
        <f>MAX(HTS!AZ719,HTS!CH719)</f>
        <v>0</v>
      </c>
      <c r="BE710" s="367">
        <f>MAX(HTS!BA719,HTS!CI719)</f>
        <v>0</v>
      </c>
      <c r="BF710" s="367">
        <f>MAX(HTS!BB719,HTS!CJ719)</f>
        <v>0</v>
      </c>
      <c r="BG710" s="367">
        <f>MAX(COUNTIF(HTS!BC719,"Sim"),COUNTIF(HTS!CK719,"Sim"))</f>
        <v>0</v>
      </c>
      <c r="BH710" s="342"/>
      <c r="BI710" s="367">
        <f>Tracoma!Q722</f>
        <v>0</v>
      </c>
      <c r="BJ710" s="367">
        <f>Tracoma!AK722</f>
        <v>0</v>
      </c>
      <c r="BK710" s="367">
        <f>Tracoma!AL722</f>
        <v>0</v>
      </c>
      <c r="BL710" s="367">
        <f>Tracoma!AN722</f>
        <v>0</v>
      </c>
      <c r="BM710" s="367">
        <f>Tracoma!AO722</f>
        <v>0</v>
      </c>
      <c r="BN710" s="367">
        <f>Tracoma!AT722</f>
        <v>0</v>
      </c>
      <c r="BO710" s="367">
        <f>Tracoma!AU722</f>
        <v>0</v>
      </c>
      <c r="BP710" s="367">
        <f>Tracoma!AV722</f>
        <v>0</v>
      </c>
      <c r="BQ710" s="367">
        <f>Tracoma!AW722</f>
        <v>0</v>
      </c>
      <c r="BR710" s="367">
        <f>COUNTIF(Tracoma!AX722,"Sim")</f>
        <v>0</v>
      </c>
      <c r="BS710" s="342"/>
      <c r="BT710" s="367">
        <f t="shared" si="113"/>
        <v>0</v>
      </c>
      <c r="BU710" s="367">
        <f t="shared" si="114"/>
        <v>0</v>
      </c>
      <c r="BV710" s="367">
        <f t="shared" si="115"/>
        <v>0</v>
      </c>
      <c r="BW710" s="367">
        <f t="shared" si="116"/>
        <v>0</v>
      </c>
      <c r="BX710" s="367">
        <f t="shared" si="117"/>
        <v>0</v>
      </c>
      <c r="BY710" s="367">
        <f t="shared" si="120"/>
        <v>0</v>
      </c>
      <c r="BZ710" s="367">
        <f t="shared" si="121"/>
        <v>0</v>
      </c>
      <c r="CA710" s="367">
        <f t="shared" si="122"/>
        <v>0</v>
      </c>
      <c r="CB710" s="367">
        <f t="shared" si="118"/>
        <v>0</v>
      </c>
      <c r="CC710" s="367">
        <f t="shared" si="119"/>
        <v>0</v>
      </c>
    </row>
    <row r="711" spans="2:81" x14ac:dyDescent="0.25">
      <c r="B711" s="150">
        <f>Demografia!B719</f>
        <v>0</v>
      </c>
      <c r="C711" s="150">
        <f>Demografia!C719</f>
        <v>0</v>
      </c>
      <c r="D711" s="151">
        <f>Demografia!D719</f>
        <v>0</v>
      </c>
      <c r="E711" s="56"/>
      <c r="F711" s="151">
        <f>FL!M718</f>
        <v>0</v>
      </c>
      <c r="G711" s="151">
        <f>FL!AE718</f>
        <v>0</v>
      </c>
      <c r="H711" s="151">
        <f>FL!AF718</f>
        <v>0</v>
      </c>
      <c r="I711" s="151">
        <f>FL!AH718</f>
        <v>0</v>
      </c>
      <c r="J711" s="151">
        <f>FL!AI718</f>
        <v>0</v>
      </c>
      <c r="K711" s="151">
        <f>FL!AK718</f>
        <v>0</v>
      </c>
      <c r="L711" s="151">
        <f>FL!AM718</f>
        <v>0</v>
      </c>
      <c r="M711" s="151">
        <f>FL!AN718</f>
        <v>0</v>
      </c>
      <c r="N711" s="151">
        <f>FL!AO718</f>
        <v>0</v>
      </c>
      <c r="O711" s="151">
        <f>FL!AP718</f>
        <v>0</v>
      </c>
      <c r="P711" s="151">
        <f>FL!AQ718</f>
        <v>0</v>
      </c>
      <c r="Q711" s="151">
        <f>COUNTIF(FL!AR718,"Sim")</f>
        <v>0</v>
      </c>
      <c r="R711" s="56"/>
      <c r="S711" s="151">
        <f>Onco!K718</f>
        <v>0</v>
      </c>
      <c r="T711" s="151">
        <f>MAX(Onco!AB718,Onco!BA718)</f>
        <v>0</v>
      </c>
      <c r="U711" s="151">
        <f>MAX(Onco!AC718,Onco!BB718)</f>
        <v>0</v>
      </c>
      <c r="V711" s="151">
        <f>MAX(Onco!AE718,Onco!BD718)</f>
        <v>0</v>
      </c>
      <c r="W711" s="151">
        <f>MAX(Onco!AF718,Onco!BE718)</f>
        <v>0</v>
      </c>
      <c r="X711" s="151">
        <f>MAX(Onco!AG718,Onco!BF718)</f>
        <v>0</v>
      </c>
      <c r="Y711" s="151">
        <f>MAX(Onco!AH718,Onco!BG718)</f>
        <v>0</v>
      </c>
      <c r="Z711" s="151">
        <f>MAX(Onco!AI718,Onco!BH718)</f>
        <v>0</v>
      </c>
      <c r="AA711" s="151">
        <f>MAX(Onco!AJ718,Onco!BI718)</f>
        <v>0</v>
      </c>
      <c r="AB711" s="151">
        <f>MAX(COUNTIF(Onco!AK718,"Sim"),COUNTIF(Onco!BJ718,"Sim"))</f>
        <v>0</v>
      </c>
      <c r="AC711" s="56"/>
      <c r="AD711" s="151">
        <f>Schisto!P720</f>
        <v>0</v>
      </c>
      <c r="AE711" s="151">
        <f>Schisto!AI720</f>
        <v>0</v>
      </c>
      <c r="AF711" s="151">
        <f>Schisto!AJ720</f>
        <v>0</v>
      </c>
      <c r="AG711" s="151">
        <f>Schisto!AN720</f>
        <v>0</v>
      </c>
      <c r="AH711" s="151">
        <f>Schisto!AO720</f>
        <v>0</v>
      </c>
      <c r="AI711" s="151">
        <f>Schisto!AT720</f>
        <v>0</v>
      </c>
      <c r="AJ711" s="151">
        <f>Schisto!AU720</f>
        <v>0</v>
      </c>
      <c r="AK711" s="151">
        <f>Schisto!AV720</f>
        <v>0</v>
      </c>
      <c r="AL711" s="151">
        <f>Schisto!AW720</f>
        <v>0</v>
      </c>
      <c r="AM711" s="151">
        <f>COUNTIF(Schisto!AX720,"Sim")</f>
        <v>0</v>
      </c>
      <c r="AN711" s="56"/>
      <c r="AO711" s="151">
        <f>HTS!P720</f>
        <v>0</v>
      </c>
      <c r="AP711" s="151">
        <f>MAX(HTS!AK720,HTS!BS720)</f>
        <v>0</v>
      </c>
      <c r="AQ711" s="151">
        <f>MAX(HTS!AL720,HTS!BT720)</f>
        <v>0</v>
      </c>
      <c r="AR711" s="151">
        <f>MAX(HTS!AM720,HTS!BU720)</f>
        <v>0</v>
      </c>
      <c r="AS711" s="151">
        <f>MAX(HTS!AN720,HTS!BV720)</f>
        <v>0</v>
      </c>
      <c r="AT711" s="151">
        <f>MAX(HTS!AO720,HTS!BW720)</f>
        <v>0</v>
      </c>
      <c r="AU711" s="151">
        <f>MAX(HTS!AQ720,HTS!BY720)</f>
        <v>0</v>
      </c>
      <c r="AV711" s="151">
        <f>MAX(HTS!AR720,HTS!BZ720)</f>
        <v>0</v>
      </c>
      <c r="AW711" s="151">
        <f>MAX(HTS!AS720,HTS!CA720)</f>
        <v>0</v>
      </c>
      <c r="AX711" s="151">
        <f>MAX(HTS!AT720,HTS!CB720)</f>
        <v>0</v>
      </c>
      <c r="AY711" s="151">
        <f>MAX(HTS!AU720,HTS!CC720)</f>
        <v>0</v>
      </c>
      <c r="AZ711" s="151">
        <f>MAX(HTS!AV720,HTS!CD720)</f>
        <v>0</v>
      </c>
      <c r="BA711" s="151">
        <f>MAX(HTS!AW720,HTS!CE720)</f>
        <v>0</v>
      </c>
      <c r="BB711" s="151">
        <f>MAX(HTS!AX720,HTS!CF720)</f>
        <v>0</v>
      </c>
      <c r="BC711" s="151">
        <f>MAX(HTS!AY720,HTS!CG720)</f>
        <v>0</v>
      </c>
      <c r="BD711" s="151">
        <f>MAX(HTS!AZ720,HTS!CH720)</f>
        <v>0</v>
      </c>
      <c r="BE711" s="151">
        <f>MAX(HTS!BA720,HTS!CI720)</f>
        <v>0</v>
      </c>
      <c r="BF711" s="151">
        <f>MAX(HTS!BB720,HTS!CJ720)</f>
        <v>0</v>
      </c>
      <c r="BG711" s="151">
        <f>MAX(COUNTIF(HTS!BC720,"Sim"),COUNTIF(HTS!CK720,"Sim"))</f>
        <v>0</v>
      </c>
      <c r="BH711" s="56"/>
      <c r="BI711" s="151">
        <f>Tracoma!Q723</f>
        <v>0</v>
      </c>
      <c r="BJ711" s="151">
        <f>Tracoma!AK723</f>
        <v>0</v>
      </c>
      <c r="BK711" s="151">
        <f>Tracoma!AL723</f>
        <v>0</v>
      </c>
      <c r="BL711" s="151">
        <f>Tracoma!AN723</f>
        <v>0</v>
      </c>
      <c r="BM711" s="151">
        <f>Tracoma!AO723</f>
        <v>0</v>
      </c>
      <c r="BN711" s="151">
        <f>Tracoma!AT723</f>
        <v>0</v>
      </c>
      <c r="BO711" s="151">
        <f>Tracoma!AU723</f>
        <v>0</v>
      </c>
      <c r="BP711" s="151">
        <f>Tracoma!AV723</f>
        <v>0</v>
      </c>
      <c r="BQ711" s="151">
        <f>Tracoma!AW723</f>
        <v>0</v>
      </c>
      <c r="BR711" s="151">
        <f>COUNTIF(Tracoma!AX723,"Sim")</f>
        <v>0</v>
      </c>
      <c r="BS711" s="56"/>
      <c r="BT711" s="151">
        <f t="shared" si="113"/>
        <v>0</v>
      </c>
      <c r="BU711" s="151">
        <f t="shared" si="114"/>
        <v>0</v>
      </c>
      <c r="BV711" s="151">
        <f t="shared" si="115"/>
        <v>0</v>
      </c>
      <c r="BW711" s="151">
        <f t="shared" si="116"/>
        <v>0</v>
      </c>
      <c r="BX711" s="151">
        <f t="shared" si="117"/>
        <v>0</v>
      </c>
      <c r="BY711" s="151">
        <f t="shared" si="120"/>
        <v>0</v>
      </c>
      <c r="BZ711" s="151">
        <f t="shared" si="121"/>
        <v>0</v>
      </c>
      <c r="CA711" s="151">
        <f t="shared" si="122"/>
        <v>0</v>
      </c>
      <c r="CB711" s="151">
        <f t="shared" si="118"/>
        <v>0</v>
      </c>
      <c r="CC711" s="151">
        <f t="shared" si="119"/>
        <v>0</v>
      </c>
    </row>
    <row r="712" spans="2:81" x14ac:dyDescent="0.25">
      <c r="B712" s="366">
        <f>Demografia!B720</f>
        <v>0</v>
      </c>
      <c r="C712" s="366">
        <f>Demografia!C720</f>
        <v>0</v>
      </c>
      <c r="D712" s="367">
        <f>Demografia!D720</f>
        <v>0</v>
      </c>
      <c r="E712" s="342"/>
      <c r="F712" s="367">
        <f>FL!M719</f>
        <v>0</v>
      </c>
      <c r="G712" s="367">
        <f>FL!AE719</f>
        <v>0</v>
      </c>
      <c r="H712" s="367">
        <f>FL!AF719</f>
        <v>0</v>
      </c>
      <c r="I712" s="367">
        <f>FL!AH719</f>
        <v>0</v>
      </c>
      <c r="J712" s="367">
        <f>FL!AI719</f>
        <v>0</v>
      </c>
      <c r="K712" s="367">
        <f>FL!AK719</f>
        <v>0</v>
      </c>
      <c r="L712" s="367">
        <f>FL!AM719</f>
        <v>0</v>
      </c>
      <c r="M712" s="367">
        <f>FL!AN719</f>
        <v>0</v>
      </c>
      <c r="N712" s="367">
        <f>FL!AO719</f>
        <v>0</v>
      </c>
      <c r="O712" s="367">
        <f>FL!AP719</f>
        <v>0</v>
      </c>
      <c r="P712" s="367">
        <f>FL!AQ719</f>
        <v>0</v>
      </c>
      <c r="Q712" s="367">
        <f>COUNTIF(FL!AR719,"Sim")</f>
        <v>0</v>
      </c>
      <c r="R712" s="342"/>
      <c r="S712" s="367">
        <f>Onco!K719</f>
        <v>0</v>
      </c>
      <c r="T712" s="367">
        <f>MAX(Onco!AB719,Onco!BA719)</f>
        <v>0</v>
      </c>
      <c r="U712" s="367">
        <f>MAX(Onco!AC719,Onco!BB719)</f>
        <v>0</v>
      </c>
      <c r="V712" s="367">
        <f>MAX(Onco!AE719,Onco!BD719)</f>
        <v>0</v>
      </c>
      <c r="W712" s="367">
        <f>MAX(Onco!AF719,Onco!BE719)</f>
        <v>0</v>
      </c>
      <c r="X712" s="367">
        <f>MAX(Onco!AG719,Onco!BF719)</f>
        <v>0</v>
      </c>
      <c r="Y712" s="367">
        <f>MAX(Onco!AH719,Onco!BG719)</f>
        <v>0</v>
      </c>
      <c r="Z712" s="367">
        <f>MAX(Onco!AI719,Onco!BH719)</f>
        <v>0</v>
      </c>
      <c r="AA712" s="367">
        <f>MAX(Onco!AJ719,Onco!BI719)</f>
        <v>0</v>
      </c>
      <c r="AB712" s="367">
        <f>MAX(COUNTIF(Onco!AK719,"Sim"),COUNTIF(Onco!BJ719,"Sim"))</f>
        <v>0</v>
      </c>
      <c r="AC712" s="342"/>
      <c r="AD712" s="367">
        <f>Schisto!P721</f>
        <v>0</v>
      </c>
      <c r="AE712" s="367">
        <f>Schisto!AI721</f>
        <v>0</v>
      </c>
      <c r="AF712" s="367">
        <f>Schisto!AJ721</f>
        <v>0</v>
      </c>
      <c r="AG712" s="367">
        <f>Schisto!AN721</f>
        <v>0</v>
      </c>
      <c r="AH712" s="367">
        <f>Schisto!AO721</f>
        <v>0</v>
      </c>
      <c r="AI712" s="367">
        <f>Schisto!AT721</f>
        <v>0</v>
      </c>
      <c r="AJ712" s="367">
        <f>Schisto!AU721</f>
        <v>0</v>
      </c>
      <c r="AK712" s="367">
        <f>Schisto!AV721</f>
        <v>0</v>
      </c>
      <c r="AL712" s="367">
        <f>Schisto!AW721</f>
        <v>0</v>
      </c>
      <c r="AM712" s="367">
        <f>COUNTIF(Schisto!AX721,"Sim")</f>
        <v>0</v>
      </c>
      <c r="AN712" s="342"/>
      <c r="AO712" s="367">
        <f>HTS!P721</f>
        <v>0</v>
      </c>
      <c r="AP712" s="367">
        <f>MAX(HTS!AK721,HTS!BS721)</f>
        <v>0</v>
      </c>
      <c r="AQ712" s="367">
        <f>MAX(HTS!AL721,HTS!BT721)</f>
        <v>0</v>
      </c>
      <c r="AR712" s="367">
        <f>MAX(HTS!AM721,HTS!BU721)</f>
        <v>0</v>
      </c>
      <c r="AS712" s="367">
        <f>MAX(HTS!AN721,HTS!BV721)</f>
        <v>0</v>
      </c>
      <c r="AT712" s="367">
        <f>MAX(HTS!AO721,HTS!BW721)</f>
        <v>0</v>
      </c>
      <c r="AU712" s="367">
        <f>MAX(HTS!AQ721,HTS!BY721)</f>
        <v>0</v>
      </c>
      <c r="AV712" s="367">
        <f>MAX(HTS!AR721,HTS!BZ721)</f>
        <v>0</v>
      </c>
      <c r="AW712" s="367">
        <f>MAX(HTS!AS721,HTS!CA721)</f>
        <v>0</v>
      </c>
      <c r="AX712" s="367">
        <f>MAX(HTS!AT721,HTS!CB721)</f>
        <v>0</v>
      </c>
      <c r="AY712" s="367">
        <f>MAX(HTS!AU721,HTS!CC721)</f>
        <v>0</v>
      </c>
      <c r="AZ712" s="367">
        <f>MAX(HTS!AV721,HTS!CD721)</f>
        <v>0</v>
      </c>
      <c r="BA712" s="367">
        <f>MAX(HTS!AW721,HTS!CE721)</f>
        <v>0</v>
      </c>
      <c r="BB712" s="367">
        <f>MAX(HTS!AX721,HTS!CF721)</f>
        <v>0</v>
      </c>
      <c r="BC712" s="367">
        <f>MAX(HTS!AY721,HTS!CG721)</f>
        <v>0</v>
      </c>
      <c r="BD712" s="367">
        <f>MAX(HTS!AZ721,HTS!CH721)</f>
        <v>0</v>
      </c>
      <c r="BE712" s="367">
        <f>MAX(HTS!BA721,HTS!CI721)</f>
        <v>0</v>
      </c>
      <c r="BF712" s="367">
        <f>MAX(HTS!BB721,HTS!CJ721)</f>
        <v>0</v>
      </c>
      <c r="BG712" s="367">
        <f>MAX(COUNTIF(HTS!BC721,"Sim"),COUNTIF(HTS!CK721,"Sim"))</f>
        <v>0</v>
      </c>
      <c r="BH712" s="342"/>
      <c r="BI712" s="367">
        <f>Tracoma!Q724</f>
        <v>0</v>
      </c>
      <c r="BJ712" s="367">
        <f>Tracoma!AK724</f>
        <v>0</v>
      </c>
      <c r="BK712" s="367">
        <f>Tracoma!AL724</f>
        <v>0</v>
      </c>
      <c r="BL712" s="367">
        <f>Tracoma!AN724</f>
        <v>0</v>
      </c>
      <c r="BM712" s="367">
        <f>Tracoma!AO724</f>
        <v>0</v>
      </c>
      <c r="BN712" s="367">
        <f>Tracoma!AT724</f>
        <v>0</v>
      </c>
      <c r="BO712" s="367">
        <f>Tracoma!AU724</f>
        <v>0</v>
      </c>
      <c r="BP712" s="367">
        <f>Tracoma!AV724</f>
        <v>0</v>
      </c>
      <c r="BQ712" s="367">
        <f>Tracoma!AW724</f>
        <v>0</v>
      </c>
      <c r="BR712" s="367">
        <f>COUNTIF(Tracoma!AX724,"Sim")</f>
        <v>0</v>
      </c>
      <c r="BS712" s="342"/>
      <c r="BT712" s="367">
        <f t="shared" si="113"/>
        <v>0</v>
      </c>
      <c r="BU712" s="367">
        <f t="shared" si="114"/>
        <v>0</v>
      </c>
      <c r="BV712" s="367">
        <f t="shared" si="115"/>
        <v>0</v>
      </c>
      <c r="BW712" s="367">
        <f t="shared" si="116"/>
        <v>0</v>
      </c>
      <c r="BX712" s="367">
        <f t="shared" si="117"/>
        <v>0</v>
      </c>
      <c r="BY712" s="367">
        <f t="shared" si="120"/>
        <v>0</v>
      </c>
      <c r="BZ712" s="367">
        <f t="shared" si="121"/>
        <v>0</v>
      </c>
      <c r="CA712" s="367">
        <f t="shared" si="122"/>
        <v>0</v>
      </c>
      <c r="CB712" s="367">
        <f t="shared" si="118"/>
        <v>0</v>
      </c>
      <c r="CC712" s="367">
        <f t="shared" si="119"/>
        <v>0</v>
      </c>
    </row>
    <row r="713" spans="2:81" x14ac:dyDescent="0.25">
      <c r="B713" s="150">
        <f>Demografia!B721</f>
        <v>0</v>
      </c>
      <c r="C713" s="150">
        <f>Demografia!C721</f>
        <v>0</v>
      </c>
      <c r="D713" s="151">
        <f>Demografia!D721</f>
        <v>0</v>
      </c>
      <c r="E713" s="56"/>
      <c r="F713" s="151">
        <f>FL!M720</f>
        <v>0</v>
      </c>
      <c r="G713" s="151">
        <f>FL!AE720</f>
        <v>0</v>
      </c>
      <c r="H713" s="151">
        <f>FL!AF720</f>
        <v>0</v>
      </c>
      <c r="I713" s="151">
        <f>FL!AH720</f>
        <v>0</v>
      </c>
      <c r="J713" s="151">
        <f>FL!AI720</f>
        <v>0</v>
      </c>
      <c r="K713" s="151">
        <f>FL!AK720</f>
        <v>0</v>
      </c>
      <c r="L713" s="151">
        <f>FL!AM720</f>
        <v>0</v>
      </c>
      <c r="M713" s="151">
        <f>FL!AN720</f>
        <v>0</v>
      </c>
      <c r="N713" s="151">
        <f>FL!AO720</f>
        <v>0</v>
      </c>
      <c r="O713" s="151">
        <f>FL!AP720</f>
        <v>0</v>
      </c>
      <c r="P713" s="151">
        <f>FL!AQ720</f>
        <v>0</v>
      </c>
      <c r="Q713" s="151">
        <f>COUNTIF(FL!AR720,"Sim")</f>
        <v>0</v>
      </c>
      <c r="R713" s="56"/>
      <c r="S713" s="151">
        <f>Onco!K720</f>
        <v>0</v>
      </c>
      <c r="T713" s="151">
        <f>MAX(Onco!AB720,Onco!BA720)</f>
        <v>0</v>
      </c>
      <c r="U713" s="151">
        <f>MAX(Onco!AC720,Onco!BB720)</f>
        <v>0</v>
      </c>
      <c r="V713" s="151">
        <f>MAX(Onco!AE720,Onco!BD720)</f>
        <v>0</v>
      </c>
      <c r="W713" s="151">
        <f>MAX(Onco!AF720,Onco!BE720)</f>
        <v>0</v>
      </c>
      <c r="X713" s="151">
        <f>MAX(Onco!AG720,Onco!BF720)</f>
        <v>0</v>
      </c>
      <c r="Y713" s="151">
        <f>MAX(Onco!AH720,Onco!BG720)</f>
        <v>0</v>
      </c>
      <c r="Z713" s="151">
        <f>MAX(Onco!AI720,Onco!BH720)</f>
        <v>0</v>
      </c>
      <c r="AA713" s="151">
        <f>MAX(Onco!AJ720,Onco!BI720)</f>
        <v>0</v>
      </c>
      <c r="AB713" s="151">
        <f>MAX(COUNTIF(Onco!AK720,"Sim"),COUNTIF(Onco!BJ720,"Sim"))</f>
        <v>0</v>
      </c>
      <c r="AC713" s="56"/>
      <c r="AD713" s="151">
        <f>Schisto!P722</f>
        <v>0</v>
      </c>
      <c r="AE713" s="151">
        <f>Schisto!AI722</f>
        <v>0</v>
      </c>
      <c r="AF713" s="151">
        <f>Schisto!AJ722</f>
        <v>0</v>
      </c>
      <c r="AG713" s="151">
        <f>Schisto!AN722</f>
        <v>0</v>
      </c>
      <c r="AH713" s="151">
        <f>Schisto!AO722</f>
        <v>0</v>
      </c>
      <c r="AI713" s="151">
        <f>Schisto!AT722</f>
        <v>0</v>
      </c>
      <c r="AJ713" s="151">
        <f>Schisto!AU722</f>
        <v>0</v>
      </c>
      <c r="AK713" s="151">
        <f>Schisto!AV722</f>
        <v>0</v>
      </c>
      <c r="AL713" s="151">
        <f>Schisto!AW722</f>
        <v>0</v>
      </c>
      <c r="AM713" s="151">
        <f>COUNTIF(Schisto!AX722,"Sim")</f>
        <v>0</v>
      </c>
      <c r="AN713" s="56"/>
      <c r="AO713" s="151">
        <f>HTS!P722</f>
        <v>0</v>
      </c>
      <c r="AP713" s="151">
        <f>MAX(HTS!AK722,HTS!BS722)</f>
        <v>0</v>
      </c>
      <c r="AQ713" s="151">
        <f>MAX(HTS!AL722,HTS!BT722)</f>
        <v>0</v>
      </c>
      <c r="AR713" s="151">
        <f>MAX(HTS!AM722,HTS!BU722)</f>
        <v>0</v>
      </c>
      <c r="AS713" s="151">
        <f>MAX(HTS!AN722,HTS!BV722)</f>
        <v>0</v>
      </c>
      <c r="AT713" s="151">
        <f>MAX(HTS!AO722,HTS!BW722)</f>
        <v>0</v>
      </c>
      <c r="AU713" s="151">
        <f>MAX(HTS!AQ722,HTS!BY722)</f>
        <v>0</v>
      </c>
      <c r="AV713" s="151">
        <f>MAX(HTS!AR722,HTS!BZ722)</f>
        <v>0</v>
      </c>
      <c r="AW713" s="151">
        <f>MAX(HTS!AS722,HTS!CA722)</f>
        <v>0</v>
      </c>
      <c r="AX713" s="151">
        <f>MAX(HTS!AT722,HTS!CB722)</f>
        <v>0</v>
      </c>
      <c r="AY713" s="151">
        <f>MAX(HTS!AU722,HTS!CC722)</f>
        <v>0</v>
      </c>
      <c r="AZ713" s="151">
        <f>MAX(HTS!AV722,HTS!CD722)</f>
        <v>0</v>
      </c>
      <c r="BA713" s="151">
        <f>MAX(HTS!AW722,HTS!CE722)</f>
        <v>0</v>
      </c>
      <c r="BB713" s="151">
        <f>MAX(HTS!AX722,HTS!CF722)</f>
        <v>0</v>
      </c>
      <c r="BC713" s="151">
        <f>MAX(HTS!AY722,HTS!CG722)</f>
        <v>0</v>
      </c>
      <c r="BD713" s="151">
        <f>MAX(HTS!AZ722,HTS!CH722)</f>
        <v>0</v>
      </c>
      <c r="BE713" s="151">
        <f>MAX(HTS!BA722,HTS!CI722)</f>
        <v>0</v>
      </c>
      <c r="BF713" s="151">
        <f>MAX(HTS!BB722,HTS!CJ722)</f>
        <v>0</v>
      </c>
      <c r="BG713" s="151">
        <f>MAX(COUNTIF(HTS!BC722,"Sim"),COUNTIF(HTS!CK722,"Sim"))</f>
        <v>0</v>
      </c>
      <c r="BH713" s="56"/>
      <c r="BI713" s="151">
        <f>Tracoma!Q725</f>
        <v>0</v>
      </c>
      <c r="BJ713" s="151">
        <f>Tracoma!AK725</f>
        <v>0</v>
      </c>
      <c r="BK713" s="151">
        <f>Tracoma!AL725</f>
        <v>0</v>
      </c>
      <c r="BL713" s="151">
        <f>Tracoma!AN725</f>
        <v>0</v>
      </c>
      <c r="BM713" s="151">
        <f>Tracoma!AO725</f>
        <v>0</v>
      </c>
      <c r="BN713" s="151">
        <f>Tracoma!AT725</f>
        <v>0</v>
      </c>
      <c r="BO713" s="151">
        <f>Tracoma!AU725</f>
        <v>0</v>
      </c>
      <c r="BP713" s="151">
        <f>Tracoma!AV725</f>
        <v>0</v>
      </c>
      <c r="BQ713" s="151">
        <f>Tracoma!AW725</f>
        <v>0</v>
      </c>
      <c r="BR713" s="151">
        <f>COUNTIF(Tracoma!AX725,"Sim")</f>
        <v>0</v>
      </c>
      <c r="BS713" s="56"/>
      <c r="BT713" s="151">
        <f t="shared" ref="BT713:BT776" si="123">MAX(F713,S713,AD713,AO713,BI713)</f>
        <v>0</v>
      </c>
      <c r="BU713" s="151">
        <f t="shared" ref="BU713:BU776" si="124">MAX(G713,T713,AE713,AP713,BJ713)</f>
        <v>0</v>
      </c>
      <c r="BV713" s="151">
        <f t="shared" ref="BV713:BV776" si="125">MAX(H713,U713,AF713,AQ713,BK713)</f>
        <v>0</v>
      </c>
      <c r="BW713" s="151">
        <f t="shared" ref="BW713:BW776" si="126">MAX(I713,V713,AG713,AU713,BL713)</f>
        <v>0</v>
      </c>
      <c r="BX713" s="151">
        <f t="shared" ref="BX713:BX776" si="127">MAX(J713,W713,AH713,AV713,BM713)</f>
        <v>0</v>
      </c>
      <c r="BY713" s="151">
        <f t="shared" si="120"/>
        <v>0</v>
      </c>
      <c r="BZ713" s="151">
        <f t="shared" si="121"/>
        <v>0</v>
      </c>
      <c r="CA713" s="151">
        <f t="shared" si="122"/>
        <v>0</v>
      </c>
      <c r="CB713" s="151">
        <f t="shared" ref="CB713:CB776" si="128">MAX(P713,AA713,AL713,BF713,BQ713)</f>
        <v>0</v>
      </c>
      <c r="CC713" s="151">
        <f t="shared" ref="CC713:CC776" si="129">MAX(Q713,AB713,AM713,BG713,BR713)</f>
        <v>0</v>
      </c>
    </row>
    <row r="714" spans="2:81" x14ac:dyDescent="0.25">
      <c r="B714" s="366">
        <f>Demografia!B722</f>
        <v>0</v>
      </c>
      <c r="C714" s="366">
        <f>Demografia!C722</f>
        <v>0</v>
      </c>
      <c r="D714" s="367">
        <f>Demografia!D722</f>
        <v>0</v>
      </c>
      <c r="E714" s="342"/>
      <c r="F714" s="367">
        <f>FL!M721</f>
        <v>0</v>
      </c>
      <c r="G714" s="367">
        <f>FL!AE721</f>
        <v>0</v>
      </c>
      <c r="H714" s="367">
        <f>FL!AF721</f>
        <v>0</v>
      </c>
      <c r="I714" s="367">
        <f>FL!AH721</f>
        <v>0</v>
      </c>
      <c r="J714" s="367">
        <f>FL!AI721</f>
        <v>0</v>
      </c>
      <c r="K714" s="367">
        <f>FL!AK721</f>
        <v>0</v>
      </c>
      <c r="L714" s="367">
        <f>FL!AM721</f>
        <v>0</v>
      </c>
      <c r="M714" s="367">
        <f>FL!AN721</f>
        <v>0</v>
      </c>
      <c r="N714" s="367">
        <f>FL!AO721</f>
        <v>0</v>
      </c>
      <c r="O714" s="367">
        <f>FL!AP721</f>
        <v>0</v>
      </c>
      <c r="P714" s="367">
        <f>FL!AQ721</f>
        <v>0</v>
      </c>
      <c r="Q714" s="367">
        <f>COUNTIF(FL!AR721,"Sim")</f>
        <v>0</v>
      </c>
      <c r="R714" s="342"/>
      <c r="S714" s="367">
        <f>Onco!K721</f>
        <v>0</v>
      </c>
      <c r="T714" s="367">
        <f>MAX(Onco!AB721,Onco!BA721)</f>
        <v>0</v>
      </c>
      <c r="U714" s="367">
        <f>MAX(Onco!AC721,Onco!BB721)</f>
        <v>0</v>
      </c>
      <c r="V714" s="367">
        <f>MAX(Onco!AE721,Onco!BD721)</f>
        <v>0</v>
      </c>
      <c r="W714" s="367">
        <f>MAX(Onco!AF721,Onco!BE721)</f>
        <v>0</v>
      </c>
      <c r="X714" s="367">
        <f>MAX(Onco!AG721,Onco!BF721)</f>
        <v>0</v>
      </c>
      <c r="Y714" s="367">
        <f>MAX(Onco!AH721,Onco!BG721)</f>
        <v>0</v>
      </c>
      <c r="Z714" s="367">
        <f>MAX(Onco!AI721,Onco!BH721)</f>
        <v>0</v>
      </c>
      <c r="AA714" s="367">
        <f>MAX(Onco!AJ721,Onco!BI721)</f>
        <v>0</v>
      </c>
      <c r="AB714" s="367">
        <f>MAX(COUNTIF(Onco!AK721,"Sim"),COUNTIF(Onco!BJ721,"Sim"))</f>
        <v>0</v>
      </c>
      <c r="AC714" s="342"/>
      <c r="AD714" s="367">
        <f>Schisto!P723</f>
        <v>0</v>
      </c>
      <c r="AE714" s="367">
        <f>Schisto!AI723</f>
        <v>0</v>
      </c>
      <c r="AF714" s="367">
        <f>Schisto!AJ723</f>
        <v>0</v>
      </c>
      <c r="AG714" s="367">
        <f>Schisto!AN723</f>
        <v>0</v>
      </c>
      <c r="AH714" s="367">
        <f>Schisto!AO723</f>
        <v>0</v>
      </c>
      <c r="AI714" s="367">
        <f>Schisto!AT723</f>
        <v>0</v>
      </c>
      <c r="AJ714" s="367">
        <f>Schisto!AU723</f>
        <v>0</v>
      </c>
      <c r="AK714" s="367">
        <f>Schisto!AV723</f>
        <v>0</v>
      </c>
      <c r="AL714" s="367">
        <f>Schisto!AW723</f>
        <v>0</v>
      </c>
      <c r="AM714" s="367">
        <f>COUNTIF(Schisto!AX723,"Sim")</f>
        <v>0</v>
      </c>
      <c r="AN714" s="342"/>
      <c r="AO714" s="367">
        <f>HTS!P723</f>
        <v>0</v>
      </c>
      <c r="AP714" s="367">
        <f>MAX(HTS!AK723,HTS!BS723)</f>
        <v>0</v>
      </c>
      <c r="AQ714" s="367">
        <f>MAX(HTS!AL723,HTS!BT723)</f>
        <v>0</v>
      </c>
      <c r="AR714" s="367">
        <f>MAX(HTS!AM723,HTS!BU723)</f>
        <v>0</v>
      </c>
      <c r="AS714" s="367">
        <f>MAX(HTS!AN723,HTS!BV723)</f>
        <v>0</v>
      </c>
      <c r="AT714" s="367">
        <f>MAX(HTS!AO723,HTS!BW723)</f>
        <v>0</v>
      </c>
      <c r="AU714" s="367">
        <f>MAX(HTS!AQ723,HTS!BY723)</f>
        <v>0</v>
      </c>
      <c r="AV714" s="367">
        <f>MAX(HTS!AR723,HTS!BZ723)</f>
        <v>0</v>
      </c>
      <c r="AW714" s="367">
        <f>MAX(HTS!AS723,HTS!CA723)</f>
        <v>0</v>
      </c>
      <c r="AX714" s="367">
        <f>MAX(HTS!AT723,HTS!CB723)</f>
        <v>0</v>
      </c>
      <c r="AY714" s="367">
        <f>MAX(HTS!AU723,HTS!CC723)</f>
        <v>0</v>
      </c>
      <c r="AZ714" s="367">
        <f>MAX(HTS!AV723,HTS!CD723)</f>
        <v>0</v>
      </c>
      <c r="BA714" s="367">
        <f>MAX(HTS!AW723,HTS!CE723)</f>
        <v>0</v>
      </c>
      <c r="BB714" s="367">
        <f>MAX(HTS!AX723,HTS!CF723)</f>
        <v>0</v>
      </c>
      <c r="BC714" s="367">
        <f>MAX(HTS!AY723,HTS!CG723)</f>
        <v>0</v>
      </c>
      <c r="BD714" s="367">
        <f>MAX(HTS!AZ723,HTS!CH723)</f>
        <v>0</v>
      </c>
      <c r="BE714" s="367">
        <f>MAX(HTS!BA723,HTS!CI723)</f>
        <v>0</v>
      </c>
      <c r="BF714" s="367">
        <f>MAX(HTS!BB723,HTS!CJ723)</f>
        <v>0</v>
      </c>
      <c r="BG714" s="367">
        <f>MAX(COUNTIF(HTS!BC723,"Sim"),COUNTIF(HTS!CK723,"Sim"))</f>
        <v>0</v>
      </c>
      <c r="BH714" s="342"/>
      <c r="BI714" s="367">
        <f>Tracoma!Q726</f>
        <v>0</v>
      </c>
      <c r="BJ714" s="367">
        <f>Tracoma!AK726</f>
        <v>0</v>
      </c>
      <c r="BK714" s="367">
        <f>Tracoma!AL726</f>
        <v>0</v>
      </c>
      <c r="BL714" s="367">
        <f>Tracoma!AN726</f>
        <v>0</v>
      </c>
      <c r="BM714" s="367">
        <f>Tracoma!AO726</f>
        <v>0</v>
      </c>
      <c r="BN714" s="367">
        <f>Tracoma!AT726</f>
        <v>0</v>
      </c>
      <c r="BO714" s="367">
        <f>Tracoma!AU726</f>
        <v>0</v>
      </c>
      <c r="BP714" s="367">
        <f>Tracoma!AV726</f>
        <v>0</v>
      </c>
      <c r="BQ714" s="367">
        <f>Tracoma!AW726</f>
        <v>0</v>
      </c>
      <c r="BR714" s="367">
        <f>COUNTIF(Tracoma!AX726,"Sim")</f>
        <v>0</v>
      </c>
      <c r="BS714" s="342"/>
      <c r="BT714" s="367">
        <f t="shared" si="123"/>
        <v>0</v>
      </c>
      <c r="BU714" s="367">
        <f t="shared" si="124"/>
        <v>0</v>
      </c>
      <c r="BV714" s="367">
        <f t="shared" si="125"/>
        <v>0</v>
      </c>
      <c r="BW714" s="367">
        <f t="shared" si="126"/>
        <v>0</v>
      </c>
      <c r="BX714" s="367">
        <f t="shared" si="127"/>
        <v>0</v>
      </c>
      <c r="BY714" s="367">
        <f t="shared" ref="BY714:BY777" si="130">MAX(M714,X714,AI714,BC714,BN714)</f>
        <v>0</v>
      </c>
      <c r="BZ714" s="367">
        <f t="shared" ref="BZ714:BZ777" si="131">MAX(N714,Y714,AJ714,BD714,BO714)</f>
        <v>0</v>
      </c>
      <c r="CA714" s="367">
        <f t="shared" ref="CA714:CA777" si="132">MAX(O714,Z714,AK714,BE714,BP714)</f>
        <v>0</v>
      </c>
      <c r="CB714" s="367">
        <f t="shared" si="128"/>
        <v>0</v>
      </c>
      <c r="CC714" s="367">
        <f t="shared" si="129"/>
        <v>0</v>
      </c>
    </row>
    <row r="715" spans="2:81" x14ac:dyDescent="0.25">
      <c r="B715" s="150">
        <f>Demografia!B723</f>
        <v>0</v>
      </c>
      <c r="C715" s="150">
        <f>Demografia!C723</f>
        <v>0</v>
      </c>
      <c r="D715" s="151">
        <f>Demografia!D723</f>
        <v>0</v>
      </c>
      <c r="E715" s="56"/>
      <c r="F715" s="151">
        <f>FL!M722</f>
        <v>0</v>
      </c>
      <c r="G715" s="151">
        <f>FL!AE722</f>
        <v>0</v>
      </c>
      <c r="H715" s="151">
        <f>FL!AF722</f>
        <v>0</v>
      </c>
      <c r="I715" s="151">
        <f>FL!AH722</f>
        <v>0</v>
      </c>
      <c r="J715" s="151">
        <f>FL!AI722</f>
        <v>0</v>
      </c>
      <c r="K715" s="151">
        <f>FL!AK722</f>
        <v>0</v>
      </c>
      <c r="L715" s="151">
        <f>FL!AM722</f>
        <v>0</v>
      </c>
      <c r="M715" s="151">
        <f>FL!AN722</f>
        <v>0</v>
      </c>
      <c r="N715" s="151">
        <f>FL!AO722</f>
        <v>0</v>
      </c>
      <c r="O715" s="151">
        <f>FL!AP722</f>
        <v>0</v>
      </c>
      <c r="P715" s="151">
        <f>FL!AQ722</f>
        <v>0</v>
      </c>
      <c r="Q715" s="151">
        <f>COUNTIF(FL!AR722,"Sim")</f>
        <v>0</v>
      </c>
      <c r="R715" s="56"/>
      <c r="S715" s="151">
        <f>Onco!K722</f>
        <v>0</v>
      </c>
      <c r="T715" s="151">
        <f>MAX(Onco!AB722,Onco!BA722)</f>
        <v>0</v>
      </c>
      <c r="U715" s="151">
        <f>MAX(Onco!AC722,Onco!BB722)</f>
        <v>0</v>
      </c>
      <c r="V715" s="151">
        <f>MAX(Onco!AE722,Onco!BD722)</f>
        <v>0</v>
      </c>
      <c r="W715" s="151">
        <f>MAX(Onco!AF722,Onco!BE722)</f>
        <v>0</v>
      </c>
      <c r="X715" s="151">
        <f>MAX(Onco!AG722,Onco!BF722)</f>
        <v>0</v>
      </c>
      <c r="Y715" s="151">
        <f>MAX(Onco!AH722,Onco!BG722)</f>
        <v>0</v>
      </c>
      <c r="Z715" s="151">
        <f>MAX(Onco!AI722,Onco!BH722)</f>
        <v>0</v>
      </c>
      <c r="AA715" s="151">
        <f>MAX(Onco!AJ722,Onco!BI722)</f>
        <v>0</v>
      </c>
      <c r="AB715" s="151">
        <f>MAX(COUNTIF(Onco!AK722,"Sim"),COUNTIF(Onco!BJ722,"Sim"))</f>
        <v>0</v>
      </c>
      <c r="AC715" s="56"/>
      <c r="AD715" s="151">
        <f>Schisto!P724</f>
        <v>0</v>
      </c>
      <c r="AE715" s="151">
        <f>Schisto!AI724</f>
        <v>0</v>
      </c>
      <c r="AF715" s="151">
        <f>Schisto!AJ724</f>
        <v>0</v>
      </c>
      <c r="AG715" s="151">
        <f>Schisto!AN724</f>
        <v>0</v>
      </c>
      <c r="AH715" s="151">
        <f>Schisto!AO724</f>
        <v>0</v>
      </c>
      <c r="AI715" s="151">
        <f>Schisto!AT724</f>
        <v>0</v>
      </c>
      <c r="AJ715" s="151">
        <f>Schisto!AU724</f>
        <v>0</v>
      </c>
      <c r="AK715" s="151">
        <f>Schisto!AV724</f>
        <v>0</v>
      </c>
      <c r="AL715" s="151">
        <f>Schisto!AW724</f>
        <v>0</v>
      </c>
      <c r="AM715" s="151">
        <f>COUNTIF(Schisto!AX724,"Sim")</f>
        <v>0</v>
      </c>
      <c r="AN715" s="56"/>
      <c r="AO715" s="151">
        <f>HTS!P724</f>
        <v>0</v>
      </c>
      <c r="AP715" s="151">
        <f>MAX(HTS!AK724,HTS!BS724)</f>
        <v>0</v>
      </c>
      <c r="AQ715" s="151">
        <f>MAX(HTS!AL724,HTS!BT724)</f>
        <v>0</v>
      </c>
      <c r="AR715" s="151">
        <f>MAX(HTS!AM724,HTS!BU724)</f>
        <v>0</v>
      </c>
      <c r="AS715" s="151">
        <f>MAX(HTS!AN724,HTS!BV724)</f>
        <v>0</v>
      </c>
      <c r="AT715" s="151">
        <f>MAX(HTS!AO724,HTS!BW724)</f>
        <v>0</v>
      </c>
      <c r="AU715" s="151">
        <f>MAX(HTS!AQ724,HTS!BY724)</f>
        <v>0</v>
      </c>
      <c r="AV715" s="151">
        <f>MAX(HTS!AR724,HTS!BZ724)</f>
        <v>0</v>
      </c>
      <c r="AW715" s="151">
        <f>MAX(HTS!AS724,HTS!CA724)</f>
        <v>0</v>
      </c>
      <c r="AX715" s="151">
        <f>MAX(HTS!AT724,HTS!CB724)</f>
        <v>0</v>
      </c>
      <c r="AY715" s="151">
        <f>MAX(HTS!AU724,HTS!CC724)</f>
        <v>0</v>
      </c>
      <c r="AZ715" s="151">
        <f>MAX(HTS!AV724,HTS!CD724)</f>
        <v>0</v>
      </c>
      <c r="BA715" s="151">
        <f>MAX(HTS!AW724,HTS!CE724)</f>
        <v>0</v>
      </c>
      <c r="BB715" s="151">
        <f>MAX(HTS!AX724,HTS!CF724)</f>
        <v>0</v>
      </c>
      <c r="BC715" s="151">
        <f>MAX(HTS!AY724,HTS!CG724)</f>
        <v>0</v>
      </c>
      <c r="BD715" s="151">
        <f>MAX(HTS!AZ724,HTS!CH724)</f>
        <v>0</v>
      </c>
      <c r="BE715" s="151">
        <f>MAX(HTS!BA724,HTS!CI724)</f>
        <v>0</v>
      </c>
      <c r="BF715" s="151">
        <f>MAX(HTS!BB724,HTS!CJ724)</f>
        <v>0</v>
      </c>
      <c r="BG715" s="151">
        <f>MAX(COUNTIF(HTS!BC724,"Sim"),COUNTIF(HTS!CK724,"Sim"))</f>
        <v>0</v>
      </c>
      <c r="BH715" s="56"/>
      <c r="BI715" s="151">
        <f>Tracoma!Q727</f>
        <v>0</v>
      </c>
      <c r="BJ715" s="151">
        <f>Tracoma!AK727</f>
        <v>0</v>
      </c>
      <c r="BK715" s="151">
        <f>Tracoma!AL727</f>
        <v>0</v>
      </c>
      <c r="BL715" s="151">
        <f>Tracoma!AN727</f>
        <v>0</v>
      </c>
      <c r="BM715" s="151">
        <f>Tracoma!AO727</f>
        <v>0</v>
      </c>
      <c r="BN715" s="151">
        <f>Tracoma!AT727</f>
        <v>0</v>
      </c>
      <c r="BO715" s="151">
        <f>Tracoma!AU727</f>
        <v>0</v>
      </c>
      <c r="BP715" s="151">
        <f>Tracoma!AV727</f>
        <v>0</v>
      </c>
      <c r="BQ715" s="151">
        <f>Tracoma!AW727</f>
        <v>0</v>
      </c>
      <c r="BR715" s="151">
        <f>COUNTIF(Tracoma!AX727,"Sim")</f>
        <v>0</v>
      </c>
      <c r="BS715" s="56"/>
      <c r="BT715" s="151">
        <f t="shared" si="123"/>
        <v>0</v>
      </c>
      <c r="BU715" s="151">
        <f t="shared" si="124"/>
        <v>0</v>
      </c>
      <c r="BV715" s="151">
        <f t="shared" si="125"/>
        <v>0</v>
      </c>
      <c r="BW715" s="151">
        <f t="shared" si="126"/>
        <v>0</v>
      </c>
      <c r="BX715" s="151">
        <f t="shared" si="127"/>
        <v>0</v>
      </c>
      <c r="BY715" s="151">
        <f t="shared" si="130"/>
        <v>0</v>
      </c>
      <c r="BZ715" s="151">
        <f t="shared" si="131"/>
        <v>0</v>
      </c>
      <c r="CA715" s="151">
        <f t="shared" si="132"/>
        <v>0</v>
      </c>
      <c r="CB715" s="151">
        <f t="shared" si="128"/>
        <v>0</v>
      </c>
      <c r="CC715" s="151">
        <f t="shared" si="129"/>
        <v>0</v>
      </c>
    </row>
    <row r="716" spans="2:81" x14ac:dyDescent="0.25">
      <c r="B716" s="366">
        <f>Demografia!B724</f>
        <v>0</v>
      </c>
      <c r="C716" s="366">
        <f>Demografia!C724</f>
        <v>0</v>
      </c>
      <c r="D716" s="367">
        <f>Demografia!D724</f>
        <v>0</v>
      </c>
      <c r="E716" s="342"/>
      <c r="F716" s="367">
        <f>FL!M723</f>
        <v>0</v>
      </c>
      <c r="G716" s="367">
        <f>FL!AE723</f>
        <v>0</v>
      </c>
      <c r="H716" s="367">
        <f>FL!AF723</f>
        <v>0</v>
      </c>
      <c r="I716" s="367">
        <f>FL!AH723</f>
        <v>0</v>
      </c>
      <c r="J716" s="367">
        <f>FL!AI723</f>
        <v>0</v>
      </c>
      <c r="K716" s="367">
        <f>FL!AK723</f>
        <v>0</v>
      </c>
      <c r="L716" s="367">
        <f>FL!AM723</f>
        <v>0</v>
      </c>
      <c r="M716" s="367">
        <f>FL!AN723</f>
        <v>0</v>
      </c>
      <c r="N716" s="367">
        <f>FL!AO723</f>
        <v>0</v>
      </c>
      <c r="O716" s="367">
        <f>FL!AP723</f>
        <v>0</v>
      </c>
      <c r="P716" s="367">
        <f>FL!AQ723</f>
        <v>0</v>
      </c>
      <c r="Q716" s="367">
        <f>COUNTIF(FL!AR723,"Sim")</f>
        <v>0</v>
      </c>
      <c r="R716" s="342"/>
      <c r="S716" s="367">
        <f>Onco!K723</f>
        <v>0</v>
      </c>
      <c r="T716" s="367">
        <f>MAX(Onco!AB723,Onco!BA723)</f>
        <v>0</v>
      </c>
      <c r="U716" s="367">
        <f>MAX(Onco!AC723,Onco!BB723)</f>
        <v>0</v>
      </c>
      <c r="V716" s="367">
        <f>MAX(Onco!AE723,Onco!BD723)</f>
        <v>0</v>
      </c>
      <c r="W716" s="367">
        <f>MAX(Onco!AF723,Onco!BE723)</f>
        <v>0</v>
      </c>
      <c r="X716" s="367">
        <f>MAX(Onco!AG723,Onco!BF723)</f>
        <v>0</v>
      </c>
      <c r="Y716" s="367">
        <f>MAX(Onco!AH723,Onco!BG723)</f>
        <v>0</v>
      </c>
      <c r="Z716" s="367">
        <f>MAX(Onco!AI723,Onco!BH723)</f>
        <v>0</v>
      </c>
      <c r="AA716" s="367">
        <f>MAX(Onco!AJ723,Onco!BI723)</f>
        <v>0</v>
      </c>
      <c r="AB716" s="367">
        <f>MAX(COUNTIF(Onco!AK723,"Sim"),COUNTIF(Onco!BJ723,"Sim"))</f>
        <v>0</v>
      </c>
      <c r="AC716" s="342"/>
      <c r="AD716" s="367">
        <f>Schisto!P725</f>
        <v>0</v>
      </c>
      <c r="AE716" s="367">
        <f>Schisto!AI725</f>
        <v>0</v>
      </c>
      <c r="AF716" s="367">
        <f>Schisto!AJ725</f>
        <v>0</v>
      </c>
      <c r="AG716" s="367">
        <f>Schisto!AN725</f>
        <v>0</v>
      </c>
      <c r="AH716" s="367">
        <f>Schisto!AO725</f>
        <v>0</v>
      </c>
      <c r="AI716" s="367">
        <f>Schisto!AT725</f>
        <v>0</v>
      </c>
      <c r="AJ716" s="367">
        <f>Schisto!AU725</f>
        <v>0</v>
      </c>
      <c r="AK716" s="367">
        <f>Schisto!AV725</f>
        <v>0</v>
      </c>
      <c r="AL716" s="367">
        <f>Schisto!AW725</f>
        <v>0</v>
      </c>
      <c r="AM716" s="367">
        <f>COUNTIF(Schisto!AX725,"Sim")</f>
        <v>0</v>
      </c>
      <c r="AN716" s="342"/>
      <c r="AO716" s="367">
        <f>HTS!P725</f>
        <v>0</v>
      </c>
      <c r="AP716" s="367">
        <f>MAX(HTS!AK725,HTS!BS725)</f>
        <v>0</v>
      </c>
      <c r="AQ716" s="367">
        <f>MAX(HTS!AL725,HTS!BT725)</f>
        <v>0</v>
      </c>
      <c r="AR716" s="367">
        <f>MAX(HTS!AM725,HTS!BU725)</f>
        <v>0</v>
      </c>
      <c r="AS716" s="367">
        <f>MAX(HTS!AN725,HTS!BV725)</f>
        <v>0</v>
      </c>
      <c r="AT716" s="367">
        <f>MAX(HTS!AO725,HTS!BW725)</f>
        <v>0</v>
      </c>
      <c r="AU716" s="367">
        <f>MAX(HTS!AQ725,HTS!BY725)</f>
        <v>0</v>
      </c>
      <c r="AV716" s="367">
        <f>MAX(HTS!AR725,HTS!BZ725)</f>
        <v>0</v>
      </c>
      <c r="AW716" s="367">
        <f>MAX(HTS!AS725,HTS!CA725)</f>
        <v>0</v>
      </c>
      <c r="AX716" s="367">
        <f>MAX(HTS!AT725,HTS!CB725)</f>
        <v>0</v>
      </c>
      <c r="AY716" s="367">
        <f>MAX(HTS!AU725,HTS!CC725)</f>
        <v>0</v>
      </c>
      <c r="AZ716" s="367">
        <f>MAX(HTS!AV725,HTS!CD725)</f>
        <v>0</v>
      </c>
      <c r="BA716" s="367">
        <f>MAX(HTS!AW725,HTS!CE725)</f>
        <v>0</v>
      </c>
      <c r="BB716" s="367">
        <f>MAX(HTS!AX725,HTS!CF725)</f>
        <v>0</v>
      </c>
      <c r="BC716" s="367">
        <f>MAX(HTS!AY725,HTS!CG725)</f>
        <v>0</v>
      </c>
      <c r="BD716" s="367">
        <f>MAX(HTS!AZ725,HTS!CH725)</f>
        <v>0</v>
      </c>
      <c r="BE716" s="367">
        <f>MAX(HTS!BA725,HTS!CI725)</f>
        <v>0</v>
      </c>
      <c r="BF716" s="367">
        <f>MAX(HTS!BB725,HTS!CJ725)</f>
        <v>0</v>
      </c>
      <c r="BG716" s="367">
        <f>MAX(COUNTIF(HTS!BC725,"Sim"),COUNTIF(HTS!CK725,"Sim"))</f>
        <v>0</v>
      </c>
      <c r="BH716" s="342"/>
      <c r="BI716" s="367">
        <f>Tracoma!Q728</f>
        <v>0</v>
      </c>
      <c r="BJ716" s="367">
        <f>Tracoma!AK728</f>
        <v>0</v>
      </c>
      <c r="BK716" s="367">
        <f>Tracoma!AL728</f>
        <v>0</v>
      </c>
      <c r="BL716" s="367">
        <f>Tracoma!AN728</f>
        <v>0</v>
      </c>
      <c r="BM716" s="367">
        <f>Tracoma!AO728</f>
        <v>0</v>
      </c>
      <c r="BN716" s="367">
        <f>Tracoma!AT728</f>
        <v>0</v>
      </c>
      <c r="BO716" s="367">
        <f>Tracoma!AU728</f>
        <v>0</v>
      </c>
      <c r="BP716" s="367">
        <f>Tracoma!AV728</f>
        <v>0</v>
      </c>
      <c r="BQ716" s="367">
        <f>Tracoma!AW728</f>
        <v>0</v>
      </c>
      <c r="BR716" s="367">
        <f>COUNTIF(Tracoma!AX728,"Sim")</f>
        <v>0</v>
      </c>
      <c r="BS716" s="342"/>
      <c r="BT716" s="367">
        <f t="shared" si="123"/>
        <v>0</v>
      </c>
      <c r="BU716" s="367">
        <f t="shared" si="124"/>
        <v>0</v>
      </c>
      <c r="BV716" s="367">
        <f t="shared" si="125"/>
        <v>0</v>
      </c>
      <c r="BW716" s="367">
        <f t="shared" si="126"/>
        <v>0</v>
      </c>
      <c r="BX716" s="367">
        <f t="shared" si="127"/>
        <v>0</v>
      </c>
      <c r="BY716" s="367">
        <f t="shared" si="130"/>
        <v>0</v>
      </c>
      <c r="BZ716" s="367">
        <f t="shared" si="131"/>
        <v>0</v>
      </c>
      <c r="CA716" s="367">
        <f t="shared" si="132"/>
        <v>0</v>
      </c>
      <c r="CB716" s="367">
        <f t="shared" si="128"/>
        <v>0</v>
      </c>
      <c r="CC716" s="367">
        <f t="shared" si="129"/>
        <v>0</v>
      </c>
    </row>
    <row r="717" spans="2:81" x14ac:dyDescent="0.25">
      <c r="B717" s="150">
        <f>Demografia!B725</f>
        <v>0</v>
      </c>
      <c r="C717" s="150">
        <f>Demografia!C725</f>
        <v>0</v>
      </c>
      <c r="D717" s="151">
        <f>Demografia!D725</f>
        <v>0</v>
      </c>
      <c r="E717" s="56"/>
      <c r="F717" s="151">
        <f>FL!M724</f>
        <v>0</v>
      </c>
      <c r="G717" s="151">
        <f>FL!AE724</f>
        <v>0</v>
      </c>
      <c r="H717" s="151">
        <f>FL!AF724</f>
        <v>0</v>
      </c>
      <c r="I717" s="151">
        <f>FL!AH724</f>
        <v>0</v>
      </c>
      <c r="J717" s="151">
        <f>FL!AI724</f>
        <v>0</v>
      </c>
      <c r="K717" s="151">
        <f>FL!AK724</f>
        <v>0</v>
      </c>
      <c r="L717" s="151">
        <f>FL!AM724</f>
        <v>0</v>
      </c>
      <c r="M717" s="151">
        <f>FL!AN724</f>
        <v>0</v>
      </c>
      <c r="N717" s="151">
        <f>FL!AO724</f>
        <v>0</v>
      </c>
      <c r="O717" s="151">
        <f>FL!AP724</f>
        <v>0</v>
      </c>
      <c r="P717" s="151">
        <f>FL!AQ724</f>
        <v>0</v>
      </c>
      <c r="Q717" s="151">
        <f>COUNTIF(FL!AR724,"Sim")</f>
        <v>0</v>
      </c>
      <c r="R717" s="56"/>
      <c r="S717" s="151">
        <f>Onco!K724</f>
        <v>0</v>
      </c>
      <c r="T717" s="151">
        <f>MAX(Onco!AB724,Onco!BA724)</f>
        <v>0</v>
      </c>
      <c r="U717" s="151">
        <f>MAX(Onco!AC724,Onco!BB724)</f>
        <v>0</v>
      </c>
      <c r="V717" s="151">
        <f>MAX(Onco!AE724,Onco!BD724)</f>
        <v>0</v>
      </c>
      <c r="W717" s="151">
        <f>MAX(Onco!AF724,Onco!BE724)</f>
        <v>0</v>
      </c>
      <c r="X717" s="151">
        <f>MAX(Onco!AG724,Onco!BF724)</f>
        <v>0</v>
      </c>
      <c r="Y717" s="151">
        <f>MAX(Onco!AH724,Onco!BG724)</f>
        <v>0</v>
      </c>
      <c r="Z717" s="151">
        <f>MAX(Onco!AI724,Onco!BH724)</f>
        <v>0</v>
      </c>
      <c r="AA717" s="151">
        <f>MAX(Onco!AJ724,Onco!BI724)</f>
        <v>0</v>
      </c>
      <c r="AB717" s="151">
        <f>MAX(COUNTIF(Onco!AK724,"Sim"),COUNTIF(Onco!BJ724,"Sim"))</f>
        <v>0</v>
      </c>
      <c r="AC717" s="56"/>
      <c r="AD717" s="151">
        <f>Schisto!P726</f>
        <v>0</v>
      </c>
      <c r="AE717" s="151">
        <f>Schisto!AI726</f>
        <v>0</v>
      </c>
      <c r="AF717" s="151">
        <f>Schisto!AJ726</f>
        <v>0</v>
      </c>
      <c r="AG717" s="151">
        <f>Schisto!AN726</f>
        <v>0</v>
      </c>
      <c r="AH717" s="151">
        <f>Schisto!AO726</f>
        <v>0</v>
      </c>
      <c r="AI717" s="151">
        <f>Schisto!AT726</f>
        <v>0</v>
      </c>
      <c r="AJ717" s="151">
        <f>Schisto!AU726</f>
        <v>0</v>
      </c>
      <c r="AK717" s="151">
        <f>Schisto!AV726</f>
        <v>0</v>
      </c>
      <c r="AL717" s="151">
        <f>Schisto!AW726</f>
        <v>0</v>
      </c>
      <c r="AM717" s="151">
        <f>COUNTIF(Schisto!AX726,"Sim")</f>
        <v>0</v>
      </c>
      <c r="AN717" s="56"/>
      <c r="AO717" s="151">
        <f>HTS!P726</f>
        <v>0</v>
      </c>
      <c r="AP717" s="151">
        <f>MAX(HTS!AK726,HTS!BS726)</f>
        <v>0</v>
      </c>
      <c r="AQ717" s="151">
        <f>MAX(HTS!AL726,HTS!BT726)</f>
        <v>0</v>
      </c>
      <c r="AR717" s="151">
        <f>MAX(HTS!AM726,HTS!BU726)</f>
        <v>0</v>
      </c>
      <c r="AS717" s="151">
        <f>MAX(HTS!AN726,HTS!BV726)</f>
        <v>0</v>
      </c>
      <c r="AT717" s="151">
        <f>MAX(HTS!AO726,HTS!BW726)</f>
        <v>0</v>
      </c>
      <c r="AU717" s="151">
        <f>MAX(HTS!AQ726,HTS!BY726)</f>
        <v>0</v>
      </c>
      <c r="AV717" s="151">
        <f>MAX(HTS!AR726,HTS!BZ726)</f>
        <v>0</v>
      </c>
      <c r="AW717" s="151">
        <f>MAX(HTS!AS726,HTS!CA726)</f>
        <v>0</v>
      </c>
      <c r="AX717" s="151">
        <f>MAX(HTS!AT726,HTS!CB726)</f>
        <v>0</v>
      </c>
      <c r="AY717" s="151">
        <f>MAX(HTS!AU726,HTS!CC726)</f>
        <v>0</v>
      </c>
      <c r="AZ717" s="151">
        <f>MAX(HTS!AV726,HTS!CD726)</f>
        <v>0</v>
      </c>
      <c r="BA717" s="151">
        <f>MAX(HTS!AW726,HTS!CE726)</f>
        <v>0</v>
      </c>
      <c r="BB717" s="151">
        <f>MAX(HTS!AX726,HTS!CF726)</f>
        <v>0</v>
      </c>
      <c r="BC717" s="151">
        <f>MAX(HTS!AY726,HTS!CG726)</f>
        <v>0</v>
      </c>
      <c r="BD717" s="151">
        <f>MAX(HTS!AZ726,HTS!CH726)</f>
        <v>0</v>
      </c>
      <c r="BE717" s="151">
        <f>MAX(HTS!BA726,HTS!CI726)</f>
        <v>0</v>
      </c>
      <c r="BF717" s="151">
        <f>MAX(HTS!BB726,HTS!CJ726)</f>
        <v>0</v>
      </c>
      <c r="BG717" s="151">
        <f>MAX(COUNTIF(HTS!BC726,"Sim"),COUNTIF(HTS!CK726,"Sim"))</f>
        <v>0</v>
      </c>
      <c r="BH717" s="56"/>
      <c r="BI717" s="151">
        <f>Tracoma!Q729</f>
        <v>0</v>
      </c>
      <c r="BJ717" s="151">
        <f>Tracoma!AK729</f>
        <v>0</v>
      </c>
      <c r="BK717" s="151">
        <f>Tracoma!AL729</f>
        <v>0</v>
      </c>
      <c r="BL717" s="151">
        <f>Tracoma!AN729</f>
        <v>0</v>
      </c>
      <c r="BM717" s="151">
        <f>Tracoma!AO729</f>
        <v>0</v>
      </c>
      <c r="BN717" s="151">
        <f>Tracoma!AT729</f>
        <v>0</v>
      </c>
      <c r="BO717" s="151">
        <f>Tracoma!AU729</f>
        <v>0</v>
      </c>
      <c r="BP717" s="151">
        <f>Tracoma!AV729</f>
        <v>0</v>
      </c>
      <c r="BQ717" s="151">
        <f>Tracoma!AW729</f>
        <v>0</v>
      </c>
      <c r="BR717" s="151">
        <f>COUNTIF(Tracoma!AX729,"Sim")</f>
        <v>0</v>
      </c>
      <c r="BS717" s="56"/>
      <c r="BT717" s="151">
        <f t="shared" si="123"/>
        <v>0</v>
      </c>
      <c r="BU717" s="151">
        <f t="shared" si="124"/>
        <v>0</v>
      </c>
      <c r="BV717" s="151">
        <f t="shared" si="125"/>
        <v>0</v>
      </c>
      <c r="BW717" s="151">
        <f t="shared" si="126"/>
        <v>0</v>
      </c>
      <c r="BX717" s="151">
        <f t="shared" si="127"/>
        <v>0</v>
      </c>
      <c r="BY717" s="151">
        <f t="shared" si="130"/>
        <v>0</v>
      </c>
      <c r="BZ717" s="151">
        <f t="shared" si="131"/>
        <v>0</v>
      </c>
      <c r="CA717" s="151">
        <f t="shared" si="132"/>
        <v>0</v>
      </c>
      <c r="CB717" s="151">
        <f t="shared" si="128"/>
        <v>0</v>
      </c>
      <c r="CC717" s="151">
        <f t="shared" si="129"/>
        <v>0</v>
      </c>
    </row>
    <row r="718" spans="2:81" x14ac:dyDescent="0.25">
      <c r="B718" s="366">
        <f>Demografia!B726</f>
        <v>0</v>
      </c>
      <c r="C718" s="366">
        <f>Demografia!C726</f>
        <v>0</v>
      </c>
      <c r="D718" s="367">
        <f>Demografia!D726</f>
        <v>0</v>
      </c>
      <c r="E718" s="342"/>
      <c r="F718" s="367">
        <f>FL!M725</f>
        <v>0</v>
      </c>
      <c r="G718" s="367">
        <f>FL!AE725</f>
        <v>0</v>
      </c>
      <c r="H718" s="367">
        <f>FL!AF725</f>
        <v>0</v>
      </c>
      <c r="I718" s="367">
        <f>FL!AH725</f>
        <v>0</v>
      </c>
      <c r="J718" s="367">
        <f>FL!AI725</f>
        <v>0</v>
      </c>
      <c r="K718" s="367">
        <f>FL!AK725</f>
        <v>0</v>
      </c>
      <c r="L718" s="367">
        <f>FL!AM725</f>
        <v>0</v>
      </c>
      <c r="M718" s="367">
        <f>FL!AN725</f>
        <v>0</v>
      </c>
      <c r="N718" s="367">
        <f>FL!AO725</f>
        <v>0</v>
      </c>
      <c r="O718" s="367">
        <f>FL!AP725</f>
        <v>0</v>
      </c>
      <c r="P718" s="367">
        <f>FL!AQ725</f>
        <v>0</v>
      </c>
      <c r="Q718" s="367">
        <f>COUNTIF(FL!AR725,"Sim")</f>
        <v>0</v>
      </c>
      <c r="R718" s="342"/>
      <c r="S718" s="367">
        <f>Onco!K725</f>
        <v>0</v>
      </c>
      <c r="T718" s="367">
        <f>MAX(Onco!AB725,Onco!BA725)</f>
        <v>0</v>
      </c>
      <c r="U718" s="367">
        <f>MAX(Onco!AC725,Onco!BB725)</f>
        <v>0</v>
      </c>
      <c r="V718" s="367">
        <f>MAX(Onco!AE725,Onco!BD725)</f>
        <v>0</v>
      </c>
      <c r="W718" s="367">
        <f>MAX(Onco!AF725,Onco!BE725)</f>
        <v>0</v>
      </c>
      <c r="X718" s="367">
        <f>MAX(Onco!AG725,Onco!BF725)</f>
        <v>0</v>
      </c>
      <c r="Y718" s="367">
        <f>MAX(Onco!AH725,Onco!BG725)</f>
        <v>0</v>
      </c>
      <c r="Z718" s="367">
        <f>MAX(Onco!AI725,Onco!BH725)</f>
        <v>0</v>
      </c>
      <c r="AA718" s="367">
        <f>MAX(Onco!AJ725,Onco!BI725)</f>
        <v>0</v>
      </c>
      <c r="AB718" s="367">
        <f>MAX(COUNTIF(Onco!AK725,"Sim"),COUNTIF(Onco!BJ725,"Sim"))</f>
        <v>0</v>
      </c>
      <c r="AC718" s="342"/>
      <c r="AD718" s="367">
        <f>Schisto!P727</f>
        <v>0</v>
      </c>
      <c r="AE718" s="367">
        <f>Schisto!AI727</f>
        <v>0</v>
      </c>
      <c r="AF718" s="367">
        <f>Schisto!AJ727</f>
        <v>0</v>
      </c>
      <c r="AG718" s="367">
        <f>Schisto!AN727</f>
        <v>0</v>
      </c>
      <c r="AH718" s="367">
        <f>Schisto!AO727</f>
        <v>0</v>
      </c>
      <c r="AI718" s="367">
        <f>Schisto!AT727</f>
        <v>0</v>
      </c>
      <c r="AJ718" s="367">
        <f>Schisto!AU727</f>
        <v>0</v>
      </c>
      <c r="AK718" s="367">
        <f>Schisto!AV727</f>
        <v>0</v>
      </c>
      <c r="AL718" s="367">
        <f>Schisto!AW727</f>
        <v>0</v>
      </c>
      <c r="AM718" s="367">
        <f>COUNTIF(Schisto!AX727,"Sim")</f>
        <v>0</v>
      </c>
      <c r="AN718" s="342"/>
      <c r="AO718" s="367">
        <f>HTS!P727</f>
        <v>0</v>
      </c>
      <c r="AP718" s="367">
        <f>MAX(HTS!AK727,HTS!BS727)</f>
        <v>0</v>
      </c>
      <c r="AQ718" s="367">
        <f>MAX(HTS!AL727,HTS!BT727)</f>
        <v>0</v>
      </c>
      <c r="AR718" s="367">
        <f>MAX(HTS!AM727,HTS!BU727)</f>
        <v>0</v>
      </c>
      <c r="AS718" s="367">
        <f>MAX(HTS!AN727,HTS!BV727)</f>
        <v>0</v>
      </c>
      <c r="AT718" s="367">
        <f>MAX(HTS!AO727,HTS!BW727)</f>
        <v>0</v>
      </c>
      <c r="AU718" s="367">
        <f>MAX(HTS!AQ727,HTS!BY727)</f>
        <v>0</v>
      </c>
      <c r="AV718" s="367">
        <f>MAX(HTS!AR727,HTS!BZ727)</f>
        <v>0</v>
      </c>
      <c r="AW718" s="367">
        <f>MAX(HTS!AS727,HTS!CA727)</f>
        <v>0</v>
      </c>
      <c r="AX718" s="367">
        <f>MAX(HTS!AT727,HTS!CB727)</f>
        <v>0</v>
      </c>
      <c r="AY718" s="367">
        <f>MAX(HTS!AU727,HTS!CC727)</f>
        <v>0</v>
      </c>
      <c r="AZ718" s="367">
        <f>MAX(HTS!AV727,HTS!CD727)</f>
        <v>0</v>
      </c>
      <c r="BA718" s="367">
        <f>MAX(HTS!AW727,HTS!CE727)</f>
        <v>0</v>
      </c>
      <c r="BB718" s="367">
        <f>MAX(HTS!AX727,HTS!CF727)</f>
        <v>0</v>
      </c>
      <c r="BC718" s="367">
        <f>MAX(HTS!AY727,HTS!CG727)</f>
        <v>0</v>
      </c>
      <c r="BD718" s="367">
        <f>MAX(HTS!AZ727,HTS!CH727)</f>
        <v>0</v>
      </c>
      <c r="BE718" s="367">
        <f>MAX(HTS!BA727,HTS!CI727)</f>
        <v>0</v>
      </c>
      <c r="BF718" s="367">
        <f>MAX(HTS!BB727,HTS!CJ727)</f>
        <v>0</v>
      </c>
      <c r="BG718" s="367">
        <f>MAX(COUNTIF(HTS!BC727,"Sim"),COUNTIF(HTS!CK727,"Sim"))</f>
        <v>0</v>
      </c>
      <c r="BH718" s="342"/>
      <c r="BI718" s="367">
        <f>Tracoma!Q730</f>
        <v>0</v>
      </c>
      <c r="BJ718" s="367">
        <f>Tracoma!AK730</f>
        <v>0</v>
      </c>
      <c r="BK718" s="367">
        <f>Tracoma!AL730</f>
        <v>0</v>
      </c>
      <c r="BL718" s="367">
        <f>Tracoma!AN730</f>
        <v>0</v>
      </c>
      <c r="BM718" s="367">
        <f>Tracoma!AO730</f>
        <v>0</v>
      </c>
      <c r="BN718" s="367">
        <f>Tracoma!AT730</f>
        <v>0</v>
      </c>
      <c r="BO718" s="367">
        <f>Tracoma!AU730</f>
        <v>0</v>
      </c>
      <c r="BP718" s="367">
        <f>Tracoma!AV730</f>
        <v>0</v>
      </c>
      <c r="BQ718" s="367">
        <f>Tracoma!AW730</f>
        <v>0</v>
      </c>
      <c r="BR718" s="367">
        <f>COUNTIF(Tracoma!AX730,"Sim")</f>
        <v>0</v>
      </c>
      <c r="BS718" s="342"/>
      <c r="BT718" s="367">
        <f t="shared" si="123"/>
        <v>0</v>
      </c>
      <c r="BU718" s="367">
        <f t="shared" si="124"/>
        <v>0</v>
      </c>
      <c r="BV718" s="367">
        <f t="shared" si="125"/>
        <v>0</v>
      </c>
      <c r="BW718" s="367">
        <f t="shared" si="126"/>
        <v>0</v>
      </c>
      <c r="BX718" s="367">
        <f t="shared" si="127"/>
        <v>0</v>
      </c>
      <c r="BY718" s="367">
        <f t="shared" si="130"/>
        <v>0</v>
      </c>
      <c r="BZ718" s="367">
        <f t="shared" si="131"/>
        <v>0</v>
      </c>
      <c r="CA718" s="367">
        <f t="shared" si="132"/>
        <v>0</v>
      </c>
      <c r="CB718" s="367">
        <f t="shared" si="128"/>
        <v>0</v>
      </c>
      <c r="CC718" s="367">
        <f t="shared" si="129"/>
        <v>0</v>
      </c>
    </row>
    <row r="719" spans="2:81" x14ac:dyDescent="0.25">
      <c r="B719" s="150">
        <f>Demografia!B727</f>
        <v>0</v>
      </c>
      <c r="C719" s="150">
        <f>Demografia!C727</f>
        <v>0</v>
      </c>
      <c r="D719" s="151">
        <f>Demografia!D727</f>
        <v>0</v>
      </c>
      <c r="E719" s="56"/>
      <c r="F719" s="151">
        <f>FL!M726</f>
        <v>0</v>
      </c>
      <c r="G719" s="151">
        <f>FL!AE726</f>
        <v>0</v>
      </c>
      <c r="H719" s="151">
        <f>FL!AF726</f>
        <v>0</v>
      </c>
      <c r="I719" s="151">
        <f>FL!AH726</f>
        <v>0</v>
      </c>
      <c r="J719" s="151">
        <f>FL!AI726</f>
        <v>0</v>
      </c>
      <c r="K719" s="151">
        <f>FL!AK726</f>
        <v>0</v>
      </c>
      <c r="L719" s="151">
        <f>FL!AM726</f>
        <v>0</v>
      </c>
      <c r="M719" s="151">
        <f>FL!AN726</f>
        <v>0</v>
      </c>
      <c r="N719" s="151">
        <f>FL!AO726</f>
        <v>0</v>
      </c>
      <c r="O719" s="151">
        <f>FL!AP726</f>
        <v>0</v>
      </c>
      <c r="P719" s="151">
        <f>FL!AQ726</f>
        <v>0</v>
      </c>
      <c r="Q719" s="151">
        <f>COUNTIF(FL!AR726,"Sim")</f>
        <v>0</v>
      </c>
      <c r="R719" s="56"/>
      <c r="S719" s="151">
        <f>Onco!K726</f>
        <v>0</v>
      </c>
      <c r="T719" s="151">
        <f>MAX(Onco!AB726,Onco!BA726)</f>
        <v>0</v>
      </c>
      <c r="U719" s="151">
        <f>MAX(Onco!AC726,Onco!BB726)</f>
        <v>0</v>
      </c>
      <c r="V719" s="151">
        <f>MAX(Onco!AE726,Onco!BD726)</f>
        <v>0</v>
      </c>
      <c r="W719" s="151">
        <f>MAX(Onco!AF726,Onco!BE726)</f>
        <v>0</v>
      </c>
      <c r="X719" s="151">
        <f>MAX(Onco!AG726,Onco!BF726)</f>
        <v>0</v>
      </c>
      <c r="Y719" s="151">
        <f>MAX(Onco!AH726,Onco!BG726)</f>
        <v>0</v>
      </c>
      <c r="Z719" s="151">
        <f>MAX(Onco!AI726,Onco!BH726)</f>
        <v>0</v>
      </c>
      <c r="AA719" s="151">
        <f>MAX(Onco!AJ726,Onco!BI726)</f>
        <v>0</v>
      </c>
      <c r="AB719" s="151">
        <f>MAX(COUNTIF(Onco!AK726,"Sim"),COUNTIF(Onco!BJ726,"Sim"))</f>
        <v>0</v>
      </c>
      <c r="AC719" s="56"/>
      <c r="AD719" s="151">
        <f>Schisto!P728</f>
        <v>0</v>
      </c>
      <c r="AE719" s="151">
        <f>Schisto!AI728</f>
        <v>0</v>
      </c>
      <c r="AF719" s="151">
        <f>Schisto!AJ728</f>
        <v>0</v>
      </c>
      <c r="AG719" s="151">
        <f>Schisto!AN728</f>
        <v>0</v>
      </c>
      <c r="AH719" s="151">
        <f>Schisto!AO728</f>
        <v>0</v>
      </c>
      <c r="AI719" s="151">
        <f>Schisto!AT728</f>
        <v>0</v>
      </c>
      <c r="AJ719" s="151">
        <f>Schisto!AU728</f>
        <v>0</v>
      </c>
      <c r="AK719" s="151">
        <f>Schisto!AV728</f>
        <v>0</v>
      </c>
      <c r="AL719" s="151">
        <f>Schisto!AW728</f>
        <v>0</v>
      </c>
      <c r="AM719" s="151">
        <f>COUNTIF(Schisto!AX728,"Sim")</f>
        <v>0</v>
      </c>
      <c r="AN719" s="56"/>
      <c r="AO719" s="151">
        <f>HTS!P728</f>
        <v>0</v>
      </c>
      <c r="AP719" s="151">
        <f>MAX(HTS!AK728,HTS!BS728)</f>
        <v>0</v>
      </c>
      <c r="AQ719" s="151">
        <f>MAX(HTS!AL728,HTS!BT728)</f>
        <v>0</v>
      </c>
      <c r="AR719" s="151">
        <f>MAX(HTS!AM728,HTS!BU728)</f>
        <v>0</v>
      </c>
      <c r="AS719" s="151">
        <f>MAX(HTS!AN728,HTS!BV728)</f>
        <v>0</v>
      </c>
      <c r="AT719" s="151">
        <f>MAX(HTS!AO728,HTS!BW728)</f>
        <v>0</v>
      </c>
      <c r="AU719" s="151">
        <f>MAX(HTS!AQ728,HTS!BY728)</f>
        <v>0</v>
      </c>
      <c r="AV719" s="151">
        <f>MAX(HTS!AR728,HTS!BZ728)</f>
        <v>0</v>
      </c>
      <c r="AW719" s="151">
        <f>MAX(HTS!AS728,HTS!CA728)</f>
        <v>0</v>
      </c>
      <c r="AX719" s="151">
        <f>MAX(HTS!AT728,HTS!CB728)</f>
        <v>0</v>
      </c>
      <c r="AY719" s="151">
        <f>MAX(HTS!AU728,HTS!CC728)</f>
        <v>0</v>
      </c>
      <c r="AZ719" s="151">
        <f>MAX(HTS!AV728,HTS!CD728)</f>
        <v>0</v>
      </c>
      <c r="BA719" s="151">
        <f>MAX(HTS!AW728,HTS!CE728)</f>
        <v>0</v>
      </c>
      <c r="BB719" s="151">
        <f>MAX(HTS!AX728,HTS!CF728)</f>
        <v>0</v>
      </c>
      <c r="BC719" s="151">
        <f>MAX(HTS!AY728,HTS!CG728)</f>
        <v>0</v>
      </c>
      <c r="BD719" s="151">
        <f>MAX(HTS!AZ728,HTS!CH728)</f>
        <v>0</v>
      </c>
      <c r="BE719" s="151">
        <f>MAX(HTS!BA728,HTS!CI728)</f>
        <v>0</v>
      </c>
      <c r="BF719" s="151">
        <f>MAX(HTS!BB728,HTS!CJ728)</f>
        <v>0</v>
      </c>
      <c r="BG719" s="151">
        <f>MAX(COUNTIF(HTS!BC728,"Sim"),COUNTIF(HTS!CK728,"Sim"))</f>
        <v>0</v>
      </c>
      <c r="BH719" s="56"/>
      <c r="BI719" s="151">
        <f>Tracoma!Q731</f>
        <v>0</v>
      </c>
      <c r="BJ719" s="151">
        <f>Tracoma!AK731</f>
        <v>0</v>
      </c>
      <c r="BK719" s="151">
        <f>Tracoma!AL731</f>
        <v>0</v>
      </c>
      <c r="BL719" s="151">
        <f>Tracoma!AN731</f>
        <v>0</v>
      </c>
      <c r="BM719" s="151">
        <f>Tracoma!AO731</f>
        <v>0</v>
      </c>
      <c r="BN719" s="151">
        <f>Tracoma!AT731</f>
        <v>0</v>
      </c>
      <c r="BO719" s="151">
        <f>Tracoma!AU731</f>
        <v>0</v>
      </c>
      <c r="BP719" s="151">
        <f>Tracoma!AV731</f>
        <v>0</v>
      </c>
      <c r="BQ719" s="151">
        <f>Tracoma!AW731</f>
        <v>0</v>
      </c>
      <c r="BR719" s="151">
        <f>COUNTIF(Tracoma!AX731,"Sim")</f>
        <v>0</v>
      </c>
      <c r="BS719" s="56"/>
      <c r="BT719" s="151">
        <f t="shared" si="123"/>
        <v>0</v>
      </c>
      <c r="BU719" s="151">
        <f t="shared" si="124"/>
        <v>0</v>
      </c>
      <c r="BV719" s="151">
        <f t="shared" si="125"/>
        <v>0</v>
      </c>
      <c r="BW719" s="151">
        <f t="shared" si="126"/>
        <v>0</v>
      </c>
      <c r="BX719" s="151">
        <f t="shared" si="127"/>
        <v>0</v>
      </c>
      <c r="BY719" s="151">
        <f t="shared" si="130"/>
        <v>0</v>
      </c>
      <c r="BZ719" s="151">
        <f t="shared" si="131"/>
        <v>0</v>
      </c>
      <c r="CA719" s="151">
        <f t="shared" si="132"/>
        <v>0</v>
      </c>
      <c r="CB719" s="151">
        <f t="shared" si="128"/>
        <v>0</v>
      </c>
      <c r="CC719" s="151">
        <f t="shared" si="129"/>
        <v>0</v>
      </c>
    </row>
    <row r="720" spans="2:81" x14ac:dyDescent="0.25">
      <c r="B720" s="366">
        <f>Demografia!B728</f>
        <v>0</v>
      </c>
      <c r="C720" s="366">
        <f>Demografia!C728</f>
        <v>0</v>
      </c>
      <c r="D720" s="367">
        <f>Demografia!D728</f>
        <v>0</v>
      </c>
      <c r="E720" s="342"/>
      <c r="F720" s="367">
        <f>FL!M727</f>
        <v>0</v>
      </c>
      <c r="G720" s="367">
        <f>FL!AE727</f>
        <v>0</v>
      </c>
      <c r="H720" s="367">
        <f>FL!AF727</f>
        <v>0</v>
      </c>
      <c r="I720" s="367">
        <f>FL!AH727</f>
        <v>0</v>
      </c>
      <c r="J720" s="367">
        <f>FL!AI727</f>
        <v>0</v>
      </c>
      <c r="K720" s="367">
        <f>FL!AK727</f>
        <v>0</v>
      </c>
      <c r="L720" s="367">
        <f>FL!AM727</f>
        <v>0</v>
      </c>
      <c r="M720" s="367">
        <f>FL!AN727</f>
        <v>0</v>
      </c>
      <c r="N720" s="367">
        <f>FL!AO727</f>
        <v>0</v>
      </c>
      <c r="O720" s="367">
        <f>FL!AP727</f>
        <v>0</v>
      </c>
      <c r="P720" s="367">
        <f>FL!AQ727</f>
        <v>0</v>
      </c>
      <c r="Q720" s="367">
        <f>COUNTIF(FL!AR727,"Sim")</f>
        <v>0</v>
      </c>
      <c r="R720" s="342"/>
      <c r="S720" s="367">
        <f>Onco!K727</f>
        <v>0</v>
      </c>
      <c r="T720" s="367">
        <f>MAX(Onco!AB727,Onco!BA727)</f>
        <v>0</v>
      </c>
      <c r="U720" s="367">
        <f>MAX(Onco!AC727,Onco!BB727)</f>
        <v>0</v>
      </c>
      <c r="V720" s="367">
        <f>MAX(Onco!AE727,Onco!BD727)</f>
        <v>0</v>
      </c>
      <c r="W720" s="367">
        <f>MAX(Onco!AF727,Onco!BE727)</f>
        <v>0</v>
      </c>
      <c r="X720" s="367">
        <f>MAX(Onco!AG727,Onco!BF727)</f>
        <v>0</v>
      </c>
      <c r="Y720" s="367">
        <f>MAX(Onco!AH727,Onco!BG727)</f>
        <v>0</v>
      </c>
      <c r="Z720" s="367">
        <f>MAX(Onco!AI727,Onco!BH727)</f>
        <v>0</v>
      </c>
      <c r="AA720" s="367">
        <f>MAX(Onco!AJ727,Onco!BI727)</f>
        <v>0</v>
      </c>
      <c r="AB720" s="367">
        <f>MAX(COUNTIF(Onco!AK727,"Sim"),COUNTIF(Onco!BJ727,"Sim"))</f>
        <v>0</v>
      </c>
      <c r="AC720" s="342"/>
      <c r="AD720" s="367">
        <f>Schisto!P729</f>
        <v>0</v>
      </c>
      <c r="AE720" s="367">
        <f>Schisto!AI729</f>
        <v>0</v>
      </c>
      <c r="AF720" s="367">
        <f>Schisto!AJ729</f>
        <v>0</v>
      </c>
      <c r="AG720" s="367">
        <f>Schisto!AN729</f>
        <v>0</v>
      </c>
      <c r="AH720" s="367">
        <f>Schisto!AO729</f>
        <v>0</v>
      </c>
      <c r="AI720" s="367">
        <f>Schisto!AT729</f>
        <v>0</v>
      </c>
      <c r="AJ720" s="367">
        <f>Schisto!AU729</f>
        <v>0</v>
      </c>
      <c r="AK720" s="367">
        <f>Schisto!AV729</f>
        <v>0</v>
      </c>
      <c r="AL720" s="367">
        <f>Schisto!AW729</f>
        <v>0</v>
      </c>
      <c r="AM720" s="367">
        <f>COUNTIF(Schisto!AX729,"Sim")</f>
        <v>0</v>
      </c>
      <c r="AN720" s="342"/>
      <c r="AO720" s="367">
        <f>HTS!P729</f>
        <v>0</v>
      </c>
      <c r="AP720" s="367">
        <f>MAX(HTS!AK729,HTS!BS729)</f>
        <v>0</v>
      </c>
      <c r="AQ720" s="367">
        <f>MAX(HTS!AL729,HTS!BT729)</f>
        <v>0</v>
      </c>
      <c r="AR720" s="367">
        <f>MAX(HTS!AM729,HTS!BU729)</f>
        <v>0</v>
      </c>
      <c r="AS720" s="367">
        <f>MAX(HTS!AN729,HTS!BV729)</f>
        <v>0</v>
      </c>
      <c r="AT720" s="367">
        <f>MAX(HTS!AO729,HTS!BW729)</f>
        <v>0</v>
      </c>
      <c r="AU720" s="367">
        <f>MAX(HTS!AQ729,HTS!BY729)</f>
        <v>0</v>
      </c>
      <c r="AV720" s="367">
        <f>MAX(HTS!AR729,HTS!BZ729)</f>
        <v>0</v>
      </c>
      <c r="AW720" s="367">
        <f>MAX(HTS!AS729,HTS!CA729)</f>
        <v>0</v>
      </c>
      <c r="AX720" s="367">
        <f>MAX(HTS!AT729,HTS!CB729)</f>
        <v>0</v>
      </c>
      <c r="AY720" s="367">
        <f>MAX(HTS!AU729,HTS!CC729)</f>
        <v>0</v>
      </c>
      <c r="AZ720" s="367">
        <f>MAX(HTS!AV729,HTS!CD729)</f>
        <v>0</v>
      </c>
      <c r="BA720" s="367">
        <f>MAX(HTS!AW729,HTS!CE729)</f>
        <v>0</v>
      </c>
      <c r="BB720" s="367">
        <f>MAX(HTS!AX729,HTS!CF729)</f>
        <v>0</v>
      </c>
      <c r="BC720" s="367">
        <f>MAX(HTS!AY729,HTS!CG729)</f>
        <v>0</v>
      </c>
      <c r="BD720" s="367">
        <f>MAX(HTS!AZ729,HTS!CH729)</f>
        <v>0</v>
      </c>
      <c r="BE720" s="367">
        <f>MAX(HTS!BA729,HTS!CI729)</f>
        <v>0</v>
      </c>
      <c r="BF720" s="367">
        <f>MAX(HTS!BB729,HTS!CJ729)</f>
        <v>0</v>
      </c>
      <c r="BG720" s="367">
        <f>MAX(COUNTIF(HTS!BC729,"Sim"),COUNTIF(HTS!CK729,"Sim"))</f>
        <v>0</v>
      </c>
      <c r="BH720" s="342"/>
      <c r="BI720" s="367">
        <f>Tracoma!Q732</f>
        <v>0</v>
      </c>
      <c r="BJ720" s="367">
        <f>Tracoma!AK732</f>
        <v>0</v>
      </c>
      <c r="BK720" s="367">
        <f>Tracoma!AL732</f>
        <v>0</v>
      </c>
      <c r="BL720" s="367">
        <f>Tracoma!AN732</f>
        <v>0</v>
      </c>
      <c r="BM720" s="367">
        <f>Tracoma!AO732</f>
        <v>0</v>
      </c>
      <c r="BN720" s="367">
        <f>Tracoma!AT732</f>
        <v>0</v>
      </c>
      <c r="BO720" s="367">
        <f>Tracoma!AU732</f>
        <v>0</v>
      </c>
      <c r="BP720" s="367">
        <f>Tracoma!AV732</f>
        <v>0</v>
      </c>
      <c r="BQ720" s="367">
        <f>Tracoma!AW732</f>
        <v>0</v>
      </c>
      <c r="BR720" s="367">
        <f>COUNTIF(Tracoma!AX732,"Sim")</f>
        <v>0</v>
      </c>
      <c r="BS720" s="342"/>
      <c r="BT720" s="367">
        <f t="shared" si="123"/>
        <v>0</v>
      </c>
      <c r="BU720" s="367">
        <f t="shared" si="124"/>
        <v>0</v>
      </c>
      <c r="BV720" s="367">
        <f t="shared" si="125"/>
        <v>0</v>
      </c>
      <c r="BW720" s="367">
        <f t="shared" si="126"/>
        <v>0</v>
      </c>
      <c r="BX720" s="367">
        <f t="shared" si="127"/>
        <v>0</v>
      </c>
      <c r="BY720" s="367">
        <f t="shared" si="130"/>
        <v>0</v>
      </c>
      <c r="BZ720" s="367">
        <f t="shared" si="131"/>
        <v>0</v>
      </c>
      <c r="CA720" s="367">
        <f t="shared" si="132"/>
        <v>0</v>
      </c>
      <c r="CB720" s="367">
        <f t="shared" si="128"/>
        <v>0</v>
      </c>
      <c r="CC720" s="367">
        <f t="shared" si="129"/>
        <v>0</v>
      </c>
    </row>
    <row r="721" spans="2:81" x14ac:dyDescent="0.25">
      <c r="B721" s="150">
        <f>Demografia!B729</f>
        <v>0</v>
      </c>
      <c r="C721" s="150">
        <f>Demografia!C729</f>
        <v>0</v>
      </c>
      <c r="D721" s="151">
        <f>Demografia!D729</f>
        <v>0</v>
      </c>
      <c r="E721" s="56"/>
      <c r="F721" s="151">
        <f>FL!M728</f>
        <v>0</v>
      </c>
      <c r="G721" s="151">
        <f>FL!AE728</f>
        <v>0</v>
      </c>
      <c r="H721" s="151">
        <f>FL!AF728</f>
        <v>0</v>
      </c>
      <c r="I721" s="151">
        <f>FL!AH728</f>
        <v>0</v>
      </c>
      <c r="J721" s="151">
        <f>FL!AI728</f>
        <v>0</v>
      </c>
      <c r="K721" s="151">
        <f>FL!AK728</f>
        <v>0</v>
      </c>
      <c r="L721" s="151">
        <f>FL!AM728</f>
        <v>0</v>
      </c>
      <c r="M721" s="151">
        <f>FL!AN728</f>
        <v>0</v>
      </c>
      <c r="N721" s="151">
        <f>FL!AO728</f>
        <v>0</v>
      </c>
      <c r="O721" s="151">
        <f>FL!AP728</f>
        <v>0</v>
      </c>
      <c r="P721" s="151">
        <f>FL!AQ728</f>
        <v>0</v>
      </c>
      <c r="Q721" s="151">
        <f>COUNTIF(FL!AR728,"Sim")</f>
        <v>0</v>
      </c>
      <c r="R721" s="56"/>
      <c r="S721" s="151">
        <f>Onco!K728</f>
        <v>0</v>
      </c>
      <c r="T721" s="151">
        <f>MAX(Onco!AB728,Onco!BA728)</f>
        <v>0</v>
      </c>
      <c r="U721" s="151">
        <f>MAX(Onco!AC728,Onco!BB728)</f>
        <v>0</v>
      </c>
      <c r="V721" s="151">
        <f>MAX(Onco!AE728,Onco!BD728)</f>
        <v>0</v>
      </c>
      <c r="W721" s="151">
        <f>MAX(Onco!AF728,Onco!BE728)</f>
        <v>0</v>
      </c>
      <c r="X721" s="151">
        <f>MAX(Onco!AG728,Onco!BF728)</f>
        <v>0</v>
      </c>
      <c r="Y721" s="151">
        <f>MAX(Onco!AH728,Onco!BG728)</f>
        <v>0</v>
      </c>
      <c r="Z721" s="151">
        <f>MAX(Onco!AI728,Onco!BH728)</f>
        <v>0</v>
      </c>
      <c r="AA721" s="151">
        <f>MAX(Onco!AJ728,Onco!BI728)</f>
        <v>0</v>
      </c>
      <c r="AB721" s="151">
        <f>MAX(COUNTIF(Onco!AK728,"Sim"),COUNTIF(Onco!BJ728,"Sim"))</f>
        <v>0</v>
      </c>
      <c r="AC721" s="56"/>
      <c r="AD721" s="151">
        <f>Schisto!P730</f>
        <v>0</v>
      </c>
      <c r="AE721" s="151">
        <f>Schisto!AI730</f>
        <v>0</v>
      </c>
      <c r="AF721" s="151">
        <f>Schisto!AJ730</f>
        <v>0</v>
      </c>
      <c r="AG721" s="151">
        <f>Schisto!AN730</f>
        <v>0</v>
      </c>
      <c r="AH721" s="151">
        <f>Schisto!AO730</f>
        <v>0</v>
      </c>
      <c r="AI721" s="151">
        <f>Schisto!AT730</f>
        <v>0</v>
      </c>
      <c r="AJ721" s="151">
        <f>Schisto!AU730</f>
        <v>0</v>
      </c>
      <c r="AK721" s="151">
        <f>Schisto!AV730</f>
        <v>0</v>
      </c>
      <c r="AL721" s="151">
        <f>Schisto!AW730</f>
        <v>0</v>
      </c>
      <c r="AM721" s="151">
        <f>COUNTIF(Schisto!AX730,"Sim")</f>
        <v>0</v>
      </c>
      <c r="AN721" s="56"/>
      <c r="AO721" s="151">
        <f>HTS!P730</f>
        <v>0</v>
      </c>
      <c r="AP721" s="151">
        <f>MAX(HTS!AK730,HTS!BS730)</f>
        <v>0</v>
      </c>
      <c r="AQ721" s="151">
        <f>MAX(HTS!AL730,HTS!BT730)</f>
        <v>0</v>
      </c>
      <c r="AR721" s="151">
        <f>MAX(HTS!AM730,HTS!BU730)</f>
        <v>0</v>
      </c>
      <c r="AS721" s="151">
        <f>MAX(HTS!AN730,HTS!BV730)</f>
        <v>0</v>
      </c>
      <c r="AT721" s="151">
        <f>MAX(HTS!AO730,HTS!BW730)</f>
        <v>0</v>
      </c>
      <c r="AU721" s="151">
        <f>MAX(HTS!AQ730,HTS!BY730)</f>
        <v>0</v>
      </c>
      <c r="AV721" s="151">
        <f>MAX(HTS!AR730,HTS!BZ730)</f>
        <v>0</v>
      </c>
      <c r="AW721" s="151">
        <f>MAX(HTS!AS730,HTS!CA730)</f>
        <v>0</v>
      </c>
      <c r="AX721" s="151">
        <f>MAX(HTS!AT730,HTS!CB730)</f>
        <v>0</v>
      </c>
      <c r="AY721" s="151">
        <f>MAX(HTS!AU730,HTS!CC730)</f>
        <v>0</v>
      </c>
      <c r="AZ721" s="151">
        <f>MAX(HTS!AV730,HTS!CD730)</f>
        <v>0</v>
      </c>
      <c r="BA721" s="151">
        <f>MAX(HTS!AW730,HTS!CE730)</f>
        <v>0</v>
      </c>
      <c r="BB721" s="151">
        <f>MAX(HTS!AX730,HTS!CF730)</f>
        <v>0</v>
      </c>
      <c r="BC721" s="151">
        <f>MAX(HTS!AY730,HTS!CG730)</f>
        <v>0</v>
      </c>
      <c r="BD721" s="151">
        <f>MAX(HTS!AZ730,HTS!CH730)</f>
        <v>0</v>
      </c>
      <c r="BE721" s="151">
        <f>MAX(HTS!BA730,HTS!CI730)</f>
        <v>0</v>
      </c>
      <c r="BF721" s="151">
        <f>MAX(HTS!BB730,HTS!CJ730)</f>
        <v>0</v>
      </c>
      <c r="BG721" s="151">
        <f>MAX(COUNTIF(HTS!BC730,"Sim"),COUNTIF(HTS!CK730,"Sim"))</f>
        <v>0</v>
      </c>
      <c r="BH721" s="56"/>
      <c r="BI721" s="151">
        <f>Tracoma!Q733</f>
        <v>0</v>
      </c>
      <c r="BJ721" s="151">
        <f>Tracoma!AK733</f>
        <v>0</v>
      </c>
      <c r="BK721" s="151">
        <f>Tracoma!AL733</f>
        <v>0</v>
      </c>
      <c r="BL721" s="151">
        <f>Tracoma!AN733</f>
        <v>0</v>
      </c>
      <c r="BM721" s="151">
        <f>Tracoma!AO733</f>
        <v>0</v>
      </c>
      <c r="BN721" s="151">
        <f>Tracoma!AT733</f>
        <v>0</v>
      </c>
      <c r="BO721" s="151">
        <f>Tracoma!AU733</f>
        <v>0</v>
      </c>
      <c r="BP721" s="151">
        <f>Tracoma!AV733</f>
        <v>0</v>
      </c>
      <c r="BQ721" s="151">
        <f>Tracoma!AW733</f>
        <v>0</v>
      </c>
      <c r="BR721" s="151">
        <f>COUNTIF(Tracoma!AX733,"Sim")</f>
        <v>0</v>
      </c>
      <c r="BS721" s="56"/>
      <c r="BT721" s="151">
        <f t="shared" si="123"/>
        <v>0</v>
      </c>
      <c r="BU721" s="151">
        <f t="shared" si="124"/>
        <v>0</v>
      </c>
      <c r="BV721" s="151">
        <f t="shared" si="125"/>
        <v>0</v>
      </c>
      <c r="BW721" s="151">
        <f t="shared" si="126"/>
        <v>0</v>
      </c>
      <c r="BX721" s="151">
        <f t="shared" si="127"/>
        <v>0</v>
      </c>
      <c r="BY721" s="151">
        <f t="shared" si="130"/>
        <v>0</v>
      </c>
      <c r="BZ721" s="151">
        <f t="shared" si="131"/>
        <v>0</v>
      </c>
      <c r="CA721" s="151">
        <f t="shared" si="132"/>
        <v>0</v>
      </c>
      <c r="CB721" s="151">
        <f t="shared" si="128"/>
        <v>0</v>
      </c>
      <c r="CC721" s="151">
        <f t="shared" si="129"/>
        <v>0</v>
      </c>
    </row>
    <row r="722" spans="2:81" x14ac:dyDescent="0.25">
      <c r="B722" s="366">
        <f>Demografia!B730</f>
        <v>0</v>
      </c>
      <c r="C722" s="366">
        <f>Demografia!C730</f>
        <v>0</v>
      </c>
      <c r="D722" s="367">
        <f>Demografia!D730</f>
        <v>0</v>
      </c>
      <c r="E722" s="342"/>
      <c r="F722" s="367">
        <f>FL!M729</f>
        <v>0</v>
      </c>
      <c r="G722" s="367">
        <f>FL!AE729</f>
        <v>0</v>
      </c>
      <c r="H722" s="367">
        <f>FL!AF729</f>
        <v>0</v>
      </c>
      <c r="I722" s="367">
        <f>FL!AH729</f>
        <v>0</v>
      </c>
      <c r="J722" s="367">
        <f>FL!AI729</f>
        <v>0</v>
      </c>
      <c r="K722" s="367">
        <f>FL!AK729</f>
        <v>0</v>
      </c>
      <c r="L722" s="367">
        <f>FL!AM729</f>
        <v>0</v>
      </c>
      <c r="M722" s="367">
        <f>FL!AN729</f>
        <v>0</v>
      </c>
      <c r="N722" s="367">
        <f>FL!AO729</f>
        <v>0</v>
      </c>
      <c r="O722" s="367">
        <f>FL!AP729</f>
        <v>0</v>
      </c>
      <c r="P722" s="367">
        <f>FL!AQ729</f>
        <v>0</v>
      </c>
      <c r="Q722" s="367">
        <f>COUNTIF(FL!AR729,"Sim")</f>
        <v>0</v>
      </c>
      <c r="R722" s="342"/>
      <c r="S722" s="367">
        <f>Onco!K729</f>
        <v>0</v>
      </c>
      <c r="T722" s="367">
        <f>MAX(Onco!AB729,Onco!BA729)</f>
        <v>0</v>
      </c>
      <c r="U722" s="367">
        <f>MAX(Onco!AC729,Onco!BB729)</f>
        <v>0</v>
      </c>
      <c r="V722" s="367">
        <f>MAX(Onco!AE729,Onco!BD729)</f>
        <v>0</v>
      </c>
      <c r="W722" s="367">
        <f>MAX(Onco!AF729,Onco!BE729)</f>
        <v>0</v>
      </c>
      <c r="X722" s="367">
        <f>MAX(Onco!AG729,Onco!BF729)</f>
        <v>0</v>
      </c>
      <c r="Y722" s="367">
        <f>MAX(Onco!AH729,Onco!BG729)</f>
        <v>0</v>
      </c>
      <c r="Z722" s="367">
        <f>MAX(Onco!AI729,Onco!BH729)</f>
        <v>0</v>
      </c>
      <c r="AA722" s="367">
        <f>MAX(Onco!AJ729,Onco!BI729)</f>
        <v>0</v>
      </c>
      <c r="AB722" s="367">
        <f>MAX(COUNTIF(Onco!AK729,"Sim"),COUNTIF(Onco!BJ729,"Sim"))</f>
        <v>0</v>
      </c>
      <c r="AC722" s="342"/>
      <c r="AD722" s="367">
        <f>Schisto!P731</f>
        <v>0</v>
      </c>
      <c r="AE722" s="367">
        <f>Schisto!AI731</f>
        <v>0</v>
      </c>
      <c r="AF722" s="367">
        <f>Schisto!AJ731</f>
        <v>0</v>
      </c>
      <c r="AG722" s="367">
        <f>Schisto!AN731</f>
        <v>0</v>
      </c>
      <c r="AH722" s="367">
        <f>Schisto!AO731</f>
        <v>0</v>
      </c>
      <c r="AI722" s="367">
        <f>Schisto!AT731</f>
        <v>0</v>
      </c>
      <c r="AJ722" s="367">
        <f>Schisto!AU731</f>
        <v>0</v>
      </c>
      <c r="AK722" s="367">
        <f>Schisto!AV731</f>
        <v>0</v>
      </c>
      <c r="AL722" s="367">
        <f>Schisto!AW731</f>
        <v>0</v>
      </c>
      <c r="AM722" s="367">
        <f>COUNTIF(Schisto!AX731,"Sim")</f>
        <v>0</v>
      </c>
      <c r="AN722" s="342"/>
      <c r="AO722" s="367">
        <f>HTS!P731</f>
        <v>0</v>
      </c>
      <c r="AP722" s="367">
        <f>MAX(HTS!AK731,HTS!BS731)</f>
        <v>0</v>
      </c>
      <c r="AQ722" s="367">
        <f>MAX(HTS!AL731,HTS!BT731)</f>
        <v>0</v>
      </c>
      <c r="AR722" s="367">
        <f>MAX(HTS!AM731,HTS!BU731)</f>
        <v>0</v>
      </c>
      <c r="AS722" s="367">
        <f>MAX(HTS!AN731,HTS!BV731)</f>
        <v>0</v>
      </c>
      <c r="AT722" s="367">
        <f>MAX(HTS!AO731,HTS!BW731)</f>
        <v>0</v>
      </c>
      <c r="AU722" s="367">
        <f>MAX(HTS!AQ731,HTS!BY731)</f>
        <v>0</v>
      </c>
      <c r="AV722" s="367">
        <f>MAX(HTS!AR731,HTS!BZ731)</f>
        <v>0</v>
      </c>
      <c r="AW722" s="367">
        <f>MAX(HTS!AS731,HTS!CA731)</f>
        <v>0</v>
      </c>
      <c r="AX722" s="367">
        <f>MAX(HTS!AT731,HTS!CB731)</f>
        <v>0</v>
      </c>
      <c r="AY722" s="367">
        <f>MAX(HTS!AU731,HTS!CC731)</f>
        <v>0</v>
      </c>
      <c r="AZ722" s="367">
        <f>MAX(HTS!AV731,HTS!CD731)</f>
        <v>0</v>
      </c>
      <c r="BA722" s="367">
        <f>MAX(HTS!AW731,HTS!CE731)</f>
        <v>0</v>
      </c>
      <c r="BB722" s="367">
        <f>MAX(HTS!AX731,HTS!CF731)</f>
        <v>0</v>
      </c>
      <c r="BC722" s="367">
        <f>MAX(HTS!AY731,HTS!CG731)</f>
        <v>0</v>
      </c>
      <c r="BD722" s="367">
        <f>MAX(HTS!AZ731,HTS!CH731)</f>
        <v>0</v>
      </c>
      <c r="BE722" s="367">
        <f>MAX(HTS!BA731,HTS!CI731)</f>
        <v>0</v>
      </c>
      <c r="BF722" s="367">
        <f>MAX(HTS!BB731,HTS!CJ731)</f>
        <v>0</v>
      </c>
      <c r="BG722" s="367">
        <f>MAX(COUNTIF(HTS!BC731,"Sim"),COUNTIF(HTS!CK731,"Sim"))</f>
        <v>0</v>
      </c>
      <c r="BH722" s="342"/>
      <c r="BI722" s="367">
        <f>Tracoma!Q734</f>
        <v>0</v>
      </c>
      <c r="BJ722" s="367">
        <f>Tracoma!AK734</f>
        <v>0</v>
      </c>
      <c r="BK722" s="367">
        <f>Tracoma!AL734</f>
        <v>0</v>
      </c>
      <c r="BL722" s="367">
        <f>Tracoma!AN734</f>
        <v>0</v>
      </c>
      <c r="BM722" s="367">
        <f>Tracoma!AO734</f>
        <v>0</v>
      </c>
      <c r="BN722" s="367">
        <f>Tracoma!AT734</f>
        <v>0</v>
      </c>
      <c r="BO722" s="367">
        <f>Tracoma!AU734</f>
        <v>0</v>
      </c>
      <c r="BP722" s="367">
        <f>Tracoma!AV734</f>
        <v>0</v>
      </c>
      <c r="BQ722" s="367">
        <f>Tracoma!AW734</f>
        <v>0</v>
      </c>
      <c r="BR722" s="367">
        <f>COUNTIF(Tracoma!AX734,"Sim")</f>
        <v>0</v>
      </c>
      <c r="BS722" s="342"/>
      <c r="BT722" s="367">
        <f t="shared" si="123"/>
        <v>0</v>
      </c>
      <c r="BU722" s="367">
        <f t="shared" si="124"/>
        <v>0</v>
      </c>
      <c r="BV722" s="367">
        <f t="shared" si="125"/>
        <v>0</v>
      </c>
      <c r="BW722" s="367">
        <f t="shared" si="126"/>
        <v>0</v>
      </c>
      <c r="BX722" s="367">
        <f t="shared" si="127"/>
        <v>0</v>
      </c>
      <c r="BY722" s="367">
        <f t="shared" si="130"/>
        <v>0</v>
      </c>
      <c r="BZ722" s="367">
        <f t="shared" si="131"/>
        <v>0</v>
      </c>
      <c r="CA722" s="367">
        <f t="shared" si="132"/>
        <v>0</v>
      </c>
      <c r="CB722" s="367">
        <f t="shared" si="128"/>
        <v>0</v>
      </c>
      <c r="CC722" s="367">
        <f t="shared" si="129"/>
        <v>0</v>
      </c>
    </row>
    <row r="723" spans="2:81" x14ac:dyDescent="0.25">
      <c r="B723" s="150">
        <f>Demografia!B731</f>
        <v>0</v>
      </c>
      <c r="C723" s="150">
        <f>Demografia!C731</f>
        <v>0</v>
      </c>
      <c r="D723" s="151">
        <f>Demografia!D731</f>
        <v>0</v>
      </c>
      <c r="E723" s="56"/>
      <c r="F723" s="151">
        <f>FL!M730</f>
        <v>0</v>
      </c>
      <c r="G723" s="151">
        <f>FL!AE730</f>
        <v>0</v>
      </c>
      <c r="H723" s="151">
        <f>FL!AF730</f>
        <v>0</v>
      </c>
      <c r="I723" s="151">
        <f>FL!AH730</f>
        <v>0</v>
      </c>
      <c r="J723" s="151">
        <f>FL!AI730</f>
        <v>0</v>
      </c>
      <c r="K723" s="151">
        <f>FL!AK730</f>
        <v>0</v>
      </c>
      <c r="L723" s="151">
        <f>FL!AM730</f>
        <v>0</v>
      </c>
      <c r="M723" s="151">
        <f>FL!AN730</f>
        <v>0</v>
      </c>
      <c r="N723" s="151">
        <f>FL!AO730</f>
        <v>0</v>
      </c>
      <c r="O723" s="151">
        <f>FL!AP730</f>
        <v>0</v>
      </c>
      <c r="P723" s="151">
        <f>FL!AQ730</f>
        <v>0</v>
      </c>
      <c r="Q723" s="151">
        <f>COUNTIF(FL!AR730,"Sim")</f>
        <v>0</v>
      </c>
      <c r="R723" s="56"/>
      <c r="S723" s="151">
        <f>Onco!K730</f>
        <v>0</v>
      </c>
      <c r="T723" s="151">
        <f>MAX(Onco!AB730,Onco!BA730)</f>
        <v>0</v>
      </c>
      <c r="U723" s="151">
        <f>MAX(Onco!AC730,Onco!BB730)</f>
        <v>0</v>
      </c>
      <c r="V723" s="151">
        <f>MAX(Onco!AE730,Onco!BD730)</f>
        <v>0</v>
      </c>
      <c r="W723" s="151">
        <f>MAX(Onco!AF730,Onco!BE730)</f>
        <v>0</v>
      </c>
      <c r="X723" s="151">
        <f>MAX(Onco!AG730,Onco!BF730)</f>
        <v>0</v>
      </c>
      <c r="Y723" s="151">
        <f>MAX(Onco!AH730,Onco!BG730)</f>
        <v>0</v>
      </c>
      <c r="Z723" s="151">
        <f>MAX(Onco!AI730,Onco!BH730)</f>
        <v>0</v>
      </c>
      <c r="AA723" s="151">
        <f>MAX(Onco!AJ730,Onco!BI730)</f>
        <v>0</v>
      </c>
      <c r="AB723" s="151">
        <f>MAX(COUNTIF(Onco!AK730,"Sim"),COUNTIF(Onco!BJ730,"Sim"))</f>
        <v>0</v>
      </c>
      <c r="AC723" s="56"/>
      <c r="AD723" s="151">
        <f>Schisto!P732</f>
        <v>0</v>
      </c>
      <c r="AE723" s="151">
        <f>Schisto!AI732</f>
        <v>0</v>
      </c>
      <c r="AF723" s="151">
        <f>Schisto!AJ732</f>
        <v>0</v>
      </c>
      <c r="AG723" s="151">
        <f>Schisto!AN732</f>
        <v>0</v>
      </c>
      <c r="AH723" s="151">
        <f>Schisto!AO732</f>
        <v>0</v>
      </c>
      <c r="AI723" s="151">
        <f>Schisto!AT732</f>
        <v>0</v>
      </c>
      <c r="AJ723" s="151">
        <f>Schisto!AU732</f>
        <v>0</v>
      </c>
      <c r="AK723" s="151">
        <f>Schisto!AV732</f>
        <v>0</v>
      </c>
      <c r="AL723" s="151">
        <f>Schisto!AW732</f>
        <v>0</v>
      </c>
      <c r="AM723" s="151">
        <f>COUNTIF(Schisto!AX732,"Sim")</f>
        <v>0</v>
      </c>
      <c r="AN723" s="56"/>
      <c r="AO723" s="151">
        <f>HTS!P732</f>
        <v>0</v>
      </c>
      <c r="AP723" s="151">
        <f>MAX(HTS!AK732,HTS!BS732)</f>
        <v>0</v>
      </c>
      <c r="AQ723" s="151">
        <f>MAX(HTS!AL732,HTS!BT732)</f>
        <v>0</v>
      </c>
      <c r="AR723" s="151">
        <f>MAX(HTS!AM732,HTS!BU732)</f>
        <v>0</v>
      </c>
      <c r="AS723" s="151">
        <f>MAX(HTS!AN732,HTS!BV732)</f>
        <v>0</v>
      </c>
      <c r="AT723" s="151">
        <f>MAX(HTS!AO732,HTS!BW732)</f>
        <v>0</v>
      </c>
      <c r="AU723" s="151">
        <f>MAX(HTS!AQ732,HTS!BY732)</f>
        <v>0</v>
      </c>
      <c r="AV723" s="151">
        <f>MAX(HTS!AR732,HTS!BZ732)</f>
        <v>0</v>
      </c>
      <c r="AW723" s="151">
        <f>MAX(HTS!AS732,HTS!CA732)</f>
        <v>0</v>
      </c>
      <c r="AX723" s="151">
        <f>MAX(HTS!AT732,HTS!CB732)</f>
        <v>0</v>
      </c>
      <c r="AY723" s="151">
        <f>MAX(HTS!AU732,HTS!CC732)</f>
        <v>0</v>
      </c>
      <c r="AZ723" s="151">
        <f>MAX(HTS!AV732,HTS!CD732)</f>
        <v>0</v>
      </c>
      <c r="BA723" s="151">
        <f>MAX(HTS!AW732,HTS!CE732)</f>
        <v>0</v>
      </c>
      <c r="BB723" s="151">
        <f>MAX(HTS!AX732,HTS!CF732)</f>
        <v>0</v>
      </c>
      <c r="BC723" s="151">
        <f>MAX(HTS!AY732,HTS!CG732)</f>
        <v>0</v>
      </c>
      <c r="BD723" s="151">
        <f>MAX(HTS!AZ732,HTS!CH732)</f>
        <v>0</v>
      </c>
      <c r="BE723" s="151">
        <f>MAX(HTS!BA732,HTS!CI732)</f>
        <v>0</v>
      </c>
      <c r="BF723" s="151">
        <f>MAX(HTS!BB732,HTS!CJ732)</f>
        <v>0</v>
      </c>
      <c r="BG723" s="151">
        <f>MAX(COUNTIF(HTS!BC732,"Sim"),COUNTIF(HTS!CK732,"Sim"))</f>
        <v>0</v>
      </c>
      <c r="BH723" s="56"/>
      <c r="BI723" s="151">
        <f>Tracoma!Q735</f>
        <v>0</v>
      </c>
      <c r="BJ723" s="151">
        <f>Tracoma!AK735</f>
        <v>0</v>
      </c>
      <c r="BK723" s="151">
        <f>Tracoma!AL735</f>
        <v>0</v>
      </c>
      <c r="BL723" s="151">
        <f>Tracoma!AN735</f>
        <v>0</v>
      </c>
      <c r="BM723" s="151">
        <f>Tracoma!AO735</f>
        <v>0</v>
      </c>
      <c r="BN723" s="151">
        <f>Tracoma!AT735</f>
        <v>0</v>
      </c>
      <c r="BO723" s="151">
        <f>Tracoma!AU735</f>
        <v>0</v>
      </c>
      <c r="BP723" s="151">
        <f>Tracoma!AV735</f>
        <v>0</v>
      </c>
      <c r="BQ723" s="151">
        <f>Tracoma!AW735</f>
        <v>0</v>
      </c>
      <c r="BR723" s="151">
        <f>COUNTIF(Tracoma!AX735,"Sim")</f>
        <v>0</v>
      </c>
      <c r="BS723" s="56"/>
      <c r="BT723" s="151">
        <f t="shared" si="123"/>
        <v>0</v>
      </c>
      <c r="BU723" s="151">
        <f t="shared" si="124"/>
        <v>0</v>
      </c>
      <c r="BV723" s="151">
        <f t="shared" si="125"/>
        <v>0</v>
      </c>
      <c r="BW723" s="151">
        <f t="shared" si="126"/>
        <v>0</v>
      </c>
      <c r="BX723" s="151">
        <f t="shared" si="127"/>
        <v>0</v>
      </c>
      <c r="BY723" s="151">
        <f t="shared" si="130"/>
        <v>0</v>
      </c>
      <c r="BZ723" s="151">
        <f t="shared" si="131"/>
        <v>0</v>
      </c>
      <c r="CA723" s="151">
        <f t="shared" si="132"/>
        <v>0</v>
      </c>
      <c r="CB723" s="151">
        <f t="shared" si="128"/>
        <v>0</v>
      </c>
      <c r="CC723" s="151">
        <f t="shared" si="129"/>
        <v>0</v>
      </c>
    </row>
    <row r="724" spans="2:81" x14ac:dyDescent="0.25">
      <c r="B724" s="366">
        <f>Demografia!B732</f>
        <v>0</v>
      </c>
      <c r="C724" s="366">
        <f>Demografia!C732</f>
        <v>0</v>
      </c>
      <c r="D724" s="367">
        <f>Demografia!D732</f>
        <v>0</v>
      </c>
      <c r="E724" s="342"/>
      <c r="F724" s="367">
        <f>FL!M731</f>
        <v>0</v>
      </c>
      <c r="G724" s="367">
        <f>FL!AE731</f>
        <v>0</v>
      </c>
      <c r="H724" s="367">
        <f>FL!AF731</f>
        <v>0</v>
      </c>
      <c r="I724" s="367">
        <f>FL!AH731</f>
        <v>0</v>
      </c>
      <c r="J724" s="367">
        <f>FL!AI731</f>
        <v>0</v>
      </c>
      <c r="K724" s="367">
        <f>FL!AK731</f>
        <v>0</v>
      </c>
      <c r="L724" s="367">
        <f>FL!AM731</f>
        <v>0</v>
      </c>
      <c r="M724" s="367">
        <f>FL!AN731</f>
        <v>0</v>
      </c>
      <c r="N724" s="367">
        <f>FL!AO731</f>
        <v>0</v>
      </c>
      <c r="O724" s="367">
        <f>FL!AP731</f>
        <v>0</v>
      </c>
      <c r="P724" s="367">
        <f>FL!AQ731</f>
        <v>0</v>
      </c>
      <c r="Q724" s="367">
        <f>COUNTIF(FL!AR731,"Sim")</f>
        <v>0</v>
      </c>
      <c r="R724" s="342"/>
      <c r="S724" s="367">
        <f>Onco!K731</f>
        <v>0</v>
      </c>
      <c r="T724" s="367">
        <f>MAX(Onco!AB731,Onco!BA731)</f>
        <v>0</v>
      </c>
      <c r="U724" s="367">
        <f>MAX(Onco!AC731,Onco!BB731)</f>
        <v>0</v>
      </c>
      <c r="V724" s="367">
        <f>MAX(Onco!AE731,Onco!BD731)</f>
        <v>0</v>
      </c>
      <c r="W724" s="367">
        <f>MAX(Onco!AF731,Onco!BE731)</f>
        <v>0</v>
      </c>
      <c r="X724" s="367">
        <f>MAX(Onco!AG731,Onco!BF731)</f>
        <v>0</v>
      </c>
      <c r="Y724" s="367">
        <f>MAX(Onco!AH731,Onco!BG731)</f>
        <v>0</v>
      </c>
      <c r="Z724" s="367">
        <f>MAX(Onco!AI731,Onco!BH731)</f>
        <v>0</v>
      </c>
      <c r="AA724" s="367">
        <f>MAX(Onco!AJ731,Onco!BI731)</f>
        <v>0</v>
      </c>
      <c r="AB724" s="367">
        <f>MAX(COUNTIF(Onco!AK731,"Sim"),COUNTIF(Onco!BJ731,"Sim"))</f>
        <v>0</v>
      </c>
      <c r="AC724" s="342"/>
      <c r="AD724" s="367">
        <f>Schisto!P733</f>
        <v>0</v>
      </c>
      <c r="AE724" s="367">
        <f>Schisto!AI733</f>
        <v>0</v>
      </c>
      <c r="AF724" s="367">
        <f>Schisto!AJ733</f>
        <v>0</v>
      </c>
      <c r="AG724" s="367">
        <f>Schisto!AN733</f>
        <v>0</v>
      </c>
      <c r="AH724" s="367">
        <f>Schisto!AO733</f>
        <v>0</v>
      </c>
      <c r="AI724" s="367">
        <f>Schisto!AT733</f>
        <v>0</v>
      </c>
      <c r="AJ724" s="367">
        <f>Schisto!AU733</f>
        <v>0</v>
      </c>
      <c r="AK724" s="367">
        <f>Schisto!AV733</f>
        <v>0</v>
      </c>
      <c r="AL724" s="367">
        <f>Schisto!AW733</f>
        <v>0</v>
      </c>
      <c r="AM724" s="367">
        <f>COUNTIF(Schisto!AX733,"Sim")</f>
        <v>0</v>
      </c>
      <c r="AN724" s="342"/>
      <c r="AO724" s="367">
        <f>HTS!P733</f>
        <v>0</v>
      </c>
      <c r="AP724" s="367">
        <f>MAX(HTS!AK733,HTS!BS733)</f>
        <v>0</v>
      </c>
      <c r="AQ724" s="367">
        <f>MAX(HTS!AL733,HTS!BT733)</f>
        <v>0</v>
      </c>
      <c r="AR724" s="367">
        <f>MAX(HTS!AM733,HTS!BU733)</f>
        <v>0</v>
      </c>
      <c r="AS724" s="367">
        <f>MAX(HTS!AN733,HTS!BV733)</f>
        <v>0</v>
      </c>
      <c r="AT724" s="367">
        <f>MAX(HTS!AO733,HTS!BW733)</f>
        <v>0</v>
      </c>
      <c r="AU724" s="367">
        <f>MAX(HTS!AQ733,HTS!BY733)</f>
        <v>0</v>
      </c>
      <c r="AV724" s="367">
        <f>MAX(HTS!AR733,HTS!BZ733)</f>
        <v>0</v>
      </c>
      <c r="AW724" s="367">
        <f>MAX(HTS!AS733,HTS!CA733)</f>
        <v>0</v>
      </c>
      <c r="AX724" s="367">
        <f>MAX(HTS!AT733,HTS!CB733)</f>
        <v>0</v>
      </c>
      <c r="AY724" s="367">
        <f>MAX(HTS!AU733,HTS!CC733)</f>
        <v>0</v>
      </c>
      <c r="AZ724" s="367">
        <f>MAX(HTS!AV733,HTS!CD733)</f>
        <v>0</v>
      </c>
      <c r="BA724" s="367">
        <f>MAX(HTS!AW733,HTS!CE733)</f>
        <v>0</v>
      </c>
      <c r="BB724" s="367">
        <f>MAX(HTS!AX733,HTS!CF733)</f>
        <v>0</v>
      </c>
      <c r="BC724" s="367">
        <f>MAX(HTS!AY733,HTS!CG733)</f>
        <v>0</v>
      </c>
      <c r="BD724" s="367">
        <f>MAX(HTS!AZ733,HTS!CH733)</f>
        <v>0</v>
      </c>
      <c r="BE724" s="367">
        <f>MAX(HTS!BA733,HTS!CI733)</f>
        <v>0</v>
      </c>
      <c r="BF724" s="367">
        <f>MAX(HTS!BB733,HTS!CJ733)</f>
        <v>0</v>
      </c>
      <c r="BG724" s="367">
        <f>MAX(COUNTIF(HTS!BC733,"Sim"),COUNTIF(HTS!CK733,"Sim"))</f>
        <v>0</v>
      </c>
      <c r="BH724" s="342"/>
      <c r="BI724" s="367">
        <f>Tracoma!Q736</f>
        <v>0</v>
      </c>
      <c r="BJ724" s="367">
        <f>Tracoma!AK736</f>
        <v>0</v>
      </c>
      <c r="BK724" s="367">
        <f>Tracoma!AL736</f>
        <v>0</v>
      </c>
      <c r="BL724" s="367">
        <f>Tracoma!AN736</f>
        <v>0</v>
      </c>
      <c r="BM724" s="367">
        <f>Tracoma!AO736</f>
        <v>0</v>
      </c>
      <c r="BN724" s="367">
        <f>Tracoma!AT736</f>
        <v>0</v>
      </c>
      <c r="BO724" s="367">
        <f>Tracoma!AU736</f>
        <v>0</v>
      </c>
      <c r="BP724" s="367">
        <f>Tracoma!AV736</f>
        <v>0</v>
      </c>
      <c r="BQ724" s="367">
        <f>Tracoma!AW736</f>
        <v>0</v>
      </c>
      <c r="BR724" s="367">
        <f>COUNTIF(Tracoma!AX736,"Sim")</f>
        <v>0</v>
      </c>
      <c r="BS724" s="342"/>
      <c r="BT724" s="367">
        <f t="shared" si="123"/>
        <v>0</v>
      </c>
      <c r="BU724" s="367">
        <f t="shared" si="124"/>
        <v>0</v>
      </c>
      <c r="BV724" s="367">
        <f t="shared" si="125"/>
        <v>0</v>
      </c>
      <c r="BW724" s="367">
        <f t="shared" si="126"/>
        <v>0</v>
      </c>
      <c r="BX724" s="367">
        <f t="shared" si="127"/>
        <v>0</v>
      </c>
      <c r="BY724" s="367">
        <f t="shared" si="130"/>
        <v>0</v>
      </c>
      <c r="BZ724" s="367">
        <f t="shared" si="131"/>
        <v>0</v>
      </c>
      <c r="CA724" s="367">
        <f t="shared" si="132"/>
        <v>0</v>
      </c>
      <c r="CB724" s="367">
        <f t="shared" si="128"/>
        <v>0</v>
      </c>
      <c r="CC724" s="367">
        <f t="shared" si="129"/>
        <v>0</v>
      </c>
    </row>
    <row r="725" spans="2:81" x14ac:dyDescent="0.25">
      <c r="B725" s="150">
        <f>Demografia!B733</f>
        <v>0</v>
      </c>
      <c r="C725" s="150">
        <f>Demografia!C733</f>
        <v>0</v>
      </c>
      <c r="D725" s="151">
        <f>Demografia!D733</f>
        <v>0</v>
      </c>
      <c r="E725" s="56"/>
      <c r="F725" s="151">
        <f>FL!M732</f>
        <v>0</v>
      </c>
      <c r="G725" s="151">
        <f>FL!AE732</f>
        <v>0</v>
      </c>
      <c r="H725" s="151">
        <f>FL!AF732</f>
        <v>0</v>
      </c>
      <c r="I725" s="151">
        <f>FL!AH732</f>
        <v>0</v>
      </c>
      <c r="J725" s="151">
        <f>FL!AI732</f>
        <v>0</v>
      </c>
      <c r="K725" s="151">
        <f>FL!AK732</f>
        <v>0</v>
      </c>
      <c r="L725" s="151">
        <f>FL!AM732</f>
        <v>0</v>
      </c>
      <c r="M725" s="151">
        <f>FL!AN732</f>
        <v>0</v>
      </c>
      <c r="N725" s="151">
        <f>FL!AO732</f>
        <v>0</v>
      </c>
      <c r="O725" s="151">
        <f>FL!AP732</f>
        <v>0</v>
      </c>
      <c r="P725" s="151">
        <f>FL!AQ732</f>
        <v>0</v>
      </c>
      <c r="Q725" s="151">
        <f>COUNTIF(FL!AR732,"Sim")</f>
        <v>0</v>
      </c>
      <c r="R725" s="56"/>
      <c r="S725" s="151">
        <f>Onco!K732</f>
        <v>0</v>
      </c>
      <c r="T725" s="151">
        <f>MAX(Onco!AB732,Onco!BA732)</f>
        <v>0</v>
      </c>
      <c r="U725" s="151">
        <f>MAX(Onco!AC732,Onco!BB732)</f>
        <v>0</v>
      </c>
      <c r="V725" s="151">
        <f>MAX(Onco!AE732,Onco!BD732)</f>
        <v>0</v>
      </c>
      <c r="W725" s="151">
        <f>MAX(Onco!AF732,Onco!BE732)</f>
        <v>0</v>
      </c>
      <c r="X725" s="151">
        <f>MAX(Onco!AG732,Onco!BF732)</f>
        <v>0</v>
      </c>
      <c r="Y725" s="151">
        <f>MAX(Onco!AH732,Onco!BG732)</f>
        <v>0</v>
      </c>
      <c r="Z725" s="151">
        <f>MAX(Onco!AI732,Onco!BH732)</f>
        <v>0</v>
      </c>
      <c r="AA725" s="151">
        <f>MAX(Onco!AJ732,Onco!BI732)</f>
        <v>0</v>
      </c>
      <c r="AB725" s="151">
        <f>MAX(COUNTIF(Onco!AK732,"Sim"),COUNTIF(Onco!BJ732,"Sim"))</f>
        <v>0</v>
      </c>
      <c r="AC725" s="56"/>
      <c r="AD725" s="151">
        <f>Schisto!P734</f>
        <v>0</v>
      </c>
      <c r="AE725" s="151">
        <f>Schisto!AI734</f>
        <v>0</v>
      </c>
      <c r="AF725" s="151">
        <f>Schisto!AJ734</f>
        <v>0</v>
      </c>
      <c r="AG725" s="151">
        <f>Schisto!AN734</f>
        <v>0</v>
      </c>
      <c r="AH725" s="151">
        <f>Schisto!AO734</f>
        <v>0</v>
      </c>
      <c r="AI725" s="151">
        <f>Schisto!AT734</f>
        <v>0</v>
      </c>
      <c r="AJ725" s="151">
        <f>Schisto!AU734</f>
        <v>0</v>
      </c>
      <c r="AK725" s="151">
        <f>Schisto!AV734</f>
        <v>0</v>
      </c>
      <c r="AL725" s="151">
        <f>Schisto!AW734</f>
        <v>0</v>
      </c>
      <c r="AM725" s="151">
        <f>COUNTIF(Schisto!AX734,"Sim")</f>
        <v>0</v>
      </c>
      <c r="AN725" s="56"/>
      <c r="AO725" s="151">
        <f>HTS!P734</f>
        <v>0</v>
      </c>
      <c r="AP725" s="151">
        <f>MAX(HTS!AK734,HTS!BS734)</f>
        <v>0</v>
      </c>
      <c r="AQ725" s="151">
        <f>MAX(HTS!AL734,HTS!BT734)</f>
        <v>0</v>
      </c>
      <c r="AR725" s="151">
        <f>MAX(HTS!AM734,HTS!BU734)</f>
        <v>0</v>
      </c>
      <c r="AS725" s="151">
        <f>MAX(HTS!AN734,HTS!BV734)</f>
        <v>0</v>
      </c>
      <c r="AT725" s="151">
        <f>MAX(HTS!AO734,HTS!BW734)</f>
        <v>0</v>
      </c>
      <c r="AU725" s="151">
        <f>MAX(HTS!AQ734,HTS!BY734)</f>
        <v>0</v>
      </c>
      <c r="AV725" s="151">
        <f>MAX(HTS!AR734,HTS!BZ734)</f>
        <v>0</v>
      </c>
      <c r="AW725" s="151">
        <f>MAX(HTS!AS734,HTS!CA734)</f>
        <v>0</v>
      </c>
      <c r="AX725" s="151">
        <f>MAX(HTS!AT734,HTS!CB734)</f>
        <v>0</v>
      </c>
      <c r="AY725" s="151">
        <f>MAX(HTS!AU734,HTS!CC734)</f>
        <v>0</v>
      </c>
      <c r="AZ725" s="151">
        <f>MAX(HTS!AV734,HTS!CD734)</f>
        <v>0</v>
      </c>
      <c r="BA725" s="151">
        <f>MAX(HTS!AW734,HTS!CE734)</f>
        <v>0</v>
      </c>
      <c r="BB725" s="151">
        <f>MAX(HTS!AX734,HTS!CF734)</f>
        <v>0</v>
      </c>
      <c r="BC725" s="151">
        <f>MAX(HTS!AY734,HTS!CG734)</f>
        <v>0</v>
      </c>
      <c r="BD725" s="151">
        <f>MAX(HTS!AZ734,HTS!CH734)</f>
        <v>0</v>
      </c>
      <c r="BE725" s="151">
        <f>MAX(HTS!BA734,HTS!CI734)</f>
        <v>0</v>
      </c>
      <c r="BF725" s="151">
        <f>MAX(HTS!BB734,HTS!CJ734)</f>
        <v>0</v>
      </c>
      <c r="BG725" s="151">
        <f>MAX(COUNTIF(HTS!BC734,"Sim"),COUNTIF(HTS!CK734,"Sim"))</f>
        <v>0</v>
      </c>
      <c r="BH725" s="56"/>
      <c r="BI725" s="151">
        <f>Tracoma!Q737</f>
        <v>0</v>
      </c>
      <c r="BJ725" s="151">
        <f>Tracoma!AK737</f>
        <v>0</v>
      </c>
      <c r="BK725" s="151">
        <f>Tracoma!AL737</f>
        <v>0</v>
      </c>
      <c r="BL725" s="151">
        <f>Tracoma!AN737</f>
        <v>0</v>
      </c>
      <c r="BM725" s="151">
        <f>Tracoma!AO737</f>
        <v>0</v>
      </c>
      <c r="BN725" s="151">
        <f>Tracoma!AT737</f>
        <v>0</v>
      </c>
      <c r="BO725" s="151">
        <f>Tracoma!AU737</f>
        <v>0</v>
      </c>
      <c r="BP725" s="151">
        <f>Tracoma!AV737</f>
        <v>0</v>
      </c>
      <c r="BQ725" s="151">
        <f>Tracoma!AW737</f>
        <v>0</v>
      </c>
      <c r="BR725" s="151">
        <f>COUNTIF(Tracoma!AX737,"Sim")</f>
        <v>0</v>
      </c>
      <c r="BS725" s="56"/>
      <c r="BT725" s="151">
        <f t="shared" si="123"/>
        <v>0</v>
      </c>
      <c r="BU725" s="151">
        <f t="shared" si="124"/>
        <v>0</v>
      </c>
      <c r="BV725" s="151">
        <f t="shared" si="125"/>
        <v>0</v>
      </c>
      <c r="BW725" s="151">
        <f t="shared" si="126"/>
        <v>0</v>
      </c>
      <c r="BX725" s="151">
        <f t="shared" si="127"/>
        <v>0</v>
      </c>
      <c r="BY725" s="151">
        <f t="shared" si="130"/>
        <v>0</v>
      </c>
      <c r="BZ725" s="151">
        <f t="shared" si="131"/>
        <v>0</v>
      </c>
      <c r="CA725" s="151">
        <f t="shared" si="132"/>
        <v>0</v>
      </c>
      <c r="CB725" s="151">
        <f t="shared" si="128"/>
        <v>0</v>
      </c>
      <c r="CC725" s="151">
        <f t="shared" si="129"/>
        <v>0</v>
      </c>
    </row>
    <row r="726" spans="2:81" x14ac:dyDescent="0.25">
      <c r="B726" s="366">
        <f>Demografia!B734</f>
        <v>0</v>
      </c>
      <c r="C726" s="366">
        <f>Demografia!C734</f>
        <v>0</v>
      </c>
      <c r="D726" s="367">
        <f>Demografia!D734</f>
        <v>0</v>
      </c>
      <c r="E726" s="342"/>
      <c r="F726" s="367">
        <f>FL!M733</f>
        <v>0</v>
      </c>
      <c r="G726" s="367">
        <f>FL!AE733</f>
        <v>0</v>
      </c>
      <c r="H726" s="367">
        <f>FL!AF733</f>
        <v>0</v>
      </c>
      <c r="I726" s="367">
        <f>FL!AH733</f>
        <v>0</v>
      </c>
      <c r="J726" s="367">
        <f>FL!AI733</f>
        <v>0</v>
      </c>
      <c r="K726" s="367">
        <f>FL!AK733</f>
        <v>0</v>
      </c>
      <c r="L726" s="367">
        <f>FL!AM733</f>
        <v>0</v>
      </c>
      <c r="M726" s="367">
        <f>FL!AN733</f>
        <v>0</v>
      </c>
      <c r="N726" s="367">
        <f>FL!AO733</f>
        <v>0</v>
      </c>
      <c r="O726" s="367">
        <f>FL!AP733</f>
        <v>0</v>
      </c>
      <c r="P726" s="367">
        <f>FL!AQ733</f>
        <v>0</v>
      </c>
      <c r="Q726" s="367">
        <f>COUNTIF(FL!AR733,"Sim")</f>
        <v>0</v>
      </c>
      <c r="R726" s="342"/>
      <c r="S726" s="367">
        <f>Onco!K733</f>
        <v>0</v>
      </c>
      <c r="T726" s="367">
        <f>MAX(Onco!AB733,Onco!BA733)</f>
        <v>0</v>
      </c>
      <c r="U726" s="367">
        <f>MAX(Onco!AC733,Onco!BB733)</f>
        <v>0</v>
      </c>
      <c r="V726" s="367">
        <f>MAX(Onco!AE733,Onco!BD733)</f>
        <v>0</v>
      </c>
      <c r="W726" s="367">
        <f>MAX(Onco!AF733,Onco!BE733)</f>
        <v>0</v>
      </c>
      <c r="X726" s="367">
        <f>MAX(Onco!AG733,Onco!BF733)</f>
        <v>0</v>
      </c>
      <c r="Y726" s="367">
        <f>MAX(Onco!AH733,Onco!BG733)</f>
        <v>0</v>
      </c>
      <c r="Z726" s="367">
        <f>MAX(Onco!AI733,Onco!BH733)</f>
        <v>0</v>
      </c>
      <c r="AA726" s="367">
        <f>MAX(Onco!AJ733,Onco!BI733)</f>
        <v>0</v>
      </c>
      <c r="AB726" s="367">
        <f>MAX(COUNTIF(Onco!AK733,"Sim"),COUNTIF(Onco!BJ733,"Sim"))</f>
        <v>0</v>
      </c>
      <c r="AC726" s="342"/>
      <c r="AD726" s="367">
        <f>Schisto!P735</f>
        <v>0</v>
      </c>
      <c r="AE726" s="367">
        <f>Schisto!AI735</f>
        <v>0</v>
      </c>
      <c r="AF726" s="367">
        <f>Schisto!AJ735</f>
        <v>0</v>
      </c>
      <c r="AG726" s="367">
        <f>Schisto!AN735</f>
        <v>0</v>
      </c>
      <c r="AH726" s="367">
        <f>Schisto!AO735</f>
        <v>0</v>
      </c>
      <c r="AI726" s="367">
        <f>Schisto!AT735</f>
        <v>0</v>
      </c>
      <c r="AJ726" s="367">
        <f>Schisto!AU735</f>
        <v>0</v>
      </c>
      <c r="AK726" s="367">
        <f>Schisto!AV735</f>
        <v>0</v>
      </c>
      <c r="AL726" s="367">
        <f>Schisto!AW735</f>
        <v>0</v>
      </c>
      <c r="AM726" s="367">
        <f>COUNTIF(Schisto!AX735,"Sim")</f>
        <v>0</v>
      </c>
      <c r="AN726" s="342"/>
      <c r="AO726" s="367">
        <f>HTS!P735</f>
        <v>0</v>
      </c>
      <c r="AP726" s="367">
        <f>MAX(HTS!AK735,HTS!BS735)</f>
        <v>0</v>
      </c>
      <c r="AQ726" s="367">
        <f>MAX(HTS!AL735,HTS!BT735)</f>
        <v>0</v>
      </c>
      <c r="AR726" s="367">
        <f>MAX(HTS!AM735,HTS!BU735)</f>
        <v>0</v>
      </c>
      <c r="AS726" s="367">
        <f>MAX(HTS!AN735,HTS!BV735)</f>
        <v>0</v>
      </c>
      <c r="AT726" s="367">
        <f>MAX(HTS!AO735,HTS!BW735)</f>
        <v>0</v>
      </c>
      <c r="AU726" s="367">
        <f>MAX(HTS!AQ735,HTS!BY735)</f>
        <v>0</v>
      </c>
      <c r="AV726" s="367">
        <f>MAX(HTS!AR735,HTS!BZ735)</f>
        <v>0</v>
      </c>
      <c r="AW726" s="367">
        <f>MAX(HTS!AS735,HTS!CA735)</f>
        <v>0</v>
      </c>
      <c r="AX726" s="367">
        <f>MAX(HTS!AT735,HTS!CB735)</f>
        <v>0</v>
      </c>
      <c r="AY726" s="367">
        <f>MAX(HTS!AU735,HTS!CC735)</f>
        <v>0</v>
      </c>
      <c r="AZ726" s="367">
        <f>MAX(HTS!AV735,HTS!CD735)</f>
        <v>0</v>
      </c>
      <c r="BA726" s="367">
        <f>MAX(HTS!AW735,HTS!CE735)</f>
        <v>0</v>
      </c>
      <c r="BB726" s="367">
        <f>MAX(HTS!AX735,HTS!CF735)</f>
        <v>0</v>
      </c>
      <c r="BC726" s="367">
        <f>MAX(HTS!AY735,HTS!CG735)</f>
        <v>0</v>
      </c>
      <c r="BD726" s="367">
        <f>MAX(HTS!AZ735,HTS!CH735)</f>
        <v>0</v>
      </c>
      <c r="BE726" s="367">
        <f>MAX(HTS!BA735,HTS!CI735)</f>
        <v>0</v>
      </c>
      <c r="BF726" s="367">
        <f>MAX(HTS!BB735,HTS!CJ735)</f>
        <v>0</v>
      </c>
      <c r="BG726" s="367">
        <f>MAX(COUNTIF(HTS!BC735,"Sim"),COUNTIF(HTS!CK735,"Sim"))</f>
        <v>0</v>
      </c>
      <c r="BH726" s="342"/>
      <c r="BI726" s="367">
        <f>Tracoma!Q738</f>
        <v>0</v>
      </c>
      <c r="BJ726" s="367">
        <f>Tracoma!AK738</f>
        <v>0</v>
      </c>
      <c r="BK726" s="367">
        <f>Tracoma!AL738</f>
        <v>0</v>
      </c>
      <c r="BL726" s="367">
        <f>Tracoma!AN738</f>
        <v>0</v>
      </c>
      <c r="BM726" s="367">
        <f>Tracoma!AO738</f>
        <v>0</v>
      </c>
      <c r="BN726" s="367">
        <f>Tracoma!AT738</f>
        <v>0</v>
      </c>
      <c r="BO726" s="367">
        <f>Tracoma!AU738</f>
        <v>0</v>
      </c>
      <c r="BP726" s="367">
        <f>Tracoma!AV738</f>
        <v>0</v>
      </c>
      <c r="BQ726" s="367">
        <f>Tracoma!AW738</f>
        <v>0</v>
      </c>
      <c r="BR726" s="367">
        <f>COUNTIF(Tracoma!AX738,"Sim")</f>
        <v>0</v>
      </c>
      <c r="BS726" s="342"/>
      <c r="BT726" s="367">
        <f t="shared" si="123"/>
        <v>0</v>
      </c>
      <c r="BU726" s="367">
        <f t="shared" si="124"/>
        <v>0</v>
      </c>
      <c r="BV726" s="367">
        <f t="shared" si="125"/>
        <v>0</v>
      </c>
      <c r="BW726" s="367">
        <f t="shared" si="126"/>
        <v>0</v>
      </c>
      <c r="BX726" s="367">
        <f t="shared" si="127"/>
        <v>0</v>
      </c>
      <c r="BY726" s="367">
        <f t="shared" si="130"/>
        <v>0</v>
      </c>
      <c r="BZ726" s="367">
        <f t="shared" si="131"/>
        <v>0</v>
      </c>
      <c r="CA726" s="367">
        <f t="shared" si="132"/>
        <v>0</v>
      </c>
      <c r="CB726" s="367">
        <f t="shared" si="128"/>
        <v>0</v>
      </c>
      <c r="CC726" s="367">
        <f t="shared" si="129"/>
        <v>0</v>
      </c>
    </row>
    <row r="727" spans="2:81" x14ac:dyDescent="0.25">
      <c r="B727" s="150">
        <f>Demografia!B735</f>
        <v>0</v>
      </c>
      <c r="C727" s="150">
        <f>Demografia!C735</f>
        <v>0</v>
      </c>
      <c r="D727" s="151">
        <f>Demografia!D735</f>
        <v>0</v>
      </c>
      <c r="E727" s="56"/>
      <c r="F727" s="151">
        <f>FL!M734</f>
        <v>0</v>
      </c>
      <c r="G727" s="151">
        <f>FL!AE734</f>
        <v>0</v>
      </c>
      <c r="H727" s="151">
        <f>FL!AF734</f>
        <v>0</v>
      </c>
      <c r="I727" s="151">
        <f>FL!AH734</f>
        <v>0</v>
      </c>
      <c r="J727" s="151">
        <f>FL!AI734</f>
        <v>0</v>
      </c>
      <c r="K727" s="151">
        <f>FL!AK734</f>
        <v>0</v>
      </c>
      <c r="L727" s="151">
        <f>FL!AM734</f>
        <v>0</v>
      </c>
      <c r="M727" s="151">
        <f>FL!AN734</f>
        <v>0</v>
      </c>
      <c r="N727" s="151">
        <f>FL!AO734</f>
        <v>0</v>
      </c>
      <c r="O727" s="151">
        <f>FL!AP734</f>
        <v>0</v>
      </c>
      <c r="P727" s="151">
        <f>FL!AQ734</f>
        <v>0</v>
      </c>
      <c r="Q727" s="151">
        <f>COUNTIF(FL!AR734,"Sim")</f>
        <v>0</v>
      </c>
      <c r="R727" s="56"/>
      <c r="S727" s="151">
        <f>Onco!K734</f>
        <v>0</v>
      </c>
      <c r="T727" s="151">
        <f>MAX(Onco!AB734,Onco!BA734)</f>
        <v>0</v>
      </c>
      <c r="U727" s="151">
        <f>MAX(Onco!AC734,Onco!BB734)</f>
        <v>0</v>
      </c>
      <c r="V727" s="151">
        <f>MAX(Onco!AE734,Onco!BD734)</f>
        <v>0</v>
      </c>
      <c r="W727" s="151">
        <f>MAX(Onco!AF734,Onco!BE734)</f>
        <v>0</v>
      </c>
      <c r="X727" s="151">
        <f>MAX(Onco!AG734,Onco!BF734)</f>
        <v>0</v>
      </c>
      <c r="Y727" s="151">
        <f>MAX(Onco!AH734,Onco!BG734)</f>
        <v>0</v>
      </c>
      <c r="Z727" s="151">
        <f>MAX(Onco!AI734,Onco!BH734)</f>
        <v>0</v>
      </c>
      <c r="AA727" s="151">
        <f>MAX(Onco!AJ734,Onco!BI734)</f>
        <v>0</v>
      </c>
      <c r="AB727" s="151">
        <f>MAX(COUNTIF(Onco!AK734,"Sim"),COUNTIF(Onco!BJ734,"Sim"))</f>
        <v>0</v>
      </c>
      <c r="AC727" s="56"/>
      <c r="AD727" s="151">
        <f>Schisto!P736</f>
        <v>0</v>
      </c>
      <c r="AE727" s="151">
        <f>Schisto!AI736</f>
        <v>0</v>
      </c>
      <c r="AF727" s="151">
        <f>Schisto!AJ736</f>
        <v>0</v>
      </c>
      <c r="AG727" s="151">
        <f>Schisto!AN736</f>
        <v>0</v>
      </c>
      <c r="AH727" s="151">
        <f>Schisto!AO736</f>
        <v>0</v>
      </c>
      <c r="AI727" s="151">
        <f>Schisto!AT736</f>
        <v>0</v>
      </c>
      <c r="AJ727" s="151">
        <f>Schisto!AU736</f>
        <v>0</v>
      </c>
      <c r="AK727" s="151">
        <f>Schisto!AV736</f>
        <v>0</v>
      </c>
      <c r="AL727" s="151">
        <f>Schisto!AW736</f>
        <v>0</v>
      </c>
      <c r="AM727" s="151">
        <f>COUNTIF(Schisto!AX736,"Sim")</f>
        <v>0</v>
      </c>
      <c r="AN727" s="56"/>
      <c r="AO727" s="151">
        <f>HTS!P736</f>
        <v>0</v>
      </c>
      <c r="AP727" s="151">
        <f>MAX(HTS!AK736,HTS!BS736)</f>
        <v>0</v>
      </c>
      <c r="AQ727" s="151">
        <f>MAX(HTS!AL736,HTS!BT736)</f>
        <v>0</v>
      </c>
      <c r="AR727" s="151">
        <f>MAX(HTS!AM736,HTS!BU736)</f>
        <v>0</v>
      </c>
      <c r="AS727" s="151">
        <f>MAX(HTS!AN736,HTS!BV736)</f>
        <v>0</v>
      </c>
      <c r="AT727" s="151">
        <f>MAX(HTS!AO736,HTS!BW736)</f>
        <v>0</v>
      </c>
      <c r="AU727" s="151">
        <f>MAX(HTS!AQ736,HTS!BY736)</f>
        <v>0</v>
      </c>
      <c r="AV727" s="151">
        <f>MAX(HTS!AR736,HTS!BZ736)</f>
        <v>0</v>
      </c>
      <c r="AW727" s="151">
        <f>MAX(HTS!AS736,HTS!CA736)</f>
        <v>0</v>
      </c>
      <c r="AX727" s="151">
        <f>MAX(HTS!AT736,HTS!CB736)</f>
        <v>0</v>
      </c>
      <c r="AY727" s="151">
        <f>MAX(HTS!AU736,HTS!CC736)</f>
        <v>0</v>
      </c>
      <c r="AZ727" s="151">
        <f>MAX(HTS!AV736,HTS!CD736)</f>
        <v>0</v>
      </c>
      <c r="BA727" s="151">
        <f>MAX(HTS!AW736,HTS!CE736)</f>
        <v>0</v>
      </c>
      <c r="BB727" s="151">
        <f>MAX(HTS!AX736,HTS!CF736)</f>
        <v>0</v>
      </c>
      <c r="BC727" s="151">
        <f>MAX(HTS!AY736,HTS!CG736)</f>
        <v>0</v>
      </c>
      <c r="BD727" s="151">
        <f>MAX(HTS!AZ736,HTS!CH736)</f>
        <v>0</v>
      </c>
      <c r="BE727" s="151">
        <f>MAX(HTS!BA736,HTS!CI736)</f>
        <v>0</v>
      </c>
      <c r="BF727" s="151">
        <f>MAX(HTS!BB736,HTS!CJ736)</f>
        <v>0</v>
      </c>
      <c r="BG727" s="151">
        <f>MAX(COUNTIF(HTS!BC736,"Sim"),COUNTIF(HTS!CK736,"Sim"))</f>
        <v>0</v>
      </c>
      <c r="BH727" s="56"/>
      <c r="BI727" s="151">
        <f>Tracoma!Q739</f>
        <v>0</v>
      </c>
      <c r="BJ727" s="151">
        <f>Tracoma!AK739</f>
        <v>0</v>
      </c>
      <c r="BK727" s="151">
        <f>Tracoma!AL739</f>
        <v>0</v>
      </c>
      <c r="BL727" s="151">
        <f>Tracoma!AN739</f>
        <v>0</v>
      </c>
      <c r="BM727" s="151">
        <f>Tracoma!AO739</f>
        <v>0</v>
      </c>
      <c r="BN727" s="151">
        <f>Tracoma!AT739</f>
        <v>0</v>
      </c>
      <c r="BO727" s="151">
        <f>Tracoma!AU739</f>
        <v>0</v>
      </c>
      <c r="BP727" s="151">
        <f>Tracoma!AV739</f>
        <v>0</v>
      </c>
      <c r="BQ727" s="151">
        <f>Tracoma!AW739</f>
        <v>0</v>
      </c>
      <c r="BR727" s="151">
        <f>COUNTIF(Tracoma!AX739,"Sim")</f>
        <v>0</v>
      </c>
      <c r="BS727" s="56"/>
      <c r="BT727" s="151">
        <f t="shared" si="123"/>
        <v>0</v>
      </c>
      <c r="BU727" s="151">
        <f t="shared" si="124"/>
        <v>0</v>
      </c>
      <c r="BV727" s="151">
        <f t="shared" si="125"/>
        <v>0</v>
      </c>
      <c r="BW727" s="151">
        <f t="shared" si="126"/>
        <v>0</v>
      </c>
      <c r="BX727" s="151">
        <f t="shared" si="127"/>
        <v>0</v>
      </c>
      <c r="BY727" s="151">
        <f t="shared" si="130"/>
        <v>0</v>
      </c>
      <c r="BZ727" s="151">
        <f t="shared" si="131"/>
        <v>0</v>
      </c>
      <c r="CA727" s="151">
        <f t="shared" si="132"/>
        <v>0</v>
      </c>
      <c r="CB727" s="151">
        <f t="shared" si="128"/>
        <v>0</v>
      </c>
      <c r="CC727" s="151">
        <f t="shared" si="129"/>
        <v>0</v>
      </c>
    </row>
    <row r="728" spans="2:81" x14ac:dyDescent="0.25">
      <c r="B728" s="366">
        <f>Demografia!B736</f>
        <v>0</v>
      </c>
      <c r="C728" s="366">
        <f>Demografia!C736</f>
        <v>0</v>
      </c>
      <c r="D728" s="367">
        <f>Demografia!D736</f>
        <v>0</v>
      </c>
      <c r="E728" s="342"/>
      <c r="F728" s="367">
        <f>FL!M735</f>
        <v>0</v>
      </c>
      <c r="G728" s="367">
        <f>FL!AE735</f>
        <v>0</v>
      </c>
      <c r="H728" s="367">
        <f>FL!AF735</f>
        <v>0</v>
      </c>
      <c r="I728" s="367">
        <f>FL!AH735</f>
        <v>0</v>
      </c>
      <c r="J728" s="367">
        <f>FL!AI735</f>
        <v>0</v>
      </c>
      <c r="K728" s="367">
        <f>FL!AK735</f>
        <v>0</v>
      </c>
      <c r="L728" s="367">
        <f>FL!AM735</f>
        <v>0</v>
      </c>
      <c r="M728" s="367">
        <f>FL!AN735</f>
        <v>0</v>
      </c>
      <c r="N728" s="367">
        <f>FL!AO735</f>
        <v>0</v>
      </c>
      <c r="O728" s="367">
        <f>FL!AP735</f>
        <v>0</v>
      </c>
      <c r="P728" s="367">
        <f>FL!AQ735</f>
        <v>0</v>
      </c>
      <c r="Q728" s="367">
        <f>COUNTIF(FL!AR735,"Sim")</f>
        <v>0</v>
      </c>
      <c r="R728" s="342"/>
      <c r="S728" s="367">
        <f>Onco!K735</f>
        <v>0</v>
      </c>
      <c r="T728" s="367">
        <f>MAX(Onco!AB735,Onco!BA735)</f>
        <v>0</v>
      </c>
      <c r="U728" s="367">
        <f>MAX(Onco!AC735,Onco!BB735)</f>
        <v>0</v>
      </c>
      <c r="V728" s="367">
        <f>MAX(Onco!AE735,Onco!BD735)</f>
        <v>0</v>
      </c>
      <c r="W728" s="367">
        <f>MAX(Onco!AF735,Onco!BE735)</f>
        <v>0</v>
      </c>
      <c r="X728" s="367">
        <f>MAX(Onco!AG735,Onco!BF735)</f>
        <v>0</v>
      </c>
      <c r="Y728" s="367">
        <f>MAX(Onco!AH735,Onco!BG735)</f>
        <v>0</v>
      </c>
      <c r="Z728" s="367">
        <f>MAX(Onco!AI735,Onco!BH735)</f>
        <v>0</v>
      </c>
      <c r="AA728" s="367">
        <f>MAX(Onco!AJ735,Onco!BI735)</f>
        <v>0</v>
      </c>
      <c r="AB728" s="367">
        <f>MAX(COUNTIF(Onco!AK735,"Sim"),COUNTIF(Onco!BJ735,"Sim"))</f>
        <v>0</v>
      </c>
      <c r="AC728" s="342"/>
      <c r="AD728" s="367">
        <f>Schisto!P737</f>
        <v>0</v>
      </c>
      <c r="AE728" s="367">
        <f>Schisto!AI737</f>
        <v>0</v>
      </c>
      <c r="AF728" s="367">
        <f>Schisto!AJ737</f>
        <v>0</v>
      </c>
      <c r="AG728" s="367">
        <f>Schisto!AN737</f>
        <v>0</v>
      </c>
      <c r="AH728" s="367">
        <f>Schisto!AO737</f>
        <v>0</v>
      </c>
      <c r="AI728" s="367">
        <f>Schisto!AT737</f>
        <v>0</v>
      </c>
      <c r="AJ728" s="367">
        <f>Schisto!AU737</f>
        <v>0</v>
      </c>
      <c r="AK728" s="367">
        <f>Schisto!AV737</f>
        <v>0</v>
      </c>
      <c r="AL728" s="367">
        <f>Schisto!AW737</f>
        <v>0</v>
      </c>
      <c r="AM728" s="367">
        <f>COUNTIF(Schisto!AX737,"Sim")</f>
        <v>0</v>
      </c>
      <c r="AN728" s="342"/>
      <c r="AO728" s="367">
        <f>HTS!P737</f>
        <v>0</v>
      </c>
      <c r="AP728" s="367">
        <f>MAX(HTS!AK737,HTS!BS737)</f>
        <v>0</v>
      </c>
      <c r="AQ728" s="367">
        <f>MAX(HTS!AL737,HTS!BT737)</f>
        <v>0</v>
      </c>
      <c r="AR728" s="367">
        <f>MAX(HTS!AM737,HTS!BU737)</f>
        <v>0</v>
      </c>
      <c r="AS728" s="367">
        <f>MAX(HTS!AN737,HTS!BV737)</f>
        <v>0</v>
      </c>
      <c r="AT728" s="367">
        <f>MAX(HTS!AO737,HTS!BW737)</f>
        <v>0</v>
      </c>
      <c r="AU728" s="367">
        <f>MAX(HTS!AQ737,HTS!BY737)</f>
        <v>0</v>
      </c>
      <c r="AV728" s="367">
        <f>MAX(HTS!AR737,HTS!BZ737)</f>
        <v>0</v>
      </c>
      <c r="AW728" s="367">
        <f>MAX(HTS!AS737,HTS!CA737)</f>
        <v>0</v>
      </c>
      <c r="AX728" s="367">
        <f>MAX(HTS!AT737,HTS!CB737)</f>
        <v>0</v>
      </c>
      <c r="AY728" s="367">
        <f>MAX(HTS!AU737,HTS!CC737)</f>
        <v>0</v>
      </c>
      <c r="AZ728" s="367">
        <f>MAX(HTS!AV737,HTS!CD737)</f>
        <v>0</v>
      </c>
      <c r="BA728" s="367">
        <f>MAX(HTS!AW737,HTS!CE737)</f>
        <v>0</v>
      </c>
      <c r="BB728" s="367">
        <f>MAX(HTS!AX737,HTS!CF737)</f>
        <v>0</v>
      </c>
      <c r="BC728" s="367">
        <f>MAX(HTS!AY737,HTS!CG737)</f>
        <v>0</v>
      </c>
      <c r="BD728" s="367">
        <f>MAX(HTS!AZ737,HTS!CH737)</f>
        <v>0</v>
      </c>
      <c r="BE728" s="367">
        <f>MAX(HTS!BA737,HTS!CI737)</f>
        <v>0</v>
      </c>
      <c r="BF728" s="367">
        <f>MAX(HTS!BB737,HTS!CJ737)</f>
        <v>0</v>
      </c>
      <c r="BG728" s="367">
        <f>MAX(COUNTIF(HTS!BC737,"Sim"),COUNTIF(HTS!CK737,"Sim"))</f>
        <v>0</v>
      </c>
      <c r="BH728" s="342"/>
      <c r="BI728" s="367">
        <f>Tracoma!Q740</f>
        <v>0</v>
      </c>
      <c r="BJ728" s="367">
        <f>Tracoma!AK740</f>
        <v>0</v>
      </c>
      <c r="BK728" s="367">
        <f>Tracoma!AL740</f>
        <v>0</v>
      </c>
      <c r="BL728" s="367">
        <f>Tracoma!AN740</f>
        <v>0</v>
      </c>
      <c r="BM728" s="367">
        <f>Tracoma!AO740</f>
        <v>0</v>
      </c>
      <c r="BN728" s="367">
        <f>Tracoma!AT740</f>
        <v>0</v>
      </c>
      <c r="BO728" s="367">
        <f>Tracoma!AU740</f>
        <v>0</v>
      </c>
      <c r="BP728" s="367">
        <f>Tracoma!AV740</f>
        <v>0</v>
      </c>
      <c r="BQ728" s="367">
        <f>Tracoma!AW740</f>
        <v>0</v>
      </c>
      <c r="BR728" s="367">
        <f>COUNTIF(Tracoma!AX740,"Sim")</f>
        <v>0</v>
      </c>
      <c r="BS728" s="342"/>
      <c r="BT728" s="367">
        <f t="shared" si="123"/>
        <v>0</v>
      </c>
      <c r="BU728" s="367">
        <f t="shared" si="124"/>
        <v>0</v>
      </c>
      <c r="BV728" s="367">
        <f t="shared" si="125"/>
        <v>0</v>
      </c>
      <c r="BW728" s="367">
        <f t="shared" si="126"/>
        <v>0</v>
      </c>
      <c r="BX728" s="367">
        <f t="shared" si="127"/>
        <v>0</v>
      </c>
      <c r="BY728" s="367">
        <f t="shared" si="130"/>
        <v>0</v>
      </c>
      <c r="BZ728" s="367">
        <f t="shared" si="131"/>
        <v>0</v>
      </c>
      <c r="CA728" s="367">
        <f t="shared" si="132"/>
        <v>0</v>
      </c>
      <c r="CB728" s="367">
        <f t="shared" si="128"/>
        <v>0</v>
      </c>
      <c r="CC728" s="367">
        <f t="shared" si="129"/>
        <v>0</v>
      </c>
    </row>
    <row r="729" spans="2:81" x14ac:dyDescent="0.25">
      <c r="B729" s="150">
        <f>Demografia!B737</f>
        <v>0</v>
      </c>
      <c r="C729" s="150">
        <f>Demografia!C737</f>
        <v>0</v>
      </c>
      <c r="D729" s="151">
        <f>Demografia!D737</f>
        <v>0</v>
      </c>
      <c r="E729" s="56"/>
      <c r="F729" s="151">
        <f>FL!M736</f>
        <v>0</v>
      </c>
      <c r="G729" s="151">
        <f>FL!AE736</f>
        <v>0</v>
      </c>
      <c r="H729" s="151">
        <f>FL!AF736</f>
        <v>0</v>
      </c>
      <c r="I729" s="151">
        <f>FL!AH736</f>
        <v>0</v>
      </c>
      <c r="J729" s="151">
        <f>FL!AI736</f>
        <v>0</v>
      </c>
      <c r="K729" s="151">
        <f>FL!AK736</f>
        <v>0</v>
      </c>
      <c r="L729" s="151">
        <f>FL!AM736</f>
        <v>0</v>
      </c>
      <c r="M729" s="151">
        <f>FL!AN736</f>
        <v>0</v>
      </c>
      <c r="N729" s="151">
        <f>FL!AO736</f>
        <v>0</v>
      </c>
      <c r="O729" s="151">
        <f>FL!AP736</f>
        <v>0</v>
      </c>
      <c r="P729" s="151">
        <f>FL!AQ736</f>
        <v>0</v>
      </c>
      <c r="Q729" s="151">
        <f>COUNTIF(FL!AR736,"Sim")</f>
        <v>0</v>
      </c>
      <c r="R729" s="56"/>
      <c r="S729" s="151">
        <f>Onco!K736</f>
        <v>0</v>
      </c>
      <c r="T729" s="151">
        <f>MAX(Onco!AB736,Onco!BA736)</f>
        <v>0</v>
      </c>
      <c r="U729" s="151">
        <f>MAX(Onco!AC736,Onco!BB736)</f>
        <v>0</v>
      </c>
      <c r="V729" s="151">
        <f>MAX(Onco!AE736,Onco!BD736)</f>
        <v>0</v>
      </c>
      <c r="W729" s="151">
        <f>MAX(Onco!AF736,Onco!BE736)</f>
        <v>0</v>
      </c>
      <c r="X729" s="151">
        <f>MAX(Onco!AG736,Onco!BF736)</f>
        <v>0</v>
      </c>
      <c r="Y729" s="151">
        <f>MAX(Onco!AH736,Onco!BG736)</f>
        <v>0</v>
      </c>
      <c r="Z729" s="151">
        <f>MAX(Onco!AI736,Onco!BH736)</f>
        <v>0</v>
      </c>
      <c r="AA729" s="151">
        <f>MAX(Onco!AJ736,Onco!BI736)</f>
        <v>0</v>
      </c>
      <c r="AB729" s="151">
        <f>MAX(COUNTIF(Onco!AK736,"Sim"),COUNTIF(Onco!BJ736,"Sim"))</f>
        <v>0</v>
      </c>
      <c r="AC729" s="56"/>
      <c r="AD729" s="151">
        <f>Schisto!P738</f>
        <v>0</v>
      </c>
      <c r="AE729" s="151">
        <f>Schisto!AI738</f>
        <v>0</v>
      </c>
      <c r="AF729" s="151">
        <f>Schisto!AJ738</f>
        <v>0</v>
      </c>
      <c r="AG729" s="151">
        <f>Schisto!AN738</f>
        <v>0</v>
      </c>
      <c r="AH729" s="151">
        <f>Schisto!AO738</f>
        <v>0</v>
      </c>
      <c r="AI729" s="151">
        <f>Schisto!AT738</f>
        <v>0</v>
      </c>
      <c r="AJ729" s="151">
        <f>Schisto!AU738</f>
        <v>0</v>
      </c>
      <c r="AK729" s="151">
        <f>Schisto!AV738</f>
        <v>0</v>
      </c>
      <c r="AL729" s="151">
        <f>Schisto!AW738</f>
        <v>0</v>
      </c>
      <c r="AM729" s="151">
        <f>COUNTIF(Schisto!AX738,"Sim")</f>
        <v>0</v>
      </c>
      <c r="AN729" s="56"/>
      <c r="AO729" s="151">
        <f>HTS!P738</f>
        <v>0</v>
      </c>
      <c r="AP729" s="151">
        <f>MAX(HTS!AK738,HTS!BS738)</f>
        <v>0</v>
      </c>
      <c r="AQ729" s="151">
        <f>MAX(HTS!AL738,HTS!BT738)</f>
        <v>0</v>
      </c>
      <c r="AR729" s="151">
        <f>MAX(HTS!AM738,HTS!BU738)</f>
        <v>0</v>
      </c>
      <c r="AS729" s="151">
        <f>MAX(HTS!AN738,HTS!BV738)</f>
        <v>0</v>
      </c>
      <c r="AT729" s="151">
        <f>MAX(HTS!AO738,HTS!BW738)</f>
        <v>0</v>
      </c>
      <c r="AU729" s="151">
        <f>MAX(HTS!AQ738,HTS!BY738)</f>
        <v>0</v>
      </c>
      <c r="AV729" s="151">
        <f>MAX(HTS!AR738,HTS!BZ738)</f>
        <v>0</v>
      </c>
      <c r="AW729" s="151">
        <f>MAX(HTS!AS738,HTS!CA738)</f>
        <v>0</v>
      </c>
      <c r="AX729" s="151">
        <f>MAX(HTS!AT738,HTS!CB738)</f>
        <v>0</v>
      </c>
      <c r="AY729" s="151">
        <f>MAX(HTS!AU738,HTS!CC738)</f>
        <v>0</v>
      </c>
      <c r="AZ729" s="151">
        <f>MAX(HTS!AV738,HTS!CD738)</f>
        <v>0</v>
      </c>
      <c r="BA729" s="151">
        <f>MAX(HTS!AW738,HTS!CE738)</f>
        <v>0</v>
      </c>
      <c r="BB729" s="151">
        <f>MAX(HTS!AX738,HTS!CF738)</f>
        <v>0</v>
      </c>
      <c r="BC729" s="151">
        <f>MAX(HTS!AY738,HTS!CG738)</f>
        <v>0</v>
      </c>
      <c r="BD729" s="151">
        <f>MAX(HTS!AZ738,HTS!CH738)</f>
        <v>0</v>
      </c>
      <c r="BE729" s="151">
        <f>MAX(HTS!BA738,HTS!CI738)</f>
        <v>0</v>
      </c>
      <c r="BF729" s="151">
        <f>MAX(HTS!BB738,HTS!CJ738)</f>
        <v>0</v>
      </c>
      <c r="BG729" s="151">
        <f>MAX(COUNTIF(HTS!BC738,"Sim"),COUNTIF(HTS!CK738,"Sim"))</f>
        <v>0</v>
      </c>
      <c r="BH729" s="56"/>
      <c r="BI729" s="151">
        <f>Tracoma!Q741</f>
        <v>0</v>
      </c>
      <c r="BJ729" s="151">
        <f>Tracoma!AK741</f>
        <v>0</v>
      </c>
      <c r="BK729" s="151">
        <f>Tracoma!AL741</f>
        <v>0</v>
      </c>
      <c r="BL729" s="151">
        <f>Tracoma!AN741</f>
        <v>0</v>
      </c>
      <c r="BM729" s="151">
        <f>Tracoma!AO741</f>
        <v>0</v>
      </c>
      <c r="BN729" s="151">
        <f>Tracoma!AT741</f>
        <v>0</v>
      </c>
      <c r="BO729" s="151">
        <f>Tracoma!AU741</f>
        <v>0</v>
      </c>
      <c r="BP729" s="151">
        <f>Tracoma!AV741</f>
        <v>0</v>
      </c>
      <c r="BQ729" s="151">
        <f>Tracoma!AW741</f>
        <v>0</v>
      </c>
      <c r="BR729" s="151">
        <f>COUNTIF(Tracoma!AX741,"Sim")</f>
        <v>0</v>
      </c>
      <c r="BS729" s="56"/>
      <c r="BT729" s="151">
        <f t="shared" si="123"/>
        <v>0</v>
      </c>
      <c r="BU729" s="151">
        <f t="shared" si="124"/>
        <v>0</v>
      </c>
      <c r="BV729" s="151">
        <f t="shared" si="125"/>
        <v>0</v>
      </c>
      <c r="BW729" s="151">
        <f t="shared" si="126"/>
        <v>0</v>
      </c>
      <c r="BX729" s="151">
        <f t="shared" si="127"/>
        <v>0</v>
      </c>
      <c r="BY729" s="151">
        <f t="shared" si="130"/>
        <v>0</v>
      </c>
      <c r="BZ729" s="151">
        <f t="shared" si="131"/>
        <v>0</v>
      </c>
      <c r="CA729" s="151">
        <f t="shared" si="132"/>
        <v>0</v>
      </c>
      <c r="CB729" s="151">
        <f t="shared" si="128"/>
        <v>0</v>
      </c>
      <c r="CC729" s="151">
        <f t="shared" si="129"/>
        <v>0</v>
      </c>
    </row>
    <row r="730" spans="2:81" x14ac:dyDescent="0.25">
      <c r="B730" s="366">
        <f>Demografia!B738</f>
        <v>0</v>
      </c>
      <c r="C730" s="366">
        <f>Demografia!C738</f>
        <v>0</v>
      </c>
      <c r="D730" s="367">
        <f>Demografia!D738</f>
        <v>0</v>
      </c>
      <c r="E730" s="342"/>
      <c r="F730" s="367">
        <f>FL!M737</f>
        <v>0</v>
      </c>
      <c r="G730" s="367">
        <f>FL!AE737</f>
        <v>0</v>
      </c>
      <c r="H730" s="367">
        <f>FL!AF737</f>
        <v>0</v>
      </c>
      <c r="I730" s="367">
        <f>FL!AH737</f>
        <v>0</v>
      </c>
      <c r="J730" s="367">
        <f>FL!AI737</f>
        <v>0</v>
      </c>
      <c r="K730" s="367">
        <f>FL!AK737</f>
        <v>0</v>
      </c>
      <c r="L730" s="367">
        <f>FL!AM737</f>
        <v>0</v>
      </c>
      <c r="M730" s="367">
        <f>FL!AN737</f>
        <v>0</v>
      </c>
      <c r="N730" s="367">
        <f>FL!AO737</f>
        <v>0</v>
      </c>
      <c r="O730" s="367">
        <f>FL!AP737</f>
        <v>0</v>
      </c>
      <c r="P730" s="367">
        <f>FL!AQ737</f>
        <v>0</v>
      </c>
      <c r="Q730" s="367">
        <f>COUNTIF(FL!AR737,"Sim")</f>
        <v>0</v>
      </c>
      <c r="R730" s="342"/>
      <c r="S730" s="367">
        <f>Onco!K737</f>
        <v>0</v>
      </c>
      <c r="T730" s="367">
        <f>MAX(Onco!AB737,Onco!BA737)</f>
        <v>0</v>
      </c>
      <c r="U730" s="367">
        <f>MAX(Onco!AC737,Onco!BB737)</f>
        <v>0</v>
      </c>
      <c r="V730" s="367">
        <f>MAX(Onco!AE737,Onco!BD737)</f>
        <v>0</v>
      </c>
      <c r="W730" s="367">
        <f>MAX(Onco!AF737,Onco!BE737)</f>
        <v>0</v>
      </c>
      <c r="X730" s="367">
        <f>MAX(Onco!AG737,Onco!BF737)</f>
        <v>0</v>
      </c>
      <c r="Y730" s="367">
        <f>MAX(Onco!AH737,Onco!BG737)</f>
        <v>0</v>
      </c>
      <c r="Z730" s="367">
        <f>MAX(Onco!AI737,Onco!BH737)</f>
        <v>0</v>
      </c>
      <c r="AA730" s="367">
        <f>MAX(Onco!AJ737,Onco!BI737)</f>
        <v>0</v>
      </c>
      <c r="AB730" s="367">
        <f>MAX(COUNTIF(Onco!AK737,"Sim"),COUNTIF(Onco!BJ737,"Sim"))</f>
        <v>0</v>
      </c>
      <c r="AC730" s="342"/>
      <c r="AD730" s="367">
        <f>Schisto!P739</f>
        <v>0</v>
      </c>
      <c r="AE730" s="367">
        <f>Schisto!AI739</f>
        <v>0</v>
      </c>
      <c r="AF730" s="367">
        <f>Schisto!AJ739</f>
        <v>0</v>
      </c>
      <c r="AG730" s="367">
        <f>Schisto!AN739</f>
        <v>0</v>
      </c>
      <c r="AH730" s="367">
        <f>Schisto!AO739</f>
        <v>0</v>
      </c>
      <c r="AI730" s="367">
        <f>Schisto!AT739</f>
        <v>0</v>
      </c>
      <c r="AJ730" s="367">
        <f>Schisto!AU739</f>
        <v>0</v>
      </c>
      <c r="AK730" s="367">
        <f>Schisto!AV739</f>
        <v>0</v>
      </c>
      <c r="AL730" s="367">
        <f>Schisto!AW739</f>
        <v>0</v>
      </c>
      <c r="AM730" s="367">
        <f>COUNTIF(Schisto!AX739,"Sim")</f>
        <v>0</v>
      </c>
      <c r="AN730" s="342"/>
      <c r="AO730" s="367">
        <f>HTS!P739</f>
        <v>0</v>
      </c>
      <c r="AP730" s="367">
        <f>MAX(HTS!AK739,HTS!BS739)</f>
        <v>0</v>
      </c>
      <c r="AQ730" s="367">
        <f>MAX(HTS!AL739,HTS!BT739)</f>
        <v>0</v>
      </c>
      <c r="AR730" s="367">
        <f>MAX(HTS!AM739,HTS!BU739)</f>
        <v>0</v>
      </c>
      <c r="AS730" s="367">
        <f>MAX(HTS!AN739,HTS!BV739)</f>
        <v>0</v>
      </c>
      <c r="AT730" s="367">
        <f>MAX(HTS!AO739,HTS!BW739)</f>
        <v>0</v>
      </c>
      <c r="AU730" s="367">
        <f>MAX(HTS!AQ739,HTS!BY739)</f>
        <v>0</v>
      </c>
      <c r="AV730" s="367">
        <f>MAX(HTS!AR739,HTS!BZ739)</f>
        <v>0</v>
      </c>
      <c r="AW730" s="367">
        <f>MAX(HTS!AS739,HTS!CA739)</f>
        <v>0</v>
      </c>
      <c r="AX730" s="367">
        <f>MAX(HTS!AT739,HTS!CB739)</f>
        <v>0</v>
      </c>
      <c r="AY730" s="367">
        <f>MAX(HTS!AU739,HTS!CC739)</f>
        <v>0</v>
      </c>
      <c r="AZ730" s="367">
        <f>MAX(HTS!AV739,HTS!CD739)</f>
        <v>0</v>
      </c>
      <c r="BA730" s="367">
        <f>MAX(HTS!AW739,HTS!CE739)</f>
        <v>0</v>
      </c>
      <c r="BB730" s="367">
        <f>MAX(HTS!AX739,HTS!CF739)</f>
        <v>0</v>
      </c>
      <c r="BC730" s="367">
        <f>MAX(HTS!AY739,HTS!CG739)</f>
        <v>0</v>
      </c>
      <c r="BD730" s="367">
        <f>MAX(HTS!AZ739,HTS!CH739)</f>
        <v>0</v>
      </c>
      <c r="BE730" s="367">
        <f>MAX(HTS!BA739,HTS!CI739)</f>
        <v>0</v>
      </c>
      <c r="BF730" s="367">
        <f>MAX(HTS!BB739,HTS!CJ739)</f>
        <v>0</v>
      </c>
      <c r="BG730" s="367">
        <f>MAX(COUNTIF(HTS!BC739,"Sim"),COUNTIF(HTS!CK739,"Sim"))</f>
        <v>0</v>
      </c>
      <c r="BH730" s="342"/>
      <c r="BI730" s="367">
        <f>Tracoma!Q742</f>
        <v>0</v>
      </c>
      <c r="BJ730" s="367">
        <f>Tracoma!AK742</f>
        <v>0</v>
      </c>
      <c r="BK730" s="367">
        <f>Tracoma!AL742</f>
        <v>0</v>
      </c>
      <c r="BL730" s="367">
        <f>Tracoma!AN742</f>
        <v>0</v>
      </c>
      <c r="BM730" s="367">
        <f>Tracoma!AO742</f>
        <v>0</v>
      </c>
      <c r="BN730" s="367">
        <f>Tracoma!AT742</f>
        <v>0</v>
      </c>
      <c r="BO730" s="367">
        <f>Tracoma!AU742</f>
        <v>0</v>
      </c>
      <c r="BP730" s="367">
        <f>Tracoma!AV742</f>
        <v>0</v>
      </c>
      <c r="BQ730" s="367">
        <f>Tracoma!AW742</f>
        <v>0</v>
      </c>
      <c r="BR730" s="367">
        <f>COUNTIF(Tracoma!AX742,"Sim")</f>
        <v>0</v>
      </c>
      <c r="BS730" s="342"/>
      <c r="BT730" s="367">
        <f t="shared" si="123"/>
        <v>0</v>
      </c>
      <c r="BU730" s="367">
        <f t="shared" si="124"/>
        <v>0</v>
      </c>
      <c r="BV730" s="367">
        <f t="shared" si="125"/>
        <v>0</v>
      </c>
      <c r="BW730" s="367">
        <f t="shared" si="126"/>
        <v>0</v>
      </c>
      <c r="BX730" s="367">
        <f t="shared" si="127"/>
        <v>0</v>
      </c>
      <c r="BY730" s="367">
        <f t="shared" si="130"/>
        <v>0</v>
      </c>
      <c r="BZ730" s="367">
        <f t="shared" si="131"/>
        <v>0</v>
      </c>
      <c r="CA730" s="367">
        <f t="shared" si="132"/>
        <v>0</v>
      </c>
      <c r="CB730" s="367">
        <f t="shared" si="128"/>
        <v>0</v>
      </c>
      <c r="CC730" s="367">
        <f t="shared" si="129"/>
        <v>0</v>
      </c>
    </row>
    <row r="731" spans="2:81" x14ac:dyDescent="0.25">
      <c r="B731" s="150">
        <f>Demografia!B739</f>
        <v>0</v>
      </c>
      <c r="C731" s="150">
        <f>Demografia!C739</f>
        <v>0</v>
      </c>
      <c r="D731" s="151">
        <f>Demografia!D739</f>
        <v>0</v>
      </c>
      <c r="E731" s="56"/>
      <c r="F731" s="151">
        <f>FL!M738</f>
        <v>0</v>
      </c>
      <c r="G731" s="151">
        <f>FL!AE738</f>
        <v>0</v>
      </c>
      <c r="H731" s="151">
        <f>FL!AF738</f>
        <v>0</v>
      </c>
      <c r="I731" s="151">
        <f>FL!AH738</f>
        <v>0</v>
      </c>
      <c r="J731" s="151">
        <f>FL!AI738</f>
        <v>0</v>
      </c>
      <c r="K731" s="151">
        <f>FL!AK738</f>
        <v>0</v>
      </c>
      <c r="L731" s="151">
        <f>FL!AM738</f>
        <v>0</v>
      </c>
      <c r="M731" s="151">
        <f>FL!AN738</f>
        <v>0</v>
      </c>
      <c r="N731" s="151">
        <f>FL!AO738</f>
        <v>0</v>
      </c>
      <c r="O731" s="151">
        <f>FL!AP738</f>
        <v>0</v>
      </c>
      <c r="P731" s="151">
        <f>FL!AQ738</f>
        <v>0</v>
      </c>
      <c r="Q731" s="151">
        <f>COUNTIF(FL!AR738,"Sim")</f>
        <v>0</v>
      </c>
      <c r="R731" s="56"/>
      <c r="S731" s="151">
        <f>Onco!K738</f>
        <v>0</v>
      </c>
      <c r="T731" s="151">
        <f>MAX(Onco!AB738,Onco!BA738)</f>
        <v>0</v>
      </c>
      <c r="U731" s="151">
        <f>MAX(Onco!AC738,Onco!BB738)</f>
        <v>0</v>
      </c>
      <c r="V731" s="151">
        <f>MAX(Onco!AE738,Onco!BD738)</f>
        <v>0</v>
      </c>
      <c r="W731" s="151">
        <f>MAX(Onco!AF738,Onco!BE738)</f>
        <v>0</v>
      </c>
      <c r="X731" s="151">
        <f>MAX(Onco!AG738,Onco!BF738)</f>
        <v>0</v>
      </c>
      <c r="Y731" s="151">
        <f>MAX(Onco!AH738,Onco!BG738)</f>
        <v>0</v>
      </c>
      <c r="Z731" s="151">
        <f>MAX(Onco!AI738,Onco!BH738)</f>
        <v>0</v>
      </c>
      <c r="AA731" s="151">
        <f>MAX(Onco!AJ738,Onco!BI738)</f>
        <v>0</v>
      </c>
      <c r="AB731" s="151">
        <f>MAX(COUNTIF(Onco!AK738,"Sim"),COUNTIF(Onco!BJ738,"Sim"))</f>
        <v>0</v>
      </c>
      <c r="AC731" s="56"/>
      <c r="AD731" s="151">
        <f>Schisto!P740</f>
        <v>0</v>
      </c>
      <c r="AE731" s="151">
        <f>Schisto!AI740</f>
        <v>0</v>
      </c>
      <c r="AF731" s="151">
        <f>Schisto!AJ740</f>
        <v>0</v>
      </c>
      <c r="AG731" s="151">
        <f>Schisto!AN740</f>
        <v>0</v>
      </c>
      <c r="AH731" s="151">
        <f>Schisto!AO740</f>
        <v>0</v>
      </c>
      <c r="AI731" s="151">
        <f>Schisto!AT740</f>
        <v>0</v>
      </c>
      <c r="AJ731" s="151">
        <f>Schisto!AU740</f>
        <v>0</v>
      </c>
      <c r="AK731" s="151">
        <f>Schisto!AV740</f>
        <v>0</v>
      </c>
      <c r="AL731" s="151">
        <f>Schisto!AW740</f>
        <v>0</v>
      </c>
      <c r="AM731" s="151">
        <f>COUNTIF(Schisto!AX740,"Sim")</f>
        <v>0</v>
      </c>
      <c r="AN731" s="56"/>
      <c r="AO731" s="151">
        <f>HTS!P740</f>
        <v>0</v>
      </c>
      <c r="AP731" s="151">
        <f>MAX(HTS!AK740,HTS!BS740)</f>
        <v>0</v>
      </c>
      <c r="AQ731" s="151">
        <f>MAX(HTS!AL740,HTS!BT740)</f>
        <v>0</v>
      </c>
      <c r="AR731" s="151">
        <f>MAX(HTS!AM740,HTS!BU740)</f>
        <v>0</v>
      </c>
      <c r="AS731" s="151">
        <f>MAX(HTS!AN740,HTS!BV740)</f>
        <v>0</v>
      </c>
      <c r="AT731" s="151">
        <f>MAX(HTS!AO740,HTS!BW740)</f>
        <v>0</v>
      </c>
      <c r="AU731" s="151">
        <f>MAX(HTS!AQ740,HTS!BY740)</f>
        <v>0</v>
      </c>
      <c r="AV731" s="151">
        <f>MAX(HTS!AR740,HTS!BZ740)</f>
        <v>0</v>
      </c>
      <c r="AW731" s="151">
        <f>MAX(HTS!AS740,HTS!CA740)</f>
        <v>0</v>
      </c>
      <c r="AX731" s="151">
        <f>MAX(HTS!AT740,HTS!CB740)</f>
        <v>0</v>
      </c>
      <c r="AY731" s="151">
        <f>MAX(HTS!AU740,HTS!CC740)</f>
        <v>0</v>
      </c>
      <c r="AZ731" s="151">
        <f>MAX(HTS!AV740,HTS!CD740)</f>
        <v>0</v>
      </c>
      <c r="BA731" s="151">
        <f>MAX(HTS!AW740,HTS!CE740)</f>
        <v>0</v>
      </c>
      <c r="BB731" s="151">
        <f>MAX(HTS!AX740,HTS!CF740)</f>
        <v>0</v>
      </c>
      <c r="BC731" s="151">
        <f>MAX(HTS!AY740,HTS!CG740)</f>
        <v>0</v>
      </c>
      <c r="BD731" s="151">
        <f>MAX(HTS!AZ740,HTS!CH740)</f>
        <v>0</v>
      </c>
      <c r="BE731" s="151">
        <f>MAX(HTS!BA740,HTS!CI740)</f>
        <v>0</v>
      </c>
      <c r="BF731" s="151">
        <f>MAX(HTS!BB740,HTS!CJ740)</f>
        <v>0</v>
      </c>
      <c r="BG731" s="151">
        <f>MAX(COUNTIF(HTS!BC740,"Sim"),COUNTIF(HTS!CK740,"Sim"))</f>
        <v>0</v>
      </c>
      <c r="BH731" s="56"/>
      <c r="BI731" s="151">
        <f>Tracoma!Q743</f>
        <v>0</v>
      </c>
      <c r="BJ731" s="151">
        <f>Tracoma!AK743</f>
        <v>0</v>
      </c>
      <c r="BK731" s="151">
        <f>Tracoma!AL743</f>
        <v>0</v>
      </c>
      <c r="BL731" s="151">
        <f>Tracoma!AN743</f>
        <v>0</v>
      </c>
      <c r="BM731" s="151">
        <f>Tracoma!AO743</f>
        <v>0</v>
      </c>
      <c r="BN731" s="151">
        <f>Tracoma!AT743</f>
        <v>0</v>
      </c>
      <c r="BO731" s="151">
        <f>Tracoma!AU743</f>
        <v>0</v>
      </c>
      <c r="BP731" s="151">
        <f>Tracoma!AV743</f>
        <v>0</v>
      </c>
      <c r="BQ731" s="151">
        <f>Tracoma!AW743</f>
        <v>0</v>
      </c>
      <c r="BR731" s="151">
        <f>COUNTIF(Tracoma!AX743,"Sim")</f>
        <v>0</v>
      </c>
      <c r="BS731" s="56"/>
      <c r="BT731" s="151">
        <f t="shared" si="123"/>
        <v>0</v>
      </c>
      <c r="BU731" s="151">
        <f t="shared" si="124"/>
        <v>0</v>
      </c>
      <c r="BV731" s="151">
        <f t="shared" si="125"/>
        <v>0</v>
      </c>
      <c r="BW731" s="151">
        <f t="shared" si="126"/>
        <v>0</v>
      </c>
      <c r="BX731" s="151">
        <f t="shared" si="127"/>
        <v>0</v>
      </c>
      <c r="BY731" s="151">
        <f t="shared" si="130"/>
        <v>0</v>
      </c>
      <c r="BZ731" s="151">
        <f t="shared" si="131"/>
        <v>0</v>
      </c>
      <c r="CA731" s="151">
        <f t="shared" si="132"/>
        <v>0</v>
      </c>
      <c r="CB731" s="151">
        <f t="shared" si="128"/>
        <v>0</v>
      </c>
      <c r="CC731" s="151">
        <f t="shared" si="129"/>
        <v>0</v>
      </c>
    </row>
    <row r="732" spans="2:81" x14ac:dyDescent="0.25">
      <c r="B732" s="366">
        <f>Demografia!B740</f>
        <v>0</v>
      </c>
      <c r="C732" s="366">
        <f>Demografia!C740</f>
        <v>0</v>
      </c>
      <c r="D732" s="367">
        <f>Demografia!D740</f>
        <v>0</v>
      </c>
      <c r="E732" s="342"/>
      <c r="F732" s="367">
        <f>FL!M739</f>
        <v>0</v>
      </c>
      <c r="G732" s="367">
        <f>FL!AE739</f>
        <v>0</v>
      </c>
      <c r="H732" s="367">
        <f>FL!AF739</f>
        <v>0</v>
      </c>
      <c r="I732" s="367">
        <f>FL!AH739</f>
        <v>0</v>
      </c>
      <c r="J732" s="367">
        <f>FL!AI739</f>
        <v>0</v>
      </c>
      <c r="K732" s="367">
        <f>FL!AK739</f>
        <v>0</v>
      </c>
      <c r="L732" s="367">
        <f>FL!AM739</f>
        <v>0</v>
      </c>
      <c r="M732" s="367">
        <f>FL!AN739</f>
        <v>0</v>
      </c>
      <c r="N732" s="367">
        <f>FL!AO739</f>
        <v>0</v>
      </c>
      <c r="O732" s="367">
        <f>FL!AP739</f>
        <v>0</v>
      </c>
      <c r="P732" s="367">
        <f>FL!AQ739</f>
        <v>0</v>
      </c>
      <c r="Q732" s="367">
        <f>COUNTIF(FL!AR739,"Sim")</f>
        <v>0</v>
      </c>
      <c r="R732" s="342"/>
      <c r="S732" s="367">
        <f>Onco!K739</f>
        <v>0</v>
      </c>
      <c r="T732" s="367">
        <f>MAX(Onco!AB739,Onco!BA739)</f>
        <v>0</v>
      </c>
      <c r="U732" s="367">
        <f>MAX(Onco!AC739,Onco!BB739)</f>
        <v>0</v>
      </c>
      <c r="V732" s="367">
        <f>MAX(Onco!AE739,Onco!BD739)</f>
        <v>0</v>
      </c>
      <c r="W732" s="367">
        <f>MAX(Onco!AF739,Onco!BE739)</f>
        <v>0</v>
      </c>
      <c r="X732" s="367">
        <f>MAX(Onco!AG739,Onco!BF739)</f>
        <v>0</v>
      </c>
      <c r="Y732" s="367">
        <f>MAX(Onco!AH739,Onco!BG739)</f>
        <v>0</v>
      </c>
      <c r="Z732" s="367">
        <f>MAX(Onco!AI739,Onco!BH739)</f>
        <v>0</v>
      </c>
      <c r="AA732" s="367">
        <f>MAX(Onco!AJ739,Onco!BI739)</f>
        <v>0</v>
      </c>
      <c r="AB732" s="367">
        <f>MAX(COUNTIF(Onco!AK739,"Sim"),COUNTIF(Onco!BJ739,"Sim"))</f>
        <v>0</v>
      </c>
      <c r="AC732" s="342"/>
      <c r="AD732" s="367">
        <f>Schisto!P741</f>
        <v>0</v>
      </c>
      <c r="AE732" s="367">
        <f>Schisto!AI741</f>
        <v>0</v>
      </c>
      <c r="AF732" s="367">
        <f>Schisto!AJ741</f>
        <v>0</v>
      </c>
      <c r="AG732" s="367">
        <f>Schisto!AN741</f>
        <v>0</v>
      </c>
      <c r="AH732" s="367">
        <f>Schisto!AO741</f>
        <v>0</v>
      </c>
      <c r="AI732" s="367">
        <f>Schisto!AT741</f>
        <v>0</v>
      </c>
      <c r="AJ732" s="367">
        <f>Schisto!AU741</f>
        <v>0</v>
      </c>
      <c r="AK732" s="367">
        <f>Schisto!AV741</f>
        <v>0</v>
      </c>
      <c r="AL732" s="367">
        <f>Schisto!AW741</f>
        <v>0</v>
      </c>
      <c r="AM732" s="367">
        <f>COUNTIF(Schisto!AX741,"Sim")</f>
        <v>0</v>
      </c>
      <c r="AN732" s="342"/>
      <c r="AO732" s="367">
        <f>HTS!P741</f>
        <v>0</v>
      </c>
      <c r="AP732" s="367">
        <f>MAX(HTS!AK741,HTS!BS741)</f>
        <v>0</v>
      </c>
      <c r="AQ732" s="367">
        <f>MAX(HTS!AL741,HTS!BT741)</f>
        <v>0</v>
      </c>
      <c r="AR732" s="367">
        <f>MAX(HTS!AM741,HTS!BU741)</f>
        <v>0</v>
      </c>
      <c r="AS732" s="367">
        <f>MAX(HTS!AN741,HTS!BV741)</f>
        <v>0</v>
      </c>
      <c r="AT732" s="367">
        <f>MAX(HTS!AO741,HTS!BW741)</f>
        <v>0</v>
      </c>
      <c r="AU732" s="367">
        <f>MAX(HTS!AQ741,HTS!BY741)</f>
        <v>0</v>
      </c>
      <c r="AV732" s="367">
        <f>MAX(HTS!AR741,HTS!BZ741)</f>
        <v>0</v>
      </c>
      <c r="AW732" s="367">
        <f>MAX(HTS!AS741,HTS!CA741)</f>
        <v>0</v>
      </c>
      <c r="AX732" s="367">
        <f>MAX(HTS!AT741,HTS!CB741)</f>
        <v>0</v>
      </c>
      <c r="AY732" s="367">
        <f>MAX(HTS!AU741,HTS!CC741)</f>
        <v>0</v>
      </c>
      <c r="AZ732" s="367">
        <f>MAX(HTS!AV741,HTS!CD741)</f>
        <v>0</v>
      </c>
      <c r="BA732" s="367">
        <f>MAX(HTS!AW741,HTS!CE741)</f>
        <v>0</v>
      </c>
      <c r="BB732" s="367">
        <f>MAX(HTS!AX741,HTS!CF741)</f>
        <v>0</v>
      </c>
      <c r="BC732" s="367">
        <f>MAX(HTS!AY741,HTS!CG741)</f>
        <v>0</v>
      </c>
      <c r="BD732" s="367">
        <f>MAX(HTS!AZ741,HTS!CH741)</f>
        <v>0</v>
      </c>
      <c r="BE732" s="367">
        <f>MAX(HTS!BA741,HTS!CI741)</f>
        <v>0</v>
      </c>
      <c r="BF732" s="367">
        <f>MAX(HTS!BB741,HTS!CJ741)</f>
        <v>0</v>
      </c>
      <c r="BG732" s="367">
        <f>MAX(COUNTIF(HTS!BC741,"Sim"),COUNTIF(HTS!CK741,"Sim"))</f>
        <v>0</v>
      </c>
      <c r="BH732" s="342"/>
      <c r="BI732" s="367">
        <f>Tracoma!Q744</f>
        <v>0</v>
      </c>
      <c r="BJ732" s="367">
        <f>Tracoma!AK744</f>
        <v>0</v>
      </c>
      <c r="BK732" s="367">
        <f>Tracoma!AL744</f>
        <v>0</v>
      </c>
      <c r="BL732" s="367">
        <f>Tracoma!AN744</f>
        <v>0</v>
      </c>
      <c r="BM732" s="367">
        <f>Tracoma!AO744</f>
        <v>0</v>
      </c>
      <c r="BN732" s="367">
        <f>Tracoma!AT744</f>
        <v>0</v>
      </c>
      <c r="BO732" s="367">
        <f>Tracoma!AU744</f>
        <v>0</v>
      </c>
      <c r="BP732" s="367">
        <f>Tracoma!AV744</f>
        <v>0</v>
      </c>
      <c r="BQ732" s="367">
        <f>Tracoma!AW744</f>
        <v>0</v>
      </c>
      <c r="BR732" s="367">
        <f>COUNTIF(Tracoma!AX744,"Sim")</f>
        <v>0</v>
      </c>
      <c r="BS732" s="342"/>
      <c r="BT732" s="367">
        <f t="shared" si="123"/>
        <v>0</v>
      </c>
      <c r="BU732" s="367">
        <f t="shared" si="124"/>
        <v>0</v>
      </c>
      <c r="BV732" s="367">
        <f t="shared" si="125"/>
        <v>0</v>
      </c>
      <c r="BW732" s="367">
        <f t="shared" si="126"/>
        <v>0</v>
      </c>
      <c r="BX732" s="367">
        <f t="shared" si="127"/>
        <v>0</v>
      </c>
      <c r="BY732" s="367">
        <f t="shared" si="130"/>
        <v>0</v>
      </c>
      <c r="BZ732" s="367">
        <f t="shared" si="131"/>
        <v>0</v>
      </c>
      <c r="CA732" s="367">
        <f t="shared" si="132"/>
        <v>0</v>
      </c>
      <c r="CB732" s="367">
        <f t="shared" si="128"/>
        <v>0</v>
      </c>
      <c r="CC732" s="367">
        <f t="shared" si="129"/>
        <v>0</v>
      </c>
    </row>
    <row r="733" spans="2:81" x14ac:dyDescent="0.25">
      <c r="B733" s="150">
        <f>Demografia!B741</f>
        <v>0</v>
      </c>
      <c r="C733" s="150">
        <f>Demografia!C741</f>
        <v>0</v>
      </c>
      <c r="D733" s="151">
        <f>Demografia!D741</f>
        <v>0</v>
      </c>
      <c r="E733" s="56"/>
      <c r="F733" s="151">
        <f>FL!M740</f>
        <v>0</v>
      </c>
      <c r="G733" s="151">
        <f>FL!AE740</f>
        <v>0</v>
      </c>
      <c r="H733" s="151">
        <f>FL!AF740</f>
        <v>0</v>
      </c>
      <c r="I733" s="151">
        <f>FL!AH740</f>
        <v>0</v>
      </c>
      <c r="J733" s="151">
        <f>FL!AI740</f>
        <v>0</v>
      </c>
      <c r="K733" s="151">
        <f>FL!AK740</f>
        <v>0</v>
      </c>
      <c r="L733" s="151">
        <f>FL!AM740</f>
        <v>0</v>
      </c>
      <c r="M733" s="151">
        <f>FL!AN740</f>
        <v>0</v>
      </c>
      <c r="N733" s="151">
        <f>FL!AO740</f>
        <v>0</v>
      </c>
      <c r="O733" s="151">
        <f>FL!AP740</f>
        <v>0</v>
      </c>
      <c r="P733" s="151">
        <f>FL!AQ740</f>
        <v>0</v>
      </c>
      <c r="Q733" s="151">
        <f>COUNTIF(FL!AR740,"Sim")</f>
        <v>0</v>
      </c>
      <c r="R733" s="56"/>
      <c r="S733" s="151">
        <f>Onco!K740</f>
        <v>0</v>
      </c>
      <c r="T733" s="151">
        <f>MAX(Onco!AB740,Onco!BA740)</f>
        <v>0</v>
      </c>
      <c r="U733" s="151">
        <f>MAX(Onco!AC740,Onco!BB740)</f>
        <v>0</v>
      </c>
      <c r="V733" s="151">
        <f>MAX(Onco!AE740,Onco!BD740)</f>
        <v>0</v>
      </c>
      <c r="W733" s="151">
        <f>MAX(Onco!AF740,Onco!BE740)</f>
        <v>0</v>
      </c>
      <c r="X733" s="151">
        <f>MAX(Onco!AG740,Onco!BF740)</f>
        <v>0</v>
      </c>
      <c r="Y733" s="151">
        <f>MAX(Onco!AH740,Onco!BG740)</f>
        <v>0</v>
      </c>
      <c r="Z733" s="151">
        <f>MAX(Onco!AI740,Onco!BH740)</f>
        <v>0</v>
      </c>
      <c r="AA733" s="151">
        <f>MAX(Onco!AJ740,Onco!BI740)</f>
        <v>0</v>
      </c>
      <c r="AB733" s="151">
        <f>MAX(COUNTIF(Onco!AK740,"Sim"),COUNTIF(Onco!BJ740,"Sim"))</f>
        <v>0</v>
      </c>
      <c r="AC733" s="56"/>
      <c r="AD733" s="151">
        <f>Schisto!P742</f>
        <v>0</v>
      </c>
      <c r="AE733" s="151">
        <f>Schisto!AI742</f>
        <v>0</v>
      </c>
      <c r="AF733" s="151">
        <f>Schisto!AJ742</f>
        <v>0</v>
      </c>
      <c r="AG733" s="151">
        <f>Schisto!AN742</f>
        <v>0</v>
      </c>
      <c r="AH733" s="151">
        <f>Schisto!AO742</f>
        <v>0</v>
      </c>
      <c r="AI733" s="151">
        <f>Schisto!AT742</f>
        <v>0</v>
      </c>
      <c r="AJ733" s="151">
        <f>Schisto!AU742</f>
        <v>0</v>
      </c>
      <c r="AK733" s="151">
        <f>Schisto!AV742</f>
        <v>0</v>
      </c>
      <c r="AL733" s="151">
        <f>Schisto!AW742</f>
        <v>0</v>
      </c>
      <c r="AM733" s="151">
        <f>COUNTIF(Schisto!AX742,"Sim")</f>
        <v>0</v>
      </c>
      <c r="AN733" s="56"/>
      <c r="AO733" s="151">
        <f>HTS!P742</f>
        <v>0</v>
      </c>
      <c r="AP733" s="151">
        <f>MAX(HTS!AK742,HTS!BS742)</f>
        <v>0</v>
      </c>
      <c r="AQ733" s="151">
        <f>MAX(HTS!AL742,HTS!BT742)</f>
        <v>0</v>
      </c>
      <c r="AR733" s="151">
        <f>MAX(HTS!AM742,HTS!BU742)</f>
        <v>0</v>
      </c>
      <c r="AS733" s="151">
        <f>MAX(HTS!AN742,HTS!BV742)</f>
        <v>0</v>
      </c>
      <c r="AT733" s="151">
        <f>MAX(HTS!AO742,HTS!BW742)</f>
        <v>0</v>
      </c>
      <c r="AU733" s="151">
        <f>MAX(HTS!AQ742,HTS!BY742)</f>
        <v>0</v>
      </c>
      <c r="AV733" s="151">
        <f>MAX(HTS!AR742,HTS!BZ742)</f>
        <v>0</v>
      </c>
      <c r="AW733" s="151">
        <f>MAX(HTS!AS742,HTS!CA742)</f>
        <v>0</v>
      </c>
      <c r="AX733" s="151">
        <f>MAX(HTS!AT742,HTS!CB742)</f>
        <v>0</v>
      </c>
      <c r="AY733" s="151">
        <f>MAX(HTS!AU742,HTS!CC742)</f>
        <v>0</v>
      </c>
      <c r="AZ733" s="151">
        <f>MAX(HTS!AV742,HTS!CD742)</f>
        <v>0</v>
      </c>
      <c r="BA733" s="151">
        <f>MAX(HTS!AW742,HTS!CE742)</f>
        <v>0</v>
      </c>
      <c r="BB733" s="151">
        <f>MAX(HTS!AX742,HTS!CF742)</f>
        <v>0</v>
      </c>
      <c r="BC733" s="151">
        <f>MAX(HTS!AY742,HTS!CG742)</f>
        <v>0</v>
      </c>
      <c r="BD733" s="151">
        <f>MAX(HTS!AZ742,HTS!CH742)</f>
        <v>0</v>
      </c>
      <c r="BE733" s="151">
        <f>MAX(HTS!BA742,HTS!CI742)</f>
        <v>0</v>
      </c>
      <c r="BF733" s="151">
        <f>MAX(HTS!BB742,HTS!CJ742)</f>
        <v>0</v>
      </c>
      <c r="BG733" s="151">
        <f>MAX(COUNTIF(HTS!BC742,"Sim"),COUNTIF(HTS!CK742,"Sim"))</f>
        <v>0</v>
      </c>
      <c r="BH733" s="56"/>
      <c r="BI733" s="151">
        <f>Tracoma!Q745</f>
        <v>0</v>
      </c>
      <c r="BJ733" s="151">
        <f>Tracoma!AK745</f>
        <v>0</v>
      </c>
      <c r="BK733" s="151">
        <f>Tracoma!AL745</f>
        <v>0</v>
      </c>
      <c r="BL733" s="151">
        <f>Tracoma!AN745</f>
        <v>0</v>
      </c>
      <c r="BM733" s="151">
        <f>Tracoma!AO745</f>
        <v>0</v>
      </c>
      <c r="BN733" s="151">
        <f>Tracoma!AT745</f>
        <v>0</v>
      </c>
      <c r="BO733" s="151">
        <f>Tracoma!AU745</f>
        <v>0</v>
      </c>
      <c r="BP733" s="151">
        <f>Tracoma!AV745</f>
        <v>0</v>
      </c>
      <c r="BQ733" s="151">
        <f>Tracoma!AW745</f>
        <v>0</v>
      </c>
      <c r="BR733" s="151">
        <f>COUNTIF(Tracoma!AX745,"Sim")</f>
        <v>0</v>
      </c>
      <c r="BS733" s="56"/>
      <c r="BT733" s="151">
        <f t="shared" si="123"/>
        <v>0</v>
      </c>
      <c r="BU733" s="151">
        <f t="shared" si="124"/>
        <v>0</v>
      </c>
      <c r="BV733" s="151">
        <f t="shared" si="125"/>
        <v>0</v>
      </c>
      <c r="BW733" s="151">
        <f t="shared" si="126"/>
        <v>0</v>
      </c>
      <c r="BX733" s="151">
        <f t="shared" si="127"/>
        <v>0</v>
      </c>
      <c r="BY733" s="151">
        <f t="shared" si="130"/>
        <v>0</v>
      </c>
      <c r="BZ733" s="151">
        <f t="shared" si="131"/>
        <v>0</v>
      </c>
      <c r="CA733" s="151">
        <f t="shared" si="132"/>
        <v>0</v>
      </c>
      <c r="CB733" s="151">
        <f t="shared" si="128"/>
        <v>0</v>
      </c>
      <c r="CC733" s="151">
        <f t="shared" si="129"/>
        <v>0</v>
      </c>
    </row>
    <row r="734" spans="2:81" x14ac:dyDescent="0.25">
      <c r="B734" s="366">
        <f>Demografia!B742</f>
        <v>0</v>
      </c>
      <c r="C734" s="366">
        <f>Demografia!C742</f>
        <v>0</v>
      </c>
      <c r="D734" s="367">
        <f>Demografia!D742</f>
        <v>0</v>
      </c>
      <c r="E734" s="342"/>
      <c r="F734" s="367">
        <f>FL!M741</f>
        <v>0</v>
      </c>
      <c r="G734" s="367">
        <f>FL!AE741</f>
        <v>0</v>
      </c>
      <c r="H734" s="367">
        <f>FL!AF741</f>
        <v>0</v>
      </c>
      <c r="I734" s="367">
        <f>FL!AH741</f>
        <v>0</v>
      </c>
      <c r="J734" s="367">
        <f>FL!AI741</f>
        <v>0</v>
      </c>
      <c r="K734" s="367">
        <f>FL!AK741</f>
        <v>0</v>
      </c>
      <c r="L734" s="367">
        <f>FL!AM741</f>
        <v>0</v>
      </c>
      <c r="M734" s="367">
        <f>FL!AN741</f>
        <v>0</v>
      </c>
      <c r="N734" s="367">
        <f>FL!AO741</f>
        <v>0</v>
      </c>
      <c r="O734" s="367">
        <f>FL!AP741</f>
        <v>0</v>
      </c>
      <c r="P734" s="367">
        <f>FL!AQ741</f>
        <v>0</v>
      </c>
      <c r="Q734" s="367">
        <f>COUNTIF(FL!AR741,"Sim")</f>
        <v>0</v>
      </c>
      <c r="R734" s="342"/>
      <c r="S734" s="367">
        <f>Onco!K741</f>
        <v>0</v>
      </c>
      <c r="T734" s="367">
        <f>MAX(Onco!AB741,Onco!BA741)</f>
        <v>0</v>
      </c>
      <c r="U734" s="367">
        <f>MAX(Onco!AC741,Onco!BB741)</f>
        <v>0</v>
      </c>
      <c r="V734" s="367">
        <f>MAX(Onco!AE741,Onco!BD741)</f>
        <v>0</v>
      </c>
      <c r="W734" s="367">
        <f>MAX(Onco!AF741,Onco!BE741)</f>
        <v>0</v>
      </c>
      <c r="X734" s="367">
        <f>MAX(Onco!AG741,Onco!BF741)</f>
        <v>0</v>
      </c>
      <c r="Y734" s="367">
        <f>MAX(Onco!AH741,Onco!BG741)</f>
        <v>0</v>
      </c>
      <c r="Z734" s="367">
        <f>MAX(Onco!AI741,Onco!BH741)</f>
        <v>0</v>
      </c>
      <c r="AA734" s="367">
        <f>MAX(Onco!AJ741,Onco!BI741)</f>
        <v>0</v>
      </c>
      <c r="AB734" s="367">
        <f>MAX(COUNTIF(Onco!AK741,"Sim"),COUNTIF(Onco!BJ741,"Sim"))</f>
        <v>0</v>
      </c>
      <c r="AC734" s="342"/>
      <c r="AD734" s="367">
        <f>Schisto!P743</f>
        <v>0</v>
      </c>
      <c r="AE734" s="367">
        <f>Schisto!AI743</f>
        <v>0</v>
      </c>
      <c r="AF734" s="367">
        <f>Schisto!AJ743</f>
        <v>0</v>
      </c>
      <c r="AG734" s="367">
        <f>Schisto!AN743</f>
        <v>0</v>
      </c>
      <c r="AH734" s="367">
        <f>Schisto!AO743</f>
        <v>0</v>
      </c>
      <c r="AI734" s="367">
        <f>Schisto!AT743</f>
        <v>0</v>
      </c>
      <c r="AJ734" s="367">
        <f>Schisto!AU743</f>
        <v>0</v>
      </c>
      <c r="AK734" s="367">
        <f>Schisto!AV743</f>
        <v>0</v>
      </c>
      <c r="AL734" s="367">
        <f>Schisto!AW743</f>
        <v>0</v>
      </c>
      <c r="AM734" s="367">
        <f>COUNTIF(Schisto!AX743,"Sim")</f>
        <v>0</v>
      </c>
      <c r="AN734" s="342"/>
      <c r="AO734" s="367">
        <f>HTS!P743</f>
        <v>0</v>
      </c>
      <c r="AP734" s="367">
        <f>MAX(HTS!AK743,HTS!BS743)</f>
        <v>0</v>
      </c>
      <c r="AQ734" s="367">
        <f>MAX(HTS!AL743,HTS!BT743)</f>
        <v>0</v>
      </c>
      <c r="AR734" s="367">
        <f>MAX(HTS!AM743,HTS!BU743)</f>
        <v>0</v>
      </c>
      <c r="AS734" s="367">
        <f>MAX(HTS!AN743,HTS!BV743)</f>
        <v>0</v>
      </c>
      <c r="AT734" s="367">
        <f>MAX(HTS!AO743,HTS!BW743)</f>
        <v>0</v>
      </c>
      <c r="AU734" s="367">
        <f>MAX(HTS!AQ743,HTS!BY743)</f>
        <v>0</v>
      </c>
      <c r="AV734" s="367">
        <f>MAX(HTS!AR743,HTS!BZ743)</f>
        <v>0</v>
      </c>
      <c r="AW734" s="367">
        <f>MAX(HTS!AS743,HTS!CA743)</f>
        <v>0</v>
      </c>
      <c r="AX734" s="367">
        <f>MAX(HTS!AT743,HTS!CB743)</f>
        <v>0</v>
      </c>
      <c r="AY734" s="367">
        <f>MAX(HTS!AU743,HTS!CC743)</f>
        <v>0</v>
      </c>
      <c r="AZ734" s="367">
        <f>MAX(HTS!AV743,HTS!CD743)</f>
        <v>0</v>
      </c>
      <c r="BA734" s="367">
        <f>MAX(HTS!AW743,HTS!CE743)</f>
        <v>0</v>
      </c>
      <c r="BB734" s="367">
        <f>MAX(HTS!AX743,HTS!CF743)</f>
        <v>0</v>
      </c>
      <c r="BC734" s="367">
        <f>MAX(HTS!AY743,HTS!CG743)</f>
        <v>0</v>
      </c>
      <c r="BD734" s="367">
        <f>MAX(HTS!AZ743,HTS!CH743)</f>
        <v>0</v>
      </c>
      <c r="BE734" s="367">
        <f>MAX(HTS!BA743,HTS!CI743)</f>
        <v>0</v>
      </c>
      <c r="BF734" s="367">
        <f>MAX(HTS!BB743,HTS!CJ743)</f>
        <v>0</v>
      </c>
      <c r="BG734" s="367">
        <f>MAX(COUNTIF(HTS!BC743,"Sim"),COUNTIF(HTS!CK743,"Sim"))</f>
        <v>0</v>
      </c>
      <c r="BH734" s="342"/>
      <c r="BI734" s="367">
        <f>Tracoma!Q746</f>
        <v>0</v>
      </c>
      <c r="BJ734" s="367">
        <f>Tracoma!AK746</f>
        <v>0</v>
      </c>
      <c r="BK734" s="367">
        <f>Tracoma!AL746</f>
        <v>0</v>
      </c>
      <c r="BL734" s="367">
        <f>Tracoma!AN746</f>
        <v>0</v>
      </c>
      <c r="BM734" s="367">
        <f>Tracoma!AO746</f>
        <v>0</v>
      </c>
      <c r="BN734" s="367">
        <f>Tracoma!AT746</f>
        <v>0</v>
      </c>
      <c r="BO734" s="367">
        <f>Tracoma!AU746</f>
        <v>0</v>
      </c>
      <c r="BP734" s="367">
        <f>Tracoma!AV746</f>
        <v>0</v>
      </c>
      <c r="BQ734" s="367">
        <f>Tracoma!AW746</f>
        <v>0</v>
      </c>
      <c r="BR734" s="367">
        <f>COUNTIF(Tracoma!AX746,"Sim")</f>
        <v>0</v>
      </c>
      <c r="BS734" s="342"/>
      <c r="BT734" s="367">
        <f t="shared" si="123"/>
        <v>0</v>
      </c>
      <c r="BU734" s="367">
        <f t="shared" si="124"/>
        <v>0</v>
      </c>
      <c r="BV734" s="367">
        <f t="shared" si="125"/>
        <v>0</v>
      </c>
      <c r="BW734" s="367">
        <f t="shared" si="126"/>
        <v>0</v>
      </c>
      <c r="BX734" s="367">
        <f t="shared" si="127"/>
        <v>0</v>
      </c>
      <c r="BY734" s="367">
        <f t="shared" si="130"/>
        <v>0</v>
      </c>
      <c r="BZ734" s="367">
        <f t="shared" si="131"/>
        <v>0</v>
      </c>
      <c r="CA734" s="367">
        <f t="shared" si="132"/>
        <v>0</v>
      </c>
      <c r="CB734" s="367">
        <f t="shared" si="128"/>
        <v>0</v>
      </c>
      <c r="CC734" s="367">
        <f t="shared" si="129"/>
        <v>0</v>
      </c>
    </row>
    <row r="735" spans="2:81" x14ac:dyDescent="0.25">
      <c r="B735" s="150">
        <f>Demografia!B743</f>
        <v>0</v>
      </c>
      <c r="C735" s="150">
        <f>Demografia!C743</f>
        <v>0</v>
      </c>
      <c r="D735" s="151">
        <f>Demografia!D743</f>
        <v>0</v>
      </c>
      <c r="E735" s="56"/>
      <c r="F735" s="151">
        <f>FL!M742</f>
        <v>0</v>
      </c>
      <c r="G735" s="151">
        <f>FL!AE742</f>
        <v>0</v>
      </c>
      <c r="H735" s="151">
        <f>FL!AF742</f>
        <v>0</v>
      </c>
      <c r="I735" s="151">
        <f>FL!AH742</f>
        <v>0</v>
      </c>
      <c r="J735" s="151">
        <f>FL!AI742</f>
        <v>0</v>
      </c>
      <c r="K735" s="151">
        <f>FL!AK742</f>
        <v>0</v>
      </c>
      <c r="L735" s="151">
        <f>FL!AM742</f>
        <v>0</v>
      </c>
      <c r="M735" s="151">
        <f>FL!AN742</f>
        <v>0</v>
      </c>
      <c r="N735" s="151">
        <f>FL!AO742</f>
        <v>0</v>
      </c>
      <c r="O735" s="151">
        <f>FL!AP742</f>
        <v>0</v>
      </c>
      <c r="P735" s="151">
        <f>FL!AQ742</f>
        <v>0</v>
      </c>
      <c r="Q735" s="151">
        <f>COUNTIF(FL!AR742,"Sim")</f>
        <v>0</v>
      </c>
      <c r="R735" s="56"/>
      <c r="S735" s="151">
        <f>Onco!K742</f>
        <v>0</v>
      </c>
      <c r="T735" s="151">
        <f>MAX(Onco!AB742,Onco!BA742)</f>
        <v>0</v>
      </c>
      <c r="U735" s="151">
        <f>MAX(Onco!AC742,Onco!BB742)</f>
        <v>0</v>
      </c>
      <c r="V735" s="151">
        <f>MAX(Onco!AE742,Onco!BD742)</f>
        <v>0</v>
      </c>
      <c r="W735" s="151">
        <f>MAX(Onco!AF742,Onco!BE742)</f>
        <v>0</v>
      </c>
      <c r="X735" s="151">
        <f>MAX(Onco!AG742,Onco!BF742)</f>
        <v>0</v>
      </c>
      <c r="Y735" s="151">
        <f>MAX(Onco!AH742,Onco!BG742)</f>
        <v>0</v>
      </c>
      <c r="Z735" s="151">
        <f>MAX(Onco!AI742,Onco!BH742)</f>
        <v>0</v>
      </c>
      <c r="AA735" s="151">
        <f>MAX(Onco!AJ742,Onco!BI742)</f>
        <v>0</v>
      </c>
      <c r="AB735" s="151">
        <f>MAX(COUNTIF(Onco!AK742,"Sim"),COUNTIF(Onco!BJ742,"Sim"))</f>
        <v>0</v>
      </c>
      <c r="AC735" s="56"/>
      <c r="AD735" s="151">
        <f>Schisto!P744</f>
        <v>0</v>
      </c>
      <c r="AE735" s="151">
        <f>Schisto!AI744</f>
        <v>0</v>
      </c>
      <c r="AF735" s="151">
        <f>Schisto!AJ744</f>
        <v>0</v>
      </c>
      <c r="AG735" s="151">
        <f>Schisto!AN744</f>
        <v>0</v>
      </c>
      <c r="AH735" s="151">
        <f>Schisto!AO744</f>
        <v>0</v>
      </c>
      <c r="AI735" s="151">
        <f>Schisto!AT744</f>
        <v>0</v>
      </c>
      <c r="AJ735" s="151">
        <f>Schisto!AU744</f>
        <v>0</v>
      </c>
      <c r="AK735" s="151">
        <f>Schisto!AV744</f>
        <v>0</v>
      </c>
      <c r="AL735" s="151">
        <f>Schisto!AW744</f>
        <v>0</v>
      </c>
      <c r="AM735" s="151">
        <f>COUNTIF(Schisto!AX744,"Sim")</f>
        <v>0</v>
      </c>
      <c r="AN735" s="56"/>
      <c r="AO735" s="151">
        <f>HTS!P744</f>
        <v>0</v>
      </c>
      <c r="AP735" s="151">
        <f>MAX(HTS!AK744,HTS!BS744)</f>
        <v>0</v>
      </c>
      <c r="AQ735" s="151">
        <f>MAX(HTS!AL744,HTS!BT744)</f>
        <v>0</v>
      </c>
      <c r="AR735" s="151">
        <f>MAX(HTS!AM744,HTS!BU744)</f>
        <v>0</v>
      </c>
      <c r="AS735" s="151">
        <f>MAX(HTS!AN744,HTS!BV744)</f>
        <v>0</v>
      </c>
      <c r="AT735" s="151">
        <f>MAX(HTS!AO744,HTS!BW744)</f>
        <v>0</v>
      </c>
      <c r="AU735" s="151">
        <f>MAX(HTS!AQ744,HTS!BY744)</f>
        <v>0</v>
      </c>
      <c r="AV735" s="151">
        <f>MAX(HTS!AR744,HTS!BZ744)</f>
        <v>0</v>
      </c>
      <c r="AW735" s="151">
        <f>MAX(HTS!AS744,HTS!CA744)</f>
        <v>0</v>
      </c>
      <c r="AX735" s="151">
        <f>MAX(HTS!AT744,HTS!CB744)</f>
        <v>0</v>
      </c>
      <c r="AY735" s="151">
        <f>MAX(HTS!AU744,HTS!CC744)</f>
        <v>0</v>
      </c>
      <c r="AZ735" s="151">
        <f>MAX(HTS!AV744,HTS!CD744)</f>
        <v>0</v>
      </c>
      <c r="BA735" s="151">
        <f>MAX(HTS!AW744,HTS!CE744)</f>
        <v>0</v>
      </c>
      <c r="BB735" s="151">
        <f>MAX(HTS!AX744,HTS!CF744)</f>
        <v>0</v>
      </c>
      <c r="BC735" s="151">
        <f>MAX(HTS!AY744,HTS!CG744)</f>
        <v>0</v>
      </c>
      <c r="BD735" s="151">
        <f>MAX(HTS!AZ744,HTS!CH744)</f>
        <v>0</v>
      </c>
      <c r="BE735" s="151">
        <f>MAX(HTS!BA744,HTS!CI744)</f>
        <v>0</v>
      </c>
      <c r="BF735" s="151">
        <f>MAX(HTS!BB744,HTS!CJ744)</f>
        <v>0</v>
      </c>
      <c r="BG735" s="151">
        <f>MAX(COUNTIF(HTS!BC744,"Sim"),COUNTIF(HTS!CK744,"Sim"))</f>
        <v>0</v>
      </c>
      <c r="BH735" s="56"/>
      <c r="BI735" s="151">
        <f>Tracoma!Q747</f>
        <v>0</v>
      </c>
      <c r="BJ735" s="151">
        <f>Tracoma!AK747</f>
        <v>0</v>
      </c>
      <c r="BK735" s="151">
        <f>Tracoma!AL747</f>
        <v>0</v>
      </c>
      <c r="BL735" s="151">
        <f>Tracoma!AN747</f>
        <v>0</v>
      </c>
      <c r="BM735" s="151">
        <f>Tracoma!AO747</f>
        <v>0</v>
      </c>
      <c r="BN735" s="151">
        <f>Tracoma!AT747</f>
        <v>0</v>
      </c>
      <c r="BO735" s="151">
        <f>Tracoma!AU747</f>
        <v>0</v>
      </c>
      <c r="BP735" s="151">
        <f>Tracoma!AV747</f>
        <v>0</v>
      </c>
      <c r="BQ735" s="151">
        <f>Tracoma!AW747</f>
        <v>0</v>
      </c>
      <c r="BR735" s="151">
        <f>COUNTIF(Tracoma!AX747,"Sim")</f>
        <v>0</v>
      </c>
      <c r="BS735" s="56"/>
      <c r="BT735" s="151">
        <f t="shared" si="123"/>
        <v>0</v>
      </c>
      <c r="BU735" s="151">
        <f t="shared" si="124"/>
        <v>0</v>
      </c>
      <c r="BV735" s="151">
        <f t="shared" si="125"/>
        <v>0</v>
      </c>
      <c r="BW735" s="151">
        <f t="shared" si="126"/>
        <v>0</v>
      </c>
      <c r="BX735" s="151">
        <f t="shared" si="127"/>
        <v>0</v>
      </c>
      <c r="BY735" s="151">
        <f t="shared" si="130"/>
        <v>0</v>
      </c>
      <c r="BZ735" s="151">
        <f t="shared" si="131"/>
        <v>0</v>
      </c>
      <c r="CA735" s="151">
        <f t="shared" si="132"/>
        <v>0</v>
      </c>
      <c r="CB735" s="151">
        <f t="shared" si="128"/>
        <v>0</v>
      </c>
      <c r="CC735" s="151">
        <f t="shared" si="129"/>
        <v>0</v>
      </c>
    </row>
    <row r="736" spans="2:81" x14ac:dyDescent="0.25">
      <c r="B736" s="366">
        <f>Demografia!B744</f>
        <v>0</v>
      </c>
      <c r="C736" s="366">
        <f>Demografia!C744</f>
        <v>0</v>
      </c>
      <c r="D736" s="367">
        <f>Demografia!D744</f>
        <v>0</v>
      </c>
      <c r="E736" s="342"/>
      <c r="F736" s="367">
        <f>FL!M743</f>
        <v>0</v>
      </c>
      <c r="G736" s="367">
        <f>FL!AE743</f>
        <v>0</v>
      </c>
      <c r="H736" s="367">
        <f>FL!AF743</f>
        <v>0</v>
      </c>
      <c r="I736" s="367">
        <f>FL!AH743</f>
        <v>0</v>
      </c>
      <c r="J736" s="367">
        <f>FL!AI743</f>
        <v>0</v>
      </c>
      <c r="K736" s="367">
        <f>FL!AK743</f>
        <v>0</v>
      </c>
      <c r="L736" s="367">
        <f>FL!AM743</f>
        <v>0</v>
      </c>
      <c r="M736" s="367">
        <f>FL!AN743</f>
        <v>0</v>
      </c>
      <c r="N736" s="367">
        <f>FL!AO743</f>
        <v>0</v>
      </c>
      <c r="O736" s="367">
        <f>FL!AP743</f>
        <v>0</v>
      </c>
      <c r="P736" s="367">
        <f>FL!AQ743</f>
        <v>0</v>
      </c>
      <c r="Q736" s="367">
        <f>COUNTIF(FL!AR743,"Sim")</f>
        <v>0</v>
      </c>
      <c r="R736" s="342"/>
      <c r="S736" s="367">
        <f>Onco!K743</f>
        <v>0</v>
      </c>
      <c r="T736" s="367">
        <f>MAX(Onco!AB743,Onco!BA743)</f>
        <v>0</v>
      </c>
      <c r="U736" s="367">
        <f>MAX(Onco!AC743,Onco!BB743)</f>
        <v>0</v>
      </c>
      <c r="V736" s="367">
        <f>MAX(Onco!AE743,Onco!BD743)</f>
        <v>0</v>
      </c>
      <c r="W736" s="367">
        <f>MAX(Onco!AF743,Onco!BE743)</f>
        <v>0</v>
      </c>
      <c r="X736" s="367">
        <f>MAX(Onco!AG743,Onco!BF743)</f>
        <v>0</v>
      </c>
      <c r="Y736" s="367">
        <f>MAX(Onco!AH743,Onco!BG743)</f>
        <v>0</v>
      </c>
      <c r="Z736" s="367">
        <f>MAX(Onco!AI743,Onco!BH743)</f>
        <v>0</v>
      </c>
      <c r="AA736" s="367">
        <f>MAX(Onco!AJ743,Onco!BI743)</f>
        <v>0</v>
      </c>
      <c r="AB736" s="367">
        <f>MAX(COUNTIF(Onco!AK743,"Sim"),COUNTIF(Onco!BJ743,"Sim"))</f>
        <v>0</v>
      </c>
      <c r="AC736" s="342"/>
      <c r="AD736" s="367">
        <f>Schisto!P745</f>
        <v>0</v>
      </c>
      <c r="AE736" s="367">
        <f>Schisto!AI745</f>
        <v>0</v>
      </c>
      <c r="AF736" s="367">
        <f>Schisto!AJ745</f>
        <v>0</v>
      </c>
      <c r="AG736" s="367">
        <f>Schisto!AN745</f>
        <v>0</v>
      </c>
      <c r="AH736" s="367">
        <f>Schisto!AO745</f>
        <v>0</v>
      </c>
      <c r="AI736" s="367">
        <f>Schisto!AT745</f>
        <v>0</v>
      </c>
      <c r="AJ736" s="367">
        <f>Schisto!AU745</f>
        <v>0</v>
      </c>
      <c r="AK736" s="367">
        <f>Schisto!AV745</f>
        <v>0</v>
      </c>
      <c r="AL736" s="367">
        <f>Schisto!AW745</f>
        <v>0</v>
      </c>
      <c r="AM736" s="367">
        <f>COUNTIF(Schisto!AX745,"Sim")</f>
        <v>0</v>
      </c>
      <c r="AN736" s="342"/>
      <c r="AO736" s="367">
        <f>HTS!P745</f>
        <v>0</v>
      </c>
      <c r="AP736" s="367">
        <f>MAX(HTS!AK745,HTS!BS745)</f>
        <v>0</v>
      </c>
      <c r="AQ736" s="367">
        <f>MAX(HTS!AL745,HTS!BT745)</f>
        <v>0</v>
      </c>
      <c r="AR736" s="367">
        <f>MAX(HTS!AM745,HTS!BU745)</f>
        <v>0</v>
      </c>
      <c r="AS736" s="367">
        <f>MAX(HTS!AN745,HTS!BV745)</f>
        <v>0</v>
      </c>
      <c r="AT736" s="367">
        <f>MAX(HTS!AO745,HTS!BW745)</f>
        <v>0</v>
      </c>
      <c r="AU736" s="367">
        <f>MAX(HTS!AQ745,HTS!BY745)</f>
        <v>0</v>
      </c>
      <c r="AV736" s="367">
        <f>MAX(HTS!AR745,HTS!BZ745)</f>
        <v>0</v>
      </c>
      <c r="AW736" s="367">
        <f>MAX(HTS!AS745,HTS!CA745)</f>
        <v>0</v>
      </c>
      <c r="AX736" s="367">
        <f>MAX(HTS!AT745,HTS!CB745)</f>
        <v>0</v>
      </c>
      <c r="AY736" s="367">
        <f>MAX(HTS!AU745,HTS!CC745)</f>
        <v>0</v>
      </c>
      <c r="AZ736" s="367">
        <f>MAX(HTS!AV745,HTS!CD745)</f>
        <v>0</v>
      </c>
      <c r="BA736" s="367">
        <f>MAX(HTS!AW745,HTS!CE745)</f>
        <v>0</v>
      </c>
      <c r="BB736" s="367">
        <f>MAX(HTS!AX745,HTS!CF745)</f>
        <v>0</v>
      </c>
      <c r="BC736" s="367">
        <f>MAX(HTS!AY745,HTS!CG745)</f>
        <v>0</v>
      </c>
      <c r="BD736" s="367">
        <f>MAX(HTS!AZ745,HTS!CH745)</f>
        <v>0</v>
      </c>
      <c r="BE736" s="367">
        <f>MAX(HTS!BA745,HTS!CI745)</f>
        <v>0</v>
      </c>
      <c r="BF736" s="367">
        <f>MAX(HTS!BB745,HTS!CJ745)</f>
        <v>0</v>
      </c>
      <c r="BG736" s="367">
        <f>MAX(COUNTIF(HTS!BC745,"Sim"),COUNTIF(HTS!CK745,"Sim"))</f>
        <v>0</v>
      </c>
      <c r="BH736" s="342"/>
      <c r="BI736" s="367">
        <f>Tracoma!Q748</f>
        <v>0</v>
      </c>
      <c r="BJ736" s="367">
        <f>Tracoma!AK748</f>
        <v>0</v>
      </c>
      <c r="BK736" s="367">
        <f>Tracoma!AL748</f>
        <v>0</v>
      </c>
      <c r="BL736" s="367">
        <f>Tracoma!AN748</f>
        <v>0</v>
      </c>
      <c r="BM736" s="367">
        <f>Tracoma!AO748</f>
        <v>0</v>
      </c>
      <c r="BN736" s="367">
        <f>Tracoma!AT748</f>
        <v>0</v>
      </c>
      <c r="BO736" s="367">
        <f>Tracoma!AU748</f>
        <v>0</v>
      </c>
      <c r="BP736" s="367">
        <f>Tracoma!AV748</f>
        <v>0</v>
      </c>
      <c r="BQ736" s="367">
        <f>Tracoma!AW748</f>
        <v>0</v>
      </c>
      <c r="BR736" s="367">
        <f>COUNTIF(Tracoma!AX748,"Sim")</f>
        <v>0</v>
      </c>
      <c r="BS736" s="342"/>
      <c r="BT736" s="367">
        <f t="shared" si="123"/>
        <v>0</v>
      </c>
      <c r="BU736" s="367">
        <f t="shared" si="124"/>
        <v>0</v>
      </c>
      <c r="BV736" s="367">
        <f t="shared" si="125"/>
        <v>0</v>
      </c>
      <c r="BW736" s="367">
        <f t="shared" si="126"/>
        <v>0</v>
      </c>
      <c r="BX736" s="367">
        <f t="shared" si="127"/>
        <v>0</v>
      </c>
      <c r="BY736" s="367">
        <f t="shared" si="130"/>
        <v>0</v>
      </c>
      <c r="BZ736" s="367">
        <f t="shared" si="131"/>
        <v>0</v>
      </c>
      <c r="CA736" s="367">
        <f t="shared" si="132"/>
        <v>0</v>
      </c>
      <c r="CB736" s="367">
        <f t="shared" si="128"/>
        <v>0</v>
      </c>
      <c r="CC736" s="367">
        <f t="shared" si="129"/>
        <v>0</v>
      </c>
    </row>
    <row r="737" spans="2:81" x14ac:dyDescent="0.25">
      <c r="B737" s="150">
        <f>Demografia!B745</f>
        <v>0</v>
      </c>
      <c r="C737" s="150">
        <f>Demografia!C745</f>
        <v>0</v>
      </c>
      <c r="D737" s="151">
        <f>Demografia!D745</f>
        <v>0</v>
      </c>
      <c r="E737" s="56"/>
      <c r="F737" s="151">
        <f>FL!M744</f>
        <v>0</v>
      </c>
      <c r="G737" s="151">
        <f>FL!AE744</f>
        <v>0</v>
      </c>
      <c r="H737" s="151">
        <f>FL!AF744</f>
        <v>0</v>
      </c>
      <c r="I737" s="151">
        <f>FL!AH744</f>
        <v>0</v>
      </c>
      <c r="J737" s="151">
        <f>FL!AI744</f>
        <v>0</v>
      </c>
      <c r="K737" s="151">
        <f>FL!AK744</f>
        <v>0</v>
      </c>
      <c r="L737" s="151">
        <f>FL!AM744</f>
        <v>0</v>
      </c>
      <c r="M737" s="151">
        <f>FL!AN744</f>
        <v>0</v>
      </c>
      <c r="N737" s="151">
        <f>FL!AO744</f>
        <v>0</v>
      </c>
      <c r="O737" s="151">
        <f>FL!AP744</f>
        <v>0</v>
      </c>
      <c r="P737" s="151">
        <f>FL!AQ744</f>
        <v>0</v>
      </c>
      <c r="Q737" s="151">
        <f>COUNTIF(FL!AR744,"Sim")</f>
        <v>0</v>
      </c>
      <c r="R737" s="56"/>
      <c r="S737" s="151">
        <f>Onco!K744</f>
        <v>0</v>
      </c>
      <c r="T737" s="151">
        <f>MAX(Onco!AB744,Onco!BA744)</f>
        <v>0</v>
      </c>
      <c r="U737" s="151">
        <f>MAX(Onco!AC744,Onco!BB744)</f>
        <v>0</v>
      </c>
      <c r="V737" s="151">
        <f>MAX(Onco!AE744,Onco!BD744)</f>
        <v>0</v>
      </c>
      <c r="W737" s="151">
        <f>MAX(Onco!AF744,Onco!BE744)</f>
        <v>0</v>
      </c>
      <c r="X737" s="151">
        <f>MAX(Onco!AG744,Onco!BF744)</f>
        <v>0</v>
      </c>
      <c r="Y737" s="151">
        <f>MAX(Onco!AH744,Onco!BG744)</f>
        <v>0</v>
      </c>
      <c r="Z737" s="151">
        <f>MAX(Onco!AI744,Onco!BH744)</f>
        <v>0</v>
      </c>
      <c r="AA737" s="151">
        <f>MAX(Onco!AJ744,Onco!BI744)</f>
        <v>0</v>
      </c>
      <c r="AB737" s="151">
        <f>MAX(COUNTIF(Onco!AK744,"Sim"),COUNTIF(Onco!BJ744,"Sim"))</f>
        <v>0</v>
      </c>
      <c r="AC737" s="56"/>
      <c r="AD737" s="151">
        <f>Schisto!P746</f>
        <v>0</v>
      </c>
      <c r="AE737" s="151">
        <f>Schisto!AI746</f>
        <v>0</v>
      </c>
      <c r="AF737" s="151">
        <f>Schisto!AJ746</f>
        <v>0</v>
      </c>
      <c r="AG737" s="151">
        <f>Schisto!AN746</f>
        <v>0</v>
      </c>
      <c r="AH737" s="151">
        <f>Schisto!AO746</f>
        <v>0</v>
      </c>
      <c r="AI737" s="151">
        <f>Schisto!AT746</f>
        <v>0</v>
      </c>
      <c r="AJ737" s="151">
        <f>Schisto!AU746</f>
        <v>0</v>
      </c>
      <c r="AK737" s="151">
        <f>Schisto!AV746</f>
        <v>0</v>
      </c>
      <c r="AL737" s="151">
        <f>Schisto!AW746</f>
        <v>0</v>
      </c>
      <c r="AM737" s="151">
        <f>COUNTIF(Schisto!AX746,"Sim")</f>
        <v>0</v>
      </c>
      <c r="AN737" s="56"/>
      <c r="AO737" s="151">
        <f>HTS!P746</f>
        <v>0</v>
      </c>
      <c r="AP737" s="151">
        <f>MAX(HTS!AK746,HTS!BS746)</f>
        <v>0</v>
      </c>
      <c r="AQ737" s="151">
        <f>MAX(HTS!AL746,HTS!BT746)</f>
        <v>0</v>
      </c>
      <c r="AR737" s="151">
        <f>MAX(HTS!AM746,HTS!BU746)</f>
        <v>0</v>
      </c>
      <c r="AS737" s="151">
        <f>MAX(HTS!AN746,HTS!BV746)</f>
        <v>0</v>
      </c>
      <c r="AT737" s="151">
        <f>MAX(HTS!AO746,HTS!BW746)</f>
        <v>0</v>
      </c>
      <c r="AU737" s="151">
        <f>MAX(HTS!AQ746,HTS!BY746)</f>
        <v>0</v>
      </c>
      <c r="AV737" s="151">
        <f>MAX(HTS!AR746,HTS!BZ746)</f>
        <v>0</v>
      </c>
      <c r="AW737" s="151">
        <f>MAX(HTS!AS746,HTS!CA746)</f>
        <v>0</v>
      </c>
      <c r="AX737" s="151">
        <f>MAX(HTS!AT746,HTS!CB746)</f>
        <v>0</v>
      </c>
      <c r="AY737" s="151">
        <f>MAX(HTS!AU746,HTS!CC746)</f>
        <v>0</v>
      </c>
      <c r="AZ737" s="151">
        <f>MAX(HTS!AV746,HTS!CD746)</f>
        <v>0</v>
      </c>
      <c r="BA737" s="151">
        <f>MAX(HTS!AW746,HTS!CE746)</f>
        <v>0</v>
      </c>
      <c r="BB737" s="151">
        <f>MAX(HTS!AX746,HTS!CF746)</f>
        <v>0</v>
      </c>
      <c r="BC737" s="151">
        <f>MAX(HTS!AY746,HTS!CG746)</f>
        <v>0</v>
      </c>
      <c r="BD737" s="151">
        <f>MAX(HTS!AZ746,HTS!CH746)</f>
        <v>0</v>
      </c>
      <c r="BE737" s="151">
        <f>MAX(HTS!BA746,HTS!CI746)</f>
        <v>0</v>
      </c>
      <c r="BF737" s="151">
        <f>MAX(HTS!BB746,HTS!CJ746)</f>
        <v>0</v>
      </c>
      <c r="BG737" s="151">
        <f>MAX(COUNTIF(HTS!BC746,"Sim"),COUNTIF(HTS!CK746,"Sim"))</f>
        <v>0</v>
      </c>
      <c r="BH737" s="56"/>
      <c r="BI737" s="151">
        <f>Tracoma!Q749</f>
        <v>0</v>
      </c>
      <c r="BJ737" s="151">
        <f>Tracoma!AK749</f>
        <v>0</v>
      </c>
      <c r="BK737" s="151">
        <f>Tracoma!AL749</f>
        <v>0</v>
      </c>
      <c r="BL737" s="151">
        <f>Tracoma!AN749</f>
        <v>0</v>
      </c>
      <c r="BM737" s="151">
        <f>Tracoma!AO749</f>
        <v>0</v>
      </c>
      <c r="BN737" s="151">
        <f>Tracoma!AT749</f>
        <v>0</v>
      </c>
      <c r="BO737" s="151">
        <f>Tracoma!AU749</f>
        <v>0</v>
      </c>
      <c r="BP737" s="151">
        <f>Tracoma!AV749</f>
        <v>0</v>
      </c>
      <c r="BQ737" s="151">
        <f>Tracoma!AW749</f>
        <v>0</v>
      </c>
      <c r="BR737" s="151">
        <f>COUNTIF(Tracoma!AX749,"Sim")</f>
        <v>0</v>
      </c>
      <c r="BS737" s="56"/>
      <c r="BT737" s="151">
        <f t="shared" si="123"/>
        <v>0</v>
      </c>
      <c r="BU737" s="151">
        <f t="shared" si="124"/>
        <v>0</v>
      </c>
      <c r="BV737" s="151">
        <f t="shared" si="125"/>
        <v>0</v>
      </c>
      <c r="BW737" s="151">
        <f t="shared" si="126"/>
        <v>0</v>
      </c>
      <c r="BX737" s="151">
        <f t="shared" si="127"/>
        <v>0</v>
      </c>
      <c r="BY737" s="151">
        <f t="shared" si="130"/>
        <v>0</v>
      </c>
      <c r="BZ737" s="151">
        <f t="shared" si="131"/>
        <v>0</v>
      </c>
      <c r="CA737" s="151">
        <f t="shared" si="132"/>
        <v>0</v>
      </c>
      <c r="CB737" s="151">
        <f t="shared" si="128"/>
        <v>0</v>
      </c>
      <c r="CC737" s="151">
        <f t="shared" si="129"/>
        <v>0</v>
      </c>
    </row>
    <row r="738" spans="2:81" x14ac:dyDescent="0.25">
      <c r="B738" s="366">
        <f>Demografia!B746</f>
        <v>0</v>
      </c>
      <c r="C738" s="366">
        <f>Demografia!C746</f>
        <v>0</v>
      </c>
      <c r="D738" s="367">
        <f>Demografia!D746</f>
        <v>0</v>
      </c>
      <c r="E738" s="342"/>
      <c r="F738" s="367">
        <f>FL!M745</f>
        <v>0</v>
      </c>
      <c r="G738" s="367">
        <f>FL!AE745</f>
        <v>0</v>
      </c>
      <c r="H738" s="367">
        <f>FL!AF745</f>
        <v>0</v>
      </c>
      <c r="I738" s="367">
        <f>FL!AH745</f>
        <v>0</v>
      </c>
      <c r="J738" s="367">
        <f>FL!AI745</f>
        <v>0</v>
      </c>
      <c r="K738" s="367">
        <f>FL!AK745</f>
        <v>0</v>
      </c>
      <c r="L738" s="367">
        <f>FL!AM745</f>
        <v>0</v>
      </c>
      <c r="M738" s="367">
        <f>FL!AN745</f>
        <v>0</v>
      </c>
      <c r="N738" s="367">
        <f>FL!AO745</f>
        <v>0</v>
      </c>
      <c r="O738" s="367">
        <f>FL!AP745</f>
        <v>0</v>
      </c>
      <c r="P738" s="367">
        <f>FL!AQ745</f>
        <v>0</v>
      </c>
      <c r="Q738" s="367">
        <f>COUNTIF(FL!AR745,"Sim")</f>
        <v>0</v>
      </c>
      <c r="R738" s="342"/>
      <c r="S738" s="367">
        <f>Onco!K745</f>
        <v>0</v>
      </c>
      <c r="T738" s="367">
        <f>MAX(Onco!AB745,Onco!BA745)</f>
        <v>0</v>
      </c>
      <c r="U738" s="367">
        <f>MAX(Onco!AC745,Onco!BB745)</f>
        <v>0</v>
      </c>
      <c r="V738" s="367">
        <f>MAX(Onco!AE745,Onco!BD745)</f>
        <v>0</v>
      </c>
      <c r="W738" s="367">
        <f>MAX(Onco!AF745,Onco!BE745)</f>
        <v>0</v>
      </c>
      <c r="X738" s="367">
        <f>MAX(Onco!AG745,Onco!BF745)</f>
        <v>0</v>
      </c>
      <c r="Y738" s="367">
        <f>MAX(Onco!AH745,Onco!BG745)</f>
        <v>0</v>
      </c>
      <c r="Z738" s="367">
        <f>MAX(Onco!AI745,Onco!BH745)</f>
        <v>0</v>
      </c>
      <c r="AA738" s="367">
        <f>MAX(Onco!AJ745,Onco!BI745)</f>
        <v>0</v>
      </c>
      <c r="AB738" s="367">
        <f>MAX(COUNTIF(Onco!AK745,"Sim"),COUNTIF(Onco!BJ745,"Sim"))</f>
        <v>0</v>
      </c>
      <c r="AC738" s="342"/>
      <c r="AD738" s="367">
        <f>Schisto!P747</f>
        <v>0</v>
      </c>
      <c r="AE738" s="367">
        <f>Schisto!AI747</f>
        <v>0</v>
      </c>
      <c r="AF738" s="367">
        <f>Schisto!AJ747</f>
        <v>0</v>
      </c>
      <c r="AG738" s="367">
        <f>Schisto!AN747</f>
        <v>0</v>
      </c>
      <c r="AH738" s="367">
        <f>Schisto!AO747</f>
        <v>0</v>
      </c>
      <c r="AI738" s="367">
        <f>Schisto!AT747</f>
        <v>0</v>
      </c>
      <c r="AJ738" s="367">
        <f>Schisto!AU747</f>
        <v>0</v>
      </c>
      <c r="AK738" s="367">
        <f>Schisto!AV747</f>
        <v>0</v>
      </c>
      <c r="AL738" s="367">
        <f>Schisto!AW747</f>
        <v>0</v>
      </c>
      <c r="AM738" s="367">
        <f>COUNTIF(Schisto!AX747,"Sim")</f>
        <v>0</v>
      </c>
      <c r="AN738" s="342"/>
      <c r="AO738" s="367">
        <f>HTS!P747</f>
        <v>0</v>
      </c>
      <c r="AP738" s="367">
        <f>MAX(HTS!AK747,HTS!BS747)</f>
        <v>0</v>
      </c>
      <c r="AQ738" s="367">
        <f>MAX(HTS!AL747,HTS!BT747)</f>
        <v>0</v>
      </c>
      <c r="AR738" s="367">
        <f>MAX(HTS!AM747,HTS!BU747)</f>
        <v>0</v>
      </c>
      <c r="AS738" s="367">
        <f>MAX(HTS!AN747,HTS!BV747)</f>
        <v>0</v>
      </c>
      <c r="AT738" s="367">
        <f>MAX(HTS!AO747,HTS!BW747)</f>
        <v>0</v>
      </c>
      <c r="AU738" s="367">
        <f>MAX(HTS!AQ747,HTS!BY747)</f>
        <v>0</v>
      </c>
      <c r="AV738" s="367">
        <f>MAX(HTS!AR747,HTS!BZ747)</f>
        <v>0</v>
      </c>
      <c r="AW738" s="367">
        <f>MAX(HTS!AS747,HTS!CA747)</f>
        <v>0</v>
      </c>
      <c r="AX738" s="367">
        <f>MAX(HTS!AT747,HTS!CB747)</f>
        <v>0</v>
      </c>
      <c r="AY738" s="367">
        <f>MAX(HTS!AU747,HTS!CC747)</f>
        <v>0</v>
      </c>
      <c r="AZ738" s="367">
        <f>MAX(HTS!AV747,HTS!CD747)</f>
        <v>0</v>
      </c>
      <c r="BA738" s="367">
        <f>MAX(HTS!AW747,HTS!CE747)</f>
        <v>0</v>
      </c>
      <c r="BB738" s="367">
        <f>MAX(HTS!AX747,HTS!CF747)</f>
        <v>0</v>
      </c>
      <c r="BC738" s="367">
        <f>MAX(HTS!AY747,HTS!CG747)</f>
        <v>0</v>
      </c>
      <c r="BD738" s="367">
        <f>MAX(HTS!AZ747,HTS!CH747)</f>
        <v>0</v>
      </c>
      <c r="BE738" s="367">
        <f>MAX(HTS!BA747,HTS!CI747)</f>
        <v>0</v>
      </c>
      <c r="BF738" s="367">
        <f>MAX(HTS!BB747,HTS!CJ747)</f>
        <v>0</v>
      </c>
      <c r="BG738" s="367">
        <f>MAX(COUNTIF(HTS!BC747,"Sim"),COUNTIF(HTS!CK747,"Sim"))</f>
        <v>0</v>
      </c>
      <c r="BH738" s="342"/>
      <c r="BI738" s="367">
        <f>Tracoma!Q750</f>
        <v>0</v>
      </c>
      <c r="BJ738" s="367">
        <f>Tracoma!AK750</f>
        <v>0</v>
      </c>
      <c r="BK738" s="367">
        <f>Tracoma!AL750</f>
        <v>0</v>
      </c>
      <c r="BL738" s="367">
        <f>Tracoma!AN750</f>
        <v>0</v>
      </c>
      <c r="BM738" s="367">
        <f>Tracoma!AO750</f>
        <v>0</v>
      </c>
      <c r="BN738" s="367">
        <f>Tracoma!AT750</f>
        <v>0</v>
      </c>
      <c r="BO738" s="367">
        <f>Tracoma!AU750</f>
        <v>0</v>
      </c>
      <c r="BP738" s="367">
        <f>Tracoma!AV750</f>
        <v>0</v>
      </c>
      <c r="BQ738" s="367">
        <f>Tracoma!AW750</f>
        <v>0</v>
      </c>
      <c r="BR738" s="367">
        <f>COUNTIF(Tracoma!AX750,"Sim")</f>
        <v>0</v>
      </c>
      <c r="BS738" s="342"/>
      <c r="BT738" s="367">
        <f t="shared" si="123"/>
        <v>0</v>
      </c>
      <c r="BU738" s="367">
        <f t="shared" si="124"/>
        <v>0</v>
      </c>
      <c r="BV738" s="367">
        <f t="shared" si="125"/>
        <v>0</v>
      </c>
      <c r="BW738" s="367">
        <f t="shared" si="126"/>
        <v>0</v>
      </c>
      <c r="BX738" s="367">
        <f t="shared" si="127"/>
        <v>0</v>
      </c>
      <c r="BY738" s="367">
        <f t="shared" si="130"/>
        <v>0</v>
      </c>
      <c r="BZ738" s="367">
        <f t="shared" si="131"/>
        <v>0</v>
      </c>
      <c r="CA738" s="367">
        <f t="shared" si="132"/>
        <v>0</v>
      </c>
      <c r="CB738" s="367">
        <f t="shared" si="128"/>
        <v>0</v>
      </c>
      <c r="CC738" s="367">
        <f t="shared" si="129"/>
        <v>0</v>
      </c>
    </row>
    <row r="739" spans="2:81" x14ac:dyDescent="0.25">
      <c r="B739" s="150">
        <f>Demografia!B747</f>
        <v>0</v>
      </c>
      <c r="C739" s="150">
        <f>Demografia!C747</f>
        <v>0</v>
      </c>
      <c r="D739" s="151">
        <f>Demografia!D747</f>
        <v>0</v>
      </c>
      <c r="E739" s="56"/>
      <c r="F739" s="151">
        <f>FL!M746</f>
        <v>0</v>
      </c>
      <c r="G739" s="151">
        <f>FL!AE746</f>
        <v>0</v>
      </c>
      <c r="H739" s="151">
        <f>FL!AF746</f>
        <v>0</v>
      </c>
      <c r="I739" s="151">
        <f>FL!AH746</f>
        <v>0</v>
      </c>
      <c r="J739" s="151">
        <f>FL!AI746</f>
        <v>0</v>
      </c>
      <c r="K739" s="151">
        <f>FL!AK746</f>
        <v>0</v>
      </c>
      <c r="L739" s="151">
        <f>FL!AM746</f>
        <v>0</v>
      </c>
      <c r="M739" s="151">
        <f>FL!AN746</f>
        <v>0</v>
      </c>
      <c r="N739" s="151">
        <f>FL!AO746</f>
        <v>0</v>
      </c>
      <c r="O739" s="151">
        <f>FL!AP746</f>
        <v>0</v>
      </c>
      <c r="P739" s="151">
        <f>FL!AQ746</f>
        <v>0</v>
      </c>
      <c r="Q739" s="151">
        <f>COUNTIF(FL!AR746,"Sim")</f>
        <v>0</v>
      </c>
      <c r="R739" s="56"/>
      <c r="S739" s="151">
        <f>Onco!K746</f>
        <v>0</v>
      </c>
      <c r="T739" s="151">
        <f>MAX(Onco!AB746,Onco!BA746)</f>
        <v>0</v>
      </c>
      <c r="U739" s="151">
        <f>MAX(Onco!AC746,Onco!BB746)</f>
        <v>0</v>
      </c>
      <c r="V739" s="151">
        <f>MAX(Onco!AE746,Onco!BD746)</f>
        <v>0</v>
      </c>
      <c r="W739" s="151">
        <f>MAX(Onco!AF746,Onco!BE746)</f>
        <v>0</v>
      </c>
      <c r="X739" s="151">
        <f>MAX(Onco!AG746,Onco!BF746)</f>
        <v>0</v>
      </c>
      <c r="Y739" s="151">
        <f>MAX(Onco!AH746,Onco!BG746)</f>
        <v>0</v>
      </c>
      <c r="Z739" s="151">
        <f>MAX(Onco!AI746,Onco!BH746)</f>
        <v>0</v>
      </c>
      <c r="AA739" s="151">
        <f>MAX(Onco!AJ746,Onco!BI746)</f>
        <v>0</v>
      </c>
      <c r="AB739" s="151">
        <f>MAX(COUNTIF(Onco!AK746,"Sim"),COUNTIF(Onco!BJ746,"Sim"))</f>
        <v>0</v>
      </c>
      <c r="AC739" s="56"/>
      <c r="AD739" s="151">
        <f>Schisto!P748</f>
        <v>0</v>
      </c>
      <c r="AE739" s="151">
        <f>Schisto!AI748</f>
        <v>0</v>
      </c>
      <c r="AF739" s="151">
        <f>Schisto!AJ748</f>
        <v>0</v>
      </c>
      <c r="AG739" s="151">
        <f>Schisto!AN748</f>
        <v>0</v>
      </c>
      <c r="AH739" s="151">
        <f>Schisto!AO748</f>
        <v>0</v>
      </c>
      <c r="AI739" s="151">
        <f>Schisto!AT748</f>
        <v>0</v>
      </c>
      <c r="AJ739" s="151">
        <f>Schisto!AU748</f>
        <v>0</v>
      </c>
      <c r="AK739" s="151">
        <f>Schisto!AV748</f>
        <v>0</v>
      </c>
      <c r="AL739" s="151">
        <f>Schisto!AW748</f>
        <v>0</v>
      </c>
      <c r="AM739" s="151">
        <f>COUNTIF(Schisto!AX748,"Sim")</f>
        <v>0</v>
      </c>
      <c r="AN739" s="56"/>
      <c r="AO739" s="151">
        <f>HTS!P748</f>
        <v>0</v>
      </c>
      <c r="AP739" s="151">
        <f>MAX(HTS!AK748,HTS!BS748)</f>
        <v>0</v>
      </c>
      <c r="AQ739" s="151">
        <f>MAX(HTS!AL748,HTS!BT748)</f>
        <v>0</v>
      </c>
      <c r="AR739" s="151">
        <f>MAX(HTS!AM748,HTS!BU748)</f>
        <v>0</v>
      </c>
      <c r="AS739" s="151">
        <f>MAX(HTS!AN748,HTS!BV748)</f>
        <v>0</v>
      </c>
      <c r="AT739" s="151">
        <f>MAX(HTS!AO748,HTS!BW748)</f>
        <v>0</v>
      </c>
      <c r="AU739" s="151">
        <f>MAX(HTS!AQ748,HTS!BY748)</f>
        <v>0</v>
      </c>
      <c r="AV739" s="151">
        <f>MAX(HTS!AR748,HTS!BZ748)</f>
        <v>0</v>
      </c>
      <c r="AW739" s="151">
        <f>MAX(HTS!AS748,HTS!CA748)</f>
        <v>0</v>
      </c>
      <c r="AX739" s="151">
        <f>MAX(HTS!AT748,HTS!CB748)</f>
        <v>0</v>
      </c>
      <c r="AY739" s="151">
        <f>MAX(HTS!AU748,HTS!CC748)</f>
        <v>0</v>
      </c>
      <c r="AZ739" s="151">
        <f>MAX(HTS!AV748,HTS!CD748)</f>
        <v>0</v>
      </c>
      <c r="BA739" s="151">
        <f>MAX(HTS!AW748,HTS!CE748)</f>
        <v>0</v>
      </c>
      <c r="BB739" s="151">
        <f>MAX(HTS!AX748,HTS!CF748)</f>
        <v>0</v>
      </c>
      <c r="BC739" s="151">
        <f>MAX(HTS!AY748,HTS!CG748)</f>
        <v>0</v>
      </c>
      <c r="BD739" s="151">
        <f>MAX(HTS!AZ748,HTS!CH748)</f>
        <v>0</v>
      </c>
      <c r="BE739" s="151">
        <f>MAX(HTS!BA748,HTS!CI748)</f>
        <v>0</v>
      </c>
      <c r="BF739" s="151">
        <f>MAX(HTS!BB748,HTS!CJ748)</f>
        <v>0</v>
      </c>
      <c r="BG739" s="151">
        <f>MAX(COUNTIF(HTS!BC748,"Sim"),COUNTIF(HTS!CK748,"Sim"))</f>
        <v>0</v>
      </c>
      <c r="BH739" s="56"/>
      <c r="BI739" s="151">
        <f>Tracoma!Q751</f>
        <v>0</v>
      </c>
      <c r="BJ739" s="151">
        <f>Tracoma!AK751</f>
        <v>0</v>
      </c>
      <c r="BK739" s="151">
        <f>Tracoma!AL751</f>
        <v>0</v>
      </c>
      <c r="BL739" s="151">
        <f>Tracoma!AN751</f>
        <v>0</v>
      </c>
      <c r="BM739" s="151">
        <f>Tracoma!AO751</f>
        <v>0</v>
      </c>
      <c r="BN739" s="151">
        <f>Tracoma!AT751</f>
        <v>0</v>
      </c>
      <c r="BO739" s="151">
        <f>Tracoma!AU751</f>
        <v>0</v>
      </c>
      <c r="BP739" s="151">
        <f>Tracoma!AV751</f>
        <v>0</v>
      </c>
      <c r="BQ739" s="151">
        <f>Tracoma!AW751</f>
        <v>0</v>
      </c>
      <c r="BR739" s="151">
        <f>COUNTIF(Tracoma!AX751,"Sim")</f>
        <v>0</v>
      </c>
      <c r="BS739" s="56"/>
      <c r="BT739" s="151">
        <f t="shared" si="123"/>
        <v>0</v>
      </c>
      <c r="BU739" s="151">
        <f t="shared" si="124"/>
        <v>0</v>
      </c>
      <c r="BV739" s="151">
        <f t="shared" si="125"/>
        <v>0</v>
      </c>
      <c r="BW739" s="151">
        <f t="shared" si="126"/>
        <v>0</v>
      </c>
      <c r="BX739" s="151">
        <f t="shared" si="127"/>
        <v>0</v>
      </c>
      <c r="BY739" s="151">
        <f t="shared" si="130"/>
        <v>0</v>
      </c>
      <c r="BZ739" s="151">
        <f t="shared" si="131"/>
        <v>0</v>
      </c>
      <c r="CA739" s="151">
        <f t="shared" si="132"/>
        <v>0</v>
      </c>
      <c r="CB739" s="151">
        <f t="shared" si="128"/>
        <v>0</v>
      </c>
      <c r="CC739" s="151">
        <f t="shared" si="129"/>
        <v>0</v>
      </c>
    </row>
    <row r="740" spans="2:81" x14ac:dyDescent="0.25">
      <c r="B740" s="366">
        <f>Demografia!B748</f>
        <v>0</v>
      </c>
      <c r="C740" s="366">
        <f>Demografia!C748</f>
        <v>0</v>
      </c>
      <c r="D740" s="367">
        <f>Demografia!D748</f>
        <v>0</v>
      </c>
      <c r="E740" s="342"/>
      <c r="F740" s="367">
        <f>FL!M747</f>
        <v>0</v>
      </c>
      <c r="G740" s="367">
        <f>FL!AE747</f>
        <v>0</v>
      </c>
      <c r="H740" s="367">
        <f>FL!AF747</f>
        <v>0</v>
      </c>
      <c r="I740" s="367">
        <f>FL!AH747</f>
        <v>0</v>
      </c>
      <c r="J740" s="367">
        <f>FL!AI747</f>
        <v>0</v>
      </c>
      <c r="K740" s="367">
        <f>FL!AK747</f>
        <v>0</v>
      </c>
      <c r="L740" s="367">
        <f>FL!AM747</f>
        <v>0</v>
      </c>
      <c r="M740" s="367">
        <f>FL!AN747</f>
        <v>0</v>
      </c>
      <c r="N740" s="367">
        <f>FL!AO747</f>
        <v>0</v>
      </c>
      <c r="O740" s="367">
        <f>FL!AP747</f>
        <v>0</v>
      </c>
      <c r="P740" s="367">
        <f>FL!AQ747</f>
        <v>0</v>
      </c>
      <c r="Q740" s="367">
        <f>COUNTIF(FL!AR747,"Sim")</f>
        <v>0</v>
      </c>
      <c r="R740" s="342"/>
      <c r="S740" s="367">
        <f>Onco!K747</f>
        <v>0</v>
      </c>
      <c r="T740" s="367">
        <f>MAX(Onco!AB747,Onco!BA747)</f>
        <v>0</v>
      </c>
      <c r="U740" s="367">
        <f>MAX(Onco!AC747,Onco!BB747)</f>
        <v>0</v>
      </c>
      <c r="V740" s="367">
        <f>MAX(Onco!AE747,Onco!BD747)</f>
        <v>0</v>
      </c>
      <c r="W740" s="367">
        <f>MAX(Onco!AF747,Onco!BE747)</f>
        <v>0</v>
      </c>
      <c r="X740" s="367">
        <f>MAX(Onco!AG747,Onco!BF747)</f>
        <v>0</v>
      </c>
      <c r="Y740" s="367">
        <f>MAX(Onco!AH747,Onco!BG747)</f>
        <v>0</v>
      </c>
      <c r="Z740" s="367">
        <f>MAX(Onco!AI747,Onco!BH747)</f>
        <v>0</v>
      </c>
      <c r="AA740" s="367">
        <f>MAX(Onco!AJ747,Onco!BI747)</f>
        <v>0</v>
      </c>
      <c r="AB740" s="367">
        <f>MAX(COUNTIF(Onco!AK747,"Sim"),COUNTIF(Onco!BJ747,"Sim"))</f>
        <v>0</v>
      </c>
      <c r="AC740" s="342"/>
      <c r="AD740" s="367">
        <f>Schisto!P749</f>
        <v>0</v>
      </c>
      <c r="AE740" s="367">
        <f>Schisto!AI749</f>
        <v>0</v>
      </c>
      <c r="AF740" s="367">
        <f>Schisto!AJ749</f>
        <v>0</v>
      </c>
      <c r="AG740" s="367">
        <f>Schisto!AN749</f>
        <v>0</v>
      </c>
      <c r="AH740" s="367">
        <f>Schisto!AO749</f>
        <v>0</v>
      </c>
      <c r="AI740" s="367">
        <f>Schisto!AT749</f>
        <v>0</v>
      </c>
      <c r="AJ740" s="367">
        <f>Schisto!AU749</f>
        <v>0</v>
      </c>
      <c r="AK740" s="367">
        <f>Schisto!AV749</f>
        <v>0</v>
      </c>
      <c r="AL740" s="367">
        <f>Schisto!AW749</f>
        <v>0</v>
      </c>
      <c r="AM740" s="367">
        <f>COUNTIF(Schisto!AX749,"Sim")</f>
        <v>0</v>
      </c>
      <c r="AN740" s="342"/>
      <c r="AO740" s="367">
        <f>HTS!P749</f>
        <v>0</v>
      </c>
      <c r="AP740" s="367">
        <f>MAX(HTS!AK749,HTS!BS749)</f>
        <v>0</v>
      </c>
      <c r="AQ740" s="367">
        <f>MAX(HTS!AL749,HTS!BT749)</f>
        <v>0</v>
      </c>
      <c r="AR740" s="367">
        <f>MAX(HTS!AM749,HTS!BU749)</f>
        <v>0</v>
      </c>
      <c r="AS740" s="367">
        <f>MAX(HTS!AN749,HTS!BV749)</f>
        <v>0</v>
      </c>
      <c r="AT740" s="367">
        <f>MAX(HTS!AO749,HTS!BW749)</f>
        <v>0</v>
      </c>
      <c r="AU740" s="367">
        <f>MAX(HTS!AQ749,HTS!BY749)</f>
        <v>0</v>
      </c>
      <c r="AV740" s="367">
        <f>MAX(HTS!AR749,HTS!BZ749)</f>
        <v>0</v>
      </c>
      <c r="AW740" s="367">
        <f>MAX(HTS!AS749,HTS!CA749)</f>
        <v>0</v>
      </c>
      <c r="AX740" s="367">
        <f>MAX(HTS!AT749,HTS!CB749)</f>
        <v>0</v>
      </c>
      <c r="AY740" s="367">
        <f>MAX(HTS!AU749,HTS!CC749)</f>
        <v>0</v>
      </c>
      <c r="AZ740" s="367">
        <f>MAX(HTS!AV749,HTS!CD749)</f>
        <v>0</v>
      </c>
      <c r="BA740" s="367">
        <f>MAX(HTS!AW749,HTS!CE749)</f>
        <v>0</v>
      </c>
      <c r="BB740" s="367">
        <f>MAX(HTS!AX749,HTS!CF749)</f>
        <v>0</v>
      </c>
      <c r="BC740" s="367">
        <f>MAX(HTS!AY749,HTS!CG749)</f>
        <v>0</v>
      </c>
      <c r="BD740" s="367">
        <f>MAX(HTS!AZ749,HTS!CH749)</f>
        <v>0</v>
      </c>
      <c r="BE740" s="367">
        <f>MAX(HTS!BA749,HTS!CI749)</f>
        <v>0</v>
      </c>
      <c r="BF740" s="367">
        <f>MAX(HTS!BB749,HTS!CJ749)</f>
        <v>0</v>
      </c>
      <c r="BG740" s="367">
        <f>MAX(COUNTIF(HTS!BC749,"Sim"),COUNTIF(HTS!CK749,"Sim"))</f>
        <v>0</v>
      </c>
      <c r="BH740" s="342"/>
      <c r="BI740" s="367">
        <f>Tracoma!Q752</f>
        <v>0</v>
      </c>
      <c r="BJ740" s="367">
        <f>Tracoma!AK752</f>
        <v>0</v>
      </c>
      <c r="BK740" s="367">
        <f>Tracoma!AL752</f>
        <v>0</v>
      </c>
      <c r="BL740" s="367">
        <f>Tracoma!AN752</f>
        <v>0</v>
      </c>
      <c r="BM740" s="367">
        <f>Tracoma!AO752</f>
        <v>0</v>
      </c>
      <c r="BN740" s="367">
        <f>Tracoma!AT752</f>
        <v>0</v>
      </c>
      <c r="BO740" s="367">
        <f>Tracoma!AU752</f>
        <v>0</v>
      </c>
      <c r="BP740" s="367">
        <f>Tracoma!AV752</f>
        <v>0</v>
      </c>
      <c r="BQ740" s="367">
        <f>Tracoma!AW752</f>
        <v>0</v>
      </c>
      <c r="BR740" s="367">
        <f>COUNTIF(Tracoma!AX752,"Sim")</f>
        <v>0</v>
      </c>
      <c r="BS740" s="342"/>
      <c r="BT740" s="367">
        <f t="shared" si="123"/>
        <v>0</v>
      </c>
      <c r="BU740" s="367">
        <f t="shared" si="124"/>
        <v>0</v>
      </c>
      <c r="BV740" s="367">
        <f t="shared" si="125"/>
        <v>0</v>
      </c>
      <c r="BW740" s="367">
        <f t="shared" si="126"/>
        <v>0</v>
      </c>
      <c r="BX740" s="367">
        <f t="shared" si="127"/>
        <v>0</v>
      </c>
      <c r="BY740" s="367">
        <f t="shared" si="130"/>
        <v>0</v>
      </c>
      <c r="BZ740" s="367">
        <f t="shared" si="131"/>
        <v>0</v>
      </c>
      <c r="CA740" s="367">
        <f t="shared" si="132"/>
        <v>0</v>
      </c>
      <c r="CB740" s="367">
        <f t="shared" si="128"/>
        <v>0</v>
      </c>
      <c r="CC740" s="367">
        <f t="shared" si="129"/>
        <v>0</v>
      </c>
    </row>
    <row r="741" spans="2:81" x14ac:dyDescent="0.25">
      <c r="B741" s="150">
        <f>Demografia!B749</f>
        <v>0</v>
      </c>
      <c r="C741" s="150">
        <f>Demografia!C749</f>
        <v>0</v>
      </c>
      <c r="D741" s="151">
        <f>Demografia!D749</f>
        <v>0</v>
      </c>
      <c r="E741" s="56"/>
      <c r="F741" s="151">
        <f>FL!M748</f>
        <v>0</v>
      </c>
      <c r="G741" s="151">
        <f>FL!AE748</f>
        <v>0</v>
      </c>
      <c r="H741" s="151">
        <f>FL!AF748</f>
        <v>0</v>
      </c>
      <c r="I741" s="151">
        <f>FL!AH748</f>
        <v>0</v>
      </c>
      <c r="J741" s="151">
        <f>FL!AI748</f>
        <v>0</v>
      </c>
      <c r="K741" s="151">
        <f>FL!AK748</f>
        <v>0</v>
      </c>
      <c r="L741" s="151">
        <f>FL!AM748</f>
        <v>0</v>
      </c>
      <c r="M741" s="151">
        <f>FL!AN748</f>
        <v>0</v>
      </c>
      <c r="N741" s="151">
        <f>FL!AO748</f>
        <v>0</v>
      </c>
      <c r="O741" s="151">
        <f>FL!AP748</f>
        <v>0</v>
      </c>
      <c r="P741" s="151">
        <f>FL!AQ748</f>
        <v>0</v>
      </c>
      <c r="Q741" s="151">
        <f>COUNTIF(FL!AR748,"Sim")</f>
        <v>0</v>
      </c>
      <c r="R741" s="56"/>
      <c r="S741" s="151">
        <f>Onco!K748</f>
        <v>0</v>
      </c>
      <c r="T741" s="151">
        <f>MAX(Onco!AB748,Onco!BA748)</f>
        <v>0</v>
      </c>
      <c r="U741" s="151">
        <f>MAX(Onco!AC748,Onco!BB748)</f>
        <v>0</v>
      </c>
      <c r="V741" s="151">
        <f>MAX(Onco!AE748,Onco!BD748)</f>
        <v>0</v>
      </c>
      <c r="W741" s="151">
        <f>MAX(Onco!AF748,Onco!BE748)</f>
        <v>0</v>
      </c>
      <c r="X741" s="151">
        <f>MAX(Onco!AG748,Onco!BF748)</f>
        <v>0</v>
      </c>
      <c r="Y741" s="151">
        <f>MAX(Onco!AH748,Onco!BG748)</f>
        <v>0</v>
      </c>
      <c r="Z741" s="151">
        <f>MAX(Onco!AI748,Onco!BH748)</f>
        <v>0</v>
      </c>
      <c r="AA741" s="151">
        <f>MAX(Onco!AJ748,Onco!BI748)</f>
        <v>0</v>
      </c>
      <c r="AB741" s="151">
        <f>MAX(COUNTIF(Onco!AK748,"Sim"),COUNTIF(Onco!BJ748,"Sim"))</f>
        <v>0</v>
      </c>
      <c r="AC741" s="56"/>
      <c r="AD741" s="151">
        <f>Schisto!P750</f>
        <v>0</v>
      </c>
      <c r="AE741" s="151">
        <f>Schisto!AI750</f>
        <v>0</v>
      </c>
      <c r="AF741" s="151">
        <f>Schisto!AJ750</f>
        <v>0</v>
      </c>
      <c r="AG741" s="151">
        <f>Schisto!AN750</f>
        <v>0</v>
      </c>
      <c r="AH741" s="151">
        <f>Schisto!AO750</f>
        <v>0</v>
      </c>
      <c r="AI741" s="151">
        <f>Schisto!AT750</f>
        <v>0</v>
      </c>
      <c r="AJ741" s="151">
        <f>Schisto!AU750</f>
        <v>0</v>
      </c>
      <c r="AK741" s="151">
        <f>Schisto!AV750</f>
        <v>0</v>
      </c>
      <c r="AL741" s="151">
        <f>Schisto!AW750</f>
        <v>0</v>
      </c>
      <c r="AM741" s="151">
        <f>COUNTIF(Schisto!AX750,"Sim")</f>
        <v>0</v>
      </c>
      <c r="AN741" s="56"/>
      <c r="AO741" s="151">
        <f>HTS!P750</f>
        <v>0</v>
      </c>
      <c r="AP741" s="151">
        <f>MAX(HTS!AK750,HTS!BS750)</f>
        <v>0</v>
      </c>
      <c r="AQ741" s="151">
        <f>MAX(HTS!AL750,HTS!BT750)</f>
        <v>0</v>
      </c>
      <c r="AR741" s="151">
        <f>MAX(HTS!AM750,HTS!BU750)</f>
        <v>0</v>
      </c>
      <c r="AS741" s="151">
        <f>MAX(HTS!AN750,HTS!BV750)</f>
        <v>0</v>
      </c>
      <c r="AT741" s="151">
        <f>MAX(HTS!AO750,HTS!BW750)</f>
        <v>0</v>
      </c>
      <c r="AU741" s="151">
        <f>MAX(HTS!AQ750,HTS!BY750)</f>
        <v>0</v>
      </c>
      <c r="AV741" s="151">
        <f>MAX(HTS!AR750,HTS!BZ750)</f>
        <v>0</v>
      </c>
      <c r="AW741" s="151">
        <f>MAX(HTS!AS750,HTS!CA750)</f>
        <v>0</v>
      </c>
      <c r="AX741" s="151">
        <f>MAX(HTS!AT750,HTS!CB750)</f>
        <v>0</v>
      </c>
      <c r="AY741" s="151">
        <f>MAX(HTS!AU750,HTS!CC750)</f>
        <v>0</v>
      </c>
      <c r="AZ741" s="151">
        <f>MAX(HTS!AV750,HTS!CD750)</f>
        <v>0</v>
      </c>
      <c r="BA741" s="151">
        <f>MAX(HTS!AW750,HTS!CE750)</f>
        <v>0</v>
      </c>
      <c r="BB741" s="151">
        <f>MAX(HTS!AX750,HTS!CF750)</f>
        <v>0</v>
      </c>
      <c r="BC741" s="151">
        <f>MAX(HTS!AY750,HTS!CG750)</f>
        <v>0</v>
      </c>
      <c r="BD741" s="151">
        <f>MAX(HTS!AZ750,HTS!CH750)</f>
        <v>0</v>
      </c>
      <c r="BE741" s="151">
        <f>MAX(HTS!BA750,HTS!CI750)</f>
        <v>0</v>
      </c>
      <c r="BF741" s="151">
        <f>MAX(HTS!BB750,HTS!CJ750)</f>
        <v>0</v>
      </c>
      <c r="BG741" s="151">
        <f>MAX(COUNTIF(HTS!BC750,"Sim"),COUNTIF(HTS!CK750,"Sim"))</f>
        <v>0</v>
      </c>
      <c r="BH741" s="56"/>
      <c r="BI741" s="151">
        <f>Tracoma!Q753</f>
        <v>0</v>
      </c>
      <c r="BJ741" s="151">
        <f>Tracoma!AK753</f>
        <v>0</v>
      </c>
      <c r="BK741" s="151">
        <f>Tracoma!AL753</f>
        <v>0</v>
      </c>
      <c r="BL741" s="151">
        <f>Tracoma!AN753</f>
        <v>0</v>
      </c>
      <c r="BM741" s="151">
        <f>Tracoma!AO753</f>
        <v>0</v>
      </c>
      <c r="BN741" s="151">
        <f>Tracoma!AT753</f>
        <v>0</v>
      </c>
      <c r="BO741" s="151">
        <f>Tracoma!AU753</f>
        <v>0</v>
      </c>
      <c r="BP741" s="151">
        <f>Tracoma!AV753</f>
        <v>0</v>
      </c>
      <c r="BQ741" s="151">
        <f>Tracoma!AW753</f>
        <v>0</v>
      </c>
      <c r="BR741" s="151">
        <f>COUNTIF(Tracoma!AX753,"Sim")</f>
        <v>0</v>
      </c>
      <c r="BS741" s="56"/>
      <c r="BT741" s="151">
        <f t="shared" si="123"/>
        <v>0</v>
      </c>
      <c r="BU741" s="151">
        <f t="shared" si="124"/>
        <v>0</v>
      </c>
      <c r="BV741" s="151">
        <f t="shared" si="125"/>
        <v>0</v>
      </c>
      <c r="BW741" s="151">
        <f t="shared" si="126"/>
        <v>0</v>
      </c>
      <c r="BX741" s="151">
        <f t="shared" si="127"/>
        <v>0</v>
      </c>
      <c r="BY741" s="151">
        <f t="shared" si="130"/>
        <v>0</v>
      </c>
      <c r="BZ741" s="151">
        <f t="shared" si="131"/>
        <v>0</v>
      </c>
      <c r="CA741" s="151">
        <f t="shared" si="132"/>
        <v>0</v>
      </c>
      <c r="CB741" s="151">
        <f t="shared" si="128"/>
        <v>0</v>
      </c>
      <c r="CC741" s="151">
        <f t="shared" si="129"/>
        <v>0</v>
      </c>
    </row>
    <row r="742" spans="2:81" x14ac:dyDescent="0.25">
      <c r="B742" s="366">
        <f>Demografia!B750</f>
        <v>0</v>
      </c>
      <c r="C742" s="366">
        <f>Demografia!C750</f>
        <v>0</v>
      </c>
      <c r="D742" s="367">
        <f>Demografia!D750</f>
        <v>0</v>
      </c>
      <c r="E742" s="342"/>
      <c r="F742" s="367">
        <f>FL!M749</f>
        <v>0</v>
      </c>
      <c r="G742" s="367">
        <f>FL!AE749</f>
        <v>0</v>
      </c>
      <c r="H742" s="367">
        <f>FL!AF749</f>
        <v>0</v>
      </c>
      <c r="I742" s="367">
        <f>FL!AH749</f>
        <v>0</v>
      </c>
      <c r="J742" s="367">
        <f>FL!AI749</f>
        <v>0</v>
      </c>
      <c r="K742" s="367">
        <f>FL!AK749</f>
        <v>0</v>
      </c>
      <c r="L742" s="367">
        <f>FL!AM749</f>
        <v>0</v>
      </c>
      <c r="M742" s="367">
        <f>FL!AN749</f>
        <v>0</v>
      </c>
      <c r="N742" s="367">
        <f>FL!AO749</f>
        <v>0</v>
      </c>
      <c r="O742" s="367">
        <f>FL!AP749</f>
        <v>0</v>
      </c>
      <c r="P742" s="367">
        <f>FL!AQ749</f>
        <v>0</v>
      </c>
      <c r="Q742" s="367">
        <f>COUNTIF(FL!AR749,"Sim")</f>
        <v>0</v>
      </c>
      <c r="R742" s="342"/>
      <c r="S742" s="367">
        <f>Onco!K749</f>
        <v>0</v>
      </c>
      <c r="T742" s="367">
        <f>MAX(Onco!AB749,Onco!BA749)</f>
        <v>0</v>
      </c>
      <c r="U742" s="367">
        <f>MAX(Onco!AC749,Onco!BB749)</f>
        <v>0</v>
      </c>
      <c r="V742" s="367">
        <f>MAX(Onco!AE749,Onco!BD749)</f>
        <v>0</v>
      </c>
      <c r="W742" s="367">
        <f>MAX(Onco!AF749,Onco!BE749)</f>
        <v>0</v>
      </c>
      <c r="X742" s="367">
        <f>MAX(Onco!AG749,Onco!BF749)</f>
        <v>0</v>
      </c>
      <c r="Y742" s="367">
        <f>MAX(Onco!AH749,Onco!BG749)</f>
        <v>0</v>
      </c>
      <c r="Z742" s="367">
        <f>MAX(Onco!AI749,Onco!BH749)</f>
        <v>0</v>
      </c>
      <c r="AA742" s="367">
        <f>MAX(Onco!AJ749,Onco!BI749)</f>
        <v>0</v>
      </c>
      <c r="AB742" s="367">
        <f>MAX(COUNTIF(Onco!AK749,"Sim"),COUNTIF(Onco!BJ749,"Sim"))</f>
        <v>0</v>
      </c>
      <c r="AC742" s="342"/>
      <c r="AD742" s="367">
        <f>Schisto!P751</f>
        <v>0</v>
      </c>
      <c r="AE742" s="367">
        <f>Schisto!AI751</f>
        <v>0</v>
      </c>
      <c r="AF742" s="367">
        <f>Schisto!AJ751</f>
        <v>0</v>
      </c>
      <c r="AG742" s="367">
        <f>Schisto!AN751</f>
        <v>0</v>
      </c>
      <c r="AH742" s="367">
        <f>Schisto!AO751</f>
        <v>0</v>
      </c>
      <c r="AI742" s="367">
        <f>Schisto!AT751</f>
        <v>0</v>
      </c>
      <c r="AJ742" s="367">
        <f>Schisto!AU751</f>
        <v>0</v>
      </c>
      <c r="AK742" s="367">
        <f>Schisto!AV751</f>
        <v>0</v>
      </c>
      <c r="AL742" s="367">
        <f>Schisto!AW751</f>
        <v>0</v>
      </c>
      <c r="AM742" s="367">
        <f>COUNTIF(Schisto!AX751,"Sim")</f>
        <v>0</v>
      </c>
      <c r="AN742" s="342"/>
      <c r="AO742" s="367">
        <f>HTS!P751</f>
        <v>0</v>
      </c>
      <c r="AP742" s="367">
        <f>MAX(HTS!AK751,HTS!BS751)</f>
        <v>0</v>
      </c>
      <c r="AQ742" s="367">
        <f>MAX(HTS!AL751,HTS!BT751)</f>
        <v>0</v>
      </c>
      <c r="AR742" s="367">
        <f>MAX(HTS!AM751,HTS!BU751)</f>
        <v>0</v>
      </c>
      <c r="AS742" s="367">
        <f>MAX(HTS!AN751,HTS!BV751)</f>
        <v>0</v>
      </c>
      <c r="AT742" s="367">
        <f>MAX(HTS!AO751,HTS!BW751)</f>
        <v>0</v>
      </c>
      <c r="AU742" s="367">
        <f>MAX(HTS!AQ751,HTS!BY751)</f>
        <v>0</v>
      </c>
      <c r="AV742" s="367">
        <f>MAX(HTS!AR751,HTS!BZ751)</f>
        <v>0</v>
      </c>
      <c r="AW742" s="367">
        <f>MAX(HTS!AS751,HTS!CA751)</f>
        <v>0</v>
      </c>
      <c r="AX742" s="367">
        <f>MAX(HTS!AT751,HTS!CB751)</f>
        <v>0</v>
      </c>
      <c r="AY742" s="367">
        <f>MAX(HTS!AU751,HTS!CC751)</f>
        <v>0</v>
      </c>
      <c r="AZ742" s="367">
        <f>MAX(HTS!AV751,HTS!CD751)</f>
        <v>0</v>
      </c>
      <c r="BA742" s="367">
        <f>MAX(HTS!AW751,HTS!CE751)</f>
        <v>0</v>
      </c>
      <c r="BB742" s="367">
        <f>MAX(HTS!AX751,HTS!CF751)</f>
        <v>0</v>
      </c>
      <c r="BC742" s="367">
        <f>MAX(HTS!AY751,HTS!CG751)</f>
        <v>0</v>
      </c>
      <c r="BD742" s="367">
        <f>MAX(HTS!AZ751,HTS!CH751)</f>
        <v>0</v>
      </c>
      <c r="BE742" s="367">
        <f>MAX(HTS!BA751,HTS!CI751)</f>
        <v>0</v>
      </c>
      <c r="BF742" s="367">
        <f>MAX(HTS!BB751,HTS!CJ751)</f>
        <v>0</v>
      </c>
      <c r="BG742" s="367">
        <f>MAX(COUNTIF(HTS!BC751,"Sim"),COUNTIF(HTS!CK751,"Sim"))</f>
        <v>0</v>
      </c>
      <c r="BH742" s="342"/>
      <c r="BI742" s="367">
        <f>Tracoma!Q754</f>
        <v>0</v>
      </c>
      <c r="BJ742" s="367">
        <f>Tracoma!AK754</f>
        <v>0</v>
      </c>
      <c r="BK742" s="367">
        <f>Tracoma!AL754</f>
        <v>0</v>
      </c>
      <c r="BL742" s="367">
        <f>Tracoma!AN754</f>
        <v>0</v>
      </c>
      <c r="BM742" s="367">
        <f>Tracoma!AO754</f>
        <v>0</v>
      </c>
      <c r="BN742" s="367">
        <f>Tracoma!AT754</f>
        <v>0</v>
      </c>
      <c r="BO742" s="367">
        <f>Tracoma!AU754</f>
        <v>0</v>
      </c>
      <c r="BP742" s="367">
        <f>Tracoma!AV754</f>
        <v>0</v>
      </c>
      <c r="BQ742" s="367">
        <f>Tracoma!AW754</f>
        <v>0</v>
      </c>
      <c r="BR742" s="367">
        <f>COUNTIF(Tracoma!AX754,"Sim")</f>
        <v>0</v>
      </c>
      <c r="BS742" s="342"/>
      <c r="BT742" s="367">
        <f t="shared" si="123"/>
        <v>0</v>
      </c>
      <c r="BU742" s="367">
        <f t="shared" si="124"/>
        <v>0</v>
      </c>
      <c r="BV742" s="367">
        <f t="shared" si="125"/>
        <v>0</v>
      </c>
      <c r="BW742" s="367">
        <f t="shared" si="126"/>
        <v>0</v>
      </c>
      <c r="BX742" s="367">
        <f t="shared" si="127"/>
        <v>0</v>
      </c>
      <c r="BY742" s="367">
        <f t="shared" si="130"/>
        <v>0</v>
      </c>
      <c r="BZ742" s="367">
        <f t="shared" si="131"/>
        <v>0</v>
      </c>
      <c r="CA742" s="367">
        <f t="shared" si="132"/>
        <v>0</v>
      </c>
      <c r="CB742" s="367">
        <f t="shared" si="128"/>
        <v>0</v>
      </c>
      <c r="CC742" s="367">
        <f t="shared" si="129"/>
        <v>0</v>
      </c>
    </row>
    <row r="743" spans="2:81" x14ac:dyDescent="0.25">
      <c r="B743" s="150">
        <f>Demografia!B751</f>
        <v>0</v>
      </c>
      <c r="C743" s="150">
        <f>Demografia!C751</f>
        <v>0</v>
      </c>
      <c r="D743" s="151">
        <f>Demografia!D751</f>
        <v>0</v>
      </c>
      <c r="E743" s="56"/>
      <c r="F743" s="151">
        <f>FL!M750</f>
        <v>0</v>
      </c>
      <c r="G743" s="151">
        <f>FL!AE750</f>
        <v>0</v>
      </c>
      <c r="H743" s="151">
        <f>FL!AF750</f>
        <v>0</v>
      </c>
      <c r="I743" s="151">
        <f>FL!AH750</f>
        <v>0</v>
      </c>
      <c r="J743" s="151">
        <f>FL!AI750</f>
        <v>0</v>
      </c>
      <c r="K743" s="151">
        <f>FL!AK750</f>
        <v>0</v>
      </c>
      <c r="L743" s="151">
        <f>FL!AM750</f>
        <v>0</v>
      </c>
      <c r="M743" s="151">
        <f>FL!AN750</f>
        <v>0</v>
      </c>
      <c r="N743" s="151">
        <f>FL!AO750</f>
        <v>0</v>
      </c>
      <c r="O743" s="151">
        <f>FL!AP750</f>
        <v>0</v>
      </c>
      <c r="P743" s="151">
        <f>FL!AQ750</f>
        <v>0</v>
      </c>
      <c r="Q743" s="151">
        <f>COUNTIF(FL!AR750,"Sim")</f>
        <v>0</v>
      </c>
      <c r="R743" s="56"/>
      <c r="S743" s="151">
        <f>Onco!K750</f>
        <v>0</v>
      </c>
      <c r="T743" s="151">
        <f>MAX(Onco!AB750,Onco!BA750)</f>
        <v>0</v>
      </c>
      <c r="U743" s="151">
        <f>MAX(Onco!AC750,Onco!BB750)</f>
        <v>0</v>
      </c>
      <c r="V743" s="151">
        <f>MAX(Onco!AE750,Onco!BD750)</f>
        <v>0</v>
      </c>
      <c r="W743" s="151">
        <f>MAX(Onco!AF750,Onco!BE750)</f>
        <v>0</v>
      </c>
      <c r="X743" s="151">
        <f>MAX(Onco!AG750,Onco!BF750)</f>
        <v>0</v>
      </c>
      <c r="Y743" s="151">
        <f>MAX(Onco!AH750,Onco!BG750)</f>
        <v>0</v>
      </c>
      <c r="Z743" s="151">
        <f>MAX(Onco!AI750,Onco!BH750)</f>
        <v>0</v>
      </c>
      <c r="AA743" s="151">
        <f>MAX(Onco!AJ750,Onco!BI750)</f>
        <v>0</v>
      </c>
      <c r="AB743" s="151">
        <f>MAX(COUNTIF(Onco!AK750,"Sim"),COUNTIF(Onco!BJ750,"Sim"))</f>
        <v>0</v>
      </c>
      <c r="AC743" s="56"/>
      <c r="AD743" s="151">
        <f>Schisto!P752</f>
        <v>0</v>
      </c>
      <c r="AE743" s="151">
        <f>Schisto!AI752</f>
        <v>0</v>
      </c>
      <c r="AF743" s="151">
        <f>Schisto!AJ752</f>
        <v>0</v>
      </c>
      <c r="AG743" s="151">
        <f>Schisto!AN752</f>
        <v>0</v>
      </c>
      <c r="AH743" s="151">
        <f>Schisto!AO752</f>
        <v>0</v>
      </c>
      <c r="AI743" s="151">
        <f>Schisto!AT752</f>
        <v>0</v>
      </c>
      <c r="AJ743" s="151">
        <f>Schisto!AU752</f>
        <v>0</v>
      </c>
      <c r="AK743" s="151">
        <f>Schisto!AV752</f>
        <v>0</v>
      </c>
      <c r="AL743" s="151">
        <f>Schisto!AW752</f>
        <v>0</v>
      </c>
      <c r="AM743" s="151">
        <f>COUNTIF(Schisto!AX752,"Sim")</f>
        <v>0</v>
      </c>
      <c r="AN743" s="56"/>
      <c r="AO743" s="151">
        <f>HTS!P752</f>
        <v>0</v>
      </c>
      <c r="AP743" s="151">
        <f>MAX(HTS!AK752,HTS!BS752)</f>
        <v>0</v>
      </c>
      <c r="AQ743" s="151">
        <f>MAX(HTS!AL752,HTS!BT752)</f>
        <v>0</v>
      </c>
      <c r="AR743" s="151">
        <f>MAX(HTS!AM752,HTS!BU752)</f>
        <v>0</v>
      </c>
      <c r="AS743" s="151">
        <f>MAX(HTS!AN752,HTS!BV752)</f>
        <v>0</v>
      </c>
      <c r="AT743" s="151">
        <f>MAX(HTS!AO752,HTS!BW752)</f>
        <v>0</v>
      </c>
      <c r="AU743" s="151">
        <f>MAX(HTS!AQ752,HTS!BY752)</f>
        <v>0</v>
      </c>
      <c r="AV743" s="151">
        <f>MAX(HTS!AR752,HTS!BZ752)</f>
        <v>0</v>
      </c>
      <c r="AW743" s="151">
        <f>MAX(HTS!AS752,HTS!CA752)</f>
        <v>0</v>
      </c>
      <c r="AX743" s="151">
        <f>MAX(HTS!AT752,HTS!CB752)</f>
        <v>0</v>
      </c>
      <c r="AY743" s="151">
        <f>MAX(HTS!AU752,HTS!CC752)</f>
        <v>0</v>
      </c>
      <c r="AZ743" s="151">
        <f>MAX(HTS!AV752,HTS!CD752)</f>
        <v>0</v>
      </c>
      <c r="BA743" s="151">
        <f>MAX(HTS!AW752,HTS!CE752)</f>
        <v>0</v>
      </c>
      <c r="BB743" s="151">
        <f>MAX(HTS!AX752,HTS!CF752)</f>
        <v>0</v>
      </c>
      <c r="BC743" s="151">
        <f>MAX(HTS!AY752,HTS!CG752)</f>
        <v>0</v>
      </c>
      <c r="BD743" s="151">
        <f>MAX(HTS!AZ752,HTS!CH752)</f>
        <v>0</v>
      </c>
      <c r="BE743" s="151">
        <f>MAX(HTS!BA752,HTS!CI752)</f>
        <v>0</v>
      </c>
      <c r="BF743" s="151">
        <f>MAX(HTS!BB752,HTS!CJ752)</f>
        <v>0</v>
      </c>
      <c r="BG743" s="151">
        <f>MAX(COUNTIF(HTS!BC752,"Sim"),COUNTIF(HTS!CK752,"Sim"))</f>
        <v>0</v>
      </c>
      <c r="BH743" s="56"/>
      <c r="BI743" s="151">
        <f>Tracoma!Q755</f>
        <v>0</v>
      </c>
      <c r="BJ743" s="151">
        <f>Tracoma!AK755</f>
        <v>0</v>
      </c>
      <c r="BK743" s="151">
        <f>Tracoma!AL755</f>
        <v>0</v>
      </c>
      <c r="BL743" s="151">
        <f>Tracoma!AN755</f>
        <v>0</v>
      </c>
      <c r="BM743" s="151">
        <f>Tracoma!AO755</f>
        <v>0</v>
      </c>
      <c r="BN743" s="151">
        <f>Tracoma!AT755</f>
        <v>0</v>
      </c>
      <c r="BO743" s="151">
        <f>Tracoma!AU755</f>
        <v>0</v>
      </c>
      <c r="BP743" s="151">
        <f>Tracoma!AV755</f>
        <v>0</v>
      </c>
      <c r="BQ743" s="151">
        <f>Tracoma!AW755</f>
        <v>0</v>
      </c>
      <c r="BR743" s="151">
        <f>COUNTIF(Tracoma!AX755,"Sim")</f>
        <v>0</v>
      </c>
      <c r="BS743" s="56"/>
      <c r="BT743" s="151">
        <f t="shared" si="123"/>
        <v>0</v>
      </c>
      <c r="BU743" s="151">
        <f t="shared" si="124"/>
        <v>0</v>
      </c>
      <c r="BV743" s="151">
        <f t="shared" si="125"/>
        <v>0</v>
      </c>
      <c r="BW743" s="151">
        <f t="shared" si="126"/>
        <v>0</v>
      </c>
      <c r="BX743" s="151">
        <f t="shared" si="127"/>
        <v>0</v>
      </c>
      <c r="BY743" s="151">
        <f t="shared" si="130"/>
        <v>0</v>
      </c>
      <c r="BZ743" s="151">
        <f t="shared" si="131"/>
        <v>0</v>
      </c>
      <c r="CA743" s="151">
        <f t="shared" si="132"/>
        <v>0</v>
      </c>
      <c r="CB743" s="151">
        <f t="shared" si="128"/>
        <v>0</v>
      </c>
      <c r="CC743" s="151">
        <f t="shared" si="129"/>
        <v>0</v>
      </c>
    </row>
    <row r="744" spans="2:81" x14ac:dyDescent="0.25">
      <c r="B744" s="366">
        <f>Demografia!B752</f>
        <v>0</v>
      </c>
      <c r="C744" s="366">
        <f>Demografia!C752</f>
        <v>0</v>
      </c>
      <c r="D744" s="367">
        <f>Demografia!D752</f>
        <v>0</v>
      </c>
      <c r="E744" s="342"/>
      <c r="F744" s="367">
        <f>FL!M751</f>
        <v>0</v>
      </c>
      <c r="G744" s="367">
        <f>FL!AE751</f>
        <v>0</v>
      </c>
      <c r="H744" s="367">
        <f>FL!AF751</f>
        <v>0</v>
      </c>
      <c r="I744" s="367">
        <f>FL!AH751</f>
        <v>0</v>
      </c>
      <c r="J744" s="367">
        <f>FL!AI751</f>
        <v>0</v>
      </c>
      <c r="K744" s="367">
        <f>FL!AK751</f>
        <v>0</v>
      </c>
      <c r="L744" s="367">
        <f>FL!AM751</f>
        <v>0</v>
      </c>
      <c r="M744" s="367">
        <f>FL!AN751</f>
        <v>0</v>
      </c>
      <c r="N744" s="367">
        <f>FL!AO751</f>
        <v>0</v>
      </c>
      <c r="O744" s="367">
        <f>FL!AP751</f>
        <v>0</v>
      </c>
      <c r="P744" s="367">
        <f>FL!AQ751</f>
        <v>0</v>
      </c>
      <c r="Q744" s="367">
        <f>COUNTIF(FL!AR751,"Sim")</f>
        <v>0</v>
      </c>
      <c r="R744" s="342"/>
      <c r="S744" s="367">
        <f>Onco!K751</f>
        <v>0</v>
      </c>
      <c r="T744" s="367">
        <f>MAX(Onco!AB751,Onco!BA751)</f>
        <v>0</v>
      </c>
      <c r="U744" s="367">
        <f>MAX(Onco!AC751,Onco!BB751)</f>
        <v>0</v>
      </c>
      <c r="V744" s="367">
        <f>MAX(Onco!AE751,Onco!BD751)</f>
        <v>0</v>
      </c>
      <c r="W744" s="367">
        <f>MAX(Onco!AF751,Onco!BE751)</f>
        <v>0</v>
      </c>
      <c r="X744" s="367">
        <f>MAX(Onco!AG751,Onco!BF751)</f>
        <v>0</v>
      </c>
      <c r="Y744" s="367">
        <f>MAX(Onco!AH751,Onco!BG751)</f>
        <v>0</v>
      </c>
      <c r="Z744" s="367">
        <f>MAX(Onco!AI751,Onco!BH751)</f>
        <v>0</v>
      </c>
      <c r="AA744" s="367">
        <f>MAX(Onco!AJ751,Onco!BI751)</f>
        <v>0</v>
      </c>
      <c r="AB744" s="367">
        <f>MAX(COUNTIF(Onco!AK751,"Sim"),COUNTIF(Onco!BJ751,"Sim"))</f>
        <v>0</v>
      </c>
      <c r="AC744" s="342"/>
      <c r="AD744" s="367">
        <f>Schisto!P753</f>
        <v>0</v>
      </c>
      <c r="AE744" s="367">
        <f>Schisto!AI753</f>
        <v>0</v>
      </c>
      <c r="AF744" s="367">
        <f>Schisto!AJ753</f>
        <v>0</v>
      </c>
      <c r="AG744" s="367">
        <f>Schisto!AN753</f>
        <v>0</v>
      </c>
      <c r="AH744" s="367">
        <f>Schisto!AO753</f>
        <v>0</v>
      </c>
      <c r="AI744" s="367">
        <f>Schisto!AT753</f>
        <v>0</v>
      </c>
      <c r="AJ744" s="367">
        <f>Schisto!AU753</f>
        <v>0</v>
      </c>
      <c r="AK744" s="367">
        <f>Schisto!AV753</f>
        <v>0</v>
      </c>
      <c r="AL744" s="367">
        <f>Schisto!AW753</f>
        <v>0</v>
      </c>
      <c r="AM744" s="367">
        <f>COUNTIF(Schisto!AX753,"Sim")</f>
        <v>0</v>
      </c>
      <c r="AN744" s="342"/>
      <c r="AO744" s="367">
        <f>HTS!P753</f>
        <v>0</v>
      </c>
      <c r="AP744" s="367">
        <f>MAX(HTS!AK753,HTS!BS753)</f>
        <v>0</v>
      </c>
      <c r="AQ744" s="367">
        <f>MAX(HTS!AL753,HTS!BT753)</f>
        <v>0</v>
      </c>
      <c r="AR744" s="367">
        <f>MAX(HTS!AM753,HTS!BU753)</f>
        <v>0</v>
      </c>
      <c r="AS744" s="367">
        <f>MAX(HTS!AN753,HTS!BV753)</f>
        <v>0</v>
      </c>
      <c r="AT744" s="367">
        <f>MAX(HTS!AO753,HTS!BW753)</f>
        <v>0</v>
      </c>
      <c r="AU744" s="367">
        <f>MAX(HTS!AQ753,HTS!BY753)</f>
        <v>0</v>
      </c>
      <c r="AV744" s="367">
        <f>MAX(HTS!AR753,HTS!BZ753)</f>
        <v>0</v>
      </c>
      <c r="AW744" s="367">
        <f>MAX(HTS!AS753,HTS!CA753)</f>
        <v>0</v>
      </c>
      <c r="AX744" s="367">
        <f>MAX(HTS!AT753,HTS!CB753)</f>
        <v>0</v>
      </c>
      <c r="AY744" s="367">
        <f>MAX(HTS!AU753,HTS!CC753)</f>
        <v>0</v>
      </c>
      <c r="AZ744" s="367">
        <f>MAX(HTS!AV753,HTS!CD753)</f>
        <v>0</v>
      </c>
      <c r="BA744" s="367">
        <f>MAX(HTS!AW753,HTS!CE753)</f>
        <v>0</v>
      </c>
      <c r="BB744" s="367">
        <f>MAX(HTS!AX753,HTS!CF753)</f>
        <v>0</v>
      </c>
      <c r="BC744" s="367">
        <f>MAX(HTS!AY753,HTS!CG753)</f>
        <v>0</v>
      </c>
      <c r="BD744" s="367">
        <f>MAX(HTS!AZ753,HTS!CH753)</f>
        <v>0</v>
      </c>
      <c r="BE744" s="367">
        <f>MAX(HTS!BA753,HTS!CI753)</f>
        <v>0</v>
      </c>
      <c r="BF744" s="367">
        <f>MAX(HTS!BB753,HTS!CJ753)</f>
        <v>0</v>
      </c>
      <c r="BG744" s="367">
        <f>MAX(COUNTIF(HTS!BC753,"Sim"),COUNTIF(HTS!CK753,"Sim"))</f>
        <v>0</v>
      </c>
      <c r="BH744" s="342"/>
      <c r="BI744" s="367">
        <f>Tracoma!Q756</f>
        <v>0</v>
      </c>
      <c r="BJ744" s="367">
        <f>Tracoma!AK756</f>
        <v>0</v>
      </c>
      <c r="BK744" s="367">
        <f>Tracoma!AL756</f>
        <v>0</v>
      </c>
      <c r="BL744" s="367">
        <f>Tracoma!AN756</f>
        <v>0</v>
      </c>
      <c r="BM744" s="367">
        <f>Tracoma!AO756</f>
        <v>0</v>
      </c>
      <c r="BN744" s="367">
        <f>Tracoma!AT756</f>
        <v>0</v>
      </c>
      <c r="BO744" s="367">
        <f>Tracoma!AU756</f>
        <v>0</v>
      </c>
      <c r="BP744" s="367">
        <f>Tracoma!AV756</f>
        <v>0</v>
      </c>
      <c r="BQ744" s="367">
        <f>Tracoma!AW756</f>
        <v>0</v>
      </c>
      <c r="BR744" s="367">
        <f>COUNTIF(Tracoma!AX756,"Sim")</f>
        <v>0</v>
      </c>
      <c r="BS744" s="342"/>
      <c r="BT744" s="367">
        <f t="shared" si="123"/>
        <v>0</v>
      </c>
      <c r="BU744" s="367">
        <f t="shared" si="124"/>
        <v>0</v>
      </c>
      <c r="BV744" s="367">
        <f t="shared" si="125"/>
        <v>0</v>
      </c>
      <c r="BW744" s="367">
        <f t="shared" si="126"/>
        <v>0</v>
      </c>
      <c r="BX744" s="367">
        <f t="shared" si="127"/>
        <v>0</v>
      </c>
      <c r="BY744" s="367">
        <f t="shared" si="130"/>
        <v>0</v>
      </c>
      <c r="BZ744" s="367">
        <f t="shared" si="131"/>
        <v>0</v>
      </c>
      <c r="CA744" s="367">
        <f t="shared" si="132"/>
        <v>0</v>
      </c>
      <c r="CB744" s="367">
        <f t="shared" si="128"/>
        <v>0</v>
      </c>
      <c r="CC744" s="367">
        <f t="shared" si="129"/>
        <v>0</v>
      </c>
    </row>
    <row r="745" spans="2:81" x14ac:dyDescent="0.25">
      <c r="B745" s="150">
        <f>Demografia!B753</f>
        <v>0</v>
      </c>
      <c r="C745" s="150">
        <f>Demografia!C753</f>
        <v>0</v>
      </c>
      <c r="D745" s="151">
        <f>Demografia!D753</f>
        <v>0</v>
      </c>
      <c r="E745" s="56"/>
      <c r="F745" s="151">
        <f>FL!M752</f>
        <v>0</v>
      </c>
      <c r="G745" s="151">
        <f>FL!AE752</f>
        <v>0</v>
      </c>
      <c r="H745" s="151">
        <f>FL!AF752</f>
        <v>0</v>
      </c>
      <c r="I745" s="151">
        <f>FL!AH752</f>
        <v>0</v>
      </c>
      <c r="J745" s="151">
        <f>FL!AI752</f>
        <v>0</v>
      </c>
      <c r="K745" s="151">
        <f>FL!AK752</f>
        <v>0</v>
      </c>
      <c r="L745" s="151">
        <f>FL!AM752</f>
        <v>0</v>
      </c>
      <c r="M745" s="151">
        <f>FL!AN752</f>
        <v>0</v>
      </c>
      <c r="N745" s="151">
        <f>FL!AO752</f>
        <v>0</v>
      </c>
      <c r="O745" s="151">
        <f>FL!AP752</f>
        <v>0</v>
      </c>
      <c r="P745" s="151">
        <f>FL!AQ752</f>
        <v>0</v>
      </c>
      <c r="Q745" s="151">
        <f>COUNTIF(FL!AR752,"Sim")</f>
        <v>0</v>
      </c>
      <c r="R745" s="56"/>
      <c r="S745" s="151">
        <f>Onco!K752</f>
        <v>0</v>
      </c>
      <c r="T745" s="151">
        <f>MAX(Onco!AB752,Onco!BA752)</f>
        <v>0</v>
      </c>
      <c r="U745" s="151">
        <f>MAX(Onco!AC752,Onco!BB752)</f>
        <v>0</v>
      </c>
      <c r="V745" s="151">
        <f>MAX(Onco!AE752,Onco!BD752)</f>
        <v>0</v>
      </c>
      <c r="W745" s="151">
        <f>MAX(Onco!AF752,Onco!BE752)</f>
        <v>0</v>
      </c>
      <c r="X745" s="151">
        <f>MAX(Onco!AG752,Onco!BF752)</f>
        <v>0</v>
      </c>
      <c r="Y745" s="151">
        <f>MAX(Onco!AH752,Onco!BG752)</f>
        <v>0</v>
      </c>
      <c r="Z745" s="151">
        <f>MAX(Onco!AI752,Onco!BH752)</f>
        <v>0</v>
      </c>
      <c r="AA745" s="151">
        <f>MAX(Onco!AJ752,Onco!BI752)</f>
        <v>0</v>
      </c>
      <c r="AB745" s="151">
        <f>MAX(COUNTIF(Onco!AK752,"Sim"),COUNTIF(Onco!BJ752,"Sim"))</f>
        <v>0</v>
      </c>
      <c r="AC745" s="56"/>
      <c r="AD745" s="151">
        <f>Schisto!P754</f>
        <v>0</v>
      </c>
      <c r="AE745" s="151">
        <f>Schisto!AI754</f>
        <v>0</v>
      </c>
      <c r="AF745" s="151">
        <f>Schisto!AJ754</f>
        <v>0</v>
      </c>
      <c r="AG745" s="151">
        <f>Schisto!AN754</f>
        <v>0</v>
      </c>
      <c r="AH745" s="151">
        <f>Schisto!AO754</f>
        <v>0</v>
      </c>
      <c r="AI745" s="151">
        <f>Schisto!AT754</f>
        <v>0</v>
      </c>
      <c r="AJ745" s="151">
        <f>Schisto!AU754</f>
        <v>0</v>
      </c>
      <c r="AK745" s="151">
        <f>Schisto!AV754</f>
        <v>0</v>
      </c>
      <c r="AL745" s="151">
        <f>Schisto!AW754</f>
        <v>0</v>
      </c>
      <c r="AM745" s="151">
        <f>COUNTIF(Schisto!AX754,"Sim")</f>
        <v>0</v>
      </c>
      <c r="AN745" s="56"/>
      <c r="AO745" s="151">
        <f>HTS!P754</f>
        <v>0</v>
      </c>
      <c r="AP745" s="151">
        <f>MAX(HTS!AK754,HTS!BS754)</f>
        <v>0</v>
      </c>
      <c r="AQ745" s="151">
        <f>MAX(HTS!AL754,HTS!BT754)</f>
        <v>0</v>
      </c>
      <c r="AR745" s="151">
        <f>MAX(HTS!AM754,HTS!BU754)</f>
        <v>0</v>
      </c>
      <c r="AS745" s="151">
        <f>MAX(HTS!AN754,HTS!BV754)</f>
        <v>0</v>
      </c>
      <c r="AT745" s="151">
        <f>MAX(HTS!AO754,HTS!BW754)</f>
        <v>0</v>
      </c>
      <c r="AU745" s="151">
        <f>MAX(HTS!AQ754,HTS!BY754)</f>
        <v>0</v>
      </c>
      <c r="AV745" s="151">
        <f>MAX(HTS!AR754,HTS!BZ754)</f>
        <v>0</v>
      </c>
      <c r="AW745" s="151">
        <f>MAX(HTS!AS754,HTS!CA754)</f>
        <v>0</v>
      </c>
      <c r="AX745" s="151">
        <f>MAX(HTS!AT754,HTS!CB754)</f>
        <v>0</v>
      </c>
      <c r="AY745" s="151">
        <f>MAX(HTS!AU754,HTS!CC754)</f>
        <v>0</v>
      </c>
      <c r="AZ745" s="151">
        <f>MAX(HTS!AV754,HTS!CD754)</f>
        <v>0</v>
      </c>
      <c r="BA745" s="151">
        <f>MAX(HTS!AW754,HTS!CE754)</f>
        <v>0</v>
      </c>
      <c r="BB745" s="151">
        <f>MAX(HTS!AX754,HTS!CF754)</f>
        <v>0</v>
      </c>
      <c r="BC745" s="151">
        <f>MAX(HTS!AY754,HTS!CG754)</f>
        <v>0</v>
      </c>
      <c r="BD745" s="151">
        <f>MAX(HTS!AZ754,HTS!CH754)</f>
        <v>0</v>
      </c>
      <c r="BE745" s="151">
        <f>MAX(HTS!BA754,HTS!CI754)</f>
        <v>0</v>
      </c>
      <c r="BF745" s="151">
        <f>MAX(HTS!BB754,HTS!CJ754)</f>
        <v>0</v>
      </c>
      <c r="BG745" s="151">
        <f>MAX(COUNTIF(HTS!BC754,"Sim"),COUNTIF(HTS!CK754,"Sim"))</f>
        <v>0</v>
      </c>
      <c r="BH745" s="56"/>
      <c r="BI745" s="151">
        <f>Tracoma!Q757</f>
        <v>0</v>
      </c>
      <c r="BJ745" s="151">
        <f>Tracoma!AK757</f>
        <v>0</v>
      </c>
      <c r="BK745" s="151">
        <f>Tracoma!AL757</f>
        <v>0</v>
      </c>
      <c r="BL745" s="151">
        <f>Tracoma!AN757</f>
        <v>0</v>
      </c>
      <c r="BM745" s="151">
        <f>Tracoma!AO757</f>
        <v>0</v>
      </c>
      <c r="BN745" s="151">
        <f>Tracoma!AT757</f>
        <v>0</v>
      </c>
      <c r="BO745" s="151">
        <f>Tracoma!AU757</f>
        <v>0</v>
      </c>
      <c r="BP745" s="151">
        <f>Tracoma!AV757</f>
        <v>0</v>
      </c>
      <c r="BQ745" s="151">
        <f>Tracoma!AW757</f>
        <v>0</v>
      </c>
      <c r="BR745" s="151">
        <f>COUNTIF(Tracoma!AX757,"Sim")</f>
        <v>0</v>
      </c>
      <c r="BS745" s="56"/>
      <c r="BT745" s="151">
        <f t="shared" si="123"/>
        <v>0</v>
      </c>
      <c r="BU745" s="151">
        <f t="shared" si="124"/>
        <v>0</v>
      </c>
      <c r="BV745" s="151">
        <f t="shared" si="125"/>
        <v>0</v>
      </c>
      <c r="BW745" s="151">
        <f t="shared" si="126"/>
        <v>0</v>
      </c>
      <c r="BX745" s="151">
        <f t="shared" si="127"/>
        <v>0</v>
      </c>
      <c r="BY745" s="151">
        <f t="shared" si="130"/>
        <v>0</v>
      </c>
      <c r="BZ745" s="151">
        <f t="shared" si="131"/>
        <v>0</v>
      </c>
      <c r="CA745" s="151">
        <f t="shared" si="132"/>
        <v>0</v>
      </c>
      <c r="CB745" s="151">
        <f t="shared" si="128"/>
        <v>0</v>
      </c>
      <c r="CC745" s="151">
        <f t="shared" si="129"/>
        <v>0</v>
      </c>
    </row>
    <row r="746" spans="2:81" x14ac:dyDescent="0.25">
      <c r="B746" s="366">
        <f>Demografia!B754</f>
        <v>0</v>
      </c>
      <c r="C746" s="366">
        <f>Demografia!C754</f>
        <v>0</v>
      </c>
      <c r="D746" s="367">
        <f>Demografia!D754</f>
        <v>0</v>
      </c>
      <c r="E746" s="342"/>
      <c r="F746" s="367">
        <f>FL!M753</f>
        <v>0</v>
      </c>
      <c r="G746" s="367">
        <f>FL!AE753</f>
        <v>0</v>
      </c>
      <c r="H746" s="367">
        <f>FL!AF753</f>
        <v>0</v>
      </c>
      <c r="I746" s="367">
        <f>FL!AH753</f>
        <v>0</v>
      </c>
      <c r="J746" s="367">
        <f>FL!AI753</f>
        <v>0</v>
      </c>
      <c r="K746" s="367">
        <f>FL!AK753</f>
        <v>0</v>
      </c>
      <c r="L746" s="367">
        <f>FL!AM753</f>
        <v>0</v>
      </c>
      <c r="M746" s="367">
        <f>FL!AN753</f>
        <v>0</v>
      </c>
      <c r="N746" s="367">
        <f>FL!AO753</f>
        <v>0</v>
      </c>
      <c r="O746" s="367">
        <f>FL!AP753</f>
        <v>0</v>
      </c>
      <c r="P746" s="367">
        <f>FL!AQ753</f>
        <v>0</v>
      </c>
      <c r="Q746" s="367">
        <f>COUNTIF(FL!AR753,"Sim")</f>
        <v>0</v>
      </c>
      <c r="R746" s="342"/>
      <c r="S746" s="367">
        <f>Onco!K753</f>
        <v>0</v>
      </c>
      <c r="T746" s="367">
        <f>MAX(Onco!AB753,Onco!BA753)</f>
        <v>0</v>
      </c>
      <c r="U746" s="367">
        <f>MAX(Onco!AC753,Onco!BB753)</f>
        <v>0</v>
      </c>
      <c r="V746" s="367">
        <f>MAX(Onco!AE753,Onco!BD753)</f>
        <v>0</v>
      </c>
      <c r="W746" s="367">
        <f>MAX(Onco!AF753,Onco!BE753)</f>
        <v>0</v>
      </c>
      <c r="X746" s="367">
        <f>MAX(Onco!AG753,Onco!BF753)</f>
        <v>0</v>
      </c>
      <c r="Y746" s="367">
        <f>MAX(Onco!AH753,Onco!BG753)</f>
        <v>0</v>
      </c>
      <c r="Z746" s="367">
        <f>MAX(Onco!AI753,Onco!BH753)</f>
        <v>0</v>
      </c>
      <c r="AA746" s="367">
        <f>MAX(Onco!AJ753,Onco!BI753)</f>
        <v>0</v>
      </c>
      <c r="AB746" s="367">
        <f>MAX(COUNTIF(Onco!AK753,"Sim"),COUNTIF(Onco!BJ753,"Sim"))</f>
        <v>0</v>
      </c>
      <c r="AC746" s="342"/>
      <c r="AD746" s="367">
        <f>Schisto!P755</f>
        <v>0</v>
      </c>
      <c r="AE746" s="367">
        <f>Schisto!AI755</f>
        <v>0</v>
      </c>
      <c r="AF746" s="367">
        <f>Schisto!AJ755</f>
        <v>0</v>
      </c>
      <c r="AG746" s="367">
        <f>Schisto!AN755</f>
        <v>0</v>
      </c>
      <c r="AH746" s="367">
        <f>Schisto!AO755</f>
        <v>0</v>
      </c>
      <c r="AI746" s="367">
        <f>Schisto!AT755</f>
        <v>0</v>
      </c>
      <c r="AJ746" s="367">
        <f>Schisto!AU755</f>
        <v>0</v>
      </c>
      <c r="AK746" s="367">
        <f>Schisto!AV755</f>
        <v>0</v>
      </c>
      <c r="AL746" s="367">
        <f>Schisto!AW755</f>
        <v>0</v>
      </c>
      <c r="AM746" s="367">
        <f>COUNTIF(Schisto!AX755,"Sim")</f>
        <v>0</v>
      </c>
      <c r="AN746" s="342"/>
      <c r="AO746" s="367">
        <f>HTS!P755</f>
        <v>0</v>
      </c>
      <c r="AP746" s="367">
        <f>MAX(HTS!AK755,HTS!BS755)</f>
        <v>0</v>
      </c>
      <c r="AQ746" s="367">
        <f>MAX(HTS!AL755,HTS!BT755)</f>
        <v>0</v>
      </c>
      <c r="AR746" s="367">
        <f>MAX(HTS!AM755,HTS!BU755)</f>
        <v>0</v>
      </c>
      <c r="AS746" s="367">
        <f>MAX(HTS!AN755,HTS!BV755)</f>
        <v>0</v>
      </c>
      <c r="AT746" s="367">
        <f>MAX(HTS!AO755,HTS!BW755)</f>
        <v>0</v>
      </c>
      <c r="AU746" s="367">
        <f>MAX(HTS!AQ755,HTS!BY755)</f>
        <v>0</v>
      </c>
      <c r="AV746" s="367">
        <f>MAX(HTS!AR755,HTS!BZ755)</f>
        <v>0</v>
      </c>
      <c r="AW746" s="367">
        <f>MAX(HTS!AS755,HTS!CA755)</f>
        <v>0</v>
      </c>
      <c r="AX746" s="367">
        <f>MAX(HTS!AT755,HTS!CB755)</f>
        <v>0</v>
      </c>
      <c r="AY746" s="367">
        <f>MAX(HTS!AU755,HTS!CC755)</f>
        <v>0</v>
      </c>
      <c r="AZ746" s="367">
        <f>MAX(HTS!AV755,HTS!CD755)</f>
        <v>0</v>
      </c>
      <c r="BA746" s="367">
        <f>MAX(HTS!AW755,HTS!CE755)</f>
        <v>0</v>
      </c>
      <c r="BB746" s="367">
        <f>MAX(HTS!AX755,HTS!CF755)</f>
        <v>0</v>
      </c>
      <c r="BC746" s="367">
        <f>MAX(HTS!AY755,HTS!CG755)</f>
        <v>0</v>
      </c>
      <c r="BD746" s="367">
        <f>MAX(HTS!AZ755,HTS!CH755)</f>
        <v>0</v>
      </c>
      <c r="BE746" s="367">
        <f>MAX(HTS!BA755,HTS!CI755)</f>
        <v>0</v>
      </c>
      <c r="BF746" s="367">
        <f>MAX(HTS!BB755,HTS!CJ755)</f>
        <v>0</v>
      </c>
      <c r="BG746" s="367">
        <f>MAX(COUNTIF(HTS!BC755,"Sim"),COUNTIF(HTS!CK755,"Sim"))</f>
        <v>0</v>
      </c>
      <c r="BH746" s="342"/>
      <c r="BI746" s="367">
        <f>Tracoma!Q758</f>
        <v>0</v>
      </c>
      <c r="BJ746" s="367">
        <f>Tracoma!AK758</f>
        <v>0</v>
      </c>
      <c r="BK746" s="367">
        <f>Tracoma!AL758</f>
        <v>0</v>
      </c>
      <c r="BL746" s="367">
        <f>Tracoma!AN758</f>
        <v>0</v>
      </c>
      <c r="BM746" s="367">
        <f>Tracoma!AO758</f>
        <v>0</v>
      </c>
      <c r="BN746" s="367">
        <f>Tracoma!AT758</f>
        <v>0</v>
      </c>
      <c r="BO746" s="367">
        <f>Tracoma!AU758</f>
        <v>0</v>
      </c>
      <c r="BP746" s="367">
        <f>Tracoma!AV758</f>
        <v>0</v>
      </c>
      <c r="BQ746" s="367">
        <f>Tracoma!AW758</f>
        <v>0</v>
      </c>
      <c r="BR746" s="367">
        <f>COUNTIF(Tracoma!AX758,"Sim")</f>
        <v>0</v>
      </c>
      <c r="BS746" s="342"/>
      <c r="BT746" s="367">
        <f t="shared" si="123"/>
        <v>0</v>
      </c>
      <c r="BU746" s="367">
        <f t="shared" si="124"/>
        <v>0</v>
      </c>
      <c r="BV746" s="367">
        <f t="shared" si="125"/>
        <v>0</v>
      </c>
      <c r="BW746" s="367">
        <f t="shared" si="126"/>
        <v>0</v>
      </c>
      <c r="BX746" s="367">
        <f t="shared" si="127"/>
        <v>0</v>
      </c>
      <c r="BY746" s="367">
        <f t="shared" si="130"/>
        <v>0</v>
      </c>
      <c r="BZ746" s="367">
        <f t="shared" si="131"/>
        <v>0</v>
      </c>
      <c r="CA746" s="367">
        <f t="shared" si="132"/>
        <v>0</v>
      </c>
      <c r="CB746" s="367">
        <f t="shared" si="128"/>
        <v>0</v>
      </c>
      <c r="CC746" s="367">
        <f t="shared" si="129"/>
        <v>0</v>
      </c>
    </row>
    <row r="747" spans="2:81" x14ac:dyDescent="0.25">
      <c r="B747" s="150">
        <f>Demografia!B755</f>
        <v>0</v>
      </c>
      <c r="C747" s="150">
        <f>Demografia!C755</f>
        <v>0</v>
      </c>
      <c r="D747" s="151">
        <f>Demografia!D755</f>
        <v>0</v>
      </c>
      <c r="E747" s="56"/>
      <c r="F747" s="151">
        <f>FL!M754</f>
        <v>0</v>
      </c>
      <c r="G747" s="151">
        <f>FL!AE754</f>
        <v>0</v>
      </c>
      <c r="H747" s="151">
        <f>FL!AF754</f>
        <v>0</v>
      </c>
      <c r="I747" s="151">
        <f>FL!AH754</f>
        <v>0</v>
      </c>
      <c r="J747" s="151">
        <f>FL!AI754</f>
        <v>0</v>
      </c>
      <c r="K747" s="151">
        <f>FL!AK754</f>
        <v>0</v>
      </c>
      <c r="L747" s="151">
        <f>FL!AM754</f>
        <v>0</v>
      </c>
      <c r="M747" s="151">
        <f>FL!AN754</f>
        <v>0</v>
      </c>
      <c r="N747" s="151">
        <f>FL!AO754</f>
        <v>0</v>
      </c>
      <c r="O747" s="151">
        <f>FL!AP754</f>
        <v>0</v>
      </c>
      <c r="P747" s="151">
        <f>FL!AQ754</f>
        <v>0</v>
      </c>
      <c r="Q747" s="151">
        <f>COUNTIF(FL!AR754,"Sim")</f>
        <v>0</v>
      </c>
      <c r="R747" s="56"/>
      <c r="S747" s="151">
        <f>Onco!K754</f>
        <v>0</v>
      </c>
      <c r="T747" s="151">
        <f>MAX(Onco!AB754,Onco!BA754)</f>
        <v>0</v>
      </c>
      <c r="U747" s="151">
        <f>MAX(Onco!AC754,Onco!BB754)</f>
        <v>0</v>
      </c>
      <c r="V747" s="151">
        <f>MAX(Onco!AE754,Onco!BD754)</f>
        <v>0</v>
      </c>
      <c r="W747" s="151">
        <f>MAX(Onco!AF754,Onco!BE754)</f>
        <v>0</v>
      </c>
      <c r="X747" s="151">
        <f>MAX(Onco!AG754,Onco!BF754)</f>
        <v>0</v>
      </c>
      <c r="Y747" s="151">
        <f>MAX(Onco!AH754,Onco!BG754)</f>
        <v>0</v>
      </c>
      <c r="Z747" s="151">
        <f>MAX(Onco!AI754,Onco!BH754)</f>
        <v>0</v>
      </c>
      <c r="AA747" s="151">
        <f>MAX(Onco!AJ754,Onco!BI754)</f>
        <v>0</v>
      </c>
      <c r="AB747" s="151">
        <f>MAX(COUNTIF(Onco!AK754,"Sim"),COUNTIF(Onco!BJ754,"Sim"))</f>
        <v>0</v>
      </c>
      <c r="AC747" s="56"/>
      <c r="AD747" s="151">
        <f>Schisto!P756</f>
        <v>0</v>
      </c>
      <c r="AE747" s="151">
        <f>Schisto!AI756</f>
        <v>0</v>
      </c>
      <c r="AF747" s="151">
        <f>Schisto!AJ756</f>
        <v>0</v>
      </c>
      <c r="AG747" s="151">
        <f>Schisto!AN756</f>
        <v>0</v>
      </c>
      <c r="AH747" s="151">
        <f>Schisto!AO756</f>
        <v>0</v>
      </c>
      <c r="AI747" s="151">
        <f>Schisto!AT756</f>
        <v>0</v>
      </c>
      <c r="AJ747" s="151">
        <f>Schisto!AU756</f>
        <v>0</v>
      </c>
      <c r="AK747" s="151">
        <f>Schisto!AV756</f>
        <v>0</v>
      </c>
      <c r="AL747" s="151">
        <f>Schisto!AW756</f>
        <v>0</v>
      </c>
      <c r="AM747" s="151">
        <f>COUNTIF(Schisto!AX756,"Sim")</f>
        <v>0</v>
      </c>
      <c r="AN747" s="56"/>
      <c r="AO747" s="151">
        <f>HTS!P756</f>
        <v>0</v>
      </c>
      <c r="AP747" s="151">
        <f>MAX(HTS!AK756,HTS!BS756)</f>
        <v>0</v>
      </c>
      <c r="AQ747" s="151">
        <f>MAX(HTS!AL756,HTS!BT756)</f>
        <v>0</v>
      </c>
      <c r="AR747" s="151">
        <f>MAX(HTS!AM756,HTS!BU756)</f>
        <v>0</v>
      </c>
      <c r="AS747" s="151">
        <f>MAX(HTS!AN756,HTS!BV756)</f>
        <v>0</v>
      </c>
      <c r="AT747" s="151">
        <f>MAX(HTS!AO756,HTS!BW756)</f>
        <v>0</v>
      </c>
      <c r="AU747" s="151">
        <f>MAX(HTS!AQ756,HTS!BY756)</f>
        <v>0</v>
      </c>
      <c r="AV747" s="151">
        <f>MAX(HTS!AR756,HTS!BZ756)</f>
        <v>0</v>
      </c>
      <c r="AW747" s="151">
        <f>MAX(HTS!AS756,HTS!CA756)</f>
        <v>0</v>
      </c>
      <c r="AX747" s="151">
        <f>MAX(HTS!AT756,HTS!CB756)</f>
        <v>0</v>
      </c>
      <c r="AY747" s="151">
        <f>MAX(HTS!AU756,HTS!CC756)</f>
        <v>0</v>
      </c>
      <c r="AZ747" s="151">
        <f>MAX(HTS!AV756,HTS!CD756)</f>
        <v>0</v>
      </c>
      <c r="BA747" s="151">
        <f>MAX(HTS!AW756,HTS!CE756)</f>
        <v>0</v>
      </c>
      <c r="BB747" s="151">
        <f>MAX(HTS!AX756,HTS!CF756)</f>
        <v>0</v>
      </c>
      <c r="BC747" s="151">
        <f>MAX(HTS!AY756,HTS!CG756)</f>
        <v>0</v>
      </c>
      <c r="BD747" s="151">
        <f>MAX(HTS!AZ756,HTS!CH756)</f>
        <v>0</v>
      </c>
      <c r="BE747" s="151">
        <f>MAX(HTS!BA756,HTS!CI756)</f>
        <v>0</v>
      </c>
      <c r="BF747" s="151">
        <f>MAX(HTS!BB756,HTS!CJ756)</f>
        <v>0</v>
      </c>
      <c r="BG747" s="151">
        <f>MAX(COUNTIF(HTS!BC756,"Sim"),COUNTIF(HTS!CK756,"Sim"))</f>
        <v>0</v>
      </c>
      <c r="BH747" s="56"/>
      <c r="BI747" s="151">
        <f>Tracoma!Q759</f>
        <v>0</v>
      </c>
      <c r="BJ747" s="151">
        <f>Tracoma!AK759</f>
        <v>0</v>
      </c>
      <c r="BK747" s="151">
        <f>Tracoma!AL759</f>
        <v>0</v>
      </c>
      <c r="BL747" s="151">
        <f>Tracoma!AN759</f>
        <v>0</v>
      </c>
      <c r="BM747" s="151">
        <f>Tracoma!AO759</f>
        <v>0</v>
      </c>
      <c r="BN747" s="151">
        <f>Tracoma!AT759</f>
        <v>0</v>
      </c>
      <c r="BO747" s="151">
        <f>Tracoma!AU759</f>
        <v>0</v>
      </c>
      <c r="BP747" s="151">
        <f>Tracoma!AV759</f>
        <v>0</v>
      </c>
      <c r="BQ747" s="151">
        <f>Tracoma!AW759</f>
        <v>0</v>
      </c>
      <c r="BR747" s="151">
        <f>COUNTIF(Tracoma!AX759,"Sim")</f>
        <v>0</v>
      </c>
      <c r="BS747" s="56"/>
      <c r="BT747" s="151">
        <f t="shared" si="123"/>
        <v>0</v>
      </c>
      <c r="BU747" s="151">
        <f t="shared" si="124"/>
        <v>0</v>
      </c>
      <c r="BV747" s="151">
        <f t="shared" si="125"/>
        <v>0</v>
      </c>
      <c r="BW747" s="151">
        <f t="shared" si="126"/>
        <v>0</v>
      </c>
      <c r="BX747" s="151">
        <f t="shared" si="127"/>
        <v>0</v>
      </c>
      <c r="BY747" s="151">
        <f t="shared" si="130"/>
        <v>0</v>
      </c>
      <c r="BZ747" s="151">
        <f t="shared" si="131"/>
        <v>0</v>
      </c>
      <c r="CA747" s="151">
        <f t="shared" si="132"/>
        <v>0</v>
      </c>
      <c r="CB747" s="151">
        <f t="shared" si="128"/>
        <v>0</v>
      </c>
      <c r="CC747" s="151">
        <f t="shared" si="129"/>
        <v>0</v>
      </c>
    </row>
    <row r="748" spans="2:81" x14ac:dyDescent="0.25">
      <c r="B748" s="366">
        <f>Demografia!B756</f>
        <v>0</v>
      </c>
      <c r="C748" s="366">
        <f>Demografia!C756</f>
        <v>0</v>
      </c>
      <c r="D748" s="367">
        <f>Demografia!D756</f>
        <v>0</v>
      </c>
      <c r="E748" s="342"/>
      <c r="F748" s="367">
        <f>FL!M755</f>
        <v>0</v>
      </c>
      <c r="G748" s="367">
        <f>FL!AE755</f>
        <v>0</v>
      </c>
      <c r="H748" s="367">
        <f>FL!AF755</f>
        <v>0</v>
      </c>
      <c r="I748" s="367">
        <f>FL!AH755</f>
        <v>0</v>
      </c>
      <c r="J748" s="367">
        <f>FL!AI755</f>
        <v>0</v>
      </c>
      <c r="K748" s="367">
        <f>FL!AK755</f>
        <v>0</v>
      </c>
      <c r="L748" s="367">
        <f>FL!AM755</f>
        <v>0</v>
      </c>
      <c r="M748" s="367">
        <f>FL!AN755</f>
        <v>0</v>
      </c>
      <c r="N748" s="367">
        <f>FL!AO755</f>
        <v>0</v>
      </c>
      <c r="O748" s="367">
        <f>FL!AP755</f>
        <v>0</v>
      </c>
      <c r="P748" s="367">
        <f>FL!AQ755</f>
        <v>0</v>
      </c>
      <c r="Q748" s="367">
        <f>COUNTIF(FL!AR755,"Sim")</f>
        <v>0</v>
      </c>
      <c r="R748" s="342"/>
      <c r="S748" s="367">
        <f>Onco!K755</f>
        <v>0</v>
      </c>
      <c r="T748" s="367">
        <f>MAX(Onco!AB755,Onco!BA755)</f>
        <v>0</v>
      </c>
      <c r="U748" s="367">
        <f>MAX(Onco!AC755,Onco!BB755)</f>
        <v>0</v>
      </c>
      <c r="V748" s="367">
        <f>MAX(Onco!AE755,Onco!BD755)</f>
        <v>0</v>
      </c>
      <c r="W748" s="367">
        <f>MAX(Onco!AF755,Onco!BE755)</f>
        <v>0</v>
      </c>
      <c r="X748" s="367">
        <f>MAX(Onco!AG755,Onco!BF755)</f>
        <v>0</v>
      </c>
      <c r="Y748" s="367">
        <f>MAX(Onco!AH755,Onco!BG755)</f>
        <v>0</v>
      </c>
      <c r="Z748" s="367">
        <f>MAX(Onco!AI755,Onco!BH755)</f>
        <v>0</v>
      </c>
      <c r="AA748" s="367">
        <f>MAX(Onco!AJ755,Onco!BI755)</f>
        <v>0</v>
      </c>
      <c r="AB748" s="367">
        <f>MAX(COUNTIF(Onco!AK755,"Sim"),COUNTIF(Onco!BJ755,"Sim"))</f>
        <v>0</v>
      </c>
      <c r="AC748" s="342"/>
      <c r="AD748" s="367">
        <f>Schisto!P757</f>
        <v>0</v>
      </c>
      <c r="AE748" s="367">
        <f>Schisto!AI757</f>
        <v>0</v>
      </c>
      <c r="AF748" s="367">
        <f>Schisto!AJ757</f>
        <v>0</v>
      </c>
      <c r="AG748" s="367">
        <f>Schisto!AN757</f>
        <v>0</v>
      </c>
      <c r="AH748" s="367">
        <f>Schisto!AO757</f>
        <v>0</v>
      </c>
      <c r="AI748" s="367">
        <f>Schisto!AT757</f>
        <v>0</v>
      </c>
      <c r="AJ748" s="367">
        <f>Schisto!AU757</f>
        <v>0</v>
      </c>
      <c r="AK748" s="367">
        <f>Schisto!AV757</f>
        <v>0</v>
      </c>
      <c r="AL748" s="367">
        <f>Schisto!AW757</f>
        <v>0</v>
      </c>
      <c r="AM748" s="367">
        <f>COUNTIF(Schisto!AX757,"Sim")</f>
        <v>0</v>
      </c>
      <c r="AN748" s="342"/>
      <c r="AO748" s="367">
        <f>HTS!P757</f>
        <v>0</v>
      </c>
      <c r="AP748" s="367">
        <f>MAX(HTS!AK757,HTS!BS757)</f>
        <v>0</v>
      </c>
      <c r="AQ748" s="367">
        <f>MAX(HTS!AL757,HTS!BT757)</f>
        <v>0</v>
      </c>
      <c r="AR748" s="367">
        <f>MAX(HTS!AM757,HTS!BU757)</f>
        <v>0</v>
      </c>
      <c r="AS748" s="367">
        <f>MAX(HTS!AN757,HTS!BV757)</f>
        <v>0</v>
      </c>
      <c r="AT748" s="367">
        <f>MAX(HTS!AO757,HTS!BW757)</f>
        <v>0</v>
      </c>
      <c r="AU748" s="367">
        <f>MAX(HTS!AQ757,HTS!BY757)</f>
        <v>0</v>
      </c>
      <c r="AV748" s="367">
        <f>MAX(HTS!AR757,HTS!BZ757)</f>
        <v>0</v>
      </c>
      <c r="AW748" s="367">
        <f>MAX(HTS!AS757,HTS!CA757)</f>
        <v>0</v>
      </c>
      <c r="AX748" s="367">
        <f>MAX(HTS!AT757,HTS!CB757)</f>
        <v>0</v>
      </c>
      <c r="AY748" s="367">
        <f>MAX(HTS!AU757,HTS!CC757)</f>
        <v>0</v>
      </c>
      <c r="AZ748" s="367">
        <f>MAX(HTS!AV757,HTS!CD757)</f>
        <v>0</v>
      </c>
      <c r="BA748" s="367">
        <f>MAX(HTS!AW757,HTS!CE757)</f>
        <v>0</v>
      </c>
      <c r="BB748" s="367">
        <f>MAX(HTS!AX757,HTS!CF757)</f>
        <v>0</v>
      </c>
      <c r="BC748" s="367">
        <f>MAX(HTS!AY757,HTS!CG757)</f>
        <v>0</v>
      </c>
      <c r="BD748" s="367">
        <f>MAX(HTS!AZ757,HTS!CH757)</f>
        <v>0</v>
      </c>
      <c r="BE748" s="367">
        <f>MAX(HTS!BA757,HTS!CI757)</f>
        <v>0</v>
      </c>
      <c r="BF748" s="367">
        <f>MAX(HTS!BB757,HTS!CJ757)</f>
        <v>0</v>
      </c>
      <c r="BG748" s="367">
        <f>MAX(COUNTIF(HTS!BC757,"Sim"),COUNTIF(HTS!CK757,"Sim"))</f>
        <v>0</v>
      </c>
      <c r="BH748" s="342"/>
      <c r="BI748" s="367">
        <f>Tracoma!Q760</f>
        <v>0</v>
      </c>
      <c r="BJ748" s="367">
        <f>Tracoma!AK760</f>
        <v>0</v>
      </c>
      <c r="BK748" s="367">
        <f>Tracoma!AL760</f>
        <v>0</v>
      </c>
      <c r="BL748" s="367">
        <f>Tracoma!AN760</f>
        <v>0</v>
      </c>
      <c r="BM748" s="367">
        <f>Tracoma!AO760</f>
        <v>0</v>
      </c>
      <c r="BN748" s="367">
        <f>Tracoma!AT760</f>
        <v>0</v>
      </c>
      <c r="BO748" s="367">
        <f>Tracoma!AU760</f>
        <v>0</v>
      </c>
      <c r="BP748" s="367">
        <f>Tracoma!AV760</f>
        <v>0</v>
      </c>
      <c r="BQ748" s="367">
        <f>Tracoma!AW760</f>
        <v>0</v>
      </c>
      <c r="BR748" s="367">
        <f>COUNTIF(Tracoma!AX760,"Sim")</f>
        <v>0</v>
      </c>
      <c r="BS748" s="342"/>
      <c r="BT748" s="367">
        <f t="shared" si="123"/>
        <v>0</v>
      </c>
      <c r="BU748" s="367">
        <f t="shared" si="124"/>
        <v>0</v>
      </c>
      <c r="BV748" s="367">
        <f t="shared" si="125"/>
        <v>0</v>
      </c>
      <c r="BW748" s="367">
        <f t="shared" si="126"/>
        <v>0</v>
      </c>
      <c r="BX748" s="367">
        <f t="shared" si="127"/>
        <v>0</v>
      </c>
      <c r="BY748" s="367">
        <f t="shared" si="130"/>
        <v>0</v>
      </c>
      <c r="BZ748" s="367">
        <f t="shared" si="131"/>
        <v>0</v>
      </c>
      <c r="CA748" s="367">
        <f t="shared" si="132"/>
        <v>0</v>
      </c>
      <c r="CB748" s="367">
        <f t="shared" si="128"/>
        <v>0</v>
      </c>
      <c r="CC748" s="367">
        <f t="shared" si="129"/>
        <v>0</v>
      </c>
    </row>
    <row r="749" spans="2:81" x14ac:dyDescent="0.25">
      <c r="B749" s="150">
        <f>Demografia!B757</f>
        <v>0</v>
      </c>
      <c r="C749" s="150">
        <f>Demografia!C757</f>
        <v>0</v>
      </c>
      <c r="D749" s="151">
        <f>Demografia!D757</f>
        <v>0</v>
      </c>
      <c r="E749" s="56"/>
      <c r="F749" s="151">
        <f>FL!M756</f>
        <v>0</v>
      </c>
      <c r="G749" s="151">
        <f>FL!AE756</f>
        <v>0</v>
      </c>
      <c r="H749" s="151">
        <f>FL!AF756</f>
        <v>0</v>
      </c>
      <c r="I749" s="151">
        <f>FL!AH756</f>
        <v>0</v>
      </c>
      <c r="J749" s="151">
        <f>FL!AI756</f>
        <v>0</v>
      </c>
      <c r="K749" s="151">
        <f>FL!AK756</f>
        <v>0</v>
      </c>
      <c r="L749" s="151">
        <f>FL!AM756</f>
        <v>0</v>
      </c>
      <c r="M749" s="151">
        <f>FL!AN756</f>
        <v>0</v>
      </c>
      <c r="N749" s="151">
        <f>FL!AO756</f>
        <v>0</v>
      </c>
      <c r="O749" s="151">
        <f>FL!AP756</f>
        <v>0</v>
      </c>
      <c r="P749" s="151">
        <f>FL!AQ756</f>
        <v>0</v>
      </c>
      <c r="Q749" s="151">
        <f>COUNTIF(FL!AR756,"Sim")</f>
        <v>0</v>
      </c>
      <c r="R749" s="56"/>
      <c r="S749" s="151">
        <f>Onco!K756</f>
        <v>0</v>
      </c>
      <c r="T749" s="151">
        <f>MAX(Onco!AB756,Onco!BA756)</f>
        <v>0</v>
      </c>
      <c r="U749" s="151">
        <f>MAX(Onco!AC756,Onco!BB756)</f>
        <v>0</v>
      </c>
      <c r="V749" s="151">
        <f>MAX(Onco!AE756,Onco!BD756)</f>
        <v>0</v>
      </c>
      <c r="W749" s="151">
        <f>MAX(Onco!AF756,Onco!BE756)</f>
        <v>0</v>
      </c>
      <c r="X749" s="151">
        <f>MAX(Onco!AG756,Onco!BF756)</f>
        <v>0</v>
      </c>
      <c r="Y749" s="151">
        <f>MAX(Onco!AH756,Onco!BG756)</f>
        <v>0</v>
      </c>
      <c r="Z749" s="151">
        <f>MAX(Onco!AI756,Onco!BH756)</f>
        <v>0</v>
      </c>
      <c r="AA749" s="151">
        <f>MAX(Onco!AJ756,Onco!BI756)</f>
        <v>0</v>
      </c>
      <c r="AB749" s="151">
        <f>MAX(COUNTIF(Onco!AK756,"Sim"),COUNTIF(Onco!BJ756,"Sim"))</f>
        <v>0</v>
      </c>
      <c r="AC749" s="56"/>
      <c r="AD749" s="151">
        <f>Schisto!P758</f>
        <v>0</v>
      </c>
      <c r="AE749" s="151">
        <f>Schisto!AI758</f>
        <v>0</v>
      </c>
      <c r="AF749" s="151">
        <f>Schisto!AJ758</f>
        <v>0</v>
      </c>
      <c r="AG749" s="151">
        <f>Schisto!AN758</f>
        <v>0</v>
      </c>
      <c r="AH749" s="151">
        <f>Schisto!AO758</f>
        <v>0</v>
      </c>
      <c r="AI749" s="151">
        <f>Schisto!AT758</f>
        <v>0</v>
      </c>
      <c r="AJ749" s="151">
        <f>Schisto!AU758</f>
        <v>0</v>
      </c>
      <c r="AK749" s="151">
        <f>Schisto!AV758</f>
        <v>0</v>
      </c>
      <c r="AL749" s="151">
        <f>Schisto!AW758</f>
        <v>0</v>
      </c>
      <c r="AM749" s="151">
        <f>COUNTIF(Schisto!AX758,"Sim")</f>
        <v>0</v>
      </c>
      <c r="AN749" s="56"/>
      <c r="AO749" s="151">
        <f>HTS!P758</f>
        <v>0</v>
      </c>
      <c r="AP749" s="151">
        <f>MAX(HTS!AK758,HTS!BS758)</f>
        <v>0</v>
      </c>
      <c r="AQ749" s="151">
        <f>MAX(HTS!AL758,HTS!BT758)</f>
        <v>0</v>
      </c>
      <c r="AR749" s="151">
        <f>MAX(HTS!AM758,HTS!BU758)</f>
        <v>0</v>
      </c>
      <c r="AS749" s="151">
        <f>MAX(HTS!AN758,HTS!BV758)</f>
        <v>0</v>
      </c>
      <c r="AT749" s="151">
        <f>MAX(HTS!AO758,HTS!BW758)</f>
        <v>0</v>
      </c>
      <c r="AU749" s="151">
        <f>MAX(HTS!AQ758,HTS!BY758)</f>
        <v>0</v>
      </c>
      <c r="AV749" s="151">
        <f>MAX(HTS!AR758,HTS!BZ758)</f>
        <v>0</v>
      </c>
      <c r="AW749" s="151">
        <f>MAX(HTS!AS758,HTS!CA758)</f>
        <v>0</v>
      </c>
      <c r="AX749" s="151">
        <f>MAX(HTS!AT758,HTS!CB758)</f>
        <v>0</v>
      </c>
      <c r="AY749" s="151">
        <f>MAX(HTS!AU758,HTS!CC758)</f>
        <v>0</v>
      </c>
      <c r="AZ749" s="151">
        <f>MAX(HTS!AV758,HTS!CD758)</f>
        <v>0</v>
      </c>
      <c r="BA749" s="151">
        <f>MAX(HTS!AW758,HTS!CE758)</f>
        <v>0</v>
      </c>
      <c r="BB749" s="151">
        <f>MAX(HTS!AX758,HTS!CF758)</f>
        <v>0</v>
      </c>
      <c r="BC749" s="151">
        <f>MAX(HTS!AY758,HTS!CG758)</f>
        <v>0</v>
      </c>
      <c r="BD749" s="151">
        <f>MAX(HTS!AZ758,HTS!CH758)</f>
        <v>0</v>
      </c>
      <c r="BE749" s="151">
        <f>MAX(HTS!BA758,HTS!CI758)</f>
        <v>0</v>
      </c>
      <c r="BF749" s="151">
        <f>MAX(HTS!BB758,HTS!CJ758)</f>
        <v>0</v>
      </c>
      <c r="BG749" s="151">
        <f>MAX(COUNTIF(HTS!BC758,"Sim"),COUNTIF(HTS!CK758,"Sim"))</f>
        <v>0</v>
      </c>
      <c r="BH749" s="56"/>
      <c r="BI749" s="151">
        <f>Tracoma!Q761</f>
        <v>0</v>
      </c>
      <c r="BJ749" s="151">
        <f>Tracoma!AK761</f>
        <v>0</v>
      </c>
      <c r="BK749" s="151">
        <f>Tracoma!AL761</f>
        <v>0</v>
      </c>
      <c r="BL749" s="151">
        <f>Tracoma!AN761</f>
        <v>0</v>
      </c>
      <c r="BM749" s="151">
        <f>Tracoma!AO761</f>
        <v>0</v>
      </c>
      <c r="BN749" s="151">
        <f>Tracoma!AT761</f>
        <v>0</v>
      </c>
      <c r="BO749" s="151">
        <f>Tracoma!AU761</f>
        <v>0</v>
      </c>
      <c r="BP749" s="151">
        <f>Tracoma!AV761</f>
        <v>0</v>
      </c>
      <c r="BQ749" s="151">
        <f>Tracoma!AW761</f>
        <v>0</v>
      </c>
      <c r="BR749" s="151">
        <f>COUNTIF(Tracoma!AX761,"Sim")</f>
        <v>0</v>
      </c>
      <c r="BS749" s="56"/>
      <c r="BT749" s="151">
        <f t="shared" si="123"/>
        <v>0</v>
      </c>
      <c r="BU749" s="151">
        <f t="shared" si="124"/>
        <v>0</v>
      </c>
      <c r="BV749" s="151">
        <f t="shared" si="125"/>
        <v>0</v>
      </c>
      <c r="BW749" s="151">
        <f t="shared" si="126"/>
        <v>0</v>
      </c>
      <c r="BX749" s="151">
        <f t="shared" si="127"/>
        <v>0</v>
      </c>
      <c r="BY749" s="151">
        <f t="shared" si="130"/>
        <v>0</v>
      </c>
      <c r="BZ749" s="151">
        <f t="shared" si="131"/>
        <v>0</v>
      </c>
      <c r="CA749" s="151">
        <f t="shared" si="132"/>
        <v>0</v>
      </c>
      <c r="CB749" s="151">
        <f t="shared" si="128"/>
        <v>0</v>
      </c>
      <c r="CC749" s="151">
        <f t="shared" si="129"/>
        <v>0</v>
      </c>
    </row>
    <row r="750" spans="2:81" x14ac:dyDescent="0.25">
      <c r="B750" s="366">
        <f>Demografia!B758</f>
        <v>0</v>
      </c>
      <c r="C750" s="366">
        <f>Demografia!C758</f>
        <v>0</v>
      </c>
      <c r="D750" s="367">
        <f>Demografia!D758</f>
        <v>0</v>
      </c>
      <c r="E750" s="342"/>
      <c r="F750" s="367">
        <f>FL!M757</f>
        <v>0</v>
      </c>
      <c r="G750" s="367">
        <f>FL!AE757</f>
        <v>0</v>
      </c>
      <c r="H750" s="367">
        <f>FL!AF757</f>
        <v>0</v>
      </c>
      <c r="I750" s="367">
        <f>FL!AH757</f>
        <v>0</v>
      </c>
      <c r="J750" s="367">
        <f>FL!AI757</f>
        <v>0</v>
      </c>
      <c r="K750" s="367">
        <f>FL!AK757</f>
        <v>0</v>
      </c>
      <c r="L750" s="367">
        <f>FL!AM757</f>
        <v>0</v>
      </c>
      <c r="M750" s="367">
        <f>FL!AN757</f>
        <v>0</v>
      </c>
      <c r="N750" s="367">
        <f>FL!AO757</f>
        <v>0</v>
      </c>
      <c r="O750" s="367">
        <f>FL!AP757</f>
        <v>0</v>
      </c>
      <c r="P750" s="367">
        <f>FL!AQ757</f>
        <v>0</v>
      </c>
      <c r="Q750" s="367">
        <f>COUNTIF(FL!AR757,"Sim")</f>
        <v>0</v>
      </c>
      <c r="R750" s="342"/>
      <c r="S750" s="367">
        <f>Onco!K757</f>
        <v>0</v>
      </c>
      <c r="T750" s="367">
        <f>MAX(Onco!AB757,Onco!BA757)</f>
        <v>0</v>
      </c>
      <c r="U750" s="367">
        <f>MAX(Onco!AC757,Onco!BB757)</f>
        <v>0</v>
      </c>
      <c r="V750" s="367">
        <f>MAX(Onco!AE757,Onco!BD757)</f>
        <v>0</v>
      </c>
      <c r="W750" s="367">
        <f>MAX(Onco!AF757,Onco!BE757)</f>
        <v>0</v>
      </c>
      <c r="X750" s="367">
        <f>MAX(Onco!AG757,Onco!BF757)</f>
        <v>0</v>
      </c>
      <c r="Y750" s="367">
        <f>MAX(Onco!AH757,Onco!BG757)</f>
        <v>0</v>
      </c>
      <c r="Z750" s="367">
        <f>MAX(Onco!AI757,Onco!BH757)</f>
        <v>0</v>
      </c>
      <c r="AA750" s="367">
        <f>MAX(Onco!AJ757,Onco!BI757)</f>
        <v>0</v>
      </c>
      <c r="AB750" s="367">
        <f>MAX(COUNTIF(Onco!AK757,"Sim"),COUNTIF(Onco!BJ757,"Sim"))</f>
        <v>0</v>
      </c>
      <c r="AC750" s="342"/>
      <c r="AD750" s="367">
        <f>Schisto!P759</f>
        <v>0</v>
      </c>
      <c r="AE750" s="367">
        <f>Schisto!AI759</f>
        <v>0</v>
      </c>
      <c r="AF750" s="367">
        <f>Schisto!AJ759</f>
        <v>0</v>
      </c>
      <c r="AG750" s="367">
        <f>Schisto!AN759</f>
        <v>0</v>
      </c>
      <c r="AH750" s="367">
        <f>Schisto!AO759</f>
        <v>0</v>
      </c>
      <c r="AI750" s="367">
        <f>Schisto!AT759</f>
        <v>0</v>
      </c>
      <c r="AJ750" s="367">
        <f>Schisto!AU759</f>
        <v>0</v>
      </c>
      <c r="AK750" s="367">
        <f>Schisto!AV759</f>
        <v>0</v>
      </c>
      <c r="AL750" s="367">
        <f>Schisto!AW759</f>
        <v>0</v>
      </c>
      <c r="AM750" s="367">
        <f>COUNTIF(Schisto!AX759,"Sim")</f>
        <v>0</v>
      </c>
      <c r="AN750" s="342"/>
      <c r="AO750" s="367">
        <f>HTS!P759</f>
        <v>0</v>
      </c>
      <c r="AP750" s="367">
        <f>MAX(HTS!AK759,HTS!BS759)</f>
        <v>0</v>
      </c>
      <c r="AQ750" s="367">
        <f>MAX(HTS!AL759,HTS!BT759)</f>
        <v>0</v>
      </c>
      <c r="AR750" s="367">
        <f>MAX(HTS!AM759,HTS!BU759)</f>
        <v>0</v>
      </c>
      <c r="AS750" s="367">
        <f>MAX(HTS!AN759,HTS!BV759)</f>
        <v>0</v>
      </c>
      <c r="AT750" s="367">
        <f>MAX(HTS!AO759,HTS!BW759)</f>
        <v>0</v>
      </c>
      <c r="AU750" s="367">
        <f>MAX(HTS!AQ759,HTS!BY759)</f>
        <v>0</v>
      </c>
      <c r="AV750" s="367">
        <f>MAX(HTS!AR759,HTS!BZ759)</f>
        <v>0</v>
      </c>
      <c r="AW750" s="367">
        <f>MAX(HTS!AS759,HTS!CA759)</f>
        <v>0</v>
      </c>
      <c r="AX750" s="367">
        <f>MAX(HTS!AT759,HTS!CB759)</f>
        <v>0</v>
      </c>
      <c r="AY750" s="367">
        <f>MAX(HTS!AU759,HTS!CC759)</f>
        <v>0</v>
      </c>
      <c r="AZ750" s="367">
        <f>MAX(HTS!AV759,HTS!CD759)</f>
        <v>0</v>
      </c>
      <c r="BA750" s="367">
        <f>MAX(HTS!AW759,HTS!CE759)</f>
        <v>0</v>
      </c>
      <c r="BB750" s="367">
        <f>MAX(HTS!AX759,HTS!CF759)</f>
        <v>0</v>
      </c>
      <c r="BC750" s="367">
        <f>MAX(HTS!AY759,HTS!CG759)</f>
        <v>0</v>
      </c>
      <c r="BD750" s="367">
        <f>MAX(HTS!AZ759,HTS!CH759)</f>
        <v>0</v>
      </c>
      <c r="BE750" s="367">
        <f>MAX(HTS!BA759,HTS!CI759)</f>
        <v>0</v>
      </c>
      <c r="BF750" s="367">
        <f>MAX(HTS!BB759,HTS!CJ759)</f>
        <v>0</v>
      </c>
      <c r="BG750" s="367">
        <f>MAX(COUNTIF(HTS!BC759,"Sim"),COUNTIF(HTS!CK759,"Sim"))</f>
        <v>0</v>
      </c>
      <c r="BH750" s="342"/>
      <c r="BI750" s="367">
        <f>Tracoma!Q762</f>
        <v>0</v>
      </c>
      <c r="BJ750" s="367">
        <f>Tracoma!AK762</f>
        <v>0</v>
      </c>
      <c r="BK750" s="367">
        <f>Tracoma!AL762</f>
        <v>0</v>
      </c>
      <c r="BL750" s="367">
        <f>Tracoma!AN762</f>
        <v>0</v>
      </c>
      <c r="BM750" s="367">
        <f>Tracoma!AO762</f>
        <v>0</v>
      </c>
      <c r="BN750" s="367">
        <f>Tracoma!AT762</f>
        <v>0</v>
      </c>
      <c r="BO750" s="367">
        <f>Tracoma!AU762</f>
        <v>0</v>
      </c>
      <c r="BP750" s="367">
        <f>Tracoma!AV762</f>
        <v>0</v>
      </c>
      <c r="BQ750" s="367">
        <f>Tracoma!AW762</f>
        <v>0</v>
      </c>
      <c r="BR750" s="367">
        <f>COUNTIF(Tracoma!AX762,"Sim")</f>
        <v>0</v>
      </c>
      <c r="BS750" s="342"/>
      <c r="BT750" s="367">
        <f t="shared" si="123"/>
        <v>0</v>
      </c>
      <c r="BU750" s="367">
        <f t="shared" si="124"/>
        <v>0</v>
      </c>
      <c r="BV750" s="367">
        <f t="shared" si="125"/>
        <v>0</v>
      </c>
      <c r="BW750" s="367">
        <f t="shared" si="126"/>
        <v>0</v>
      </c>
      <c r="BX750" s="367">
        <f t="shared" si="127"/>
        <v>0</v>
      </c>
      <c r="BY750" s="367">
        <f t="shared" si="130"/>
        <v>0</v>
      </c>
      <c r="BZ750" s="367">
        <f t="shared" si="131"/>
        <v>0</v>
      </c>
      <c r="CA750" s="367">
        <f t="shared" si="132"/>
        <v>0</v>
      </c>
      <c r="CB750" s="367">
        <f t="shared" si="128"/>
        <v>0</v>
      </c>
      <c r="CC750" s="367">
        <f t="shared" si="129"/>
        <v>0</v>
      </c>
    </row>
    <row r="751" spans="2:81" x14ac:dyDescent="0.25">
      <c r="B751" s="150">
        <f>Demografia!B759</f>
        <v>0</v>
      </c>
      <c r="C751" s="150">
        <f>Demografia!C759</f>
        <v>0</v>
      </c>
      <c r="D751" s="151">
        <f>Demografia!D759</f>
        <v>0</v>
      </c>
      <c r="E751" s="56"/>
      <c r="F751" s="151">
        <f>FL!M758</f>
        <v>0</v>
      </c>
      <c r="G751" s="151">
        <f>FL!AE758</f>
        <v>0</v>
      </c>
      <c r="H751" s="151">
        <f>FL!AF758</f>
        <v>0</v>
      </c>
      <c r="I751" s="151">
        <f>FL!AH758</f>
        <v>0</v>
      </c>
      <c r="J751" s="151">
        <f>FL!AI758</f>
        <v>0</v>
      </c>
      <c r="K751" s="151">
        <f>FL!AK758</f>
        <v>0</v>
      </c>
      <c r="L751" s="151">
        <f>FL!AM758</f>
        <v>0</v>
      </c>
      <c r="M751" s="151">
        <f>FL!AN758</f>
        <v>0</v>
      </c>
      <c r="N751" s="151">
        <f>FL!AO758</f>
        <v>0</v>
      </c>
      <c r="O751" s="151">
        <f>FL!AP758</f>
        <v>0</v>
      </c>
      <c r="P751" s="151">
        <f>FL!AQ758</f>
        <v>0</v>
      </c>
      <c r="Q751" s="151">
        <f>COUNTIF(FL!AR758,"Sim")</f>
        <v>0</v>
      </c>
      <c r="R751" s="56"/>
      <c r="S751" s="151">
        <f>Onco!K758</f>
        <v>0</v>
      </c>
      <c r="T751" s="151">
        <f>MAX(Onco!AB758,Onco!BA758)</f>
        <v>0</v>
      </c>
      <c r="U751" s="151">
        <f>MAX(Onco!AC758,Onco!BB758)</f>
        <v>0</v>
      </c>
      <c r="V751" s="151">
        <f>MAX(Onco!AE758,Onco!BD758)</f>
        <v>0</v>
      </c>
      <c r="W751" s="151">
        <f>MAX(Onco!AF758,Onco!BE758)</f>
        <v>0</v>
      </c>
      <c r="X751" s="151">
        <f>MAX(Onco!AG758,Onco!BF758)</f>
        <v>0</v>
      </c>
      <c r="Y751" s="151">
        <f>MAX(Onco!AH758,Onco!BG758)</f>
        <v>0</v>
      </c>
      <c r="Z751" s="151">
        <f>MAX(Onco!AI758,Onco!BH758)</f>
        <v>0</v>
      </c>
      <c r="AA751" s="151">
        <f>MAX(Onco!AJ758,Onco!BI758)</f>
        <v>0</v>
      </c>
      <c r="AB751" s="151">
        <f>MAX(COUNTIF(Onco!AK758,"Sim"),COUNTIF(Onco!BJ758,"Sim"))</f>
        <v>0</v>
      </c>
      <c r="AC751" s="56"/>
      <c r="AD751" s="151">
        <f>Schisto!P760</f>
        <v>0</v>
      </c>
      <c r="AE751" s="151">
        <f>Schisto!AI760</f>
        <v>0</v>
      </c>
      <c r="AF751" s="151">
        <f>Schisto!AJ760</f>
        <v>0</v>
      </c>
      <c r="AG751" s="151">
        <f>Schisto!AN760</f>
        <v>0</v>
      </c>
      <c r="AH751" s="151">
        <f>Schisto!AO760</f>
        <v>0</v>
      </c>
      <c r="AI751" s="151">
        <f>Schisto!AT760</f>
        <v>0</v>
      </c>
      <c r="AJ751" s="151">
        <f>Schisto!AU760</f>
        <v>0</v>
      </c>
      <c r="AK751" s="151">
        <f>Schisto!AV760</f>
        <v>0</v>
      </c>
      <c r="AL751" s="151">
        <f>Schisto!AW760</f>
        <v>0</v>
      </c>
      <c r="AM751" s="151">
        <f>COUNTIF(Schisto!AX760,"Sim")</f>
        <v>0</v>
      </c>
      <c r="AN751" s="56"/>
      <c r="AO751" s="151">
        <f>HTS!P760</f>
        <v>0</v>
      </c>
      <c r="AP751" s="151">
        <f>MAX(HTS!AK760,HTS!BS760)</f>
        <v>0</v>
      </c>
      <c r="AQ751" s="151">
        <f>MAX(HTS!AL760,HTS!BT760)</f>
        <v>0</v>
      </c>
      <c r="AR751" s="151">
        <f>MAX(HTS!AM760,HTS!BU760)</f>
        <v>0</v>
      </c>
      <c r="AS751" s="151">
        <f>MAX(HTS!AN760,HTS!BV760)</f>
        <v>0</v>
      </c>
      <c r="AT751" s="151">
        <f>MAX(HTS!AO760,HTS!BW760)</f>
        <v>0</v>
      </c>
      <c r="AU751" s="151">
        <f>MAX(HTS!AQ760,HTS!BY760)</f>
        <v>0</v>
      </c>
      <c r="AV751" s="151">
        <f>MAX(HTS!AR760,HTS!BZ760)</f>
        <v>0</v>
      </c>
      <c r="AW751" s="151">
        <f>MAX(HTS!AS760,HTS!CA760)</f>
        <v>0</v>
      </c>
      <c r="AX751" s="151">
        <f>MAX(HTS!AT760,HTS!CB760)</f>
        <v>0</v>
      </c>
      <c r="AY751" s="151">
        <f>MAX(HTS!AU760,HTS!CC760)</f>
        <v>0</v>
      </c>
      <c r="AZ751" s="151">
        <f>MAX(HTS!AV760,HTS!CD760)</f>
        <v>0</v>
      </c>
      <c r="BA751" s="151">
        <f>MAX(HTS!AW760,HTS!CE760)</f>
        <v>0</v>
      </c>
      <c r="BB751" s="151">
        <f>MAX(HTS!AX760,HTS!CF760)</f>
        <v>0</v>
      </c>
      <c r="BC751" s="151">
        <f>MAX(HTS!AY760,HTS!CG760)</f>
        <v>0</v>
      </c>
      <c r="BD751" s="151">
        <f>MAX(HTS!AZ760,HTS!CH760)</f>
        <v>0</v>
      </c>
      <c r="BE751" s="151">
        <f>MAX(HTS!BA760,HTS!CI760)</f>
        <v>0</v>
      </c>
      <c r="BF751" s="151">
        <f>MAX(HTS!BB760,HTS!CJ760)</f>
        <v>0</v>
      </c>
      <c r="BG751" s="151">
        <f>MAX(COUNTIF(HTS!BC760,"Sim"),COUNTIF(HTS!CK760,"Sim"))</f>
        <v>0</v>
      </c>
      <c r="BH751" s="56"/>
      <c r="BI751" s="151">
        <f>Tracoma!Q763</f>
        <v>0</v>
      </c>
      <c r="BJ751" s="151">
        <f>Tracoma!AK763</f>
        <v>0</v>
      </c>
      <c r="BK751" s="151">
        <f>Tracoma!AL763</f>
        <v>0</v>
      </c>
      <c r="BL751" s="151">
        <f>Tracoma!AN763</f>
        <v>0</v>
      </c>
      <c r="BM751" s="151">
        <f>Tracoma!AO763</f>
        <v>0</v>
      </c>
      <c r="BN751" s="151">
        <f>Tracoma!AT763</f>
        <v>0</v>
      </c>
      <c r="BO751" s="151">
        <f>Tracoma!AU763</f>
        <v>0</v>
      </c>
      <c r="BP751" s="151">
        <f>Tracoma!AV763</f>
        <v>0</v>
      </c>
      <c r="BQ751" s="151">
        <f>Tracoma!AW763</f>
        <v>0</v>
      </c>
      <c r="BR751" s="151">
        <f>COUNTIF(Tracoma!AX763,"Sim")</f>
        <v>0</v>
      </c>
      <c r="BS751" s="56"/>
      <c r="BT751" s="151">
        <f t="shared" si="123"/>
        <v>0</v>
      </c>
      <c r="BU751" s="151">
        <f t="shared" si="124"/>
        <v>0</v>
      </c>
      <c r="BV751" s="151">
        <f t="shared" si="125"/>
        <v>0</v>
      </c>
      <c r="BW751" s="151">
        <f t="shared" si="126"/>
        <v>0</v>
      </c>
      <c r="BX751" s="151">
        <f t="shared" si="127"/>
        <v>0</v>
      </c>
      <c r="BY751" s="151">
        <f t="shared" si="130"/>
        <v>0</v>
      </c>
      <c r="BZ751" s="151">
        <f t="shared" si="131"/>
        <v>0</v>
      </c>
      <c r="CA751" s="151">
        <f t="shared" si="132"/>
        <v>0</v>
      </c>
      <c r="CB751" s="151">
        <f t="shared" si="128"/>
        <v>0</v>
      </c>
      <c r="CC751" s="151">
        <f t="shared" si="129"/>
        <v>0</v>
      </c>
    </row>
    <row r="752" spans="2:81" x14ac:dyDescent="0.25">
      <c r="B752" s="366">
        <f>Demografia!B760</f>
        <v>0</v>
      </c>
      <c r="C752" s="366">
        <f>Demografia!C760</f>
        <v>0</v>
      </c>
      <c r="D752" s="367">
        <f>Demografia!D760</f>
        <v>0</v>
      </c>
      <c r="E752" s="342"/>
      <c r="F752" s="367">
        <f>FL!M759</f>
        <v>0</v>
      </c>
      <c r="G752" s="367">
        <f>FL!AE759</f>
        <v>0</v>
      </c>
      <c r="H752" s="367">
        <f>FL!AF759</f>
        <v>0</v>
      </c>
      <c r="I752" s="367">
        <f>FL!AH759</f>
        <v>0</v>
      </c>
      <c r="J752" s="367">
        <f>FL!AI759</f>
        <v>0</v>
      </c>
      <c r="K752" s="367">
        <f>FL!AK759</f>
        <v>0</v>
      </c>
      <c r="L752" s="367">
        <f>FL!AM759</f>
        <v>0</v>
      </c>
      <c r="M752" s="367">
        <f>FL!AN759</f>
        <v>0</v>
      </c>
      <c r="N752" s="367">
        <f>FL!AO759</f>
        <v>0</v>
      </c>
      <c r="O752" s="367">
        <f>FL!AP759</f>
        <v>0</v>
      </c>
      <c r="P752" s="367">
        <f>FL!AQ759</f>
        <v>0</v>
      </c>
      <c r="Q752" s="367">
        <f>COUNTIF(FL!AR759,"Sim")</f>
        <v>0</v>
      </c>
      <c r="R752" s="342"/>
      <c r="S752" s="367">
        <f>Onco!K759</f>
        <v>0</v>
      </c>
      <c r="T752" s="367">
        <f>MAX(Onco!AB759,Onco!BA759)</f>
        <v>0</v>
      </c>
      <c r="U752" s="367">
        <f>MAX(Onco!AC759,Onco!BB759)</f>
        <v>0</v>
      </c>
      <c r="V752" s="367">
        <f>MAX(Onco!AE759,Onco!BD759)</f>
        <v>0</v>
      </c>
      <c r="W752" s="367">
        <f>MAX(Onco!AF759,Onco!BE759)</f>
        <v>0</v>
      </c>
      <c r="X752" s="367">
        <f>MAX(Onco!AG759,Onco!BF759)</f>
        <v>0</v>
      </c>
      <c r="Y752" s="367">
        <f>MAX(Onco!AH759,Onco!BG759)</f>
        <v>0</v>
      </c>
      <c r="Z752" s="367">
        <f>MAX(Onco!AI759,Onco!BH759)</f>
        <v>0</v>
      </c>
      <c r="AA752" s="367">
        <f>MAX(Onco!AJ759,Onco!BI759)</f>
        <v>0</v>
      </c>
      <c r="AB752" s="367">
        <f>MAX(COUNTIF(Onco!AK759,"Sim"),COUNTIF(Onco!BJ759,"Sim"))</f>
        <v>0</v>
      </c>
      <c r="AC752" s="342"/>
      <c r="AD752" s="367">
        <f>Schisto!P761</f>
        <v>0</v>
      </c>
      <c r="AE752" s="367">
        <f>Schisto!AI761</f>
        <v>0</v>
      </c>
      <c r="AF752" s="367">
        <f>Schisto!AJ761</f>
        <v>0</v>
      </c>
      <c r="AG752" s="367">
        <f>Schisto!AN761</f>
        <v>0</v>
      </c>
      <c r="AH752" s="367">
        <f>Schisto!AO761</f>
        <v>0</v>
      </c>
      <c r="AI752" s="367">
        <f>Schisto!AT761</f>
        <v>0</v>
      </c>
      <c r="AJ752" s="367">
        <f>Schisto!AU761</f>
        <v>0</v>
      </c>
      <c r="AK752" s="367">
        <f>Schisto!AV761</f>
        <v>0</v>
      </c>
      <c r="AL752" s="367">
        <f>Schisto!AW761</f>
        <v>0</v>
      </c>
      <c r="AM752" s="367">
        <f>COUNTIF(Schisto!AX761,"Sim")</f>
        <v>0</v>
      </c>
      <c r="AN752" s="342"/>
      <c r="AO752" s="367">
        <f>HTS!P761</f>
        <v>0</v>
      </c>
      <c r="AP752" s="367">
        <f>MAX(HTS!AK761,HTS!BS761)</f>
        <v>0</v>
      </c>
      <c r="AQ752" s="367">
        <f>MAX(HTS!AL761,HTS!BT761)</f>
        <v>0</v>
      </c>
      <c r="AR752" s="367">
        <f>MAX(HTS!AM761,HTS!BU761)</f>
        <v>0</v>
      </c>
      <c r="AS752" s="367">
        <f>MAX(HTS!AN761,HTS!BV761)</f>
        <v>0</v>
      </c>
      <c r="AT752" s="367">
        <f>MAX(HTS!AO761,HTS!BW761)</f>
        <v>0</v>
      </c>
      <c r="AU752" s="367">
        <f>MAX(HTS!AQ761,HTS!BY761)</f>
        <v>0</v>
      </c>
      <c r="AV752" s="367">
        <f>MAX(HTS!AR761,HTS!BZ761)</f>
        <v>0</v>
      </c>
      <c r="AW752" s="367">
        <f>MAX(HTS!AS761,HTS!CA761)</f>
        <v>0</v>
      </c>
      <c r="AX752" s="367">
        <f>MAX(HTS!AT761,HTS!CB761)</f>
        <v>0</v>
      </c>
      <c r="AY752" s="367">
        <f>MAX(HTS!AU761,HTS!CC761)</f>
        <v>0</v>
      </c>
      <c r="AZ752" s="367">
        <f>MAX(HTS!AV761,HTS!CD761)</f>
        <v>0</v>
      </c>
      <c r="BA752" s="367">
        <f>MAX(HTS!AW761,HTS!CE761)</f>
        <v>0</v>
      </c>
      <c r="BB752" s="367">
        <f>MAX(HTS!AX761,HTS!CF761)</f>
        <v>0</v>
      </c>
      <c r="BC752" s="367">
        <f>MAX(HTS!AY761,HTS!CG761)</f>
        <v>0</v>
      </c>
      <c r="BD752" s="367">
        <f>MAX(HTS!AZ761,HTS!CH761)</f>
        <v>0</v>
      </c>
      <c r="BE752" s="367">
        <f>MAX(HTS!BA761,HTS!CI761)</f>
        <v>0</v>
      </c>
      <c r="BF752" s="367">
        <f>MAX(HTS!BB761,HTS!CJ761)</f>
        <v>0</v>
      </c>
      <c r="BG752" s="367">
        <f>MAX(COUNTIF(HTS!BC761,"Sim"),COUNTIF(HTS!CK761,"Sim"))</f>
        <v>0</v>
      </c>
      <c r="BH752" s="342"/>
      <c r="BI752" s="367">
        <f>Tracoma!Q764</f>
        <v>0</v>
      </c>
      <c r="BJ752" s="367">
        <f>Tracoma!AK764</f>
        <v>0</v>
      </c>
      <c r="BK752" s="367">
        <f>Tracoma!AL764</f>
        <v>0</v>
      </c>
      <c r="BL752" s="367">
        <f>Tracoma!AN764</f>
        <v>0</v>
      </c>
      <c r="BM752" s="367">
        <f>Tracoma!AO764</f>
        <v>0</v>
      </c>
      <c r="BN752" s="367">
        <f>Tracoma!AT764</f>
        <v>0</v>
      </c>
      <c r="BO752" s="367">
        <f>Tracoma!AU764</f>
        <v>0</v>
      </c>
      <c r="BP752" s="367">
        <f>Tracoma!AV764</f>
        <v>0</v>
      </c>
      <c r="BQ752" s="367">
        <f>Tracoma!AW764</f>
        <v>0</v>
      </c>
      <c r="BR752" s="367">
        <f>COUNTIF(Tracoma!AX764,"Sim")</f>
        <v>0</v>
      </c>
      <c r="BS752" s="342"/>
      <c r="BT752" s="367">
        <f t="shared" si="123"/>
        <v>0</v>
      </c>
      <c r="BU752" s="367">
        <f t="shared" si="124"/>
        <v>0</v>
      </c>
      <c r="BV752" s="367">
        <f t="shared" si="125"/>
        <v>0</v>
      </c>
      <c r="BW752" s="367">
        <f t="shared" si="126"/>
        <v>0</v>
      </c>
      <c r="BX752" s="367">
        <f t="shared" si="127"/>
        <v>0</v>
      </c>
      <c r="BY752" s="367">
        <f t="shared" si="130"/>
        <v>0</v>
      </c>
      <c r="BZ752" s="367">
        <f t="shared" si="131"/>
        <v>0</v>
      </c>
      <c r="CA752" s="367">
        <f t="shared" si="132"/>
        <v>0</v>
      </c>
      <c r="CB752" s="367">
        <f t="shared" si="128"/>
        <v>0</v>
      </c>
      <c r="CC752" s="367">
        <f t="shared" si="129"/>
        <v>0</v>
      </c>
    </row>
    <row r="753" spans="2:81" x14ac:dyDescent="0.25">
      <c r="B753" s="150">
        <f>Demografia!B761</f>
        <v>0</v>
      </c>
      <c r="C753" s="150">
        <f>Demografia!C761</f>
        <v>0</v>
      </c>
      <c r="D753" s="151">
        <f>Demografia!D761</f>
        <v>0</v>
      </c>
      <c r="E753" s="56"/>
      <c r="F753" s="151">
        <f>FL!M760</f>
        <v>0</v>
      </c>
      <c r="G753" s="151">
        <f>FL!AE760</f>
        <v>0</v>
      </c>
      <c r="H753" s="151">
        <f>FL!AF760</f>
        <v>0</v>
      </c>
      <c r="I753" s="151">
        <f>FL!AH760</f>
        <v>0</v>
      </c>
      <c r="J753" s="151">
        <f>FL!AI760</f>
        <v>0</v>
      </c>
      <c r="K753" s="151">
        <f>FL!AK760</f>
        <v>0</v>
      </c>
      <c r="L753" s="151">
        <f>FL!AM760</f>
        <v>0</v>
      </c>
      <c r="M753" s="151">
        <f>FL!AN760</f>
        <v>0</v>
      </c>
      <c r="N753" s="151">
        <f>FL!AO760</f>
        <v>0</v>
      </c>
      <c r="O753" s="151">
        <f>FL!AP760</f>
        <v>0</v>
      </c>
      <c r="P753" s="151">
        <f>FL!AQ760</f>
        <v>0</v>
      </c>
      <c r="Q753" s="151">
        <f>COUNTIF(FL!AR760,"Sim")</f>
        <v>0</v>
      </c>
      <c r="R753" s="56"/>
      <c r="S753" s="151">
        <f>Onco!K760</f>
        <v>0</v>
      </c>
      <c r="T753" s="151">
        <f>MAX(Onco!AB760,Onco!BA760)</f>
        <v>0</v>
      </c>
      <c r="U753" s="151">
        <f>MAX(Onco!AC760,Onco!BB760)</f>
        <v>0</v>
      </c>
      <c r="V753" s="151">
        <f>MAX(Onco!AE760,Onco!BD760)</f>
        <v>0</v>
      </c>
      <c r="W753" s="151">
        <f>MAX(Onco!AF760,Onco!BE760)</f>
        <v>0</v>
      </c>
      <c r="X753" s="151">
        <f>MAX(Onco!AG760,Onco!BF760)</f>
        <v>0</v>
      </c>
      <c r="Y753" s="151">
        <f>MAX(Onco!AH760,Onco!BG760)</f>
        <v>0</v>
      </c>
      <c r="Z753" s="151">
        <f>MAX(Onco!AI760,Onco!BH760)</f>
        <v>0</v>
      </c>
      <c r="AA753" s="151">
        <f>MAX(Onco!AJ760,Onco!BI760)</f>
        <v>0</v>
      </c>
      <c r="AB753" s="151">
        <f>MAX(COUNTIF(Onco!AK760,"Sim"),COUNTIF(Onco!BJ760,"Sim"))</f>
        <v>0</v>
      </c>
      <c r="AC753" s="56"/>
      <c r="AD753" s="151">
        <f>Schisto!P762</f>
        <v>0</v>
      </c>
      <c r="AE753" s="151">
        <f>Schisto!AI762</f>
        <v>0</v>
      </c>
      <c r="AF753" s="151">
        <f>Schisto!AJ762</f>
        <v>0</v>
      </c>
      <c r="AG753" s="151">
        <f>Schisto!AN762</f>
        <v>0</v>
      </c>
      <c r="AH753" s="151">
        <f>Schisto!AO762</f>
        <v>0</v>
      </c>
      <c r="AI753" s="151">
        <f>Schisto!AT762</f>
        <v>0</v>
      </c>
      <c r="AJ753" s="151">
        <f>Schisto!AU762</f>
        <v>0</v>
      </c>
      <c r="AK753" s="151">
        <f>Schisto!AV762</f>
        <v>0</v>
      </c>
      <c r="AL753" s="151">
        <f>Schisto!AW762</f>
        <v>0</v>
      </c>
      <c r="AM753" s="151">
        <f>COUNTIF(Schisto!AX762,"Sim")</f>
        <v>0</v>
      </c>
      <c r="AN753" s="56"/>
      <c r="AO753" s="151">
        <f>HTS!P762</f>
        <v>0</v>
      </c>
      <c r="AP753" s="151">
        <f>MAX(HTS!AK762,HTS!BS762)</f>
        <v>0</v>
      </c>
      <c r="AQ753" s="151">
        <f>MAX(HTS!AL762,HTS!BT762)</f>
        <v>0</v>
      </c>
      <c r="AR753" s="151">
        <f>MAX(HTS!AM762,HTS!BU762)</f>
        <v>0</v>
      </c>
      <c r="AS753" s="151">
        <f>MAX(HTS!AN762,HTS!BV762)</f>
        <v>0</v>
      </c>
      <c r="AT753" s="151">
        <f>MAX(HTS!AO762,HTS!BW762)</f>
        <v>0</v>
      </c>
      <c r="AU753" s="151">
        <f>MAX(HTS!AQ762,HTS!BY762)</f>
        <v>0</v>
      </c>
      <c r="AV753" s="151">
        <f>MAX(HTS!AR762,HTS!BZ762)</f>
        <v>0</v>
      </c>
      <c r="AW753" s="151">
        <f>MAX(HTS!AS762,HTS!CA762)</f>
        <v>0</v>
      </c>
      <c r="AX753" s="151">
        <f>MAX(HTS!AT762,HTS!CB762)</f>
        <v>0</v>
      </c>
      <c r="AY753" s="151">
        <f>MAX(HTS!AU762,HTS!CC762)</f>
        <v>0</v>
      </c>
      <c r="AZ753" s="151">
        <f>MAX(HTS!AV762,HTS!CD762)</f>
        <v>0</v>
      </c>
      <c r="BA753" s="151">
        <f>MAX(HTS!AW762,HTS!CE762)</f>
        <v>0</v>
      </c>
      <c r="BB753" s="151">
        <f>MAX(HTS!AX762,HTS!CF762)</f>
        <v>0</v>
      </c>
      <c r="BC753" s="151">
        <f>MAX(HTS!AY762,HTS!CG762)</f>
        <v>0</v>
      </c>
      <c r="BD753" s="151">
        <f>MAX(HTS!AZ762,HTS!CH762)</f>
        <v>0</v>
      </c>
      <c r="BE753" s="151">
        <f>MAX(HTS!BA762,HTS!CI762)</f>
        <v>0</v>
      </c>
      <c r="BF753" s="151">
        <f>MAX(HTS!BB762,HTS!CJ762)</f>
        <v>0</v>
      </c>
      <c r="BG753" s="151">
        <f>MAX(COUNTIF(HTS!BC762,"Sim"),COUNTIF(HTS!CK762,"Sim"))</f>
        <v>0</v>
      </c>
      <c r="BH753" s="56"/>
      <c r="BI753" s="151">
        <f>Tracoma!Q765</f>
        <v>0</v>
      </c>
      <c r="BJ753" s="151">
        <f>Tracoma!AK765</f>
        <v>0</v>
      </c>
      <c r="BK753" s="151">
        <f>Tracoma!AL765</f>
        <v>0</v>
      </c>
      <c r="BL753" s="151">
        <f>Tracoma!AN765</f>
        <v>0</v>
      </c>
      <c r="BM753" s="151">
        <f>Tracoma!AO765</f>
        <v>0</v>
      </c>
      <c r="BN753" s="151">
        <f>Tracoma!AT765</f>
        <v>0</v>
      </c>
      <c r="BO753" s="151">
        <f>Tracoma!AU765</f>
        <v>0</v>
      </c>
      <c r="BP753" s="151">
        <f>Tracoma!AV765</f>
        <v>0</v>
      </c>
      <c r="BQ753" s="151">
        <f>Tracoma!AW765</f>
        <v>0</v>
      </c>
      <c r="BR753" s="151">
        <f>COUNTIF(Tracoma!AX765,"Sim")</f>
        <v>0</v>
      </c>
      <c r="BS753" s="56"/>
      <c r="BT753" s="151">
        <f t="shared" si="123"/>
        <v>0</v>
      </c>
      <c r="BU753" s="151">
        <f t="shared" si="124"/>
        <v>0</v>
      </c>
      <c r="BV753" s="151">
        <f t="shared" si="125"/>
        <v>0</v>
      </c>
      <c r="BW753" s="151">
        <f t="shared" si="126"/>
        <v>0</v>
      </c>
      <c r="BX753" s="151">
        <f t="shared" si="127"/>
        <v>0</v>
      </c>
      <c r="BY753" s="151">
        <f t="shared" si="130"/>
        <v>0</v>
      </c>
      <c r="BZ753" s="151">
        <f t="shared" si="131"/>
        <v>0</v>
      </c>
      <c r="CA753" s="151">
        <f t="shared" si="132"/>
        <v>0</v>
      </c>
      <c r="CB753" s="151">
        <f t="shared" si="128"/>
        <v>0</v>
      </c>
      <c r="CC753" s="151">
        <f t="shared" si="129"/>
        <v>0</v>
      </c>
    </row>
    <row r="754" spans="2:81" x14ac:dyDescent="0.25">
      <c r="B754" s="366">
        <f>Demografia!B762</f>
        <v>0</v>
      </c>
      <c r="C754" s="366">
        <f>Demografia!C762</f>
        <v>0</v>
      </c>
      <c r="D754" s="367">
        <f>Demografia!D762</f>
        <v>0</v>
      </c>
      <c r="E754" s="342"/>
      <c r="F754" s="367">
        <f>FL!M761</f>
        <v>0</v>
      </c>
      <c r="G754" s="367">
        <f>FL!AE761</f>
        <v>0</v>
      </c>
      <c r="H754" s="367">
        <f>FL!AF761</f>
        <v>0</v>
      </c>
      <c r="I754" s="367">
        <f>FL!AH761</f>
        <v>0</v>
      </c>
      <c r="J754" s="367">
        <f>FL!AI761</f>
        <v>0</v>
      </c>
      <c r="K754" s="367">
        <f>FL!AK761</f>
        <v>0</v>
      </c>
      <c r="L754" s="367">
        <f>FL!AM761</f>
        <v>0</v>
      </c>
      <c r="M754" s="367">
        <f>FL!AN761</f>
        <v>0</v>
      </c>
      <c r="N754" s="367">
        <f>FL!AO761</f>
        <v>0</v>
      </c>
      <c r="O754" s="367">
        <f>FL!AP761</f>
        <v>0</v>
      </c>
      <c r="P754" s="367">
        <f>FL!AQ761</f>
        <v>0</v>
      </c>
      <c r="Q754" s="367">
        <f>COUNTIF(FL!AR761,"Sim")</f>
        <v>0</v>
      </c>
      <c r="R754" s="342"/>
      <c r="S754" s="367">
        <f>Onco!K761</f>
        <v>0</v>
      </c>
      <c r="T754" s="367">
        <f>MAX(Onco!AB761,Onco!BA761)</f>
        <v>0</v>
      </c>
      <c r="U754" s="367">
        <f>MAX(Onco!AC761,Onco!BB761)</f>
        <v>0</v>
      </c>
      <c r="V754" s="367">
        <f>MAX(Onco!AE761,Onco!BD761)</f>
        <v>0</v>
      </c>
      <c r="W754" s="367">
        <f>MAX(Onco!AF761,Onco!BE761)</f>
        <v>0</v>
      </c>
      <c r="X754" s="367">
        <f>MAX(Onco!AG761,Onco!BF761)</f>
        <v>0</v>
      </c>
      <c r="Y754" s="367">
        <f>MAX(Onco!AH761,Onco!BG761)</f>
        <v>0</v>
      </c>
      <c r="Z754" s="367">
        <f>MAX(Onco!AI761,Onco!BH761)</f>
        <v>0</v>
      </c>
      <c r="AA754" s="367">
        <f>MAX(Onco!AJ761,Onco!BI761)</f>
        <v>0</v>
      </c>
      <c r="AB754" s="367">
        <f>MAX(COUNTIF(Onco!AK761,"Sim"),COUNTIF(Onco!BJ761,"Sim"))</f>
        <v>0</v>
      </c>
      <c r="AC754" s="342"/>
      <c r="AD754" s="367">
        <f>Schisto!P763</f>
        <v>0</v>
      </c>
      <c r="AE754" s="367">
        <f>Schisto!AI763</f>
        <v>0</v>
      </c>
      <c r="AF754" s="367">
        <f>Schisto!AJ763</f>
        <v>0</v>
      </c>
      <c r="AG754" s="367">
        <f>Schisto!AN763</f>
        <v>0</v>
      </c>
      <c r="AH754" s="367">
        <f>Schisto!AO763</f>
        <v>0</v>
      </c>
      <c r="AI754" s="367">
        <f>Schisto!AT763</f>
        <v>0</v>
      </c>
      <c r="AJ754" s="367">
        <f>Schisto!AU763</f>
        <v>0</v>
      </c>
      <c r="AK754" s="367">
        <f>Schisto!AV763</f>
        <v>0</v>
      </c>
      <c r="AL754" s="367">
        <f>Schisto!AW763</f>
        <v>0</v>
      </c>
      <c r="AM754" s="367">
        <f>COUNTIF(Schisto!AX763,"Sim")</f>
        <v>0</v>
      </c>
      <c r="AN754" s="342"/>
      <c r="AO754" s="367">
        <f>HTS!P763</f>
        <v>0</v>
      </c>
      <c r="AP754" s="367">
        <f>MAX(HTS!AK763,HTS!BS763)</f>
        <v>0</v>
      </c>
      <c r="AQ754" s="367">
        <f>MAX(HTS!AL763,HTS!BT763)</f>
        <v>0</v>
      </c>
      <c r="AR754" s="367">
        <f>MAX(HTS!AM763,HTS!BU763)</f>
        <v>0</v>
      </c>
      <c r="AS754" s="367">
        <f>MAX(HTS!AN763,HTS!BV763)</f>
        <v>0</v>
      </c>
      <c r="AT754" s="367">
        <f>MAX(HTS!AO763,HTS!BW763)</f>
        <v>0</v>
      </c>
      <c r="AU754" s="367">
        <f>MAX(HTS!AQ763,HTS!BY763)</f>
        <v>0</v>
      </c>
      <c r="AV754" s="367">
        <f>MAX(HTS!AR763,HTS!BZ763)</f>
        <v>0</v>
      </c>
      <c r="AW754" s="367">
        <f>MAX(HTS!AS763,HTS!CA763)</f>
        <v>0</v>
      </c>
      <c r="AX754" s="367">
        <f>MAX(HTS!AT763,HTS!CB763)</f>
        <v>0</v>
      </c>
      <c r="AY754" s="367">
        <f>MAX(HTS!AU763,HTS!CC763)</f>
        <v>0</v>
      </c>
      <c r="AZ754" s="367">
        <f>MAX(HTS!AV763,HTS!CD763)</f>
        <v>0</v>
      </c>
      <c r="BA754" s="367">
        <f>MAX(HTS!AW763,HTS!CE763)</f>
        <v>0</v>
      </c>
      <c r="BB754" s="367">
        <f>MAX(HTS!AX763,HTS!CF763)</f>
        <v>0</v>
      </c>
      <c r="BC754" s="367">
        <f>MAX(HTS!AY763,HTS!CG763)</f>
        <v>0</v>
      </c>
      <c r="BD754" s="367">
        <f>MAX(HTS!AZ763,HTS!CH763)</f>
        <v>0</v>
      </c>
      <c r="BE754" s="367">
        <f>MAX(HTS!BA763,HTS!CI763)</f>
        <v>0</v>
      </c>
      <c r="BF754" s="367">
        <f>MAX(HTS!BB763,HTS!CJ763)</f>
        <v>0</v>
      </c>
      <c r="BG754" s="367">
        <f>MAX(COUNTIF(HTS!BC763,"Sim"),COUNTIF(HTS!CK763,"Sim"))</f>
        <v>0</v>
      </c>
      <c r="BH754" s="342"/>
      <c r="BI754" s="367">
        <f>Tracoma!Q766</f>
        <v>0</v>
      </c>
      <c r="BJ754" s="367">
        <f>Tracoma!AK766</f>
        <v>0</v>
      </c>
      <c r="BK754" s="367">
        <f>Tracoma!AL766</f>
        <v>0</v>
      </c>
      <c r="BL754" s="367">
        <f>Tracoma!AN766</f>
        <v>0</v>
      </c>
      <c r="BM754" s="367">
        <f>Tracoma!AO766</f>
        <v>0</v>
      </c>
      <c r="BN754" s="367">
        <f>Tracoma!AT766</f>
        <v>0</v>
      </c>
      <c r="BO754" s="367">
        <f>Tracoma!AU766</f>
        <v>0</v>
      </c>
      <c r="BP754" s="367">
        <f>Tracoma!AV766</f>
        <v>0</v>
      </c>
      <c r="BQ754" s="367">
        <f>Tracoma!AW766</f>
        <v>0</v>
      </c>
      <c r="BR754" s="367">
        <f>COUNTIF(Tracoma!AX766,"Sim")</f>
        <v>0</v>
      </c>
      <c r="BS754" s="342"/>
      <c r="BT754" s="367">
        <f t="shared" si="123"/>
        <v>0</v>
      </c>
      <c r="BU754" s="367">
        <f t="shared" si="124"/>
        <v>0</v>
      </c>
      <c r="BV754" s="367">
        <f t="shared" si="125"/>
        <v>0</v>
      </c>
      <c r="BW754" s="367">
        <f t="shared" si="126"/>
        <v>0</v>
      </c>
      <c r="BX754" s="367">
        <f t="shared" si="127"/>
        <v>0</v>
      </c>
      <c r="BY754" s="367">
        <f t="shared" si="130"/>
        <v>0</v>
      </c>
      <c r="BZ754" s="367">
        <f t="shared" si="131"/>
        <v>0</v>
      </c>
      <c r="CA754" s="367">
        <f t="shared" si="132"/>
        <v>0</v>
      </c>
      <c r="CB754" s="367">
        <f t="shared" si="128"/>
        <v>0</v>
      </c>
      <c r="CC754" s="367">
        <f t="shared" si="129"/>
        <v>0</v>
      </c>
    </row>
    <row r="755" spans="2:81" x14ac:dyDescent="0.25">
      <c r="B755" s="150">
        <f>Demografia!B763</f>
        <v>0</v>
      </c>
      <c r="C755" s="150">
        <f>Demografia!C763</f>
        <v>0</v>
      </c>
      <c r="D755" s="151">
        <f>Demografia!D763</f>
        <v>0</v>
      </c>
      <c r="E755" s="56"/>
      <c r="F755" s="151">
        <f>FL!M762</f>
        <v>0</v>
      </c>
      <c r="G755" s="151">
        <f>FL!AE762</f>
        <v>0</v>
      </c>
      <c r="H755" s="151">
        <f>FL!AF762</f>
        <v>0</v>
      </c>
      <c r="I755" s="151">
        <f>FL!AH762</f>
        <v>0</v>
      </c>
      <c r="J755" s="151">
        <f>FL!AI762</f>
        <v>0</v>
      </c>
      <c r="K755" s="151">
        <f>FL!AK762</f>
        <v>0</v>
      </c>
      <c r="L755" s="151">
        <f>FL!AM762</f>
        <v>0</v>
      </c>
      <c r="M755" s="151">
        <f>FL!AN762</f>
        <v>0</v>
      </c>
      <c r="N755" s="151">
        <f>FL!AO762</f>
        <v>0</v>
      </c>
      <c r="O755" s="151">
        <f>FL!AP762</f>
        <v>0</v>
      </c>
      <c r="P755" s="151">
        <f>FL!AQ762</f>
        <v>0</v>
      </c>
      <c r="Q755" s="151">
        <f>COUNTIF(FL!AR762,"Sim")</f>
        <v>0</v>
      </c>
      <c r="R755" s="56"/>
      <c r="S755" s="151">
        <f>Onco!K762</f>
        <v>0</v>
      </c>
      <c r="T755" s="151">
        <f>MAX(Onco!AB762,Onco!BA762)</f>
        <v>0</v>
      </c>
      <c r="U755" s="151">
        <f>MAX(Onco!AC762,Onco!BB762)</f>
        <v>0</v>
      </c>
      <c r="V755" s="151">
        <f>MAX(Onco!AE762,Onco!BD762)</f>
        <v>0</v>
      </c>
      <c r="W755" s="151">
        <f>MAX(Onco!AF762,Onco!BE762)</f>
        <v>0</v>
      </c>
      <c r="X755" s="151">
        <f>MAX(Onco!AG762,Onco!BF762)</f>
        <v>0</v>
      </c>
      <c r="Y755" s="151">
        <f>MAX(Onco!AH762,Onco!BG762)</f>
        <v>0</v>
      </c>
      <c r="Z755" s="151">
        <f>MAX(Onco!AI762,Onco!BH762)</f>
        <v>0</v>
      </c>
      <c r="AA755" s="151">
        <f>MAX(Onco!AJ762,Onco!BI762)</f>
        <v>0</v>
      </c>
      <c r="AB755" s="151">
        <f>MAX(COUNTIF(Onco!AK762,"Sim"),COUNTIF(Onco!BJ762,"Sim"))</f>
        <v>0</v>
      </c>
      <c r="AC755" s="56"/>
      <c r="AD755" s="151">
        <f>Schisto!P764</f>
        <v>0</v>
      </c>
      <c r="AE755" s="151">
        <f>Schisto!AI764</f>
        <v>0</v>
      </c>
      <c r="AF755" s="151">
        <f>Schisto!AJ764</f>
        <v>0</v>
      </c>
      <c r="AG755" s="151">
        <f>Schisto!AN764</f>
        <v>0</v>
      </c>
      <c r="AH755" s="151">
        <f>Schisto!AO764</f>
        <v>0</v>
      </c>
      <c r="AI755" s="151">
        <f>Schisto!AT764</f>
        <v>0</v>
      </c>
      <c r="AJ755" s="151">
        <f>Schisto!AU764</f>
        <v>0</v>
      </c>
      <c r="AK755" s="151">
        <f>Schisto!AV764</f>
        <v>0</v>
      </c>
      <c r="AL755" s="151">
        <f>Schisto!AW764</f>
        <v>0</v>
      </c>
      <c r="AM755" s="151">
        <f>COUNTIF(Schisto!AX764,"Sim")</f>
        <v>0</v>
      </c>
      <c r="AN755" s="56"/>
      <c r="AO755" s="151">
        <f>HTS!P764</f>
        <v>0</v>
      </c>
      <c r="AP755" s="151">
        <f>MAX(HTS!AK764,HTS!BS764)</f>
        <v>0</v>
      </c>
      <c r="AQ755" s="151">
        <f>MAX(HTS!AL764,HTS!BT764)</f>
        <v>0</v>
      </c>
      <c r="AR755" s="151">
        <f>MAX(HTS!AM764,HTS!BU764)</f>
        <v>0</v>
      </c>
      <c r="AS755" s="151">
        <f>MAX(HTS!AN764,HTS!BV764)</f>
        <v>0</v>
      </c>
      <c r="AT755" s="151">
        <f>MAX(HTS!AO764,HTS!BW764)</f>
        <v>0</v>
      </c>
      <c r="AU755" s="151">
        <f>MAX(HTS!AQ764,HTS!BY764)</f>
        <v>0</v>
      </c>
      <c r="AV755" s="151">
        <f>MAX(HTS!AR764,HTS!BZ764)</f>
        <v>0</v>
      </c>
      <c r="AW755" s="151">
        <f>MAX(HTS!AS764,HTS!CA764)</f>
        <v>0</v>
      </c>
      <c r="AX755" s="151">
        <f>MAX(HTS!AT764,HTS!CB764)</f>
        <v>0</v>
      </c>
      <c r="AY755" s="151">
        <f>MAX(HTS!AU764,HTS!CC764)</f>
        <v>0</v>
      </c>
      <c r="AZ755" s="151">
        <f>MAX(HTS!AV764,HTS!CD764)</f>
        <v>0</v>
      </c>
      <c r="BA755" s="151">
        <f>MAX(HTS!AW764,HTS!CE764)</f>
        <v>0</v>
      </c>
      <c r="BB755" s="151">
        <f>MAX(HTS!AX764,HTS!CF764)</f>
        <v>0</v>
      </c>
      <c r="BC755" s="151">
        <f>MAX(HTS!AY764,HTS!CG764)</f>
        <v>0</v>
      </c>
      <c r="BD755" s="151">
        <f>MAX(HTS!AZ764,HTS!CH764)</f>
        <v>0</v>
      </c>
      <c r="BE755" s="151">
        <f>MAX(HTS!BA764,HTS!CI764)</f>
        <v>0</v>
      </c>
      <c r="BF755" s="151">
        <f>MAX(HTS!BB764,HTS!CJ764)</f>
        <v>0</v>
      </c>
      <c r="BG755" s="151">
        <f>MAX(COUNTIF(HTS!BC764,"Sim"),COUNTIF(HTS!CK764,"Sim"))</f>
        <v>0</v>
      </c>
      <c r="BH755" s="56"/>
      <c r="BI755" s="151">
        <f>Tracoma!Q767</f>
        <v>0</v>
      </c>
      <c r="BJ755" s="151">
        <f>Tracoma!AK767</f>
        <v>0</v>
      </c>
      <c r="BK755" s="151">
        <f>Tracoma!AL767</f>
        <v>0</v>
      </c>
      <c r="BL755" s="151">
        <f>Tracoma!AN767</f>
        <v>0</v>
      </c>
      <c r="BM755" s="151">
        <f>Tracoma!AO767</f>
        <v>0</v>
      </c>
      <c r="BN755" s="151">
        <f>Tracoma!AT767</f>
        <v>0</v>
      </c>
      <c r="BO755" s="151">
        <f>Tracoma!AU767</f>
        <v>0</v>
      </c>
      <c r="BP755" s="151">
        <f>Tracoma!AV767</f>
        <v>0</v>
      </c>
      <c r="BQ755" s="151">
        <f>Tracoma!AW767</f>
        <v>0</v>
      </c>
      <c r="BR755" s="151">
        <f>COUNTIF(Tracoma!AX767,"Sim")</f>
        <v>0</v>
      </c>
      <c r="BS755" s="56"/>
      <c r="BT755" s="151">
        <f t="shared" si="123"/>
        <v>0</v>
      </c>
      <c r="BU755" s="151">
        <f t="shared" si="124"/>
        <v>0</v>
      </c>
      <c r="BV755" s="151">
        <f t="shared" si="125"/>
        <v>0</v>
      </c>
      <c r="BW755" s="151">
        <f t="shared" si="126"/>
        <v>0</v>
      </c>
      <c r="BX755" s="151">
        <f t="shared" si="127"/>
        <v>0</v>
      </c>
      <c r="BY755" s="151">
        <f t="shared" si="130"/>
        <v>0</v>
      </c>
      <c r="BZ755" s="151">
        <f t="shared" si="131"/>
        <v>0</v>
      </c>
      <c r="CA755" s="151">
        <f t="shared" si="132"/>
        <v>0</v>
      </c>
      <c r="CB755" s="151">
        <f t="shared" si="128"/>
        <v>0</v>
      </c>
      <c r="CC755" s="151">
        <f t="shared" si="129"/>
        <v>0</v>
      </c>
    </row>
    <row r="756" spans="2:81" x14ac:dyDescent="0.25">
      <c r="B756" s="366">
        <f>Demografia!B764</f>
        <v>0</v>
      </c>
      <c r="C756" s="366">
        <f>Demografia!C764</f>
        <v>0</v>
      </c>
      <c r="D756" s="367">
        <f>Demografia!D764</f>
        <v>0</v>
      </c>
      <c r="E756" s="342"/>
      <c r="F756" s="367">
        <f>FL!M763</f>
        <v>0</v>
      </c>
      <c r="G756" s="367">
        <f>FL!AE763</f>
        <v>0</v>
      </c>
      <c r="H756" s="367">
        <f>FL!AF763</f>
        <v>0</v>
      </c>
      <c r="I756" s="367">
        <f>FL!AH763</f>
        <v>0</v>
      </c>
      <c r="J756" s="367">
        <f>FL!AI763</f>
        <v>0</v>
      </c>
      <c r="K756" s="367">
        <f>FL!AK763</f>
        <v>0</v>
      </c>
      <c r="L756" s="367">
        <f>FL!AM763</f>
        <v>0</v>
      </c>
      <c r="M756" s="367">
        <f>FL!AN763</f>
        <v>0</v>
      </c>
      <c r="N756" s="367">
        <f>FL!AO763</f>
        <v>0</v>
      </c>
      <c r="O756" s="367">
        <f>FL!AP763</f>
        <v>0</v>
      </c>
      <c r="P756" s="367">
        <f>FL!AQ763</f>
        <v>0</v>
      </c>
      <c r="Q756" s="367">
        <f>COUNTIF(FL!AR763,"Sim")</f>
        <v>0</v>
      </c>
      <c r="R756" s="342"/>
      <c r="S756" s="367">
        <f>Onco!K763</f>
        <v>0</v>
      </c>
      <c r="T756" s="367">
        <f>MAX(Onco!AB763,Onco!BA763)</f>
        <v>0</v>
      </c>
      <c r="U756" s="367">
        <f>MAX(Onco!AC763,Onco!BB763)</f>
        <v>0</v>
      </c>
      <c r="V756" s="367">
        <f>MAX(Onco!AE763,Onco!BD763)</f>
        <v>0</v>
      </c>
      <c r="W756" s="367">
        <f>MAX(Onco!AF763,Onco!BE763)</f>
        <v>0</v>
      </c>
      <c r="X756" s="367">
        <f>MAX(Onco!AG763,Onco!BF763)</f>
        <v>0</v>
      </c>
      <c r="Y756" s="367">
        <f>MAX(Onco!AH763,Onco!BG763)</f>
        <v>0</v>
      </c>
      <c r="Z756" s="367">
        <f>MAX(Onco!AI763,Onco!BH763)</f>
        <v>0</v>
      </c>
      <c r="AA756" s="367">
        <f>MAX(Onco!AJ763,Onco!BI763)</f>
        <v>0</v>
      </c>
      <c r="AB756" s="367">
        <f>MAX(COUNTIF(Onco!AK763,"Sim"),COUNTIF(Onco!BJ763,"Sim"))</f>
        <v>0</v>
      </c>
      <c r="AC756" s="342"/>
      <c r="AD756" s="367">
        <f>Schisto!P765</f>
        <v>0</v>
      </c>
      <c r="AE756" s="367">
        <f>Schisto!AI765</f>
        <v>0</v>
      </c>
      <c r="AF756" s="367">
        <f>Schisto!AJ765</f>
        <v>0</v>
      </c>
      <c r="AG756" s="367">
        <f>Schisto!AN765</f>
        <v>0</v>
      </c>
      <c r="AH756" s="367">
        <f>Schisto!AO765</f>
        <v>0</v>
      </c>
      <c r="AI756" s="367">
        <f>Schisto!AT765</f>
        <v>0</v>
      </c>
      <c r="AJ756" s="367">
        <f>Schisto!AU765</f>
        <v>0</v>
      </c>
      <c r="AK756" s="367">
        <f>Schisto!AV765</f>
        <v>0</v>
      </c>
      <c r="AL756" s="367">
        <f>Schisto!AW765</f>
        <v>0</v>
      </c>
      <c r="AM756" s="367">
        <f>COUNTIF(Schisto!AX765,"Sim")</f>
        <v>0</v>
      </c>
      <c r="AN756" s="342"/>
      <c r="AO756" s="367">
        <f>HTS!P765</f>
        <v>0</v>
      </c>
      <c r="AP756" s="367">
        <f>MAX(HTS!AK765,HTS!BS765)</f>
        <v>0</v>
      </c>
      <c r="AQ756" s="367">
        <f>MAX(HTS!AL765,HTS!BT765)</f>
        <v>0</v>
      </c>
      <c r="AR756" s="367">
        <f>MAX(HTS!AM765,HTS!BU765)</f>
        <v>0</v>
      </c>
      <c r="AS756" s="367">
        <f>MAX(HTS!AN765,HTS!BV765)</f>
        <v>0</v>
      </c>
      <c r="AT756" s="367">
        <f>MAX(HTS!AO765,HTS!BW765)</f>
        <v>0</v>
      </c>
      <c r="AU756" s="367">
        <f>MAX(HTS!AQ765,HTS!BY765)</f>
        <v>0</v>
      </c>
      <c r="AV756" s="367">
        <f>MAX(HTS!AR765,HTS!BZ765)</f>
        <v>0</v>
      </c>
      <c r="AW756" s="367">
        <f>MAX(HTS!AS765,HTS!CA765)</f>
        <v>0</v>
      </c>
      <c r="AX756" s="367">
        <f>MAX(HTS!AT765,HTS!CB765)</f>
        <v>0</v>
      </c>
      <c r="AY756" s="367">
        <f>MAX(HTS!AU765,HTS!CC765)</f>
        <v>0</v>
      </c>
      <c r="AZ756" s="367">
        <f>MAX(HTS!AV765,HTS!CD765)</f>
        <v>0</v>
      </c>
      <c r="BA756" s="367">
        <f>MAX(HTS!AW765,HTS!CE765)</f>
        <v>0</v>
      </c>
      <c r="BB756" s="367">
        <f>MAX(HTS!AX765,HTS!CF765)</f>
        <v>0</v>
      </c>
      <c r="BC756" s="367">
        <f>MAX(HTS!AY765,HTS!CG765)</f>
        <v>0</v>
      </c>
      <c r="BD756" s="367">
        <f>MAX(HTS!AZ765,HTS!CH765)</f>
        <v>0</v>
      </c>
      <c r="BE756" s="367">
        <f>MAX(HTS!BA765,HTS!CI765)</f>
        <v>0</v>
      </c>
      <c r="BF756" s="367">
        <f>MAX(HTS!BB765,HTS!CJ765)</f>
        <v>0</v>
      </c>
      <c r="BG756" s="367">
        <f>MAX(COUNTIF(HTS!BC765,"Sim"),COUNTIF(HTS!CK765,"Sim"))</f>
        <v>0</v>
      </c>
      <c r="BH756" s="342"/>
      <c r="BI756" s="367">
        <f>Tracoma!Q768</f>
        <v>0</v>
      </c>
      <c r="BJ756" s="367">
        <f>Tracoma!AK768</f>
        <v>0</v>
      </c>
      <c r="BK756" s="367">
        <f>Tracoma!AL768</f>
        <v>0</v>
      </c>
      <c r="BL756" s="367">
        <f>Tracoma!AN768</f>
        <v>0</v>
      </c>
      <c r="BM756" s="367">
        <f>Tracoma!AO768</f>
        <v>0</v>
      </c>
      <c r="BN756" s="367">
        <f>Tracoma!AT768</f>
        <v>0</v>
      </c>
      <c r="BO756" s="367">
        <f>Tracoma!AU768</f>
        <v>0</v>
      </c>
      <c r="BP756" s="367">
        <f>Tracoma!AV768</f>
        <v>0</v>
      </c>
      <c r="BQ756" s="367">
        <f>Tracoma!AW768</f>
        <v>0</v>
      </c>
      <c r="BR756" s="367">
        <f>COUNTIF(Tracoma!AX768,"Sim")</f>
        <v>0</v>
      </c>
      <c r="BS756" s="342"/>
      <c r="BT756" s="367">
        <f t="shared" si="123"/>
        <v>0</v>
      </c>
      <c r="BU756" s="367">
        <f t="shared" si="124"/>
        <v>0</v>
      </c>
      <c r="BV756" s="367">
        <f t="shared" si="125"/>
        <v>0</v>
      </c>
      <c r="BW756" s="367">
        <f t="shared" si="126"/>
        <v>0</v>
      </c>
      <c r="BX756" s="367">
        <f t="shared" si="127"/>
        <v>0</v>
      </c>
      <c r="BY756" s="367">
        <f t="shared" si="130"/>
        <v>0</v>
      </c>
      <c r="BZ756" s="367">
        <f t="shared" si="131"/>
        <v>0</v>
      </c>
      <c r="CA756" s="367">
        <f t="shared" si="132"/>
        <v>0</v>
      </c>
      <c r="CB756" s="367">
        <f t="shared" si="128"/>
        <v>0</v>
      </c>
      <c r="CC756" s="367">
        <f t="shared" si="129"/>
        <v>0</v>
      </c>
    </row>
    <row r="757" spans="2:81" x14ac:dyDescent="0.25">
      <c r="B757" s="150">
        <f>Demografia!B765</f>
        <v>0</v>
      </c>
      <c r="C757" s="150">
        <f>Demografia!C765</f>
        <v>0</v>
      </c>
      <c r="D757" s="151">
        <f>Demografia!D765</f>
        <v>0</v>
      </c>
      <c r="E757" s="56"/>
      <c r="F757" s="151">
        <f>FL!M764</f>
        <v>0</v>
      </c>
      <c r="G757" s="151">
        <f>FL!AE764</f>
        <v>0</v>
      </c>
      <c r="H757" s="151">
        <f>FL!AF764</f>
        <v>0</v>
      </c>
      <c r="I757" s="151">
        <f>FL!AH764</f>
        <v>0</v>
      </c>
      <c r="J757" s="151">
        <f>FL!AI764</f>
        <v>0</v>
      </c>
      <c r="K757" s="151">
        <f>FL!AK764</f>
        <v>0</v>
      </c>
      <c r="L757" s="151">
        <f>FL!AM764</f>
        <v>0</v>
      </c>
      <c r="M757" s="151">
        <f>FL!AN764</f>
        <v>0</v>
      </c>
      <c r="N757" s="151">
        <f>FL!AO764</f>
        <v>0</v>
      </c>
      <c r="O757" s="151">
        <f>FL!AP764</f>
        <v>0</v>
      </c>
      <c r="P757" s="151">
        <f>FL!AQ764</f>
        <v>0</v>
      </c>
      <c r="Q757" s="151">
        <f>COUNTIF(FL!AR764,"Sim")</f>
        <v>0</v>
      </c>
      <c r="R757" s="56"/>
      <c r="S757" s="151">
        <f>Onco!K764</f>
        <v>0</v>
      </c>
      <c r="T757" s="151">
        <f>MAX(Onco!AB764,Onco!BA764)</f>
        <v>0</v>
      </c>
      <c r="U757" s="151">
        <f>MAX(Onco!AC764,Onco!BB764)</f>
        <v>0</v>
      </c>
      <c r="V757" s="151">
        <f>MAX(Onco!AE764,Onco!BD764)</f>
        <v>0</v>
      </c>
      <c r="W757" s="151">
        <f>MAX(Onco!AF764,Onco!BE764)</f>
        <v>0</v>
      </c>
      <c r="X757" s="151">
        <f>MAX(Onco!AG764,Onco!BF764)</f>
        <v>0</v>
      </c>
      <c r="Y757" s="151">
        <f>MAX(Onco!AH764,Onco!BG764)</f>
        <v>0</v>
      </c>
      <c r="Z757" s="151">
        <f>MAX(Onco!AI764,Onco!BH764)</f>
        <v>0</v>
      </c>
      <c r="AA757" s="151">
        <f>MAX(Onco!AJ764,Onco!BI764)</f>
        <v>0</v>
      </c>
      <c r="AB757" s="151">
        <f>MAX(COUNTIF(Onco!AK764,"Sim"),COUNTIF(Onco!BJ764,"Sim"))</f>
        <v>0</v>
      </c>
      <c r="AC757" s="56"/>
      <c r="AD757" s="151">
        <f>Schisto!P766</f>
        <v>0</v>
      </c>
      <c r="AE757" s="151">
        <f>Schisto!AI766</f>
        <v>0</v>
      </c>
      <c r="AF757" s="151">
        <f>Schisto!AJ766</f>
        <v>0</v>
      </c>
      <c r="AG757" s="151">
        <f>Schisto!AN766</f>
        <v>0</v>
      </c>
      <c r="AH757" s="151">
        <f>Schisto!AO766</f>
        <v>0</v>
      </c>
      <c r="AI757" s="151">
        <f>Schisto!AT766</f>
        <v>0</v>
      </c>
      <c r="AJ757" s="151">
        <f>Schisto!AU766</f>
        <v>0</v>
      </c>
      <c r="AK757" s="151">
        <f>Schisto!AV766</f>
        <v>0</v>
      </c>
      <c r="AL757" s="151">
        <f>Schisto!AW766</f>
        <v>0</v>
      </c>
      <c r="AM757" s="151">
        <f>COUNTIF(Schisto!AX766,"Sim")</f>
        <v>0</v>
      </c>
      <c r="AN757" s="56"/>
      <c r="AO757" s="151">
        <f>HTS!P766</f>
        <v>0</v>
      </c>
      <c r="AP757" s="151">
        <f>MAX(HTS!AK766,HTS!BS766)</f>
        <v>0</v>
      </c>
      <c r="AQ757" s="151">
        <f>MAX(HTS!AL766,HTS!BT766)</f>
        <v>0</v>
      </c>
      <c r="AR757" s="151">
        <f>MAX(HTS!AM766,HTS!BU766)</f>
        <v>0</v>
      </c>
      <c r="AS757" s="151">
        <f>MAX(HTS!AN766,HTS!BV766)</f>
        <v>0</v>
      </c>
      <c r="AT757" s="151">
        <f>MAX(HTS!AO766,HTS!BW766)</f>
        <v>0</v>
      </c>
      <c r="AU757" s="151">
        <f>MAX(HTS!AQ766,HTS!BY766)</f>
        <v>0</v>
      </c>
      <c r="AV757" s="151">
        <f>MAX(HTS!AR766,HTS!BZ766)</f>
        <v>0</v>
      </c>
      <c r="AW757" s="151">
        <f>MAX(HTS!AS766,HTS!CA766)</f>
        <v>0</v>
      </c>
      <c r="AX757" s="151">
        <f>MAX(HTS!AT766,HTS!CB766)</f>
        <v>0</v>
      </c>
      <c r="AY757" s="151">
        <f>MAX(HTS!AU766,HTS!CC766)</f>
        <v>0</v>
      </c>
      <c r="AZ757" s="151">
        <f>MAX(HTS!AV766,HTS!CD766)</f>
        <v>0</v>
      </c>
      <c r="BA757" s="151">
        <f>MAX(HTS!AW766,HTS!CE766)</f>
        <v>0</v>
      </c>
      <c r="BB757" s="151">
        <f>MAX(HTS!AX766,HTS!CF766)</f>
        <v>0</v>
      </c>
      <c r="BC757" s="151">
        <f>MAX(HTS!AY766,HTS!CG766)</f>
        <v>0</v>
      </c>
      <c r="BD757" s="151">
        <f>MAX(HTS!AZ766,HTS!CH766)</f>
        <v>0</v>
      </c>
      <c r="BE757" s="151">
        <f>MAX(HTS!BA766,HTS!CI766)</f>
        <v>0</v>
      </c>
      <c r="BF757" s="151">
        <f>MAX(HTS!BB766,HTS!CJ766)</f>
        <v>0</v>
      </c>
      <c r="BG757" s="151">
        <f>MAX(COUNTIF(HTS!BC766,"Sim"),COUNTIF(HTS!CK766,"Sim"))</f>
        <v>0</v>
      </c>
      <c r="BH757" s="56"/>
      <c r="BI757" s="151">
        <f>Tracoma!Q769</f>
        <v>0</v>
      </c>
      <c r="BJ757" s="151">
        <f>Tracoma!AK769</f>
        <v>0</v>
      </c>
      <c r="BK757" s="151">
        <f>Tracoma!AL769</f>
        <v>0</v>
      </c>
      <c r="BL757" s="151">
        <f>Tracoma!AN769</f>
        <v>0</v>
      </c>
      <c r="BM757" s="151">
        <f>Tracoma!AO769</f>
        <v>0</v>
      </c>
      <c r="BN757" s="151">
        <f>Tracoma!AT769</f>
        <v>0</v>
      </c>
      <c r="BO757" s="151">
        <f>Tracoma!AU769</f>
        <v>0</v>
      </c>
      <c r="BP757" s="151">
        <f>Tracoma!AV769</f>
        <v>0</v>
      </c>
      <c r="BQ757" s="151">
        <f>Tracoma!AW769</f>
        <v>0</v>
      </c>
      <c r="BR757" s="151">
        <f>COUNTIF(Tracoma!AX769,"Sim")</f>
        <v>0</v>
      </c>
      <c r="BS757" s="56"/>
      <c r="BT757" s="151">
        <f t="shared" si="123"/>
        <v>0</v>
      </c>
      <c r="BU757" s="151">
        <f t="shared" si="124"/>
        <v>0</v>
      </c>
      <c r="BV757" s="151">
        <f t="shared" si="125"/>
        <v>0</v>
      </c>
      <c r="BW757" s="151">
        <f t="shared" si="126"/>
        <v>0</v>
      </c>
      <c r="BX757" s="151">
        <f t="shared" si="127"/>
        <v>0</v>
      </c>
      <c r="BY757" s="151">
        <f t="shared" si="130"/>
        <v>0</v>
      </c>
      <c r="BZ757" s="151">
        <f t="shared" si="131"/>
        <v>0</v>
      </c>
      <c r="CA757" s="151">
        <f t="shared" si="132"/>
        <v>0</v>
      </c>
      <c r="CB757" s="151">
        <f t="shared" si="128"/>
        <v>0</v>
      </c>
      <c r="CC757" s="151">
        <f t="shared" si="129"/>
        <v>0</v>
      </c>
    </row>
    <row r="758" spans="2:81" x14ac:dyDescent="0.25">
      <c r="B758" s="366">
        <f>Demografia!B766</f>
        <v>0</v>
      </c>
      <c r="C758" s="366">
        <f>Demografia!C766</f>
        <v>0</v>
      </c>
      <c r="D758" s="367">
        <f>Demografia!D766</f>
        <v>0</v>
      </c>
      <c r="E758" s="342"/>
      <c r="F758" s="367">
        <f>FL!M765</f>
        <v>0</v>
      </c>
      <c r="G758" s="367">
        <f>FL!AE765</f>
        <v>0</v>
      </c>
      <c r="H758" s="367">
        <f>FL!AF765</f>
        <v>0</v>
      </c>
      <c r="I758" s="367">
        <f>FL!AH765</f>
        <v>0</v>
      </c>
      <c r="J758" s="367">
        <f>FL!AI765</f>
        <v>0</v>
      </c>
      <c r="K758" s="367">
        <f>FL!AK765</f>
        <v>0</v>
      </c>
      <c r="L758" s="367">
        <f>FL!AM765</f>
        <v>0</v>
      </c>
      <c r="M758" s="367">
        <f>FL!AN765</f>
        <v>0</v>
      </c>
      <c r="N758" s="367">
        <f>FL!AO765</f>
        <v>0</v>
      </c>
      <c r="O758" s="367">
        <f>FL!AP765</f>
        <v>0</v>
      </c>
      <c r="P758" s="367">
        <f>FL!AQ765</f>
        <v>0</v>
      </c>
      <c r="Q758" s="367">
        <f>COUNTIF(FL!AR765,"Sim")</f>
        <v>0</v>
      </c>
      <c r="R758" s="342"/>
      <c r="S758" s="367">
        <f>Onco!K765</f>
        <v>0</v>
      </c>
      <c r="T758" s="367">
        <f>MAX(Onco!AB765,Onco!BA765)</f>
        <v>0</v>
      </c>
      <c r="U758" s="367">
        <f>MAX(Onco!AC765,Onco!BB765)</f>
        <v>0</v>
      </c>
      <c r="V758" s="367">
        <f>MAX(Onco!AE765,Onco!BD765)</f>
        <v>0</v>
      </c>
      <c r="W758" s="367">
        <f>MAX(Onco!AF765,Onco!BE765)</f>
        <v>0</v>
      </c>
      <c r="X758" s="367">
        <f>MAX(Onco!AG765,Onco!BF765)</f>
        <v>0</v>
      </c>
      <c r="Y758" s="367">
        <f>MAX(Onco!AH765,Onco!BG765)</f>
        <v>0</v>
      </c>
      <c r="Z758" s="367">
        <f>MAX(Onco!AI765,Onco!BH765)</f>
        <v>0</v>
      </c>
      <c r="AA758" s="367">
        <f>MAX(Onco!AJ765,Onco!BI765)</f>
        <v>0</v>
      </c>
      <c r="AB758" s="367">
        <f>MAX(COUNTIF(Onco!AK765,"Sim"),COUNTIF(Onco!BJ765,"Sim"))</f>
        <v>0</v>
      </c>
      <c r="AC758" s="342"/>
      <c r="AD758" s="367">
        <f>Schisto!P767</f>
        <v>0</v>
      </c>
      <c r="AE758" s="367">
        <f>Schisto!AI767</f>
        <v>0</v>
      </c>
      <c r="AF758" s="367">
        <f>Schisto!AJ767</f>
        <v>0</v>
      </c>
      <c r="AG758" s="367">
        <f>Schisto!AN767</f>
        <v>0</v>
      </c>
      <c r="AH758" s="367">
        <f>Schisto!AO767</f>
        <v>0</v>
      </c>
      <c r="AI758" s="367">
        <f>Schisto!AT767</f>
        <v>0</v>
      </c>
      <c r="AJ758" s="367">
        <f>Schisto!AU767</f>
        <v>0</v>
      </c>
      <c r="AK758" s="367">
        <f>Schisto!AV767</f>
        <v>0</v>
      </c>
      <c r="AL758" s="367">
        <f>Schisto!AW767</f>
        <v>0</v>
      </c>
      <c r="AM758" s="367">
        <f>COUNTIF(Schisto!AX767,"Sim")</f>
        <v>0</v>
      </c>
      <c r="AN758" s="342"/>
      <c r="AO758" s="367">
        <f>HTS!P767</f>
        <v>0</v>
      </c>
      <c r="AP758" s="367">
        <f>MAX(HTS!AK767,HTS!BS767)</f>
        <v>0</v>
      </c>
      <c r="AQ758" s="367">
        <f>MAX(HTS!AL767,HTS!BT767)</f>
        <v>0</v>
      </c>
      <c r="AR758" s="367">
        <f>MAX(HTS!AM767,HTS!BU767)</f>
        <v>0</v>
      </c>
      <c r="AS758" s="367">
        <f>MAX(HTS!AN767,HTS!BV767)</f>
        <v>0</v>
      </c>
      <c r="AT758" s="367">
        <f>MAX(HTS!AO767,HTS!BW767)</f>
        <v>0</v>
      </c>
      <c r="AU758" s="367">
        <f>MAX(HTS!AQ767,HTS!BY767)</f>
        <v>0</v>
      </c>
      <c r="AV758" s="367">
        <f>MAX(HTS!AR767,HTS!BZ767)</f>
        <v>0</v>
      </c>
      <c r="AW758" s="367">
        <f>MAX(HTS!AS767,HTS!CA767)</f>
        <v>0</v>
      </c>
      <c r="AX758" s="367">
        <f>MAX(HTS!AT767,HTS!CB767)</f>
        <v>0</v>
      </c>
      <c r="AY758" s="367">
        <f>MAX(HTS!AU767,HTS!CC767)</f>
        <v>0</v>
      </c>
      <c r="AZ758" s="367">
        <f>MAX(HTS!AV767,HTS!CD767)</f>
        <v>0</v>
      </c>
      <c r="BA758" s="367">
        <f>MAX(HTS!AW767,HTS!CE767)</f>
        <v>0</v>
      </c>
      <c r="BB758" s="367">
        <f>MAX(HTS!AX767,HTS!CF767)</f>
        <v>0</v>
      </c>
      <c r="BC758" s="367">
        <f>MAX(HTS!AY767,HTS!CG767)</f>
        <v>0</v>
      </c>
      <c r="BD758" s="367">
        <f>MAX(HTS!AZ767,HTS!CH767)</f>
        <v>0</v>
      </c>
      <c r="BE758" s="367">
        <f>MAX(HTS!BA767,HTS!CI767)</f>
        <v>0</v>
      </c>
      <c r="BF758" s="367">
        <f>MAX(HTS!BB767,HTS!CJ767)</f>
        <v>0</v>
      </c>
      <c r="BG758" s="367">
        <f>MAX(COUNTIF(HTS!BC767,"Sim"),COUNTIF(HTS!CK767,"Sim"))</f>
        <v>0</v>
      </c>
      <c r="BH758" s="342"/>
      <c r="BI758" s="367">
        <f>Tracoma!Q770</f>
        <v>0</v>
      </c>
      <c r="BJ758" s="367">
        <f>Tracoma!AK770</f>
        <v>0</v>
      </c>
      <c r="BK758" s="367">
        <f>Tracoma!AL770</f>
        <v>0</v>
      </c>
      <c r="BL758" s="367">
        <f>Tracoma!AN770</f>
        <v>0</v>
      </c>
      <c r="BM758" s="367">
        <f>Tracoma!AO770</f>
        <v>0</v>
      </c>
      <c r="BN758" s="367">
        <f>Tracoma!AT770</f>
        <v>0</v>
      </c>
      <c r="BO758" s="367">
        <f>Tracoma!AU770</f>
        <v>0</v>
      </c>
      <c r="BP758" s="367">
        <f>Tracoma!AV770</f>
        <v>0</v>
      </c>
      <c r="BQ758" s="367">
        <f>Tracoma!AW770</f>
        <v>0</v>
      </c>
      <c r="BR758" s="367">
        <f>COUNTIF(Tracoma!AX770,"Sim")</f>
        <v>0</v>
      </c>
      <c r="BS758" s="342"/>
      <c r="BT758" s="367">
        <f t="shared" si="123"/>
        <v>0</v>
      </c>
      <c r="BU758" s="367">
        <f t="shared" si="124"/>
        <v>0</v>
      </c>
      <c r="BV758" s="367">
        <f t="shared" si="125"/>
        <v>0</v>
      </c>
      <c r="BW758" s="367">
        <f t="shared" si="126"/>
        <v>0</v>
      </c>
      <c r="BX758" s="367">
        <f t="shared" si="127"/>
        <v>0</v>
      </c>
      <c r="BY758" s="367">
        <f t="shared" si="130"/>
        <v>0</v>
      </c>
      <c r="BZ758" s="367">
        <f t="shared" si="131"/>
        <v>0</v>
      </c>
      <c r="CA758" s="367">
        <f t="shared" si="132"/>
        <v>0</v>
      </c>
      <c r="CB758" s="367">
        <f t="shared" si="128"/>
        <v>0</v>
      </c>
      <c r="CC758" s="367">
        <f t="shared" si="129"/>
        <v>0</v>
      </c>
    </row>
    <row r="759" spans="2:81" x14ac:dyDescent="0.25">
      <c r="B759" s="150">
        <f>Demografia!B767</f>
        <v>0</v>
      </c>
      <c r="C759" s="150">
        <f>Demografia!C767</f>
        <v>0</v>
      </c>
      <c r="D759" s="151">
        <f>Demografia!D767</f>
        <v>0</v>
      </c>
      <c r="E759" s="56"/>
      <c r="F759" s="151">
        <f>FL!M766</f>
        <v>0</v>
      </c>
      <c r="G759" s="151">
        <f>FL!AE766</f>
        <v>0</v>
      </c>
      <c r="H759" s="151">
        <f>FL!AF766</f>
        <v>0</v>
      </c>
      <c r="I759" s="151">
        <f>FL!AH766</f>
        <v>0</v>
      </c>
      <c r="J759" s="151">
        <f>FL!AI766</f>
        <v>0</v>
      </c>
      <c r="K759" s="151">
        <f>FL!AK766</f>
        <v>0</v>
      </c>
      <c r="L759" s="151">
        <f>FL!AM766</f>
        <v>0</v>
      </c>
      <c r="M759" s="151">
        <f>FL!AN766</f>
        <v>0</v>
      </c>
      <c r="N759" s="151">
        <f>FL!AO766</f>
        <v>0</v>
      </c>
      <c r="O759" s="151">
        <f>FL!AP766</f>
        <v>0</v>
      </c>
      <c r="P759" s="151">
        <f>FL!AQ766</f>
        <v>0</v>
      </c>
      <c r="Q759" s="151">
        <f>COUNTIF(FL!AR766,"Sim")</f>
        <v>0</v>
      </c>
      <c r="R759" s="56"/>
      <c r="S759" s="151">
        <f>Onco!K766</f>
        <v>0</v>
      </c>
      <c r="T759" s="151">
        <f>MAX(Onco!AB766,Onco!BA766)</f>
        <v>0</v>
      </c>
      <c r="U759" s="151">
        <f>MAX(Onco!AC766,Onco!BB766)</f>
        <v>0</v>
      </c>
      <c r="V759" s="151">
        <f>MAX(Onco!AE766,Onco!BD766)</f>
        <v>0</v>
      </c>
      <c r="W759" s="151">
        <f>MAX(Onco!AF766,Onco!BE766)</f>
        <v>0</v>
      </c>
      <c r="X759" s="151">
        <f>MAX(Onco!AG766,Onco!BF766)</f>
        <v>0</v>
      </c>
      <c r="Y759" s="151">
        <f>MAX(Onco!AH766,Onco!BG766)</f>
        <v>0</v>
      </c>
      <c r="Z759" s="151">
        <f>MAX(Onco!AI766,Onco!BH766)</f>
        <v>0</v>
      </c>
      <c r="AA759" s="151">
        <f>MAX(Onco!AJ766,Onco!BI766)</f>
        <v>0</v>
      </c>
      <c r="AB759" s="151">
        <f>MAX(COUNTIF(Onco!AK766,"Sim"),COUNTIF(Onco!BJ766,"Sim"))</f>
        <v>0</v>
      </c>
      <c r="AC759" s="56"/>
      <c r="AD759" s="151">
        <f>Schisto!P768</f>
        <v>0</v>
      </c>
      <c r="AE759" s="151">
        <f>Schisto!AI768</f>
        <v>0</v>
      </c>
      <c r="AF759" s="151">
        <f>Schisto!AJ768</f>
        <v>0</v>
      </c>
      <c r="AG759" s="151">
        <f>Schisto!AN768</f>
        <v>0</v>
      </c>
      <c r="AH759" s="151">
        <f>Schisto!AO768</f>
        <v>0</v>
      </c>
      <c r="AI759" s="151">
        <f>Schisto!AT768</f>
        <v>0</v>
      </c>
      <c r="AJ759" s="151">
        <f>Schisto!AU768</f>
        <v>0</v>
      </c>
      <c r="AK759" s="151">
        <f>Schisto!AV768</f>
        <v>0</v>
      </c>
      <c r="AL759" s="151">
        <f>Schisto!AW768</f>
        <v>0</v>
      </c>
      <c r="AM759" s="151">
        <f>COUNTIF(Schisto!AX768,"Sim")</f>
        <v>0</v>
      </c>
      <c r="AN759" s="56"/>
      <c r="AO759" s="151">
        <f>HTS!P768</f>
        <v>0</v>
      </c>
      <c r="AP759" s="151">
        <f>MAX(HTS!AK768,HTS!BS768)</f>
        <v>0</v>
      </c>
      <c r="AQ759" s="151">
        <f>MAX(HTS!AL768,HTS!BT768)</f>
        <v>0</v>
      </c>
      <c r="AR759" s="151">
        <f>MAX(HTS!AM768,HTS!BU768)</f>
        <v>0</v>
      </c>
      <c r="AS759" s="151">
        <f>MAX(HTS!AN768,HTS!BV768)</f>
        <v>0</v>
      </c>
      <c r="AT759" s="151">
        <f>MAX(HTS!AO768,HTS!BW768)</f>
        <v>0</v>
      </c>
      <c r="AU759" s="151">
        <f>MAX(HTS!AQ768,HTS!BY768)</f>
        <v>0</v>
      </c>
      <c r="AV759" s="151">
        <f>MAX(HTS!AR768,HTS!BZ768)</f>
        <v>0</v>
      </c>
      <c r="AW759" s="151">
        <f>MAX(HTS!AS768,HTS!CA768)</f>
        <v>0</v>
      </c>
      <c r="AX759" s="151">
        <f>MAX(HTS!AT768,HTS!CB768)</f>
        <v>0</v>
      </c>
      <c r="AY759" s="151">
        <f>MAX(HTS!AU768,HTS!CC768)</f>
        <v>0</v>
      </c>
      <c r="AZ759" s="151">
        <f>MAX(HTS!AV768,HTS!CD768)</f>
        <v>0</v>
      </c>
      <c r="BA759" s="151">
        <f>MAX(HTS!AW768,HTS!CE768)</f>
        <v>0</v>
      </c>
      <c r="BB759" s="151">
        <f>MAX(HTS!AX768,HTS!CF768)</f>
        <v>0</v>
      </c>
      <c r="BC759" s="151">
        <f>MAX(HTS!AY768,HTS!CG768)</f>
        <v>0</v>
      </c>
      <c r="BD759" s="151">
        <f>MAX(HTS!AZ768,HTS!CH768)</f>
        <v>0</v>
      </c>
      <c r="BE759" s="151">
        <f>MAX(HTS!BA768,HTS!CI768)</f>
        <v>0</v>
      </c>
      <c r="BF759" s="151">
        <f>MAX(HTS!BB768,HTS!CJ768)</f>
        <v>0</v>
      </c>
      <c r="BG759" s="151">
        <f>MAX(COUNTIF(HTS!BC768,"Sim"),COUNTIF(HTS!CK768,"Sim"))</f>
        <v>0</v>
      </c>
      <c r="BH759" s="56"/>
      <c r="BI759" s="151">
        <f>Tracoma!Q771</f>
        <v>0</v>
      </c>
      <c r="BJ759" s="151">
        <f>Tracoma!AK771</f>
        <v>0</v>
      </c>
      <c r="BK759" s="151">
        <f>Tracoma!AL771</f>
        <v>0</v>
      </c>
      <c r="BL759" s="151">
        <f>Tracoma!AN771</f>
        <v>0</v>
      </c>
      <c r="BM759" s="151">
        <f>Tracoma!AO771</f>
        <v>0</v>
      </c>
      <c r="BN759" s="151">
        <f>Tracoma!AT771</f>
        <v>0</v>
      </c>
      <c r="BO759" s="151">
        <f>Tracoma!AU771</f>
        <v>0</v>
      </c>
      <c r="BP759" s="151">
        <f>Tracoma!AV771</f>
        <v>0</v>
      </c>
      <c r="BQ759" s="151">
        <f>Tracoma!AW771</f>
        <v>0</v>
      </c>
      <c r="BR759" s="151">
        <f>COUNTIF(Tracoma!AX771,"Sim")</f>
        <v>0</v>
      </c>
      <c r="BS759" s="56"/>
      <c r="BT759" s="151">
        <f t="shared" si="123"/>
        <v>0</v>
      </c>
      <c r="BU759" s="151">
        <f t="shared" si="124"/>
        <v>0</v>
      </c>
      <c r="BV759" s="151">
        <f t="shared" si="125"/>
        <v>0</v>
      </c>
      <c r="BW759" s="151">
        <f t="shared" si="126"/>
        <v>0</v>
      </c>
      <c r="BX759" s="151">
        <f t="shared" si="127"/>
        <v>0</v>
      </c>
      <c r="BY759" s="151">
        <f t="shared" si="130"/>
        <v>0</v>
      </c>
      <c r="BZ759" s="151">
        <f t="shared" si="131"/>
        <v>0</v>
      </c>
      <c r="CA759" s="151">
        <f t="shared" si="132"/>
        <v>0</v>
      </c>
      <c r="CB759" s="151">
        <f t="shared" si="128"/>
        <v>0</v>
      </c>
      <c r="CC759" s="151">
        <f t="shared" si="129"/>
        <v>0</v>
      </c>
    </row>
    <row r="760" spans="2:81" x14ac:dyDescent="0.25">
      <c r="B760" s="366">
        <f>Demografia!B768</f>
        <v>0</v>
      </c>
      <c r="C760" s="366">
        <f>Demografia!C768</f>
        <v>0</v>
      </c>
      <c r="D760" s="367">
        <f>Demografia!D768</f>
        <v>0</v>
      </c>
      <c r="E760" s="342"/>
      <c r="F760" s="367">
        <f>FL!M767</f>
        <v>0</v>
      </c>
      <c r="G760" s="367">
        <f>FL!AE767</f>
        <v>0</v>
      </c>
      <c r="H760" s="367">
        <f>FL!AF767</f>
        <v>0</v>
      </c>
      <c r="I760" s="367">
        <f>FL!AH767</f>
        <v>0</v>
      </c>
      <c r="J760" s="367">
        <f>FL!AI767</f>
        <v>0</v>
      </c>
      <c r="K760" s="367">
        <f>FL!AK767</f>
        <v>0</v>
      </c>
      <c r="L760" s="367">
        <f>FL!AM767</f>
        <v>0</v>
      </c>
      <c r="M760" s="367">
        <f>FL!AN767</f>
        <v>0</v>
      </c>
      <c r="N760" s="367">
        <f>FL!AO767</f>
        <v>0</v>
      </c>
      <c r="O760" s="367">
        <f>FL!AP767</f>
        <v>0</v>
      </c>
      <c r="P760" s="367">
        <f>FL!AQ767</f>
        <v>0</v>
      </c>
      <c r="Q760" s="367">
        <f>COUNTIF(FL!AR767,"Sim")</f>
        <v>0</v>
      </c>
      <c r="R760" s="342"/>
      <c r="S760" s="367">
        <f>Onco!K767</f>
        <v>0</v>
      </c>
      <c r="T760" s="367">
        <f>MAX(Onco!AB767,Onco!BA767)</f>
        <v>0</v>
      </c>
      <c r="U760" s="367">
        <f>MAX(Onco!AC767,Onco!BB767)</f>
        <v>0</v>
      </c>
      <c r="V760" s="367">
        <f>MAX(Onco!AE767,Onco!BD767)</f>
        <v>0</v>
      </c>
      <c r="W760" s="367">
        <f>MAX(Onco!AF767,Onco!BE767)</f>
        <v>0</v>
      </c>
      <c r="X760" s="367">
        <f>MAX(Onco!AG767,Onco!BF767)</f>
        <v>0</v>
      </c>
      <c r="Y760" s="367">
        <f>MAX(Onco!AH767,Onco!BG767)</f>
        <v>0</v>
      </c>
      <c r="Z760" s="367">
        <f>MAX(Onco!AI767,Onco!BH767)</f>
        <v>0</v>
      </c>
      <c r="AA760" s="367">
        <f>MAX(Onco!AJ767,Onco!BI767)</f>
        <v>0</v>
      </c>
      <c r="AB760" s="367">
        <f>MAX(COUNTIF(Onco!AK767,"Sim"),COUNTIF(Onco!BJ767,"Sim"))</f>
        <v>0</v>
      </c>
      <c r="AC760" s="342"/>
      <c r="AD760" s="367">
        <f>Schisto!P769</f>
        <v>0</v>
      </c>
      <c r="AE760" s="367">
        <f>Schisto!AI769</f>
        <v>0</v>
      </c>
      <c r="AF760" s="367">
        <f>Schisto!AJ769</f>
        <v>0</v>
      </c>
      <c r="AG760" s="367">
        <f>Schisto!AN769</f>
        <v>0</v>
      </c>
      <c r="AH760" s="367">
        <f>Schisto!AO769</f>
        <v>0</v>
      </c>
      <c r="AI760" s="367">
        <f>Schisto!AT769</f>
        <v>0</v>
      </c>
      <c r="AJ760" s="367">
        <f>Schisto!AU769</f>
        <v>0</v>
      </c>
      <c r="AK760" s="367">
        <f>Schisto!AV769</f>
        <v>0</v>
      </c>
      <c r="AL760" s="367">
        <f>Schisto!AW769</f>
        <v>0</v>
      </c>
      <c r="AM760" s="367">
        <f>COUNTIF(Schisto!AX769,"Sim")</f>
        <v>0</v>
      </c>
      <c r="AN760" s="342"/>
      <c r="AO760" s="367">
        <f>HTS!P769</f>
        <v>0</v>
      </c>
      <c r="AP760" s="367">
        <f>MAX(HTS!AK769,HTS!BS769)</f>
        <v>0</v>
      </c>
      <c r="AQ760" s="367">
        <f>MAX(HTS!AL769,HTS!BT769)</f>
        <v>0</v>
      </c>
      <c r="AR760" s="367">
        <f>MAX(HTS!AM769,HTS!BU769)</f>
        <v>0</v>
      </c>
      <c r="AS760" s="367">
        <f>MAX(HTS!AN769,HTS!BV769)</f>
        <v>0</v>
      </c>
      <c r="AT760" s="367">
        <f>MAX(HTS!AO769,HTS!BW769)</f>
        <v>0</v>
      </c>
      <c r="AU760" s="367">
        <f>MAX(HTS!AQ769,HTS!BY769)</f>
        <v>0</v>
      </c>
      <c r="AV760" s="367">
        <f>MAX(HTS!AR769,HTS!BZ769)</f>
        <v>0</v>
      </c>
      <c r="AW760" s="367">
        <f>MAX(HTS!AS769,HTS!CA769)</f>
        <v>0</v>
      </c>
      <c r="AX760" s="367">
        <f>MAX(HTS!AT769,HTS!CB769)</f>
        <v>0</v>
      </c>
      <c r="AY760" s="367">
        <f>MAX(HTS!AU769,HTS!CC769)</f>
        <v>0</v>
      </c>
      <c r="AZ760" s="367">
        <f>MAX(HTS!AV769,HTS!CD769)</f>
        <v>0</v>
      </c>
      <c r="BA760" s="367">
        <f>MAX(HTS!AW769,HTS!CE769)</f>
        <v>0</v>
      </c>
      <c r="BB760" s="367">
        <f>MAX(HTS!AX769,HTS!CF769)</f>
        <v>0</v>
      </c>
      <c r="BC760" s="367">
        <f>MAX(HTS!AY769,HTS!CG769)</f>
        <v>0</v>
      </c>
      <c r="BD760" s="367">
        <f>MAX(HTS!AZ769,HTS!CH769)</f>
        <v>0</v>
      </c>
      <c r="BE760" s="367">
        <f>MAX(HTS!BA769,HTS!CI769)</f>
        <v>0</v>
      </c>
      <c r="BF760" s="367">
        <f>MAX(HTS!BB769,HTS!CJ769)</f>
        <v>0</v>
      </c>
      <c r="BG760" s="367">
        <f>MAX(COUNTIF(HTS!BC769,"Sim"),COUNTIF(HTS!CK769,"Sim"))</f>
        <v>0</v>
      </c>
      <c r="BH760" s="342"/>
      <c r="BI760" s="367">
        <f>Tracoma!Q772</f>
        <v>0</v>
      </c>
      <c r="BJ760" s="367">
        <f>Tracoma!AK772</f>
        <v>0</v>
      </c>
      <c r="BK760" s="367">
        <f>Tracoma!AL772</f>
        <v>0</v>
      </c>
      <c r="BL760" s="367">
        <f>Tracoma!AN772</f>
        <v>0</v>
      </c>
      <c r="BM760" s="367">
        <f>Tracoma!AO772</f>
        <v>0</v>
      </c>
      <c r="BN760" s="367">
        <f>Tracoma!AT772</f>
        <v>0</v>
      </c>
      <c r="BO760" s="367">
        <f>Tracoma!AU772</f>
        <v>0</v>
      </c>
      <c r="BP760" s="367">
        <f>Tracoma!AV772</f>
        <v>0</v>
      </c>
      <c r="BQ760" s="367">
        <f>Tracoma!AW772</f>
        <v>0</v>
      </c>
      <c r="BR760" s="367">
        <f>COUNTIF(Tracoma!AX772,"Sim")</f>
        <v>0</v>
      </c>
      <c r="BS760" s="342"/>
      <c r="BT760" s="367">
        <f t="shared" si="123"/>
        <v>0</v>
      </c>
      <c r="BU760" s="367">
        <f t="shared" si="124"/>
        <v>0</v>
      </c>
      <c r="BV760" s="367">
        <f t="shared" si="125"/>
        <v>0</v>
      </c>
      <c r="BW760" s="367">
        <f t="shared" si="126"/>
        <v>0</v>
      </c>
      <c r="BX760" s="367">
        <f t="shared" si="127"/>
        <v>0</v>
      </c>
      <c r="BY760" s="367">
        <f t="shared" si="130"/>
        <v>0</v>
      </c>
      <c r="BZ760" s="367">
        <f t="shared" si="131"/>
        <v>0</v>
      </c>
      <c r="CA760" s="367">
        <f t="shared" si="132"/>
        <v>0</v>
      </c>
      <c r="CB760" s="367">
        <f t="shared" si="128"/>
        <v>0</v>
      </c>
      <c r="CC760" s="367">
        <f t="shared" si="129"/>
        <v>0</v>
      </c>
    </row>
    <row r="761" spans="2:81" x14ac:dyDescent="0.25">
      <c r="B761" s="150">
        <f>Demografia!B769</f>
        <v>0</v>
      </c>
      <c r="C761" s="150">
        <f>Demografia!C769</f>
        <v>0</v>
      </c>
      <c r="D761" s="151">
        <f>Demografia!D769</f>
        <v>0</v>
      </c>
      <c r="E761" s="56"/>
      <c r="F761" s="151">
        <f>FL!M768</f>
        <v>0</v>
      </c>
      <c r="G761" s="151">
        <f>FL!AE768</f>
        <v>0</v>
      </c>
      <c r="H761" s="151">
        <f>FL!AF768</f>
        <v>0</v>
      </c>
      <c r="I761" s="151">
        <f>FL!AH768</f>
        <v>0</v>
      </c>
      <c r="J761" s="151">
        <f>FL!AI768</f>
        <v>0</v>
      </c>
      <c r="K761" s="151">
        <f>FL!AK768</f>
        <v>0</v>
      </c>
      <c r="L761" s="151">
        <f>FL!AM768</f>
        <v>0</v>
      </c>
      <c r="M761" s="151">
        <f>FL!AN768</f>
        <v>0</v>
      </c>
      <c r="N761" s="151">
        <f>FL!AO768</f>
        <v>0</v>
      </c>
      <c r="O761" s="151">
        <f>FL!AP768</f>
        <v>0</v>
      </c>
      <c r="P761" s="151">
        <f>FL!AQ768</f>
        <v>0</v>
      </c>
      <c r="Q761" s="151">
        <f>COUNTIF(FL!AR768,"Sim")</f>
        <v>0</v>
      </c>
      <c r="R761" s="56"/>
      <c r="S761" s="151">
        <f>Onco!K768</f>
        <v>0</v>
      </c>
      <c r="T761" s="151">
        <f>MAX(Onco!AB768,Onco!BA768)</f>
        <v>0</v>
      </c>
      <c r="U761" s="151">
        <f>MAX(Onco!AC768,Onco!BB768)</f>
        <v>0</v>
      </c>
      <c r="V761" s="151">
        <f>MAX(Onco!AE768,Onco!BD768)</f>
        <v>0</v>
      </c>
      <c r="W761" s="151">
        <f>MAX(Onco!AF768,Onco!BE768)</f>
        <v>0</v>
      </c>
      <c r="X761" s="151">
        <f>MAX(Onco!AG768,Onco!BF768)</f>
        <v>0</v>
      </c>
      <c r="Y761" s="151">
        <f>MAX(Onco!AH768,Onco!BG768)</f>
        <v>0</v>
      </c>
      <c r="Z761" s="151">
        <f>MAX(Onco!AI768,Onco!BH768)</f>
        <v>0</v>
      </c>
      <c r="AA761" s="151">
        <f>MAX(Onco!AJ768,Onco!BI768)</f>
        <v>0</v>
      </c>
      <c r="AB761" s="151">
        <f>MAX(COUNTIF(Onco!AK768,"Sim"),COUNTIF(Onco!BJ768,"Sim"))</f>
        <v>0</v>
      </c>
      <c r="AC761" s="56"/>
      <c r="AD761" s="151">
        <f>Schisto!P770</f>
        <v>0</v>
      </c>
      <c r="AE761" s="151">
        <f>Schisto!AI770</f>
        <v>0</v>
      </c>
      <c r="AF761" s="151">
        <f>Schisto!AJ770</f>
        <v>0</v>
      </c>
      <c r="AG761" s="151">
        <f>Schisto!AN770</f>
        <v>0</v>
      </c>
      <c r="AH761" s="151">
        <f>Schisto!AO770</f>
        <v>0</v>
      </c>
      <c r="AI761" s="151">
        <f>Schisto!AT770</f>
        <v>0</v>
      </c>
      <c r="AJ761" s="151">
        <f>Schisto!AU770</f>
        <v>0</v>
      </c>
      <c r="AK761" s="151">
        <f>Schisto!AV770</f>
        <v>0</v>
      </c>
      <c r="AL761" s="151">
        <f>Schisto!AW770</f>
        <v>0</v>
      </c>
      <c r="AM761" s="151">
        <f>COUNTIF(Schisto!AX770,"Sim")</f>
        <v>0</v>
      </c>
      <c r="AN761" s="56"/>
      <c r="AO761" s="151">
        <f>HTS!P770</f>
        <v>0</v>
      </c>
      <c r="AP761" s="151">
        <f>MAX(HTS!AK770,HTS!BS770)</f>
        <v>0</v>
      </c>
      <c r="AQ761" s="151">
        <f>MAX(HTS!AL770,HTS!BT770)</f>
        <v>0</v>
      </c>
      <c r="AR761" s="151">
        <f>MAX(HTS!AM770,HTS!BU770)</f>
        <v>0</v>
      </c>
      <c r="AS761" s="151">
        <f>MAX(HTS!AN770,HTS!BV770)</f>
        <v>0</v>
      </c>
      <c r="AT761" s="151">
        <f>MAX(HTS!AO770,HTS!BW770)</f>
        <v>0</v>
      </c>
      <c r="AU761" s="151">
        <f>MAX(HTS!AQ770,HTS!BY770)</f>
        <v>0</v>
      </c>
      <c r="AV761" s="151">
        <f>MAX(HTS!AR770,HTS!BZ770)</f>
        <v>0</v>
      </c>
      <c r="AW761" s="151">
        <f>MAX(HTS!AS770,HTS!CA770)</f>
        <v>0</v>
      </c>
      <c r="AX761" s="151">
        <f>MAX(HTS!AT770,HTS!CB770)</f>
        <v>0</v>
      </c>
      <c r="AY761" s="151">
        <f>MAX(HTS!AU770,HTS!CC770)</f>
        <v>0</v>
      </c>
      <c r="AZ761" s="151">
        <f>MAX(HTS!AV770,HTS!CD770)</f>
        <v>0</v>
      </c>
      <c r="BA761" s="151">
        <f>MAX(HTS!AW770,HTS!CE770)</f>
        <v>0</v>
      </c>
      <c r="BB761" s="151">
        <f>MAX(HTS!AX770,HTS!CF770)</f>
        <v>0</v>
      </c>
      <c r="BC761" s="151">
        <f>MAX(HTS!AY770,HTS!CG770)</f>
        <v>0</v>
      </c>
      <c r="BD761" s="151">
        <f>MAX(HTS!AZ770,HTS!CH770)</f>
        <v>0</v>
      </c>
      <c r="BE761" s="151">
        <f>MAX(HTS!BA770,HTS!CI770)</f>
        <v>0</v>
      </c>
      <c r="BF761" s="151">
        <f>MAX(HTS!BB770,HTS!CJ770)</f>
        <v>0</v>
      </c>
      <c r="BG761" s="151">
        <f>MAX(COUNTIF(HTS!BC770,"Sim"),COUNTIF(HTS!CK770,"Sim"))</f>
        <v>0</v>
      </c>
      <c r="BH761" s="56"/>
      <c r="BI761" s="151">
        <f>Tracoma!Q773</f>
        <v>0</v>
      </c>
      <c r="BJ761" s="151">
        <f>Tracoma!AK773</f>
        <v>0</v>
      </c>
      <c r="BK761" s="151">
        <f>Tracoma!AL773</f>
        <v>0</v>
      </c>
      <c r="BL761" s="151">
        <f>Tracoma!AN773</f>
        <v>0</v>
      </c>
      <c r="BM761" s="151">
        <f>Tracoma!AO773</f>
        <v>0</v>
      </c>
      <c r="BN761" s="151">
        <f>Tracoma!AT773</f>
        <v>0</v>
      </c>
      <c r="BO761" s="151">
        <f>Tracoma!AU773</f>
        <v>0</v>
      </c>
      <c r="BP761" s="151">
        <f>Tracoma!AV773</f>
        <v>0</v>
      </c>
      <c r="BQ761" s="151">
        <f>Tracoma!AW773</f>
        <v>0</v>
      </c>
      <c r="BR761" s="151">
        <f>COUNTIF(Tracoma!AX773,"Sim")</f>
        <v>0</v>
      </c>
      <c r="BS761" s="56"/>
      <c r="BT761" s="151">
        <f t="shared" si="123"/>
        <v>0</v>
      </c>
      <c r="BU761" s="151">
        <f t="shared" si="124"/>
        <v>0</v>
      </c>
      <c r="BV761" s="151">
        <f t="shared" si="125"/>
        <v>0</v>
      </c>
      <c r="BW761" s="151">
        <f t="shared" si="126"/>
        <v>0</v>
      </c>
      <c r="BX761" s="151">
        <f t="shared" si="127"/>
        <v>0</v>
      </c>
      <c r="BY761" s="151">
        <f t="shared" si="130"/>
        <v>0</v>
      </c>
      <c r="BZ761" s="151">
        <f t="shared" si="131"/>
        <v>0</v>
      </c>
      <c r="CA761" s="151">
        <f t="shared" si="132"/>
        <v>0</v>
      </c>
      <c r="CB761" s="151">
        <f t="shared" si="128"/>
        <v>0</v>
      </c>
      <c r="CC761" s="151">
        <f t="shared" si="129"/>
        <v>0</v>
      </c>
    </row>
    <row r="762" spans="2:81" x14ac:dyDescent="0.25">
      <c r="B762" s="366">
        <f>Demografia!B770</f>
        <v>0</v>
      </c>
      <c r="C762" s="366">
        <f>Demografia!C770</f>
        <v>0</v>
      </c>
      <c r="D762" s="367">
        <f>Demografia!D770</f>
        <v>0</v>
      </c>
      <c r="E762" s="342"/>
      <c r="F762" s="367">
        <f>FL!M769</f>
        <v>0</v>
      </c>
      <c r="G762" s="367">
        <f>FL!AE769</f>
        <v>0</v>
      </c>
      <c r="H762" s="367">
        <f>FL!AF769</f>
        <v>0</v>
      </c>
      <c r="I762" s="367">
        <f>FL!AH769</f>
        <v>0</v>
      </c>
      <c r="J762" s="367">
        <f>FL!AI769</f>
        <v>0</v>
      </c>
      <c r="K762" s="367">
        <f>FL!AK769</f>
        <v>0</v>
      </c>
      <c r="L762" s="367">
        <f>FL!AM769</f>
        <v>0</v>
      </c>
      <c r="M762" s="367">
        <f>FL!AN769</f>
        <v>0</v>
      </c>
      <c r="N762" s="367">
        <f>FL!AO769</f>
        <v>0</v>
      </c>
      <c r="O762" s="367">
        <f>FL!AP769</f>
        <v>0</v>
      </c>
      <c r="P762" s="367">
        <f>FL!AQ769</f>
        <v>0</v>
      </c>
      <c r="Q762" s="367">
        <f>COUNTIF(FL!AR769,"Sim")</f>
        <v>0</v>
      </c>
      <c r="R762" s="342"/>
      <c r="S762" s="367">
        <f>Onco!K769</f>
        <v>0</v>
      </c>
      <c r="T762" s="367">
        <f>MAX(Onco!AB769,Onco!BA769)</f>
        <v>0</v>
      </c>
      <c r="U762" s="367">
        <f>MAX(Onco!AC769,Onco!BB769)</f>
        <v>0</v>
      </c>
      <c r="V762" s="367">
        <f>MAX(Onco!AE769,Onco!BD769)</f>
        <v>0</v>
      </c>
      <c r="W762" s="367">
        <f>MAX(Onco!AF769,Onco!BE769)</f>
        <v>0</v>
      </c>
      <c r="X762" s="367">
        <f>MAX(Onco!AG769,Onco!BF769)</f>
        <v>0</v>
      </c>
      <c r="Y762" s="367">
        <f>MAX(Onco!AH769,Onco!BG769)</f>
        <v>0</v>
      </c>
      <c r="Z762" s="367">
        <f>MAX(Onco!AI769,Onco!BH769)</f>
        <v>0</v>
      </c>
      <c r="AA762" s="367">
        <f>MAX(Onco!AJ769,Onco!BI769)</f>
        <v>0</v>
      </c>
      <c r="AB762" s="367">
        <f>MAX(COUNTIF(Onco!AK769,"Sim"),COUNTIF(Onco!BJ769,"Sim"))</f>
        <v>0</v>
      </c>
      <c r="AC762" s="342"/>
      <c r="AD762" s="367">
        <f>Schisto!P771</f>
        <v>0</v>
      </c>
      <c r="AE762" s="367">
        <f>Schisto!AI771</f>
        <v>0</v>
      </c>
      <c r="AF762" s="367">
        <f>Schisto!AJ771</f>
        <v>0</v>
      </c>
      <c r="AG762" s="367">
        <f>Schisto!AN771</f>
        <v>0</v>
      </c>
      <c r="AH762" s="367">
        <f>Schisto!AO771</f>
        <v>0</v>
      </c>
      <c r="AI762" s="367">
        <f>Schisto!AT771</f>
        <v>0</v>
      </c>
      <c r="AJ762" s="367">
        <f>Schisto!AU771</f>
        <v>0</v>
      </c>
      <c r="AK762" s="367">
        <f>Schisto!AV771</f>
        <v>0</v>
      </c>
      <c r="AL762" s="367">
        <f>Schisto!AW771</f>
        <v>0</v>
      </c>
      <c r="AM762" s="367">
        <f>COUNTIF(Schisto!AX771,"Sim")</f>
        <v>0</v>
      </c>
      <c r="AN762" s="342"/>
      <c r="AO762" s="367">
        <f>HTS!P771</f>
        <v>0</v>
      </c>
      <c r="AP762" s="367">
        <f>MAX(HTS!AK771,HTS!BS771)</f>
        <v>0</v>
      </c>
      <c r="AQ762" s="367">
        <f>MAX(HTS!AL771,HTS!BT771)</f>
        <v>0</v>
      </c>
      <c r="AR762" s="367">
        <f>MAX(HTS!AM771,HTS!BU771)</f>
        <v>0</v>
      </c>
      <c r="AS762" s="367">
        <f>MAX(HTS!AN771,HTS!BV771)</f>
        <v>0</v>
      </c>
      <c r="AT762" s="367">
        <f>MAX(HTS!AO771,HTS!BW771)</f>
        <v>0</v>
      </c>
      <c r="AU762" s="367">
        <f>MAX(HTS!AQ771,HTS!BY771)</f>
        <v>0</v>
      </c>
      <c r="AV762" s="367">
        <f>MAX(HTS!AR771,HTS!BZ771)</f>
        <v>0</v>
      </c>
      <c r="AW762" s="367">
        <f>MAX(HTS!AS771,HTS!CA771)</f>
        <v>0</v>
      </c>
      <c r="AX762" s="367">
        <f>MAX(HTS!AT771,HTS!CB771)</f>
        <v>0</v>
      </c>
      <c r="AY762" s="367">
        <f>MAX(HTS!AU771,HTS!CC771)</f>
        <v>0</v>
      </c>
      <c r="AZ762" s="367">
        <f>MAX(HTS!AV771,HTS!CD771)</f>
        <v>0</v>
      </c>
      <c r="BA762" s="367">
        <f>MAX(HTS!AW771,HTS!CE771)</f>
        <v>0</v>
      </c>
      <c r="BB762" s="367">
        <f>MAX(HTS!AX771,HTS!CF771)</f>
        <v>0</v>
      </c>
      <c r="BC762" s="367">
        <f>MAX(HTS!AY771,HTS!CG771)</f>
        <v>0</v>
      </c>
      <c r="BD762" s="367">
        <f>MAX(HTS!AZ771,HTS!CH771)</f>
        <v>0</v>
      </c>
      <c r="BE762" s="367">
        <f>MAX(HTS!BA771,HTS!CI771)</f>
        <v>0</v>
      </c>
      <c r="BF762" s="367">
        <f>MAX(HTS!BB771,HTS!CJ771)</f>
        <v>0</v>
      </c>
      <c r="BG762" s="367">
        <f>MAX(COUNTIF(HTS!BC771,"Sim"),COUNTIF(HTS!CK771,"Sim"))</f>
        <v>0</v>
      </c>
      <c r="BH762" s="342"/>
      <c r="BI762" s="367">
        <f>Tracoma!Q774</f>
        <v>0</v>
      </c>
      <c r="BJ762" s="367">
        <f>Tracoma!AK774</f>
        <v>0</v>
      </c>
      <c r="BK762" s="367">
        <f>Tracoma!AL774</f>
        <v>0</v>
      </c>
      <c r="BL762" s="367">
        <f>Tracoma!AN774</f>
        <v>0</v>
      </c>
      <c r="BM762" s="367">
        <f>Tracoma!AO774</f>
        <v>0</v>
      </c>
      <c r="BN762" s="367">
        <f>Tracoma!AT774</f>
        <v>0</v>
      </c>
      <c r="BO762" s="367">
        <f>Tracoma!AU774</f>
        <v>0</v>
      </c>
      <c r="BP762" s="367">
        <f>Tracoma!AV774</f>
        <v>0</v>
      </c>
      <c r="BQ762" s="367">
        <f>Tracoma!AW774</f>
        <v>0</v>
      </c>
      <c r="BR762" s="367">
        <f>COUNTIF(Tracoma!AX774,"Sim")</f>
        <v>0</v>
      </c>
      <c r="BS762" s="342"/>
      <c r="BT762" s="367">
        <f t="shared" si="123"/>
        <v>0</v>
      </c>
      <c r="BU762" s="367">
        <f t="shared" si="124"/>
        <v>0</v>
      </c>
      <c r="BV762" s="367">
        <f t="shared" si="125"/>
        <v>0</v>
      </c>
      <c r="BW762" s="367">
        <f t="shared" si="126"/>
        <v>0</v>
      </c>
      <c r="BX762" s="367">
        <f t="shared" si="127"/>
        <v>0</v>
      </c>
      <c r="BY762" s="367">
        <f t="shared" si="130"/>
        <v>0</v>
      </c>
      <c r="BZ762" s="367">
        <f t="shared" si="131"/>
        <v>0</v>
      </c>
      <c r="CA762" s="367">
        <f t="shared" si="132"/>
        <v>0</v>
      </c>
      <c r="CB762" s="367">
        <f t="shared" si="128"/>
        <v>0</v>
      </c>
      <c r="CC762" s="367">
        <f t="shared" si="129"/>
        <v>0</v>
      </c>
    </row>
    <row r="763" spans="2:81" x14ac:dyDescent="0.25">
      <c r="B763" s="150">
        <f>Demografia!B771</f>
        <v>0</v>
      </c>
      <c r="C763" s="150">
        <f>Demografia!C771</f>
        <v>0</v>
      </c>
      <c r="D763" s="151">
        <f>Demografia!D771</f>
        <v>0</v>
      </c>
      <c r="E763" s="56"/>
      <c r="F763" s="151">
        <f>FL!M770</f>
        <v>0</v>
      </c>
      <c r="G763" s="151">
        <f>FL!AE770</f>
        <v>0</v>
      </c>
      <c r="H763" s="151">
        <f>FL!AF770</f>
        <v>0</v>
      </c>
      <c r="I763" s="151">
        <f>FL!AH770</f>
        <v>0</v>
      </c>
      <c r="J763" s="151">
        <f>FL!AI770</f>
        <v>0</v>
      </c>
      <c r="K763" s="151">
        <f>FL!AK770</f>
        <v>0</v>
      </c>
      <c r="L763" s="151">
        <f>FL!AM770</f>
        <v>0</v>
      </c>
      <c r="M763" s="151">
        <f>FL!AN770</f>
        <v>0</v>
      </c>
      <c r="N763" s="151">
        <f>FL!AO770</f>
        <v>0</v>
      </c>
      <c r="O763" s="151">
        <f>FL!AP770</f>
        <v>0</v>
      </c>
      <c r="P763" s="151">
        <f>FL!AQ770</f>
        <v>0</v>
      </c>
      <c r="Q763" s="151">
        <f>COUNTIF(FL!AR770,"Sim")</f>
        <v>0</v>
      </c>
      <c r="R763" s="56"/>
      <c r="S763" s="151">
        <f>Onco!K770</f>
        <v>0</v>
      </c>
      <c r="T763" s="151">
        <f>MAX(Onco!AB770,Onco!BA770)</f>
        <v>0</v>
      </c>
      <c r="U763" s="151">
        <f>MAX(Onco!AC770,Onco!BB770)</f>
        <v>0</v>
      </c>
      <c r="V763" s="151">
        <f>MAX(Onco!AE770,Onco!BD770)</f>
        <v>0</v>
      </c>
      <c r="W763" s="151">
        <f>MAX(Onco!AF770,Onco!BE770)</f>
        <v>0</v>
      </c>
      <c r="X763" s="151">
        <f>MAX(Onco!AG770,Onco!BF770)</f>
        <v>0</v>
      </c>
      <c r="Y763" s="151">
        <f>MAX(Onco!AH770,Onco!BG770)</f>
        <v>0</v>
      </c>
      <c r="Z763" s="151">
        <f>MAX(Onco!AI770,Onco!BH770)</f>
        <v>0</v>
      </c>
      <c r="AA763" s="151">
        <f>MAX(Onco!AJ770,Onco!BI770)</f>
        <v>0</v>
      </c>
      <c r="AB763" s="151">
        <f>MAX(COUNTIF(Onco!AK770,"Sim"),COUNTIF(Onco!BJ770,"Sim"))</f>
        <v>0</v>
      </c>
      <c r="AC763" s="56"/>
      <c r="AD763" s="151">
        <f>Schisto!P772</f>
        <v>0</v>
      </c>
      <c r="AE763" s="151">
        <f>Schisto!AI772</f>
        <v>0</v>
      </c>
      <c r="AF763" s="151">
        <f>Schisto!AJ772</f>
        <v>0</v>
      </c>
      <c r="AG763" s="151">
        <f>Schisto!AN772</f>
        <v>0</v>
      </c>
      <c r="AH763" s="151">
        <f>Schisto!AO772</f>
        <v>0</v>
      </c>
      <c r="AI763" s="151">
        <f>Schisto!AT772</f>
        <v>0</v>
      </c>
      <c r="AJ763" s="151">
        <f>Schisto!AU772</f>
        <v>0</v>
      </c>
      <c r="AK763" s="151">
        <f>Schisto!AV772</f>
        <v>0</v>
      </c>
      <c r="AL763" s="151">
        <f>Schisto!AW772</f>
        <v>0</v>
      </c>
      <c r="AM763" s="151">
        <f>COUNTIF(Schisto!AX772,"Sim")</f>
        <v>0</v>
      </c>
      <c r="AN763" s="56"/>
      <c r="AO763" s="151">
        <f>HTS!P772</f>
        <v>0</v>
      </c>
      <c r="AP763" s="151">
        <f>MAX(HTS!AK772,HTS!BS772)</f>
        <v>0</v>
      </c>
      <c r="AQ763" s="151">
        <f>MAX(HTS!AL772,HTS!BT772)</f>
        <v>0</v>
      </c>
      <c r="AR763" s="151">
        <f>MAX(HTS!AM772,HTS!BU772)</f>
        <v>0</v>
      </c>
      <c r="AS763" s="151">
        <f>MAX(HTS!AN772,HTS!BV772)</f>
        <v>0</v>
      </c>
      <c r="AT763" s="151">
        <f>MAX(HTS!AO772,HTS!BW772)</f>
        <v>0</v>
      </c>
      <c r="AU763" s="151">
        <f>MAX(HTS!AQ772,HTS!BY772)</f>
        <v>0</v>
      </c>
      <c r="AV763" s="151">
        <f>MAX(HTS!AR772,HTS!BZ772)</f>
        <v>0</v>
      </c>
      <c r="AW763" s="151">
        <f>MAX(HTS!AS772,HTS!CA772)</f>
        <v>0</v>
      </c>
      <c r="AX763" s="151">
        <f>MAX(HTS!AT772,HTS!CB772)</f>
        <v>0</v>
      </c>
      <c r="AY763" s="151">
        <f>MAX(HTS!AU772,HTS!CC772)</f>
        <v>0</v>
      </c>
      <c r="AZ763" s="151">
        <f>MAX(HTS!AV772,HTS!CD772)</f>
        <v>0</v>
      </c>
      <c r="BA763" s="151">
        <f>MAX(HTS!AW772,HTS!CE772)</f>
        <v>0</v>
      </c>
      <c r="BB763" s="151">
        <f>MAX(HTS!AX772,HTS!CF772)</f>
        <v>0</v>
      </c>
      <c r="BC763" s="151">
        <f>MAX(HTS!AY772,HTS!CG772)</f>
        <v>0</v>
      </c>
      <c r="BD763" s="151">
        <f>MAX(HTS!AZ772,HTS!CH772)</f>
        <v>0</v>
      </c>
      <c r="BE763" s="151">
        <f>MAX(HTS!BA772,HTS!CI772)</f>
        <v>0</v>
      </c>
      <c r="BF763" s="151">
        <f>MAX(HTS!BB772,HTS!CJ772)</f>
        <v>0</v>
      </c>
      <c r="BG763" s="151">
        <f>MAX(COUNTIF(HTS!BC772,"Sim"),COUNTIF(HTS!CK772,"Sim"))</f>
        <v>0</v>
      </c>
      <c r="BH763" s="56"/>
      <c r="BI763" s="151">
        <f>Tracoma!Q775</f>
        <v>0</v>
      </c>
      <c r="BJ763" s="151">
        <f>Tracoma!AK775</f>
        <v>0</v>
      </c>
      <c r="BK763" s="151">
        <f>Tracoma!AL775</f>
        <v>0</v>
      </c>
      <c r="BL763" s="151">
        <f>Tracoma!AN775</f>
        <v>0</v>
      </c>
      <c r="BM763" s="151">
        <f>Tracoma!AO775</f>
        <v>0</v>
      </c>
      <c r="BN763" s="151">
        <f>Tracoma!AT775</f>
        <v>0</v>
      </c>
      <c r="BO763" s="151">
        <f>Tracoma!AU775</f>
        <v>0</v>
      </c>
      <c r="BP763" s="151">
        <f>Tracoma!AV775</f>
        <v>0</v>
      </c>
      <c r="BQ763" s="151">
        <f>Tracoma!AW775</f>
        <v>0</v>
      </c>
      <c r="BR763" s="151">
        <f>COUNTIF(Tracoma!AX775,"Sim")</f>
        <v>0</v>
      </c>
      <c r="BS763" s="56"/>
      <c r="BT763" s="151">
        <f t="shared" si="123"/>
        <v>0</v>
      </c>
      <c r="BU763" s="151">
        <f t="shared" si="124"/>
        <v>0</v>
      </c>
      <c r="BV763" s="151">
        <f t="shared" si="125"/>
        <v>0</v>
      </c>
      <c r="BW763" s="151">
        <f t="shared" si="126"/>
        <v>0</v>
      </c>
      <c r="BX763" s="151">
        <f t="shared" si="127"/>
        <v>0</v>
      </c>
      <c r="BY763" s="151">
        <f t="shared" si="130"/>
        <v>0</v>
      </c>
      <c r="BZ763" s="151">
        <f t="shared" si="131"/>
        <v>0</v>
      </c>
      <c r="CA763" s="151">
        <f t="shared" si="132"/>
        <v>0</v>
      </c>
      <c r="CB763" s="151">
        <f t="shared" si="128"/>
        <v>0</v>
      </c>
      <c r="CC763" s="151">
        <f t="shared" si="129"/>
        <v>0</v>
      </c>
    </row>
    <row r="764" spans="2:81" x14ac:dyDescent="0.25">
      <c r="B764" s="366">
        <f>Demografia!B772</f>
        <v>0</v>
      </c>
      <c r="C764" s="366">
        <f>Demografia!C772</f>
        <v>0</v>
      </c>
      <c r="D764" s="367">
        <f>Demografia!D772</f>
        <v>0</v>
      </c>
      <c r="E764" s="342"/>
      <c r="F764" s="367">
        <f>FL!M771</f>
        <v>0</v>
      </c>
      <c r="G764" s="367">
        <f>FL!AE771</f>
        <v>0</v>
      </c>
      <c r="H764" s="367">
        <f>FL!AF771</f>
        <v>0</v>
      </c>
      <c r="I764" s="367">
        <f>FL!AH771</f>
        <v>0</v>
      </c>
      <c r="J764" s="367">
        <f>FL!AI771</f>
        <v>0</v>
      </c>
      <c r="K764" s="367">
        <f>FL!AK771</f>
        <v>0</v>
      </c>
      <c r="L764" s="367">
        <f>FL!AM771</f>
        <v>0</v>
      </c>
      <c r="M764" s="367">
        <f>FL!AN771</f>
        <v>0</v>
      </c>
      <c r="N764" s="367">
        <f>FL!AO771</f>
        <v>0</v>
      </c>
      <c r="O764" s="367">
        <f>FL!AP771</f>
        <v>0</v>
      </c>
      <c r="P764" s="367">
        <f>FL!AQ771</f>
        <v>0</v>
      </c>
      <c r="Q764" s="367">
        <f>COUNTIF(FL!AR771,"Sim")</f>
        <v>0</v>
      </c>
      <c r="R764" s="342"/>
      <c r="S764" s="367">
        <f>Onco!K771</f>
        <v>0</v>
      </c>
      <c r="T764" s="367">
        <f>MAX(Onco!AB771,Onco!BA771)</f>
        <v>0</v>
      </c>
      <c r="U764" s="367">
        <f>MAX(Onco!AC771,Onco!BB771)</f>
        <v>0</v>
      </c>
      <c r="V764" s="367">
        <f>MAX(Onco!AE771,Onco!BD771)</f>
        <v>0</v>
      </c>
      <c r="W764" s="367">
        <f>MAX(Onco!AF771,Onco!BE771)</f>
        <v>0</v>
      </c>
      <c r="X764" s="367">
        <f>MAX(Onco!AG771,Onco!BF771)</f>
        <v>0</v>
      </c>
      <c r="Y764" s="367">
        <f>MAX(Onco!AH771,Onco!BG771)</f>
        <v>0</v>
      </c>
      <c r="Z764" s="367">
        <f>MAX(Onco!AI771,Onco!BH771)</f>
        <v>0</v>
      </c>
      <c r="AA764" s="367">
        <f>MAX(Onco!AJ771,Onco!BI771)</f>
        <v>0</v>
      </c>
      <c r="AB764" s="367">
        <f>MAX(COUNTIF(Onco!AK771,"Sim"),COUNTIF(Onco!BJ771,"Sim"))</f>
        <v>0</v>
      </c>
      <c r="AC764" s="342"/>
      <c r="AD764" s="367">
        <f>Schisto!P773</f>
        <v>0</v>
      </c>
      <c r="AE764" s="367">
        <f>Schisto!AI773</f>
        <v>0</v>
      </c>
      <c r="AF764" s="367">
        <f>Schisto!AJ773</f>
        <v>0</v>
      </c>
      <c r="AG764" s="367">
        <f>Schisto!AN773</f>
        <v>0</v>
      </c>
      <c r="AH764" s="367">
        <f>Schisto!AO773</f>
        <v>0</v>
      </c>
      <c r="AI764" s="367">
        <f>Schisto!AT773</f>
        <v>0</v>
      </c>
      <c r="AJ764" s="367">
        <f>Schisto!AU773</f>
        <v>0</v>
      </c>
      <c r="AK764" s="367">
        <f>Schisto!AV773</f>
        <v>0</v>
      </c>
      <c r="AL764" s="367">
        <f>Schisto!AW773</f>
        <v>0</v>
      </c>
      <c r="AM764" s="367">
        <f>COUNTIF(Schisto!AX773,"Sim")</f>
        <v>0</v>
      </c>
      <c r="AN764" s="342"/>
      <c r="AO764" s="367">
        <f>HTS!P773</f>
        <v>0</v>
      </c>
      <c r="AP764" s="367">
        <f>MAX(HTS!AK773,HTS!BS773)</f>
        <v>0</v>
      </c>
      <c r="AQ764" s="367">
        <f>MAX(HTS!AL773,HTS!BT773)</f>
        <v>0</v>
      </c>
      <c r="AR764" s="367">
        <f>MAX(HTS!AM773,HTS!BU773)</f>
        <v>0</v>
      </c>
      <c r="AS764" s="367">
        <f>MAX(HTS!AN773,HTS!BV773)</f>
        <v>0</v>
      </c>
      <c r="AT764" s="367">
        <f>MAX(HTS!AO773,HTS!BW773)</f>
        <v>0</v>
      </c>
      <c r="AU764" s="367">
        <f>MAX(HTS!AQ773,HTS!BY773)</f>
        <v>0</v>
      </c>
      <c r="AV764" s="367">
        <f>MAX(HTS!AR773,HTS!BZ773)</f>
        <v>0</v>
      </c>
      <c r="AW764" s="367">
        <f>MAX(HTS!AS773,HTS!CA773)</f>
        <v>0</v>
      </c>
      <c r="AX764" s="367">
        <f>MAX(HTS!AT773,HTS!CB773)</f>
        <v>0</v>
      </c>
      <c r="AY764" s="367">
        <f>MAX(HTS!AU773,HTS!CC773)</f>
        <v>0</v>
      </c>
      <c r="AZ764" s="367">
        <f>MAX(HTS!AV773,HTS!CD773)</f>
        <v>0</v>
      </c>
      <c r="BA764" s="367">
        <f>MAX(HTS!AW773,HTS!CE773)</f>
        <v>0</v>
      </c>
      <c r="BB764" s="367">
        <f>MAX(HTS!AX773,HTS!CF773)</f>
        <v>0</v>
      </c>
      <c r="BC764" s="367">
        <f>MAX(HTS!AY773,HTS!CG773)</f>
        <v>0</v>
      </c>
      <c r="BD764" s="367">
        <f>MAX(HTS!AZ773,HTS!CH773)</f>
        <v>0</v>
      </c>
      <c r="BE764" s="367">
        <f>MAX(HTS!BA773,HTS!CI773)</f>
        <v>0</v>
      </c>
      <c r="BF764" s="367">
        <f>MAX(HTS!BB773,HTS!CJ773)</f>
        <v>0</v>
      </c>
      <c r="BG764" s="367">
        <f>MAX(COUNTIF(HTS!BC773,"Sim"),COUNTIF(HTS!CK773,"Sim"))</f>
        <v>0</v>
      </c>
      <c r="BH764" s="342"/>
      <c r="BI764" s="367">
        <f>Tracoma!Q776</f>
        <v>0</v>
      </c>
      <c r="BJ764" s="367">
        <f>Tracoma!AK776</f>
        <v>0</v>
      </c>
      <c r="BK764" s="367">
        <f>Tracoma!AL776</f>
        <v>0</v>
      </c>
      <c r="BL764" s="367">
        <f>Tracoma!AN776</f>
        <v>0</v>
      </c>
      <c r="BM764" s="367">
        <f>Tracoma!AO776</f>
        <v>0</v>
      </c>
      <c r="BN764" s="367">
        <f>Tracoma!AT776</f>
        <v>0</v>
      </c>
      <c r="BO764" s="367">
        <f>Tracoma!AU776</f>
        <v>0</v>
      </c>
      <c r="BP764" s="367">
        <f>Tracoma!AV776</f>
        <v>0</v>
      </c>
      <c r="BQ764" s="367">
        <f>Tracoma!AW776</f>
        <v>0</v>
      </c>
      <c r="BR764" s="367">
        <f>COUNTIF(Tracoma!AX776,"Sim")</f>
        <v>0</v>
      </c>
      <c r="BS764" s="342"/>
      <c r="BT764" s="367">
        <f t="shared" si="123"/>
        <v>0</v>
      </c>
      <c r="BU764" s="367">
        <f t="shared" si="124"/>
        <v>0</v>
      </c>
      <c r="BV764" s="367">
        <f t="shared" si="125"/>
        <v>0</v>
      </c>
      <c r="BW764" s="367">
        <f t="shared" si="126"/>
        <v>0</v>
      </c>
      <c r="BX764" s="367">
        <f t="shared" si="127"/>
        <v>0</v>
      </c>
      <c r="BY764" s="367">
        <f t="shared" si="130"/>
        <v>0</v>
      </c>
      <c r="BZ764" s="367">
        <f t="shared" si="131"/>
        <v>0</v>
      </c>
      <c r="CA764" s="367">
        <f t="shared" si="132"/>
        <v>0</v>
      </c>
      <c r="CB764" s="367">
        <f t="shared" si="128"/>
        <v>0</v>
      </c>
      <c r="CC764" s="367">
        <f t="shared" si="129"/>
        <v>0</v>
      </c>
    </row>
    <row r="765" spans="2:81" x14ac:dyDescent="0.25">
      <c r="B765" s="150">
        <f>Demografia!B773</f>
        <v>0</v>
      </c>
      <c r="C765" s="150">
        <f>Demografia!C773</f>
        <v>0</v>
      </c>
      <c r="D765" s="151">
        <f>Demografia!D773</f>
        <v>0</v>
      </c>
      <c r="E765" s="56"/>
      <c r="F765" s="151">
        <f>FL!M772</f>
        <v>0</v>
      </c>
      <c r="G765" s="151">
        <f>FL!AE772</f>
        <v>0</v>
      </c>
      <c r="H765" s="151">
        <f>FL!AF772</f>
        <v>0</v>
      </c>
      <c r="I765" s="151">
        <f>FL!AH772</f>
        <v>0</v>
      </c>
      <c r="J765" s="151">
        <f>FL!AI772</f>
        <v>0</v>
      </c>
      <c r="K765" s="151">
        <f>FL!AK772</f>
        <v>0</v>
      </c>
      <c r="L765" s="151">
        <f>FL!AM772</f>
        <v>0</v>
      </c>
      <c r="M765" s="151">
        <f>FL!AN772</f>
        <v>0</v>
      </c>
      <c r="N765" s="151">
        <f>FL!AO772</f>
        <v>0</v>
      </c>
      <c r="O765" s="151">
        <f>FL!AP772</f>
        <v>0</v>
      </c>
      <c r="P765" s="151">
        <f>FL!AQ772</f>
        <v>0</v>
      </c>
      <c r="Q765" s="151">
        <f>COUNTIF(FL!AR772,"Sim")</f>
        <v>0</v>
      </c>
      <c r="R765" s="56"/>
      <c r="S765" s="151">
        <f>Onco!K772</f>
        <v>0</v>
      </c>
      <c r="T765" s="151">
        <f>MAX(Onco!AB772,Onco!BA772)</f>
        <v>0</v>
      </c>
      <c r="U765" s="151">
        <f>MAX(Onco!AC772,Onco!BB772)</f>
        <v>0</v>
      </c>
      <c r="V765" s="151">
        <f>MAX(Onco!AE772,Onco!BD772)</f>
        <v>0</v>
      </c>
      <c r="W765" s="151">
        <f>MAX(Onco!AF772,Onco!BE772)</f>
        <v>0</v>
      </c>
      <c r="X765" s="151">
        <f>MAX(Onco!AG772,Onco!BF772)</f>
        <v>0</v>
      </c>
      <c r="Y765" s="151">
        <f>MAX(Onco!AH772,Onco!BG772)</f>
        <v>0</v>
      </c>
      <c r="Z765" s="151">
        <f>MAX(Onco!AI772,Onco!BH772)</f>
        <v>0</v>
      </c>
      <c r="AA765" s="151">
        <f>MAX(Onco!AJ772,Onco!BI772)</f>
        <v>0</v>
      </c>
      <c r="AB765" s="151">
        <f>MAX(COUNTIF(Onco!AK772,"Sim"),COUNTIF(Onco!BJ772,"Sim"))</f>
        <v>0</v>
      </c>
      <c r="AC765" s="56"/>
      <c r="AD765" s="151">
        <f>Schisto!P774</f>
        <v>0</v>
      </c>
      <c r="AE765" s="151">
        <f>Schisto!AI774</f>
        <v>0</v>
      </c>
      <c r="AF765" s="151">
        <f>Schisto!AJ774</f>
        <v>0</v>
      </c>
      <c r="AG765" s="151">
        <f>Schisto!AN774</f>
        <v>0</v>
      </c>
      <c r="AH765" s="151">
        <f>Schisto!AO774</f>
        <v>0</v>
      </c>
      <c r="AI765" s="151">
        <f>Schisto!AT774</f>
        <v>0</v>
      </c>
      <c r="AJ765" s="151">
        <f>Schisto!AU774</f>
        <v>0</v>
      </c>
      <c r="AK765" s="151">
        <f>Schisto!AV774</f>
        <v>0</v>
      </c>
      <c r="AL765" s="151">
        <f>Schisto!AW774</f>
        <v>0</v>
      </c>
      <c r="AM765" s="151">
        <f>COUNTIF(Schisto!AX774,"Sim")</f>
        <v>0</v>
      </c>
      <c r="AN765" s="56"/>
      <c r="AO765" s="151">
        <f>HTS!P774</f>
        <v>0</v>
      </c>
      <c r="AP765" s="151">
        <f>MAX(HTS!AK774,HTS!BS774)</f>
        <v>0</v>
      </c>
      <c r="AQ765" s="151">
        <f>MAX(HTS!AL774,HTS!BT774)</f>
        <v>0</v>
      </c>
      <c r="AR765" s="151">
        <f>MAX(HTS!AM774,HTS!BU774)</f>
        <v>0</v>
      </c>
      <c r="AS765" s="151">
        <f>MAX(HTS!AN774,HTS!BV774)</f>
        <v>0</v>
      </c>
      <c r="AT765" s="151">
        <f>MAX(HTS!AO774,HTS!BW774)</f>
        <v>0</v>
      </c>
      <c r="AU765" s="151">
        <f>MAX(HTS!AQ774,HTS!BY774)</f>
        <v>0</v>
      </c>
      <c r="AV765" s="151">
        <f>MAX(HTS!AR774,HTS!BZ774)</f>
        <v>0</v>
      </c>
      <c r="AW765" s="151">
        <f>MAX(HTS!AS774,HTS!CA774)</f>
        <v>0</v>
      </c>
      <c r="AX765" s="151">
        <f>MAX(HTS!AT774,HTS!CB774)</f>
        <v>0</v>
      </c>
      <c r="AY765" s="151">
        <f>MAX(HTS!AU774,HTS!CC774)</f>
        <v>0</v>
      </c>
      <c r="AZ765" s="151">
        <f>MAX(HTS!AV774,HTS!CD774)</f>
        <v>0</v>
      </c>
      <c r="BA765" s="151">
        <f>MAX(HTS!AW774,HTS!CE774)</f>
        <v>0</v>
      </c>
      <c r="BB765" s="151">
        <f>MAX(HTS!AX774,HTS!CF774)</f>
        <v>0</v>
      </c>
      <c r="BC765" s="151">
        <f>MAX(HTS!AY774,HTS!CG774)</f>
        <v>0</v>
      </c>
      <c r="BD765" s="151">
        <f>MAX(HTS!AZ774,HTS!CH774)</f>
        <v>0</v>
      </c>
      <c r="BE765" s="151">
        <f>MAX(HTS!BA774,HTS!CI774)</f>
        <v>0</v>
      </c>
      <c r="BF765" s="151">
        <f>MAX(HTS!BB774,HTS!CJ774)</f>
        <v>0</v>
      </c>
      <c r="BG765" s="151">
        <f>MAX(COUNTIF(HTS!BC774,"Sim"),COUNTIF(HTS!CK774,"Sim"))</f>
        <v>0</v>
      </c>
      <c r="BH765" s="56"/>
      <c r="BI765" s="151">
        <f>Tracoma!Q777</f>
        <v>0</v>
      </c>
      <c r="BJ765" s="151">
        <f>Tracoma!AK777</f>
        <v>0</v>
      </c>
      <c r="BK765" s="151">
        <f>Tracoma!AL777</f>
        <v>0</v>
      </c>
      <c r="BL765" s="151">
        <f>Tracoma!AN777</f>
        <v>0</v>
      </c>
      <c r="BM765" s="151">
        <f>Tracoma!AO777</f>
        <v>0</v>
      </c>
      <c r="BN765" s="151">
        <f>Tracoma!AT777</f>
        <v>0</v>
      </c>
      <c r="BO765" s="151">
        <f>Tracoma!AU777</f>
        <v>0</v>
      </c>
      <c r="BP765" s="151">
        <f>Tracoma!AV777</f>
        <v>0</v>
      </c>
      <c r="BQ765" s="151">
        <f>Tracoma!AW777</f>
        <v>0</v>
      </c>
      <c r="BR765" s="151">
        <f>COUNTIF(Tracoma!AX777,"Sim")</f>
        <v>0</v>
      </c>
      <c r="BS765" s="56"/>
      <c r="BT765" s="151">
        <f t="shared" si="123"/>
        <v>0</v>
      </c>
      <c r="BU765" s="151">
        <f t="shared" si="124"/>
        <v>0</v>
      </c>
      <c r="BV765" s="151">
        <f t="shared" si="125"/>
        <v>0</v>
      </c>
      <c r="BW765" s="151">
        <f t="shared" si="126"/>
        <v>0</v>
      </c>
      <c r="BX765" s="151">
        <f t="shared" si="127"/>
        <v>0</v>
      </c>
      <c r="BY765" s="151">
        <f t="shared" si="130"/>
        <v>0</v>
      </c>
      <c r="BZ765" s="151">
        <f t="shared" si="131"/>
        <v>0</v>
      </c>
      <c r="CA765" s="151">
        <f t="shared" si="132"/>
        <v>0</v>
      </c>
      <c r="CB765" s="151">
        <f t="shared" si="128"/>
        <v>0</v>
      </c>
      <c r="CC765" s="151">
        <f t="shared" si="129"/>
        <v>0</v>
      </c>
    </row>
    <row r="766" spans="2:81" x14ac:dyDescent="0.25">
      <c r="B766" s="366">
        <f>Demografia!B774</f>
        <v>0</v>
      </c>
      <c r="C766" s="366">
        <f>Demografia!C774</f>
        <v>0</v>
      </c>
      <c r="D766" s="367">
        <f>Demografia!D774</f>
        <v>0</v>
      </c>
      <c r="E766" s="342"/>
      <c r="F766" s="367">
        <f>FL!M773</f>
        <v>0</v>
      </c>
      <c r="G766" s="367">
        <f>FL!AE773</f>
        <v>0</v>
      </c>
      <c r="H766" s="367">
        <f>FL!AF773</f>
        <v>0</v>
      </c>
      <c r="I766" s="367">
        <f>FL!AH773</f>
        <v>0</v>
      </c>
      <c r="J766" s="367">
        <f>FL!AI773</f>
        <v>0</v>
      </c>
      <c r="K766" s="367">
        <f>FL!AK773</f>
        <v>0</v>
      </c>
      <c r="L766" s="367">
        <f>FL!AM773</f>
        <v>0</v>
      </c>
      <c r="M766" s="367">
        <f>FL!AN773</f>
        <v>0</v>
      </c>
      <c r="N766" s="367">
        <f>FL!AO773</f>
        <v>0</v>
      </c>
      <c r="O766" s="367">
        <f>FL!AP773</f>
        <v>0</v>
      </c>
      <c r="P766" s="367">
        <f>FL!AQ773</f>
        <v>0</v>
      </c>
      <c r="Q766" s="367">
        <f>COUNTIF(FL!AR773,"Sim")</f>
        <v>0</v>
      </c>
      <c r="R766" s="342"/>
      <c r="S766" s="367">
        <f>Onco!K773</f>
        <v>0</v>
      </c>
      <c r="T766" s="367">
        <f>MAX(Onco!AB773,Onco!BA773)</f>
        <v>0</v>
      </c>
      <c r="U766" s="367">
        <f>MAX(Onco!AC773,Onco!BB773)</f>
        <v>0</v>
      </c>
      <c r="V766" s="367">
        <f>MAX(Onco!AE773,Onco!BD773)</f>
        <v>0</v>
      </c>
      <c r="W766" s="367">
        <f>MAX(Onco!AF773,Onco!BE773)</f>
        <v>0</v>
      </c>
      <c r="X766" s="367">
        <f>MAX(Onco!AG773,Onco!BF773)</f>
        <v>0</v>
      </c>
      <c r="Y766" s="367">
        <f>MAX(Onco!AH773,Onco!BG773)</f>
        <v>0</v>
      </c>
      <c r="Z766" s="367">
        <f>MAX(Onco!AI773,Onco!BH773)</f>
        <v>0</v>
      </c>
      <c r="AA766" s="367">
        <f>MAX(Onco!AJ773,Onco!BI773)</f>
        <v>0</v>
      </c>
      <c r="AB766" s="367">
        <f>MAX(COUNTIF(Onco!AK773,"Sim"),COUNTIF(Onco!BJ773,"Sim"))</f>
        <v>0</v>
      </c>
      <c r="AC766" s="342"/>
      <c r="AD766" s="367">
        <f>Schisto!P775</f>
        <v>0</v>
      </c>
      <c r="AE766" s="367">
        <f>Schisto!AI775</f>
        <v>0</v>
      </c>
      <c r="AF766" s="367">
        <f>Schisto!AJ775</f>
        <v>0</v>
      </c>
      <c r="AG766" s="367">
        <f>Schisto!AN775</f>
        <v>0</v>
      </c>
      <c r="AH766" s="367">
        <f>Schisto!AO775</f>
        <v>0</v>
      </c>
      <c r="AI766" s="367">
        <f>Schisto!AT775</f>
        <v>0</v>
      </c>
      <c r="AJ766" s="367">
        <f>Schisto!AU775</f>
        <v>0</v>
      </c>
      <c r="AK766" s="367">
        <f>Schisto!AV775</f>
        <v>0</v>
      </c>
      <c r="AL766" s="367">
        <f>Schisto!AW775</f>
        <v>0</v>
      </c>
      <c r="AM766" s="367">
        <f>COUNTIF(Schisto!AX775,"Sim")</f>
        <v>0</v>
      </c>
      <c r="AN766" s="342"/>
      <c r="AO766" s="367">
        <f>HTS!P775</f>
        <v>0</v>
      </c>
      <c r="AP766" s="367">
        <f>MAX(HTS!AK775,HTS!BS775)</f>
        <v>0</v>
      </c>
      <c r="AQ766" s="367">
        <f>MAX(HTS!AL775,HTS!BT775)</f>
        <v>0</v>
      </c>
      <c r="AR766" s="367">
        <f>MAX(HTS!AM775,HTS!BU775)</f>
        <v>0</v>
      </c>
      <c r="AS766" s="367">
        <f>MAX(HTS!AN775,HTS!BV775)</f>
        <v>0</v>
      </c>
      <c r="AT766" s="367">
        <f>MAX(HTS!AO775,HTS!BW775)</f>
        <v>0</v>
      </c>
      <c r="AU766" s="367">
        <f>MAX(HTS!AQ775,HTS!BY775)</f>
        <v>0</v>
      </c>
      <c r="AV766" s="367">
        <f>MAX(HTS!AR775,HTS!BZ775)</f>
        <v>0</v>
      </c>
      <c r="AW766" s="367">
        <f>MAX(HTS!AS775,HTS!CA775)</f>
        <v>0</v>
      </c>
      <c r="AX766" s="367">
        <f>MAX(HTS!AT775,HTS!CB775)</f>
        <v>0</v>
      </c>
      <c r="AY766" s="367">
        <f>MAX(HTS!AU775,HTS!CC775)</f>
        <v>0</v>
      </c>
      <c r="AZ766" s="367">
        <f>MAX(HTS!AV775,HTS!CD775)</f>
        <v>0</v>
      </c>
      <c r="BA766" s="367">
        <f>MAX(HTS!AW775,HTS!CE775)</f>
        <v>0</v>
      </c>
      <c r="BB766" s="367">
        <f>MAX(HTS!AX775,HTS!CF775)</f>
        <v>0</v>
      </c>
      <c r="BC766" s="367">
        <f>MAX(HTS!AY775,HTS!CG775)</f>
        <v>0</v>
      </c>
      <c r="BD766" s="367">
        <f>MAX(HTS!AZ775,HTS!CH775)</f>
        <v>0</v>
      </c>
      <c r="BE766" s="367">
        <f>MAX(HTS!BA775,HTS!CI775)</f>
        <v>0</v>
      </c>
      <c r="BF766" s="367">
        <f>MAX(HTS!BB775,HTS!CJ775)</f>
        <v>0</v>
      </c>
      <c r="BG766" s="367">
        <f>MAX(COUNTIF(HTS!BC775,"Sim"),COUNTIF(HTS!CK775,"Sim"))</f>
        <v>0</v>
      </c>
      <c r="BH766" s="342"/>
      <c r="BI766" s="367">
        <f>Tracoma!Q778</f>
        <v>0</v>
      </c>
      <c r="BJ766" s="367">
        <f>Tracoma!AK778</f>
        <v>0</v>
      </c>
      <c r="BK766" s="367">
        <f>Tracoma!AL778</f>
        <v>0</v>
      </c>
      <c r="BL766" s="367">
        <f>Tracoma!AN778</f>
        <v>0</v>
      </c>
      <c r="BM766" s="367">
        <f>Tracoma!AO778</f>
        <v>0</v>
      </c>
      <c r="BN766" s="367">
        <f>Tracoma!AT778</f>
        <v>0</v>
      </c>
      <c r="BO766" s="367">
        <f>Tracoma!AU778</f>
        <v>0</v>
      </c>
      <c r="BP766" s="367">
        <f>Tracoma!AV778</f>
        <v>0</v>
      </c>
      <c r="BQ766" s="367">
        <f>Tracoma!AW778</f>
        <v>0</v>
      </c>
      <c r="BR766" s="367">
        <f>COUNTIF(Tracoma!AX778,"Sim")</f>
        <v>0</v>
      </c>
      <c r="BS766" s="342"/>
      <c r="BT766" s="367">
        <f t="shared" si="123"/>
        <v>0</v>
      </c>
      <c r="BU766" s="367">
        <f t="shared" si="124"/>
        <v>0</v>
      </c>
      <c r="BV766" s="367">
        <f t="shared" si="125"/>
        <v>0</v>
      </c>
      <c r="BW766" s="367">
        <f t="shared" si="126"/>
        <v>0</v>
      </c>
      <c r="BX766" s="367">
        <f t="shared" si="127"/>
        <v>0</v>
      </c>
      <c r="BY766" s="367">
        <f t="shared" si="130"/>
        <v>0</v>
      </c>
      <c r="BZ766" s="367">
        <f t="shared" si="131"/>
        <v>0</v>
      </c>
      <c r="CA766" s="367">
        <f t="shared" si="132"/>
        <v>0</v>
      </c>
      <c r="CB766" s="367">
        <f t="shared" si="128"/>
        <v>0</v>
      </c>
      <c r="CC766" s="367">
        <f t="shared" si="129"/>
        <v>0</v>
      </c>
    </row>
    <row r="767" spans="2:81" x14ac:dyDescent="0.25">
      <c r="B767" s="150">
        <f>Demografia!B775</f>
        <v>0</v>
      </c>
      <c r="C767" s="150">
        <f>Demografia!C775</f>
        <v>0</v>
      </c>
      <c r="D767" s="151">
        <f>Demografia!D775</f>
        <v>0</v>
      </c>
      <c r="E767" s="56"/>
      <c r="F767" s="151">
        <f>FL!M774</f>
        <v>0</v>
      </c>
      <c r="G767" s="151">
        <f>FL!AE774</f>
        <v>0</v>
      </c>
      <c r="H767" s="151">
        <f>FL!AF774</f>
        <v>0</v>
      </c>
      <c r="I767" s="151">
        <f>FL!AH774</f>
        <v>0</v>
      </c>
      <c r="J767" s="151">
        <f>FL!AI774</f>
        <v>0</v>
      </c>
      <c r="K767" s="151">
        <f>FL!AK774</f>
        <v>0</v>
      </c>
      <c r="L767" s="151">
        <f>FL!AM774</f>
        <v>0</v>
      </c>
      <c r="M767" s="151">
        <f>FL!AN774</f>
        <v>0</v>
      </c>
      <c r="N767" s="151">
        <f>FL!AO774</f>
        <v>0</v>
      </c>
      <c r="O767" s="151">
        <f>FL!AP774</f>
        <v>0</v>
      </c>
      <c r="P767" s="151">
        <f>FL!AQ774</f>
        <v>0</v>
      </c>
      <c r="Q767" s="151">
        <f>COUNTIF(FL!AR774,"Sim")</f>
        <v>0</v>
      </c>
      <c r="R767" s="56"/>
      <c r="S767" s="151">
        <f>Onco!K774</f>
        <v>0</v>
      </c>
      <c r="T767" s="151">
        <f>MAX(Onco!AB774,Onco!BA774)</f>
        <v>0</v>
      </c>
      <c r="U767" s="151">
        <f>MAX(Onco!AC774,Onco!BB774)</f>
        <v>0</v>
      </c>
      <c r="V767" s="151">
        <f>MAX(Onco!AE774,Onco!BD774)</f>
        <v>0</v>
      </c>
      <c r="W767" s="151">
        <f>MAX(Onco!AF774,Onco!BE774)</f>
        <v>0</v>
      </c>
      <c r="X767" s="151">
        <f>MAX(Onco!AG774,Onco!BF774)</f>
        <v>0</v>
      </c>
      <c r="Y767" s="151">
        <f>MAX(Onco!AH774,Onco!BG774)</f>
        <v>0</v>
      </c>
      <c r="Z767" s="151">
        <f>MAX(Onco!AI774,Onco!BH774)</f>
        <v>0</v>
      </c>
      <c r="AA767" s="151">
        <f>MAX(Onco!AJ774,Onco!BI774)</f>
        <v>0</v>
      </c>
      <c r="AB767" s="151">
        <f>MAX(COUNTIF(Onco!AK774,"Sim"),COUNTIF(Onco!BJ774,"Sim"))</f>
        <v>0</v>
      </c>
      <c r="AC767" s="56"/>
      <c r="AD767" s="151">
        <f>Schisto!P776</f>
        <v>0</v>
      </c>
      <c r="AE767" s="151">
        <f>Schisto!AI776</f>
        <v>0</v>
      </c>
      <c r="AF767" s="151">
        <f>Schisto!AJ776</f>
        <v>0</v>
      </c>
      <c r="AG767" s="151">
        <f>Schisto!AN776</f>
        <v>0</v>
      </c>
      <c r="AH767" s="151">
        <f>Schisto!AO776</f>
        <v>0</v>
      </c>
      <c r="AI767" s="151">
        <f>Schisto!AT776</f>
        <v>0</v>
      </c>
      <c r="AJ767" s="151">
        <f>Schisto!AU776</f>
        <v>0</v>
      </c>
      <c r="AK767" s="151">
        <f>Schisto!AV776</f>
        <v>0</v>
      </c>
      <c r="AL767" s="151">
        <f>Schisto!AW776</f>
        <v>0</v>
      </c>
      <c r="AM767" s="151">
        <f>COUNTIF(Schisto!AX776,"Sim")</f>
        <v>0</v>
      </c>
      <c r="AN767" s="56"/>
      <c r="AO767" s="151">
        <f>HTS!P776</f>
        <v>0</v>
      </c>
      <c r="AP767" s="151">
        <f>MAX(HTS!AK776,HTS!BS776)</f>
        <v>0</v>
      </c>
      <c r="AQ767" s="151">
        <f>MAX(HTS!AL776,HTS!BT776)</f>
        <v>0</v>
      </c>
      <c r="AR767" s="151">
        <f>MAX(HTS!AM776,HTS!BU776)</f>
        <v>0</v>
      </c>
      <c r="AS767" s="151">
        <f>MAX(HTS!AN776,HTS!BV776)</f>
        <v>0</v>
      </c>
      <c r="AT767" s="151">
        <f>MAX(HTS!AO776,HTS!BW776)</f>
        <v>0</v>
      </c>
      <c r="AU767" s="151">
        <f>MAX(HTS!AQ776,HTS!BY776)</f>
        <v>0</v>
      </c>
      <c r="AV767" s="151">
        <f>MAX(HTS!AR776,HTS!BZ776)</f>
        <v>0</v>
      </c>
      <c r="AW767" s="151">
        <f>MAX(HTS!AS776,HTS!CA776)</f>
        <v>0</v>
      </c>
      <c r="AX767" s="151">
        <f>MAX(HTS!AT776,HTS!CB776)</f>
        <v>0</v>
      </c>
      <c r="AY767" s="151">
        <f>MAX(HTS!AU776,HTS!CC776)</f>
        <v>0</v>
      </c>
      <c r="AZ767" s="151">
        <f>MAX(HTS!AV776,HTS!CD776)</f>
        <v>0</v>
      </c>
      <c r="BA767" s="151">
        <f>MAX(HTS!AW776,HTS!CE776)</f>
        <v>0</v>
      </c>
      <c r="BB767" s="151">
        <f>MAX(HTS!AX776,HTS!CF776)</f>
        <v>0</v>
      </c>
      <c r="BC767" s="151">
        <f>MAX(HTS!AY776,HTS!CG776)</f>
        <v>0</v>
      </c>
      <c r="BD767" s="151">
        <f>MAX(HTS!AZ776,HTS!CH776)</f>
        <v>0</v>
      </c>
      <c r="BE767" s="151">
        <f>MAX(HTS!BA776,HTS!CI776)</f>
        <v>0</v>
      </c>
      <c r="BF767" s="151">
        <f>MAX(HTS!BB776,HTS!CJ776)</f>
        <v>0</v>
      </c>
      <c r="BG767" s="151">
        <f>MAX(COUNTIF(HTS!BC776,"Sim"),COUNTIF(HTS!CK776,"Sim"))</f>
        <v>0</v>
      </c>
      <c r="BH767" s="56"/>
      <c r="BI767" s="151">
        <f>Tracoma!Q779</f>
        <v>0</v>
      </c>
      <c r="BJ767" s="151">
        <f>Tracoma!AK779</f>
        <v>0</v>
      </c>
      <c r="BK767" s="151">
        <f>Tracoma!AL779</f>
        <v>0</v>
      </c>
      <c r="BL767" s="151">
        <f>Tracoma!AN779</f>
        <v>0</v>
      </c>
      <c r="BM767" s="151">
        <f>Tracoma!AO779</f>
        <v>0</v>
      </c>
      <c r="BN767" s="151">
        <f>Tracoma!AT779</f>
        <v>0</v>
      </c>
      <c r="BO767" s="151">
        <f>Tracoma!AU779</f>
        <v>0</v>
      </c>
      <c r="BP767" s="151">
        <f>Tracoma!AV779</f>
        <v>0</v>
      </c>
      <c r="BQ767" s="151">
        <f>Tracoma!AW779</f>
        <v>0</v>
      </c>
      <c r="BR767" s="151">
        <f>COUNTIF(Tracoma!AX779,"Sim")</f>
        <v>0</v>
      </c>
      <c r="BS767" s="56"/>
      <c r="BT767" s="151">
        <f t="shared" si="123"/>
        <v>0</v>
      </c>
      <c r="BU767" s="151">
        <f t="shared" si="124"/>
        <v>0</v>
      </c>
      <c r="BV767" s="151">
        <f t="shared" si="125"/>
        <v>0</v>
      </c>
      <c r="BW767" s="151">
        <f t="shared" si="126"/>
        <v>0</v>
      </c>
      <c r="BX767" s="151">
        <f t="shared" si="127"/>
        <v>0</v>
      </c>
      <c r="BY767" s="151">
        <f t="shared" si="130"/>
        <v>0</v>
      </c>
      <c r="BZ767" s="151">
        <f t="shared" si="131"/>
        <v>0</v>
      </c>
      <c r="CA767" s="151">
        <f t="shared" si="132"/>
        <v>0</v>
      </c>
      <c r="CB767" s="151">
        <f t="shared" si="128"/>
        <v>0</v>
      </c>
      <c r="CC767" s="151">
        <f t="shared" si="129"/>
        <v>0</v>
      </c>
    </row>
    <row r="768" spans="2:81" x14ac:dyDescent="0.25">
      <c r="B768" s="366">
        <f>Demografia!B776</f>
        <v>0</v>
      </c>
      <c r="C768" s="366">
        <f>Demografia!C776</f>
        <v>0</v>
      </c>
      <c r="D768" s="367">
        <f>Demografia!D776</f>
        <v>0</v>
      </c>
      <c r="E768" s="342"/>
      <c r="F768" s="367">
        <f>FL!M775</f>
        <v>0</v>
      </c>
      <c r="G768" s="367">
        <f>FL!AE775</f>
        <v>0</v>
      </c>
      <c r="H768" s="367">
        <f>FL!AF775</f>
        <v>0</v>
      </c>
      <c r="I768" s="367">
        <f>FL!AH775</f>
        <v>0</v>
      </c>
      <c r="J768" s="367">
        <f>FL!AI775</f>
        <v>0</v>
      </c>
      <c r="K768" s="367">
        <f>FL!AK775</f>
        <v>0</v>
      </c>
      <c r="L768" s="367">
        <f>FL!AM775</f>
        <v>0</v>
      </c>
      <c r="M768" s="367">
        <f>FL!AN775</f>
        <v>0</v>
      </c>
      <c r="N768" s="367">
        <f>FL!AO775</f>
        <v>0</v>
      </c>
      <c r="O768" s="367">
        <f>FL!AP775</f>
        <v>0</v>
      </c>
      <c r="P768" s="367">
        <f>FL!AQ775</f>
        <v>0</v>
      </c>
      <c r="Q768" s="367">
        <f>COUNTIF(FL!AR775,"Sim")</f>
        <v>0</v>
      </c>
      <c r="R768" s="342"/>
      <c r="S768" s="367">
        <f>Onco!K775</f>
        <v>0</v>
      </c>
      <c r="T768" s="367">
        <f>MAX(Onco!AB775,Onco!BA775)</f>
        <v>0</v>
      </c>
      <c r="U768" s="367">
        <f>MAX(Onco!AC775,Onco!BB775)</f>
        <v>0</v>
      </c>
      <c r="V768" s="367">
        <f>MAX(Onco!AE775,Onco!BD775)</f>
        <v>0</v>
      </c>
      <c r="W768" s="367">
        <f>MAX(Onco!AF775,Onco!BE775)</f>
        <v>0</v>
      </c>
      <c r="X768" s="367">
        <f>MAX(Onco!AG775,Onco!BF775)</f>
        <v>0</v>
      </c>
      <c r="Y768" s="367">
        <f>MAX(Onco!AH775,Onco!BG775)</f>
        <v>0</v>
      </c>
      <c r="Z768" s="367">
        <f>MAX(Onco!AI775,Onco!BH775)</f>
        <v>0</v>
      </c>
      <c r="AA768" s="367">
        <f>MAX(Onco!AJ775,Onco!BI775)</f>
        <v>0</v>
      </c>
      <c r="AB768" s="367">
        <f>MAX(COUNTIF(Onco!AK775,"Sim"),COUNTIF(Onco!BJ775,"Sim"))</f>
        <v>0</v>
      </c>
      <c r="AC768" s="342"/>
      <c r="AD768" s="367">
        <f>Schisto!P777</f>
        <v>0</v>
      </c>
      <c r="AE768" s="367">
        <f>Schisto!AI777</f>
        <v>0</v>
      </c>
      <c r="AF768" s="367">
        <f>Schisto!AJ777</f>
        <v>0</v>
      </c>
      <c r="AG768" s="367">
        <f>Schisto!AN777</f>
        <v>0</v>
      </c>
      <c r="AH768" s="367">
        <f>Schisto!AO777</f>
        <v>0</v>
      </c>
      <c r="AI768" s="367">
        <f>Schisto!AT777</f>
        <v>0</v>
      </c>
      <c r="AJ768" s="367">
        <f>Schisto!AU777</f>
        <v>0</v>
      </c>
      <c r="AK768" s="367">
        <f>Schisto!AV777</f>
        <v>0</v>
      </c>
      <c r="AL768" s="367">
        <f>Schisto!AW777</f>
        <v>0</v>
      </c>
      <c r="AM768" s="367">
        <f>COUNTIF(Schisto!AX777,"Sim")</f>
        <v>0</v>
      </c>
      <c r="AN768" s="342"/>
      <c r="AO768" s="367">
        <f>HTS!P777</f>
        <v>0</v>
      </c>
      <c r="AP768" s="367">
        <f>MAX(HTS!AK777,HTS!BS777)</f>
        <v>0</v>
      </c>
      <c r="AQ768" s="367">
        <f>MAX(HTS!AL777,HTS!BT777)</f>
        <v>0</v>
      </c>
      <c r="AR768" s="367">
        <f>MAX(HTS!AM777,HTS!BU777)</f>
        <v>0</v>
      </c>
      <c r="AS768" s="367">
        <f>MAX(HTS!AN777,HTS!BV777)</f>
        <v>0</v>
      </c>
      <c r="AT768" s="367">
        <f>MAX(HTS!AO777,HTS!BW777)</f>
        <v>0</v>
      </c>
      <c r="AU768" s="367">
        <f>MAX(HTS!AQ777,HTS!BY777)</f>
        <v>0</v>
      </c>
      <c r="AV768" s="367">
        <f>MAX(HTS!AR777,HTS!BZ777)</f>
        <v>0</v>
      </c>
      <c r="AW768" s="367">
        <f>MAX(HTS!AS777,HTS!CA777)</f>
        <v>0</v>
      </c>
      <c r="AX768" s="367">
        <f>MAX(HTS!AT777,HTS!CB777)</f>
        <v>0</v>
      </c>
      <c r="AY768" s="367">
        <f>MAX(HTS!AU777,HTS!CC777)</f>
        <v>0</v>
      </c>
      <c r="AZ768" s="367">
        <f>MAX(HTS!AV777,HTS!CD777)</f>
        <v>0</v>
      </c>
      <c r="BA768" s="367">
        <f>MAX(HTS!AW777,HTS!CE777)</f>
        <v>0</v>
      </c>
      <c r="BB768" s="367">
        <f>MAX(HTS!AX777,HTS!CF777)</f>
        <v>0</v>
      </c>
      <c r="BC768" s="367">
        <f>MAX(HTS!AY777,HTS!CG777)</f>
        <v>0</v>
      </c>
      <c r="BD768" s="367">
        <f>MAX(HTS!AZ777,HTS!CH777)</f>
        <v>0</v>
      </c>
      <c r="BE768" s="367">
        <f>MAX(HTS!BA777,HTS!CI777)</f>
        <v>0</v>
      </c>
      <c r="BF768" s="367">
        <f>MAX(HTS!BB777,HTS!CJ777)</f>
        <v>0</v>
      </c>
      <c r="BG768" s="367">
        <f>MAX(COUNTIF(HTS!BC777,"Sim"),COUNTIF(HTS!CK777,"Sim"))</f>
        <v>0</v>
      </c>
      <c r="BH768" s="342"/>
      <c r="BI768" s="367">
        <f>Tracoma!Q780</f>
        <v>0</v>
      </c>
      <c r="BJ768" s="367">
        <f>Tracoma!AK780</f>
        <v>0</v>
      </c>
      <c r="BK768" s="367">
        <f>Tracoma!AL780</f>
        <v>0</v>
      </c>
      <c r="BL768" s="367">
        <f>Tracoma!AN780</f>
        <v>0</v>
      </c>
      <c r="BM768" s="367">
        <f>Tracoma!AO780</f>
        <v>0</v>
      </c>
      <c r="BN768" s="367">
        <f>Tracoma!AT780</f>
        <v>0</v>
      </c>
      <c r="BO768" s="367">
        <f>Tracoma!AU780</f>
        <v>0</v>
      </c>
      <c r="BP768" s="367">
        <f>Tracoma!AV780</f>
        <v>0</v>
      </c>
      <c r="BQ768" s="367">
        <f>Tracoma!AW780</f>
        <v>0</v>
      </c>
      <c r="BR768" s="367">
        <f>COUNTIF(Tracoma!AX780,"Sim")</f>
        <v>0</v>
      </c>
      <c r="BS768" s="342"/>
      <c r="BT768" s="367">
        <f t="shared" si="123"/>
        <v>0</v>
      </c>
      <c r="BU768" s="367">
        <f t="shared" si="124"/>
        <v>0</v>
      </c>
      <c r="BV768" s="367">
        <f t="shared" si="125"/>
        <v>0</v>
      </c>
      <c r="BW768" s="367">
        <f t="shared" si="126"/>
        <v>0</v>
      </c>
      <c r="BX768" s="367">
        <f t="shared" si="127"/>
        <v>0</v>
      </c>
      <c r="BY768" s="367">
        <f t="shared" si="130"/>
        <v>0</v>
      </c>
      <c r="BZ768" s="367">
        <f t="shared" si="131"/>
        <v>0</v>
      </c>
      <c r="CA768" s="367">
        <f t="shared" si="132"/>
        <v>0</v>
      </c>
      <c r="CB768" s="367">
        <f t="shared" si="128"/>
        <v>0</v>
      </c>
      <c r="CC768" s="367">
        <f t="shared" si="129"/>
        <v>0</v>
      </c>
    </row>
    <row r="769" spans="2:81" x14ac:dyDescent="0.25">
      <c r="B769" s="150">
        <f>Demografia!B777</f>
        <v>0</v>
      </c>
      <c r="C769" s="150">
        <f>Demografia!C777</f>
        <v>0</v>
      </c>
      <c r="D769" s="151">
        <f>Demografia!D777</f>
        <v>0</v>
      </c>
      <c r="E769" s="56"/>
      <c r="F769" s="151">
        <f>FL!M776</f>
        <v>0</v>
      </c>
      <c r="G769" s="151">
        <f>FL!AE776</f>
        <v>0</v>
      </c>
      <c r="H769" s="151">
        <f>FL!AF776</f>
        <v>0</v>
      </c>
      <c r="I769" s="151">
        <f>FL!AH776</f>
        <v>0</v>
      </c>
      <c r="J769" s="151">
        <f>FL!AI776</f>
        <v>0</v>
      </c>
      <c r="K769" s="151">
        <f>FL!AK776</f>
        <v>0</v>
      </c>
      <c r="L769" s="151">
        <f>FL!AM776</f>
        <v>0</v>
      </c>
      <c r="M769" s="151">
        <f>FL!AN776</f>
        <v>0</v>
      </c>
      <c r="N769" s="151">
        <f>FL!AO776</f>
        <v>0</v>
      </c>
      <c r="O769" s="151">
        <f>FL!AP776</f>
        <v>0</v>
      </c>
      <c r="P769" s="151">
        <f>FL!AQ776</f>
        <v>0</v>
      </c>
      <c r="Q769" s="151">
        <f>COUNTIF(FL!AR776,"Sim")</f>
        <v>0</v>
      </c>
      <c r="R769" s="56"/>
      <c r="S769" s="151">
        <f>Onco!K776</f>
        <v>0</v>
      </c>
      <c r="T769" s="151">
        <f>MAX(Onco!AB776,Onco!BA776)</f>
        <v>0</v>
      </c>
      <c r="U769" s="151">
        <f>MAX(Onco!AC776,Onco!BB776)</f>
        <v>0</v>
      </c>
      <c r="V769" s="151">
        <f>MAX(Onco!AE776,Onco!BD776)</f>
        <v>0</v>
      </c>
      <c r="W769" s="151">
        <f>MAX(Onco!AF776,Onco!BE776)</f>
        <v>0</v>
      </c>
      <c r="X769" s="151">
        <f>MAX(Onco!AG776,Onco!BF776)</f>
        <v>0</v>
      </c>
      <c r="Y769" s="151">
        <f>MAX(Onco!AH776,Onco!BG776)</f>
        <v>0</v>
      </c>
      <c r="Z769" s="151">
        <f>MAX(Onco!AI776,Onco!BH776)</f>
        <v>0</v>
      </c>
      <c r="AA769" s="151">
        <f>MAX(Onco!AJ776,Onco!BI776)</f>
        <v>0</v>
      </c>
      <c r="AB769" s="151">
        <f>MAX(COUNTIF(Onco!AK776,"Sim"),COUNTIF(Onco!BJ776,"Sim"))</f>
        <v>0</v>
      </c>
      <c r="AC769" s="56"/>
      <c r="AD769" s="151">
        <f>Schisto!P778</f>
        <v>0</v>
      </c>
      <c r="AE769" s="151">
        <f>Schisto!AI778</f>
        <v>0</v>
      </c>
      <c r="AF769" s="151">
        <f>Schisto!AJ778</f>
        <v>0</v>
      </c>
      <c r="AG769" s="151">
        <f>Schisto!AN778</f>
        <v>0</v>
      </c>
      <c r="AH769" s="151">
        <f>Schisto!AO778</f>
        <v>0</v>
      </c>
      <c r="AI769" s="151">
        <f>Schisto!AT778</f>
        <v>0</v>
      </c>
      <c r="AJ769" s="151">
        <f>Schisto!AU778</f>
        <v>0</v>
      </c>
      <c r="AK769" s="151">
        <f>Schisto!AV778</f>
        <v>0</v>
      </c>
      <c r="AL769" s="151">
        <f>Schisto!AW778</f>
        <v>0</v>
      </c>
      <c r="AM769" s="151">
        <f>COUNTIF(Schisto!AX778,"Sim")</f>
        <v>0</v>
      </c>
      <c r="AN769" s="56"/>
      <c r="AO769" s="151">
        <f>HTS!P778</f>
        <v>0</v>
      </c>
      <c r="AP769" s="151">
        <f>MAX(HTS!AK778,HTS!BS778)</f>
        <v>0</v>
      </c>
      <c r="AQ769" s="151">
        <f>MAX(HTS!AL778,HTS!BT778)</f>
        <v>0</v>
      </c>
      <c r="AR769" s="151">
        <f>MAX(HTS!AM778,HTS!BU778)</f>
        <v>0</v>
      </c>
      <c r="AS769" s="151">
        <f>MAX(HTS!AN778,HTS!BV778)</f>
        <v>0</v>
      </c>
      <c r="AT769" s="151">
        <f>MAX(HTS!AO778,HTS!BW778)</f>
        <v>0</v>
      </c>
      <c r="AU769" s="151">
        <f>MAX(HTS!AQ778,HTS!BY778)</f>
        <v>0</v>
      </c>
      <c r="AV769" s="151">
        <f>MAX(HTS!AR778,HTS!BZ778)</f>
        <v>0</v>
      </c>
      <c r="AW769" s="151">
        <f>MAX(HTS!AS778,HTS!CA778)</f>
        <v>0</v>
      </c>
      <c r="AX769" s="151">
        <f>MAX(HTS!AT778,HTS!CB778)</f>
        <v>0</v>
      </c>
      <c r="AY769" s="151">
        <f>MAX(HTS!AU778,HTS!CC778)</f>
        <v>0</v>
      </c>
      <c r="AZ769" s="151">
        <f>MAX(HTS!AV778,HTS!CD778)</f>
        <v>0</v>
      </c>
      <c r="BA769" s="151">
        <f>MAX(HTS!AW778,HTS!CE778)</f>
        <v>0</v>
      </c>
      <c r="BB769" s="151">
        <f>MAX(HTS!AX778,HTS!CF778)</f>
        <v>0</v>
      </c>
      <c r="BC769" s="151">
        <f>MAX(HTS!AY778,HTS!CG778)</f>
        <v>0</v>
      </c>
      <c r="BD769" s="151">
        <f>MAX(HTS!AZ778,HTS!CH778)</f>
        <v>0</v>
      </c>
      <c r="BE769" s="151">
        <f>MAX(HTS!BA778,HTS!CI778)</f>
        <v>0</v>
      </c>
      <c r="BF769" s="151">
        <f>MAX(HTS!BB778,HTS!CJ778)</f>
        <v>0</v>
      </c>
      <c r="BG769" s="151">
        <f>MAX(COUNTIF(HTS!BC778,"Sim"),COUNTIF(HTS!CK778,"Sim"))</f>
        <v>0</v>
      </c>
      <c r="BH769" s="56"/>
      <c r="BI769" s="151">
        <f>Tracoma!Q781</f>
        <v>0</v>
      </c>
      <c r="BJ769" s="151">
        <f>Tracoma!AK781</f>
        <v>0</v>
      </c>
      <c r="BK769" s="151">
        <f>Tracoma!AL781</f>
        <v>0</v>
      </c>
      <c r="BL769" s="151">
        <f>Tracoma!AN781</f>
        <v>0</v>
      </c>
      <c r="BM769" s="151">
        <f>Tracoma!AO781</f>
        <v>0</v>
      </c>
      <c r="BN769" s="151">
        <f>Tracoma!AT781</f>
        <v>0</v>
      </c>
      <c r="BO769" s="151">
        <f>Tracoma!AU781</f>
        <v>0</v>
      </c>
      <c r="BP769" s="151">
        <f>Tracoma!AV781</f>
        <v>0</v>
      </c>
      <c r="BQ769" s="151">
        <f>Tracoma!AW781</f>
        <v>0</v>
      </c>
      <c r="BR769" s="151">
        <f>COUNTIF(Tracoma!AX781,"Sim")</f>
        <v>0</v>
      </c>
      <c r="BS769" s="56"/>
      <c r="BT769" s="151">
        <f t="shared" si="123"/>
        <v>0</v>
      </c>
      <c r="BU769" s="151">
        <f t="shared" si="124"/>
        <v>0</v>
      </c>
      <c r="BV769" s="151">
        <f t="shared" si="125"/>
        <v>0</v>
      </c>
      <c r="BW769" s="151">
        <f t="shared" si="126"/>
        <v>0</v>
      </c>
      <c r="BX769" s="151">
        <f t="shared" si="127"/>
        <v>0</v>
      </c>
      <c r="BY769" s="151">
        <f t="shared" si="130"/>
        <v>0</v>
      </c>
      <c r="BZ769" s="151">
        <f t="shared" si="131"/>
        <v>0</v>
      </c>
      <c r="CA769" s="151">
        <f t="shared" si="132"/>
        <v>0</v>
      </c>
      <c r="CB769" s="151">
        <f t="shared" si="128"/>
        <v>0</v>
      </c>
      <c r="CC769" s="151">
        <f t="shared" si="129"/>
        <v>0</v>
      </c>
    </row>
    <row r="770" spans="2:81" x14ac:dyDescent="0.25">
      <c r="B770" s="366">
        <f>Demografia!B778</f>
        <v>0</v>
      </c>
      <c r="C770" s="366">
        <f>Demografia!C778</f>
        <v>0</v>
      </c>
      <c r="D770" s="367">
        <f>Demografia!D778</f>
        <v>0</v>
      </c>
      <c r="E770" s="342"/>
      <c r="F770" s="367">
        <f>FL!M777</f>
        <v>0</v>
      </c>
      <c r="G770" s="367">
        <f>FL!AE777</f>
        <v>0</v>
      </c>
      <c r="H770" s="367">
        <f>FL!AF777</f>
        <v>0</v>
      </c>
      <c r="I770" s="367">
        <f>FL!AH777</f>
        <v>0</v>
      </c>
      <c r="J770" s="367">
        <f>FL!AI777</f>
        <v>0</v>
      </c>
      <c r="K770" s="367">
        <f>FL!AK777</f>
        <v>0</v>
      </c>
      <c r="L770" s="367">
        <f>FL!AM777</f>
        <v>0</v>
      </c>
      <c r="M770" s="367">
        <f>FL!AN777</f>
        <v>0</v>
      </c>
      <c r="N770" s="367">
        <f>FL!AO777</f>
        <v>0</v>
      </c>
      <c r="O770" s="367">
        <f>FL!AP777</f>
        <v>0</v>
      </c>
      <c r="P770" s="367">
        <f>FL!AQ777</f>
        <v>0</v>
      </c>
      <c r="Q770" s="367">
        <f>COUNTIF(FL!AR777,"Sim")</f>
        <v>0</v>
      </c>
      <c r="R770" s="342"/>
      <c r="S770" s="367">
        <f>Onco!K777</f>
        <v>0</v>
      </c>
      <c r="T770" s="367">
        <f>MAX(Onco!AB777,Onco!BA777)</f>
        <v>0</v>
      </c>
      <c r="U770" s="367">
        <f>MAX(Onco!AC777,Onco!BB777)</f>
        <v>0</v>
      </c>
      <c r="V770" s="367">
        <f>MAX(Onco!AE777,Onco!BD777)</f>
        <v>0</v>
      </c>
      <c r="W770" s="367">
        <f>MAX(Onco!AF777,Onco!BE777)</f>
        <v>0</v>
      </c>
      <c r="X770" s="367">
        <f>MAX(Onco!AG777,Onco!BF777)</f>
        <v>0</v>
      </c>
      <c r="Y770" s="367">
        <f>MAX(Onco!AH777,Onco!BG777)</f>
        <v>0</v>
      </c>
      <c r="Z770" s="367">
        <f>MAX(Onco!AI777,Onco!BH777)</f>
        <v>0</v>
      </c>
      <c r="AA770" s="367">
        <f>MAX(Onco!AJ777,Onco!BI777)</f>
        <v>0</v>
      </c>
      <c r="AB770" s="367">
        <f>MAX(COUNTIF(Onco!AK777,"Sim"),COUNTIF(Onco!BJ777,"Sim"))</f>
        <v>0</v>
      </c>
      <c r="AC770" s="342"/>
      <c r="AD770" s="367">
        <f>Schisto!P779</f>
        <v>0</v>
      </c>
      <c r="AE770" s="367">
        <f>Schisto!AI779</f>
        <v>0</v>
      </c>
      <c r="AF770" s="367">
        <f>Schisto!AJ779</f>
        <v>0</v>
      </c>
      <c r="AG770" s="367">
        <f>Schisto!AN779</f>
        <v>0</v>
      </c>
      <c r="AH770" s="367">
        <f>Schisto!AO779</f>
        <v>0</v>
      </c>
      <c r="AI770" s="367">
        <f>Schisto!AT779</f>
        <v>0</v>
      </c>
      <c r="AJ770" s="367">
        <f>Schisto!AU779</f>
        <v>0</v>
      </c>
      <c r="AK770" s="367">
        <f>Schisto!AV779</f>
        <v>0</v>
      </c>
      <c r="AL770" s="367">
        <f>Schisto!AW779</f>
        <v>0</v>
      </c>
      <c r="AM770" s="367">
        <f>COUNTIF(Schisto!AX779,"Sim")</f>
        <v>0</v>
      </c>
      <c r="AN770" s="342"/>
      <c r="AO770" s="367">
        <f>HTS!P779</f>
        <v>0</v>
      </c>
      <c r="AP770" s="367">
        <f>MAX(HTS!AK779,HTS!BS779)</f>
        <v>0</v>
      </c>
      <c r="AQ770" s="367">
        <f>MAX(HTS!AL779,HTS!BT779)</f>
        <v>0</v>
      </c>
      <c r="AR770" s="367">
        <f>MAX(HTS!AM779,HTS!BU779)</f>
        <v>0</v>
      </c>
      <c r="AS770" s="367">
        <f>MAX(HTS!AN779,HTS!BV779)</f>
        <v>0</v>
      </c>
      <c r="AT770" s="367">
        <f>MAX(HTS!AO779,HTS!BW779)</f>
        <v>0</v>
      </c>
      <c r="AU770" s="367">
        <f>MAX(HTS!AQ779,HTS!BY779)</f>
        <v>0</v>
      </c>
      <c r="AV770" s="367">
        <f>MAX(HTS!AR779,HTS!BZ779)</f>
        <v>0</v>
      </c>
      <c r="AW770" s="367">
        <f>MAX(HTS!AS779,HTS!CA779)</f>
        <v>0</v>
      </c>
      <c r="AX770" s="367">
        <f>MAX(HTS!AT779,HTS!CB779)</f>
        <v>0</v>
      </c>
      <c r="AY770" s="367">
        <f>MAX(HTS!AU779,HTS!CC779)</f>
        <v>0</v>
      </c>
      <c r="AZ770" s="367">
        <f>MAX(HTS!AV779,HTS!CD779)</f>
        <v>0</v>
      </c>
      <c r="BA770" s="367">
        <f>MAX(HTS!AW779,HTS!CE779)</f>
        <v>0</v>
      </c>
      <c r="BB770" s="367">
        <f>MAX(HTS!AX779,HTS!CF779)</f>
        <v>0</v>
      </c>
      <c r="BC770" s="367">
        <f>MAX(HTS!AY779,HTS!CG779)</f>
        <v>0</v>
      </c>
      <c r="BD770" s="367">
        <f>MAX(HTS!AZ779,HTS!CH779)</f>
        <v>0</v>
      </c>
      <c r="BE770" s="367">
        <f>MAX(HTS!BA779,HTS!CI779)</f>
        <v>0</v>
      </c>
      <c r="BF770" s="367">
        <f>MAX(HTS!BB779,HTS!CJ779)</f>
        <v>0</v>
      </c>
      <c r="BG770" s="367">
        <f>MAX(COUNTIF(HTS!BC779,"Sim"),COUNTIF(HTS!CK779,"Sim"))</f>
        <v>0</v>
      </c>
      <c r="BH770" s="342"/>
      <c r="BI770" s="367">
        <f>Tracoma!Q782</f>
        <v>0</v>
      </c>
      <c r="BJ770" s="367">
        <f>Tracoma!AK782</f>
        <v>0</v>
      </c>
      <c r="BK770" s="367">
        <f>Tracoma!AL782</f>
        <v>0</v>
      </c>
      <c r="BL770" s="367">
        <f>Tracoma!AN782</f>
        <v>0</v>
      </c>
      <c r="BM770" s="367">
        <f>Tracoma!AO782</f>
        <v>0</v>
      </c>
      <c r="BN770" s="367">
        <f>Tracoma!AT782</f>
        <v>0</v>
      </c>
      <c r="BO770" s="367">
        <f>Tracoma!AU782</f>
        <v>0</v>
      </c>
      <c r="BP770" s="367">
        <f>Tracoma!AV782</f>
        <v>0</v>
      </c>
      <c r="BQ770" s="367">
        <f>Tracoma!AW782</f>
        <v>0</v>
      </c>
      <c r="BR770" s="367">
        <f>COUNTIF(Tracoma!AX782,"Sim")</f>
        <v>0</v>
      </c>
      <c r="BS770" s="342"/>
      <c r="BT770" s="367">
        <f t="shared" si="123"/>
        <v>0</v>
      </c>
      <c r="BU770" s="367">
        <f t="shared" si="124"/>
        <v>0</v>
      </c>
      <c r="BV770" s="367">
        <f t="shared" si="125"/>
        <v>0</v>
      </c>
      <c r="BW770" s="367">
        <f t="shared" si="126"/>
        <v>0</v>
      </c>
      <c r="BX770" s="367">
        <f t="shared" si="127"/>
        <v>0</v>
      </c>
      <c r="BY770" s="367">
        <f t="shared" si="130"/>
        <v>0</v>
      </c>
      <c r="BZ770" s="367">
        <f t="shared" si="131"/>
        <v>0</v>
      </c>
      <c r="CA770" s="367">
        <f t="shared" si="132"/>
        <v>0</v>
      </c>
      <c r="CB770" s="367">
        <f t="shared" si="128"/>
        <v>0</v>
      </c>
      <c r="CC770" s="367">
        <f t="shared" si="129"/>
        <v>0</v>
      </c>
    </row>
    <row r="771" spans="2:81" x14ac:dyDescent="0.25">
      <c r="B771" s="150">
        <f>Demografia!B779</f>
        <v>0</v>
      </c>
      <c r="C771" s="150">
        <f>Demografia!C779</f>
        <v>0</v>
      </c>
      <c r="D771" s="151">
        <f>Demografia!D779</f>
        <v>0</v>
      </c>
      <c r="E771" s="56"/>
      <c r="F771" s="151">
        <f>FL!M778</f>
        <v>0</v>
      </c>
      <c r="G771" s="151">
        <f>FL!AE778</f>
        <v>0</v>
      </c>
      <c r="H771" s="151">
        <f>FL!AF778</f>
        <v>0</v>
      </c>
      <c r="I771" s="151">
        <f>FL!AH778</f>
        <v>0</v>
      </c>
      <c r="J771" s="151">
        <f>FL!AI778</f>
        <v>0</v>
      </c>
      <c r="K771" s="151">
        <f>FL!AK778</f>
        <v>0</v>
      </c>
      <c r="L771" s="151">
        <f>FL!AM778</f>
        <v>0</v>
      </c>
      <c r="M771" s="151">
        <f>FL!AN778</f>
        <v>0</v>
      </c>
      <c r="N771" s="151">
        <f>FL!AO778</f>
        <v>0</v>
      </c>
      <c r="O771" s="151">
        <f>FL!AP778</f>
        <v>0</v>
      </c>
      <c r="P771" s="151">
        <f>FL!AQ778</f>
        <v>0</v>
      </c>
      <c r="Q771" s="151">
        <f>COUNTIF(FL!AR778,"Sim")</f>
        <v>0</v>
      </c>
      <c r="R771" s="56"/>
      <c r="S771" s="151">
        <f>Onco!K778</f>
        <v>0</v>
      </c>
      <c r="T771" s="151">
        <f>MAX(Onco!AB778,Onco!BA778)</f>
        <v>0</v>
      </c>
      <c r="U771" s="151">
        <f>MAX(Onco!AC778,Onco!BB778)</f>
        <v>0</v>
      </c>
      <c r="V771" s="151">
        <f>MAX(Onco!AE778,Onco!BD778)</f>
        <v>0</v>
      </c>
      <c r="W771" s="151">
        <f>MAX(Onco!AF778,Onco!BE778)</f>
        <v>0</v>
      </c>
      <c r="X771" s="151">
        <f>MAX(Onco!AG778,Onco!BF778)</f>
        <v>0</v>
      </c>
      <c r="Y771" s="151">
        <f>MAX(Onco!AH778,Onco!BG778)</f>
        <v>0</v>
      </c>
      <c r="Z771" s="151">
        <f>MAX(Onco!AI778,Onco!BH778)</f>
        <v>0</v>
      </c>
      <c r="AA771" s="151">
        <f>MAX(Onco!AJ778,Onco!BI778)</f>
        <v>0</v>
      </c>
      <c r="AB771" s="151">
        <f>MAX(COUNTIF(Onco!AK778,"Sim"),COUNTIF(Onco!BJ778,"Sim"))</f>
        <v>0</v>
      </c>
      <c r="AC771" s="56"/>
      <c r="AD771" s="151">
        <f>Schisto!P780</f>
        <v>0</v>
      </c>
      <c r="AE771" s="151">
        <f>Schisto!AI780</f>
        <v>0</v>
      </c>
      <c r="AF771" s="151">
        <f>Schisto!AJ780</f>
        <v>0</v>
      </c>
      <c r="AG771" s="151">
        <f>Schisto!AN780</f>
        <v>0</v>
      </c>
      <c r="AH771" s="151">
        <f>Schisto!AO780</f>
        <v>0</v>
      </c>
      <c r="AI771" s="151">
        <f>Schisto!AT780</f>
        <v>0</v>
      </c>
      <c r="AJ771" s="151">
        <f>Schisto!AU780</f>
        <v>0</v>
      </c>
      <c r="AK771" s="151">
        <f>Schisto!AV780</f>
        <v>0</v>
      </c>
      <c r="AL771" s="151">
        <f>Schisto!AW780</f>
        <v>0</v>
      </c>
      <c r="AM771" s="151">
        <f>COUNTIF(Schisto!AX780,"Sim")</f>
        <v>0</v>
      </c>
      <c r="AN771" s="56"/>
      <c r="AO771" s="151">
        <f>HTS!P780</f>
        <v>0</v>
      </c>
      <c r="AP771" s="151">
        <f>MAX(HTS!AK780,HTS!BS780)</f>
        <v>0</v>
      </c>
      <c r="AQ771" s="151">
        <f>MAX(HTS!AL780,HTS!BT780)</f>
        <v>0</v>
      </c>
      <c r="AR771" s="151">
        <f>MAX(HTS!AM780,HTS!BU780)</f>
        <v>0</v>
      </c>
      <c r="AS771" s="151">
        <f>MAX(HTS!AN780,HTS!BV780)</f>
        <v>0</v>
      </c>
      <c r="AT771" s="151">
        <f>MAX(HTS!AO780,HTS!BW780)</f>
        <v>0</v>
      </c>
      <c r="AU771" s="151">
        <f>MAX(HTS!AQ780,HTS!BY780)</f>
        <v>0</v>
      </c>
      <c r="AV771" s="151">
        <f>MAX(HTS!AR780,HTS!BZ780)</f>
        <v>0</v>
      </c>
      <c r="AW771" s="151">
        <f>MAX(HTS!AS780,HTS!CA780)</f>
        <v>0</v>
      </c>
      <c r="AX771" s="151">
        <f>MAX(HTS!AT780,HTS!CB780)</f>
        <v>0</v>
      </c>
      <c r="AY771" s="151">
        <f>MAX(HTS!AU780,HTS!CC780)</f>
        <v>0</v>
      </c>
      <c r="AZ771" s="151">
        <f>MAX(HTS!AV780,HTS!CD780)</f>
        <v>0</v>
      </c>
      <c r="BA771" s="151">
        <f>MAX(HTS!AW780,HTS!CE780)</f>
        <v>0</v>
      </c>
      <c r="BB771" s="151">
        <f>MAX(HTS!AX780,HTS!CF780)</f>
        <v>0</v>
      </c>
      <c r="BC771" s="151">
        <f>MAX(HTS!AY780,HTS!CG780)</f>
        <v>0</v>
      </c>
      <c r="BD771" s="151">
        <f>MAX(HTS!AZ780,HTS!CH780)</f>
        <v>0</v>
      </c>
      <c r="BE771" s="151">
        <f>MAX(HTS!BA780,HTS!CI780)</f>
        <v>0</v>
      </c>
      <c r="BF771" s="151">
        <f>MAX(HTS!BB780,HTS!CJ780)</f>
        <v>0</v>
      </c>
      <c r="BG771" s="151">
        <f>MAX(COUNTIF(HTS!BC780,"Sim"),COUNTIF(HTS!CK780,"Sim"))</f>
        <v>0</v>
      </c>
      <c r="BH771" s="56"/>
      <c r="BI771" s="151">
        <f>Tracoma!Q783</f>
        <v>0</v>
      </c>
      <c r="BJ771" s="151">
        <f>Tracoma!AK783</f>
        <v>0</v>
      </c>
      <c r="BK771" s="151">
        <f>Tracoma!AL783</f>
        <v>0</v>
      </c>
      <c r="BL771" s="151">
        <f>Tracoma!AN783</f>
        <v>0</v>
      </c>
      <c r="BM771" s="151">
        <f>Tracoma!AO783</f>
        <v>0</v>
      </c>
      <c r="BN771" s="151">
        <f>Tracoma!AT783</f>
        <v>0</v>
      </c>
      <c r="BO771" s="151">
        <f>Tracoma!AU783</f>
        <v>0</v>
      </c>
      <c r="BP771" s="151">
        <f>Tracoma!AV783</f>
        <v>0</v>
      </c>
      <c r="BQ771" s="151">
        <f>Tracoma!AW783</f>
        <v>0</v>
      </c>
      <c r="BR771" s="151">
        <f>COUNTIF(Tracoma!AX783,"Sim")</f>
        <v>0</v>
      </c>
      <c r="BS771" s="56"/>
      <c r="BT771" s="151">
        <f t="shared" si="123"/>
        <v>0</v>
      </c>
      <c r="BU771" s="151">
        <f t="shared" si="124"/>
        <v>0</v>
      </c>
      <c r="BV771" s="151">
        <f t="shared" si="125"/>
        <v>0</v>
      </c>
      <c r="BW771" s="151">
        <f t="shared" si="126"/>
        <v>0</v>
      </c>
      <c r="BX771" s="151">
        <f t="shared" si="127"/>
        <v>0</v>
      </c>
      <c r="BY771" s="151">
        <f t="shared" si="130"/>
        <v>0</v>
      </c>
      <c r="BZ771" s="151">
        <f t="shared" si="131"/>
        <v>0</v>
      </c>
      <c r="CA771" s="151">
        <f t="shared" si="132"/>
        <v>0</v>
      </c>
      <c r="CB771" s="151">
        <f t="shared" si="128"/>
        <v>0</v>
      </c>
      <c r="CC771" s="151">
        <f t="shared" si="129"/>
        <v>0</v>
      </c>
    </row>
    <row r="772" spans="2:81" x14ac:dyDescent="0.25">
      <c r="B772" s="366">
        <f>Demografia!B780</f>
        <v>0</v>
      </c>
      <c r="C772" s="366">
        <f>Demografia!C780</f>
        <v>0</v>
      </c>
      <c r="D772" s="367">
        <f>Demografia!D780</f>
        <v>0</v>
      </c>
      <c r="E772" s="342"/>
      <c r="F772" s="367">
        <f>FL!M779</f>
        <v>0</v>
      </c>
      <c r="G772" s="367">
        <f>FL!AE779</f>
        <v>0</v>
      </c>
      <c r="H772" s="367">
        <f>FL!AF779</f>
        <v>0</v>
      </c>
      <c r="I772" s="367">
        <f>FL!AH779</f>
        <v>0</v>
      </c>
      <c r="J772" s="367">
        <f>FL!AI779</f>
        <v>0</v>
      </c>
      <c r="K772" s="367">
        <f>FL!AK779</f>
        <v>0</v>
      </c>
      <c r="L772" s="367">
        <f>FL!AM779</f>
        <v>0</v>
      </c>
      <c r="M772" s="367">
        <f>FL!AN779</f>
        <v>0</v>
      </c>
      <c r="N772" s="367">
        <f>FL!AO779</f>
        <v>0</v>
      </c>
      <c r="O772" s="367">
        <f>FL!AP779</f>
        <v>0</v>
      </c>
      <c r="P772" s="367">
        <f>FL!AQ779</f>
        <v>0</v>
      </c>
      <c r="Q772" s="367">
        <f>COUNTIF(FL!AR779,"Sim")</f>
        <v>0</v>
      </c>
      <c r="R772" s="342"/>
      <c r="S772" s="367">
        <f>Onco!K779</f>
        <v>0</v>
      </c>
      <c r="T772" s="367">
        <f>MAX(Onco!AB779,Onco!BA779)</f>
        <v>0</v>
      </c>
      <c r="U772" s="367">
        <f>MAX(Onco!AC779,Onco!BB779)</f>
        <v>0</v>
      </c>
      <c r="V772" s="367">
        <f>MAX(Onco!AE779,Onco!BD779)</f>
        <v>0</v>
      </c>
      <c r="W772" s="367">
        <f>MAX(Onco!AF779,Onco!BE779)</f>
        <v>0</v>
      </c>
      <c r="X772" s="367">
        <f>MAX(Onco!AG779,Onco!BF779)</f>
        <v>0</v>
      </c>
      <c r="Y772" s="367">
        <f>MAX(Onco!AH779,Onco!BG779)</f>
        <v>0</v>
      </c>
      <c r="Z772" s="367">
        <f>MAX(Onco!AI779,Onco!BH779)</f>
        <v>0</v>
      </c>
      <c r="AA772" s="367">
        <f>MAX(Onco!AJ779,Onco!BI779)</f>
        <v>0</v>
      </c>
      <c r="AB772" s="367">
        <f>MAX(COUNTIF(Onco!AK779,"Sim"),COUNTIF(Onco!BJ779,"Sim"))</f>
        <v>0</v>
      </c>
      <c r="AC772" s="342"/>
      <c r="AD772" s="367">
        <f>Schisto!P781</f>
        <v>0</v>
      </c>
      <c r="AE772" s="367">
        <f>Schisto!AI781</f>
        <v>0</v>
      </c>
      <c r="AF772" s="367">
        <f>Schisto!AJ781</f>
        <v>0</v>
      </c>
      <c r="AG772" s="367">
        <f>Schisto!AN781</f>
        <v>0</v>
      </c>
      <c r="AH772" s="367">
        <f>Schisto!AO781</f>
        <v>0</v>
      </c>
      <c r="AI772" s="367">
        <f>Schisto!AT781</f>
        <v>0</v>
      </c>
      <c r="AJ772" s="367">
        <f>Schisto!AU781</f>
        <v>0</v>
      </c>
      <c r="AK772" s="367">
        <f>Schisto!AV781</f>
        <v>0</v>
      </c>
      <c r="AL772" s="367">
        <f>Schisto!AW781</f>
        <v>0</v>
      </c>
      <c r="AM772" s="367">
        <f>COUNTIF(Schisto!AX781,"Sim")</f>
        <v>0</v>
      </c>
      <c r="AN772" s="342"/>
      <c r="AO772" s="367">
        <f>HTS!P781</f>
        <v>0</v>
      </c>
      <c r="AP772" s="367">
        <f>MAX(HTS!AK781,HTS!BS781)</f>
        <v>0</v>
      </c>
      <c r="AQ772" s="367">
        <f>MAX(HTS!AL781,HTS!BT781)</f>
        <v>0</v>
      </c>
      <c r="AR772" s="367">
        <f>MAX(HTS!AM781,HTS!BU781)</f>
        <v>0</v>
      </c>
      <c r="AS772" s="367">
        <f>MAX(HTS!AN781,HTS!BV781)</f>
        <v>0</v>
      </c>
      <c r="AT772" s="367">
        <f>MAX(HTS!AO781,HTS!BW781)</f>
        <v>0</v>
      </c>
      <c r="AU772" s="367">
        <f>MAX(HTS!AQ781,HTS!BY781)</f>
        <v>0</v>
      </c>
      <c r="AV772" s="367">
        <f>MAX(HTS!AR781,HTS!BZ781)</f>
        <v>0</v>
      </c>
      <c r="AW772" s="367">
        <f>MAX(HTS!AS781,HTS!CA781)</f>
        <v>0</v>
      </c>
      <c r="AX772" s="367">
        <f>MAX(HTS!AT781,HTS!CB781)</f>
        <v>0</v>
      </c>
      <c r="AY772" s="367">
        <f>MAX(HTS!AU781,HTS!CC781)</f>
        <v>0</v>
      </c>
      <c r="AZ772" s="367">
        <f>MAX(HTS!AV781,HTS!CD781)</f>
        <v>0</v>
      </c>
      <c r="BA772" s="367">
        <f>MAX(HTS!AW781,HTS!CE781)</f>
        <v>0</v>
      </c>
      <c r="BB772" s="367">
        <f>MAX(HTS!AX781,HTS!CF781)</f>
        <v>0</v>
      </c>
      <c r="BC772" s="367">
        <f>MAX(HTS!AY781,HTS!CG781)</f>
        <v>0</v>
      </c>
      <c r="BD772" s="367">
        <f>MAX(HTS!AZ781,HTS!CH781)</f>
        <v>0</v>
      </c>
      <c r="BE772" s="367">
        <f>MAX(HTS!BA781,HTS!CI781)</f>
        <v>0</v>
      </c>
      <c r="BF772" s="367">
        <f>MAX(HTS!BB781,HTS!CJ781)</f>
        <v>0</v>
      </c>
      <c r="BG772" s="367">
        <f>MAX(COUNTIF(HTS!BC781,"Sim"),COUNTIF(HTS!CK781,"Sim"))</f>
        <v>0</v>
      </c>
      <c r="BH772" s="342"/>
      <c r="BI772" s="367">
        <f>Tracoma!Q784</f>
        <v>0</v>
      </c>
      <c r="BJ772" s="367">
        <f>Tracoma!AK784</f>
        <v>0</v>
      </c>
      <c r="BK772" s="367">
        <f>Tracoma!AL784</f>
        <v>0</v>
      </c>
      <c r="BL772" s="367">
        <f>Tracoma!AN784</f>
        <v>0</v>
      </c>
      <c r="BM772" s="367">
        <f>Tracoma!AO784</f>
        <v>0</v>
      </c>
      <c r="BN772" s="367">
        <f>Tracoma!AT784</f>
        <v>0</v>
      </c>
      <c r="BO772" s="367">
        <f>Tracoma!AU784</f>
        <v>0</v>
      </c>
      <c r="BP772" s="367">
        <f>Tracoma!AV784</f>
        <v>0</v>
      </c>
      <c r="BQ772" s="367">
        <f>Tracoma!AW784</f>
        <v>0</v>
      </c>
      <c r="BR772" s="367">
        <f>COUNTIF(Tracoma!AX784,"Sim")</f>
        <v>0</v>
      </c>
      <c r="BS772" s="342"/>
      <c r="BT772" s="367">
        <f t="shared" si="123"/>
        <v>0</v>
      </c>
      <c r="BU772" s="367">
        <f t="shared" si="124"/>
        <v>0</v>
      </c>
      <c r="BV772" s="367">
        <f t="shared" si="125"/>
        <v>0</v>
      </c>
      <c r="BW772" s="367">
        <f t="shared" si="126"/>
        <v>0</v>
      </c>
      <c r="BX772" s="367">
        <f t="shared" si="127"/>
        <v>0</v>
      </c>
      <c r="BY772" s="367">
        <f t="shared" si="130"/>
        <v>0</v>
      </c>
      <c r="BZ772" s="367">
        <f t="shared" si="131"/>
        <v>0</v>
      </c>
      <c r="CA772" s="367">
        <f t="shared" si="132"/>
        <v>0</v>
      </c>
      <c r="CB772" s="367">
        <f t="shared" si="128"/>
        <v>0</v>
      </c>
      <c r="CC772" s="367">
        <f t="shared" si="129"/>
        <v>0</v>
      </c>
    </row>
    <row r="773" spans="2:81" x14ac:dyDescent="0.25">
      <c r="B773" s="150">
        <f>Demografia!B781</f>
        <v>0</v>
      </c>
      <c r="C773" s="150">
        <f>Demografia!C781</f>
        <v>0</v>
      </c>
      <c r="D773" s="151">
        <f>Demografia!D781</f>
        <v>0</v>
      </c>
      <c r="E773" s="56"/>
      <c r="F773" s="151">
        <f>FL!M780</f>
        <v>0</v>
      </c>
      <c r="G773" s="151">
        <f>FL!AE780</f>
        <v>0</v>
      </c>
      <c r="H773" s="151">
        <f>FL!AF780</f>
        <v>0</v>
      </c>
      <c r="I773" s="151">
        <f>FL!AH780</f>
        <v>0</v>
      </c>
      <c r="J773" s="151">
        <f>FL!AI780</f>
        <v>0</v>
      </c>
      <c r="K773" s="151">
        <f>FL!AK780</f>
        <v>0</v>
      </c>
      <c r="L773" s="151">
        <f>FL!AM780</f>
        <v>0</v>
      </c>
      <c r="M773" s="151">
        <f>FL!AN780</f>
        <v>0</v>
      </c>
      <c r="N773" s="151">
        <f>FL!AO780</f>
        <v>0</v>
      </c>
      <c r="O773" s="151">
        <f>FL!AP780</f>
        <v>0</v>
      </c>
      <c r="P773" s="151">
        <f>FL!AQ780</f>
        <v>0</v>
      </c>
      <c r="Q773" s="151">
        <f>COUNTIF(FL!AR780,"Sim")</f>
        <v>0</v>
      </c>
      <c r="R773" s="56"/>
      <c r="S773" s="151">
        <f>Onco!K780</f>
        <v>0</v>
      </c>
      <c r="T773" s="151">
        <f>MAX(Onco!AB780,Onco!BA780)</f>
        <v>0</v>
      </c>
      <c r="U773" s="151">
        <f>MAX(Onco!AC780,Onco!BB780)</f>
        <v>0</v>
      </c>
      <c r="V773" s="151">
        <f>MAX(Onco!AE780,Onco!BD780)</f>
        <v>0</v>
      </c>
      <c r="W773" s="151">
        <f>MAX(Onco!AF780,Onco!BE780)</f>
        <v>0</v>
      </c>
      <c r="X773" s="151">
        <f>MAX(Onco!AG780,Onco!BF780)</f>
        <v>0</v>
      </c>
      <c r="Y773" s="151">
        <f>MAX(Onco!AH780,Onco!BG780)</f>
        <v>0</v>
      </c>
      <c r="Z773" s="151">
        <f>MAX(Onco!AI780,Onco!BH780)</f>
        <v>0</v>
      </c>
      <c r="AA773" s="151">
        <f>MAX(Onco!AJ780,Onco!BI780)</f>
        <v>0</v>
      </c>
      <c r="AB773" s="151">
        <f>MAX(COUNTIF(Onco!AK780,"Sim"),COUNTIF(Onco!BJ780,"Sim"))</f>
        <v>0</v>
      </c>
      <c r="AC773" s="56"/>
      <c r="AD773" s="151">
        <f>Schisto!P782</f>
        <v>0</v>
      </c>
      <c r="AE773" s="151">
        <f>Schisto!AI782</f>
        <v>0</v>
      </c>
      <c r="AF773" s="151">
        <f>Schisto!AJ782</f>
        <v>0</v>
      </c>
      <c r="AG773" s="151">
        <f>Schisto!AN782</f>
        <v>0</v>
      </c>
      <c r="AH773" s="151">
        <f>Schisto!AO782</f>
        <v>0</v>
      </c>
      <c r="AI773" s="151">
        <f>Schisto!AT782</f>
        <v>0</v>
      </c>
      <c r="AJ773" s="151">
        <f>Schisto!AU782</f>
        <v>0</v>
      </c>
      <c r="AK773" s="151">
        <f>Schisto!AV782</f>
        <v>0</v>
      </c>
      <c r="AL773" s="151">
        <f>Schisto!AW782</f>
        <v>0</v>
      </c>
      <c r="AM773" s="151">
        <f>COUNTIF(Schisto!AX782,"Sim")</f>
        <v>0</v>
      </c>
      <c r="AN773" s="56"/>
      <c r="AO773" s="151">
        <f>HTS!P782</f>
        <v>0</v>
      </c>
      <c r="AP773" s="151">
        <f>MAX(HTS!AK782,HTS!BS782)</f>
        <v>0</v>
      </c>
      <c r="AQ773" s="151">
        <f>MAX(HTS!AL782,HTS!BT782)</f>
        <v>0</v>
      </c>
      <c r="AR773" s="151">
        <f>MAX(HTS!AM782,HTS!BU782)</f>
        <v>0</v>
      </c>
      <c r="AS773" s="151">
        <f>MAX(HTS!AN782,HTS!BV782)</f>
        <v>0</v>
      </c>
      <c r="AT773" s="151">
        <f>MAX(HTS!AO782,HTS!BW782)</f>
        <v>0</v>
      </c>
      <c r="AU773" s="151">
        <f>MAX(HTS!AQ782,HTS!BY782)</f>
        <v>0</v>
      </c>
      <c r="AV773" s="151">
        <f>MAX(HTS!AR782,HTS!BZ782)</f>
        <v>0</v>
      </c>
      <c r="AW773" s="151">
        <f>MAX(HTS!AS782,HTS!CA782)</f>
        <v>0</v>
      </c>
      <c r="AX773" s="151">
        <f>MAX(HTS!AT782,HTS!CB782)</f>
        <v>0</v>
      </c>
      <c r="AY773" s="151">
        <f>MAX(HTS!AU782,HTS!CC782)</f>
        <v>0</v>
      </c>
      <c r="AZ773" s="151">
        <f>MAX(HTS!AV782,HTS!CD782)</f>
        <v>0</v>
      </c>
      <c r="BA773" s="151">
        <f>MAX(HTS!AW782,HTS!CE782)</f>
        <v>0</v>
      </c>
      <c r="BB773" s="151">
        <f>MAX(HTS!AX782,HTS!CF782)</f>
        <v>0</v>
      </c>
      <c r="BC773" s="151">
        <f>MAX(HTS!AY782,HTS!CG782)</f>
        <v>0</v>
      </c>
      <c r="BD773" s="151">
        <f>MAX(HTS!AZ782,HTS!CH782)</f>
        <v>0</v>
      </c>
      <c r="BE773" s="151">
        <f>MAX(HTS!BA782,HTS!CI782)</f>
        <v>0</v>
      </c>
      <c r="BF773" s="151">
        <f>MAX(HTS!BB782,HTS!CJ782)</f>
        <v>0</v>
      </c>
      <c r="BG773" s="151">
        <f>MAX(COUNTIF(HTS!BC782,"Sim"),COUNTIF(HTS!CK782,"Sim"))</f>
        <v>0</v>
      </c>
      <c r="BH773" s="56"/>
      <c r="BI773" s="151">
        <f>Tracoma!Q785</f>
        <v>0</v>
      </c>
      <c r="BJ773" s="151">
        <f>Tracoma!AK785</f>
        <v>0</v>
      </c>
      <c r="BK773" s="151">
        <f>Tracoma!AL785</f>
        <v>0</v>
      </c>
      <c r="BL773" s="151">
        <f>Tracoma!AN785</f>
        <v>0</v>
      </c>
      <c r="BM773" s="151">
        <f>Tracoma!AO785</f>
        <v>0</v>
      </c>
      <c r="BN773" s="151">
        <f>Tracoma!AT785</f>
        <v>0</v>
      </c>
      <c r="BO773" s="151">
        <f>Tracoma!AU785</f>
        <v>0</v>
      </c>
      <c r="BP773" s="151">
        <f>Tracoma!AV785</f>
        <v>0</v>
      </c>
      <c r="BQ773" s="151">
        <f>Tracoma!AW785</f>
        <v>0</v>
      </c>
      <c r="BR773" s="151">
        <f>COUNTIF(Tracoma!AX785,"Sim")</f>
        <v>0</v>
      </c>
      <c r="BS773" s="56"/>
      <c r="BT773" s="151">
        <f t="shared" si="123"/>
        <v>0</v>
      </c>
      <c r="BU773" s="151">
        <f t="shared" si="124"/>
        <v>0</v>
      </c>
      <c r="BV773" s="151">
        <f t="shared" si="125"/>
        <v>0</v>
      </c>
      <c r="BW773" s="151">
        <f t="shared" si="126"/>
        <v>0</v>
      </c>
      <c r="BX773" s="151">
        <f t="shared" si="127"/>
        <v>0</v>
      </c>
      <c r="BY773" s="151">
        <f t="shared" si="130"/>
        <v>0</v>
      </c>
      <c r="BZ773" s="151">
        <f t="shared" si="131"/>
        <v>0</v>
      </c>
      <c r="CA773" s="151">
        <f t="shared" si="132"/>
        <v>0</v>
      </c>
      <c r="CB773" s="151">
        <f t="shared" si="128"/>
        <v>0</v>
      </c>
      <c r="CC773" s="151">
        <f t="shared" si="129"/>
        <v>0</v>
      </c>
    </row>
    <row r="774" spans="2:81" x14ac:dyDescent="0.25">
      <c r="B774" s="366">
        <f>Demografia!B782</f>
        <v>0</v>
      </c>
      <c r="C774" s="366">
        <f>Demografia!C782</f>
        <v>0</v>
      </c>
      <c r="D774" s="367">
        <f>Demografia!D782</f>
        <v>0</v>
      </c>
      <c r="E774" s="342"/>
      <c r="F774" s="367">
        <f>FL!M781</f>
        <v>0</v>
      </c>
      <c r="G774" s="367">
        <f>FL!AE781</f>
        <v>0</v>
      </c>
      <c r="H774" s="367">
        <f>FL!AF781</f>
        <v>0</v>
      </c>
      <c r="I774" s="367">
        <f>FL!AH781</f>
        <v>0</v>
      </c>
      <c r="J774" s="367">
        <f>FL!AI781</f>
        <v>0</v>
      </c>
      <c r="K774" s="367">
        <f>FL!AK781</f>
        <v>0</v>
      </c>
      <c r="L774" s="367">
        <f>FL!AM781</f>
        <v>0</v>
      </c>
      <c r="M774" s="367">
        <f>FL!AN781</f>
        <v>0</v>
      </c>
      <c r="N774" s="367">
        <f>FL!AO781</f>
        <v>0</v>
      </c>
      <c r="O774" s="367">
        <f>FL!AP781</f>
        <v>0</v>
      </c>
      <c r="P774" s="367">
        <f>FL!AQ781</f>
        <v>0</v>
      </c>
      <c r="Q774" s="367">
        <f>COUNTIF(FL!AR781,"Sim")</f>
        <v>0</v>
      </c>
      <c r="R774" s="342"/>
      <c r="S774" s="367">
        <f>Onco!K781</f>
        <v>0</v>
      </c>
      <c r="T774" s="367">
        <f>MAX(Onco!AB781,Onco!BA781)</f>
        <v>0</v>
      </c>
      <c r="U774" s="367">
        <f>MAX(Onco!AC781,Onco!BB781)</f>
        <v>0</v>
      </c>
      <c r="V774" s="367">
        <f>MAX(Onco!AE781,Onco!BD781)</f>
        <v>0</v>
      </c>
      <c r="W774" s="367">
        <f>MAX(Onco!AF781,Onco!BE781)</f>
        <v>0</v>
      </c>
      <c r="X774" s="367">
        <f>MAX(Onco!AG781,Onco!BF781)</f>
        <v>0</v>
      </c>
      <c r="Y774" s="367">
        <f>MAX(Onco!AH781,Onco!BG781)</f>
        <v>0</v>
      </c>
      <c r="Z774" s="367">
        <f>MAX(Onco!AI781,Onco!BH781)</f>
        <v>0</v>
      </c>
      <c r="AA774" s="367">
        <f>MAX(Onco!AJ781,Onco!BI781)</f>
        <v>0</v>
      </c>
      <c r="AB774" s="367">
        <f>MAX(COUNTIF(Onco!AK781,"Sim"),COUNTIF(Onco!BJ781,"Sim"))</f>
        <v>0</v>
      </c>
      <c r="AC774" s="342"/>
      <c r="AD774" s="367">
        <f>Schisto!P783</f>
        <v>0</v>
      </c>
      <c r="AE774" s="367">
        <f>Schisto!AI783</f>
        <v>0</v>
      </c>
      <c r="AF774" s="367">
        <f>Schisto!AJ783</f>
        <v>0</v>
      </c>
      <c r="AG774" s="367">
        <f>Schisto!AN783</f>
        <v>0</v>
      </c>
      <c r="AH774" s="367">
        <f>Schisto!AO783</f>
        <v>0</v>
      </c>
      <c r="AI774" s="367">
        <f>Schisto!AT783</f>
        <v>0</v>
      </c>
      <c r="AJ774" s="367">
        <f>Schisto!AU783</f>
        <v>0</v>
      </c>
      <c r="AK774" s="367">
        <f>Schisto!AV783</f>
        <v>0</v>
      </c>
      <c r="AL774" s="367">
        <f>Schisto!AW783</f>
        <v>0</v>
      </c>
      <c r="AM774" s="367">
        <f>COUNTIF(Schisto!AX783,"Sim")</f>
        <v>0</v>
      </c>
      <c r="AN774" s="342"/>
      <c r="AO774" s="367">
        <f>HTS!P783</f>
        <v>0</v>
      </c>
      <c r="AP774" s="367">
        <f>MAX(HTS!AK783,HTS!BS783)</f>
        <v>0</v>
      </c>
      <c r="AQ774" s="367">
        <f>MAX(HTS!AL783,HTS!BT783)</f>
        <v>0</v>
      </c>
      <c r="AR774" s="367">
        <f>MAX(HTS!AM783,HTS!BU783)</f>
        <v>0</v>
      </c>
      <c r="AS774" s="367">
        <f>MAX(HTS!AN783,HTS!BV783)</f>
        <v>0</v>
      </c>
      <c r="AT774" s="367">
        <f>MAX(HTS!AO783,HTS!BW783)</f>
        <v>0</v>
      </c>
      <c r="AU774" s="367">
        <f>MAX(HTS!AQ783,HTS!BY783)</f>
        <v>0</v>
      </c>
      <c r="AV774" s="367">
        <f>MAX(HTS!AR783,HTS!BZ783)</f>
        <v>0</v>
      </c>
      <c r="AW774" s="367">
        <f>MAX(HTS!AS783,HTS!CA783)</f>
        <v>0</v>
      </c>
      <c r="AX774" s="367">
        <f>MAX(HTS!AT783,HTS!CB783)</f>
        <v>0</v>
      </c>
      <c r="AY774" s="367">
        <f>MAX(HTS!AU783,HTS!CC783)</f>
        <v>0</v>
      </c>
      <c r="AZ774" s="367">
        <f>MAX(HTS!AV783,HTS!CD783)</f>
        <v>0</v>
      </c>
      <c r="BA774" s="367">
        <f>MAX(HTS!AW783,HTS!CE783)</f>
        <v>0</v>
      </c>
      <c r="BB774" s="367">
        <f>MAX(HTS!AX783,HTS!CF783)</f>
        <v>0</v>
      </c>
      <c r="BC774" s="367">
        <f>MAX(HTS!AY783,HTS!CG783)</f>
        <v>0</v>
      </c>
      <c r="BD774" s="367">
        <f>MAX(HTS!AZ783,HTS!CH783)</f>
        <v>0</v>
      </c>
      <c r="BE774" s="367">
        <f>MAX(HTS!BA783,HTS!CI783)</f>
        <v>0</v>
      </c>
      <c r="BF774" s="367">
        <f>MAX(HTS!BB783,HTS!CJ783)</f>
        <v>0</v>
      </c>
      <c r="BG774" s="367">
        <f>MAX(COUNTIF(HTS!BC783,"Sim"),COUNTIF(HTS!CK783,"Sim"))</f>
        <v>0</v>
      </c>
      <c r="BH774" s="342"/>
      <c r="BI774" s="367">
        <f>Tracoma!Q786</f>
        <v>0</v>
      </c>
      <c r="BJ774" s="367">
        <f>Tracoma!AK786</f>
        <v>0</v>
      </c>
      <c r="BK774" s="367">
        <f>Tracoma!AL786</f>
        <v>0</v>
      </c>
      <c r="BL774" s="367">
        <f>Tracoma!AN786</f>
        <v>0</v>
      </c>
      <c r="BM774" s="367">
        <f>Tracoma!AO786</f>
        <v>0</v>
      </c>
      <c r="BN774" s="367">
        <f>Tracoma!AT786</f>
        <v>0</v>
      </c>
      <c r="BO774" s="367">
        <f>Tracoma!AU786</f>
        <v>0</v>
      </c>
      <c r="BP774" s="367">
        <f>Tracoma!AV786</f>
        <v>0</v>
      </c>
      <c r="BQ774" s="367">
        <f>Tracoma!AW786</f>
        <v>0</v>
      </c>
      <c r="BR774" s="367">
        <f>COUNTIF(Tracoma!AX786,"Sim")</f>
        <v>0</v>
      </c>
      <c r="BS774" s="342"/>
      <c r="BT774" s="367">
        <f t="shared" si="123"/>
        <v>0</v>
      </c>
      <c r="BU774" s="367">
        <f t="shared" si="124"/>
        <v>0</v>
      </c>
      <c r="BV774" s="367">
        <f t="shared" si="125"/>
        <v>0</v>
      </c>
      <c r="BW774" s="367">
        <f t="shared" si="126"/>
        <v>0</v>
      </c>
      <c r="BX774" s="367">
        <f t="shared" si="127"/>
        <v>0</v>
      </c>
      <c r="BY774" s="367">
        <f t="shared" si="130"/>
        <v>0</v>
      </c>
      <c r="BZ774" s="367">
        <f t="shared" si="131"/>
        <v>0</v>
      </c>
      <c r="CA774" s="367">
        <f t="shared" si="132"/>
        <v>0</v>
      </c>
      <c r="CB774" s="367">
        <f t="shared" si="128"/>
        <v>0</v>
      </c>
      <c r="CC774" s="367">
        <f t="shared" si="129"/>
        <v>0</v>
      </c>
    </row>
    <row r="775" spans="2:81" x14ac:dyDescent="0.25">
      <c r="B775" s="150">
        <f>Demografia!B783</f>
        <v>0</v>
      </c>
      <c r="C775" s="150">
        <f>Demografia!C783</f>
        <v>0</v>
      </c>
      <c r="D775" s="151">
        <f>Demografia!D783</f>
        <v>0</v>
      </c>
      <c r="E775" s="56"/>
      <c r="F775" s="151">
        <f>FL!M782</f>
        <v>0</v>
      </c>
      <c r="G775" s="151">
        <f>FL!AE782</f>
        <v>0</v>
      </c>
      <c r="H775" s="151">
        <f>FL!AF782</f>
        <v>0</v>
      </c>
      <c r="I775" s="151">
        <f>FL!AH782</f>
        <v>0</v>
      </c>
      <c r="J775" s="151">
        <f>FL!AI782</f>
        <v>0</v>
      </c>
      <c r="K775" s="151">
        <f>FL!AK782</f>
        <v>0</v>
      </c>
      <c r="L775" s="151">
        <f>FL!AM782</f>
        <v>0</v>
      </c>
      <c r="M775" s="151">
        <f>FL!AN782</f>
        <v>0</v>
      </c>
      <c r="N775" s="151">
        <f>FL!AO782</f>
        <v>0</v>
      </c>
      <c r="O775" s="151">
        <f>FL!AP782</f>
        <v>0</v>
      </c>
      <c r="P775" s="151">
        <f>FL!AQ782</f>
        <v>0</v>
      </c>
      <c r="Q775" s="151">
        <f>COUNTIF(FL!AR782,"Sim")</f>
        <v>0</v>
      </c>
      <c r="R775" s="56"/>
      <c r="S775" s="151">
        <f>Onco!K782</f>
        <v>0</v>
      </c>
      <c r="T775" s="151">
        <f>MAX(Onco!AB782,Onco!BA782)</f>
        <v>0</v>
      </c>
      <c r="U775" s="151">
        <f>MAX(Onco!AC782,Onco!BB782)</f>
        <v>0</v>
      </c>
      <c r="V775" s="151">
        <f>MAX(Onco!AE782,Onco!BD782)</f>
        <v>0</v>
      </c>
      <c r="W775" s="151">
        <f>MAX(Onco!AF782,Onco!BE782)</f>
        <v>0</v>
      </c>
      <c r="X775" s="151">
        <f>MAX(Onco!AG782,Onco!BF782)</f>
        <v>0</v>
      </c>
      <c r="Y775" s="151">
        <f>MAX(Onco!AH782,Onco!BG782)</f>
        <v>0</v>
      </c>
      <c r="Z775" s="151">
        <f>MAX(Onco!AI782,Onco!BH782)</f>
        <v>0</v>
      </c>
      <c r="AA775" s="151">
        <f>MAX(Onco!AJ782,Onco!BI782)</f>
        <v>0</v>
      </c>
      <c r="AB775" s="151">
        <f>MAX(COUNTIF(Onco!AK782,"Sim"),COUNTIF(Onco!BJ782,"Sim"))</f>
        <v>0</v>
      </c>
      <c r="AC775" s="56"/>
      <c r="AD775" s="151">
        <f>Schisto!P784</f>
        <v>0</v>
      </c>
      <c r="AE775" s="151">
        <f>Schisto!AI784</f>
        <v>0</v>
      </c>
      <c r="AF775" s="151">
        <f>Schisto!AJ784</f>
        <v>0</v>
      </c>
      <c r="AG775" s="151">
        <f>Schisto!AN784</f>
        <v>0</v>
      </c>
      <c r="AH775" s="151">
        <f>Schisto!AO784</f>
        <v>0</v>
      </c>
      <c r="AI775" s="151">
        <f>Schisto!AT784</f>
        <v>0</v>
      </c>
      <c r="AJ775" s="151">
        <f>Schisto!AU784</f>
        <v>0</v>
      </c>
      <c r="AK775" s="151">
        <f>Schisto!AV784</f>
        <v>0</v>
      </c>
      <c r="AL775" s="151">
        <f>Schisto!AW784</f>
        <v>0</v>
      </c>
      <c r="AM775" s="151">
        <f>COUNTIF(Schisto!AX784,"Sim")</f>
        <v>0</v>
      </c>
      <c r="AN775" s="56"/>
      <c r="AO775" s="151">
        <f>HTS!P784</f>
        <v>0</v>
      </c>
      <c r="AP775" s="151">
        <f>MAX(HTS!AK784,HTS!BS784)</f>
        <v>0</v>
      </c>
      <c r="AQ775" s="151">
        <f>MAX(HTS!AL784,HTS!BT784)</f>
        <v>0</v>
      </c>
      <c r="AR775" s="151">
        <f>MAX(HTS!AM784,HTS!BU784)</f>
        <v>0</v>
      </c>
      <c r="AS775" s="151">
        <f>MAX(HTS!AN784,HTS!BV784)</f>
        <v>0</v>
      </c>
      <c r="AT775" s="151">
        <f>MAX(HTS!AO784,HTS!BW784)</f>
        <v>0</v>
      </c>
      <c r="AU775" s="151">
        <f>MAX(HTS!AQ784,HTS!BY784)</f>
        <v>0</v>
      </c>
      <c r="AV775" s="151">
        <f>MAX(HTS!AR784,HTS!BZ784)</f>
        <v>0</v>
      </c>
      <c r="AW775" s="151">
        <f>MAX(HTS!AS784,HTS!CA784)</f>
        <v>0</v>
      </c>
      <c r="AX775" s="151">
        <f>MAX(HTS!AT784,HTS!CB784)</f>
        <v>0</v>
      </c>
      <c r="AY775" s="151">
        <f>MAX(HTS!AU784,HTS!CC784)</f>
        <v>0</v>
      </c>
      <c r="AZ775" s="151">
        <f>MAX(HTS!AV784,HTS!CD784)</f>
        <v>0</v>
      </c>
      <c r="BA775" s="151">
        <f>MAX(HTS!AW784,HTS!CE784)</f>
        <v>0</v>
      </c>
      <c r="BB775" s="151">
        <f>MAX(HTS!AX784,HTS!CF784)</f>
        <v>0</v>
      </c>
      <c r="BC775" s="151">
        <f>MAX(HTS!AY784,HTS!CG784)</f>
        <v>0</v>
      </c>
      <c r="BD775" s="151">
        <f>MAX(HTS!AZ784,HTS!CH784)</f>
        <v>0</v>
      </c>
      <c r="BE775" s="151">
        <f>MAX(HTS!BA784,HTS!CI784)</f>
        <v>0</v>
      </c>
      <c r="BF775" s="151">
        <f>MAX(HTS!BB784,HTS!CJ784)</f>
        <v>0</v>
      </c>
      <c r="BG775" s="151">
        <f>MAX(COUNTIF(HTS!BC784,"Sim"),COUNTIF(HTS!CK784,"Sim"))</f>
        <v>0</v>
      </c>
      <c r="BH775" s="56"/>
      <c r="BI775" s="151">
        <f>Tracoma!Q787</f>
        <v>0</v>
      </c>
      <c r="BJ775" s="151">
        <f>Tracoma!AK787</f>
        <v>0</v>
      </c>
      <c r="BK775" s="151">
        <f>Tracoma!AL787</f>
        <v>0</v>
      </c>
      <c r="BL775" s="151">
        <f>Tracoma!AN787</f>
        <v>0</v>
      </c>
      <c r="BM775" s="151">
        <f>Tracoma!AO787</f>
        <v>0</v>
      </c>
      <c r="BN775" s="151">
        <f>Tracoma!AT787</f>
        <v>0</v>
      </c>
      <c r="BO775" s="151">
        <f>Tracoma!AU787</f>
        <v>0</v>
      </c>
      <c r="BP775" s="151">
        <f>Tracoma!AV787</f>
        <v>0</v>
      </c>
      <c r="BQ775" s="151">
        <f>Tracoma!AW787</f>
        <v>0</v>
      </c>
      <c r="BR775" s="151">
        <f>COUNTIF(Tracoma!AX787,"Sim")</f>
        <v>0</v>
      </c>
      <c r="BS775" s="56"/>
      <c r="BT775" s="151">
        <f t="shared" si="123"/>
        <v>0</v>
      </c>
      <c r="BU775" s="151">
        <f t="shared" si="124"/>
        <v>0</v>
      </c>
      <c r="BV775" s="151">
        <f t="shared" si="125"/>
        <v>0</v>
      </c>
      <c r="BW775" s="151">
        <f t="shared" si="126"/>
        <v>0</v>
      </c>
      <c r="BX775" s="151">
        <f t="shared" si="127"/>
        <v>0</v>
      </c>
      <c r="BY775" s="151">
        <f t="shared" si="130"/>
        <v>0</v>
      </c>
      <c r="BZ775" s="151">
        <f t="shared" si="131"/>
        <v>0</v>
      </c>
      <c r="CA775" s="151">
        <f t="shared" si="132"/>
        <v>0</v>
      </c>
      <c r="CB775" s="151">
        <f t="shared" si="128"/>
        <v>0</v>
      </c>
      <c r="CC775" s="151">
        <f t="shared" si="129"/>
        <v>0</v>
      </c>
    </row>
    <row r="776" spans="2:81" x14ac:dyDescent="0.25">
      <c r="B776" s="366">
        <f>Demografia!B784</f>
        <v>0</v>
      </c>
      <c r="C776" s="366">
        <f>Demografia!C784</f>
        <v>0</v>
      </c>
      <c r="D776" s="367">
        <f>Demografia!D784</f>
        <v>0</v>
      </c>
      <c r="E776" s="342"/>
      <c r="F776" s="367">
        <f>FL!M783</f>
        <v>0</v>
      </c>
      <c r="G776" s="367">
        <f>FL!AE783</f>
        <v>0</v>
      </c>
      <c r="H776" s="367">
        <f>FL!AF783</f>
        <v>0</v>
      </c>
      <c r="I776" s="367">
        <f>FL!AH783</f>
        <v>0</v>
      </c>
      <c r="J776" s="367">
        <f>FL!AI783</f>
        <v>0</v>
      </c>
      <c r="K776" s="367">
        <f>FL!AK783</f>
        <v>0</v>
      </c>
      <c r="L776" s="367">
        <f>FL!AM783</f>
        <v>0</v>
      </c>
      <c r="M776" s="367">
        <f>FL!AN783</f>
        <v>0</v>
      </c>
      <c r="N776" s="367">
        <f>FL!AO783</f>
        <v>0</v>
      </c>
      <c r="O776" s="367">
        <f>FL!AP783</f>
        <v>0</v>
      </c>
      <c r="P776" s="367">
        <f>FL!AQ783</f>
        <v>0</v>
      </c>
      <c r="Q776" s="367">
        <f>COUNTIF(FL!AR783,"Sim")</f>
        <v>0</v>
      </c>
      <c r="R776" s="342"/>
      <c r="S776" s="367">
        <f>Onco!K783</f>
        <v>0</v>
      </c>
      <c r="T776" s="367">
        <f>MAX(Onco!AB783,Onco!BA783)</f>
        <v>0</v>
      </c>
      <c r="U776" s="367">
        <f>MAX(Onco!AC783,Onco!BB783)</f>
        <v>0</v>
      </c>
      <c r="V776" s="367">
        <f>MAX(Onco!AE783,Onco!BD783)</f>
        <v>0</v>
      </c>
      <c r="W776" s="367">
        <f>MAX(Onco!AF783,Onco!BE783)</f>
        <v>0</v>
      </c>
      <c r="X776" s="367">
        <f>MAX(Onco!AG783,Onco!BF783)</f>
        <v>0</v>
      </c>
      <c r="Y776" s="367">
        <f>MAX(Onco!AH783,Onco!BG783)</f>
        <v>0</v>
      </c>
      <c r="Z776" s="367">
        <f>MAX(Onco!AI783,Onco!BH783)</f>
        <v>0</v>
      </c>
      <c r="AA776" s="367">
        <f>MAX(Onco!AJ783,Onco!BI783)</f>
        <v>0</v>
      </c>
      <c r="AB776" s="367">
        <f>MAX(COUNTIF(Onco!AK783,"Sim"),COUNTIF(Onco!BJ783,"Sim"))</f>
        <v>0</v>
      </c>
      <c r="AC776" s="342"/>
      <c r="AD776" s="367">
        <f>Schisto!P785</f>
        <v>0</v>
      </c>
      <c r="AE776" s="367">
        <f>Schisto!AI785</f>
        <v>0</v>
      </c>
      <c r="AF776" s="367">
        <f>Schisto!AJ785</f>
        <v>0</v>
      </c>
      <c r="AG776" s="367">
        <f>Schisto!AN785</f>
        <v>0</v>
      </c>
      <c r="AH776" s="367">
        <f>Schisto!AO785</f>
        <v>0</v>
      </c>
      <c r="AI776" s="367">
        <f>Schisto!AT785</f>
        <v>0</v>
      </c>
      <c r="AJ776" s="367">
        <f>Schisto!AU785</f>
        <v>0</v>
      </c>
      <c r="AK776" s="367">
        <f>Schisto!AV785</f>
        <v>0</v>
      </c>
      <c r="AL776" s="367">
        <f>Schisto!AW785</f>
        <v>0</v>
      </c>
      <c r="AM776" s="367">
        <f>COUNTIF(Schisto!AX785,"Sim")</f>
        <v>0</v>
      </c>
      <c r="AN776" s="342"/>
      <c r="AO776" s="367">
        <f>HTS!P785</f>
        <v>0</v>
      </c>
      <c r="AP776" s="367">
        <f>MAX(HTS!AK785,HTS!BS785)</f>
        <v>0</v>
      </c>
      <c r="AQ776" s="367">
        <f>MAX(HTS!AL785,HTS!BT785)</f>
        <v>0</v>
      </c>
      <c r="AR776" s="367">
        <f>MAX(HTS!AM785,HTS!BU785)</f>
        <v>0</v>
      </c>
      <c r="AS776" s="367">
        <f>MAX(HTS!AN785,HTS!BV785)</f>
        <v>0</v>
      </c>
      <c r="AT776" s="367">
        <f>MAX(HTS!AO785,HTS!BW785)</f>
        <v>0</v>
      </c>
      <c r="AU776" s="367">
        <f>MAX(HTS!AQ785,HTS!BY785)</f>
        <v>0</v>
      </c>
      <c r="AV776" s="367">
        <f>MAX(HTS!AR785,HTS!BZ785)</f>
        <v>0</v>
      </c>
      <c r="AW776" s="367">
        <f>MAX(HTS!AS785,HTS!CA785)</f>
        <v>0</v>
      </c>
      <c r="AX776" s="367">
        <f>MAX(HTS!AT785,HTS!CB785)</f>
        <v>0</v>
      </c>
      <c r="AY776" s="367">
        <f>MAX(HTS!AU785,HTS!CC785)</f>
        <v>0</v>
      </c>
      <c r="AZ776" s="367">
        <f>MAX(HTS!AV785,HTS!CD785)</f>
        <v>0</v>
      </c>
      <c r="BA776" s="367">
        <f>MAX(HTS!AW785,HTS!CE785)</f>
        <v>0</v>
      </c>
      <c r="BB776" s="367">
        <f>MAX(HTS!AX785,HTS!CF785)</f>
        <v>0</v>
      </c>
      <c r="BC776" s="367">
        <f>MAX(HTS!AY785,HTS!CG785)</f>
        <v>0</v>
      </c>
      <c r="BD776" s="367">
        <f>MAX(HTS!AZ785,HTS!CH785)</f>
        <v>0</v>
      </c>
      <c r="BE776" s="367">
        <f>MAX(HTS!BA785,HTS!CI785)</f>
        <v>0</v>
      </c>
      <c r="BF776" s="367">
        <f>MAX(HTS!BB785,HTS!CJ785)</f>
        <v>0</v>
      </c>
      <c r="BG776" s="367">
        <f>MAX(COUNTIF(HTS!BC785,"Sim"),COUNTIF(HTS!CK785,"Sim"))</f>
        <v>0</v>
      </c>
      <c r="BH776" s="342"/>
      <c r="BI776" s="367">
        <f>Tracoma!Q788</f>
        <v>0</v>
      </c>
      <c r="BJ776" s="367">
        <f>Tracoma!AK788</f>
        <v>0</v>
      </c>
      <c r="BK776" s="367">
        <f>Tracoma!AL788</f>
        <v>0</v>
      </c>
      <c r="BL776" s="367">
        <f>Tracoma!AN788</f>
        <v>0</v>
      </c>
      <c r="BM776" s="367">
        <f>Tracoma!AO788</f>
        <v>0</v>
      </c>
      <c r="BN776" s="367">
        <f>Tracoma!AT788</f>
        <v>0</v>
      </c>
      <c r="BO776" s="367">
        <f>Tracoma!AU788</f>
        <v>0</v>
      </c>
      <c r="BP776" s="367">
        <f>Tracoma!AV788</f>
        <v>0</v>
      </c>
      <c r="BQ776" s="367">
        <f>Tracoma!AW788</f>
        <v>0</v>
      </c>
      <c r="BR776" s="367">
        <f>COUNTIF(Tracoma!AX788,"Sim")</f>
        <v>0</v>
      </c>
      <c r="BS776" s="342"/>
      <c r="BT776" s="367">
        <f t="shared" si="123"/>
        <v>0</v>
      </c>
      <c r="BU776" s="367">
        <f t="shared" si="124"/>
        <v>0</v>
      </c>
      <c r="BV776" s="367">
        <f t="shared" si="125"/>
        <v>0</v>
      </c>
      <c r="BW776" s="367">
        <f t="shared" si="126"/>
        <v>0</v>
      </c>
      <c r="BX776" s="367">
        <f t="shared" si="127"/>
        <v>0</v>
      </c>
      <c r="BY776" s="367">
        <f t="shared" si="130"/>
        <v>0</v>
      </c>
      <c r="BZ776" s="367">
        <f t="shared" si="131"/>
        <v>0</v>
      </c>
      <c r="CA776" s="367">
        <f t="shared" si="132"/>
        <v>0</v>
      </c>
      <c r="CB776" s="367">
        <f t="shared" si="128"/>
        <v>0</v>
      </c>
      <c r="CC776" s="367">
        <f t="shared" si="129"/>
        <v>0</v>
      </c>
    </row>
    <row r="777" spans="2:81" x14ac:dyDescent="0.25">
      <c r="B777" s="150">
        <f>Demografia!B785</f>
        <v>0</v>
      </c>
      <c r="C777" s="150">
        <f>Demografia!C785</f>
        <v>0</v>
      </c>
      <c r="D777" s="151">
        <f>Demografia!D785</f>
        <v>0</v>
      </c>
      <c r="E777" s="56"/>
      <c r="F777" s="151">
        <f>FL!M784</f>
        <v>0</v>
      </c>
      <c r="G777" s="151">
        <f>FL!AE784</f>
        <v>0</v>
      </c>
      <c r="H777" s="151">
        <f>FL!AF784</f>
        <v>0</v>
      </c>
      <c r="I777" s="151">
        <f>FL!AH784</f>
        <v>0</v>
      </c>
      <c r="J777" s="151">
        <f>FL!AI784</f>
        <v>0</v>
      </c>
      <c r="K777" s="151">
        <f>FL!AK784</f>
        <v>0</v>
      </c>
      <c r="L777" s="151">
        <f>FL!AM784</f>
        <v>0</v>
      </c>
      <c r="M777" s="151">
        <f>FL!AN784</f>
        <v>0</v>
      </c>
      <c r="N777" s="151">
        <f>FL!AO784</f>
        <v>0</v>
      </c>
      <c r="O777" s="151">
        <f>FL!AP784</f>
        <v>0</v>
      </c>
      <c r="P777" s="151">
        <f>FL!AQ784</f>
        <v>0</v>
      </c>
      <c r="Q777" s="151">
        <f>COUNTIF(FL!AR784,"Sim")</f>
        <v>0</v>
      </c>
      <c r="R777" s="56"/>
      <c r="S777" s="151">
        <f>Onco!K784</f>
        <v>0</v>
      </c>
      <c r="T777" s="151">
        <f>MAX(Onco!AB784,Onco!BA784)</f>
        <v>0</v>
      </c>
      <c r="U777" s="151">
        <f>MAX(Onco!AC784,Onco!BB784)</f>
        <v>0</v>
      </c>
      <c r="V777" s="151">
        <f>MAX(Onco!AE784,Onco!BD784)</f>
        <v>0</v>
      </c>
      <c r="W777" s="151">
        <f>MAX(Onco!AF784,Onco!BE784)</f>
        <v>0</v>
      </c>
      <c r="X777" s="151">
        <f>MAX(Onco!AG784,Onco!BF784)</f>
        <v>0</v>
      </c>
      <c r="Y777" s="151">
        <f>MAX(Onco!AH784,Onco!BG784)</f>
        <v>0</v>
      </c>
      <c r="Z777" s="151">
        <f>MAX(Onco!AI784,Onco!BH784)</f>
        <v>0</v>
      </c>
      <c r="AA777" s="151">
        <f>MAX(Onco!AJ784,Onco!BI784)</f>
        <v>0</v>
      </c>
      <c r="AB777" s="151">
        <f>MAX(COUNTIF(Onco!AK784,"Sim"),COUNTIF(Onco!BJ784,"Sim"))</f>
        <v>0</v>
      </c>
      <c r="AC777" s="56"/>
      <c r="AD777" s="151">
        <f>Schisto!P786</f>
        <v>0</v>
      </c>
      <c r="AE777" s="151">
        <f>Schisto!AI786</f>
        <v>0</v>
      </c>
      <c r="AF777" s="151">
        <f>Schisto!AJ786</f>
        <v>0</v>
      </c>
      <c r="AG777" s="151">
        <f>Schisto!AN786</f>
        <v>0</v>
      </c>
      <c r="AH777" s="151">
        <f>Schisto!AO786</f>
        <v>0</v>
      </c>
      <c r="AI777" s="151">
        <f>Schisto!AT786</f>
        <v>0</v>
      </c>
      <c r="AJ777" s="151">
        <f>Schisto!AU786</f>
        <v>0</v>
      </c>
      <c r="AK777" s="151">
        <f>Schisto!AV786</f>
        <v>0</v>
      </c>
      <c r="AL777" s="151">
        <f>Schisto!AW786</f>
        <v>0</v>
      </c>
      <c r="AM777" s="151">
        <f>COUNTIF(Schisto!AX786,"Sim")</f>
        <v>0</v>
      </c>
      <c r="AN777" s="56"/>
      <c r="AO777" s="151">
        <f>HTS!P786</f>
        <v>0</v>
      </c>
      <c r="AP777" s="151">
        <f>MAX(HTS!AK786,HTS!BS786)</f>
        <v>0</v>
      </c>
      <c r="AQ777" s="151">
        <f>MAX(HTS!AL786,HTS!BT786)</f>
        <v>0</v>
      </c>
      <c r="AR777" s="151">
        <f>MAX(HTS!AM786,HTS!BU786)</f>
        <v>0</v>
      </c>
      <c r="AS777" s="151">
        <f>MAX(HTS!AN786,HTS!BV786)</f>
        <v>0</v>
      </c>
      <c r="AT777" s="151">
        <f>MAX(HTS!AO786,HTS!BW786)</f>
        <v>0</v>
      </c>
      <c r="AU777" s="151">
        <f>MAX(HTS!AQ786,HTS!BY786)</f>
        <v>0</v>
      </c>
      <c r="AV777" s="151">
        <f>MAX(HTS!AR786,HTS!BZ786)</f>
        <v>0</v>
      </c>
      <c r="AW777" s="151">
        <f>MAX(HTS!AS786,HTS!CA786)</f>
        <v>0</v>
      </c>
      <c r="AX777" s="151">
        <f>MAX(HTS!AT786,HTS!CB786)</f>
        <v>0</v>
      </c>
      <c r="AY777" s="151">
        <f>MAX(HTS!AU786,HTS!CC786)</f>
        <v>0</v>
      </c>
      <c r="AZ777" s="151">
        <f>MAX(HTS!AV786,HTS!CD786)</f>
        <v>0</v>
      </c>
      <c r="BA777" s="151">
        <f>MAX(HTS!AW786,HTS!CE786)</f>
        <v>0</v>
      </c>
      <c r="BB777" s="151">
        <f>MAX(HTS!AX786,HTS!CF786)</f>
        <v>0</v>
      </c>
      <c r="BC777" s="151">
        <f>MAX(HTS!AY786,HTS!CG786)</f>
        <v>0</v>
      </c>
      <c r="BD777" s="151">
        <f>MAX(HTS!AZ786,HTS!CH786)</f>
        <v>0</v>
      </c>
      <c r="BE777" s="151">
        <f>MAX(HTS!BA786,HTS!CI786)</f>
        <v>0</v>
      </c>
      <c r="BF777" s="151">
        <f>MAX(HTS!BB786,HTS!CJ786)</f>
        <v>0</v>
      </c>
      <c r="BG777" s="151">
        <f>MAX(COUNTIF(HTS!BC786,"Sim"),COUNTIF(HTS!CK786,"Sim"))</f>
        <v>0</v>
      </c>
      <c r="BH777" s="56"/>
      <c r="BI777" s="151">
        <f>Tracoma!Q789</f>
        <v>0</v>
      </c>
      <c r="BJ777" s="151">
        <f>Tracoma!AK789</f>
        <v>0</v>
      </c>
      <c r="BK777" s="151">
        <f>Tracoma!AL789</f>
        <v>0</v>
      </c>
      <c r="BL777" s="151">
        <f>Tracoma!AN789</f>
        <v>0</v>
      </c>
      <c r="BM777" s="151">
        <f>Tracoma!AO789</f>
        <v>0</v>
      </c>
      <c r="BN777" s="151">
        <f>Tracoma!AT789</f>
        <v>0</v>
      </c>
      <c r="BO777" s="151">
        <f>Tracoma!AU789</f>
        <v>0</v>
      </c>
      <c r="BP777" s="151">
        <f>Tracoma!AV789</f>
        <v>0</v>
      </c>
      <c r="BQ777" s="151">
        <f>Tracoma!AW789</f>
        <v>0</v>
      </c>
      <c r="BR777" s="151">
        <f>COUNTIF(Tracoma!AX789,"Sim")</f>
        <v>0</v>
      </c>
      <c r="BS777" s="56"/>
      <c r="BT777" s="151">
        <f t="shared" ref="BT777:BT808" si="133">MAX(F777,S777,AD777,AO777,BI777)</f>
        <v>0</v>
      </c>
      <c r="BU777" s="151">
        <f t="shared" ref="BU777:BU808" si="134">MAX(G777,T777,AE777,AP777,BJ777)</f>
        <v>0</v>
      </c>
      <c r="BV777" s="151">
        <f t="shared" ref="BV777:BV808" si="135">MAX(H777,U777,AF777,AQ777,BK777)</f>
        <v>0</v>
      </c>
      <c r="BW777" s="151">
        <f t="shared" ref="BW777:BW808" si="136">MAX(I777,V777,AG777,AU777,BL777)</f>
        <v>0</v>
      </c>
      <c r="BX777" s="151">
        <f t="shared" ref="BX777:BX808" si="137">MAX(J777,W777,AH777,AV777,BM777)</f>
        <v>0</v>
      </c>
      <c r="BY777" s="151">
        <f t="shared" si="130"/>
        <v>0</v>
      </c>
      <c r="BZ777" s="151">
        <f t="shared" si="131"/>
        <v>0</v>
      </c>
      <c r="CA777" s="151">
        <f t="shared" si="132"/>
        <v>0</v>
      </c>
      <c r="CB777" s="151">
        <f t="shared" ref="CB777:CB808" si="138">MAX(P777,AA777,AL777,BF777,BQ777)</f>
        <v>0</v>
      </c>
      <c r="CC777" s="151">
        <f t="shared" ref="CC777:CC808" si="139">MAX(Q777,AB777,AM777,BG777,BR777)</f>
        <v>0</v>
      </c>
    </row>
    <row r="778" spans="2:81" x14ac:dyDescent="0.25">
      <c r="B778" s="366">
        <f>Demografia!B786</f>
        <v>0</v>
      </c>
      <c r="C778" s="366">
        <f>Demografia!C786</f>
        <v>0</v>
      </c>
      <c r="D778" s="367">
        <f>Demografia!D786</f>
        <v>0</v>
      </c>
      <c r="E778" s="342"/>
      <c r="F778" s="367">
        <f>FL!M785</f>
        <v>0</v>
      </c>
      <c r="G778" s="367">
        <f>FL!AE785</f>
        <v>0</v>
      </c>
      <c r="H778" s="367">
        <f>FL!AF785</f>
        <v>0</v>
      </c>
      <c r="I778" s="367">
        <f>FL!AH785</f>
        <v>0</v>
      </c>
      <c r="J778" s="367">
        <f>FL!AI785</f>
        <v>0</v>
      </c>
      <c r="K778" s="367">
        <f>FL!AK785</f>
        <v>0</v>
      </c>
      <c r="L778" s="367">
        <f>FL!AM785</f>
        <v>0</v>
      </c>
      <c r="M778" s="367">
        <f>FL!AN785</f>
        <v>0</v>
      </c>
      <c r="N778" s="367">
        <f>FL!AO785</f>
        <v>0</v>
      </c>
      <c r="O778" s="367">
        <f>FL!AP785</f>
        <v>0</v>
      </c>
      <c r="P778" s="367">
        <f>FL!AQ785</f>
        <v>0</v>
      </c>
      <c r="Q778" s="367">
        <f>COUNTIF(FL!AR785,"Sim")</f>
        <v>0</v>
      </c>
      <c r="R778" s="342"/>
      <c r="S778" s="367">
        <f>Onco!K785</f>
        <v>0</v>
      </c>
      <c r="T778" s="367">
        <f>MAX(Onco!AB785,Onco!BA785)</f>
        <v>0</v>
      </c>
      <c r="U778" s="367">
        <f>MAX(Onco!AC785,Onco!BB785)</f>
        <v>0</v>
      </c>
      <c r="V778" s="367">
        <f>MAX(Onco!AE785,Onco!BD785)</f>
        <v>0</v>
      </c>
      <c r="W778" s="367">
        <f>MAX(Onco!AF785,Onco!BE785)</f>
        <v>0</v>
      </c>
      <c r="X778" s="367">
        <f>MAX(Onco!AG785,Onco!BF785)</f>
        <v>0</v>
      </c>
      <c r="Y778" s="367">
        <f>MAX(Onco!AH785,Onco!BG785)</f>
        <v>0</v>
      </c>
      <c r="Z778" s="367">
        <f>MAX(Onco!AI785,Onco!BH785)</f>
        <v>0</v>
      </c>
      <c r="AA778" s="367">
        <f>MAX(Onco!AJ785,Onco!BI785)</f>
        <v>0</v>
      </c>
      <c r="AB778" s="367">
        <f>MAX(COUNTIF(Onco!AK785,"Sim"),COUNTIF(Onco!BJ785,"Sim"))</f>
        <v>0</v>
      </c>
      <c r="AC778" s="342"/>
      <c r="AD778" s="367">
        <f>Schisto!P787</f>
        <v>0</v>
      </c>
      <c r="AE778" s="367">
        <f>Schisto!AI787</f>
        <v>0</v>
      </c>
      <c r="AF778" s="367">
        <f>Schisto!AJ787</f>
        <v>0</v>
      </c>
      <c r="AG778" s="367">
        <f>Schisto!AN787</f>
        <v>0</v>
      </c>
      <c r="AH778" s="367">
        <f>Schisto!AO787</f>
        <v>0</v>
      </c>
      <c r="AI778" s="367">
        <f>Schisto!AT787</f>
        <v>0</v>
      </c>
      <c r="AJ778" s="367">
        <f>Schisto!AU787</f>
        <v>0</v>
      </c>
      <c r="AK778" s="367">
        <f>Schisto!AV787</f>
        <v>0</v>
      </c>
      <c r="AL778" s="367">
        <f>Schisto!AW787</f>
        <v>0</v>
      </c>
      <c r="AM778" s="367">
        <f>COUNTIF(Schisto!AX787,"Sim")</f>
        <v>0</v>
      </c>
      <c r="AN778" s="342"/>
      <c r="AO778" s="367">
        <f>HTS!P787</f>
        <v>0</v>
      </c>
      <c r="AP778" s="367">
        <f>MAX(HTS!AK787,HTS!BS787)</f>
        <v>0</v>
      </c>
      <c r="AQ778" s="367">
        <f>MAX(HTS!AL787,HTS!BT787)</f>
        <v>0</v>
      </c>
      <c r="AR778" s="367">
        <f>MAX(HTS!AM787,HTS!BU787)</f>
        <v>0</v>
      </c>
      <c r="AS778" s="367">
        <f>MAX(HTS!AN787,HTS!BV787)</f>
        <v>0</v>
      </c>
      <c r="AT778" s="367">
        <f>MAX(HTS!AO787,HTS!BW787)</f>
        <v>0</v>
      </c>
      <c r="AU778" s="367">
        <f>MAX(HTS!AQ787,HTS!BY787)</f>
        <v>0</v>
      </c>
      <c r="AV778" s="367">
        <f>MAX(HTS!AR787,HTS!BZ787)</f>
        <v>0</v>
      </c>
      <c r="AW778" s="367">
        <f>MAX(HTS!AS787,HTS!CA787)</f>
        <v>0</v>
      </c>
      <c r="AX778" s="367">
        <f>MAX(HTS!AT787,HTS!CB787)</f>
        <v>0</v>
      </c>
      <c r="AY778" s="367">
        <f>MAX(HTS!AU787,HTS!CC787)</f>
        <v>0</v>
      </c>
      <c r="AZ778" s="367">
        <f>MAX(HTS!AV787,HTS!CD787)</f>
        <v>0</v>
      </c>
      <c r="BA778" s="367">
        <f>MAX(HTS!AW787,HTS!CE787)</f>
        <v>0</v>
      </c>
      <c r="BB778" s="367">
        <f>MAX(HTS!AX787,HTS!CF787)</f>
        <v>0</v>
      </c>
      <c r="BC778" s="367">
        <f>MAX(HTS!AY787,HTS!CG787)</f>
        <v>0</v>
      </c>
      <c r="BD778" s="367">
        <f>MAX(HTS!AZ787,HTS!CH787)</f>
        <v>0</v>
      </c>
      <c r="BE778" s="367">
        <f>MAX(HTS!BA787,HTS!CI787)</f>
        <v>0</v>
      </c>
      <c r="BF778" s="367">
        <f>MAX(HTS!BB787,HTS!CJ787)</f>
        <v>0</v>
      </c>
      <c r="BG778" s="367">
        <f>MAX(COUNTIF(HTS!BC787,"Sim"),COUNTIF(HTS!CK787,"Sim"))</f>
        <v>0</v>
      </c>
      <c r="BH778" s="342"/>
      <c r="BI778" s="367">
        <f>Tracoma!Q790</f>
        <v>0</v>
      </c>
      <c r="BJ778" s="367">
        <f>Tracoma!AK790</f>
        <v>0</v>
      </c>
      <c r="BK778" s="367">
        <f>Tracoma!AL790</f>
        <v>0</v>
      </c>
      <c r="BL778" s="367">
        <f>Tracoma!AN790</f>
        <v>0</v>
      </c>
      <c r="BM778" s="367">
        <f>Tracoma!AO790</f>
        <v>0</v>
      </c>
      <c r="BN778" s="367">
        <f>Tracoma!AT790</f>
        <v>0</v>
      </c>
      <c r="BO778" s="367">
        <f>Tracoma!AU790</f>
        <v>0</v>
      </c>
      <c r="BP778" s="367">
        <f>Tracoma!AV790</f>
        <v>0</v>
      </c>
      <c r="BQ778" s="367">
        <f>Tracoma!AW790</f>
        <v>0</v>
      </c>
      <c r="BR778" s="367">
        <f>COUNTIF(Tracoma!AX790,"Sim")</f>
        <v>0</v>
      </c>
      <c r="BS778" s="342"/>
      <c r="BT778" s="367">
        <f t="shared" si="133"/>
        <v>0</v>
      </c>
      <c r="BU778" s="367">
        <f t="shared" si="134"/>
        <v>0</v>
      </c>
      <c r="BV778" s="367">
        <f t="shared" si="135"/>
        <v>0</v>
      </c>
      <c r="BW778" s="367">
        <f t="shared" si="136"/>
        <v>0</v>
      </c>
      <c r="BX778" s="367">
        <f t="shared" si="137"/>
        <v>0</v>
      </c>
      <c r="BY778" s="367">
        <f t="shared" ref="BY778:BY808" si="140">MAX(M778,X778,AI778,BC778,BN778)</f>
        <v>0</v>
      </c>
      <c r="BZ778" s="367">
        <f t="shared" ref="BZ778:BZ808" si="141">MAX(N778,Y778,AJ778,BD778,BO778)</f>
        <v>0</v>
      </c>
      <c r="CA778" s="367">
        <f t="shared" ref="CA778:CA808" si="142">MAX(O778,Z778,AK778,BE778,BP778)</f>
        <v>0</v>
      </c>
      <c r="CB778" s="367">
        <f t="shared" si="138"/>
        <v>0</v>
      </c>
      <c r="CC778" s="367">
        <f t="shared" si="139"/>
        <v>0</v>
      </c>
    </row>
    <row r="779" spans="2:81" x14ac:dyDescent="0.25">
      <c r="B779" s="150">
        <f>Demografia!B787</f>
        <v>0</v>
      </c>
      <c r="C779" s="150">
        <f>Demografia!C787</f>
        <v>0</v>
      </c>
      <c r="D779" s="151">
        <f>Demografia!D787</f>
        <v>0</v>
      </c>
      <c r="E779" s="56"/>
      <c r="F779" s="151">
        <f>FL!M786</f>
        <v>0</v>
      </c>
      <c r="G779" s="151">
        <f>FL!AE786</f>
        <v>0</v>
      </c>
      <c r="H779" s="151">
        <f>FL!AF786</f>
        <v>0</v>
      </c>
      <c r="I779" s="151">
        <f>FL!AH786</f>
        <v>0</v>
      </c>
      <c r="J779" s="151">
        <f>FL!AI786</f>
        <v>0</v>
      </c>
      <c r="K779" s="151">
        <f>FL!AK786</f>
        <v>0</v>
      </c>
      <c r="L779" s="151">
        <f>FL!AM786</f>
        <v>0</v>
      </c>
      <c r="M779" s="151">
        <f>FL!AN786</f>
        <v>0</v>
      </c>
      <c r="N779" s="151">
        <f>FL!AO786</f>
        <v>0</v>
      </c>
      <c r="O779" s="151">
        <f>FL!AP786</f>
        <v>0</v>
      </c>
      <c r="P779" s="151">
        <f>FL!AQ786</f>
        <v>0</v>
      </c>
      <c r="Q779" s="151">
        <f>COUNTIF(FL!AR786,"Sim")</f>
        <v>0</v>
      </c>
      <c r="R779" s="56"/>
      <c r="S779" s="151">
        <f>Onco!K786</f>
        <v>0</v>
      </c>
      <c r="T779" s="151">
        <f>MAX(Onco!AB786,Onco!BA786)</f>
        <v>0</v>
      </c>
      <c r="U779" s="151">
        <f>MAX(Onco!AC786,Onco!BB786)</f>
        <v>0</v>
      </c>
      <c r="V779" s="151">
        <f>MAX(Onco!AE786,Onco!BD786)</f>
        <v>0</v>
      </c>
      <c r="W779" s="151">
        <f>MAX(Onco!AF786,Onco!BE786)</f>
        <v>0</v>
      </c>
      <c r="X779" s="151">
        <f>MAX(Onco!AG786,Onco!BF786)</f>
        <v>0</v>
      </c>
      <c r="Y779" s="151">
        <f>MAX(Onco!AH786,Onco!BG786)</f>
        <v>0</v>
      </c>
      <c r="Z779" s="151">
        <f>MAX(Onco!AI786,Onco!BH786)</f>
        <v>0</v>
      </c>
      <c r="AA779" s="151">
        <f>MAX(Onco!AJ786,Onco!BI786)</f>
        <v>0</v>
      </c>
      <c r="AB779" s="151">
        <f>MAX(COUNTIF(Onco!AK786,"Sim"),COUNTIF(Onco!BJ786,"Sim"))</f>
        <v>0</v>
      </c>
      <c r="AC779" s="56"/>
      <c r="AD779" s="151">
        <f>Schisto!P788</f>
        <v>0</v>
      </c>
      <c r="AE779" s="151">
        <f>Schisto!AI788</f>
        <v>0</v>
      </c>
      <c r="AF779" s="151">
        <f>Schisto!AJ788</f>
        <v>0</v>
      </c>
      <c r="AG779" s="151">
        <f>Schisto!AN788</f>
        <v>0</v>
      </c>
      <c r="AH779" s="151">
        <f>Schisto!AO788</f>
        <v>0</v>
      </c>
      <c r="AI779" s="151">
        <f>Schisto!AT788</f>
        <v>0</v>
      </c>
      <c r="AJ779" s="151">
        <f>Schisto!AU788</f>
        <v>0</v>
      </c>
      <c r="AK779" s="151">
        <f>Schisto!AV788</f>
        <v>0</v>
      </c>
      <c r="AL779" s="151">
        <f>Schisto!AW788</f>
        <v>0</v>
      </c>
      <c r="AM779" s="151">
        <f>COUNTIF(Schisto!AX788,"Sim")</f>
        <v>0</v>
      </c>
      <c r="AN779" s="56"/>
      <c r="AO779" s="151">
        <f>HTS!P788</f>
        <v>0</v>
      </c>
      <c r="AP779" s="151">
        <f>MAX(HTS!AK788,HTS!BS788)</f>
        <v>0</v>
      </c>
      <c r="AQ779" s="151">
        <f>MAX(HTS!AL788,HTS!BT788)</f>
        <v>0</v>
      </c>
      <c r="AR779" s="151">
        <f>MAX(HTS!AM788,HTS!BU788)</f>
        <v>0</v>
      </c>
      <c r="AS779" s="151">
        <f>MAX(HTS!AN788,HTS!BV788)</f>
        <v>0</v>
      </c>
      <c r="AT779" s="151">
        <f>MAX(HTS!AO788,HTS!BW788)</f>
        <v>0</v>
      </c>
      <c r="AU779" s="151">
        <f>MAX(HTS!AQ788,HTS!BY788)</f>
        <v>0</v>
      </c>
      <c r="AV779" s="151">
        <f>MAX(HTS!AR788,HTS!BZ788)</f>
        <v>0</v>
      </c>
      <c r="AW779" s="151">
        <f>MAX(HTS!AS788,HTS!CA788)</f>
        <v>0</v>
      </c>
      <c r="AX779" s="151">
        <f>MAX(HTS!AT788,HTS!CB788)</f>
        <v>0</v>
      </c>
      <c r="AY779" s="151">
        <f>MAX(HTS!AU788,HTS!CC788)</f>
        <v>0</v>
      </c>
      <c r="AZ779" s="151">
        <f>MAX(HTS!AV788,HTS!CD788)</f>
        <v>0</v>
      </c>
      <c r="BA779" s="151">
        <f>MAX(HTS!AW788,HTS!CE788)</f>
        <v>0</v>
      </c>
      <c r="BB779" s="151">
        <f>MAX(HTS!AX788,HTS!CF788)</f>
        <v>0</v>
      </c>
      <c r="BC779" s="151">
        <f>MAX(HTS!AY788,HTS!CG788)</f>
        <v>0</v>
      </c>
      <c r="BD779" s="151">
        <f>MAX(HTS!AZ788,HTS!CH788)</f>
        <v>0</v>
      </c>
      <c r="BE779" s="151">
        <f>MAX(HTS!BA788,HTS!CI788)</f>
        <v>0</v>
      </c>
      <c r="BF779" s="151">
        <f>MAX(HTS!BB788,HTS!CJ788)</f>
        <v>0</v>
      </c>
      <c r="BG779" s="151">
        <f>MAX(COUNTIF(HTS!BC788,"Sim"),COUNTIF(HTS!CK788,"Sim"))</f>
        <v>0</v>
      </c>
      <c r="BH779" s="56"/>
      <c r="BI779" s="151">
        <f>Tracoma!Q791</f>
        <v>0</v>
      </c>
      <c r="BJ779" s="151">
        <f>Tracoma!AK791</f>
        <v>0</v>
      </c>
      <c r="BK779" s="151">
        <f>Tracoma!AL791</f>
        <v>0</v>
      </c>
      <c r="BL779" s="151">
        <f>Tracoma!AN791</f>
        <v>0</v>
      </c>
      <c r="BM779" s="151">
        <f>Tracoma!AO791</f>
        <v>0</v>
      </c>
      <c r="BN779" s="151">
        <f>Tracoma!AT791</f>
        <v>0</v>
      </c>
      <c r="BO779" s="151">
        <f>Tracoma!AU791</f>
        <v>0</v>
      </c>
      <c r="BP779" s="151">
        <f>Tracoma!AV791</f>
        <v>0</v>
      </c>
      <c r="BQ779" s="151">
        <f>Tracoma!AW791</f>
        <v>0</v>
      </c>
      <c r="BR779" s="151">
        <f>COUNTIF(Tracoma!AX791,"Sim")</f>
        <v>0</v>
      </c>
      <c r="BS779" s="56"/>
      <c r="BT779" s="151">
        <f t="shared" si="133"/>
        <v>0</v>
      </c>
      <c r="BU779" s="151">
        <f t="shared" si="134"/>
        <v>0</v>
      </c>
      <c r="BV779" s="151">
        <f t="shared" si="135"/>
        <v>0</v>
      </c>
      <c r="BW779" s="151">
        <f t="shared" si="136"/>
        <v>0</v>
      </c>
      <c r="BX779" s="151">
        <f t="shared" si="137"/>
        <v>0</v>
      </c>
      <c r="BY779" s="151">
        <f t="shared" si="140"/>
        <v>0</v>
      </c>
      <c r="BZ779" s="151">
        <f t="shared" si="141"/>
        <v>0</v>
      </c>
      <c r="CA779" s="151">
        <f t="shared" si="142"/>
        <v>0</v>
      </c>
      <c r="CB779" s="151">
        <f t="shared" si="138"/>
        <v>0</v>
      </c>
      <c r="CC779" s="151">
        <f t="shared" si="139"/>
        <v>0</v>
      </c>
    </row>
    <row r="780" spans="2:81" x14ac:dyDescent="0.25">
      <c r="B780" s="366">
        <f>Demografia!B788</f>
        <v>0</v>
      </c>
      <c r="C780" s="366">
        <f>Demografia!C788</f>
        <v>0</v>
      </c>
      <c r="D780" s="367">
        <f>Demografia!D788</f>
        <v>0</v>
      </c>
      <c r="E780" s="342"/>
      <c r="F780" s="367">
        <f>FL!M787</f>
        <v>0</v>
      </c>
      <c r="G780" s="367">
        <f>FL!AE787</f>
        <v>0</v>
      </c>
      <c r="H780" s="367">
        <f>FL!AF787</f>
        <v>0</v>
      </c>
      <c r="I780" s="367">
        <f>FL!AH787</f>
        <v>0</v>
      </c>
      <c r="J780" s="367">
        <f>FL!AI787</f>
        <v>0</v>
      </c>
      <c r="K780" s="367">
        <f>FL!AK787</f>
        <v>0</v>
      </c>
      <c r="L780" s="367">
        <f>FL!AM787</f>
        <v>0</v>
      </c>
      <c r="M780" s="367">
        <f>FL!AN787</f>
        <v>0</v>
      </c>
      <c r="N780" s="367">
        <f>FL!AO787</f>
        <v>0</v>
      </c>
      <c r="O780" s="367">
        <f>FL!AP787</f>
        <v>0</v>
      </c>
      <c r="P780" s="367">
        <f>FL!AQ787</f>
        <v>0</v>
      </c>
      <c r="Q780" s="367">
        <f>COUNTIF(FL!AR787,"Sim")</f>
        <v>0</v>
      </c>
      <c r="R780" s="342"/>
      <c r="S780" s="367">
        <f>Onco!K787</f>
        <v>0</v>
      </c>
      <c r="T780" s="367">
        <f>MAX(Onco!AB787,Onco!BA787)</f>
        <v>0</v>
      </c>
      <c r="U780" s="367">
        <f>MAX(Onco!AC787,Onco!BB787)</f>
        <v>0</v>
      </c>
      <c r="V780" s="367">
        <f>MAX(Onco!AE787,Onco!BD787)</f>
        <v>0</v>
      </c>
      <c r="W780" s="367">
        <f>MAX(Onco!AF787,Onco!BE787)</f>
        <v>0</v>
      </c>
      <c r="X780" s="367">
        <f>MAX(Onco!AG787,Onco!BF787)</f>
        <v>0</v>
      </c>
      <c r="Y780" s="367">
        <f>MAX(Onco!AH787,Onco!BG787)</f>
        <v>0</v>
      </c>
      <c r="Z780" s="367">
        <f>MAX(Onco!AI787,Onco!BH787)</f>
        <v>0</v>
      </c>
      <c r="AA780" s="367">
        <f>MAX(Onco!AJ787,Onco!BI787)</f>
        <v>0</v>
      </c>
      <c r="AB780" s="367">
        <f>MAX(COUNTIF(Onco!AK787,"Sim"),COUNTIF(Onco!BJ787,"Sim"))</f>
        <v>0</v>
      </c>
      <c r="AC780" s="342"/>
      <c r="AD780" s="367">
        <f>Schisto!P789</f>
        <v>0</v>
      </c>
      <c r="AE780" s="367">
        <f>Schisto!AI789</f>
        <v>0</v>
      </c>
      <c r="AF780" s="367">
        <f>Schisto!AJ789</f>
        <v>0</v>
      </c>
      <c r="AG780" s="367">
        <f>Schisto!AN789</f>
        <v>0</v>
      </c>
      <c r="AH780" s="367">
        <f>Schisto!AO789</f>
        <v>0</v>
      </c>
      <c r="AI780" s="367">
        <f>Schisto!AT789</f>
        <v>0</v>
      </c>
      <c r="AJ780" s="367">
        <f>Schisto!AU789</f>
        <v>0</v>
      </c>
      <c r="AK780" s="367">
        <f>Schisto!AV789</f>
        <v>0</v>
      </c>
      <c r="AL780" s="367">
        <f>Schisto!AW789</f>
        <v>0</v>
      </c>
      <c r="AM780" s="367">
        <f>COUNTIF(Schisto!AX789,"Sim")</f>
        <v>0</v>
      </c>
      <c r="AN780" s="342"/>
      <c r="AO780" s="367">
        <f>HTS!P789</f>
        <v>0</v>
      </c>
      <c r="AP780" s="367">
        <f>MAX(HTS!AK789,HTS!BS789)</f>
        <v>0</v>
      </c>
      <c r="AQ780" s="367">
        <f>MAX(HTS!AL789,HTS!BT789)</f>
        <v>0</v>
      </c>
      <c r="AR780" s="367">
        <f>MAX(HTS!AM789,HTS!BU789)</f>
        <v>0</v>
      </c>
      <c r="AS780" s="367">
        <f>MAX(HTS!AN789,HTS!BV789)</f>
        <v>0</v>
      </c>
      <c r="AT780" s="367">
        <f>MAX(HTS!AO789,HTS!BW789)</f>
        <v>0</v>
      </c>
      <c r="AU780" s="367">
        <f>MAX(HTS!AQ789,HTS!BY789)</f>
        <v>0</v>
      </c>
      <c r="AV780" s="367">
        <f>MAX(HTS!AR789,HTS!BZ789)</f>
        <v>0</v>
      </c>
      <c r="AW780" s="367">
        <f>MAX(HTS!AS789,HTS!CA789)</f>
        <v>0</v>
      </c>
      <c r="AX780" s="367">
        <f>MAX(HTS!AT789,HTS!CB789)</f>
        <v>0</v>
      </c>
      <c r="AY780" s="367">
        <f>MAX(HTS!AU789,HTS!CC789)</f>
        <v>0</v>
      </c>
      <c r="AZ780" s="367">
        <f>MAX(HTS!AV789,HTS!CD789)</f>
        <v>0</v>
      </c>
      <c r="BA780" s="367">
        <f>MAX(HTS!AW789,HTS!CE789)</f>
        <v>0</v>
      </c>
      <c r="BB780" s="367">
        <f>MAX(HTS!AX789,HTS!CF789)</f>
        <v>0</v>
      </c>
      <c r="BC780" s="367">
        <f>MAX(HTS!AY789,HTS!CG789)</f>
        <v>0</v>
      </c>
      <c r="BD780" s="367">
        <f>MAX(HTS!AZ789,HTS!CH789)</f>
        <v>0</v>
      </c>
      <c r="BE780" s="367">
        <f>MAX(HTS!BA789,HTS!CI789)</f>
        <v>0</v>
      </c>
      <c r="BF780" s="367">
        <f>MAX(HTS!BB789,HTS!CJ789)</f>
        <v>0</v>
      </c>
      <c r="BG780" s="367">
        <f>MAX(COUNTIF(HTS!BC789,"Sim"),COUNTIF(HTS!CK789,"Sim"))</f>
        <v>0</v>
      </c>
      <c r="BH780" s="342"/>
      <c r="BI780" s="367">
        <f>Tracoma!Q792</f>
        <v>0</v>
      </c>
      <c r="BJ780" s="367">
        <f>Tracoma!AK792</f>
        <v>0</v>
      </c>
      <c r="BK780" s="367">
        <f>Tracoma!AL792</f>
        <v>0</v>
      </c>
      <c r="BL780" s="367">
        <f>Tracoma!AN792</f>
        <v>0</v>
      </c>
      <c r="BM780" s="367">
        <f>Tracoma!AO792</f>
        <v>0</v>
      </c>
      <c r="BN780" s="367">
        <f>Tracoma!AT792</f>
        <v>0</v>
      </c>
      <c r="BO780" s="367">
        <f>Tracoma!AU792</f>
        <v>0</v>
      </c>
      <c r="BP780" s="367">
        <f>Tracoma!AV792</f>
        <v>0</v>
      </c>
      <c r="BQ780" s="367">
        <f>Tracoma!AW792</f>
        <v>0</v>
      </c>
      <c r="BR780" s="367">
        <f>COUNTIF(Tracoma!AX792,"Sim")</f>
        <v>0</v>
      </c>
      <c r="BS780" s="342"/>
      <c r="BT780" s="367">
        <f t="shared" si="133"/>
        <v>0</v>
      </c>
      <c r="BU780" s="367">
        <f t="shared" si="134"/>
        <v>0</v>
      </c>
      <c r="BV780" s="367">
        <f t="shared" si="135"/>
        <v>0</v>
      </c>
      <c r="BW780" s="367">
        <f t="shared" si="136"/>
        <v>0</v>
      </c>
      <c r="BX780" s="367">
        <f t="shared" si="137"/>
        <v>0</v>
      </c>
      <c r="BY780" s="367">
        <f t="shared" si="140"/>
        <v>0</v>
      </c>
      <c r="BZ780" s="367">
        <f t="shared" si="141"/>
        <v>0</v>
      </c>
      <c r="CA780" s="367">
        <f t="shared" si="142"/>
        <v>0</v>
      </c>
      <c r="CB780" s="367">
        <f t="shared" si="138"/>
        <v>0</v>
      </c>
      <c r="CC780" s="367">
        <f t="shared" si="139"/>
        <v>0</v>
      </c>
    </row>
    <row r="781" spans="2:81" x14ac:dyDescent="0.25">
      <c r="B781" s="150">
        <f>Demografia!B789</f>
        <v>0</v>
      </c>
      <c r="C781" s="150">
        <f>Demografia!C789</f>
        <v>0</v>
      </c>
      <c r="D781" s="151">
        <f>Demografia!D789</f>
        <v>0</v>
      </c>
      <c r="E781" s="56"/>
      <c r="F781" s="151">
        <f>FL!M788</f>
        <v>0</v>
      </c>
      <c r="G781" s="151">
        <f>FL!AE788</f>
        <v>0</v>
      </c>
      <c r="H781" s="151">
        <f>FL!AF788</f>
        <v>0</v>
      </c>
      <c r="I781" s="151">
        <f>FL!AH788</f>
        <v>0</v>
      </c>
      <c r="J781" s="151">
        <f>FL!AI788</f>
        <v>0</v>
      </c>
      <c r="K781" s="151">
        <f>FL!AK788</f>
        <v>0</v>
      </c>
      <c r="L781" s="151">
        <f>FL!AM788</f>
        <v>0</v>
      </c>
      <c r="M781" s="151">
        <f>FL!AN788</f>
        <v>0</v>
      </c>
      <c r="N781" s="151">
        <f>FL!AO788</f>
        <v>0</v>
      </c>
      <c r="O781" s="151">
        <f>FL!AP788</f>
        <v>0</v>
      </c>
      <c r="P781" s="151">
        <f>FL!AQ788</f>
        <v>0</v>
      </c>
      <c r="Q781" s="151">
        <f>COUNTIF(FL!AR788,"Sim")</f>
        <v>0</v>
      </c>
      <c r="R781" s="56"/>
      <c r="S781" s="151">
        <f>Onco!K788</f>
        <v>0</v>
      </c>
      <c r="T781" s="151">
        <f>MAX(Onco!AB788,Onco!BA788)</f>
        <v>0</v>
      </c>
      <c r="U781" s="151">
        <f>MAX(Onco!AC788,Onco!BB788)</f>
        <v>0</v>
      </c>
      <c r="V781" s="151">
        <f>MAX(Onco!AE788,Onco!BD788)</f>
        <v>0</v>
      </c>
      <c r="W781" s="151">
        <f>MAX(Onco!AF788,Onco!BE788)</f>
        <v>0</v>
      </c>
      <c r="X781" s="151">
        <f>MAX(Onco!AG788,Onco!BF788)</f>
        <v>0</v>
      </c>
      <c r="Y781" s="151">
        <f>MAX(Onco!AH788,Onco!BG788)</f>
        <v>0</v>
      </c>
      <c r="Z781" s="151">
        <f>MAX(Onco!AI788,Onco!BH788)</f>
        <v>0</v>
      </c>
      <c r="AA781" s="151">
        <f>MAX(Onco!AJ788,Onco!BI788)</f>
        <v>0</v>
      </c>
      <c r="AB781" s="151">
        <f>MAX(COUNTIF(Onco!AK788,"Sim"),COUNTIF(Onco!BJ788,"Sim"))</f>
        <v>0</v>
      </c>
      <c r="AC781" s="56"/>
      <c r="AD781" s="151">
        <f>Schisto!P790</f>
        <v>0</v>
      </c>
      <c r="AE781" s="151">
        <f>Schisto!AI790</f>
        <v>0</v>
      </c>
      <c r="AF781" s="151">
        <f>Schisto!AJ790</f>
        <v>0</v>
      </c>
      <c r="AG781" s="151">
        <f>Schisto!AN790</f>
        <v>0</v>
      </c>
      <c r="AH781" s="151">
        <f>Schisto!AO790</f>
        <v>0</v>
      </c>
      <c r="AI781" s="151">
        <f>Schisto!AT790</f>
        <v>0</v>
      </c>
      <c r="AJ781" s="151">
        <f>Schisto!AU790</f>
        <v>0</v>
      </c>
      <c r="AK781" s="151">
        <f>Schisto!AV790</f>
        <v>0</v>
      </c>
      <c r="AL781" s="151">
        <f>Schisto!AW790</f>
        <v>0</v>
      </c>
      <c r="AM781" s="151">
        <f>COUNTIF(Schisto!AX790,"Sim")</f>
        <v>0</v>
      </c>
      <c r="AN781" s="56"/>
      <c r="AO781" s="151">
        <f>HTS!P790</f>
        <v>0</v>
      </c>
      <c r="AP781" s="151">
        <f>MAX(HTS!AK790,HTS!BS790)</f>
        <v>0</v>
      </c>
      <c r="AQ781" s="151">
        <f>MAX(HTS!AL790,HTS!BT790)</f>
        <v>0</v>
      </c>
      <c r="AR781" s="151">
        <f>MAX(HTS!AM790,HTS!BU790)</f>
        <v>0</v>
      </c>
      <c r="AS781" s="151">
        <f>MAX(HTS!AN790,HTS!BV790)</f>
        <v>0</v>
      </c>
      <c r="AT781" s="151">
        <f>MAX(HTS!AO790,HTS!BW790)</f>
        <v>0</v>
      </c>
      <c r="AU781" s="151">
        <f>MAX(HTS!AQ790,HTS!BY790)</f>
        <v>0</v>
      </c>
      <c r="AV781" s="151">
        <f>MAX(HTS!AR790,HTS!BZ790)</f>
        <v>0</v>
      </c>
      <c r="AW781" s="151">
        <f>MAX(HTS!AS790,HTS!CA790)</f>
        <v>0</v>
      </c>
      <c r="AX781" s="151">
        <f>MAX(HTS!AT790,HTS!CB790)</f>
        <v>0</v>
      </c>
      <c r="AY781" s="151">
        <f>MAX(HTS!AU790,HTS!CC790)</f>
        <v>0</v>
      </c>
      <c r="AZ781" s="151">
        <f>MAX(HTS!AV790,HTS!CD790)</f>
        <v>0</v>
      </c>
      <c r="BA781" s="151">
        <f>MAX(HTS!AW790,HTS!CE790)</f>
        <v>0</v>
      </c>
      <c r="BB781" s="151">
        <f>MAX(HTS!AX790,HTS!CF790)</f>
        <v>0</v>
      </c>
      <c r="BC781" s="151">
        <f>MAX(HTS!AY790,HTS!CG790)</f>
        <v>0</v>
      </c>
      <c r="BD781" s="151">
        <f>MAX(HTS!AZ790,HTS!CH790)</f>
        <v>0</v>
      </c>
      <c r="BE781" s="151">
        <f>MAX(HTS!BA790,HTS!CI790)</f>
        <v>0</v>
      </c>
      <c r="BF781" s="151">
        <f>MAX(HTS!BB790,HTS!CJ790)</f>
        <v>0</v>
      </c>
      <c r="BG781" s="151">
        <f>MAX(COUNTIF(HTS!BC790,"Sim"),COUNTIF(HTS!CK790,"Sim"))</f>
        <v>0</v>
      </c>
      <c r="BH781" s="56"/>
      <c r="BI781" s="151">
        <f>Tracoma!Q793</f>
        <v>0</v>
      </c>
      <c r="BJ781" s="151">
        <f>Tracoma!AK793</f>
        <v>0</v>
      </c>
      <c r="BK781" s="151">
        <f>Tracoma!AL793</f>
        <v>0</v>
      </c>
      <c r="BL781" s="151">
        <f>Tracoma!AN793</f>
        <v>0</v>
      </c>
      <c r="BM781" s="151">
        <f>Tracoma!AO793</f>
        <v>0</v>
      </c>
      <c r="BN781" s="151">
        <f>Tracoma!AT793</f>
        <v>0</v>
      </c>
      <c r="BO781" s="151">
        <f>Tracoma!AU793</f>
        <v>0</v>
      </c>
      <c r="BP781" s="151">
        <f>Tracoma!AV793</f>
        <v>0</v>
      </c>
      <c r="BQ781" s="151">
        <f>Tracoma!AW793</f>
        <v>0</v>
      </c>
      <c r="BR781" s="151">
        <f>COUNTIF(Tracoma!AX793,"Sim")</f>
        <v>0</v>
      </c>
      <c r="BS781" s="56"/>
      <c r="BT781" s="151">
        <f t="shared" si="133"/>
        <v>0</v>
      </c>
      <c r="BU781" s="151">
        <f t="shared" si="134"/>
        <v>0</v>
      </c>
      <c r="BV781" s="151">
        <f t="shared" si="135"/>
        <v>0</v>
      </c>
      <c r="BW781" s="151">
        <f t="shared" si="136"/>
        <v>0</v>
      </c>
      <c r="BX781" s="151">
        <f t="shared" si="137"/>
        <v>0</v>
      </c>
      <c r="BY781" s="151">
        <f t="shared" si="140"/>
        <v>0</v>
      </c>
      <c r="BZ781" s="151">
        <f t="shared" si="141"/>
        <v>0</v>
      </c>
      <c r="CA781" s="151">
        <f t="shared" si="142"/>
        <v>0</v>
      </c>
      <c r="CB781" s="151">
        <f t="shared" si="138"/>
        <v>0</v>
      </c>
      <c r="CC781" s="151">
        <f t="shared" si="139"/>
        <v>0</v>
      </c>
    </row>
    <row r="782" spans="2:81" x14ac:dyDescent="0.25">
      <c r="B782" s="366">
        <f>Demografia!B790</f>
        <v>0</v>
      </c>
      <c r="C782" s="366">
        <f>Demografia!C790</f>
        <v>0</v>
      </c>
      <c r="D782" s="367">
        <f>Demografia!D790</f>
        <v>0</v>
      </c>
      <c r="E782" s="342"/>
      <c r="F782" s="367">
        <f>FL!M789</f>
        <v>0</v>
      </c>
      <c r="G782" s="367">
        <f>FL!AE789</f>
        <v>0</v>
      </c>
      <c r="H782" s="367">
        <f>FL!AF789</f>
        <v>0</v>
      </c>
      <c r="I782" s="367">
        <f>FL!AH789</f>
        <v>0</v>
      </c>
      <c r="J782" s="367">
        <f>FL!AI789</f>
        <v>0</v>
      </c>
      <c r="K782" s="367">
        <f>FL!AK789</f>
        <v>0</v>
      </c>
      <c r="L782" s="367">
        <f>FL!AM789</f>
        <v>0</v>
      </c>
      <c r="M782" s="367">
        <f>FL!AN789</f>
        <v>0</v>
      </c>
      <c r="N782" s="367">
        <f>FL!AO789</f>
        <v>0</v>
      </c>
      <c r="O782" s="367">
        <f>FL!AP789</f>
        <v>0</v>
      </c>
      <c r="P782" s="367">
        <f>FL!AQ789</f>
        <v>0</v>
      </c>
      <c r="Q782" s="367">
        <f>COUNTIF(FL!AR789,"Sim")</f>
        <v>0</v>
      </c>
      <c r="R782" s="342"/>
      <c r="S782" s="367">
        <f>Onco!K789</f>
        <v>0</v>
      </c>
      <c r="T782" s="367">
        <f>MAX(Onco!AB789,Onco!BA789)</f>
        <v>0</v>
      </c>
      <c r="U782" s="367">
        <f>MAX(Onco!AC789,Onco!BB789)</f>
        <v>0</v>
      </c>
      <c r="V782" s="367">
        <f>MAX(Onco!AE789,Onco!BD789)</f>
        <v>0</v>
      </c>
      <c r="W782" s="367">
        <f>MAX(Onco!AF789,Onco!BE789)</f>
        <v>0</v>
      </c>
      <c r="X782" s="367">
        <f>MAX(Onco!AG789,Onco!BF789)</f>
        <v>0</v>
      </c>
      <c r="Y782" s="367">
        <f>MAX(Onco!AH789,Onco!BG789)</f>
        <v>0</v>
      </c>
      <c r="Z782" s="367">
        <f>MAX(Onco!AI789,Onco!BH789)</f>
        <v>0</v>
      </c>
      <c r="AA782" s="367">
        <f>MAX(Onco!AJ789,Onco!BI789)</f>
        <v>0</v>
      </c>
      <c r="AB782" s="367">
        <f>MAX(COUNTIF(Onco!AK789,"Sim"),COUNTIF(Onco!BJ789,"Sim"))</f>
        <v>0</v>
      </c>
      <c r="AC782" s="342"/>
      <c r="AD782" s="367">
        <f>Schisto!P791</f>
        <v>0</v>
      </c>
      <c r="AE782" s="367">
        <f>Schisto!AI791</f>
        <v>0</v>
      </c>
      <c r="AF782" s="367">
        <f>Schisto!AJ791</f>
        <v>0</v>
      </c>
      <c r="AG782" s="367">
        <f>Schisto!AN791</f>
        <v>0</v>
      </c>
      <c r="AH782" s="367">
        <f>Schisto!AO791</f>
        <v>0</v>
      </c>
      <c r="AI782" s="367">
        <f>Schisto!AT791</f>
        <v>0</v>
      </c>
      <c r="AJ782" s="367">
        <f>Schisto!AU791</f>
        <v>0</v>
      </c>
      <c r="AK782" s="367">
        <f>Schisto!AV791</f>
        <v>0</v>
      </c>
      <c r="AL782" s="367">
        <f>Schisto!AW791</f>
        <v>0</v>
      </c>
      <c r="AM782" s="367">
        <f>COUNTIF(Schisto!AX791,"Sim")</f>
        <v>0</v>
      </c>
      <c r="AN782" s="342"/>
      <c r="AO782" s="367">
        <f>HTS!P791</f>
        <v>0</v>
      </c>
      <c r="AP782" s="367">
        <f>MAX(HTS!AK791,HTS!BS791)</f>
        <v>0</v>
      </c>
      <c r="AQ782" s="367">
        <f>MAX(HTS!AL791,HTS!BT791)</f>
        <v>0</v>
      </c>
      <c r="AR782" s="367">
        <f>MAX(HTS!AM791,HTS!BU791)</f>
        <v>0</v>
      </c>
      <c r="AS782" s="367">
        <f>MAX(HTS!AN791,HTS!BV791)</f>
        <v>0</v>
      </c>
      <c r="AT782" s="367">
        <f>MAX(HTS!AO791,HTS!BW791)</f>
        <v>0</v>
      </c>
      <c r="AU782" s="367">
        <f>MAX(HTS!AQ791,HTS!BY791)</f>
        <v>0</v>
      </c>
      <c r="AV782" s="367">
        <f>MAX(HTS!AR791,HTS!BZ791)</f>
        <v>0</v>
      </c>
      <c r="AW782" s="367">
        <f>MAX(HTS!AS791,HTS!CA791)</f>
        <v>0</v>
      </c>
      <c r="AX782" s="367">
        <f>MAX(HTS!AT791,HTS!CB791)</f>
        <v>0</v>
      </c>
      <c r="AY782" s="367">
        <f>MAX(HTS!AU791,HTS!CC791)</f>
        <v>0</v>
      </c>
      <c r="AZ782" s="367">
        <f>MAX(HTS!AV791,HTS!CD791)</f>
        <v>0</v>
      </c>
      <c r="BA782" s="367">
        <f>MAX(HTS!AW791,HTS!CE791)</f>
        <v>0</v>
      </c>
      <c r="BB782" s="367">
        <f>MAX(HTS!AX791,HTS!CF791)</f>
        <v>0</v>
      </c>
      <c r="BC782" s="367">
        <f>MAX(HTS!AY791,HTS!CG791)</f>
        <v>0</v>
      </c>
      <c r="BD782" s="367">
        <f>MAX(HTS!AZ791,HTS!CH791)</f>
        <v>0</v>
      </c>
      <c r="BE782" s="367">
        <f>MAX(HTS!BA791,HTS!CI791)</f>
        <v>0</v>
      </c>
      <c r="BF782" s="367">
        <f>MAX(HTS!BB791,HTS!CJ791)</f>
        <v>0</v>
      </c>
      <c r="BG782" s="367">
        <f>MAX(COUNTIF(HTS!BC791,"Sim"),COUNTIF(HTS!CK791,"Sim"))</f>
        <v>0</v>
      </c>
      <c r="BH782" s="342"/>
      <c r="BI782" s="367">
        <f>Tracoma!Q794</f>
        <v>0</v>
      </c>
      <c r="BJ782" s="367">
        <f>Tracoma!AK794</f>
        <v>0</v>
      </c>
      <c r="BK782" s="367">
        <f>Tracoma!AL794</f>
        <v>0</v>
      </c>
      <c r="BL782" s="367">
        <f>Tracoma!AN794</f>
        <v>0</v>
      </c>
      <c r="BM782" s="367">
        <f>Tracoma!AO794</f>
        <v>0</v>
      </c>
      <c r="BN782" s="367">
        <f>Tracoma!AT794</f>
        <v>0</v>
      </c>
      <c r="BO782" s="367">
        <f>Tracoma!AU794</f>
        <v>0</v>
      </c>
      <c r="BP782" s="367">
        <f>Tracoma!AV794</f>
        <v>0</v>
      </c>
      <c r="BQ782" s="367">
        <f>Tracoma!AW794</f>
        <v>0</v>
      </c>
      <c r="BR782" s="367">
        <f>COUNTIF(Tracoma!AX794,"Sim")</f>
        <v>0</v>
      </c>
      <c r="BS782" s="342"/>
      <c r="BT782" s="367">
        <f t="shared" si="133"/>
        <v>0</v>
      </c>
      <c r="BU782" s="367">
        <f t="shared" si="134"/>
        <v>0</v>
      </c>
      <c r="BV782" s="367">
        <f t="shared" si="135"/>
        <v>0</v>
      </c>
      <c r="BW782" s="367">
        <f t="shared" si="136"/>
        <v>0</v>
      </c>
      <c r="BX782" s="367">
        <f t="shared" si="137"/>
        <v>0</v>
      </c>
      <c r="BY782" s="367">
        <f t="shared" si="140"/>
        <v>0</v>
      </c>
      <c r="BZ782" s="367">
        <f t="shared" si="141"/>
        <v>0</v>
      </c>
      <c r="CA782" s="367">
        <f t="shared" si="142"/>
        <v>0</v>
      </c>
      <c r="CB782" s="367">
        <f t="shared" si="138"/>
        <v>0</v>
      </c>
      <c r="CC782" s="367">
        <f t="shared" si="139"/>
        <v>0</v>
      </c>
    </row>
    <row r="783" spans="2:81" x14ac:dyDescent="0.25">
      <c r="B783" s="150">
        <f>Demografia!B791</f>
        <v>0</v>
      </c>
      <c r="C783" s="150">
        <f>Demografia!C791</f>
        <v>0</v>
      </c>
      <c r="D783" s="151">
        <f>Demografia!D791</f>
        <v>0</v>
      </c>
      <c r="E783" s="56"/>
      <c r="F783" s="151">
        <f>FL!M790</f>
        <v>0</v>
      </c>
      <c r="G783" s="151">
        <f>FL!AE790</f>
        <v>0</v>
      </c>
      <c r="H783" s="151">
        <f>FL!AF790</f>
        <v>0</v>
      </c>
      <c r="I783" s="151">
        <f>FL!AH790</f>
        <v>0</v>
      </c>
      <c r="J783" s="151">
        <f>FL!AI790</f>
        <v>0</v>
      </c>
      <c r="K783" s="151">
        <f>FL!AK790</f>
        <v>0</v>
      </c>
      <c r="L783" s="151">
        <f>FL!AM790</f>
        <v>0</v>
      </c>
      <c r="M783" s="151">
        <f>FL!AN790</f>
        <v>0</v>
      </c>
      <c r="N783" s="151">
        <f>FL!AO790</f>
        <v>0</v>
      </c>
      <c r="O783" s="151">
        <f>FL!AP790</f>
        <v>0</v>
      </c>
      <c r="P783" s="151">
        <f>FL!AQ790</f>
        <v>0</v>
      </c>
      <c r="Q783" s="151">
        <f>COUNTIF(FL!AR790,"Sim")</f>
        <v>0</v>
      </c>
      <c r="R783" s="56"/>
      <c r="S783" s="151">
        <f>Onco!K790</f>
        <v>0</v>
      </c>
      <c r="T783" s="151">
        <f>MAX(Onco!AB790,Onco!BA790)</f>
        <v>0</v>
      </c>
      <c r="U783" s="151">
        <f>MAX(Onco!AC790,Onco!BB790)</f>
        <v>0</v>
      </c>
      <c r="V783" s="151">
        <f>MAX(Onco!AE790,Onco!BD790)</f>
        <v>0</v>
      </c>
      <c r="W783" s="151">
        <f>MAX(Onco!AF790,Onco!BE790)</f>
        <v>0</v>
      </c>
      <c r="X783" s="151">
        <f>MAX(Onco!AG790,Onco!BF790)</f>
        <v>0</v>
      </c>
      <c r="Y783" s="151">
        <f>MAX(Onco!AH790,Onco!BG790)</f>
        <v>0</v>
      </c>
      <c r="Z783" s="151">
        <f>MAX(Onco!AI790,Onco!BH790)</f>
        <v>0</v>
      </c>
      <c r="AA783" s="151">
        <f>MAX(Onco!AJ790,Onco!BI790)</f>
        <v>0</v>
      </c>
      <c r="AB783" s="151">
        <f>MAX(COUNTIF(Onco!AK790,"Sim"),COUNTIF(Onco!BJ790,"Sim"))</f>
        <v>0</v>
      </c>
      <c r="AC783" s="56"/>
      <c r="AD783" s="151">
        <f>Schisto!P792</f>
        <v>0</v>
      </c>
      <c r="AE783" s="151">
        <f>Schisto!AI792</f>
        <v>0</v>
      </c>
      <c r="AF783" s="151">
        <f>Schisto!AJ792</f>
        <v>0</v>
      </c>
      <c r="AG783" s="151">
        <f>Schisto!AN792</f>
        <v>0</v>
      </c>
      <c r="AH783" s="151">
        <f>Schisto!AO792</f>
        <v>0</v>
      </c>
      <c r="AI783" s="151">
        <f>Schisto!AT792</f>
        <v>0</v>
      </c>
      <c r="AJ783" s="151">
        <f>Schisto!AU792</f>
        <v>0</v>
      </c>
      <c r="AK783" s="151">
        <f>Schisto!AV792</f>
        <v>0</v>
      </c>
      <c r="AL783" s="151">
        <f>Schisto!AW792</f>
        <v>0</v>
      </c>
      <c r="AM783" s="151">
        <f>COUNTIF(Schisto!AX792,"Sim")</f>
        <v>0</v>
      </c>
      <c r="AN783" s="56"/>
      <c r="AO783" s="151">
        <f>HTS!P792</f>
        <v>0</v>
      </c>
      <c r="AP783" s="151">
        <f>MAX(HTS!AK792,HTS!BS792)</f>
        <v>0</v>
      </c>
      <c r="AQ783" s="151">
        <f>MAX(HTS!AL792,HTS!BT792)</f>
        <v>0</v>
      </c>
      <c r="AR783" s="151">
        <f>MAX(HTS!AM792,HTS!BU792)</f>
        <v>0</v>
      </c>
      <c r="AS783" s="151">
        <f>MAX(HTS!AN792,HTS!BV792)</f>
        <v>0</v>
      </c>
      <c r="AT783" s="151">
        <f>MAX(HTS!AO792,HTS!BW792)</f>
        <v>0</v>
      </c>
      <c r="AU783" s="151">
        <f>MAX(HTS!AQ792,HTS!BY792)</f>
        <v>0</v>
      </c>
      <c r="AV783" s="151">
        <f>MAX(HTS!AR792,HTS!BZ792)</f>
        <v>0</v>
      </c>
      <c r="AW783" s="151">
        <f>MAX(HTS!AS792,HTS!CA792)</f>
        <v>0</v>
      </c>
      <c r="AX783" s="151">
        <f>MAX(HTS!AT792,HTS!CB792)</f>
        <v>0</v>
      </c>
      <c r="AY783" s="151">
        <f>MAX(HTS!AU792,HTS!CC792)</f>
        <v>0</v>
      </c>
      <c r="AZ783" s="151">
        <f>MAX(HTS!AV792,HTS!CD792)</f>
        <v>0</v>
      </c>
      <c r="BA783" s="151">
        <f>MAX(HTS!AW792,HTS!CE792)</f>
        <v>0</v>
      </c>
      <c r="BB783" s="151">
        <f>MAX(HTS!AX792,HTS!CF792)</f>
        <v>0</v>
      </c>
      <c r="BC783" s="151">
        <f>MAX(HTS!AY792,HTS!CG792)</f>
        <v>0</v>
      </c>
      <c r="BD783" s="151">
        <f>MAX(HTS!AZ792,HTS!CH792)</f>
        <v>0</v>
      </c>
      <c r="BE783" s="151">
        <f>MAX(HTS!BA792,HTS!CI792)</f>
        <v>0</v>
      </c>
      <c r="BF783" s="151">
        <f>MAX(HTS!BB792,HTS!CJ792)</f>
        <v>0</v>
      </c>
      <c r="BG783" s="151">
        <f>MAX(COUNTIF(HTS!BC792,"Sim"),COUNTIF(HTS!CK792,"Sim"))</f>
        <v>0</v>
      </c>
      <c r="BH783" s="56"/>
      <c r="BI783" s="151">
        <f>Tracoma!Q795</f>
        <v>0</v>
      </c>
      <c r="BJ783" s="151">
        <f>Tracoma!AK795</f>
        <v>0</v>
      </c>
      <c r="BK783" s="151">
        <f>Tracoma!AL795</f>
        <v>0</v>
      </c>
      <c r="BL783" s="151">
        <f>Tracoma!AN795</f>
        <v>0</v>
      </c>
      <c r="BM783" s="151">
        <f>Tracoma!AO795</f>
        <v>0</v>
      </c>
      <c r="BN783" s="151">
        <f>Tracoma!AT795</f>
        <v>0</v>
      </c>
      <c r="BO783" s="151">
        <f>Tracoma!AU795</f>
        <v>0</v>
      </c>
      <c r="BP783" s="151">
        <f>Tracoma!AV795</f>
        <v>0</v>
      </c>
      <c r="BQ783" s="151">
        <f>Tracoma!AW795</f>
        <v>0</v>
      </c>
      <c r="BR783" s="151">
        <f>COUNTIF(Tracoma!AX795,"Sim")</f>
        <v>0</v>
      </c>
      <c r="BS783" s="56"/>
      <c r="BT783" s="151">
        <f t="shared" si="133"/>
        <v>0</v>
      </c>
      <c r="BU783" s="151">
        <f t="shared" si="134"/>
        <v>0</v>
      </c>
      <c r="BV783" s="151">
        <f t="shared" si="135"/>
        <v>0</v>
      </c>
      <c r="BW783" s="151">
        <f t="shared" si="136"/>
        <v>0</v>
      </c>
      <c r="BX783" s="151">
        <f t="shared" si="137"/>
        <v>0</v>
      </c>
      <c r="BY783" s="151">
        <f t="shared" si="140"/>
        <v>0</v>
      </c>
      <c r="BZ783" s="151">
        <f t="shared" si="141"/>
        <v>0</v>
      </c>
      <c r="CA783" s="151">
        <f t="shared" si="142"/>
        <v>0</v>
      </c>
      <c r="CB783" s="151">
        <f t="shared" si="138"/>
        <v>0</v>
      </c>
      <c r="CC783" s="151">
        <f t="shared" si="139"/>
        <v>0</v>
      </c>
    </row>
    <row r="784" spans="2:81" x14ac:dyDescent="0.25">
      <c r="B784" s="366">
        <f>Demografia!B792</f>
        <v>0</v>
      </c>
      <c r="C784" s="366">
        <f>Demografia!C792</f>
        <v>0</v>
      </c>
      <c r="D784" s="367">
        <f>Demografia!D792</f>
        <v>0</v>
      </c>
      <c r="E784" s="342"/>
      <c r="F784" s="367">
        <f>FL!M791</f>
        <v>0</v>
      </c>
      <c r="G784" s="367">
        <f>FL!AE791</f>
        <v>0</v>
      </c>
      <c r="H784" s="367">
        <f>FL!AF791</f>
        <v>0</v>
      </c>
      <c r="I784" s="367">
        <f>FL!AH791</f>
        <v>0</v>
      </c>
      <c r="J784" s="367">
        <f>FL!AI791</f>
        <v>0</v>
      </c>
      <c r="K784" s="367">
        <f>FL!AK791</f>
        <v>0</v>
      </c>
      <c r="L784" s="367">
        <f>FL!AM791</f>
        <v>0</v>
      </c>
      <c r="M784" s="367">
        <f>FL!AN791</f>
        <v>0</v>
      </c>
      <c r="N784" s="367">
        <f>FL!AO791</f>
        <v>0</v>
      </c>
      <c r="O784" s="367">
        <f>FL!AP791</f>
        <v>0</v>
      </c>
      <c r="P784" s="367">
        <f>FL!AQ791</f>
        <v>0</v>
      </c>
      <c r="Q784" s="367">
        <f>COUNTIF(FL!AR791,"Sim")</f>
        <v>0</v>
      </c>
      <c r="R784" s="342"/>
      <c r="S784" s="367">
        <f>Onco!K791</f>
        <v>0</v>
      </c>
      <c r="T784" s="367">
        <f>MAX(Onco!AB791,Onco!BA791)</f>
        <v>0</v>
      </c>
      <c r="U784" s="367">
        <f>MAX(Onco!AC791,Onco!BB791)</f>
        <v>0</v>
      </c>
      <c r="V784" s="367">
        <f>MAX(Onco!AE791,Onco!BD791)</f>
        <v>0</v>
      </c>
      <c r="W784" s="367">
        <f>MAX(Onco!AF791,Onco!BE791)</f>
        <v>0</v>
      </c>
      <c r="X784" s="367">
        <f>MAX(Onco!AG791,Onco!BF791)</f>
        <v>0</v>
      </c>
      <c r="Y784" s="367">
        <f>MAX(Onco!AH791,Onco!BG791)</f>
        <v>0</v>
      </c>
      <c r="Z784" s="367">
        <f>MAX(Onco!AI791,Onco!BH791)</f>
        <v>0</v>
      </c>
      <c r="AA784" s="367">
        <f>MAX(Onco!AJ791,Onco!BI791)</f>
        <v>0</v>
      </c>
      <c r="AB784" s="367">
        <f>MAX(COUNTIF(Onco!AK791,"Sim"),COUNTIF(Onco!BJ791,"Sim"))</f>
        <v>0</v>
      </c>
      <c r="AC784" s="342"/>
      <c r="AD784" s="367">
        <f>Schisto!P793</f>
        <v>0</v>
      </c>
      <c r="AE784" s="367">
        <f>Schisto!AI793</f>
        <v>0</v>
      </c>
      <c r="AF784" s="367">
        <f>Schisto!AJ793</f>
        <v>0</v>
      </c>
      <c r="AG784" s="367">
        <f>Schisto!AN793</f>
        <v>0</v>
      </c>
      <c r="AH784" s="367">
        <f>Schisto!AO793</f>
        <v>0</v>
      </c>
      <c r="AI784" s="367">
        <f>Schisto!AT793</f>
        <v>0</v>
      </c>
      <c r="AJ784" s="367">
        <f>Schisto!AU793</f>
        <v>0</v>
      </c>
      <c r="AK784" s="367">
        <f>Schisto!AV793</f>
        <v>0</v>
      </c>
      <c r="AL784" s="367">
        <f>Schisto!AW793</f>
        <v>0</v>
      </c>
      <c r="AM784" s="367">
        <f>COUNTIF(Schisto!AX793,"Sim")</f>
        <v>0</v>
      </c>
      <c r="AN784" s="342"/>
      <c r="AO784" s="367">
        <f>HTS!P793</f>
        <v>0</v>
      </c>
      <c r="AP784" s="367">
        <f>MAX(HTS!AK793,HTS!BS793)</f>
        <v>0</v>
      </c>
      <c r="AQ784" s="367">
        <f>MAX(HTS!AL793,HTS!BT793)</f>
        <v>0</v>
      </c>
      <c r="AR784" s="367">
        <f>MAX(HTS!AM793,HTS!BU793)</f>
        <v>0</v>
      </c>
      <c r="AS784" s="367">
        <f>MAX(HTS!AN793,HTS!BV793)</f>
        <v>0</v>
      </c>
      <c r="AT784" s="367">
        <f>MAX(HTS!AO793,HTS!BW793)</f>
        <v>0</v>
      </c>
      <c r="AU784" s="367">
        <f>MAX(HTS!AQ793,HTS!BY793)</f>
        <v>0</v>
      </c>
      <c r="AV784" s="367">
        <f>MAX(HTS!AR793,HTS!BZ793)</f>
        <v>0</v>
      </c>
      <c r="AW784" s="367">
        <f>MAX(HTS!AS793,HTS!CA793)</f>
        <v>0</v>
      </c>
      <c r="AX784" s="367">
        <f>MAX(HTS!AT793,HTS!CB793)</f>
        <v>0</v>
      </c>
      <c r="AY784" s="367">
        <f>MAX(HTS!AU793,HTS!CC793)</f>
        <v>0</v>
      </c>
      <c r="AZ784" s="367">
        <f>MAX(HTS!AV793,HTS!CD793)</f>
        <v>0</v>
      </c>
      <c r="BA784" s="367">
        <f>MAX(HTS!AW793,HTS!CE793)</f>
        <v>0</v>
      </c>
      <c r="BB784" s="367">
        <f>MAX(HTS!AX793,HTS!CF793)</f>
        <v>0</v>
      </c>
      <c r="BC784" s="367">
        <f>MAX(HTS!AY793,HTS!CG793)</f>
        <v>0</v>
      </c>
      <c r="BD784" s="367">
        <f>MAX(HTS!AZ793,HTS!CH793)</f>
        <v>0</v>
      </c>
      <c r="BE784" s="367">
        <f>MAX(HTS!BA793,HTS!CI793)</f>
        <v>0</v>
      </c>
      <c r="BF784" s="367">
        <f>MAX(HTS!BB793,HTS!CJ793)</f>
        <v>0</v>
      </c>
      <c r="BG784" s="367">
        <f>MAX(COUNTIF(HTS!BC793,"Sim"),COUNTIF(HTS!CK793,"Sim"))</f>
        <v>0</v>
      </c>
      <c r="BH784" s="342"/>
      <c r="BI784" s="367">
        <f>Tracoma!Q796</f>
        <v>0</v>
      </c>
      <c r="BJ784" s="367">
        <f>Tracoma!AK796</f>
        <v>0</v>
      </c>
      <c r="BK784" s="367">
        <f>Tracoma!AL796</f>
        <v>0</v>
      </c>
      <c r="BL784" s="367">
        <f>Tracoma!AN796</f>
        <v>0</v>
      </c>
      <c r="BM784" s="367">
        <f>Tracoma!AO796</f>
        <v>0</v>
      </c>
      <c r="BN784" s="367">
        <f>Tracoma!AT796</f>
        <v>0</v>
      </c>
      <c r="BO784" s="367">
        <f>Tracoma!AU796</f>
        <v>0</v>
      </c>
      <c r="BP784" s="367">
        <f>Tracoma!AV796</f>
        <v>0</v>
      </c>
      <c r="BQ784" s="367">
        <f>Tracoma!AW796</f>
        <v>0</v>
      </c>
      <c r="BR784" s="367">
        <f>COUNTIF(Tracoma!AX796,"Sim")</f>
        <v>0</v>
      </c>
      <c r="BS784" s="342"/>
      <c r="BT784" s="367">
        <f t="shared" si="133"/>
        <v>0</v>
      </c>
      <c r="BU784" s="367">
        <f t="shared" si="134"/>
        <v>0</v>
      </c>
      <c r="BV784" s="367">
        <f t="shared" si="135"/>
        <v>0</v>
      </c>
      <c r="BW784" s="367">
        <f t="shared" si="136"/>
        <v>0</v>
      </c>
      <c r="BX784" s="367">
        <f t="shared" si="137"/>
        <v>0</v>
      </c>
      <c r="BY784" s="367">
        <f t="shared" si="140"/>
        <v>0</v>
      </c>
      <c r="BZ784" s="367">
        <f t="shared" si="141"/>
        <v>0</v>
      </c>
      <c r="CA784" s="367">
        <f t="shared" si="142"/>
        <v>0</v>
      </c>
      <c r="CB784" s="367">
        <f t="shared" si="138"/>
        <v>0</v>
      </c>
      <c r="CC784" s="367">
        <f t="shared" si="139"/>
        <v>0</v>
      </c>
    </row>
    <row r="785" spans="2:81" x14ac:dyDescent="0.25">
      <c r="B785" s="150">
        <f>Demografia!B793</f>
        <v>0</v>
      </c>
      <c r="C785" s="150">
        <f>Demografia!C793</f>
        <v>0</v>
      </c>
      <c r="D785" s="151">
        <f>Demografia!D793</f>
        <v>0</v>
      </c>
      <c r="E785" s="56"/>
      <c r="F785" s="151">
        <f>FL!M792</f>
        <v>0</v>
      </c>
      <c r="G785" s="151">
        <f>FL!AE792</f>
        <v>0</v>
      </c>
      <c r="H785" s="151">
        <f>FL!AF792</f>
        <v>0</v>
      </c>
      <c r="I785" s="151">
        <f>FL!AH792</f>
        <v>0</v>
      </c>
      <c r="J785" s="151">
        <f>FL!AI792</f>
        <v>0</v>
      </c>
      <c r="K785" s="151">
        <f>FL!AK792</f>
        <v>0</v>
      </c>
      <c r="L785" s="151">
        <f>FL!AM792</f>
        <v>0</v>
      </c>
      <c r="M785" s="151">
        <f>FL!AN792</f>
        <v>0</v>
      </c>
      <c r="N785" s="151">
        <f>FL!AO792</f>
        <v>0</v>
      </c>
      <c r="O785" s="151">
        <f>FL!AP792</f>
        <v>0</v>
      </c>
      <c r="P785" s="151">
        <f>FL!AQ792</f>
        <v>0</v>
      </c>
      <c r="Q785" s="151">
        <f>COUNTIF(FL!AR792,"Sim")</f>
        <v>0</v>
      </c>
      <c r="R785" s="56"/>
      <c r="S785" s="151">
        <f>Onco!K792</f>
        <v>0</v>
      </c>
      <c r="T785" s="151">
        <f>MAX(Onco!AB792,Onco!BA792)</f>
        <v>0</v>
      </c>
      <c r="U785" s="151">
        <f>MAX(Onco!AC792,Onco!BB792)</f>
        <v>0</v>
      </c>
      <c r="V785" s="151">
        <f>MAX(Onco!AE792,Onco!BD792)</f>
        <v>0</v>
      </c>
      <c r="W785" s="151">
        <f>MAX(Onco!AF792,Onco!BE792)</f>
        <v>0</v>
      </c>
      <c r="X785" s="151">
        <f>MAX(Onco!AG792,Onco!BF792)</f>
        <v>0</v>
      </c>
      <c r="Y785" s="151">
        <f>MAX(Onco!AH792,Onco!BG792)</f>
        <v>0</v>
      </c>
      <c r="Z785" s="151">
        <f>MAX(Onco!AI792,Onco!BH792)</f>
        <v>0</v>
      </c>
      <c r="AA785" s="151">
        <f>MAX(Onco!AJ792,Onco!BI792)</f>
        <v>0</v>
      </c>
      <c r="AB785" s="151">
        <f>MAX(COUNTIF(Onco!AK792,"Sim"),COUNTIF(Onco!BJ792,"Sim"))</f>
        <v>0</v>
      </c>
      <c r="AC785" s="56"/>
      <c r="AD785" s="151">
        <f>Schisto!P794</f>
        <v>0</v>
      </c>
      <c r="AE785" s="151">
        <f>Schisto!AI794</f>
        <v>0</v>
      </c>
      <c r="AF785" s="151">
        <f>Schisto!AJ794</f>
        <v>0</v>
      </c>
      <c r="AG785" s="151">
        <f>Schisto!AN794</f>
        <v>0</v>
      </c>
      <c r="AH785" s="151">
        <f>Schisto!AO794</f>
        <v>0</v>
      </c>
      <c r="AI785" s="151">
        <f>Schisto!AT794</f>
        <v>0</v>
      </c>
      <c r="AJ785" s="151">
        <f>Schisto!AU794</f>
        <v>0</v>
      </c>
      <c r="AK785" s="151">
        <f>Schisto!AV794</f>
        <v>0</v>
      </c>
      <c r="AL785" s="151">
        <f>Schisto!AW794</f>
        <v>0</v>
      </c>
      <c r="AM785" s="151">
        <f>COUNTIF(Schisto!AX794,"Sim")</f>
        <v>0</v>
      </c>
      <c r="AN785" s="56"/>
      <c r="AO785" s="151">
        <f>HTS!P794</f>
        <v>0</v>
      </c>
      <c r="AP785" s="151">
        <f>MAX(HTS!AK794,HTS!BS794)</f>
        <v>0</v>
      </c>
      <c r="AQ785" s="151">
        <f>MAX(HTS!AL794,HTS!BT794)</f>
        <v>0</v>
      </c>
      <c r="AR785" s="151">
        <f>MAX(HTS!AM794,HTS!BU794)</f>
        <v>0</v>
      </c>
      <c r="AS785" s="151">
        <f>MAX(HTS!AN794,HTS!BV794)</f>
        <v>0</v>
      </c>
      <c r="AT785" s="151">
        <f>MAX(HTS!AO794,HTS!BW794)</f>
        <v>0</v>
      </c>
      <c r="AU785" s="151">
        <f>MAX(HTS!AQ794,HTS!BY794)</f>
        <v>0</v>
      </c>
      <c r="AV785" s="151">
        <f>MAX(HTS!AR794,HTS!BZ794)</f>
        <v>0</v>
      </c>
      <c r="AW785" s="151">
        <f>MAX(HTS!AS794,HTS!CA794)</f>
        <v>0</v>
      </c>
      <c r="AX785" s="151">
        <f>MAX(HTS!AT794,HTS!CB794)</f>
        <v>0</v>
      </c>
      <c r="AY785" s="151">
        <f>MAX(HTS!AU794,HTS!CC794)</f>
        <v>0</v>
      </c>
      <c r="AZ785" s="151">
        <f>MAX(HTS!AV794,HTS!CD794)</f>
        <v>0</v>
      </c>
      <c r="BA785" s="151">
        <f>MAX(HTS!AW794,HTS!CE794)</f>
        <v>0</v>
      </c>
      <c r="BB785" s="151">
        <f>MAX(HTS!AX794,HTS!CF794)</f>
        <v>0</v>
      </c>
      <c r="BC785" s="151">
        <f>MAX(HTS!AY794,HTS!CG794)</f>
        <v>0</v>
      </c>
      <c r="BD785" s="151">
        <f>MAX(HTS!AZ794,HTS!CH794)</f>
        <v>0</v>
      </c>
      <c r="BE785" s="151">
        <f>MAX(HTS!BA794,HTS!CI794)</f>
        <v>0</v>
      </c>
      <c r="BF785" s="151">
        <f>MAX(HTS!BB794,HTS!CJ794)</f>
        <v>0</v>
      </c>
      <c r="BG785" s="151">
        <f>MAX(COUNTIF(HTS!BC794,"Sim"),COUNTIF(HTS!CK794,"Sim"))</f>
        <v>0</v>
      </c>
      <c r="BH785" s="56"/>
      <c r="BI785" s="151">
        <f>Tracoma!Q797</f>
        <v>0</v>
      </c>
      <c r="BJ785" s="151">
        <f>Tracoma!AK797</f>
        <v>0</v>
      </c>
      <c r="BK785" s="151">
        <f>Tracoma!AL797</f>
        <v>0</v>
      </c>
      <c r="BL785" s="151">
        <f>Tracoma!AN797</f>
        <v>0</v>
      </c>
      <c r="BM785" s="151">
        <f>Tracoma!AO797</f>
        <v>0</v>
      </c>
      <c r="BN785" s="151">
        <f>Tracoma!AT797</f>
        <v>0</v>
      </c>
      <c r="BO785" s="151">
        <f>Tracoma!AU797</f>
        <v>0</v>
      </c>
      <c r="BP785" s="151">
        <f>Tracoma!AV797</f>
        <v>0</v>
      </c>
      <c r="BQ785" s="151">
        <f>Tracoma!AW797</f>
        <v>0</v>
      </c>
      <c r="BR785" s="151">
        <f>COUNTIF(Tracoma!AX797,"Sim")</f>
        <v>0</v>
      </c>
      <c r="BS785" s="56"/>
      <c r="BT785" s="151">
        <f t="shared" si="133"/>
        <v>0</v>
      </c>
      <c r="BU785" s="151">
        <f t="shared" si="134"/>
        <v>0</v>
      </c>
      <c r="BV785" s="151">
        <f t="shared" si="135"/>
        <v>0</v>
      </c>
      <c r="BW785" s="151">
        <f t="shared" si="136"/>
        <v>0</v>
      </c>
      <c r="BX785" s="151">
        <f t="shared" si="137"/>
        <v>0</v>
      </c>
      <c r="BY785" s="151">
        <f t="shared" si="140"/>
        <v>0</v>
      </c>
      <c r="BZ785" s="151">
        <f t="shared" si="141"/>
        <v>0</v>
      </c>
      <c r="CA785" s="151">
        <f t="shared" si="142"/>
        <v>0</v>
      </c>
      <c r="CB785" s="151">
        <f t="shared" si="138"/>
        <v>0</v>
      </c>
      <c r="CC785" s="151">
        <f t="shared" si="139"/>
        <v>0</v>
      </c>
    </row>
    <row r="786" spans="2:81" x14ac:dyDescent="0.25">
      <c r="B786" s="366">
        <f>Demografia!B794</f>
        <v>0</v>
      </c>
      <c r="C786" s="366">
        <f>Demografia!C794</f>
        <v>0</v>
      </c>
      <c r="D786" s="367">
        <f>Demografia!D794</f>
        <v>0</v>
      </c>
      <c r="E786" s="342"/>
      <c r="F786" s="367">
        <f>FL!M793</f>
        <v>0</v>
      </c>
      <c r="G786" s="367">
        <f>FL!AE793</f>
        <v>0</v>
      </c>
      <c r="H786" s="367">
        <f>FL!AF793</f>
        <v>0</v>
      </c>
      <c r="I786" s="367">
        <f>FL!AH793</f>
        <v>0</v>
      </c>
      <c r="J786" s="367">
        <f>FL!AI793</f>
        <v>0</v>
      </c>
      <c r="K786" s="367">
        <f>FL!AK793</f>
        <v>0</v>
      </c>
      <c r="L786" s="367">
        <f>FL!AM793</f>
        <v>0</v>
      </c>
      <c r="M786" s="367">
        <f>FL!AN793</f>
        <v>0</v>
      </c>
      <c r="N786" s="367">
        <f>FL!AO793</f>
        <v>0</v>
      </c>
      <c r="O786" s="367">
        <f>FL!AP793</f>
        <v>0</v>
      </c>
      <c r="P786" s="367">
        <f>FL!AQ793</f>
        <v>0</v>
      </c>
      <c r="Q786" s="367">
        <f>COUNTIF(FL!AR793,"Sim")</f>
        <v>0</v>
      </c>
      <c r="R786" s="342"/>
      <c r="S786" s="367">
        <f>Onco!K793</f>
        <v>0</v>
      </c>
      <c r="T786" s="367">
        <f>MAX(Onco!AB793,Onco!BA793)</f>
        <v>0</v>
      </c>
      <c r="U786" s="367">
        <f>MAX(Onco!AC793,Onco!BB793)</f>
        <v>0</v>
      </c>
      <c r="V786" s="367">
        <f>MAX(Onco!AE793,Onco!BD793)</f>
        <v>0</v>
      </c>
      <c r="W786" s="367">
        <f>MAX(Onco!AF793,Onco!BE793)</f>
        <v>0</v>
      </c>
      <c r="X786" s="367">
        <f>MAX(Onco!AG793,Onco!BF793)</f>
        <v>0</v>
      </c>
      <c r="Y786" s="367">
        <f>MAX(Onco!AH793,Onco!BG793)</f>
        <v>0</v>
      </c>
      <c r="Z786" s="367">
        <f>MAX(Onco!AI793,Onco!BH793)</f>
        <v>0</v>
      </c>
      <c r="AA786" s="367">
        <f>MAX(Onco!AJ793,Onco!BI793)</f>
        <v>0</v>
      </c>
      <c r="AB786" s="367">
        <f>MAX(COUNTIF(Onco!AK793,"Sim"),COUNTIF(Onco!BJ793,"Sim"))</f>
        <v>0</v>
      </c>
      <c r="AC786" s="342"/>
      <c r="AD786" s="367">
        <f>Schisto!P795</f>
        <v>0</v>
      </c>
      <c r="AE786" s="367">
        <f>Schisto!AI795</f>
        <v>0</v>
      </c>
      <c r="AF786" s="367">
        <f>Schisto!AJ795</f>
        <v>0</v>
      </c>
      <c r="AG786" s="367">
        <f>Schisto!AN795</f>
        <v>0</v>
      </c>
      <c r="AH786" s="367">
        <f>Schisto!AO795</f>
        <v>0</v>
      </c>
      <c r="AI786" s="367">
        <f>Schisto!AT795</f>
        <v>0</v>
      </c>
      <c r="AJ786" s="367">
        <f>Schisto!AU795</f>
        <v>0</v>
      </c>
      <c r="AK786" s="367">
        <f>Schisto!AV795</f>
        <v>0</v>
      </c>
      <c r="AL786" s="367">
        <f>Schisto!AW795</f>
        <v>0</v>
      </c>
      <c r="AM786" s="367">
        <f>COUNTIF(Schisto!AX795,"Sim")</f>
        <v>0</v>
      </c>
      <c r="AN786" s="342"/>
      <c r="AO786" s="367">
        <f>HTS!P795</f>
        <v>0</v>
      </c>
      <c r="AP786" s="367">
        <f>MAX(HTS!AK795,HTS!BS795)</f>
        <v>0</v>
      </c>
      <c r="AQ786" s="367">
        <f>MAX(HTS!AL795,HTS!BT795)</f>
        <v>0</v>
      </c>
      <c r="AR786" s="367">
        <f>MAX(HTS!AM795,HTS!BU795)</f>
        <v>0</v>
      </c>
      <c r="AS786" s="367">
        <f>MAX(HTS!AN795,HTS!BV795)</f>
        <v>0</v>
      </c>
      <c r="AT786" s="367">
        <f>MAX(HTS!AO795,HTS!BW795)</f>
        <v>0</v>
      </c>
      <c r="AU786" s="367">
        <f>MAX(HTS!AQ795,HTS!BY795)</f>
        <v>0</v>
      </c>
      <c r="AV786" s="367">
        <f>MAX(HTS!AR795,HTS!BZ795)</f>
        <v>0</v>
      </c>
      <c r="AW786" s="367">
        <f>MAX(HTS!AS795,HTS!CA795)</f>
        <v>0</v>
      </c>
      <c r="AX786" s="367">
        <f>MAX(HTS!AT795,HTS!CB795)</f>
        <v>0</v>
      </c>
      <c r="AY786" s="367">
        <f>MAX(HTS!AU795,HTS!CC795)</f>
        <v>0</v>
      </c>
      <c r="AZ786" s="367">
        <f>MAX(HTS!AV795,HTS!CD795)</f>
        <v>0</v>
      </c>
      <c r="BA786" s="367">
        <f>MAX(HTS!AW795,HTS!CE795)</f>
        <v>0</v>
      </c>
      <c r="BB786" s="367">
        <f>MAX(HTS!AX795,HTS!CF795)</f>
        <v>0</v>
      </c>
      <c r="BC786" s="367">
        <f>MAX(HTS!AY795,HTS!CG795)</f>
        <v>0</v>
      </c>
      <c r="BD786" s="367">
        <f>MAX(HTS!AZ795,HTS!CH795)</f>
        <v>0</v>
      </c>
      <c r="BE786" s="367">
        <f>MAX(HTS!BA795,HTS!CI795)</f>
        <v>0</v>
      </c>
      <c r="BF786" s="367">
        <f>MAX(HTS!BB795,HTS!CJ795)</f>
        <v>0</v>
      </c>
      <c r="BG786" s="367">
        <f>MAX(COUNTIF(HTS!BC795,"Sim"),COUNTIF(HTS!CK795,"Sim"))</f>
        <v>0</v>
      </c>
      <c r="BH786" s="342"/>
      <c r="BI786" s="367">
        <f>Tracoma!Q798</f>
        <v>0</v>
      </c>
      <c r="BJ786" s="367">
        <f>Tracoma!AK798</f>
        <v>0</v>
      </c>
      <c r="BK786" s="367">
        <f>Tracoma!AL798</f>
        <v>0</v>
      </c>
      <c r="BL786" s="367">
        <f>Tracoma!AN798</f>
        <v>0</v>
      </c>
      <c r="BM786" s="367">
        <f>Tracoma!AO798</f>
        <v>0</v>
      </c>
      <c r="BN786" s="367">
        <f>Tracoma!AT798</f>
        <v>0</v>
      </c>
      <c r="BO786" s="367">
        <f>Tracoma!AU798</f>
        <v>0</v>
      </c>
      <c r="BP786" s="367">
        <f>Tracoma!AV798</f>
        <v>0</v>
      </c>
      <c r="BQ786" s="367">
        <f>Tracoma!AW798</f>
        <v>0</v>
      </c>
      <c r="BR786" s="367">
        <f>COUNTIF(Tracoma!AX798,"Sim")</f>
        <v>0</v>
      </c>
      <c r="BS786" s="342"/>
      <c r="BT786" s="367">
        <f t="shared" si="133"/>
        <v>0</v>
      </c>
      <c r="BU786" s="367">
        <f t="shared" si="134"/>
        <v>0</v>
      </c>
      <c r="BV786" s="367">
        <f t="shared" si="135"/>
        <v>0</v>
      </c>
      <c r="BW786" s="367">
        <f t="shared" si="136"/>
        <v>0</v>
      </c>
      <c r="BX786" s="367">
        <f t="shared" si="137"/>
        <v>0</v>
      </c>
      <c r="BY786" s="367">
        <f t="shared" si="140"/>
        <v>0</v>
      </c>
      <c r="BZ786" s="367">
        <f t="shared" si="141"/>
        <v>0</v>
      </c>
      <c r="CA786" s="367">
        <f t="shared" si="142"/>
        <v>0</v>
      </c>
      <c r="CB786" s="367">
        <f t="shared" si="138"/>
        <v>0</v>
      </c>
      <c r="CC786" s="367">
        <f t="shared" si="139"/>
        <v>0</v>
      </c>
    </row>
    <row r="787" spans="2:81" x14ac:dyDescent="0.25">
      <c r="B787" s="150">
        <f>Demografia!B795</f>
        <v>0</v>
      </c>
      <c r="C787" s="150">
        <f>Demografia!C795</f>
        <v>0</v>
      </c>
      <c r="D787" s="151">
        <f>Demografia!D795</f>
        <v>0</v>
      </c>
      <c r="E787" s="56"/>
      <c r="F787" s="151">
        <f>FL!M794</f>
        <v>0</v>
      </c>
      <c r="G787" s="151">
        <f>FL!AE794</f>
        <v>0</v>
      </c>
      <c r="H787" s="151">
        <f>FL!AF794</f>
        <v>0</v>
      </c>
      <c r="I787" s="151">
        <f>FL!AH794</f>
        <v>0</v>
      </c>
      <c r="J787" s="151">
        <f>FL!AI794</f>
        <v>0</v>
      </c>
      <c r="K787" s="151">
        <f>FL!AK794</f>
        <v>0</v>
      </c>
      <c r="L787" s="151">
        <f>FL!AM794</f>
        <v>0</v>
      </c>
      <c r="M787" s="151">
        <f>FL!AN794</f>
        <v>0</v>
      </c>
      <c r="N787" s="151">
        <f>FL!AO794</f>
        <v>0</v>
      </c>
      <c r="O787" s="151">
        <f>FL!AP794</f>
        <v>0</v>
      </c>
      <c r="P787" s="151">
        <f>FL!AQ794</f>
        <v>0</v>
      </c>
      <c r="Q787" s="151">
        <f>COUNTIF(FL!AR794,"Sim")</f>
        <v>0</v>
      </c>
      <c r="R787" s="56"/>
      <c r="S787" s="151">
        <f>Onco!K794</f>
        <v>0</v>
      </c>
      <c r="T787" s="151">
        <f>MAX(Onco!AB794,Onco!BA794)</f>
        <v>0</v>
      </c>
      <c r="U787" s="151">
        <f>MAX(Onco!AC794,Onco!BB794)</f>
        <v>0</v>
      </c>
      <c r="V787" s="151">
        <f>MAX(Onco!AE794,Onco!BD794)</f>
        <v>0</v>
      </c>
      <c r="W787" s="151">
        <f>MAX(Onco!AF794,Onco!BE794)</f>
        <v>0</v>
      </c>
      <c r="X787" s="151">
        <f>MAX(Onco!AG794,Onco!BF794)</f>
        <v>0</v>
      </c>
      <c r="Y787" s="151">
        <f>MAX(Onco!AH794,Onco!BG794)</f>
        <v>0</v>
      </c>
      <c r="Z787" s="151">
        <f>MAX(Onco!AI794,Onco!BH794)</f>
        <v>0</v>
      </c>
      <c r="AA787" s="151">
        <f>MAX(Onco!AJ794,Onco!BI794)</f>
        <v>0</v>
      </c>
      <c r="AB787" s="151">
        <f>MAX(COUNTIF(Onco!AK794,"Sim"),COUNTIF(Onco!BJ794,"Sim"))</f>
        <v>0</v>
      </c>
      <c r="AC787" s="56"/>
      <c r="AD787" s="151">
        <f>Schisto!P796</f>
        <v>0</v>
      </c>
      <c r="AE787" s="151">
        <f>Schisto!AI796</f>
        <v>0</v>
      </c>
      <c r="AF787" s="151">
        <f>Schisto!AJ796</f>
        <v>0</v>
      </c>
      <c r="AG787" s="151">
        <f>Schisto!AN796</f>
        <v>0</v>
      </c>
      <c r="AH787" s="151">
        <f>Schisto!AO796</f>
        <v>0</v>
      </c>
      <c r="AI787" s="151">
        <f>Schisto!AT796</f>
        <v>0</v>
      </c>
      <c r="AJ787" s="151">
        <f>Schisto!AU796</f>
        <v>0</v>
      </c>
      <c r="AK787" s="151">
        <f>Schisto!AV796</f>
        <v>0</v>
      </c>
      <c r="AL787" s="151">
        <f>Schisto!AW796</f>
        <v>0</v>
      </c>
      <c r="AM787" s="151">
        <f>COUNTIF(Schisto!AX796,"Sim")</f>
        <v>0</v>
      </c>
      <c r="AN787" s="56"/>
      <c r="AO787" s="151">
        <f>HTS!P796</f>
        <v>0</v>
      </c>
      <c r="AP787" s="151">
        <f>MAX(HTS!AK796,HTS!BS796)</f>
        <v>0</v>
      </c>
      <c r="AQ787" s="151">
        <f>MAX(HTS!AL796,HTS!BT796)</f>
        <v>0</v>
      </c>
      <c r="AR787" s="151">
        <f>MAX(HTS!AM796,HTS!BU796)</f>
        <v>0</v>
      </c>
      <c r="AS787" s="151">
        <f>MAX(HTS!AN796,HTS!BV796)</f>
        <v>0</v>
      </c>
      <c r="AT787" s="151">
        <f>MAX(HTS!AO796,HTS!BW796)</f>
        <v>0</v>
      </c>
      <c r="AU787" s="151">
        <f>MAX(HTS!AQ796,HTS!BY796)</f>
        <v>0</v>
      </c>
      <c r="AV787" s="151">
        <f>MAX(HTS!AR796,HTS!BZ796)</f>
        <v>0</v>
      </c>
      <c r="AW787" s="151">
        <f>MAX(HTS!AS796,HTS!CA796)</f>
        <v>0</v>
      </c>
      <c r="AX787" s="151">
        <f>MAX(HTS!AT796,HTS!CB796)</f>
        <v>0</v>
      </c>
      <c r="AY787" s="151">
        <f>MAX(HTS!AU796,HTS!CC796)</f>
        <v>0</v>
      </c>
      <c r="AZ787" s="151">
        <f>MAX(HTS!AV796,HTS!CD796)</f>
        <v>0</v>
      </c>
      <c r="BA787" s="151">
        <f>MAX(HTS!AW796,HTS!CE796)</f>
        <v>0</v>
      </c>
      <c r="BB787" s="151">
        <f>MAX(HTS!AX796,HTS!CF796)</f>
        <v>0</v>
      </c>
      <c r="BC787" s="151">
        <f>MAX(HTS!AY796,HTS!CG796)</f>
        <v>0</v>
      </c>
      <c r="BD787" s="151">
        <f>MAX(HTS!AZ796,HTS!CH796)</f>
        <v>0</v>
      </c>
      <c r="BE787" s="151">
        <f>MAX(HTS!BA796,HTS!CI796)</f>
        <v>0</v>
      </c>
      <c r="BF787" s="151">
        <f>MAX(HTS!BB796,HTS!CJ796)</f>
        <v>0</v>
      </c>
      <c r="BG787" s="151">
        <f>MAX(COUNTIF(HTS!BC796,"Sim"),COUNTIF(HTS!CK796,"Sim"))</f>
        <v>0</v>
      </c>
      <c r="BH787" s="56"/>
      <c r="BI787" s="151">
        <f>Tracoma!Q799</f>
        <v>0</v>
      </c>
      <c r="BJ787" s="151">
        <f>Tracoma!AK799</f>
        <v>0</v>
      </c>
      <c r="BK787" s="151">
        <f>Tracoma!AL799</f>
        <v>0</v>
      </c>
      <c r="BL787" s="151">
        <f>Tracoma!AN799</f>
        <v>0</v>
      </c>
      <c r="BM787" s="151">
        <f>Tracoma!AO799</f>
        <v>0</v>
      </c>
      <c r="BN787" s="151">
        <f>Tracoma!AT799</f>
        <v>0</v>
      </c>
      <c r="BO787" s="151">
        <f>Tracoma!AU799</f>
        <v>0</v>
      </c>
      <c r="BP787" s="151">
        <f>Tracoma!AV799</f>
        <v>0</v>
      </c>
      <c r="BQ787" s="151">
        <f>Tracoma!AW799</f>
        <v>0</v>
      </c>
      <c r="BR787" s="151">
        <f>COUNTIF(Tracoma!AX799,"Sim")</f>
        <v>0</v>
      </c>
      <c r="BS787" s="56"/>
      <c r="BT787" s="151">
        <f t="shared" si="133"/>
        <v>0</v>
      </c>
      <c r="BU787" s="151">
        <f t="shared" si="134"/>
        <v>0</v>
      </c>
      <c r="BV787" s="151">
        <f t="shared" si="135"/>
        <v>0</v>
      </c>
      <c r="BW787" s="151">
        <f t="shared" si="136"/>
        <v>0</v>
      </c>
      <c r="BX787" s="151">
        <f t="shared" si="137"/>
        <v>0</v>
      </c>
      <c r="BY787" s="151">
        <f t="shared" si="140"/>
        <v>0</v>
      </c>
      <c r="BZ787" s="151">
        <f t="shared" si="141"/>
        <v>0</v>
      </c>
      <c r="CA787" s="151">
        <f t="shared" si="142"/>
        <v>0</v>
      </c>
      <c r="CB787" s="151">
        <f t="shared" si="138"/>
        <v>0</v>
      </c>
      <c r="CC787" s="151">
        <f t="shared" si="139"/>
        <v>0</v>
      </c>
    </row>
    <row r="788" spans="2:81" x14ac:dyDescent="0.25">
      <c r="B788" s="366">
        <f>Demografia!B796</f>
        <v>0</v>
      </c>
      <c r="C788" s="366">
        <f>Demografia!C796</f>
        <v>0</v>
      </c>
      <c r="D788" s="367">
        <f>Demografia!D796</f>
        <v>0</v>
      </c>
      <c r="E788" s="342"/>
      <c r="F788" s="367">
        <f>FL!M795</f>
        <v>0</v>
      </c>
      <c r="G788" s="367">
        <f>FL!AE795</f>
        <v>0</v>
      </c>
      <c r="H788" s="367">
        <f>FL!AF795</f>
        <v>0</v>
      </c>
      <c r="I788" s="367">
        <f>FL!AH795</f>
        <v>0</v>
      </c>
      <c r="J788" s="367">
        <f>FL!AI795</f>
        <v>0</v>
      </c>
      <c r="K788" s="367">
        <f>FL!AK795</f>
        <v>0</v>
      </c>
      <c r="L788" s="367">
        <f>FL!AM795</f>
        <v>0</v>
      </c>
      <c r="M788" s="367">
        <f>FL!AN795</f>
        <v>0</v>
      </c>
      <c r="N788" s="367">
        <f>FL!AO795</f>
        <v>0</v>
      </c>
      <c r="O788" s="367">
        <f>FL!AP795</f>
        <v>0</v>
      </c>
      <c r="P788" s="367">
        <f>FL!AQ795</f>
        <v>0</v>
      </c>
      <c r="Q788" s="367">
        <f>COUNTIF(FL!AR795,"Sim")</f>
        <v>0</v>
      </c>
      <c r="R788" s="342"/>
      <c r="S788" s="367">
        <f>Onco!K795</f>
        <v>0</v>
      </c>
      <c r="T788" s="367">
        <f>MAX(Onco!AB795,Onco!BA795)</f>
        <v>0</v>
      </c>
      <c r="U788" s="367">
        <f>MAX(Onco!AC795,Onco!BB795)</f>
        <v>0</v>
      </c>
      <c r="V788" s="367">
        <f>MAX(Onco!AE795,Onco!BD795)</f>
        <v>0</v>
      </c>
      <c r="W788" s="367">
        <f>MAX(Onco!AF795,Onco!BE795)</f>
        <v>0</v>
      </c>
      <c r="X788" s="367">
        <f>MAX(Onco!AG795,Onco!BF795)</f>
        <v>0</v>
      </c>
      <c r="Y788" s="367">
        <f>MAX(Onco!AH795,Onco!BG795)</f>
        <v>0</v>
      </c>
      <c r="Z788" s="367">
        <f>MAX(Onco!AI795,Onco!BH795)</f>
        <v>0</v>
      </c>
      <c r="AA788" s="367">
        <f>MAX(Onco!AJ795,Onco!BI795)</f>
        <v>0</v>
      </c>
      <c r="AB788" s="367">
        <f>MAX(COUNTIF(Onco!AK795,"Sim"),COUNTIF(Onco!BJ795,"Sim"))</f>
        <v>0</v>
      </c>
      <c r="AC788" s="342"/>
      <c r="AD788" s="367">
        <f>Schisto!P797</f>
        <v>0</v>
      </c>
      <c r="AE788" s="367">
        <f>Schisto!AI797</f>
        <v>0</v>
      </c>
      <c r="AF788" s="367">
        <f>Schisto!AJ797</f>
        <v>0</v>
      </c>
      <c r="AG788" s="367">
        <f>Schisto!AN797</f>
        <v>0</v>
      </c>
      <c r="AH788" s="367">
        <f>Schisto!AO797</f>
        <v>0</v>
      </c>
      <c r="AI788" s="367">
        <f>Schisto!AT797</f>
        <v>0</v>
      </c>
      <c r="AJ788" s="367">
        <f>Schisto!AU797</f>
        <v>0</v>
      </c>
      <c r="AK788" s="367">
        <f>Schisto!AV797</f>
        <v>0</v>
      </c>
      <c r="AL788" s="367">
        <f>Schisto!AW797</f>
        <v>0</v>
      </c>
      <c r="AM788" s="367">
        <f>COUNTIF(Schisto!AX797,"Sim")</f>
        <v>0</v>
      </c>
      <c r="AN788" s="342"/>
      <c r="AO788" s="367">
        <f>HTS!P797</f>
        <v>0</v>
      </c>
      <c r="AP788" s="367">
        <f>MAX(HTS!AK797,HTS!BS797)</f>
        <v>0</v>
      </c>
      <c r="AQ788" s="367">
        <f>MAX(HTS!AL797,HTS!BT797)</f>
        <v>0</v>
      </c>
      <c r="AR788" s="367">
        <f>MAX(HTS!AM797,HTS!BU797)</f>
        <v>0</v>
      </c>
      <c r="AS788" s="367">
        <f>MAX(HTS!AN797,HTS!BV797)</f>
        <v>0</v>
      </c>
      <c r="AT788" s="367">
        <f>MAX(HTS!AO797,HTS!BW797)</f>
        <v>0</v>
      </c>
      <c r="AU788" s="367">
        <f>MAX(HTS!AQ797,HTS!BY797)</f>
        <v>0</v>
      </c>
      <c r="AV788" s="367">
        <f>MAX(HTS!AR797,HTS!BZ797)</f>
        <v>0</v>
      </c>
      <c r="AW788" s="367">
        <f>MAX(HTS!AS797,HTS!CA797)</f>
        <v>0</v>
      </c>
      <c r="AX788" s="367">
        <f>MAX(HTS!AT797,HTS!CB797)</f>
        <v>0</v>
      </c>
      <c r="AY788" s="367">
        <f>MAX(HTS!AU797,HTS!CC797)</f>
        <v>0</v>
      </c>
      <c r="AZ788" s="367">
        <f>MAX(HTS!AV797,HTS!CD797)</f>
        <v>0</v>
      </c>
      <c r="BA788" s="367">
        <f>MAX(HTS!AW797,HTS!CE797)</f>
        <v>0</v>
      </c>
      <c r="BB788" s="367">
        <f>MAX(HTS!AX797,HTS!CF797)</f>
        <v>0</v>
      </c>
      <c r="BC788" s="367">
        <f>MAX(HTS!AY797,HTS!CG797)</f>
        <v>0</v>
      </c>
      <c r="BD788" s="367">
        <f>MAX(HTS!AZ797,HTS!CH797)</f>
        <v>0</v>
      </c>
      <c r="BE788" s="367">
        <f>MAX(HTS!BA797,HTS!CI797)</f>
        <v>0</v>
      </c>
      <c r="BF788" s="367">
        <f>MAX(HTS!BB797,HTS!CJ797)</f>
        <v>0</v>
      </c>
      <c r="BG788" s="367">
        <f>MAX(COUNTIF(HTS!BC797,"Sim"),COUNTIF(HTS!CK797,"Sim"))</f>
        <v>0</v>
      </c>
      <c r="BH788" s="342"/>
      <c r="BI788" s="367">
        <f>Tracoma!Q800</f>
        <v>0</v>
      </c>
      <c r="BJ788" s="367">
        <f>Tracoma!AK800</f>
        <v>0</v>
      </c>
      <c r="BK788" s="367">
        <f>Tracoma!AL800</f>
        <v>0</v>
      </c>
      <c r="BL788" s="367">
        <f>Tracoma!AN800</f>
        <v>0</v>
      </c>
      <c r="BM788" s="367">
        <f>Tracoma!AO800</f>
        <v>0</v>
      </c>
      <c r="BN788" s="367">
        <f>Tracoma!AT800</f>
        <v>0</v>
      </c>
      <c r="BO788" s="367">
        <f>Tracoma!AU800</f>
        <v>0</v>
      </c>
      <c r="BP788" s="367">
        <f>Tracoma!AV800</f>
        <v>0</v>
      </c>
      <c r="BQ788" s="367">
        <f>Tracoma!AW800</f>
        <v>0</v>
      </c>
      <c r="BR788" s="367">
        <f>COUNTIF(Tracoma!AX800,"Sim")</f>
        <v>0</v>
      </c>
      <c r="BS788" s="342"/>
      <c r="BT788" s="367">
        <f t="shared" si="133"/>
        <v>0</v>
      </c>
      <c r="BU788" s="367">
        <f t="shared" si="134"/>
        <v>0</v>
      </c>
      <c r="BV788" s="367">
        <f t="shared" si="135"/>
        <v>0</v>
      </c>
      <c r="BW788" s="367">
        <f t="shared" si="136"/>
        <v>0</v>
      </c>
      <c r="BX788" s="367">
        <f t="shared" si="137"/>
        <v>0</v>
      </c>
      <c r="BY788" s="367">
        <f t="shared" si="140"/>
        <v>0</v>
      </c>
      <c r="BZ788" s="367">
        <f t="shared" si="141"/>
        <v>0</v>
      </c>
      <c r="CA788" s="367">
        <f t="shared" si="142"/>
        <v>0</v>
      </c>
      <c r="CB788" s="367">
        <f t="shared" si="138"/>
        <v>0</v>
      </c>
      <c r="CC788" s="367">
        <f t="shared" si="139"/>
        <v>0</v>
      </c>
    </row>
    <row r="789" spans="2:81" x14ac:dyDescent="0.25">
      <c r="B789" s="150">
        <f>Demografia!B797</f>
        <v>0</v>
      </c>
      <c r="C789" s="150">
        <f>Demografia!C797</f>
        <v>0</v>
      </c>
      <c r="D789" s="151">
        <f>Demografia!D797</f>
        <v>0</v>
      </c>
      <c r="E789" s="56"/>
      <c r="F789" s="151">
        <f>FL!M796</f>
        <v>0</v>
      </c>
      <c r="G789" s="151">
        <f>FL!AE796</f>
        <v>0</v>
      </c>
      <c r="H789" s="151">
        <f>FL!AF796</f>
        <v>0</v>
      </c>
      <c r="I789" s="151">
        <f>FL!AH796</f>
        <v>0</v>
      </c>
      <c r="J789" s="151">
        <f>FL!AI796</f>
        <v>0</v>
      </c>
      <c r="K789" s="151">
        <f>FL!AK796</f>
        <v>0</v>
      </c>
      <c r="L789" s="151">
        <f>FL!AM796</f>
        <v>0</v>
      </c>
      <c r="M789" s="151">
        <f>FL!AN796</f>
        <v>0</v>
      </c>
      <c r="N789" s="151">
        <f>FL!AO796</f>
        <v>0</v>
      </c>
      <c r="O789" s="151">
        <f>FL!AP796</f>
        <v>0</v>
      </c>
      <c r="P789" s="151">
        <f>FL!AQ796</f>
        <v>0</v>
      </c>
      <c r="Q789" s="151">
        <f>COUNTIF(FL!AR796,"Sim")</f>
        <v>0</v>
      </c>
      <c r="R789" s="56"/>
      <c r="S789" s="151">
        <f>Onco!K796</f>
        <v>0</v>
      </c>
      <c r="T789" s="151">
        <f>MAX(Onco!AB796,Onco!BA796)</f>
        <v>0</v>
      </c>
      <c r="U789" s="151">
        <f>MAX(Onco!AC796,Onco!BB796)</f>
        <v>0</v>
      </c>
      <c r="V789" s="151">
        <f>MAX(Onco!AE796,Onco!BD796)</f>
        <v>0</v>
      </c>
      <c r="W789" s="151">
        <f>MAX(Onco!AF796,Onco!BE796)</f>
        <v>0</v>
      </c>
      <c r="X789" s="151">
        <f>MAX(Onco!AG796,Onco!BF796)</f>
        <v>0</v>
      </c>
      <c r="Y789" s="151">
        <f>MAX(Onco!AH796,Onco!BG796)</f>
        <v>0</v>
      </c>
      <c r="Z789" s="151">
        <f>MAX(Onco!AI796,Onco!BH796)</f>
        <v>0</v>
      </c>
      <c r="AA789" s="151">
        <f>MAX(Onco!AJ796,Onco!BI796)</f>
        <v>0</v>
      </c>
      <c r="AB789" s="151">
        <f>MAX(COUNTIF(Onco!AK796,"Sim"),COUNTIF(Onco!BJ796,"Sim"))</f>
        <v>0</v>
      </c>
      <c r="AC789" s="56"/>
      <c r="AD789" s="151">
        <f>Schisto!P798</f>
        <v>0</v>
      </c>
      <c r="AE789" s="151">
        <f>Schisto!AI798</f>
        <v>0</v>
      </c>
      <c r="AF789" s="151">
        <f>Schisto!AJ798</f>
        <v>0</v>
      </c>
      <c r="AG789" s="151">
        <f>Schisto!AN798</f>
        <v>0</v>
      </c>
      <c r="AH789" s="151">
        <f>Schisto!AO798</f>
        <v>0</v>
      </c>
      <c r="AI789" s="151">
        <f>Schisto!AT798</f>
        <v>0</v>
      </c>
      <c r="AJ789" s="151">
        <f>Schisto!AU798</f>
        <v>0</v>
      </c>
      <c r="AK789" s="151">
        <f>Schisto!AV798</f>
        <v>0</v>
      </c>
      <c r="AL789" s="151">
        <f>Schisto!AW798</f>
        <v>0</v>
      </c>
      <c r="AM789" s="151">
        <f>COUNTIF(Schisto!AX798,"Sim")</f>
        <v>0</v>
      </c>
      <c r="AN789" s="56"/>
      <c r="AO789" s="151">
        <f>HTS!P798</f>
        <v>0</v>
      </c>
      <c r="AP789" s="151">
        <f>MAX(HTS!AK798,HTS!BS798)</f>
        <v>0</v>
      </c>
      <c r="AQ789" s="151">
        <f>MAX(HTS!AL798,HTS!BT798)</f>
        <v>0</v>
      </c>
      <c r="AR789" s="151">
        <f>MAX(HTS!AM798,HTS!BU798)</f>
        <v>0</v>
      </c>
      <c r="AS789" s="151">
        <f>MAX(HTS!AN798,HTS!BV798)</f>
        <v>0</v>
      </c>
      <c r="AT789" s="151">
        <f>MAX(HTS!AO798,HTS!BW798)</f>
        <v>0</v>
      </c>
      <c r="AU789" s="151">
        <f>MAX(HTS!AQ798,HTS!BY798)</f>
        <v>0</v>
      </c>
      <c r="AV789" s="151">
        <f>MAX(HTS!AR798,HTS!BZ798)</f>
        <v>0</v>
      </c>
      <c r="AW789" s="151">
        <f>MAX(HTS!AS798,HTS!CA798)</f>
        <v>0</v>
      </c>
      <c r="AX789" s="151">
        <f>MAX(HTS!AT798,HTS!CB798)</f>
        <v>0</v>
      </c>
      <c r="AY789" s="151">
        <f>MAX(HTS!AU798,HTS!CC798)</f>
        <v>0</v>
      </c>
      <c r="AZ789" s="151">
        <f>MAX(HTS!AV798,HTS!CD798)</f>
        <v>0</v>
      </c>
      <c r="BA789" s="151">
        <f>MAX(HTS!AW798,HTS!CE798)</f>
        <v>0</v>
      </c>
      <c r="BB789" s="151">
        <f>MAX(HTS!AX798,HTS!CF798)</f>
        <v>0</v>
      </c>
      <c r="BC789" s="151">
        <f>MAX(HTS!AY798,HTS!CG798)</f>
        <v>0</v>
      </c>
      <c r="BD789" s="151">
        <f>MAX(HTS!AZ798,HTS!CH798)</f>
        <v>0</v>
      </c>
      <c r="BE789" s="151">
        <f>MAX(HTS!BA798,HTS!CI798)</f>
        <v>0</v>
      </c>
      <c r="BF789" s="151">
        <f>MAX(HTS!BB798,HTS!CJ798)</f>
        <v>0</v>
      </c>
      <c r="BG789" s="151">
        <f>MAX(COUNTIF(HTS!BC798,"Sim"),COUNTIF(HTS!CK798,"Sim"))</f>
        <v>0</v>
      </c>
      <c r="BH789" s="56"/>
      <c r="BI789" s="151">
        <f>Tracoma!Q801</f>
        <v>0</v>
      </c>
      <c r="BJ789" s="151">
        <f>Tracoma!AK801</f>
        <v>0</v>
      </c>
      <c r="BK789" s="151">
        <f>Tracoma!AL801</f>
        <v>0</v>
      </c>
      <c r="BL789" s="151">
        <f>Tracoma!AN801</f>
        <v>0</v>
      </c>
      <c r="BM789" s="151">
        <f>Tracoma!AO801</f>
        <v>0</v>
      </c>
      <c r="BN789" s="151">
        <f>Tracoma!AT801</f>
        <v>0</v>
      </c>
      <c r="BO789" s="151">
        <f>Tracoma!AU801</f>
        <v>0</v>
      </c>
      <c r="BP789" s="151">
        <f>Tracoma!AV801</f>
        <v>0</v>
      </c>
      <c r="BQ789" s="151">
        <f>Tracoma!AW801</f>
        <v>0</v>
      </c>
      <c r="BR789" s="151">
        <f>COUNTIF(Tracoma!AX801,"Sim")</f>
        <v>0</v>
      </c>
      <c r="BS789" s="56"/>
      <c r="BT789" s="151">
        <f t="shared" si="133"/>
        <v>0</v>
      </c>
      <c r="BU789" s="151">
        <f t="shared" si="134"/>
        <v>0</v>
      </c>
      <c r="BV789" s="151">
        <f t="shared" si="135"/>
        <v>0</v>
      </c>
      <c r="BW789" s="151">
        <f t="shared" si="136"/>
        <v>0</v>
      </c>
      <c r="BX789" s="151">
        <f t="shared" si="137"/>
        <v>0</v>
      </c>
      <c r="BY789" s="151">
        <f t="shared" si="140"/>
        <v>0</v>
      </c>
      <c r="BZ789" s="151">
        <f t="shared" si="141"/>
        <v>0</v>
      </c>
      <c r="CA789" s="151">
        <f t="shared" si="142"/>
        <v>0</v>
      </c>
      <c r="CB789" s="151">
        <f t="shared" si="138"/>
        <v>0</v>
      </c>
      <c r="CC789" s="151">
        <f t="shared" si="139"/>
        <v>0</v>
      </c>
    </row>
    <row r="790" spans="2:81" x14ac:dyDescent="0.25">
      <c r="B790" s="366">
        <f>Demografia!B798</f>
        <v>0</v>
      </c>
      <c r="C790" s="366">
        <f>Demografia!C798</f>
        <v>0</v>
      </c>
      <c r="D790" s="367">
        <f>Demografia!D798</f>
        <v>0</v>
      </c>
      <c r="E790" s="342"/>
      <c r="F790" s="367">
        <f>FL!M797</f>
        <v>0</v>
      </c>
      <c r="G790" s="367">
        <f>FL!AE797</f>
        <v>0</v>
      </c>
      <c r="H790" s="367">
        <f>FL!AF797</f>
        <v>0</v>
      </c>
      <c r="I790" s="367">
        <f>FL!AH797</f>
        <v>0</v>
      </c>
      <c r="J790" s="367">
        <f>FL!AI797</f>
        <v>0</v>
      </c>
      <c r="K790" s="367">
        <f>FL!AK797</f>
        <v>0</v>
      </c>
      <c r="L790" s="367">
        <f>FL!AM797</f>
        <v>0</v>
      </c>
      <c r="M790" s="367">
        <f>FL!AN797</f>
        <v>0</v>
      </c>
      <c r="N790" s="367">
        <f>FL!AO797</f>
        <v>0</v>
      </c>
      <c r="O790" s="367">
        <f>FL!AP797</f>
        <v>0</v>
      </c>
      <c r="P790" s="367">
        <f>FL!AQ797</f>
        <v>0</v>
      </c>
      <c r="Q790" s="367">
        <f>COUNTIF(FL!AR797,"Sim")</f>
        <v>0</v>
      </c>
      <c r="R790" s="342"/>
      <c r="S790" s="367">
        <f>Onco!K797</f>
        <v>0</v>
      </c>
      <c r="T790" s="367">
        <f>MAX(Onco!AB797,Onco!BA797)</f>
        <v>0</v>
      </c>
      <c r="U790" s="367">
        <f>MAX(Onco!AC797,Onco!BB797)</f>
        <v>0</v>
      </c>
      <c r="V790" s="367">
        <f>MAX(Onco!AE797,Onco!BD797)</f>
        <v>0</v>
      </c>
      <c r="W790" s="367">
        <f>MAX(Onco!AF797,Onco!BE797)</f>
        <v>0</v>
      </c>
      <c r="X790" s="367">
        <f>MAX(Onco!AG797,Onco!BF797)</f>
        <v>0</v>
      </c>
      <c r="Y790" s="367">
        <f>MAX(Onco!AH797,Onco!BG797)</f>
        <v>0</v>
      </c>
      <c r="Z790" s="367">
        <f>MAX(Onco!AI797,Onco!BH797)</f>
        <v>0</v>
      </c>
      <c r="AA790" s="367">
        <f>MAX(Onco!AJ797,Onco!BI797)</f>
        <v>0</v>
      </c>
      <c r="AB790" s="367">
        <f>MAX(COUNTIF(Onco!AK797,"Sim"),COUNTIF(Onco!BJ797,"Sim"))</f>
        <v>0</v>
      </c>
      <c r="AC790" s="342"/>
      <c r="AD790" s="367">
        <f>Schisto!P799</f>
        <v>0</v>
      </c>
      <c r="AE790" s="367">
        <f>Schisto!AI799</f>
        <v>0</v>
      </c>
      <c r="AF790" s="367">
        <f>Schisto!AJ799</f>
        <v>0</v>
      </c>
      <c r="AG790" s="367">
        <f>Schisto!AN799</f>
        <v>0</v>
      </c>
      <c r="AH790" s="367">
        <f>Schisto!AO799</f>
        <v>0</v>
      </c>
      <c r="AI790" s="367">
        <f>Schisto!AT799</f>
        <v>0</v>
      </c>
      <c r="AJ790" s="367">
        <f>Schisto!AU799</f>
        <v>0</v>
      </c>
      <c r="AK790" s="367">
        <f>Schisto!AV799</f>
        <v>0</v>
      </c>
      <c r="AL790" s="367">
        <f>Schisto!AW799</f>
        <v>0</v>
      </c>
      <c r="AM790" s="367">
        <f>COUNTIF(Schisto!AX799,"Sim")</f>
        <v>0</v>
      </c>
      <c r="AN790" s="342"/>
      <c r="AO790" s="367">
        <f>HTS!P799</f>
        <v>0</v>
      </c>
      <c r="AP790" s="367">
        <f>MAX(HTS!AK799,HTS!BS799)</f>
        <v>0</v>
      </c>
      <c r="AQ790" s="367">
        <f>MAX(HTS!AL799,HTS!BT799)</f>
        <v>0</v>
      </c>
      <c r="AR790" s="367">
        <f>MAX(HTS!AM799,HTS!BU799)</f>
        <v>0</v>
      </c>
      <c r="AS790" s="367">
        <f>MAX(HTS!AN799,HTS!BV799)</f>
        <v>0</v>
      </c>
      <c r="AT790" s="367">
        <f>MAX(HTS!AO799,HTS!BW799)</f>
        <v>0</v>
      </c>
      <c r="AU790" s="367">
        <f>MAX(HTS!AQ799,HTS!BY799)</f>
        <v>0</v>
      </c>
      <c r="AV790" s="367">
        <f>MAX(HTS!AR799,HTS!BZ799)</f>
        <v>0</v>
      </c>
      <c r="AW790" s="367">
        <f>MAX(HTS!AS799,HTS!CA799)</f>
        <v>0</v>
      </c>
      <c r="AX790" s="367">
        <f>MAX(HTS!AT799,HTS!CB799)</f>
        <v>0</v>
      </c>
      <c r="AY790" s="367">
        <f>MAX(HTS!AU799,HTS!CC799)</f>
        <v>0</v>
      </c>
      <c r="AZ790" s="367">
        <f>MAX(HTS!AV799,HTS!CD799)</f>
        <v>0</v>
      </c>
      <c r="BA790" s="367">
        <f>MAX(HTS!AW799,HTS!CE799)</f>
        <v>0</v>
      </c>
      <c r="BB790" s="367">
        <f>MAX(HTS!AX799,HTS!CF799)</f>
        <v>0</v>
      </c>
      <c r="BC790" s="367">
        <f>MAX(HTS!AY799,HTS!CG799)</f>
        <v>0</v>
      </c>
      <c r="BD790" s="367">
        <f>MAX(HTS!AZ799,HTS!CH799)</f>
        <v>0</v>
      </c>
      <c r="BE790" s="367">
        <f>MAX(HTS!BA799,HTS!CI799)</f>
        <v>0</v>
      </c>
      <c r="BF790" s="367">
        <f>MAX(HTS!BB799,HTS!CJ799)</f>
        <v>0</v>
      </c>
      <c r="BG790" s="367">
        <f>MAX(COUNTIF(HTS!BC799,"Sim"),COUNTIF(HTS!CK799,"Sim"))</f>
        <v>0</v>
      </c>
      <c r="BH790" s="342"/>
      <c r="BI790" s="367">
        <f>Tracoma!Q802</f>
        <v>0</v>
      </c>
      <c r="BJ790" s="367">
        <f>Tracoma!AK802</f>
        <v>0</v>
      </c>
      <c r="BK790" s="367">
        <f>Tracoma!AL802</f>
        <v>0</v>
      </c>
      <c r="BL790" s="367">
        <f>Tracoma!AN802</f>
        <v>0</v>
      </c>
      <c r="BM790" s="367">
        <f>Tracoma!AO802</f>
        <v>0</v>
      </c>
      <c r="BN790" s="367">
        <f>Tracoma!AT802</f>
        <v>0</v>
      </c>
      <c r="BO790" s="367">
        <f>Tracoma!AU802</f>
        <v>0</v>
      </c>
      <c r="BP790" s="367">
        <f>Tracoma!AV802</f>
        <v>0</v>
      </c>
      <c r="BQ790" s="367">
        <f>Tracoma!AW802</f>
        <v>0</v>
      </c>
      <c r="BR790" s="367">
        <f>COUNTIF(Tracoma!AX802,"Sim")</f>
        <v>0</v>
      </c>
      <c r="BS790" s="342"/>
      <c r="BT790" s="367">
        <f t="shared" si="133"/>
        <v>0</v>
      </c>
      <c r="BU790" s="367">
        <f t="shared" si="134"/>
        <v>0</v>
      </c>
      <c r="BV790" s="367">
        <f t="shared" si="135"/>
        <v>0</v>
      </c>
      <c r="BW790" s="367">
        <f t="shared" si="136"/>
        <v>0</v>
      </c>
      <c r="BX790" s="367">
        <f t="shared" si="137"/>
        <v>0</v>
      </c>
      <c r="BY790" s="367">
        <f t="shared" si="140"/>
        <v>0</v>
      </c>
      <c r="BZ790" s="367">
        <f t="shared" si="141"/>
        <v>0</v>
      </c>
      <c r="CA790" s="367">
        <f t="shared" si="142"/>
        <v>0</v>
      </c>
      <c r="CB790" s="367">
        <f t="shared" si="138"/>
        <v>0</v>
      </c>
      <c r="CC790" s="367">
        <f t="shared" si="139"/>
        <v>0</v>
      </c>
    </row>
    <row r="791" spans="2:81" x14ac:dyDescent="0.25">
      <c r="B791" s="150">
        <f>Demografia!B799</f>
        <v>0</v>
      </c>
      <c r="C791" s="150">
        <f>Demografia!C799</f>
        <v>0</v>
      </c>
      <c r="D791" s="151">
        <f>Demografia!D799</f>
        <v>0</v>
      </c>
      <c r="E791" s="56"/>
      <c r="F791" s="151">
        <f>FL!M798</f>
        <v>0</v>
      </c>
      <c r="G791" s="151">
        <f>FL!AE798</f>
        <v>0</v>
      </c>
      <c r="H791" s="151">
        <f>FL!AF798</f>
        <v>0</v>
      </c>
      <c r="I791" s="151">
        <f>FL!AH798</f>
        <v>0</v>
      </c>
      <c r="J791" s="151">
        <f>FL!AI798</f>
        <v>0</v>
      </c>
      <c r="K791" s="151">
        <f>FL!AK798</f>
        <v>0</v>
      </c>
      <c r="L791" s="151">
        <f>FL!AM798</f>
        <v>0</v>
      </c>
      <c r="M791" s="151">
        <f>FL!AN798</f>
        <v>0</v>
      </c>
      <c r="N791" s="151">
        <f>FL!AO798</f>
        <v>0</v>
      </c>
      <c r="O791" s="151">
        <f>FL!AP798</f>
        <v>0</v>
      </c>
      <c r="P791" s="151">
        <f>FL!AQ798</f>
        <v>0</v>
      </c>
      <c r="Q791" s="151">
        <f>COUNTIF(FL!AR798,"Sim")</f>
        <v>0</v>
      </c>
      <c r="R791" s="56"/>
      <c r="S791" s="151">
        <f>Onco!K798</f>
        <v>0</v>
      </c>
      <c r="T791" s="151">
        <f>MAX(Onco!AB798,Onco!BA798)</f>
        <v>0</v>
      </c>
      <c r="U791" s="151">
        <f>MAX(Onco!AC798,Onco!BB798)</f>
        <v>0</v>
      </c>
      <c r="V791" s="151">
        <f>MAX(Onco!AE798,Onco!BD798)</f>
        <v>0</v>
      </c>
      <c r="W791" s="151">
        <f>MAX(Onco!AF798,Onco!BE798)</f>
        <v>0</v>
      </c>
      <c r="X791" s="151">
        <f>MAX(Onco!AG798,Onco!BF798)</f>
        <v>0</v>
      </c>
      <c r="Y791" s="151">
        <f>MAX(Onco!AH798,Onco!BG798)</f>
        <v>0</v>
      </c>
      <c r="Z791" s="151">
        <f>MAX(Onco!AI798,Onco!BH798)</f>
        <v>0</v>
      </c>
      <c r="AA791" s="151">
        <f>MAX(Onco!AJ798,Onco!BI798)</f>
        <v>0</v>
      </c>
      <c r="AB791" s="151">
        <f>MAX(COUNTIF(Onco!AK798,"Sim"),COUNTIF(Onco!BJ798,"Sim"))</f>
        <v>0</v>
      </c>
      <c r="AC791" s="56"/>
      <c r="AD791" s="151">
        <f>Schisto!P800</f>
        <v>0</v>
      </c>
      <c r="AE791" s="151">
        <f>Schisto!AI800</f>
        <v>0</v>
      </c>
      <c r="AF791" s="151">
        <f>Schisto!AJ800</f>
        <v>0</v>
      </c>
      <c r="AG791" s="151">
        <f>Schisto!AN800</f>
        <v>0</v>
      </c>
      <c r="AH791" s="151">
        <f>Schisto!AO800</f>
        <v>0</v>
      </c>
      <c r="AI791" s="151">
        <f>Schisto!AT800</f>
        <v>0</v>
      </c>
      <c r="AJ791" s="151">
        <f>Schisto!AU800</f>
        <v>0</v>
      </c>
      <c r="AK791" s="151">
        <f>Schisto!AV800</f>
        <v>0</v>
      </c>
      <c r="AL791" s="151">
        <f>Schisto!AW800</f>
        <v>0</v>
      </c>
      <c r="AM791" s="151">
        <f>COUNTIF(Schisto!AX800,"Sim")</f>
        <v>0</v>
      </c>
      <c r="AN791" s="56"/>
      <c r="AO791" s="151">
        <f>HTS!P800</f>
        <v>0</v>
      </c>
      <c r="AP791" s="151">
        <f>MAX(HTS!AK800,HTS!BS800)</f>
        <v>0</v>
      </c>
      <c r="AQ791" s="151">
        <f>MAX(HTS!AL800,HTS!BT800)</f>
        <v>0</v>
      </c>
      <c r="AR791" s="151">
        <f>MAX(HTS!AM800,HTS!BU800)</f>
        <v>0</v>
      </c>
      <c r="AS791" s="151">
        <f>MAX(HTS!AN800,HTS!BV800)</f>
        <v>0</v>
      </c>
      <c r="AT791" s="151">
        <f>MAX(HTS!AO800,HTS!BW800)</f>
        <v>0</v>
      </c>
      <c r="AU791" s="151">
        <f>MAX(HTS!AQ800,HTS!BY800)</f>
        <v>0</v>
      </c>
      <c r="AV791" s="151">
        <f>MAX(HTS!AR800,HTS!BZ800)</f>
        <v>0</v>
      </c>
      <c r="AW791" s="151">
        <f>MAX(HTS!AS800,HTS!CA800)</f>
        <v>0</v>
      </c>
      <c r="AX791" s="151">
        <f>MAX(HTS!AT800,HTS!CB800)</f>
        <v>0</v>
      </c>
      <c r="AY791" s="151">
        <f>MAX(HTS!AU800,HTS!CC800)</f>
        <v>0</v>
      </c>
      <c r="AZ791" s="151">
        <f>MAX(HTS!AV800,HTS!CD800)</f>
        <v>0</v>
      </c>
      <c r="BA791" s="151">
        <f>MAX(HTS!AW800,HTS!CE800)</f>
        <v>0</v>
      </c>
      <c r="BB791" s="151">
        <f>MAX(HTS!AX800,HTS!CF800)</f>
        <v>0</v>
      </c>
      <c r="BC791" s="151">
        <f>MAX(HTS!AY800,HTS!CG800)</f>
        <v>0</v>
      </c>
      <c r="BD791" s="151">
        <f>MAX(HTS!AZ800,HTS!CH800)</f>
        <v>0</v>
      </c>
      <c r="BE791" s="151">
        <f>MAX(HTS!BA800,HTS!CI800)</f>
        <v>0</v>
      </c>
      <c r="BF791" s="151">
        <f>MAX(HTS!BB800,HTS!CJ800)</f>
        <v>0</v>
      </c>
      <c r="BG791" s="151">
        <f>MAX(COUNTIF(HTS!BC800,"Sim"),COUNTIF(HTS!CK800,"Sim"))</f>
        <v>0</v>
      </c>
      <c r="BH791" s="56"/>
      <c r="BI791" s="151">
        <f>Tracoma!Q803</f>
        <v>0</v>
      </c>
      <c r="BJ791" s="151">
        <f>Tracoma!AK803</f>
        <v>0</v>
      </c>
      <c r="BK791" s="151">
        <f>Tracoma!AL803</f>
        <v>0</v>
      </c>
      <c r="BL791" s="151">
        <f>Tracoma!AN803</f>
        <v>0</v>
      </c>
      <c r="BM791" s="151">
        <f>Tracoma!AO803</f>
        <v>0</v>
      </c>
      <c r="BN791" s="151">
        <f>Tracoma!AT803</f>
        <v>0</v>
      </c>
      <c r="BO791" s="151">
        <f>Tracoma!AU803</f>
        <v>0</v>
      </c>
      <c r="BP791" s="151">
        <f>Tracoma!AV803</f>
        <v>0</v>
      </c>
      <c r="BQ791" s="151">
        <f>Tracoma!AW803</f>
        <v>0</v>
      </c>
      <c r="BR791" s="151">
        <f>COUNTIF(Tracoma!AX803,"Sim")</f>
        <v>0</v>
      </c>
      <c r="BS791" s="56"/>
      <c r="BT791" s="151">
        <f t="shared" si="133"/>
        <v>0</v>
      </c>
      <c r="BU791" s="151">
        <f t="shared" si="134"/>
        <v>0</v>
      </c>
      <c r="BV791" s="151">
        <f t="shared" si="135"/>
        <v>0</v>
      </c>
      <c r="BW791" s="151">
        <f t="shared" si="136"/>
        <v>0</v>
      </c>
      <c r="BX791" s="151">
        <f t="shared" si="137"/>
        <v>0</v>
      </c>
      <c r="BY791" s="151">
        <f t="shared" si="140"/>
        <v>0</v>
      </c>
      <c r="BZ791" s="151">
        <f t="shared" si="141"/>
        <v>0</v>
      </c>
      <c r="CA791" s="151">
        <f t="shared" si="142"/>
        <v>0</v>
      </c>
      <c r="CB791" s="151">
        <f t="shared" si="138"/>
        <v>0</v>
      </c>
      <c r="CC791" s="151">
        <f t="shared" si="139"/>
        <v>0</v>
      </c>
    </row>
    <row r="792" spans="2:81" x14ac:dyDescent="0.25">
      <c r="B792" s="366">
        <f>Demografia!B800</f>
        <v>0</v>
      </c>
      <c r="C792" s="366">
        <f>Demografia!C800</f>
        <v>0</v>
      </c>
      <c r="D792" s="367">
        <f>Demografia!D800</f>
        <v>0</v>
      </c>
      <c r="E792" s="342"/>
      <c r="F792" s="367">
        <f>FL!M799</f>
        <v>0</v>
      </c>
      <c r="G792" s="367">
        <f>FL!AE799</f>
        <v>0</v>
      </c>
      <c r="H792" s="367">
        <f>FL!AF799</f>
        <v>0</v>
      </c>
      <c r="I792" s="367">
        <f>FL!AH799</f>
        <v>0</v>
      </c>
      <c r="J792" s="367">
        <f>FL!AI799</f>
        <v>0</v>
      </c>
      <c r="K792" s="367">
        <f>FL!AK799</f>
        <v>0</v>
      </c>
      <c r="L792" s="367">
        <f>FL!AM799</f>
        <v>0</v>
      </c>
      <c r="M792" s="367">
        <f>FL!AN799</f>
        <v>0</v>
      </c>
      <c r="N792" s="367">
        <f>FL!AO799</f>
        <v>0</v>
      </c>
      <c r="O792" s="367">
        <f>FL!AP799</f>
        <v>0</v>
      </c>
      <c r="P792" s="367">
        <f>FL!AQ799</f>
        <v>0</v>
      </c>
      <c r="Q792" s="367">
        <f>COUNTIF(FL!AR799,"Sim")</f>
        <v>0</v>
      </c>
      <c r="R792" s="342"/>
      <c r="S792" s="367">
        <f>Onco!K799</f>
        <v>0</v>
      </c>
      <c r="T792" s="367">
        <f>MAX(Onco!AB799,Onco!BA799)</f>
        <v>0</v>
      </c>
      <c r="U792" s="367">
        <f>MAX(Onco!AC799,Onco!BB799)</f>
        <v>0</v>
      </c>
      <c r="V792" s="367">
        <f>MAX(Onco!AE799,Onco!BD799)</f>
        <v>0</v>
      </c>
      <c r="W792" s="367">
        <f>MAX(Onco!AF799,Onco!BE799)</f>
        <v>0</v>
      </c>
      <c r="X792" s="367">
        <f>MAX(Onco!AG799,Onco!BF799)</f>
        <v>0</v>
      </c>
      <c r="Y792" s="367">
        <f>MAX(Onco!AH799,Onco!BG799)</f>
        <v>0</v>
      </c>
      <c r="Z792" s="367">
        <f>MAX(Onco!AI799,Onco!BH799)</f>
        <v>0</v>
      </c>
      <c r="AA792" s="367">
        <f>MAX(Onco!AJ799,Onco!BI799)</f>
        <v>0</v>
      </c>
      <c r="AB792" s="367">
        <f>MAX(COUNTIF(Onco!AK799,"Sim"),COUNTIF(Onco!BJ799,"Sim"))</f>
        <v>0</v>
      </c>
      <c r="AC792" s="342"/>
      <c r="AD792" s="367">
        <f>Schisto!P801</f>
        <v>0</v>
      </c>
      <c r="AE792" s="367">
        <f>Schisto!AI801</f>
        <v>0</v>
      </c>
      <c r="AF792" s="367">
        <f>Schisto!AJ801</f>
        <v>0</v>
      </c>
      <c r="AG792" s="367">
        <f>Schisto!AN801</f>
        <v>0</v>
      </c>
      <c r="AH792" s="367">
        <f>Schisto!AO801</f>
        <v>0</v>
      </c>
      <c r="AI792" s="367">
        <f>Schisto!AT801</f>
        <v>0</v>
      </c>
      <c r="AJ792" s="367">
        <f>Schisto!AU801</f>
        <v>0</v>
      </c>
      <c r="AK792" s="367">
        <f>Schisto!AV801</f>
        <v>0</v>
      </c>
      <c r="AL792" s="367">
        <f>Schisto!AW801</f>
        <v>0</v>
      </c>
      <c r="AM792" s="367">
        <f>COUNTIF(Schisto!AX801,"Sim")</f>
        <v>0</v>
      </c>
      <c r="AN792" s="342"/>
      <c r="AO792" s="367">
        <f>HTS!P801</f>
        <v>0</v>
      </c>
      <c r="AP792" s="367">
        <f>MAX(HTS!AK801,HTS!BS801)</f>
        <v>0</v>
      </c>
      <c r="AQ792" s="367">
        <f>MAX(HTS!AL801,HTS!BT801)</f>
        <v>0</v>
      </c>
      <c r="AR792" s="367">
        <f>MAX(HTS!AM801,HTS!BU801)</f>
        <v>0</v>
      </c>
      <c r="AS792" s="367">
        <f>MAX(HTS!AN801,HTS!BV801)</f>
        <v>0</v>
      </c>
      <c r="AT792" s="367">
        <f>MAX(HTS!AO801,HTS!BW801)</f>
        <v>0</v>
      </c>
      <c r="AU792" s="367">
        <f>MAX(HTS!AQ801,HTS!BY801)</f>
        <v>0</v>
      </c>
      <c r="AV792" s="367">
        <f>MAX(HTS!AR801,HTS!BZ801)</f>
        <v>0</v>
      </c>
      <c r="AW792" s="367">
        <f>MAX(HTS!AS801,HTS!CA801)</f>
        <v>0</v>
      </c>
      <c r="AX792" s="367">
        <f>MAX(HTS!AT801,HTS!CB801)</f>
        <v>0</v>
      </c>
      <c r="AY792" s="367">
        <f>MAX(HTS!AU801,HTS!CC801)</f>
        <v>0</v>
      </c>
      <c r="AZ792" s="367">
        <f>MAX(HTS!AV801,HTS!CD801)</f>
        <v>0</v>
      </c>
      <c r="BA792" s="367">
        <f>MAX(HTS!AW801,HTS!CE801)</f>
        <v>0</v>
      </c>
      <c r="BB792" s="367">
        <f>MAX(HTS!AX801,HTS!CF801)</f>
        <v>0</v>
      </c>
      <c r="BC792" s="367">
        <f>MAX(HTS!AY801,HTS!CG801)</f>
        <v>0</v>
      </c>
      <c r="BD792" s="367">
        <f>MAX(HTS!AZ801,HTS!CH801)</f>
        <v>0</v>
      </c>
      <c r="BE792" s="367">
        <f>MAX(HTS!BA801,HTS!CI801)</f>
        <v>0</v>
      </c>
      <c r="BF792" s="367">
        <f>MAX(HTS!BB801,HTS!CJ801)</f>
        <v>0</v>
      </c>
      <c r="BG792" s="367">
        <f>MAX(COUNTIF(HTS!BC801,"Sim"),COUNTIF(HTS!CK801,"Sim"))</f>
        <v>0</v>
      </c>
      <c r="BH792" s="342"/>
      <c r="BI792" s="367">
        <f>Tracoma!Q804</f>
        <v>0</v>
      </c>
      <c r="BJ792" s="367">
        <f>Tracoma!AK804</f>
        <v>0</v>
      </c>
      <c r="BK792" s="367">
        <f>Tracoma!AL804</f>
        <v>0</v>
      </c>
      <c r="BL792" s="367">
        <f>Tracoma!AN804</f>
        <v>0</v>
      </c>
      <c r="BM792" s="367">
        <f>Tracoma!AO804</f>
        <v>0</v>
      </c>
      <c r="BN792" s="367">
        <f>Tracoma!AT804</f>
        <v>0</v>
      </c>
      <c r="BO792" s="367">
        <f>Tracoma!AU804</f>
        <v>0</v>
      </c>
      <c r="BP792" s="367">
        <f>Tracoma!AV804</f>
        <v>0</v>
      </c>
      <c r="BQ792" s="367">
        <f>Tracoma!AW804</f>
        <v>0</v>
      </c>
      <c r="BR792" s="367">
        <f>COUNTIF(Tracoma!AX804,"Sim")</f>
        <v>0</v>
      </c>
      <c r="BS792" s="342"/>
      <c r="BT792" s="367">
        <f t="shared" si="133"/>
        <v>0</v>
      </c>
      <c r="BU792" s="367">
        <f t="shared" si="134"/>
        <v>0</v>
      </c>
      <c r="BV792" s="367">
        <f t="shared" si="135"/>
        <v>0</v>
      </c>
      <c r="BW792" s="367">
        <f t="shared" si="136"/>
        <v>0</v>
      </c>
      <c r="BX792" s="367">
        <f t="shared" si="137"/>
        <v>0</v>
      </c>
      <c r="BY792" s="367">
        <f t="shared" si="140"/>
        <v>0</v>
      </c>
      <c r="BZ792" s="367">
        <f t="shared" si="141"/>
        <v>0</v>
      </c>
      <c r="CA792" s="367">
        <f t="shared" si="142"/>
        <v>0</v>
      </c>
      <c r="CB792" s="367">
        <f t="shared" si="138"/>
        <v>0</v>
      </c>
      <c r="CC792" s="367">
        <f t="shared" si="139"/>
        <v>0</v>
      </c>
    </row>
    <row r="793" spans="2:81" x14ac:dyDescent="0.25">
      <c r="B793" s="150">
        <f>Demografia!B801</f>
        <v>0</v>
      </c>
      <c r="C793" s="150">
        <f>Demografia!C801</f>
        <v>0</v>
      </c>
      <c r="D793" s="151">
        <f>Demografia!D801</f>
        <v>0</v>
      </c>
      <c r="E793" s="56"/>
      <c r="F793" s="151">
        <f>FL!M800</f>
        <v>0</v>
      </c>
      <c r="G793" s="151">
        <f>FL!AE800</f>
        <v>0</v>
      </c>
      <c r="H793" s="151">
        <f>FL!AF800</f>
        <v>0</v>
      </c>
      <c r="I793" s="151">
        <f>FL!AH800</f>
        <v>0</v>
      </c>
      <c r="J793" s="151">
        <f>FL!AI800</f>
        <v>0</v>
      </c>
      <c r="K793" s="151">
        <f>FL!AK800</f>
        <v>0</v>
      </c>
      <c r="L793" s="151">
        <f>FL!AM800</f>
        <v>0</v>
      </c>
      <c r="M793" s="151">
        <f>FL!AN800</f>
        <v>0</v>
      </c>
      <c r="N793" s="151">
        <f>FL!AO800</f>
        <v>0</v>
      </c>
      <c r="O793" s="151">
        <f>FL!AP800</f>
        <v>0</v>
      </c>
      <c r="P793" s="151">
        <f>FL!AQ800</f>
        <v>0</v>
      </c>
      <c r="Q793" s="151">
        <f>COUNTIF(FL!AR800,"Sim")</f>
        <v>0</v>
      </c>
      <c r="R793" s="56"/>
      <c r="S793" s="151">
        <f>Onco!K800</f>
        <v>0</v>
      </c>
      <c r="T793" s="151">
        <f>MAX(Onco!AB800,Onco!BA800)</f>
        <v>0</v>
      </c>
      <c r="U793" s="151">
        <f>MAX(Onco!AC800,Onco!BB800)</f>
        <v>0</v>
      </c>
      <c r="V793" s="151">
        <f>MAX(Onco!AE800,Onco!BD800)</f>
        <v>0</v>
      </c>
      <c r="W793" s="151">
        <f>MAX(Onco!AF800,Onco!BE800)</f>
        <v>0</v>
      </c>
      <c r="X793" s="151">
        <f>MAX(Onco!AG800,Onco!BF800)</f>
        <v>0</v>
      </c>
      <c r="Y793" s="151">
        <f>MAX(Onco!AH800,Onco!BG800)</f>
        <v>0</v>
      </c>
      <c r="Z793" s="151">
        <f>MAX(Onco!AI800,Onco!BH800)</f>
        <v>0</v>
      </c>
      <c r="AA793" s="151">
        <f>MAX(Onco!AJ800,Onco!BI800)</f>
        <v>0</v>
      </c>
      <c r="AB793" s="151">
        <f>MAX(COUNTIF(Onco!AK800,"Sim"),COUNTIF(Onco!BJ800,"Sim"))</f>
        <v>0</v>
      </c>
      <c r="AC793" s="56"/>
      <c r="AD793" s="151">
        <f>Schisto!P802</f>
        <v>0</v>
      </c>
      <c r="AE793" s="151">
        <f>Schisto!AI802</f>
        <v>0</v>
      </c>
      <c r="AF793" s="151">
        <f>Schisto!AJ802</f>
        <v>0</v>
      </c>
      <c r="AG793" s="151">
        <f>Schisto!AN802</f>
        <v>0</v>
      </c>
      <c r="AH793" s="151">
        <f>Schisto!AO802</f>
        <v>0</v>
      </c>
      <c r="AI793" s="151">
        <f>Schisto!AT802</f>
        <v>0</v>
      </c>
      <c r="AJ793" s="151">
        <f>Schisto!AU802</f>
        <v>0</v>
      </c>
      <c r="AK793" s="151">
        <f>Schisto!AV802</f>
        <v>0</v>
      </c>
      <c r="AL793" s="151">
        <f>Schisto!AW802</f>
        <v>0</v>
      </c>
      <c r="AM793" s="151">
        <f>COUNTIF(Schisto!AX802,"Sim")</f>
        <v>0</v>
      </c>
      <c r="AN793" s="56"/>
      <c r="AO793" s="151">
        <f>HTS!P802</f>
        <v>0</v>
      </c>
      <c r="AP793" s="151">
        <f>MAX(HTS!AK802,HTS!BS802)</f>
        <v>0</v>
      </c>
      <c r="AQ793" s="151">
        <f>MAX(HTS!AL802,HTS!BT802)</f>
        <v>0</v>
      </c>
      <c r="AR793" s="151">
        <f>MAX(HTS!AM802,HTS!BU802)</f>
        <v>0</v>
      </c>
      <c r="AS793" s="151">
        <f>MAX(HTS!AN802,HTS!BV802)</f>
        <v>0</v>
      </c>
      <c r="AT793" s="151">
        <f>MAX(HTS!AO802,HTS!BW802)</f>
        <v>0</v>
      </c>
      <c r="AU793" s="151">
        <f>MAX(HTS!AQ802,HTS!BY802)</f>
        <v>0</v>
      </c>
      <c r="AV793" s="151">
        <f>MAX(HTS!AR802,HTS!BZ802)</f>
        <v>0</v>
      </c>
      <c r="AW793" s="151">
        <f>MAX(HTS!AS802,HTS!CA802)</f>
        <v>0</v>
      </c>
      <c r="AX793" s="151">
        <f>MAX(HTS!AT802,HTS!CB802)</f>
        <v>0</v>
      </c>
      <c r="AY793" s="151">
        <f>MAX(HTS!AU802,HTS!CC802)</f>
        <v>0</v>
      </c>
      <c r="AZ793" s="151">
        <f>MAX(HTS!AV802,HTS!CD802)</f>
        <v>0</v>
      </c>
      <c r="BA793" s="151">
        <f>MAX(HTS!AW802,HTS!CE802)</f>
        <v>0</v>
      </c>
      <c r="BB793" s="151">
        <f>MAX(HTS!AX802,HTS!CF802)</f>
        <v>0</v>
      </c>
      <c r="BC793" s="151">
        <f>MAX(HTS!AY802,HTS!CG802)</f>
        <v>0</v>
      </c>
      <c r="BD793" s="151">
        <f>MAX(HTS!AZ802,HTS!CH802)</f>
        <v>0</v>
      </c>
      <c r="BE793" s="151">
        <f>MAX(HTS!BA802,HTS!CI802)</f>
        <v>0</v>
      </c>
      <c r="BF793" s="151">
        <f>MAX(HTS!BB802,HTS!CJ802)</f>
        <v>0</v>
      </c>
      <c r="BG793" s="151">
        <f>MAX(COUNTIF(HTS!BC802,"Sim"),COUNTIF(HTS!CK802,"Sim"))</f>
        <v>0</v>
      </c>
      <c r="BH793" s="56"/>
      <c r="BI793" s="151">
        <f>Tracoma!Q805</f>
        <v>0</v>
      </c>
      <c r="BJ793" s="151">
        <f>Tracoma!AK805</f>
        <v>0</v>
      </c>
      <c r="BK793" s="151">
        <f>Tracoma!AL805</f>
        <v>0</v>
      </c>
      <c r="BL793" s="151">
        <f>Tracoma!AN805</f>
        <v>0</v>
      </c>
      <c r="BM793" s="151">
        <f>Tracoma!AO805</f>
        <v>0</v>
      </c>
      <c r="BN793" s="151">
        <f>Tracoma!AT805</f>
        <v>0</v>
      </c>
      <c r="BO793" s="151">
        <f>Tracoma!AU805</f>
        <v>0</v>
      </c>
      <c r="BP793" s="151">
        <f>Tracoma!AV805</f>
        <v>0</v>
      </c>
      <c r="BQ793" s="151">
        <f>Tracoma!AW805</f>
        <v>0</v>
      </c>
      <c r="BR793" s="151">
        <f>COUNTIF(Tracoma!AX805,"Sim")</f>
        <v>0</v>
      </c>
      <c r="BS793" s="56"/>
      <c r="BT793" s="151">
        <f t="shared" si="133"/>
        <v>0</v>
      </c>
      <c r="BU793" s="151">
        <f t="shared" si="134"/>
        <v>0</v>
      </c>
      <c r="BV793" s="151">
        <f t="shared" si="135"/>
        <v>0</v>
      </c>
      <c r="BW793" s="151">
        <f t="shared" si="136"/>
        <v>0</v>
      </c>
      <c r="BX793" s="151">
        <f t="shared" si="137"/>
        <v>0</v>
      </c>
      <c r="BY793" s="151">
        <f t="shared" si="140"/>
        <v>0</v>
      </c>
      <c r="BZ793" s="151">
        <f t="shared" si="141"/>
        <v>0</v>
      </c>
      <c r="CA793" s="151">
        <f t="shared" si="142"/>
        <v>0</v>
      </c>
      <c r="CB793" s="151">
        <f t="shared" si="138"/>
        <v>0</v>
      </c>
      <c r="CC793" s="151">
        <f t="shared" si="139"/>
        <v>0</v>
      </c>
    </row>
    <row r="794" spans="2:81" x14ac:dyDescent="0.25">
      <c r="B794" s="366">
        <f>Demografia!B802</f>
        <v>0</v>
      </c>
      <c r="C794" s="366">
        <f>Demografia!C802</f>
        <v>0</v>
      </c>
      <c r="D794" s="367">
        <f>Demografia!D802</f>
        <v>0</v>
      </c>
      <c r="E794" s="342"/>
      <c r="F794" s="367">
        <f>FL!M801</f>
        <v>0</v>
      </c>
      <c r="G794" s="367">
        <f>FL!AE801</f>
        <v>0</v>
      </c>
      <c r="H794" s="367">
        <f>FL!AF801</f>
        <v>0</v>
      </c>
      <c r="I794" s="367">
        <f>FL!AH801</f>
        <v>0</v>
      </c>
      <c r="J794" s="367">
        <f>FL!AI801</f>
        <v>0</v>
      </c>
      <c r="K794" s="367">
        <f>FL!AK801</f>
        <v>0</v>
      </c>
      <c r="L794" s="367">
        <f>FL!AM801</f>
        <v>0</v>
      </c>
      <c r="M794" s="367">
        <f>FL!AN801</f>
        <v>0</v>
      </c>
      <c r="N794" s="367">
        <f>FL!AO801</f>
        <v>0</v>
      </c>
      <c r="O794" s="367">
        <f>FL!AP801</f>
        <v>0</v>
      </c>
      <c r="P794" s="367">
        <f>FL!AQ801</f>
        <v>0</v>
      </c>
      <c r="Q794" s="367">
        <f>COUNTIF(FL!AR801,"Sim")</f>
        <v>0</v>
      </c>
      <c r="R794" s="342"/>
      <c r="S794" s="367">
        <f>Onco!K801</f>
        <v>0</v>
      </c>
      <c r="T794" s="367">
        <f>MAX(Onco!AB801,Onco!BA801)</f>
        <v>0</v>
      </c>
      <c r="U794" s="367">
        <f>MAX(Onco!AC801,Onco!BB801)</f>
        <v>0</v>
      </c>
      <c r="V794" s="367">
        <f>MAX(Onco!AE801,Onco!BD801)</f>
        <v>0</v>
      </c>
      <c r="W794" s="367">
        <f>MAX(Onco!AF801,Onco!BE801)</f>
        <v>0</v>
      </c>
      <c r="X794" s="367">
        <f>MAX(Onco!AG801,Onco!BF801)</f>
        <v>0</v>
      </c>
      <c r="Y794" s="367">
        <f>MAX(Onco!AH801,Onco!BG801)</f>
        <v>0</v>
      </c>
      <c r="Z794" s="367">
        <f>MAX(Onco!AI801,Onco!BH801)</f>
        <v>0</v>
      </c>
      <c r="AA794" s="367">
        <f>MAX(Onco!AJ801,Onco!BI801)</f>
        <v>0</v>
      </c>
      <c r="AB794" s="367">
        <f>MAX(COUNTIF(Onco!AK801,"Sim"),COUNTIF(Onco!BJ801,"Sim"))</f>
        <v>0</v>
      </c>
      <c r="AC794" s="342"/>
      <c r="AD794" s="367">
        <f>Schisto!P803</f>
        <v>0</v>
      </c>
      <c r="AE794" s="367">
        <f>Schisto!AI803</f>
        <v>0</v>
      </c>
      <c r="AF794" s="367">
        <f>Schisto!AJ803</f>
        <v>0</v>
      </c>
      <c r="AG794" s="367">
        <f>Schisto!AN803</f>
        <v>0</v>
      </c>
      <c r="AH794" s="367">
        <f>Schisto!AO803</f>
        <v>0</v>
      </c>
      <c r="AI794" s="367">
        <f>Schisto!AT803</f>
        <v>0</v>
      </c>
      <c r="AJ794" s="367">
        <f>Schisto!AU803</f>
        <v>0</v>
      </c>
      <c r="AK794" s="367">
        <f>Schisto!AV803</f>
        <v>0</v>
      </c>
      <c r="AL794" s="367">
        <f>Schisto!AW803</f>
        <v>0</v>
      </c>
      <c r="AM794" s="367">
        <f>COUNTIF(Schisto!AX803,"Sim")</f>
        <v>0</v>
      </c>
      <c r="AN794" s="342"/>
      <c r="AO794" s="367">
        <f>HTS!P803</f>
        <v>0</v>
      </c>
      <c r="AP794" s="367">
        <f>MAX(HTS!AK803,HTS!BS803)</f>
        <v>0</v>
      </c>
      <c r="AQ794" s="367">
        <f>MAX(HTS!AL803,HTS!BT803)</f>
        <v>0</v>
      </c>
      <c r="AR794" s="367">
        <f>MAX(HTS!AM803,HTS!BU803)</f>
        <v>0</v>
      </c>
      <c r="AS794" s="367">
        <f>MAX(HTS!AN803,HTS!BV803)</f>
        <v>0</v>
      </c>
      <c r="AT794" s="367">
        <f>MAX(HTS!AO803,HTS!BW803)</f>
        <v>0</v>
      </c>
      <c r="AU794" s="367">
        <f>MAX(HTS!AQ803,HTS!BY803)</f>
        <v>0</v>
      </c>
      <c r="AV794" s="367">
        <f>MAX(HTS!AR803,HTS!BZ803)</f>
        <v>0</v>
      </c>
      <c r="AW794" s="367">
        <f>MAX(HTS!AS803,HTS!CA803)</f>
        <v>0</v>
      </c>
      <c r="AX794" s="367">
        <f>MAX(HTS!AT803,HTS!CB803)</f>
        <v>0</v>
      </c>
      <c r="AY794" s="367">
        <f>MAX(HTS!AU803,HTS!CC803)</f>
        <v>0</v>
      </c>
      <c r="AZ794" s="367">
        <f>MAX(HTS!AV803,HTS!CD803)</f>
        <v>0</v>
      </c>
      <c r="BA794" s="367">
        <f>MAX(HTS!AW803,HTS!CE803)</f>
        <v>0</v>
      </c>
      <c r="BB794" s="367">
        <f>MAX(HTS!AX803,HTS!CF803)</f>
        <v>0</v>
      </c>
      <c r="BC794" s="367">
        <f>MAX(HTS!AY803,HTS!CG803)</f>
        <v>0</v>
      </c>
      <c r="BD794" s="367">
        <f>MAX(HTS!AZ803,HTS!CH803)</f>
        <v>0</v>
      </c>
      <c r="BE794" s="367">
        <f>MAX(HTS!BA803,HTS!CI803)</f>
        <v>0</v>
      </c>
      <c r="BF794" s="367">
        <f>MAX(HTS!BB803,HTS!CJ803)</f>
        <v>0</v>
      </c>
      <c r="BG794" s="367">
        <f>MAX(COUNTIF(HTS!BC803,"Sim"),COUNTIF(HTS!CK803,"Sim"))</f>
        <v>0</v>
      </c>
      <c r="BH794" s="342"/>
      <c r="BI794" s="367">
        <f>Tracoma!Q806</f>
        <v>0</v>
      </c>
      <c r="BJ794" s="367">
        <f>Tracoma!AK806</f>
        <v>0</v>
      </c>
      <c r="BK794" s="367">
        <f>Tracoma!AL806</f>
        <v>0</v>
      </c>
      <c r="BL794" s="367">
        <f>Tracoma!AN806</f>
        <v>0</v>
      </c>
      <c r="BM794" s="367">
        <f>Tracoma!AO806</f>
        <v>0</v>
      </c>
      <c r="BN794" s="367">
        <f>Tracoma!AT806</f>
        <v>0</v>
      </c>
      <c r="BO794" s="367">
        <f>Tracoma!AU806</f>
        <v>0</v>
      </c>
      <c r="BP794" s="367">
        <f>Tracoma!AV806</f>
        <v>0</v>
      </c>
      <c r="BQ794" s="367">
        <f>Tracoma!AW806</f>
        <v>0</v>
      </c>
      <c r="BR794" s="367">
        <f>COUNTIF(Tracoma!AX806,"Sim")</f>
        <v>0</v>
      </c>
      <c r="BS794" s="342"/>
      <c r="BT794" s="367">
        <f t="shared" si="133"/>
        <v>0</v>
      </c>
      <c r="BU794" s="367">
        <f t="shared" si="134"/>
        <v>0</v>
      </c>
      <c r="BV794" s="367">
        <f t="shared" si="135"/>
        <v>0</v>
      </c>
      <c r="BW794" s="367">
        <f t="shared" si="136"/>
        <v>0</v>
      </c>
      <c r="BX794" s="367">
        <f t="shared" si="137"/>
        <v>0</v>
      </c>
      <c r="BY794" s="367">
        <f t="shared" si="140"/>
        <v>0</v>
      </c>
      <c r="BZ794" s="367">
        <f t="shared" si="141"/>
        <v>0</v>
      </c>
      <c r="CA794" s="367">
        <f t="shared" si="142"/>
        <v>0</v>
      </c>
      <c r="CB794" s="367">
        <f t="shared" si="138"/>
        <v>0</v>
      </c>
      <c r="CC794" s="367">
        <f t="shared" si="139"/>
        <v>0</v>
      </c>
    </row>
    <row r="795" spans="2:81" x14ac:dyDescent="0.25">
      <c r="B795" s="150">
        <f>Demografia!B803</f>
        <v>0</v>
      </c>
      <c r="C795" s="150">
        <f>Demografia!C803</f>
        <v>0</v>
      </c>
      <c r="D795" s="151">
        <f>Demografia!D803</f>
        <v>0</v>
      </c>
      <c r="E795" s="56"/>
      <c r="F795" s="151">
        <f>FL!M802</f>
        <v>0</v>
      </c>
      <c r="G795" s="151">
        <f>FL!AE802</f>
        <v>0</v>
      </c>
      <c r="H795" s="151">
        <f>FL!AF802</f>
        <v>0</v>
      </c>
      <c r="I795" s="151">
        <f>FL!AH802</f>
        <v>0</v>
      </c>
      <c r="J795" s="151">
        <f>FL!AI802</f>
        <v>0</v>
      </c>
      <c r="K795" s="151">
        <f>FL!AK802</f>
        <v>0</v>
      </c>
      <c r="L795" s="151">
        <f>FL!AM802</f>
        <v>0</v>
      </c>
      <c r="M795" s="151">
        <f>FL!AN802</f>
        <v>0</v>
      </c>
      <c r="N795" s="151">
        <f>FL!AO802</f>
        <v>0</v>
      </c>
      <c r="O795" s="151">
        <f>FL!AP802</f>
        <v>0</v>
      </c>
      <c r="P795" s="151">
        <f>FL!AQ802</f>
        <v>0</v>
      </c>
      <c r="Q795" s="151">
        <f>COUNTIF(FL!AR802,"Sim")</f>
        <v>0</v>
      </c>
      <c r="R795" s="56"/>
      <c r="S795" s="151">
        <f>Onco!K802</f>
        <v>0</v>
      </c>
      <c r="T795" s="151">
        <f>MAX(Onco!AB802,Onco!BA802)</f>
        <v>0</v>
      </c>
      <c r="U795" s="151">
        <f>MAX(Onco!AC802,Onco!BB802)</f>
        <v>0</v>
      </c>
      <c r="V795" s="151">
        <f>MAX(Onco!AE802,Onco!BD802)</f>
        <v>0</v>
      </c>
      <c r="W795" s="151">
        <f>MAX(Onco!AF802,Onco!BE802)</f>
        <v>0</v>
      </c>
      <c r="X795" s="151">
        <f>MAX(Onco!AG802,Onco!BF802)</f>
        <v>0</v>
      </c>
      <c r="Y795" s="151">
        <f>MAX(Onco!AH802,Onco!BG802)</f>
        <v>0</v>
      </c>
      <c r="Z795" s="151">
        <f>MAX(Onco!AI802,Onco!BH802)</f>
        <v>0</v>
      </c>
      <c r="AA795" s="151">
        <f>MAX(Onco!AJ802,Onco!BI802)</f>
        <v>0</v>
      </c>
      <c r="AB795" s="151">
        <f>MAX(COUNTIF(Onco!AK802,"Sim"),COUNTIF(Onco!BJ802,"Sim"))</f>
        <v>0</v>
      </c>
      <c r="AC795" s="56"/>
      <c r="AD795" s="151">
        <f>Schisto!P804</f>
        <v>0</v>
      </c>
      <c r="AE795" s="151">
        <f>Schisto!AI804</f>
        <v>0</v>
      </c>
      <c r="AF795" s="151">
        <f>Schisto!AJ804</f>
        <v>0</v>
      </c>
      <c r="AG795" s="151">
        <f>Schisto!AN804</f>
        <v>0</v>
      </c>
      <c r="AH795" s="151">
        <f>Schisto!AO804</f>
        <v>0</v>
      </c>
      <c r="AI795" s="151">
        <f>Schisto!AT804</f>
        <v>0</v>
      </c>
      <c r="AJ795" s="151">
        <f>Schisto!AU804</f>
        <v>0</v>
      </c>
      <c r="AK795" s="151">
        <f>Schisto!AV804</f>
        <v>0</v>
      </c>
      <c r="AL795" s="151">
        <f>Schisto!AW804</f>
        <v>0</v>
      </c>
      <c r="AM795" s="151">
        <f>COUNTIF(Schisto!AX804,"Sim")</f>
        <v>0</v>
      </c>
      <c r="AN795" s="56"/>
      <c r="AO795" s="151">
        <f>HTS!P804</f>
        <v>0</v>
      </c>
      <c r="AP795" s="151">
        <f>MAX(HTS!AK804,HTS!BS804)</f>
        <v>0</v>
      </c>
      <c r="AQ795" s="151">
        <f>MAX(HTS!AL804,HTS!BT804)</f>
        <v>0</v>
      </c>
      <c r="AR795" s="151">
        <f>MAX(HTS!AM804,HTS!BU804)</f>
        <v>0</v>
      </c>
      <c r="AS795" s="151">
        <f>MAX(HTS!AN804,HTS!BV804)</f>
        <v>0</v>
      </c>
      <c r="AT795" s="151">
        <f>MAX(HTS!AO804,HTS!BW804)</f>
        <v>0</v>
      </c>
      <c r="AU795" s="151">
        <f>MAX(HTS!AQ804,HTS!BY804)</f>
        <v>0</v>
      </c>
      <c r="AV795" s="151">
        <f>MAX(HTS!AR804,HTS!BZ804)</f>
        <v>0</v>
      </c>
      <c r="AW795" s="151">
        <f>MAX(HTS!AS804,HTS!CA804)</f>
        <v>0</v>
      </c>
      <c r="AX795" s="151">
        <f>MAX(HTS!AT804,HTS!CB804)</f>
        <v>0</v>
      </c>
      <c r="AY795" s="151">
        <f>MAX(HTS!AU804,HTS!CC804)</f>
        <v>0</v>
      </c>
      <c r="AZ795" s="151">
        <f>MAX(HTS!AV804,HTS!CD804)</f>
        <v>0</v>
      </c>
      <c r="BA795" s="151">
        <f>MAX(HTS!AW804,HTS!CE804)</f>
        <v>0</v>
      </c>
      <c r="BB795" s="151">
        <f>MAX(HTS!AX804,HTS!CF804)</f>
        <v>0</v>
      </c>
      <c r="BC795" s="151">
        <f>MAX(HTS!AY804,HTS!CG804)</f>
        <v>0</v>
      </c>
      <c r="BD795" s="151">
        <f>MAX(HTS!AZ804,HTS!CH804)</f>
        <v>0</v>
      </c>
      <c r="BE795" s="151">
        <f>MAX(HTS!BA804,HTS!CI804)</f>
        <v>0</v>
      </c>
      <c r="BF795" s="151">
        <f>MAX(HTS!BB804,HTS!CJ804)</f>
        <v>0</v>
      </c>
      <c r="BG795" s="151">
        <f>MAX(COUNTIF(HTS!BC804,"Sim"),COUNTIF(HTS!CK804,"Sim"))</f>
        <v>0</v>
      </c>
      <c r="BH795" s="56"/>
      <c r="BI795" s="151">
        <f>Tracoma!Q807</f>
        <v>0</v>
      </c>
      <c r="BJ795" s="151">
        <f>Tracoma!AK807</f>
        <v>0</v>
      </c>
      <c r="BK795" s="151">
        <f>Tracoma!AL807</f>
        <v>0</v>
      </c>
      <c r="BL795" s="151">
        <f>Tracoma!AN807</f>
        <v>0</v>
      </c>
      <c r="BM795" s="151">
        <f>Tracoma!AO807</f>
        <v>0</v>
      </c>
      <c r="BN795" s="151">
        <f>Tracoma!AT807</f>
        <v>0</v>
      </c>
      <c r="BO795" s="151">
        <f>Tracoma!AU807</f>
        <v>0</v>
      </c>
      <c r="BP795" s="151">
        <f>Tracoma!AV807</f>
        <v>0</v>
      </c>
      <c r="BQ795" s="151">
        <f>Tracoma!AW807</f>
        <v>0</v>
      </c>
      <c r="BR795" s="151">
        <f>COUNTIF(Tracoma!AX807,"Sim")</f>
        <v>0</v>
      </c>
      <c r="BS795" s="56"/>
      <c r="BT795" s="151">
        <f t="shared" si="133"/>
        <v>0</v>
      </c>
      <c r="BU795" s="151">
        <f t="shared" si="134"/>
        <v>0</v>
      </c>
      <c r="BV795" s="151">
        <f t="shared" si="135"/>
        <v>0</v>
      </c>
      <c r="BW795" s="151">
        <f t="shared" si="136"/>
        <v>0</v>
      </c>
      <c r="BX795" s="151">
        <f t="shared" si="137"/>
        <v>0</v>
      </c>
      <c r="BY795" s="151">
        <f t="shared" si="140"/>
        <v>0</v>
      </c>
      <c r="BZ795" s="151">
        <f t="shared" si="141"/>
        <v>0</v>
      </c>
      <c r="CA795" s="151">
        <f t="shared" si="142"/>
        <v>0</v>
      </c>
      <c r="CB795" s="151">
        <f t="shared" si="138"/>
        <v>0</v>
      </c>
      <c r="CC795" s="151">
        <f t="shared" si="139"/>
        <v>0</v>
      </c>
    </row>
    <row r="796" spans="2:81" x14ac:dyDescent="0.25">
      <c r="B796" s="366">
        <f>Demografia!B804</f>
        <v>0</v>
      </c>
      <c r="C796" s="366">
        <f>Demografia!C804</f>
        <v>0</v>
      </c>
      <c r="D796" s="367">
        <f>Demografia!D804</f>
        <v>0</v>
      </c>
      <c r="E796" s="342"/>
      <c r="F796" s="367">
        <f>FL!M803</f>
        <v>0</v>
      </c>
      <c r="G796" s="367">
        <f>FL!AE803</f>
        <v>0</v>
      </c>
      <c r="H796" s="367">
        <f>FL!AF803</f>
        <v>0</v>
      </c>
      <c r="I796" s="367">
        <f>FL!AH803</f>
        <v>0</v>
      </c>
      <c r="J796" s="367">
        <f>FL!AI803</f>
        <v>0</v>
      </c>
      <c r="K796" s="367">
        <f>FL!AK803</f>
        <v>0</v>
      </c>
      <c r="L796" s="367">
        <f>FL!AM803</f>
        <v>0</v>
      </c>
      <c r="M796" s="367">
        <f>FL!AN803</f>
        <v>0</v>
      </c>
      <c r="N796" s="367">
        <f>FL!AO803</f>
        <v>0</v>
      </c>
      <c r="O796" s="367">
        <f>FL!AP803</f>
        <v>0</v>
      </c>
      <c r="P796" s="367">
        <f>FL!AQ803</f>
        <v>0</v>
      </c>
      <c r="Q796" s="367">
        <f>COUNTIF(FL!AR803,"Sim")</f>
        <v>0</v>
      </c>
      <c r="R796" s="342"/>
      <c r="S796" s="367">
        <f>Onco!K803</f>
        <v>0</v>
      </c>
      <c r="T796" s="367">
        <f>MAX(Onco!AB803,Onco!BA803)</f>
        <v>0</v>
      </c>
      <c r="U796" s="367">
        <f>MAX(Onco!AC803,Onco!BB803)</f>
        <v>0</v>
      </c>
      <c r="V796" s="367">
        <f>MAX(Onco!AE803,Onco!BD803)</f>
        <v>0</v>
      </c>
      <c r="W796" s="367">
        <f>MAX(Onco!AF803,Onco!BE803)</f>
        <v>0</v>
      </c>
      <c r="X796" s="367">
        <f>MAX(Onco!AG803,Onco!BF803)</f>
        <v>0</v>
      </c>
      <c r="Y796" s="367">
        <f>MAX(Onco!AH803,Onco!BG803)</f>
        <v>0</v>
      </c>
      <c r="Z796" s="367">
        <f>MAX(Onco!AI803,Onco!BH803)</f>
        <v>0</v>
      </c>
      <c r="AA796" s="367">
        <f>MAX(Onco!AJ803,Onco!BI803)</f>
        <v>0</v>
      </c>
      <c r="AB796" s="367">
        <f>MAX(COUNTIF(Onco!AK803,"Sim"),COUNTIF(Onco!BJ803,"Sim"))</f>
        <v>0</v>
      </c>
      <c r="AC796" s="342"/>
      <c r="AD796" s="367">
        <f>Schisto!P805</f>
        <v>0</v>
      </c>
      <c r="AE796" s="367">
        <f>Schisto!AI805</f>
        <v>0</v>
      </c>
      <c r="AF796" s="367">
        <f>Schisto!AJ805</f>
        <v>0</v>
      </c>
      <c r="AG796" s="367">
        <f>Schisto!AN805</f>
        <v>0</v>
      </c>
      <c r="AH796" s="367">
        <f>Schisto!AO805</f>
        <v>0</v>
      </c>
      <c r="AI796" s="367">
        <f>Schisto!AT805</f>
        <v>0</v>
      </c>
      <c r="AJ796" s="367">
        <f>Schisto!AU805</f>
        <v>0</v>
      </c>
      <c r="AK796" s="367">
        <f>Schisto!AV805</f>
        <v>0</v>
      </c>
      <c r="AL796" s="367">
        <f>Schisto!AW805</f>
        <v>0</v>
      </c>
      <c r="AM796" s="367">
        <f>COUNTIF(Schisto!AX805,"Sim")</f>
        <v>0</v>
      </c>
      <c r="AN796" s="342"/>
      <c r="AO796" s="367">
        <f>HTS!P805</f>
        <v>0</v>
      </c>
      <c r="AP796" s="367">
        <f>MAX(HTS!AK805,HTS!BS805)</f>
        <v>0</v>
      </c>
      <c r="AQ796" s="367">
        <f>MAX(HTS!AL805,HTS!BT805)</f>
        <v>0</v>
      </c>
      <c r="AR796" s="367">
        <f>MAX(HTS!AM805,HTS!BU805)</f>
        <v>0</v>
      </c>
      <c r="AS796" s="367">
        <f>MAX(HTS!AN805,HTS!BV805)</f>
        <v>0</v>
      </c>
      <c r="AT796" s="367">
        <f>MAX(HTS!AO805,HTS!BW805)</f>
        <v>0</v>
      </c>
      <c r="AU796" s="367">
        <f>MAX(HTS!AQ805,HTS!BY805)</f>
        <v>0</v>
      </c>
      <c r="AV796" s="367">
        <f>MAX(HTS!AR805,HTS!BZ805)</f>
        <v>0</v>
      </c>
      <c r="AW796" s="367">
        <f>MAX(HTS!AS805,HTS!CA805)</f>
        <v>0</v>
      </c>
      <c r="AX796" s="367">
        <f>MAX(HTS!AT805,HTS!CB805)</f>
        <v>0</v>
      </c>
      <c r="AY796" s="367">
        <f>MAX(HTS!AU805,HTS!CC805)</f>
        <v>0</v>
      </c>
      <c r="AZ796" s="367">
        <f>MAX(HTS!AV805,HTS!CD805)</f>
        <v>0</v>
      </c>
      <c r="BA796" s="367">
        <f>MAX(HTS!AW805,HTS!CE805)</f>
        <v>0</v>
      </c>
      <c r="BB796" s="367">
        <f>MAX(HTS!AX805,HTS!CF805)</f>
        <v>0</v>
      </c>
      <c r="BC796" s="367">
        <f>MAX(HTS!AY805,HTS!CG805)</f>
        <v>0</v>
      </c>
      <c r="BD796" s="367">
        <f>MAX(HTS!AZ805,HTS!CH805)</f>
        <v>0</v>
      </c>
      <c r="BE796" s="367">
        <f>MAX(HTS!BA805,HTS!CI805)</f>
        <v>0</v>
      </c>
      <c r="BF796" s="367">
        <f>MAX(HTS!BB805,HTS!CJ805)</f>
        <v>0</v>
      </c>
      <c r="BG796" s="367">
        <f>MAX(COUNTIF(HTS!BC805,"Sim"),COUNTIF(HTS!CK805,"Sim"))</f>
        <v>0</v>
      </c>
      <c r="BH796" s="342"/>
      <c r="BI796" s="367">
        <f>Tracoma!Q808</f>
        <v>0</v>
      </c>
      <c r="BJ796" s="367">
        <f>Tracoma!AK808</f>
        <v>0</v>
      </c>
      <c r="BK796" s="367">
        <f>Tracoma!AL808</f>
        <v>0</v>
      </c>
      <c r="BL796" s="367">
        <f>Tracoma!AN808</f>
        <v>0</v>
      </c>
      <c r="BM796" s="367">
        <f>Tracoma!AO808</f>
        <v>0</v>
      </c>
      <c r="BN796" s="367">
        <f>Tracoma!AT808</f>
        <v>0</v>
      </c>
      <c r="BO796" s="367">
        <f>Tracoma!AU808</f>
        <v>0</v>
      </c>
      <c r="BP796" s="367">
        <f>Tracoma!AV808</f>
        <v>0</v>
      </c>
      <c r="BQ796" s="367">
        <f>Tracoma!AW808</f>
        <v>0</v>
      </c>
      <c r="BR796" s="367">
        <f>COUNTIF(Tracoma!AX808,"Sim")</f>
        <v>0</v>
      </c>
      <c r="BS796" s="342"/>
      <c r="BT796" s="367">
        <f t="shared" si="133"/>
        <v>0</v>
      </c>
      <c r="BU796" s="367">
        <f t="shared" si="134"/>
        <v>0</v>
      </c>
      <c r="BV796" s="367">
        <f t="shared" si="135"/>
        <v>0</v>
      </c>
      <c r="BW796" s="367">
        <f t="shared" si="136"/>
        <v>0</v>
      </c>
      <c r="BX796" s="367">
        <f t="shared" si="137"/>
        <v>0</v>
      </c>
      <c r="BY796" s="367">
        <f t="shared" si="140"/>
        <v>0</v>
      </c>
      <c r="BZ796" s="367">
        <f t="shared" si="141"/>
        <v>0</v>
      </c>
      <c r="CA796" s="367">
        <f t="shared" si="142"/>
        <v>0</v>
      </c>
      <c r="CB796" s="367">
        <f t="shared" si="138"/>
        <v>0</v>
      </c>
      <c r="CC796" s="367">
        <f t="shared" si="139"/>
        <v>0</v>
      </c>
    </row>
    <row r="797" spans="2:81" x14ac:dyDescent="0.25">
      <c r="B797" s="150">
        <f>Demografia!B805</f>
        <v>0</v>
      </c>
      <c r="C797" s="150">
        <f>Demografia!C805</f>
        <v>0</v>
      </c>
      <c r="D797" s="151">
        <f>Demografia!D805</f>
        <v>0</v>
      </c>
      <c r="E797" s="56"/>
      <c r="F797" s="151">
        <f>FL!M804</f>
        <v>0</v>
      </c>
      <c r="G797" s="151">
        <f>FL!AE804</f>
        <v>0</v>
      </c>
      <c r="H797" s="151">
        <f>FL!AF804</f>
        <v>0</v>
      </c>
      <c r="I797" s="151">
        <f>FL!AH804</f>
        <v>0</v>
      </c>
      <c r="J797" s="151">
        <f>FL!AI804</f>
        <v>0</v>
      </c>
      <c r="K797" s="151">
        <f>FL!AK804</f>
        <v>0</v>
      </c>
      <c r="L797" s="151">
        <f>FL!AM804</f>
        <v>0</v>
      </c>
      <c r="M797" s="151">
        <f>FL!AN804</f>
        <v>0</v>
      </c>
      <c r="N797" s="151">
        <f>FL!AO804</f>
        <v>0</v>
      </c>
      <c r="O797" s="151">
        <f>FL!AP804</f>
        <v>0</v>
      </c>
      <c r="P797" s="151">
        <f>FL!AQ804</f>
        <v>0</v>
      </c>
      <c r="Q797" s="151">
        <f>COUNTIF(FL!AR804,"Sim")</f>
        <v>0</v>
      </c>
      <c r="R797" s="56"/>
      <c r="S797" s="151">
        <f>Onco!K804</f>
        <v>0</v>
      </c>
      <c r="T797" s="151">
        <f>MAX(Onco!AB804,Onco!BA804)</f>
        <v>0</v>
      </c>
      <c r="U797" s="151">
        <f>MAX(Onco!AC804,Onco!BB804)</f>
        <v>0</v>
      </c>
      <c r="V797" s="151">
        <f>MAX(Onco!AE804,Onco!BD804)</f>
        <v>0</v>
      </c>
      <c r="W797" s="151">
        <f>MAX(Onco!AF804,Onco!BE804)</f>
        <v>0</v>
      </c>
      <c r="X797" s="151">
        <f>MAX(Onco!AG804,Onco!BF804)</f>
        <v>0</v>
      </c>
      <c r="Y797" s="151">
        <f>MAX(Onco!AH804,Onco!BG804)</f>
        <v>0</v>
      </c>
      <c r="Z797" s="151">
        <f>MAX(Onco!AI804,Onco!BH804)</f>
        <v>0</v>
      </c>
      <c r="AA797" s="151">
        <f>MAX(Onco!AJ804,Onco!BI804)</f>
        <v>0</v>
      </c>
      <c r="AB797" s="151">
        <f>MAX(COUNTIF(Onco!AK804,"Sim"),COUNTIF(Onco!BJ804,"Sim"))</f>
        <v>0</v>
      </c>
      <c r="AC797" s="56"/>
      <c r="AD797" s="151">
        <f>Schisto!P806</f>
        <v>0</v>
      </c>
      <c r="AE797" s="151">
        <f>Schisto!AI806</f>
        <v>0</v>
      </c>
      <c r="AF797" s="151">
        <f>Schisto!AJ806</f>
        <v>0</v>
      </c>
      <c r="AG797" s="151">
        <f>Schisto!AN806</f>
        <v>0</v>
      </c>
      <c r="AH797" s="151">
        <f>Schisto!AO806</f>
        <v>0</v>
      </c>
      <c r="AI797" s="151">
        <f>Schisto!AT806</f>
        <v>0</v>
      </c>
      <c r="AJ797" s="151">
        <f>Schisto!AU806</f>
        <v>0</v>
      </c>
      <c r="AK797" s="151">
        <f>Schisto!AV806</f>
        <v>0</v>
      </c>
      <c r="AL797" s="151">
        <f>Schisto!AW806</f>
        <v>0</v>
      </c>
      <c r="AM797" s="151">
        <f>COUNTIF(Schisto!AX806,"Sim")</f>
        <v>0</v>
      </c>
      <c r="AN797" s="56"/>
      <c r="AO797" s="151">
        <f>HTS!P806</f>
        <v>0</v>
      </c>
      <c r="AP797" s="151">
        <f>MAX(HTS!AK806,HTS!BS806)</f>
        <v>0</v>
      </c>
      <c r="AQ797" s="151">
        <f>MAX(HTS!AL806,HTS!BT806)</f>
        <v>0</v>
      </c>
      <c r="AR797" s="151">
        <f>MAX(HTS!AM806,HTS!BU806)</f>
        <v>0</v>
      </c>
      <c r="AS797" s="151">
        <f>MAX(HTS!AN806,HTS!BV806)</f>
        <v>0</v>
      </c>
      <c r="AT797" s="151">
        <f>MAX(HTS!AO806,HTS!BW806)</f>
        <v>0</v>
      </c>
      <c r="AU797" s="151">
        <f>MAX(HTS!AQ806,HTS!BY806)</f>
        <v>0</v>
      </c>
      <c r="AV797" s="151">
        <f>MAX(HTS!AR806,HTS!BZ806)</f>
        <v>0</v>
      </c>
      <c r="AW797" s="151">
        <f>MAX(HTS!AS806,HTS!CA806)</f>
        <v>0</v>
      </c>
      <c r="AX797" s="151">
        <f>MAX(HTS!AT806,HTS!CB806)</f>
        <v>0</v>
      </c>
      <c r="AY797" s="151">
        <f>MAX(HTS!AU806,HTS!CC806)</f>
        <v>0</v>
      </c>
      <c r="AZ797" s="151">
        <f>MAX(HTS!AV806,HTS!CD806)</f>
        <v>0</v>
      </c>
      <c r="BA797" s="151">
        <f>MAX(HTS!AW806,HTS!CE806)</f>
        <v>0</v>
      </c>
      <c r="BB797" s="151">
        <f>MAX(HTS!AX806,HTS!CF806)</f>
        <v>0</v>
      </c>
      <c r="BC797" s="151">
        <f>MAX(HTS!AY806,HTS!CG806)</f>
        <v>0</v>
      </c>
      <c r="BD797" s="151">
        <f>MAX(HTS!AZ806,HTS!CH806)</f>
        <v>0</v>
      </c>
      <c r="BE797" s="151">
        <f>MAX(HTS!BA806,HTS!CI806)</f>
        <v>0</v>
      </c>
      <c r="BF797" s="151">
        <f>MAX(HTS!BB806,HTS!CJ806)</f>
        <v>0</v>
      </c>
      <c r="BG797" s="151">
        <f>MAX(COUNTIF(HTS!BC806,"Sim"),COUNTIF(HTS!CK806,"Sim"))</f>
        <v>0</v>
      </c>
      <c r="BH797" s="56"/>
      <c r="BI797" s="151">
        <f>Tracoma!Q809</f>
        <v>0</v>
      </c>
      <c r="BJ797" s="151">
        <f>Tracoma!AK809</f>
        <v>0</v>
      </c>
      <c r="BK797" s="151">
        <f>Tracoma!AL809</f>
        <v>0</v>
      </c>
      <c r="BL797" s="151">
        <f>Tracoma!AN809</f>
        <v>0</v>
      </c>
      <c r="BM797" s="151">
        <f>Tracoma!AO809</f>
        <v>0</v>
      </c>
      <c r="BN797" s="151">
        <f>Tracoma!AT809</f>
        <v>0</v>
      </c>
      <c r="BO797" s="151">
        <f>Tracoma!AU809</f>
        <v>0</v>
      </c>
      <c r="BP797" s="151">
        <f>Tracoma!AV809</f>
        <v>0</v>
      </c>
      <c r="BQ797" s="151">
        <f>Tracoma!AW809</f>
        <v>0</v>
      </c>
      <c r="BR797" s="151">
        <f>COUNTIF(Tracoma!AX809,"Sim")</f>
        <v>0</v>
      </c>
      <c r="BS797" s="56"/>
      <c r="BT797" s="151">
        <f t="shared" si="133"/>
        <v>0</v>
      </c>
      <c r="BU797" s="151">
        <f t="shared" si="134"/>
        <v>0</v>
      </c>
      <c r="BV797" s="151">
        <f t="shared" si="135"/>
        <v>0</v>
      </c>
      <c r="BW797" s="151">
        <f t="shared" si="136"/>
        <v>0</v>
      </c>
      <c r="BX797" s="151">
        <f t="shared" si="137"/>
        <v>0</v>
      </c>
      <c r="BY797" s="151">
        <f t="shared" si="140"/>
        <v>0</v>
      </c>
      <c r="BZ797" s="151">
        <f t="shared" si="141"/>
        <v>0</v>
      </c>
      <c r="CA797" s="151">
        <f t="shared" si="142"/>
        <v>0</v>
      </c>
      <c r="CB797" s="151">
        <f t="shared" si="138"/>
        <v>0</v>
      </c>
      <c r="CC797" s="151">
        <f t="shared" si="139"/>
        <v>0</v>
      </c>
    </row>
    <row r="798" spans="2:81" x14ac:dyDescent="0.25">
      <c r="B798" s="366">
        <f>Demografia!B806</f>
        <v>0</v>
      </c>
      <c r="C798" s="366">
        <f>Demografia!C806</f>
        <v>0</v>
      </c>
      <c r="D798" s="367">
        <f>Demografia!D806</f>
        <v>0</v>
      </c>
      <c r="E798" s="342"/>
      <c r="F798" s="367">
        <f>FL!M805</f>
        <v>0</v>
      </c>
      <c r="G798" s="367">
        <f>FL!AE805</f>
        <v>0</v>
      </c>
      <c r="H798" s="367">
        <f>FL!AF805</f>
        <v>0</v>
      </c>
      <c r="I798" s="367">
        <f>FL!AH805</f>
        <v>0</v>
      </c>
      <c r="J798" s="367">
        <f>FL!AI805</f>
        <v>0</v>
      </c>
      <c r="K798" s="367">
        <f>FL!AK805</f>
        <v>0</v>
      </c>
      <c r="L798" s="367">
        <f>FL!AM805</f>
        <v>0</v>
      </c>
      <c r="M798" s="367">
        <f>FL!AN805</f>
        <v>0</v>
      </c>
      <c r="N798" s="367">
        <f>FL!AO805</f>
        <v>0</v>
      </c>
      <c r="O798" s="367">
        <f>FL!AP805</f>
        <v>0</v>
      </c>
      <c r="P798" s="367">
        <f>FL!AQ805</f>
        <v>0</v>
      </c>
      <c r="Q798" s="367">
        <f>COUNTIF(FL!AR805,"Sim")</f>
        <v>0</v>
      </c>
      <c r="R798" s="342"/>
      <c r="S798" s="367">
        <f>Onco!K805</f>
        <v>0</v>
      </c>
      <c r="T798" s="367">
        <f>MAX(Onco!AB805,Onco!BA805)</f>
        <v>0</v>
      </c>
      <c r="U798" s="367">
        <f>MAX(Onco!AC805,Onco!BB805)</f>
        <v>0</v>
      </c>
      <c r="V798" s="367">
        <f>MAX(Onco!AE805,Onco!BD805)</f>
        <v>0</v>
      </c>
      <c r="W798" s="367">
        <f>MAX(Onco!AF805,Onco!BE805)</f>
        <v>0</v>
      </c>
      <c r="X798" s="367">
        <f>MAX(Onco!AG805,Onco!BF805)</f>
        <v>0</v>
      </c>
      <c r="Y798" s="367">
        <f>MAX(Onco!AH805,Onco!BG805)</f>
        <v>0</v>
      </c>
      <c r="Z798" s="367">
        <f>MAX(Onco!AI805,Onco!BH805)</f>
        <v>0</v>
      </c>
      <c r="AA798" s="367">
        <f>MAX(Onco!AJ805,Onco!BI805)</f>
        <v>0</v>
      </c>
      <c r="AB798" s="367">
        <f>MAX(COUNTIF(Onco!AK805,"Sim"),COUNTIF(Onco!BJ805,"Sim"))</f>
        <v>0</v>
      </c>
      <c r="AC798" s="342"/>
      <c r="AD798" s="367">
        <f>Schisto!P807</f>
        <v>0</v>
      </c>
      <c r="AE798" s="367">
        <f>Schisto!AI807</f>
        <v>0</v>
      </c>
      <c r="AF798" s="367">
        <f>Schisto!AJ807</f>
        <v>0</v>
      </c>
      <c r="AG798" s="367">
        <f>Schisto!AN807</f>
        <v>0</v>
      </c>
      <c r="AH798" s="367">
        <f>Schisto!AO807</f>
        <v>0</v>
      </c>
      <c r="AI798" s="367">
        <f>Schisto!AT807</f>
        <v>0</v>
      </c>
      <c r="AJ798" s="367">
        <f>Schisto!AU807</f>
        <v>0</v>
      </c>
      <c r="AK798" s="367">
        <f>Schisto!AV807</f>
        <v>0</v>
      </c>
      <c r="AL798" s="367">
        <f>Schisto!AW807</f>
        <v>0</v>
      </c>
      <c r="AM798" s="367">
        <f>COUNTIF(Schisto!AX807,"Sim")</f>
        <v>0</v>
      </c>
      <c r="AN798" s="342"/>
      <c r="AO798" s="367">
        <f>HTS!P807</f>
        <v>0</v>
      </c>
      <c r="AP798" s="367">
        <f>MAX(HTS!AK807,HTS!BS807)</f>
        <v>0</v>
      </c>
      <c r="AQ798" s="367">
        <f>MAX(HTS!AL807,HTS!BT807)</f>
        <v>0</v>
      </c>
      <c r="AR798" s="367">
        <f>MAX(HTS!AM807,HTS!BU807)</f>
        <v>0</v>
      </c>
      <c r="AS798" s="367">
        <f>MAX(HTS!AN807,HTS!BV807)</f>
        <v>0</v>
      </c>
      <c r="AT798" s="367">
        <f>MAX(HTS!AO807,HTS!BW807)</f>
        <v>0</v>
      </c>
      <c r="AU798" s="367">
        <f>MAX(HTS!AQ807,HTS!BY807)</f>
        <v>0</v>
      </c>
      <c r="AV798" s="367">
        <f>MAX(HTS!AR807,HTS!BZ807)</f>
        <v>0</v>
      </c>
      <c r="AW798" s="367">
        <f>MAX(HTS!AS807,HTS!CA807)</f>
        <v>0</v>
      </c>
      <c r="AX798" s="367">
        <f>MAX(HTS!AT807,HTS!CB807)</f>
        <v>0</v>
      </c>
      <c r="AY798" s="367">
        <f>MAX(HTS!AU807,HTS!CC807)</f>
        <v>0</v>
      </c>
      <c r="AZ798" s="367">
        <f>MAX(HTS!AV807,HTS!CD807)</f>
        <v>0</v>
      </c>
      <c r="BA798" s="367">
        <f>MAX(HTS!AW807,HTS!CE807)</f>
        <v>0</v>
      </c>
      <c r="BB798" s="367">
        <f>MAX(HTS!AX807,HTS!CF807)</f>
        <v>0</v>
      </c>
      <c r="BC798" s="367">
        <f>MAX(HTS!AY807,HTS!CG807)</f>
        <v>0</v>
      </c>
      <c r="BD798" s="367">
        <f>MAX(HTS!AZ807,HTS!CH807)</f>
        <v>0</v>
      </c>
      <c r="BE798" s="367">
        <f>MAX(HTS!BA807,HTS!CI807)</f>
        <v>0</v>
      </c>
      <c r="BF798" s="367">
        <f>MAX(HTS!BB807,HTS!CJ807)</f>
        <v>0</v>
      </c>
      <c r="BG798" s="367">
        <f>MAX(COUNTIF(HTS!BC807,"Sim"),COUNTIF(HTS!CK807,"Sim"))</f>
        <v>0</v>
      </c>
      <c r="BH798" s="342"/>
      <c r="BI798" s="367">
        <f>Tracoma!Q810</f>
        <v>0</v>
      </c>
      <c r="BJ798" s="367">
        <f>Tracoma!AK810</f>
        <v>0</v>
      </c>
      <c r="BK798" s="367">
        <f>Tracoma!AL810</f>
        <v>0</v>
      </c>
      <c r="BL798" s="367">
        <f>Tracoma!AN810</f>
        <v>0</v>
      </c>
      <c r="BM798" s="367">
        <f>Tracoma!AO810</f>
        <v>0</v>
      </c>
      <c r="BN798" s="367">
        <f>Tracoma!AT810</f>
        <v>0</v>
      </c>
      <c r="BO798" s="367">
        <f>Tracoma!AU810</f>
        <v>0</v>
      </c>
      <c r="BP798" s="367">
        <f>Tracoma!AV810</f>
        <v>0</v>
      </c>
      <c r="BQ798" s="367">
        <f>Tracoma!AW810</f>
        <v>0</v>
      </c>
      <c r="BR798" s="367">
        <f>COUNTIF(Tracoma!AX810,"Sim")</f>
        <v>0</v>
      </c>
      <c r="BS798" s="342"/>
      <c r="BT798" s="367">
        <f t="shared" si="133"/>
        <v>0</v>
      </c>
      <c r="BU798" s="367">
        <f t="shared" si="134"/>
        <v>0</v>
      </c>
      <c r="BV798" s="367">
        <f t="shared" si="135"/>
        <v>0</v>
      </c>
      <c r="BW798" s="367">
        <f t="shared" si="136"/>
        <v>0</v>
      </c>
      <c r="BX798" s="367">
        <f t="shared" si="137"/>
        <v>0</v>
      </c>
      <c r="BY798" s="367">
        <f t="shared" si="140"/>
        <v>0</v>
      </c>
      <c r="BZ798" s="367">
        <f t="shared" si="141"/>
        <v>0</v>
      </c>
      <c r="CA798" s="367">
        <f t="shared" si="142"/>
        <v>0</v>
      </c>
      <c r="CB798" s="367">
        <f t="shared" si="138"/>
        <v>0</v>
      </c>
      <c r="CC798" s="367">
        <f t="shared" si="139"/>
        <v>0</v>
      </c>
    </row>
    <row r="799" spans="2:81" x14ac:dyDescent="0.25">
      <c r="B799" s="150">
        <f>Demografia!B807</f>
        <v>0</v>
      </c>
      <c r="C799" s="150">
        <f>Demografia!C807</f>
        <v>0</v>
      </c>
      <c r="D799" s="151">
        <f>Demografia!D807</f>
        <v>0</v>
      </c>
      <c r="E799" s="56"/>
      <c r="F799" s="151">
        <f>FL!M806</f>
        <v>0</v>
      </c>
      <c r="G799" s="151">
        <f>FL!AE806</f>
        <v>0</v>
      </c>
      <c r="H799" s="151">
        <f>FL!AF806</f>
        <v>0</v>
      </c>
      <c r="I799" s="151">
        <f>FL!AH806</f>
        <v>0</v>
      </c>
      <c r="J799" s="151">
        <f>FL!AI806</f>
        <v>0</v>
      </c>
      <c r="K799" s="151">
        <f>FL!AK806</f>
        <v>0</v>
      </c>
      <c r="L799" s="151">
        <f>FL!AM806</f>
        <v>0</v>
      </c>
      <c r="M799" s="151">
        <f>FL!AN806</f>
        <v>0</v>
      </c>
      <c r="N799" s="151">
        <f>FL!AO806</f>
        <v>0</v>
      </c>
      <c r="O799" s="151">
        <f>FL!AP806</f>
        <v>0</v>
      </c>
      <c r="P799" s="151">
        <f>FL!AQ806</f>
        <v>0</v>
      </c>
      <c r="Q799" s="151">
        <f>COUNTIF(FL!AR806,"Sim")</f>
        <v>0</v>
      </c>
      <c r="R799" s="56"/>
      <c r="S799" s="151">
        <f>Onco!K806</f>
        <v>0</v>
      </c>
      <c r="T799" s="151">
        <f>MAX(Onco!AB806,Onco!BA806)</f>
        <v>0</v>
      </c>
      <c r="U799" s="151">
        <f>MAX(Onco!AC806,Onco!BB806)</f>
        <v>0</v>
      </c>
      <c r="V799" s="151">
        <f>MAX(Onco!AE806,Onco!BD806)</f>
        <v>0</v>
      </c>
      <c r="W799" s="151">
        <f>MAX(Onco!AF806,Onco!BE806)</f>
        <v>0</v>
      </c>
      <c r="X799" s="151">
        <f>MAX(Onco!AG806,Onco!BF806)</f>
        <v>0</v>
      </c>
      <c r="Y799" s="151">
        <f>MAX(Onco!AH806,Onco!BG806)</f>
        <v>0</v>
      </c>
      <c r="Z799" s="151">
        <f>MAX(Onco!AI806,Onco!BH806)</f>
        <v>0</v>
      </c>
      <c r="AA799" s="151">
        <f>MAX(Onco!AJ806,Onco!BI806)</f>
        <v>0</v>
      </c>
      <c r="AB799" s="151">
        <f>MAX(COUNTIF(Onco!AK806,"Sim"),COUNTIF(Onco!BJ806,"Sim"))</f>
        <v>0</v>
      </c>
      <c r="AC799" s="56"/>
      <c r="AD799" s="151">
        <f>Schisto!P808</f>
        <v>0</v>
      </c>
      <c r="AE799" s="151">
        <f>Schisto!AI808</f>
        <v>0</v>
      </c>
      <c r="AF799" s="151">
        <f>Schisto!AJ808</f>
        <v>0</v>
      </c>
      <c r="AG799" s="151">
        <f>Schisto!AN808</f>
        <v>0</v>
      </c>
      <c r="AH799" s="151">
        <f>Schisto!AO808</f>
        <v>0</v>
      </c>
      <c r="AI799" s="151">
        <f>Schisto!AT808</f>
        <v>0</v>
      </c>
      <c r="AJ799" s="151">
        <f>Schisto!AU808</f>
        <v>0</v>
      </c>
      <c r="AK799" s="151">
        <f>Schisto!AV808</f>
        <v>0</v>
      </c>
      <c r="AL799" s="151">
        <f>Schisto!AW808</f>
        <v>0</v>
      </c>
      <c r="AM799" s="151">
        <f>COUNTIF(Schisto!AX808,"Sim")</f>
        <v>0</v>
      </c>
      <c r="AN799" s="56"/>
      <c r="AO799" s="151">
        <f>HTS!P808</f>
        <v>0</v>
      </c>
      <c r="AP799" s="151">
        <f>MAX(HTS!AK808,HTS!BS808)</f>
        <v>0</v>
      </c>
      <c r="AQ799" s="151">
        <f>MAX(HTS!AL808,HTS!BT808)</f>
        <v>0</v>
      </c>
      <c r="AR799" s="151">
        <f>MAX(HTS!AM808,HTS!BU808)</f>
        <v>0</v>
      </c>
      <c r="AS799" s="151">
        <f>MAX(HTS!AN808,HTS!BV808)</f>
        <v>0</v>
      </c>
      <c r="AT799" s="151">
        <f>MAX(HTS!AO808,HTS!BW808)</f>
        <v>0</v>
      </c>
      <c r="AU799" s="151">
        <f>MAX(HTS!AQ808,HTS!BY808)</f>
        <v>0</v>
      </c>
      <c r="AV799" s="151">
        <f>MAX(HTS!AR808,HTS!BZ808)</f>
        <v>0</v>
      </c>
      <c r="AW799" s="151">
        <f>MAX(HTS!AS808,HTS!CA808)</f>
        <v>0</v>
      </c>
      <c r="AX799" s="151">
        <f>MAX(HTS!AT808,HTS!CB808)</f>
        <v>0</v>
      </c>
      <c r="AY799" s="151">
        <f>MAX(HTS!AU808,HTS!CC808)</f>
        <v>0</v>
      </c>
      <c r="AZ799" s="151">
        <f>MAX(HTS!AV808,HTS!CD808)</f>
        <v>0</v>
      </c>
      <c r="BA799" s="151">
        <f>MAX(HTS!AW808,HTS!CE808)</f>
        <v>0</v>
      </c>
      <c r="BB799" s="151">
        <f>MAX(HTS!AX808,HTS!CF808)</f>
        <v>0</v>
      </c>
      <c r="BC799" s="151">
        <f>MAX(HTS!AY808,HTS!CG808)</f>
        <v>0</v>
      </c>
      <c r="BD799" s="151">
        <f>MAX(HTS!AZ808,HTS!CH808)</f>
        <v>0</v>
      </c>
      <c r="BE799" s="151">
        <f>MAX(HTS!BA808,HTS!CI808)</f>
        <v>0</v>
      </c>
      <c r="BF799" s="151">
        <f>MAX(HTS!BB808,HTS!CJ808)</f>
        <v>0</v>
      </c>
      <c r="BG799" s="151">
        <f>MAX(COUNTIF(HTS!BC808,"Sim"),COUNTIF(HTS!CK808,"Sim"))</f>
        <v>0</v>
      </c>
      <c r="BH799" s="56"/>
      <c r="BI799" s="151">
        <f>Tracoma!Q811</f>
        <v>0</v>
      </c>
      <c r="BJ799" s="151">
        <f>Tracoma!AK811</f>
        <v>0</v>
      </c>
      <c r="BK799" s="151">
        <f>Tracoma!AL811</f>
        <v>0</v>
      </c>
      <c r="BL799" s="151">
        <f>Tracoma!AN811</f>
        <v>0</v>
      </c>
      <c r="BM799" s="151">
        <f>Tracoma!AO811</f>
        <v>0</v>
      </c>
      <c r="BN799" s="151">
        <f>Tracoma!AT811</f>
        <v>0</v>
      </c>
      <c r="BO799" s="151">
        <f>Tracoma!AU811</f>
        <v>0</v>
      </c>
      <c r="BP799" s="151">
        <f>Tracoma!AV811</f>
        <v>0</v>
      </c>
      <c r="BQ799" s="151">
        <f>Tracoma!AW811</f>
        <v>0</v>
      </c>
      <c r="BR799" s="151">
        <f>COUNTIF(Tracoma!AX811,"Sim")</f>
        <v>0</v>
      </c>
      <c r="BS799" s="56"/>
      <c r="BT799" s="151">
        <f t="shared" si="133"/>
        <v>0</v>
      </c>
      <c r="BU799" s="151">
        <f t="shared" si="134"/>
        <v>0</v>
      </c>
      <c r="BV799" s="151">
        <f t="shared" si="135"/>
        <v>0</v>
      </c>
      <c r="BW799" s="151">
        <f t="shared" si="136"/>
        <v>0</v>
      </c>
      <c r="BX799" s="151">
        <f t="shared" si="137"/>
        <v>0</v>
      </c>
      <c r="BY799" s="151">
        <f t="shared" si="140"/>
        <v>0</v>
      </c>
      <c r="BZ799" s="151">
        <f t="shared" si="141"/>
        <v>0</v>
      </c>
      <c r="CA799" s="151">
        <f t="shared" si="142"/>
        <v>0</v>
      </c>
      <c r="CB799" s="151">
        <f t="shared" si="138"/>
        <v>0</v>
      </c>
      <c r="CC799" s="151">
        <f t="shared" si="139"/>
        <v>0</v>
      </c>
    </row>
    <row r="800" spans="2:81" x14ac:dyDescent="0.25">
      <c r="B800" s="366">
        <f>Demografia!B808</f>
        <v>0</v>
      </c>
      <c r="C800" s="366">
        <f>Demografia!C808</f>
        <v>0</v>
      </c>
      <c r="D800" s="367">
        <f>Demografia!D808</f>
        <v>0</v>
      </c>
      <c r="E800" s="342"/>
      <c r="F800" s="367">
        <f>FL!M807</f>
        <v>0</v>
      </c>
      <c r="G800" s="367">
        <f>FL!AE807</f>
        <v>0</v>
      </c>
      <c r="H800" s="367">
        <f>FL!AF807</f>
        <v>0</v>
      </c>
      <c r="I800" s="367">
        <f>FL!AH807</f>
        <v>0</v>
      </c>
      <c r="J800" s="367">
        <f>FL!AI807</f>
        <v>0</v>
      </c>
      <c r="K800" s="367">
        <f>FL!AK807</f>
        <v>0</v>
      </c>
      <c r="L800" s="367">
        <f>FL!AM807</f>
        <v>0</v>
      </c>
      <c r="M800" s="367">
        <f>FL!AN807</f>
        <v>0</v>
      </c>
      <c r="N800" s="367">
        <f>FL!AO807</f>
        <v>0</v>
      </c>
      <c r="O800" s="367">
        <f>FL!AP807</f>
        <v>0</v>
      </c>
      <c r="P800" s="367">
        <f>FL!AQ807</f>
        <v>0</v>
      </c>
      <c r="Q800" s="367">
        <f>COUNTIF(FL!AR807,"Sim")</f>
        <v>0</v>
      </c>
      <c r="R800" s="342"/>
      <c r="S800" s="367">
        <f>Onco!K807</f>
        <v>0</v>
      </c>
      <c r="T800" s="367">
        <f>MAX(Onco!AB807,Onco!BA807)</f>
        <v>0</v>
      </c>
      <c r="U800" s="367">
        <f>MAX(Onco!AC807,Onco!BB807)</f>
        <v>0</v>
      </c>
      <c r="V800" s="367">
        <f>MAX(Onco!AE807,Onco!BD807)</f>
        <v>0</v>
      </c>
      <c r="W800" s="367">
        <f>MAX(Onco!AF807,Onco!BE807)</f>
        <v>0</v>
      </c>
      <c r="X800" s="367">
        <f>MAX(Onco!AG807,Onco!BF807)</f>
        <v>0</v>
      </c>
      <c r="Y800" s="367">
        <f>MAX(Onco!AH807,Onco!BG807)</f>
        <v>0</v>
      </c>
      <c r="Z800" s="367">
        <f>MAX(Onco!AI807,Onco!BH807)</f>
        <v>0</v>
      </c>
      <c r="AA800" s="367">
        <f>MAX(Onco!AJ807,Onco!BI807)</f>
        <v>0</v>
      </c>
      <c r="AB800" s="367">
        <f>MAX(COUNTIF(Onco!AK807,"Sim"),COUNTIF(Onco!BJ807,"Sim"))</f>
        <v>0</v>
      </c>
      <c r="AC800" s="342"/>
      <c r="AD800" s="367">
        <f>Schisto!P809</f>
        <v>0</v>
      </c>
      <c r="AE800" s="367">
        <f>Schisto!AI809</f>
        <v>0</v>
      </c>
      <c r="AF800" s="367">
        <f>Schisto!AJ809</f>
        <v>0</v>
      </c>
      <c r="AG800" s="367">
        <f>Schisto!AN809</f>
        <v>0</v>
      </c>
      <c r="AH800" s="367">
        <f>Schisto!AO809</f>
        <v>0</v>
      </c>
      <c r="AI800" s="367">
        <f>Schisto!AT809</f>
        <v>0</v>
      </c>
      <c r="AJ800" s="367">
        <f>Schisto!AU809</f>
        <v>0</v>
      </c>
      <c r="AK800" s="367">
        <f>Schisto!AV809</f>
        <v>0</v>
      </c>
      <c r="AL800" s="367">
        <f>Schisto!AW809</f>
        <v>0</v>
      </c>
      <c r="AM800" s="367">
        <f>COUNTIF(Schisto!AX809,"Sim")</f>
        <v>0</v>
      </c>
      <c r="AN800" s="342"/>
      <c r="AO800" s="367">
        <f>HTS!P809</f>
        <v>0</v>
      </c>
      <c r="AP800" s="367">
        <f>MAX(HTS!AK809,HTS!BS809)</f>
        <v>0</v>
      </c>
      <c r="AQ800" s="367">
        <f>MAX(HTS!AL809,HTS!BT809)</f>
        <v>0</v>
      </c>
      <c r="AR800" s="367">
        <f>MAX(HTS!AM809,HTS!BU809)</f>
        <v>0</v>
      </c>
      <c r="AS800" s="367">
        <f>MAX(HTS!AN809,HTS!BV809)</f>
        <v>0</v>
      </c>
      <c r="AT800" s="367">
        <f>MAX(HTS!AO809,HTS!BW809)</f>
        <v>0</v>
      </c>
      <c r="AU800" s="367">
        <f>MAX(HTS!AQ809,HTS!BY809)</f>
        <v>0</v>
      </c>
      <c r="AV800" s="367">
        <f>MAX(HTS!AR809,HTS!BZ809)</f>
        <v>0</v>
      </c>
      <c r="AW800" s="367">
        <f>MAX(HTS!AS809,HTS!CA809)</f>
        <v>0</v>
      </c>
      <c r="AX800" s="367">
        <f>MAX(HTS!AT809,HTS!CB809)</f>
        <v>0</v>
      </c>
      <c r="AY800" s="367">
        <f>MAX(HTS!AU809,HTS!CC809)</f>
        <v>0</v>
      </c>
      <c r="AZ800" s="367">
        <f>MAX(HTS!AV809,HTS!CD809)</f>
        <v>0</v>
      </c>
      <c r="BA800" s="367">
        <f>MAX(HTS!AW809,HTS!CE809)</f>
        <v>0</v>
      </c>
      <c r="BB800" s="367">
        <f>MAX(HTS!AX809,HTS!CF809)</f>
        <v>0</v>
      </c>
      <c r="BC800" s="367">
        <f>MAX(HTS!AY809,HTS!CG809)</f>
        <v>0</v>
      </c>
      <c r="BD800" s="367">
        <f>MAX(HTS!AZ809,HTS!CH809)</f>
        <v>0</v>
      </c>
      <c r="BE800" s="367">
        <f>MAX(HTS!BA809,HTS!CI809)</f>
        <v>0</v>
      </c>
      <c r="BF800" s="367">
        <f>MAX(HTS!BB809,HTS!CJ809)</f>
        <v>0</v>
      </c>
      <c r="BG800" s="367">
        <f>MAX(COUNTIF(HTS!BC809,"Sim"),COUNTIF(HTS!CK809,"Sim"))</f>
        <v>0</v>
      </c>
      <c r="BH800" s="342"/>
      <c r="BI800" s="367">
        <f>Tracoma!Q812</f>
        <v>0</v>
      </c>
      <c r="BJ800" s="367">
        <f>Tracoma!AK812</f>
        <v>0</v>
      </c>
      <c r="BK800" s="367">
        <f>Tracoma!AL812</f>
        <v>0</v>
      </c>
      <c r="BL800" s="367">
        <f>Tracoma!AN812</f>
        <v>0</v>
      </c>
      <c r="BM800" s="367">
        <f>Tracoma!AO812</f>
        <v>0</v>
      </c>
      <c r="BN800" s="367">
        <f>Tracoma!AT812</f>
        <v>0</v>
      </c>
      <c r="BO800" s="367">
        <f>Tracoma!AU812</f>
        <v>0</v>
      </c>
      <c r="BP800" s="367">
        <f>Tracoma!AV812</f>
        <v>0</v>
      </c>
      <c r="BQ800" s="367">
        <f>Tracoma!AW812</f>
        <v>0</v>
      </c>
      <c r="BR800" s="367">
        <f>COUNTIF(Tracoma!AX812,"Sim")</f>
        <v>0</v>
      </c>
      <c r="BS800" s="342"/>
      <c r="BT800" s="367">
        <f t="shared" si="133"/>
        <v>0</v>
      </c>
      <c r="BU800" s="367">
        <f t="shared" si="134"/>
        <v>0</v>
      </c>
      <c r="BV800" s="367">
        <f t="shared" si="135"/>
        <v>0</v>
      </c>
      <c r="BW800" s="367">
        <f t="shared" si="136"/>
        <v>0</v>
      </c>
      <c r="BX800" s="367">
        <f t="shared" si="137"/>
        <v>0</v>
      </c>
      <c r="BY800" s="367">
        <f t="shared" si="140"/>
        <v>0</v>
      </c>
      <c r="BZ800" s="367">
        <f t="shared" si="141"/>
        <v>0</v>
      </c>
      <c r="CA800" s="367">
        <f t="shared" si="142"/>
        <v>0</v>
      </c>
      <c r="CB800" s="367">
        <f t="shared" si="138"/>
        <v>0</v>
      </c>
      <c r="CC800" s="367">
        <f t="shared" si="139"/>
        <v>0</v>
      </c>
    </row>
    <row r="801" spans="2:81" x14ac:dyDescent="0.25">
      <c r="B801" s="150">
        <f>Demografia!B809</f>
        <v>0</v>
      </c>
      <c r="C801" s="150">
        <f>Demografia!C809</f>
        <v>0</v>
      </c>
      <c r="D801" s="151">
        <f>Demografia!D809</f>
        <v>0</v>
      </c>
      <c r="E801" s="56"/>
      <c r="F801" s="151">
        <f>FL!M808</f>
        <v>0</v>
      </c>
      <c r="G801" s="151">
        <f>FL!AE808</f>
        <v>0</v>
      </c>
      <c r="H801" s="151">
        <f>FL!AF808</f>
        <v>0</v>
      </c>
      <c r="I801" s="151">
        <f>FL!AH808</f>
        <v>0</v>
      </c>
      <c r="J801" s="151">
        <f>FL!AI808</f>
        <v>0</v>
      </c>
      <c r="K801" s="151">
        <f>FL!AK808</f>
        <v>0</v>
      </c>
      <c r="L801" s="151">
        <f>FL!AM808</f>
        <v>0</v>
      </c>
      <c r="M801" s="151">
        <f>FL!AN808</f>
        <v>0</v>
      </c>
      <c r="N801" s="151">
        <f>FL!AO808</f>
        <v>0</v>
      </c>
      <c r="O801" s="151">
        <f>FL!AP808</f>
        <v>0</v>
      </c>
      <c r="P801" s="151">
        <f>FL!AQ808</f>
        <v>0</v>
      </c>
      <c r="Q801" s="151">
        <f>COUNTIF(FL!AR808,"Sim")</f>
        <v>0</v>
      </c>
      <c r="R801" s="56"/>
      <c r="S801" s="151">
        <f>Onco!K808</f>
        <v>0</v>
      </c>
      <c r="T801" s="151">
        <f>MAX(Onco!AB808,Onco!BA808)</f>
        <v>0</v>
      </c>
      <c r="U801" s="151">
        <f>MAX(Onco!AC808,Onco!BB808)</f>
        <v>0</v>
      </c>
      <c r="V801" s="151">
        <f>MAX(Onco!AE808,Onco!BD808)</f>
        <v>0</v>
      </c>
      <c r="W801" s="151">
        <f>MAX(Onco!AF808,Onco!BE808)</f>
        <v>0</v>
      </c>
      <c r="X801" s="151">
        <f>MAX(Onco!AG808,Onco!BF808)</f>
        <v>0</v>
      </c>
      <c r="Y801" s="151">
        <f>MAX(Onco!AH808,Onco!BG808)</f>
        <v>0</v>
      </c>
      <c r="Z801" s="151">
        <f>MAX(Onco!AI808,Onco!BH808)</f>
        <v>0</v>
      </c>
      <c r="AA801" s="151">
        <f>MAX(Onco!AJ808,Onco!BI808)</f>
        <v>0</v>
      </c>
      <c r="AB801" s="151">
        <f>MAX(COUNTIF(Onco!AK808,"Sim"),COUNTIF(Onco!BJ808,"Sim"))</f>
        <v>0</v>
      </c>
      <c r="AC801" s="56"/>
      <c r="AD801" s="151">
        <f>Schisto!P810</f>
        <v>0</v>
      </c>
      <c r="AE801" s="151">
        <f>Schisto!AI810</f>
        <v>0</v>
      </c>
      <c r="AF801" s="151">
        <f>Schisto!AJ810</f>
        <v>0</v>
      </c>
      <c r="AG801" s="151">
        <f>Schisto!AN810</f>
        <v>0</v>
      </c>
      <c r="AH801" s="151">
        <f>Schisto!AO810</f>
        <v>0</v>
      </c>
      <c r="AI801" s="151">
        <f>Schisto!AT810</f>
        <v>0</v>
      </c>
      <c r="AJ801" s="151">
        <f>Schisto!AU810</f>
        <v>0</v>
      </c>
      <c r="AK801" s="151">
        <f>Schisto!AV810</f>
        <v>0</v>
      </c>
      <c r="AL801" s="151">
        <f>Schisto!AW810</f>
        <v>0</v>
      </c>
      <c r="AM801" s="151">
        <f>COUNTIF(Schisto!AX810,"Sim")</f>
        <v>0</v>
      </c>
      <c r="AN801" s="56"/>
      <c r="AO801" s="151">
        <f>HTS!P810</f>
        <v>0</v>
      </c>
      <c r="AP801" s="151">
        <f>MAX(HTS!AK810,HTS!BS810)</f>
        <v>0</v>
      </c>
      <c r="AQ801" s="151">
        <f>MAX(HTS!AL810,HTS!BT810)</f>
        <v>0</v>
      </c>
      <c r="AR801" s="151">
        <f>MAX(HTS!AM810,HTS!BU810)</f>
        <v>0</v>
      </c>
      <c r="AS801" s="151">
        <f>MAX(HTS!AN810,HTS!BV810)</f>
        <v>0</v>
      </c>
      <c r="AT801" s="151">
        <f>MAX(HTS!AO810,HTS!BW810)</f>
        <v>0</v>
      </c>
      <c r="AU801" s="151">
        <f>MAX(HTS!AQ810,HTS!BY810)</f>
        <v>0</v>
      </c>
      <c r="AV801" s="151">
        <f>MAX(HTS!AR810,HTS!BZ810)</f>
        <v>0</v>
      </c>
      <c r="AW801" s="151">
        <f>MAX(HTS!AS810,HTS!CA810)</f>
        <v>0</v>
      </c>
      <c r="AX801" s="151">
        <f>MAX(HTS!AT810,HTS!CB810)</f>
        <v>0</v>
      </c>
      <c r="AY801" s="151">
        <f>MAX(HTS!AU810,HTS!CC810)</f>
        <v>0</v>
      </c>
      <c r="AZ801" s="151">
        <f>MAX(HTS!AV810,HTS!CD810)</f>
        <v>0</v>
      </c>
      <c r="BA801" s="151">
        <f>MAX(HTS!AW810,HTS!CE810)</f>
        <v>0</v>
      </c>
      <c r="BB801" s="151">
        <f>MAX(HTS!AX810,HTS!CF810)</f>
        <v>0</v>
      </c>
      <c r="BC801" s="151">
        <f>MAX(HTS!AY810,HTS!CG810)</f>
        <v>0</v>
      </c>
      <c r="BD801" s="151">
        <f>MAX(HTS!AZ810,HTS!CH810)</f>
        <v>0</v>
      </c>
      <c r="BE801" s="151">
        <f>MAX(HTS!BA810,HTS!CI810)</f>
        <v>0</v>
      </c>
      <c r="BF801" s="151">
        <f>MAX(HTS!BB810,HTS!CJ810)</f>
        <v>0</v>
      </c>
      <c r="BG801" s="151">
        <f>MAX(COUNTIF(HTS!BC810,"Sim"),COUNTIF(HTS!CK810,"Sim"))</f>
        <v>0</v>
      </c>
      <c r="BH801" s="56"/>
      <c r="BI801" s="151">
        <f>Tracoma!Q813</f>
        <v>0</v>
      </c>
      <c r="BJ801" s="151">
        <f>Tracoma!AK813</f>
        <v>0</v>
      </c>
      <c r="BK801" s="151">
        <f>Tracoma!AL813</f>
        <v>0</v>
      </c>
      <c r="BL801" s="151">
        <f>Tracoma!AN813</f>
        <v>0</v>
      </c>
      <c r="BM801" s="151">
        <f>Tracoma!AO813</f>
        <v>0</v>
      </c>
      <c r="BN801" s="151">
        <f>Tracoma!AT813</f>
        <v>0</v>
      </c>
      <c r="BO801" s="151">
        <f>Tracoma!AU813</f>
        <v>0</v>
      </c>
      <c r="BP801" s="151">
        <f>Tracoma!AV813</f>
        <v>0</v>
      </c>
      <c r="BQ801" s="151">
        <f>Tracoma!AW813</f>
        <v>0</v>
      </c>
      <c r="BR801" s="151">
        <f>COUNTIF(Tracoma!AX813,"Sim")</f>
        <v>0</v>
      </c>
      <c r="BS801" s="56"/>
      <c r="BT801" s="151">
        <f t="shared" si="133"/>
        <v>0</v>
      </c>
      <c r="BU801" s="151">
        <f t="shared" si="134"/>
        <v>0</v>
      </c>
      <c r="BV801" s="151">
        <f t="shared" si="135"/>
        <v>0</v>
      </c>
      <c r="BW801" s="151">
        <f t="shared" si="136"/>
        <v>0</v>
      </c>
      <c r="BX801" s="151">
        <f t="shared" si="137"/>
        <v>0</v>
      </c>
      <c r="BY801" s="151">
        <f t="shared" si="140"/>
        <v>0</v>
      </c>
      <c r="BZ801" s="151">
        <f t="shared" si="141"/>
        <v>0</v>
      </c>
      <c r="CA801" s="151">
        <f t="shared" si="142"/>
        <v>0</v>
      </c>
      <c r="CB801" s="151">
        <f t="shared" si="138"/>
        <v>0</v>
      </c>
      <c r="CC801" s="151">
        <f t="shared" si="139"/>
        <v>0</v>
      </c>
    </row>
    <row r="802" spans="2:81" x14ac:dyDescent="0.25">
      <c r="B802" s="366">
        <f>Demografia!B810</f>
        <v>0</v>
      </c>
      <c r="C802" s="366">
        <f>Demografia!C810</f>
        <v>0</v>
      </c>
      <c r="D802" s="367">
        <f>Demografia!D810</f>
        <v>0</v>
      </c>
      <c r="E802" s="342"/>
      <c r="F802" s="367">
        <f>FL!M809</f>
        <v>0</v>
      </c>
      <c r="G802" s="367">
        <f>FL!AE809</f>
        <v>0</v>
      </c>
      <c r="H802" s="367">
        <f>FL!AF809</f>
        <v>0</v>
      </c>
      <c r="I802" s="367">
        <f>FL!AH809</f>
        <v>0</v>
      </c>
      <c r="J802" s="367">
        <f>FL!AI809</f>
        <v>0</v>
      </c>
      <c r="K802" s="367">
        <f>FL!AK809</f>
        <v>0</v>
      </c>
      <c r="L802" s="367">
        <f>FL!AM809</f>
        <v>0</v>
      </c>
      <c r="M802" s="367">
        <f>FL!AN809</f>
        <v>0</v>
      </c>
      <c r="N802" s="367">
        <f>FL!AO809</f>
        <v>0</v>
      </c>
      <c r="O802" s="367">
        <f>FL!AP809</f>
        <v>0</v>
      </c>
      <c r="P802" s="367">
        <f>FL!AQ809</f>
        <v>0</v>
      </c>
      <c r="Q802" s="367">
        <f>COUNTIF(FL!AR809,"Sim")</f>
        <v>0</v>
      </c>
      <c r="R802" s="342"/>
      <c r="S802" s="367">
        <f>Onco!K809</f>
        <v>0</v>
      </c>
      <c r="T802" s="367">
        <f>MAX(Onco!AB809,Onco!BA809)</f>
        <v>0</v>
      </c>
      <c r="U802" s="367">
        <f>MAX(Onco!AC809,Onco!BB809)</f>
        <v>0</v>
      </c>
      <c r="V802" s="367">
        <f>MAX(Onco!AE809,Onco!BD809)</f>
        <v>0</v>
      </c>
      <c r="W802" s="367">
        <f>MAX(Onco!AF809,Onco!BE809)</f>
        <v>0</v>
      </c>
      <c r="X802" s="367">
        <f>MAX(Onco!AG809,Onco!BF809)</f>
        <v>0</v>
      </c>
      <c r="Y802" s="367">
        <f>MAX(Onco!AH809,Onco!BG809)</f>
        <v>0</v>
      </c>
      <c r="Z802" s="367">
        <f>MAX(Onco!AI809,Onco!BH809)</f>
        <v>0</v>
      </c>
      <c r="AA802" s="367">
        <f>MAX(Onco!AJ809,Onco!BI809)</f>
        <v>0</v>
      </c>
      <c r="AB802" s="367">
        <f>MAX(COUNTIF(Onco!AK809,"Sim"),COUNTIF(Onco!BJ809,"Sim"))</f>
        <v>0</v>
      </c>
      <c r="AC802" s="342"/>
      <c r="AD802" s="367">
        <f>Schisto!P811</f>
        <v>0</v>
      </c>
      <c r="AE802" s="367">
        <f>Schisto!AI811</f>
        <v>0</v>
      </c>
      <c r="AF802" s="367">
        <f>Schisto!AJ811</f>
        <v>0</v>
      </c>
      <c r="AG802" s="367">
        <f>Schisto!AN811</f>
        <v>0</v>
      </c>
      <c r="AH802" s="367">
        <f>Schisto!AO811</f>
        <v>0</v>
      </c>
      <c r="AI802" s="367">
        <f>Schisto!AT811</f>
        <v>0</v>
      </c>
      <c r="AJ802" s="367">
        <f>Schisto!AU811</f>
        <v>0</v>
      </c>
      <c r="AK802" s="367">
        <f>Schisto!AV811</f>
        <v>0</v>
      </c>
      <c r="AL802" s="367">
        <f>Schisto!AW811</f>
        <v>0</v>
      </c>
      <c r="AM802" s="367">
        <f>COUNTIF(Schisto!AX811,"Sim")</f>
        <v>0</v>
      </c>
      <c r="AN802" s="342"/>
      <c r="AO802" s="367">
        <f>HTS!P811</f>
        <v>0</v>
      </c>
      <c r="AP802" s="367">
        <f>MAX(HTS!AK811,HTS!BS811)</f>
        <v>0</v>
      </c>
      <c r="AQ802" s="367">
        <f>MAX(HTS!AL811,HTS!BT811)</f>
        <v>0</v>
      </c>
      <c r="AR802" s="367">
        <f>MAX(HTS!AM811,HTS!BU811)</f>
        <v>0</v>
      </c>
      <c r="AS802" s="367">
        <f>MAX(HTS!AN811,HTS!BV811)</f>
        <v>0</v>
      </c>
      <c r="AT802" s="367">
        <f>MAX(HTS!AO811,HTS!BW811)</f>
        <v>0</v>
      </c>
      <c r="AU802" s="367">
        <f>MAX(HTS!AQ811,HTS!BY811)</f>
        <v>0</v>
      </c>
      <c r="AV802" s="367">
        <f>MAX(HTS!AR811,HTS!BZ811)</f>
        <v>0</v>
      </c>
      <c r="AW802" s="367">
        <f>MAX(HTS!AS811,HTS!CA811)</f>
        <v>0</v>
      </c>
      <c r="AX802" s="367">
        <f>MAX(HTS!AT811,HTS!CB811)</f>
        <v>0</v>
      </c>
      <c r="AY802" s="367">
        <f>MAX(HTS!AU811,HTS!CC811)</f>
        <v>0</v>
      </c>
      <c r="AZ802" s="367">
        <f>MAX(HTS!AV811,HTS!CD811)</f>
        <v>0</v>
      </c>
      <c r="BA802" s="367">
        <f>MAX(HTS!AW811,HTS!CE811)</f>
        <v>0</v>
      </c>
      <c r="BB802" s="367">
        <f>MAX(HTS!AX811,HTS!CF811)</f>
        <v>0</v>
      </c>
      <c r="BC802" s="367">
        <f>MAX(HTS!AY811,HTS!CG811)</f>
        <v>0</v>
      </c>
      <c r="BD802" s="367">
        <f>MAX(HTS!AZ811,HTS!CH811)</f>
        <v>0</v>
      </c>
      <c r="BE802" s="367">
        <f>MAX(HTS!BA811,HTS!CI811)</f>
        <v>0</v>
      </c>
      <c r="BF802" s="367">
        <f>MAX(HTS!BB811,HTS!CJ811)</f>
        <v>0</v>
      </c>
      <c r="BG802" s="367">
        <f>MAX(COUNTIF(HTS!BC811,"Sim"),COUNTIF(HTS!CK811,"Sim"))</f>
        <v>0</v>
      </c>
      <c r="BH802" s="342"/>
      <c r="BI802" s="367">
        <f>Tracoma!Q814</f>
        <v>0</v>
      </c>
      <c r="BJ802" s="367">
        <f>Tracoma!AK814</f>
        <v>0</v>
      </c>
      <c r="BK802" s="367">
        <f>Tracoma!AL814</f>
        <v>0</v>
      </c>
      <c r="BL802" s="367">
        <f>Tracoma!AN814</f>
        <v>0</v>
      </c>
      <c r="BM802" s="367">
        <f>Tracoma!AO814</f>
        <v>0</v>
      </c>
      <c r="BN802" s="367">
        <f>Tracoma!AT814</f>
        <v>0</v>
      </c>
      <c r="BO802" s="367">
        <f>Tracoma!AU814</f>
        <v>0</v>
      </c>
      <c r="BP802" s="367">
        <f>Tracoma!AV814</f>
        <v>0</v>
      </c>
      <c r="BQ802" s="367">
        <f>Tracoma!AW814</f>
        <v>0</v>
      </c>
      <c r="BR802" s="367">
        <f>COUNTIF(Tracoma!AX814,"Sim")</f>
        <v>0</v>
      </c>
      <c r="BS802" s="342"/>
      <c r="BT802" s="367">
        <f t="shared" si="133"/>
        <v>0</v>
      </c>
      <c r="BU802" s="367">
        <f t="shared" si="134"/>
        <v>0</v>
      </c>
      <c r="BV802" s="367">
        <f t="shared" si="135"/>
        <v>0</v>
      </c>
      <c r="BW802" s="367">
        <f t="shared" si="136"/>
        <v>0</v>
      </c>
      <c r="BX802" s="367">
        <f t="shared" si="137"/>
        <v>0</v>
      </c>
      <c r="BY802" s="367">
        <f t="shared" si="140"/>
        <v>0</v>
      </c>
      <c r="BZ802" s="367">
        <f t="shared" si="141"/>
        <v>0</v>
      </c>
      <c r="CA802" s="367">
        <f t="shared" si="142"/>
        <v>0</v>
      </c>
      <c r="CB802" s="367">
        <f t="shared" si="138"/>
        <v>0</v>
      </c>
      <c r="CC802" s="367">
        <f t="shared" si="139"/>
        <v>0</v>
      </c>
    </row>
    <row r="803" spans="2:81" x14ac:dyDescent="0.25">
      <c r="B803" s="150">
        <f>Demografia!B811</f>
        <v>0</v>
      </c>
      <c r="C803" s="150">
        <f>Demografia!C811</f>
        <v>0</v>
      </c>
      <c r="D803" s="151">
        <f>Demografia!D811</f>
        <v>0</v>
      </c>
      <c r="E803" s="56"/>
      <c r="F803" s="151">
        <f>FL!M810</f>
        <v>0</v>
      </c>
      <c r="G803" s="151">
        <f>FL!AE810</f>
        <v>0</v>
      </c>
      <c r="H803" s="151">
        <f>FL!AF810</f>
        <v>0</v>
      </c>
      <c r="I803" s="151">
        <f>FL!AH810</f>
        <v>0</v>
      </c>
      <c r="J803" s="151">
        <f>FL!AI810</f>
        <v>0</v>
      </c>
      <c r="K803" s="151">
        <f>FL!AK810</f>
        <v>0</v>
      </c>
      <c r="L803" s="151">
        <f>FL!AM810</f>
        <v>0</v>
      </c>
      <c r="M803" s="151">
        <f>FL!AN810</f>
        <v>0</v>
      </c>
      <c r="N803" s="151">
        <f>FL!AO810</f>
        <v>0</v>
      </c>
      <c r="O803" s="151">
        <f>FL!AP810</f>
        <v>0</v>
      </c>
      <c r="P803" s="151">
        <f>FL!AQ810</f>
        <v>0</v>
      </c>
      <c r="Q803" s="151">
        <f>COUNTIF(FL!AR810,"Sim")</f>
        <v>0</v>
      </c>
      <c r="R803" s="56"/>
      <c r="S803" s="151">
        <f>Onco!K810</f>
        <v>0</v>
      </c>
      <c r="T803" s="151">
        <f>MAX(Onco!AB810,Onco!BA810)</f>
        <v>0</v>
      </c>
      <c r="U803" s="151">
        <f>MAX(Onco!AC810,Onco!BB810)</f>
        <v>0</v>
      </c>
      <c r="V803" s="151">
        <f>MAX(Onco!AE810,Onco!BD810)</f>
        <v>0</v>
      </c>
      <c r="W803" s="151">
        <f>MAX(Onco!AF810,Onco!BE810)</f>
        <v>0</v>
      </c>
      <c r="X803" s="151">
        <f>MAX(Onco!AG810,Onco!BF810)</f>
        <v>0</v>
      </c>
      <c r="Y803" s="151">
        <f>MAX(Onco!AH810,Onco!BG810)</f>
        <v>0</v>
      </c>
      <c r="Z803" s="151">
        <f>MAX(Onco!AI810,Onco!BH810)</f>
        <v>0</v>
      </c>
      <c r="AA803" s="151">
        <f>MAX(Onco!AJ810,Onco!BI810)</f>
        <v>0</v>
      </c>
      <c r="AB803" s="151">
        <f>MAX(COUNTIF(Onco!AK810,"Sim"),COUNTIF(Onco!BJ810,"Sim"))</f>
        <v>0</v>
      </c>
      <c r="AC803" s="56"/>
      <c r="AD803" s="151">
        <f>Schisto!P812</f>
        <v>0</v>
      </c>
      <c r="AE803" s="151">
        <f>Schisto!AI812</f>
        <v>0</v>
      </c>
      <c r="AF803" s="151">
        <f>Schisto!AJ812</f>
        <v>0</v>
      </c>
      <c r="AG803" s="151">
        <f>Schisto!AN812</f>
        <v>0</v>
      </c>
      <c r="AH803" s="151">
        <f>Schisto!AO812</f>
        <v>0</v>
      </c>
      <c r="AI803" s="151">
        <f>Schisto!AT812</f>
        <v>0</v>
      </c>
      <c r="AJ803" s="151">
        <f>Schisto!AU812</f>
        <v>0</v>
      </c>
      <c r="AK803" s="151">
        <f>Schisto!AV812</f>
        <v>0</v>
      </c>
      <c r="AL803" s="151">
        <f>Schisto!AW812</f>
        <v>0</v>
      </c>
      <c r="AM803" s="151">
        <f>COUNTIF(Schisto!AX812,"Sim")</f>
        <v>0</v>
      </c>
      <c r="AN803" s="56"/>
      <c r="AO803" s="151">
        <f>HTS!P812</f>
        <v>0</v>
      </c>
      <c r="AP803" s="151">
        <f>MAX(HTS!AK812,HTS!BS812)</f>
        <v>0</v>
      </c>
      <c r="AQ803" s="151">
        <f>MAX(HTS!AL812,HTS!BT812)</f>
        <v>0</v>
      </c>
      <c r="AR803" s="151">
        <f>MAX(HTS!AM812,HTS!BU812)</f>
        <v>0</v>
      </c>
      <c r="AS803" s="151">
        <f>MAX(HTS!AN812,HTS!BV812)</f>
        <v>0</v>
      </c>
      <c r="AT803" s="151">
        <f>MAX(HTS!AO812,HTS!BW812)</f>
        <v>0</v>
      </c>
      <c r="AU803" s="151">
        <f>MAX(HTS!AQ812,HTS!BY812)</f>
        <v>0</v>
      </c>
      <c r="AV803" s="151">
        <f>MAX(HTS!AR812,HTS!BZ812)</f>
        <v>0</v>
      </c>
      <c r="AW803" s="151">
        <f>MAX(HTS!AS812,HTS!CA812)</f>
        <v>0</v>
      </c>
      <c r="AX803" s="151">
        <f>MAX(HTS!AT812,HTS!CB812)</f>
        <v>0</v>
      </c>
      <c r="AY803" s="151">
        <f>MAX(HTS!AU812,HTS!CC812)</f>
        <v>0</v>
      </c>
      <c r="AZ803" s="151">
        <f>MAX(HTS!AV812,HTS!CD812)</f>
        <v>0</v>
      </c>
      <c r="BA803" s="151">
        <f>MAX(HTS!AW812,HTS!CE812)</f>
        <v>0</v>
      </c>
      <c r="BB803" s="151">
        <f>MAX(HTS!AX812,HTS!CF812)</f>
        <v>0</v>
      </c>
      <c r="BC803" s="151">
        <f>MAX(HTS!AY812,HTS!CG812)</f>
        <v>0</v>
      </c>
      <c r="BD803" s="151">
        <f>MAX(HTS!AZ812,HTS!CH812)</f>
        <v>0</v>
      </c>
      <c r="BE803" s="151">
        <f>MAX(HTS!BA812,HTS!CI812)</f>
        <v>0</v>
      </c>
      <c r="BF803" s="151">
        <f>MAX(HTS!BB812,HTS!CJ812)</f>
        <v>0</v>
      </c>
      <c r="BG803" s="151">
        <f>MAX(COUNTIF(HTS!BC812,"Sim"),COUNTIF(HTS!CK812,"Sim"))</f>
        <v>0</v>
      </c>
      <c r="BH803" s="56"/>
      <c r="BI803" s="151">
        <f>Tracoma!Q815</f>
        <v>0</v>
      </c>
      <c r="BJ803" s="151">
        <f>Tracoma!AK815</f>
        <v>0</v>
      </c>
      <c r="BK803" s="151">
        <f>Tracoma!AL815</f>
        <v>0</v>
      </c>
      <c r="BL803" s="151">
        <f>Tracoma!AN815</f>
        <v>0</v>
      </c>
      <c r="BM803" s="151">
        <f>Tracoma!AO815</f>
        <v>0</v>
      </c>
      <c r="BN803" s="151">
        <f>Tracoma!AT815</f>
        <v>0</v>
      </c>
      <c r="BO803" s="151">
        <f>Tracoma!AU815</f>
        <v>0</v>
      </c>
      <c r="BP803" s="151">
        <f>Tracoma!AV815</f>
        <v>0</v>
      </c>
      <c r="BQ803" s="151">
        <f>Tracoma!AW815</f>
        <v>0</v>
      </c>
      <c r="BR803" s="151">
        <f>COUNTIF(Tracoma!AX815,"Sim")</f>
        <v>0</v>
      </c>
      <c r="BS803" s="56"/>
      <c r="BT803" s="151">
        <f t="shared" si="133"/>
        <v>0</v>
      </c>
      <c r="BU803" s="151">
        <f t="shared" si="134"/>
        <v>0</v>
      </c>
      <c r="BV803" s="151">
        <f t="shared" si="135"/>
        <v>0</v>
      </c>
      <c r="BW803" s="151">
        <f t="shared" si="136"/>
        <v>0</v>
      </c>
      <c r="BX803" s="151">
        <f t="shared" si="137"/>
        <v>0</v>
      </c>
      <c r="BY803" s="151">
        <f t="shared" si="140"/>
        <v>0</v>
      </c>
      <c r="BZ803" s="151">
        <f t="shared" si="141"/>
        <v>0</v>
      </c>
      <c r="CA803" s="151">
        <f t="shared" si="142"/>
        <v>0</v>
      </c>
      <c r="CB803" s="151">
        <f t="shared" si="138"/>
        <v>0</v>
      </c>
      <c r="CC803" s="151">
        <f t="shared" si="139"/>
        <v>0</v>
      </c>
    </row>
    <row r="804" spans="2:81" x14ac:dyDescent="0.25">
      <c r="B804" s="366">
        <f>Demografia!B812</f>
        <v>0</v>
      </c>
      <c r="C804" s="366">
        <f>Demografia!C812</f>
        <v>0</v>
      </c>
      <c r="D804" s="367">
        <f>Demografia!D812</f>
        <v>0</v>
      </c>
      <c r="E804" s="342"/>
      <c r="F804" s="367">
        <f>FL!M811</f>
        <v>0</v>
      </c>
      <c r="G804" s="367">
        <f>FL!AE811</f>
        <v>0</v>
      </c>
      <c r="H804" s="367">
        <f>FL!AF811</f>
        <v>0</v>
      </c>
      <c r="I804" s="367">
        <f>FL!AH811</f>
        <v>0</v>
      </c>
      <c r="J804" s="367">
        <f>FL!AI811</f>
        <v>0</v>
      </c>
      <c r="K804" s="367">
        <f>FL!AK811</f>
        <v>0</v>
      </c>
      <c r="L804" s="367">
        <f>FL!AM811</f>
        <v>0</v>
      </c>
      <c r="M804" s="367">
        <f>FL!AN811</f>
        <v>0</v>
      </c>
      <c r="N804" s="367">
        <f>FL!AO811</f>
        <v>0</v>
      </c>
      <c r="O804" s="367">
        <f>FL!AP811</f>
        <v>0</v>
      </c>
      <c r="P804" s="367">
        <f>FL!AQ811</f>
        <v>0</v>
      </c>
      <c r="Q804" s="367">
        <f>COUNTIF(FL!AR811,"Sim")</f>
        <v>0</v>
      </c>
      <c r="R804" s="342"/>
      <c r="S804" s="367">
        <f>Onco!K811</f>
        <v>0</v>
      </c>
      <c r="T804" s="367">
        <f>MAX(Onco!AB811,Onco!BA811)</f>
        <v>0</v>
      </c>
      <c r="U804" s="367">
        <f>MAX(Onco!AC811,Onco!BB811)</f>
        <v>0</v>
      </c>
      <c r="V804" s="367">
        <f>MAX(Onco!AE811,Onco!BD811)</f>
        <v>0</v>
      </c>
      <c r="W804" s="367">
        <f>MAX(Onco!AF811,Onco!BE811)</f>
        <v>0</v>
      </c>
      <c r="X804" s="367">
        <f>MAX(Onco!AG811,Onco!BF811)</f>
        <v>0</v>
      </c>
      <c r="Y804" s="367">
        <f>MAX(Onco!AH811,Onco!BG811)</f>
        <v>0</v>
      </c>
      <c r="Z804" s="367">
        <f>MAX(Onco!AI811,Onco!BH811)</f>
        <v>0</v>
      </c>
      <c r="AA804" s="367">
        <f>MAX(Onco!AJ811,Onco!BI811)</f>
        <v>0</v>
      </c>
      <c r="AB804" s="367">
        <f>MAX(COUNTIF(Onco!AK811,"Sim"),COUNTIF(Onco!BJ811,"Sim"))</f>
        <v>0</v>
      </c>
      <c r="AC804" s="342"/>
      <c r="AD804" s="367">
        <f>Schisto!P813</f>
        <v>0</v>
      </c>
      <c r="AE804" s="367">
        <f>Schisto!AI813</f>
        <v>0</v>
      </c>
      <c r="AF804" s="367">
        <f>Schisto!AJ813</f>
        <v>0</v>
      </c>
      <c r="AG804" s="367">
        <f>Schisto!AN813</f>
        <v>0</v>
      </c>
      <c r="AH804" s="367">
        <f>Schisto!AO813</f>
        <v>0</v>
      </c>
      <c r="AI804" s="367">
        <f>Schisto!AT813</f>
        <v>0</v>
      </c>
      <c r="AJ804" s="367">
        <f>Schisto!AU813</f>
        <v>0</v>
      </c>
      <c r="AK804" s="367">
        <f>Schisto!AV813</f>
        <v>0</v>
      </c>
      <c r="AL804" s="367">
        <f>Schisto!AW813</f>
        <v>0</v>
      </c>
      <c r="AM804" s="367">
        <f>COUNTIF(Schisto!AX813,"Sim")</f>
        <v>0</v>
      </c>
      <c r="AN804" s="342"/>
      <c r="AO804" s="367">
        <f>HTS!P813</f>
        <v>0</v>
      </c>
      <c r="AP804" s="367">
        <f>MAX(HTS!AK813,HTS!BS813)</f>
        <v>0</v>
      </c>
      <c r="AQ804" s="367">
        <f>MAX(HTS!AL813,HTS!BT813)</f>
        <v>0</v>
      </c>
      <c r="AR804" s="367">
        <f>MAX(HTS!AM813,HTS!BU813)</f>
        <v>0</v>
      </c>
      <c r="AS804" s="367">
        <f>MAX(HTS!AN813,HTS!BV813)</f>
        <v>0</v>
      </c>
      <c r="AT804" s="367">
        <f>MAX(HTS!AO813,HTS!BW813)</f>
        <v>0</v>
      </c>
      <c r="AU804" s="367">
        <f>MAX(HTS!AQ813,HTS!BY813)</f>
        <v>0</v>
      </c>
      <c r="AV804" s="367">
        <f>MAX(HTS!AR813,HTS!BZ813)</f>
        <v>0</v>
      </c>
      <c r="AW804" s="367">
        <f>MAX(HTS!AS813,HTS!CA813)</f>
        <v>0</v>
      </c>
      <c r="AX804" s="367">
        <f>MAX(HTS!AT813,HTS!CB813)</f>
        <v>0</v>
      </c>
      <c r="AY804" s="367">
        <f>MAX(HTS!AU813,HTS!CC813)</f>
        <v>0</v>
      </c>
      <c r="AZ804" s="367">
        <f>MAX(HTS!AV813,HTS!CD813)</f>
        <v>0</v>
      </c>
      <c r="BA804" s="367">
        <f>MAX(HTS!AW813,HTS!CE813)</f>
        <v>0</v>
      </c>
      <c r="BB804" s="367">
        <f>MAX(HTS!AX813,HTS!CF813)</f>
        <v>0</v>
      </c>
      <c r="BC804" s="367">
        <f>MAX(HTS!AY813,HTS!CG813)</f>
        <v>0</v>
      </c>
      <c r="BD804" s="367">
        <f>MAX(HTS!AZ813,HTS!CH813)</f>
        <v>0</v>
      </c>
      <c r="BE804" s="367">
        <f>MAX(HTS!BA813,HTS!CI813)</f>
        <v>0</v>
      </c>
      <c r="BF804" s="367">
        <f>MAX(HTS!BB813,HTS!CJ813)</f>
        <v>0</v>
      </c>
      <c r="BG804" s="367">
        <f>MAX(COUNTIF(HTS!BC813,"Sim"),COUNTIF(HTS!CK813,"Sim"))</f>
        <v>0</v>
      </c>
      <c r="BH804" s="342"/>
      <c r="BI804" s="367">
        <f>Tracoma!Q816</f>
        <v>0</v>
      </c>
      <c r="BJ804" s="367">
        <f>Tracoma!AK816</f>
        <v>0</v>
      </c>
      <c r="BK804" s="367">
        <f>Tracoma!AL816</f>
        <v>0</v>
      </c>
      <c r="BL804" s="367">
        <f>Tracoma!AN816</f>
        <v>0</v>
      </c>
      <c r="BM804" s="367">
        <f>Tracoma!AO816</f>
        <v>0</v>
      </c>
      <c r="BN804" s="367">
        <f>Tracoma!AT816</f>
        <v>0</v>
      </c>
      <c r="BO804" s="367">
        <f>Tracoma!AU816</f>
        <v>0</v>
      </c>
      <c r="BP804" s="367">
        <f>Tracoma!AV816</f>
        <v>0</v>
      </c>
      <c r="BQ804" s="367">
        <f>Tracoma!AW816</f>
        <v>0</v>
      </c>
      <c r="BR804" s="367">
        <f>COUNTIF(Tracoma!AX816,"Sim")</f>
        <v>0</v>
      </c>
      <c r="BS804" s="342"/>
      <c r="BT804" s="367">
        <f t="shared" si="133"/>
        <v>0</v>
      </c>
      <c r="BU804" s="367">
        <f t="shared" si="134"/>
        <v>0</v>
      </c>
      <c r="BV804" s="367">
        <f t="shared" si="135"/>
        <v>0</v>
      </c>
      <c r="BW804" s="367">
        <f t="shared" si="136"/>
        <v>0</v>
      </c>
      <c r="BX804" s="367">
        <f t="shared" si="137"/>
        <v>0</v>
      </c>
      <c r="BY804" s="367">
        <f t="shared" si="140"/>
        <v>0</v>
      </c>
      <c r="BZ804" s="367">
        <f t="shared" si="141"/>
        <v>0</v>
      </c>
      <c r="CA804" s="367">
        <f t="shared" si="142"/>
        <v>0</v>
      </c>
      <c r="CB804" s="367">
        <f t="shared" si="138"/>
        <v>0</v>
      </c>
      <c r="CC804" s="367">
        <f t="shared" si="139"/>
        <v>0</v>
      </c>
    </row>
    <row r="805" spans="2:81" x14ac:dyDescent="0.25">
      <c r="B805" s="150">
        <f>Demografia!B813</f>
        <v>0</v>
      </c>
      <c r="C805" s="150">
        <f>Demografia!C813</f>
        <v>0</v>
      </c>
      <c r="D805" s="151">
        <f>Demografia!D813</f>
        <v>0</v>
      </c>
      <c r="E805" s="56"/>
      <c r="F805" s="151">
        <f>FL!M812</f>
        <v>0</v>
      </c>
      <c r="G805" s="151">
        <f>FL!AE812</f>
        <v>0</v>
      </c>
      <c r="H805" s="151">
        <f>FL!AF812</f>
        <v>0</v>
      </c>
      <c r="I805" s="151">
        <f>FL!AH812</f>
        <v>0</v>
      </c>
      <c r="J805" s="151">
        <f>FL!AI812</f>
        <v>0</v>
      </c>
      <c r="K805" s="151">
        <f>FL!AK812</f>
        <v>0</v>
      </c>
      <c r="L805" s="151">
        <f>FL!AM812</f>
        <v>0</v>
      </c>
      <c r="M805" s="151">
        <f>FL!AN812</f>
        <v>0</v>
      </c>
      <c r="N805" s="151">
        <f>FL!AO812</f>
        <v>0</v>
      </c>
      <c r="O805" s="151">
        <f>FL!AP812</f>
        <v>0</v>
      </c>
      <c r="P805" s="151">
        <f>FL!AQ812</f>
        <v>0</v>
      </c>
      <c r="Q805" s="151">
        <f>COUNTIF(FL!AR812,"Sim")</f>
        <v>0</v>
      </c>
      <c r="R805" s="56"/>
      <c r="S805" s="151">
        <f>Onco!K812</f>
        <v>0</v>
      </c>
      <c r="T805" s="151">
        <f>MAX(Onco!AB812,Onco!BA812)</f>
        <v>0</v>
      </c>
      <c r="U805" s="151">
        <f>MAX(Onco!AC812,Onco!BB812)</f>
        <v>0</v>
      </c>
      <c r="V805" s="151">
        <f>MAX(Onco!AE812,Onco!BD812)</f>
        <v>0</v>
      </c>
      <c r="W805" s="151">
        <f>MAX(Onco!AF812,Onco!BE812)</f>
        <v>0</v>
      </c>
      <c r="X805" s="151">
        <f>MAX(Onco!AG812,Onco!BF812)</f>
        <v>0</v>
      </c>
      <c r="Y805" s="151">
        <f>MAX(Onco!AH812,Onco!BG812)</f>
        <v>0</v>
      </c>
      <c r="Z805" s="151">
        <f>MAX(Onco!AI812,Onco!BH812)</f>
        <v>0</v>
      </c>
      <c r="AA805" s="151">
        <f>MAX(Onco!AJ812,Onco!BI812)</f>
        <v>0</v>
      </c>
      <c r="AB805" s="151">
        <f>MAX(COUNTIF(Onco!AK812,"Sim"),COUNTIF(Onco!BJ812,"Sim"))</f>
        <v>0</v>
      </c>
      <c r="AC805" s="56"/>
      <c r="AD805" s="151">
        <f>Schisto!P814</f>
        <v>0</v>
      </c>
      <c r="AE805" s="151">
        <f>Schisto!AI814</f>
        <v>0</v>
      </c>
      <c r="AF805" s="151">
        <f>Schisto!AJ814</f>
        <v>0</v>
      </c>
      <c r="AG805" s="151">
        <f>Schisto!AN814</f>
        <v>0</v>
      </c>
      <c r="AH805" s="151">
        <f>Schisto!AO814</f>
        <v>0</v>
      </c>
      <c r="AI805" s="151">
        <f>Schisto!AT814</f>
        <v>0</v>
      </c>
      <c r="AJ805" s="151">
        <f>Schisto!AU814</f>
        <v>0</v>
      </c>
      <c r="AK805" s="151">
        <f>Schisto!AV814</f>
        <v>0</v>
      </c>
      <c r="AL805" s="151">
        <f>Schisto!AW814</f>
        <v>0</v>
      </c>
      <c r="AM805" s="151">
        <f>COUNTIF(Schisto!AX814,"Sim")</f>
        <v>0</v>
      </c>
      <c r="AN805" s="56"/>
      <c r="AO805" s="151">
        <f>HTS!P814</f>
        <v>0</v>
      </c>
      <c r="AP805" s="151">
        <f>MAX(HTS!AK814,HTS!BS814)</f>
        <v>0</v>
      </c>
      <c r="AQ805" s="151">
        <f>MAX(HTS!AL814,HTS!BT814)</f>
        <v>0</v>
      </c>
      <c r="AR805" s="151">
        <f>MAX(HTS!AM814,HTS!BU814)</f>
        <v>0</v>
      </c>
      <c r="AS805" s="151">
        <f>MAX(HTS!AN814,HTS!BV814)</f>
        <v>0</v>
      </c>
      <c r="AT805" s="151">
        <f>MAX(HTS!AO814,HTS!BW814)</f>
        <v>0</v>
      </c>
      <c r="AU805" s="151">
        <f>MAX(HTS!AQ814,HTS!BY814)</f>
        <v>0</v>
      </c>
      <c r="AV805" s="151">
        <f>MAX(HTS!AR814,HTS!BZ814)</f>
        <v>0</v>
      </c>
      <c r="AW805" s="151">
        <f>MAX(HTS!AS814,HTS!CA814)</f>
        <v>0</v>
      </c>
      <c r="AX805" s="151">
        <f>MAX(HTS!AT814,HTS!CB814)</f>
        <v>0</v>
      </c>
      <c r="AY805" s="151">
        <f>MAX(HTS!AU814,HTS!CC814)</f>
        <v>0</v>
      </c>
      <c r="AZ805" s="151">
        <f>MAX(HTS!AV814,HTS!CD814)</f>
        <v>0</v>
      </c>
      <c r="BA805" s="151">
        <f>MAX(HTS!AW814,HTS!CE814)</f>
        <v>0</v>
      </c>
      <c r="BB805" s="151">
        <f>MAX(HTS!AX814,HTS!CF814)</f>
        <v>0</v>
      </c>
      <c r="BC805" s="151">
        <f>MAX(HTS!AY814,HTS!CG814)</f>
        <v>0</v>
      </c>
      <c r="BD805" s="151">
        <f>MAX(HTS!AZ814,HTS!CH814)</f>
        <v>0</v>
      </c>
      <c r="BE805" s="151">
        <f>MAX(HTS!BA814,HTS!CI814)</f>
        <v>0</v>
      </c>
      <c r="BF805" s="151">
        <f>MAX(HTS!BB814,HTS!CJ814)</f>
        <v>0</v>
      </c>
      <c r="BG805" s="151">
        <f>MAX(COUNTIF(HTS!BC814,"Sim"),COUNTIF(HTS!CK814,"Sim"))</f>
        <v>0</v>
      </c>
      <c r="BH805" s="56"/>
      <c r="BI805" s="151">
        <f>Tracoma!Q817</f>
        <v>0</v>
      </c>
      <c r="BJ805" s="151">
        <f>Tracoma!AK817</f>
        <v>0</v>
      </c>
      <c r="BK805" s="151">
        <f>Tracoma!AL817</f>
        <v>0</v>
      </c>
      <c r="BL805" s="151">
        <f>Tracoma!AN817</f>
        <v>0</v>
      </c>
      <c r="BM805" s="151">
        <f>Tracoma!AO817</f>
        <v>0</v>
      </c>
      <c r="BN805" s="151">
        <f>Tracoma!AT817</f>
        <v>0</v>
      </c>
      <c r="BO805" s="151">
        <f>Tracoma!AU817</f>
        <v>0</v>
      </c>
      <c r="BP805" s="151">
        <f>Tracoma!AV817</f>
        <v>0</v>
      </c>
      <c r="BQ805" s="151">
        <f>Tracoma!AW817</f>
        <v>0</v>
      </c>
      <c r="BR805" s="151">
        <f>COUNTIF(Tracoma!AX817,"Sim")</f>
        <v>0</v>
      </c>
      <c r="BS805" s="56"/>
      <c r="BT805" s="151">
        <f t="shared" si="133"/>
        <v>0</v>
      </c>
      <c r="BU805" s="151">
        <f t="shared" si="134"/>
        <v>0</v>
      </c>
      <c r="BV805" s="151">
        <f t="shared" si="135"/>
        <v>0</v>
      </c>
      <c r="BW805" s="151">
        <f t="shared" si="136"/>
        <v>0</v>
      </c>
      <c r="BX805" s="151">
        <f t="shared" si="137"/>
        <v>0</v>
      </c>
      <c r="BY805" s="151">
        <f t="shared" si="140"/>
        <v>0</v>
      </c>
      <c r="BZ805" s="151">
        <f t="shared" si="141"/>
        <v>0</v>
      </c>
      <c r="CA805" s="151">
        <f t="shared" si="142"/>
        <v>0</v>
      </c>
      <c r="CB805" s="151">
        <f t="shared" si="138"/>
        <v>0</v>
      </c>
      <c r="CC805" s="151">
        <f t="shared" si="139"/>
        <v>0</v>
      </c>
    </row>
    <row r="806" spans="2:81" x14ac:dyDescent="0.25">
      <c r="B806" s="366">
        <f>Demografia!B814</f>
        <v>0</v>
      </c>
      <c r="C806" s="366">
        <f>Demografia!C814</f>
        <v>0</v>
      </c>
      <c r="D806" s="367">
        <f>Demografia!D814</f>
        <v>0</v>
      </c>
      <c r="E806" s="342"/>
      <c r="F806" s="367">
        <f>FL!M813</f>
        <v>0</v>
      </c>
      <c r="G806" s="367">
        <f>FL!AE813</f>
        <v>0</v>
      </c>
      <c r="H806" s="367">
        <f>FL!AF813</f>
        <v>0</v>
      </c>
      <c r="I806" s="367">
        <f>FL!AH813</f>
        <v>0</v>
      </c>
      <c r="J806" s="367">
        <f>FL!AI813</f>
        <v>0</v>
      </c>
      <c r="K806" s="367">
        <f>FL!AK813</f>
        <v>0</v>
      </c>
      <c r="L806" s="367">
        <f>FL!AM813</f>
        <v>0</v>
      </c>
      <c r="M806" s="367">
        <f>FL!AN813</f>
        <v>0</v>
      </c>
      <c r="N806" s="367">
        <f>FL!AO813</f>
        <v>0</v>
      </c>
      <c r="O806" s="367">
        <f>FL!AP813</f>
        <v>0</v>
      </c>
      <c r="P806" s="367">
        <f>FL!AQ813</f>
        <v>0</v>
      </c>
      <c r="Q806" s="367">
        <f>COUNTIF(FL!AR813,"Sim")</f>
        <v>0</v>
      </c>
      <c r="R806" s="342"/>
      <c r="S806" s="367">
        <f>Onco!K813</f>
        <v>0</v>
      </c>
      <c r="T806" s="367">
        <f>MAX(Onco!AB813,Onco!BA813)</f>
        <v>0</v>
      </c>
      <c r="U806" s="367">
        <f>MAX(Onco!AC813,Onco!BB813)</f>
        <v>0</v>
      </c>
      <c r="V806" s="367">
        <f>MAX(Onco!AE813,Onco!BD813)</f>
        <v>0</v>
      </c>
      <c r="W806" s="367">
        <f>MAX(Onco!AF813,Onco!BE813)</f>
        <v>0</v>
      </c>
      <c r="X806" s="367">
        <f>MAX(Onco!AG813,Onco!BF813)</f>
        <v>0</v>
      </c>
      <c r="Y806" s="367">
        <f>MAX(Onco!AH813,Onco!BG813)</f>
        <v>0</v>
      </c>
      <c r="Z806" s="367">
        <f>MAX(Onco!AI813,Onco!BH813)</f>
        <v>0</v>
      </c>
      <c r="AA806" s="367">
        <f>MAX(Onco!AJ813,Onco!BI813)</f>
        <v>0</v>
      </c>
      <c r="AB806" s="367">
        <f>MAX(COUNTIF(Onco!AK813,"Sim"),COUNTIF(Onco!BJ813,"Sim"))</f>
        <v>0</v>
      </c>
      <c r="AC806" s="342"/>
      <c r="AD806" s="367">
        <f>Schisto!P815</f>
        <v>0</v>
      </c>
      <c r="AE806" s="367">
        <f>Schisto!AI815</f>
        <v>0</v>
      </c>
      <c r="AF806" s="367">
        <f>Schisto!AJ815</f>
        <v>0</v>
      </c>
      <c r="AG806" s="367">
        <f>Schisto!AN815</f>
        <v>0</v>
      </c>
      <c r="AH806" s="367">
        <f>Schisto!AO815</f>
        <v>0</v>
      </c>
      <c r="AI806" s="367">
        <f>Schisto!AT815</f>
        <v>0</v>
      </c>
      <c r="AJ806" s="367">
        <f>Schisto!AU815</f>
        <v>0</v>
      </c>
      <c r="AK806" s="367">
        <f>Schisto!AV815</f>
        <v>0</v>
      </c>
      <c r="AL806" s="367">
        <f>Schisto!AW815</f>
        <v>0</v>
      </c>
      <c r="AM806" s="367">
        <f>COUNTIF(Schisto!AX815,"Sim")</f>
        <v>0</v>
      </c>
      <c r="AN806" s="342"/>
      <c r="AO806" s="367">
        <f>HTS!P815</f>
        <v>0</v>
      </c>
      <c r="AP806" s="367">
        <f>MAX(HTS!AK815,HTS!BS815)</f>
        <v>0</v>
      </c>
      <c r="AQ806" s="367">
        <f>MAX(HTS!AL815,HTS!BT815)</f>
        <v>0</v>
      </c>
      <c r="AR806" s="367">
        <f>MAX(HTS!AM815,HTS!BU815)</f>
        <v>0</v>
      </c>
      <c r="AS806" s="367">
        <f>MAX(HTS!AN815,HTS!BV815)</f>
        <v>0</v>
      </c>
      <c r="AT806" s="367">
        <f>MAX(HTS!AO815,HTS!BW815)</f>
        <v>0</v>
      </c>
      <c r="AU806" s="367">
        <f>MAX(HTS!AQ815,HTS!BY815)</f>
        <v>0</v>
      </c>
      <c r="AV806" s="367">
        <f>MAX(HTS!AR815,HTS!BZ815)</f>
        <v>0</v>
      </c>
      <c r="AW806" s="367">
        <f>MAX(HTS!AS815,HTS!CA815)</f>
        <v>0</v>
      </c>
      <c r="AX806" s="367">
        <f>MAX(HTS!AT815,HTS!CB815)</f>
        <v>0</v>
      </c>
      <c r="AY806" s="367">
        <f>MAX(HTS!AU815,HTS!CC815)</f>
        <v>0</v>
      </c>
      <c r="AZ806" s="367">
        <f>MAX(HTS!AV815,HTS!CD815)</f>
        <v>0</v>
      </c>
      <c r="BA806" s="367">
        <f>MAX(HTS!AW815,HTS!CE815)</f>
        <v>0</v>
      </c>
      <c r="BB806" s="367">
        <f>MAX(HTS!AX815,HTS!CF815)</f>
        <v>0</v>
      </c>
      <c r="BC806" s="367">
        <f>MAX(HTS!AY815,HTS!CG815)</f>
        <v>0</v>
      </c>
      <c r="BD806" s="367">
        <f>MAX(HTS!AZ815,HTS!CH815)</f>
        <v>0</v>
      </c>
      <c r="BE806" s="367">
        <f>MAX(HTS!BA815,HTS!CI815)</f>
        <v>0</v>
      </c>
      <c r="BF806" s="367">
        <f>MAX(HTS!BB815,HTS!CJ815)</f>
        <v>0</v>
      </c>
      <c r="BG806" s="367">
        <f>MAX(COUNTIF(HTS!BC815,"Sim"),COUNTIF(HTS!CK815,"Sim"))</f>
        <v>0</v>
      </c>
      <c r="BH806" s="342"/>
      <c r="BI806" s="367">
        <f>Tracoma!Q818</f>
        <v>0</v>
      </c>
      <c r="BJ806" s="367">
        <f>Tracoma!AK818</f>
        <v>0</v>
      </c>
      <c r="BK806" s="367">
        <f>Tracoma!AL818</f>
        <v>0</v>
      </c>
      <c r="BL806" s="367">
        <f>Tracoma!AN818</f>
        <v>0</v>
      </c>
      <c r="BM806" s="367">
        <f>Tracoma!AO818</f>
        <v>0</v>
      </c>
      <c r="BN806" s="367">
        <f>Tracoma!AT818</f>
        <v>0</v>
      </c>
      <c r="BO806" s="367">
        <f>Tracoma!AU818</f>
        <v>0</v>
      </c>
      <c r="BP806" s="367">
        <f>Tracoma!AV818</f>
        <v>0</v>
      </c>
      <c r="BQ806" s="367">
        <f>Tracoma!AW818</f>
        <v>0</v>
      </c>
      <c r="BR806" s="367">
        <f>COUNTIF(Tracoma!AX818,"Sim")</f>
        <v>0</v>
      </c>
      <c r="BS806" s="342"/>
      <c r="BT806" s="367">
        <f t="shared" si="133"/>
        <v>0</v>
      </c>
      <c r="BU806" s="367">
        <f t="shared" si="134"/>
        <v>0</v>
      </c>
      <c r="BV806" s="367">
        <f t="shared" si="135"/>
        <v>0</v>
      </c>
      <c r="BW806" s="367">
        <f t="shared" si="136"/>
        <v>0</v>
      </c>
      <c r="BX806" s="367">
        <f t="shared" si="137"/>
        <v>0</v>
      </c>
      <c r="BY806" s="367">
        <f t="shared" si="140"/>
        <v>0</v>
      </c>
      <c r="BZ806" s="367">
        <f t="shared" si="141"/>
        <v>0</v>
      </c>
      <c r="CA806" s="367">
        <f t="shared" si="142"/>
        <v>0</v>
      </c>
      <c r="CB806" s="367">
        <f t="shared" si="138"/>
        <v>0</v>
      </c>
      <c r="CC806" s="367">
        <f t="shared" si="139"/>
        <v>0</v>
      </c>
    </row>
    <row r="807" spans="2:81" x14ac:dyDescent="0.25">
      <c r="B807" s="150">
        <f>Demografia!B815</f>
        <v>0</v>
      </c>
      <c r="C807" s="150">
        <f>Demografia!C815</f>
        <v>0</v>
      </c>
      <c r="D807" s="151">
        <f>Demografia!D815</f>
        <v>0</v>
      </c>
      <c r="E807" s="56"/>
      <c r="F807" s="151">
        <f>FL!M814</f>
        <v>0</v>
      </c>
      <c r="G807" s="151">
        <f>FL!AE814</f>
        <v>0</v>
      </c>
      <c r="H807" s="151">
        <f>FL!AF814</f>
        <v>0</v>
      </c>
      <c r="I807" s="151">
        <f>FL!AH814</f>
        <v>0</v>
      </c>
      <c r="J807" s="151">
        <f>FL!AI814</f>
        <v>0</v>
      </c>
      <c r="K807" s="151">
        <f>FL!AK814</f>
        <v>0</v>
      </c>
      <c r="L807" s="151">
        <f>FL!AM814</f>
        <v>0</v>
      </c>
      <c r="M807" s="151">
        <f>FL!AN814</f>
        <v>0</v>
      </c>
      <c r="N807" s="151">
        <f>FL!AO814</f>
        <v>0</v>
      </c>
      <c r="O807" s="151">
        <f>FL!AP814</f>
        <v>0</v>
      </c>
      <c r="P807" s="151">
        <f>FL!AQ814</f>
        <v>0</v>
      </c>
      <c r="Q807" s="151">
        <f>COUNTIF(FL!AR814,"Sim")</f>
        <v>0</v>
      </c>
      <c r="R807" s="56"/>
      <c r="S807" s="151">
        <f>Onco!K814</f>
        <v>0</v>
      </c>
      <c r="T807" s="151">
        <f>MAX(Onco!AB814,Onco!BA814)</f>
        <v>0</v>
      </c>
      <c r="U807" s="151">
        <f>MAX(Onco!AC814,Onco!BB814)</f>
        <v>0</v>
      </c>
      <c r="V807" s="151">
        <f>MAX(Onco!AE814,Onco!BD814)</f>
        <v>0</v>
      </c>
      <c r="W807" s="151">
        <f>MAX(Onco!AF814,Onco!BE814)</f>
        <v>0</v>
      </c>
      <c r="X807" s="151">
        <f>MAX(Onco!AG814,Onco!BF814)</f>
        <v>0</v>
      </c>
      <c r="Y807" s="151">
        <f>MAX(Onco!AH814,Onco!BG814)</f>
        <v>0</v>
      </c>
      <c r="Z807" s="151">
        <f>MAX(Onco!AI814,Onco!BH814)</f>
        <v>0</v>
      </c>
      <c r="AA807" s="151">
        <f>MAX(Onco!AJ814,Onco!BI814)</f>
        <v>0</v>
      </c>
      <c r="AB807" s="151">
        <f>MAX(COUNTIF(Onco!AK814,"Sim"),COUNTIF(Onco!BJ814,"Sim"))</f>
        <v>0</v>
      </c>
      <c r="AC807" s="56"/>
      <c r="AD807" s="151">
        <f>Schisto!P816</f>
        <v>0</v>
      </c>
      <c r="AE807" s="151">
        <f>Schisto!AI816</f>
        <v>0</v>
      </c>
      <c r="AF807" s="151">
        <f>Schisto!AJ816</f>
        <v>0</v>
      </c>
      <c r="AG807" s="151">
        <f>Schisto!AN816</f>
        <v>0</v>
      </c>
      <c r="AH807" s="151">
        <f>Schisto!AO816</f>
        <v>0</v>
      </c>
      <c r="AI807" s="151">
        <f>Schisto!AT816</f>
        <v>0</v>
      </c>
      <c r="AJ807" s="151">
        <f>Schisto!AU816</f>
        <v>0</v>
      </c>
      <c r="AK807" s="151">
        <f>Schisto!AV816</f>
        <v>0</v>
      </c>
      <c r="AL807" s="151">
        <f>Schisto!AW816</f>
        <v>0</v>
      </c>
      <c r="AM807" s="151">
        <f>COUNTIF(Schisto!AX816,"Sim")</f>
        <v>0</v>
      </c>
      <c r="AN807" s="56"/>
      <c r="AO807" s="151">
        <f>HTS!P816</f>
        <v>0</v>
      </c>
      <c r="AP807" s="151">
        <f>MAX(HTS!AK816,HTS!BS816)</f>
        <v>0</v>
      </c>
      <c r="AQ807" s="151">
        <f>MAX(HTS!AL816,HTS!BT816)</f>
        <v>0</v>
      </c>
      <c r="AR807" s="151">
        <f>MAX(HTS!AM816,HTS!BU816)</f>
        <v>0</v>
      </c>
      <c r="AS807" s="151">
        <f>MAX(HTS!AN816,HTS!BV816)</f>
        <v>0</v>
      </c>
      <c r="AT807" s="151">
        <f>MAX(HTS!AO816,HTS!BW816)</f>
        <v>0</v>
      </c>
      <c r="AU807" s="151">
        <f>MAX(HTS!AQ816,HTS!BY816)</f>
        <v>0</v>
      </c>
      <c r="AV807" s="151">
        <f>MAX(HTS!AR816,HTS!BZ816)</f>
        <v>0</v>
      </c>
      <c r="AW807" s="151">
        <f>MAX(HTS!AS816,HTS!CA816)</f>
        <v>0</v>
      </c>
      <c r="AX807" s="151">
        <f>MAX(HTS!AT816,HTS!CB816)</f>
        <v>0</v>
      </c>
      <c r="AY807" s="151">
        <f>MAX(HTS!AU816,HTS!CC816)</f>
        <v>0</v>
      </c>
      <c r="AZ807" s="151">
        <f>MAX(HTS!AV816,HTS!CD816)</f>
        <v>0</v>
      </c>
      <c r="BA807" s="151">
        <f>MAX(HTS!AW816,HTS!CE816)</f>
        <v>0</v>
      </c>
      <c r="BB807" s="151">
        <f>MAX(HTS!AX816,HTS!CF816)</f>
        <v>0</v>
      </c>
      <c r="BC807" s="151">
        <f>MAX(HTS!AY816,HTS!CG816)</f>
        <v>0</v>
      </c>
      <c r="BD807" s="151">
        <f>MAX(HTS!AZ816,HTS!CH816)</f>
        <v>0</v>
      </c>
      <c r="BE807" s="151">
        <f>MAX(HTS!BA816,HTS!CI816)</f>
        <v>0</v>
      </c>
      <c r="BF807" s="151">
        <f>MAX(HTS!BB816,HTS!CJ816)</f>
        <v>0</v>
      </c>
      <c r="BG807" s="151">
        <f>MAX(COUNTIF(HTS!BC816,"Sim"),COUNTIF(HTS!CK816,"Sim"))</f>
        <v>0</v>
      </c>
      <c r="BH807" s="56"/>
      <c r="BI807" s="151">
        <f>Tracoma!Q819</f>
        <v>0</v>
      </c>
      <c r="BJ807" s="151">
        <f>Tracoma!AK819</f>
        <v>0</v>
      </c>
      <c r="BK807" s="151">
        <f>Tracoma!AL819</f>
        <v>0</v>
      </c>
      <c r="BL807" s="151">
        <f>Tracoma!AN819</f>
        <v>0</v>
      </c>
      <c r="BM807" s="151">
        <f>Tracoma!AO819</f>
        <v>0</v>
      </c>
      <c r="BN807" s="151">
        <f>Tracoma!AT819</f>
        <v>0</v>
      </c>
      <c r="BO807" s="151">
        <f>Tracoma!AU819</f>
        <v>0</v>
      </c>
      <c r="BP807" s="151">
        <f>Tracoma!AV819</f>
        <v>0</v>
      </c>
      <c r="BQ807" s="151">
        <f>Tracoma!AW819</f>
        <v>0</v>
      </c>
      <c r="BR807" s="151">
        <f>COUNTIF(Tracoma!AX819,"Sim")</f>
        <v>0</v>
      </c>
      <c r="BS807" s="56"/>
      <c r="BT807" s="151">
        <f t="shared" si="133"/>
        <v>0</v>
      </c>
      <c r="BU807" s="151">
        <f t="shared" si="134"/>
        <v>0</v>
      </c>
      <c r="BV807" s="151">
        <f t="shared" si="135"/>
        <v>0</v>
      </c>
      <c r="BW807" s="151">
        <f t="shared" si="136"/>
        <v>0</v>
      </c>
      <c r="BX807" s="151">
        <f t="shared" si="137"/>
        <v>0</v>
      </c>
      <c r="BY807" s="151">
        <f t="shared" si="140"/>
        <v>0</v>
      </c>
      <c r="BZ807" s="151">
        <f t="shared" si="141"/>
        <v>0</v>
      </c>
      <c r="CA807" s="151">
        <f t="shared" si="142"/>
        <v>0</v>
      </c>
      <c r="CB807" s="151">
        <f t="shared" si="138"/>
        <v>0</v>
      </c>
      <c r="CC807" s="151">
        <f t="shared" si="139"/>
        <v>0</v>
      </c>
    </row>
    <row r="808" spans="2:81" x14ac:dyDescent="0.25">
      <c r="B808" s="366">
        <f>Demografia!B816</f>
        <v>0</v>
      </c>
      <c r="C808" s="366">
        <f>Demografia!C816</f>
        <v>0</v>
      </c>
      <c r="D808" s="367">
        <f>Demografia!D816</f>
        <v>0</v>
      </c>
      <c r="E808" s="342"/>
      <c r="F808" s="367">
        <f>FL!M815</f>
        <v>0</v>
      </c>
      <c r="G808" s="367">
        <f>FL!AE815</f>
        <v>0</v>
      </c>
      <c r="H808" s="367">
        <f>FL!AF815</f>
        <v>0</v>
      </c>
      <c r="I808" s="367">
        <f>FL!AH815</f>
        <v>0</v>
      </c>
      <c r="J808" s="367">
        <f>FL!AI815</f>
        <v>0</v>
      </c>
      <c r="K808" s="367">
        <f>FL!AK815</f>
        <v>0</v>
      </c>
      <c r="L808" s="367">
        <f>FL!AM815</f>
        <v>0</v>
      </c>
      <c r="M808" s="367">
        <f>FL!AN815</f>
        <v>0</v>
      </c>
      <c r="N808" s="367">
        <f>FL!AO815</f>
        <v>0</v>
      </c>
      <c r="O808" s="367">
        <f>FL!AP815</f>
        <v>0</v>
      </c>
      <c r="P808" s="367">
        <f>FL!AQ815</f>
        <v>0</v>
      </c>
      <c r="Q808" s="367">
        <f>COUNTIF(FL!AR815,"Sim")</f>
        <v>0</v>
      </c>
      <c r="R808" s="342"/>
      <c r="S808" s="367">
        <f>Onco!K815</f>
        <v>0</v>
      </c>
      <c r="T808" s="367">
        <f>MAX(Onco!AB815,Onco!BA815)</f>
        <v>0</v>
      </c>
      <c r="U808" s="367">
        <f>MAX(Onco!AC815,Onco!BB815)</f>
        <v>0</v>
      </c>
      <c r="V808" s="367">
        <f>MAX(Onco!AE815,Onco!BD815)</f>
        <v>0</v>
      </c>
      <c r="W808" s="367">
        <f>MAX(Onco!AF815,Onco!BE815)</f>
        <v>0</v>
      </c>
      <c r="X808" s="367">
        <f>MAX(Onco!AG815,Onco!BF815)</f>
        <v>0</v>
      </c>
      <c r="Y808" s="367">
        <f>MAX(Onco!AH815,Onco!BG815)</f>
        <v>0</v>
      </c>
      <c r="Z808" s="367">
        <f>MAX(Onco!AI815,Onco!BH815)</f>
        <v>0</v>
      </c>
      <c r="AA808" s="367">
        <f>MAX(Onco!AJ815,Onco!BI815)</f>
        <v>0</v>
      </c>
      <c r="AB808" s="367">
        <f>MAX(COUNTIF(Onco!AK815,"Sim"),COUNTIF(Onco!BJ815,"Sim"))</f>
        <v>0</v>
      </c>
      <c r="AC808" s="342"/>
      <c r="AD808" s="367">
        <f>Schisto!P817</f>
        <v>0</v>
      </c>
      <c r="AE808" s="367">
        <f>Schisto!AI817</f>
        <v>0</v>
      </c>
      <c r="AF808" s="367">
        <f>Schisto!AJ817</f>
        <v>0</v>
      </c>
      <c r="AG808" s="367">
        <f>Schisto!AN817</f>
        <v>0</v>
      </c>
      <c r="AH808" s="367">
        <f>Schisto!AO817</f>
        <v>0</v>
      </c>
      <c r="AI808" s="367">
        <f>Schisto!AT817</f>
        <v>0</v>
      </c>
      <c r="AJ808" s="367">
        <f>Schisto!AU817</f>
        <v>0</v>
      </c>
      <c r="AK808" s="367">
        <f>Schisto!AV817</f>
        <v>0</v>
      </c>
      <c r="AL808" s="367">
        <f>Schisto!AW817</f>
        <v>0</v>
      </c>
      <c r="AM808" s="367">
        <f>COUNTIF(Schisto!AX817,"Sim")</f>
        <v>0</v>
      </c>
      <c r="AN808" s="342"/>
      <c r="AO808" s="367">
        <f>HTS!P817</f>
        <v>0</v>
      </c>
      <c r="AP808" s="367">
        <f>MAX(HTS!AK817,HTS!BS817)</f>
        <v>0</v>
      </c>
      <c r="AQ808" s="367">
        <f>MAX(HTS!AL817,HTS!BT817)</f>
        <v>0</v>
      </c>
      <c r="AR808" s="367">
        <f>MAX(HTS!AM817,HTS!BU817)</f>
        <v>0</v>
      </c>
      <c r="AS808" s="367">
        <f>MAX(HTS!AN817,HTS!BV817)</f>
        <v>0</v>
      </c>
      <c r="AT808" s="367">
        <f>MAX(HTS!AO817,HTS!BW817)</f>
        <v>0</v>
      </c>
      <c r="AU808" s="367">
        <f>MAX(HTS!AQ817,HTS!BY817)</f>
        <v>0</v>
      </c>
      <c r="AV808" s="367">
        <f>MAX(HTS!AR817,HTS!BZ817)</f>
        <v>0</v>
      </c>
      <c r="AW808" s="367">
        <f>MAX(HTS!AS817,HTS!CA817)</f>
        <v>0</v>
      </c>
      <c r="AX808" s="367">
        <f>MAX(HTS!AT817,HTS!CB817)</f>
        <v>0</v>
      </c>
      <c r="AY808" s="367">
        <f>MAX(HTS!AU817,HTS!CC817)</f>
        <v>0</v>
      </c>
      <c r="AZ808" s="367">
        <f>MAX(HTS!AV817,HTS!CD817)</f>
        <v>0</v>
      </c>
      <c r="BA808" s="367">
        <f>MAX(HTS!AW817,HTS!CE817)</f>
        <v>0</v>
      </c>
      <c r="BB808" s="367">
        <f>MAX(HTS!AX817,HTS!CF817)</f>
        <v>0</v>
      </c>
      <c r="BC808" s="367">
        <f>MAX(HTS!AY817,HTS!CG817)</f>
        <v>0</v>
      </c>
      <c r="BD808" s="367">
        <f>MAX(HTS!AZ817,HTS!CH817)</f>
        <v>0</v>
      </c>
      <c r="BE808" s="367">
        <f>MAX(HTS!BA817,HTS!CI817)</f>
        <v>0</v>
      </c>
      <c r="BF808" s="367">
        <f>MAX(HTS!BB817,HTS!CJ817)</f>
        <v>0</v>
      </c>
      <c r="BG808" s="367">
        <f>MAX(COUNTIF(HTS!BC817,"Sim"),COUNTIF(HTS!CK817,"Sim"))</f>
        <v>0</v>
      </c>
      <c r="BH808" s="342"/>
      <c r="BI808" s="367">
        <f>Tracoma!Q820</f>
        <v>0</v>
      </c>
      <c r="BJ808" s="367">
        <f>Tracoma!AK820</f>
        <v>0</v>
      </c>
      <c r="BK808" s="367">
        <f>Tracoma!AL820</f>
        <v>0</v>
      </c>
      <c r="BL808" s="367">
        <f>Tracoma!AN820</f>
        <v>0</v>
      </c>
      <c r="BM808" s="367">
        <f>Tracoma!AO820</f>
        <v>0</v>
      </c>
      <c r="BN808" s="367">
        <f>Tracoma!AT820</f>
        <v>0</v>
      </c>
      <c r="BO808" s="367">
        <f>Tracoma!AU820</f>
        <v>0</v>
      </c>
      <c r="BP808" s="367">
        <f>Tracoma!AV820</f>
        <v>0</v>
      </c>
      <c r="BQ808" s="367">
        <f>Tracoma!AW820</f>
        <v>0</v>
      </c>
      <c r="BR808" s="367">
        <f>COUNTIF(Tracoma!AX820,"Sim")</f>
        <v>0</v>
      </c>
      <c r="BS808" s="342"/>
      <c r="BT808" s="367">
        <f t="shared" si="133"/>
        <v>0</v>
      </c>
      <c r="BU808" s="367">
        <f t="shared" si="134"/>
        <v>0</v>
      </c>
      <c r="BV808" s="367">
        <f t="shared" si="135"/>
        <v>0</v>
      </c>
      <c r="BW808" s="367">
        <f t="shared" si="136"/>
        <v>0</v>
      </c>
      <c r="BX808" s="367">
        <f t="shared" si="137"/>
        <v>0</v>
      </c>
      <c r="BY808" s="367">
        <f t="shared" si="140"/>
        <v>0</v>
      </c>
      <c r="BZ808" s="367">
        <f t="shared" si="141"/>
        <v>0</v>
      </c>
      <c r="CA808" s="367">
        <f t="shared" si="142"/>
        <v>0</v>
      </c>
      <c r="CB808" s="367">
        <f t="shared" si="138"/>
        <v>0</v>
      </c>
      <c r="CC808" s="367">
        <f t="shared" si="139"/>
        <v>0</v>
      </c>
    </row>
    <row r="809" spans="2:81" x14ac:dyDescent="0.25">
      <c r="E809" s="82"/>
      <c r="R809" s="82"/>
      <c r="AC809" s="82"/>
      <c r="AN809" s="82"/>
      <c r="BH809" s="82"/>
      <c r="BS809" s="82"/>
    </row>
    <row r="810" spans="2:81" x14ac:dyDescent="0.25">
      <c r="E810" s="82"/>
      <c r="R810" s="82"/>
      <c r="AC810" s="82"/>
      <c r="AN810" s="82"/>
      <c r="BH810" s="82"/>
      <c r="BS810" s="82"/>
    </row>
    <row r="811" spans="2:81" x14ac:dyDescent="0.25">
      <c r="E811" s="82"/>
      <c r="R811" s="82"/>
      <c r="AC811" s="82"/>
      <c r="AN811" s="82"/>
      <c r="BH811" s="82"/>
      <c r="BS811" s="82"/>
    </row>
    <row r="812" spans="2:81" x14ac:dyDescent="0.25">
      <c r="E812" s="82"/>
      <c r="R812" s="82"/>
      <c r="AC812" s="82"/>
      <c r="AN812" s="82"/>
      <c r="BH812" s="82"/>
      <c r="BS812" s="82"/>
    </row>
    <row r="813" spans="2:81" x14ac:dyDescent="0.25">
      <c r="E813" s="82"/>
      <c r="R813" s="82"/>
      <c r="AC813" s="82"/>
      <c r="AN813" s="82"/>
      <c r="BH813" s="82"/>
      <c r="BS813" s="82"/>
    </row>
    <row r="814" spans="2:81" x14ac:dyDescent="0.25">
      <c r="E814" s="82"/>
      <c r="R814" s="82"/>
      <c r="AC814" s="82"/>
      <c r="AN814" s="82"/>
      <c r="BH814" s="82"/>
      <c r="BS814" s="82"/>
    </row>
    <row r="815" spans="2:81" x14ac:dyDescent="0.25">
      <c r="E815" s="82"/>
      <c r="R815" s="82"/>
      <c r="AC815" s="82"/>
      <c r="AN815" s="82"/>
      <c r="BH815" s="82"/>
      <c r="BS815" s="82"/>
    </row>
  </sheetData>
  <sheetProtection password="967E" sheet="1" objects="1" scenarios="1" formatColumns="0" formatRows="0" autoFilter="0"/>
  <autoFilter ref="B6:CC6"/>
  <mergeCells count="7">
    <mergeCell ref="BI5:BR5"/>
    <mergeCell ref="BT5:CC5"/>
    <mergeCell ref="B5:D5"/>
    <mergeCell ref="AO5:BF5"/>
    <mergeCell ref="S5:AB5"/>
    <mergeCell ref="F5:Q5"/>
    <mergeCell ref="AD5:AM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6AE"/>
    <pageSetUpPr fitToPage="1"/>
  </sheetPr>
  <dimension ref="B2:T841"/>
  <sheetViews>
    <sheetView showGridLines="0" zoomScaleNormal="100" workbookViewId="0">
      <pane ySplit="7" topLeftCell="A8" activePane="bottomLeft" state="frozen"/>
      <selection pane="bottomLeft" activeCell="B8" sqref="B8"/>
    </sheetView>
  </sheetViews>
  <sheetFormatPr defaultColWidth="9.140625" defaultRowHeight="15" x14ac:dyDescent="0.25"/>
  <cols>
    <col min="1" max="1" width="4" style="268" customWidth="1"/>
    <col min="2" max="2" width="53.28515625" style="289" customWidth="1"/>
    <col min="3" max="3" width="0.85546875" style="322" customWidth="1"/>
    <col min="4" max="4" width="13.85546875" style="548" customWidth="1"/>
    <col min="5" max="5" width="0.85546875" style="322" customWidth="1"/>
    <col min="6" max="8" width="13.85546875" style="548" customWidth="1"/>
    <col min="9" max="9" width="0.85546875" style="322" customWidth="1"/>
    <col min="10" max="10" width="13.85546875" style="548" customWidth="1"/>
    <col min="11" max="11" width="0.85546875" style="322" customWidth="1"/>
    <col min="12" max="14" width="13.85546875" style="548" customWidth="1"/>
    <col min="15" max="15" width="0.85546875" style="322" customWidth="1"/>
    <col min="16" max="16" width="13.85546875" style="548" customWidth="1"/>
    <col min="17" max="17" width="0.85546875" style="322" customWidth="1"/>
    <col min="18" max="18" width="18.85546875" style="548" customWidth="1"/>
    <col min="19" max="19" width="9.140625" style="268" customWidth="1"/>
    <col min="20" max="16384" width="9.140625" style="268"/>
  </cols>
  <sheetData>
    <row r="2" spans="2:20" ht="18" x14ac:dyDescent="0.25">
      <c r="B2" s="547" t="s">
        <v>186</v>
      </c>
    </row>
    <row r="3" spans="2:20" ht="18" x14ac:dyDescent="0.25">
      <c r="B3" s="547"/>
    </row>
    <row r="4" spans="2:20" x14ac:dyDescent="0.25">
      <c r="B4" s="549" t="s">
        <v>287</v>
      </c>
    </row>
    <row r="5" spans="2:20" x14ac:dyDescent="0.25">
      <c r="C5" s="550"/>
      <c r="E5" s="550"/>
      <c r="I5" s="550"/>
      <c r="K5" s="550"/>
      <c r="O5" s="550"/>
      <c r="Q5" s="550"/>
    </row>
    <row r="6" spans="2:20" ht="27" customHeight="1" x14ac:dyDescent="0.25">
      <c r="B6" s="137"/>
      <c r="C6" s="138"/>
      <c r="D6" s="649" t="s">
        <v>1</v>
      </c>
      <c r="E6" s="138"/>
      <c r="F6" s="651" t="s">
        <v>2</v>
      </c>
      <c r="G6" s="652"/>
      <c r="H6" s="653"/>
      <c r="I6" s="138"/>
      <c r="J6" s="649" t="s">
        <v>20</v>
      </c>
      <c r="K6" s="138"/>
      <c r="L6" s="651" t="s">
        <v>25</v>
      </c>
      <c r="M6" s="652"/>
      <c r="N6" s="653"/>
      <c r="O6" s="138"/>
      <c r="P6" s="649" t="s">
        <v>33</v>
      </c>
      <c r="Q6" s="138"/>
      <c r="R6" s="649" t="s">
        <v>189</v>
      </c>
      <c r="S6" s="551"/>
      <c r="T6" s="551"/>
    </row>
    <row r="7" spans="2:20" ht="30" customHeight="1" x14ac:dyDescent="0.25">
      <c r="B7" s="67"/>
      <c r="C7" s="139"/>
      <c r="D7" s="650"/>
      <c r="E7" s="139"/>
      <c r="F7" s="141" t="s">
        <v>540</v>
      </c>
      <c r="G7" s="141" t="s">
        <v>541</v>
      </c>
      <c r="H7" s="141" t="s">
        <v>542</v>
      </c>
      <c r="I7" s="139"/>
      <c r="J7" s="650"/>
      <c r="K7" s="139"/>
      <c r="L7" s="141" t="s">
        <v>540</v>
      </c>
      <c r="M7" s="141" t="s">
        <v>541</v>
      </c>
      <c r="N7" s="141" t="s">
        <v>542</v>
      </c>
      <c r="O7" s="139"/>
      <c r="P7" s="650"/>
      <c r="Q7" s="139"/>
      <c r="R7" s="650"/>
      <c r="S7" s="551"/>
      <c r="T7" s="551"/>
    </row>
    <row r="8" spans="2:20" ht="30" customHeight="1" x14ac:dyDescent="0.25">
      <c r="B8" s="142" t="s">
        <v>216</v>
      </c>
      <c r="C8" s="54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551"/>
      <c r="T8" s="551"/>
    </row>
    <row r="9" spans="2:20" ht="30" customHeight="1" x14ac:dyDescent="0.25">
      <c r="B9" s="157" t="s">
        <v>199</v>
      </c>
      <c r="C9" s="74"/>
      <c r="D9" s="94">
        <f>COUNTIF(FL!F16:F815,"M")</f>
        <v>0</v>
      </c>
      <c r="E9" s="74"/>
      <c r="F9" s="140"/>
      <c r="G9" s="140"/>
      <c r="H9" s="94">
        <f>COUNTIF(Onco!G16:G815,"M")</f>
        <v>0</v>
      </c>
      <c r="I9" s="73"/>
      <c r="J9" s="94">
        <f>COUNTIF(Schisto!H18:H817,"M")</f>
        <v>0</v>
      </c>
      <c r="K9" s="73"/>
      <c r="L9" s="140"/>
      <c r="M9" s="140"/>
      <c r="N9" s="94">
        <f>COUNTIF(HTS!H18:H817,"M")</f>
        <v>0</v>
      </c>
      <c r="O9" s="73"/>
      <c r="P9" s="94">
        <f>COUNTIF(Tracoma!F21:F820,"M")</f>
        <v>0</v>
      </c>
      <c r="Q9" s="74"/>
      <c r="R9" s="140"/>
      <c r="S9" s="551"/>
      <c r="T9" s="551"/>
    </row>
    <row r="10" spans="2:20" ht="30" customHeight="1" x14ac:dyDescent="0.25">
      <c r="B10" s="158" t="s">
        <v>201</v>
      </c>
      <c r="C10" s="74"/>
      <c r="D10" s="93">
        <f>COUNTIF(FL!F16:F815,"NS")</f>
        <v>0</v>
      </c>
      <c r="E10" s="74"/>
      <c r="F10" s="140"/>
      <c r="G10" s="140"/>
      <c r="H10" s="93">
        <f>COUNTIF(Onco!G16:G815,"NS")</f>
        <v>0</v>
      </c>
      <c r="I10" s="73"/>
      <c r="J10" s="93">
        <f>COUNTIF(Schisto!H18:H817,"NS")</f>
        <v>0</v>
      </c>
      <c r="K10" s="73"/>
      <c r="L10" s="140"/>
      <c r="M10" s="140"/>
      <c r="N10" s="93">
        <f>COUNTIF(HTS!H18:H817,"NS")</f>
        <v>0</v>
      </c>
      <c r="O10" s="73"/>
      <c r="P10" s="93">
        <f>COUNTIF(Tracoma!F21:F820,"NS")</f>
        <v>0</v>
      </c>
      <c r="Q10" s="74"/>
      <c r="R10" s="140"/>
      <c r="S10" s="551"/>
      <c r="T10" s="551"/>
    </row>
    <row r="11" spans="2:20" ht="30" customHeight="1" x14ac:dyDescent="0.25">
      <c r="B11" s="157" t="s">
        <v>200</v>
      </c>
      <c r="C11" s="74"/>
      <c r="D11" s="93">
        <f>COUNTIF(FL!F16:F815,"NS")+(COUNTIF(FL!F16:F815,0)+COUNTIF(FL!F16:F815,1)+COUNTIF(FL!F16:F815,100)+COUNTIF(FL!F16:F815,"Pendente"))</f>
        <v>0</v>
      </c>
      <c r="E11" s="74"/>
      <c r="F11" s="140"/>
      <c r="G11" s="140"/>
      <c r="H11" s="93">
        <f>COUNTIF(Onco!G16:G815,0)+(COUNTIF(Onco!G16:G815,"NS")+COUNTIF(Onco!G16:G815,1)+COUNTIF(Onco!G16:G815,100)+COUNTIF(Onco!G16:G815,"Pendente"))</f>
        <v>0</v>
      </c>
      <c r="I11" s="74"/>
      <c r="J11" s="93">
        <f>COUNTIF(Schisto!H18:H817,0)+COUNTIF(Schisto!H18:H817,"NS")+COUNTIF(Schisto!H18:H817,1)+COUNTIF(Schisto!H18:H817,2)+COUNTIF(Schisto!H18:H817,"2A")+COUNTIF(Schisto!H18:H817,3)+COUNTIF(Schisto!H18:H817,"3A")+COUNTIF(Schisto!H18:H817,10)+COUNTIF(Schisto!H18:H817,20)+COUNTIF(Schisto!H18:H817,30)+COUNTIF(Schisto!H18:H817,40)+COUNTIF(Schisto!H18:H817,100)+COUNTIF(Schisto!H18:H817,"Pendente")</f>
        <v>0</v>
      </c>
      <c r="K11" s="74"/>
      <c r="L11" s="140"/>
      <c r="M11" s="140"/>
      <c r="N11" s="93">
        <f>(COUNTIF(HTS!H18:H817,0)+COUNTIF(HTS!H18:H817,"NS")+COUNTIF(HTS!H18:H817,1)+COUNTIF(HTS!H18:H817,2)+COUNTIF(HTS!H18:H817,3)+COUNTIF(HTS!H18:H817,10)+COUNTIF(HTS!H18:H817,20)+COUNTIF(HTS!H18:H817,30)+COUNTIF(HTS!H18:H817,40)+COUNTIF(HTS!H18:H817,100)+COUNTIF(HTS!H18:H817,"Pendente"))</f>
        <v>0</v>
      </c>
      <c r="O11" s="74"/>
      <c r="P11" s="93">
        <f>(COUNTIF(Tracoma!F21:F820,0)+COUNTIF(Tracoma!F21:F820,"NS")+COUNTIF(Tracoma!F21:F820,1)+COUNTIF(Tracoma!F21:F820,2)+COUNTIF(Tracoma!F21:F820,3)+COUNTIF(Tracoma!F21:F820,4)+COUNTIF(Tracoma!F21:F820,5)+COUNTIF(Tracoma!F21:F820,100)+COUNTIF(Tracoma!F21:F820,"Pendente"))</f>
        <v>0</v>
      </c>
      <c r="Q11" s="74"/>
      <c r="R11" s="140"/>
      <c r="S11" s="551"/>
      <c r="T11" s="551"/>
    </row>
    <row r="12" spans="2:20" ht="30" customHeight="1" x14ac:dyDescent="0.25">
      <c r="B12" s="158" t="s">
        <v>202</v>
      </c>
      <c r="C12" s="74"/>
      <c r="D12" s="93">
        <f>(COUNTIF(FL!F16:F815,0)+COUNTIF(FL!F16:F815,"NS")+COUNTIF(FL!F16:F815,100))</f>
        <v>0</v>
      </c>
      <c r="E12" s="74"/>
      <c r="F12" s="140"/>
      <c r="G12" s="140"/>
      <c r="H12" s="93">
        <f>(COUNTIF(Onco!G16:G815,0)+COUNTIF(Onco!G16:G815,"NS")+COUNTIF(Onco!G16:G815,100))</f>
        <v>0</v>
      </c>
      <c r="I12" s="74"/>
      <c r="J12" s="93">
        <f>(COUNTIF(Schisto!H18:H817,0)+COUNTIF(Schisto!H18:H817,"NS")+COUNTIF(Schisto!H18:H817,100))</f>
        <v>0</v>
      </c>
      <c r="K12" s="74"/>
      <c r="L12" s="140"/>
      <c r="M12" s="140"/>
      <c r="N12" s="93">
        <f>(COUNTIF(HTS!H18:H817,0)+COUNTIF(HTS!H18:H817,1)+COUNTIF(HTS!H18:H817,"NS")+COUNTIF(HTS!H18:H817,100))</f>
        <v>0</v>
      </c>
      <c r="O12" s="74"/>
      <c r="P12" s="93">
        <f>(COUNTIF(Tracoma!F21:F820,0)+COUNTIF(Tracoma!F21:F820,2)+COUNTIF(Tracoma!F21:F820,3)+COUNTIF(Tracoma!F21:F820,"NS")+COUNTIF(Tracoma!F21:F820,100))</f>
        <v>0</v>
      </c>
      <c r="Q12" s="74"/>
      <c r="R12" s="140"/>
      <c r="S12" s="551"/>
      <c r="T12" s="551"/>
    </row>
    <row r="13" spans="2:20" ht="30" customHeight="1" x14ac:dyDescent="0.25">
      <c r="B13" s="157" t="s">
        <v>203</v>
      </c>
      <c r="C13" s="74"/>
      <c r="D13" s="93">
        <f>(COUNTIF(FL!F16:F815,1)+COUNTIF(FL!F16:F815,"Pendente"))</f>
        <v>0</v>
      </c>
      <c r="E13" s="74"/>
      <c r="F13" s="140"/>
      <c r="G13" s="140"/>
      <c r="H13" s="93">
        <f>(COUNTIF(Onco!G16:G815,1)+COUNTIF(Onco!G16:G815,"Pendente"))</f>
        <v>0</v>
      </c>
      <c r="I13" s="73"/>
      <c r="J13" s="93">
        <f>(COUNTIF(Schisto!H18:H817,"&gt;0")+COUNTIF(Schisto!H18:H817,"Pendente")+COUNTIF(Schisto!H18:H817,"2A")+COUNTIF(Schisto!H18:H817,"3A"))-COUNTIF(Schisto!H18:H817,"&gt;49")-COUNTIF(Schisto!H18:H817,10)</f>
        <v>0</v>
      </c>
      <c r="K13" s="73"/>
      <c r="L13" s="140"/>
      <c r="M13" s="140"/>
      <c r="N13" s="93">
        <f>(COUNTIF(HTS!H18:H817,"&gt;0")+COUNTIF(HTS!H18:H817,"Pendente"))-COUNTIF(HTS!H18:H817,"&gt;49")-COUNTIF(HTS!H18:H817,1)</f>
        <v>0</v>
      </c>
      <c r="O13" s="73"/>
      <c r="P13" s="93">
        <f>(COUNTIF(Tracoma!F21:F820,"&gt;3")+COUNTIF(Tracoma!F21:F820,1)+COUNTIF(Tracoma!F21:F820,"Pendente"))-(COUNTIF(Tracoma!F21:F820,100))</f>
        <v>0</v>
      </c>
      <c r="Q13" s="74"/>
      <c r="R13" s="140"/>
      <c r="S13" s="551"/>
      <c r="T13" s="551"/>
    </row>
    <row r="14" spans="2:20" ht="30" customHeight="1" x14ac:dyDescent="0.25">
      <c r="B14" s="158" t="s">
        <v>204</v>
      </c>
      <c r="C14" s="74"/>
      <c r="D14" s="93">
        <f>COUNTIF(FL!F16:F815,"Pendente")</f>
        <v>0</v>
      </c>
      <c r="E14" s="74"/>
      <c r="F14" s="140"/>
      <c r="G14" s="140"/>
      <c r="H14" s="93">
        <f>COUNTIF(Onco!G16:G815,"Pendente")</f>
        <v>0</v>
      </c>
      <c r="I14" s="73"/>
      <c r="J14" s="93">
        <f>COUNTIF(Schisto!H18:H817,"Pendente")</f>
        <v>0</v>
      </c>
      <c r="K14" s="73"/>
      <c r="L14" s="140"/>
      <c r="M14" s="140"/>
      <c r="N14" s="93">
        <f>COUNTIF(HTS!H18:H817,"Pendente")</f>
        <v>0</v>
      </c>
      <c r="O14" s="73"/>
      <c r="P14" s="93">
        <f>COUNTIF(Tracoma!F21:F820,"Pendente")</f>
        <v>0</v>
      </c>
      <c r="Q14" s="74"/>
      <c r="R14" s="140"/>
      <c r="S14" s="551"/>
      <c r="T14" s="551"/>
    </row>
    <row r="15" spans="2:20" ht="30" customHeight="1" x14ac:dyDescent="0.25">
      <c r="B15" s="157" t="s">
        <v>242</v>
      </c>
      <c r="C15" s="74"/>
      <c r="D15" s="93">
        <f>COUNTIF(FL!F16:F815,"100")</f>
        <v>0</v>
      </c>
      <c r="E15" s="74"/>
      <c r="F15" s="140"/>
      <c r="G15" s="140"/>
      <c r="H15" s="93">
        <f>COUNTIF(Onco!G16:G815,"100")</f>
        <v>0</v>
      </c>
      <c r="I15" s="73"/>
      <c r="J15" s="93">
        <f>COUNTIF(Schisto!H18:H817,"100")</f>
        <v>0</v>
      </c>
      <c r="K15" s="73"/>
      <c r="L15" s="140"/>
      <c r="M15" s="140"/>
      <c r="N15" s="93">
        <f>COUNTIF(HTS!H18:H817,"100")</f>
        <v>0</v>
      </c>
      <c r="O15" s="73"/>
      <c r="P15" s="93">
        <f>COUNTIF(Tracoma!F21:F820,"100")</f>
        <v>0</v>
      </c>
      <c r="Q15" s="74"/>
      <c r="R15" s="140"/>
      <c r="S15" s="551"/>
      <c r="T15" s="551"/>
    </row>
    <row r="16" spans="2:20" ht="30" customHeight="1" x14ac:dyDescent="0.25">
      <c r="B16" s="143" t="s">
        <v>543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551"/>
    </row>
    <row r="17" spans="2:20" ht="30" customHeight="1" x14ac:dyDescent="0.25">
      <c r="B17" s="157" t="s">
        <v>292</v>
      </c>
      <c r="C17" s="75"/>
      <c r="D17" s="94">
        <f>FL!AE15</f>
        <v>0</v>
      </c>
      <c r="E17" s="75"/>
      <c r="F17" s="94">
        <f>Onco!AB15</f>
        <v>0</v>
      </c>
      <c r="G17" s="94">
        <f>Onco!BA15</f>
        <v>0</v>
      </c>
      <c r="H17" s="94">
        <f>'Sumário detalhado'!T8</f>
        <v>0</v>
      </c>
      <c r="I17" s="75"/>
      <c r="J17" s="94">
        <f>Schisto!AI17</f>
        <v>0</v>
      </c>
      <c r="K17" s="75"/>
      <c r="L17" s="94">
        <f>HTS!AK17</f>
        <v>0</v>
      </c>
      <c r="M17" s="94">
        <f>HTS!BS17</f>
        <v>0</v>
      </c>
      <c r="N17" s="94">
        <f>'Sumário detalhado'!AP8</f>
        <v>0</v>
      </c>
      <c r="O17" s="75"/>
      <c r="P17" s="94">
        <f>Tracoma!AK20</f>
        <v>0</v>
      </c>
      <c r="Q17" s="75"/>
      <c r="R17" s="94">
        <f>'Sumário detalhado'!BU8</f>
        <v>0</v>
      </c>
      <c r="S17" s="551"/>
      <c r="T17" s="551"/>
    </row>
    <row r="18" spans="2:20" ht="30" customHeight="1" x14ac:dyDescent="0.25">
      <c r="B18" s="158" t="s">
        <v>293</v>
      </c>
      <c r="C18" s="76"/>
      <c r="D18" s="94">
        <f>FL!AH15</f>
        <v>0</v>
      </c>
      <c r="E18" s="76"/>
      <c r="F18" s="94">
        <f>Onco!AE15</f>
        <v>0</v>
      </c>
      <c r="G18" s="94">
        <f>Onco!BD15</f>
        <v>0</v>
      </c>
      <c r="H18" s="94">
        <f>'Sumário detalhado'!V8</f>
        <v>0</v>
      </c>
      <c r="I18" s="76"/>
      <c r="J18" s="94">
        <f>Schisto!AN17</f>
        <v>0</v>
      </c>
      <c r="K18" s="76"/>
      <c r="L18" s="94">
        <f>HTS!AQ17</f>
        <v>0</v>
      </c>
      <c r="M18" s="94">
        <f>HTS!BY17</f>
        <v>0</v>
      </c>
      <c r="N18" s="94">
        <f>'Sumário detalhado'!AU8</f>
        <v>0</v>
      </c>
      <c r="O18" s="76"/>
      <c r="P18" s="94">
        <f>Tracoma!AN20</f>
        <v>0</v>
      </c>
      <c r="Q18" s="76"/>
      <c r="R18" s="94">
        <f>'Sumário detalhado'!BW8</f>
        <v>0</v>
      </c>
      <c r="S18" s="551"/>
      <c r="T18" s="551"/>
    </row>
    <row r="19" spans="2:20" ht="30" customHeight="1" x14ac:dyDescent="0.25">
      <c r="B19" s="157" t="s">
        <v>294</v>
      </c>
      <c r="C19" s="77"/>
      <c r="D19" s="93">
        <f>FL!AR15</f>
        <v>0</v>
      </c>
      <c r="E19" s="77"/>
      <c r="F19" s="93">
        <f>Onco!AK15</f>
        <v>0</v>
      </c>
      <c r="G19" s="93">
        <f>Onco!BJ15</f>
        <v>0</v>
      </c>
      <c r="H19" s="93">
        <f>'Sumário detalhado'!AB8</f>
        <v>0</v>
      </c>
      <c r="I19" s="77"/>
      <c r="J19" s="93">
        <f>Schisto!AX17</f>
        <v>0</v>
      </c>
      <c r="K19" s="77"/>
      <c r="L19" s="93">
        <f>HTS!BC17</f>
        <v>0</v>
      </c>
      <c r="M19" s="93">
        <f>HTS!CK17</f>
        <v>0</v>
      </c>
      <c r="N19" s="93">
        <f>'Sumário detalhado'!BG8</f>
        <v>0</v>
      </c>
      <c r="O19" s="77"/>
      <c r="P19" s="93">
        <f>Tracoma!AX20</f>
        <v>0</v>
      </c>
      <c r="Q19" s="77"/>
      <c r="R19" s="93">
        <f>'Sumário detalhado'!CC8</f>
        <v>0</v>
      </c>
      <c r="S19" s="551"/>
      <c r="T19" s="551"/>
    </row>
    <row r="20" spans="2:20" ht="30" customHeight="1" x14ac:dyDescent="0.25">
      <c r="B20" s="143" t="s">
        <v>544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551"/>
    </row>
    <row r="21" spans="2:20" ht="30" customHeight="1" x14ac:dyDescent="0.25">
      <c r="B21" s="157" t="s">
        <v>206</v>
      </c>
      <c r="C21" s="75"/>
      <c r="D21" s="94">
        <f>FL!AF15</f>
        <v>0</v>
      </c>
      <c r="E21" s="75"/>
      <c r="F21" s="94">
        <f>Onco!AC15</f>
        <v>0</v>
      </c>
      <c r="G21" s="94">
        <f>Onco!BB15</f>
        <v>0</v>
      </c>
      <c r="H21" s="94">
        <f>'Sumário detalhado'!U8</f>
        <v>0</v>
      </c>
      <c r="I21" s="75"/>
      <c r="J21" s="94">
        <f>Schisto!AJ17</f>
        <v>0</v>
      </c>
      <c r="K21" s="75"/>
      <c r="L21" s="94">
        <f>HTS!AL17</f>
        <v>0</v>
      </c>
      <c r="M21" s="94">
        <f>HTS!BT17</f>
        <v>0</v>
      </c>
      <c r="N21" s="94">
        <f>'Sumário detalhado'!AQ8</f>
        <v>0</v>
      </c>
      <c r="O21" s="75"/>
      <c r="P21" s="94">
        <f>Tracoma!AL20</f>
        <v>0</v>
      </c>
      <c r="Q21" s="75"/>
      <c r="R21" s="94">
        <f>'Sumário detalhado'!BV8</f>
        <v>0</v>
      </c>
      <c r="S21" s="551"/>
      <c r="T21" s="551"/>
    </row>
    <row r="22" spans="2:20" ht="30" customHeight="1" x14ac:dyDescent="0.25">
      <c r="B22" s="158" t="s">
        <v>212</v>
      </c>
      <c r="C22" s="77"/>
      <c r="D22" s="93">
        <f>FL!AI15</f>
        <v>0</v>
      </c>
      <c r="E22" s="77"/>
      <c r="F22" s="93">
        <f>Onco!AF15</f>
        <v>0</v>
      </c>
      <c r="G22" s="93">
        <f>Onco!BE15</f>
        <v>0</v>
      </c>
      <c r="H22" s="93">
        <f>'Sumário detalhado'!W8</f>
        <v>0</v>
      </c>
      <c r="I22" s="77"/>
      <c r="J22" s="93">
        <f>Schisto!AO17</f>
        <v>0</v>
      </c>
      <c r="K22" s="77"/>
      <c r="L22" s="93">
        <f>HTS!AR17</f>
        <v>0</v>
      </c>
      <c r="M22" s="93">
        <f>HTS!BZ17</f>
        <v>0</v>
      </c>
      <c r="N22" s="93">
        <f>'Sumário detalhado'!AV8</f>
        <v>0</v>
      </c>
      <c r="O22" s="77"/>
      <c r="P22" s="93">
        <f>Tracoma!AO20</f>
        <v>0</v>
      </c>
      <c r="Q22" s="77"/>
      <c r="R22" s="93">
        <f>'Sumário detalhado'!BX8</f>
        <v>0</v>
      </c>
      <c r="S22" s="551"/>
      <c r="T22" s="551"/>
    </row>
    <row r="23" spans="2:20" ht="30" customHeight="1" x14ac:dyDescent="0.25">
      <c r="B23" s="157" t="s">
        <v>295</v>
      </c>
      <c r="C23" s="77"/>
      <c r="D23" s="93">
        <f>COUNTIFS(FL!AC16:AC815,"&lt;6",FL!AC16:AC815,"&gt;0",FL!AR16:AR815,"Sim")</f>
        <v>0</v>
      </c>
      <c r="E23" s="77"/>
      <c r="F23" s="93">
        <f>COUNTIFS(Onco!Z16:Z815,"&gt;0",Onco!Z16:Z815,"&lt;6",Onco!AK16:AK815,"=Sim")</f>
        <v>0</v>
      </c>
      <c r="G23" s="93">
        <f>COUNTIFS(Onco!AY16:AY815,"&gt;0",Onco!AY16:AY815,"&lt;6",Onco!BJ16:BJ815,"Sim")</f>
        <v>0</v>
      </c>
      <c r="H23" s="93">
        <f>COUNTIFS('Sumário detalhado'!W9:W808,"&gt;0",'Sumário detalhado'!AB9:AB808,"&gt;0")</f>
        <v>0</v>
      </c>
      <c r="I23" s="77"/>
      <c r="J23" s="93">
        <f>COUNTIFS(Schisto!AG18:AG817,"&lt;6",Schisto!AG18:AG817,"&gt;0",Schisto!AX18:AX817,"Sim")</f>
        <v>0</v>
      </c>
      <c r="K23" s="77"/>
      <c r="L23" s="93">
        <f>COUNTIFS(HTS!AI18:AI817,"&gt;0",HTS!AI18:AI817,"&lt;6",HTS!BC18:BC817,"=Sim")</f>
        <v>0</v>
      </c>
      <c r="M23" s="93">
        <f>COUNTIFS(HTS!BQ18:BQ817,"&gt;0",HTS!BQ18:BQ817,"&lt;6",HTS!CK18:CK817,"=Sim")</f>
        <v>0</v>
      </c>
      <c r="N23" s="93">
        <f>COUNTIFS('Sumário detalhado'!AV9:AV808,"&gt;0",'Sumário detalhado'!BG9:BG808,"&gt;0")</f>
        <v>0</v>
      </c>
      <c r="O23" s="77"/>
      <c r="P23" s="93">
        <f>COUNTIFS(Tracoma!AI21:AI820,"&gt;0",Tracoma!AI21:AI820,"&lt;6",Tracoma!AX21:AX820,"Sim")</f>
        <v>0</v>
      </c>
      <c r="Q23" s="77"/>
      <c r="R23" s="93">
        <f>COUNTIFS('Sumário detalhado'!BX9:BX808,"&gt;0",'Sumário detalhado'!CC9:CC808,"&gt;0")</f>
        <v>0</v>
      </c>
      <c r="S23" s="551"/>
      <c r="T23" s="551"/>
    </row>
    <row r="24" spans="2:20" x14ac:dyDescent="0.25">
      <c r="B24" s="159"/>
      <c r="C24" s="54"/>
      <c r="D24" s="92"/>
      <c r="E24" s="54"/>
      <c r="F24" s="92"/>
      <c r="G24" s="92"/>
      <c r="H24" s="92"/>
      <c r="I24" s="54"/>
      <c r="J24" s="92"/>
      <c r="K24" s="54"/>
      <c r="L24" s="92"/>
      <c r="M24" s="92"/>
      <c r="N24" s="92"/>
      <c r="O24" s="54"/>
      <c r="P24" s="92"/>
      <c r="Q24" s="54"/>
      <c r="R24" s="92"/>
    </row>
    <row r="25" spans="2:20" ht="30.75" customHeight="1" x14ac:dyDescent="0.25">
      <c r="B25" s="160" t="s">
        <v>217</v>
      </c>
      <c r="C25" s="54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551"/>
      <c r="T25" s="551"/>
    </row>
    <row r="26" spans="2:20" ht="30" customHeight="1" x14ac:dyDescent="0.25">
      <c r="B26" s="157" t="s">
        <v>320</v>
      </c>
      <c r="C26" s="78"/>
      <c r="D26" s="94">
        <f>FL!M14</f>
        <v>0</v>
      </c>
      <c r="E26" s="78"/>
      <c r="F26" s="140"/>
      <c r="G26" s="140"/>
      <c r="H26" s="94">
        <f>Onco!K14</f>
        <v>0</v>
      </c>
      <c r="I26" s="78"/>
      <c r="J26" s="94">
        <f>Schisto!P16</f>
        <v>0</v>
      </c>
      <c r="K26" s="78"/>
      <c r="L26" s="140"/>
      <c r="M26" s="140"/>
      <c r="N26" s="94">
        <f>HTS!P16</f>
        <v>0</v>
      </c>
      <c r="O26" s="78"/>
      <c r="P26" s="94">
        <f>Tracoma!Q19</f>
        <v>0</v>
      </c>
      <c r="Q26" s="78"/>
      <c r="R26" s="94">
        <f>'Sumário detalhado'!BT7</f>
        <v>0</v>
      </c>
      <c r="S26" s="551"/>
      <c r="T26" s="551"/>
    </row>
    <row r="27" spans="2:20" ht="30" customHeight="1" x14ac:dyDescent="0.25">
      <c r="B27" s="158" t="s">
        <v>342</v>
      </c>
      <c r="C27" s="78"/>
      <c r="D27" s="94">
        <f>FL!N14</f>
        <v>0</v>
      </c>
      <c r="E27" s="78"/>
      <c r="F27" s="140"/>
      <c r="G27" s="140"/>
      <c r="H27" s="94">
        <f>Onco!L14</f>
        <v>0</v>
      </c>
      <c r="I27" s="78"/>
      <c r="J27" s="94">
        <f>Schisto!Q16</f>
        <v>0</v>
      </c>
      <c r="K27" s="78"/>
      <c r="L27" s="140"/>
      <c r="M27" s="140"/>
      <c r="N27" s="93">
        <f>HTS!Q16</f>
        <v>0</v>
      </c>
      <c r="O27" s="78"/>
      <c r="P27" s="140"/>
      <c r="Q27" s="78"/>
      <c r="R27" s="140"/>
      <c r="S27" s="551"/>
      <c r="T27" s="551"/>
    </row>
    <row r="28" spans="2:20" ht="30" customHeight="1" x14ac:dyDescent="0.25">
      <c r="B28" s="157" t="s">
        <v>321</v>
      </c>
      <c r="C28" s="78"/>
      <c r="D28" s="140"/>
      <c r="E28" s="78"/>
      <c r="F28" s="140"/>
      <c r="G28" s="140"/>
      <c r="H28" s="140"/>
      <c r="I28" s="78"/>
      <c r="J28" s="140"/>
      <c r="K28" s="78"/>
      <c r="L28" s="140"/>
      <c r="M28" s="140"/>
      <c r="N28" s="93">
        <f>HTS!R16</f>
        <v>0</v>
      </c>
      <c r="O28" s="78"/>
      <c r="P28" s="140"/>
      <c r="Q28" s="78"/>
      <c r="R28" s="140"/>
      <c r="S28" s="551"/>
      <c r="T28" s="551"/>
    </row>
    <row r="29" spans="2:20" ht="30" customHeight="1" x14ac:dyDescent="0.25">
      <c r="B29" s="158" t="s">
        <v>322</v>
      </c>
      <c r="C29" s="78"/>
      <c r="D29" s="140"/>
      <c r="E29" s="78"/>
      <c r="F29" s="140"/>
      <c r="G29" s="140"/>
      <c r="H29" s="140"/>
      <c r="I29" s="78"/>
      <c r="J29" s="94">
        <f>Schisto!R16</f>
        <v>0</v>
      </c>
      <c r="K29" s="78"/>
      <c r="L29" s="140"/>
      <c r="M29" s="140"/>
      <c r="N29" s="94">
        <f>HTS!S16</f>
        <v>0</v>
      </c>
      <c r="O29" s="78"/>
      <c r="P29" s="140"/>
      <c r="Q29" s="78"/>
      <c r="R29" s="140"/>
      <c r="S29" s="551"/>
      <c r="T29" s="551"/>
    </row>
    <row r="30" spans="2:20" ht="30" customHeight="1" x14ac:dyDescent="0.25">
      <c r="B30" s="157" t="s">
        <v>323</v>
      </c>
      <c r="C30" s="78"/>
      <c r="D30" s="140"/>
      <c r="E30" s="78"/>
      <c r="F30" s="140"/>
      <c r="G30" s="140"/>
      <c r="H30" s="140"/>
      <c r="I30" s="78"/>
      <c r="J30" s="93">
        <f>Schisto!S16</f>
        <v>0</v>
      </c>
      <c r="K30" s="78"/>
      <c r="L30" s="140"/>
      <c r="M30" s="140"/>
      <c r="N30" s="93">
        <f>HTS!T16</f>
        <v>0</v>
      </c>
      <c r="O30" s="78"/>
      <c r="P30" s="140"/>
      <c r="Q30" s="78"/>
      <c r="R30" s="140"/>
      <c r="S30" s="551"/>
      <c r="T30" s="551"/>
    </row>
    <row r="31" spans="2:20" ht="30" customHeight="1" x14ac:dyDescent="0.25">
      <c r="B31" s="158" t="s">
        <v>243</v>
      </c>
      <c r="C31" s="78"/>
      <c r="D31" s="94">
        <f>FL!O14</f>
        <v>0</v>
      </c>
      <c r="E31" s="78"/>
      <c r="F31" s="140"/>
      <c r="G31" s="140"/>
      <c r="H31" s="94">
        <f>Onco!M14</f>
        <v>0</v>
      </c>
      <c r="I31" s="78"/>
      <c r="J31" s="94">
        <f>Schisto!T16</f>
        <v>0</v>
      </c>
      <c r="K31" s="78"/>
      <c r="L31" s="140"/>
      <c r="M31" s="140"/>
      <c r="N31" s="94">
        <f>HTS!U16</f>
        <v>0</v>
      </c>
      <c r="O31" s="78"/>
      <c r="P31" s="94">
        <f>(Tracoma!V19+Tracoma!X19)</f>
        <v>0</v>
      </c>
      <c r="Q31" s="78"/>
      <c r="R31" s="140"/>
      <c r="S31" s="551"/>
      <c r="T31" s="551"/>
    </row>
    <row r="32" spans="2:20" ht="30" customHeight="1" x14ac:dyDescent="0.25">
      <c r="B32" s="161" t="s">
        <v>543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551"/>
    </row>
    <row r="33" spans="2:20" ht="30" customHeight="1" x14ac:dyDescent="0.25">
      <c r="B33" s="157" t="s">
        <v>324</v>
      </c>
      <c r="C33" s="78"/>
      <c r="D33" s="94">
        <f>FL!AE14</f>
        <v>0</v>
      </c>
      <c r="E33" s="78"/>
      <c r="F33" s="94">
        <f>Onco!AB14</f>
        <v>0</v>
      </c>
      <c r="G33" s="94">
        <f>Onco!BA14</f>
        <v>0</v>
      </c>
      <c r="H33" s="94">
        <f>'Sumário detalhado'!T7</f>
        <v>0</v>
      </c>
      <c r="I33" s="78"/>
      <c r="J33" s="94">
        <f>Schisto!AI16</f>
        <v>0</v>
      </c>
      <c r="K33" s="78"/>
      <c r="L33" s="94">
        <f>HTS!AK16</f>
        <v>0</v>
      </c>
      <c r="M33" s="94">
        <f>HTS!BS16</f>
        <v>0</v>
      </c>
      <c r="N33" s="94">
        <f>'Sumário detalhado'!AP7</f>
        <v>0</v>
      </c>
      <c r="O33" s="78"/>
      <c r="P33" s="94">
        <f>Tracoma!AK19</f>
        <v>0</v>
      </c>
      <c r="Q33" s="78"/>
      <c r="R33" s="94">
        <f>'Sumário detalhado'!BU7</f>
        <v>0</v>
      </c>
      <c r="S33" s="551"/>
      <c r="T33" s="551"/>
    </row>
    <row r="34" spans="2:20" ht="30" customHeight="1" x14ac:dyDescent="0.25">
      <c r="B34" s="158" t="s">
        <v>296</v>
      </c>
      <c r="C34" s="78"/>
      <c r="D34" s="94">
        <f>FL!AH14</f>
        <v>0</v>
      </c>
      <c r="E34" s="78"/>
      <c r="F34" s="94">
        <f>Onco!AE14</f>
        <v>0</v>
      </c>
      <c r="G34" s="94">
        <f>Onco!BD14</f>
        <v>0</v>
      </c>
      <c r="H34" s="94">
        <f>'Sumário detalhado'!V7</f>
        <v>0</v>
      </c>
      <c r="I34" s="78"/>
      <c r="J34" s="94">
        <f>Schisto!AN16</f>
        <v>0</v>
      </c>
      <c r="K34" s="78"/>
      <c r="L34" s="94">
        <f>HTS!AQ16</f>
        <v>0</v>
      </c>
      <c r="M34" s="94">
        <f>HTS!BY16</f>
        <v>0</v>
      </c>
      <c r="N34" s="94">
        <f>'Sumário detalhado'!AU7</f>
        <v>0</v>
      </c>
      <c r="O34" s="78"/>
      <c r="P34" s="94">
        <f>Tracoma!AN19</f>
        <v>0</v>
      </c>
      <c r="Q34" s="78"/>
      <c r="R34" s="94">
        <f>'Sumário detalhado'!BW7</f>
        <v>0</v>
      </c>
      <c r="S34" s="551"/>
      <c r="T34" s="551"/>
    </row>
    <row r="35" spans="2:20" ht="30" customHeight="1" x14ac:dyDescent="0.25">
      <c r="B35" s="157" t="s">
        <v>278</v>
      </c>
      <c r="C35" s="78"/>
      <c r="D35" s="94">
        <f>FL!AJ14</f>
        <v>0</v>
      </c>
      <c r="E35" s="78"/>
      <c r="F35" s="140"/>
      <c r="G35" s="140"/>
      <c r="H35" s="140"/>
      <c r="I35" s="78"/>
      <c r="J35" s="140"/>
      <c r="K35" s="78"/>
      <c r="L35" s="94">
        <f>HTS!AS16</f>
        <v>0</v>
      </c>
      <c r="M35" s="94">
        <f>HTS!CA16</f>
        <v>0</v>
      </c>
      <c r="N35" s="94">
        <f>'Sumário detalhado'!AW7</f>
        <v>0</v>
      </c>
      <c r="O35" s="78"/>
      <c r="P35" s="140"/>
      <c r="Q35" s="78"/>
      <c r="R35" s="140"/>
      <c r="S35" s="551"/>
      <c r="T35" s="551"/>
    </row>
    <row r="36" spans="2:20" ht="30" customHeight="1" x14ac:dyDescent="0.25">
      <c r="B36" s="158" t="s">
        <v>279</v>
      </c>
      <c r="C36" s="78"/>
      <c r="D36" s="94">
        <f>FL!AL14</f>
        <v>0</v>
      </c>
      <c r="E36" s="78"/>
      <c r="F36" s="140"/>
      <c r="G36" s="140"/>
      <c r="H36" s="140"/>
      <c r="I36" s="78"/>
      <c r="J36" s="94">
        <f>Schisto!AP16</f>
        <v>0</v>
      </c>
      <c r="K36" s="78"/>
      <c r="L36" s="94">
        <f>HTS!AU16</f>
        <v>0</v>
      </c>
      <c r="M36" s="94">
        <f>HTS!CC16</f>
        <v>0</v>
      </c>
      <c r="N36" s="94">
        <f>'Sumário detalhado'!AY7</f>
        <v>0</v>
      </c>
      <c r="O36" s="78"/>
      <c r="P36" s="140"/>
      <c r="Q36" s="78"/>
      <c r="R36" s="140"/>
      <c r="S36" s="551"/>
      <c r="T36" s="551"/>
    </row>
    <row r="37" spans="2:20" ht="30" customHeight="1" x14ac:dyDescent="0.25">
      <c r="B37" s="157" t="s">
        <v>280</v>
      </c>
      <c r="C37" s="78"/>
      <c r="D37" s="140"/>
      <c r="E37" s="78"/>
      <c r="F37" s="140"/>
      <c r="G37" s="140"/>
      <c r="H37" s="140"/>
      <c r="I37" s="78"/>
      <c r="J37" s="140"/>
      <c r="K37" s="78"/>
      <c r="L37" s="94">
        <f>HTS!AW16</f>
        <v>0</v>
      </c>
      <c r="M37" s="94">
        <f>HTS!CE16</f>
        <v>0</v>
      </c>
      <c r="N37" s="94">
        <f>'Sumário detalhado'!BA7</f>
        <v>0</v>
      </c>
      <c r="O37" s="78"/>
      <c r="P37" s="140"/>
      <c r="Q37" s="78"/>
      <c r="R37" s="140"/>
      <c r="S37" s="551"/>
      <c r="T37" s="551"/>
    </row>
    <row r="38" spans="2:20" ht="30" customHeight="1" x14ac:dyDescent="0.25">
      <c r="B38" s="158" t="s">
        <v>281</v>
      </c>
      <c r="C38" s="78"/>
      <c r="D38" s="94">
        <f>FL!AN14</f>
        <v>0</v>
      </c>
      <c r="E38" s="78"/>
      <c r="F38" s="94">
        <f>Onco!AG14</f>
        <v>0</v>
      </c>
      <c r="G38" s="94">
        <f>Onco!BF14</f>
        <v>0</v>
      </c>
      <c r="H38" s="94">
        <f>'Sumário detalhado'!X7</f>
        <v>0</v>
      </c>
      <c r="I38" s="78"/>
      <c r="J38" s="94">
        <f>Schisto!AT16</f>
        <v>0</v>
      </c>
      <c r="K38" s="78"/>
      <c r="L38" s="94">
        <f>HTS!AY16</f>
        <v>0</v>
      </c>
      <c r="M38" s="94">
        <f>HTS!CG16</f>
        <v>0</v>
      </c>
      <c r="N38" s="94">
        <f>'Sumário detalhado'!BC7</f>
        <v>0</v>
      </c>
      <c r="O38" s="78"/>
      <c r="P38" s="94">
        <f>Tracoma!AT19</f>
        <v>0</v>
      </c>
      <c r="Q38" s="78"/>
      <c r="R38" s="94">
        <f>'Sumário detalhado'!BY7</f>
        <v>0</v>
      </c>
      <c r="S38" s="551"/>
      <c r="T38" s="551"/>
    </row>
    <row r="39" spans="2:20" ht="30" customHeight="1" x14ac:dyDescent="0.25">
      <c r="B39" s="157" t="s">
        <v>282</v>
      </c>
      <c r="C39" s="78"/>
      <c r="D39" s="94">
        <f>FL!AP14</f>
        <v>0</v>
      </c>
      <c r="E39" s="78"/>
      <c r="F39" s="94">
        <f>Onco!AI14</f>
        <v>0</v>
      </c>
      <c r="G39" s="94">
        <f>Onco!BH14</f>
        <v>0</v>
      </c>
      <c r="H39" s="94">
        <f>'Sumário detalhado'!Z7</f>
        <v>0</v>
      </c>
      <c r="I39" s="78"/>
      <c r="J39" s="94">
        <f>Schisto!AV16</f>
        <v>0</v>
      </c>
      <c r="K39" s="78"/>
      <c r="L39" s="94">
        <f>HTS!BA16</f>
        <v>0</v>
      </c>
      <c r="M39" s="94">
        <f>HTS!CI16</f>
        <v>0</v>
      </c>
      <c r="N39" s="94">
        <f>'Sumário detalhado'!BE7</f>
        <v>0</v>
      </c>
      <c r="O39" s="78"/>
      <c r="P39" s="94">
        <f>Tracoma!AV19</f>
        <v>0</v>
      </c>
      <c r="Q39" s="78"/>
      <c r="R39" s="94">
        <f>'Sumário detalhado'!CA7</f>
        <v>0</v>
      </c>
      <c r="S39" s="551"/>
      <c r="T39" s="551"/>
    </row>
    <row r="40" spans="2:20" ht="30" customHeight="1" x14ac:dyDescent="0.25">
      <c r="B40" s="158" t="s">
        <v>297</v>
      </c>
      <c r="C40" s="78"/>
      <c r="D40" s="140"/>
      <c r="E40" s="78"/>
      <c r="F40" s="140"/>
      <c r="G40" s="140"/>
      <c r="H40" s="140"/>
      <c r="I40" s="78"/>
      <c r="J40" s="140"/>
      <c r="K40" s="78"/>
      <c r="L40" s="140"/>
      <c r="M40" s="140"/>
      <c r="N40" s="140"/>
      <c r="O40" s="78"/>
      <c r="P40" s="140"/>
      <c r="Q40" s="78"/>
      <c r="R40" s="94">
        <f>SUM(D34+F34+G34+J34+L34+M34+P34)</f>
        <v>0</v>
      </c>
      <c r="S40" s="551"/>
      <c r="T40" s="551"/>
    </row>
    <row r="41" spans="2:20" ht="30" customHeight="1" x14ac:dyDescent="0.25">
      <c r="B41" s="161" t="s">
        <v>544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551"/>
    </row>
    <row r="42" spans="2:20" ht="30" customHeight="1" x14ac:dyDescent="0.25">
      <c r="B42" s="157" t="s">
        <v>325</v>
      </c>
      <c r="C42" s="78"/>
      <c r="D42" s="94">
        <f>FL!AF14</f>
        <v>0</v>
      </c>
      <c r="E42" s="78"/>
      <c r="F42" s="94">
        <f>Onco!AC14</f>
        <v>0</v>
      </c>
      <c r="G42" s="94">
        <f>Onco!BB14</f>
        <v>0</v>
      </c>
      <c r="H42" s="94">
        <f>'Sumário detalhado'!U7</f>
        <v>0</v>
      </c>
      <c r="I42" s="78"/>
      <c r="J42" s="94">
        <f>Schisto!AJ16</f>
        <v>0</v>
      </c>
      <c r="K42" s="78"/>
      <c r="L42" s="94">
        <f>HTS!AL16</f>
        <v>0</v>
      </c>
      <c r="M42" s="94">
        <f>HTS!BT16</f>
        <v>0</v>
      </c>
      <c r="N42" s="94">
        <f>'Sumário detalhado'!AQ7</f>
        <v>0</v>
      </c>
      <c r="O42" s="78"/>
      <c r="P42" s="94">
        <f>Tracoma!AL19</f>
        <v>0</v>
      </c>
      <c r="Q42" s="78"/>
      <c r="R42" s="94">
        <f>'Sumário detalhado'!BV7</f>
        <v>0</v>
      </c>
      <c r="S42" s="551"/>
      <c r="T42" s="551"/>
    </row>
    <row r="43" spans="2:20" ht="30" customHeight="1" x14ac:dyDescent="0.25">
      <c r="B43" s="158" t="s">
        <v>205</v>
      </c>
      <c r="C43" s="78"/>
      <c r="D43" s="94">
        <f>FL!AI14</f>
        <v>0</v>
      </c>
      <c r="E43" s="78"/>
      <c r="F43" s="94">
        <f>Onco!AF14</f>
        <v>0</v>
      </c>
      <c r="G43" s="94">
        <f>Onco!BE14</f>
        <v>0</v>
      </c>
      <c r="H43" s="94">
        <f>'Sumário detalhado'!W7</f>
        <v>0</v>
      </c>
      <c r="I43" s="78"/>
      <c r="J43" s="94">
        <f>Schisto!AO16</f>
        <v>0</v>
      </c>
      <c r="K43" s="78"/>
      <c r="L43" s="94">
        <f>HTS!AR16</f>
        <v>0</v>
      </c>
      <c r="M43" s="94">
        <f>HTS!BZ16</f>
        <v>0</v>
      </c>
      <c r="N43" s="94">
        <f>'Sumário detalhado'!AV7</f>
        <v>0</v>
      </c>
      <c r="O43" s="78"/>
      <c r="P43" s="94">
        <f>Tracoma!AO19</f>
        <v>0</v>
      </c>
      <c r="Q43" s="78"/>
      <c r="R43" s="94">
        <f>'Sumário detalhado'!BX7</f>
        <v>0</v>
      </c>
      <c r="S43" s="551"/>
      <c r="T43" s="551"/>
    </row>
    <row r="44" spans="2:20" ht="30" customHeight="1" x14ac:dyDescent="0.25">
      <c r="B44" s="157" t="s">
        <v>207</v>
      </c>
      <c r="C44" s="78"/>
      <c r="D44" s="140"/>
      <c r="E44" s="78"/>
      <c r="F44" s="140"/>
      <c r="G44" s="140"/>
      <c r="H44" s="140"/>
      <c r="I44" s="78"/>
      <c r="J44" s="140"/>
      <c r="K44" s="78"/>
      <c r="L44" s="94">
        <f>HTS!AM16</f>
        <v>0</v>
      </c>
      <c r="M44" s="94">
        <f>HTS!BU16</f>
        <v>0</v>
      </c>
      <c r="N44" s="94">
        <f>'Sumário detalhado'!AR7</f>
        <v>0</v>
      </c>
      <c r="O44" s="78"/>
      <c r="P44" s="140"/>
      <c r="Q44" s="78"/>
      <c r="R44" s="140"/>
      <c r="S44" s="551"/>
      <c r="T44" s="551"/>
    </row>
    <row r="45" spans="2:20" ht="30" customHeight="1" x14ac:dyDescent="0.25">
      <c r="B45" s="158" t="s">
        <v>210</v>
      </c>
      <c r="C45" s="78"/>
      <c r="D45" s="93">
        <f>FL!AK14</f>
        <v>0</v>
      </c>
      <c r="E45" s="78"/>
      <c r="F45" s="140"/>
      <c r="G45" s="140"/>
      <c r="H45" s="140"/>
      <c r="I45" s="78"/>
      <c r="J45" s="140"/>
      <c r="K45" s="78"/>
      <c r="L45" s="93">
        <f>HTS!AT16</f>
        <v>0</v>
      </c>
      <c r="M45" s="93">
        <f>HTS!CB16</f>
        <v>0</v>
      </c>
      <c r="N45" s="93">
        <f>'Sumário detalhado'!AX7</f>
        <v>0</v>
      </c>
      <c r="O45" s="78"/>
      <c r="P45" s="140"/>
      <c r="Q45" s="78"/>
      <c r="R45" s="140"/>
      <c r="S45" s="551"/>
      <c r="T45" s="551"/>
    </row>
    <row r="46" spans="2:20" ht="30" customHeight="1" x14ac:dyDescent="0.25">
      <c r="B46" s="157" t="s">
        <v>208</v>
      </c>
      <c r="C46" s="78"/>
      <c r="D46" s="140"/>
      <c r="E46" s="78"/>
      <c r="F46" s="140"/>
      <c r="G46" s="140"/>
      <c r="H46" s="140"/>
      <c r="I46" s="78"/>
      <c r="J46" s="93">
        <f>Schisto!AK16</f>
        <v>0</v>
      </c>
      <c r="K46" s="78"/>
      <c r="L46" s="93">
        <f>HTS!AN16</f>
        <v>0</v>
      </c>
      <c r="M46" s="93">
        <f>HTS!BV16</f>
        <v>0</v>
      </c>
      <c r="N46" s="93">
        <f>'Sumário detalhado'!AS7</f>
        <v>0</v>
      </c>
      <c r="O46" s="78"/>
      <c r="P46" s="140"/>
      <c r="Q46" s="78"/>
      <c r="R46" s="140"/>
      <c r="S46" s="551"/>
      <c r="T46" s="551"/>
    </row>
    <row r="47" spans="2:20" ht="30" customHeight="1" x14ac:dyDescent="0.25">
      <c r="B47" s="158" t="s">
        <v>211</v>
      </c>
      <c r="C47" s="78"/>
      <c r="D47" s="94">
        <f>FL!AM14</f>
        <v>0</v>
      </c>
      <c r="E47" s="78"/>
      <c r="F47" s="140"/>
      <c r="G47" s="140"/>
      <c r="H47" s="140"/>
      <c r="I47" s="78"/>
      <c r="J47" s="94">
        <f>Schisto!AQ16</f>
        <v>0</v>
      </c>
      <c r="K47" s="78"/>
      <c r="L47" s="94">
        <f>HTS!AV16</f>
        <v>0</v>
      </c>
      <c r="M47" s="94">
        <f>HTS!CD16</f>
        <v>0</v>
      </c>
      <c r="N47" s="94">
        <f>'Sumário detalhado'!AZ7</f>
        <v>0</v>
      </c>
      <c r="O47" s="78"/>
      <c r="P47" s="140"/>
      <c r="Q47" s="78"/>
      <c r="R47" s="140"/>
      <c r="S47" s="551"/>
      <c r="T47" s="551"/>
    </row>
    <row r="48" spans="2:20" ht="30" customHeight="1" x14ac:dyDescent="0.25">
      <c r="B48" s="157" t="s">
        <v>209</v>
      </c>
      <c r="C48" s="78"/>
      <c r="D48" s="140"/>
      <c r="E48" s="78"/>
      <c r="F48" s="140"/>
      <c r="G48" s="140"/>
      <c r="H48" s="140"/>
      <c r="I48" s="78"/>
      <c r="J48" s="94">
        <f>Schisto!AL16</f>
        <v>0</v>
      </c>
      <c r="K48" s="78"/>
      <c r="L48" s="94">
        <f>HTS!AO16</f>
        <v>0</v>
      </c>
      <c r="M48" s="94">
        <f>HTS!BW16</f>
        <v>0</v>
      </c>
      <c r="N48" s="94">
        <f>'Sumário detalhado'!AT7</f>
        <v>0</v>
      </c>
      <c r="O48" s="78"/>
      <c r="P48" s="140"/>
      <c r="Q48" s="78"/>
      <c r="R48" s="140"/>
      <c r="S48" s="551"/>
      <c r="T48" s="551"/>
    </row>
    <row r="49" spans="2:20" ht="30" customHeight="1" x14ac:dyDescent="0.25">
      <c r="B49" s="158" t="s">
        <v>235</v>
      </c>
      <c r="C49" s="78"/>
      <c r="D49" s="140"/>
      <c r="E49" s="78"/>
      <c r="F49" s="140"/>
      <c r="G49" s="140"/>
      <c r="H49" s="140"/>
      <c r="I49" s="78"/>
      <c r="J49" s="93">
        <f>Schisto!AS16</f>
        <v>0</v>
      </c>
      <c r="K49" s="78"/>
      <c r="L49" s="93">
        <f>HTS!AX16</f>
        <v>0</v>
      </c>
      <c r="M49" s="93">
        <f>HTS!CF16</f>
        <v>0</v>
      </c>
      <c r="N49" s="93">
        <f>'Sumário detalhado'!BB7</f>
        <v>0</v>
      </c>
      <c r="O49" s="78"/>
      <c r="P49" s="140"/>
      <c r="Q49" s="78"/>
      <c r="R49" s="140"/>
      <c r="S49" s="551"/>
      <c r="T49" s="551"/>
    </row>
    <row r="50" spans="2:20" ht="30" customHeight="1" x14ac:dyDescent="0.25">
      <c r="B50" s="157" t="s">
        <v>298</v>
      </c>
      <c r="C50" s="78"/>
      <c r="D50" s="94">
        <f>FL!AO14</f>
        <v>0</v>
      </c>
      <c r="E50" s="78"/>
      <c r="F50" s="94">
        <f>Onco!AH14</f>
        <v>0</v>
      </c>
      <c r="G50" s="94">
        <f>Onco!BG14</f>
        <v>0</v>
      </c>
      <c r="H50" s="94">
        <f>'Sumário detalhado'!Y7</f>
        <v>0</v>
      </c>
      <c r="I50" s="78"/>
      <c r="J50" s="94">
        <f>Schisto!AU16</f>
        <v>0</v>
      </c>
      <c r="K50" s="78"/>
      <c r="L50" s="94">
        <f>HTS!AZ16</f>
        <v>0</v>
      </c>
      <c r="M50" s="94">
        <f>HTS!CH16</f>
        <v>0</v>
      </c>
      <c r="N50" s="94">
        <f>'Sumário detalhado'!BD7</f>
        <v>0</v>
      </c>
      <c r="O50" s="78"/>
      <c r="P50" s="94">
        <f>Tracoma!AU19</f>
        <v>0</v>
      </c>
      <c r="Q50" s="78"/>
      <c r="R50" s="94">
        <f>'Sumário detalhado'!BZ7</f>
        <v>0</v>
      </c>
      <c r="S50" s="551"/>
      <c r="T50" s="551"/>
    </row>
    <row r="51" spans="2:20" ht="30" customHeight="1" x14ac:dyDescent="0.25">
      <c r="B51" s="158" t="s">
        <v>299</v>
      </c>
      <c r="C51" s="78"/>
      <c r="D51" s="94">
        <f>FL!AQ14</f>
        <v>0</v>
      </c>
      <c r="E51" s="78"/>
      <c r="F51" s="94">
        <f>Onco!AJ14</f>
        <v>0</v>
      </c>
      <c r="G51" s="94">
        <f>Onco!BI14</f>
        <v>0</v>
      </c>
      <c r="H51" s="94">
        <f>'Sumário detalhado'!AA7</f>
        <v>0</v>
      </c>
      <c r="I51" s="78"/>
      <c r="J51" s="94">
        <f>Schisto!AW16</f>
        <v>0</v>
      </c>
      <c r="K51" s="78"/>
      <c r="L51" s="94">
        <f>HTS!BB16</f>
        <v>0</v>
      </c>
      <c r="M51" s="94">
        <f>HTS!CJ16</f>
        <v>0</v>
      </c>
      <c r="N51" s="94">
        <f>'Sumário detalhado'!BF7</f>
        <v>0</v>
      </c>
      <c r="O51" s="78"/>
      <c r="P51" s="94">
        <f>Tracoma!AW19</f>
        <v>0</v>
      </c>
      <c r="Q51" s="78"/>
      <c r="R51" s="94">
        <f>'Sumário detalhado'!CB7</f>
        <v>0</v>
      </c>
      <c r="S51" s="551"/>
      <c r="T51" s="551"/>
    </row>
    <row r="52" spans="2:20" ht="30" customHeight="1" x14ac:dyDescent="0.25">
      <c r="B52" s="157" t="s">
        <v>300</v>
      </c>
      <c r="C52" s="78"/>
      <c r="D52" s="140"/>
      <c r="E52" s="78"/>
      <c r="F52" s="140"/>
      <c r="G52" s="140"/>
      <c r="H52" s="140"/>
      <c r="I52" s="78"/>
      <c r="J52" s="140"/>
      <c r="K52" s="78"/>
      <c r="L52" s="140"/>
      <c r="M52" s="140"/>
      <c r="N52" s="140"/>
      <c r="O52" s="78"/>
      <c r="P52" s="140"/>
      <c r="Q52" s="78"/>
      <c r="R52" s="94">
        <f>SUM(D43+F43+G43+J43+L43+M43+P43)</f>
        <v>0</v>
      </c>
      <c r="S52" s="551"/>
      <c r="T52" s="551"/>
    </row>
    <row r="53" spans="2:20" x14ac:dyDescent="0.25">
      <c r="B53" s="159"/>
      <c r="C53" s="54"/>
      <c r="D53" s="92"/>
      <c r="E53" s="54"/>
      <c r="F53" s="92"/>
      <c r="G53" s="92"/>
      <c r="H53" s="92"/>
      <c r="I53" s="54"/>
      <c r="J53" s="92"/>
      <c r="K53" s="54"/>
      <c r="L53" s="92"/>
      <c r="M53" s="92"/>
      <c r="N53" s="92"/>
      <c r="O53" s="54"/>
      <c r="P53" s="92"/>
      <c r="Q53" s="54"/>
      <c r="R53" s="92"/>
    </row>
    <row r="54" spans="2:20" ht="30.75" customHeight="1" x14ac:dyDescent="0.25">
      <c r="B54" s="160" t="s">
        <v>218</v>
      </c>
      <c r="C54" s="54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551"/>
      <c r="T54" s="551"/>
    </row>
    <row r="55" spans="2:20" ht="30" customHeight="1" x14ac:dyDescent="0.25">
      <c r="B55" s="161" t="s">
        <v>543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551"/>
    </row>
    <row r="56" spans="2:20" ht="30" customHeight="1" x14ac:dyDescent="0.25">
      <c r="B56" s="157" t="s">
        <v>301</v>
      </c>
      <c r="C56" s="79"/>
      <c r="D56" s="95" t="str">
        <f>IF(D13=0," ",(D18/D13))</f>
        <v xml:space="preserve"> </v>
      </c>
      <c r="E56" s="79"/>
      <c r="F56" s="95" t="str">
        <f>IF(H13=0," ",(F18/H13))</f>
        <v xml:space="preserve"> </v>
      </c>
      <c r="G56" s="95" t="str">
        <f>IF(H13=0," ",(G18/H13))</f>
        <v xml:space="preserve"> </v>
      </c>
      <c r="H56" s="95" t="str">
        <f>IF(H13=0," ",(H18/H13))</f>
        <v xml:space="preserve"> </v>
      </c>
      <c r="I56" s="79"/>
      <c r="J56" s="95" t="str">
        <f>IF(J13=0," ",(J18/J13))</f>
        <v xml:space="preserve"> </v>
      </c>
      <c r="K56" s="79"/>
      <c r="L56" s="95" t="str">
        <f>IF(N13=0," ",(L18/N13))</f>
        <v xml:space="preserve"> </v>
      </c>
      <c r="M56" s="95" t="str">
        <f>IF(N13=0," ",(M18/N13))</f>
        <v xml:space="preserve"> </v>
      </c>
      <c r="N56" s="95" t="str">
        <f>IF(N13=0," ",(N18/N13))</f>
        <v xml:space="preserve"> </v>
      </c>
      <c r="O56" s="79"/>
      <c r="P56" s="95" t="str">
        <f>IF(P13=0," ",(P18/P13))</f>
        <v xml:space="preserve"> </v>
      </c>
      <c r="Q56" s="79"/>
      <c r="R56" s="140"/>
      <c r="S56" s="551"/>
      <c r="T56" s="551"/>
    </row>
    <row r="57" spans="2:20" ht="30" customHeight="1" x14ac:dyDescent="0.25">
      <c r="B57" s="158" t="s">
        <v>302</v>
      </c>
      <c r="C57" s="79"/>
      <c r="D57" s="95" t="str">
        <f>FL!AV14</f>
        <v xml:space="preserve"> </v>
      </c>
      <c r="E57" s="79"/>
      <c r="F57" s="95" t="str">
        <f>Onco!AO14</f>
        <v xml:space="preserve"> </v>
      </c>
      <c r="G57" s="95" t="str">
        <f>Onco!BN14</f>
        <v/>
      </c>
      <c r="H57" s="95" t="str">
        <f>IF('Sumário detalhado'!V7=0,"",'Sumário detalhado'!V7/'Sumário detalhado'!T7)</f>
        <v/>
      </c>
      <c r="I57" s="79"/>
      <c r="J57" s="95" t="str">
        <f>Schisto!BB16</f>
        <v/>
      </c>
      <c r="K57" s="79"/>
      <c r="L57" s="95" t="str">
        <f>HTS!BG16</f>
        <v/>
      </c>
      <c r="M57" s="95" t="str">
        <f>HTS!CO16</f>
        <v/>
      </c>
      <c r="N57" s="95" t="str">
        <f>IF('Sumário detalhado'!AU7=0,"",'Sumário detalhado'!AU7/'Sumário detalhado'!AP7)</f>
        <v/>
      </c>
      <c r="O57" s="79"/>
      <c r="P57" s="95" t="str">
        <f>Tracoma!BB19</f>
        <v/>
      </c>
      <c r="Q57" s="79"/>
      <c r="R57" s="95" t="str">
        <f>IF('Sumário detalhado'!BW7=0,"",'Sumário detalhado'!BW7/'Sumário detalhado'!BU7)</f>
        <v/>
      </c>
      <c r="S57" s="551"/>
      <c r="T57" s="551"/>
    </row>
    <row r="58" spans="2:20" ht="30" customHeight="1" x14ac:dyDescent="0.25">
      <c r="B58" s="158" t="s">
        <v>304</v>
      </c>
      <c r="C58" s="79"/>
      <c r="D58" s="96" t="str">
        <f>FL!AW14</f>
        <v/>
      </c>
      <c r="E58" s="79"/>
      <c r="F58" s="96" t="str">
        <f>Onco!AP14</f>
        <v/>
      </c>
      <c r="G58" s="96" t="str">
        <f>Onco!BO14</f>
        <v/>
      </c>
      <c r="H58" s="96" t="str">
        <f>IF('Sumário detalhado'!V7=0,"",'Sumário detalhado'!V7/'Sumário detalhado'!S7)</f>
        <v/>
      </c>
      <c r="I58" s="79"/>
      <c r="J58" s="96" t="str">
        <f>Schisto!BC16</f>
        <v/>
      </c>
      <c r="K58" s="79"/>
      <c r="L58" s="96" t="str">
        <f>HTS!BH16</f>
        <v/>
      </c>
      <c r="M58" s="96" t="str">
        <f>HTS!CP16</f>
        <v/>
      </c>
      <c r="N58" s="96" t="str">
        <f>IF('Sumário detalhado'!AU7=0,"",'Sumário detalhado'!AU7/'Sumário detalhado'!AO7)</f>
        <v/>
      </c>
      <c r="O58" s="79"/>
      <c r="P58" s="96" t="str">
        <f>Tracoma!BC19</f>
        <v/>
      </c>
      <c r="Q58" s="79"/>
      <c r="R58" s="140"/>
      <c r="S58" s="551"/>
      <c r="T58" s="551"/>
    </row>
    <row r="59" spans="2:20" ht="30" customHeight="1" x14ac:dyDescent="0.25">
      <c r="B59" s="157" t="s">
        <v>303</v>
      </c>
      <c r="C59" s="79"/>
      <c r="D59" s="95" t="str">
        <f>IF(D27=0,"",D34/D27)</f>
        <v/>
      </c>
      <c r="E59" s="79"/>
      <c r="F59" s="140" t="str">
        <f>IF(F26=0,"",F34/F26)</f>
        <v/>
      </c>
      <c r="G59" s="140" t="str">
        <f>IF(G26=0,"",G34/G26)</f>
        <v/>
      </c>
      <c r="H59" s="95" t="str">
        <f>IF(H27=0,"",H34/H27)</f>
        <v/>
      </c>
      <c r="I59" s="79"/>
      <c r="J59" s="95" t="str">
        <f>IF(J27=0,"",J34/J27)</f>
        <v/>
      </c>
      <c r="K59" s="79"/>
      <c r="L59" s="140" t="str">
        <f>IF(L26=0,"",L34/L26)</f>
        <v/>
      </c>
      <c r="M59" s="140" t="str">
        <f>IF(M26=0,"",M34/M26)</f>
        <v/>
      </c>
      <c r="N59" s="95" t="str">
        <f>IF(N27=0,"",N34/N27)</f>
        <v/>
      </c>
      <c r="O59" s="79"/>
      <c r="P59" s="95" t="str">
        <f>IF(P27=0,"",P34/P27)</f>
        <v/>
      </c>
      <c r="Q59" s="79"/>
      <c r="R59" s="140"/>
      <c r="S59" s="551"/>
      <c r="T59" s="551"/>
    </row>
    <row r="60" spans="2:20" ht="30" customHeight="1" x14ac:dyDescent="0.25">
      <c r="B60" s="157" t="s">
        <v>305</v>
      </c>
      <c r="C60" s="79"/>
      <c r="D60" s="140"/>
      <c r="E60" s="79"/>
      <c r="F60" s="140"/>
      <c r="G60" s="140"/>
      <c r="H60" s="140"/>
      <c r="I60" s="79"/>
      <c r="J60" s="140"/>
      <c r="K60" s="79"/>
      <c r="L60" s="96" t="str">
        <f>IF(L35=0,"",L35/N28)</f>
        <v/>
      </c>
      <c r="M60" s="96" t="str">
        <f>IF(M35=0,"",M35/N28)</f>
        <v/>
      </c>
      <c r="N60" s="96" t="str">
        <f>IF(N35=0,"",N35/N28)</f>
        <v/>
      </c>
      <c r="O60" s="79"/>
      <c r="P60" s="140"/>
      <c r="Q60" s="79"/>
      <c r="R60" s="140"/>
      <c r="S60" s="551"/>
      <c r="T60" s="551"/>
    </row>
    <row r="61" spans="2:20" ht="30" customHeight="1" x14ac:dyDescent="0.25">
      <c r="B61" s="158" t="s">
        <v>306</v>
      </c>
      <c r="C61" s="79"/>
      <c r="D61" s="140"/>
      <c r="E61" s="79"/>
      <c r="F61" s="140"/>
      <c r="G61" s="140"/>
      <c r="H61" s="140"/>
      <c r="I61" s="79"/>
      <c r="J61" s="96" t="str">
        <f>IF(J29=0,"",J36/J29)</f>
        <v/>
      </c>
      <c r="K61" s="79"/>
      <c r="L61" s="96" t="str">
        <f>IF(N29=0,"",L36/N29)</f>
        <v/>
      </c>
      <c r="M61" s="96" t="str">
        <f>IF(N29=0,"",M36/N29)</f>
        <v/>
      </c>
      <c r="N61" s="96" t="str">
        <f>IF(N29=0,"",N36/N29)</f>
        <v/>
      </c>
      <c r="O61" s="79"/>
      <c r="P61" s="140"/>
      <c r="Q61" s="79"/>
      <c r="R61" s="140"/>
      <c r="S61" s="551"/>
      <c r="T61" s="551"/>
    </row>
    <row r="62" spans="2:20" ht="30" customHeight="1" x14ac:dyDescent="0.25">
      <c r="B62" s="157" t="s">
        <v>307</v>
      </c>
      <c r="C62" s="79"/>
      <c r="D62" s="95" t="str">
        <f>IF(D34=0,"",D38/D34)</f>
        <v/>
      </c>
      <c r="E62" s="79"/>
      <c r="F62" s="95" t="str">
        <f t="shared" ref="F62:H62" si="0">IF(F34=0,"",F38/F34)</f>
        <v/>
      </c>
      <c r="G62" s="95" t="str">
        <f t="shared" si="0"/>
        <v/>
      </c>
      <c r="H62" s="95" t="str">
        <f t="shared" si="0"/>
        <v/>
      </c>
      <c r="I62" s="79"/>
      <c r="J62" s="95" t="str">
        <f>IF(J34=0,"",J38/J34)</f>
        <v/>
      </c>
      <c r="K62" s="79"/>
      <c r="L62" s="95" t="str">
        <f t="shared" ref="L62:N62" si="1">IF(L34=0,"",L38/L34)</f>
        <v/>
      </c>
      <c r="M62" s="95" t="str">
        <f t="shared" si="1"/>
        <v/>
      </c>
      <c r="N62" s="95" t="str">
        <f t="shared" si="1"/>
        <v/>
      </c>
      <c r="O62" s="79"/>
      <c r="P62" s="95" t="str">
        <f>IF(P34=0,"",P38/P34)</f>
        <v/>
      </c>
      <c r="Q62" s="79"/>
      <c r="R62" s="95" t="str">
        <f>IF(R34=0,"",R38/R34)</f>
        <v/>
      </c>
      <c r="S62" s="552"/>
      <c r="T62" s="551"/>
    </row>
    <row r="63" spans="2:20" ht="30" customHeight="1" x14ac:dyDescent="0.25">
      <c r="B63" s="158" t="s">
        <v>308</v>
      </c>
      <c r="C63" s="79"/>
      <c r="D63" s="95" t="str">
        <f>IF(D34=0,"",D39/D34)</f>
        <v/>
      </c>
      <c r="E63" s="79"/>
      <c r="F63" s="95" t="str">
        <f t="shared" ref="F63:H63" si="2">IF(F34=0,"",F39/F34)</f>
        <v/>
      </c>
      <c r="G63" s="95" t="str">
        <f t="shared" si="2"/>
        <v/>
      </c>
      <c r="H63" s="95" t="str">
        <f t="shared" si="2"/>
        <v/>
      </c>
      <c r="I63" s="79"/>
      <c r="J63" s="95" t="str">
        <f>IF(J34=0,"",J39/J34)</f>
        <v/>
      </c>
      <c r="K63" s="79"/>
      <c r="L63" s="95" t="str">
        <f t="shared" ref="L63:N63" si="3">IF(L34=0,"",L39/L34)</f>
        <v/>
      </c>
      <c r="M63" s="95" t="str">
        <f t="shared" si="3"/>
        <v/>
      </c>
      <c r="N63" s="95" t="str">
        <f t="shared" si="3"/>
        <v/>
      </c>
      <c r="O63" s="79"/>
      <c r="P63" s="95" t="str">
        <f>IF(P34=0,"",P39/P34)</f>
        <v/>
      </c>
      <c r="Q63" s="79"/>
      <c r="R63" s="95" t="str">
        <f>IF(R34=0,"",R39/R34)</f>
        <v/>
      </c>
      <c r="S63" s="552"/>
      <c r="T63" s="551"/>
    </row>
    <row r="64" spans="2:20" ht="30" customHeight="1" x14ac:dyDescent="0.25">
      <c r="B64" s="161" t="s">
        <v>544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551"/>
    </row>
    <row r="65" spans="2:20" ht="30" customHeight="1" x14ac:dyDescent="0.25">
      <c r="B65" s="157" t="s">
        <v>215</v>
      </c>
      <c r="C65" s="79"/>
      <c r="D65" s="95" t="str">
        <f>IF(D13=0," ",(D22/D13))</f>
        <v xml:space="preserve"> </v>
      </c>
      <c r="E65" s="79"/>
      <c r="F65" s="95" t="str">
        <f>IF(H13=0," ",(F22/H13))</f>
        <v xml:space="preserve"> </v>
      </c>
      <c r="G65" s="95" t="str">
        <f>IF(H13=0," ",(G22/H13))</f>
        <v xml:space="preserve"> </v>
      </c>
      <c r="H65" s="95" t="str">
        <f>IF(H13=0," ",(H22/H13))</f>
        <v xml:space="preserve"> </v>
      </c>
      <c r="I65" s="79"/>
      <c r="J65" s="95" t="str">
        <f>IF(J13=0," ",(J22/J13))</f>
        <v xml:space="preserve"> </v>
      </c>
      <c r="K65" s="79"/>
      <c r="L65" s="95" t="str">
        <f>IF(N13=0," ",(L22/N13))</f>
        <v xml:space="preserve"> </v>
      </c>
      <c r="M65" s="95" t="str">
        <f>IF(N13=0," ",(M22/N13))</f>
        <v xml:space="preserve"> </v>
      </c>
      <c r="N65" s="95" t="str">
        <f>IF(N13=0," ",(N22/N13))</f>
        <v xml:space="preserve"> </v>
      </c>
      <c r="O65" s="79"/>
      <c r="P65" s="95" t="str">
        <f>IF(P13=0," ",(P22/P13))</f>
        <v xml:space="preserve"> </v>
      </c>
      <c r="Q65" s="79"/>
      <c r="R65" s="140"/>
      <c r="S65" s="551"/>
      <c r="T65" s="551"/>
    </row>
    <row r="66" spans="2:20" ht="30" customHeight="1" x14ac:dyDescent="0.25">
      <c r="B66" s="158" t="s">
        <v>213</v>
      </c>
      <c r="C66" s="79"/>
      <c r="D66" s="95" t="str">
        <f>FL!AX14</f>
        <v xml:space="preserve"> </v>
      </c>
      <c r="E66" s="79"/>
      <c r="F66" s="95" t="str">
        <f>Onco!AQ14</f>
        <v xml:space="preserve"> </v>
      </c>
      <c r="G66" s="95" t="str">
        <f>Onco!BP14</f>
        <v xml:space="preserve"> </v>
      </c>
      <c r="H66" s="95" t="str">
        <f>IF('Sumário detalhado'!W7=0,"",'Sumário detalhado'!W7/'Sumário detalhado'!U7)</f>
        <v/>
      </c>
      <c r="I66" s="79"/>
      <c r="J66" s="95" t="str">
        <f>Schisto!BD16</f>
        <v xml:space="preserve"> </v>
      </c>
      <c r="K66" s="79"/>
      <c r="L66" s="95" t="str">
        <f>HTS!BI16</f>
        <v xml:space="preserve"> </v>
      </c>
      <c r="M66" s="95" t="str">
        <f>HTS!CQ16</f>
        <v xml:space="preserve"> </v>
      </c>
      <c r="N66" s="95" t="str">
        <f>IF('Sumário detalhado'!AV7=0,"",'Sumário detalhado'!AV7/'Sumário detalhado'!AQ7)</f>
        <v/>
      </c>
      <c r="O66" s="79"/>
      <c r="P66" s="95" t="str">
        <f>Tracoma!BD19</f>
        <v xml:space="preserve"> </v>
      </c>
      <c r="Q66" s="79"/>
      <c r="R66" s="95" t="str">
        <f>IF('Sumário detalhado'!BX7=0,"",'Sumário detalhado'!BX7/'Sumário detalhado'!BV7)</f>
        <v/>
      </c>
      <c r="S66" s="551"/>
      <c r="T66" s="551"/>
    </row>
    <row r="67" spans="2:20" ht="30" customHeight="1" x14ac:dyDescent="0.25">
      <c r="B67" s="157" t="s">
        <v>214</v>
      </c>
      <c r="C67" s="79"/>
      <c r="D67" s="95" t="str">
        <f>FL!AY14</f>
        <v/>
      </c>
      <c r="E67" s="79"/>
      <c r="F67" s="95" t="str">
        <f>Onco!AR14</f>
        <v/>
      </c>
      <c r="G67" s="95" t="str">
        <f>Onco!BQ14</f>
        <v/>
      </c>
      <c r="H67" s="95" t="str">
        <f>IF('Sumário detalhado'!W7=0,"",'Sumário detalhado'!W7/'Sumário detalhado'!S7)</f>
        <v/>
      </c>
      <c r="I67" s="79"/>
      <c r="J67" s="95" t="str">
        <f>Schisto!BE16</f>
        <v/>
      </c>
      <c r="K67" s="79"/>
      <c r="L67" s="95" t="str">
        <f>HTS!BJ16</f>
        <v/>
      </c>
      <c r="M67" s="95" t="str">
        <f>HTS!CR16</f>
        <v/>
      </c>
      <c r="N67" s="95" t="str">
        <f>IF('Sumário detalhado'!AV7=0,"",'Sumário detalhado'!AV7/'Sumário detalhado'!AO7)</f>
        <v/>
      </c>
      <c r="O67" s="79"/>
      <c r="P67" s="95" t="str">
        <f>Tracoma!BE19</f>
        <v/>
      </c>
      <c r="Q67" s="79"/>
      <c r="R67" s="140"/>
      <c r="S67" s="551"/>
      <c r="T67" s="551"/>
    </row>
    <row r="68" spans="2:20" ht="30" customHeight="1" x14ac:dyDescent="0.25">
      <c r="B68" s="158" t="s">
        <v>283</v>
      </c>
      <c r="C68" s="79"/>
      <c r="D68" s="95" t="str">
        <f>IF(D43=0,"",D43/D26)</f>
        <v/>
      </c>
      <c r="E68" s="79"/>
      <c r="F68" s="140"/>
      <c r="G68" s="140"/>
      <c r="H68" s="95" t="str">
        <f>IF(H43=0,"",H43/H26)</f>
        <v/>
      </c>
      <c r="I68" s="79"/>
      <c r="J68" s="95" t="str">
        <f>IF(J43=0,"",J43/J26)</f>
        <v/>
      </c>
      <c r="K68" s="79"/>
      <c r="L68" s="140"/>
      <c r="M68" s="140"/>
      <c r="N68" s="95" t="str">
        <f>IF(N43=0,"",N43/N26)</f>
        <v/>
      </c>
      <c r="O68" s="79"/>
      <c r="P68" s="95" t="str">
        <f>IF(P43=0,"",P43/P26)</f>
        <v/>
      </c>
      <c r="Q68" s="79"/>
      <c r="R68" s="140"/>
      <c r="S68" s="551"/>
      <c r="T68" s="551"/>
    </row>
    <row r="69" spans="2:20" ht="30" customHeight="1" x14ac:dyDescent="0.25">
      <c r="B69" s="157" t="s">
        <v>290</v>
      </c>
      <c r="C69" s="79"/>
      <c r="D69" s="95" t="str">
        <f>IF(D43=0,"",D50/D43)</f>
        <v/>
      </c>
      <c r="E69" s="79"/>
      <c r="F69" s="95" t="str">
        <f t="shared" ref="F69:H69" si="4">IF(F43=0,"",F50/F43)</f>
        <v/>
      </c>
      <c r="G69" s="95" t="str">
        <f t="shared" si="4"/>
        <v/>
      </c>
      <c r="H69" s="95" t="str">
        <f t="shared" si="4"/>
        <v/>
      </c>
      <c r="I69" s="79"/>
      <c r="J69" s="95" t="str">
        <f>IF(J43=0,"",J50/J43)</f>
        <v/>
      </c>
      <c r="K69" s="79"/>
      <c r="L69" s="95" t="str">
        <f t="shared" ref="L69:N69" si="5">IF(L43=0,"",L50/L43)</f>
        <v/>
      </c>
      <c r="M69" s="95" t="str">
        <f t="shared" si="5"/>
        <v/>
      </c>
      <c r="N69" s="95" t="str">
        <f t="shared" si="5"/>
        <v/>
      </c>
      <c r="O69" s="79"/>
      <c r="P69" s="95" t="str">
        <f>IF(P43=0,"",P50/P43)</f>
        <v/>
      </c>
      <c r="Q69" s="79"/>
      <c r="R69" s="95" t="str">
        <f>IF(R43=0,"",R50/R43)</f>
        <v/>
      </c>
      <c r="S69" s="552"/>
      <c r="T69" s="551"/>
    </row>
    <row r="70" spans="2:20" ht="30" customHeight="1" x14ac:dyDescent="0.25">
      <c r="B70" s="158" t="s">
        <v>291</v>
      </c>
      <c r="C70" s="79"/>
      <c r="D70" s="95" t="str">
        <f>IF(D43=0,"",D51/D43)</f>
        <v/>
      </c>
      <c r="E70" s="79"/>
      <c r="F70" s="95" t="str">
        <f t="shared" ref="F70:H70" si="6">IF(F43=0,"",F51/F43)</f>
        <v/>
      </c>
      <c r="G70" s="95" t="str">
        <f t="shared" si="6"/>
        <v/>
      </c>
      <c r="H70" s="95" t="str">
        <f t="shared" si="6"/>
        <v/>
      </c>
      <c r="I70" s="79"/>
      <c r="J70" s="95" t="str">
        <f>IF(J43=0,"",J51/J43)</f>
        <v/>
      </c>
      <c r="K70" s="79"/>
      <c r="L70" s="95" t="str">
        <f t="shared" ref="L70:N70" si="7">IF(L43=0,"",L51/L43)</f>
        <v/>
      </c>
      <c r="M70" s="95" t="str">
        <f t="shared" si="7"/>
        <v/>
      </c>
      <c r="N70" s="95" t="str">
        <f t="shared" si="7"/>
        <v/>
      </c>
      <c r="O70" s="79"/>
      <c r="P70" s="95" t="str">
        <f>IF(P43=0,"",P51/P43)</f>
        <v/>
      </c>
      <c r="Q70" s="79"/>
      <c r="R70" s="95" t="str">
        <f>IF(R43=0,"",R51/R43)</f>
        <v/>
      </c>
      <c r="S70" s="552"/>
      <c r="T70" s="551"/>
    </row>
    <row r="71" spans="2:20" x14ac:dyDescent="0.25">
      <c r="B71" s="553"/>
      <c r="C71" s="225"/>
      <c r="D71" s="554"/>
      <c r="E71" s="225"/>
      <c r="F71" s="554"/>
      <c r="G71" s="554"/>
      <c r="H71" s="554"/>
      <c r="I71" s="225"/>
      <c r="J71" s="554"/>
      <c r="K71" s="225"/>
      <c r="L71" s="554"/>
      <c r="M71" s="554"/>
      <c r="N71" s="554"/>
      <c r="O71" s="225"/>
      <c r="P71" s="554"/>
      <c r="Q71" s="225"/>
      <c r="R71" s="554"/>
      <c r="S71" s="552"/>
      <c r="T71" s="551"/>
    </row>
    <row r="72" spans="2:20" x14ac:dyDescent="0.25">
      <c r="B72" s="555"/>
      <c r="C72" s="225"/>
      <c r="D72" s="556"/>
      <c r="E72" s="225"/>
      <c r="F72" s="556"/>
      <c r="G72" s="556"/>
      <c r="H72" s="556"/>
      <c r="I72" s="225"/>
      <c r="J72" s="556"/>
      <c r="K72" s="225"/>
      <c r="L72" s="556"/>
      <c r="M72" s="556"/>
      <c r="N72" s="556"/>
      <c r="O72" s="225"/>
      <c r="P72" s="556"/>
      <c r="Q72" s="225"/>
      <c r="R72" s="556"/>
      <c r="S72" s="557"/>
    </row>
    <row r="73" spans="2:20" x14ac:dyDescent="0.25">
      <c r="B73" s="555"/>
      <c r="C73" s="225"/>
      <c r="D73" s="556"/>
      <c r="E73" s="225"/>
      <c r="F73" s="556"/>
      <c r="G73" s="556"/>
      <c r="H73" s="556"/>
      <c r="I73" s="225"/>
      <c r="J73" s="556"/>
      <c r="K73" s="225"/>
      <c r="L73" s="556"/>
      <c r="M73" s="556"/>
      <c r="N73" s="556"/>
      <c r="O73" s="225"/>
      <c r="P73" s="556"/>
      <c r="Q73" s="225"/>
      <c r="R73" s="556"/>
      <c r="S73" s="557"/>
    </row>
    <row r="74" spans="2:20" x14ac:dyDescent="0.25">
      <c r="B74" s="555"/>
      <c r="C74" s="225"/>
      <c r="D74" s="556"/>
      <c r="E74" s="225"/>
      <c r="F74" s="556"/>
      <c r="G74" s="556"/>
      <c r="H74" s="556"/>
      <c r="I74" s="225"/>
      <c r="J74" s="556"/>
      <c r="K74" s="225"/>
      <c r="L74" s="556"/>
      <c r="M74" s="556"/>
      <c r="N74" s="556"/>
      <c r="O74" s="225"/>
      <c r="P74" s="556"/>
      <c r="Q74" s="225"/>
      <c r="R74" s="556"/>
      <c r="S74" s="557"/>
    </row>
    <row r="75" spans="2:20" ht="109.5" customHeight="1" x14ac:dyDescent="0.25">
      <c r="B75" s="648" t="s">
        <v>580</v>
      </c>
      <c r="C75" s="648"/>
      <c r="D75" s="648"/>
      <c r="E75" s="225"/>
      <c r="F75" s="556"/>
      <c r="G75" s="556"/>
      <c r="H75" s="556"/>
      <c r="I75" s="225"/>
      <c r="J75" s="556"/>
      <c r="K75" s="225"/>
      <c r="L75" s="556"/>
      <c r="M75" s="556"/>
      <c r="N75" s="556"/>
      <c r="O75" s="225"/>
      <c r="P75" s="556"/>
      <c r="Q75" s="225"/>
      <c r="R75" s="556"/>
      <c r="S75" s="557"/>
    </row>
    <row r="76" spans="2:20" x14ac:dyDescent="0.25">
      <c r="B76" s="576"/>
      <c r="C76" s="561"/>
      <c r="D76" s="556"/>
      <c r="E76" s="225"/>
      <c r="F76" s="556"/>
      <c r="G76" s="556"/>
      <c r="H76" s="556"/>
      <c r="I76" s="225"/>
      <c r="J76" s="556"/>
      <c r="K76" s="225"/>
      <c r="L76" s="556"/>
      <c r="M76" s="556"/>
      <c r="N76" s="556"/>
      <c r="O76" s="225"/>
      <c r="P76" s="556"/>
      <c r="Q76" s="225"/>
      <c r="R76" s="556"/>
      <c r="S76" s="557"/>
    </row>
    <row r="77" spans="2:20" ht="30.75" customHeight="1" x14ac:dyDescent="0.25">
      <c r="B77" s="578"/>
      <c r="C77" s="561"/>
      <c r="D77" s="556"/>
      <c r="E77" s="225"/>
      <c r="F77" s="556"/>
      <c r="G77" s="556"/>
      <c r="H77" s="556"/>
      <c r="I77" s="225"/>
      <c r="J77" s="556"/>
      <c r="K77" s="225"/>
      <c r="L77" s="556"/>
      <c r="M77" s="556"/>
      <c r="N77" s="556"/>
      <c r="O77" s="225"/>
      <c r="P77" s="556"/>
      <c r="Q77" s="225"/>
      <c r="R77" s="556"/>
      <c r="S77" s="557"/>
    </row>
    <row r="78" spans="2:20" ht="16.5" x14ac:dyDescent="0.25">
      <c r="B78" s="577" t="s">
        <v>581</v>
      </c>
      <c r="C78" s="561"/>
      <c r="D78" s="556"/>
      <c r="E78" s="225"/>
      <c r="F78" s="556"/>
      <c r="G78" s="556"/>
      <c r="H78" s="556"/>
      <c r="I78" s="225"/>
      <c r="J78" s="556"/>
      <c r="K78" s="225"/>
      <c r="L78" s="556"/>
      <c r="M78" s="556"/>
      <c r="N78" s="556"/>
      <c r="O78" s="225"/>
      <c r="P78" s="556"/>
      <c r="Q78" s="225"/>
      <c r="R78" s="556"/>
      <c r="S78" s="557"/>
    </row>
    <row r="79" spans="2:20" x14ac:dyDescent="0.25">
      <c r="B79" s="576"/>
      <c r="C79" s="561"/>
      <c r="D79" s="556"/>
      <c r="E79" s="225"/>
      <c r="F79" s="556"/>
      <c r="G79" s="556"/>
      <c r="H79" s="556"/>
      <c r="I79" s="225"/>
      <c r="J79" s="556"/>
      <c r="K79" s="225"/>
      <c r="L79" s="556"/>
      <c r="M79" s="556"/>
      <c r="N79" s="556"/>
      <c r="O79" s="225"/>
      <c r="P79" s="556"/>
      <c r="Q79" s="225"/>
      <c r="R79" s="556"/>
      <c r="S79" s="557"/>
    </row>
    <row r="80" spans="2:20" ht="30.75" customHeight="1" x14ac:dyDescent="0.25">
      <c r="B80" s="578"/>
      <c r="C80" s="561"/>
      <c r="D80" s="556"/>
      <c r="E80" s="225"/>
      <c r="F80" s="556"/>
      <c r="G80" s="556"/>
      <c r="H80" s="556"/>
      <c r="I80" s="225"/>
      <c r="J80" s="556"/>
      <c r="K80" s="225"/>
      <c r="L80" s="556"/>
      <c r="M80" s="556"/>
      <c r="N80" s="556"/>
      <c r="O80" s="225"/>
      <c r="P80" s="556"/>
      <c r="Q80" s="225"/>
      <c r="R80" s="556"/>
      <c r="S80" s="557"/>
    </row>
    <row r="81" spans="2:19" ht="16.5" x14ac:dyDescent="0.25">
      <c r="B81" s="577" t="s">
        <v>582</v>
      </c>
      <c r="C81" s="561"/>
      <c r="D81" s="556"/>
      <c r="E81" s="225"/>
      <c r="F81" s="556"/>
      <c r="G81" s="556"/>
      <c r="H81" s="556"/>
      <c r="I81" s="225"/>
      <c r="J81" s="556"/>
      <c r="K81" s="225"/>
      <c r="L81" s="556"/>
      <c r="M81" s="556"/>
      <c r="N81" s="556"/>
      <c r="O81" s="225"/>
      <c r="P81" s="556"/>
      <c r="Q81" s="225"/>
      <c r="R81" s="556"/>
      <c r="S81" s="557"/>
    </row>
    <row r="82" spans="2:19" x14ac:dyDescent="0.25">
      <c r="B82" s="576"/>
      <c r="C82" s="561"/>
      <c r="D82" s="556"/>
      <c r="E82" s="225"/>
      <c r="F82" s="556"/>
      <c r="G82" s="556"/>
      <c r="H82" s="556"/>
      <c r="I82" s="225"/>
      <c r="J82" s="556"/>
      <c r="K82" s="225"/>
      <c r="L82" s="556"/>
      <c r="M82" s="556"/>
      <c r="N82" s="556"/>
      <c r="O82" s="225"/>
      <c r="P82" s="556"/>
      <c r="Q82" s="225"/>
      <c r="R82" s="556"/>
      <c r="S82" s="557"/>
    </row>
    <row r="83" spans="2:19" ht="30.75" customHeight="1" x14ac:dyDescent="0.25">
      <c r="B83" s="578"/>
      <c r="C83" s="561"/>
      <c r="D83" s="556"/>
      <c r="E83" s="225"/>
      <c r="F83" s="556"/>
      <c r="G83" s="556"/>
      <c r="H83" s="556"/>
      <c r="I83" s="225"/>
      <c r="J83" s="556"/>
      <c r="K83" s="225"/>
      <c r="L83" s="556"/>
      <c r="M83" s="556"/>
      <c r="N83" s="556"/>
      <c r="O83" s="225"/>
      <c r="P83" s="556"/>
      <c r="Q83" s="225"/>
      <c r="R83" s="556"/>
      <c r="S83" s="557"/>
    </row>
    <row r="84" spans="2:19" ht="16.5" x14ac:dyDescent="0.25">
      <c r="B84" s="577" t="s">
        <v>583</v>
      </c>
      <c r="C84" s="561"/>
      <c r="D84" s="556"/>
      <c r="E84" s="225"/>
      <c r="F84" s="556"/>
      <c r="G84" s="556"/>
      <c r="H84" s="556"/>
      <c r="I84" s="225"/>
      <c r="J84" s="556"/>
      <c r="K84" s="225"/>
      <c r="L84" s="556"/>
      <c r="M84" s="556"/>
      <c r="N84" s="556"/>
      <c r="O84" s="225"/>
      <c r="P84" s="556"/>
      <c r="Q84" s="225"/>
      <c r="R84" s="556"/>
      <c r="S84" s="557"/>
    </row>
    <row r="85" spans="2:19" x14ac:dyDescent="0.25">
      <c r="B85" s="576"/>
      <c r="C85" s="561"/>
      <c r="D85" s="556"/>
      <c r="E85" s="225"/>
      <c r="F85" s="556"/>
      <c r="G85" s="556"/>
      <c r="H85" s="556"/>
      <c r="I85" s="225"/>
      <c r="J85" s="556"/>
      <c r="K85" s="225"/>
      <c r="L85" s="556"/>
      <c r="M85" s="556"/>
      <c r="N85" s="556"/>
      <c r="O85" s="225"/>
      <c r="P85" s="556"/>
      <c r="Q85" s="225"/>
      <c r="R85" s="556"/>
      <c r="S85" s="557"/>
    </row>
    <row r="86" spans="2:19" ht="30.75" customHeight="1" x14ac:dyDescent="0.25">
      <c r="B86" s="578"/>
      <c r="C86" s="561"/>
      <c r="D86" s="556"/>
      <c r="E86" s="225"/>
      <c r="F86" s="556"/>
      <c r="G86" s="556"/>
      <c r="H86" s="556"/>
      <c r="I86" s="225"/>
      <c r="J86" s="556"/>
      <c r="K86" s="225"/>
      <c r="L86" s="556"/>
      <c r="M86" s="556"/>
      <c r="N86" s="556"/>
      <c r="O86" s="225"/>
      <c r="P86" s="556"/>
      <c r="Q86" s="225"/>
      <c r="R86" s="556"/>
      <c r="S86" s="557"/>
    </row>
    <row r="87" spans="2:19" ht="16.5" x14ac:dyDescent="0.25">
      <c r="B87" s="577" t="s">
        <v>584</v>
      </c>
      <c r="C87" s="561"/>
      <c r="D87" s="556"/>
      <c r="E87" s="225"/>
      <c r="F87" s="556"/>
      <c r="G87" s="556"/>
      <c r="H87" s="556"/>
      <c r="I87" s="225"/>
      <c r="J87" s="556"/>
      <c r="K87" s="225"/>
      <c r="L87" s="556"/>
      <c r="M87" s="556"/>
      <c r="N87" s="556"/>
      <c r="O87" s="225"/>
      <c r="P87" s="556"/>
      <c r="Q87" s="225"/>
      <c r="R87" s="556"/>
      <c r="S87" s="557"/>
    </row>
    <row r="88" spans="2:19" x14ac:dyDescent="0.25">
      <c r="B88" s="555"/>
      <c r="C88" s="225"/>
      <c r="D88" s="556"/>
      <c r="E88" s="225"/>
      <c r="F88" s="556"/>
      <c r="G88" s="556"/>
      <c r="H88" s="556"/>
      <c r="I88" s="225"/>
      <c r="J88" s="556"/>
      <c r="K88" s="225"/>
      <c r="L88" s="556"/>
      <c r="M88" s="556"/>
      <c r="N88" s="556"/>
      <c r="O88" s="225"/>
      <c r="P88" s="556"/>
      <c r="Q88" s="225"/>
      <c r="R88" s="556"/>
      <c r="S88" s="557"/>
    </row>
    <row r="89" spans="2:19" x14ac:dyDescent="0.25">
      <c r="B89" s="555"/>
      <c r="C89" s="225"/>
      <c r="D89" s="556"/>
      <c r="E89" s="225"/>
      <c r="F89" s="556"/>
      <c r="G89" s="556"/>
      <c r="H89" s="556"/>
      <c r="I89" s="225"/>
      <c r="J89" s="556"/>
      <c r="K89" s="225"/>
      <c r="L89" s="556"/>
      <c r="M89" s="556"/>
      <c r="N89" s="556"/>
      <c r="O89" s="225"/>
      <c r="P89" s="556"/>
      <c r="Q89" s="225"/>
      <c r="R89" s="556"/>
      <c r="S89" s="557"/>
    </row>
    <row r="90" spans="2:19" x14ac:dyDescent="0.25">
      <c r="B90" s="555"/>
      <c r="C90" s="225"/>
      <c r="D90" s="556"/>
      <c r="E90" s="225"/>
      <c r="F90" s="556"/>
      <c r="G90" s="556"/>
      <c r="H90" s="556"/>
      <c r="I90" s="225"/>
      <c r="J90" s="556"/>
      <c r="K90" s="225"/>
      <c r="L90" s="556"/>
      <c r="M90" s="556"/>
      <c r="N90" s="556"/>
      <c r="O90" s="225"/>
      <c r="P90" s="556"/>
      <c r="Q90" s="225"/>
      <c r="R90" s="556"/>
      <c r="S90" s="557"/>
    </row>
    <row r="91" spans="2:19" x14ac:dyDescent="0.25">
      <c r="B91" s="555"/>
      <c r="C91" s="225"/>
      <c r="D91" s="556"/>
      <c r="E91" s="225"/>
      <c r="F91" s="556"/>
      <c r="G91" s="556"/>
      <c r="H91" s="556"/>
      <c r="I91" s="225"/>
      <c r="J91" s="556"/>
      <c r="K91" s="225"/>
      <c r="L91" s="556"/>
      <c r="M91" s="556"/>
      <c r="N91" s="556"/>
      <c r="O91" s="225"/>
      <c r="P91" s="556"/>
      <c r="Q91" s="225"/>
      <c r="R91" s="556"/>
      <c r="S91" s="557"/>
    </row>
    <row r="92" spans="2:19" x14ac:dyDescent="0.25">
      <c r="B92" s="555"/>
      <c r="C92" s="225"/>
      <c r="D92" s="556"/>
      <c r="E92" s="225"/>
      <c r="F92" s="556"/>
      <c r="G92" s="556"/>
      <c r="H92" s="556"/>
      <c r="I92" s="225"/>
      <c r="J92" s="556"/>
      <c r="K92" s="225"/>
      <c r="L92" s="556"/>
      <c r="M92" s="556"/>
      <c r="N92" s="556"/>
      <c r="O92" s="225"/>
      <c r="P92" s="556"/>
      <c r="Q92" s="225"/>
      <c r="R92" s="556"/>
      <c r="S92" s="557"/>
    </row>
    <row r="93" spans="2:19" x14ac:dyDescent="0.25">
      <c r="B93" s="555"/>
      <c r="C93" s="225"/>
      <c r="D93" s="556"/>
      <c r="E93" s="225"/>
      <c r="F93" s="556"/>
      <c r="G93" s="556"/>
      <c r="H93" s="556"/>
      <c r="I93" s="225"/>
      <c r="J93" s="556"/>
      <c r="K93" s="225"/>
      <c r="L93" s="556"/>
      <c r="M93" s="556"/>
      <c r="N93" s="556"/>
      <c r="O93" s="225"/>
      <c r="P93" s="556"/>
      <c r="Q93" s="225"/>
      <c r="R93" s="556"/>
      <c r="S93" s="557"/>
    </row>
    <row r="94" spans="2:19" x14ac:dyDescent="0.25">
      <c r="B94" s="555"/>
      <c r="C94" s="225"/>
      <c r="D94" s="556"/>
      <c r="E94" s="225"/>
      <c r="F94" s="556"/>
      <c r="G94" s="556"/>
      <c r="H94" s="556"/>
      <c r="I94" s="225"/>
      <c r="J94" s="556"/>
      <c r="K94" s="225"/>
      <c r="L94" s="556"/>
      <c r="M94" s="556"/>
      <c r="N94" s="556"/>
      <c r="O94" s="225"/>
      <c r="P94" s="556"/>
      <c r="Q94" s="225"/>
      <c r="R94" s="556"/>
      <c r="S94" s="557"/>
    </row>
    <row r="95" spans="2:19" x14ac:dyDescent="0.25">
      <c r="B95" s="555"/>
      <c r="C95" s="225"/>
      <c r="D95" s="556"/>
      <c r="E95" s="225"/>
      <c r="F95" s="556"/>
      <c r="G95" s="556"/>
      <c r="H95" s="556"/>
      <c r="I95" s="225"/>
      <c r="J95" s="556"/>
      <c r="K95" s="225"/>
      <c r="L95" s="556"/>
      <c r="M95" s="556"/>
      <c r="N95" s="556"/>
      <c r="O95" s="225"/>
      <c r="P95" s="556"/>
      <c r="Q95" s="225"/>
      <c r="R95" s="556"/>
      <c r="S95" s="557"/>
    </row>
    <row r="96" spans="2:19" x14ac:dyDescent="0.25">
      <c r="B96" s="555"/>
      <c r="C96" s="225"/>
      <c r="D96" s="556"/>
      <c r="E96" s="225"/>
      <c r="F96" s="556"/>
      <c r="G96" s="556"/>
      <c r="H96" s="556"/>
      <c r="I96" s="225"/>
      <c r="J96" s="556"/>
      <c r="K96" s="225"/>
      <c r="L96" s="556"/>
      <c r="M96" s="556"/>
      <c r="N96" s="556"/>
      <c r="O96" s="225"/>
      <c r="P96" s="556"/>
      <c r="Q96" s="225"/>
      <c r="R96" s="556"/>
      <c r="S96" s="557"/>
    </row>
    <row r="97" spans="2:19" x14ac:dyDescent="0.25">
      <c r="B97" s="555"/>
      <c r="C97" s="225"/>
      <c r="D97" s="556"/>
      <c r="E97" s="225"/>
      <c r="F97" s="556"/>
      <c r="G97" s="556"/>
      <c r="H97" s="556"/>
      <c r="I97" s="225"/>
      <c r="J97" s="556"/>
      <c r="K97" s="225"/>
      <c r="L97" s="556"/>
      <c r="M97" s="556"/>
      <c r="N97" s="556"/>
      <c r="O97" s="225"/>
      <c r="P97" s="556"/>
      <c r="Q97" s="225"/>
      <c r="R97" s="556"/>
      <c r="S97" s="557"/>
    </row>
    <row r="98" spans="2:19" x14ac:dyDescent="0.25">
      <c r="B98" s="555"/>
      <c r="C98" s="225"/>
      <c r="D98" s="556"/>
      <c r="E98" s="225"/>
      <c r="F98" s="556"/>
      <c r="G98" s="556"/>
      <c r="H98" s="556"/>
      <c r="I98" s="225"/>
      <c r="J98" s="556"/>
      <c r="K98" s="225"/>
      <c r="L98" s="556"/>
      <c r="M98" s="556"/>
      <c r="N98" s="556"/>
      <c r="O98" s="225"/>
      <c r="P98" s="556"/>
      <c r="Q98" s="225"/>
      <c r="R98" s="556"/>
      <c r="S98" s="557"/>
    </row>
    <row r="99" spans="2:19" x14ac:dyDescent="0.25">
      <c r="B99" s="555"/>
      <c r="C99" s="225"/>
      <c r="D99" s="556"/>
      <c r="E99" s="225"/>
      <c r="F99" s="556"/>
      <c r="G99" s="556"/>
      <c r="H99" s="556"/>
      <c r="I99" s="225"/>
      <c r="J99" s="556"/>
      <c r="K99" s="225"/>
      <c r="L99" s="556"/>
      <c r="M99" s="556"/>
      <c r="N99" s="556"/>
      <c r="O99" s="225"/>
      <c r="P99" s="556"/>
      <c r="Q99" s="225"/>
      <c r="R99" s="556"/>
      <c r="S99" s="557"/>
    </row>
    <row r="100" spans="2:19" x14ac:dyDescent="0.25">
      <c r="B100" s="555"/>
      <c r="C100" s="225"/>
      <c r="D100" s="556"/>
      <c r="E100" s="225"/>
      <c r="F100" s="556"/>
      <c r="G100" s="556"/>
      <c r="H100" s="556"/>
      <c r="I100" s="225"/>
      <c r="J100" s="556"/>
      <c r="K100" s="225"/>
      <c r="L100" s="556"/>
      <c r="M100" s="556"/>
      <c r="N100" s="556"/>
      <c r="O100" s="225"/>
      <c r="P100" s="556"/>
      <c r="Q100" s="225"/>
      <c r="R100" s="556"/>
      <c r="S100" s="557"/>
    </row>
    <row r="101" spans="2:19" x14ac:dyDescent="0.25">
      <c r="B101" s="555"/>
      <c r="C101" s="225"/>
      <c r="D101" s="556"/>
      <c r="E101" s="225"/>
      <c r="F101" s="556"/>
      <c r="G101" s="556"/>
      <c r="H101" s="556"/>
      <c r="I101" s="225"/>
      <c r="J101" s="556"/>
      <c r="K101" s="225"/>
      <c r="L101" s="556"/>
      <c r="M101" s="556"/>
      <c r="N101" s="556"/>
      <c r="O101" s="225"/>
      <c r="P101" s="556"/>
      <c r="Q101" s="225"/>
      <c r="R101" s="556"/>
      <c r="S101" s="557"/>
    </row>
    <row r="102" spans="2:19" x14ac:dyDescent="0.25">
      <c r="B102" s="555"/>
      <c r="C102" s="225"/>
      <c r="D102" s="556"/>
      <c r="E102" s="225"/>
      <c r="F102" s="556"/>
      <c r="G102" s="556"/>
      <c r="H102" s="556"/>
      <c r="I102" s="225"/>
      <c r="J102" s="556"/>
      <c r="K102" s="225"/>
      <c r="L102" s="556"/>
      <c r="M102" s="556"/>
      <c r="N102" s="556"/>
      <c r="O102" s="225"/>
      <c r="P102" s="556"/>
      <c r="Q102" s="225"/>
      <c r="R102" s="556"/>
      <c r="S102" s="557"/>
    </row>
    <row r="103" spans="2:19" x14ac:dyDescent="0.25">
      <c r="B103" s="555"/>
      <c r="C103" s="225"/>
      <c r="D103" s="556"/>
      <c r="E103" s="225"/>
      <c r="F103" s="556"/>
      <c r="G103" s="556"/>
      <c r="H103" s="556"/>
      <c r="I103" s="225"/>
      <c r="J103" s="556"/>
      <c r="K103" s="225"/>
      <c r="L103" s="556"/>
      <c r="M103" s="556"/>
      <c r="N103" s="556"/>
      <c r="O103" s="225"/>
      <c r="P103" s="556"/>
      <c r="Q103" s="225"/>
      <c r="R103" s="556"/>
      <c r="S103" s="557"/>
    </row>
    <row r="104" spans="2:19" x14ac:dyDescent="0.25">
      <c r="B104" s="555"/>
      <c r="C104" s="225"/>
      <c r="D104" s="556"/>
      <c r="E104" s="225"/>
      <c r="F104" s="556"/>
      <c r="G104" s="556"/>
      <c r="H104" s="556"/>
      <c r="I104" s="225"/>
      <c r="J104" s="556"/>
      <c r="K104" s="225"/>
      <c r="L104" s="556"/>
      <c r="M104" s="556"/>
      <c r="N104" s="556"/>
      <c r="O104" s="225"/>
      <c r="P104" s="556"/>
      <c r="Q104" s="225"/>
      <c r="R104" s="556"/>
      <c r="S104" s="557"/>
    </row>
    <row r="105" spans="2:19" x14ac:dyDescent="0.25">
      <c r="B105" s="555"/>
      <c r="C105" s="225"/>
      <c r="D105" s="556"/>
      <c r="E105" s="225"/>
      <c r="F105" s="556"/>
      <c r="G105" s="556"/>
      <c r="H105" s="556"/>
      <c r="I105" s="225"/>
      <c r="J105" s="556"/>
      <c r="K105" s="225"/>
      <c r="L105" s="556"/>
      <c r="M105" s="556"/>
      <c r="N105" s="556"/>
      <c r="O105" s="225"/>
      <c r="P105" s="556"/>
      <c r="Q105" s="225"/>
      <c r="R105" s="556"/>
      <c r="S105" s="557"/>
    </row>
    <row r="106" spans="2:19" x14ac:dyDescent="0.25">
      <c r="B106" s="555"/>
      <c r="C106" s="225"/>
      <c r="D106" s="556"/>
      <c r="E106" s="225"/>
      <c r="F106" s="556"/>
      <c r="G106" s="556"/>
      <c r="H106" s="556"/>
      <c r="I106" s="225"/>
      <c r="J106" s="556"/>
      <c r="K106" s="225"/>
      <c r="L106" s="556"/>
      <c r="M106" s="556"/>
      <c r="N106" s="556"/>
      <c r="O106" s="225"/>
      <c r="P106" s="556"/>
      <c r="Q106" s="225"/>
      <c r="R106" s="556"/>
      <c r="S106" s="557"/>
    </row>
    <row r="107" spans="2:19" x14ac:dyDescent="0.25">
      <c r="B107" s="555"/>
      <c r="C107" s="225"/>
      <c r="D107" s="556"/>
      <c r="E107" s="225"/>
      <c r="F107" s="556"/>
      <c r="G107" s="556"/>
      <c r="H107" s="556"/>
      <c r="I107" s="225"/>
      <c r="J107" s="556"/>
      <c r="K107" s="225"/>
      <c r="L107" s="556"/>
      <c r="M107" s="556"/>
      <c r="N107" s="556"/>
      <c r="O107" s="225"/>
      <c r="P107" s="556"/>
      <c r="Q107" s="225"/>
      <c r="R107" s="556"/>
      <c r="S107" s="557"/>
    </row>
    <row r="108" spans="2:19" x14ac:dyDescent="0.25">
      <c r="B108" s="555"/>
      <c r="C108" s="225"/>
      <c r="D108" s="556"/>
      <c r="E108" s="225"/>
      <c r="F108" s="556"/>
      <c r="G108" s="556"/>
      <c r="H108" s="556"/>
      <c r="I108" s="225"/>
      <c r="J108" s="556"/>
      <c r="K108" s="225"/>
      <c r="L108" s="556"/>
      <c r="M108" s="556"/>
      <c r="N108" s="556"/>
      <c r="O108" s="225"/>
      <c r="P108" s="556"/>
      <c r="Q108" s="225"/>
      <c r="R108" s="556"/>
      <c r="S108" s="557"/>
    </row>
    <row r="109" spans="2:19" x14ac:dyDescent="0.25">
      <c r="B109" s="555"/>
      <c r="C109" s="225"/>
      <c r="D109" s="556"/>
      <c r="E109" s="225"/>
      <c r="F109" s="556"/>
      <c r="G109" s="556"/>
      <c r="H109" s="556"/>
      <c r="I109" s="225"/>
      <c r="J109" s="556"/>
      <c r="K109" s="225"/>
      <c r="L109" s="556"/>
      <c r="M109" s="556"/>
      <c r="N109" s="556"/>
      <c r="O109" s="225"/>
      <c r="P109" s="556"/>
      <c r="Q109" s="225"/>
      <c r="R109" s="556"/>
      <c r="S109" s="557"/>
    </row>
    <row r="110" spans="2:19" x14ac:dyDescent="0.25">
      <c r="B110" s="555"/>
      <c r="C110" s="225"/>
      <c r="D110" s="556"/>
      <c r="E110" s="225"/>
      <c r="F110" s="556"/>
      <c r="G110" s="556"/>
      <c r="H110" s="556"/>
      <c r="I110" s="225"/>
      <c r="J110" s="556"/>
      <c r="K110" s="225"/>
      <c r="L110" s="556"/>
      <c r="M110" s="556"/>
      <c r="N110" s="556"/>
      <c r="O110" s="225"/>
      <c r="P110" s="556"/>
      <c r="Q110" s="225"/>
      <c r="R110" s="556"/>
      <c r="S110" s="557"/>
    </row>
    <row r="111" spans="2:19" x14ac:dyDescent="0.25">
      <c r="B111" s="555"/>
      <c r="C111" s="225"/>
      <c r="D111" s="556"/>
      <c r="E111" s="225"/>
      <c r="F111" s="556"/>
      <c r="G111" s="556"/>
      <c r="H111" s="556"/>
      <c r="I111" s="225"/>
      <c r="J111" s="556"/>
      <c r="K111" s="225"/>
      <c r="L111" s="556"/>
      <c r="M111" s="556"/>
      <c r="N111" s="556"/>
      <c r="O111" s="225"/>
      <c r="P111" s="556"/>
      <c r="Q111" s="225"/>
      <c r="R111" s="556"/>
      <c r="S111" s="557"/>
    </row>
    <row r="112" spans="2:19" x14ac:dyDescent="0.25">
      <c r="B112" s="555"/>
      <c r="C112" s="225"/>
      <c r="D112" s="556"/>
      <c r="E112" s="225"/>
      <c r="F112" s="556"/>
      <c r="G112" s="556"/>
      <c r="H112" s="556"/>
      <c r="I112" s="225"/>
      <c r="J112" s="556"/>
      <c r="K112" s="225"/>
      <c r="L112" s="556"/>
      <c r="M112" s="556"/>
      <c r="N112" s="556"/>
      <c r="O112" s="225"/>
      <c r="P112" s="556"/>
      <c r="Q112" s="225"/>
      <c r="R112" s="556"/>
      <c r="S112" s="557"/>
    </row>
    <row r="113" spans="2:19" x14ac:dyDescent="0.25">
      <c r="B113" s="555"/>
      <c r="C113" s="225"/>
      <c r="D113" s="556"/>
      <c r="E113" s="225"/>
      <c r="F113" s="556"/>
      <c r="G113" s="556"/>
      <c r="H113" s="556"/>
      <c r="I113" s="225"/>
      <c r="J113" s="556"/>
      <c r="K113" s="225"/>
      <c r="L113" s="556"/>
      <c r="M113" s="556"/>
      <c r="N113" s="556"/>
      <c r="O113" s="225"/>
      <c r="P113" s="556"/>
      <c r="Q113" s="225"/>
      <c r="R113" s="556"/>
      <c r="S113" s="557"/>
    </row>
    <row r="114" spans="2:19" x14ac:dyDescent="0.25">
      <c r="B114" s="555"/>
      <c r="C114" s="225"/>
      <c r="D114" s="556"/>
      <c r="E114" s="225"/>
      <c r="F114" s="556"/>
      <c r="G114" s="556"/>
      <c r="H114" s="556"/>
      <c r="I114" s="225"/>
      <c r="J114" s="556"/>
      <c r="K114" s="225"/>
      <c r="L114" s="556"/>
      <c r="M114" s="556"/>
      <c r="N114" s="556"/>
      <c r="O114" s="225"/>
      <c r="P114" s="556"/>
      <c r="Q114" s="225"/>
      <c r="R114" s="556"/>
      <c r="S114" s="557"/>
    </row>
    <row r="115" spans="2:19" x14ac:dyDescent="0.25">
      <c r="B115" s="555"/>
      <c r="C115" s="225"/>
      <c r="D115" s="556"/>
      <c r="E115" s="225"/>
      <c r="F115" s="556"/>
      <c r="G115" s="556"/>
      <c r="H115" s="556"/>
      <c r="I115" s="225"/>
      <c r="J115" s="556"/>
      <c r="K115" s="225"/>
      <c r="L115" s="556"/>
      <c r="M115" s="556"/>
      <c r="N115" s="556"/>
      <c r="O115" s="225"/>
      <c r="P115" s="556"/>
      <c r="Q115" s="225"/>
      <c r="R115" s="556"/>
      <c r="S115" s="557"/>
    </row>
    <row r="116" spans="2:19" x14ac:dyDescent="0.25">
      <c r="B116" s="555"/>
      <c r="C116" s="225"/>
      <c r="D116" s="556"/>
      <c r="E116" s="225"/>
      <c r="F116" s="556"/>
      <c r="G116" s="556"/>
      <c r="H116" s="556"/>
      <c r="I116" s="225"/>
      <c r="J116" s="556"/>
      <c r="K116" s="225"/>
      <c r="L116" s="556"/>
      <c r="M116" s="556"/>
      <c r="N116" s="556"/>
      <c r="O116" s="225"/>
      <c r="P116" s="556"/>
      <c r="Q116" s="225"/>
      <c r="R116" s="556"/>
      <c r="S116" s="557"/>
    </row>
    <row r="117" spans="2:19" x14ac:dyDescent="0.25">
      <c r="B117" s="555"/>
      <c r="C117" s="225"/>
      <c r="D117" s="556"/>
      <c r="E117" s="225"/>
      <c r="F117" s="556"/>
      <c r="G117" s="556"/>
      <c r="H117" s="556"/>
      <c r="I117" s="225"/>
      <c r="J117" s="556"/>
      <c r="K117" s="225"/>
      <c r="L117" s="556"/>
      <c r="M117" s="556"/>
      <c r="N117" s="556"/>
      <c r="O117" s="225"/>
      <c r="P117" s="556"/>
      <c r="Q117" s="225"/>
      <c r="R117" s="556"/>
      <c r="S117" s="557"/>
    </row>
    <row r="118" spans="2:19" x14ac:dyDescent="0.25">
      <c r="B118" s="555"/>
      <c r="C118" s="225"/>
      <c r="D118" s="556"/>
      <c r="E118" s="225"/>
      <c r="F118" s="556"/>
      <c r="G118" s="556"/>
      <c r="H118" s="556"/>
      <c r="I118" s="225"/>
      <c r="J118" s="556"/>
      <c r="K118" s="225"/>
      <c r="L118" s="556"/>
      <c r="M118" s="556"/>
      <c r="N118" s="556"/>
      <c r="O118" s="225"/>
      <c r="P118" s="556"/>
      <c r="Q118" s="225"/>
      <c r="R118" s="556"/>
      <c r="S118" s="557"/>
    </row>
    <row r="119" spans="2:19" x14ac:dyDescent="0.25">
      <c r="B119" s="555"/>
      <c r="C119" s="225"/>
      <c r="D119" s="556"/>
      <c r="E119" s="225"/>
      <c r="F119" s="556"/>
      <c r="G119" s="556"/>
      <c r="H119" s="556"/>
      <c r="I119" s="225"/>
      <c r="J119" s="556"/>
      <c r="K119" s="225"/>
      <c r="L119" s="556"/>
      <c r="M119" s="556"/>
      <c r="N119" s="556"/>
      <c r="O119" s="225"/>
      <c r="P119" s="556"/>
      <c r="Q119" s="225"/>
      <c r="R119" s="556"/>
      <c r="S119" s="557"/>
    </row>
    <row r="120" spans="2:19" x14ac:dyDescent="0.25">
      <c r="B120" s="555"/>
      <c r="C120" s="225"/>
      <c r="D120" s="556"/>
      <c r="E120" s="225"/>
      <c r="F120" s="556"/>
      <c r="G120" s="556"/>
      <c r="H120" s="556"/>
      <c r="I120" s="225"/>
      <c r="J120" s="556"/>
      <c r="K120" s="225"/>
      <c r="L120" s="556"/>
      <c r="M120" s="556"/>
      <c r="N120" s="556"/>
      <c r="O120" s="225"/>
      <c r="P120" s="556"/>
      <c r="Q120" s="225"/>
      <c r="R120" s="556"/>
      <c r="S120" s="557"/>
    </row>
    <row r="121" spans="2:19" x14ac:dyDescent="0.25">
      <c r="B121" s="555"/>
      <c r="C121" s="225"/>
      <c r="D121" s="556"/>
      <c r="E121" s="225"/>
      <c r="F121" s="556"/>
      <c r="G121" s="556"/>
      <c r="H121" s="556"/>
      <c r="I121" s="225"/>
      <c r="J121" s="556"/>
      <c r="K121" s="225"/>
      <c r="L121" s="556"/>
      <c r="M121" s="556"/>
      <c r="N121" s="556"/>
      <c r="O121" s="225"/>
      <c r="P121" s="556"/>
      <c r="Q121" s="225"/>
      <c r="R121" s="556"/>
      <c r="S121" s="557"/>
    </row>
    <row r="122" spans="2:19" x14ac:dyDescent="0.25">
      <c r="B122" s="555"/>
      <c r="C122" s="225"/>
      <c r="D122" s="556"/>
      <c r="E122" s="225"/>
      <c r="F122" s="556"/>
      <c r="G122" s="556"/>
      <c r="H122" s="556"/>
      <c r="I122" s="225"/>
      <c r="J122" s="556"/>
      <c r="K122" s="225"/>
      <c r="L122" s="556"/>
      <c r="M122" s="556"/>
      <c r="N122" s="556"/>
      <c r="O122" s="225"/>
      <c r="P122" s="556"/>
      <c r="Q122" s="225"/>
      <c r="R122" s="556"/>
      <c r="S122" s="557"/>
    </row>
    <row r="123" spans="2:19" x14ac:dyDescent="0.25">
      <c r="B123" s="555"/>
      <c r="C123" s="225"/>
      <c r="D123" s="556"/>
      <c r="E123" s="225"/>
      <c r="F123" s="556"/>
      <c r="G123" s="556"/>
      <c r="H123" s="556"/>
      <c r="I123" s="225"/>
      <c r="J123" s="556"/>
      <c r="K123" s="225"/>
      <c r="L123" s="556"/>
      <c r="M123" s="556"/>
      <c r="N123" s="556"/>
      <c r="O123" s="225"/>
      <c r="P123" s="556"/>
      <c r="Q123" s="225"/>
      <c r="R123" s="556"/>
      <c r="S123" s="557"/>
    </row>
    <row r="124" spans="2:19" x14ac:dyDescent="0.25">
      <c r="B124" s="555"/>
      <c r="C124" s="225"/>
      <c r="D124" s="556"/>
      <c r="E124" s="225"/>
      <c r="F124" s="556"/>
      <c r="G124" s="556"/>
      <c r="H124" s="556"/>
      <c r="I124" s="225"/>
      <c r="J124" s="556"/>
      <c r="K124" s="225"/>
      <c r="L124" s="556"/>
      <c r="M124" s="556"/>
      <c r="N124" s="556"/>
      <c r="O124" s="225"/>
      <c r="P124" s="556"/>
      <c r="Q124" s="225"/>
      <c r="R124" s="556"/>
      <c r="S124" s="557"/>
    </row>
    <row r="125" spans="2:19" x14ac:dyDescent="0.25">
      <c r="B125" s="555"/>
      <c r="C125" s="225"/>
      <c r="D125" s="556"/>
      <c r="E125" s="225"/>
      <c r="F125" s="556"/>
      <c r="G125" s="556"/>
      <c r="H125" s="556"/>
      <c r="I125" s="225"/>
      <c r="J125" s="556"/>
      <c r="K125" s="225"/>
      <c r="L125" s="556"/>
      <c r="M125" s="556"/>
      <c r="N125" s="556"/>
      <c r="O125" s="225"/>
      <c r="P125" s="556"/>
      <c r="Q125" s="225"/>
      <c r="R125" s="556"/>
      <c r="S125" s="557"/>
    </row>
    <row r="126" spans="2:19" x14ac:dyDescent="0.25">
      <c r="B126" s="555"/>
      <c r="C126" s="225"/>
      <c r="D126" s="556"/>
      <c r="E126" s="225"/>
      <c r="F126" s="556"/>
      <c r="G126" s="556"/>
      <c r="H126" s="556"/>
      <c r="I126" s="225"/>
      <c r="J126" s="556"/>
      <c r="K126" s="225"/>
      <c r="L126" s="556"/>
      <c r="M126" s="556"/>
      <c r="N126" s="556"/>
      <c r="O126" s="225"/>
      <c r="P126" s="556"/>
      <c r="Q126" s="225"/>
      <c r="R126" s="556"/>
      <c r="S126" s="557"/>
    </row>
    <row r="127" spans="2:19" x14ac:dyDescent="0.25">
      <c r="B127" s="555"/>
      <c r="C127" s="225"/>
      <c r="D127" s="556"/>
      <c r="E127" s="225"/>
      <c r="F127" s="556"/>
      <c r="G127" s="556"/>
      <c r="H127" s="556"/>
      <c r="I127" s="225"/>
      <c r="J127" s="556"/>
      <c r="K127" s="225"/>
      <c r="L127" s="556"/>
      <c r="M127" s="556"/>
      <c r="N127" s="556"/>
      <c r="O127" s="225"/>
      <c r="P127" s="556"/>
      <c r="Q127" s="225"/>
      <c r="R127" s="556"/>
      <c r="S127" s="557"/>
    </row>
    <row r="128" spans="2:19" x14ac:dyDescent="0.25">
      <c r="B128" s="555"/>
      <c r="C128" s="225"/>
      <c r="D128" s="556"/>
      <c r="E128" s="225"/>
      <c r="F128" s="556"/>
      <c r="G128" s="556"/>
      <c r="H128" s="556"/>
      <c r="I128" s="225"/>
      <c r="J128" s="556"/>
      <c r="K128" s="225"/>
      <c r="L128" s="556"/>
      <c r="M128" s="556"/>
      <c r="N128" s="556"/>
      <c r="O128" s="225"/>
      <c r="P128" s="556"/>
      <c r="Q128" s="225"/>
      <c r="R128" s="556"/>
      <c r="S128" s="557"/>
    </row>
    <row r="129" spans="2:19" x14ac:dyDescent="0.25">
      <c r="B129" s="555"/>
      <c r="C129" s="225"/>
      <c r="D129" s="556"/>
      <c r="E129" s="225"/>
      <c r="F129" s="556"/>
      <c r="G129" s="556"/>
      <c r="H129" s="556"/>
      <c r="I129" s="225"/>
      <c r="J129" s="556"/>
      <c r="K129" s="225"/>
      <c r="L129" s="556"/>
      <c r="M129" s="556"/>
      <c r="N129" s="556"/>
      <c r="O129" s="225"/>
      <c r="P129" s="556"/>
      <c r="Q129" s="225"/>
      <c r="R129" s="556"/>
      <c r="S129" s="557"/>
    </row>
    <row r="130" spans="2:19" x14ac:dyDescent="0.25">
      <c r="B130" s="555"/>
      <c r="C130" s="225"/>
      <c r="D130" s="556"/>
      <c r="E130" s="225"/>
      <c r="F130" s="556"/>
      <c r="G130" s="556"/>
      <c r="H130" s="556"/>
      <c r="I130" s="225"/>
      <c r="J130" s="556"/>
      <c r="K130" s="225"/>
      <c r="L130" s="556"/>
      <c r="M130" s="556"/>
      <c r="N130" s="556"/>
      <c r="O130" s="225"/>
      <c r="P130" s="556"/>
      <c r="Q130" s="225"/>
      <c r="R130" s="556"/>
      <c r="S130" s="557"/>
    </row>
    <row r="131" spans="2:19" x14ac:dyDescent="0.25">
      <c r="B131" s="555"/>
      <c r="C131" s="225"/>
      <c r="D131" s="556"/>
      <c r="E131" s="225"/>
      <c r="F131" s="556"/>
      <c r="G131" s="556"/>
      <c r="H131" s="556"/>
      <c r="I131" s="225"/>
      <c r="J131" s="556"/>
      <c r="K131" s="225"/>
      <c r="L131" s="556"/>
      <c r="M131" s="556"/>
      <c r="N131" s="556"/>
      <c r="O131" s="225"/>
      <c r="P131" s="556"/>
      <c r="Q131" s="225"/>
      <c r="R131" s="556"/>
      <c r="S131" s="557"/>
    </row>
    <row r="132" spans="2:19" x14ac:dyDescent="0.25">
      <c r="B132" s="555"/>
      <c r="C132" s="225"/>
      <c r="D132" s="556"/>
      <c r="E132" s="225"/>
      <c r="F132" s="556"/>
      <c r="G132" s="556"/>
      <c r="H132" s="556"/>
      <c r="I132" s="225"/>
      <c r="J132" s="556"/>
      <c r="K132" s="225"/>
      <c r="L132" s="556"/>
      <c r="M132" s="556"/>
      <c r="N132" s="556"/>
      <c r="O132" s="225"/>
      <c r="P132" s="556"/>
      <c r="Q132" s="225"/>
      <c r="R132" s="556"/>
      <c r="S132" s="557"/>
    </row>
    <row r="133" spans="2:19" x14ac:dyDescent="0.25">
      <c r="B133" s="555"/>
      <c r="C133" s="225"/>
      <c r="D133" s="556"/>
      <c r="E133" s="225"/>
      <c r="F133" s="556"/>
      <c r="G133" s="556"/>
      <c r="H133" s="556"/>
      <c r="I133" s="225"/>
      <c r="J133" s="556"/>
      <c r="K133" s="225"/>
      <c r="L133" s="556"/>
      <c r="M133" s="556"/>
      <c r="N133" s="556"/>
      <c r="O133" s="225"/>
      <c r="P133" s="556"/>
      <c r="Q133" s="225"/>
      <c r="R133" s="556"/>
      <c r="S133" s="557"/>
    </row>
    <row r="134" spans="2:19" x14ac:dyDescent="0.25">
      <c r="B134" s="555"/>
      <c r="C134" s="225"/>
      <c r="D134" s="556"/>
      <c r="E134" s="225"/>
      <c r="F134" s="556"/>
      <c r="G134" s="556"/>
      <c r="H134" s="556"/>
      <c r="I134" s="225"/>
      <c r="J134" s="556"/>
      <c r="K134" s="225"/>
      <c r="L134" s="556"/>
      <c r="M134" s="556"/>
      <c r="N134" s="556"/>
      <c r="O134" s="225"/>
      <c r="P134" s="556"/>
      <c r="Q134" s="225"/>
      <c r="R134" s="556"/>
      <c r="S134" s="557"/>
    </row>
    <row r="135" spans="2:19" x14ac:dyDescent="0.25">
      <c r="B135" s="555"/>
      <c r="C135" s="225"/>
      <c r="D135" s="556"/>
      <c r="E135" s="225"/>
      <c r="F135" s="556"/>
      <c r="G135" s="556"/>
      <c r="H135" s="556"/>
      <c r="I135" s="225"/>
      <c r="J135" s="556"/>
      <c r="K135" s="225"/>
      <c r="L135" s="556"/>
      <c r="M135" s="556"/>
      <c r="N135" s="556"/>
      <c r="O135" s="225"/>
      <c r="P135" s="556"/>
      <c r="Q135" s="225"/>
      <c r="R135" s="556"/>
      <c r="S135" s="557"/>
    </row>
    <row r="136" spans="2:19" x14ac:dyDescent="0.25">
      <c r="B136" s="555"/>
      <c r="C136" s="225"/>
      <c r="D136" s="556"/>
      <c r="E136" s="225"/>
      <c r="F136" s="556"/>
      <c r="G136" s="556"/>
      <c r="H136" s="556"/>
      <c r="I136" s="225"/>
      <c r="J136" s="556"/>
      <c r="K136" s="225"/>
      <c r="L136" s="556"/>
      <c r="M136" s="556"/>
      <c r="N136" s="556"/>
      <c r="O136" s="225"/>
      <c r="P136" s="556"/>
      <c r="Q136" s="225"/>
      <c r="R136" s="556"/>
      <c r="S136" s="557"/>
    </row>
    <row r="137" spans="2:19" x14ac:dyDescent="0.25">
      <c r="B137" s="555"/>
      <c r="C137" s="225"/>
      <c r="D137" s="556"/>
      <c r="E137" s="225"/>
      <c r="F137" s="556"/>
      <c r="G137" s="556"/>
      <c r="H137" s="556"/>
      <c r="I137" s="225"/>
      <c r="J137" s="556"/>
      <c r="K137" s="225"/>
      <c r="L137" s="556"/>
      <c r="M137" s="556"/>
      <c r="N137" s="556"/>
      <c r="O137" s="225"/>
      <c r="P137" s="556"/>
      <c r="Q137" s="225"/>
      <c r="R137" s="556"/>
      <c r="S137" s="557"/>
    </row>
    <row r="138" spans="2:19" x14ac:dyDescent="0.25">
      <c r="B138" s="555"/>
      <c r="C138" s="225"/>
      <c r="D138" s="556"/>
      <c r="E138" s="225"/>
      <c r="F138" s="556"/>
      <c r="G138" s="556"/>
      <c r="H138" s="556"/>
      <c r="I138" s="225"/>
      <c r="J138" s="556"/>
      <c r="K138" s="225"/>
      <c r="L138" s="556"/>
      <c r="M138" s="556"/>
      <c r="N138" s="556"/>
      <c r="O138" s="225"/>
      <c r="P138" s="556"/>
      <c r="Q138" s="225"/>
      <c r="R138" s="556"/>
      <c r="S138" s="557"/>
    </row>
    <row r="139" spans="2:19" x14ac:dyDescent="0.25">
      <c r="B139" s="555"/>
      <c r="C139" s="225"/>
      <c r="D139" s="556"/>
      <c r="E139" s="225"/>
      <c r="F139" s="556"/>
      <c r="G139" s="556"/>
      <c r="H139" s="556"/>
      <c r="I139" s="225"/>
      <c r="J139" s="556"/>
      <c r="K139" s="225"/>
      <c r="L139" s="556"/>
      <c r="M139" s="556"/>
      <c r="N139" s="556"/>
      <c r="O139" s="225"/>
      <c r="P139" s="556"/>
      <c r="Q139" s="225"/>
      <c r="R139" s="556"/>
      <c r="S139" s="557"/>
    </row>
    <row r="140" spans="2:19" x14ac:dyDescent="0.25">
      <c r="B140" s="555"/>
      <c r="C140" s="225"/>
      <c r="D140" s="556"/>
      <c r="E140" s="225"/>
      <c r="F140" s="556"/>
      <c r="G140" s="556"/>
      <c r="H140" s="556"/>
      <c r="I140" s="225"/>
      <c r="J140" s="556"/>
      <c r="K140" s="225"/>
      <c r="L140" s="556"/>
      <c r="M140" s="556"/>
      <c r="N140" s="556"/>
      <c r="O140" s="225"/>
      <c r="P140" s="556"/>
      <c r="Q140" s="225"/>
      <c r="R140" s="556"/>
      <c r="S140" s="557"/>
    </row>
    <row r="141" spans="2:19" x14ac:dyDescent="0.25">
      <c r="B141" s="555"/>
      <c r="C141" s="225"/>
      <c r="D141" s="556"/>
      <c r="E141" s="225"/>
      <c r="F141" s="556"/>
      <c r="G141" s="556"/>
      <c r="H141" s="556"/>
      <c r="I141" s="225"/>
      <c r="J141" s="556"/>
      <c r="K141" s="225"/>
      <c r="L141" s="556"/>
      <c r="M141" s="556"/>
      <c r="N141" s="556"/>
      <c r="O141" s="225"/>
      <c r="P141" s="556"/>
      <c r="Q141" s="225"/>
      <c r="R141" s="556"/>
      <c r="S141" s="557"/>
    </row>
    <row r="142" spans="2:19" x14ac:dyDescent="0.25">
      <c r="B142" s="555"/>
      <c r="C142" s="225"/>
      <c r="D142" s="556"/>
      <c r="E142" s="225"/>
      <c r="F142" s="556"/>
      <c r="G142" s="556"/>
      <c r="H142" s="556"/>
      <c r="I142" s="225"/>
      <c r="J142" s="556"/>
      <c r="K142" s="225"/>
      <c r="L142" s="556"/>
      <c r="M142" s="556"/>
      <c r="N142" s="556"/>
      <c r="O142" s="225"/>
      <c r="P142" s="556"/>
      <c r="Q142" s="225"/>
      <c r="R142" s="556"/>
      <c r="S142" s="557"/>
    </row>
    <row r="143" spans="2:19" x14ac:dyDescent="0.25">
      <c r="B143" s="555"/>
      <c r="C143" s="225"/>
      <c r="D143" s="556"/>
      <c r="E143" s="225"/>
      <c r="F143" s="556"/>
      <c r="G143" s="556"/>
      <c r="H143" s="556"/>
      <c r="I143" s="225"/>
      <c r="J143" s="556"/>
      <c r="K143" s="225"/>
      <c r="L143" s="556"/>
      <c r="M143" s="556"/>
      <c r="N143" s="556"/>
      <c r="O143" s="225"/>
      <c r="P143" s="556"/>
      <c r="Q143" s="225"/>
      <c r="R143" s="556"/>
      <c r="S143" s="557"/>
    </row>
    <row r="144" spans="2:19" x14ac:dyDescent="0.25">
      <c r="B144" s="555"/>
      <c r="C144" s="225"/>
      <c r="D144" s="556"/>
      <c r="E144" s="225"/>
      <c r="F144" s="556"/>
      <c r="G144" s="556"/>
      <c r="H144" s="556"/>
      <c r="I144" s="225"/>
      <c r="J144" s="556"/>
      <c r="K144" s="225"/>
      <c r="L144" s="556"/>
      <c r="M144" s="556"/>
      <c r="N144" s="556"/>
      <c r="O144" s="225"/>
      <c r="P144" s="556"/>
      <c r="Q144" s="225"/>
      <c r="R144" s="556"/>
      <c r="S144" s="557"/>
    </row>
    <row r="145" spans="2:19" x14ac:dyDescent="0.25">
      <c r="B145" s="555"/>
      <c r="C145" s="225"/>
      <c r="D145" s="556"/>
      <c r="E145" s="225"/>
      <c r="F145" s="556"/>
      <c r="G145" s="556"/>
      <c r="H145" s="556"/>
      <c r="I145" s="225"/>
      <c r="J145" s="556"/>
      <c r="K145" s="225"/>
      <c r="L145" s="556"/>
      <c r="M145" s="556"/>
      <c r="N145" s="556"/>
      <c r="O145" s="225"/>
      <c r="P145" s="556"/>
      <c r="Q145" s="225"/>
      <c r="R145" s="556"/>
      <c r="S145" s="557"/>
    </row>
    <row r="146" spans="2:19" x14ac:dyDescent="0.25">
      <c r="B146" s="555"/>
      <c r="C146" s="225"/>
      <c r="D146" s="556"/>
      <c r="E146" s="225"/>
      <c r="F146" s="556"/>
      <c r="G146" s="556"/>
      <c r="H146" s="556"/>
      <c r="I146" s="225"/>
      <c r="J146" s="556"/>
      <c r="K146" s="225"/>
      <c r="L146" s="556"/>
      <c r="M146" s="556"/>
      <c r="N146" s="556"/>
      <c r="O146" s="225"/>
      <c r="P146" s="556"/>
      <c r="Q146" s="225"/>
      <c r="R146" s="556"/>
      <c r="S146" s="557"/>
    </row>
    <row r="147" spans="2:19" x14ac:dyDescent="0.25">
      <c r="B147" s="555"/>
      <c r="C147" s="225"/>
      <c r="D147" s="556"/>
      <c r="E147" s="225"/>
      <c r="F147" s="556"/>
      <c r="G147" s="556"/>
      <c r="H147" s="556"/>
      <c r="I147" s="225"/>
      <c r="J147" s="556"/>
      <c r="K147" s="225"/>
      <c r="L147" s="556"/>
      <c r="M147" s="556"/>
      <c r="N147" s="556"/>
      <c r="O147" s="225"/>
      <c r="P147" s="556"/>
      <c r="Q147" s="225"/>
      <c r="R147" s="556"/>
      <c r="S147" s="557"/>
    </row>
    <row r="148" spans="2:19" x14ac:dyDescent="0.25">
      <c r="B148" s="555"/>
      <c r="C148" s="225"/>
      <c r="D148" s="556"/>
      <c r="E148" s="225"/>
      <c r="F148" s="556"/>
      <c r="G148" s="556"/>
      <c r="H148" s="556"/>
      <c r="I148" s="225"/>
      <c r="J148" s="556"/>
      <c r="K148" s="225"/>
      <c r="L148" s="556"/>
      <c r="M148" s="556"/>
      <c r="N148" s="556"/>
      <c r="O148" s="225"/>
      <c r="P148" s="556"/>
      <c r="Q148" s="225"/>
      <c r="R148" s="556"/>
      <c r="S148" s="557"/>
    </row>
    <row r="149" spans="2:19" x14ac:dyDescent="0.25">
      <c r="B149" s="555"/>
      <c r="C149" s="225"/>
      <c r="D149" s="556"/>
      <c r="E149" s="225"/>
      <c r="F149" s="556"/>
      <c r="G149" s="556"/>
      <c r="H149" s="556"/>
      <c r="I149" s="225"/>
      <c r="J149" s="556"/>
      <c r="K149" s="225"/>
      <c r="L149" s="556"/>
      <c r="M149" s="556"/>
      <c r="N149" s="556"/>
      <c r="O149" s="225"/>
      <c r="P149" s="556"/>
      <c r="Q149" s="225"/>
      <c r="R149" s="556"/>
      <c r="S149" s="557"/>
    </row>
    <row r="150" spans="2:19" x14ac:dyDescent="0.25">
      <c r="B150" s="555"/>
      <c r="C150" s="225"/>
      <c r="D150" s="556"/>
      <c r="E150" s="225"/>
      <c r="F150" s="556"/>
      <c r="G150" s="556"/>
      <c r="H150" s="556"/>
      <c r="I150" s="225"/>
      <c r="J150" s="556"/>
      <c r="K150" s="225"/>
      <c r="L150" s="556"/>
      <c r="M150" s="556"/>
      <c r="N150" s="556"/>
      <c r="O150" s="225"/>
      <c r="P150" s="556"/>
      <c r="Q150" s="225"/>
      <c r="R150" s="556"/>
      <c r="S150" s="557"/>
    </row>
    <row r="151" spans="2:19" x14ac:dyDescent="0.25">
      <c r="B151" s="555"/>
      <c r="C151" s="225"/>
      <c r="D151" s="556"/>
      <c r="E151" s="225"/>
      <c r="F151" s="556"/>
      <c r="G151" s="556"/>
      <c r="H151" s="556"/>
      <c r="I151" s="225"/>
      <c r="J151" s="556"/>
      <c r="K151" s="225"/>
      <c r="L151" s="556"/>
      <c r="M151" s="556"/>
      <c r="N151" s="556"/>
      <c r="O151" s="225"/>
      <c r="P151" s="556"/>
      <c r="Q151" s="225"/>
      <c r="R151" s="556"/>
      <c r="S151" s="557"/>
    </row>
    <row r="152" spans="2:19" x14ac:dyDescent="0.25">
      <c r="B152" s="555"/>
      <c r="C152" s="225"/>
      <c r="D152" s="556"/>
      <c r="E152" s="225"/>
      <c r="F152" s="556"/>
      <c r="G152" s="556"/>
      <c r="H152" s="556"/>
      <c r="I152" s="225"/>
      <c r="J152" s="556"/>
      <c r="K152" s="225"/>
      <c r="L152" s="556"/>
      <c r="M152" s="556"/>
      <c r="N152" s="556"/>
      <c r="O152" s="225"/>
      <c r="P152" s="556"/>
      <c r="Q152" s="225"/>
      <c r="R152" s="556"/>
      <c r="S152" s="557"/>
    </row>
    <row r="153" spans="2:19" x14ac:dyDescent="0.25">
      <c r="B153" s="555"/>
      <c r="C153" s="225"/>
      <c r="D153" s="556"/>
      <c r="E153" s="225"/>
      <c r="F153" s="556"/>
      <c r="G153" s="556"/>
      <c r="H153" s="556"/>
      <c r="I153" s="225"/>
      <c r="J153" s="556"/>
      <c r="K153" s="225"/>
      <c r="L153" s="556"/>
      <c r="M153" s="556"/>
      <c r="N153" s="556"/>
      <c r="O153" s="225"/>
      <c r="P153" s="556"/>
      <c r="Q153" s="225"/>
      <c r="R153" s="556"/>
      <c r="S153" s="557"/>
    </row>
    <row r="154" spans="2:19" x14ac:dyDescent="0.25">
      <c r="B154" s="555"/>
      <c r="C154" s="225"/>
      <c r="D154" s="556"/>
      <c r="E154" s="225"/>
      <c r="F154" s="556"/>
      <c r="G154" s="556"/>
      <c r="H154" s="556"/>
      <c r="I154" s="225"/>
      <c r="J154" s="556"/>
      <c r="K154" s="225"/>
      <c r="L154" s="556"/>
      <c r="M154" s="556"/>
      <c r="N154" s="556"/>
      <c r="O154" s="225"/>
      <c r="P154" s="556"/>
      <c r="Q154" s="225"/>
      <c r="R154" s="556"/>
      <c r="S154" s="557"/>
    </row>
    <row r="155" spans="2:19" x14ac:dyDescent="0.25">
      <c r="B155" s="555"/>
      <c r="C155" s="225"/>
      <c r="D155" s="556"/>
      <c r="E155" s="225"/>
      <c r="F155" s="556"/>
      <c r="G155" s="556"/>
      <c r="H155" s="556"/>
      <c r="I155" s="225"/>
      <c r="J155" s="556"/>
      <c r="K155" s="225"/>
      <c r="L155" s="556"/>
      <c r="M155" s="556"/>
      <c r="N155" s="556"/>
      <c r="O155" s="225"/>
      <c r="P155" s="556"/>
      <c r="Q155" s="225"/>
      <c r="R155" s="556"/>
      <c r="S155" s="557"/>
    </row>
    <row r="156" spans="2:19" x14ac:dyDescent="0.25">
      <c r="B156" s="555"/>
      <c r="C156" s="225"/>
      <c r="D156" s="556"/>
      <c r="E156" s="225"/>
      <c r="F156" s="556"/>
      <c r="G156" s="556"/>
      <c r="H156" s="556"/>
      <c r="I156" s="225"/>
      <c r="J156" s="556"/>
      <c r="K156" s="225"/>
      <c r="L156" s="556"/>
      <c r="M156" s="556"/>
      <c r="N156" s="556"/>
      <c r="O156" s="225"/>
      <c r="P156" s="556"/>
      <c r="Q156" s="225"/>
      <c r="R156" s="556"/>
      <c r="S156" s="557"/>
    </row>
    <row r="157" spans="2:19" x14ac:dyDescent="0.25">
      <c r="B157" s="555"/>
      <c r="C157" s="225"/>
      <c r="D157" s="556"/>
      <c r="E157" s="225"/>
      <c r="F157" s="556"/>
      <c r="G157" s="556"/>
      <c r="H157" s="556"/>
      <c r="I157" s="225"/>
      <c r="J157" s="556"/>
      <c r="K157" s="225"/>
      <c r="L157" s="556"/>
      <c r="M157" s="556"/>
      <c r="N157" s="556"/>
      <c r="O157" s="225"/>
      <c r="P157" s="556"/>
      <c r="Q157" s="225"/>
      <c r="R157" s="556"/>
      <c r="S157" s="557"/>
    </row>
    <row r="158" spans="2:19" x14ac:dyDescent="0.25">
      <c r="B158" s="555"/>
      <c r="C158" s="225"/>
      <c r="D158" s="556"/>
      <c r="E158" s="225"/>
      <c r="F158" s="556"/>
      <c r="G158" s="556"/>
      <c r="H158" s="556"/>
      <c r="I158" s="225"/>
      <c r="J158" s="556"/>
      <c r="K158" s="225"/>
      <c r="L158" s="556"/>
      <c r="M158" s="556"/>
      <c r="N158" s="556"/>
      <c r="O158" s="225"/>
      <c r="P158" s="556"/>
      <c r="Q158" s="225"/>
      <c r="R158" s="556"/>
      <c r="S158" s="557"/>
    </row>
    <row r="159" spans="2:19" x14ac:dyDescent="0.25">
      <c r="B159" s="555"/>
      <c r="C159" s="225"/>
      <c r="D159" s="556"/>
      <c r="E159" s="225"/>
      <c r="F159" s="556"/>
      <c r="G159" s="556"/>
      <c r="H159" s="556"/>
      <c r="I159" s="225"/>
      <c r="J159" s="556"/>
      <c r="K159" s="225"/>
      <c r="L159" s="556"/>
      <c r="M159" s="556"/>
      <c r="N159" s="556"/>
      <c r="O159" s="225"/>
      <c r="P159" s="556"/>
      <c r="Q159" s="225"/>
      <c r="R159" s="556"/>
      <c r="S159" s="557"/>
    </row>
    <row r="160" spans="2:19" x14ac:dyDescent="0.25">
      <c r="B160" s="555"/>
      <c r="C160" s="225"/>
      <c r="D160" s="556"/>
      <c r="E160" s="225"/>
      <c r="F160" s="556"/>
      <c r="G160" s="556"/>
      <c r="H160" s="556"/>
      <c r="I160" s="225"/>
      <c r="J160" s="556"/>
      <c r="K160" s="225"/>
      <c r="L160" s="556"/>
      <c r="M160" s="556"/>
      <c r="N160" s="556"/>
      <c r="O160" s="225"/>
      <c r="P160" s="556"/>
      <c r="Q160" s="225"/>
      <c r="R160" s="556"/>
      <c r="S160" s="557"/>
    </row>
    <row r="161" spans="2:19" x14ac:dyDescent="0.25">
      <c r="B161" s="555"/>
      <c r="C161" s="225"/>
      <c r="D161" s="556"/>
      <c r="E161" s="225"/>
      <c r="F161" s="556"/>
      <c r="G161" s="556"/>
      <c r="H161" s="556"/>
      <c r="I161" s="225"/>
      <c r="J161" s="556"/>
      <c r="K161" s="225"/>
      <c r="L161" s="556"/>
      <c r="M161" s="556"/>
      <c r="N161" s="556"/>
      <c r="O161" s="225"/>
      <c r="P161" s="556"/>
      <c r="Q161" s="225"/>
      <c r="R161" s="556"/>
      <c r="S161" s="557"/>
    </row>
    <row r="162" spans="2:19" x14ac:dyDescent="0.25">
      <c r="B162" s="555"/>
      <c r="C162" s="225"/>
      <c r="D162" s="556"/>
      <c r="E162" s="225"/>
      <c r="F162" s="556"/>
      <c r="G162" s="556"/>
      <c r="H162" s="556"/>
      <c r="I162" s="225"/>
      <c r="J162" s="556"/>
      <c r="K162" s="225"/>
      <c r="L162" s="556"/>
      <c r="M162" s="556"/>
      <c r="N162" s="556"/>
      <c r="O162" s="225"/>
      <c r="P162" s="556"/>
      <c r="Q162" s="225"/>
      <c r="R162" s="556"/>
      <c r="S162" s="557"/>
    </row>
    <row r="163" spans="2:19" x14ac:dyDescent="0.25">
      <c r="B163" s="555"/>
      <c r="C163" s="225"/>
      <c r="D163" s="556"/>
      <c r="E163" s="225"/>
      <c r="F163" s="556"/>
      <c r="G163" s="556"/>
      <c r="H163" s="556"/>
      <c r="I163" s="225"/>
      <c r="J163" s="556"/>
      <c r="K163" s="225"/>
      <c r="L163" s="556"/>
      <c r="M163" s="556"/>
      <c r="N163" s="556"/>
      <c r="O163" s="225"/>
      <c r="P163" s="556"/>
      <c r="Q163" s="225"/>
      <c r="R163" s="556"/>
      <c r="S163" s="557"/>
    </row>
    <row r="164" spans="2:19" x14ac:dyDescent="0.25">
      <c r="B164" s="555"/>
      <c r="C164" s="225"/>
      <c r="D164" s="556"/>
      <c r="E164" s="225"/>
      <c r="F164" s="556"/>
      <c r="G164" s="556"/>
      <c r="H164" s="556"/>
      <c r="I164" s="225"/>
      <c r="J164" s="556"/>
      <c r="K164" s="225"/>
      <c r="L164" s="556"/>
      <c r="M164" s="556"/>
      <c r="N164" s="556"/>
      <c r="O164" s="225"/>
      <c r="P164" s="556"/>
      <c r="Q164" s="225"/>
      <c r="R164" s="556"/>
      <c r="S164" s="557"/>
    </row>
    <row r="165" spans="2:19" x14ac:dyDescent="0.25">
      <c r="B165" s="555"/>
      <c r="C165" s="225"/>
      <c r="D165" s="556"/>
      <c r="E165" s="225"/>
      <c r="F165" s="556"/>
      <c r="G165" s="556"/>
      <c r="H165" s="556"/>
      <c r="I165" s="225"/>
      <c r="J165" s="556"/>
      <c r="K165" s="225"/>
      <c r="L165" s="556"/>
      <c r="M165" s="556"/>
      <c r="N165" s="556"/>
      <c r="O165" s="225"/>
      <c r="P165" s="556"/>
      <c r="Q165" s="225"/>
      <c r="R165" s="556"/>
      <c r="S165" s="557"/>
    </row>
    <row r="166" spans="2:19" x14ac:dyDescent="0.25">
      <c r="B166" s="555"/>
      <c r="C166" s="225"/>
      <c r="D166" s="556"/>
      <c r="E166" s="225"/>
      <c r="F166" s="556"/>
      <c r="G166" s="556"/>
      <c r="H166" s="556"/>
      <c r="I166" s="225"/>
      <c r="J166" s="556"/>
      <c r="K166" s="225"/>
      <c r="L166" s="556"/>
      <c r="M166" s="556"/>
      <c r="N166" s="556"/>
      <c r="O166" s="225"/>
      <c r="P166" s="556"/>
      <c r="Q166" s="225"/>
      <c r="R166" s="556"/>
      <c r="S166" s="557"/>
    </row>
    <row r="167" spans="2:19" x14ac:dyDescent="0.25">
      <c r="B167" s="555"/>
      <c r="C167" s="225"/>
      <c r="D167" s="556"/>
      <c r="E167" s="225"/>
      <c r="F167" s="556"/>
      <c r="G167" s="556"/>
      <c r="H167" s="556"/>
      <c r="I167" s="225"/>
      <c r="J167" s="556"/>
      <c r="K167" s="225"/>
      <c r="L167" s="556"/>
      <c r="M167" s="556"/>
      <c r="N167" s="556"/>
      <c r="O167" s="225"/>
      <c r="P167" s="556"/>
      <c r="Q167" s="225"/>
      <c r="R167" s="556"/>
      <c r="S167" s="557"/>
    </row>
    <row r="168" spans="2:19" x14ac:dyDescent="0.25">
      <c r="B168" s="555"/>
      <c r="C168" s="225"/>
      <c r="D168" s="556"/>
      <c r="E168" s="225"/>
      <c r="F168" s="556"/>
      <c r="G168" s="556"/>
      <c r="H168" s="556"/>
      <c r="I168" s="225"/>
      <c r="J168" s="556"/>
      <c r="K168" s="225"/>
      <c r="L168" s="556"/>
      <c r="M168" s="556"/>
      <c r="N168" s="556"/>
      <c r="O168" s="225"/>
      <c r="P168" s="556"/>
      <c r="Q168" s="225"/>
      <c r="R168" s="556"/>
      <c r="S168" s="557"/>
    </row>
    <row r="169" spans="2:19" x14ac:dyDescent="0.25">
      <c r="B169" s="555"/>
      <c r="C169" s="225"/>
      <c r="D169" s="556"/>
      <c r="E169" s="225"/>
      <c r="F169" s="556"/>
      <c r="G169" s="556"/>
      <c r="H169" s="556"/>
      <c r="I169" s="225"/>
      <c r="J169" s="556"/>
      <c r="K169" s="225"/>
      <c r="L169" s="556"/>
      <c r="M169" s="556"/>
      <c r="N169" s="556"/>
      <c r="O169" s="225"/>
      <c r="P169" s="556"/>
      <c r="Q169" s="225"/>
      <c r="R169" s="556"/>
      <c r="S169" s="557"/>
    </row>
    <row r="170" spans="2:19" x14ac:dyDescent="0.25">
      <c r="B170" s="555"/>
      <c r="C170" s="225"/>
      <c r="D170" s="556"/>
      <c r="E170" s="225"/>
      <c r="F170" s="556"/>
      <c r="G170" s="556"/>
      <c r="H170" s="556"/>
      <c r="I170" s="225"/>
      <c r="J170" s="556"/>
      <c r="K170" s="225"/>
      <c r="L170" s="556"/>
      <c r="M170" s="556"/>
      <c r="N170" s="556"/>
      <c r="O170" s="225"/>
      <c r="P170" s="556"/>
      <c r="Q170" s="225"/>
      <c r="R170" s="556"/>
      <c r="S170" s="557"/>
    </row>
    <row r="171" spans="2:19" x14ac:dyDescent="0.25">
      <c r="B171" s="555"/>
      <c r="C171" s="225"/>
      <c r="D171" s="556"/>
      <c r="E171" s="225"/>
      <c r="F171" s="556"/>
      <c r="G171" s="556"/>
      <c r="H171" s="556"/>
      <c r="I171" s="225"/>
      <c r="J171" s="556"/>
      <c r="K171" s="225"/>
      <c r="L171" s="556"/>
      <c r="M171" s="556"/>
      <c r="N171" s="556"/>
      <c r="O171" s="225"/>
      <c r="P171" s="556"/>
      <c r="Q171" s="225"/>
      <c r="R171" s="556"/>
      <c r="S171" s="557"/>
    </row>
    <row r="172" spans="2:19" x14ac:dyDescent="0.25">
      <c r="B172" s="555"/>
      <c r="C172" s="225"/>
      <c r="D172" s="556"/>
      <c r="E172" s="225"/>
      <c r="F172" s="556"/>
      <c r="G172" s="556"/>
      <c r="H172" s="556"/>
      <c r="I172" s="225"/>
      <c r="J172" s="556"/>
      <c r="K172" s="225"/>
      <c r="L172" s="556"/>
      <c r="M172" s="556"/>
      <c r="N172" s="556"/>
      <c r="O172" s="225"/>
      <c r="P172" s="556"/>
      <c r="Q172" s="225"/>
      <c r="R172" s="556"/>
      <c r="S172" s="557"/>
    </row>
    <row r="173" spans="2:19" x14ac:dyDescent="0.25">
      <c r="B173" s="555"/>
      <c r="C173" s="225"/>
      <c r="D173" s="556"/>
      <c r="E173" s="225"/>
      <c r="F173" s="556"/>
      <c r="G173" s="556"/>
      <c r="H173" s="556"/>
      <c r="I173" s="225"/>
      <c r="J173" s="556"/>
      <c r="K173" s="225"/>
      <c r="L173" s="556"/>
      <c r="M173" s="556"/>
      <c r="N173" s="556"/>
      <c r="O173" s="225"/>
      <c r="P173" s="556"/>
      <c r="Q173" s="225"/>
      <c r="R173" s="556"/>
      <c r="S173" s="557"/>
    </row>
    <row r="174" spans="2:19" x14ac:dyDescent="0.25">
      <c r="B174" s="555"/>
      <c r="C174" s="225"/>
      <c r="D174" s="556"/>
      <c r="E174" s="225"/>
      <c r="F174" s="556"/>
      <c r="G174" s="556"/>
      <c r="H174" s="556"/>
      <c r="I174" s="225"/>
      <c r="J174" s="556"/>
      <c r="K174" s="225"/>
      <c r="L174" s="556"/>
      <c r="M174" s="556"/>
      <c r="N174" s="556"/>
      <c r="O174" s="225"/>
      <c r="P174" s="556"/>
      <c r="Q174" s="225"/>
      <c r="R174" s="556"/>
      <c r="S174" s="557"/>
    </row>
    <row r="175" spans="2:19" x14ac:dyDescent="0.25">
      <c r="B175" s="555"/>
      <c r="C175" s="225"/>
      <c r="D175" s="556"/>
      <c r="E175" s="225"/>
      <c r="F175" s="556"/>
      <c r="G175" s="556"/>
      <c r="H175" s="556"/>
      <c r="I175" s="225"/>
      <c r="J175" s="556"/>
      <c r="K175" s="225"/>
      <c r="L175" s="556"/>
      <c r="M175" s="556"/>
      <c r="N175" s="556"/>
      <c r="O175" s="225"/>
      <c r="P175" s="556"/>
      <c r="Q175" s="225"/>
      <c r="R175" s="556"/>
      <c r="S175" s="557"/>
    </row>
    <row r="176" spans="2:19" x14ac:dyDescent="0.25">
      <c r="B176" s="555"/>
      <c r="C176" s="225"/>
      <c r="D176" s="556"/>
      <c r="E176" s="225"/>
      <c r="F176" s="556"/>
      <c r="G176" s="556"/>
      <c r="H176" s="556"/>
      <c r="I176" s="225"/>
      <c r="J176" s="556"/>
      <c r="K176" s="225"/>
      <c r="L176" s="556"/>
      <c r="M176" s="556"/>
      <c r="N176" s="556"/>
      <c r="O176" s="225"/>
      <c r="P176" s="556"/>
      <c r="Q176" s="225"/>
      <c r="R176" s="556"/>
      <c r="S176" s="557"/>
    </row>
    <row r="177" spans="2:19" x14ac:dyDescent="0.25">
      <c r="B177" s="555"/>
      <c r="C177" s="225"/>
      <c r="D177" s="556"/>
      <c r="E177" s="225"/>
      <c r="F177" s="556"/>
      <c r="G177" s="556"/>
      <c r="H177" s="556"/>
      <c r="I177" s="225"/>
      <c r="J177" s="556"/>
      <c r="K177" s="225"/>
      <c r="L177" s="556"/>
      <c r="M177" s="556"/>
      <c r="N177" s="556"/>
      <c r="O177" s="225"/>
      <c r="P177" s="556"/>
      <c r="Q177" s="225"/>
      <c r="R177" s="556"/>
      <c r="S177" s="557"/>
    </row>
    <row r="178" spans="2:19" x14ac:dyDescent="0.25">
      <c r="B178" s="555"/>
      <c r="C178" s="225"/>
      <c r="D178" s="556"/>
      <c r="E178" s="225"/>
      <c r="F178" s="556"/>
      <c r="G178" s="556"/>
      <c r="H178" s="556"/>
      <c r="I178" s="225"/>
      <c r="J178" s="556"/>
      <c r="K178" s="225"/>
      <c r="L178" s="556"/>
      <c r="M178" s="556"/>
      <c r="N178" s="556"/>
      <c r="O178" s="225"/>
      <c r="P178" s="556"/>
      <c r="Q178" s="225"/>
      <c r="R178" s="556"/>
      <c r="S178" s="557"/>
    </row>
    <row r="179" spans="2:19" x14ac:dyDescent="0.25">
      <c r="B179" s="555"/>
      <c r="C179" s="225"/>
      <c r="D179" s="556"/>
      <c r="E179" s="225"/>
      <c r="F179" s="556"/>
      <c r="G179" s="556"/>
      <c r="H179" s="556"/>
      <c r="I179" s="225"/>
      <c r="J179" s="556"/>
      <c r="K179" s="225"/>
      <c r="L179" s="556"/>
      <c r="M179" s="556"/>
      <c r="N179" s="556"/>
      <c r="O179" s="225"/>
      <c r="P179" s="556"/>
      <c r="Q179" s="225"/>
      <c r="R179" s="556"/>
      <c r="S179" s="557"/>
    </row>
    <row r="180" spans="2:19" x14ac:dyDescent="0.25">
      <c r="B180" s="555"/>
      <c r="C180" s="225"/>
      <c r="D180" s="556"/>
      <c r="E180" s="225"/>
      <c r="F180" s="556"/>
      <c r="G180" s="556"/>
      <c r="H180" s="556"/>
      <c r="I180" s="225"/>
      <c r="J180" s="556"/>
      <c r="K180" s="225"/>
      <c r="L180" s="556"/>
      <c r="M180" s="556"/>
      <c r="N180" s="556"/>
      <c r="O180" s="225"/>
      <c r="P180" s="556"/>
      <c r="Q180" s="225"/>
      <c r="R180" s="556"/>
      <c r="S180" s="557"/>
    </row>
    <row r="181" spans="2:19" x14ac:dyDescent="0.25">
      <c r="B181" s="555"/>
      <c r="C181" s="225"/>
      <c r="D181" s="556"/>
      <c r="E181" s="225"/>
      <c r="F181" s="556"/>
      <c r="G181" s="556"/>
      <c r="H181" s="556"/>
      <c r="I181" s="225"/>
      <c r="J181" s="556"/>
      <c r="K181" s="225"/>
      <c r="L181" s="556"/>
      <c r="M181" s="556"/>
      <c r="N181" s="556"/>
      <c r="O181" s="225"/>
      <c r="P181" s="556"/>
      <c r="Q181" s="225"/>
      <c r="R181" s="556"/>
      <c r="S181" s="557"/>
    </row>
    <row r="182" spans="2:19" x14ac:dyDescent="0.25">
      <c r="B182" s="555"/>
      <c r="C182" s="225"/>
      <c r="D182" s="556"/>
      <c r="E182" s="225"/>
      <c r="F182" s="556"/>
      <c r="G182" s="556"/>
      <c r="H182" s="556"/>
      <c r="I182" s="225"/>
      <c r="J182" s="556"/>
      <c r="K182" s="225"/>
      <c r="L182" s="556"/>
      <c r="M182" s="556"/>
      <c r="N182" s="556"/>
      <c r="O182" s="225"/>
      <c r="P182" s="556"/>
      <c r="Q182" s="225"/>
      <c r="R182" s="556"/>
      <c r="S182" s="557"/>
    </row>
    <row r="183" spans="2:19" x14ac:dyDescent="0.25">
      <c r="B183" s="555"/>
      <c r="C183" s="225"/>
      <c r="D183" s="556"/>
      <c r="E183" s="225"/>
      <c r="F183" s="556"/>
      <c r="G183" s="556"/>
      <c r="H183" s="556"/>
      <c r="I183" s="225"/>
      <c r="J183" s="556"/>
      <c r="K183" s="225"/>
      <c r="L183" s="556"/>
      <c r="M183" s="556"/>
      <c r="N183" s="556"/>
      <c r="O183" s="225"/>
      <c r="P183" s="556"/>
      <c r="Q183" s="225"/>
      <c r="R183" s="556"/>
      <c r="S183" s="557"/>
    </row>
    <row r="184" spans="2:19" x14ac:dyDescent="0.25">
      <c r="B184" s="555"/>
      <c r="C184" s="225"/>
      <c r="D184" s="556"/>
      <c r="E184" s="225"/>
      <c r="F184" s="556"/>
      <c r="G184" s="556"/>
      <c r="H184" s="556"/>
      <c r="I184" s="225"/>
      <c r="J184" s="556"/>
      <c r="K184" s="225"/>
      <c r="L184" s="556"/>
      <c r="M184" s="556"/>
      <c r="N184" s="556"/>
      <c r="O184" s="225"/>
      <c r="P184" s="556"/>
      <c r="Q184" s="225"/>
      <c r="R184" s="556"/>
      <c r="S184" s="557"/>
    </row>
    <row r="185" spans="2:19" x14ac:dyDescent="0.25">
      <c r="B185" s="555"/>
      <c r="C185" s="225"/>
      <c r="D185" s="556"/>
      <c r="E185" s="225"/>
      <c r="F185" s="556"/>
      <c r="G185" s="556"/>
      <c r="H185" s="556"/>
      <c r="I185" s="225"/>
      <c r="J185" s="556"/>
      <c r="K185" s="225"/>
      <c r="L185" s="556"/>
      <c r="M185" s="556"/>
      <c r="N185" s="556"/>
      <c r="O185" s="225"/>
      <c r="P185" s="556"/>
      <c r="Q185" s="225"/>
      <c r="R185" s="556"/>
      <c r="S185" s="557"/>
    </row>
    <row r="186" spans="2:19" x14ac:dyDescent="0.25">
      <c r="B186" s="555"/>
      <c r="C186" s="225"/>
      <c r="D186" s="556"/>
      <c r="E186" s="225"/>
      <c r="F186" s="556"/>
      <c r="G186" s="556"/>
      <c r="H186" s="556"/>
      <c r="I186" s="225"/>
      <c r="J186" s="556"/>
      <c r="K186" s="225"/>
      <c r="L186" s="556"/>
      <c r="M186" s="556"/>
      <c r="N186" s="556"/>
      <c r="O186" s="225"/>
      <c r="P186" s="556"/>
      <c r="Q186" s="225"/>
      <c r="R186" s="556"/>
      <c r="S186" s="557"/>
    </row>
    <row r="187" spans="2:19" x14ac:dyDescent="0.25">
      <c r="B187" s="555"/>
      <c r="C187" s="225"/>
      <c r="D187" s="556"/>
      <c r="E187" s="225"/>
      <c r="F187" s="556"/>
      <c r="G187" s="556"/>
      <c r="H187" s="556"/>
      <c r="I187" s="225"/>
      <c r="J187" s="556"/>
      <c r="K187" s="225"/>
      <c r="L187" s="556"/>
      <c r="M187" s="556"/>
      <c r="N187" s="556"/>
      <c r="O187" s="225"/>
      <c r="P187" s="556"/>
      <c r="Q187" s="225"/>
      <c r="R187" s="556"/>
      <c r="S187" s="557"/>
    </row>
    <row r="188" spans="2:19" x14ac:dyDescent="0.25">
      <c r="B188" s="555"/>
      <c r="C188" s="225"/>
      <c r="D188" s="556"/>
      <c r="E188" s="225"/>
      <c r="F188" s="556"/>
      <c r="G188" s="556"/>
      <c r="H188" s="556"/>
      <c r="I188" s="225"/>
      <c r="J188" s="556"/>
      <c r="K188" s="225"/>
      <c r="L188" s="556"/>
      <c r="M188" s="556"/>
      <c r="N188" s="556"/>
      <c r="O188" s="225"/>
      <c r="P188" s="556"/>
      <c r="Q188" s="225"/>
      <c r="R188" s="556"/>
      <c r="S188" s="557"/>
    </row>
    <row r="189" spans="2:19" x14ac:dyDescent="0.25">
      <c r="B189" s="555"/>
      <c r="C189" s="225"/>
      <c r="D189" s="556"/>
      <c r="E189" s="225"/>
      <c r="F189" s="556"/>
      <c r="G189" s="556"/>
      <c r="H189" s="556"/>
      <c r="I189" s="225"/>
      <c r="J189" s="556"/>
      <c r="K189" s="225"/>
      <c r="L189" s="556"/>
      <c r="M189" s="556"/>
      <c r="N189" s="556"/>
      <c r="O189" s="225"/>
      <c r="P189" s="556"/>
      <c r="Q189" s="225"/>
      <c r="R189" s="556"/>
      <c r="S189" s="557"/>
    </row>
    <row r="190" spans="2:19" x14ac:dyDescent="0.25">
      <c r="B190" s="555"/>
      <c r="C190" s="225"/>
      <c r="D190" s="556"/>
      <c r="E190" s="225"/>
      <c r="F190" s="556"/>
      <c r="G190" s="556"/>
      <c r="H190" s="556"/>
      <c r="I190" s="225"/>
      <c r="J190" s="556"/>
      <c r="K190" s="225"/>
      <c r="L190" s="556"/>
      <c r="M190" s="556"/>
      <c r="N190" s="556"/>
      <c r="O190" s="225"/>
      <c r="P190" s="556"/>
      <c r="Q190" s="225"/>
      <c r="R190" s="556"/>
      <c r="S190" s="557"/>
    </row>
    <row r="191" spans="2:19" x14ac:dyDescent="0.25">
      <c r="B191" s="555"/>
      <c r="C191" s="225"/>
      <c r="D191" s="556"/>
      <c r="E191" s="225"/>
      <c r="F191" s="556"/>
      <c r="G191" s="556"/>
      <c r="H191" s="556"/>
      <c r="I191" s="225"/>
      <c r="J191" s="556"/>
      <c r="K191" s="225"/>
      <c r="L191" s="556"/>
      <c r="M191" s="556"/>
      <c r="N191" s="556"/>
      <c r="O191" s="225"/>
      <c r="P191" s="556"/>
      <c r="Q191" s="225"/>
      <c r="R191" s="556"/>
      <c r="S191" s="557"/>
    </row>
    <row r="192" spans="2:19" x14ac:dyDescent="0.25">
      <c r="B192" s="555"/>
      <c r="C192" s="225"/>
      <c r="D192" s="556"/>
      <c r="E192" s="225"/>
      <c r="F192" s="556"/>
      <c r="G192" s="556"/>
      <c r="H192" s="556"/>
      <c r="I192" s="225"/>
      <c r="J192" s="556"/>
      <c r="K192" s="225"/>
      <c r="L192" s="556"/>
      <c r="M192" s="556"/>
      <c r="N192" s="556"/>
      <c r="O192" s="225"/>
      <c r="P192" s="556"/>
      <c r="Q192" s="225"/>
      <c r="R192" s="556"/>
      <c r="S192" s="557"/>
    </row>
    <row r="193" spans="2:19" x14ac:dyDescent="0.25">
      <c r="B193" s="555"/>
      <c r="C193" s="225"/>
      <c r="D193" s="556"/>
      <c r="E193" s="225"/>
      <c r="F193" s="556"/>
      <c r="G193" s="556"/>
      <c r="H193" s="556"/>
      <c r="I193" s="225"/>
      <c r="J193" s="556"/>
      <c r="K193" s="225"/>
      <c r="L193" s="556"/>
      <c r="M193" s="556"/>
      <c r="N193" s="556"/>
      <c r="O193" s="225"/>
      <c r="P193" s="556"/>
      <c r="Q193" s="225"/>
      <c r="R193" s="556"/>
      <c r="S193" s="557"/>
    </row>
    <row r="194" spans="2:19" x14ac:dyDescent="0.25">
      <c r="B194" s="555"/>
      <c r="C194" s="225"/>
      <c r="D194" s="556"/>
      <c r="E194" s="225"/>
      <c r="F194" s="556"/>
      <c r="G194" s="556"/>
      <c r="H194" s="556"/>
      <c r="I194" s="225"/>
      <c r="J194" s="556"/>
      <c r="K194" s="225"/>
      <c r="L194" s="556"/>
      <c r="M194" s="556"/>
      <c r="N194" s="556"/>
      <c r="O194" s="225"/>
      <c r="P194" s="556"/>
      <c r="Q194" s="225"/>
      <c r="R194" s="556"/>
      <c r="S194" s="557"/>
    </row>
    <row r="195" spans="2:19" x14ac:dyDescent="0.25">
      <c r="B195" s="555"/>
      <c r="C195" s="225"/>
      <c r="D195" s="556"/>
      <c r="E195" s="225"/>
      <c r="F195" s="556"/>
      <c r="G195" s="556"/>
      <c r="H195" s="556"/>
      <c r="I195" s="225"/>
      <c r="J195" s="556"/>
      <c r="K195" s="225"/>
      <c r="L195" s="556"/>
      <c r="M195" s="556"/>
      <c r="N195" s="556"/>
      <c r="O195" s="225"/>
      <c r="P195" s="556"/>
      <c r="Q195" s="225"/>
      <c r="R195" s="556"/>
      <c r="S195" s="557"/>
    </row>
    <row r="196" spans="2:19" x14ac:dyDescent="0.25">
      <c r="B196" s="555"/>
      <c r="C196" s="225"/>
      <c r="D196" s="556"/>
      <c r="E196" s="225"/>
      <c r="F196" s="556"/>
      <c r="G196" s="556"/>
      <c r="H196" s="556"/>
      <c r="I196" s="225"/>
      <c r="J196" s="556"/>
      <c r="K196" s="225"/>
      <c r="L196" s="556"/>
      <c r="M196" s="556"/>
      <c r="N196" s="556"/>
      <c r="O196" s="225"/>
      <c r="P196" s="556"/>
      <c r="Q196" s="225"/>
      <c r="R196" s="556"/>
      <c r="S196" s="557"/>
    </row>
    <row r="197" spans="2:19" x14ac:dyDescent="0.25">
      <c r="B197" s="555"/>
      <c r="C197" s="225"/>
      <c r="D197" s="556"/>
      <c r="E197" s="225"/>
      <c r="F197" s="556"/>
      <c r="G197" s="556"/>
      <c r="H197" s="556"/>
      <c r="I197" s="225"/>
      <c r="J197" s="556"/>
      <c r="K197" s="225"/>
      <c r="L197" s="556"/>
      <c r="M197" s="556"/>
      <c r="N197" s="556"/>
      <c r="O197" s="225"/>
      <c r="P197" s="556"/>
      <c r="Q197" s="225"/>
      <c r="R197" s="556"/>
      <c r="S197" s="557"/>
    </row>
    <row r="198" spans="2:19" x14ac:dyDescent="0.25">
      <c r="B198" s="555"/>
      <c r="C198" s="225"/>
      <c r="D198" s="556"/>
      <c r="E198" s="225"/>
      <c r="F198" s="556"/>
      <c r="G198" s="556"/>
      <c r="H198" s="556"/>
      <c r="I198" s="225"/>
      <c r="J198" s="556"/>
      <c r="K198" s="225"/>
      <c r="L198" s="556"/>
      <c r="M198" s="556"/>
      <c r="N198" s="556"/>
      <c r="O198" s="225"/>
      <c r="P198" s="556"/>
      <c r="Q198" s="225"/>
      <c r="R198" s="556"/>
      <c r="S198" s="557"/>
    </row>
    <row r="199" spans="2:19" x14ac:dyDescent="0.25">
      <c r="B199" s="555"/>
      <c r="C199" s="225"/>
      <c r="D199" s="556"/>
      <c r="E199" s="225"/>
      <c r="F199" s="556"/>
      <c r="G199" s="556"/>
      <c r="H199" s="556"/>
      <c r="I199" s="225"/>
      <c r="J199" s="556"/>
      <c r="K199" s="225"/>
      <c r="L199" s="556"/>
      <c r="M199" s="556"/>
      <c r="N199" s="556"/>
      <c r="O199" s="225"/>
      <c r="P199" s="556"/>
      <c r="Q199" s="225"/>
      <c r="R199" s="556"/>
      <c r="S199" s="557"/>
    </row>
    <row r="200" spans="2:19" x14ac:dyDescent="0.25">
      <c r="B200" s="555"/>
      <c r="C200" s="225"/>
      <c r="D200" s="556"/>
      <c r="E200" s="225"/>
      <c r="F200" s="556"/>
      <c r="G200" s="556"/>
      <c r="H200" s="556"/>
      <c r="I200" s="225"/>
      <c r="J200" s="556"/>
      <c r="K200" s="225"/>
      <c r="L200" s="556"/>
      <c r="M200" s="556"/>
      <c r="N200" s="556"/>
      <c r="O200" s="225"/>
      <c r="P200" s="556"/>
      <c r="Q200" s="225"/>
      <c r="R200" s="556"/>
      <c r="S200" s="557"/>
    </row>
    <row r="201" spans="2:19" x14ac:dyDescent="0.25">
      <c r="B201" s="555"/>
      <c r="C201" s="225"/>
      <c r="D201" s="556"/>
      <c r="E201" s="225"/>
      <c r="F201" s="556"/>
      <c r="G201" s="556"/>
      <c r="H201" s="556"/>
      <c r="I201" s="225"/>
      <c r="J201" s="556"/>
      <c r="K201" s="225"/>
      <c r="L201" s="556"/>
      <c r="M201" s="556"/>
      <c r="N201" s="556"/>
      <c r="O201" s="225"/>
      <c r="P201" s="556"/>
      <c r="Q201" s="225"/>
      <c r="R201" s="556"/>
      <c r="S201" s="557"/>
    </row>
    <row r="202" spans="2:19" x14ac:dyDescent="0.25">
      <c r="B202" s="555"/>
      <c r="C202" s="225"/>
      <c r="D202" s="556"/>
      <c r="E202" s="225"/>
      <c r="F202" s="556"/>
      <c r="G202" s="556"/>
      <c r="H202" s="556"/>
      <c r="I202" s="225"/>
      <c r="J202" s="556"/>
      <c r="K202" s="225"/>
      <c r="L202" s="556"/>
      <c r="M202" s="556"/>
      <c r="N202" s="556"/>
      <c r="O202" s="225"/>
      <c r="P202" s="556"/>
      <c r="Q202" s="225"/>
      <c r="R202" s="556"/>
      <c r="S202" s="557"/>
    </row>
    <row r="203" spans="2:19" x14ac:dyDescent="0.25">
      <c r="B203" s="555"/>
      <c r="C203" s="225"/>
      <c r="D203" s="556"/>
      <c r="E203" s="225"/>
      <c r="F203" s="556"/>
      <c r="G203" s="556"/>
      <c r="H203" s="556"/>
      <c r="I203" s="225"/>
      <c r="J203" s="556"/>
      <c r="K203" s="225"/>
      <c r="L203" s="556"/>
      <c r="M203" s="556"/>
      <c r="N203" s="556"/>
      <c r="O203" s="225"/>
      <c r="P203" s="556"/>
      <c r="Q203" s="225"/>
      <c r="R203" s="556"/>
      <c r="S203" s="557"/>
    </row>
    <row r="204" spans="2:19" x14ac:dyDescent="0.25">
      <c r="B204" s="555"/>
      <c r="C204" s="225"/>
      <c r="D204" s="556"/>
      <c r="E204" s="225"/>
      <c r="F204" s="556"/>
      <c r="G204" s="556"/>
      <c r="H204" s="556"/>
      <c r="I204" s="225"/>
      <c r="J204" s="556"/>
      <c r="K204" s="225"/>
      <c r="L204" s="556"/>
      <c r="M204" s="556"/>
      <c r="N204" s="556"/>
      <c r="O204" s="225"/>
      <c r="P204" s="556"/>
      <c r="Q204" s="225"/>
      <c r="R204" s="556"/>
      <c r="S204" s="557"/>
    </row>
    <row r="205" spans="2:19" x14ac:dyDescent="0.25">
      <c r="B205" s="555"/>
      <c r="C205" s="225"/>
      <c r="D205" s="556"/>
      <c r="E205" s="225"/>
      <c r="F205" s="556"/>
      <c r="G205" s="556"/>
      <c r="H205" s="556"/>
      <c r="I205" s="225"/>
      <c r="J205" s="556"/>
      <c r="K205" s="225"/>
      <c r="L205" s="556"/>
      <c r="M205" s="556"/>
      <c r="N205" s="556"/>
      <c r="O205" s="225"/>
      <c r="P205" s="556"/>
      <c r="Q205" s="225"/>
      <c r="R205" s="556"/>
      <c r="S205" s="557"/>
    </row>
    <row r="206" spans="2:19" x14ac:dyDescent="0.25">
      <c r="B206" s="555"/>
      <c r="C206" s="225"/>
      <c r="D206" s="556"/>
      <c r="E206" s="225"/>
      <c r="F206" s="556"/>
      <c r="G206" s="556"/>
      <c r="H206" s="556"/>
      <c r="I206" s="225"/>
      <c r="J206" s="556"/>
      <c r="K206" s="225"/>
      <c r="L206" s="556"/>
      <c r="M206" s="556"/>
      <c r="N206" s="556"/>
      <c r="O206" s="225"/>
      <c r="P206" s="556"/>
      <c r="Q206" s="225"/>
      <c r="R206" s="556"/>
      <c r="S206" s="557"/>
    </row>
    <row r="207" spans="2:19" x14ac:dyDescent="0.25">
      <c r="B207" s="555"/>
      <c r="C207" s="225"/>
      <c r="D207" s="556"/>
      <c r="E207" s="225"/>
      <c r="F207" s="556"/>
      <c r="G207" s="556"/>
      <c r="H207" s="556"/>
      <c r="I207" s="225"/>
      <c r="J207" s="556"/>
      <c r="K207" s="225"/>
      <c r="L207" s="556"/>
      <c r="M207" s="556"/>
      <c r="N207" s="556"/>
      <c r="O207" s="225"/>
      <c r="P207" s="556"/>
      <c r="Q207" s="225"/>
      <c r="R207" s="556"/>
      <c r="S207" s="557"/>
    </row>
    <row r="208" spans="2:19" x14ac:dyDescent="0.25">
      <c r="B208" s="555"/>
      <c r="C208" s="225"/>
      <c r="D208" s="556"/>
      <c r="E208" s="225"/>
      <c r="F208" s="556"/>
      <c r="G208" s="556"/>
      <c r="H208" s="556"/>
      <c r="I208" s="225"/>
      <c r="J208" s="556"/>
      <c r="K208" s="225"/>
      <c r="L208" s="556"/>
      <c r="M208" s="556"/>
      <c r="N208" s="556"/>
      <c r="O208" s="225"/>
      <c r="P208" s="556"/>
      <c r="Q208" s="225"/>
      <c r="R208" s="556"/>
      <c r="S208" s="557"/>
    </row>
    <row r="209" spans="2:19" x14ac:dyDescent="0.25">
      <c r="B209" s="555"/>
      <c r="C209" s="225"/>
      <c r="D209" s="556"/>
      <c r="E209" s="225"/>
      <c r="F209" s="556"/>
      <c r="G209" s="556"/>
      <c r="H209" s="556"/>
      <c r="I209" s="225"/>
      <c r="J209" s="556"/>
      <c r="K209" s="225"/>
      <c r="L209" s="556"/>
      <c r="M209" s="556"/>
      <c r="N209" s="556"/>
      <c r="O209" s="225"/>
      <c r="P209" s="556"/>
      <c r="Q209" s="225"/>
      <c r="R209" s="556"/>
      <c r="S209" s="557"/>
    </row>
    <row r="210" spans="2:19" x14ac:dyDescent="0.25">
      <c r="B210" s="555"/>
      <c r="C210" s="225"/>
      <c r="D210" s="556"/>
      <c r="E210" s="225"/>
      <c r="F210" s="556"/>
      <c r="G210" s="556"/>
      <c r="H210" s="556"/>
      <c r="I210" s="225"/>
      <c r="J210" s="556"/>
      <c r="K210" s="225"/>
      <c r="L210" s="556"/>
      <c r="M210" s="556"/>
      <c r="N210" s="556"/>
      <c r="O210" s="225"/>
      <c r="P210" s="556"/>
      <c r="Q210" s="225"/>
      <c r="R210" s="556"/>
      <c r="S210" s="557"/>
    </row>
    <row r="211" spans="2:19" x14ac:dyDescent="0.25">
      <c r="B211" s="555"/>
      <c r="C211" s="225"/>
      <c r="D211" s="556"/>
      <c r="E211" s="225"/>
      <c r="F211" s="556"/>
      <c r="G211" s="556"/>
      <c r="H211" s="556"/>
      <c r="I211" s="225"/>
      <c r="J211" s="556"/>
      <c r="K211" s="225"/>
      <c r="L211" s="556"/>
      <c r="M211" s="556"/>
      <c r="N211" s="556"/>
      <c r="O211" s="225"/>
      <c r="P211" s="556"/>
      <c r="Q211" s="225"/>
      <c r="R211" s="556"/>
      <c r="S211" s="557"/>
    </row>
    <row r="212" spans="2:19" x14ac:dyDescent="0.25">
      <c r="B212" s="555"/>
      <c r="C212" s="225"/>
      <c r="D212" s="556"/>
      <c r="E212" s="225"/>
      <c r="F212" s="556"/>
      <c r="G212" s="556"/>
      <c r="H212" s="556"/>
      <c r="I212" s="225"/>
      <c r="J212" s="556"/>
      <c r="K212" s="225"/>
      <c r="L212" s="556"/>
      <c r="M212" s="556"/>
      <c r="N212" s="556"/>
      <c r="O212" s="225"/>
      <c r="P212" s="556"/>
      <c r="Q212" s="225"/>
      <c r="R212" s="556"/>
      <c r="S212" s="557"/>
    </row>
    <row r="213" spans="2:19" x14ac:dyDescent="0.25">
      <c r="B213" s="555"/>
      <c r="C213" s="225"/>
      <c r="D213" s="556"/>
      <c r="E213" s="225"/>
      <c r="F213" s="556"/>
      <c r="G213" s="556"/>
      <c r="H213" s="556"/>
      <c r="I213" s="225"/>
      <c r="J213" s="556"/>
      <c r="K213" s="225"/>
      <c r="L213" s="556"/>
      <c r="M213" s="556"/>
      <c r="N213" s="556"/>
      <c r="O213" s="225"/>
      <c r="P213" s="556"/>
      <c r="Q213" s="225"/>
      <c r="R213" s="556"/>
      <c r="S213" s="557"/>
    </row>
    <row r="214" spans="2:19" x14ac:dyDescent="0.25">
      <c r="B214" s="555"/>
      <c r="C214" s="225"/>
      <c r="D214" s="556"/>
      <c r="E214" s="225"/>
      <c r="F214" s="556"/>
      <c r="G214" s="556"/>
      <c r="H214" s="556"/>
      <c r="I214" s="225"/>
      <c r="J214" s="556"/>
      <c r="K214" s="225"/>
      <c r="L214" s="556"/>
      <c r="M214" s="556"/>
      <c r="N214" s="556"/>
      <c r="O214" s="225"/>
      <c r="P214" s="556"/>
      <c r="Q214" s="225"/>
      <c r="R214" s="556"/>
      <c r="S214" s="557"/>
    </row>
    <row r="215" spans="2:19" x14ac:dyDescent="0.25">
      <c r="B215" s="555"/>
      <c r="C215" s="225"/>
      <c r="D215" s="556"/>
      <c r="E215" s="225"/>
      <c r="F215" s="556"/>
      <c r="G215" s="556"/>
      <c r="H215" s="556"/>
      <c r="I215" s="225"/>
      <c r="J215" s="556"/>
      <c r="K215" s="225"/>
      <c r="L215" s="556"/>
      <c r="M215" s="556"/>
      <c r="N215" s="556"/>
      <c r="O215" s="225"/>
      <c r="P215" s="556"/>
      <c r="Q215" s="225"/>
      <c r="R215" s="556"/>
      <c r="S215" s="557"/>
    </row>
    <row r="216" spans="2:19" x14ac:dyDescent="0.25">
      <c r="B216" s="555"/>
      <c r="C216" s="225"/>
      <c r="D216" s="556"/>
      <c r="E216" s="225"/>
      <c r="F216" s="556"/>
      <c r="G216" s="556"/>
      <c r="H216" s="556"/>
      <c r="I216" s="225"/>
      <c r="J216" s="556"/>
      <c r="K216" s="225"/>
      <c r="L216" s="556"/>
      <c r="M216" s="556"/>
      <c r="N216" s="556"/>
      <c r="O216" s="225"/>
      <c r="P216" s="556"/>
      <c r="Q216" s="225"/>
      <c r="R216" s="556"/>
      <c r="S216" s="557"/>
    </row>
    <row r="217" spans="2:19" x14ac:dyDescent="0.25">
      <c r="B217" s="555"/>
      <c r="C217" s="225"/>
      <c r="D217" s="556"/>
      <c r="E217" s="225"/>
      <c r="F217" s="556"/>
      <c r="G217" s="556"/>
      <c r="H217" s="556"/>
      <c r="I217" s="225"/>
      <c r="J217" s="556"/>
      <c r="K217" s="225"/>
      <c r="L217" s="556"/>
      <c r="M217" s="556"/>
      <c r="N217" s="556"/>
      <c r="O217" s="225"/>
      <c r="P217" s="556"/>
      <c r="Q217" s="225"/>
      <c r="R217" s="556"/>
      <c r="S217" s="557"/>
    </row>
    <row r="218" spans="2:19" x14ac:dyDescent="0.25">
      <c r="B218" s="555"/>
      <c r="C218" s="225"/>
      <c r="D218" s="556"/>
      <c r="E218" s="225"/>
      <c r="F218" s="556"/>
      <c r="G218" s="556"/>
      <c r="H218" s="556"/>
      <c r="I218" s="225"/>
      <c r="J218" s="556"/>
      <c r="K218" s="225"/>
      <c r="L218" s="556"/>
      <c r="M218" s="556"/>
      <c r="N218" s="556"/>
      <c r="O218" s="225"/>
      <c r="P218" s="556"/>
      <c r="Q218" s="225"/>
      <c r="R218" s="556"/>
      <c r="S218" s="557"/>
    </row>
    <row r="219" spans="2:19" x14ac:dyDescent="0.25">
      <c r="B219" s="555"/>
      <c r="C219" s="225"/>
      <c r="D219" s="556"/>
      <c r="E219" s="225"/>
      <c r="F219" s="556"/>
      <c r="G219" s="556"/>
      <c r="H219" s="556"/>
      <c r="I219" s="225"/>
      <c r="J219" s="556"/>
      <c r="K219" s="225"/>
      <c r="L219" s="556"/>
      <c r="M219" s="556"/>
      <c r="N219" s="556"/>
      <c r="O219" s="225"/>
      <c r="P219" s="556"/>
      <c r="Q219" s="225"/>
      <c r="R219" s="556"/>
      <c r="S219" s="557"/>
    </row>
    <row r="220" spans="2:19" x14ac:dyDescent="0.25">
      <c r="B220" s="555"/>
      <c r="C220" s="225"/>
      <c r="D220" s="556"/>
      <c r="E220" s="225"/>
      <c r="F220" s="556"/>
      <c r="G220" s="556"/>
      <c r="H220" s="556"/>
      <c r="I220" s="225"/>
      <c r="J220" s="556"/>
      <c r="K220" s="225"/>
      <c r="L220" s="556"/>
      <c r="M220" s="556"/>
      <c r="N220" s="556"/>
      <c r="O220" s="225"/>
      <c r="P220" s="556"/>
      <c r="Q220" s="225"/>
      <c r="R220" s="556"/>
      <c r="S220" s="557"/>
    </row>
    <row r="221" spans="2:19" x14ac:dyDescent="0.25">
      <c r="B221" s="555"/>
      <c r="C221" s="225"/>
      <c r="D221" s="556"/>
      <c r="E221" s="225"/>
      <c r="F221" s="556"/>
      <c r="G221" s="556"/>
      <c r="H221" s="556"/>
      <c r="I221" s="225"/>
      <c r="J221" s="556"/>
      <c r="K221" s="225"/>
      <c r="L221" s="556"/>
      <c r="M221" s="556"/>
      <c r="N221" s="556"/>
      <c r="O221" s="225"/>
      <c r="P221" s="556"/>
      <c r="Q221" s="225"/>
      <c r="R221" s="556"/>
      <c r="S221" s="557"/>
    </row>
    <row r="222" spans="2:19" x14ac:dyDescent="0.25">
      <c r="B222" s="555"/>
      <c r="C222" s="225"/>
      <c r="D222" s="556"/>
      <c r="E222" s="225"/>
      <c r="F222" s="556"/>
      <c r="G222" s="556"/>
      <c r="H222" s="556"/>
      <c r="I222" s="225"/>
      <c r="J222" s="556"/>
      <c r="K222" s="225"/>
      <c r="L222" s="556"/>
      <c r="M222" s="556"/>
      <c r="N222" s="556"/>
      <c r="O222" s="225"/>
      <c r="P222" s="556"/>
      <c r="Q222" s="225"/>
      <c r="R222" s="556"/>
      <c r="S222" s="557"/>
    </row>
    <row r="223" spans="2:19" x14ac:dyDescent="0.25">
      <c r="B223" s="555"/>
      <c r="C223" s="225"/>
      <c r="D223" s="556"/>
      <c r="E223" s="225"/>
      <c r="F223" s="556"/>
      <c r="G223" s="556"/>
      <c r="H223" s="556"/>
      <c r="I223" s="225"/>
      <c r="J223" s="556"/>
      <c r="K223" s="225"/>
      <c r="L223" s="556"/>
      <c r="M223" s="556"/>
      <c r="N223" s="556"/>
      <c r="O223" s="225"/>
      <c r="P223" s="556"/>
      <c r="Q223" s="225"/>
      <c r="R223" s="556"/>
      <c r="S223" s="557"/>
    </row>
    <row r="224" spans="2:19" x14ac:dyDescent="0.25">
      <c r="B224" s="555"/>
      <c r="C224" s="225"/>
      <c r="D224" s="556"/>
      <c r="E224" s="225"/>
      <c r="F224" s="556"/>
      <c r="G224" s="556"/>
      <c r="H224" s="556"/>
      <c r="I224" s="225"/>
      <c r="J224" s="556"/>
      <c r="K224" s="225"/>
      <c r="L224" s="556"/>
      <c r="M224" s="556"/>
      <c r="N224" s="556"/>
      <c r="O224" s="225"/>
      <c r="P224" s="556"/>
      <c r="Q224" s="225"/>
      <c r="R224" s="556"/>
      <c r="S224" s="557"/>
    </row>
    <row r="225" spans="2:19" x14ac:dyDescent="0.25">
      <c r="B225" s="555"/>
      <c r="C225" s="225"/>
      <c r="D225" s="556"/>
      <c r="E225" s="225"/>
      <c r="F225" s="556"/>
      <c r="G225" s="556"/>
      <c r="H225" s="556"/>
      <c r="I225" s="225"/>
      <c r="J225" s="556"/>
      <c r="K225" s="225"/>
      <c r="L225" s="556"/>
      <c r="M225" s="556"/>
      <c r="N225" s="556"/>
      <c r="O225" s="225"/>
      <c r="P225" s="556"/>
      <c r="Q225" s="225"/>
      <c r="R225" s="556"/>
      <c r="S225" s="557"/>
    </row>
    <row r="226" spans="2:19" x14ac:dyDescent="0.25">
      <c r="B226" s="555"/>
      <c r="C226" s="225"/>
      <c r="D226" s="556"/>
      <c r="E226" s="225"/>
      <c r="F226" s="556"/>
      <c r="G226" s="556"/>
      <c r="H226" s="556"/>
      <c r="I226" s="225"/>
      <c r="J226" s="556"/>
      <c r="K226" s="225"/>
      <c r="L226" s="556"/>
      <c r="M226" s="556"/>
      <c r="N226" s="556"/>
      <c r="O226" s="225"/>
      <c r="P226" s="556"/>
      <c r="Q226" s="225"/>
      <c r="R226" s="556"/>
      <c r="S226" s="557"/>
    </row>
    <row r="227" spans="2:19" x14ac:dyDescent="0.25">
      <c r="B227" s="555"/>
      <c r="C227" s="225"/>
      <c r="D227" s="556"/>
      <c r="E227" s="225"/>
      <c r="F227" s="556"/>
      <c r="G227" s="556"/>
      <c r="H227" s="556"/>
      <c r="I227" s="225"/>
      <c r="J227" s="556"/>
      <c r="K227" s="225"/>
      <c r="L227" s="556"/>
      <c r="M227" s="556"/>
      <c r="N227" s="556"/>
      <c r="O227" s="225"/>
      <c r="P227" s="556"/>
      <c r="Q227" s="225"/>
      <c r="R227" s="556"/>
      <c r="S227" s="557"/>
    </row>
    <row r="228" spans="2:19" x14ac:dyDescent="0.25">
      <c r="B228" s="555"/>
      <c r="C228" s="225"/>
      <c r="D228" s="556"/>
      <c r="E228" s="225"/>
      <c r="F228" s="556"/>
      <c r="G228" s="556"/>
      <c r="H228" s="556"/>
      <c r="I228" s="225"/>
      <c r="J228" s="556"/>
      <c r="K228" s="225"/>
      <c r="L228" s="556"/>
      <c r="M228" s="556"/>
      <c r="N228" s="556"/>
      <c r="O228" s="225"/>
      <c r="P228" s="556"/>
      <c r="Q228" s="225"/>
      <c r="R228" s="556"/>
      <c r="S228" s="557"/>
    </row>
    <row r="229" spans="2:19" x14ac:dyDescent="0.25">
      <c r="B229" s="555"/>
      <c r="C229" s="225"/>
      <c r="D229" s="556"/>
      <c r="E229" s="225"/>
      <c r="F229" s="556"/>
      <c r="G229" s="556"/>
      <c r="H229" s="556"/>
      <c r="I229" s="225"/>
      <c r="J229" s="556"/>
      <c r="K229" s="225"/>
      <c r="L229" s="556"/>
      <c r="M229" s="556"/>
      <c r="N229" s="556"/>
      <c r="O229" s="225"/>
      <c r="P229" s="556"/>
      <c r="Q229" s="225"/>
      <c r="R229" s="556"/>
      <c r="S229" s="557"/>
    </row>
    <row r="230" spans="2:19" x14ac:dyDescent="0.25">
      <c r="B230" s="555"/>
      <c r="C230" s="225"/>
      <c r="D230" s="556"/>
      <c r="E230" s="225"/>
      <c r="F230" s="556"/>
      <c r="G230" s="556"/>
      <c r="H230" s="556"/>
      <c r="I230" s="225"/>
      <c r="J230" s="556"/>
      <c r="K230" s="225"/>
      <c r="L230" s="556"/>
      <c r="M230" s="556"/>
      <c r="N230" s="556"/>
      <c r="O230" s="225"/>
      <c r="P230" s="556"/>
      <c r="Q230" s="225"/>
      <c r="R230" s="556"/>
      <c r="S230" s="557"/>
    </row>
    <row r="231" spans="2:19" x14ac:dyDescent="0.25">
      <c r="B231" s="555"/>
      <c r="C231" s="225"/>
      <c r="D231" s="556"/>
      <c r="E231" s="225"/>
      <c r="F231" s="556"/>
      <c r="G231" s="556"/>
      <c r="H231" s="556"/>
      <c r="I231" s="225"/>
      <c r="J231" s="556"/>
      <c r="K231" s="225"/>
      <c r="L231" s="556"/>
      <c r="M231" s="556"/>
      <c r="N231" s="556"/>
      <c r="O231" s="225"/>
      <c r="P231" s="556"/>
      <c r="Q231" s="225"/>
      <c r="R231" s="556"/>
      <c r="S231" s="557"/>
    </row>
    <row r="232" spans="2:19" x14ac:dyDescent="0.25">
      <c r="B232" s="555"/>
      <c r="C232" s="225"/>
      <c r="D232" s="556"/>
      <c r="E232" s="225"/>
      <c r="F232" s="556"/>
      <c r="G232" s="556"/>
      <c r="H232" s="556"/>
      <c r="I232" s="225"/>
      <c r="J232" s="556"/>
      <c r="K232" s="225"/>
      <c r="L232" s="556"/>
      <c r="M232" s="556"/>
      <c r="N232" s="556"/>
      <c r="O232" s="225"/>
      <c r="P232" s="556"/>
      <c r="Q232" s="225"/>
      <c r="R232" s="556"/>
      <c r="S232" s="557"/>
    </row>
    <row r="233" spans="2:19" x14ac:dyDescent="0.25">
      <c r="B233" s="555"/>
      <c r="C233" s="225"/>
      <c r="D233" s="556"/>
      <c r="E233" s="225"/>
      <c r="F233" s="556"/>
      <c r="G233" s="556"/>
      <c r="H233" s="556"/>
      <c r="I233" s="225"/>
      <c r="J233" s="556"/>
      <c r="K233" s="225"/>
      <c r="L233" s="556"/>
      <c r="M233" s="556"/>
      <c r="N233" s="556"/>
      <c r="O233" s="225"/>
      <c r="P233" s="556"/>
      <c r="Q233" s="225"/>
      <c r="R233" s="556"/>
      <c r="S233" s="557"/>
    </row>
    <row r="234" spans="2:19" x14ac:dyDescent="0.25">
      <c r="B234" s="555"/>
      <c r="C234" s="225"/>
      <c r="D234" s="556"/>
      <c r="E234" s="225"/>
      <c r="F234" s="556"/>
      <c r="G234" s="556"/>
      <c r="H234" s="556"/>
      <c r="I234" s="225"/>
      <c r="J234" s="556"/>
      <c r="K234" s="225"/>
      <c r="L234" s="556"/>
      <c r="M234" s="556"/>
      <c r="N234" s="556"/>
      <c r="O234" s="225"/>
      <c r="P234" s="556"/>
      <c r="Q234" s="225"/>
      <c r="R234" s="556"/>
      <c r="S234" s="557"/>
    </row>
    <row r="235" spans="2:19" x14ac:dyDescent="0.25">
      <c r="B235" s="555"/>
      <c r="C235" s="225"/>
      <c r="D235" s="556"/>
      <c r="E235" s="225"/>
      <c r="F235" s="556"/>
      <c r="G235" s="556"/>
      <c r="H235" s="556"/>
      <c r="I235" s="225"/>
      <c r="J235" s="556"/>
      <c r="K235" s="225"/>
      <c r="L235" s="556"/>
      <c r="M235" s="556"/>
      <c r="N235" s="556"/>
      <c r="O235" s="225"/>
      <c r="P235" s="556"/>
      <c r="Q235" s="225"/>
      <c r="R235" s="556"/>
      <c r="S235" s="557"/>
    </row>
    <row r="236" spans="2:19" x14ac:dyDescent="0.25">
      <c r="B236" s="555"/>
      <c r="C236" s="225"/>
      <c r="D236" s="556"/>
      <c r="E236" s="225"/>
      <c r="F236" s="556"/>
      <c r="G236" s="556"/>
      <c r="H236" s="556"/>
      <c r="I236" s="225"/>
      <c r="J236" s="556"/>
      <c r="K236" s="225"/>
      <c r="L236" s="556"/>
      <c r="M236" s="556"/>
      <c r="N236" s="556"/>
      <c r="O236" s="225"/>
      <c r="P236" s="556"/>
      <c r="Q236" s="225"/>
      <c r="R236" s="556"/>
      <c r="S236" s="557"/>
    </row>
    <row r="237" spans="2:19" x14ac:dyDescent="0.25">
      <c r="B237" s="555"/>
      <c r="C237" s="225"/>
      <c r="D237" s="556"/>
      <c r="E237" s="225"/>
      <c r="F237" s="556"/>
      <c r="G237" s="556"/>
      <c r="H237" s="556"/>
      <c r="I237" s="225"/>
      <c r="J237" s="556"/>
      <c r="K237" s="225"/>
      <c r="L237" s="556"/>
      <c r="M237" s="556"/>
      <c r="N237" s="556"/>
      <c r="O237" s="225"/>
      <c r="P237" s="556"/>
      <c r="Q237" s="225"/>
      <c r="R237" s="556"/>
      <c r="S237" s="557"/>
    </row>
    <row r="238" spans="2:19" x14ac:dyDescent="0.25">
      <c r="B238" s="555"/>
      <c r="C238" s="225"/>
      <c r="D238" s="556"/>
      <c r="E238" s="225"/>
      <c r="F238" s="556"/>
      <c r="G238" s="556"/>
      <c r="H238" s="556"/>
      <c r="I238" s="225"/>
      <c r="J238" s="556"/>
      <c r="K238" s="225"/>
      <c r="L238" s="556"/>
      <c r="M238" s="556"/>
      <c r="N238" s="556"/>
      <c r="O238" s="225"/>
      <c r="P238" s="556"/>
      <c r="Q238" s="225"/>
      <c r="R238" s="556"/>
      <c r="S238" s="557"/>
    </row>
    <row r="239" spans="2:19" x14ac:dyDescent="0.25">
      <c r="B239" s="555"/>
      <c r="C239" s="225"/>
      <c r="D239" s="556"/>
      <c r="E239" s="225"/>
      <c r="F239" s="556"/>
      <c r="G239" s="556"/>
      <c r="H239" s="556"/>
      <c r="I239" s="225"/>
      <c r="J239" s="556"/>
      <c r="K239" s="225"/>
      <c r="L239" s="556"/>
      <c r="M239" s="556"/>
      <c r="N239" s="556"/>
      <c r="O239" s="225"/>
      <c r="P239" s="556"/>
      <c r="Q239" s="225"/>
      <c r="R239" s="556"/>
      <c r="S239" s="557"/>
    </row>
    <row r="240" spans="2:19" x14ac:dyDescent="0.25">
      <c r="B240" s="555"/>
      <c r="C240" s="225"/>
      <c r="D240" s="556"/>
      <c r="E240" s="225"/>
      <c r="F240" s="556"/>
      <c r="G240" s="556"/>
      <c r="H240" s="556"/>
      <c r="I240" s="225"/>
      <c r="J240" s="556"/>
      <c r="K240" s="225"/>
      <c r="L240" s="556"/>
      <c r="M240" s="556"/>
      <c r="N240" s="556"/>
      <c r="O240" s="225"/>
      <c r="P240" s="556"/>
      <c r="Q240" s="225"/>
      <c r="R240" s="556"/>
      <c r="S240" s="557"/>
    </row>
    <row r="241" spans="2:19" x14ac:dyDescent="0.25">
      <c r="B241" s="555"/>
      <c r="C241" s="225"/>
      <c r="D241" s="556"/>
      <c r="E241" s="225"/>
      <c r="F241" s="556"/>
      <c r="G241" s="556"/>
      <c r="H241" s="556"/>
      <c r="I241" s="225"/>
      <c r="J241" s="556"/>
      <c r="K241" s="225"/>
      <c r="L241" s="556"/>
      <c r="M241" s="556"/>
      <c r="N241" s="556"/>
      <c r="O241" s="225"/>
      <c r="P241" s="556"/>
      <c r="Q241" s="225"/>
      <c r="R241" s="556"/>
      <c r="S241" s="557"/>
    </row>
    <row r="242" spans="2:19" x14ac:dyDescent="0.25">
      <c r="B242" s="555"/>
      <c r="C242" s="225"/>
      <c r="D242" s="556"/>
      <c r="E242" s="225"/>
      <c r="F242" s="556"/>
      <c r="G242" s="556"/>
      <c r="H242" s="556"/>
      <c r="I242" s="225"/>
      <c r="J242" s="556"/>
      <c r="K242" s="225"/>
      <c r="L242" s="556"/>
      <c r="M242" s="556"/>
      <c r="N242" s="556"/>
      <c r="O242" s="225"/>
      <c r="P242" s="556"/>
      <c r="Q242" s="225"/>
      <c r="R242" s="556"/>
      <c r="S242" s="557"/>
    </row>
    <row r="243" spans="2:19" x14ac:dyDescent="0.25">
      <c r="B243" s="555"/>
      <c r="C243" s="225"/>
      <c r="D243" s="556"/>
      <c r="E243" s="225"/>
      <c r="F243" s="556"/>
      <c r="G243" s="556"/>
      <c r="H243" s="556"/>
      <c r="I243" s="225"/>
      <c r="J243" s="556"/>
      <c r="K243" s="225"/>
      <c r="L243" s="556"/>
      <c r="M243" s="556"/>
      <c r="N243" s="556"/>
      <c r="O243" s="225"/>
      <c r="P243" s="556"/>
      <c r="Q243" s="225"/>
      <c r="R243" s="556"/>
      <c r="S243" s="557"/>
    </row>
    <row r="244" spans="2:19" x14ac:dyDescent="0.25">
      <c r="B244" s="555"/>
      <c r="C244" s="225"/>
      <c r="D244" s="556"/>
      <c r="E244" s="225"/>
      <c r="F244" s="556"/>
      <c r="G244" s="556"/>
      <c r="H244" s="556"/>
      <c r="I244" s="225"/>
      <c r="J244" s="556"/>
      <c r="K244" s="225"/>
      <c r="L244" s="556"/>
      <c r="M244" s="556"/>
      <c r="N244" s="556"/>
      <c r="O244" s="225"/>
      <c r="P244" s="556"/>
      <c r="Q244" s="225"/>
      <c r="R244" s="556"/>
      <c r="S244" s="557"/>
    </row>
    <row r="245" spans="2:19" x14ac:dyDescent="0.25">
      <c r="B245" s="555"/>
      <c r="C245" s="225"/>
      <c r="D245" s="556"/>
      <c r="E245" s="225"/>
      <c r="F245" s="556"/>
      <c r="G245" s="556"/>
      <c r="H245" s="556"/>
      <c r="I245" s="225"/>
      <c r="J245" s="556"/>
      <c r="K245" s="225"/>
      <c r="L245" s="556"/>
      <c r="M245" s="556"/>
      <c r="N245" s="556"/>
      <c r="O245" s="225"/>
      <c r="P245" s="556"/>
      <c r="Q245" s="225"/>
      <c r="R245" s="556"/>
      <c r="S245" s="557"/>
    </row>
    <row r="246" spans="2:19" x14ac:dyDescent="0.25">
      <c r="B246" s="555"/>
      <c r="C246" s="225"/>
      <c r="D246" s="556"/>
      <c r="E246" s="225"/>
      <c r="F246" s="556"/>
      <c r="G246" s="556"/>
      <c r="H246" s="556"/>
      <c r="I246" s="225"/>
      <c r="J246" s="556"/>
      <c r="K246" s="225"/>
      <c r="L246" s="556"/>
      <c r="M246" s="556"/>
      <c r="N246" s="556"/>
      <c r="O246" s="225"/>
      <c r="P246" s="556"/>
      <c r="Q246" s="225"/>
      <c r="R246" s="556"/>
      <c r="S246" s="557"/>
    </row>
    <row r="247" spans="2:19" x14ac:dyDescent="0.25">
      <c r="B247" s="555"/>
      <c r="C247" s="225"/>
      <c r="D247" s="556"/>
      <c r="E247" s="225"/>
      <c r="F247" s="556"/>
      <c r="G247" s="556"/>
      <c r="H247" s="556"/>
      <c r="I247" s="225"/>
      <c r="J247" s="556"/>
      <c r="K247" s="225"/>
      <c r="L247" s="556"/>
      <c r="M247" s="556"/>
      <c r="N247" s="556"/>
      <c r="O247" s="225"/>
      <c r="P247" s="556"/>
      <c r="Q247" s="225"/>
      <c r="R247" s="556"/>
      <c r="S247" s="557"/>
    </row>
    <row r="248" spans="2:19" x14ac:dyDescent="0.25">
      <c r="B248" s="555"/>
      <c r="C248" s="225"/>
      <c r="D248" s="556"/>
      <c r="E248" s="225"/>
      <c r="F248" s="556"/>
      <c r="G248" s="556"/>
      <c r="H248" s="556"/>
      <c r="I248" s="225"/>
      <c r="J248" s="556"/>
      <c r="K248" s="225"/>
      <c r="L248" s="556"/>
      <c r="M248" s="556"/>
      <c r="N248" s="556"/>
      <c r="O248" s="225"/>
      <c r="P248" s="556"/>
      <c r="Q248" s="225"/>
      <c r="R248" s="556"/>
      <c r="S248" s="557"/>
    </row>
    <row r="249" spans="2:19" x14ac:dyDescent="0.25">
      <c r="B249" s="555"/>
      <c r="C249" s="225"/>
      <c r="D249" s="556"/>
      <c r="E249" s="225"/>
      <c r="F249" s="556"/>
      <c r="G249" s="556"/>
      <c r="H249" s="556"/>
      <c r="I249" s="225"/>
      <c r="J249" s="556"/>
      <c r="K249" s="225"/>
      <c r="L249" s="556"/>
      <c r="M249" s="556"/>
      <c r="N249" s="556"/>
      <c r="O249" s="225"/>
      <c r="P249" s="556"/>
      <c r="Q249" s="225"/>
      <c r="R249" s="556"/>
      <c r="S249" s="557"/>
    </row>
    <row r="250" spans="2:19" x14ac:dyDescent="0.25">
      <c r="B250" s="555"/>
      <c r="C250" s="225"/>
      <c r="D250" s="556"/>
      <c r="E250" s="225"/>
      <c r="F250" s="556"/>
      <c r="G250" s="556"/>
      <c r="H250" s="556"/>
      <c r="I250" s="225"/>
      <c r="J250" s="556"/>
      <c r="K250" s="225"/>
      <c r="L250" s="556"/>
      <c r="M250" s="556"/>
      <c r="N250" s="556"/>
      <c r="O250" s="225"/>
      <c r="P250" s="556"/>
      <c r="Q250" s="225"/>
      <c r="R250" s="556"/>
      <c r="S250" s="557"/>
    </row>
    <row r="251" spans="2:19" x14ac:dyDescent="0.25">
      <c r="B251" s="555"/>
      <c r="C251" s="225"/>
      <c r="D251" s="556"/>
      <c r="E251" s="225"/>
      <c r="F251" s="556"/>
      <c r="G251" s="556"/>
      <c r="H251" s="556"/>
      <c r="I251" s="225"/>
      <c r="J251" s="556"/>
      <c r="K251" s="225"/>
      <c r="L251" s="556"/>
      <c r="M251" s="556"/>
      <c r="N251" s="556"/>
      <c r="O251" s="225"/>
      <c r="P251" s="556"/>
      <c r="Q251" s="225"/>
      <c r="R251" s="556"/>
      <c r="S251" s="557"/>
    </row>
    <row r="252" spans="2:19" x14ac:dyDescent="0.25">
      <c r="B252" s="555"/>
      <c r="C252" s="225"/>
      <c r="D252" s="556"/>
      <c r="E252" s="225"/>
      <c r="F252" s="556"/>
      <c r="G252" s="556"/>
      <c r="H252" s="556"/>
      <c r="I252" s="225"/>
      <c r="J252" s="556"/>
      <c r="K252" s="225"/>
      <c r="L252" s="556"/>
      <c r="M252" s="556"/>
      <c r="N252" s="556"/>
      <c r="O252" s="225"/>
      <c r="P252" s="556"/>
      <c r="Q252" s="225"/>
      <c r="R252" s="556"/>
      <c r="S252" s="557"/>
    </row>
    <row r="253" spans="2:19" x14ac:dyDescent="0.25">
      <c r="B253" s="555"/>
      <c r="C253" s="225"/>
      <c r="D253" s="556"/>
      <c r="E253" s="225"/>
      <c r="F253" s="556"/>
      <c r="G253" s="556"/>
      <c r="H253" s="556"/>
      <c r="I253" s="225"/>
      <c r="J253" s="556"/>
      <c r="K253" s="225"/>
      <c r="L253" s="556"/>
      <c r="M253" s="556"/>
      <c r="N253" s="556"/>
      <c r="O253" s="225"/>
      <c r="P253" s="556"/>
      <c r="Q253" s="225"/>
      <c r="R253" s="556"/>
      <c r="S253" s="557"/>
    </row>
    <row r="254" spans="2:19" x14ac:dyDescent="0.25">
      <c r="B254" s="555"/>
      <c r="C254" s="225"/>
      <c r="D254" s="556"/>
      <c r="E254" s="225"/>
      <c r="F254" s="556"/>
      <c r="G254" s="556"/>
      <c r="H254" s="556"/>
      <c r="I254" s="225"/>
      <c r="J254" s="556"/>
      <c r="K254" s="225"/>
      <c r="L254" s="556"/>
      <c r="M254" s="556"/>
      <c r="N254" s="556"/>
      <c r="O254" s="225"/>
      <c r="P254" s="556"/>
      <c r="Q254" s="225"/>
      <c r="R254" s="556"/>
      <c r="S254" s="557"/>
    </row>
    <row r="255" spans="2:19" x14ac:dyDescent="0.25">
      <c r="B255" s="555"/>
      <c r="C255" s="225"/>
      <c r="D255" s="556"/>
      <c r="E255" s="225"/>
      <c r="F255" s="556"/>
      <c r="G255" s="556"/>
      <c r="H255" s="556"/>
      <c r="I255" s="225"/>
      <c r="J255" s="556"/>
      <c r="K255" s="225"/>
      <c r="L255" s="556"/>
      <c r="M255" s="556"/>
      <c r="N255" s="556"/>
      <c r="O255" s="225"/>
      <c r="P255" s="556"/>
      <c r="Q255" s="225"/>
      <c r="R255" s="556"/>
      <c r="S255" s="557"/>
    </row>
    <row r="256" spans="2:19" x14ac:dyDescent="0.25">
      <c r="B256" s="555"/>
      <c r="C256" s="225"/>
      <c r="D256" s="556"/>
      <c r="E256" s="225"/>
      <c r="F256" s="556"/>
      <c r="G256" s="556"/>
      <c r="H256" s="556"/>
      <c r="I256" s="225"/>
      <c r="J256" s="556"/>
      <c r="K256" s="225"/>
      <c r="L256" s="556"/>
      <c r="M256" s="556"/>
      <c r="N256" s="556"/>
      <c r="O256" s="225"/>
      <c r="P256" s="556"/>
      <c r="Q256" s="225"/>
      <c r="R256" s="556"/>
      <c r="S256" s="557"/>
    </row>
    <row r="257" spans="2:19" x14ac:dyDescent="0.25">
      <c r="B257" s="555"/>
      <c r="C257" s="225"/>
      <c r="D257" s="556"/>
      <c r="E257" s="225"/>
      <c r="F257" s="556"/>
      <c r="G257" s="556"/>
      <c r="H257" s="556"/>
      <c r="I257" s="225"/>
      <c r="J257" s="556"/>
      <c r="K257" s="225"/>
      <c r="L257" s="556"/>
      <c r="M257" s="556"/>
      <c r="N257" s="556"/>
      <c r="O257" s="225"/>
      <c r="P257" s="556"/>
      <c r="Q257" s="225"/>
      <c r="R257" s="556"/>
      <c r="S257" s="557"/>
    </row>
    <row r="258" spans="2:19" x14ac:dyDescent="0.25">
      <c r="B258" s="555"/>
      <c r="C258" s="225"/>
      <c r="D258" s="556"/>
      <c r="E258" s="225"/>
      <c r="F258" s="556"/>
      <c r="G258" s="556"/>
      <c r="H258" s="556"/>
      <c r="I258" s="225"/>
      <c r="J258" s="556"/>
      <c r="K258" s="225"/>
      <c r="L258" s="556"/>
      <c r="M258" s="556"/>
      <c r="N258" s="556"/>
      <c r="O258" s="225"/>
      <c r="P258" s="556"/>
      <c r="Q258" s="225"/>
      <c r="R258" s="556"/>
      <c r="S258" s="557"/>
    </row>
    <row r="259" spans="2:19" x14ac:dyDescent="0.25">
      <c r="B259" s="555"/>
      <c r="C259" s="225"/>
      <c r="D259" s="556"/>
      <c r="E259" s="225"/>
      <c r="F259" s="556"/>
      <c r="G259" s="556"/>
      <c r="H259" s="556"/>
      <c r="I259" s="225"/>
      <c r="J259" s="556"/>
      <c r="K259" s="225"/>
      <c r="L259" s="556"/>
      <c r="M259" s="556"/>
      <c r="N259" s="556"/>
      <c r="O259" s="225"/>
      <c r="P259" s="556"/>
      <c r="Q259" s="225"/>
      <c r="R259" s="556"/>
      <c r="S259" s="557"/>
    </row>
    <row r="260" spans="2:19" x14ac:dyDescent="0.25">
      <c r="B260" s="555"/>
      <c r="C260" s="225"/>
      <c r="D260" s="556"/>
      <c r="E260" s="225"/>
      <c r="F260" s="556"/>
      <c r="G260" s="556"/>
      <c r="H260" s="556"/>
      <c r="I260" s="225"/>
      <c r="J260" s="556"/>
      <c r="K260" s="225"/>
      <c r="L260" s="556"/>
      <c r="M260" s="556"/>
      <c r="N260" s="556"/>
      <c r="O260" s="225"/>
      <c r="P260" s="556"/>
      <c r="Q260" s="225"/>
      <c r="R260" s="556"/>
      <c r="S260" s="557"/>
    </row>
    <row r="261" spans="2:19" x14ac:dyDescent="0.25">
      <c r="B261" s="555"/>
      <c r="C261" s="225"/>
      <c r="D261" s="556"/>
      <c r="E261" s="225"/>
      <c r="F261" s="556"/>
      <c r="G261" s="556"/>
      <c r="H261" s="556"/>
      <c r="I261" s="225"/>
      <c r="J261" s="556"/>
      <c r="K261" s="225"/>
      <c r="L261" s="556"/>
      <c r="M261" s="556"/>
      <c r="N261" s="556"/>
      <c r="O261" s="225"/>
      <c r="P261" s="556"/>
      <c r="Q261" s="225"/>
      <c r="R261" s="556"/>
      <c r="S261" s="557"/>
    </row>
    <row r="262" spans="2:19" x14ac:dyDescent="0.25">
      <c r="B262" s="555"/>
      <c r="C262" s="225"/>
      <c r="D262" s="556"/>
      <c r="E262" s="225"/>
      <c r="F262" s="556"/>
      <c r="G262" s="556"/>
      <c r="H262" s="556"/>
      <c r="I262" s="225"/>
      <c r="J262" s="556"/>
      <c r="K262" s="225"/>
      <c r="L262" s="556"/>
      <c r="M262" s="556"/>
      <c r="N262" s="556"/>
      <c r="O262" s="225"/>
      <c r="P262" s="556"/>
      <c r="Q262" s="225"/>
      <c r="R262" s="556"/>
      <c r="S262" s="557"/>
    </row>
    <row r="263" spans="2:19" x14ac:dyDescent="0.25">
      <c r="B263" s="555"/>
      <c r="C263" s="225"/>
      <c r="D263" s="556"/>
      <c r="E263" s="225"/>
      <c r="F263" s="556"/>
      <c r="G263" s="556"/>
      <c r="H263" s="556"/>
      <c r="I263" s="225"/>
      <c r="J263" s="556"/>
      <c r="K263" s="225"/>
      <c r="L263" s="556"/>
      <c r="M263" s="556"/>
      <c r="N263" s="556"/>
      <c r="O263" s="225"/>
      <c r="P263" s="556"/>
      <c r="Q263" s="225"/>
      <c r="R263" s="556"/>
      <c r="S263" s="557"/>
    </row>
    <row r="264" spans="2:19" x14ac:dyDescent="0.25">
      <c r="B264" s="555"/>
      <c r="C264" s="225"/>
      <c r="D264" s="556"/>
      <c r="E264" s="225"/>
      <c r="F264" s="556"/>
      <c r="G264" s="556"/>
      <c r="H264" s="556"/>
      <c r="I264" s="225"/>
      <c r="J264" s="556"/>
      <c r="K264" s="225"/>
      <c r="L264" s="556"/>
      <c r="M264" s="556"/>
      <c r="N264" s="556"/>
      <c r="O264" s="225"/>
      <c r="P264" s="556"/>
      <c r="Q264" s="225"/>
      <c r="R264" s="556"/>
      <c r="S264" s="557"/>
    </row>
    <row r="265" spans="2:19" x14ac:dyDescent="0.25">
      <c r="B265" s="555"/>
      <c r="C265" s="225"/>
      <c r="D265" s="556"/>
      <c r="E265" s="225"/>
      <c r="F265" s="556"/>
      <c r="G265" s="556"/>
      <c r="H265" s="556"/>
      <c r="I265" s="225"/>
      <c r="J265" s="556"/>
      <c r="K265" s="225"/>
      <c r="L265" s="556"/>
      <c r="M265" s="556"/>
      <c r="N265" s="556"/>
      <c r="O265" s="225"/>
      <c r="P265" s="556"/>
      <c r="Q265" s="225"/>
      <c r="R265" s="556"/>
      <c r="S265" s="557"/>
    </row>
    <row r="266" spans="2:19" x14ac:dyDescent="0.25">
      <c r="B266" s="555"/>
      <c r="C266" s="225"/>
      <c r="D266" s="556"/>
      <c r="E266" s="225"/>
      <c r="F266" s="556"/>
      <c r="G266" s="556"/>
      <c r="H266" s="556"/>
      <c r="I266" s="225"/>
      <c r="J266" s="556"/>
      <c r="K266" s="225"/>
      <c r="L266" s="556"/>
      <c r="M266" s="556"/>
      <c r="N266" s="556"/>
      <c r="O266" s="225"/>
      <c r="P266" s="556"/>
      <c r="Q266" s="225"/>
      <c r="R266" s="556"/>
      <c r="S266" s="557"/>
    </row>
    <row r="267" spans="2:19" x14ac:dyDescent="0.25">
      <c r="B267" s="555"/>
      <c r="C267" s="225"/>
      <c r="D267" s="556"/>
      <c r="E267" s="225"/>
      <c r="F267" s="556"/>
      <c r="G267" s="556"/>
      <c r="H267" s="556"/>
      <c r="I267" s="225"/>
      <c r="J267" s="556"/>
      <c r="K267" s="225"/>
      <c r="L267" s="556"/>
      <c r="M267" s="556"/>
      <c r="N267" s="556"/>
      <c r="O267" s="225"/>
      <c r="P267" s="556"/>
      <c r="Q267" s="225"/>
      <c r="R267" s="556"/>
      <c r="S267" s="557"/>
    </row>
    <row r="268" spans="2:19" x14ac:dyDescent="0.25">
      <c r="B268" s="555"/>
      <c r="C268" s="225"/>
      <c r="D268" s="556"/>
      <c r="E268" s="225"/>
      <c r="F268" s="556"/>
      <c r="G268" s="556"/>
      <c r="H268" s="556"/>
      <c r="I268" s="225"/>
      <c r="J268" s="556"/>
      <c r="K268" s="225"/>
      <c r="L268" s="556"/>
      <c r="M268" s="556"/>
      <c r="N268" s="556"/>
      <c r="O268" s="225"/>
      <c r="P268" s="556"/>
      <c r="Q268" s="225"/>
      <c r="R268" s="556"/>
      <c r="S268" s="557"/>
    </row>
    <row r="269" spans="2:19" x14ac:dyDescent="0.25">
      <c r="B269" s="555"/>
      <c r="C269" s="225"/>
      <c r="D269" s="556"/>
      <c r="E269" s="225"/>
      <c r="F269" s="556"/>
      <c r="G269" s="556"/>
      <c r="H269" s="556"/>
      <c r="I269" s="225"/>
      <c r="J269" s="556"/>
      <c r="K269" s="225"/>
      <c r="L269" s="556"/>
      <c r="M269" s="556"/>
      <c r="N269" s="556"/>
      <c r="O269" s="225"/>
      <c r="P269" s="556"/>
      <c r="Q269" s="225"/>
      <c r="R269" s="556"/>
      <c r="S269" s="557"/>
    </row>
    <row r="270" spans="2:19" x14ac:dyDescent="0.25">
      <c r="B270" s="555"/>
      <c r="C270" s="225"/>
      <c r="D270" s="556"/>
      <c r="E270" s="225"/>
      <c r="F270" s="556"/>
      <c r="G270" s="556"/>
      <c r="H270" s="556"/>
      <c r="I270" s="225"/>
      <c r="J270" s="556"/>
      <c r="K270" s="225"/>
      <c r="L270" s="556"/>
      <c r="M270" s="556"/>
      <c r="N270" s="556"/>
      <c r="O270" s="225"/>
      <c r="P270" s="556"/>
      <c r="Q270" s="225"/>
      <c r="R270" s="556"/>
      <c r="S270" s="557"/>
    </row>
    <row r="271" spans="2:19" x14ac:dyDescent="0.25">
      <c r="B271" s="555"/>
      <c r="C271" s="225"/>
      <c r="D271" s="556"/>
      <c r="E271" s="225"/>
      <c r="F271" s="556"/>
      <c r="G271" s="556"/>
      <c r="H271" s="556"/>
      <c r="I271" s="225"/>
      <c r="J271" s="556"/>
      <c r="K271" s="225"/>
      <c r="L271" s="556"/>
      <c r="M271" s="556"/>
      <c r="N271" s="556"/>
      <c r="O271" s="225"/>
      <c r="P271" s="556"/>
      <c r="Q271" s="225"/>
      <c r="R271" s="556"/>
      <c r="S271" s="557"/>
    </row>
    <row r="272" spans="2:19" x14ac:dyDescent="0.25">
      <c r="B272" s="555"/>
      <c r="C272" s="225"/>
      <c r="D272" s="556"/>
      <c r="E272" s="225"/>
      <c r="F272" s="556"/>
      <c r="G272" s="556"/>
      <c r="H272" s="556"/>
      <c r="I272" s="225"/>
      <c r="J272" s="556"/>
      <c r="K272" s="225"/>
      <c r="L272" s="556"/>
      <c r="M272" s="556"/>
      <c r="N272" s="556"/>
      <c r="O272" s="225"/>
      <c r="P272" s="556"/>
      <c r="Q272" s="225"/>
      <c r="R272" s="556"/>
      <c r="S272" s="557"/>
    </row>
    <row r="273" spans="2:19" x14ac:dyDescent="0.25">
      <c r="B273" s="555"/>
      <c r="C273" s="225"/>
      <c r="D273" s="556"/>
      <c r="E273" s="225"/>
      <c r="F273" s="556"/>
      <c r="G273" s="556"/>
      <c r="H273" s="556"/>
      <c r="I273" s="225"/>
      <c r="J273" s="556"/>
      <c r="K273" s="225"/>
      <c r="L273" s="556"/>
      <c r="M273" s="556"/>
      <c r="N273" s="556"/>
      <c r="O273" s="225"/>
      <c r="P273" s="556"/>
      <c r="Q273" s="225"/>
      <c r="R273" s="556"/>
      <c r="S273" s="557"/>
    </row>
    <row r="274" spans="2:19" x14ac:dyDescent="0.25">
      <c r="B274" s="555"/>
      <c r="C274" s="225"/>
      <c r="D274" s="556"/>
      <c r="E274" s="225"/>
      <c r="F274" s="556"/>
      <c r="G274" s="556"/>
      <c r="H274" s="556"/>
      <c r="I274" s="225"/>
      <c r="J274" s="556"/>
      <c r="K274" s="225"/>
      <c r="L274" s="556"/>
      <c r="M274" s="556"/>
      <c r="N274" s="556"/>
      <c r="O274" s="225"/>
      <c r="P274" s="556"/>
      <c r="Q274" s="225"/>
      <c r="R274" s="556"/>
      <c r="S274" s="557"/>
    </row>
    <row r="275" spans="2:19" x14ac:dyDescent="0.25">
      <c r="B275" s="555"/>
      <c r="C275" s="225"/>
      <c r="D275" s="556"/>
      <c r="E275" s="225"/>
      <c r="F275" s="556"/>
      <c r="G275" s="556"/>
      <c r="H275" s="556"/>
      <c r="I275" s="225"/>
      <c r="J275" s="556"/>
      <c r="K275" s="225"/>
      <c r="L275" s="556"/>
      <c r="M275" s="556"/>
      <c r="N275" s="556"/>
      <c r="O275" s="225"/>
      <c r="P275" s="556"/>
      <c r="Q275" s="225"/>
      <c r="R275" s="556"/>
      <c r="S275" s="557"/>
    </row>
    <row r="276" spans="2:19" x14ac:dyDescent="0.25">
      <c r="B276" s="555"/>
      <c r="C276" s="225"/>
      <c r="D276" s="556"/>
      <c r="E276" s="225"/>
      <c r="F276" s="556"/>
      <c r="G276" s="556"/>
      <c r="H276" s="556"/>
      <c r="I276" s="225"/>
      <c r="J276" s="556"/>
      <c r="K276" s="225"/>
      <c r="L276" s="556"/>
      <c r="M276" s="556"/>
      <c r="N276" s="556"/>
      <c r="O276" s="225"/>
      <c r="P276" s="556"/>
      <c r="Q276" s="225"/>
      <c r="R276" s="556"/>
      <c r="S276" s="557"/>
    </row>
    <row r="277" spans="2:19" x14ac:dyDescent="0.25">
      <c r="B277" s="555"/>
      <c r="C277" s="225"/>
      <c r="D277" s="556"/>
      <c r="E277" s="225"/>
      <c r="F277" s="556"/>
      <c r="G277" s="556"/>
      <c r="H277" s="556"/>
      <c r="I277" s="225"/>
      <c r="J277" s="556"/>
      <c r="K277" s="225"/>
      <c r="L277" s="556"/>
      <c r="M277" s="556"/>
      <c r="N277" s="556"/>
      <c r="O277" s="225"/>
      <c r="P277" s="556"/>
      <c r="Q277" s="225"/>
      <c r="R277" s="556"/>
      <c r="S277" s="557"/>
    </row>
    <row r="278" spans="2:19" x14ac:dyDescent="0.25">
      <c r="B278" s="555"/>
      <c r="C278" s="225"/>
      <c r="D278" s="556"/>
      <c r="E278" s="225"/>
      <c r="F278" s="556"/>
      <c r="G278" s="556"/>
      <c r="H278" s="556"/>
      <c r="I278" s="225"/>
      <c r="J278" s="556"/>
      <c r="K278" s="225"/>
      <c r="L278" s="556"/>
      <c r="M278" s="556"/>
      <c r="N278" s="556"/>
      <c r="O278" s="225"/>
      <c r="P278" s="556"/>
      <c r="Q278" s="225"/>
      <c r="R278" s="556"/>
      <c r="S278" s="557"/>
    </row>
    <row r="279" spans="2:19" x14ac:dyDescent="0.25">
      <c r="B279" s="555"/>
      <c r="C279" s="225"/>
      <c r="D279" s="556"/>
      <c r="E279" s="225"/>
      <c r="F279" s="556"/>
      <c r="G279" s="556"/>
      <c r="H279" s="556"/>
      <c r="I279" s="225"/>
      <c r="J279" s="556"/>
      <c r="K279" s="225"/>
      <c r="L279" s="556"/>
      <c r="M279" s="556"/>
      <c r="N279" s="556"/>
      <c r="O279" s="225"/>
      <c r="P279" s="556"/>
      <c r="Q279" s="225"/>
      <c r="R279" s="556"/>
      <c r="S279" s="557"/>
    </row>
    <row r="280" spans="2:19" x14ac:dyDescent="0.25">
      <c r="B280" s="555"/>
      <c r="C280" s="225"/>
      <c r="D280" s="556"/>
      <c r="E280" s="225"/>
      <c r="F280" s="556"/>
      <c r="G280" s="556"/>
      <c r="H280" s="556"/>
      <c r="I280" s="225"/>
      <c r="J280" s="556"/>
      <c r="K280" s="225"/>
      <c r="L280" s="556"/>
      <c r="M280" s="556"/>
      <c r="N280" s="556"/>
      <c r="O280" s="225"/>
      <c r="P280" s="556"/>
      <c r="Q280" s="225"/>
      <c r="R280" s="556"/>
      <c r="S280" s="557"/>
    </row>
    <row r="281" spans="2:19" x14ac:dyDescent="0.25">
      <c r="B281" s="555"/>
      <c r="C281" s="225"/>
      <c r="D281" s="556"/>
      <c r="E281" s="225"/>
      <c r="F281" s="556"/>
      <c r="G281" s="556"/>
      <c r="H281" s="556"/>
      <c r="I281" s="225"/>
      <c r="J281" s="556"/>
      <c r="K281" s="225"/>
      <c r="L281" s="556"/>
      <c r="M281" s="556"/>
      <c r="N281" s="556"/>
      <c r="O281" s="225"/>
      <c r="P281" s="556"/>
      <c r="Q281" s="225"/>
      <c r="R281" s="556"/>
      <c r="S281" s="557"/>
    </row>
    <row r="282" spans="2:19" x14ac:dyDescent="0.25">
      <c r="B282" s="555"/>
      <c r="C282" s="225"/>
      <c r="D282" s="556"/>
      <c r="E282" s="225"/>
      <c r="F282" s="556"/>
      <c r="G282" s="556"/>
      <c r="H282" s="556"/>
      <c r="I282" s="225"/>
      <c r="J282" s="556"/>
      <c r="K282" s="225"/>
      <c r="L282" s="556"/>
      <c r="M282" s="556"/>
      <c r="N282" s="556"/>
      <c r="O282" s="225"/>
      <c r="P282" s="556"/>
      <c r="Q282" s="225"/>
      <c r="R282" s="556"/>
      <c r="S282" s="557"/>
    </row>
    <row r="283" spans="2:19" x14ac:dyDescent="0.25">
      <c r="B283" s="555"/>
      <c r="C283" s="225"/>
      <c r="D283" s="556"/>
      <c r="E283" s="225"/>
      <c r="F283" s="556"/>
      <c r="G283" s="556"/>
      <c r="H283" s="556"/>
      <c r="I283" s="225"/>
      <c r="J283" s="556"/>
      <c r="K283" s="225"/>
      <c r="L283" s="556"/>
      <c r="M283" s="556"/>
      <c r="N283" s="556"/>
      <c r="O283" s="225"/>
      <c r="P283" s="556"/>
      <c r="Q283" s="225"/>
      <c r="R283" s="556"/>
      <c r="S283" s="557"/>
    </row>
    <row r="284" spans="2:19" x14ac:dyDescent="0.25">
      <c r="B284" s="555"/>
      <c r="C284" s="225"/>
      <c r="D284" s="556"/>
      <c r="E284" s="225"/>
      <c r="F284" s="556"/>
      <c r="G284" s="556"/>
      <c r="H284" s="556"/>
      <c r="I284" s="225"/>
      <c r="J284" s="556"/>
      <c r="K284" s="225"/>
      <c r="L284" s="556"/>
      <c r="M284" s="556"/>
      <c r="N284" s="556"/>
      <c r="O284" s="225"/>
      <c r="P284" s="556"/>
      <c r="Q284" s="225"/>
      <c r="R284" s="556"/>
      <c r="S284" s="557"/>
    </row>
    <row r="285" spans="2:19" x14ac:dyDescent="0.25">
      <c r="B285" s="555"/>
      <c r="C285" s="225"/>
      <c r="D285" s="556"/>
      <c r="E285" s="225"/>
      <c r="F285" s="556"/>
      <c r="G285" s="556"/>
      <c r="H285" s="556"/>
      <c r="I285" s="225"/>
      <c r="J285" s="556"/>
      <c r="K285" s="225"/>
      <c r="L285" s="556"/>
      <c r="M285" s="556"/>
      <c r="N285" s="556"/>
      <c r="O285" s="225"/>
      <c r="P285" s="556"/>
      <c r="Q285" s="225"/>
      <c r="R285" s="556"/>
      <c r="S285" s="557"/>
    </row>
    <row r="286" spans="2:19" x14ac:dyDescent="0.25">
      <c r="B286" s="555"/>
      <c r="C286" s="225"/>
      <c r="D286" s="556"/>
      <c r="E286" s="225"/>
      <c r="F286" s="556"/>
      <c r="G286" s="556"/>
      <c r="H286" s="556"/>
      <c r="I286" s="225"/>
      <c r="J286" s="556"/>
      <c r="K286" s="225"/>
      <c r="L286" s="556"/>
      <c r="M286" s="556"/>
      <c r="N286" s="556"/>
      <c r="O286" s="225"/>
      <c r="P286" s="556"/>
      <c r="Q286" s="225"/>
      <c r="R286" s="556"/>
      <c r="S286" s="557"/>
    </row>
    <row r="287" spans="2:19" x14ac:dyDescent="0.25">
      <c r="B287" s="555"/>
      <c r="C287" s="225"/>
      <c r="D287" s="556"/>
      <c r="E287" s="225"/>
      <c r="F287" s="556"/>
      <c r="G287" s="556"/>
      <c r="H287" s="556"/>
      <c r="I287" s="225"/>
      <c r="J287" s="556"/>
      <c r="K287" s="225"/>
      <c r="L287" s="556"/>
      <c r="M287" s="556"/>
      <c r="N287" s="556"/>
      <c r="O287" s="225"/>
      <c r="P287" s="556"/>
      <c r="Q287" s="225"/>
      <c r="R287" s="556"/>
      <c r="S287" s="557"/>
    </row>
    <row r="288" spans="2:19" x14ac:dyDescent="0.25">
      <c r="B288" s="555"/>
      <c r="C288" s="225"/>
      <c r="D288" s="556"/>
      <c r="E288" s="225"/>
      <c r="F288" s="556"/>
      <c r="G288" s="556"/>
      <c r="H288" s="556"/>
      <c r="I288" s="225"/>
      <c r="J288" s="556"/>
      <c r="K288" s="225"/>
      <c r="L288" s="556"/>
      <c r="M288" s="556"/>
      <c r="N288" s="556"/>
      <c r="O288" s="225"/>
      <c r="P288" s="556"/>
      <c r="Q288" s="225"/>
      <c r="R288" s="556"/>
      <c r="S288" s="557"/>
    </row>
    <row r="289" spans="2:19" x14ac:dyDescent="0.25">
      <c r="B289" s="555"/>
      <c r="C289" s="225"/>
      <c r="D289" s="556"/>
      <c r="E289" s="225"/>
      <c r="F289" s="556"/>
      <c r="G289" s="556"/>
      <c r="H289" s="556"/>
      <c r="I289" s="225"/>
      <c r="J289" s="556"/>
      <c r="K289" s="225"/>
      <c r="L289" s="556"/>
      <c r="M289" s="556"/>
      <c r="N289" s="556"/>
      <c r="O289" s="225"/>
      <c r="P289" s="556"/>
      <c r="Q289" s="225"/>
      <c r="R289" s="556"/>
      <c r="S289" s="557"/>
    </row>
    <row r="290" spans="2:19" x14ac:dyDescent="0.25">
      <c r="B290" s="555"/>
      <c r="C290" s="225"/>
      <c r="D290" s="556"/>
      <c r="E290" s="225"/>
      <c r="F290" s="556"/>
      <c r="G290" s="556"/>
      <c r="H290" s="556"/>
      <c r="I290" s="225"/>
      <c r="J290" s="556"/>
      <c r="K290" s="225"/>
      <c r="L290" s="556"/>
      <c r="M290" s="556"/>
      <c r="N290" s="556"/>
      <c r="O290" s="225"/>
      <c r="P290" s="556"/>
      <c r="Q290" s="225"/>
      <c r="R290" s="556"/>
      <c r="S290" s="557"/>
    </row>
    <row r="291" spans="2:19" x14ac:dyDescent="0.25">
      <c r="B291" s="555"/>
      <c r="C291" s="225"/>
      <c r="D291" s="556"/>
      <c r="E291" s="225"/>
      <c r="F291" s="556"/>
      <c r="G291" s="556"/>
      <c r="H291" s="556"/>
      <c r="I291" s="225"/>
      <c r="J291" s="556"/>
      <c r="K291" s="225"/>
      <c r="L291" s="556"/>
      <c r="M291" s="556"/>
      <c r="N291" s="556"/>
      <c r="O291" s="225"/>
      <c r="P291" s="556"/>
      <c r="Q291" s="225"/>
      <c r="R291" s="556"/>
      <c r="S291" s="557"/>
    </row>
    <row r="292" spans="2:19" x14ac:dyDescent="0.25">
      <c r="B292" s="555"/>
      <c r="C292" s="225"/>
      <c r="D292" s="556"/>
      <c r="E292" s="225"/>
      <c r="F292" s="556"/>
      <c r="G292" s="556"/>
      <c r="H292" s="556"/>
      <c r="I292" s="225"/>
      <c r="J292" s="556"/>
      <c r="K292" s="225"/>
      <c r="L292" s="556"/>
      <c r="M292" s="556"/>
      <c r="N292" s="556"/>
      <c r="O292" s="225"/>
      <c r="P292" s="556"/>
      <c r="Q292" s="225"/>
      <c r="R292" s="556"/>
      <c r="S292" s="557"/>
    </row>
    <row r="293" spans="2:19" x14ac:dyDescent="0.25">
      <c r="B293" s="555"/>
      <c r="C293" s="225"/>
      <c r="D293" s="556"/>
      <c r="E293" s="225"/>
      <c r="F293" s="556"/>
      <c r="G293" s="556"/>
      <c r="H293" s="556"/>
      <c r="I293" s="225"/>
      <c r="J293" s="556"/>
      <c r="K293" s="225"/>
      <c r="L293" s="556"/>
      <c r="M293" s="556"/>
      <c r="N293" s="556"/>
      <c r="O293" s="225"/>
      <c r="P293" s="556"/>
      <c r="Q293" s="225"/>
      <c r="R293" s="556"/>
      <c r="S293" s="557"/>
    </row>
    <row r="294" spans="2:19" x14ac:dyDescent="0.25">
      <c r="B294" s="555"/>
      <c r="C294" s="225"/>
      <c r="D294" s="556"/>
      <c r="E294" s="225"/>
      <c r="F294" s="556"/>
      <c r="G294" s="556"/>
      <c r="H294" s="556"/>
      <c r="I294" s="225"/>
      <c r="J294" s="556"/>
      <c r="K294" s="225"/>
      <c r="L294" s="556"/>
      <c r="M294" s="556"/>
      <c r="N294" s="556"/>
      <c r="O294" s="225"/>
      <c r="P294" s="556"/>
      <c r="Q294" s="225"/>
      <c r="R294" s="556"/>
      <c r="S294" s="557"/>
    </row>
    <row r="295" spans="2:19" x14ac:dyDescent="0.25">
      <c r="B295" s="555"/>
      <c r="C295" s="225"/>
      <c r="D295" s="556"/>
      <c r="E295" s="225"/>
      <c r="F295" s="556"/>
      <c r="G295" s="556"/>
      <c r="H295" s="556"/>
      <c r="I295" s="225"/>
      <c r="J295" s="556"/>
      <c r="K295" s="225"/>
      <c r="L295" s="556"/>
      <c r="M295" s="556"/>
      <c r="N295" s="556"/>
      <c r="O295" s="225"/>
      <c r="P295" s="556"/>
      <c r="Q295" s="225"/>
      <c r="R295" s="556"/>
      <c r="S295" s="557"/>
    </row>
    <row r="296" spans="2:19" x14ac:dyDescent="0.25">
      <c r="B296" s="555"/>
      <c r="C296" s="225"/>
      <c r="D296" s="556"/>
      <c r="E296" s="225"/>
      <c r="F296" s="556"/>
      <c r="G296" s="556"/>
      <c r="H296" s="556"/>
      <c r="I296" s="225"/>
      <c r="J296" s="556"/>
      <c r="K296" s="225"/>
      <c r="L296" s="556"/>
      <c r="M296" s="556"/>
      <c r="N296" s="556"/>
      <c r="O296" s="225"/>
      <c r="P296" s="556"/>
      <c r="Q296" s="225"/>
      <c r="R296" s="556"/>
      <c r="S296" s="557"/>
    </row>
    <row r="297" spans="2:19" x14ac:dyDescent="0.25">
      <c r="B297" s="555"/>
      <c r="C297" s="225"/>
      <c r="D297" s="556"/>
      <c r="E297" s="225"/>
      <c r="F297" s="556"/>
      <c r="G297" s="556"/>
      <c r="H297" s="556"/>
      <c r="I297" s="225"/>
      <c r="J297" s="556"/>
      <c r="K297" s="225"/>
      <c r="L297" s="556"/>
      <c r="M297" s="556"/>
      <c r="N297" s="556"/>
      <c r="O297" s="225"/>
      <c r="P297" s="556"/>
      <c r="Q297" s="225"/>
      <c r="R297" s="556"/>
      <c r="S297" s="557"/>
    </row>
    <row r="298" spans="2:19" x14ac:dyDescent="0.25">
      <c r="B298" s="555"/>
      <c r="C298" s="225"/>
      <c r="D298" s="556"/>
      <c r="E298" s="225"/>
      <c r="F298" s="556"/>
      <c r="G298" s="556"/>
      <c r="H298" s="556"/>
      <c r="I298" s="225"/>
      <c r="J298" s="556"/>
      <c r="K298" s="225"/>
      <c r="L298" s="556"/>
      <c r="M298" s="556"/>
      <c r="N298" s="556"/>
      <c r="O298" s="225"/>
      <c r="P298" s="556"/>
      <c r="Q298" s="225"/>
      <c r="R298" s="556"/>
      <c r="S298" s="557"/>
    </row>
    <row r="299" spans="2:19" x14ac:dyDescent="0.25">
      <c r="B299" s="555"/>
      <c r="C299" s="225"/>
      <c r="D299" s="556"/>
      <c r="E299" s="225"/>
      <c r="F299" s="556"/>
      <c r="G299" s="556"/>
      <c r="H299" s="556"/>
      <c r="I299" s="225"/>
      <c r="J299" s="556"/>
      <c r="K299" s="225"/>
      <c r="L299" s="556"/>
      <c r="M299" s="556"/>
      <c r="N299" s="556"/>
      <c r="O299" s="225"/>
      <c r="P299" s="556"/>
      <c r="Q299" s="225"/>
      <c r="R299" s="556"/>
      <c r="S299" s="557"/>
    </row>
    <row r="300" spans="2:19" x14ac:dyDescent="0.25">
      <c r="B300" s="555"/>
      <c r="C300" s="225"/>
      <c r="D300" s="556"/>
      <c r="E300" s="225"/>
      <c r="F300" s="556"/>
      <c r="G300" s="556"/>
      <c r="H300" s="556"/>
      <c r="I300" s="225"/>
      <c r="J300" s="556"/>
      <c r="K300" s="225"/>
      <c r="L300" s="556"/>
      <c r="M300" s="556"/>
      <c r="N300" s="556"/>
      <c r="O300" s="225"/>
      <c r="P300" s="556"/>
      <c r="Q300" s="225"/>
      <c r="R300" s="556"/>
      <c r="S300" s="557"/>
    </row>
    <row r="301" spans="2:19" x14ac:dyDescent="0.25">
      <c r="B301" s="555"/>
      <c r="C301" s="225"/>
      <c r="D301" s="556"/>
      <c r="E301" s="225"/>
      <c r="F301" s="556"/>
      <c r="G301" s="556"/>
      <c r="H301" s="556"/>
      <c r="I301" s="225"/>
      <c r="J301" s="556"/>
      <c r="K301" s="225"/>
      <c r="L301" s="556"/>
      <c r="M301" s="556"/>
      <c r="N301" s="556"/>
      <c r="O301" s="225"/>
      <c r="P301" s="556"/>
      <c r="Q301" s="225"/>
      <c r="R301" s="556"/>
      <c r="S301" s="557"/>
    </row>
    <row r="302" spans="2:19" x14ac:dyDescent="0.25">
      <c r="B302" s="555"/>
      <c r="C302" s="225"/>
      <c r="D302" s="556"/>
      <c r="E302" s="225"/>
      <c r="F302" s="556"/>
      <c r="G302" s="556"/>
      <c r="H302" s="556"/>
      <c r="I302" s="225"/>
      <c r="J302" s="556"/>
      <c r="K302" s="225"/>
      <c r="L302" s="556"/>
      <c r="M302" s="556"/>
      <c r="N302" s="556"/>
      <c r="O302" s="225"/>
      <c r="P302" s="556"/>
      <c r="Q302" s="225"/>
      <c r="R302" s="556"/>
      <c r="S302" s="557"/>
    </row>
    <row r="303" spans="2:19" x14ac:dyDescent="0.25">
      <c r="B303" s="555"/>
      <c r="C303" s="225"/>
      <c r="D303" s="556"/>
      <c r="E303" s="225"/>
      <c r="F303" s="556"/>
      <c r="G303" s="556"/>
      <c r="H303" s="556"/>
      <c r="I303" s="225"/>
      <c r="J303" s="556"/>
      <c r="K303" s="225"/>
      <c r="L303" s="556"/>
      <c r="M303" s="556"/>
      <c r="N303" s="556"/>
      <c r="O303" s="225"/>
      <c r="P303" s="556"/>
      <c r="Q303" s="225"/>
      <c r="R303" s="556"/>
      <c r="S303" s="557"/>
    </row>
    <row r="304" spans="2:19" x14ac:dyDescent="0.25">
      <c r="B304" s="555"/>
      <c r="C304" s="225"/>
      <c r="D304" s="556"/>
      <c r="E304" s="225"/>
      <c r="F304" s="556"/>
      <c r="G304" s="556"/>
      <c r="H304" s="556"/>
      <c r="I304" s="225"/>
      <c r="J304" s="556"/>
      <c r="K304" s="225"/>
      <c r="L304" s="556"/>
      <c r="M304" s="556"/>
      <c r="N304" s="556"/>
      <c r="O304" s="225"/>
      <c r="P304" s="556"/>
      <c r="Q304" s="225"/>
      <c r="R304" s="556"/>
      <c r="S304" s="557"/>
    </row>
    <row r="305" spans="2:19" x14ac:dyDescent="0.25">
      <c r="B305" s="555"/>
      <c r="C305" s="225"/>
      <c r="D305" s="556"/>
      <c r="E305" s="225"/>
      <c r="F305" s="556"/>
      <c r="G305" s="556"/>
      <c r="H305" s="556"/>
      <c r="I305" s="225"/>
      <c r="J305" s="556"/>
      <c r="K305" s="225"/>
      <c r="L305" s="556"/>
      <c r="M305" s="556"/>
      <c r="N305" s="556"/>
      <c r="O305" s="225"/>
      <c r="P305" s="556"/>
      <c r="Q305" s="225"/>
      <c r="R305" s="556"/>
      <c r="S305" s="557"/>
    </row>
    <row r="306" spans="2:19" x14ac:dyDescent="0.25">
      <c r="B306" s="555"/>
      <c r="C306" s="225"/>
      <c r="D306" s="556"/>
      <c r="E306" s="225"/>
      <c r="F306" s="556"/>
      <c r="G306" s="556"/>
      <c r="H306" s="556"/>
      <c r="I306" s="225"/>
      <c r="J306" s="556"/>
      <c r="K306" s="225"/>
      <c r="L306" s="556"/>
      <c r="M306" s="556"/>
      <c r="N306" s="556"/>
      <c r="O306" s="225"/>
      <c r="P306" s="556"/>
      <c r="Q306" s="225"/>
      <c r="R306" s="556"/>
      <c r="S306" s="557"/>
    </row>
    <row r="307" spans="2:19" x14ac:dyDescent="0.25">
      <c r="B307" s="555"/>
      <c r="C307" s="225"/>
      <c r="D307" s="556"/>
      <c r="E307" s="225"/>
      <c r="F307" s="556"/>
      <c r="G307" s="556"/>
      <c r="H307" s="556"/>
      <c r="I307" s="225"/>
      <c r="J307" s="556"/>
      <c r="K307" s="225"/>
      <c r="L307" s="556"/>
      <c r="M307" s="556"/>
      <c r="N307" s="556"/>
      <c r="O307" s="225"/>
      <c r="P307" s="556"/>
      <c r="Q307" s="225"/>
      <c r="R307" s="556"/>
      <c r="S307" s="557"/>
    </row>
    <row r="308" spans="2:19" x14ac:dyDescent="0.25">
      <c r="B308" s="555"/>
      <c r="C308" s="225"/>
      <c r="D308" s="556"/>
      <c r="E308" s="225"/>
      <c r="F308" s="556"/>
      <c r="G308" s="556"/>
      <c r="H308" s="556"/>
      <c r="I308" s="225"/>
      <c r="J308" s="556"/>
      <c r="K308" s="225"/>
      <c r="L308" s="556"/>
      <c r="M308" s="556"/>
      <c r="N308" s="556"/>
      <c r="O308" s="225"/>
      <c r="P308" s="556"/>
      <c r="Q308" s="225"/>
      <c r="R308" s="556"/>
      <c r="S308" s="557"/>
    </row>
    <row r="309" spans="2:19" x14ac:dyDescent="0.25">
      <c r="B309" s="555"/>
      <c r="C309" s="225"/>
      <c r="D309" s="556"/>
      <c r="E309" s="225"/>
      <c r="F309" s="556"/>
      <c r="G309" s="556"/>
      <c r="H309" s="556"/>
      <c r="I309" s="225"/>
      <c r="J309" s="556"/>
      <c r="K309" s="225"/>
      <c r="L309" s="556"/>
      <c r="M309" s="556"/>
      <c r="N309" s="556"/>
      <c r="O309" s="225"/>
      <c r="P309" s="556"/>
      <c r="Q309" s="225"/>
      <c r="R309" s="556"/>
      <c r="S309" s="557"/>
    </row>
    <row r="310" spans="2:19" x14ac:dyDescent="0.25">
      <c r="B310" s="555"/>
      <c r="C310" s="225"/>
      <c r="D310" s="556"/>
      <c r="E310" s="225"/>
      <c r="F310" s="556"/>
      <c r="G310" s="556"/>
      <c r="H310" s="556"/>
      <c r="I310" s="225"/>
      <c r="J310" s="556"/>
      <c r="K310" s="225"/>
      <c r="L310" s="556"/>
      <c r="M310" s="556"/>
      <c r="N310" s="556"/>
      <c r="O310" s="225"/>
      <c r="P310" s="556"/>
      <c r="Q310" s="225"/>
      <c r="R310" s="556"/>
      <c r="S310" s="557"/>
    </row>
    <row r="311" spans="2:19" x14ac:dyDescent="0.25">
      <c r="B311" s="555"/>
      <c r="C311" s="225"/>
      <c r="D311" s="556"/>
      <c r="E311" s="225"/>
      <c r="F311" s="556"/>
      <c r="G311" s="556"/>
      <c r="H311" s="556"/>
      <c r="I311" s="225"/>
      <c r="J311" s="556"/>
      <c r="K311" s="225"/>
      <c r="L311" s="556"/>
      <c r="M311" s="556"/>
      <c r="N311" s="556"/>
      <c r="O311" s="225"/>
      <c r="P311" s="556"/>
      <c r="Q311" s="225"/>
      <c r="R311" s="556"/>
      <c r="S311" s="557"/>
    </row>
    <row r="312" spans="2:19" x14ac:dyDescent="0.25">
      <c r="B312" s="555"/>
      <c r="C312" s="225"/>
      <c r="D312" s="556"/>
      <c r="E312" s="225"/>
      <c r="F312" s="556"/>
      <c r="G312" s="556"/>
      <c r="H312" s="556"/>
      <c r="I312" s="225"/>
      <c r="J312" s="556"/>
      <c r="K312" s="225"/>
      <c r="L312" s="556"/>
      <c r="M312" s="556"/>
      <c r="N312" s="556"/>
      <c r="O312" s="225"/>
      <c r="P312" s="556"/>
      <c r="Q312" s="225"/>
      <c r="R312" s="556"/>
      <c r="S312" s="557"/>
    </row>
    <row r="313" spans="2:19" x14ac:dyDescent="0.25">
      <c r="B313" s="555"/>
      <c r="C313" s="225"/>
      <c r="D313" s="556"/>
      <c r="E313" s="225"/>
      <c r="F313" s="556"/>
      <c r="G313" s="556"/>
      <c r="H313" s="556"/>
      <c r="I313" s="225"/>
      <c r="J313" s="556"/>
      <c r="K313" s="225"/>
      <c r="L313" s="556"/>
      <c r="M313" s="556"/>
      <c r="N313" s="556"/>
      <c r="O313" s="225"/>
      <c r="P313" s="556"/>
      <c r="Q313" s="225"/>
      <c r="R313" s="556"/>
      <c r="S313" s="557"/>
    </row>
    <row r="314" spans="2:19" x14ac:dyDescent="0.25">
      <c r="B314" s="555"/>
      <c r="C314" s="225"/>
      <c r="D314" s="556"/>
      <c r="E314" s="225"/>
      <c r="F314" s="556"/>
      <c r="G314" s="556"/>
      <c r="H314" s="556"/>
      <c r="I314" s="225"/>
      <c r="J314" s="556"/>
      <c r="K314" s="225"/>
      <c r="L314" s="556"/>
      <c r="M314" s="556"/>
      <c r="N314" s="556"/>
      <c r="O314" s="225"/>
      <c r="P314" s="556"/>
      <c r="Q314" s="225"/>
      <c r="R314" s="556"/>
      <c r="S314" s="557"/>
    </row>
    <row r="315" spans="2:19" x14ac:dyDescent="0.25">
      <c r="B315" s="555"/>
      <c r="C315" s="225"/>
      <c r="D315" s="556"/>
      <c r="E315" s="225"/>
      <c r="F315" s="556"/>
      <c r="G315" s="556"/>
      <c r="H315" s="556"/>
      <c r="I315" s="225"/>
      <c r="J315" s="556"/>
      <c r="K315" s="225"/>
      <c r="L315" s="556"/>
      <c r="M315" s="556"/>
      <c r="N315" s="556"/>
      <c r="O315" s="225"/>
      <c r="P315" s="556"/>
      <c r="Q315" s="225"/>
      <c r="R315" s="556"/>
      <c r="S315" s="557"/>
    </row>
    <row r="316" spans="2:19" x14ac:dyDescent="0.25">
      <c r="B316" s="555"/>
      <c r="C316" s="225"/>
      <c r="D316" s="556"/>
      <c r="E316" s="225"/>
      <c r="F316" s="556"/>
      <c r="G316" s="556"/>
      <c r="H316" s="556"/>
      <c r="I316" s="225"/>
      <c r="J316" s="556"/>
      <c r="K316" s="225"/>
      <c r="L316" s="556"/>
      <c r="M316" s="556"/>
      <c r="N316" s="556"/>
      <c r="O316" s="225"/>
      <c r="P316" s="556"/>
      <c r="Q316" s="225"/>
      <c r="R316" s="556"/>
      <c r="S316" s="557"/>
    </row>
    <row r="317" spans="2:19" x14ac:dyDescent="0.25">
      <c r="B317" s="555"/>
      <c r="C317" s="225"/>
      <c r="D317" s="556"/>
      <c r="E317" s="225"/>
      <c r="F317" s="556"/>
      <c r="G317" s="556"/>
      <c r="H317" s="556"/>
      <c r="I317" s="225"/>
      <c r="J317" s="556"/>
      <c r="K317" s="225"/>
      <c r="L317" s="556"/>
      <c r="M317" s="556"/>
      <c r="N317" s="556"/>
      <c r="O317" s="225"/>
      <c r="P317" s="556"/>
      <c r="Q317" s="225"/>
      <c r="R317" s="556"/>
      <c r="S317" s="557"/>
    </row>
    <row r="318" spans="2:19" x14ac:dyDescent="0.25">
      <c r="B318" s="555"/>
      <c r="C318" s="225"/>
      <c r="D318" s="556"/>
      <c r="E318" s="225"/>
      <c r="F318" s="556"/>
      <c r="G318" s="556"/>
      <c r="H318" s="556"/>
      <c r="I318" s="225"/>
      <c r="J318" s="556"/>
      <c r="K318" s="225"/>
      <c r="L318" s="556"/>
      <c r="M318" s="556"/>
      <c r="N318" s="556"/>
      <c r="O318" s="225"/>
      <c r="P318" s="556"/>
      <c r="Q318" s="225"/>
      <c r="R318" s="556"/>
      <c r="S318" s="557"/>
    </row>
    <row r="319" spans="2:19" x14ac:dyDescent="0.25">
      <c r="B319" s="555"/>
      <c r="C319" s="341"/>
      <c r="D319" s="556"/>
      <c r="E319" s="341"/>
      <c r="F319" s="556"/>
      <c r="G319" s="556"/>
      <c r="H319" s="556"/>
      <c r="I319" s="341"/>
      <c r="J319" s="556"/>
      <c r="K319" s="341"/>
      <c r="L319" s="556"/>
      <c r="M319" s="556"/>
      <c r="N319" s="556"/>
      <c r="O319" s="341"/>
      <c r="P319" s="556"/>
      <c r="Q319" s="341"/>
      <c r="R319" s="556"/>
      <c r="S319" s="557"/>
    </row>
    <row r="320" spans="2:19" x14ac:dyDescent="0.25">
      <c r="B320" s="555"/>
      <c r="C320" s="341"/>
      <c r="D320" s="556"/>
      <c r="E320" s="341"/>
      <c r="F320" s="556"/>
      <c r="G320" s="556"/>
      <c r="H320" s="556"/>
      <c r="I320" s="341"/>
      <c r="J320" s="556"/>
      <c r="K320" s="341"/>
      <c r="L320" s="556"/>
      <c r="M320" s="556"/>
      <c r="N320" s="556"/>
      <c r="O320" s="341"/>
      <c r="P320" s="556"/>
      <c r="Q320" s="341"/>
      <c r="R320" s="556"/>
      <c r="S320" s="557"/>
    </row>
    <row r="321" spans="2:19" x14ac:dyDescent="0.25">
      <c r="B321" s="555"/>
      <c r="C321" s="341"/>
      <c r="D321" s="556"/>
      <c r="E321" s="341"/>
      <c r="F321" s="556"/>
      <c r="G321" s="556"/>
      <c r="H321" s="556"/>
      <c r="I321" s="341"/>
      <c r="J321" s="556"/>
      <c r="K321" s="341"/>
      <c r="L321" s="556"/>
      <c r="M321" s="556"/>
      <c r="N321" s="556"/>
      <c r="O321" s="341"/>
      <c r="P321" s="556"/>
      <c r="Q321" s="341"/>
      <c r="R321" s="556"/>
      <c r="S321" s="557"/>
    </row>
    <row r="322" spans="2:19" x14ac:dyDescent="0.25">
      <c r="B322" s="555"/>
      <c r="C322" s="341"/>
      <c r="D322" s="556"/>
      <c r="E322" s="341"/>
      <c r="F322" s="556"/>
      <c r="G322" s="556"/>
      <c r="H322" s="556"/>
      <c r="I322" s="341"/>
      <c r="J322" s="556"/>
      <c r="K322" s="341"/>
      <c r="L322" s="556"/>
      <c r="M322" s="556"/>
      <c r="N322" s="556"/>
      <c r="O322" s="341"/>
      <c r="P322" s="556"/>
      <c r="Q322" s="341"/>
      <c r="R322" s="556"/>
      <c r="S322" s="557"/>
    </row>
    <row r="323" spans="2:19" x14ac:dyDescent="0.25">
      <c r="B323" s="555"/>
      <c r="C323" s="558"/>
      <c r="D323" s="556"/>
      <c r="E323" s="558"/>
      <c r="F323" s="556"/>
      <c r="G323" s="556"/>
      <c r="H323" s="556"/>
      <c r="I323" s="558"/>
      <c r="J323" s="556"/>
      <c r="K323" s="558"/>
      <c r="L323" s="556"/>
      <c r="M323" s="556"/>
      <c r="N323" s="556"/>
      <c r="O323" s="558"/>
      <c r="P323" s="556"/>
      <c r="Q323" s="558"/>
      <c r="R323" s="556"/>
      <c r="S323" s="557"/>
    </row>
    <row r="324" spans="2:19" ht="15.75" x14ac:dyDescent="0.25">
      <c r="B324" s="555"/>
      <c r="C324" s="559"/>
      <c r="D324" s="556"/>
      <c r="E324" s="559"/>
      <c r="F324" s="556"/>
      <c r="G324" s="556"/>
      <c r="H324" s="556"/>
      <c r="I324" s="559"/>
      <c r="J324" s="556"/>
      <c r="K324" s="559"/>
      <c r="L324" s="556"/>
      <c r="M324" s="556"/>
      <c r="N324" s="556"/>
      <c r="O324" s="559"/>
      <c r="P324" s="556"/>
      <c r="Q324" s="559"/>
      <c r="R324" s="556"/>
      <c r="S324" s="557"/>
    </row>
    <row r="325" spans="2:19" ht="15.75" x14ac:dyDescent="0.25">
      <c r="B325" s="555"/>
      <c r="C325" s="560"/>
      <c r="D325" s="556"/>
      <c r="E325" s="560"/>
      <c r="F325" s="556"/>
      <c r="G325" s="556"/>
      <c r="H325" s="556"/>
      <c r="I325" s="560"/>
      <c r="J325" s="556"/>
      <c r="K325" s="560"/>
      <c r="L325" s="556"/>
      <c r="M325" s="556"/>
      <c r="N325" s="556"/>
      <c r="O325" s="560"/>
      <c r="P325" s="556"/>
      <c r="Q325" s="560"/>
      <c r="R325" s="556"/>
      <c r="S325" s="557"/>
    </row>
    <row r="326" spans="2:19" x14ac:dyDescent="0.25">
      <c r="B326" s="555"/>
      <c r="C326" s="515"/>
      <c r="D326" s="556"/>
      <c r="E326" s="515"/>
      <c r="F326" s="556"/>
      <c r="G326" s="556"/>
      <c r="H326" s="556"/>
      <c r="I326" s="515"/>
      <c r="J326" s="556"/>
      <c r="K326" s="515"/>
      <c r="L326" s="556"/>
      <c r="M326" s="556"/>
      <c r="N326" s="556"/>
      <c r="O326" s="515"/>
      <c r="P326" s="556"/>
      <c r="Q326" s="515"/>
      <c r="R326" s="556"/>
      <c r="S326" s="557"/>
    </row>
    <row r="327" spans="2:19" x14ac:dyDescent="0.25">
      <c r="B327" s="555"/>
      <c r="C327" s="225"/>
      <c r="D327" s="556"/>
      <c r="E327" s="225"/>
      <c r="F327" s="556"/>
      <c r="G327" s="556"/>
      <c r="H327" s="556"/>
      <c r="I327" s="225"/>
      <c r="J327" s="556"/>
      <c r="K327" s="225"/>
      <c r="L327" s="556"/>
      <c r="M327" s="556"/>
      <c r="N327" s="556"/>
      <c r="O327" s="225"/>
      <c r="P327" s="556"/>
      <c r="Q327" s="225"/>
      <c r="R327" s="556"/>
      <c r="S327" s="557"/>
    </row>
    <row r="328" spans="2:19" x14ac:dyDescent="0.25">
      <c r="B328" s="555"/>
      <c r="C328" s="225"/>
      <c r="D328" s="556"/>
      <c r="E328" s="225"/>
      <c r="F328" s="556"/>
      <c r="G328" s="556"/>
      <c r="H328" s="556"/>
      <c r="I328" s="225"/>
      <c r="J328" s="556"/>
      <c r="K328" s="225"/>
      <c r="L328" s="556"/>
      <c r="M328" s="556"/>
      <c r="N328" s="556"/>
      <c r="O328" s="225"/>
      <c r="P328" s="556"/>
      <c r="Q328" s="225"/>
      <c r="R328" s="556"/>
      <c r="S328" s="557"/>
    </row>
    <row r="329" spans="2:19" x14ac:dyDescent="0.25">
      <c r="B329" s="555"/>
      <c r="C329" s="225"/>
      <c r="D329" s="556"/>
      <c r="E329" s="225"/>
      <c r="F329" s="556"/>
      <c r="G329" s="556"/>
      <c r="H329" s="556"/>
      <c r="I329" s="225"/>
      <c r="J329" s="556"/>
      <c r="K329" s="225"/>
      <c r="L329" s="556"/>
      <c r="M329" s="556"/>
      <c r="N329" s="556"/>
      <c r="O329" s="225"/>
      <c r="P329" s="556"/>
      <c r="Q329" s="225"/>
      <c r="R329" s="556"/>
      <c r="S329" s="557"/>
    </row>
    <row r="330" spans="2:19" x14ac:dyDescent="0.25">
      <c r="B330" s="555"/>
      <c r="C330" s="225"/>
      <c r="D330" s="556"/>
      <c r="E330" s="225"/>
      <c r="F330" s="556"/>
      <c r="G330" s="556"/>
      <c r="H330" s="556"/>
      <c r="I330" s="225"/>
      <c r="J330" s="556"/>
      <c r="K330" s="225"/>
      <c r="L330" s="556"/>
      <c r="M330" s="556"/>
      <c r="N330" s="556"/>
      <c r="O330" s="225"/>
      <c r="P330" s="556"/>
      <c r="Q330" s="225"/>
      <c r="R330" s="556"/>
      <c r="S330" s="557"/>
    </row>
    <row r="331" spans="2:19" x14ac:dyDescent="0.25">
      <c r="B331" s="555"/>
      <c r="C331" s="225"/>
      <c r="D331" s="556"/>
      <c r="E331" s="225"/>
      <c r="F331" s="556"/>
      <c r="G331" s="556"/>
      <c r="H331" s="556"/>
      <c r="I331" s="225"/>
      <c r="J331" s="556"/>
      <c r="K331" s="225"/>
      <c r="L331" s="556"/>
      <c r="M331" s="556"/>
      <c r="N331" s="556"/>
      <c r="O331" s="225"/>
      <c r="P331" s="556"/>
      <c r="Q331" s="225"/>
      <c r="R331" s="556"/>
      <c r="S331" s="557"/>
    </row>
    <row r="332" spans="2:19" x14ac:dyDescent="0.25">
      <c r="B332" s="555"/>
      <c r="C332" s="225"/>
      <c r="D332" s="556"/>
      <c r="E332" s="225"/>
      <c r="F332" s="556"/>
      <c r="G332" s="556"/>
      <c r="H332" s="556"/>
      <c r="I332" s="225"/>
      <c r="J332" s="556"/>
      <c r="K332" s="225"/>
      <c r="L332" s="556"/>
      <c r="M332" s="556"/>
      <c r="N332" s="556"/>
      <c r="O332" s="225"/>
      <c r="P332" s="556"/>
      <c r="Q332" s="225"/>
      <c r="R332" s="556"/>
      <c r="S332" s="557"/>
    </row>
    <row r="333" spans="2:19" x14ac:dyDescent="0.25">
      <c r="B333" s="555"/>
      <c r="C333" s="225"/>
      <c r="D333" s="556"/>
      <c r="E333" s="225"/>
      <c r="F333" s="556"/>
      <c r="G333" s="556"/>
      <c r="H333" s="556"/>
      <c r="I333" s="225"/>
      <c r="J333" s="556"/>
      <c r="K333" s="225"/>
      <c r="L333" s="556"/>
      <c r="M333" s="556"/>
      <c r="N333" s="556"/>
      <c r="O333" s="225"/>
      <c r="P333" s="556"/>
      <c r="Q333" s="225"/>
      <c r="R333" s="556"/>
      <c r="S333" s="557"/>
    </row>
    <row r="334" spans="2:19" x14ac:dyDescent="0.25">
      <c r="B334" s="555"/>
      <c r="C334" s="225"/>
      <c r="D334" s="556"/>
      <c r="E334" s="225"/>
      <c r="F334" s="556"/>
      <c r="G334" s="556"/>
      <c r="H334" s="556"/>
      <c r="I334" s="225"/>
      <c r="J334" s="556"/>
      <c r="K334" s="225"/>
      <c r="L334" s="556"/>
      <c r="M334" s="556"/>
      <c r="N334" s="556"/>
      <c r="O334" s="225"/>
      <c r="P334" s="556"/>
      <c r="Q334" s="225"/>
      <c r="R334" s="556"/>
      <c r="S334" s="557"/>
    </row>
    <row r="335" spans="2:19" x14ac:dyDescent="0.25">
      <c r="B335" s="555"/>
      <c r="C335" s="225"/>
      <c r="D335" s="556"/>
      <c r="E335" s="225"/>
      <c r="F335" s="556"/>
      <c r="G335" s="556"/>
      <c r="H335" s="556"/>
      <c r="I335" s="225"/>
      <c r="J335" s="556"/>
      <c r="K335" s="225"/>
      <c r="L335" s="556"/>
      <c r="M335" s="556"/>
      <c r="N335" s="556"/>
      <c r="O335" s="225"/>
      <c r="P335" s="556"/>
      <c r="Q335" s="225"/>
      <c r="R335" s="556"/>
      <c r="S335" s="557"/>
    </row>
    <row r="336" spans="2:19" x14ac:dyDescent="0.25">
      <c r="B336" s="555"/>
      <c r="C336" s="225"/>
      <c r="D336" s="556"/>
      <c r="E336" s="225"/>
      <c r="F336" s="556"/>
      <c r="G336" s="556"/>
      <c r="H336" s="556"/>
      <c r="I336" s="225"/>
      <c r="J336" s="556"/>
      <c r="K336" s="225"/>
      <c r="L336" s="556"/>
      <c r="M336" s="556"/>
      <c r="N336" s="556"/>
      <c r="O336" s="225"/>
      <c r="P336" s="556"/>
      <c r="Q336" s="225"/>
      <c r="R336" s="556"/>
      <c r="S336" s="557"/>
    </row>
    <row r="337" spans="2:19" x14ac:dyDescent="0.25">
      <c r="B337" s="555"/>
      <c r="C337" s="225"/>
      <c r="D337" s="556"/>
      <c r="E337" s="225"/>
      <c r="F337" s="556"/>
      <c r="G337" s="556"/>
      <c r="H337" s="556"/>
      <c r="I337" s="225"/>
      <c r="J337" s="556"/>
      <c r="K337" s="225"/>
      <c r="L337" s="556"/>
      <c r="M337" s="556"/>
      <c r="N337" s="556"/>
      <c r="O337" s="225"/>
      <c r="P337" s="556"/>
      <c r="Q337" s="225"/>
      <c r="R337" s="556"/>
      <c r="S337" s="557"/>
    </row>
    <row r="338" spans="2:19" x14ac:dyDescent="0.25">
      <c r="B338" s="555"/>
      <c r="C338" s="225"/>
      <c r="D338" s="556"/>
      <c r="E338" s="225"/>
      <c r="F338" s="556"/>
      <c r="G338" s="556"/>
      <c r="H338" s="556"/>
      <c r="I338" s="225"/>
      <c r="J338" s="556"/>
      <c r="K338" s="225"/>
      <c r="L338" s="556"/>
      <c r="M338" s="556"/>
      <c r="N338" s="556"/>
      <c r="O338" s="225"/>
      <c r="P338" s="556"/>
      <c r="Q338" s="225"/>
      <c r="R338" s="556"/>
      <c r="S338" s="557"/>
    </row>
    <row r="339" spans="2:19" x14ac:dyDescent="0.25">
      <c r="B339" s="555"/>
      <c r="C339" s="225"/>
      <c r="D339" s="556"/>
      <c r="E339" s="225"/>
      <c r="F339" s="556"/>
      <c r="G339" s="556"/>
      <c r="H339" s="556"/>
      <c r="I339" s="225"/>
      <c r="J339" s="556"/>
      <c r="K339" s="225"/>
      <c r="L339" s="556"/>
      <c r="M339" s="556"/>
      <c r="N339" s="556"/>
      <c r="O339" s="225"/>
      <c r="P339" s="556"/>
      <c r="Q339" s="225"/>
      <c r="R339" s="556"/>
      <c r="S339" s="557"/>
    </row>
    <row r="340" spans="2:19" x14ac:dyDescent="0.25">
      <c r="B340" s="555"/>
      <c r="C340" s="225"/>
      <c r="D340" s="556"/>
      <c r="E340" s="225"/>
      <c r="F340" s="556"/>
      <c r="G340" s="556"/>
      <c r="H340" s="556"/>
      <c r="I340" s="225"/>
      <c r="J340" s="556"/>
      <c r="K340" s="225"/>
      <c r="L340" s="556"/>
      <c r="M340" s="556"/>
      <c r="N340" s="556"/>
      <c r="O340" s="225"/>
      <c r="P340" s="556"/>
      <c r="Q340" s="225"/>
      <c r="R340" s="556"/>
      <c r="S340" s="557"/>
    </row>
    <row r="341" spans="2:19" x14ac:dyDescent="0.25">
      <c r="B341" s="555"/>
      <c r="C341" s="225"/>
      <c r="D341" s="556"/>
      <c r="E341" s="225"/>
      <c r="F341" s="556"/>
      <c r="G341" s="556"/>
      <c r="H341" s="556"/>
      <c r="I341" s="225"/>
      <c r="J341" s="556"/>
      <c r="K341" s="225"/>
      <c r="L341" s="556"/>
      <c r="M341" s="556"/>
      <c r="N341" s="556"/>
      <c r="O341" s="225"/>
      <c r="P341" s="556"/>
      <c r="Q341" s="225"/>
      <c r="R341" s="556"/>
      <c r="S341" s="557"/>
    </row>
    <row r="342" spans="2:19" x14ac:dyDescent="0.25">
      <c r="B342" s="555"/>
      <c r="C342" s="225"/>
      <c r="D342" s="556"/>
      <c r="E342" s="225"/>
      <c r="F342" s="556"/>
      <c r="G342" s="556"/>
      <c r="H342" s="556"/>
      <c r="I342" s="225"/>
      <c r="J342" s="556"/>
      <c r="K342" s="225"/>
      <c r="L342" s="556"/>
      <c r="M342" s="556"/>
      <c r="N342" s="556"/>
      <c r="O342" s="225"/>
      <c r="P342" s="556"/>
      <c r="Q342" s="225"/>
      <c r="R342" s="556"/>
      <c r="S342" s="557"/>
    </row>
    <row r="343" spans="2:19" x14ac:dyDescent="0.25">
      <c r="B343" s="555"/>
      <c r="C343" s="225"/>
      <c r="D343" s="556"/>
      <c r="E343" s="225"/>
      <c r="F343" s="556"/>
      <c r="G343" s="556"/>
      <c r="H343" s="556"/>
      <c r="I343" s="225"/>
      <c r="J343" s="556"/>
      <c r="K343" s="225"/>
      <c r="L343" s="556"/>
      <c r="M343" s="556"/>
      <c r="N343" s="556"/>
      <c r="O343" s="225"/>
      <c r="P343" s="556"/>
      <c r="Q343" s="225"/>
      <c r="R343" s="556"/>
      <c r="S343" s="557"/>
    </row>
    <row r="344" spans="2:19" x14ac:dyDescent="0.25">
      <c r="B344" s="555"/>
      <c r="C344" s="225"/>
      <c r="D344" s="556"/>
      <c r="E344" s="225"/>
      <c r="F344" s="556"/>
      <c r="G344" s="556"/>
      <c r="H344" s="556"/>
      <c r="I344" s="225"/>
      <c r="J344" s="556"/>
      <c r="K344" s="225"/>
      <c r="L344" s="556"/>
      <c r="M344" s="556"/>
      <c r="N344" s="556"/>
      <c r="O344" s="225"/>
      <c r="P344" s="556"/>
      <c r="Q344" s="225"/>
      <c r="R344" s="556"/>
      <c r="S344" s="557"/>
    </row>
    <row r="345" spans="2:19" x14ac:dyDescent="0.25">
      <c r="B345" s="555"/>
      <c r="C345" s="225"/>
      <c r="D345" s="556"/>
      <c r="E345" s="225"/>
      <c r="F345" s="556"/>
      <c r="G345" s="556"/>
      <c r="H345" s="556"/>
      <c r="I345" s="225"/>
      <c r="J345" s="556"/>
      <c r="K345" s="225"/>
      <c r="L345" s="556"/>
      <c r="M345" s="556"/>
      <c r="N345" s="556"/>
      <c r="O345" s="225"/>
      <c r="P345" s="556"/>
      <c r="Q345" s="225"/>
      <c r="R345" s="556"/>
      <c r="S345" s="557"/>
    </row>
    <row r="346" spans="2:19" x14ac:dyDescent="0.25">
      <c r="B346" s="555"/>
      <c r="C346" s="225"/>
      <c r="D346" s="556"/>
      <c r="E346" s="225"/>
      <c r="F346" s="556"/>
      <c r="G346" s="556"/>
      <c r="H346" s="556"/>
      <c r="I346" s="225"/>
      <c r="J346" s="556"/>
      <c r="K346" s="225"/>
      <c r="L346" s="556"/>
      <c r="M346" s="556"/>
      <c r="N346" s="556"/>
      <c r="O346" s="225"/>
      <c r="P346" s="556"/>
      <c r="Q346" s="225"/>
      <c r="R346" s="556"/>
      <c r="S346" s="557"/>
    </row>
    <row r="347" spans="2:19" x14ac:dyDescent="0.25">
      <c r="B347" s="555"/>
      <c r="C347" s="225"/>
      <c r="D347" s="556"/>
      <c r="E347" s="225"/>
      <c r="F347" s="556"/>
      <c r="G347" s="556"/>
      <c r="H347" s="556"/>
      <c r="I347" s="225"/>
      <c r="J347" s="556"/>
      <c r="K347" s="225"/>
      <c r="L347" s="556"/>
      <c r="M347" s="556"/>
      <c r="N347" s="556"/>
      <c r="O347" s="225"/>
      <c r="P347" s="556"/>
      <c r="Q347" s="225"/>
      <c r="R347" s="556"/>
      <c r="S347" s="557"/>
    </row>
    <row r="348" spans="2:19" x14ac:dyDescent="0.25">
      <c r="B348" s="555"/>
      <c r="C348" s="225"/>
      <c r="D348" s="556"/>
      <c r="E348" s="225"/>
      <c r="F348" s="556"/>
      <c r="G348" s="556"/>
      <c r="H348" s="556"/>
      <c r="I348" s="225"/>
      <c r="J348" s="556"/>
      <c r="K348" s="225"/>
      <c r="L348" s="556"/>
      <c r="M348" s="556"/>
      <c r="N348" s="556"/>
      <c r="O348" s="225"/>
      <c r="P348" s="556"/>
      <c r="Q348" s="225"/>
      <c r="R348" s="556"/>
      <c r="S348" s="557"/>
    </row>
    <row r="349" spans="2:19" x14ac:dyDescent="0.25">
      <c r="B349" s="555"/>
      <c r="C349" s="225"/>
      <c r="D349" s="556"/>
      <c r="E349" s="225"/>
      <c r="F349" s="556"/>
      <c r="G349" s="556"/>
      <c r="H349" s="556"/>
      <c r="I349" s="225"/>
      <c r="J349" s="556"/>
      <c r="K349" s="225"/>
      <c r="L349" s="556"/>
      <c r="M349" s="556"/>
      <c r="N349" s="556"/>
      <c r="O349" s="225"/>
      <c r="P349" s="556"/>
      <c r="Q349" s="225"/>
      <c r="R349" s="556"/>
      <c r="S349" s="557"/>
    </row>
    <row r="350" spans="2:19" x14ac:dyDescent="0.25">
      <c r="B350" s="555"/>
      <c r="C350" s="225"/>
      <c r="D350" s="556"/>
      <c r="E350" s="225"/>
      <c r="F350" s="556"/>
      <c r="G350" s="556"/>
      <c r="H350" s="556"/>
      <c r="I350" s="225"/>
      <c r="J350" s="556"/>
      <c r="K350" s="225"/>
      <c r="L350" s="556"/>
      <c r="M350" s="556"/>
      <c r="N350" s="556"/>
      <c r="O350" s="225"/>
      <c r="P350" s="556"/>
      <c r="Q350" s="225"/>
      <c r="R350" s="556"/>
      <c r="S350" s="557"/>
    </row>
    <row r="351" spans="2:19" x14ac:dyDescent="0.25">
      <c r="B351" s="555"/>
      <c r="C351" s="225"/>
      <c r="D351" s="556"/>
      <c r="E351" s="225"/>
      <c r="F351" s="556"/>
      <c r="G351" s="556"/>
      <c r="H351" s="556"/>
      <c r="I351" s="225"/>
      <c r="J351" s="556"/>
      <c r="K351" s="225"/>
      <c r="L351" s="556"/>
      <c r="M351" s="556"/>
      <c r="N351" s="556"/>
      <c r="O351" s="225"/>
      <c r="P351" s="556"/>
      <c r="Q351" s="225"/>
      <c r="R351" s="556"/>
      <c r="S351" s="557"/>
    </row>
    <row r="352" spans="2:19" x14ac:dyDescent="0.25">
      <c r="B352" s="555"/>
      <c r="C352" s="225"/>
      <c r="D352" s="556"/>
      <c r="E352" s="225"/>
      <c r="F352" s="556"/>
      <c r="G352" s="556"/>
      <c r="H352" s="556"/>
      <c r="I352" s="225"/>
      <c r="J352" s="556"/>
      <c r="K352" s="225"/>
      <c r="L352" s="556"/>
      <c r="M352" s="556"/>
      <c r="N352" s="556"/>
      <c r="O352" s="225"/>
      <c r="P352" s="556"/>
      <c r="Q352" s="225"/>
      <c r="R352" s="556"/>
      <c r="S352" s="557"/>
    </row>
    <row r="353" spans="2:19" x14ac:dyDescent="0.25">
      <c r="B353" s="555"/>
      <c r="C353" s="225"/>
      <c r="D353" s="556"/>
      <c r="E353" s="225"/>
      <c r="F353" s="556"/>
      <c r="G353" s="556"/>
      <c r="H353" s="556"/>
      <c r="I353" s="225"/>
      <c r="J353" s="556"/>
      <c r="K353" s="225"/>
      <c r="L353" s="556"/>
      <c r="M353" s="556"/>
      <c r="N353" s="556"/>
      <c r="O353" s="225"/>
      <c r="P353" s="556"/>
      <c r="Q353" s="225"/>
      <c r="R353" s="556"/>
      <c r="S353" s="557"/>
    </row>
    <row r="354" spans="2:19" x14ac:dyDescent="0.25">
      <c r="B354" s="555"/>
      <c r="C354" s="225"/>
      <c r="D354" s="556"/>
      <c r="E354" s="225"/>
      <c r="F354" s="556"/>
      <c r="G354" s="556"/>
      <c r="H354" s="556"/>
      <c r="I354" s="225"/>
      <c r="J354" s="556"/>
      <c r="K354" s="225"/>
      <c r="L354" s="556"/>
      <c r="M354" s="556"/>
      <c r="N354" s="556"/>
      <c r="O354" s="225"/>
      <c r="P354" s="556"/>
      <c r="Q354" s="225"/>
      <c r="R354" s="556"/>
      <c r="S354" s="557"/>
    </row>
    <row r="355" spans="2:19" x14ac:dyDescent="0.25">
      <c r="B355" s="555"/>
      <c r="C355" s="225"/>
      <c r="D355" s="556"/>
      <c r="E355" s="225"/>
      <c r="F355" s="556"/>
      <c r="G355" s="556"/>
      <c r="H355" s="556"/>
      <c r="I355" s="225"/>
      <c r="J355" s="556"/>
      <c r="K355" s="225"/>
      <c r="L355" s="556"/>
      <c r="M355" s="556"/>
      <c r="N355" s="556"/>
      <c r="O355" s="225"/>
      <c r="P355" s="556"/>
      <c r="Q355" s="225"/>
      <c r="R355" s="556"/>
      <c r="S355" s="557"/>
    </row>
    <row r="356" spans="2:19" x14ac:dyDescent="0.25">
      <c r="B356" s="555"/>
      <c r="C356" s="225"/>
      <c r="D356" s="556"/>
      <c r="E356" s="225"/>
      <c r="F356" s="556"/>
      <c r="G356" s="556"/>
      <c r="H356" s="556"/>
      <c r="I356" s="225"/>
      <c r="J356" s="556"/>
      <c r="K356" s="225"/>
      <c r="L356" s="556"/>
      <c r="M356" s="556"/>
      <c r="N356" s="556"/>
      <c r="O356" s="225"/>
      <c r="P356" s="556"/>
      <c r="Q356" s="225"/>
      <c r="R356" s="556"/>
      <c r="S356" s="557"/>
    </row>
    <row r="357" spans="2:19" x14ac:dyDescent="0.25">
      <c r="B357" s="555"/>
      <c r="C357" s="225"/>
      <c r="D357" s="556"/>
      <c r="E357" s="225"/>
      <c r="F357" s="556"/>
      <c r="G357" s="556"/>
      <c r="H357" s="556"/>
      <c r="I357" s="225"/>
      <c r="J357" s="556"/>
      <c r="K357" s="225"/>
      <c r="L357" s="556"/>
      <c r="M357" s="556"/>
      <c r="N357" s="556"/>
      <c r="O357" s="225"/>
      <c r="P357" s="556"/>
      <c r="Q357" s="225"/>
      <c r="R357" s="556"/>
      <c r="S357" s="557"/>
    </row>
    <row r="358" spans="2:19" x14ac:dyDescent="0.25">
      <c r="B358" s="555"/>
      <c r="C358" s="225"/>
      <c r="D358" s="556"/>
      <c r="E358" s="225"/>
      <c r="F358" s="556"/>
      <c r="G358" s="556"/>
      <c r="H358" s="556"/>
      <c r="I358" s="225"/>
      <c r="J358" s="556"/>
      <c r="K358" s="225"/>
      <c r="L358" s="556"/>
      <c r="M358" s="556"/>
      <c r="N358" s="556"/>
      <c r="O358" s="225"/>
      <c r="P358" s="556"/>
      <c r="Q358" s="225"/>
      <c r="R358" s="556"/>
      <c r="S358" s="557"/>
    </row>
    <row r="359" spans="2:19" x14ac:dyDescent="0.25">
      <c r="B359" s="555"/>
      <c r="C359" s="225"/>
      <c r="D359" s="556"/>
      <c r="E359" s="225"/>
      <c r="F359" s="556"/>
      <c r="G359" s="556"/>
      <c r="H359" s="556"/>
      <c r="I359" s="225"/>
      <c r="J359" s="556"/>
      <c r="K359" s="225"/>
      <c r="L359" s="556"/>
      <c r="M359" s="556"/>
      <c r="N359" s="556"/>
      <c r="O359" s="225"/>
      <c r="P359" s="556"/>
      <c r="Q359" s="225"/>
      <c r="R359" s="556"/>
      <c r="S359" s="557"/>
    </row>
    <row r="360" spans="2:19" x14ac:dyDescent="0.25">
      <c r="B360" s="555"/>
      <c r="C360" s="225"/>
      <c r="D360" s="556"/>
      <c r="E360" s="225"/>
      <c r="F360" s="556"/>
      <c r="G360" s="556"/>
      <c r="H360" s="556"/>
      <c r="I360" s="225"/>
      <c r="J360" s="556"/>
      <c r="K360" s="225"/>
      <c r="L360" s="556"/>
      <c r="M360" s="556"/>
      <c r="N360" s="556"/>
      <c r="O360" s="225"/>
      <c r="P360" s="556"/>
      <c r="Q360" s="225"/>
      <c r="R360" s="556"/>
      <c r="S360" s="557"/>
    </row>
    <row r="361" spans="2:19" x14ac:dyDescent="0.25">
      <c r="B361" s="555"/>
      <c r="C361" s="225"/>
      <c r="D361" s="556"/>
      <c r="E361" s="225"/>
      <c r="F361" s="556"/>
      <c r="G361" s="556"/>
      <c r="H361" s="556"/>
      <c r="I361" s="225"/>
      <c r="J361" s="556"/>
      <c r="K361" s="225"/>
      <c r="L361" s="556"/>
      <c r="M361" s="556"/>
      <c r="N361" s="556"/>
      <c r="O361" s="225"/>
      <c r="P361" s="556"/>
      <c r="Q361" s="225"/>
      <c r="R361" s="556"/>
      <c r="S361" s="557"/>
    </row>
    <row r="362" spans="2:19" x14ac:dyDescent="0.25">
      <c r="B362" s="555"/>
      <c r="C362" s="225"/>
      <c r="D362" s="556"/>
      <c r="E362" s="225"/>
      <c r="F362" s="556"/>
      <c r="G362" s="556"/>
      <c r="H362" s="556"/>
      <c r="I362" s="225"/>
      <c r="J362" s="556"/>
      <c r="K362" s="225"/>
      <c r="L362" s="556"/>
      <c r="M362" s="556"/>
      <c r="N362" s="556"/>
      <c r="O362" s="225"/>
      <c r="P362" s="556"/>
      <c r="Q362" s="225"/>
      <c r="R362" s="556"/>
      <c r="S362" s="557"/>
    </row>
    <row r="363" spans="2:19" x14ac:dyDescent="0.25">
      <c r="B363" s="555"/>
      <c r="C363" s="225"/>
      <c r="D363" s="556"/>
      <c r="E363" s="225"/>
      <c r="F363" s="556"/>
      <c r="G363" s="556"/>
      <c r="H363" s="556"/>
      <c r="I363" s="225"/>
      <c r="J363" s="556"/>
      <c r="K363" s="225"/>
      <c r="L363" s="556"/>
      <c r="M363" s="556"/>
      <c r="N363" s="556"/>
      <c r="O363" s="225"/>
      <c r="P363" s="556"/>
      <c r="Q363" s="225"/>
      <c r="R363" s="556"/>
      <c r="S363" s="557"/>
    </row>
    <row r="364" spans="2:19" x14ac:dyDescent="0.25">
      <c r="B364" s="555"/>
      <c r="C364" s="225"/>
      <c r="D364" s="556"/>
      <c r="E364" s="225"/>
      <c r="F364" s="556"/>
      <c r="G364" s="556"/>
      <c r="H364" s="556"/>
      <c r="I364" s="225"/>
      <c r="J364" s="556"/>
      <c r="K364" s="225"/>
      <c r="L364" s="556"/>
      <c r="M364" s="556"/>
      <c r="N364" s="556"/>
      <c r="O364" s="225"/>
      <c r="P364" s="556"/>
      <c r="Q364" s="225"/>
      <c r="R364" s="556"/>
      <c r="S364" s="557"/>
    </row>
    <row r="365" spans="2:19" x14ac:dyDescent="0.25">
      <c r="B365" s="555"/>
      <c r="C365" s="225"/>
      <c r="D365" s="556"/>
      <c r="E365" s="225"/>
      <c r="F365" s="556"/>
      <c r="G365" s="556"/>
      <c r="H365" s="556"/>
      <c r="I365" s="225"/>
      <c r="J365" s="556"/>
      <c r="K365" s="225"/>
      <c r="L365" s="556"/>
      <c r="M365" s="556"/>
      <c r="N365" s="556"/>
      <c r="O365" s="225"/>
      <c r="P365" s="556"/>
      <c r="Q365" s="225"/>
      <c r="R365" s="556"/>
      <c r="S365" s="557"/>
    </row>
    <row r="366" spans="2:19" x14ac:dyDescent="0.25">
      <c r="B366" s="555"/>
      <c r="C366" s="225"/>
      <c r="D366" s="556"/>
      <c r="E366" s="225"/>
      <c r="F366" s="556"/>
      <c r="G366" s="556"/>
      <c r="H366" s="556"/>
      <c r="I366" s="225"/>
      <c r="J366" s="556"/>
      <c r="K366" s="225"/>
      <c r="L366" s="556"/>
      <c r="M366" s="556"/>
      <c r="N366" s="556"/>
      <c r="O366" s="225"/>
      <c r="P366" s="556"/>
      <c r="Q366" s="225"/>
      <c r="R366" s="556"/>
      <c r="S366" s="557"/>
    </row>
    <row r="367" spans="2:19" x14ac:dyDescent="0.25">
      <c r="B367" s="555"/>
      <c r="C367" s="225"/>
      <c r="D367" s="556"/>
      <c r="E367" s="225"/>
      <c r="F367" s="556"/>
      <c r="G367" s="556"/>
      <c r="H367" s="556"/>
      <c r="I367" s="225"/>
      <c r="J367" s="556"/>
      <c r="K367" s="225"/>
      <c r="L367" s="556"/>
      <c r="M367" s="556"/>
      <c r="N367" s="556"/>
      <c r="O367" s="225"/>
      <c r="P367" s="556"/>
      <c r="Q367" s="225"/>
      <c r="R367" s="556"/>
      <c r="S367" s="557"/>
    </row>
    <row r="368" spans="2:19" x14ac:dyDescent="0.25">
      <c r="B368" s="555"/>
      <c r="C368" s="225"/>
      <c r="D368" s="556"/>
      <c r="E368" s="225"/>
      <c r="F368" s="556"/>
      <c r="G368" s="556"/>
      <c r="H368" s="556"/>
      <c r="I368" s="225"/>
      <c r="J368" s="556"/>
      <c r="K368" s="225"/>
      <c r="L368" s="556"/>
      <c r="M368" s="556"/>
      <c r="N368" s="556"/>
      <c r="O368" s="225"/>
      <c r="P368" s="556"/>
      <c r="Q368" s="225"/>
      <c r="R368" s="556"/>
      <c r="S368" s="557"/>
    </row>
    <row r="369" spans="2:19" x14ac:dyDescent="0.25">
      <c r="B369" s="555"/>
      <c r="C369" s="225"/>
      <c r="D369" s="556"/>
      <c r="E369" s="225"/>
      <c r="F369" s="556"/>
      <c r="G369" s="556"/>
      <c r="H369" s="556"/>
      <c r="I369" s="225"/>
      <c r="J369" s="556"/>
      <c r="K369" s="225"/>
      <c r="L369" s="556"/>
      <c r="M369" s="556"/>
      <c r="N369" s="556"/>
      <c r="O369" s="225"/>
      <c r="P369" s="556"/>
      <c r="Q369" s="225"/>
      <c r="R369" s="556"/>
      <c r="S369" s="557"/>
    </row>
    <row r="370" spans="2:19" x14ac:dyDescent="0.25">
      <c r="B370" s="555"/>
      <c r="C370" s="225"/>
      <c r="D370" s="556"/>
      <c r="E370" s="225"/>
      <c r="F370" s="556"/>
      <c r="G370" s="556"/>
      <c r="H370" s="556"/>
      <c r="I370" s="225"/>
      <c r="J370" s="556"/>
      <c r="K370" s="225"/>
      <c r="L370" s="556"/>
      <c r="M370" s="556"/>
      <c r="N370" s="556"/>
      <c r="O370" s="225"/>
      <c r="P370" s="556"/>
      <c r="Q370" s="225"/>
      <c r="R370" s="556"/>
      <c r="S370" s="557"/>
    </row>
    <row r="371" spans="2:19" x14ac:dyDescent="0.25">
      <c r="B371" s="555"/>
      <c r="C371" s="225"/>
      <c r="D371" s="556"/>
      <c r="E371" s="225"/>
      <c r="F371" s="556"/>
      <c r="G371" s="556"/>
      <c r="H371" s="556"/>
      <c r="I371" s="225"/>
      <c r="J371" s="556"/>
      <c r="K371" s="225"/>
      <c r="L371" s="556"/>
      <c r="M371" s="556"/>
      <c r="N371" s="556"/>
      <c r="O371" s="225"/>
      <c r="P371" s="556"/>
      <c r="Q371" s="225"/>
      <c r="R371" s="556"/>
      <c r="S371" s="557"/>
    </row>
    <row r="372" spans="2:19" x14ac:dyDescent="0.25">
      <c r="B372" s="555"/>
      <c r="C372" s="225"/>
      <c r="D372" s="556"/>
      <c r="E372" s="225"/>
      <c r="F372" s="556"/>
      <c r="G372" s="556"/>
      <c r="H372" s="556"/>
      <c r="I372" s="225"/>
      <c r="J372" s="556"/>
      <c r="K372" s="225"/>
      <c r="L372" s="556"/>
      <c r="M372" s="556"/>
      <c r="N372" s="556"/>
      <c r="O372" s="225"/>
      <c r="P372" s="556"/>
      <c r="Q372" s="225"/>
      <c r="R372" s="556"/>
      <c r="S372" s="557"/>
    </row>
    <row r="373" spans="2:19" x14ac:dyDescent="0.25">
      <c r="B373" s="555"/>
      <c r="C373" s="225"/>
      <c r="D373" s="556"/>
      <c r="E373" s="225"/>
      <c r="F373" s="556"/>
      <c r="G373" s="556"/>
      <c r="H373" s="556"/>
      <c r="I373" s="225"/>
      <c r="J373" s="556"/>
      <c r="K373" s="225"/>
      <c r="L373" s="556"/>
      <c r="M373" s="556"/>
      <c r="N373" s="556"/>
      <c r="O373" s="225"/>
      <c r="P373" s="556"/>
      <c r="Q373" s="225"/>
      <c r="R373" s="556"/>
      <c r="S373" s="557"/>
    </row>
    <row r="374" spans="2:19" x14ac:dyDescent="0.25">
      <c r="B374" s="555"/>
      <c r="C374" s="225"/>
      <c r="D374" s="556"/>
      <c r="E374" s="225"/>
      <c r="F374" s="556"/>
      <c r="G374" s="556"/>
      <c r="H374" s="556"/>
      <c r="I374" s="225"/>
      <c r="J374" s="556"/>
      <c r="K374" s="225"/>
      <c r="L374" s="556"/>
      <c r="M374" s="556"/>
      <c r="N374" s="556"/>
      <c r="O374" s="225"/>
      <c r="P374" s="556"/>
      <c r="Q374" s="225"/>
      <c r="R374" s="556"/>
      <c r="S374" s="557"/>
    </row>
    <row r="375" spans="2:19" x14ac:dyDescent="0.25">
      <c r="B375" s="555"/>
      <c r="C375" s="225"/>
      <c r="D375" s="556"/>
      <c r="E375" s="225"/>
      <c r="F375" s="556"/>
      <c r="G375" s="556"/>
      <c r="H375" s="556"/>
      <c r="I375" s="225"/>
      <c r="J375" s="556"/>
      <c r="K375" s="225"/>
      <c r="L375" s="556"/>
      <c r="M375" s="556"/>
      <c r="N375" s="556"/>
      <c r="O375" s="225"/>
      <c r="P375" s="556"/>
      <c r="Q375" s="225"/>
      <c r="R375" s="556"/>
      <c r="S375" s="557"/>
    </row>
    <row r="376" spans="2:19" x14ac:dyDescent="0.25">
      <c r="B376" s="555"/>
      <c r="C376" s="225"/>
      <c r="D376" s="556"/>
      <c r="E376" s="225"/>
      <c r="F376" s="556"/>
      <c r="G376" s="556"/>
      <c r="H376" s="556"/>
      <c r="I376" s="225"/>
      <c r="J376" s="556"/>
      <c r="K376" s="225"/>
      <c r="L376" s="556"/>
      <c r="M376" s="556"/>
      <c r="N376" s="556"/>
      <c r="O376" s="225"/>
      <c r="P376" s="556"/>
      <c r="Q376" s="225"/>
      <c r="R376" s="556"/>
      <c r="S376" s="557"/>
    </row>
    <row r="377" spans="2:19" x14ac:dyDescent="0.25">
      <c r="B377" s="555"/>
      <c r="C377" s="225"/>
      <c r="D377" s="556"/>
      <c r="E377" s="225"/>
      <c r="F377" s="556"/>
      <c r="G377" s="556"/>
      <c r="H377" s="556"/>
      <c r="I377" s="225"/>
      <c r="J377" s="556"/>
      <c r="K377" s="225"/>
      <c r="L377" s="556"/>
      <c r="M377" s="556"/>
      <c r="N377" s="556"/>
      <c r="O377" s="225"/>
      <c r="P377" s="556"/>
      <c r="Q377" s="225"/>
      <c r="R377" s="556"/>
      <c r="S377" s="557"/>
    </row>
    <row r="378" spans="2:19" x14ac:dyDescent="0.25">
      <c r="B378" s="555"/>
      <c r="C378" s="225"/>
      <c r="D378" s="556"/>
      <c r="E378" s="225"/>
      <c r="F378" s="556"/>
      <c r="G378" s="556"/>
      <c r="H378" s="556"/>
      <c r="I378" s="225"/>
      <c r="J378" s="556"/>
      <c r="K378" s="225"/>
      <c r="L378" s="556"/>
      <c r="M378" s="556"/>
      <c r="N378" s="556"/>
      <c r="O378" s="225"/>
      <c r="P378" s="556"/>
      <c r="Q378" s="225"/>
      <c r="R378" s="556"/>
      <c r="S378" s="557"/>
    </row>
    <row r="379" spans="2:19" x14ac:dyDescent="0.25">
      <c r="B379" s="555"/>
      <c r="C379" s="225"/>
      <c r="D379" s="556"/>
      <c r="E379" s="225"/>
      <c r="F379" s="556"/>
      <c r="G379" s="556"/>
      <c r="H379" s="556"/>
      <c r="I379" s="225"/>
      <c r="J379" s="556"/>
      <c r="K379" s="225"/>
      <c r="L379" s="556"/>
      <c r="M379" s="556"/>
      <c r="N379" s="556"/>
      <c r="O379" s="225"/>
      <c r="P379" s="556"/>
      <c r="Q379" s="225"/>
      <c r="R379" s="556"/>
      <c r="S379" s="557"/>
    </row>
    <row r="380" spans="2:19" x14ac:dyDescent="0.25">
      <c r="B380" s="555"/>
      <c r="C380" s="225"/>
      <c r="D380" s="556"/>
      <c r="E380" s="225"/>
      <c r="F380" s="556"/>
      <c r="G380" s="556"/>
      <c r="H380" s="556"/>
      <c r="I380" s="225"/>
      <c r="J380" s="556"/>
      <c r="K380" s="225"/>
      <c r="L380" s="556"/>
      <c r="M380" s="556"/>
      <c r="N380" s="556"/>
      <c r="O380" s="225"/>
      <c r="P380" s="556"/>
      <c r="Q380" s="225"/>
      <c r="R380" s="556"/>
      <c r="S380" s="557"/>
    </row>
    <row r="381" spans="2:19" x14ac:dyDescent="0.25">
      <c r="B381" s="555"/>
      <c r="C381" s="225"/>
      <c r="D381" s="556"/>
      <c r="E381" s="225"/>
      <c r="F381" s="556"/>
      <c r="G381" s="556"/>
      <c r="H381" s="556"/>
      <c r="I381" s="225"/>
      <c r="J381" s="556"/>
      <c r="K381" s="225"/>
      <c r="L381" s="556"/>
      <c r="M381" s="556"/>
      <c r="N381" s="556"/>
      <c r="O381" s="225"/>
      <c r="P381" s="556"/>
      <c r="Q381" s="225"/>
      <c r="R381" s="556"/>
      <c r="S381" s="557"/>
    </row>
    <row r="382" spans="2:19" x14ac:dyDescent="0.25">
      <c r="B382" s="555"/>
      <c r="C382" s="225"/>
      <c r="D382" s="556"/>
      <c r="E382" s="225"/>
      <c r="F382" s="556"/>
      <c r="G382" s="556"/>
      <c r="H382" s="556"/>
      <c r="I382" s="225"/>
      <c r="J382" s="556"/>
      <c r="K382" s="225"/>
      <c r="L382" s="556"/>
      <c r="M382" s="556"/>
      <c r="N382" s="556"/>
      <c r="O382" s="225"/>
      <c r="P382" s="556"/>
      <c r="Q382" s="225"/>
      <c r="R382" s="556"/>
      <c r="S382" s="557"/>
    </row>
    <row r="383" spans="2:19" x14ac:dyDescent="0.25">
      <c r="B383" s="555"/>
      <c r="C383" s="225"/>
      <c r="D383" s="556"/>
      <c r="E383" s="225"/>
      <c r="F383" s="556"/>
      <c r="G383" s="556"/>
      <c r="H383" s="556"/>
      <c r="I383" s="225"/>
      <c r="J383" s="556"/>
      <c r="K383" s="225"/>
      <c r="L383" s="556"/>
      <c r="M383" s="556"/>
      <c r="N383" s="556"/>
      <c r="O383" s="225"/>
      <c r="P383" s="556"/>
      <c r="Q383" s="225"/>
      <c r="R383" s="556"/>
      <c r="S383" s="557"/>
    </row>
    <row r="384" spans="2:19" x14ac:dyDescent="0.25">
      <c r="B384" s="555"/>
      <c r="C384" s="225"/>
      <c r="D384" s="556"/>
      <c r="E384" s="225"/>
      <c r="F384" s="556"/>
      <c r="G384" s="556"/>
      <c r="H384" s="556"/>
      <c r="I384" s="225"/>
      <c r="J384" s="556"/>
      <c r="K384" s="225"/>
      <c r="L384" s="556"/>
      <c r="M384" s="556"/>
      <c r="N384" s="556"/>
      <c r="O384" s="225"/>
      <c r="P384" s="556"/>
      <c r="Q384" s="225"/>
      <c r="R384" s="556"/>
      <c r="S384" s="557"/>
    </row>
    <row r="385" spans="2:19" x14ac:dyDescent="0.25">
      <c r="B385" s="555"/>
      <c r="C385" s="225"/>
      <c r="D385" s="556"/>
      <c r="E385" s="225"/>
      <c r="F385" s="556"/>
      <c r="G385" s="556"/>
      <c r="H385" s="556"/>
      <c r="I385" s="225"/>
      <c r="J385" s="556"/>
      <c r="K385" s="225"/>
      <c r="L385" s="556"/>
      <c r="M385" s="556"/>
      <c r="N385" s="556"/>
      <c r="O385" s="225"/>
      <c r="P385" s="556"/>
      <c r="Q385" s="225"/>
      <c r="R385" s="556"/>
      <c r="S385" s="557"/>
    </row>
    <row r="386" spans="2:19" x14ac:dyDescent="0.25">
      <c r="B386" s="555"/>
      <c r="C386" s="225"/>
      <c r="D386" s="556"/>
      <c r="E386" s="225"/>
      <c r="F386" s="556"/>
      <c r="G386" s="556"/>
      <c r="H386" s="556"/>
      <c r="I386" s="225"/>
      <c r="J386" s="556"/>
      <c r="K386" s="225"/>
      <c r="L386" s="556"/>
      <c r="M386" s="556"/>
      <c r="N386" s="556"/>
      <c r="O386" s="225"/>
      <c r="P386" s="556"/>
      <c r="Q386" s="225"/>
      <c r="R386" s="556"/>
      <c r="S386" s="557"/>
    </row>
    <row r="387" spans="2:19" x14ac:dyDescent="0.25">
      <c r="B387" s="555"/>
      <c r="C387" s="225"/>
      <c r="D387" s="556"/>
      <c r="E387" s="225"/>
      <c r="F387" s="556"/>
      <c r="G387" s="556"/>
      <c r="H387" s="556"/>
      <c r="I387" s="225"/>
      <c r="J387" s="556"/>
      <c r="K387" s="225"/>
      <c r="L387" s="556"/>
      <c r="M387" s="556"/>
      <c r="N387" s="556"/>
      <c r="O387" s="225"/>
      <c r="P387" s="556"/>
      <c r="Q387" s="225"/>
      <c r="R387" s="556"/>
      <c r="S387" s="557"/>
    </row>
    <row r="388" spans="2:19" x14ac:dyDescent="0.25">
      <c r="B388" s="555"/>
      <c r="C388" s="225"/>
      <c r="D388" s="556"/>
      <c r="E388" s="225"/>
      <c r="F388" s="556"/>
      <c r="G388" s="556"/>
      <c r="H388" s="556"/>
      <c r="I388" s="225"/>
      <c r="J388" s="556"/>
      <c r="K388" s="225"/>
      <c r="L388" s="556"/>
      <c r="M388" s="556"/>
      <c r="N388" s="556"/>
      <c r="O388" s="225"/>
      <c r="P388" s="556"/>
      <c r="Q388" s="225"/>
      <c r="R388" s="556"/>
      <c r="S388" s="557"/>
    </row>
    <row r="389" spans="2:19" x14ac:dyDescent="0.25">
      <c r="B389" s="555"/>
      <c r="C389" s="225"/>
      <c r="D389" s="556"/>
      <c r="E389" s="225"/>
      <c r="F389" s="556"/>
      <c r="G389" s="556"/>
      <c r="H389" s="556"/>
      <c r="I389" s="225"/>
      <c r="J389" s="556"/>
      <c r="K389" s="225"/>
      <c r="L389" s="556"/>
      <c r="M389" s="556"/>
      <c r="N389" s="556"/>
      <c r="O389" s="225"/>
      <c r="P389" s="556"/>
      <c r="Q389" s="225"/>
      <c r="R389" s="556"/>
      <c r="S389" s="557"/>
    </row>
    <row r="390" spans="2:19" x14ac:dyDescent="0.25">
      <c r="B390" s="555"/>
      <c r="C390" s="225"/>
      <c r="D390" s="556"/>
      <c r="E390" s="225"/>
      <c r="F390" s="556"/>
      <c r="G390" s="556"/>
      <c r="H390" s="556"/>
      <c r="I390" s="225"/>
      <c r="J390" s="556"/>
      <c r="K390" s="225"/>
      <c r="L390" s="556"/>
      <c r="M390" s="556"/>
      <c r="N390" s="556"/>
      <c r="O390" s="225"/>
      <c r="P390" s="556"/>
      <c r="Q390" s="225"/>
      <c r="R390" s="556"/>
      <c r="S390" s="557"/>
    </row>
    <row r="391" spans="2:19" x14ac:dyDescent="0.25">
      <c r="B391" s="555"/>
      <c r="C391" s="225"/>
      <c r="D391" s="556"/>
      <c r="E391" s="225"/>
      <c r="F391" s="556"/>
      <c r="G391" s="556"/>
      <c r="H391" s="556"/>
      <c r="I391" s="225"/>
      <c r="J391" s="556"/>
      <c r="K391" s="225"/>
      <c r="L391" s="556"/>
      <c r="M391" s="556"/>
      <c r="N391" s="556"/>
      <c r="O391" s="225"/>
      <c r="P391" s="556"/>
      <c r="Q391" s="225"/>
      <c r="R391" s="556"/>
      <c r="S391" s="557"/>
    </row>
    <row r="392" spans="2:19" x14ac:dyDescent="0.25">
      <c r="B392" s="555"/>
      <c r="C392" s="225"/>
      <c r="D392" s="556"/>
      <c r="E392" s="225"/>
      <c r="F392" s="556"/>
      <c r="G392" s="556"/>
      <c r="H392" s="556"/>
      <c r="I392" s="225"/>
      <c r="J392" s="556"/>
      <c r="K392" s="225"/>
      <c r="L392" s="556"/>
      <c r="M392" s="556"/>
      <c r="N392" s="556"/>
      <c r="O392" s="225"/>
      <c r="P392" s="556"/>
      <c r="Q392" s="225"/>
      <c r="R392" s="556"/>
      <c r="S392" s="557"/>
    </row>
    <row r="393" spans="2:19" x14ac:dyDescent="0.25">
      <c r="B393" s="555"/>
      <c r="C393" s="225"/>
      <c r="D393" s="556"/>
      <c r="E393" s="225"/>
      <c r="F393" s="556"/>
      <c r="G393" s="556"/>
      <c r="H393" s="556"/>
      <c r="I393" s="225"/>
      <c r="J393" s="556"/>
      <c r="K393" s="225"/>
      <c r="L393" s="556"/>
      <c r="M393" s="556"/>
      <c r="N393" s="556"/>
      <c r="O393" s="225"/>
      <c r="P393" s="556"/>
      <c r="Q393" s="225"/>
      <c r="R393" s="556"/>
      <c r="S393" s="557"/>
    </row>
    <row r="394" spans="2:19" x14ac:dyDescent="0.25">
      <c r="B394" s="555"/>
      <c r="C394" s="225"/>
      <c r="D394" s="556"/>
      <c r="E394" s="225"/>
      <c r="F394" s="556"/>
      <c r="G394" s="556"/>
      <c r="H394" s="556"/>
      <c r="I394" s="225"/>
      <c r="J394" s="556"/>
      <c r="K394" s="225"/>
      <c r="L394" s="556"/>
      <c r="M394" s="556"/>
      <c r="N394" s="556"/>
      <c r="O394" s="225"/>
      <c r="P394" s="556"/>
      <c r="Q394" s="225"/>
      <c r="R394" s="556"/>
      <c r="S394" s="557"/>
    </row>
    <row r="395" spans="2:19" x14ac:dyDescent="0.25">
      <c r="B395" s="555"/>
      <c r="C395" s="225"/>
      <c r="D395" s="556"/>
      <c r="E395" s="225"/>
      <c r="F395" s="556"/>
      <c r="G395" s="556"/>
      <c r="H395" s="556"/>
      <c r="I395" s="225"/>
      <c r="J395" s="556"/>
      <c r="K395" s="225"/>
      <c r="L395" s="556"/>
      <c r="M395" s="556"/>
      <c r="N395" s="556"/>
      <c r="O395" s="225"/>
      <c r="P395" s="556"/>
      <c r="Q395" s="225"/>
      <c r="R395" s="556"/>
      <c r="S395" s="557"/>
    </row>
    <row r="396" spans="2:19" x14ac:dyDescent="0.25">
      <c r="B396" s="555"/>
      <c r="C396" s="225"/>
      <c r="D396" s="556"/>
      <c r="E396" s="225"/>
      <c r="F396" s="556"/>
      <c r="G396" s="556"/>
      <c r="H396" s="556"/>
      <c r="I396" s="225"/>
      <c r="J396" s="556"/>
      <c r="K396" s="225"/>
      <c r="L396" s="556"/>
      <c r="M396" s="556"/>
      <c r="N396" s="556"/>
      <c r="O396" s="225"/>
      <c r="P396" s="556"/>
      <c r="Q396" s="225"/>
      <c r="R396" s="556"/>
      <c r="S396" s="557"/>
    </row>
    <row r="397" spans="2:19" x14ac:dyDescent="0.25">
      <c r="B397" s="555"/>
      <c r="C397" s="225"/>
      <c r="D397" s="556"/>
      <c r="E397" s="225"/>
      <c r="F397" s="556"/>
      <c r="G397" s="556"/>
      <c r="H397" s="556"/>
      <c r="I397" s="225"/>
      <c r="J397" s="556"/>
      <c r="K397" s="225"/>
      <c r="L397" s="556"/>
      <c r="M397" s="556"/>
      <c r="N397" s="556"/>
      <c r="O397" s="225"/>
      <c r="P397" s="556"/>
      <c r="Q397" s="225"/>
      <c r="R397" s="556"/>
      <c r="S397" s="557"/>
    </row>
    <row r="398" spans="2:19" x14ac:dyDescent="0.25">
      <c r="B398" s="555"/>
      <c r="C398" s="225"/>
      <c r="D398" s="556"/>
      <c r="E398" s="225"/>
      <c r="F398" s="556"/>
      <c r="G398" s="556"/>
      <c r="H398" s="556"/>
      <c r="I398" s="225"/>
      <c r="J398" s="556"/>
      <c r="K398" s="225"/>
      <c r="L398" s="556"/>
      <c r="M398" s="556"/>
      <c r="N398" s="556"/>
      <c r="O398" s="225"/>
      <c r="P398" s="556"/>
      <c r="Q398" s="225"/>
      <c r="R398" s="556"/>
      <c r="S398" s="557"/>
    </row>
    <row r="399" spans="2:19" x14ac:dyDescent="0.25">
      <c r="B399" s="555"/>
      <c r="C399" s="225"/>
      <c r="D399" s="556"/>
      <c r="E399" s="225"/>
      <c r="F399" s="556"/>
      <c r="G399" s="556"/>
      <c r="H399" s="556"/>
      <c r="I399" s="225"/>
      <c r="J399" s="556"/>
      <c r="K399" s="225"/>
      <c r="L399" s="556"/>
      <c r="M399" s="556"/>
      <c r="N399" s="556"/>
      <c r="O399" s="225"/>
      <c r="P399" s="556"/>
      <c r="Q399" s="225"/>
      <c r="R399" s="556"/>
      <c r="S399" s="557"/>
    </row>
    <row r="400" spans="2:19" x14ac:dyDescent="0.25">
      <c r="B400" s="555"/>
      <c r="C400" s="225"/>
      <c r="D400" s="556"/>
      <c r="E400" s="225"/>
      <c r="F400" s="556"/>
      <c r="G400" s="556"/>
      <c r="H400" s="556"/>
      <c r="I400" s="225"/>
      <c r="J400" s="556"/>
      <c r="K400" s="225"/>
      <c r="L400" s="556"/>
      <c r="M400" s="556"/>
      <c r="N400" s="556"/>
      <c r="O400" s="225"/>
      <c r="P400" s="556"/>
      <c r="Q400" s="225"/>
      <c r="R400" s="556"/>
      <c r="S400" s="557"/>
    </row>
    <row r="401" spans="2:19" x14ac:dyDescent="0.25">
      <c r="B401" s="555"/>
      <c r="C401" s="225"/>
      <c r="D401" s="556"/>
      <c r="E401" s="225"/>
      <c r="F401" s="556"/>
      <c r="G401" s="556"/>
      <c r="H401" s="556"/>
      <c r="I401" s="225"/>
      <c r="J401" s="556"/>
      <c r="K401" s="225"/>
      <c r="L401" s="556"/>
      <c r="M401" s="556"/>
      <c r="N401" s="556"/>
      <c r="O401" s="225"/>
      <c r="P401" s="556"/>
      <c r="Q401" s="225"/>
      <c r="R401" s="556"/>
      <c r="S401" s="557"/>
    </row>
    <row r="402" spans="2:19" x14ac:dyDescent="0.25">
      <c r="B402" s="555"/>
      <c r="C402" s="225"/>
      <c r="D402" s="556"/>
      <c r="E402" s="225"/>
      <c r="F402" s="556"/>
      <c r="G402" s="556"/>
      <c r="H402" s="556"/>
      <c r="I402" s="225"/>
      <c r="J402" s="556"/>
      <c r="K402" s="225"/>
      <c r="L402" s="556"/>
      <c r="M402" s="556"/>
      <c r="N402" s="556"/>
      <c r="O402" s="225"/>
      <c r="P402" s="556"/>
      <c r="Q402" s="225"/>
      <c r="R402" s="556"/>
      <c r="S402" s="557"/>
    </row>
    <row r="403" spans="2:19" x14ac:dyDescent="0.25">
      <c r="B403" s="555"/>
      <c r="C403" s="225"/>
      <c r="D403" s="556"/>
      <c r="E403" s="225"/>
      <c r="F403" s="556"/>
      <c r="G403" s="556"/>
      <c r="H403" s="556"/>
      <c r="I403" s="225"/>
      <c r="J403" s="556"/>
      <c r="K403" s="225"/>
      <c r="L403" s="556"/>
      <c r="M403" s="556"/>
      <c r="N403" s="556"/>
      <c r="O403" s="225"/>
      <c r="P403" s="556"/>
      <c r="Q403" s="225"/>
      <c r="R403" s="556"/>
      <c r="S403" s="557"/>
    </row>
    <row r="404" spans="2:19" x14ac:dyDescent="0.25">
      <c r="B404" s="555"/>
      <c r="C404" s="225"/>
      <c r="D404" s="556"/>
      <c r="E404" s="225"/>
      <c r="F404" s="556"/>
      <c r="G404" s="556"/>
      <c r="H404" s="556"/>
      <c r="I404" s="225"/>
      <c r="J404" s="556"/>
      <c r="K404" s="225"/>
      <c r="L404" s="556"/>
      <c r="M404" s="556"/>
      <c r="N404" s="556"/>
      <c r="O404" s="225"/>
      <c r="P404" s="556"/>
      <c r="Q404" s="225"/>
      <c r="R404" s="556"/>
      <c r="S404" s="557"/>
    </row>
    <row r="405" spans="2:19" x14ac:dyDescent="0.25">
      <c r="B405" s="555"/>
      <c r="C405" s="225"/>
      <c r="D405" s="556"/>
      <c r="E405" s="225"/>
      <c r="F405" s="556"/>
      <c r="G405" s="556"/>
      <c r="H405" s="556"/>
      <c r="I405" s="225"/>
      <c r="J405" s="556"/>
      <c r="K405" s="225"/>
      <c r="L405" s="556"/>
      <c r="M405" s="556"/>
      <c r="N405" s="556"/>
      <c r="O405" s="225"/>
      <c r="P405" s="556"/>
      <c r="Q405" s="225"/>
      <c r="R405" s="556"/>
      <c r="S405" s="557"/>
    </row>
    <row r="406" spans="2:19" x14ac:dyDescent="0.25">
      <c r="B406" s="555"/>
      <c r="C406" s="225"/>
      <c r="D406" s="556"/>
      <c r="E406" s="225"/>
      <c r="F406" s="556"/>
      <c r="G406" s="556"/>
      <c r="H406" s="556"/>
      <c r="I406" s="225"/>
      <c r="J406" s="556"/>
      <c r="K406" s="225"/>
      <c r="L406" s="556"/>
      <c r="M406" s="556"/>
      <c r="N406" s="556"/>
      <c r="O406" s="225"/>
      <c r="P406" s="556"/>
      <c r="Q406" s="225"/>
      <c r="R406" s="556"/>
      <c r="S406" s="557"/>
    </row>
    <row r="407" spans="2:19" x14ac:dyDescent="0.25">
      <c r="B407" s="555"/>
      <c r="C407" s="225"/>
      <c r="D407" s="556"/>
      <c r="E407" s="225"/>
      <c r="F407" s="556"/>
      <c r="G407" s="556"/>
      <c r="H407" s="556"/>
      <c r="I407" s="225"/>
      <c r="J407" s="556"/>
      <c r="K407" s="225"/>
      <c r="L407" s="556"/>
      <c r="M407" s="556"/>
      <c r="N407" s="556"/>
      <c r="O407" s="225"/>
      <c r="P407" s="556"/>
      <c r="Q407" s="225"/>
      <c r="R407" s="556"/>
      <c r="S407" s="557"/>
    </row>
    <row r="408" spans="2:19" x14ac:dyDescent="0.25">
      <c r="B408" s="555"/>
      <c r="C408" s="225"/>
      <c r="D408" s="556"/>
      <c r="E408" s="225"/>
      <c r="F408" s="556"/>
      <c r="G408" s="556"/>
      <c r="H408" s="556"/>
      <c r="I408" s="225"/>
      <c r="J408" s="556"/>
      <c r="K408" s="225"/>
      <c r="L408" s="556"/>
      <c r="M408" s="556"/>
      <c r="N408" s="556"/>
      <c r="O408" s="225"/>
      <c r="P408" s="556"/>
      <c r="Q408" s="225"/>
      <c r="R408" s="556"/>
      <c r="S408" s="557"/>
    </row>
    <row r="409" spans="2:19" x14ac:dyDescent="0.25">
      <c r="B409" s="555"/>
      <c r="C409" s="225"/>
      <c r="D409" s="556"/>
      <c r="E409" s="225"/>
      <c r="F409" s="556"/>
      <c r="G409" s="556"/>
      <c r="H409" s="556"/>
      <c r="I409" s="225"/>
      <c r="J409" s="556"/>
      <c r="K409" s="225"/>
      <c r="L409" s="556"/>
      <c r="M409" s="556"/>
      <c r="N409" s="556"/>
      <c r="O409" s="225"/>
      <c r="P409" s="556"/>
      <c r="Q409" s="225"/>
      <c r="R409" s="556"/>
      <c r="S409" s="557"/>
    </row>
    <row r="410" spans="2:19" x14ac:dyDescent="0.25">
      <c r="B410" s="555"/>
      <c r="C410" s="225"/>
      <c r="D410" s="556"/>
      <c r="E410" s="225"/>
      <c r="F410" s="556"/>
      <c r="G410" s="556"/>
      <c r="H410" s="556"/>
      <c r="I410" s="225"/>
      <c r="J410" s="556"/>
      <c r="K410" s="225"/>
      <c r="L410" s="556"/>
      <c r="M410" s="556"/>
      <c r="N410" s="556"/>
      <c r="O410" s="225"/>
      <c r="P410" s="556"/>
      <c r="Q410" s="225"/>
      <c r="R410" s="556"/>
      <c r="S410" s="557"/>
    </row>
    <row r="411" spans="2:19" x14ac:dyDescent="0.25">
      <c r="B411" s="555"/>
      <c r="C411" s="225"/>
      <c r="D411" s="556"/>
      <c r="E411" s="225"/>
      <c r="F411" s="556"/>
      <c r="G411" s="556"/>
      <c r="H411" s="556"/>
      <c r="I411" s="225"/>
      <c r="J411" s="556"/>
      <c r="K411" s="225"/>
      <c r="L411" s="556"/>
      <c r="M411" s="556"/>
      <c r="N411" s="556"/>
      <c r="O411" s="225"/>
      <c r="P411" s="556"/>
      <c r="Q411" s="225"/>
      <c r="R411" s="556"/>
      <c r="S411" s="557"/>
    </row>
    <row r="412" spans="2:19" x14ac:dyDescent="0.25">
      <c r="B412" s="555"/>
      <c r="C412" s="225"/>
      <c r="D412" s="556"/>
      <c r="E412" s="225"/>
      <c r="F412" s="556"/>
      <c r="G412" s="556"/>
      <c r="H412" s="556"/>
      <c r="I412" s="225"/>
      <c r="J412" s="556"/>
      <c r="K412" s="225"/>
      <c r="L412" s="556"/>
      <c r="M412" s="556"/>
      <c r="N412" s="556"/>
      <c r="O412" s="225"/>
      <c r="P412" s="556"/>
      <c r="Q412" s="225"/>
      <c r="R412" s="556"/>
      <c r="S412" s="557"/>
    </row>
    <row r="413" spans="2:19" x14ac:dyDescent="0.25">
      <c r="B413" s="555"/>
      <c r="C413" s="225"/>
      <c r="D413" s="556"/>
      <c r="E413" s="225"/>
      <c r="F413" s="556"/>
      <c r="G413" s="556"/>
      <c r="H413" s="556"/>
      <c r="I413" s="225"/>
      <c r="J413" s="556"/>
      <c r="K413" s="225"/>
      <c r="L413" s="556"/>
      <c r="M413" s="556"/>
      <c r="N413" s="556"/>
      <c r="O413" s="225"/>
      <c r="P413" s="556"/>
      <c r="Q413" s="225"/>
      <c r="R413" s="556"/>
      <c r="S413" s="557"/>
    </row>
    <row r="414" spans="2:19" x14ac:dyDescent="0.25">
      <c r="B414" s="555"/>
      <c r="C414" s="225"/>
      <c r="D414" s="556"/>
      <c r="E414" s="225"/>
      <c r="F414" s="556"/>
      <c r="G414" s="556"/>
      <c r="H414" s="556"/>
      <c r="I414" s="225"/>
      <c r="J414" s="556"/>
      <c r="K414" s="225"/>
      <c r="L414" s="556"/>
      <c r="M414" s="556"/>
      <c r="N414" s="556"/>
      <c r="O414" s="225"/>
      <c r="P414" s="556"/>
      <c r="Q414" s="225"/>
      <c r="R414" s="556"/>
      <c r="S414" s="557"/>
    </row>
    <row r="415" spans="2:19" x14ac:dyDescent="0.25">
      <c r="B415" s="555"/>
      <c r="C415" s="225"/>
      <c r="D415" s="556"/>
      <c r="E415" s="225"/>
      <c r="F415" s="556"/>
      <c r="G415" s="556"/>
      <c r="H415" s="556"/>
      <c r="I415" s="225"/>
      <c r="J415" s="556"/>
      <c r="K415" s="225"/>
      <c r="L415" s="556"/>
      <c r="M415" s="556"/>
      <c r="N415" s="556"/>
      <c r="O415" s="225"/>
      <c r="P415" s="556"/>
      <c r="Q415" s="225"/>
      <c r="R415" s="556"/>
      <c r="S415" s="557"/>
    </row>
    <row r="416" spans="2:19" x14ac:dyDescent="0.25">
      <c r="B416" s="555"/>
      <c r="C416" s="225"/>
      <c r="D416" s="556"/>
      <c r="E416" s="225"/>
      <c r="F416" s="556"/>
      <c r="G416" s="556"/>
      <c r="H416" s="556"/>
      <c r="I416" s="225"/>
      <c r="J416" s="556"/>
      <c r="K416" s="225"/>
      <c r="L416" s="556"/>
      <c r="M416" s="556"/>
      <c r="N416" s="556"/>
      <c r="O416" s="225"/>
      <c r="P416" s="556"/>
      <c r="Q416" s="225"/>
      <c r="R416" s="556"/>
      <c r="S416" s="557"/>
    </row>
    <row r="417" spans="2:19" x14ac:dyDescent="0.25">
      <c r="B417" s="555"/>
      <c r="C417" s="225"/>
      <c r="D417" s="556"/>
      <c r="E417" s="225"/>
      <c r="F417" s="556"/>
      <c r="G417" s="556"/>
      <c r="H417" s="556"/>
      <c r="I417" s="225"/>
      <c r="J417" s="556"/>
      <c r="K417" s="225"/>
      <c r="L417" s="556"/>
      <c r="M417" s="556"/>
      <c r="N417" s="556"/>
      <c r="O417" s="225"/>
      <c r="P417" s="556"/>
      <c r="Q417" s="225"/>
      <c r="R417" s="556"/>
      <c r="S417" s="557"/>
    </row>
    <row r="418" spans="2:19" x14ac:dyDescent="0.25">
      <c r="B418" s="555"/>
      <c r="C418" s="225"/>
      <c r="D418" s="556"/>
      <c r="E418" s="225"/>
      <c r="F418" s="556"/>
      <c r="G418" s="556"/>
      <c r="H418" s="556"/>
      <c r="I418" s="225"/>
      <c r="J418" s="556"/>
      <c r="K418" s="225"/>
      <c r="L418" s="556"/>
      <c r="M418" s="556"/>
      <c r="N418" s="556"/>
      <c r="O418" s="225"/>
      <c r="P418" s="556"/>
      <c r="Q418" s="225"/>
      <c r="R418" s="556"/>
      <c r="S418" s="557"/>
    </row>
    <row r="419" spans="2:19" x14ac:dyDescent="0.25">
      <c r="B419" s="555"/>
      <c r="C419" s="225"/>
      <c r="D419" s="556"/>
      <c r="E419" s="225"/>
      <c r="F419" s="556"/>
      <c r="G419" s="556"/>
      <c r="H419" s="556"/>
      <c r="I419" s="225"/>
      <c r="J419" s="556"/>
      <c r="K419" s="225"/>
      <c r="L419" s="556"/>
      <c r="M419" s="556"/>
      <c r="N419" s="556"/>
      <c r="O419" s="225"/>
      <c r="P419" s="556"/>
      <c r="Q419" s="225"/>
      <c r="R419" s="556"/>
      <c r="S419" s="557"/>
    </row>
    <row r="420" spans="2:19" x14ac:dyDescent="0.25">
      <c r="B420" s="555"/>
      <c r="C420" s="225"/>
      <c r="D420" s="556"/>
      <c r="E420" s="225"/>
      <c r="F420" s="556"/>
      <c r="G420" s="556"/>
      <c r="H420" s="556"/>
      <c r="I420" s="225"/>
      <c r="J420" s="556"/>
      <c r="K420" s="225"/>
      <c r="L420" s="556"/>
      <c r="M420" s="556"/>
      <c r="N420" s="556"/>
      <c r="O420" s="225"/>
      <c r="P420" s="556"/>
      <c r="Q420" s="225"/>
      <c r="R420" s="556"/>
      <c r="S420" s="557"/>
    </row>
    <row r="421" spans="2:19" x14ac:dyDescent="0.25">
      <c r="B421" s="555"/>
      <c r="C421" s="225"/>
      <c r="D421" s="556"/>
      <c r="E421" s="225"/>
      <c r="F421" s="556"/>
      <c r="G421" s="556"/>
      <c r="H421" s="556"/>
      <c r="I421" s="225"/>
      <c r="J421" s="556"/>
      <c r="K421" s="225"/>
      <c r="L421" s="556"/>
      <c r="M421" s="556"/>
      <c r="N421" s="556"/>
      <c r="O421" s="225"/>
      <c r="P421" s="556"/>
      <c r="Q421" s="225"/>
      <c r="R421" s="556"/>
      <c r="S421" s="557"/>
    </row>
    <row r="422" spans="2:19" x14ac:dyDescent="0.25">
      <c r="B422" s="555"/>
      <c r="C422" s="225"/>
      <c r="D422" s="556"/>
      <c r="E422" s="225"/>
      <c r="F422" s="556"/>
      <c r="G422" s="556"/>
      <c r="H422" s="556"/>
      <c r="I422" s="225"/>
      <c r="J422" s="556"/>
      <c r="K422" s="225"/>
      <c r="L422" s="556"/>
      <c r="M422" s="556"/>
      <c r="N422" s="556"/>
      <c r="O422" s="225"/>
      <c r="P422" s="556"/>
      <c r="Q422" s="225"/>
      <c r="R422" s="556"/>
      <c r="S422" s="557"/>
    </row>
    <row r="423" spans="2:19" x14ac:dyDescent="0.25">
      <c r="B423" s="555"/>
      <c r="C423" s="225"/>
      <c r="D423" s="556"/>
      <c r="E423" s="225"/>
      <c r="F423" s="556"/>
      <c r="G423" s="556"/>
      <c r="H423" s="556"/>
      <c r="I423" s="225"/>
      <c r="J423" s="556"/>
      <c r="K423" s="225"/>
      <c r="L423" s="556"/>
      <c r="M423" s="556"/>
      <c r="N423" s="556"/>
      <c r="O423" s="225"/>
      <c r="P423" s="556"/>
      <c r="Q423" s="225"/>
      <c r="R423" s="556"/>
      <c r="S423" s="557"/>
    </row>
    <row r="424" spans="2:19" x14ac:dyDescent="0.25">
      <c r="B424" s="555"/>
      <c r="C424" s="225"/>
      <c r="D424" s="556"/>
      <c r="E424" s="225"/>
      <c r="F424" s="556"/>
      <c r="G424" s="556"/>
      <c r="H424" s="556"/>
      <c r="I424" s="225"/>
      <c r="J424" s="556"/>
      <c r="K424" s="225"/>
      <c r="L424" s="556"/>
      <c r="M424" s="556"/>
      <c r="N424" s="556"/>
      <c r="O424" s="225"/>
      <c r="P424" s="556"/>
      <c r="Q424" s="225"/>
      <c r="R424" s="556"/>
      <c r="S424" s="557"/>
    </row>
    <row r="425" spans="2:19" x14ac:dyDescent="0.25">
      <c r="B425" s="555"/>
      <c r="C425" s="225"/>
      <c r="D425" s="556"/>
      <c r="E425" s="225"/>
      <c r="F425" s="556"/>
      <c r="G425" s="556"/>
      <c r="H425" s="556"/>
      <c r="I425" s="225"/>
      <c r="J425" s="556"/>
      <c r="K425" s="225"/>
      <c r="L425" s="556"/>
      <c r="M425" s="556"/>
      <c r="N425" s="556"/>
      <c r="O425" s="225"/>
      <c r="P425" s="556"/>
      <c r="Q425" s="225"/>
      <c r="R425" s="556"/>
      <c r="S425" s="557"/>
    </row>
    <row r="426" spans="2:19" x14ac:dyDescent="0.25">
      <c r="B426" s="555"/>
      <c r="C426" s="225"/>
      <c r="D426" s="556"/>
      <c r="E426" s="225"/>
      <c r="F426" s="556"/>
      <c r="G426" s="556"/>
      <c r="H426" s="556"/>
      <c r="I426" s="225"/>
      <c r="J426" s="556"/>
      <c r="K426" s="225"/>
      <c r="L426" s="556"/>
      <c r="M426" s="556"/>
      <c r="N426" s="556"/>
      <c r="O426" s="225"/>
      <c r="P426" s="556"/>
      <c r="Q426" s="225"/>
      <c r="R426" s="556"/>
      <c r="S426" s="557"/>
    </row>
    <row r="427" spans="2:19" x14ac:dyDescent="0.25">
      <c r="B427" s="555"/>
      <c r="C427" s="225"/>
      <c r="D427" s="556"/>
      <c r="E427" s="225"/>
      <c r="F427" s="556"/>
      <c r="G427" s="556"/>
      <c r="H427" s="556"/>
      <c r="I427" s="225"/>
      <c r="J427" s="556"/>
      <c r="K427" s="225"/>
      <c r="L427" s="556"/>
      <c r="M427" s="556"/>
      <c r="N427" s="556"/>
      <c r="O427" s="225"/>
      <c r="P427" s="556"/>
      <c r="Q427" s="225"/>
      <c r="R427" s="556"/>
      <c r="S427" s="557"/>
    </row>
    <row r="428" spans="2:19" x14ac:dyDescent="0.25">
      <c r="B428" s="555"/>
      <c r="C428" s="225"/>
      <c r="D428" s="556"/>
      <c r="E428" s="225"/>
      <c r="F428" s="556"/>
      <c r="G428" s="556"/>
      <c r="H428" s="556"/>
      <c r="I428" s="225"/>
      <c r="J428" s="556"/>
      <c r="K428" s="225"/>
      <c r="L428" s="556"/>
      <c r="M428" s="556"/>
      <c r="N428" s="556"/>
      <c r="O428" s="225"/>
      <c r="P428" s="556"/>
      <c r="Q428" s="225"/>
      <c r="R428" s="556"/>
      <c r="S428" s="557"/>
    </row>
    <row r="429" spans="2:19" x14ac:dyDescent="0.25">
      <c r="B429" s="555"/>
      <c r="C429" s="225"/>
      <c r="D429" s="556"/>
      <c r="E429" s="225"/>
      <c r="F429" s="556"/>
      <c r="G429" s="556"/>
      <c r="H429" s="556"/>
      <c r="I429" s="225"/>
      <c r="J429" s="556"/>
      <c r="K429" s="225"/>
      <c r="L429" s="556"/>
      <c r="M429" s="556"/>
      <c r="N429" s="556"/>
      <c r="O429" s="225"/>
      <c r="P429" s="556"/>
      <c r="Q429" s="225"/>
      <c r="R429" s="556"/>
      <c r="S429" s="557"/>
    </row>
    <row r="430" spans="2:19" x14ac:dyDescent="0.25">
      <c r="B430" s="555"/>
      <c r="C430" s="225"/>
      <c r="D430" s="556"/>
      <c r="E430" s="225"/>
      <c r="F430" s="556"/>
      <c r="G430" s="556"/>
      <c r="H430" s="556"/>
      <c r="I430" s="225"/>
      <c r="J430" s="556"/>
      <c r="K430" s="225"/>
      <c r="L430" s="556"/>
      <c r="M430" s="556"/>
      <c r="N430" s="556"/>
      <c r="O430" s="225"/>
      <c r="P430" s="556"/>
      <c r="Q430" s="225"/>
      <c r="R430" s="556"/>
      <c r="S430" s="557"/>
    </row>
    <row r="431" spans="2:19" x14ac:dyDescent="0.25">
      <c r="B431" s="555"/>
      <c r="C431" s="225"/>
      <c r="D431" s="556"/>
      <c r="E431" s="225"/>
      <c r="F431" s="556"/>
      <c r="G431" s="556"/>
      <c r="H431" s="556"/>
      <c r="I431" s="225"/>
      <c r="J431" s="556"/>
      <c r="K431" s="225"/>
      <c r="L431" s="556"/>
      <c r="M431" s="556"/>
      <c r="N431" s="556"/>
      <c r="O431" s="225"/>
      <c r="P431" s="556"/>
      <c r="Q431" s="225"/>
      <c r="R431" s="556"/>
      <c r="S431" s="557"/>
    </row>
    <row r="432" spans="2:19" x14ac:dyDescent="0.25">
      <c r="B432" s="555"/>
      <c r="C432" s="225"/>
      <c r="D432" s="556"/>
      <c r="E432" s="225"/>
      <c r="F432" s="556"/>
      <c r="G432" s="556"/>
      <c r="H432" s="556"/>
      <c r="I432" s="225"/>
      <c r="J432" s="556"/>
      <c r="K432" s="225"/>
      <c r="L432" s="556"/>
      <c r="M432" s="556"/>
      <c r="N432" s="556"/>
      <c r="O432" s="225"/>
      <c r="P432" s="556"/>
      <c r="Q432" s="225"/>
      <c r="R432" s="556"/>
      <c r="S432" s="557"/>
    </row>
    <row r="433" spans="2:19" x14ac:dyDescent="0.25">
      <c r="B433" s="555"/>
      <c r="C433" s="225"/>
      <c r="D433" s="556"/>
      <c r="E433" s="225"/>
      <c r="F433" s="556"/>
      <c r="G433" s="556"/>
      <c r="H433" s="556"/>
      <c r="I433" s="225"/>
      <c r="J433" s="556"/>
      <c r="K433" s="225"/>
      <c r="L433" s="556"/>
      <c r="M433" s="556"/>
      <c r="N433" s="556"/>
      <c r="O433" s="225"/>
      <c r="P433" s="556"/>
      <c r="Q433" s="225"/>
      <c r="R433" s="556"/>
      <c r="S433" s="557"/>
    </row>
    <row r="434" spans="2:19" x14ac:dyDescent="0.25">
      <c r="B434" s="555"/>
      <c r="C434" s="225"/>
      <c r="D434" s="556"/>
      <c r="E434" s="225"/>
      <c r="F434" s="556"/>
      <c r="G434" s="556"/>
      <c r="H434" s="556"/>
      <c r="I434" s="225"/>
      <c r="J434" s="556"/>
      <c r="K434" s="225"/>
      <c r="L434" s="556"/>
      <c r="M434" s="556"/>
      <c r="N434" s="556"/>
      <c r="O434" s="225"/>
      <c r="P434" s="556"/>
      <c r="Q434" s="225"/>
      <c r="R434" s="556"/>
      <c r="S434" s="557"/>
    </row>
    <row r="435" spans="2:19" x14ac:dyDescent="0.25">
      <c r="B435" s="555"/>
      <c r="C435" s="225"/>
      <c r="D435" s="556"/>
      <c r="E435" s="225"/>
      <c r="F435" s="556"/>
      <c r="G435" s="556"/>
      <c r="H435" s="556"/>
      <c r="I435" s="225"/>
      <c r="J435" s="556"/>
      <c r="K435" s="225"/>
      <c r="L435" s="556"/>
      <c r="M435" s="556"/>
      <c r="N435" s="556"/>
      <c r="O435" s="225"/>
      <c r="P435" s="556"/>
      <c r="Q435" s="225"/>
      <c r="R435" s="556"/>
      <c r="S435" s="557"/>
    </row>
    <row r="436" spans="2:19" x14ac:dyDescent="0.25">
      <c r="B436" s="555"/>
      <c r="C436" s="225"/>
      <c r="D436" s="556"/>
      <c r="E436" s="225"/>
      <c r="F436" s="556"/>
      <c r="G436" s="556"/>
      <c r="H436" s="556"/>
      <c r="I436" s="225"/>
      <c r="J436" s="556"/>
      <c r="K436" s="225"/>
      <c r="L436" s="556"/>
      <c r="M436" s="556"/>
      <c r="N436" s="556"/>
      <c r="O436" s="225"/>
      <c r="P436" s="556"/>
      <c r="Q436" s="225"/>
      <c r="R436" s="556"/>
      <c r="S436" s="557"/>
    </row>
    <row r="437" spans="2:19" x14ac:dyDescent="0.25">
      <c r="B437" s="555"/>
      <c r="C437" s="225"/>
      <c r="D437" s="556"/>
      <c r="E437" s="225"/>
      <c r="F437" s="556"/>
      <c r="G437" s="556"/>
      <c r="H437" s="556"/>
      <c r="I437" s="225"/>
      <c r="J437" s="556"/>
      <c r="K437" s="225"/>
      <c r="L437" s="556"/>
      <c r="M437" s="556"/>
      <c r="N437" s="556"/>
      <c r="O437" s="225"/>
      <c r="P437" s="556"/>
      <c r="Q437" s="225"/>
      <c r="R437" s="556"/>
      <c r="S437" s="557"/>
    </row>
    <row r="438" spans="2:19" x14ac:dyDescent="0.25">
      <c r="B438" s="555"/>
      <c r="C438" s="225"/>
      <c r="D438" s="556"/>
      <c r="E438" s="225"/>
      <c r="F438" s="556"/>
      <c r="G438" s="556"/>
      <c r="H438" s="556"/>
      <c r="I438" s="225"/>
      <c r="J438" s="556"/>
      <c r="K438" s="225"/>
      <c r="L438" s="556"/>
      <c r="M438" s="556"/>
      <c r="N438" s="556"/>
      <c r="O438" s="225"/>
      <c r="P438" s="556"/>
      <c r="Q438" s="225"/>
      <c r="R438" s="556"/>
      <c r="S438" s="557"/>
    </row>
    <row r="439" spans="2:19" x14ac:dyDescent="0.25">
      <c r="B439" s="555"/>
      <c r="C439" s="225"/>
      <c r="D439" s="556"/>
      <c r="E439" s="225"/>
      <c r="F439" s="556"/>
      <c r="G439" s="556"/>
      <c r="H439" s="556"/>
      <c r="I439" s="225"/>
      <c r="J439" s="556"/>
      <c r="K439" s="225"/>
      <c r="L439" s="556"/>
      <c r="M439" s="556"/>
      <c r="N439" s="556"/>
      <c r="O439" s="225"/>
      <c r="P439" s="556"/>
      <c r="Q439" s="225"/>
      <c r="R439" s="556"/>
      <c r="S439" s="557"/>
    </row>
    <row r="440" spans="2:19" x14ac:dyDescent="0.25">
      <c r="B440" s="555"/>
      <c r="C440" s="225"/>
      <c r="D440" s="556"/>
      <c r="E440" s="225"/>
      <c r="F440" s="556"/>
      <c r="G440" s="556"/>
      <c r="H440" s="556"/>
      <c r="I440" s="225"/>
      <c r="J440" s="556"/>
      <c r="K440" s="225"/>
      <c r="L440" s="556"/>
      <c r="M440" s="556"/>
      <c r="N440" s="556"/>
      <c r="O440" s="225"/>
      <c r="P440" s="556"/>
      <c r="Q440" s="225"/>
      <c r="R440" s="556"/>
      <c r="S440" s="557"/>
    </row>
    <row r="441" spans="2:19" x14ac:dyDescent="0.25">
      <c r="B441" s="555"/>
      <c r="C441" s="225"/>
      <c r="D441" s="556"/>
      <c r="E441" s="225"/>
      <c r="F441" s="556"/>
      <c r="G441" s="556"/>
      <c r="H441" s="556"/>
      <c r="I441" s="225"/>
      <c r="J441" s="556"/>
      <c r="K441" s="225"/>
      <c r="L441" s="556"/>
      <c r="M441" s="556"/>
      <c r="N441" s="556"/>
      <c r="O441" s="225"/>
      <c r="P441" s="556"/>
      <c r="Q441" s="225"/>
      <c r="R441" s="556"/>
      <c r="S441" s="557"/>
    </row>
    <row r="442" spans="2:19" x14ac:dyDescent="0.25">
      <c r="B442" s="555"/>
      <c r="C442" s="225"/>
      <c r="D442" s="556"/>
      <c r="E442" s="225"/>
      <c r="F442" s="556"/>
      <c r="G442" s="556"/>
      <c r="H442" s="556"/>
      <c r="I442" s="225"/>
      <c r="J442" s="556"/>
      <c r="K442" s="225"/>
      <c r="L442" s="556"/>
      <c r="M442" s="556"/>
      <c r="N442" s="556"/>
      <c r="O442" s="225"/>
      <c r="P442" s="556"/>
      <c r="Q442" s="225"/>
      <c r="R442" s="556"/>
      <c r="S442" s="557"/>
    </row>
    <row r="443" spans="2:19" x14ac:dyDescent="0.25">
      <c r="B443" s="555"/>
      <c r="C443" s="225"/>
      <c r="D443" s="556"/>
      <c r="E443" s="225"/>
      <c r="F443" s="556"/>
      <c r="G443" s="556"/>
      <c r="H443" s="556"/>
      <c r="I443" s="225"/>
      <c r="J443" s="556"/>
      <c r="K443" s="225"/>
      <c r="L443" s="556"/>
      <c r="M443" s="556"/>
      <c r="N443" s="556"/>
      <c r="O443" s="225"/>
      <c r="P443" s="556"/>
      <c r="Q443" s="225"/>
      <c r="R443" s="556"/>
      <c r="S443" s="557"/>
    </row>
    <row r="444" spans="2:19" x14ac:dyDescent="0.25">
      <c r="B444" s="555"/>
      <c r="C444" s="225"/>
      <c r="D444" s="556"/>
      <c r="E444" s="225"/>
      <c r="F444" s="556"/>
      <c r="G444" s="556"/>
      <c r="H444" s="556"/>
      <c r="I444" s="225"/>
      <c r="J444" s="556"/>
      <c r="K444" s="225"/>
      <c r="L444" s="556"/>
      <c r="M444" s="556"/>
      <c r="N444" s="556"/>
      <c r="O444" s="225"/>
      <c r="P444" s="556"/>
      <c r="Q444" s="225"/>
      <c r="R444" s="556"/>
      <c r="S444" s="557"/>
    </row>
    <row r="445" spans="2:19" x14ac:dyDescent="0.25">
      <c r="B445" s="555"/>
      <c r="C445" s="225"/>
      <c r="D445" s="556"/>
      <c r="E445" s="225"/>
      <c r="F445" s="556"/>
      <c r="G445" s="556"/>
      <c r="H445" s="556"/>
      <c r="I445" s="225"/>
      <c r="J445" s="556"/>
      <c r="K445" s="225"/>
      <c r="L445" s="556"/>
      <c r="M445" s="556"/>
      <c r="N445" s="556"/>
      <c r="O445" s="225"/>
      <c r="P445" s="556"/>
      <c r="Q445" s="225"/>
      <c r="R445" s="556"/>
      <c r="S445" s="557"/>
    </row>
    <row r="446" spans="2:19" x14ac:dyDescent="0.25">
      <c r="B446" s="555"/>
      <c r="C446" s="225"/>
      <c r="D446" s="556"/>
      <c r="E446" s="225"/>
      <c r="F446" s="556"/>
      <c r="G446" s="556"/>
      <c r="H446" s="556"/>
      <c r="I446" s="225"/>
      <c r="J446" s="556"/>
      <c r="K446" s="225"/>
      <c r="L446" s="556"/>
      <c r="M446" s="556"/>
      <c r="N446" s="556"/>
      <c r="O446" s="225"/>
      <c r="P446" s="556"/>
      <c r="Q446" s="225"/>
      <c r="R446" s="556"/>
      <c r="S446" s="557"/>
    </row>
    <row r="447" spans="2:19" x14ac:dyDescent="0.25">
      <c r="B447" s="555"/>
      <c r="C447" s="225"/>
      <c r="D447" s="556"/>
      <c r="E447" s="225"/>
      <c r="F447" s="556"/>
      <c r="G447" s="556"/>
      <c r="H447" s="556"/>
      <c r="I447" s="225"/>
      <c r="J447" s="556"/>
      <c r="K447" s="225"/>
      <c r="L447" s="556"/>
      <c r="M447" s="556"/>
      <c r="N447" s="556"/>
      <c r="O447" s="225"/>
      <c r="P447" s="556"/>
      <c r="Q447" s="225"/>
      <c r="R447" s="556"/>
      <c r="S447" s="557"/>
    </row>
    <row r="448" spans="2:19" x14ac:dyDescent="0.25">
      <c r="B448" s="555"/>
      <c r="C448" s="225"/>
      <c r="D448" s="556"/>
      <c r="E448" s="225"/>
      <c r="F448" s="556"/>
      <c r="G448" s="556"/>
      <c r="H448" s="556"/>
      <c r="I448" s="225"/>
      <c r="J448" s="556"/>
      <c r="K448" s="225"/>
      <c r="L448" s="556"/>
      <c r="M448" s="556"/>
      <c r="N448" s="556"/>
      <c r="O448" s="225"/>
      <c r="P448" s="556"/>
      <c r="Q448" s="225"/>
      <c r="R448" s="556"/>
      <c r="S448" s="557"/>
    </row>
    <row r="449" spans="2:19" x14ac:dyDescent="0.25">
      <c r="B449" s="555"/>
      <c r="C449" s="225"/>
      <c r="D449" s="556"/>
      <c r="E449" s="225"/>
      <c r="F449" s="556"/>
      <c r="G449" s="556"/>
      <c r="H449" s="556"/>
      <c r="I449" s="225"/>
      <c r="J449" s="556"/>
      <c r="K449" s="225"/>
      <c r="L449" s="556"/>
      <c r="M449" s="556"/>
      <c r="N449" s="556"/>
      <c r="O449" s="225"/>
      <c r="P449" s="556"/>
      <c r="Q449" s="225"/>
      <c r="R449" s="556"/>
      <c r="S449" s="557"/>
    </row>
    <row r="450" spans="2:19" x14ac:dyDescent="0.25">
      <c r="B450" s="555"/>
      <c r="C450" s="225"/>
      <c r="D450" s="556"/>
      <c r="E450" s="225"/>
      <c r="F450" s="556"/>
      <c r="G450" s="556"/>
      <c r="H450" s="556"/>
      <c r="I450" s="225"/>
      <c r="J450" s="556"/>
      <c r="K450" s="225"/>
      <c r="L450" s="556"/>
      <c r="M450" s="556"/>
      <c r="N450" s="556"/>
      <c r="O450" s="225"/>
      <c r="P450" s="556"/>
      <c r="Q450" s="225"/>
      <c r="R450" s="556"/>
      <c r="S450" s="557"/>
    </row>
    <row r="451" spans="2:19" x14ac:dyDescent="0.25">
      <c r="B451" s="555"/>
      <c r="C451" s="225"/>
      <c r="D451" s="556"/>
      <c r="E451" s="225"/>
      <c r="F451" s="556"/>
      <c r="G451" s="556"/>
      <c r="H451" s="556"/>
      <c r="I451" s="225"/>
      <c r="J451" s="556"/>
      <c r="K451" s="225"/>
      <c r="L451" s="556"/>
      <c r="M451" s="556"/>
      <c r="N451" s="556"/>
      <c r="O451" s="225"/>
      <c r="P451" s="556"/>
      <c r="Q451" s="225"/>
      <c r="R451" s="556"/>
      <c r="S451" s="557"/>
    </row>
    <row r="452" spans="2:19" x14ac:dyDescent="0.25">
      <c r="B452" s="555"/>
      <c r="C452" s="225"/>
      <c r="D452" s="556"/>
      <c r="E452" s="225"/>
      <c r="F452" s="556"/>
      <c r="G452" s="556"/>
      <c r="H452" s="556"/>
      <c r="I452" s="225"/>
      <c r="J452" s="556"/>
      <c r="K452" s="225"/>
      <c r="L452" s="556"/>
      <c r="M452" s="556"/>
      <c r="N452" s="556"/>
      <c r="O452" s="225"/>
      <c r="P452" s="556"/>
      <c r="Q452" s="225"/>
      <c r="R452" s="556"/>
      <c r="S452" s="557"/>
    </row>
    <row r="453" spans="2:19" x14ac:dyDescent="0.25">
      <c r="B453" s="555"/>
      <c r="C453" s="225"/>
      <c r="D453" s="556"/>
      <c r="E453" s="225"/>
      <c r="F453" s="556"/>
      <c r="G453" s="556"/>
      <c r="H453" s="556"/>
      <c r="I453" s="225"/>
      <c r="J453" s="556"/>
      <c r="K453" s="225"/>
      <c r="L453" s="556"/>
      <c r="M453" s="556"/>
      <c r="N453" s="556"/>
      <c r="O453" s="225"/>
      <c r="P453" s="556"/>
      <c r="Q453" s="225"/>
      <c r="R453" s="556"/>
      <c r="S453" s="557"/>
    </row>
    <row r="454" spans="2:19" x14ac:dyDescent="0.25">
      <c r="B454" s="555"/>
      <c r="C454" s="225"/>
      <c r="D454" s="556"/>
      <c r="E454" s="225"/>
      <c r="F454" s="556"/>
      <c r="G454" s="556"/>
      <c r="H454" s="556"/>
      <c r="I454" s="225"/>
      <c r="J454" s="556"/>
      <c r="K454" s="225"/>
      <c r="L454" s="556"/>
      <c r="M454" s="556"/>
      <c r="N454" s="556"/>
      <c r="O454" s="225"/>
      <c r="P454" s="556"/>
      <c r="Q454" s="225"/>
      <c r="R454" s="556"/>
      <c r="S454" s="557"/>
    </row>
    <row r="455" spans="2:19" x14ac:dyDescent="0.25">
      <c r="B455" s="555"/>
      <c r="C455" s="225"/>
      <c r="D455" s="556"/>
      <c r="E455" s="225"/>
      <c r="F455" s="556"/>
      <c r="G455" s="556"/>
      <c r="H455" s="556"/>
      <c r="I455" s="225"/>
      <c r="J455" s="556"/>
      <c r="K455" s="225"/>
      <c r="L455" s="556"/>
      <c r="M455" s="556"/>
      <c r="N455" s="556"/>
      <c r="O455" s="225"/>
      <c r="P455" s="556"/>
      <c r="Q455" s="225"/>
      <c r="R455" s="556"/>
      <c r="S455" s="557"/>
    </row>
    <row r="456" spans="2:19" x14ac:dyDescent="0.25">
      <c r="B456" s="555"/>
      <c r="C456" s="225"/>
      <c r="D456" s="556"/>
      <c r="E456" s="225"/>
      <c r="F456" s="556"/>
      <c r="G456" s="556"/>
      <c r="H456" s="556"/>
      <c r="I456" s="225"/>
      <c r="J456" s="556"/>
      <c r="K456" s="225"/>
      <c r="L456" s="556"/>
      <c r="M456" s="556"/>
      <c r="N456" s="556"/>
      <c r="O456" s="225"/>
      <c r="P456" s="556"/>
      <c r="Q456" s="225"/>
      <c r="R456" s="556"/>
      <c r="S456" s="557"/>
    </row>
    <row r="457" spans="2:19" x14ac:dyDescent="0.25">
      <c r="B457" s="555"/>
      <c r="C457" s="225"/>
      <c r="D457" s="556"/>
      <c r="E457" s="225"/>
      <c r="F457" s="556"/>
      <c r="G457" s="556"/>
      <c r="H457" s="556"/>
      <c r="I457" s="225"/>
      <c r="J457" s="556"/>
      <c r="K457" s="225"/>
      <c r="L457" s="556"/>
      <c r="M457" s="556"/>
      <c r="N457" s="556"/>
      <c r="O457" s="225"/>
      <c r="P457" s="556"/>
      <c r="Q457" s="225"/>
      <c r="R457" s="556"/>
      <c r="S457" s="557"/>
    </row>
    <row r="458" spans="2:19" x14ac:dyDescent="0.25">
      <c r="B458" s="555"/>
      <c r="C458" s="225"/>
      <c r="D458" s="556"/>
      <c r="E458" s="225"/>
      <c r="F458" s="556"/>
      <c r="G458" s="556"/>
      <c r="H458" s="556"/>
      <c r="I458" s="225"/>
      <c r="J458" s="556"/>
      <c r="K458" s="225"/>
      <c r="L458" s="556"/>
      <c r="M458" s="556"/>
      <c r="N458" s="556"/>
      <c r="O458" s="225"/>
      <c r="P458" s="556"/>
      <c r="Q458" s="225"/>
      <c r="R458" s="556"/>
      <c r="S458" s="557"/>
    </row>
    <row r="459" spans="2:19" x14ac:dyDescent="0.25">
      <c r="B459" s="555"/>
      <c r="C459" s="225"/>
      <c r="D459" s="556"/>
      <c r="E459" s="225"/>
      <c r="F459" s="556"/>
      <c r="G459" s="556"/>
      <c r="H459" s="556"/>
      <c r="I459" s="225"/>
      <c r="J459" s="556"/>
      <c r="K459" s="225"/>
      <c r="L459" s="556"/>
      <c r="M459" s="556"/>
      <c r="N459" s="556"/>
      <c r="O459" s="225"/>
      <c r="P459" s="556"/>
      <c r="Q459" s="225"/>
      <c r="R459" s="556"/>
      <c r="S459" s="557"/>
    </row>
    <row r="460" spans="2:19" x14ac:dyDescent="0.25">
      <c r="B460" s="555"/>
      <c r="C460" s="225"/>
      <c r="D460" s="556"/>
      <c r="E460" s="225"/>
      <c r="F460" s="556"/>
      <c r="G460" s="556"/>
      <c r="H460" s="556"/>
      <c r="I460" s="225"/>
      <c r="J460" s="556"/>
      <c r="K460" s="225"/>
      <c r="L460" s="556"/>
      <c r="M460" s="556"/>
      <c r="N460" s="556"/>
      <c r="O460" s="225"/>
      <c r="P460" s="556"/>
      <c r="Q460" s="225"/>
      <c r="R460" s="556"/>
      <c r="S460" s="557"/>
    </row>
    <row r="461" spans="2:19" x14ac:dyDescent="0.25">
      <c r="B461" s="555"/>
      <c r="C461" s="225"/>
      <c r="D461" s="556"/>
      <c r="E461" s="225"/>
      <c r="F461" s="556"/>
      <c r="G461" s="556"/>
      <c r="H461" s="556"/>
      <c r="I461" s="225"/>
      <c r="J461" s="556"/>
      <c r="K461" s="225"/>
      <c r="L461" s="556"/>
      <c r="M461" s="556"/>
      <c r="N461" s="556"/>
      <c r="O461" s="225"/>
      <c r="P461" s="556"/>
      <c r="Q461" s="225"/>
      <c r="R461" s="556"/>
      <c r="S461" s="557"/>
    </row>
    <row r="462" spans="2:19" x14ac:dyDescent="0.25">
      <c r="B462" s="555"/>
      <c r="C462" s="225"/>
      <c r="D462" s="556"/>
      <c r="E462" s="225"/>
      <c r="F462" s="556"/>
      <c r="G462" s="556"/>
      <c r="H462" s="556"/>
      <c r="I462" s="225"/>
      <c r="J462" s="556"/>
      <c r="K462" s="225"/>
      <c r="L462" s="556"/>
      <c r="M462" s="556"/>
      <c r="N462" s="556"/>
      <c r="O462" s="225"/>
      <c r="P462" s="556"/>
      <c r="Q462" s="225"/>
      <c r="R462" s="556"/>
      <c r="S462" s="557"/>
    </row>
    <row r="463" spans="2:19" x14ac:dyDescent="0.25">
      <c r="B463" s="555"/>
      <c r="C463" s="225"/>
      <c r="D463" s="556"/>
      <c r="E463" s="225"/>
      <c r="F463" s="556"/>
      <c r="G463" s="556"/>
      <c r="H463" s="556"/>
      <c r="I463" s="225"/>
      <c r="J463" s="556"/>
      <c r="K463" s="225"/>
      <c r="L463" s="556"/>
      <c r="M463" s="556"/>
      <c r="N463" s="556"/>
      <c r="O463" s="225"/>
      <c r="P463" s="556"/>
      <c r="Q463" s="225"/>
      <c r="R463" s="556"/>
      <c r="S463" s="557"/>
    </row>
    <row r="464" spans="2:19" x14ac:dyDescent="0.25">
      <c r="B464" s="555"/>
      <c r="C464" s="225"/>
      <c r="D464" s="556"/>
      <c r="E464" s="225"/>
      <c r="F464" s="556"/>
      <c r="G464" s="556"/>
      <c r="H464" s="556"/>
      <c r="I464" s="225"/>
      <c r="J464" s="556"/>
      <c r="K464" s="225"/>
      <c r="L464" s="556"/>
      <c r="M464" s="556"/>
      <c r="N464" s="556"/>
      <c r="O464" s="225"/>
      <c r="P464" s="556"/>
      <c r="Q464" s="225"/>
      <c r="R464" s="556"/>
      <c r="S464" s="557"/>
    </row>
    <row r="465" spans="2:19" x14ac:dyDescent="0.25">
      <c r="B465" s="555"/>
      <c r="C465" s="225"/>
      <c r="D465" s="556"/>
      <c r="E465" s="225"/>
      <c r="F465" s="556"/>
      <c r="G465" s="556"/>
      <c r="H465" s="556"/>
      <c r="I465" s="225"/>
      <c r="J465" s="556"/>
      <c r="K465" s="225"/>
      <c r="L465" s="556"/>
      <c r="M465" s="556"/>
      <c r="N465" s="556"/>
      <c r="O465" s="225"/>
      <c r="P465" s="556"/>
      <c r="Q465" s="225"/>
      <c r="R465" s="556"/>
      <c r="S465" s="557"/>
    </row>
    <row r="466" spans="2:19" x14ac:dyDescent="0.25">
      <c r="B466" s="555"/>
      <c r="C466" s="225"/>
      <c r="D466" s="556"/>
      <c r="E466" s="225"/>
      <c r="F466" s="556"/>
      <c r="G466" s="556"/>
      <c r="H466" s="556"/>
      <c r="I466" s="225"/>
      <c r="J466" s="556"/>
      <c r="K466" s="225"/>
      <c r="L466" s="556"/>
      <c r="M466" s="556"/>
      <c r="N466" s="556"/>
      <c r="O466" s="225"/>
      <c r="P466" s="556"/>
      <c r="Q466" s="225"/>
      <c r="R466" s="556"/>
      <c r="S466" s="557"/>
    </row>
    <row r="467" spans="2:19" x14ac:dyDescent="0.25">
      <c r="B467" s="555"/>
      <c r="C467" s="225"/>
      <c r="D467" s="556"/>
      <c r="E467" s="225"/>
      <c r="F467" s="556"/>
      <c r="G467" s="556"/>
      <c r="H467" s="556"/>
      <c r="I467" s="225"/>
      <c r="J467" s="556"/>
      <c r="K467" s="225"/>
      <c r="L467" s="556"/>
      <c r="M467" s="556"/>
      <c r="N467" s="556"/>
      <c r="O467" s="225"/>
      <c r="P467" s="556"/>
      <c r="Q467" s="225"/>
      <c r="R467" s="556"/>
      <c r="S467" s="557"/>
    </row>
    <row r="468" spans="2:19" x14ac:dyDescent="0.25">
      <c r="B468" s="555"/>
      <c r="C468" s="225"/>
      <c r="D468" s="556"/>
      <c r="E468" s="225"/>
      <c r="F468" s="556"/>
      <c r="G468" s="556"/>
      <c r="H468" s="556"/>
      <c r="I468" s="225"/>
      <c r="J468" s="556"/>
      <c r="K468" s="225"/>
      <c r="L468" s="556"/>
      <c r="M468" s="556"/>
      <c r="N468" s="556"/>
      <c r="O468" s="225"/>
      <c r="P468" s="556"/>
      <c r="Q468" s="225"/>
      <c r="R468" s="556"/>
      <c r="S468" s="557"/>
    </row>
    <row r="469" spans="2:19" x14ac:dyDescent="0.25">
      <c r="B469" s="555"/>
      <c r="C469" s="225"/>
      <c r="D469" s="556"/>
      <c r="E469" s="225"/>
      <c r="F469" s="556"/>
      <c r="G469" s="556"/>
      <c r="H469" s="556"/>
      <c r="I469" s="225"/>
      <c r="J469" s="556"/>
      <c r="K469" s="225"/>
      <c r="L469" s="556"/>
      <c r="M469" s="556"/>
      <c r="N469" s="556"/>
      <c r="O469" s="225"/>
      <c r="P469" s="556"/>
      <c r="Q469" s="225"/>
      <c r="R469" s="556"/>
      <c r="S469" s="557"/>
    </row>
    <row r="470" spans="2:19" x14ac:dyDescent="0.25">
      <c r="B470" s="555"/>
      <c r="C470" s="225"/>
      <c r="D470" s="556"/>
      <c r="E470" s="225"/>
      <c r="F470" s="556"/>
      <c r="G470" s="556"/>
      <c r="H470" s="556"/>
      <c r="I470" s="225"/>
      <c r="J470" s="556"/>
      <c r="K470" s="225"/>
      <c r="L470" s="556"/>
      <c r="M470" s="556"/>
      <c r="N470" s="556"/>
      <c r="O470" s="225"/>
      <c r="P470" s="556"/>
      <c r="Q470" s="225"/>
      <c r="R470" s="556"/>
      <c r="S470" s="557"/>
    </row>
    <row r="471" spans="2:19" x14ac:dyDescent="0.25">
      <c r="B471" s="555"/>
      <c r="C471" s="225"/>
      <c r="D471" s="556"/>
      <c r="E471" s="225"/>
      <c r="F471" s="556"/>
      <c r="G471" s="556"/>
      <c r="H471" s="556"/>
      <c r="I471" s="225"/>
      <c r="J471" s="556"/>
      <c r="K471" s="225"/>
      <c r="L471" s="556"/>
      <c r="M471" s="556"/>
      <c r="N471" s="556"/>
      <c r="O471" s="225"/>
      <c r="P471" s="556"/>
      <c r="Q471" s="225"/>
      <c r="R471" s="556"/>
      <c r="S471" s="557"/>
    </row>
    <row r="472" spans="2:19" x14ac:dyDescent="0.25">
      <c r="B472" s="555"/>
      <c r="C472" s="225"/>
      <c r="D472" s="556"/>
      <c r="E472" s="225"/>
      <c r="F472" s="556"/>
      <c r="G472" s="556"/>
      <c r="H472" s="556"/>
      <c r="I472" s="225"/>
      <c r="J472" s="556"/>
      <c r="K472" s="225"/>
      <c r="L472" s="556"/>
      <c r="M472" s="556"/>
      <c r="N472" s="556"/>
      <c r="O472" s="225"/>
      <c r="P472" s="556"/>
      <c r="Q472" s="225"/>
      <c r="R472" s="556"/>
      <c r="S472" s="557"/>
    </row>
    <row r="473" spans="2:19" x14ac:dyDescent="0.25">
      <c r="B473" s="555"/>
      <c r="C473" s="225"/>
      <c r="D473" s="556"/>
      <c r="E473" s="225"/>
      <c r="F473" s="556"/>
      <c r="G473" s="556"/>
      <c r="H473" s="556"/>
      <c r="I473" s="225"/>
      <c r="J473" s="556"/>
      <c r="K473" s="225"/>
      <c r="L473" s="556"/>
      <c r="M473" s="556"/>
      <c r="N473" s="556"/>
      <c r="O473" s="225"/>
      <c r="P473" s="556"/>
      <c r="Q473" s="225"/>
      <c r="R473" s="556"/>
      <c r="S473" s="557"/>
    </row>
    <row r="474" spans="2:19" x14ac:dyDescent="0.25">
      <c r="B474" s="555"/>
      <c r="C474" s="225"/>
      <c r="D474" s="556"/>
      <c r="E474" s="225"/>
      <c r="F474" s="556"/>
      <c r="G474" s="556"/>
      <c r="H474" s="556"/>
      <c r="I474" s="225"/>
      <c r="J474" s="556"/>
      <c r="K474" s="225"/>
      <c r="L474" s="556"/>
      <c r="M474" s="556"/>
      <c r="N474" s="556"/>
      <c r="O474" s="225"/>
      <c r="P474" s="556"/>
      <c r="Q474" s="225"/>
      <c r="R474" s="556"/>
      <c r="S474" s="557"/>
    </row>
    <row r="475" spans="2:19" x14ac:dyDescent="0.25">
      <c r="B475" s="555"/>
      <c r="C475" s="225"/>
      <c r="D475" s="556"/>
      <c r="E475" s="225"/>
      <c r="F475" s="556"/>
      <c r="G475" s="556"/>
      <c r="H475" s="556"/>
      <c r="I475" s="225"/>
      <c r="J475" s="556"/>
      <c r="K475" s="225"/>
      <c r="L475" s="556"/>
      <c r="M475" s="556"/>
      <c r="N475" s="556"/>
      <c r="O475" s="225"/>
      <c r="P475" s="556"/>
      <c r="Q475" s="225"/>
      <c r="R475" s="556"/>
      <c r="S475" s="557"/>
    </row>
    <row r="476" spans="2:19" x14ac:dyDescent="0.25">
      <c r="B476" s="555"/>
      <c r="C476" s="225"/>
      <c r="D476" s="556"/>
      <c r="E476" s="225"/>
      <c r="F476" s="556"/>
      <c r="G476" s="556"/>
      <c r="H476" s="556"/>
      <c r="I476" s="225"/>
      <c r="J476" s="556"/>
      <c r="K476" s="225"/>
      <c r="L476" s="556"/>
      <c r="M476" s="556"/>
      <c r="N476" s="556"/>
      <c r="O476" s="225"/>
      <c r="P476" s="556"/>
      <c r="Q476" s="225"/>
      <c r="R476" s="556"/>
      <c r="S476" s="557"/>
    </row>
    <row r="477" spans="2:19" x14ac:dyDescent="0.25">
      <c r="B477" s="555"/>
      <c r="C477" s="225"/>
      <c r="D477" s="556"/>
      <c r="E477" s="225"/>
      <c r="F477" s="556"/>
      <c r="G477" s="556"/>
      <c r="H477" s="556"/>
      <c r="I477" s="225"/>
      <c r="J477" s="556"/>
      <c r="K477" s="225"/>
      <c r="L477" s="556"/>
      <c r="M477" s="556"/>
      <c r="N477" s="556"/>
      <c r="O477" s="225"/>
      <c r="P477" s="556"/>
      <c r="Q477" s="225"/>
      <c r="R477" s="556"/>
      <c r="S477" s="557"/>
    </row>
    <row r="478" spans="2:19" x14ac:dyDescent="0.25">
      <c r="B478" s="555"/>
      <c r="C478" s="225"/>
      <c r="D478" s="556"/>
      <c r="E478" s="225"/>
      <c r="F478" s="556"/>
      <c r="G478" s="556"/>
      <c r="H478" s="556"/>
      <c r="I478" s="225"/>
      <c r="J478" s="556"/>
      <c r="K478" s="225"/>
      <c r="L478" s="556"/>
      <c r="M478" s="556"/>
      <c r="N478" s="556"/>
      <c r="O478" s="225"/>
      <c r="P478" s="556"/>
      <c r="Q478" s="225"/>
      <c r="R478" s="556"/>
      <c r="S478" s="557"/>
    </row>
    <row r="479" spans="2:19" x14ac:dyDescent="0.25">
      <c r="B479" s="555"/>
      <c r="C479" s="225"/>
      <c r="D479" s="556"/>
      <c r="E479" s="225"/>
      <c r="F479" s="556"/>
      <c r="G479" s="556"/>
      <c r="H479" s="556"/>
      <c r="I479" s="225"/>
      <c r="J479" s="556"/>
      <c r="K479" s="225"/>
      <c r="L479" s="556"/>
      <c r="M479" s="556"/>
      <c r="N479" s="556"/>
      <c r="O479" s="225"/>
      <c r="P479" s="556"/>
      <c r="Q479" s="225"/>
      <c r="R479" s="556"/>
      <c r="S479" s="557"/>
    </row>
    <row r="480" spans="2:19" x14ac:dyDescent="0.25">
      <c r="B480" s="555"/>
      <c r="C480" s="225"/>
      <c r="D480" s="556"/>
      <c r="E480" s="225"/>
      <c r="F480" s="556"/>
      <c r="G480" s="556"/>
      <c r="H480" s="556"/>
      <c r="I480" s="225"/>
      <c r="J480" s="556"/>
      <c r="K480" s="225"/>
      <c r="L480" s="556"/>
      <c r="M480" s="556"/>
      <c r="N480" s="556"/>
      <c r="O480" s="225"/>
      <c r="P480" s="556"/>
      <c r="Q480" s="225"/>
      <c r="R480" s="556"/>
      <c r="S480" s="557"/>
    </row>
    <row r="481" spans="2:19" x14ac:dyDescent="0.25">
      <c r="B481" s="555"/>
      <c r="C481" s="225"/>
      <c r="D481" s="556"/>
      <c r="E481" s="225"/>
      <c r="F481" s="556"/>
      <c r="G481" s="556"/>
      <c r="H481" s="556"/>
      <c r="I481" s="225"/>
      <c r="J481" s="556"/>
      <c r="K481" s="225"/>
      <c r="L481" s="556"/>
      <c r="M481" s="556"/>
      <c r="N481" s="556"/>
      <c r="O481" s="225"/>
      <c r="P481" s="556"/>
      <c r="Q481" s="225"/>
      <c r="R481" s="556"/>
      <c r="S481" s="557"/>
    </row>
    <row r="482" spans="2:19" x14ac:dyDescent="0.25">
      <c r="B482" s="555"/>
      <c r="C482" s="225"/>
      <c r="D482" s="556"/>
      <c r="E482" s="225"/>
      <c r="F482" s="556"/>
      <c r="G482" s="556"/>
      <c r="H482" s="556"/>
      <c r="I482" s="225"/>
      <c r="J482" s="556"/>
      <c r="K482" s="225"/>
      <c r="L482" s="556"/>
      <c r="M482" s="556"/>
      <c r="N482" s="556"/>
      <c r="O482" s="225"/>
      <c r="P482" s="556"/>
      <c r="Q482" s="225"/>
      <c r="R482" s="556"/>
      <c r="S482" s="557"/>
    </row>
    <row r="483" spans="2:19" x14ac:dyDescent="0.25">
      <c r="B483" s="555"/>
      <c r="C483" s="225"/>
      <c r="D483" s="556"/>
      <c r="E483" s="225"/>
      <c r="F483" s="556"/>
      <c r="G483" s="556"/>
      <c r="H483" s="556"/>
      <c r="I483" s="225"/>
      <c r="J483" s="556"/>
      <c r="K483" s="225"/>
      <c r="L483" s="556"/>
      <c r="M483" s="556"/>
      <c r="N483" s="556"/>
      <c r="O483" s="225"/>
      <c r="P483" s="556"/>
      <c r="Q483" s="225"/>
      <c r="R483" s="556"/>
      <c r="S483" s="557"/>
    </row>
    <row r="484" spans="2:19" x14ac:dyDescent="0.25">
      <c r="B484" s="555"/>
      <c r="C484" s="225"/>
      <c r="D484" s="556"/>
      <c r="E484" s="225"/>
      <c r="F484" s="556"/>
      <c r="G484" s="556"/>
      <c r="H484" s="556"/>
      <c r="I484" s="225"/>
      <c r="J484" s="556"/>
      <c r="K484" s="225"/>
      <c r="L484" s="556"/>
      <c r="M484" s="556"/>
      <c r="N484" s="556"/>
      <c r="O484" s="225"/>
      <c r="P484" s="556"/>
      <c r="Q484" s="225"/>
      <c r="R484" s="556"/>
      <c r="S484" s="557"/>
    </row>
    <row r="485" spans="2:19" x14ac:dyDescent="0.25">
      <c r="B485" s="555"/>
      <c r="C485" s="225"/>
      <c r="D485" s="556"/>
      <c r="E485" s="225"/>
      <c r="F485" s="556"/>
      <c r="G485" s="556"/>
      <c r="H485" s="556"/>
      <c r="I485" s="225"/>
      <c r="J485" s="556"/>
      <c r="K485" s="225"/>
      <c r="L485" s="556"/>
      <c r="M485" s="556"/>
      <c r="N485" s="556"/>
      <c r="O485" s="225"/>
      <c r="P485" s="556"/>
      <c r="Q485" s="225"/>
      <c r="R485" s="556"/>
      <c r="S485" s="557"/>
    </row>
    <row r="486" spans="2:19" x14ac:dyDescent="0.25">
      <c r="B486" s="555"/>
      <c r="C486" s="225"/>
      <c r="D486" s="556"/>
      <c r="E486" s="225"/>
      <c r="F486" s="556"/>
      <c r="G486" s="556"/>
      <c r="H486" s="556"/>
      <c r="I486" s="225"/>
      <c r="J486" s="556"/>
      <c r="K486" s="225"/>
      <c r="L486" s="556"/>
      <c r="M486" s="556"/>
      <c r="N486" s="556"/>
      <c r="O486" s="225"/>
      <c r="P486" s="556"/>
      <c r="Q486" s="225"/>
      <c r="R486" s="556"/>
      <c r="S486" s="557"/>
    </row>
    <row r="487" spans="2:19" x14ac:dyDescent="0.25">
      <c r="B487" s="555"/>
      <c r="C487" s="225"/>
      <c r="D487" s="556"/>
      <c r="E487" s="225"/>
      <c r="F487" s="556"/>
      <c r="G487" s="556"/>
      <c r="H487" s="556"/>
      <c r="I487" s="225"/>
      <c r="J487" s="556"/>
      <c r="K487" s="225"/>
      <c r="L487" s="556"/>
      <c r="M487" s="556"/>
      <c r="N487" s="556"/>
      <c r="O487" s="225"/>
      <c r="P487" s="556"/>
      <c r="Q487" s="225"/>
      <c r="R487" s="556"/>
      <c r="S487" s="557"/>
    </row>
    <row r="488" spans="2:19" x14ac:dyDescent="0.25">
      <c r="B488" s="555"/>
      <c r="C488" s="225"/>
      <c r="D488" s="556"/>
      <c r="E488" s="225"/>
      <c r="F488" s="556"/>
      <c r="G488" s="556"/>
      <c r="H488" s="556"/>
      <c r="I488" s="225"/>
      <c r="J488" s="556"/>
      <c r="K488" s="225"/>
      <c r="L488" s="556"/>
      <c r="M488" s="556"/>
      <c r="N488" s="556"/>
      <c r="O488" s="225"/>
      <c r="P488" s="556"/>
      <c r="Q488" s="225"/>
      <c r="R488" s="556"/>
      <c r="S488" s="557"/>
    </row>
    <row r="489" spans="2:19" x14ac:dyDescent="0.25">
      <c r="B489" s="555"/>
      <c r="C489" s="225"/>
      <c r="D489" s="556"/>
      <c r="E489" s="225"/>
      <c r="F489" s="556"/>
      <c r="G489" s="556"/>
      <c r="H489" s="556"/>
      <c r="I489" s="225"/>
      <c r="J489" s="556"/>
      <c r="K489" s="225"/>
      <c r="L489" s="556"/>
      <c r="M489" s="556"/>
      <c r="N489" s="556"/>
      <c r="O489" s="225"/>
      <c r="P489" s="556"/>
      <c r="Q489" s="225"/>
      <c r="R489" s="556"/>
      <c r="S489" s="557"/>
    </row>
    <row r="490" spans="2:19" x14ac:dyDescent="0.25">
      <c r="B490" s="555"/>
      <c r="C490" s="225"/>
      <c r="D490" s="556"/>
      <c r="E490" s="225"/>
      <c r="F490" s="556"/>
      <c r="G490" s="556"/>
      <c r="H490" s="556"/>
      <c r="I490" s="225"/>
      <c r="J490" s="556"/>
      <c r="K490" s="225"/>
      <c r="L490" s="556"/>
      <c r="M490" s="556"/>
      <c r="N490" s="556"/>
      <c r="O490" s="225"/>
      <c r="P490" s="556"/>
      <c r="Q490" s="225"/>
      <c r="R490" s="556"/>
      <c r="S490" s="557"/>
    </row>
    <row r="491" spans="2:19" x14ac:dyDescent="0.25">
      <c r="B491" s="555"/>
      <c r="C491" s="225"/>
      <c r="D491" s="556"/>
      <c r="E491" s="225"/>
      <c r="F491" s="556"/>
      <c r="G491" s="556"/>
      <c r="H491" s="556"/>
      <c r="I491" s="225"/>
      <c r="J491" s="556"/>
      <c r="K491" s="225"/>
      <c r="L491" s="556"/>
      <c r="M491" s="556"/>
      <c r="N491" s="556"/>
      <c r="O491" s="225"/>
      <c r="P491" s="556"/>
      <c r="Q491" s="225"/>
      <c r="R491" s="556"/>
      <c r="S491" s="557"/>
    </row>
    <row r="492" spans="2:19" x14ac:dyDescent="0.25">
      <c r="B492" s="555"/>
      <c r="C492" s="225"/>
      <c r="D492" s="556"/>
      <c r="E492" s="225"/>
      <c r="F492" s="556"/>
      <c r="G492" s="556"/>
      <c r="H492" s="556"/>
      <c r="I492" s="225"/>
      <c r="J492" s="556"/>
      <c r="K492" s="225"/>
      <c r="L492" s="556"/>
      <c r="M492" s="556"/>
      <c r="N492" s="556"/>
      <c r="O492" s="225"/>
      <c r="P492" s="556"/>
      <c r="Q492" s="225"/>
      <c r="R492" s="556"/>
      <c r="S492" s="557"/>
    </row>
    <row r="493" spans="2:19" x14ac:dyDescent="0.25">
      <c r="B493" s="555"/>
      <c r="C493" s="225"/>
      <c r="D493" s="556"/>
      <c r="E493" s="225"/>
      <c r="F493" s="556"/>
      <c r="G493" s="556"/>
      <c r="H493" s="556"/>
      <c r="I493" s="225"/>
      <c r="J493" s="556"/>
      <c r="K493" s="225"/>
      <c r="L493" s="556"/>
      <c r="M493" s="556"/>
      <c r="N493" s="556"/>
      <c r="O493" s="225"/>
      <c r="P493" s="556"/>
      <c r="Q493" s="225"/>
      <c r="R493" s="556"/>
      <c r="S493" s="557"/>
    </row>
    <row r="494" spans="2:19" x14ac:dyDescent="0.25">
      <c r="B494" s="555"/>
      <c r="C494" s="225"/>
      <c r="D494" s="556"/>
      <c r="E494" s="225"/>
      <c r="F494" s="556"/>
      <c r="G494" s="556"/>
      <c r="H494" s="556"/>
      <c r="I494" s="225"/>
      <c r="J494" s="556"/>
      <c r="K494" s="225"/>
      <c r="L494" s="556"/>
      <c r="M494" s="556"/>
      <c r="N494" s="556"/>
      <c r="O494" s="225"/>
      <c r="P494" s="556"/>
      <c r="Q494" s="225"/>
      <c r="R494" s="556"/>
      <c r="S494" s="557"/>
    </row>
    <row r="495" spans="2:19" x14ac:dyDescent="0.25">
      <c r="B495" s="555"/>
      <c r="C495" s="225"/>
      <c r="D495" s="556"/>
      <c r="E495" s="225"/>
      <c r="F495" s="556"/>
      <c r="G495" s="556"/>
      <c r="H495" s="556"/>
      <c r="I495" s="225"/>
      <c r="J495" s="556"/>
      <c r="K495" s="225"/>
      <c r="L495" s="556"/>
      <c r="M495" s="556"/>
      <c r="N495" s="556"/>
      <c r="O495" s="225"/>
      <c r="P495" s="556"/>
      <c r="Q495" s="225"/>
      <c r="R495" s="556"/>
      <c r="S495" s="557"/>
    </row>
    <row r="496" spans="2:19" x14ac:dyDescent="0.25">
      <c r="B496" s="555"/>
      <c r="C496" s="225"/>
      <c r="D496" s="556"/>
      <c r="E496" s="225"/>
      <c r="F496" s="556"/>
      <c r="G496" s="556"/>
      <c r="H496" s="556"/>
      <c r="I496" s="225"/>
      <c r="J496" s="556"/>
      <c r="K496" s="225"/>
      <c r="L496" s="556"/>
      <c r="M496" s="556"/>
      <c r="N496" s="556"/>
      <c r="O496" s="225"/>
      <c r="P496" s="556"/>
      <c r="Q496" s="225"/>
      <c r="R496" s="556"/>
      <c r="S496" s="557"/>
    </row>
    <row r="497" spans="2:19" x14ac:dyDescent="0.25">
      <c r="B497" s="555"/>
      <c r="C497" s="225"/>
      <c r="D497" s="556"/>
      <c r="E497" s="225"/>
      <c r="F497" s="556"/>
      <c r="G497" s="556"/>
      <c r="H497" s="556"/>
      <c r="I497" s="225"/>
      <c r="J497" s="556"/>
      <c r="K497" s="225"/>
      <c r="L497" s="556"/>
      <c r="M497" s="556"/>
      <c r="N497" s="556"/>
      <c r="O497" s="225"/>
      <c r="P497" s="556"/>
      <c r="Q497" s="225"/>
      <c r="R497" s="556"/>
      <c r="S497" s="557"/>
    </row>
    <row r="498" spans="2:19" x14ac:dyDescent="0.25">
      <c r="B498" s="555"/>
      <c r="C498" s="225"/>
      <c r="D498" s="556"/>
      <c r="E498" s="225"/>
      <c r="F498" s="556"/>
      <c r="G498" s="556"/>
      <c r="H498" s="556"/>
      <c r="I498" s="225"/>
      <c r="J498" s="556"/>
      <c r="K498" s="225"/>
      <c r="L498" s="556"/>
      <c r="M498" s="556"/>
      <c r="N498" s="556"/>
      <c r="O498" s="225"/>
      <c r="P498" s="556"/>
      <c r="Q498" s="225"/>
      <c r="R498" s="556"/>
      <c r="S498" s="557"/>
    </row>
    <row r="499" spans="2:19" x14ac:dyDescent="0.25">
      <c r="B499" s="555"/>
      <c r="C499" s="225"/>
      <c r="D499" s="556"/>
      <c r="E499" s="225"/>
      <c r="F499" s="556"/>
      <c r="G499" s="556"/>
      <c r="H499" s="556"/>
      <c r="I499" s="225"/>
      <c r="J499" s="556"/>
      <c r="K499" s="225"/>
      <c r="L499" s="556"/>
      <c r="M499" s="556"/>
      <c r="N499" s="556"/>
      <c r="O499" s="225"/>
      <c r="P499" s="556"/>
      <c r="Q499" s="225"/>
      <c r="R499" s="556"/>
      <c r="S499" s="557"/>
    </row>
    <row r="500" spans="2:19" x14ac:dyDescent="0.25">
      <c r="B500" s="555"/>
      <c r="C500" s="225"/>
      <c r="D500" s="556"/>
      <c r="E500" s="225"/>
      <c r="F500" s="556"/>
      <c r="G500" s="556"/>
      <c r="H500" s="556"/>
      <c r="I500" s="225"/>
      <c r="J500" s="556"/>
      <c r="K500" s="225"/>
      <c r="L500" s="556"/>
      <c r="M500" s="556"/>
      <c r="N500" s="556"/>
      <c r="O500" s="225"/>
      <c r="P500" s="556"/>
      <c r="Q500" s="225"/>
      <c r="R500" s="556"/>
      <c r="S500" s="557"/>
    </row>
    <row r="501" spans="2:19" x14ac:dyDescent="0.25">
      <c r="B501" s="555"/>
      <c r="C501" s="225"/>
      <c r="D501" s="556"/>
      <c r="E501" s="225"/>
      <c r="F501" s="556"/>
      <c r="G501" s="556"/>
      <c r="H501" s="556"/>
      <c r="I501" s="225"/>
      <c r="J501" s="556"/>
      <c r="K501" s="225"/>
      <c r="L501" s="556"/>
      <c r="M501" s="556"/>
      <c r="N501" s="556"/>
      <c r="O501" s="225"/>
      <c r="P501" s="556"/>
      <c r="Q501" s="225"/>
      <c r="R501" s="556"/>
      <c r="S501" s="557"/>
    </row>
    <row r="502" spans="2:19" x14ac:dyDescent="0.25">
      <c r="B502" s="555"/>
      <c r="C502" s="225"/>
      <c r="D502" s="556"/>
      <c r="E502" s="225"/>
      <c r="F502" s="556"/>
      <c r="G502" s="556"/>
      <c r="H502" s="556"/>
      <c r="I502" s="225"/>
      <c r="J502" s="556"/>
      <c r="K502" s="225"/>
      <c r="L502" s="556"/>
      <c r="M502" s="556"/>
      <c r="N502" s="556"/>
      <c r="O502" s="225"/>
      <c r="P502" s="556"/>
      <c r="Q502" s="225"/>
      <c r="R502" s="556"/>
      <c r="S502" s="557"/>
    </row>
    <row r="503" spans="2:19" x14ac:dyDescent="0.25">
      <c r="B503" s="555"/>
      <c r="C503" s="225"/>
      <c r="D503" s="556"/>
      <c r="E503" s="225"/>
      <c r="F503" s="556"/>
      <c r="G503" s="556"/>
      <c r="H503" s="556"/>
      <c r="I503" s="225"/>
      <c r="J503" s="556"/>
      <c r="K503" s="225"/>
      <c r="L503" s="556"/>
      <c r="M503" s="556"/>
      <c r="N503" s="556"/>
      <c r="O503" s="225"/>
      <c r="P503" s="556"/>
      <c r="Q503" s="225"/>
      <c r="R503" s="556"/>
      <c r="S503" s="557"/>
    </row>
    <row r="504" spans="2:19" x14ac:dyDescent="0.25">
      <c r="B504" s="555"/>
      <c r="C504" s="225"/>
      <c r="D504" s="556"/>
      <c r="E504" s="225"/>
      <c r="F504" s="556"/>
      <c r="G504" s="556"/>
      <c r="H504" s="556"/>
      <c r="I504" s="225"/>
      <c r="J504" s="556"/>
      <c r="K504" s="225"/>
      <c r="L504" s="556"/>
      <c r="M504" s="556"/>
      <c r="N504" s="556"/>
      <c r="O504" s="225"/>
      <c r="P504" s="556"/>
      <c r="Q504" s="225"/>
      <c r="R504" s="556"/>
      <c r="S504" s="557"/>
    </row>
    <row r="505" spans="2:19" x14ac:dyDescent="0.25">
      <c r="B505" s="555"/>
      <c r="C505" s="225"/>
      <c r="D505" s="556"/>
      <c r="E505" s="225"/>
      <c r="F505" s="556"/>
      <c r="G505" s="556"/>
      <c r="H505" s="556"/>
      <c r="I505" s="225"/>
      <c r="J505" s="556"/>
      <c r="K505" s="225"/>
      <c r="L505" s="556"/>
      <c r="M505" s="556"/>
      <c r="N505" s="556"/>
      <c r="O505" s="225"/>
      <c r="P505" s="556"/>
      <c r="Q505" s="225"/>
      <c r="R505" s="556"/>
      <c r="S505" s="557"/>
    </row>
    <row r="506" spans="2:19" x14ac:dyDescent="0.25">
      <c r="B506" s="555"/>
      <c r="C506" s="225"/>
      <c r="D506" s="556"/>
      <c r="E506" s="225"/>
      <c r="F506" s="556"/>
      <c r="G506" s="556"/>
      <c r="H506" s="556"/>
      <c r="I506" s="225"/>
      <c r="J506" s="556"/>
      <c r="K506" s="225"/>
      <c r="L506" s="556"/>
      <c r="M506" s="556"/>
      <c r="N506" s="556"/>
      <c r="O506" s="225"/>
      <c r="P506" s="556"/>
      <c r="Q506" s="225"/>
      <c r="R506" s="556"/>
      <c r="S506" s="557"/>
    </row>
    <row r="507" spans="2:19" x14ac:dyDescent="0.25">
      <c r="B507" s="555"/>
      <c r="C507" s="225"/>
      <c r="D507" s="556"/>
      <c r="E507" s="225"/>
      <c r="F507" s="556"/>
      <c r="G507" s="556"/>
      <c r="H507" s="556"/>
      <c r="I507" s="225"/>
      <c r="J507" s="556"/>
      <c r="K507" s="225"/>
      <c r="L507" s="556"/>
      <c r="M507" s="556"/>
      <c r="N507" s="556"/>
      <c r="O507" s="225"/>
      <c r="P507" s="556"/>
      <c r="Q507" s="225"/>
      <c r="R507" s="556"/>
      <c r="S507" s="557"/>
    </row>
    <row r="508" spans="2:19" x14ac:dyDescent="0.25">
      <c r="B508" s="555"/>
      <c r="C508" s="225"/>
      <c r="D508" s="556"/>
      <c r="E508" s="225"/>
      <c r="F508" s="556"/>
      <c r="G508" s="556"/>
      <c r="H508" s="556"/>
      <c r="I508" s="225"/>
      <c r="J508" s="556"/>
      <c r="K508" s="225"/>
      <c r="L508" s="556"/>
      <c r="M508" s="556"/>
      <c r="N508" s="556"/>
      <c r="O508" s="225"/>
      <c r="P508" s="556"/>
      <c r="Q508" s="225"/>
      <c r="R508" s="556"/>
      <c r="S508" s="557"/>
    </row>
    <row r="509" spans="2:19" x14ac:dyDescent="0.25">
      <c r="B509" s="555"/>
      <c r="C509" s="225"/>
      <c r="D509" s="556"/>
      <c r="E509" s="225"/>
      <c r="F509" s="556"/>
      <c r="G509" s="556"/>
      <c r="H509" s="556"/>
      <c r="I509" s="225"/>
      <c r="J509" s="556"/>
      <c r="K509" s="225"/>
      <c r="L509" s="556"/>
      <c r="M509" s="556"/>
      <c r="N509" s="556"/>
      <c r="O509" s="225"/>
      <c r="P509" s="556"/>
      <c r="Q509" s="225"/>
      <c r="R509" s="556"/>
      <c r="S509" s="557"/>
    </row>
    <row r="510" spans="2:19" x14ac:dyDescent="0.25">
      <c r="B510" s="555"/>
      <c r="C510" s="225"/>
      <c r="D510" s="556"/>
      <c r="E510" s="225"/>
      <c r="F510" s="556"/>
      <c r="G510" s="556"/>
      <c r="H510" s="556"/>
      <c r="I510" s="225"/>
      <c r="J510" s="556"/>
      <c r="K510" s="225"/>
      <c r="L510" s="556"/>
      <c r="M510" s="556"/>
      <c r="N510" s="556"/>
      <c r="O510" s="225"/>
      <c r="P510" s="556"/>
      <c r="Q510" s="225"/>
      <c r="R510" s="556"/>
      <c r="S510" s="557"/>
    </row>
    <row r="511" spans="2:19" x14ac:dyDescent="0.25">
      <c r="B511" s="555"/>
      <c r="C511" s="225"/>
      <c r="D511" s="556"/>
      <c r="E511" s="225"/>
      <c r="F511" s="556"/>
      <c r="G511" s="556"/>
      <c r="H511" s="556"/>
      <c r="I511" s="225"/>
      <c r="J511" s="556"/>
      <c r="K511" s="225"/>
      <c r="L511" s="556"/>
      <c r="M511" s="556"/>
      <c r="N511" s="556"/>
      <c r="O511" s="225"/>
      <c r="P511" s="556"/>
      <c r="Q511" s="225"/>
      <c r="R511" s="556"/>
      <c r="S511" s="557"/>
    </row>
    <row r="512" spans="2:19" x14ac:dyDescent="0.25">
      <c r="B512" s="555"/>
      <c r="C512" s="225"/>
      <c r="D512" s="556"/>
      <c r="E512" s="225"/>
      <c r="F512" s="556"/>
      <c r="G512" s="556"/>
      <c r="H512" s="556"/>
      <c r="I512" s="225"/>
      <c r="J512" s="556"/>
      <c r="K512" s="225"/>
      <c r="L512" s="556"/>
      <c r="M512" s="556"/>
      <c r="N512" s="556"/>
      <c r="O512" s="225"/>
      <c r="P512" s="556"/>
      <c r="Q512" s="225"/>
      <c r="R512" s="556"/>
      <c r="S512" s="557"/>
    </row>
    <row r="513" spans="2:19" x14ac:dyDescent="0.25">
      <c r="B513" s="555"/>
      <c r="C513" s="225"/>
      <c r="D513" s="556"/>
      <c r="E513" s="225"/>
      <c r="F513" s="556"/>
      <c r="G513" s="556"/>
      <c r="H513" s="556"/>
      <c r="I513" s="225"/>
      <c r="J513" s="556"/>
      <c r="K513" s="225"/>
      <c r="L513" s="556"/>
      <c r="M513" s="556"/>
      <c r="N513" s="556"/>
      <c r="O513" s="225"/>
      <c r="P513" s="556"/>
      <c r="Q513" s="225"/>
      <c r="R513" s="556"/>
      <c r="S513" s="557"/>
    </row>
    <row r="514" spans="2:19" x14ac:dyDescent="0.25">
      <c r="B514" s="555"/>
      <c r="C514" s="225"/>
      <c r="D514" s="556"/>
      <c r="E514" s="225"/>
      <c r="F514" s="556"/>
      <c r="G514" s="556"/>
      <c r="H514" s="556"/>
      <c r="I514" s="225"/>
      <c r="J514" s="556"/>
      <c r="K514" s="225"/>
      <c r="L514" s="556"/>
      <c r="M514" s="556"/>
      <c r="N514" s="556"/>
      <c r="O514" s="225"/>
      <c r="P514" s="556"/>
      <c r="Q514" s="225"/>
      <c r="R514" s="556"/>
      <c r="S514" s="557"/>
    </row>
    <row r="515" spans="2:19" x14ac:dyDescent="0.25">
      <c r="B515" s="555"/>
      <c r="C515" s="225"/>
      <c r="D515" s="556"/>
      <c r="E515" s="225"/>
      <c r="F515" s="556"/>
      <c r="G515" s="556"/>
      <c r="H515" s="556"/>
      <c r="I515" s="225"/>
      <c r="J515" s="556"/>
      <c r="K515" s="225"/>
      <c r="L515" s="556"/>
      <c r="M515" s="556"/>
      <c r="N515" s="556"/>
      <c r="O515" s="225"/>
      <c r="P515" s="556"/>
      <c r="Q515" s="225"/>
      <c r="R515" s="556"/>
      <c r="S515" s="557"/>
    </row>
    <row r="516" spans="2:19" x14ac:dyDescent="0.25">
      <c r="B516" s="555"/>
      <c r="C516" s="225"/>
      <c r="D516" s="556"/>
      <c r="E516" s="225"/>
      <c r="F516" s="556"/>
      <c r="G516" s="556"/>
      <c r="H516" s="556"/>
      <c r="I516" s="225"/>
      <c r="J516" s="556"/>
      <c r="K516" s="225"/>
      <c r="L516" s="556"/>
      <c r="M516" s="556"/>
      <c r="N516" s="556"/>
      <c r="O516" s="225"/>
      <c r="P516" s="556"/>
      <c r="Q516" s="225"/>
      <c r="R516" s="556"/>
      <c r="S516" s="557"/>
    </row>
    <row r="517" spans="2:19" x14ac:dyDescent="0.25">
      <c r="B517" s="555"/>
      <c r="C517" s="225"/>
      <c r="D517" s="556"/>
      <c r="E517" s="225"/>
      <c r="F517" s="556"/>
      <c r="G517" s="556"/>
      <c r="H517" s="556"/>
      <c r="I517" s="225"/>
      <c r="J517" s="556"/>
      <c r="K517" s="225"/>
      <c r="L517" s="556"/>
      <c r="M517" s="556"/>
      <c r="N517" s="556"/>
      <c r="O517" s="225"/>
      <c r="P517" s="556"/>
      <c r="Q517" s="225"/>
      <c r="R517" s="556"/>
      <c r="S517" s="557"/>
    </row>
    <row r="518" spans="2:19" x14ac:dyDescent="0.25">
      <c r="B518" s="555"/>
      <c r="C518" s="225"/>
      <c r="D518" s="556"/>
      <c r="E518" s="225"/>
      <c r="F518" s="556"/>
      <c r="G518" s="556"/>
      <c r="H518" s="556"/>
      <c r="I518" s="225"/>
      <c r="J518" s="556"/>
      <c r="K518" s="225"/>
      <c r="L518" s="556"/>
      <c r="M518" s="556"/>
      <c r="N518" s="556"/>
      <c r="O518" s="225"/>
      <c r="P518" s="556"/>
      <c r="Q518" s="225"/>
      <c r="R518" s="556"/>
      <c r="S518" s="557"/>
    </row>
    <row r="519" spans="2:19" x14ac:dyDescent="0.25">
      <c r="B519" s="555"/>
      <c r="C519" s="225"/>
      <c r="D519" s="556"/>
      <c r="E519" s="225"/>
      <c r="F519" s="556"/>
      <c r="G519" s="556"/>
      <c r="H519" s="556"/>
      <c r="I519" s="225"/>
      <c r="J519" s="556"/>
      <c r="K519" s="225"/>
      <c r="L519" s="556"/>
      <c r="M519" s="556"/>
      <c r="N519" s="556"/>
      <c r="O519" s="225"/>
      <c r="P519" s="556"/>
      <c r="Q519" s="225"/>
      <c r="R519" s="556"/>
      <c r="S519" s="557"/>
    </row>
    <row r="520" spans="2:19" x14ac:dyDescent="0.25">
      <c r="B520" s="555"/>
      <c r="C520" s="225"/>
      <c r="D520" s="556"/>
      <c r="E520" s="225"/>
      <c r="F520" s="556"/>
      <c r="G520" s="556"/>
      <c r="H520" s="556"/>
      <c r="I520" s="225"/>
      <c r="J520" s="556"/>
      <c r="K520" s="225"/>
      <c r="L520" s="556"/>
      <c r="M520" s="556"/>
      <c r="N520" s="556"/>
      <c r="O520" s="225"/>
      <c r="P520" s="556"/>
      <c r="Q520" s="225"/>
      <c r="R520" s="556"/>
      <c r="S520" s="557"/>
    </row>
    <row r="521" spans="2:19" x14ac:dyDescent="0.25">
      <c r="B521" s="555"/>
      <c r="C521" s="225"/>
      <c r="D521" s="556"/>
      <c r="E521" s="225"/>
      <c r="F521" s="556"/>
      <c r="G521" s="556"/>
      <c r="H521" s="556"/>
      <c r="I521" s="225"/>
      <c r="J521" s="556"/>
      <c r="K521" s="225"/>
      <c r="L521" s="556"/>
      <c r="M521" s="556"/>
      <c r="N521" s="556"/>
      <c r="O521" s="225"/>
      <c r="P521" s="556"/>
      <c r="Q521" s="225"/>
      <c r="R521" s="556"/>
      <c r="S521" s="557"/>
    </row>
    <row r="522" spans="2:19" x14ac:dyDescent="0.25">
      <c r="B522" s="555"/>
      <c r="C522" s="225"/>
      <c r="D522" s="556"/>
      <c r="E522" s="225"/>
      <c r="F522" s="556"/>
      <c r="G522" s="556"/>
      <c r="H522" s="556"/>
      <c r="I522" s="225"/>
      <c r="J522" s="556"/>
      <c r="K522" s="225"/>
      <c r="L522" s="556"/>
      <c r="M522" s="556"/>
      <c r="N522" s="556"/>
      <c r="O522" s="225"/>
      <c r="P522" s="556"/>
      <c r="Q522" s="225"/>
      <c r="R522" s="556"/>
      <c r="S522" s="557"/>
    </row>
    <row r="523" spans="2:19" x14ac:dyDescent="0.25">
      <c r="B523" s="555"/>
      <c r="C523" s="225"/>
      <c r="D523" s="556"/>
      <c r="E523" s="225"/>
      <c r="F523" s="556"/>
      <c r="G523" s="556"/>
      <c r="H523" s="556"/>
      <c r="I523" s="225"/>
      <c r="J523" s="556"/>
      <c r="K523" s="225"/>
      <c r="L523" s="556"/>
      <c r="M523" s="556"/>
      <c r="N523" s="556"/>
      <c r="O523" s="225"/>
      <c r="P523" s="556"/>
      <c r="Q523" s="225"/>
      <c r="R523" s="556"/>
      <c r="S523" s="557"/>
    </row>
    <row r="524" spans="2:19" x14ac:dyDescent="0.25">
      <c r="B524" s="555"/>
      <c r="C524" s="225"/>
      <c r="D524" s="556"/>
      <c r="E524" s="225"/>
      <c r="F524" s="556"/>
      <c r="G524" s="556"/>
      <c r="H524" s="556"/>
      <c r="I524" s="225"/>
      <c r="J524" s="556"/>
      <c r="K524" s="225"/>
      <c r="L524" s="556"/>
      <c r="M524" s="556"/>
      <c r="N524" s="556"/>
      <c r="O524" s="225"/>
      <c r="P524" s="556"/>
      <c r="Q524" s="225"/>
      <c r="R524" s="556"/>
      <c r="S524" s="557"/>
    </row>
    <row r="525" spans="2:19" x14ac:dyDescent="0.25">
      <c r="B525" s="555"/>
      <c r="C525" s="225"/>
      <c r="D525" s="556"/>
      <c r="E525" s="225"/>
      <c r="F525" s="556"/>
      <c r="G525" s="556"/>
      <c r="H525" s="556"/>
      <c r="I525" s="225"/>
      <c r="J525" s="556"/>
      <c r="K525" s="225"/>
      <c r="L525" s="556"/>
      <c r="M525" s="556"/>
      <c r="N525" s="556"/>
      <c r="O525" s="225"/>
      <c r="P525" s="556"/>
      <c r="Q525" s="225"/>
      <c r="R525" s="556"/>
      <c r="S525" s="557"/>
    </row>
    <row r="526" spans="2:19" x14ac:dyDescent="0.25">
      <c r="B526" s="555"/>
      <c r="C526" s="225"/>
      <c r="D526" s="556"/>
      <c r="E526" s="225"/>
      <c r="F526" s="556"/>
      <c r="G526" s="556"/>
      <c r="H526" s="556"/>
      <c r="I526" s="225"/>
      <c r="J526" s="556"/>
      <c r="K526" s="225"/>
      <c r="L526" s="556"/>
      <c r="M526" s="556"/>
      <c r="N526" s="556"/>
      <c r="O526" s="225"/>
      <c r="P526" s="556"/>
      <c r="Q526" s="225"/>
      <c r="R526" s="556"/>
      <c r="S526" s="557"/>
    </row>
    <row r="527" spans="2:19" x14ac:dyDescent="0.25">
      <c r="B527" s="555"/>
      <c r="C527" s="225"/>
      <c r="D527" s="556"/>
      <c r="E527" s="225"/>
      <c r="F527" s="556"/>
      <c r="G527" s="556"/>
      <c r="H527" s="556"/>
      <c r="I527" s="225"/>
      <c r="J527" s="556"/>
      <c r="K527" s="225"/>
      <c r="L527" s="556"/>
      <c r="M527" s="556"/>
      <c r="N527" s="556"/>
      <c r="O527" s="225"/>
      <c r="P527" s="556"/>
      <c r="Q527" s="225"/>
      <c r="R527" s="556"/>
      <c r="S527" s="557"/>
    </row>
    <row r="528" spans="2:19" x14ac:dyDescent="0.25">
      <c r="B528" s="555"/>
      <c r="C528" s="225"/>
      <c r="D528" s="556"/>
      <c r="E528" s="225"/>
      <c r="F528" s="556"/>
      <c r="G528" s="556"/>
      <c r="H528" s="556"/>
      <c r="I528" s="225"/>
      <c r="J528" s="556"/>
      <c r="K528" s="225"/>
      <c r="L528" s="556"/>
      <c r="M528" s="556"/>
      <c r="N528" s="556"/>
      <c r="O528" s="225"/>
      <c r="P528" s="556"/>
      <c r="Q528" s="225"/>
      <c r="R528" s="556"/>
      <c r="S528" s="557"/>
    </row>
    <row r="529" spans="2:19" x14ac:dyDescent="0.25">
      <c r="B529" s="555"/>
      <c r="C529" s="225"/>
      <c r="D529" s="556"/>
      <c r="E529" s="225"/>
      <c r="F529" s="556"/>
      <c r="G529" s="556"/>
      <c r="H529" s="556"/>
      <c r="I529" s="225"/>
      <c r="J529" s="556"/>
      <c r="K529" s="225"/>
      <c r="L529" s="556"/>
      <c r="M529" s="556"/>
      <c r="N529" s="556"/>
      <c r="O529" s="225"/>
      <c r="P529" s="556"/>
      <c r="Q529" s="225"/>
      <c r="R529" s="556"/>
      <c r="S529" s="557"/>
    </row>
    <row r="530" spans="2:19" x14ac:dyDescent="0.25">
      <c r="B530" s="555"/>
      <c r="C530" s="225"/>
      <c r="D530" s="556"/>
      <c r="E530" s="225"/>
      <c r="F530" s="556"/>
      <c r="G530" s="556"/>
      <c r="H530" s="556"/>
      <c r="I530" s="225"/>
      <c r="J530" s="556"/>
      <c r="K530" s="225"/>
      <c r="L530" s="556"/>
      <c r="M530" s="556"/>
      <c r="N530" s="556"/>
      <c r="O530" s="225"/>
      <c r="P530" s="556"/>
      <c r="Q530" s="225"/>
      <c r="R530" s="556"/>
      <c r="S530" s="557"/>
    </row>
    <row r="531" spans="2:19" x14ac:dyDescent="0.25">
      <c r="B531" s="555"/>
      <c r="C531" s="225"/>
      <c r="D531" s="556"/>
      <c r="E531" s="225"/>
      <c r="F531" s="556"/>
      <c r="G531" s="556"/>
      <c r="H531" s="556"/>
      <c r="I531" s="225"/>
      <c r="J531" s="556"/>
      <c r="K531" s="225"/>
      <c r="L531" s="556"/>
      <c r="M531" s="556"/>
      <c r="N531" s="556"/>
      <c r="O531" s="225"/>
      <c r="P531" s="556"/>
      <c r="Q531" s="225"/>
      <c r="R531" s="556"/>
      <c r="S531" s="557"/>
    </row>
    <row r="532" spans="2:19" x14ac:dyDescent="0.25">
      <c r="B532" s="555"/>
      <c r="C532" s="225"/>
      <c r="D532" s="556"/>
      <c r="E532" s="225"/>
      <c r="F532" s="556"/>
      <c r="G532" s="556"/>
      <c r="H532" s="556"/>
      <c r="I532" s="225"/>
      <c r="J532" s="556"/>
      <c r="K532" s="225"/>
      <c r="L532" s="556"/>
      <c r="M532" s="556"/>
      <c r="N532" s="556"/>
      <c r="O532" s="225"/>
      <c r="P532" s="556"/>
      <c r="Q532" s="225"/>
      <c r="R532" s="556"/>
      <c r="S532" s="557"/>
    </row>
    <row r="533" spans="2:19" x14ac:dyDescent="0.25">
      <c r="B533" s="555"/>
      <c r="C533" s="225"/>
      <c r="D533" s="556"/>
      <c r="E533" s="225"/>
      <c r="F533" s="556"/>
      <c r="G533" s="556"/>
      <c r="H533" s="556"/>
      <c r="I533" s="225"/>
      <c r="J533" s="556"/>
      <c r="K533" s="225"/>
      <c r="L533" s="556"/>
      <c r="M533" s="556"/>
      <c r="N533" s="556"/>
      <c r="O533" s="225"/>
      <c r="P533" s="556"/>
      <c r="Q533" s="225"/>
      <c r="R533" s="556"/>
      <c r="S533" s="557"/>
    </row>
    <row r="534" spans="2:19" x14ac:dyDescent="0.25">
      <c r="B534" s="555"/>
      <c r="C534" s="225"/>
      <c r="D534" s="556"/>
      <c r="E534" s="225"/>
      <c r="F534" s="556"/>
      <c r="G534" s="556"/>
      <c r="H534" s="556"/>
      <c r="I534" s="225"/>
      <c r="J534" s="556"/>
      <c r="K534" s="225"/>
      <c r="L534" s="556"/>
      <c r="M534" s="556"/>
      <c r="N534" s="556"/>
      <c r="O534" s="225"/>
      <c r="P534" s="556"/>
      <c r="Q534" s="225"/>
      <c r="R534" s="556"/>
      <c r="S534" s="557"/>
    </row>
    <row r="535" spans="2:19" x14ac:dyDescent="0.25">
      <c r="B535" s="555"/>
      <c r="C535" s="225"/>
      <c r="D535" s="556"/>
      <c r="E535" s="225"/>
      <c r="F535" s="556"/>
      <c r="G535" s="556"/>
      <c r="H535" s="556"/>
      <c r="I535" s="225"/>
      <c r="J535" s="556"/>
      <c r="K535" s="225"/>
      <c r="L535" s="556"/>
      <c r="M535" s="556"/>
      <c r="N535" s="556"/>
      <c r="O535" s="225"/>
      <c r="P535" s="556"/>
      <c r="Q535" s="225"/>
      <c r="R535" s="556"/>
      <c r="S535" s="557"/>
    </row>
    <row r="536" spans="2:19" x14ac:dyDescent="0.25">
      <c r="B536" s="555"/>
      <c r="C536" s="225"/>
      <c r="D536" s="556"/>
      <c r="E536" s="225"/>
      <c r="F536" s="556"/>
      <c r="G536" s="556"/>
      <c r="H536" s="556"/>
      <c r="I536" s="225"/>
      <c r="J536" s="556"/>
      <c r="K536" s="225"/>
      <c r="L536" s="556"/>
      <c r="M536" s="556"/>
      <c r="N536" s="556"/>
      <c r="O536" s="225"/>
      <c r="P536" s="556"/>
      <c r="Q536" s="225"/>
      <c r="R536" s="556"/>
      <c r="S536" s="557"/>
    </row>
    <row r="537" spans="2:19" x14ac:dyDescent="0.25">
      <c r="B537" s="555"/>
      <c r="C537" s="225"/>
      <c r="D537" s="556"/>
      <c r="E537" s="225"/>
      <c r="F537" s="556"/>
      <c r="G537" s="556"/>
      <c r="H537" s="556"/>
      <c r="I537" s="225"/>
      <c r="J537" s="556"/>
      <c r="K537" s="225"/>
      <c r="L537" s="556"/>
      <c r="M537" s="556"/>
      <c r="N537" s="556"/>
      <c r="O537" s="225"/>
      <c r="P537" s="556"/>
      <c r="Q537" s="225"/>
      <c r="R537" s="556"/>
      <c r="S537" s="557"/>
    </row>
    <row r="538" spans="2:19" x14ac:dyDescent="0.25">
      <c r="B538" s="555"/>
      <c r="C538" s="225"/>
      <c r="D538" s="556"/>
      <c r="E538" s="225"/>
      <c r="F538" s="556"/>
      <c r="G538" s="556"/>
      <c r="H538" s="556"/>
      <c r="I538" s="225"/>
      <c r="J538" s="556"/>
      <c r="K538" s="225"/>
      <c r="L538" s="556"/>
      <c r="M538" s="556"/>
      <c r="N538" s="556"/>
      <c r="O538" s="225"/>
      <c r="P538" s="556"/>
      <c r="Q538" s="225"/>
      <c r="R538" s="556"/>
      <c r="S538" s="557"/>
    </row>
    <row r="539" spans="2:19" x14ac:dyDescent="0.25">
      <c r="B539" s="555"/>
      <c r="C539" s="225"/>
      <c r="D539" s="556"/>
      <c r="E539" s="225"/>
      <c r="F539" s="556"/>
      <c r="G539" s="556"/>
      <c r="H539" s="556"/>
      <c r="I539" s="225"/>
      <c r="J539" s="556"/>
      <c r="K539" s="225"/>
      <c r="L539" s="556"/>
      <c r="M539" s="556"/>
      <c r="N539" s="556"/>
      <c r="O539" s="225"/>
      <c r="P539" s="556"/>
      <c r="Q539" s="225"/>
      <c r="R539" s="556"/>
      <c r="S539" s="557"/>
    </row>
    <row r="540" spans="2:19" x14ac:dyDescent="0.25">
      <c r="B540" s="555"/>
      <c r="C540" s="225"/>
      <c r="D540" s="556"/>
      <c r="E540" s="225"/>
      <c r="F540" s="556"/>
      <c r="G540" s="556"/>
      <c r="H540" s="556"/>
      <c r="I540" s="225"/>
      <c r="J540" s="556"/>
      <c r="K540" s="225"/>
      <c r="L540" s="556"/>
      <c r="M540" s="556"/>
      <c r="N540" s="556"/>
      <c r="O540" s="225"/>
      <c r="P540" s="556"/>
      <c r="Q540" s="225"/>
      <c r="R540" s="556"/>
      <c r="S540" s="557"/>
    </row>
    <row r="541" spans="2:19" x14ac:dyDescent="0.25">
      <c r="B541" s="555"/>
      <c r="C541" s="225"/>
      <c r="D541" s="556"/>
      <c r="E541" s="225"/>
      <c r="F541" s="556"/>
      <c r="G541" s="556"/>
      <c r="H541" s="556"/>
      <c r="I541" s="225"/>
      <c r="J541" s="556"/>
      <c r="K541" s="225"/>
      <c r="L541" s="556"/>
      <c r="M541" s="556"/>
      <c r="N541" s="556"/>
      <c r="O541" s="225"/>
      <c r="P541" s="556"/>
      <c r="Q541" s="225"/>
      <c r="R541" s="556"/>
      <c r="S541" s="557"/>
    </row>
    <row r="542" spans="2:19" x14ac:dyDescent="0.25">
      <c r="B542" s="555"/>
      <c r="C542" s="225"/>
      <c r="D542" s="556"/>
      <c r="E542" s="225"/>
      <c r="F542" s="556"/>
      <c r="G542" s="556"/>
      <c r="H542" s="556"/>
      <c r="I542" s="225"/>
      <c r="J542" s="556"/>
      <c r="K542" s="225"/>
      <c r="L542" s="556"/>
      <c r="M542" s="556"/>
      <c r="N542" s="556"/>
      <c r="O542" s="225"/>
      <c r="P542" s="556"/>
      <c r="Q542" s="225"/>
      <c r="R542" s="556"/>
      <c r="S542" s="557"/>
    </row>
    <row r="543" spans="2:19" x14ac:dyDescent="0.25">
      <c r="B543" s="555"/>
      <c r="C543" s="225"/>
      <c r="D543" s="556"/>
      <c r="E543" s="225"/>
      <c r="F543" s="556"/>
      <c r="G543" s="556"/>
      <c r="H543" s="556"/>
      <c r="I543" s="225"/>
      <c r="J543" s="556"/>
      <c r="K543" s="225"/>
      <c r="L543" s="556"/>
      <c r="M543" s="556"/>
      <c r="N543" s="556"/>
      <c r="O543" s="225"/>
      <c r="P543" s="556"/>
      <c r="Q543" s="225"/>
      <c r="R543" s="556"/>
      <c r="S543" s="557"/>
    </row>
    <row r="544" spans="2:19" x14ac:dyDescent="0.25">
      <c r="B544" s="555"/>
      <c r="C544" s="225"/>
      <c r="D544" s="556"/>
      <c r="E544" s="225"/>
      <c r="F544" s="556"/>
      <c r="G544" s="556"/>
      <c r="H544" s="556"/>
      <c r="I544" s="225"/>
      <c r="J544" s="556"/>
      <c r="K544" s="225"/>
      <c r="L544" s="556"/>
      <c r="M544" s="556"/>
      <c r="N544" s="556"/>
      <c r="O544" s="225"/>
      <c r="P544" s="556"/>
      <c r="Q544" s="225"/>
      <c r="R544" s="556"/>
      <c r="S544" s="557"/>
    </row>
    <row r="545" spans="2:19" x14ac:dyDescent="0.25">
      <c r="B545" s="555"/>
      <c r="C545" s="225"/>
      <c r="D545" s="556"/>
      <c r="E545" s="225"/>
      <c r="F545" s="556"/>
      <c r="G545" s="556"/>
      <c r="H545" s="556"/>
      <c r="I545" s="225"/>
      <c r="J545" s="556"/>
      <c r="K545" s="225"/>
      <c r="L545" s="556"/>
      <c r="M545" s="556"/>
      <c r="N545" s="556"/>
      <c r="O545" s="225"/>
      <c r="P545" s="556"/>
      <c r="Q545" s="225"/>
      <c r="R545" s="556"/>
      <c r="S545" s="557"/>
    </row>
    <row r="546" spans="2:19" x14ac:dyDescent="0.25">
      <c r="B546" s="555"/>
      <c r="C546" s="225"/>
      <c r="D546" s="556"/>
      <c r="E546" s="225"/>
      <c r="F546" s="556"/>
      <c r="G546" s="556"/>
      <c r="H546" s="556"/>
      <c r="I546" s="225"/>
      <c r="J546" s="556"/>
      <c r="K546" s="225"/>
      <c r="L546" s="556"/>
      <c r="M546" s="556"/>
      <c r="N546" s="556"/>
      <c r="O546" s="225"/>
      <c r="P546" s="556"/>
      <c r="Q546" s="225"/>
      <c r="R546" s="556"/>
      <c r="S546" s="557"/>
    </row>
    <row r="547" spans="2:19" x14ac:dyDescent="0.25">
      <c r="B547" s="555"/>
      <c r="C547" s="225"/>
      <c r="D547" s="556"/>
      <c r="E547" s="225"/>
      <c r="F547" s="556"/>
      <c r="G547" s="556"/>
      <c r="H547" s="556"/>
      <c r="I547" s="225"/>
      <c r="J547" s="556"/>
      <c r="K547" s="225"/>
      <c r="L547" s="556"/>
      <c r="M547" s="556"/>
      <c r="N547" s="556"/>
      <c r="O547" s="225"/>
      <c r="P547" s="556"/>
      <c r="Q547" s="225"/>
      <c r="R547" s="556"/>
      <c r="S547" s="557"/>
    </row>
    <row r="548" spans="2:19" x14ac:dyDescent="0.25">
      <c r="B548" s="555"/>
      <c r="C548" s="225"/>
      <c r="D548" s="556"/>
      <c r="E548" s="225"/>
      <c r="F548" s="556"/>
      <c r="G548" s="556"/>
      <c r="H548" s="556"/>
      <c r="I548" s="225"/>
      <c r="J548" s="556"/>
      <c r="K548" s="225"/>
      <c r="L548" s="556"/>
      <c r="M548" s="556"/>
      <c r="N548" s="556"/>
      <c r="O548" s="225"/>
      <c r="P548" s="556"/>
      <c r="Q548" s="225"/>
      <c r="R548" s="556"/>
      <c r="S548" s="557"/>
    </row>
    <row r="549" spans="2:19" x14ac:dyDescent="0.25">
      <c r="B549" s="555"/>
      <c r="C549" s="225"/>
      <c r="D549" s="556"/>
      <c r="E549" s="225"/>
      <c r="F549" s="556"/>
      <c r="G549" s="556"/>
      <c r="H549" s="556"/>
      <c r="I549" s="225"/>
      <c r="J549" s="556"/>
      <c r="K549" s="225"/>
      <c r="L549" s="556"/>
      <c r="M549" s="556"/>
      <c r="N549" s="556"/>
      <c r="O549" s="225"/>
      <c r="P549" s="556"/>
      <c r="Q549" s="225"/>
      <c r="R549" s="556"/>
      <c r="S549" s="557"/>
    </row>
    <row r="550" spans="2:19" x14ac:dyDescent="0.25">
      <c r="B550" s="555"/>
      <c r="C550" s="225"/>
      <c r="D550" s="556"/>
      <c r="E550" s="225"/>
      <c r="F550" s="556"/>
      <c r="G550" s="556"/>
      <c r="H550" s="556"/>
      <c r="I550" s="225"/>
      <c r="J550" s="556"/>
      <c r="K550" s="225"/>
      <c r="L550" s="556"/>
      <c r="M550" s="556"/>
      <c r="N550" s="556"/>
      <c r="O550" s="225"/>
      <c r="P550" s="556"/>
      <c r="Q550" s="225"/>
      <c r="R550" s="556"/>
      <c r="S550" s="557"/>
    </row>
    <row r="551" spans="2:19" x14ac:dyDescent="0.25">
      <c r="B551" s="555"/>
      <c r="C551" s="225"/>
      <c r="D551" s="556"/>
      <c r="E551" s="225"/>
      <c r="F551" s="556"/>
      <c r="G551" s="556"/>
      <c r="H551" s="556"/>
      <c r="I551" s="225"/>
      <c r="J551" s="556"/>
      <c r="K551" s="225"/>
      <c r="L551" s="556"/>
      <c r="M551" s="556"/>
      <c r="N551" s="556"/>
      <c r="O551" s="225"/>
      <c r="P551" s="556"/>
      <c r="Q551" s="225"/>
      <c r="R551" s="556"/>
      <c r="S551" s="557"/>
    </row>
    <row r="552" spans="2:19" x14ac:dyDescent="0.25">
      <c r="B552" s="555"/>
      <c r="C552" s="225"/>
      <c r="D552" s="556"/>
      <c r="E552" s="225"/>
      <c r="F552" s="556"/>
      <c r="G552" s="556"/>
      <c r="H552" s="556"/>
      <c r="I552" s="225"/>
      <c r="J552" s="556"/>
      <c r="K552" s="225"/>
      <c r="L552" s="556"/>
      <c r="M552" s="556"/>
      <c r="N552" s="556"/>
      <c r="O552" s="225"/>
      <c r="P552" s="556"/>
      <c r="Q552" s="225"/>
      <c r="R552" s="556"/>
      <c r="S552" s="557"/>
    </row>
    <row r="553" spans="2:19" x14ac:dyDescent="0.25">
      <c r="B553" s="555"/>
      <c r="C553" s="225"/>
      <c r="D553" s="556"/>
      <c r="E553" s="225"/>
      <c r="F553" s="556"/>
      <c r="G553" s="556"/>
      <c r="H553" s="556"/>
      <c r="I553" s="225"/>
      <c r="J553" s="556"/>
      <c r="K553" s="225"/>
      <c r="L553" s="556"/>
      <c r="M553" s="556"/>
      <c r="N553" s="556"/>
      <c r="O553" s="225"/>
      <c r="P553" s="556"/>
      <c r="Q553" s="225"/>
      <c r="R553" s="556"/>
      <c r="S553" s="557"/>
    </row>
    <row r="554" spans="2:19" x14ac:dyDescent="0.25">
      <c r="B554" s="555"/>
      <c r="C554" s="225"/>
      <c r="D554" s="556"/>
      <c r="E554" s="225"/>
      <c r="F554" s="556"/>
      <c r="G554" s="556"/>
      <c r="H554" s="556"/>
      <c r="I554" s="225"/>
      <c r="J554" s="556"/>
      <c r="K554" s="225"/>
      <c r="L554" s="556"/>
      <c r="M554" s="556"/>
      <c r="N554" s="556"/>
      <c r="O554" s="225"/>
      <c r="P554" s="556"/>
      <c r="Q554" s="225"/>
      <c r="R554" s="556"/>
      <c r="S554" s="557"/>
    </row>
    <row r="555" spans="2:19" x14ac:dyDescent="0.25">
      <c r="B555" s="555"/>
      <c r="C555" s="225"/>
      <c r="D555" s="556"/>
      <c r="E555" s="225"/>
      <c r="F555" s="556"/>
      <c r="G555" s="556"/>
      <c r="H555" s="556"/>
      <c r="I555" s="225"/>
      <c r="J555" s="556"/>
      <c r="K555" s="225"/>
      <c r="L555" s="556"/>
      <c r="M555" s="556"/>
      <c r="N555" s="556"/>
      <c r="O555" s="225"/>
      <c r="P555" s="556"/>
      <c r="Q555" s="225"/>
      <c r="R555" s="556"/>
      <c r="S555" s="557"/>
    </row>
    <row r="556" spans="2:19" x14ac:dyDescent="0.25">
      <c r="B556" s="555"/>
      <c r="C556" s="225"/>
      <c r="D556" s="556"/>
      <c r="E556" s="225"/>
      <c r="F556" s="556"/>
      <c r="G556" s="556"/>
      <c r="H556" s="556"/>
      <c r="I556" s="225"/>
      <c r="J556" s="556"/>
      <c r="K556" s="225"/>
      <c r="L556" s="556"/>
      <c r="M556" s="556"/>
      <c r="N556" s="556"/>
      <c r="O556" s="225"/>
      <c r="P556" s="556"/>
      <c r="Q556" s="225"/>
      <c r="R556" s="556"/>
      <c r="S556" s="557"/>
    </row>
    <row r="557" spans="2:19" x14ac:dyDescent="0.25">
      <c r="B557" s="555"/>
      <c r="C557" s="225"/>
      <c r="D557" s="556"/>
      <c r="E557" s="225"/>
      <c r="F557" s="556"/>
      <c r="G557" s="556"/>
      <c r="H557" s="556"/>
      <c r="I557" s="225"/>
      <c r="J557" s="556"/>
      <c r="K557" s="225"/>
      <c r="L557" s="556"/>
      <c r="M557" s="556"/>
      <c r="N557" s="556"/>
      <c r="O557" s="225"/>
      <c r="P557" s="556"/>
      <c r="Q557" s="225"/>
      <c r="R557" s="556"/>
      <c r="S557" s="557"/>
    </row>
    <row r="558" spans="2:19" x14ac:dyDescent="0.25">
      <c r="B558" s="555"/>
      <c r="C558" s="225"/>
      <c r="D558" s="556"/>
      <c r="E558" s="225"/>
      <c r="F558" s="556"/>
      <c r="G558" s="556"/>
      <c r="H558" s="556"/>
      <c r="I558" s="225"/>
      <c r="J558" s="556"/>
      <c r="K558" s="225"/>
      <c r="L558" s="556"/>
      <c r="M558" s="556"/>
      <c r="N558" s="556"/>
      <c r="O558" s="225"/>
      <c r="P558" s="556"/>
      <c r="Q558" s="225"/>
      <c r="R558" s="556"/>
      <c r="S558" s="557"/>
    </row>
    <row r="559" spans="2:19" x14ac:dyDescent="0.25">
      <c r="B559" s="555"/>
      <c r="C559" s="225"/>
      <c r="D559" s="556"/>
      <c r="E559" s="225"/>
      <c r="F559" s="556"/>
      <c r="G559" s="556"/>
      <c r="H559" s="556"/>
      <c r="I559" s="225"/>
      <c r="J559" s="556"/>
      <c r="K559" s="225"/>
      <c r="L559" s="556"/>
      <c r="M559" s="556"/>
      <c r="N559" s="556"/>
      <c r="O559" s="225"/>
      <c r="P559" s="556"/>
      <c r="Q559" s="225"/>
      <c r="R559" s="556"/>
      <c r="S559" s="557"/>
    </row>
    <row r="560" spans="2:19" x14ac:dyDescent="0.25">
      <c r="B560" s="555"/>
      <c r="C560" s="225"/>
      <c r="D560" s="556"/>
      <c r="E560" s="225"/>
      <c r="F560" s="556"/>
      <c r="G560" s="556"/>
      <c r="H560" s="556"/>
      <c r="I560" s="225"/>
      <c r="J560" s="556"/>
      <c r="K560" s="225"/>
      <c r="L560" s="556"/>
      <c r="M560" s="556"/>
      <c r="N560" s="556"/>
      <c r="O560" s="225"/>
      <c r="P560" s="556"/>
      <c r="Q560" s="225"/>
      <c r="R560" s="556"/>
      <c r="S560" s="557"/>
    </row>
    <row r="561" spans="2:19" x14ac:dyDescent="0.25">
      <c r="B561" s="555"/>
      <c r="C561" s="225"/>
      <c r="D561" s="556"/>
      <c r="E561" s="225"/>
      <c r="F561" s="556"/>
      <c r="G561" s="556"/>
      <c r="H561" s="556"/>
      <c r="I561" s="225"/>
      <c r="J561" s="556"/>
      <c r="K561" s="225"/>
      <c r="L561" s="556"/>
      <c r="M561" s="556"/>
      <c r="N561" s="556"/>
      <c r="O561" s="225"/>
      <c r="P561" s="556"/>
      <c r="Q561" s="225"/>
      <c r="R561" s="556"/>
      <c r="S561" s="557"/>
    </row>
    <row r="562" spans="2:19" x14ac:dyDescent="0.25">
      <c r="B562" s="555"/>
      <c r="C562" s="225"/>
      <c r="D562" s="556"/>
      <c r="E562" s="225"/>
      <c r="F562" s="556"/>
      <c r="G562" s="556"/>
      <c r="H562" s="556"/>
      <c r="I562" s="225"/>
      <c r="J562" s="556"/>
      <c r="K562" s="225"/>
      <c r="L562" s="556"/>
      <c r="M562" s="556"/>
      <c r="N562" s="556"/>
      <c r="O562" s="225"/>
      <c r="P562" s="556"/>
      <c r="Q562" s="225"/>
      <c r="R562" s="556"/>
      <c r="S562" s="557"/>
    </row>
    <row r="563" spans="2:19" x14ac:dyDescent="0.25">
      <c r="B563" s="555"/>
      <c r="C563" s="225"/>
      <c r="D563" s="556"/>
      <c r="E563" s="225"/>
      <c r="F563" s="556"/>
      <c r="G563" s="556"/>
      <c r="H563" s="556"/>
      <c r="I563" s="225"/>
      <c r="J563" s="556"/>
      <c r="K563" s="225"/>
      <c r="L563" s="556"/>
      <c r="M563" s="556"/>
      <c r="N563" s="556"/>
      <c r="O563" s="225"/>
      <c r="P563" s="556"/>
      <c r="Q563" s="225"/>
      <c r="R563" s="556"/>
      <c r="S563" s="557"/>
    </row>
    <row r="564" spans="2:19" x14ac:dyDescent="0.25">
      <c r="B564" s="555"/>
      <c r="C564" s="225"/>
      <c r="D564" s="556"/>
      <c r="E564" s="225"/>
      <c r="F564" s="556"/>
      <c r="G564" s="556"/>
      <c r="H564" s="556"/>
      <c r="I564" s="225"/>
      <c r="J564" s="556"/>
      <c r="K564" s="225"/>
      <c r="L564" s="556"/>
      <c r="M564" s="556"/>
      <c r="N564" s="556"/>
      <c r="O564" s="225"/>
      <c r="P564" s="556"/>
      <c r="Q564" s="225"/>
      <c r="R564" s="556"/>
      <c r="S564" s="557"/>
    </row>
    <row r="565" spans="2:19" x14ac:dyDescent="0.25">
      <c r="B565" s="555"/>
      <c r="C565" s="225"/>
      <c r="D565" s="556"/>
      <c r="E565" s="225"/>
      <c r="F565" s="556"/>
      <c r="G565" s="556"/>
      <c r="H565" s="556"/>
      <c r="I565" s="225"/>
      <c r="J565" s="556"/>
      <c r="K565" s="225"/>
      <c r="L565" s="556"/>
      <c r="M565" s="556"/>
      <c r="N565" s="556"/>
      <c r="O565" s="225"/>
      <c r="P565" s="556"/>
      <c r="Q565" s="225"/>
      <c r="R565" s="556"/>
      <c r="S565" s="557"/>
    </row>
    <row r="566" spans="2:19" x14ac:dyDescent="0.25">
      <c r="B566" s="555"/>
      <c r="C566" s="225"/>
      <c r="D566" s="556"/>
      <c r="E566" s="225"/>
      <c r="F566" s="556"/>
      <c r="G566" s="556"/>
      <c r="H566" s="556"/>
      <c r="I566" s="225"/>
      <c r="J566" s="556"/>
      <c r="K566" s="225"/>
      <c r="L566" s="556"/>
      <c r="M566" s="556"/>
      <c r="N566" s="556"/>
      <c r="O566" s="225"/>
      <c r="P566" s="556"/>
      <c r="Q566" s="225"/>
      <c r="R566" s="556"/>
      <c r="S566" s="557"/>
    </row>
    <row r="567" spans="2:19" x14ac:dyDescent="0.25">
      <c r="B567" s="555"/>
      <c r="C567" s="225"/>
      <c r="D567" s="556"/>
      <c r="E567" s="225"/>
      <c r="F567" s="556"/>
      <c r="G567" s="556"/>
      <c r="H567" s="556"/>
      <c r="I567" s="225"/>
      <c r="J567" s="556"/>
      <c r="K567" s="225"/>
      <c r="L567" s="556"/>
      <c r="M567" s="556"/>
      <c r="N567" s="556"/>
      <c r="O567" s="225"/>
      <c r="P567" s="556"/>
      <c r="Q567" s="225"/>
      <c r="R567" s="556"/>
      <c r="S567" s="557"/>
    </row>
    <row r="568" spans="2:19" x14ac:dyDescent="0.25">
      <c r="B568" s="555"/>
      <c r="C568" s="225"/>
      <c r="D568" s="556"/>
      <c r="E568" s="225"/>
      <c r="F568" s="556"/>
      <c r="G568" s="556"/>
      <c r="H568" s="556"/>
      <c r="I568" s="225"/>
      <c r="J568" s="556"/>
      <c r="K568" s="225"/>
      <c r="L568" s="556"/>
      <c r="M568" s="556"/>
      <c r="N568" s="556"/>
      <c r="O568" s="225"/>
      <c r="P568" s="556"/>
      <c r="Q568" s="225"/>
      <c r="R568" s="556"/>
      <c r="S568" s="557"/>
    </row>
    <row r="569" spans="2:19" x14ac:dyDescent="0.25">
      <c r="B569" s="555"/>
      <c r="C569" s="225"/>
      <c r="D569" s="556"/>
      <c r="E569" s="225"/>
      <c r="F569" s="556"/>
      <c r="G569" s="556"/>
      <c r="H569" s="556"/>
      <c r="I569" s="225"/>
      <c r="J569" s="556"/>
      <c r="K569" s="225"/>
      <c r="L569" s="556"/>
      <c r="M569" s="556"/>
      <c r="N569" s="556"/>
      <c r="O569" s="225"/>
      <c r="P569" s="556"/>
      <c r="Q569" s="225"/>
      <c r="R569" s="556"/>
      <c r="S569" s="557"/>
    </row>
    <row r="570" spans="2:19" x14ac:dyDescent="0.25">
      <c r="B570" s="555"/>
      <c r="C570" s="225"/>
      <c r="D570" s="556"/>
      <c r="E570" s="225"/>
      <c r="F570" s="556"/>
      <c r="G570" s="556"/>
      <c r="H570" s="556"/>
      <c r="I570" s="225"/>
      <c r="J570" s="556"/>
      <c r="K570" s="225"/>
      <c r="L570" s="556"/>
      <c r="M570" s="556"/>
      <c r="N570" s="556"/>
      <c r="O570" s="225"/>
      <c r="P570" s="556"/>
      <c r="Q570" s="225"/>
      <c r="R570" s="556"/>
      <c r="S570" s="557"/>
    </row>
    <row r="571" spans="2:19" x14ac:dyDescent="0.25">
      <c r="B571" s="555"/>
      <c r="C571" s="225"/>
      <c r="D571" s="556"/>
      <c r="E571" s="225"/>
      <c r="F571" s="556"/>
      <c r="G571" s="556"/>
      <c r="H571" s="556"/>
      <c r="I571" s="225"/>
      <c r="J571" s="556"/>
      <c r="K571" s="225"/>
      <c r="L571" s="556"/>
      <c r="M571" s="556"/>
      <c r="N571" s="556"/>
      <c r="O571" s="225"/>
      <c r="P571" s="556"/>
      <c r="Q571" s="225"/>
      <c r="R571" s="556"/>
      <c r="S571" s="557"/>
    </row>
    <row r="572" spans="2:19" x14ac:dyDescent="0.25">
      <c r="B572" s="555"/>
      <c r="C572" s="225"/>
      <c r="D572" s="556"/>
      <c r="E572" s="225"/>
      <c r="F572" s="556"/>
      <c r="G572" s="556"/>
      <c r="H572" s="556"/>
      <c r="I572" s="225"/>
      <c r="J572" s="556"/>
      <c r="K572" s="225"/>
      <c r="L572" s="556"/>
      <c r="M572" s="556"/>
      <c r="N572" s="556"/>
      <c r="O572" s="225"/>
      <c r="P572" s="556"/>
      <c r="Q572" s="225"/>
      <c r="R572" s="556"/>
      <c r="S572" s="557"/>
    </row>
    <row r="573" spans="2:19" x14ac:dyDescent="0.25">
      <c r="B573" s="555"/>
      <c r="C573" s="225"/>
      <c r="D573" s="556"/>
      <c r="E573" s="225"/>
      <c r="F573" s="556"/>
      <c r="G573" s="556"/>
      <c r="H573" s="556"/>
      <c r="I573" s="225"/>
      <c r="J573" s="556"/>
      <c r="K573" s="225"/>
      <c r="L573" s="556"/>
      <c r="M573" s="556"/>
      <c r="N573" s="556"/>
      <c r="O573" s="225"/>
      <c r="P573" s="556"/>
      <c r="Q573" s="225"/>
      <c r="R573" s="556"/>
      <c r="S573" s="557"/>
    </row>
    <row r="574" spans="2:19" x14ac:dyDescent="0.25">
      <c r="B574" s="555"/>
      <c r="C574" s="225"/>
      <c r="D574" s="556"/>
      <c r="E574" s="225"/>
      <c r="F574" s="556"/>
      <c r="G574" s="556"/>
      <c r="H574" s="556"/>
      <c r="I574" s="225"/>
      <c r="J574" s="556"/>
      <c r="K574" s="225"/>
      <c r="L574" s="556"/>
      <c r="M574" s="556"/>
      <c r="N574" s="556"/>
      <c r="O574" s="225"/>
      <c r="P574" s="556"/>
      <c r="Q574" s="225"/>
      <c r="R574" s="556"/>
      <c r="S574" s="557"/>
    </row>
    <row r="575" spans="2:19" x14ac:dyDescent="0.25">
      <c r="B575" s="555"/>
      <c r="C575" s="225"/>
      <c r="D575" s="556"/>
      <c r="E575" s="225"/>
      <c r="F575" s="556"/>
      <c r="G575" s="556"/>
      <c r="H575" s="556"/>
      <c r="I575" s="225"/>
      <c r="J575" s="556"/>
      <c r="K575" s="225"/>
      <c r="L575" s="556"/>
      <c r="M575" s="556"/>
      <c r="N575" s="556"/>
      <c r="O575" s="225"/>
      <c r="P575" s="556"/>
      <c r="Q575" s="225"/>
      <c r="R575" s="556"/>
      <c r="S575" s="557"/>
    </row>
    <row r="576" spans="2:19" x14ac:dyDescent="0.25">
      <c r="B576" s="555"/>
      <c r="C576" s="225"/>
      <c r="D576" s="556"/>
      <c r="E576" s="225"/>
      <c r="F576" s="556"/>
      <c r="G576" s="556"/>
      <c r="H576" s="556"/>
      <c r="I576" s="225"/>
      <c r="J576" s="556"/>
      <c r="K576" s="225"/>
      <c r="L576" s="556"/>
      <c r="M576" s="556"/>
      <c r="N576" s="556"/>
      <c r="O576" s="225"/>
      <c r="P576" s="556"/>
      <c r="Q576" s="225"/>
      <c r="R576" s="556"/>
      <c r="S576" s="557"/>
    </row>
    <row r="577" spans="2:19" x14ac:dyDescent="0.25">
      <c r="B577" s="555"/>
      <c r="C577" s="225"/>
      <c r="D577" s="556"/>
      <c r="E577" s="225"/>
      <c r="F577" s="556"/>
      <c r="G577" s="556"/>
      <c r="H577" s="556"/>
      <c r="I577" s="225"/>
      <c r="J577" s="556"/>
      <c r="K577" s="225"/>
      <c r="L577" s="556"/>
      <c r="M577" s="556"/>
      <c r="N577" s="556"/>
      <c r="O577" s="225"/>
      <c r="P577" s="556"/>
      <c r="Q577" s="225"/>
      <c r="R577" s="556"/>
      <c r="S577" s="557"/>
    </row>
    <row r="578" spans="2:19" x14ac:dyDescent="0.25">
      <c r="B578" s="555"/>
      <c r="C578" s="225"/>
      <c r="D578" s="556"/>
      <c r="E578" s="225"/>
      <c r="F578" s="556"/>
      <c r="G578" s="556"/>
      <c r="H578" s="556"/>
      <c r="I578" s="225"/>
      <c r="J578" s="556"/>
      <c r="K578" s="225"/>
      <c r="L578" s="556"/>
      <c r="M578" s="556"/>
      <c r="N578" s="556"/>
      <c r="O578" s="225"/>
      <c r="P578" s="556"/>
      <c r="Q578" s="225"/>
      <c r="R578" s="556"/>
      <c r="S578" s="557"/>
    </row>
    <row r="579" spans="2:19" x14ac:dyDescent="0.25">
      <c r="B579" s="555"/>
      <c r="C579" s="225"/>
      <c r="D579" s="556"/>
      <c r="E579" s="225"/>
      <c r="F579" s="556"/>
      <c r="G579" s="556"/>
      <c r="H579" s="556"/>
      <c r="I579" s="225"/>
      <c r="J579" s="556"/>
      <c r="K579" s="225"/>
      <c r="L579" s="556"/>
      <c r="M579" s="556"/>
      <c r="N579" s="556"/>
      <c r="O579" s="225"/>
      <c r="P579" s="556"/>
      <c r="Q579" s="225"/>
      <c r="R579" s="556"/>
      <c r="S579" s="557"/>
    </row>
    <row r="580" spans="2:19" x14ac:dyDescent="0.25">
      <c r="B580" s="555"/>
      <c r="C580" s="225"/>
      <c r="D580" s="556"/>
      <c r="E580" s="225"/>
      <c r="F580" s="556"/>
      <c r="G580" s="556"/>
      <c r="H580" s="556"/>
      <c r="I580" s="225"/>
      <c r="J580" s="556"/>
      <c r="K580" s="225"/>
      <c r="L580" s="556"/>
      <c r="M580" s="556"/>
      <c r="N580" s="556"/>
      <c r="O580" s="225"/>
      <c r="P580" s="556"/>
      <c r="Q580" s="225"/>
      <c r="R580" s="556"/>
      <c r="S580" s="557"/>
    </row>
    <row r="581" spans="2:19" x14ac:dyDescent="0.25">
      <c r="B581" s="555"/>
      <c r="C581" s="225"/>
      <c r="D581" s="556"/>
      <c r="E581" s="225"/>
      <c r="F581" s="556"/>
      <c r="G581" s="556"/>
      <c r="H581" s="556"/>
      <c r="I581" s="225"/>
      <c r="J581" s="556"/>
      <c r="K581" s="225"/>
      <c r="L581" s="556"/>
      <c r="M581" s="556"/>
      <c r="N581" s="556"/>
      <c r="O581" s="225"/>
      <c r="P581" s="556"/>
      <c r="Q581" s="225"/>
      <c r="R581" s="556"/>
      <c r="S581" s="557"/>
    </row>
    <row r="582" spans="2:19" x14ac:dyDescent="0.25">
      <c r="B582" s="555"/>
      <c r="C582" s="225"/>
      <c r="D582" s="556"/>
      <c r="E582" s="225"/>
      <c r="F582" s="556"/>
      <c r="G582" s="556"/>
      <c r="H582" s="556"/>
      <c r="I582" s="225"/>
      <c r="J582" s="556"/>
      <c r="K582" s="225"/>
      <c r="L582" s="556"/>
      <c r="M582" s="556"/>
      <c r="N582" s="556"/>
      <c r="O582" s="225"/>
      <c r="P582" s="556"/>
      <c r="Q582" s="225"/>
      <c r="R582" s="556"/>
      <c r="S582" s="557"/>
    </row>
    <row r="583" spans="2:19" x14ac:dyDescent="0.25">
      <c r="B583" s="555"/>
      <c r="C583" s="225"/>
      <c r="D583" s="556"/>
      <c r="E583" s="225"/>
      <c r="F583" s="556"/>
      <c r="G583" s="556"/>
      <c r="H583" s="556"/>
      <c r="I583" s="225"/>
      <c r="J583" s="556"/>
      <c r="K583" s="225"/>
      <c r="L583" s="556"/>
      <c r="M583" s="556"/>
      <c r="N583" s="556"/>
      <c r="O583" s="225"/>
      <c r="P583" s="556"/>
      <c r="Q583" s="225"/>
      <c r="R583" s="556"/>
      <c r="S583" s="557"/>
    </row>
    <row r="584" spans="2:19" x14ac:dyDescent="0.25">
      <c r="B584" s="555"/>
      <c r="C584" s="225"/>
      <c r="D584" s="556"/>
      <c r="E584" s="225"/>
      <c r="F584" s="556"/>
      <c r="G584" s="556"/>
      <c r="H584" s="556"/>
      <c r="I584" s="225"/>
      <c r="J584" s="556"/>
      <c r="K584" s="225"/>
      <c r="L584" s="556"/>
      <c r="M584" s="556"/>
      <c r="N584" s="556"/>
      <c r="O584" s="225"/>
      <c r="P584" s="556"/>
      <c r="Q584" s="225"/>
      <c r="R584" s="556"/>
      <c r="S584" s="557"/>
    </row>
    <row r="585" spans="2:19" x14ac:dyDescent="0.25">
      <c r="B585" s="555"/>
      <c r="C585" s="225"/>
      <c r="D585" s="556"/>
      <c r="E585" s="225"/>
      <c r="F585" s="556"/>
      <c r="G585" s="556"/>
      <c r="H585" s="556"/>
      <c r="I585" s="225"/>
      <c r="J585" s="556"/>
      <c r="K585" s="225"/>
      <c r="L585" s="556"/>
      <c r="M585" s="556"/>
      <c r="N585" s="556"/>
      <c r="O585" s="225"/>
      <c r="P585" s="556"/>
      <c r="Q585" s="225"/>
      <c r="R585" s="556"/>
      <c r="S585" s="557"/>
    </row>
    <row r="586" spans="2:19" x14ac:dyDescent="0.25">
      <c r="B586" s="555"/>
      <c r="C586" s="225"/>
      <c r="D586" s="556"/>
      <c r="E586" s="225"/>
      <c r="F586" s="556"/>
      <c r="G586" s="556"/>
      <c r="H586" s="556"/>
      <c r="I586" s="225"/>
      <c r="J586" s="556"/>
      <c r="K586" s="225"/>
      <c r="L586" s="556"/>
      <c r="M586" s="556"/>
      <c r="N586" s="556"/>
      <c r="O586" s="225"/>
      <c r="P586" s="556"/>
      <c r="Q586" s="225"/>
      <c r="R586" s="556"/>
      <c r="S586" s="557"/>
    </row>
    <row r="587" spans="2:19" x14ac:dyDescent="0.25">
      <c r="B587" s="555"/>
      <c r="C587" s="225"/>
      <c r="D587" s="556"/>
      <c r="E587" s="225"/>
      <c r="F587" s="556"/>
      <c r="G587" s="556"/>
      <c r="H587" s="556"/>
      <c r="I587" s="225"/>
      <c r="J587" s="556"/>
      <c r="K587" s="225"/>
      <c r="L587" s="556"/>
      <c r="M587" s="556"/>
      <c r="N587" s="556"/>
      <c r="O587" s="225"/>
      <c r="P587" s="556"/>
      <c r="Q587" s="225"/>
      <c r="R587" s="556"/>
      <c r="S587" s="557"/>
    </row>
    <row r="588" spans="2:19" x14ac:dyDescent="0.25">
      <c r="B588" s="555"/>
      <c r="C588" s="225"/>
      <c r="D588" s="556"/>
      <c r="E588" s="225"/>
      <c r="F588" s="556"/>
      <c r="G588" s="556"/>
      <c r="H588" s="556"/>
      <c r="I588" s="225"/>
      <c r="J588" s="556"/>
      <c r="K588" s="225"/>
      <c r="L588" s="556"/>
      <c r="M588" s="556"/>
      <c r="N588" s="556"/>
      <c r="O588" s="225"/>
      <c r="P588" s="556"/>
      <c r="Q588" s="225"/>
      <c r="R588" s="556"/>
      <c r="S588" s="557"/>
    </row>
    <row r="589" spans="2:19" x14ac:dyDescent="0.25">
      <c r="B589" s="555"/>
      <c r="C589" s="225"/>
      <c r="D589" s="556"/>
      <c r="E589" s="225"/>
      <c r="F589" s="556"/>
      <c r="G589" s="556"/>
      <c r="H589" s="556"/>
      <c r="I589" s="225"/>
      <c r="J589" s="556"/>
      <c r="K589" s="225"/>
      <c r="L589" s="556"/>
      <c r="M589" s="556"/>
      <c r="N589" s="556"/>
      <c r="O589" s="225"/>
      <c r="P589" s="556"/>
      <c r="Q589" s="225"/>
      <c r="R589" s="556"/>
      <c r="S589" s="557"/>
    </row>
    <row r="590" spans="2:19" x14ac:dyDescent="0.25">
      <c r="B590" s="555"/>
      <c r="C590" s="225"/>
      <c r="D590" s="556"/>
      <c r="E590" s="225"/>
      <c r="F590" s="556"/>
      <c r="G590" s="556"/>
      <c r="H590" s="556"/>
      <c r="I590" s="225"/>
      <c r="J590" s="556"/>
      <c r="K590" s="225"/>
      <c r="L590" s="556"/>
      <c r="M590" s="556"/>
      <c r="N590" s="556"/>
      <c r="O590" s="225"/>
      <c r="P590" s="556"/>
      <c r="Q590" s="225"/>
      <c r="R590" s="556"/>
      <c r="S590" s="557"/>
    </row>
    <row r="591" spans="2:19" x14ac:dyDescent="0.25">
      <c r="B591" s="555"/>
      <c r="C591" s="225"/>
      <c r="D591" s="556"/>
      <c r="E591" s="225"/>
      <c r="F591" s="556"/>
      <c r="G591" s="556"/>
      <c r="H591" s="556"/>
      <c r="I591" s="225"/>
      <c r="J591" s="556"/>
      <c r="K591" s="225"/>
      <c r="L591" s="556"/>
      <c r="M591" s="556"/>
      <c r="N591" s="556"/>
      <c r="O591" s="225"/>
      <c r="P591" s="556"/>
      <c r="Q591" s="225"/>
      <c r="R591" s="556"/>
      <c r="S591" s="557"/>
    </row>
    <row r="592" spans="2:19" x14ac:dyDescent="0.25">
      <c r="B592" s="555"/>
      <c r="C592" s="225"/>
      <c r="D592" s="556"/>
      <c r="E592" s="225"/>
      <c r="F592" s="556"/>
      <c r="G592" s="556"/>
      <c r="H592" s="556"/>
      <c r="I592" s="225"/>
      <c r="J592" s="556"/>
      <c r="K592" s="225"/>
      <c r="L592" s="556"/>
      <c r="M592" s="556"/>
      <c r="N592" s="556"/>
      <c r="O592" s="225"/>
      <c r="P592" s="556"/>
      <c r="Q592" s="225"/>
      <c r="R592" s="556"/>
      <c r="S592" s="557"/>
    </row>
    <row r="593" spans="2:19" x14ac:dyDescent="0.25">
      <c r="B593" s="555"/>
      <c r="C593" s="225"/>
      <c r="D593" s="556"/>
      <c r="E593" s="225"/>
      <c r="F593" s="556"/>
      <c r="G593" s="556"/>
      <c r="H593" s="556"/>
      <c r="I593" s="225"/>
      <c r="J593" s="556"/>
      <c r="K593" s="225"/>
      <c r="L593" s="556"/>
      <c r="M593" s="556"/>
      <c r="N593" s="556"/>
      <c r="O593" s="225"/>
      <c r="P593" s="556"/>
      <c r="Q593" s="225"/>
      <c r="R593" s="556"/>
      <c r="S593" s="557"/>
    </row>
    <row r="594" spans="2:19" x14ac:dyDescent="0.25">
      <c r="B594" s="555"/>
      <c r="C594" s="225"/>
      <c r="D594" s="556"/>
      <c r="E594" s="225"/>
      <c r="F594" s="556"/>
      <c r="G594" s="556"/>
      <c r="H594" s="556"/>
      <c r="I594" s="225"/>
      <c r="J594" s="556"/>
      <c r="K594" s="225"/>
      <c r="L594" s="556"/>
      <c r="M594" s="556"/>
      <c r="N594" s="556"/>
      <c r="O594" s="225"/>
      <c r="P594" s="556"/>
      <c r="Q594" s="225"/>
      <c r="R594" s="556"/>
      <c r="S594" s="557"/>
    </row>
    <row r="595" spans="2:19" x14ac:dyDescent="0.25">
      <c r="B595" s="555"/>
      <c r="C595" s="225"/>
      <c r="D595" s="556"/>
      <c r="E595" s="225"/>
      <c r="F595" s="556"/>
      <c r="G595" s="556"/>
      <c r="H595" s="556"/>
      <c r="I595" s="225"/>
      <c r="J595" s="556"/>
      <c r="K595" s="225"/>
      <c r="L595" s="556"/>
      <c r="M595" s="556"/>
      <c r="N595" s="556"/>
      <c r="O595" s="225"/>
      <c r="P595" s="556"/>
      <c r="Q595" s="225"/>
      <c r="R595" s="556"/>
      <c r="S595" s="557"/>
    </row>
    <row r="596" spans="2:19" x14ac:dyDescent="0.25">
      <c r="B596" s="555"/>
      <c r="C596" s="225"/>
      <c r="D596" s="556"/>
      <c r="E596" s="225"/>
      <c r="F596" s="556"/>
      <c r="G596" s="556"/>
      <c r="H596" s="556"/>
      <c r="I596" s="225"/>
      <c r="J596" s="556"/>
      <c r="K596" s="225"/>
      <c r="L596" s="556"/>
      <c r="M596" s="556"/>
      <c r="N596" s="556"/>
      <c r="O596" s="225"/>
      <c r="P596" s="556"/>
      <c r="Q596" s="225"/>
      <c r="R596" s="556"/>
      <c r="S596" s="557"/>
    </row>
    <row r="597" spans="2:19" x14ac:dyDescent="0.25">
      <c r="B597" s="555"/>
      <c r="C597" s="225"/>
      <c r="D597" s="556"/>
      <c r="E597" s="225"/>
      <c r="F597" s="556"/>
      <c r="G597" s="556"/>
      <c r="H597" s="556"/>
      <c r="I597" s="225"/>
      <c r="J597" s="556"/>
      <c r="K597" s="225"/>
      <c r="L597" s="556"/>
      <c r="M597" s="556"/>
      <c r="N597" s="556"/>
      <c r="O597" s="225"/>
      <c r="P597" s="556"/>
      <c r="Q597" s="225"/>
      <c r="R597" s="556"/>
      <c r="S597" s="557"/>
    </row>
    <row r="598" spans="2:19" x14ac:dyDescent="0.25">
      <c r="B598" s="555"/>
      <c r="C598" s="225"/>
      <c r="D598" s="556"/>
      <c r="E598" s="225"/>
      <c r="F598" s="556"/>
      <c r="G598" s="556"/>
      <c r="H598" s="556"/>
      <c r="I598" s="225"/>
      <c r="J598" s="556"/>
      <c r="K598" s="225"/>
      <c r="L598" s="556"/>
      <c r="M598" s="556"/>
      <c r="N598" s="556"/>
      <c r="O598" s="225"/>
      <c r="P598" s="556"/>
      <c r="Q598" s="225"/>
      <c r="R598" s="556"/>
      <c r="S598" s="557"/>
    </row>
    <row r="599" spans="2:19" x14ac:dyDescent="0.25">
      <c r="B599" s="555"/>
      <c r="C599" s="225"/>
      <c r="D599" s="556"/>
      <c r="E599" s="225"/>
      <c r="F599" s="556"/>
      <c r="G599" s="556"/>
      <c r="H599" s="556"/>
      <c r="I599" s="225"/>
      <c r="J599" s="556"/>
      <c r="K599" s="225"/>
      <c r="L599" s="556"/>
      <c r="M599" s="556"/>
      <c r="N599" s="556"/>
      <c r="O599" s="225"/>
      <c r="P599" s="556"/>
      <c r="Q599" s="225"/>
      <c r="R599" s="556"/>
      <c r="S599" s="557"/>
    </row>
    <row r="600" spans="2:19" x14ac:dyDescent="0.25">
      <c r="B600" s="555"/>
      <c r="C600" s="225"/>
      <c r="D600" s="556"/>
      <c r="E600" s="225"/>
      <c r="F600" s="556"/>
      <c r="G600" s="556"/>
      <c r="H600" s="556"/>
      <c r="I600" s="225"/>
      <c r="J600" s="556"/>
      <c r="K600" s="225"/>
      <c r="L600" s="556"/>
      <c r="M600" s="556"/>
      <c r="N600" s="556"/>
      <c r="O600" s="225"/>
      <c r="P600" s="556"/>
      <c r="Q600" s="225"/>
      <c r="R600" s="556"/>
      <c r="S600" s="557"/>
    </row>
    <row r="601" spans="2:19" x14ac:dyDescent="0.25">
      <c r="B601" s="555"/>
      <c r="C601" s="225"/>
      <c r="D601" s="556"/>
      <c r="E601" s="225"/>
      <c r="F601" s="556"/>
      <c r="G601" s="556"/>
      <c r="H601" s="556"/>
      <c r="I601" s="225"/>
      <c r="J601" s="556"/>
      <c r="K601" s="225"/>
      <c r="L601" s="556"/>
      <c r="M601" s="556"/>
      <c r="N601" s="556"/>
      <c r="O601" s="225"/>
      <c r="P601" s="556"/>
      <c r="Q601" s="225"/>
      <c r="R601" s="556"/>
      <c r="S601" s="557"/>
    </row>
    <row r="602" spans="2:19" x14ac:dyDescent="0.25">
      <c r="B602" s="555"/>
      <c r="C602" s="225"/>
      <c r="D602" s="556"/>
      <c r="E602" s="225"/>
      <c r="F602" s="556"/>
      <c r="G602" s="556"/>
      <c r="H602" s="556"/>
      <c r="I602" s="225"/>
      <c r="J602" s="556"/>
      <c r="K602" s="225"/>
      <c r="L602" s="556"/>
      <c r="M602" s="556"/>
      <c r="N602" s="556"/>
      <c r="O602" s="225"/>
      <c r="P602" s="556"/>
      <c r="Q602" s="225"/>
      <c r="R602" s="556"/>
      <c r="S602" s="557"/>
    </row>
    <row r="603" spans="2:19" x14ac:dyDescent="0.25">
      <c r="B603" s="555"/>
      <c r="C603" s="225"/>
      <c r="D603" s="556"/>
      <c r="E603" s="225"/>
      <c r="F603" s="556"/>
      <c r="G603" s="556"/>
      <c r="H603" s="556"/>
      <c r="I603" s="225"/>
      <c r="J603" s="556"/>
      <c r="K603" s="225"/>
      <c r="L603" s="556"/>
      <c r="M603" s="556"/>
      <c r="N603" s="556"/>
      <c r="O603" s="225"/>
      <c r="P603" s="556"/>
      <c r="Q603" s="225"/>
      <c r="R603" s="556"/>
      <c r="S603" s="557"/>
    </row>
    <row r="604" spans="2:19" x14ac:dyDescent="0.25">
      <c r="B604" s="555"/>
      <c r="C604" s="225"/>
      <c r="D604" s="556"/>
      <c r="E604" s="225"/>
      <c r="F604" s="556"/>
      <c r="G604" s="556"/>
      <c r="H604" s="556"/>
      <c r="I604" s="225"/>
      <c r="J604" s="556"/>
      <c r="K604" s="225"/>
      <c r="L604" s="556"/>
      <c r="M604" s="556"/>
      <c r="N604" s="556"/>
      <c r="O604" s="225"/>
      <c r="P604" s="556"/>
      <c r="Q604" s="225"/>
      <c r="R604" s="556"/>
      <c r="S604" s="557"/>
    </row>
    <row r="605" spans="2:19" x14ac:dyDescent="0.25">
      <c r="B605" s="555"/>
      <c r="C605" s="341"/>
      <c r="D605" s="556"/>
      <c r="E605" s="341"/>
      <c r="F605" s="556"/>
      <c r="G605" s="556"/>
      <c r="H605" s="556"/>
      <c r="I605" s="341"/>
      <c r="J605" s="556"/>
      <c r="K605" s="341"/>
      <c r="L605" s="556"/>
      <c r="M605" s="556"/>
      <c r="N605" s="556"/>
      <c r="O605" s="341"/>
      <c r="P605" s="556"/>
      <c r="Q605" s="341"/>
      <c r="R605" s="556"/>
      <c r="S605" s="557"/>
    </row>
    <row r="606" spans="2:19" x14ac:dyDescent="0.25">
      <c r="B606" s="555"/>
      <c r="C606" s="341"/>
      <c r="D606" s="556"/>
      <c r="E606" s="341"/>
      <c r="F606" s="556"/>
      <c r="G606" s="556"/>
      <c r="H606" s="556"/>
      <c r="I606" s="341"/>
      <c r="J606" s="556"/>
      <c r="K606" s="341"/>
      <c r="L606" s="556"/>
      <c r="M606" s="556"/>
      <c r="N606" s="556"/>
      <c r="O606" s="341"/>
      <c r="P606" s="556"/>
      <c r="Q606" s="341"/>
      <c r="R606" s="556"/>
      <c r="S606" s="557"/>
    </row>
    <row r="607" spans="2:19" x14ac:dyDescent="0.25">
      <c r="B607" s="555"/>
      <c r="C607" s="341"/>
      <c r="D607" s="556"/>
      <c r="E607" s="341"/>
      <c r="F607" s="556"/>
      <c r="G607" s="556"/>
      <c r="H607" s="556"/>
      <c r="I607" s="341"/>
      <c r="J607" s="556"/>
      <c r="K607" s="341"/>
      <c r="L607" s="556"/>
      <c r="M607" s="556"/>
      <c r="N607" s="556"/>
      <c r="O607" s="341"/>
      <c r="P607" s="556"/>
      <c r="Q607" s="341"/>
      <c r="R607" s="556"/>
      <c r="S607" s="557"/>
    </row>
    <row r="608" spans="2:19" x14ac:dyDescent="0.25">
      <c r="B608" s="555"/>
      <c r="C608" s="341"/>
      <c r="D608" s="556"/>
      <c r="E608" s="341"/>
      <c r="F608" s="556"/>
      <c r="G608" s="556"/>
      <c r="H608" s="556"/>
      <c r="I608" s="341"/>
      <c r="J608" s="556"/>
      <c r="K608" s="341"/>
      <c r="L608" s="556"/>
      <c r="M608" s="556"/>
      <c r="N608" s="556"/>
      <c r="O608" s="341"/>
      <c r="P608" s="556"/>
      <c r="Q608" s="341"/>
      <c r="R608" s="556"/>
      <c r="S608" s="557"/>
    </row>
    <row r="609" spans="2:19" x14ac:dyDescent="0.25">
      <c r="B609" s="555"/>
      <c r="C609" s="558"/>
      <c r="D609" s="556"/>
      <c r="E609" s="558"/>
      <c r="F609" s="556"/>
      <c r="G609" s="556"/>
      <c r="H609" s="556"/>
      <c r="I609" s="558"/>
      <c r="J609" s="556"/>
      <c r="K609" s="558"/>
      <c r="L609" s="556"/>
      <c r="M609" s="556"/>
      <c r="N609" s="556"/>
      <c r="O609" s="558"/>
      <c r="P609" s="556"/>
      <c r="Q609" s="558"/>
      <c r="R609" s="556"/>
      <c r="S609" s="557"/>
    </row>
    <row r="610" spans="2:19" ht="15.75" x14ac:dyDescent="0.25">
      <c r="B610" s="555"/>
      <c r="C610" s="559"/>
      <c r="D610" s="556"/>
      <c r="E610" s="559"/>
      <c r="F610" s="556"/>
      <c r="G610" s="556"/>
      <c r="H610" s="556"/>
      <c r="I610" s="559"/>
      <c r="J610" s="556"/>
      <c r="K610" s="559"/>
      <c r="L610" s="556"/>
      <c r="M610" s="556"/>
      <c r="N610" s="556"/>
      <c r="O610" s="559"/>
      <c r="P610" s="556"/>
      <c r="Q610" s="559"/>
      <c r="R610" s="556"/>
      <c r="S610" s="557"/>
    </row>
    <row r="611" spans="2:19" ht="15.75" x14ac:dyDescent="0.25">
      <c r="B611" s="555"/>
      <c r="C611" s="560"/>
      <c r="D611" s="556"/>
      <c r="E611" s="560"/>
      <c r="F611" s="556"/>
      <c r="G611" s="556"/>
      <c r="H611" s="556"/>
      <c r="I611" s="560"/>
      <c r="J611" s="556"/>
      <c r="K611" s="560"/>
      <c r="L611" s="556"/>
      <c r="M611" s="556"/>
      <c r="N611" s="556"/>
      <c r="O611" s="560"/>
      <c r="P611" s="556"/>
      <c r="Q611" s="560"/>
      <c r="R611" s="556"/>
      <c r="S611" s="557"/>
    </row>
    <row r="612" spans="2:19" x14ac:dyDescent="0.25">
      <c r="B612" s="555"/>
      <c r="C612" s="515"/>
      <c r="D612" s="556"/>
      <c r="E612" s="515"/>
      <c r="F612" s="556"/>
      <c r="G612" s="556"/>
      <c r="H612" s="556"/>
      <c r="I612" s="515"/>
      <c r="J612" s="556"/>
      <c r="K612" s="515"/>
      <c r="L612" s="556"/>
      <c r="M612" s="556"/>
      <c r="N612" s="556"/>
      <c r="O612" s="515"/>
      <c r="P612" s="556"/>
      <c r="Q612" s="515"/>
      <c r="R612" s="556"/>
      <c r="S612" s="557"/>
    </row>
    <row r="613" spans="2:19" x14ac:dyDescent="0.25">
      <c r="B613" s="555"/>
      <c r="C613" s="225"/>
      <c r="D613" s="556"/>
      <c r="E613" s="225"/>
      <c r="F613" s="556"/>
      <c r="G613" s="556"/>
      <c r="H613" s="556"/>
      <c r="I613" s="225"/>
      <c r="J613" s="556"/>
      <c r="K613" s="225"/>
      <c r="L613" s="556"/>
      <c r="M613" s="556"/>
      <c r="N613" s="556"/>
      <c r="O613" s="225"/>
      <c r="P613" s="556"/>
      <c r="Q613" s="225"/>
      <c r="R613" s="556"/>
      <c r="S613" s="557"/>
    </row>
    <row r="614" spans="2:19" x14ac:dyDescent="0.25">
      <c r="B614" s="555"/>
      <c r="C614" s="225"/>
      <c r="D614" s="556"/>
      <c r="E614" s="225"/>
      <c r="F614" s="556"/>
      <c r="G614" s="556"/>
      <c r="H614" s="556"/>
      <c r="I614" s="225"/>
      <c r="J614" s="556"/>
      <c r="K614" s="225"/>
      <c r="L614" s="556"/>
      <c r="M614" s="556"/>
      <c r="N614" s="556"/>
      <c r="O614" s="225"/>
      <c r="P614" s="556"/>
      <c r="Q614" s="225"/>
      <c r="R614" s="556"/>
      <c r="S614" s="557"/>
    </row>
    <row r="615" spans="2:19" x14ac:dyDescent="0.25">
      <c r="B615" s="555"/>
      <c r="C615" s="225"/>
      <c r="D615" s="556"/>
      <c r="E615" s="225"/>
      <c r="F615" s="556"/>
      <c r="G615" s="556"/>
      <c r="H615" s="556"/>
      <c r="I615" s="225"/>
      <c r="J615" s="556"/>
      <c r="K615" s="225"/>
      <c r="L615" s="556"/>
      <c r="M615" s="556"/>
      <c r="N615" s="556"/>
      <c r="O615" s="225"/>
      <c r="P615" s="556"/>
      <c r="Q615" s="225"/>
      <c r="R615" s="556"/>
      <c r="S615" s="557"/>
    </row>
    <row r="616" spans="2:19" x14ac:dyDescent="0.25">
      <c r="B616" s="555"/>
      <c r="C616" s="225"/>
      <c r="D616" s="556"/>
      <c r="E616" s="225"/>
      <c r="F616" s="556"/>
      <c r="G616" s="556"/>
      <c r="H616" s="556"/>
      <c r="I616" s="225"/>
      <c r="J616" s="556"/>
      <c r="K616" s="225"/>
      <c r="L616" s="556"/>
      <c r="M616" s="556"/>
      <c r="N616" s="556"/>
      <c r="O616" s="225"/>
      <c r="P616" s="556"/>
      <c r="Q616" s="225"/>
      <c r="R616" s="556"/>
      <c r="S616" s="557"/>
    </row>
    <row r="617" spans="2:19" x14ac:dyDescent="0.25">
      <c r="B617" s="555"/>
      <c r="C617" s="225"/>
      <c r="D617" s="556"/>
      <c r="E617" s="225"/>
      <c r="F617" s="556"/>
      <c r="G617" s="556"/>
      <c r="H617" s="556"/>
      <c r="I617" s="225"/>
      <c r="J617" s="556"/>
      <c r="K617" s="225"/>
      <c r="L617" s="556"/>
      <c r="M617" s="556"/>
      <c r="N617" s="556"/>
      <c r="O617" s="225"/>
      <c r="P617" s="556"/>
      <c r="Q617" s="225"/>
      <c r="R617" s="556"/>
      <c r="S617" s="557"/>
    </row>
    <row r="618" spans="2:19" x14ac:dyDescent="0.25">
      <c r="B618" s="555"/>
      <c r="C618" s="225"/>
      <c r="D618" s="556"/>
      <c r="E618" s="225"/>
      <c r="F618" s="556"/>
      <c r="G618" s="556"/>
      <c r="H618" s="556"/>
      <c r="I618" s="225"/>
      <c r="J618" s="556"/>
      <c r="K618" s="225"/>
      <c r="L618" s="556"/>
      <c r="M618" s="556"/>
      <c r="N618" s="556"/>
      <c r="O618" s="225"/>
      <c r="P618" s="556"/>
      <c r="Q618" s="225"/>
      <c r="R618" s="556"/>
      <c r="S618" s="557"/>
    </row>
    <row r="619" spans="2:19" x14ac:dyDescent="0.25">
      <c r="B619" s="555"/>
      <c r="C619" s="225"/>
      <c r="D619" s="556"/>
      <c r="E619" s="225"/>
      <c r="F619" s="556"/>
      <c r="G619" s="556"/>
      <c r="H619" s="556"/>
      <c r="I619" s="225"/>
      <c r="J619" s="556"/>
      <c r="K619" s="225"/>
      <c r="L619" s="556"/>
      <c r="M619" s="556"/>
      <c r="N619" s="556"/>
      <c r="O619" s="225"/>
      <c r="P619" s="556"/>
      <c r="Q619" s="225"/>
      <c r="R619" s="556"/>
      <c r="S619" s="557"/>
    </row>
    <row r="620" spans="2:19" x14ac:dyDescent="0.25">
      <c r="B620" s="555"/>
      <c r="C620" s="225"/>
      <c r="D620" s="556"/>
      <c r="E620" s="225"/>
      <c r="F620" s="556"/>
      <c r="G620" s="556"/>
      <c r="H620" s="556"/>
      <c r="I620" s="225"/>
      <c r="J620" s="556"/>
      <c r="K620" s="225"/>
      <c r="L620" s="556"/>
      <c r="M620" s="556"/>
      <c r="N620" s="556"/>
      <c r="O620" s="225"/>
      <c r="P620" s="556"/>
      <c r="Q620" s="225"/>
      <c r="R620" s="556"/>
      <c r="S620" s="557"/>
    </row>
    <row r="621" spans="2:19" x14ac:dyDescent="0.25">
      <c r="B621" s="555"/>
      <c r="C621" s="225"/>
      <c r="D621" s="556"/>
      <c r="E621" s="225"/>
      <c r="F621" s="556"/>
      <c r="G621" s="556"/>
      <c r="H621" s="556"/>
      <c r="I621" s="225"/>
      <c r="J621" s="556"/>
      <c r="K621" s="225"/>
      <c r="L621" s="556"/>
      <c r="M621" s="556"/>
      <c r="N621" s="556"/>
      <c r="O621" s="225"/>
      <c r="P621" s="556"/>
      <c r="Q621" s="225"/>
      <c r="R621" s="556"/>
      <c r="S621" s="557"/>
    </row>
    <row r="622" spans="2:19" x14ac:dyDescent="0.25">
      <c r="B622" s="555"/>
      <c r="C622" s="225"/>
      <c r="D622" s="556"/>
      <c r="E622" s="225"/>
      <c r="F622" s="556"/>
      <c r="G622" s="556"/>
      <c r="H622" s="556"/>
      <c r="I622" s="225"/>
      <c r="J622" s="556"/>
      <c r="K622" s="225"/>
      <c r="L622" s="556"/>
      <c r="M622" s="556"/>
      <c r="N622" s="556"/>
      <c r="O622" s="225"/>
      <c r="P622" s="556"/>
      <c r="Q622" s="225"/>
      <c r="R622" s="556"/>
      <c r="S622" s="557"/>
    </row>
    <row r="623" spans="2:19" x14ac:dyDescent="0.25">
      <c r="B623" s="555"/>
      <c r="C623" s="225"/>
      <c r="D623" s="556"/>
      <c r="E623" s="225"/>
      <c r="F623" s="556"/>
      <c r="G623" s="556"/>
      <c r="H623" s="556"/>
      <c r="I623" s="225"/>
      <c r="J623" s="556"/>
      <c r="K623" s="225"/>
      <c r="L623" s="556"/>
      <c r="M623" s="556"/>
      <c r="N623" s="556"/>
      <c r="O623" s="225"/>
      <c r="P623" s="556"/>
      <c r="Q623" s="225"/>
      <c r="R623" s="556"/>
      <c r="S623" s="557"/>
    </row>
    <row r="624" spans="2:19" x14ac:dyDescent="0.25">
      <c r="B624" s="555"/>
      <c r="C624" s="225"/>
      <c r="D624" s="556"/>
      <c r="E624" s="225"/>
      <c r="F624" s="556"/>
      <c r="G624" s="556"/>
      <c r="H624" s="556"/>
      <c r="I624" s="225"/>
      <c r="J624" s="556"/>
      <c r="K624" s="225"/>
      <c r="L624" s="556"/>
      <c r="M624" s="556"/>
      <c r="N624" s="556"/>
      <c r="O624" s="225"/>
      <c r="P624" s="556"/>
      <c r="Q624" s="225"/>
      <c r="R624" s="556"/>
      <c r="S624" s="557"/>
    </row>
    <row r="625" spans="2:19" x14ac:dyDescent="0.25">
      <c r="B625" s="555"/>
      <c r="C625" s="225"/>
      <c r="D625" s="556"/>
      <c r="E625" s="225"/>
      <c r="F625" s="556"/>
      <c r="G625" s="556"/>
      <c r="H625" s="556"/>
      <c r="I625" s="225"/>
      <c r="J625" s="556"/>
      <c r="K625" s="225"/>
      <c r="L625" s="556"/>
      <c r="M625" s="556"/>
      <c r="N625" s="556"/>
      <c r="O625" s="225"/>
      <c r="P625" s="556"/>
      <c r="Q625" s="225"/>
      <c r="R625" s="556"/>
      <c r="S625" s="557"/>
    </row>
    <row r="626" spans="2:19" x14ac:dyDescent="0.25">
      <c r="B626" s="555"/>
      <c r="C626" s="225"/>
      <c r="D626" s="556"/>
      <c r="E626" s="225"/>
      <c r="F626" s="556"/>
      <c r="G626" s="556"/>
      <c r="H626" s="556"/>
      <c r="I626" s="225"/>
      <c r="J626" s="556"/>
      <c r="K626" s="225"/>
      <c r="L626" s="556"/>
      <c r="M626" s="556"/>
      <c r="N626" s="556"/>
      <c r="O626" s="225"/>
      <c r="P626" s="556"/>
      <c r="Q626" s="225"/>
      <c r="R626" s="556"/>
      <c r="S626" s="557"/>
    </row>
    <row r="627" spans="2:19" x14ac:dyDescent="0.25">
      <c r="B627" s="555"/>
      <c r="C627" s="225"/>
      <c r="D627" s="556"/>
      <c r="E627" s="225"/>
      <c r="F627" s="556"/>
      <c r="G627" s="556"/>
      <c r="H627" s="556"/>
      <c r="I627" s="225"/>
      <c r="J627" s="556"/>
      <c r="K627" s="225"/>
      <c r="L627" s="556"/>
      <c r="M627" s="556"/>
      <c r="N627" s="556"/>
      <c r="O627" s="225"/>
      <c r="P627" s="556"/>
      <c r="Q627" s="225"/>
      <c r="R627" s="556"/>
      <c r="S627" s="557"/>
    </row>
    <row r="628" spans="2:19" x14ac:dyDescent="0.25">
      <c r="B628" s="555"/>
      <c r="C628" s="225"/>
      <c r="D628" s="556"/>
      <c r="E628" s="225"/>
      <c r="F628" s="556"/>
      <c r="G628" s="556"/>
      <c r="H628" s="556"/>
      <c r="I628" s="225"/>
      <c r="J628" s="556"/>
      <c r="K628" s="225"/>
      <c r="L628" s="556"/>
      <c r="M628" s="556"/>
      <c r="N628" s="556"/>
      <c r="O628" s="225"/>
      <c r="P628" s="556"/>
      <c r="Q628" s="225"/>
      <c r="R628" s="556"/>
      <c r="S628" s="557"/>
    </row>
    <row r="629" spans="2:19" x14ac:dyDescent="0.25">
      <c r="B629" s="555"/>
      <c r="C629" s="225"/>
      <c r="D629" s="556"/>
      <c r="E629" s="225"/>
      <c r="F629" s="556"/>
      <c r="G629" s="556"/>
      <c r="H629" s="556"/>
      <c r="I629" s="225"/>
      <c r="J629" s="556"/>
      <c r="K629" s="225"/>
      <c r="L629" s="556"/>
      <c r="M629" s="556"/>
      <c r="N629" s="556"/>
      <c r="O629" s="225"/>
      <c r="P629" s="556"/>
      <c r="Q629" s="225"/>
      <c r="R629" s="556"/>
      <c r="S629" s="557"/>
    </row>
    <row r="630" spans="2:19" x14ac:dyDescent="0.25">
      <c r="B630" s="555"/>
      <c r="C630" s="225"/>
      <c r="D630" s="556"/>
      <c r="E630" s="225"/>
      <c r="F630" s="556"/>
      <c r="G630" s="556"/>
      <c r="H630" s="556"/>
      <c r="I630" s="225"/>
      <c r="J630" s="556"/>
      <c r="K630" s="225"/>
      <c r="L630" s="556"/>
      <c r="M630" s="556"/>
      <c r="N630" s="556"/>
      <c r="O630" s="225"/>
      <c r="P630" s="556"/>
      <c r="Q630" s="225"/>
      <c r="R630" s="556"/>
      <c r="S630" s="557"/>
    </row>
    <row r="631" spans="2:19" x14ac:dyDescent="0.25">
      <c r="B631" s="555"/>
      <c r="C631" s="225"/>
      <c r="D631" s="556"/>
      <c r="E631" s="225"/>
      <c r="F631" s="556"/>
      <c r="G631" s="556"/>
      <c r="H631" s="556"/>
      <c r="I631" s="225"/>
      <c r="J631" s="556"/>
      <c r="K631" s="225"/>
      <c r="L631" s="556"/>
      <c r="M631" s="556"/>
      <c r="N631" s="556"/>
      <c r="O631" s="225"/>
      <c r="P631" s="556"/>
      <c r="Q631" s="225"/>
      <c r="R631" s="556"/>
      <c r="S631" s="557"/>
    </row>
    <row r="632" spans="2:19" x14ac:dyDescent="0.25">
      <c r="B632" s="555"/>
      <c r="C632" s="225"/>
      <c r="D632" s="556"/>
      <c r="E632" s="225"/>
      <c r="F632" s="556"/>
      <c r="G632" s="556"/>
      <c r="H632" s="556"/>
      <c r="I632" s="225"/>
      <c r="J632" s="556"/>
      <c r="K632" s="225"/>
      <c r="L632" s="556"/>
      <c r="M632" s="556"/>
      <c r="N632" s="556"/>
      <c r="O632" s="225"/>
      <c r="P632" s="556"/>
      <c r="Q632" s="225"/>
      <c r="R632" s="556"/>
      <c r="S632" s="557"/>
    </row>
    <row r="633" spans="2:19" x14ac:dyDescent="0.25">
      <c r="B633" s="555"/>
      <c r="C633" s="225"/>
      <c r="D633" s="556"/>
      <c r="E633" s="225"/>
      <c r="F633" s="556"/>
      <c r="G633" s="556"/>
      <c r="H633" s="556"/>
      <c r="I633" s="225"/>
      <c r="J633" s="556"/>
      <c r="K633" s="225"/>
      <c r="L633" s="556"/>
      <c r="M633" s="556"/>
      <c r="N633" s="556"/>
      <c r="O633" s="225"/>
      <c r="P633" s="556"/>
      <c r="Q633" s="225"/>
      <c r="R633" s="556"/>
      <c r="S633" s="557"/>
    </row>
    <row r="634" spans="2:19" x14ac:dyDescent="0.25">
      <c r="B634" s="555"/>
      <c r="C634" s="225"/>
      <c r="D634" s="556"/>
      <c r="E634" s="225"/>
      <c r="F634" s="556"/>
      <c r="G634" s="556"/>
      <c r="H634" s="556"/>
      <c r="I634" s="225"/>
      <c r="J634" s="556"/>
      <c r="K634" s="225"/>
      <c r="L634" s="556"/>
      <c r="M634" s="556"/>
      <c r="N634" s="556"/>
      <c r="O634" s="225"/>
      <c r="P634" s="556"/>
      <c r="Q634" s="225"/>
      <c r="R634" s="556"/>
      <c r="S634" s="557"/>
    </row>
    <row r="635" spans="2:19" x14ac:dyDescent="0.25">
      <c r="B635" s="555"/>
      <c r="C635" s="225"/>
      <c r="D635" s="556"/>
      <c r="E635" s="225"/>
      <c r="F635" s="556"/>
      <c r="G635" s="556"/>
      <c r="H635" s="556"/>
      <c r="I635" s="225"/>
      <c r="J635" s="556"/>
      <c r="K635" s="225"/>
      <c r="L635" s="556"/>
      <c r="M635" s="556"/>
      <c r="N635" s="556"/>
      <c r="O635" s="225"/>
      <c r="P635" s="556"/>
      <c r="Q635" s="225"/>
      <c r="R635" s="556"/>
      <c r="S635" s="557"/>
    </row>
    <row r="636" spans="2:19" x14ac:dyDescent="0.25">
      <c r="B636" s="555"/>
      <c r="C636" s="225"/>
      <c r="D636" s="556"/>
      <c r="E636" s="225"/>
      <c r="F636" s="556"/>
      <c r="G636" s="556"/>
      <c r="H636" s="556"/>
      <c r="I636" s="225"/>
      <c r="J636" s="556"/>
      <c r="K636" s="225"/>
      <c r="L636" s="556"/>
      <c r="M636" s="556"/>
      <c r="N636" s="556"/>
      <c r="O636" s="225"/>
      <c r="P636" s="556"/>
      <c r="Q636" s="225"/>
      <c r="R636" s="556"/>
      <c r="S636" s="557"/>
    </row>
    <row r="637" spans="2:19" x14ac:dyDescent="0.25">
      <c r="B637" s="555"/>
      <c r="C637" s="225"/>
      <c r="D637" s="556"/>
      <c r="E637" s="225"/>
      <c r="F637" s="556"/>
      <c r="G637" s="556"/>
      <c r="H637" s="556"/>
      <c r="I637" s="225"/>
      <c r="J637" s="556"/>
      <c r="K637" s="225"/>
      <c r="L637" s="556"/>
      <c r="M637" s="556"/>
      <c r="N637" s="556"/>
      <c r="O637" s="225"/>
      <c r="P637" s="556"/>
      <c r="Q637" s="225"/>
      <c r="R637" s="556"/>
      <c r="S637" s="557"/>
    </row>
    <row r="638" spans="2:19" x14ac:dyDescent="0.25">
      <c r="B638" s="555"/>
      <c r="C638" s="225"/>
      <c r="D638" s="556"/>
      <c r="E638" s="225"/>
      <c r="F638" s="556"/>
      <c r="G638" s="556"/>
      <c r="H638" s="556"/>
      <c r="I638" s="225"/>
      <c r="J638" s="556"/>
      <c r="K638" s="225"/>
      <c r="L638" s="556"/>
      <c r="M638" s="556"/>
      <c r="N638" s="556"/>
      <c r="O638" s="225"/>
      <c r="P638" s="556"/>
      <c r="Q638" s="225"/>
      <c r="R638" s="556"/>
      <c r="S638" s="557"/>
    </row>
    <row r="639" spans="2:19" x14ac:dyDescent="0.25">
      <c r="B639" s="555"/>
      <c r="C639" s="225"/>
      <c r="D639" s="556"/>
      <c r="E639" s="225"/>
      <c r="F639" s="556"/>
      <c r="G639" s="556"/>
      <c r="H639" s="556"/>
      <c r="I639" s="225"/>
      <c r="J639" s="556"/>
      <c r="K639" s="225"/>
      <c r="L639" s="556"/>
      <c r="M639" s="556"/>
      <c r="N639" s="556"/>
      <c r="O639" s="225"/>
      <c r="P639" s="556"/>
      <c r="Q639" s="225"/>
      <c r="R639" s="556"/>
      <c r="S639" s="557"/>
    </row>
    <row r="640" spans="2:19" x14ac:dyDescent="0.25">
      <c r="B640" s="555"/>
      <c r="C640" s="225"/>
      <c r="D640" s="556"/>
      <c r="E640" s="225"/>
      <c r="F640" s="556"/>
      <c r="G640" s="556"/>
      <c r="H640" s="556"/>
      <c r="I640" s="225"/>
      <c r="J640" s="556"/>
      <c r="K640" s="225"/>
      <c r="L640" s="556"/>
      <c r="M640" s="556"/>
      <c r="N640" s="556"/>
      <c r="O640" s="225"/>
      <c r="P640" s="556"/>
      <c r="Q640" s="225"/>
      <c r="R640" s="556"/>
      <c r="S640" s="557"/>
    </row>
    <row r="641" spans="2:19" x14ac:dyDescent="0.25">
      <c r="B641" s="555"/>
      <c r="C641" s="225"/>
      <c r="D641" s="556"/>
      <c r="E641" s="225"/>
      <c r="F641" s="556"/>
      <c r="G641" s="556"/>
      <c r="H641" s="556"/>
      <c r="I641" s="225"/>
      <c r="J641" s="556"/>
      <c r="K641" s="225"/>
      <c r="L641" s="556"/>
      <c r="M641" s="556"/>
      <c r="N641" s="556"/>
      <c r="O641" s="225"/>
      <c r="P641" s="556"/>
      <c r="Q641" s="225"/>
      <c r="R641" s="556"/>
      <c r="S641" s="557"/>
    </row>
    <row r="642" spans="2:19" x14ac:dyDescent="0.25">
      <c r="B642" s="555"/>
      <c r="C642" s="225"/>
      <c r="D642" s="556"/>
      <c r="E642" s="225"/>
      <c r="F642" s="556"/>
      <c r="G642" s="556"/>
      <c r="H642" s="556"/>
      <c r="I642" s="225"/>
      <c r="J642" s="556"/>
      <c r="K642" s="225"/>
      <c r="L642" s="556"/>
      <c r="M642" s="556"/>
      <c r="N642" s="556"/>
      <c r="O642" s="225"/>
      <c r="P642" s="556"/>
      <c r="Q642" s="225"/>
      <c r="R642" s="556"/>
      <c r="S642" s="557"/>
    </row>
    <row r="643" spans="2:19" x14ac:dyDescent="0.25">
      <c r="B643" s="555"/>
      <c r="C643" s="225"/>
      <c r="D643" s="556"/>
      <c r="E643" s="225"/>
      <c r="F643" s="556"/>
      <c r="G643" s="556"/>
      <c r="H643" s="556"/>
      <c r="I643" s="225"/>
      <c r="J643" s="556"/>
      <c r="K643" s="225"/>
      <c r="L643" s="556"/>
      <c r="M643" s="556"/>
      <c r="N643" s="556"/>
      <c r="O643" s="225"/>
      <c r="P643" s="556"/>
      <c r="Q643" s="225"/>
      <c r="R643" s="556"/>
      <c r="S643" s="557"/>
    </row>
    <row r="644" spans="2:19" x14ac:dyDescent="0.25">
      <c r="B644" s="555"/>
      <c r="C644" s="225"/>
      <c r="D644" s="556"/>
      <c r="E644" s="225"/>
      <c r="F644" s="556"/>
      <c r="G644" s="556"/>
      <c r="H644" s="556"/>
      <c r="I644" s="225"/>
      <c r="J644" s="556"/>
      <c r="K644" s="225"/>
      <c r="L644" s="556"/>
      <c r="M644" s="556"/>
      <c r="N644" s="556"/>
      <c r="O644" s="225"/>
      <c r="P644" s="556"/>
      <c r="Q644" s="225"/>
      <c r="R644" s="556"/>
      <c r="S644" s="557"/>
    </row>
    <row r="645" spans="2:19" x14ac:dyDescent="0.25">
      <c r="B645" s="555"/>
      <c r="C645" s="225"/>
      <c r="D645" s="556"/>
      <c r="E645" s="225"/>
      <c r="F645" s="556"/>
      <c r="G645" s="556"/>
      <c r="H645" s="556"/>
      <c r="I645" s="225"/>
      <c r="J645" s="556"/>
      <c r="K645" s="225"/>
      <c r="L645" s="556"/>
      <c r="M645" s="556"/>
      <c r="N645" s="556"/>
      <c r="O645" s="225"/>
      <c r="P645" s="556"/>
      <c r="Q645" s="225"/>
      <c r="R645" s="556"/>
      <c r="S645" s="557"/>
    </row>
    <row r="646" spans="2:19" x14ac:dyDescent="0.25">
      <c r="B646" s="555"/>
      <c r="C646" s="225"/>
      <c r="D646" s="556"/>
      <c r="E646" s="225"/>
      <c r="F646" s="556"/>
      <c r="G646" s="556"/>
      <c r="H646" s="556"/>
      <c r="I646" s="225"/>
      <c r="J646" s="556"/>
      <c r="K646" s="225"/>
      <c r="L646" s="556"/>
      <c r="M646" s="556"/>
      <c r="N646" s="556"/>
      <c r="O646" s="225"/>
      <c r="P646" s="556"/>
      <c r="Q646" s="225"/>
      <c r="R646" s="556"/>
      <c r="S646" s="557"/>
    </row>
    <row r="647" spans="2:19" x14ac:dyDescent="0.25">
      <c r="B647" s="555"/>
      <c r="C647" s="225"/>
      <c r="D647" s="556"/>
      <c r="E647" s="225"/>
      <c r="F647" s="556"/>
      <c r="G647" s="556"/>
      <c r="H647" s="556"/>
      <c r="I647" s="225"/>
      <c r="J647" s="556"/>
      <c r="K647" s="225"/>
      <c r="L647" s="556"/>
      <c r="M647" s="556"/>
      <c r="N647" s="556"/>
      <c r="O647" s="225"/>
      <c r="P647" s="556"/>
      <c r="Q647" s="225"/>
      <c r="R647" s="556"/>
      <c r="S647" s="557"/>
    </row>
    <row r="648" spans="2:19" x14ac:dyDescent="0.25">
      <c r="B648" s="555"/>
      <c r="C648" s="225"/>
      <c r="D648" s="556"/>
      <c r="E648" s="225"/>
      <c r="F648" s="556"/>
      <c r="G648" s="556"/>
      <c r="H648" s="556"/>
      <c r="I648" s="225"/>
      <c r="J648" s="556"/>
      <c r="K648" s="225"/>
      <c r="L648" s="556"/>
      <c r="M648" s="556"/>
      <c r="N648" s="556"/>
      <c r="O648" s="225"/>
      <c r="P648" s="556"/>
      <c r="Q648" s="225"/>
      <c r="R648" s="556"/>
      <c r="S648" s="557"/>
    </row>
    <row r="649" spans="2:19" x14ac:dyDescent="0.25">
      <c r="B649" s="555"/>
      <c r="C649" s="225"/>
      <c r="D649" s="556"/>
      <c r="E649" s="225"/>
      <c r="F649" s="556"/>
      <c r="G649" s="556"/>
      <c r="H649" s="556"/>
      <c r="I649" s="225"/>
      <c r="J649" s="556"/>
      <c r="K649" s="225"/>
      <c r="L649" s="556"/>
      <c r="M649" s="556"/>
      <c r="N649" s="556"/>
      <c r="O649" s="225"/>
      <c r="P649" s="556"/>
      <c r="Q649" s="225"/>
      <c r="R649" s="556"/>
      <c r="S649" s="557"/>
    </row>
    <row r="650" spans="2:19" x14ac:dyDescent="0.25">
      <c r="B650" s="555"/>
      <c r="C650" s="225"/>
      <c r="D650" s="556"/>
      <c r="E650" s="225"/>
      <c r="F650" s="556"/>
      <c r="G650" s="556"/>
      <c r="H650" s="556"/>
      <c r="I650" s="225"/>
      <c r="J650" s="556"/>
      <c r="K650" s="225"/>
      <c r="L650" s="556"/>
      <c r="M650" s="556"/>
      <c r="N650" s="556"/>
      <c r="O650" s="225"/>
      <c r="P650" s="556"/>
      <c r="Q650" s="225"/>
      <c r="R650" s="556"/>
      <c r="S650" s="557"/>
    </row>
    <row r="651" spans="2:19" x14ac:dyDescent="0.25">
      <c r="B651" s="555"/>
      <c r="C651" s="225"/>
      <c r="D651" s="556"/>
      <c r="E651" s="225"/>
      <c r="F651" s="556"/>
      <c r="G651" s="556"/>
      <c r="H651" s="556"/>
      <c r="I651" s="225"/>
      <c r="J651" s="556"/>
      <c r="K651" s="225"/>
      <c r="L651" s="556"/>
      <c r="M651" s="556"/>
      <c r="N651" s="556"/>
      <c r="O651" s="225"/>
      <c r="P651" s="556"/>
      <c r="Q651" s="225"/>
      <c r="R651" s="556"/>
      <c r="S651" s="557"/>
    </row>
    <row r="652" spans="2:19" x14ac:dyDescent="0.25">
      <c r="B652" s="555"/>
      <c r="C652" s="225"/>
      <c r="D652" s="556"/>
      <c r="E652" s="225"/>
      <c r="F652" s="556"/>
      <c r="G652" s="556"/>
      <c r="H652" s="556"/>
      <c r="I652" s="225"/>
      <c r="J652" s="556"/>
      <c r="K652" s="225"/>
      <c r="L652" s="556"/>
      <c r="M652" s="556"/>
      <c r="N652" s="556"/>
      <c r="O652" s="225"/>
      <c r="P652" s="556"/>
      <c r="Q652" s="225"/>
      <c r="R652" s="556"/>
      <c r="S652" s="557"/>
    </row>
    <row r="653" spans="2:19" x14ac:dyDescent="0.25">
      <c r="B653" s="555"/>
      <c r="C653" s="225"/>
      <c r="D653" s="556"/>
      <c r="E653" s="225"/>
      <c r="F653" s="556"/>
      <c r="G653" s="556"/>
      <c r="H653" s="556"/>
      <c r="I653" s="225"/>
      <c r="J653" s="556"/>
      <c r="K653" s="225"/>
      <c r="L653" s="556"/>
      <c r="M653" s="556"/>
      <c r="N653" s="556"/>
      <c r="O653" s="225"/>
      <c r="P653" s="556"/>
      <c r="Q653" s="225"/>
      <c r="R653" s="556"/>
      <c r="S653" s="557"/>
    </row>
    <row r="654" spans="2:19" x14ac:dyDescent="0.25">
      <c r="B654" s="555"/>
      <c r="C654" s="225"/>
      <c r="D654" s="556"/>
      <c r="E654" s="225"/>
      <c r="F654" s="556"/>
      <c r="G654" s="556"/>
      <c r="H654" s="556"/>
      <c r="I654" s="225"/>
      <c r="J654" s="556"/>
      <c r="K654" s="225"/>
      <c r="L654" s="556"/>
      <c r="M654" s="556"/>
      <c r="N654" s="556"/>
      <c r="O654" s="225"/>
      <c r="P654" s="556"/>
      <c r="Q654" s="225"/>
      <c r="R654" s="556"/>
      <c r="S654" s="557"/>
    </row>
    <row r="655" spans="2:19" x14ac:dyDescent="0.25">
      <c r="B655" s="555"/>
      <c r="C655" s="225"/>
      <c r="D655" s="556"/>
      <c r="E655" s="225"/>
      <c r="F655" s="556"/>
      <c r="G655" s="556"/>
      <c r="H655" s="556"/>
      <c r="I655" s="225"/>
      <c r="J655" s="556"/>
      <c r="K655" s="225"/>
      <c r="L655" s="556"/>
      <c r="M655" s="556"/>
      <c r="N655" s="556"/>
      <c r="O655" s="225"/>
      <c r="P655" s="556"/>
      <c r="Q655" s="225"/>
      <c r="R655" s="556"/>
      <c r="S655" s="557"/>
    </row>
    <row r="656" spans="2:19" x14ac:dyDescent="0.25">
      <c r="B656" s="555"/>
      <c r="C656" s="225"/>
      <c r="D656" s="556"/>
      <c r="E656" s="225"/>
      <c r="F656" s="556"/>
      <c r="G656" s="556"/>
      <c r="H656" s="556"/>
      <c r="I656" s="225"/>
      <c r="J656" s="556"/>
      <c r="K656" s="225"/>
      <c r="L656" s="556"/>
      <c r="M656" s="556"/>
      <c r="N656" s="556"/>
      <c r="O656" s="225"/>
      <c r="P656" s="556"/>
      <c r="Q656" s="225"/>
      <c r="R656" s="556"/>
      <c r="S656" s="557"/>
    </row>
    <row r="657" spans="2:19" x14ac:dyDescent="0.25">
      <c r="B657" s="555"/>
      <c r="C657" s="225"/>
      <c r="D657" s="556"/>
      <c r="E657" s="225"/>
      <c r="F657" s="556"/>
      <c r="G657" s="556"/>
      <c r="H657" s="556"/>
      <c r="I657" s="225"/>
      <c r="J657" s="556"/>
      <c r="K657" s="225"/>
      <c r="L657" s="556"/>
      <c r="M657" s="556"/>
      <c r="N657" s="556"/>
      <c r="O657" s="225"/>
      <c r="P657" s="556"/>
      <c r="Q657" s="225"/>
      <c r="R657" s="556"/>
      <c r="S657" s="557"/>
    </row>
    <row r="658" spans="2:19" x14ac:dyDescent="0.25">
      <c r="B658" s="555"/>
      <c r="C658" s="225"/>
      <c r="D658" s="556"/>
      <c r="E658" s="225"/>
      <c r="F658" s="556"/>
      <c r="G658" s="556"/>
      <c r="H658" s="556"/>
      <c r="I658" s="225"/>
      <c r="J658" s="556"/>
      <c r="K658" s="225"/>
      <c r="L658" s="556"/>
      <c r="M658" s="556"/>
      <c r="N658" s="556"/>
      <c r="O658" s="225"/>
      <c r="P658" s="556"/>
      <c r="Q658" s="225"/>
      <c r="R658" s="556"/>
      <c r="S658" s="557"/>
    </row>
    <row r="659" spans="2:19" x14ac:dyDescent="0.25">
      <c r="B659" s="555"/>
      <c r="C659" s="225"/>
      <c r="D659" s="556"/>
      <c r="E659" s="225"/>
      <c r="F659" s="556"/>
      <c r="G659" s="556"/>
      <c r="H659" s="556"/>
      <c r="I659" s="225"/>
      <c r="J659" s="556"/>
      <c r="K659" s="225"/>
      <c r="L659" s="556"/>
      <c r="M659" s="556"/>
      <c r="N659" s="556"/>
      <c r="O659" s="225"/>
      <c r="P659" s="556"/>
      <c r="Q659" s="225"/>
      <c r="R659" s="556"/>
      <c r="S659" s="557"/>
    </row>
    <row r="660" spans="2:19" x14ac:dyDescent="0.25">
      <c r="B660" s="555"/>
      <c r="C660" s="225"/>
      <c r="D660" s="556"/>
      <c r="E660" s="225"/>
      <c r="F660" s="556"/>
      <c r="G660" s="556"/>
      <c r="H660" s="556"/>
      <c r="I660" s="225"/>
      <c r="J660" s="556"/>
      <c r="K660" s="225"/>
      <c r="L660" s="556"/>
      <c r="M660" s="556"/>
      <c r="N660" s="556"/>
      <c r="O660" s="225"/>
      <c r="P660" s="556"/>
      <c r="Q660" s="225"/>
      <c r="R660" s="556"/>
      <c r="S660" s="557"/>
    </row>
    <row r="661" spans="2:19" x14ac:dyDescent="0.25">
      <c r="B661" s="555"/>
      <c r="C661" s="225"/>
      <c r="D661" s="556"/>
      <c r="E661" s="225"/>
      <c r="F661" s="556"/>
      <c r="G661" s="556"/>
      <c r="H661" s="556"/>
      <c r="I661" s="225"/>
      <c r="J661" s="556"/>
      <c r="K661" s="225"/>
      <c r="L661" s="556"/>
      <c r="M661" s="556"/>
      <c r="N661" s="556"/>
      <c r="O661" s="225"/>
      <c r="P661" s="556"/>
      <c r="Q661" s="225"/>
      <c r="R661" s="556"/>
      <c r="S661" s="557"/>
    </row>
    <row r="662" spans="2:19" x14ac:dyDescent="0.25">
      <c r="B662" s="555"/>
      <c r="C662" s="225"/>
      <c r="D662" s="556"/>
      <c r="E662" s="225"/>
      <c r="F662" s="556"/>
      <c r="G662" s="556"/>
      <c r="H662" s="556"/>
      <c r="I662" s="225"/>
      <c r="J662" s="556"/>
      <c r="K662" s="225"/>
      <c r="L662" s="556"/>
      <c r="M662" s="556"/>
      <c r="N662" s="556"/>
      <c r="O662" s="225"/>
      <c r="P662" s="556"/>
      <c r="Q662" s="225"/>
      <c r="R662" s="556"/>
      <c r="S662" s="557"/>
    </row>
    <row r="663" spans="2:19" x14ac:dyDescent="0.25">
      <c r="B663" s="555"/>
      <c r="C663" s="225"/>
      <c r="D663" s="556"/>
      <c r="E663" s="225"/>
      <c r="F663" s="556"/>
      <c r="G663" s="556"/>
      <c r="H663" s="556"/>
      <c r="I663" s="225"/>
      <c r="J663" s="556"/>
      <c r="K663" s="225"/>
      <c r="L663" s="556"/>
      <c r="M663" s="556"/>
      <c r="N663" s="556"/>
      <c r="O663" s="225"/>
      <c r="P663" s="556"/>
      <c r="Q663" s="225"/>
      <c r="R663" s="556"/>
      <c r="S663" s="557"/>
    </row>
    <row r="664" spans="2:19" x14ac:dyDescent="0.25">
      <c r="B664" s="555"/>
      <c r="C664" s="225"/>
      <c r="D664" s="556"/>
      <c r="E664" s="225"/>
      <c r="F664" s="556"/>
      <c r="G664" s="556"/>
      <c r="H664" s="556"/>
      <c r="I664" s="225"/>
      <c r="J664" s="556"/>
      <c r="K664" s="225"/>
      <c r="L664" s="556"/>
      <c r="M664" s="556"/>
      <c r="N664" s="556"/>
      <c r="O664" s="225"/>
      <c r="P664" s="556"/>
      <c r="Q664" s="225"/>
      <c r="R664" s="556"/>
      <c r="S664" s="557"/>
    </row>
    <row r="665" spans="2:19" x14ac:dyDescent="0.25">
      <c r="B665" s="555"/>
      <c r="C665" s="225"/>
      <c r="D665" s="556"/>
      <c r="E665" s="225"/>
      <c r="F665" s="556"/>
      <c r="G665" s="556"/>
      <c r="H665" s="556"/>
      <c r="I665" s="225"/>
      <c r="J665" s="556"/>
      <c r="K665" s="225"/>
      <c r="L665" s="556"/>
      <c r="M665" s="556"/>
      <c r="N665" s="556"/>
      <c r="O665" s="225"/>
      <c r="P665" s="556"/>
      <c r="Q665" s="225"/>
      <c r="R665" s="556"/>
      <c r="S665" s="557"/>
    </row>
    <row r="666" spans="2:19" x14ac:dyDescent="0.25">
      <c r="B666" s="555"/>
      <c r="C666" s="225"/>
      <c r="D666" s="556"/>
      <c r="E666" s="225"/>
      <c r="F666" s="556"/>
      <c r="G666" s="556"/>
      <c r="H666" s="556"/>
      <c r="I666" s="225"/>
      <c r="J666" s="556"/>
      <c r="K666" s="225"/>
      <c r="L666" s="556"/>
      <c r="M666" s="556"/>
      <c r="N666" s="556"/>
      <c r="O666" s="225"/>
      <c r="P666" s="556"/>
      <c r="Q666" s="225"/>
      <c r="R666" s="556"/>
      <c r="S666" s="557"/>
    </row>
    <row r="667" spans="2:19" x14ac:dyDescent="0.25">
      <c r="B667" s="555"/>
      <c r="C667" s="225"/>
      <c r="D667" s="556"/>
      <c r="E667" s="225"/>
      <c r="F667" s="556"/>
      <c r="G667" s="556"/>
      <c r="H667" s="556"/>
      <c r="I667" s="225"/>
      <c r="J667" s="556"/>
      <c r="K667" s="225"/>
      <c r="L667" s="556"/>
      <c r="M667" s="556"/>
      <c r="N667" s="556"/>
      <c r="O667" s="225"/>
      <c r="P667" s="556"/>
      <c r="Q667" s="225"/>
      <c r="R667" s="556"/>
      <c r="S667" s="557"/>
    </row>
    <row r="668" spans="2:19" x14ac:dyDescent="0.25">
      <c r="B668" s="555"/>
      <c r="C668" s="225"/>
      <c r="D668" s="556"/>
      <c r="E668" s="225"/>
      <c r="F668" s="556"/>
      <c r="G668" s="556"/>
      <c r="H668" s="556"/>
      <c r="I668" s="225"/>
      <c r="J668" s="556"/>
      <c r="K668" s="225"/>
      <c r="L668" s="556"/>
      <c r="M668" s="556"/>
      <c r="N668" s="556"/>
      <c r="O668" s="225"/>
      <c r="P668" s="556"/>
      <c r="Q668" s="225"/>
      <c r="R668" s="556"/>
      <c r="S668" s="557"/>
    </row>
    <row r="669" spans="2:19" x14ac:dyDescent="0.25">
      <c r="B669" s="555"/>
      <c r="C669" s="225"/>
      <c r="D669" s="556"/>
      <c r="E669" s="225"/>
      <c r="F669" s="556"/>
      <c r="G669" s="556"/>
      <c r="H669" s="556"/>
      <c r="I669" s="225"/>
      <c r="J669" s="556"/>
      <c r="K669" s="225"/>
      <c r="L669" s="556"/>
      <c r="M669" s="556"/>
      <c r="N669" s="556"/>
      <c r="O669" s="225"/>
      <c r="P669" s="556"/>
      <c r="Q669" s="225"/>
      <c r="R669" s="556"/>
      <c r="S669" s="557"/>
    </row>
    <row r="670" spans="2:19" x14ac:dyDescent="0.25">
      <c r="B670" s="555"/>
      <c r="C670" s="225"/>
      <c r="D670" s="556"/>
      <c r="E670" s="225"/>
      <c r="F670" s="556"/>
      <c r="G670" s="556"/>
      <c r="H670" s="556"/>
      <c r="I670" s="225"/>
      <c r="J670" s="556"/>
      <c r="K670" s="225"/>
      <c r="L670" s="556"/>
      <c r="M670" s="556"/>
      <c r="N670" s="556"/>
      <c r="O670" s="225"/>
      <c r="P670" s="556"/>
      <c r="Q670" s="225"/>
      <c r="R670" s="556"/>
      <c r="S670" s="557"/>
    </row>
    <row r="671" spans="2:19" x14ac:dyDescent="0.25">
      <c r="B671" s="555"/>
      <c r="C671" s="225"/>
      <c r="D671" s="556"/>
      <c r="E671" s="225"/>
      <c r="F671" s="556"/>
      <c r="G671" s="556"/>
      <c r="H671" s="556"/>
      <c r="I671" s="225"/>
      <c r="J671" s="556"/>
      <c r="K671" s="225"/>
      <c r="L671" s="556"/>
      <c r="M671" s="556"/>
      <c r="N671" s="556"/>
      <c r="O671" s="225"/>
      <c r="P671" s="556"/>
      <c r="Q671" s="225"/>
      <c r="R671" s="556"/>
      <c r="S671" s="557"/>
    </row>
    <row r="672" spans="2:19" x14ac:dyDescent="0.25">
      <c r="B672" s="555"/>
      <c r="C672" s="225"/>
      <c r="D672" s="556"/>
      <c r="E672" s="225"/>
      <c r="F672" s="556"/>
      <c r="G672" s="556"/>
      <c r="H672" s="556"/>
      <c r="I672" s="225"/>
      <c r="J672" s="556"/>
      <c r="K672" s="225"/>
      <c r="L672" s="556"/>
      <c r="M672" s="556"/>
      <c r="N672" s="556"/>
      <c r="O672" s="225"/>
      <c r="P672" s="556"/>
      <c r="Q672" s="225"/>
      <c r="R672" s="556"/>
      <c r="S672" s="557"/>
    </row>
    <row r="673" spans="2:19" x14ac:dyDescent="0.25">
      <c r="B673" s="555"/>
      <c r="C673" s="225"/>
      <c r="D673" s="556"/>
      <c r="E673" s="225"/>
      <c r="F673" s="556"/>
      <c r="G673" s="556"/>
      <c r="H673" s="556"/>
      <c r="I673" s="225"/>
      <c r="J673" s="556"/>
      <c r="K673" s="225"/>
      <c r="L673" s="556"/>
      <c r="M673" s="556"/>
      <c r="N673" s="556"/>
      <c r="O673" s="225"/>
      <c r="P673" s="556"/>
      <c r="Q673" s="225"/>
      <c r="R673" s="556"/>
      <c r="S673" s="557"/>
    </row>
    <row r="674" spans="2:19" x14ac:dyDescent="0.25">
      <c r="B674" s="555"/>
      <c r="C674" s="225"/>
      <c r="D674" s="556"/>
      <c r="E674" s="225"/>
      <c r="F674" s="556"/>
      <c r="G674" s="556"/>
      <c r="H674" s="556"/>
      <c r="I674" s="225"/>
      <c r="J674" s="556"/>
      <c r="K674" s="225"/>
      <c r="L674" s="556"/>
      <c r="M674" s="556"/>
      <c r="N674" s="556"/>
      <c r="O674" s="225"/>
      <c r="P674" s="556"/>
      <c r="Q674" s="225"/>
      <c r="R674" s="556"/>
      <c r="S674" s="557"/>
    </row>
    <row r="675" spans="2:19" x14ac:dyDescent="0.25">
      <c r="B675" s="555"/>
      <c r="C675" s="225"/>
      <c r="D675" s="556"/>
      <c r="E675" s="225"/>
      <c r="F675" s="556"/>
      <c r="G675" s="556"/>
      <c r="H675" s="556"/>
      <c r="I675" s="225"/>
      <c r="J675" s="556"/>
      <c r="K675" s="225"/>
      <c r="L675" s="556"/>
      <c r="M675" s="556"/>
      <c r="N675" s="556"/>
      <c r="O675" s="225"/>
      <c r="P675" s="556"/>
      <c r="Q675" s="225"/>
      <c r="R675" s="556"/>
      <c r="S675" s="557"/>
    </row>
    <row r="676" spans="2:19" x14ac:dyDescent="0.25">
      <c r="B676" s="555"/>
      <c r="C676" s="225"/>
      <c r="D676" s="556"/>
      <c r="E676" s="225"/>
      <c r="F676" s="556"/>
      <c r="G676" s="556"/>
      <c r="H676" s="556"/>
      <c r="I676" s="225"/>
      <c r="J676" s="556"/>
      <c r="K676" s="225"/>
      <c r="L676" s="556"/>
      <c r="M676" s="556"/>
      <c r="N676" s="556"/>
      <c r="O676" s="225"/>
      <c r="P676" s="556"/>
      <c r="Q676" s="225"/>
      <c r="R676" s="556"/>
      <c r="S676" s="557"/>
    </row>
    <row r="677" spans="2:19" x14ac:dyDescent="0.25">
      <c r="B677" s="555"/>
      <c r="C677" s="225"/>
      <c r="D677" s="556"/>
      <c r="E677" s="225"/>
      <c r="F677" s="556"/>
      <c r="G677" s="556"/>
      <c r="H677" s="556"/>
      <c r="I677" s="225"/>
      <c r="J677" s="556"/>
      <c r="K677" s="225"/>
      <c r="L677" s="556"/>
      <c r="M677" s="556"/>
      <c r="N677" s="556"/>
      <c r="O677" s="225"/>
      <c r="P677" s="556"/>
      <c r="Q677" s="225"/>
      <c r="R677" s="556"/>
      <c r="S677" s="557"/>
    </row>
    <row r="678" spans="2:19" x14ac:dyDescent="0.25">
      <c r="B678" s="555"/>
      <c r="C678" s="225"/>
      <c r="D678" s="556"/>
      <c r="E678" s="225"/>
      <c r="F678" s="556"/>
      <c r="G678" s="556"/>
      <c r="H678" s="556"/>
      <c r="I678" s="225"/>
      <c r="J678" s="556"/>
      <c r="K678" s="225"/>
      <c r="L678" s="556"/>
      <c r="M678" s="556"/>
      <c r="N678" s="556"/>
      <c r="O678" s="225"/>
      <c r="P678" s="556"/>
      <c r="Q678" s="225"/>
      <c r="R678" s="556"/>
      <c r="S678" s="557"/>
    </row>
    <row r="679" spans="2:19" x14ac:dyDescent="0.25">
      <c r="B679" s="555"/>
      <c r="C679" s="225"/>
      <c r="D679" s="556"/>
      <c r="E679" s="225"/>
      <c r="F679" s="556"/>
      <c r="G679" s="556"/>
      <c r="H679" s="556"/>
      <c r="I679" s="225"/>
      <c r="J679" s="556"/>
      <c r="K679" s="225"/>
      <c r="L679" s="556"/>
      <c r="M679" s="556"/>
      <c r="N679" s="556"/>
      <c r="O679" s="225"/>
      <c r="P679" s="556"/>
      <c r="Q679" s="225"/>
      <c r="R679" s="556"/>
      <c r="S679" s="557"/>
    </row>
    <row r="680" spans="2:19" x14ac:dyDescent="0.25">
      <c r="B680" s="555"/>
      <c r="C680" s="225"/>
      <c r="D680" s="556"/>
      <c r="E680" s="225"/>
      <c r="F680" s="556"/>
      <c r="G680" s="556"/>
      <c r="H680" s="556"/>
      <c r="I680" s="225"/>
      <c r="J680" s="556"/>
      <c r="K680" s="225"/>
      <c r="L680" s="556"/>
      <c r="M680" s="556"/>
      <c r="N680" s="556"/>
      <c r="O680" s="225"/>
      <c r="P680" s="556"/>
      <c r="Q680" s="225"/>
      <c r="R680" s="556"/>
      <c r="S680" s="557"/>
    </row>
    <row r="681" spans="2:19" x14ac:dyDescent="0.25">
      <c r="B681" s="555"/>
      <c r="C681" s="225"/>
      <c r="D681" s="556"/>
      <c r="E681" s="225"/>
      <c r="F681" s="556"/>
      <c r="G681" s="556"/>
      <c r="H681" s="556"/>
      <c r="I681" s="225"/>
      <c r="J681" s="556"/>
      <c r="K681" s="225"/>
      <c r="L681" s="556"/>
      <c r="M681" s="556"/>
      <c r="N681" s="556"/>
      <c r="O681" s="225"/>
      <c r="P681" s="556"/>
      <c r="Q681" s="225"/>
      <c r="R681" s="556"/>
      <c r="S681" s="557"/>
    </row>
    <row r="682" spans="2:19" x14ac:dyDescent="0.25">
      <c r="B682" s="555"/>
      <c r="C682" s="225"/>
      <c r="D682" s="556"/>
      <c r="E682" s="225"/>
      <c r="F682" s="556"/>
      <c r="G682" s="556"/>
      <c r="H682" s="556"/>
      <c r="I682" s="225"/>
      <c r="J682" s="556"/>
      <c r="K682" s="225"/>
      <c r="L682" s="556"/>
      <c r="M682" s="556"/>
      <c r="N682" s="556"/>
      <c r="O682" s="225"/>
      <c r="P682" s="556"/>
      <c r="Q682" s="225"/>
      <c r="R682" s="556"/>
      <c r="S682" s="557"/>
    </row>
    <row r="683" spans="2:19" x14ac:dyDescent="0.25">
      <c r="B683" s="555"/>
      <c r="C683" s="225"/>
      <c r="D683" s="556"/>
      <c r="E683" s="225"/>
      <c r="F683" s="556"/>
      <c r="G683" s="556"/>
      <c r="H683" s="556"/>
      <c r="I683" s="225"/>
      <c r="J683" s="556"/>
      <c r="K683" s="225"/>
      <c r="L683" s="556"/>
      <c r="M683" s="556"/>
      <c r="N683" s="556"/>
      <c r="O683" s="225"/>
      <c r="P683" s="556"/>
      <c r="Q683" s="225"/>
      <c r="R683" s="556"/>
      <c r="S683" s="557"/>
    </row>
    <row r="684" spans="2:19" x14ac:dyDescent="0.25">
      <c r="B684" s="555"/>
      <c r="C684" s="225"/>
      <c r="D684" s="556"/>
      <c r="E684" s="225"/>
      <c r="F684" s="556"/>
      <c r="G684" s="556"/>
      <c r="H684" s="556"/>
      <c r="I684" s="225"/>
      <c r="J684" s="556"/>
      <c r="K684" s="225"/>
      <c r="L684" s="556"/>
      <c r="M684" s="556"/>
      <c r="N684" s="556"/>
      <c r="O684" s="225"/>
      <c r="P684" s="556"/>
      <c r="Q684" s="225"/>
      <c r="R684" s="556"/>
      <c r="S684" s="557"/>
    </row>
    <row r="685" spans="2:19" x14ac:dyDescent="0.25">
      <c r="B685" s="555"/>
      <c r="C685" s="225"/>
      <c r="D685" s="556"/>
      <c r="E685" s="225"/>
      <c r="F685" s="556"/>
      <c r="G685" s="556"/>
      <c r="H685" s="556"/>
      <c r="I685" s="225"/>
      <c r="J685" s="556"/>
      <c r="K685" s="225"/>
      <c r="L685" s="556"/>
      <c r="M685" s="556"/>
      <c r="N685" s="556"/>
      <c r="O685" s="225"/>
      <c r="P685" s="556"/>
      <c r="Q685" s="225"/>
      <c r="R685" s="556"/>
      <c r="S685" s="557"/>
    </row>
    <row r="686" spans="2:19" x14ac:dyDescent="0.25">
      <c r="B686" s="555"/>
      <c r="C686" s="225"/>
      <c r="D686" s="556"/>
      <c r="E686" s="225"/>
      <c r="F686" s="556"/>
      <c r="G686" s="556"/>
      <c r="H686" s="556"/>
      <c r="I686" s="225"/>
      <c r="J686" s="556"/>
      <c r="K686" s="225"/>
      <c r="L686" s="556"/>
      <c r="M686" s="556"/>
      <c r="N686" s="556"/>
      <c r="O686" s="225"/>
      <c r="P686" s="556"/>
      <c r="Q686" s="225"/>
      <c r="R686" s="556"/>
      <c r="S686" s="557"/>
    </row>
    <row r="687" spans="2:19" x14ac:dyDescent="0.25">
      <c r="B687" s="555"/>
      <c r="C687" s="225"/>
      <c r="D687" s="556"/>
      <c r="E687" s="225"/>
      <c r="F687" s="556"/>
      <c r="G687" s="556"/>
      <c r="H687" s="556"/>
      <c r="I687" s="225"/>
      <c r="J687" s="556"/>
      <c r="K687" s="225"/>
      <c r="L687" s="556"/>
      <c r="M687" s="556"/>
      <c r="N687" s="556"/>
      <c r="O687" s="225"/>
      <c r="P687" s="556"/>
      <c r="Q687" s="225"/>
      <c r="R687" s="556"/>
      <c r="S687" s="557"/>
    </row>
    <row r="688" spans="2:19" x14ac:dyDescent="0.25">
      <c r="B688" s="555"/>
      <c r="C688" s="225"/>
      <c r="D688" s="556"/>
      <c r="E688" s="225"/>
      <c r="F688" s="556"/>
      <c r="G688" s="556"/>
      <c r="H688" s="556"/>
      <c r="I688" s="225"/>
      <c r="J688" s="556"/>
      <c r="K688" s="225"/>
      <c r="L688" s="556"/>
      <c r="M688" s="556"/>
      <c r="N688" s="556"/>
      <c r="O688" s="225"/>
      <c r="P688" s="556"/>
      <c r="Q688" s="225"/>
      <c r="R688" s="556"/>
      <c r="S688" s="557"/>
    </row>
    <row r="689" spans="2:19" x14ac:dyDescent="0.25">
      <c r="B689" s="555"/>
      <c r="C689" s="225"/>
      <c r="D689" s="556"/>
      <c r="E689" s="225"/>
      <c r="F689" s="556"/>
      <c r="G689" s="556"/>
      <c r="H689" s="556"/>
      <c r="I689" s="225"/>
      <c r="J689" s="556"/>
      <c r="K689" s="225"/>
      <c r="L689" s="556"/>
      <c r="M689" s="556"/>
      <c r="N689" s="556"/>
      <c r="O689" s="225"/>
      <c r="P689" s="556"/>
      <c r="Q689" s="225"/>
      <c r="R689" s="556"/>
      <c r="S689" s="557"/>
    </row>
    <row r="690" spans="2:19" x14ac:dyDescent="0.25">
      <c r="B690" s="555"/>
      <c r="C690" s="225"/>
      <c r="D690" s="556"/>
      <c r="E690" s="225"/>
      <c r="F690" s="556"/>
      <c r="G690" s="556"/>
      <c r="H690" s="556"/>
      <c r="I690" s="225"/>
      <c r="J690" s="556"/>
      <c r="K690" s="225"/>
      <c r="L690" s="556"/>
      <c r="M690" s="556"/>
      <c r="N690" s="556"/>
      <c r="O690" s="225"/>
      <c r="P690" s="556"/>
      <c r="Q690" s="225"/>
      <c r="R690" s="556"/>
      <c r="S690" s="557"/>
    </row>
    <row r="691" spans="2:19" x14ac:dyDescent="0.25">
      <c r="B691" s="555"/>
      <c r="C691" s="225"/>
      <c r="D691" s="556"/>
      <c r="E691" s="225"/>
      <c r="F691" s="556"/>
      <c r="G691" s="556"/>
      <c r="H691" s="556"/>
      <c r="I691" s="225"/>
      <c r="J691" s="556"/>
      <c r="K691" s="225"/>
      <c r="L691" s="556"/>
      <c r="M691" s="556"/>
      <c r="N691" s="556"/>
      <c r="O691" s="225"/>
      <c r="P691" s="556"/>
      <c r="Q691" s="225"/>
      <c r="R691" s="556"/>
      <c r="S691" s="557"/>
    </row>
    <row r="692" spans="2:19" x14ac:dyDescent="0.25">
      <c r="B692" s="555"/>
      <c r="C692" s="225"/>
      <c r="D692" s="556"/>
      <c r="E692" s="225"/>
      <c r="F692" s="556"/>
      <c r="G692" s="556"/>
      <c r="H692" s="556"/>
      <c r="I692" s="225"/>
      <c r="J692" s="556"/>
      <c r="K692" s="225"/>
      <c r="L692" s="556"/>
      <c r="M692" s="556"/>
      <c r="N692" s="556"/>
      <c r="O692" s="225"/>
      <c r="P692" s="556"/>
      <c r="Q692" s="225"/>
      <c r="R692" s="556"/>
      <c r="S692" s="557"/>
    </row>
    <row r="693" spans="2:19" x14ac:dyDescent="0.25">
      <c r="B693" s="555"/>
      <c r="C693" s="225"/>
      <c r="D693" s="556"/>
      <c r="E693" s="225"/>
      <c r="F693" s="556"/>
      <c r="G693" s="556"/>
      <c r="H693" s="556"/>
      <c r="I693" s="225"/>
      <c r="J693" s="556"/>
      <c r="K693" s="225"/>
      <c r="L693" s="556"/>
      <c r="M693" s="556"/>
      <c r="N693" s="556"/>
      <c r="O693" s="225"/>
      <c r="P693" s="556"/>
      <c r="Q693" s="225"/>
      <c r="R693" s="556"/>
      <c r="S693" s="557"/>
    </row>
    <row r="694" spans="2:19" x14ac:dyDescent="0.25">
      <c r="B694" s="555"/>
      <c r="C694" s="225"/>
      <c r="D694" s="556"/>
      <c r="E694" s="225"/>
      <c r="F694" s="556"/>
      <c r="G694" s="556"/>
      <c r="H694" s="556"/>
      <c r="I694" s="225"/>
      <c r="J694" s="556"/>
      <c r="K694" s="225"/>
      <c r="L694" s="556"/>
      <c r="M694" s="556"/>
      <c r="N694" s="556"/>
      <c r="O694" s="225"/>
      <c r="P694" s="556"/>
      <c r="Q694" s="225"/>
      <c r="R694" s="556"/>
      <c r="S694" s="557"/>
    </row>
    <row r="695" spans="2:19" x14ac:dyDescent="0.25">
      <c r="B695" s="555"/>
      <c r="C695" s="225"/>
      <c r="D695" s="556"/>
      <c r="E695" s="225"/>
      <c r="F695" s="556"/>
      <c r="G695" s="556"/>
      <c r="H695" s="556"/>
      <c r="I695" s="225"/>
      <c r="J695" s="556"/>
      <c r="K695" s="225"/>
      <c r="L695" s="556"/>
      <c r="M695" s="556"/>
      <c r="N695" s="556"/>
      <c r="O695" s="225"/>
      <c r="P695" s="556"/>
      <c r="Q695" s="225"/>
      <c r="R695" s="556"/>
      <c r="S695" s="557"/>
    </row>
    <row r="696" spans="2:19" x14ac:dyDescent="0.25">
      <c r="B696" s="555"/>
      <c r="C696" s="225"/>
      <c r="D696" s="556"/>
      <c r="E696" s="225"/>
      <c r="F696" s="556"/>
      <c r="G696" s="556"/>
      <c r="H696" s="556"/>
      <c r="I696" s="225"/>
      <c r="J696" s="556"/>
      <c r="K696" s="225"/>
      <c r="L696" s="556"/>
      <c r="M696" s="556"/>
      <c r="N696" s="556"/>
      <c r="O696" s="225"/>
      <c r="P696" s="556"/>
      <c r="Q696" s="225"/>
      <c r="R696" s="556"/>
      <c r="S696" s="557"/>
    </row>
    <row r="697" spans="2:19" x14ac:dyDescent="0.25">
      <c r="B697" s="555"/>
      <c r="C697" s="225"/>
      <c r="D697" s="556"/>
      <c r="E697" s="225"/>
      <c r="F697" s="556"/>
      <c r="G697" s="556"/>
      <c r="H697" s="556"/>
      <c r="I697" s="225"/>
      <c r="J697" s="556"/>
      <c r="K697" s="225"/>
      <c r="L697" s="556"/>
      <c r="M697" s="556"/>
      <c r="N697" s="556"/>
      <c r="O697" s="225"/>
      <c r="P697" s="556"/>
      <c r="Q697" s="225"/>
      <c r="R697" s="556"/>
      <c r="S697" s="557"/>
    </row>
    <row r="698" spans="2:19" x14ac:dyDescent="0.25">
      <c r="B698" s="555"/>
      <c r="C698" s="225"/>
      <c r="D698" s="556"/>
      <c r="E698" s="225"/>
      <c r="F698" s="556"/>
      <c r="G698" s="556"/>
      <c r="H698" s="556"/>
      <c r="I698" s="225"/>
      <c r="J698" s="556"/>
      <c r="K698" s="225"/>
      <c r="L698" s="556"/>
      <c r="M698" s="556"/>
      <c r="N698" s="556"/>
      <c r="O698" s="225"/>
      <c r="P698" s="556"/>
      <c r="Q698" s="225"/>
      <c r="R698" s="556"/>
      <c r="S698" s="557"/>
    </row>
    <row r="699" spans="2:19" x14ac:dyDescent="0.25">
      <c r="B699" s="555"/>
      <c r="C699" s="225"/>
      <c r="D699" s="556"/>
      <c r="E699" s="225"/>
      <c r="F699" s="556"/>
      <c r="G699" s="556"/>
      <c r="H699" s="556"/>
      <c r="I699" s="225"/>
      <c r="J699" s="556"/>
      <c r="K699" s="225"/>
      <c r="L699" s="556"/>
      <c r="M699" s="556"/>
      <c r="N699" s="556"/>
      <c r="O699" s="225"/>
      <c r="P699" s="556"/>
      <c r="Q699" s="225"/>
      <c r="R699" s="556"/>
      <c r="S699" s="557"/>
    </row>
    <row r="700" spans="2:19" x14ac:dyDescent="0.25">
      <c r="B700" s="555"/>
      <c r="C700" s="225"/>
      <c r="D700" s="556"/>
      <c r="E700" s="225"/>
      <c r="F700" s="556"/>
      <c r="G700" s="556"/>
      <c r="H700" s="556"/>
      <c r="I700" s="225"/>
      <c r="J700" s="556"/>
      <c r="K700" s="225"/>
      <c r="L700" s="556"/>
      <c r="M700" s="556"/>
      <c r="N700" s="556"/>
      <c r="O700" s="225"/>
      <c r="P700" s="556"/>
      <c r="Q700" s="225"/>
      <c r="R700" s="556"/>
      <c r="S700" s="557"/>
    </row>
    <row r="701" spans="2:19" x14ac:dyDescent="0.25">
      <c r="B701" s="555"/>
      <c r="C701" s="225"/>
      <c r="D701" s="556"/>
      <c r="E701" s="225"/>
      <c r="F701" s="556"/>
      <c r="G701" s="556"/>
      <c r="H701" s="556"/>
      <c r="I701" s="225"/>
      <c r="J701" s="556"/>
      <c r="K701" s="225"/>
      <c r="L701" s="556"/>
      <c r="M701" s="556"/>
      <c r="N701" s="556"/>
      <c r="O701" s="225"/>
      <c r="P701" s="556"/>
      <c r="Q701" s="225"/>
      <c r="R701" s="556"/>
      <c r="S701" s="557"/>
    </row>
    <row r="702" spans="2:19" x14ac:dyDescent="0.25">
      <c r="B702" s="555"/>
      <c r="C702" s="225"/>
      <c r="D702" s="556"/>
      <c r="E702" s="225"/>
      <c r="F702" s="556"/>
      <c r="G702" s="556"/>
      <c r="H702" s="556"/>
      <c r="I702" s="225"/>
      <c r="J702" s="556"/>
      <c r="K702" s="225"/>
      <c r="L702" s="556"/>
      <c r="M702" s="556"/>
      <c r="N702" s="556"/>
      <c r="O702" s="225"/>
      <c r="P702" s="556"/>
      <c r="Q702" s="225"/>
      <c r="R702" s="556"/>
      <c r="S702" s="557"/>
    </row>
    <row r="703" spans="2:19" x14ac:dyDescent="0.25">
      <c r="B703" s="555"/>
      <c r="C703" s="225"/>
      <c r="D703" s="556"/>
      <c r="E703" s="225"/>
      <c r="F703" s="556"/>
      <c r="G703" s="556"/>
      <c r="H703" s="556"/>
      <c r="I703" s="225"/>
      <c r="J703" s="556"/>
      <c r="K703" s="225"/>
      <c r="L703" s="556"/>
      <c r="M703" s="556"/>
      <c r="N703" s="556"/>
      <c r="O703" s="225"/>
      <c r="P703" s="556"/>
      <c r="Q703" s="225"/>
      <c r="R703" s="556"/>
      <c r="S703" s="557"/>
    </row>
    <row r="704" spans="2:19" x14ac:dyDescent="0.25">
      <c r="B704" s="555"/>
      <c r="C704" s="225"/>
      <c r="D704" s="556"/>
      <c r="E704" s="225"/>
      <c r="F704" s="556"/>
      <c r="G704" s="556"/>
      <c r="H704" s="556"/>
      <c r="I704" s="225"/>
      <c r="J704" s="556"/>
      <c r="K704" s="225"/>
      <c r="L704" s="556"/>
      <c r="M704" s="556"/>
      <c r="N704" s="556"/>
      <c r="O704" s="225"/>
      <c r="P704" s="556"/>
      <c r="Q704" s="225"/>
      <c r="R704" s="556"/>
      <c r="S704" s="557"/>
    </row>
    <row r="705" spans="2:19" x14ac:dyDescent="0.25">
      <c r="B705" s="555"/>
      <c r="C705" s="225"/>
      <c r="D705" s="556"/>
      <c r="E705" s="225"/>
      <c r="F705" s="556"/>
      <c r="G705" s="556"/>
      <c r="H705" s="556"/>
      <c r="I705" s="225"/>
      <c r="J705" s="556"/>
      <c r="K705" s="225"/>
      <c r="L705" s="556"/>
      <c r="M705" s="556"/>
      <c r="N705" s="556"/>
      <c r="O705" s="225"/>
      <c r="P705" s="556"/>
      <c r="Q705" s="225"/>
      <c r="R705" s="556"/>
      <c r="S705" s="557"/>
    </row>
    <row r="706" spans="2:19" x14ac:dyDescent="0.25">
      <c r="B706" s="555"/>
      <c r="C706" s="225"/>
      <c r="D706" s="556"/>
      <c r="E706" s="225"/>
      <c r="F706" s="556"/>
      <c r="G706" s="556"/>
      <c r="H706" s="556"/>
      <c r="I706" s="225"/>
      <c r="J706" s="556"/>
      <c r="K706" s="225"/>
      <c r="L706" s="556"/>
      <c r="M706" s="556"/>
      <c r="N706" s="556"/>
      <c r="O706" s="225"/>
      <c r="P706" s="556"/>
      <c r="Q706" s="225"/>
      <c r="R706" s="556"/>
      <c r="S706" s="557"/>
    </row>
    <row r="707" spans="2:19" x14ac:dyDescent="0.25">
      <c r="B707" s="555"/>
      <c r="C707" s="225"/>
      <c r="D707" s="556"/>
      <c r="E707" s="225"/>
      <c r="F707" s="556"/>
      <c r="G707" s="556"/>
      <c r="H707" s="556"/>
      <c r="I707" s="225"/>
      <c r="J707" s="556"/>
      <c r="K707" s="225"/>
      <c r="L707" s="556"/>
      <c r="M707" s="556"/>
      <c r="N707" s="556"/>
      <c r="O707" s="225"/>
      <c r="P707" s="556"/>
      <c r="Q707" s="225"/>
      <c r="R707" s="556"/>
      <c r="S707" s="557"/>
    </row>
    <row r="708" spans="2:19" x14ac:dyDescent="0.25">
      <c r="B708" s="555"/>
      <c r="C708" s="225"/>
      <c r="D708" s="556"/>
      <c r="E708" s="225"/>
      <c r="F708" s="556"/>
      <c r="G708" s="556"/>
      <c r="H708" s="556"/>
      <c r="I708" s="225"/>
      <c r="J708" s="556"/>
      <c r="K708" s="225"/>
      <c r="L708" s="556"/>
      <c r="M708" s="556"/>
      <c r="N708" s="556"/>
      <c r="O708" s="225"/>
      <c r="P708" s="556"/>
      <c r="Q708" s="225"/>
      <c r="R708" s="556"/>
      <c r="S708" s="557"/>
    </row>
    <row r="709" spans="2:19" x14ac:dyDescent="0.25">
      <c r="B709" s="555"/>
      <c r="C709" s="225"/>
      <c r="D709" s="556"/>
      <c r="E709" s="225"/>
      <c r="F709" s="556"/>
      <c r="G709" s="556"/>
      <c r="H709" s="556"/>
      <c r="I709" s="225"/>
      <c r="J709" s="556"/>
      <c r="K709" s="225"/>
      <c r="L709" s="556"/>
      <c r="M709" s="556"/>
      <c r="N709" s="556"/>
      <c r="O709" s="225"/>
      <c r="P709" s="556"/>
      <c r="Q709" s="225"/>
      <c r="R709" s="556"/>
      <c r="S709" s="557"/>
    </row>
    <row r="710" spans="2:19" x14ac:dyDescent="0.25">
      <c r="B710" s="555"/>
      <c r="C710" s="225"/>
      <c r="D710" s="556"/>
      <c r="E710" s="225"/>
      <c r="F710" s="556"/>
      <c r="G710" s="556"/>
      <c r="H710" s="556"/>
      <c r="I710" s="225"/>
      <c r="J710" s="556"/>
      <c r="K710" s="225"/>
      <c r="L710" s="556"/>
      <c r="M710" s="556"/>
      <c r="N710" s="556"/>
      <c r="O710" s="225"/>
      <c r="P710" s="556"/>
      <c r="Q710" s="225"/>
      <c r="R710" s="556"/>
      <c r="S710" s="557"/>
    </row>
    <row r="711" spans="2:19" x14ac:dyDescent="0.25">
      <c r="B711" s="555"/>
      <c r="C711" s="225"/>
      <c r="D711" s="556"/>
      <c r="E711" s="225"/>
      <c r="F711" s="556"/>
      <c r="G711" s="556"/>
      <c r="H711" s="556"/>
      <c r="I711" s="225"/>
      <c r="J711" s="556"/>
      <c r="K711" s="225"/>
      <c r="L711" s="556"/>
      <c r="M711" s="556"/>
      <c r="N711" s="556"/>
      <c r="O711" s="225"/>
      <c r="P711" s="556"/>
      <c r="Q711" s="225"/>
      <c r="R711" s="556"/>
      <c r="S711" s="557"/>
    </row>
    <row r="712" spans="2:19" x14ac:dyDescent="0.25">
      <c r="B712" s="555"/>
      <c r="C712" s="225"/>
      <c r="D712" s="556"/>
      <c r="E712" s="225"/>
      <c r="F712" s="556"/>
      <c r="G712" s="556"/>
      <c r="H712" s="556"/>
      <c r="I712" s="225"/>
      <c r="J712" s="556"/>
      <c r="K712" s="225"/>
      <c r="L712" s="556"/>
      <c r="M712" s="556"/>
      <c r="N712" s="556"/>
      <c r="O712" s="225"/>
      <c r="P712" s="556"/>
      <c r="Q712" s="225"/>
      <c r="R712" s="556"/>
      <c r="S712" s="557"/>
    </row>
    <row r="713" spans="2:19" x14ac:dyDescent="0.25">
      <c r="B713" s="555"/>
      <c r="C713" s="225"/>
      <c r="D713" s="556"/>
      <c r="E713" s="225"/>
      <c r="F713" s="556"/>
      <c r="G713" s="556"/>
      <c r="H713" s="556"/>
      <c r="I713" s="225"/>
      <c r="J713" s="556"/>
      <c r="K713" s="225"/>
      <c r="L713" s="556"/>
      <c r="M713" s="556"/>
      <c r="N713" s="556"/>
      <c r="O713" s="225"/>
      <c r="P713" s="556"/>
      <c r="Q713" s="225"/>
      <c r="R713" s="556"/>
      <c r="S713" s="557"/>
    </row>
    <row r="714" spans="2:19" x14ac:dyDescent="0.25">
      <c r="B714" s="555"/>
      <c r="C714" s="225"/>
      <c r="D714" s="556"/>
      <c r="E714" s="225"/>
      <c r="F714" s="556"/>
      <c r="G714" s="556"/>
      <c r="H714" s="556"/>
      <c r="I714" s="225"/>
      <c r="J714" s="556"/>
      <c r="K714" s="225"/>
      <c r="L714" s="556"/>
      <c r="M714" s="556"/>
      <c r="N714" s="556"/>
      <c r="O714" s="225"/>
      <c r="P714" s="556"/>
      <c r="Q714" s="225"/>
      <c r="R714" s="556"/>
      <c r="S714" s="557"/>
    </row>
    <row r="715" spans="2:19" x14ac:dyDescent="0.25">
      <c r="B715" s="555"/>
      <c r="C715" s="225"/>
      <c r="D715" s="556"/>
      <c r="E715" s="225"/>
      <c r="F715" s="556"/>
      <c r="G715" s="556"/>
      <c r="H715" s="556"/>
      <c r="I715" s="225"/>
      <c r="J715" s="556"/>
      <c r="K715" s="225"/>
      <c r="L715" s="556"/>
      <c r="M715" s="556"/>
      <c r="N715" s="556"/>
      <c r="O715" s="225"/>
      <c r="P715" s="556"/>
      <c r="Q715" s="225"/>
      <c r="R715" s="556"/>
      <c r="S715" s="557"/>
    </row>
    <row r="716" spans="2:19" x14ac:dyDescent="0.25">
      <c r="B716" s="555"/>
      <c r="C716" s="225"/>
      <c r="D716" s="556"/>
      <c r="E716" s="225"/>
      <c r="F716" s="556"/>
      <c r="G716" s="556"/>
      <c r="H716" s="556"/>
      <c r="I716" s="225"/>
      <c r="J716" s="556"/>
      <c r="K716" s="225"/>
      <c r="L716" s="556"/>
      <c r="M716" s="556"/>
      <c r="N716" s="556"/>
      <c r="O716" s="225"/>
      <c r="P716" s="556"/>
      <c r="Q716" s="225"/>
      <c r="R716" s="556"/>
      <c r="S716" s="557"/>
    </row>
    <row r="717" spans="2:19" x14ac:dyDescent="0.25">
      <c r="B717" s="555"/>
      <c r="C717" s="225"/>
      <c r="D717" s="556"/>
      <c r="E717" s="225"/>
      <c r="F717" s="556"/>
      <c r="G717" s="556"/>
      <c r="H717" s="556"/>
      <c r="I717" s="225"/>
      <c r="J717" s="556"/>
      <c r="K717" s="225"/>
      <c r="L717" s="556"/>
      <c r="M717" s="556"/>
      <c r="N717" s="556"/>
      <c r="O717" s="225"/>
      <c r="P717" s="556"/>
      <c r="Q717" s="225"/>
      <c r="R717" s="556"/>
      <c r="S717" s="557"/>
    </row>
    <row r="718" spans="2:19" x14ac:dyDescent="0.25">
      <c r="B718" s="555"/>
      <c r="C718" s="225"/>
      <c r="D718" s="556"/>
      <c r="E718" s="225"/>
      <c r="F718" s="556"/>
      <c r="G718" s="556"/>
      <c r="H718" s="556"/>
      <c r="I718" s="225"/>
      <c r="J718" s="556"/>
      <c r="K718" s="225"/>
      <c r="L718" s="556"/>
      <c r="M718" s="556"/>
      <c r="N718" s="556"/>
      <c r="O718" s="225"/>
      <c r="P718" s="556"/>
      <c r="Q718" s="225"/>
      <c r="R718" s="556"/>
      <c r="S718" s="557"/>
    </row>
    <row r="719" spans="2:19" x14ac:dyDescent="0.25">
      <c r="B719" s="555"/>
      <c r="C719" s="225"/>
      <c r="D719" s="556"/>
      <c r="E719" s="225"/>
      <c r="F719" s="556"/>
      <c r="G719" s="556"/>
      <c r="H719" s="556"/>
      <c r="I719" s="225"/>
      <c r="J719" s="556"/>
      <c r="K719" s="225"/>
      <c r="L719" s="556"/>
      <c r="M719" s="556"/>
      <c r="N719" s="556"/>
      <c r="O719" s="225"/>
      <c r="P719" s="556"/>
      <c r="Q719" s="225"/>
      <c r="R719" s="556"/>
      <c r="S719" s="557"/>
    </row>
    <row r="720" spans="2:19" x14ac:dyDescent="0.25">
      <c r="B720" s="555"/>
      <c r="C720" s="225"/>
      <c r="D720" s="556"/>
      <c r="E720" s="225"/>
      <c r="F720" s="556"/>
      <c r="G720" s="556"/>
      <c r="H720" s="556"/>
      <c r="I720" s="225"/>
      <c r="J720" s="556"/>
      <c r="K720" s="225"/>
      <c r="L720" s="556"/>
      <c r="M720" s="556"/>
      <c r="N720" s="556"/>
      <c r="O720" s="225"/>
      <c r="P720" s="556"/>
      <c r="Q720" s="225"/>
      <c r="R720" s="556"/>
      <c r="S720" s="557"/>
    </row>
    <row r="721" spans="2:19" x14ac:dyDescent="0.25">
      <c r="B721" s="555"/>
      <c r="C721" s="225"/>
      <c r="D721" s="556"/>
      <c r="E721" s="225"/>
      <c r="F721" s="556"/>
      <c r="G721" s="556"/>
      <c r="H721" s="556"/>
      <c r="I721" s="225"/>
      <c r="J721" s="556"/>
      <c r="K721" s="225"/>
      <c r="L721" s="556"/>
      <c r="M721" s="556"/>
      <c r="N721" s="556"/>
      <c r="O721" s="225"/>
      <c r="P721" s="556"/>
      <c r="Q721" s="225"/>
      <c r="R721" s="556"/>
      <c r="S721" s="557"/>
    </row>
    <row r="722" spans="2:19" x14ac:dyDescent="0.25">
      <c r="B722" s="555"/>
      <c r="C722" s="225"/>
      <c r="D722" s="556"/>
      <c r="E722" s="225"/>
      <c r="F722" s="556"/>
      <c r="G722" s="556"/>
      <c r="H722" s="556"/>
      <c r="I722" s="225"/>
      <c r="J722" s="556"/>
      <c r="K722" s="225"/>
      <c r="L722" s="556"/>
      <c r="M722" s="556"/>
      <c r="N722" s="556"/>
      <c r="O722" s="225"/>
      <c r="P722" s="556"/>
      <c r="Q722" s="225"/>
      <c r="R722" s="556"/>
      <c r="S722" s="557"/>
    </row>
    <row r="723" spans="2:19" x14ac:dyDescent="0.25">
      <c r="B723" s="555"/>
      <c r="C723" s="225"/>
      <c r="D723" s="556"/>
      <c r="E723" s="225"/>
      <c r="F723" s="556"/>
      <c r="G723" s="556"/>
      <c r="H723" s="556"/>
      <c r="I723" s="225"/>
      <c r="J723" s="556"/>
      <c r="K723" s="225"/>
      <c r="L723" s="556"/>
      <c r="M723" s="556"/>
      <c r="N723" s="556"/>
      <c r="O723" s="225"/>
      <c r="P723" s="556"/>
      <c r="Q723" s="225"/>
      <c r="R723" s="556"/>
      <c r="S723" s="557"/>
    </row>
    <row r="724" spans="2:19" x14ac:dyDescent="0.25">
      <c r="B724" s="555"/>
      <c r="C724" s="225"/>
      <c r="D724" s="556"/>
      <c r="E724" s="225"/>
      <c r="F724" s="556"/>
      <c r="G724" s="556"/>
      <c r="H724" s="556"/>
      <c r="I724" s="225"/>
      <c r="J724" s="556"/>
      <c r="K724" s="225"/>
      <c r="L724" s="556"/>
      <c r="M724" s="556"/>
      <c r="N724" s="556"/>
      <c r="O724" s="225"/>
      <c r="P724" s="556"/>
      <c r="Q724" s="225"/>
      <c r="R724" s="556"/>
      <c r="S724" s="557"/>
    </row>
    <row r="725" spans="2:19" x14ac:dyDescent="0.25">
      <c r="B725" s="555"/>
      <c r="C725" s="225"/>
      <c r="D725" s="556"/>
      <c r="E725" s="225"/>
      <c r="F725" s="556"/>
      <c r="G725" s="556"/>
      <c r="H725" s="556"/>
      <c r="I725" s="225"/>
      <c r="J725" s="556"/>
      <c r="K725" s="225"/>
      <c r="L725" s="556"/>
      <c r="M725" s="556"/>
      <c r="N725" s="556"/>
      <c r="O725" s="225"/>
      <c r="P725" s="556"/>
      <c r="Q725" s="225"/>
      <c r="R725" s="556"/>
      <c r="S725" s="557"/>
    </row>
    <row r="726" spans="2:19" x14ac:dyDescent="0.25">
      <c r="B726" s="555"/>
      <c r="C726" s="225"/>
      <c r="D726" s="556"/>
      <c r="E726" s="225"/>
      <c r="F726" s="556"/>
      <c r="G726" s="556"/>
      <c r="H726" s="556"/>
      <c r="I726" s="225"/>
      <c r="J726" s="556"/>
      <c r="K726" s="225"/>
      <c r="L726" s="556"/>
      <c r="M726" s="556"/>
      <c r="N726" s="556"/>
      <c r="O726" s="225"/>
      <c r="P726" s="556"/>
      <c r="Q726" s="225"/>
      <c r="R726" s="556"/>
      <c r="S726" s="557"/>
    </row>
    <row r="727" spans="2:19" x14ac:dyDescent="0.25">
      <c r="B727" s="555"/>
      <c r="C727" s="225"/>
      <c r="D727" s="556"/>
      <c r="E727" s="225"/>
      <c r="F727" s="556"/>
      <c r="G727" s="556"/>
      <c r="H727" s="556"/>
      <c r="I727" s="225"/>
      <c r="J727" s="556"/>
      <c r="K727" s="225"/>
      <c r="L727" s="556"/>
      <c r="M727" s="556"/>
      <c r="N727" s="556"/>
      <c r="O727" s="225"/>
      <c r="P727" s="556"/>
      <c r="Q727" s="225"/>
      <c r="R727" s="556"/>
      <c r="S727" s="557"/>
    </row>
    <row r="728" spans="2:19" x14ac:dyDescent="0.25">
      <c r="B728" s="555"/>
      <c r="C728" s="225"/>
      <c r="D728" s="556"/>
      <c r="E728" s="225"/>
      <c r="F728" s="556"/>
      <c r="G728" s="556"/>
      <c r="H728" s="556"/>
      <c r="I728" s="225"/>
      <c r="J728" s="556"/>
      <c r="K728" s="225"/>
      <c r="L728" s="556"/>
      <c r="M728" s="556"/>
      <c r="N728" s="556"/>
      <c r="O728" s="225"/>
      <c r="P728" s="556"/>
      <c r="Q728" s="225"/>
      <c r="R728" s="556"/>
      <c r="S728" s="557"/>
    </row>
    <row r="729" spans="2:19" x14ac:dyDescent="0.25">
      <c r="B729" s="555"/>
      <c r="C729" s="225"/>
      <c r="D729" s="556"/>
      <c r="E729" s="225"/>
      <c r="F729" s="556"/>
      <c r="G729" s="556"/>
      <c r="H729" s="556"/>
      <c r="I729" s="225"/>
      <c r="J729" s="556"/>
      <c r="K729" s="225"/>
      <c r="L729" s="556"/>
      <c r="M729" s="556"/>
      <c r="N729" s="556"/>
      <c r="O729" s="225"/>
      <c r="P729" s="556"/>
      <c r="Q729" s="225"/>
      <c r="R729" s="556"/>
      <c r="S729" s="557"/>
    </row>
    <row r="730" spans="2:19" x14ac:dyDescent="0.25">
      <c r="B730" s="555"/>
      <c r="C730" s="225"/>
      <c r="D730" s="556"/>
      <c r="E730" s="225"/>
      <c r="F730" s="556"/>
      <c r="G730" s="556"/>
      <c r="H730" s="556"/>
      <c r="I730" s="225"/>
      <c r="J730" s="556"/>
      <c r="K730" s="225"/>
      <c r="L730" s="556"/>
      <c r="M730" s="556"/>
      <c r="N730" s="556"/>
      <c r="O730" s="225"/>
      <c r="P730" s="556"/>
      <c r="Q730" s="225"/>
      <c r="R730" s="556"/>
      <c r="S730" s="557"/>
    </row>
    <row r="731" spans="2:19" x14ac:dyDescent="0.25">
      <c r="B731" s="555"/>
      <c r="C731" s="225"/>
      <c r="D731" s="556"/>
      <c r="E731" s="225"/>
      <c r="F731" s="556"/>
      <c r="G731" s="556"/>
      <c r="H731" s="556"/>
      <c r="I731" s="225"/>
      <c r="J731" s="556"/>
      <c r="K731" s="225"/>
      <c r="L731" s="556"/>
      <c r="M731" s="556"/>
      <c r="N731" s="556"/>
      <c r="O731" s="225"/>
      <c r="P731" s="556"/>
      <c r="Q731" s="225"/>
      <c r="R731" s="556"/>
      <c r="S731" s="557"/>
    </row>
    <row r="732" spans="2:19" x14ac:dyDescent="0.25">
      <c r="B732" s="555"/>
      <c r="C732" s="225"/>
      <c r="D732" s="556"/>
      <c r="E732" s="225"/>
      <c r="F732" s="556"/>
      <c r="G732" s="556"/>
      <c r="H732" s="556"/>
      <c r="I732" s="225"/>
      <c r="J732" s="556"/>
      <c r="K732" s="225"/>
      <c r="L732" s="556"/>
      <c r="M732" s="556"/>
      <c r="N732" s="556"/>
      <c r="O732" s="225"/>
      <c r="P732" s="556"/>
      <c r="Q732" s="225"/>
      <c r="R732" s="556"/>
      <c r="S732" s="557"/>
    </row>
    <row r="733" spans="2:19" x14ac:dyDescent="0.25">
      <c r="B733" s="555"/>
      <c r="C733" s="225"/>
      <c r="D733" s="556"/>
      <c r="E733" s="225"/>
      <c r="F733" s="556"/>
      <c r="G733" s="556"/>
      <c r="H733" s="556"/>
      <c r="I733" s="225"/>
      <c r="J733" s="556"/>
      <c r="K733" s="225"/>
      <c r="L733" s="556"/>
      <c r="M733" s="556"/>
      <c r="N733" s="556"/>
      <c r="O733" s="225"/>
      <c r="P733" s="556"/>
      <c r="Q733" s="225"/>
      <c r="R733" s="556"/>
      <c r="S733" s="557"/>
    </row>
    <row r="734" spans="2:19" x14ac:dyDescent="0.25">
      <c r="B734" s="555"/>
      <c r="C734" s="225"/>
      <c r="D734" s="556"/>
      <c r="E734" s="225"/>
      <c r="F734" s="556"/>
      <c r="G734" s="556"/>
      <c r="H734" s="556"/>
      <c r="I734" s="225"/>
      <c r="J734" s="556"/>
      <c r="K734" s="225"/>
      <c r="L734" s="556"/>
      <c r="M734" s="556"/>
      <c r="N734" s="556"/>
      <c r="O734" s="225"/>
      <c r="P734" s="556"/>
      <c r="Q734" s="225"/>
      <c r="R734" s="556"/>
      <c r="S734" s="557"/>
    </row>
    <row r="735" spans="2:19" x14ac:dyDescent="0.25">
      <c r="B735" s="555"/>
      <c r="C735" s="225"/>
      <c r="D735" s="556"/>
      <c r="E735" s="225"/>
      <c r="F735" s="556"/>
      <c r="G735" s="556"/>
      <c r="H735" s="556"/>
      <c r="I735" s="225"/>
      <c r="J735" s="556"/>
      <c r="K735" s="225"/>
      <c r="L735" s="556"/>
      <c r="M735" s="556"/>
      <c r="N735" s="556"/>
      <c r="O735" s="225"/>
      <c r="P735" s="556"/>
      <c r="Q735" s="225"/>
      <c r="R735" s="556"/>
      <c r="S735" s="557"/>
    </row>
    <row r="736" spans="2:19" x14ac:dyDescent="0.25">
      <c r="B736" s="555"/>
      <c r="C736" s="225"/>
      <c r="D736" s="556"/>
      <c r="E736" s="225"/>
      <c r="F736" s="556"/>
      <c r="G736" s="556"/>
      <c r="H736" s="556"/>
      <c r="I736" s="225"/>
      <c r="J736" s="556"/>
      <c r="K736" s="225"/>
      <c r="L736" s="556"/>
      <c r="M736" s="556"/>
      <c r="N736" s="556"/>
      <c r="O736" s="225"/>
      <c r="P736" s="556"/>
      <c r="Q736" s="225"/>
      <c r="R736" s="556"/>
      <c r="S736" s="557"/>
    </row>
    <row r="737" spans="2:19" x14ac:dyDescent="0.25">
      <c r="B737" s="555"/>
      <c r="C737" s="225"/>
      <c r="D737" s="556"/>
      <c r="E737" s="225"/>
      <c r="F737" s="556"/>
      <c r="G737" s="556"/>
      <c r="H737" s="556"/>
      <c r="I737" s="225"/>
      <c r="J737" s="556"/>
      <c r="K737" s="225"/>
      <c r="L737" s="556"/>
      <c r="M737" s="556"/>
      <c r="N737" s="556"/>
      <c r="O737" s="225"/>
      <c r="P737" s="556"/>
      <c r="Q737" s="225"/>
      <c r="R737" s="556"/>
      <c r="S737" s="557"/>
    </row>
    <row r="738" spans="2:19" x14ac:dyDescent="0.25">
      <c r="B738" s="555"/>
      <c r="C738" s="225"/>
      <c r="D738" s="556"/>
      <c r="E738" s="225"/>
      <c r="F738" s="556"/>
      <c r="G738" s="556"/>
      <c r="H738" s="556"/>
      <c r="I738" s="225"/>
      <c r="J738" s="556"/>
      <c r="K738" s="225"/>
      <c r="L738" s="556"/>
      <c r="M738" s="556"/>
      <c r="N738" s="556"/>
      <c r="O738" s="225"/>
      <c r="P738" s="556"/>
      <c r="Q738" s="225"/>
      <c r="R738" s="556"/>
      <c r="S738" s="557"/>
    </row>
    <row r="739" spans="2:19" x14ac:dyDescent="0.25">
      <c r="B739" s="555"/>
      <c r="C739" s="225"/>
      <c r="D739" s="556"/>
      <c r="E739" s="225"/>
      <c r="F739" s="556"/>
      <c r="G739" s="556"/>
      <c r="H739" s="556"/>
      <c r="I739" s="225"/>
      <c r="J739" s="556"/>
      <c r="K739" s="225"/>
      <c r="L739" s="556"/>
      <c r="M739" s="556"/>
      <c r="N739" s="556"/>
      <c r="O739" s="225"/>
      <c r="P739" s="556"/>
      <c r="Q739" s="225"/>
      <c r="R739" s="556"/>
      <c r="S739" s="557"/>
    </row>
    <row r="740" spans="2:19" x14ac:dyDescent="0.25">
      <c r="B740" s="555"/>
      <c r="C740" s="225"/>
      <c r="D740" s="556"/>
      <c r="E740" s="225"/>
      <c r="F740" s="556"/>
      <c r="G740" s="556"/>
      <c r="H740" s="556"/>
      <c r="I740" s="225"/>
      <c r="J740" s="556"/>
      <c r="K740" s="225"/>
      <c r="L740" s="556"/>
      <c r="M740" s="556"/>
      <c r="N740" s="556"/>
      <c r="O740" s="225"/>
      <c r="P740" s="556"/>
      <c r="Q740" s="225"/>
      <c r="R740" s="556"/>
      <c r="S740" s="557"/>
    </row>
    <row r="741" spans="2:19" x14ac:dyDescent="0.25">
      <c r="B741" s="555"/>
      <c r="C741" s="225"/>
      <c r="D741" s="556"/>
      <c r="E741" s="225"/>
      <c r="F741" s="556"/>
      <c r="G741" s="556"/>
      <c r="H741" s="556"/>
      <c r="I741" s="225"/>
      <c r="J741" s="556"/>
      <c r="K741" s="225"/>
      <c r="L741" s="556"/>
      <c r="M741" s="556"/>
      <c r="N741" s="556"/>
      <c r="O741" s="225"/>
      <c r="P741" s="556"/>
      <c r="Q741" s="225"/>
      <c r="R741" s="556"/>
      <c r="S741" s="557"/>
    </row>
    <row r="742" spans="2:19" x14ac:dyDescent="0.25">
      <c r="B742" s="555"/>
      <c r="C742" s="225"/>
      <c r="D742" s="556"/>
      <c r="E742" s="225"/>
      <c r="F742" s="556"/>
      <c r="G742" s="556"/>
      <c r="H742" s="556"/>
      <c r="I742" s="225"/>
      <c r="J742" s="556"/>
      <c r="K742" s="225"/>
      <c r="L742" s="556"/>
      <c r="M742" s="556"/>
      <c r="N742" s="556"/>
      <c r="O742" s="225"/>
      <c r="P742" s="556"/>
      <c r="Q742" s="225"/>
      <c r="R742" s="556"/>
      <c r="S742" s="557"/>
    </row>
    <row r="743" spans="2:19" x14ac:dyDescent="0.25">
      <c r="B743" s="555"/>
      <c r="C743" s="225"/>
      <c r="D743" s="556"/>
      <c r="E743" s="225"/>
      <c r="F743" s="556"/>
      <c r="G743" s="556"/>
      <c r="H743" s="556"/>
      <c r="I743" s="225"/>
      <c r="J743" s="556"/>
      <c r="K743" s="225"/>
      <c r="L743" s="556"/>
      <c r="M743" s="556"/>
      <c r="N743" s="556"/>
      <c r="O743" s="225"/>
      <c r="P743" s="556"/>
      <c r="Q743" s="225"/>
      <c r="R743" s="556"/>
      <c r="S743" s="557"/>
    </row>
    <row r="744" spans="2:19" x14ac:dyDescent="0.25">
      <c r="B744" s="555"/>
      <c r="C744" s="225"/>
      <c r="D744" s="556"/>
      <c r="E744" s="225"/>
      <c r="F744" s="556"/>
      <c r="G744" s="556"/>
      <c r="H744" s="556"/>
      <c r="I744" s="225"/>
      <c r="J744" s="556"/>
      <c r="K744" s="225"/>
      <c r="L744" s="556"/>
      <c r="M744" s="556"/>
      <c r="N744" s="556"/>
      <c r="O744" s="225"/>
      <c r="P744" s="556"/>
      <c r="Q744" s="225"/>
      <c r="R744" s="556"/>
      <c r="S744" s="557"/>
    </row>
    <row r="745" spans="2:19" x14ac:dyDescent="0.25">
      <c r="B745" s="555"/>
      <c r="C745" s="225"/>
      <c r="D745" s="556"/>
      <c r="E745" s="225"/>
      <c r="F745" s="556"/>
      <c r="G745" s="556"/>
      <c r="H745" s="556"/>
      <c r="I745" s="225"/>
      <c r="J745" s="556"/>
      <c r="K745" s="225"/>
      <c r="L745" s="556"/>
      <c r="M745" s="556"/>
      <c r="N745" s="556"/>
      <c r="O745" s="225"/>
      <c r="P745" s="556"/>
      <c r="Q745" s="225"/>
      <c r="R745" s="556"/>
      <c r="S745" s="557"/>
    </row>
    <row r="746" spans="2:19" x14ac:dyDescent="0.25">
      <c r="B746" s="555"/>
      <c r="C746" s="225"/>
      <c r="D746" s="556"/>
      <c r="E746" s="225"/>
      <c r="F746" s="556"/>
      <c r="G746" s="556"/>
      <c r="H746" s="556"/>
      <c r="I746" s="225"/>
      <c r="J746" s="556"/>
      <c r="K746" s="225"/>
      <c r="L746" s="556"/>
      <c r="M746" s="556"/>
      <c r="N746" s="556"/>
      <c r="O746" s="225"/>
      <c r="P746" s="556"/>
      <c r="Q746" s="225"/>
      <c r="R746" s="556"/>
      <c r="S746" s="557"/>
    </row>
    <row r="747" spans="2:19" x14ac:dyDescent="0.25">
      <c r="B747" s="555"/>
      <c r="C747" s="225"/>
      <c r="D747" s="556"/>
      <c r="E747" s="225"/>
      <c r="F747" s="556"/>
      <c r="G747" s="556"/>
      <c r="H747" s="556"/>
      <c r="I747" s="225"/>
      <c r="J747" s="556"/>
      <c r="K747" s="225"/>
      <c r="L747" s="556"/>
      <c r="M747" s="556"/>
      <c r="N747" s="556"/>
      <c r="O747" s="225"/>
      <c r="P747" s="556"/>
      <c r="Q747" s="225"/>
      <c r="R747" s="556"/>
      <c r="S747" s="557"/>
    </row>
    <row r="748" spans="2:19" x14ac:dyDescent="0.25">
      <c r="B748" s="555"/>
      <c r="C748" s="225"/>
      <c r="D748" s="556"/>
      <c r="E748" s="225"/>
      <c r="F748" s="556"/>
      <c r="G748" s="556"/>
      <c r="H748" s="556"/>
      <c r="I748" s="225"/>
      <c r="J748" s="556"/>
      <c r="K748" s="225"/>
      <c r="L748" s="556"/>
      <c r="M748" s="556"/>
      <c r="N748" s="556"/>
      <c r="O748" s="225"/>
      <c r="P748" s="556"/>
      <c r="Q748" s="225"/>
      <c r="R748" s="556"/>
      <c r="S748" s="557"/>
    </row>
    <row r="749" spans="2:19" x14ac:dyDescent="0.25">
      <c r="B749" s="555"/>
      <c r="C749" s="225"/>
      <c r="D749" s="556"/>
      <c r="E749" s="225"/>
      <c r="F749" s="556"/>
      <c r="G749" s="556"/>
      <c r="H749" s="556"/>
      <c r="I749" s="225"/>
      <c r="J749" s="556"/>
      <c r="K749" s="225"/>
      <c r="L749" s="556"/>
      <c r="M749" s="556"/>
      <c r="N749" s="556"/>
      <c r="O749" s="225"/>
      <c r="P749" s="556"/>
      <c r="Q749" s="225"/>
      <c r="R749" s="556"/>
      <c r="S749" s="557"/>
    </row>
    <row r="750" spans="2:19" x14ac:dyDescent="0.25">
      <c r="B750" s="555"/>
      <c r="C750" s="225"/>
      <c r="D750" s="556"/>
      <c r="E750" s="225"/>
      <c r="F750" s="556"/>
      <c r="G750" s="556"/>
      <c r="H750" s="556"/>
      <c r="I750" s="225"/>
      <c r="J750" s="556"/>
      <c r="K750" s="225"/>
      <c r="L750" s="556"/>
      <c r="M750" s="556"/>
      <c r="N750" s="556"/>
      <c r="O750" s="225"/>
      <c r="P750" s="556"/>
      <c r="Q750" s="225"/>
      <c r="R750" s="556"/>
      <c r="S750" s="557"/>
    </row>
    <row r="751" spans="2:19" x14ac:dyDescent="0.25">
      <c r="B751" s="555"/>
      <c r="C751" s="225"/>
      <c r="D751" s="556"/>
      <c r="E751" s="225"/>
      <c r="F751" s="556"/>
      <c r="G751" s="556"/>
      <c r="H751" s="556"/>
      <c r="I751" s="225"/>
      <c r="J751" s="556"/>
      <c r="K751" s="225"/>
      <c r="L751" s="556"/>
      <c r="M751" s="556"/>
      <c r="N751" s="556"/>
      <c r="O751" s="225"/>
      <c r="P751" s="556"/>
      <c r="Q751" s="225"/>
      <c r="R751" s="556"/>
      <c r="S751" s="557"/>
    </row>
    <row r="752" spans="2:19" x14ac:dyDescent="0.25">
      <c r="B752" s="555"/>
      <c r="C752" s="225"/>
      <c r="D752" s="556"/>
      <c r="E752" s="225"/>
      <c r="F752" s="556"/>
      <c r="G752" s="556"/>
      <c r="H752" s="556"/>
      <c r="I752" s="225"/>
      <c r="J752" s="556"/>
      <c r="K752" s="225"/>
      <c r="L752" s="556"/>
      <c r="M752" s="556"/>
      <c r="N752" s="556"/>
      <c r="O752" s="225"/>
      <c r="P752" s="556"/>
      <c r="Q752" s="225"/>
      <c r="R752" s="556"/>
      <c r="S752" s="557"/>
    </row>
    <row r="753" spans="2:19" x14ac:dyDescent="0.25">
      <c r="B753" s="555"/>
      <c r="C753" s="225"/>
      <c r="D753" s="556"/>
      <c r="E753" s="225"/>
      <c r="F753" s="556"/>
      <c r="G753" s="556"/>
      <c r="H753" s="556"/>
      <c r="I753" s="225"/>
      <c r="J753" s="556"/>
      <c r="K753" s="225"/>
      <c r="L753" s="556"/>
      <c r="M753" s="556"/>
      <c r="N753" s="556"/>
      <c r="O753" s="225"/>
      <c r="P753" s="556"/>
      <c r="Q753" s="225"/>
      <c r="R753" s="556"/>
      <c r="S753" s="557"/>
    </row>
    <row r="754" spans="2:19" x14ac:dyDescent="0.25">
      <c r="B754" s="555"/>
      <c r="C754" s="225"/>
      <c r="D754" s="556"/>
      <c r="E754" s="225"/>
      <c r="F754" s="556"/>
      <c r="G754" s="556"/>
      <c r="H754" s="556"/>
      <c r="I754" s="225"/>
      <c r="J754" s="556"/>
      <c r="K754" s="225"/>
      <c r="L754" s="556"/>
      <c r="M754" s="556"/>
      <c r="N754" s="556"/>
      <c r="O754" s="225"/>
      <c r="P754" s="556"/>
      <c r="Q754" s="225"/>
      <c r="R754" s="556"/>
      <c r="S754" s="557"/>
    </row>
    <row r="755" spans="2:19" x14ac:dyDescent="0.25">
      <c r="B755" s="555"/>
      <c r="C755" s="225"/>
      <c r="D755" s="556"/>
      <c r="E755" s="225"/>
      <c r="F755" s="556"/>
      <c r="G755" s="556"/>
      <c r="H755" s="556"/>
      <c r="I755" s="225"/>
      <c r="J755" s="556"/>
      <c r="K755" s="225"/>
      <c r="L755" s="556"/>
      <c r="M755" s="556"/>
      <c r="N755" s="556"/>
      <c r="O755" s="225"/>
      <c r="P755" s="556"/>
      <c r="Q755" s="225"/>
      <c r="R755" s="556"/>
      <c r="S755" s="557"/>
    </row>
    <row r="756" spans="2:19" x14ac:dyDescent="0.25">
      <c r="B756" s="555"/>
      <c r="C756" s="225"/>
      <c r="D756" s="556"/>
      <c r="E756" s="225"/>
      <c r="F756" s="556"/>
      <c r="G756" s="556"/>
      <c r="H756" s="556"/>
      <c r="I756" s="225"/>
      <c r="J756" s="556"/>
      <c r="K756" s="225"/>
      <c r="L756" s="556"/>
      <c r="M756" s="556"/>
      <c r="N756" s="556"/>
      <c r="O756" s="225"/>
      <c r="P756" s="556"/>
      <c r="Q756" s="225"/>
      <c r="R756" s="556"/>
      <c r="S756" s="557"/>
    </row>
    <row r="757" spans="2:19" x14ac:dyDescent="0.25">
      <c r="B757" s="555"/>
      <c r="C757" s="225"/>
      <c r="D757" s="556"/>
      <c r="E757" s="225"/>
      <c r="F757" s="556"/>
      <c r="G757" s="556"/>
      <c r="H757" s="556"/>
      <c r="I757" s="225"/>
      <c r="J757" s="556"/>
      <c r="K757" s="225"/>
      <c r="L757" s="556"/>
      <c r="M757" s="556"/>
      <c r="N757" s="556"/>
      <c r="O757" s="225"/>
      <c r="P757" s="556"/>
      <c r="Q757" s="225"/>
      <c r="R757" s="556"/>
      <c r="S757" s="557"/>
    </row>
    <row r="758" spans="2:19" x14ac:dyDescent="0.25">
      <c r="B758" s="555"/>
      <c r="C758" s="225"/>
      <c r="D758" s="556"/>
      <c r="E758" s="225"/>
      <c r="F758" s="556"/>
      <c r="G758" s="556"/>
      <c r="H758" s="556"/>
      <c r="I758" s="225"/>
      <c r="J758" s="556"/>
      <c r="K758" s="225"/>
      <c r="L758" s="556"/>
      <c r="M758" s="556"/>
      <c r="N758" s="556"/>
      <c r="O758" s="225"/>
      <c r="P758" s="556"/>
      <c r="Q758" s="225"/>
      <c r="R758" s="556"/>
      <c r="S758" s="557"/>
    </row>
    <row r="759" spans="2:19" x14ac:dyDescent="0.25">
      <c r="B759" s="555"/>
      <c r="C759" s="225"/>
      <c r="D759" s="556"/>
      <c r="E759" s="225"/>
      <c r="F759" s="556"/>
      <c r="G759" s="556"/>
      <c r="H759" s="556"/>
      <c r="I759" s="225"/>
      <c r="J759" s="556"/>
      <c r="K759" s="225"/>
      <c r="L759" s="556"/>
      <c r="M759" s="556"/>
      <c r="N759" s="556"/>
      <c r="O759" s="225"/>
      <c r="P759" s="556"/>
      <c r="Q759" s="225"/>
      <c r="R759" s="556"/>
      <c r="S759" s="557"/>
    </row>
    <row r="760" spans="2:19" x14ac:dyDescent="0.25">
      <c r="B760" s="555"/>
      <c r="C760" s="225"/>
      <c r="D760" s="556"/>
      <c r="E760" s="225"/>
      <c r="F760" s="556"/>
      <c r="G760" s="556"/>
      <c r="H760" s="556"/>
      <c r="I760" s="225"/>
      <c r="J760" s="556"/>
      <c r="K760" s="225"/>
      <c r="L760" s="556"/>
      <c r="M760" s="556"/>
      <c r="N760" s="556"/>
      <c r="O760" s="225"/>
      <c r="P760" s="556"/>
      <c r="Q760" s="225"/>
      <c r="R760" s="556"/>
      <c r="S760" s="557"/>
    </row>
    <row r="761" spans="2:19" x14ac:dyDescent="0.25">
      <c r="B761" s="555"/>
      <c r="C761" s="225"/>
      <c r="D761" s="556"/>
      <c r="E761" s="225"/>
      <c r="F761" s="556"/>
      <c r="G761" s="556"/>
      <c r="H761" s="556"/>
      <c r="I761" s="225"/>
      <c r="J761" s="556"/>
      <c r="K761" s="225"/>
      <c r="L761" s="556"/>
      <c r="M761" s="556"/>
      <c r="N761" s="556"/>
      <c r="O761" s="225"/>
      <c r="P761" s="556"/>
      <c r="Q761" s="225"/>
      <c r="R761" s="556"/>
      <c r="S761" s="557"/>
    </row>
    <row r="762" spans="2:19" x14ac:dyDescent="0.25">
      <c r="B762" s="555"/>
      <c r="C762" s="225"/>
      <c r="D762" s="556"/>
      <c r="E762" s="225"/>
      <c r="F762" s="556"/>
      <c r="G762" s="556"/>
      <c r="H762" s="556"/>
      <c r="I762" s="225"/>
      <c r="J762" s="556"/>
      <c r="K762" s="225"/>
      <c r="L762" s="556"/>
      <c r="M762" s="556"/>
      <c r="N762" s="556"/>
      <c r="O762" s="225"/>
      <c r="P762" s="556"/>
      <c r="Q762" s="225"/>
      <c r="R762" s="556"/>
      <c r="S762" s="557"/>
    </row>
    <row r="763" spans="2:19" x14ac:dyDescent="0.25">
      <c r="B763" s="555"/>
      <c r="C763" s="225"/>
      <c r="D763" s="556"/>
      <c r="E763" s="225"/>
      <c r="F763" s="556"/>
      <c r="G763" s="556"/>
      <c r="H763" s="556"/>
      <c r="I763" s="225"/>
      <c r="J763" s="556"/>
      <c r="K763" s="225"/>
      <c r="L763" s="556"/>
      <c r="M763" s="556"/>
      <c r="N763" s="556"/>
      <c r="O763" s="225"/>
      <c r="P763" s="556"/>
      <c r="Q763" s="225"/>
      <c r="R763" s="556"/>
      <c r="S763" s="557"/>
    </row>
    <row r="764" spans="2:19" x14ac:dyDescent="0.25">
      <c r="B764" s="555"/>
      <c r="C764" s="225"/>
      <c r="D764" s="556"/>
      <c r="E764" s="225"/>
      <c r="F764" s="556"/>
      <c r="G764" s="556"/>
      <c r="H764" s="556"/>
      <c r="I764" s="225"/>
      <c r="J764" s="556"/>
      <c r="K764" s="225"/>
      <c r="L764" s="556"/>
      <c r="M764" s="556"/>
      <c r="N764" s="556"/>
      <c r="O764" s="225"/>
      <c r="P764" s="556"/>
      <c r="Q764" s="225"/>
      <c r="R764" s="556"/>
      <c r="S764" s="557"/>
    </row>
    <row r="765" spans="2:19" x14ac:dyDescent="0.25">
      <c r="B765" s="555"/>
      <c r="C765" s="225"/>
      <c r="D765" s="556"/>
      <c r="E765" s="225"/>
      <c r="F765" s="556"/>
      <c r="G765" s="556"/>
      <c r="H765" s="556"/>
      <c r="I765" s="225"/>
      <c r="J765" s="556"/>
      <c r="K765" s="225"/>
      <c r="L765" s="556"/>
      <c r="M765" s="556"/>
      <c r="N765" s="556"/>
      <c r="O765" s="225"/>
      <c r="P765" s="556"/>
      <c r="Q765" s="225"/>
      <c r="R765" s="556"/>
      <c r="S765" s="557"/>
    </row>
    <row r="766" spans="2:19" x14ac:dyDescent="0.25">
      <c r="B766" s="555"/>
      <c r="C766" s="225"/>
      <c r="D766" s="556"/>
      <c r="E766" s="225"/>
      <c r="F766" s="556"/>
      <c r="G766" s="556"/>
      <c r="H766" s="556"/>
      <c r="I766" s="225"/>
      <c r="J766" s="556"/>
      <c r="K766" s="225"/>
      <c r="L766" s="556"/>
      <c r="M766" s="556"/>
      <c r="N766" s="556"/>
      <c r="O766" s="225"/>
      <c r="P766" s="556"/>
      <c r="Q766" s="225"/>
      <c r="R766" s="556"/>
      <c r="S766" s="557"/>
    </row>
    <row r="767" spans="2:19" x14ac:dyDescent="0.25">
      <c r="B767" s="555"/>
      <c r="C767" s="225"/>
      <c r="D767" s="556"/>
      <c r="E767" s="225"/>
      <c r="F767" s="556"/>
      <c r="G767" s="556"/>
      <c r="H767" s="556"/>
      <c r="I767" s="225"/>
      <c r="J767" s="556"/>
      <c r="K767" s="225"/>
      <c r="L767" s="556"/>
      <c r="M767" s="556"/>
      <c r="N767" s="556"/>
      <c r="O767" s="225"/>
      <c r="P767" s="556"/>
      <c r="Q767" s="225"/>
      <c r="R767" s="556"/>
      <c r="S767" s="557"/>
    </row>
    <row r="768" spans="2:19" x14ac:dyDescent="0.25">
      <c r="B768" s="555"/>
      <c r="C768" s="225"/>
      <c r="D768" s="556"/>
      <c r="E768" s="225"/>
      <c r="F768" s="556"/>
      <c r="G768" s="556"/>
      <c r="H768" s="556"/>
      <c r="I768" s="225"/>
      <c r="J768" s="556"/>
      <c r="K768" s="225"/>
      <c r="L768" s="556"/>
      <c r="M768" s="556"/>
      <c r="N768" s="556"/>
      <c r="O768" s="225"/>
      <c r="P768" s="556"/>
      <c r="Q768" s="225"/>
      <c r="R768" s="556"/>
      <c r="S768" s="557"/>
    </row>
    <row r="769" spans="2:19" x14ac:dyDescent="0.25">
      <c r="B769" s="555"/>
      <c r="C769" s="225"/>
      <c r="D769" s="556"/>
      <c r="E769" s="225"/>
      <c r="F769" s="556"/>
      <c r="G769" s="556"/>
      <c r="H769" s="556"/>
      <c r="I769" s="225"/>
      <c r="J769" s="556"/>
      <c r="K769" s="225"/>
      <c r="L769" s="556"/>
      <c r="M769" s="556"/>
      <c r="N769" s="556"/>
      <c r="O769" s="225"/>
      <c r="P769" s="556"/>
      <c r="Q769" s="225"/>
      <c r="R769" s="556"/>
      <c r="S769" s="557"/>
    </row>
    <row r="770" spans="2:19" x14ac:dyDescent="0.25">
      <c r="B770" s="555"/>
      <c r="C770" s="225"/>
      <c r="D770" s="556"/>
      <c r="E770" s="225"/>
      <c r="F770" s="556"/>
      <c r="G770" s="556"/>
      <c r="H770" s="556"/>
      <c r="I770" s="225"/>
      <c r="J770" s="556"/>
      <c r="K770" s="225"/>
      <c r="L770" s="556"/>
      <c r="M770" s="556"/>
      <c r="N770" s="556"/>
      <c r="O770" s="225"/>
      <c r="P770" s="556"/>
      <c r="Q770" s="225"/>
      <c r="R770" s="556"/>
      <c r="S770" s="557"/>
    </row>
    <row r="771" spans="2:19" x14ac:dyDescent="0.25">
      <c r="B771" s="555"/>
      <c r="C771" s="225"/>
      <c r="D771" s="556"/>
      <c r="E771" s="225"/>
      <c r="F771" s="556"/>
      <c r="G771" s="556"/>
      <c r="H771" s="556"/>
      <c r="I771" s="225"/>
      <c r="J771" s="556"/>
      <c r="K771" s="225"/>
      <c r="L771" s="556"/>
      <c r="M771" s="556"/>
      <c r="N771" s="556"/>
      <c r="O771" s="225"/>
      <c r="P771" s="556"/>
      <c r="Q771" s="225"/>
      <c r="R771" s="556"/>
      <c r="S771" s="557"/>
    </row>
    <row r="772" spans="2:19" x14ac:dyDescent="0.25">
      <c r="B772" s="555"/>
      <c r="C772" s="225"/>
      <c r="D772" s="556"/>
      <c r="E772" s="225"/>
      <c r="F772" s="556"/>
      <c r="G772" s="556"/>
      <c r="H772" s="556"/>
      <c r="I772" s="225"/>
      <c r="J772" s="556"/>
      <c r="K772" s="225"/>
      <c r="L772" s="556"/>
      <c r="M772" s="556"/>
      <c r="N772" s="556"/>
      <c r="O772" s="225"/>
      <c r="P772" s="556"/>
      <c r="Q772" s="225"/>
      <c r="R772" s="556"/>
      <c r="S772" s="557"/>
    </row>
    <row r="773" spans="2:19" x14ac:dyDescent="0.25">
      <c r="B773" s="555"/>
      <c r="C773" s="225"/>
      <c r="D773" s="556"/>
      <c r="E773" s="225"/>
      <c r="F773" s="556"/>
      <c r="G773" s="556"/>
      <c r="H773" s="556"/>
      <c r="I773" s="225"/>
      <c r="J773" s="556"/>
      <c r="K773" s="225"/>
      <c r="L773" s="556"/>
      <c r="M773" s="556"/>
      <c r="N773" s="556"/>
      <c r="O773" s="225"/>
      <c r="P773" s="556"/>
      <c r="Q773" s="225"/>
      <c r="R773" s="556"/>
      <c r="S773" s="557"/>
    </row>
    <row r="774" spans="2:19" x14ac:dyDescent="0.25">
      <c r="B774" s="555"/>
      <c r="C774" s="225"/>
      <c r="D774" s="556"/>
      <c r="E774" s="225"/>
      <c r="F774" s="556"/>
      <c r="G774" s="556"/>
      <c r="H774" s="556"/>
      <c r="I774" s="225"/>
      <c r="J774" s="556"/>
      <c r="K774" s="225"/>
      <c r="L774" s="556"/>
      <c r="M774" s="556"/>
      <c r="N774" s="556"/>
      <c r="O774" s="225"/>
      <c r="P774" s="556"/>
      <c r="Q774" s="225"/>
      <c r="R774" s="556"/>
      <c r="S774" s="557"/>
    </row>
    <row r="775" spans="2:19" x14ac:dyDescent="0.25">
      <c r="B775" s="555"/>
      <c r="C775" s="225"/>
      <c r="D775" s="556"/>
      <c r="E775" s="225"/>
      <c r="F775" s="556"/>
      <c r="G775" s="556"/>
      <c r="H775" s="556"/>
      <c r="I775" s="225"/>
      <c r="J775" s="556"/>
      <c r="K775" s="225"/>
      <c r="L775" s="556"/>
      <c r="M775" s="556"/>
      <c r="N775" s="556"/>
      <c r="O775" s="225"/>
      <c r="P775" s="556"/>
      <c r="Q775" s="225"/>
      <c r="R775" s="556"/>
      <c r="S775" s="557"/>
    </row>
    <row r="776" spans="2:19" x14ac:dyDescent="0.25">
      <c r="B776" s="555"/>
      <c r="C776" s="225"/>
      <c r="D776" s="556"/>
      <c r="E776" s="225"/>
      <c r="F776" s="556"/>
      <c r="G776" s="556"/>
      <c r="H776" s="556"/>
      <c r="I776" s="225"/>
      <c r="J776" s="556"/>
      <c r="K776" s="225"/>
      <c r="L776" s="556"/>
      <c r="M776" s="556"/>
      <c r="N776" s="556"/>
      <c r="O776" s="225"/>
      <c r="P776" s="556"/>
      <c r="Q776" s="225"/>
      <c r="R776" s="556"/>
      <c r="S776" s="557"/>
    </row>
    <row r="777" spans="2:19" x14ac:dyDescent="0.25">
      <c r="B777" s="555"/>
      <c r="C777" s="225"/>
      <c r="D777" s="556"/>
      <c r="E777" s="225"/>
      <c r="F777" s="556"/>
      <c r="G777" s="556"/>
      <c r="H777" s="556"/>
      <c r="I777" s="225"/>
      <c r="J777" s="556"/>
      <c r="K777" s="225"/>
      <c r="L777" s="556"/>
      <c r="M777" s="556"/>
      <c r="N777" s="556"/>
      <c r="O777" s="225"/>
      <c r="P777" s="556"/>
      <c r="Q777" s="225"/>
      <c r="R777" s="556"/>
      <c r="S777" s="557"/>
    </row>
    <row r="778" spans="2:19" x14ac:dyDescent="0.25">
      <c r="B778" s="555"/>
      <c r="C778" s="225"/>
      <c r="D778" s="556"/>
      <c r="E778" s="225"/>
      <c r="F778" s="556"/>
      <c r="G778" s="556"/>
      <c r="H778" s="556"/>
      <c r="I778" s="225"/>
      <c r="J778" s="556"/>
      <c r="K778" s="225"/>
      <c r="L778" s="556"/>
      <c r="M778" s="556"/>
      <c r="N778" s="556"/>
      <c r="O778" s="225"/>
      <c r="P778" s="556"/>
      <c r="Q778" s="225"/>
      <c r="R778" s="556"/>
      <c r="S778" s="557"/>
    </row>
    <row r="779" spans="2:19" x14ac:dyDescent="0.25">
      <c r="B779" s="555"/>
      <c r="C779" s="225"/>
      <c r="D779" s="556"/>
      <c r="E779" s="225"/>
      <c r="F779" s="556"/>
      <c r="G779" s="556"/>
      <c r="H779" s="556"/>
      <c r="I779" s="225"/>
      <c r="J779" s="556"/>
      <c r="K779" s="225"/>
      <c r="L779" s="556"/>
      <c r="M779" s="556"/>
      <c r="N779" s="556"/>
      <c r="O779" s="225"/>
      <c r="P779" s="556"/>
      <c r="Q779" s="225"/>
      <c r="R779" s="556"/>
      <c r="S779" s="557"/>
    </row>
    <row r="780" spans="2:19" x14ac:dyDescent="0.25">
      <c r="B780" s="555"/>
      <c r="C780" s="225"/>
      <c r="D780" s="556"/>
      <c r="E780" s="225"/>
      <c r="F780" s="556"/>
      <c r="G780" s="556"/>
      <c r="H780" s="556"/>
      <c r="I780" s="225"/>
      <c r="J780" s="556"/>
      <c r="K780" s="225"/>
      <c r="L780" s="556"/>
      <c r="M780" s="556"/>
      <c r="N780" s="556"/>
      <c r="O780" s="225"/>
      <c r="P780" s="556"/>
      <c r="Q780" s="225"/>
      <c r="R780" s="556"/>
      <c r="S780" s="557"/>
    </row>
    <row r="781" spans="2:19" x14ac:dyDescent="0.25">
      <c r="B781" s="555"/>
      <c r="C781" s="225"/>
      <c r="D781" s="556"/>
      <c r="E781" s="225"/>
      <c r="F781" s="556"/>
      <c r="G781" s="556"/>
      <c r="H781" s="556"/>
      <c r="I781" s="225"/>
      <c r="J781" s="556"/>
      <c r="K781" s="225"/>
      <c r="L781" s="556"/>
      <c r="M781" s="556"/>
      <c r="N781" s="556"/>
      <c r="O781" s="225"/>
      <c r="P781" s="556"/>
      <c r="Q781" s="225"/>
      <c r="R781" s="556"/>
      <c r="S781" s="557"/>
    </row>
    <row r="782" spans="2:19" x14ac:dyDescent="0.25">
      <c r="B782" s="555"/>
      <c r="C782" s="225"/>
      <c r="D782" s="556"/>
      <c r="E782" s="225"/>
      <c r="F782" s="556"/>
      <c r="G782" s="556"/>
      <c r="H782" s="556"/>
      <c r="I782" s="225"/>
      <c r="J782" s="556"/>
      <c r="K782" s="225"/>
      <c r="L782" s="556"/>
      <c r="M782" s="556"/>
      <c r="N782" s="556"/>
      <c r="O782" s="225"/>
      <c r="P782" s="556"/>
      <c r="Q782" s="225"/>
      <c r="R782" s="556"/>
      <c r="S782" s="557"/>
    </row>
    <row r="783" spans="2:19" x14ac:dyDescent="0.25">
      <c r="B783" s="555"/>
      <c r="C783" s="225"/>
      <c r="D783" s="556"/>
      <c r="E783" s="225"/>
      <c r="F783" s="556"/>
      <c r="G783" s="556"/>
      <c r="H783" s="556"/>
      <c r="I783" s="225"/>
      <c r="J783" s="556"/>
      <c r="K783" s="225"/>
      <c r="L783" s="556"/>
      <c r="M783" s="556"/>
      <c r="N783" s="556"/>
      <c r="O783" s="225"/>
      <c r="P783" s="556"/>
      <c r="Q783" s="225"/>
      <c r="R783" s="556"/>
      <c r="S783" s="557"/>
    </row>
    <row r="784" spans="2:19" x14ac:dyDescent="0.25">
      <c r="B784" s="555"/>
      <c r="C784" s="225"/>
      <c r="D784" s="556"/>
      <c r="E784" s="225"/>
      <c r="F784" s="556"/>
      <c r="G784" s="556"/>
      <c r="H784" s="556"/>
      <c r="I784" s="225"/>
      <c r="J784" s="556"/>
      <c r="K784" s="225"/>
      <c r="L784" s="556"/>
      <c r="M784" s="556"/>
      <c r="N784" s="556"/>
      <c r="O784" s="225"/>
      <c r="P784" s="556"/>
      <c r="Q784" s="225"/>
      <c r="R784" s="556"/>
      <c r="S784" s="557"/>
    </row>
    <row r="785" spans="2:19" x14ac:dyDescent="0.25">
      <c r="B785" s="555"/>
      <c r="C785" s="225"/>
      <c r="D785" s="556"/>
      <c r="E785" s="225"/>
      <c r="F785" s="556"/>
      <c r="G785" s="556"/>
      <c r="H785" s="556"/>
      <c r="I785" s="225"/>
      <c r="J785" s="556"/>
      <c r="K785" s="225"/>
      <c r="L785" s="556"/>
      <c r="M785" s="556"/>
      <c r="N785" s="556"/>
      <c r="O785" s="225"/>
      <c r="P785" s="556"/>
      <c r="Q785" s="225"/>
      <c r="R785" s="556"/>
      <c r="S785" s="557"/>
    </row>
    <row r="786" spans="2:19" x14ac:dyDescent="0.25">
      <c r="B786" s="555"/>
      <c r="C786" s="225"/>
      <c r="D786" s="556"/>
      <c r="E786" s="225"/>
      <c r="F786" s="556"/>
      <c r="G786" s="556"/>
      <c r="H786" s="556"/>
      <c r="I786" s="225"/>
      <c r="J786" s="556"/>
      <c r="K786" s="225"/>
      <c r="L786" s="556"/>
      <c r="M786" s="556"/>
      <c r="N786" s="556"/>
      <c r="O786" s="225"/>
      <c r="P786" s="556"/>
      <c r="Q786" s="225"/>
      <c r="R786" s="556"/>
      <c r="S786" s="557"/>
    </row>
    <row r="787" spans="2:19" x14ac:dyDescent="0.25">
      <c r="B787" s="555"/>
      <c r="C787" s="225"/>
      <c r="D787" s="556"/>
      <c r="E787" s="225"/>
      <c r="F787" s="556"/>
      <c r="G787" s="556"/>
      <c r="H787" s="556"/>
      <c r="I787" s="225"/>
      <c r="J787" s="556"/>
      <c r="K787" s="225"/>
      <c r="L787" s="556"/>
      <c r="M787" s="556"/>
      <c r="N787" s="556"/>
      <c r="O787" s="225"/>
      <c r="P787" s="556"/>
      <c r="Q787" s="225"/>
      <c r="R787" s="556"/>
      <c r="S787" s="557"/>
    </row>
    <row r="788" spans="2:19" x14ac:dyDescent="0.25">
      <c r="B788" s="555"/>
      <c r="C788" s="225"/>
      <c r="D788" s="556"/>
      <c r="E788" s="225"/>
      <c r="F788" s="556"/>
      <c r="G788" s="556"/>
      <c r="H788" s="556"/>
      <c r="I788" s="225"/>
      <c r="J788" s="556"/>
      <c r="K788" s="225"/>
      <c r="L788" s="556"/>
      <c r="M788" s="556"/>
      <c r="N788" s="556"/>
      <c r="O788" s="225"/>
      <c r="P788" s="556"/>
      <c r="Q788" s="225"/>
      <c r="R788" s="556"/>
      <c r="S788" s="557"/>
    </row>
    <row r="789" spans="2:19" x14ac:dyDescent="0.25">
      <c r="B789" s="555"/>
      <c r="C789" s="225"/>
      <c r="D789" s="556"/>
      <c r="E789" s="225"/>
      <c r="F789" s="556"/>
      <c r="G789" s="556"/>
      <c r="H789" s="556"/>
      <c r="I789" s="225"/>
      <c r="J789" s="556"/>
      <c r="K789" s="225"/>
      <c r="L789" s="556"/>
      <c r="M789" s="556"/>
      <c r="N789" s="556"/>
      <c r="O789" s="225"/>
      <c r="P789" s="556"/>
      <c r="Q789" s="225"/>
      <c r="R789" s="556"/>
      <c r="S789" s="557"/>
    </row>
    <row r="790" spans="2:19" x14ac:dyDescent="0.25">
      <c r="B790" s="555"/>
      <c r="C790" s="225"/>
      <c r="D790" s="556"/>
      <c r="E790" s="225"/>
      <c r="F790" s="556"/>
      <c r="G790" s="556"/>
      <c r="H790" s="556"/>
      <c r="I790" s="225"/>
      <c r="J790" s="556"/>
      <c r="K790" s="225"/>
      <c r="L790" s="556"/>
      <c r="M790" s="556"/>
      <c r="N790" s="556"/>
      <c r="O790" s="225"/>
      <c r="P790" s="556"/>
      <c r="Q790" s="225"/>
      <c r="R790" s="556"/>
      <c r="S790" s="557"/>
    </row>
    <row r="791" spans="2:19" x14ac:dyDescent="0.25">
      <c r="B791" s="555"/>
      <c r="C791" s="225"/>
      <c r="D791" s="556"/>
      <c r="E791" s="225"/>
      <c r="F791" s="556"/>
      <c r="G791" s="556"/>
      <c r="H791" s="556"/>
      <c r="I791" s="225"/>
      <c r="J791" s="556"/>
      <c r="K791" s="225"/>
      <c r="L791" s="556"/>
      <c r="M791" s="556"/>
      <c r="N791" s="556"/>
      <c r="O791" s="225"/>
      <c r="P791" s="556"/>
      <c r="Q791" s="225"/>
      <c r="R791" s="556"/>
      <c r="S791" s="557"/>
    </row>
    <row r="792" spans="2:19" x14ac:dyDescent="0.25">
      <c r="B792" s="555"/>
      <c r="C792" s="225"/>
      <c r="D792" s="556"/>
      <c r="E792" s="225"/>
      <c r="F792" s="556"/>
      <c r="G792" s="556"/>
      <c r="H792" s="556"/>
      <c r="I792" s="225"/>
      <c r="J792" s="556"/>
      <c r="K792" s="225"/>
      <c r="L792" s="556"/>
      <c r="M792" s="556"/>
      <c r="N792" s="556"/>
      <c r="O792" s="225"/>
      <c r="P792" s="556"/>
      <c r="Q792" s="225"/>
      <c r="R792" s="556"/>
      <c r="S792" s="557"/>
    </row>
    <row r="793" spans="2:19" x14ac:dyDescent="0.25">
      <c r="B793" s="555"/>
      <c r="C793" s="225"/>
      <c r="D793" s="556"/>
      <c r="E793" s="225"/>
      <c r="F793" s="556"/>
      <c r="G793" s="556"/>
      <c r="H793" s="556"/>
      <c r="I793" s="225"/>
      <c r="J793" s="556"/>
      <c r="K793" s="225"/>
      <c r="L793" s="556"/>
      <c r="M793" s="556"/>
      <c r="N793" s="556"/>
      <c r="O793" s="225"/>
      <c r="P793" s="556"/>
      <c r="Q793" s="225"/>
      <c r="R793" s="556"/>
      <c r="S793" s="557"/>
    </row>
    <row r="794" spans="2:19" x14ac:dyDescent="0.25">
      <c r="B794" s="555"/>
      <c r="C794" s="225"/>
      <c r="D794" s="556"/>
      <c r="E794" s="225"/>
      <c r="F794" s="556"/>
      <c r="G794" s="556"/>
      <c r="H794" s="556"/>
      <c r="I794" s="225"/>
      <c r="J794" s="556"/>
      <c r="K794" s="225"/>
      <c r="L794" s="556"/>
      <c r="M794" s="556"/>
      <c r="N794" s="556"/>
      <c r="O794" s="225"/>
      <c r="P794" s="556"/>
      <c r="Q794" s="225"/>
      <c r="R794" s="556"/>
      <c r="S794" s="557"/>
    </row>
    <row r="795" spans="2:19" x14ac:dyDescent="0.25">
      <c r="B795" s="555"/>
      <c r="C795" s="225"/>
      <c r="D795" s="556"/>
      <c r="E795" s="225"/>
      <c r="F795" s="556"/>
      <c r="G795" s="556"/>
      <c r="H795" s="556"/>
      <c r="I795" s="225"/>
      <c r="J795" s="556"/>
      <c r="K795" s="225"/>
      <c r="L795" s="556"/>
      <c r="M795" s="556"/>
      <c r="N795" s="556"/>
      <c r="O795" s="225"/>
      <c r="P795" s="556"/>
      <c r="Q795" s="225"/>
      <c r="R795" s="556"/>
      <c r="S795" s="557"/>
    </row>
    <row r="796" spans="2:19" x14ac:dyDescent="0.25">
      <c r="B796" s="555"/>
      <c r="C796" s="225"/>
      <c r="D796" s="556"/>
      <c r="E796" s="225"/>
      <c r="F796" s="556"/>
      <c r="G796" s="556"/>
      <c r="H796" s="556"/>
      <c r="I796" s="225"/>
      <c r="J796" s="556"/>
      <c r="K796" s="225"/>
      <c r="L796" s="556"/>
      <c r="M796" s="556"/>
      <c r="N796" s="556"/>
      <c r="O796" s="225"/>
      <c r="P796" s="556"/>
      <c r="Q796" s="225"/>
      <c r="R796" s="556"/>
      <c r="S796" s="557"/>
    </row>
    <row r="797" spans="2:19" x14ac:dyDescent="0.25">
      <c r="B797" s="555"/>
      <c r="C797" s="225"/>
      <c r="D797" s="556"/>
      <c r="E797" s="225"/>
      <c r="F797" s="556"/>
      <c r="G797" s="556"/>
      <c r="H797" s="556"/>
      <c r="I797" s="225"/>
      <c r="J797" s="556"/>
      <c r="K797" s="225"/>
      <c r="L797" s="556"/>
      <c r="M797" s="556"/>
      <c r="N797" s="556"/>
      <c r="O797" s="225"/>
      <c r="P797" s="556"/>
      <c r="Q797" s="225"/>
      <c r="R797" s="556"/>
      <c r="S797" s="557"/>
    </row>
    <row r="798" spans="2:19" x14ac:dyDescent="0.25">
      <c r="B798" s="555"/>
      <c r="C798" s="225"/>
      <c r="D798" s="556"/>
      <c r="E798" s="225"/>
      <c r="F798" s="556"/>
      <c r="G798" s="556"/>
      <c r="H798" s="556"/>
      <c r="I798" s="225"/>
      <c r="J798" s="556"/>
      <c r="K798" s="225"/>
      <c r="L798" s="556"/>
      <c r="M798" s="556"/>
      <c r="N798" s="556"/>
      <c r="O798" s="225"/>
      <c r="P798" s="556"/>
      <c r="Q798" s="225"/>
      <c r="R798" s="556"/>
      <c r="S798" s="557"/>
    </row>
    <row r="799" spans="2:19" x14ac:dyDescent="0.25">
      <c r="B799" s="555"/>
      <c r="C799" s="225"/>
      <c r="D799" s="556"/>
      <c r="E799" s="225"/>
      <c r="F799" s="556"/>
      <c r="G799" s="556"/>
      <c r="H799" s="556"/>
      <c r="I799" s="225"/>
      <c r="J799" s="556"/>
      <c r="K799" s="225"/>
      <c r="L799" s="556"/>
      <c r="M799" s="556"/>
      <c r="N799" s="556"/>
      <c r="O799" s="225"/>
      <c r="P799" s="556"/>
      <c r="Q799" s="225"/>
      <c r="R799" s="556"/>
      <c r="S799" s="557"/>
    </row>
    <row r="800" spans="2:19" x14ac:dyDescent="0.25">
      <c r="B800" s="555"/>
      <c r="C800" s="225"/>
      <c r="D800" s="556"/>
      <c r="E800" s="225"/>
      <c r="F800" s="556"/>
      <c r="G800" s="556"/>
      <c r="H800" s="556"/>
      <c r="I800" s="225"/>
      <c r="J800" s="556"/>
      <c r="K800" s="225"/>
      <c r="L800" s="556"/>
      <c r="M800" s="556"/>
      <c r="N800" s="556"/>
      <c r="O800" s="225"/>
      <c r="P800" s="556"/>
      <c r="Q800" s="225"/>
      <c r="R800" s="556"/>
      <c r="S800" s="557"/>
    </row>
    <row r="801" spans="2:19" x14ac:dyDescent="0.25">
      <c r="B801" s="555"/>
      <c r="C801" s="225"/>
      <c r="D801" s="556"/>
      <c r="E801" s="225"/>
      <c r="F801" s="556"/>
      <c r="G801" s="556"/>
      <c r="H801" s="556"/>
      <c r="I801" s="225"/>
      <c r="J801" s="556"/>
      <c r="K801" s="225"/>
      <c r="L801" s="556"/>
      <c r="M801" s="556"/>
      <c r="N801" s="556"/>
      <c r="O801" s="225"/>
      <c r="P801" s="556"/>
      <c r="Q801" s="225"/>
      <c r="R801" s="556"/>
      <c r="S801" s="557"/>
    </row>
    <row r="802" spans="2:19" x14ac:dyDescent="0.25">
      <c r="B802" s="555"/>
      <c r="C802" s="225"/>
      <c r="D802" s="556"/>
      <c r="E802" s="225"/>
      <c r="F802" s="556"/>
      <c r="G802" s="556"/>
      <c r="H802" s="556"/>
      <c r="I802" s="225"/>
      <c r="J802" s="556"/>
      <c r="K802" s="225"/>
      <c r="L802" s="556"/>
      <c r="M802" s="556"/>
      <c r="N802" s="556"/>
      <c r="O802" s="225"/>
      <c r="P802" s="556"/>
      <c r="Q802" s="225"/>
      <c r="R802" s="556"/>
      <c r="S802" s="557"/>
    </row>
    <row r="803" spans="2:19" x14ac:dyDescent="0.25">
      <c r="B803" s="555"/>
      <c r="C803" s="225"/>
      <c r="D803" s="556"/>
      <c r="E803" s="225"/>
      <c r="F803" s="556"/>
      <c r="G803" s="556"/>
      <c r="H803" s="556"/>
      <c r="I803" s="225"/>
      <c r="J803" s="556"/>
      <c r="K803" s="225"/>
      <c r="L803" s="556"/>
      <c r="M803" s="556"/>
      <c r="N803" s="556"/>
      <c r="O803" s="225"/>
      <c r="P803" s="556"/>
      <c r="Q803" s="225"/>
      <c r="R803" s="556"/>
      <c r="S803" s="557"/>
    </row>
    <row r="804" spans="2:19" x14ac:dyDescent="0.25">
      <c r="B804" s="555"/>
      <c r="C804" s="225"/>
      <c r="D804" s="556"/>
      <c r="E804" s="225"/>
      <c r="F804" s="556"/>
      <c r="G804" s="556"/>
      <c r="H804" s="556"/>
      <c r="I804" s="225"/>
      <c r="J804" s="556"/>
      <c r="K804" s="225"/>
      <c r="L804" s="556"/>
      <c r="M804" s="556"/>
      <c r="N804" s="556"/>
      <c r="O804" s="225"/>
      <c r="P804" s="556"/>
      <c r="Q804" s="225"/>
      <c r="R804" s="556"/>
      <c r="S804" s="557"/>
    </row>
    <row r="805" spans="2:19" x14ac:dyDescent="0.25">
      <c r="B805" s="555"/>
      <c r="C805" s="225"/>
      <c r="D805" s="556"/>
      <c r="E805" s="225"/>
      <c r="F805" s="556"/>
      <c r="G805" s="556"/>
      <c r="H805" s="556"/>
      <c r="I805" s="225"/>
      <c r="J805" s="556"/>
      <c r="K805" s="225"/>
      <c r="L805" s="556"/>
      <c r="M805" s="556"/>
      <c r="N805" s="556"/>
      <c r="O805" s="225"/>
      <c r="P805" s="556"/>
      <c r="Q805" s="225"/>
      <c r="R805" s="556"/>
      <c r="S805" s="557"/>
    </row>
    <row r="806" spans="2:19" x14ac:dyDescent="0.25">
      <c r="B806" s="555"/>
      <c r="C806" s="225"/>
      <c r="D806" s="556"/>
      <c r="E806" s="225"/>
      <c r="F806" s="556"/>
      <c r="G806" s="556"/>
      <c r="H806" s="556"/>
      <c r="I806" s="225"/>
      <c r="J806" s="556"/>
      <c r="K806" s="225"/>
      <c r="L806" s="556"/>
      <c r="M806" s="556"/>
      <c r="N806" s="556"/>
      <c r="O806" s="225"/>
      <c r="P806" s="556"/>
      <c r="Q806" s="225"/>
      <c r="R806" s="556"/>
      <c r="S806" s="557"/>
    </row>
    <row r="807" spans="2:19" x14ac:dyDescent="0.25">
      <c r="B807" s="555"/>
      <c r="C807" s="225"/>
      <c r="D807" s="556"/>
      <c r="E807" s="225"/>
      <c r="F807" s="556"/>
      <c r="G807" s="556"/>
      <c r="H807" s="556"/>
      <c r="I807" s="225"/>
      <c r="J807" s="556"/>
      <c r="K807" s="225"/>
      <c r="L807" s="556"/>
      <c r="M807" s="556"/>
      <c r="N807" s="556"/>
      <c r="O807" s="225"/>
      <c r="P807" s="556"/>
      <c r="Q807" s="225"/>
      <c r="R807" s="556"/>
      <c r="S807" s="557"/>
    </row>
    <row r="808" spans="2:19" x14ac:dyDescent="0.25">
      <c r="B808" s="555"/>
      <c r="C808" s="225"/>
      <c r="D808" s="556"/>
      <c r="E808" s="225"/>
      <c r="F808" s="556"/>
      <c r="G808" s="556"/>
      <c r="H808" s="556"/>
      <c r="I808" s="225"/>
      <c r="J808" s="556"/>
      <c r="K808" s="225"/>
      <c r="L808" s="556"/>
      <c r="M808" s="556"/>
      <c r="N808" s="556"/>
      <c r="O808" s="225"/>
      <c r="P808" s="556"/>
      <c r="Q808" s="225"/>
      <c r="R808" s="556"/>
      <c r="S808" s="557"/>
    </row>
    <row r="809" spans="2:19" x14ac:dyDescent="0.25">
      <c r="B809" s="555"/>
      <c r="C809" s="225"/>
      <c r="D809" s="556"/>
      <c r="E809" s="225"/>
      <c r="F809" s="556"/>
      <c r="G809" s="556"/>
      <c r="H809" s="556"/>
      <c r="I809" s="225"/>
      <c r="J809" s="556"/>
      <c r="K809" s="225"/>
      <c r="L809" s="556"/>
      <c r="M809" s="556"/>
      <c r="N809" s="556"/>
      <c r="O809" s="225"/>
      <c r="P809" s="556"/>
      <c r="Q809" s="225"/>
      <c r="R809" s="556"/>
      <c r="S809" s="557"/>
    </row>
    <row r="810" spans="2:19" x14ac:dyDescent="0.25">
      <c r="B810" s="555"/>
      <c r="C810" s="225"/>
      <c r="D810" s="556"/>
      <c r="E810" s="225"/>
      <c r="F810" s="556"/>
      <c r="G810" s="556"/>
      <c r="H810" s="556"/>
      <c r="I810" s="225"/>
      <c r="J810" s="556"/>
      <c r="K810" s="225"/>
      <c r="L810" s="556"/>
      <c r="M810" s="556"/>
      <c r="N810" s="556"/>
      <c r="O810" s="225"/>
      <c r="P810" s="556"/>
      <c r="Q810" s="225"/>
      <c r="R810" s="556"/>
      <c r="S810" s="557"/>
    </row>
    <row r="811" spans="2:19" x14ac:dyDescent="0.25">
      <c r="B811" s="555"/>
      <c r="C811" s="225"/>
      <c r="D811" s="556"/>
      <c r="E811" s="225"/>
      <c r="F811" s="556"/>
      <c r="G811" s="556"/>
      <c r="H811" s="556"/>
      <c r="I811" s="225"/>
      <c r="J811" s="556"/>
      <c r="K811" s="225"/>
      <c r="L811" s="556"/>
      <c r="M811" s="556"/>
      <c r="N811" s="556"/>
      <c r="O811" s="225"/>
      <c r="P811" s="556"/>
      <c r="Q811" s="225"/>
      <c r="R811" s="556"/>
      <c r="S811" s="557"/>
    </row>
    <row r="812" spans="2:19" x14ac:dyDescent="0.25">
      <c r="B812" s="555"/>
      <c r="C812" s="225"/>
      <c r="D812" s="556"/>
      <c r="E812" s="225"/>
      <c r="F812" s="556"/>
      <c r="G812" s="556"/>
      <c r="H812" s="556"/>
      <c r="I812" s="225"/>
      <c r="J812" s="556"/>
      <c r="K812" s="225"/>
      <c r="L812" s="556"/>
      <c r="M812" s="556"/>
      <c r="N812" s="556"/>
      <c r="O812" s="225"/>
      <c r="P812" s="556"/>
      <c r="Q812" s="225"/>
      <c r="R812" s="556"/>
      <c r="S812" s="557"/>
    </row>
    <row r="813" spans="2:19" x14ac:dyDescent="0.25">
      <c r="B813" s="555"/>
      <c r="C813" s="225"/>
      <c r="D813" s="556"/>
      <c r="E813" s="225"/>
      <c r="F813" s="556"/>
      <c r="G813" s="556"/>
      <c r="H813" s="556"/>
      <c r="I813" s="225"/>
      <c r="J813" s="556"/>
      <c r="K813" s="225"/>
      <c r="L813" s="556"/>
      <c r="M813" s="556"/>
      <c r="N813" s="556"/>
      <c r="O813" s="225"/>
      <c r="P813" s="556"/>
      <c r="Q813" s="225"/>
      <c r="R813" s="556"/>
      <c r="S813" s="557"/>
    </row>
    <row r="814" spans="2:19" x14ac:dyDescent="0.25">
      <c r="B814" s="555"/>
      <c r="C814" s="225"/>
      <c r="D814" s="556"/>
      <c r="E814" s="225"/>
      <c r="F814" s="556"/>
      <c r="G814" s="556"/>
      <c r="H814" s="556"/>
      <c r="I814" s="225"/>
      <c r="J814" s="556"/>
      <c r="K814" s="225"/>
      <c r="L814" s="556"/>
      <c r="M814" s="556"/>
      <c r="N814" s="556"/>
      <c r="O814" s="225"/>
      <c r="P814" s="556"/>
      <c r="Q814" s="225"/>
      <c r="R814" s="556"/>
      <c r="S814" s="557"/>
    </row>
    <row r="815" spans="2:19" x14ac:dyDescent="0.25">
      <c r="B815" s="555"/>
      <c r="C815" s="225"/>
      <c r="D815" s="556"/>
      <c r="E815" s="225"/>
      <c r="F815" s="556"/>
      <c r="G815" s="556"/>
      <c r="H815" s="556"/>
      <c r="I815" s="225"/>
      <c r="J815" s="556"/>
      <c r="K815" s="225"/>
      <c r="L815" s="556"/>
      <c r="M815" s="556"/>
      <c r="N815" s="556"/>
      <c r="O815" s="225"/>
      <c r="P815" s="556"/>
      <c r="Q815" s="225"/>
      <c r="R815" s="556"/>
      <c r="S815" s="557"/>
    </row>
    <row r="816" spans="2:19" x14ac:dyDescent="0.25">
      <c r="B816" s="555"/>
      <c r="C816" s="225"/>
      <c r="D816" s="556"/>
      <c r="E816" s="225"/>
      <c r="F816" s="556"/>
      <c r="G816" s="556"/>
      <c r="H816" s="556"/>
      <c r="I816" s="225"/>
      <c r="J816" s="556"/>
      <c r="K816" s="225"/>
      <c r="L816" s="556"/>
      <c r="M816" s="556"/>
      <c r="N816" s="556"/>
      <c r="O816" s="225"/>
      <c r="P816" s="556"/>
      <c r="Q816" s="225"/>
      <c r="R816" s="556"/>
      <c r="S816" s="557"/>
    </row>
    <row r="817" spans="2:19" x14ac:dyDescent="0.25">
      <c r="B817" s="555"/>
      <c r="C817" s="225"/>
      <c r="D817" s="556"/>
      <c r="E817" s="225"/>
      <c r="F817" s="556"/>
      <c r="G817" s="556"/>
      <c r="H817" s="556"/>
      <c r="I817" s="225"/>
      <c r="J817" s="556"/>
      <c r="K817" s="225"/>
      <c r="L817" s="556"/>
      <c r="M817" s="556"/>
      <c r="N817" s="556"/>
      <c r="O817" s="225"/>
      <c r="P817" s="556"/>
      <c r="Q817" s="225"/>
      <c r="R817" s="556"/>
      <c r="S817" s="557"/>
    </row>
    <row r="818" spans="2:19" x14ac:dyDescent="0.25">
      <c r="B818" s="555"/>
      <c r="C818" s="225"/>
      <c r="D818" s="556"/>
      <c r="E818" s="225"/>
      <c r="F818" s="556"/>
      <c r="G818" s="556"/>
      <c r="H818" s="556"/>
      <c r="I818" s="225"/>
      <c r="J818" s="556"/>
      <c r="K818" s="225"/>
      <c r="L818" s="556"/>
      <c r="M818" s="556"/>
      <c r="N818" s="556"/>
      <c r="O818" s="225"/>
      <c r="P818" s="556"/>
      <c r="Q818" s="225"/>
      <c r="R818" s="556"/>
      <c r="S818" s="557"/>
    </row>
    <row r="819" spans="2:19" x14ac:dyDescent="0.25">
      <c r="B819" s="555"/>
      <c r="C819" s="225"/>
      <c r="D819" s="556"/>
      <c r="E819" s="225"/>
      <c r="F819" s="556"/>
      <c r="G819" s="556"/>
      <c r="H819" s="556"/>
      <c r="I819" s="225"/>
      <c r="J819" s="556"/>
      <c r="K819" s="225"/>
      <c r="L819" s="556"/>
      <c r="M819" s="556"/>
      <c r="N819" s="556"/>
      <c r="O819" s="225"/>
      <c r="P819" s="556"/>
      <c r="Q819" s="225"/>
      <c r="R819" s="556"/>
      <c r="S819" s="557"/>
    </row>
    <row r="820" spans="2:19" x14ac:dyDescent="0.25">
      <c r="B820" s="555"/>
      <c r="C820" s="225"/>
      <c r="D820" s="556"/>
      <c r="E820" s="225"/>
      <c r="F820" s="556"/>
      <c r="G820" s="556"/>
      <c r="H820" s="556"/>
      <c r="I820" s="225"/>
      <c r="J820" s="556"/>
      <c r="K820" s="225"/>
      <c r="L820" s="556"/>
      <c r="M820" s="556"/>
      <c r="N820" s="556"/>
      <c r="O820" s="225"/>
      <c r="P820" s="556"/>
      <c r="Q820" s="225"/>
      <c r="R820" s="556"/>
      <c r="S820" s="557"/>
    </row>
    <row r="821" spans="2:19" x14ac:dyDescent="0.25">
      <c r="B821" s="555"/>
      <c r="C821" s="225"/>
      <c r="D821" s="556"/>
      <c r="E821" s="225"/>
      <c r="F821" s="556"/>
      <c r="G821" s="556"/>
      <c r="H821" s="556"/>
      <c r="I821" s="225"/>
      <c r="J821" s="556"/>
      <c r="K821" s="225"/>
      <c r="L821" s="556"/>
      <c r="M821" s="556"/>
      <c r="N821" s="556"/>
      <c r="O821" s="225"/>
      <c r="P821" s="556"/>
      <c r="Q821" s="225"/>
      <c r="R821" s="556"/>
      <c r="S821" s="557"/>
    </row>
    <row r="822" spans="2:19" x14ac:dyDescent="0.25">
      <c r="B822" s="555"/>
      <c r="C822" s="225"/>
      <c r="D822" s="556"/>
      <c r="E822" s="225"/>
      <c r="F822" s="556"/>
      <c r="G822" s="556"/>
      <c r="H822" s="556"/>
      <c r="I822" s="225"/>
      <c r="J822" s="556"/>
      <c r="K822" s="225"/>
      <c r="L822" s="556"/>
      <c r="M822" s="556"/>
      <c r="N822" s="556"/>
      <c r="O822" s="225"/>
      <c r="P822" s="556"/>
      <c r="Q822" s="225"/>
      <c r="R822" s="556"/>
      <c r="S822" s="557"/>
    </row>
    <row r="823" spans="2:19" x14ac:dyDescent="0.25">
      <c r="B823" s="555"/>
      <c r="C823" s="225"/>
      <c r="D823" s="556"/>
      <c r="E823" s="225"/>
      <c r="F823" s="556"/>
      <c r="G823" s="556"/>
      <c r="H823" s="556"/>
      <c r="I823" s="225"/>
      <c r="J823" s="556"/>
      <c r="K823" s="225"/>
      <c r="L823" s="556"/>
      <c r="M823" s="556"/>
      <c r="N823" s="556"/>
      <c r="O823" s="225"/>
      <c r="P823" s="556"/>
      <c r="Q823" s="225"/>
      <c r="R823" s="556"/>
      <c r="S823" s="557"/>
    </row>
    <row r="824" spans="2:19" x14ac:dyDescent="0.25">
      <c r="B824" s="555"/>
      <c r="C824" s="225"/>
      <c r="D824" s="556"/>
      <c r="E824" s="225"/>
      <c r="F824" s="556"/>
      <c r="G824" s="556"/>
      <c r="H824" s="556"/>
      <c r="I824" s="225"/>
      <c r="J824" s="556"/>
      <c r="K824" s="225"/>
      <c r="L824" s="556"/>
      <c r="M824" s="556"/>
      <c r="N824" s="556"/>
      <c r="O824" s="225"/>
      <c r="P824" s="556"/>
      <c r="Q824" s="225"/>
      <c r="R824" s="556"/>
      <c r="S824" s="557"/>
    </row>
    <row r="825" spans="2:19" x14ac:dyDescent="0.25">
      <c r="B825" s="555"/>
      <c r="C825" s="225"/>
      <c r="D825" s="556"/>
      <c r="E825" s="225"/>
      <c r="F825" s="556"/>
      <c r="G825" s="556"/>
      <c r="H825" s="556"/>
      <c r="I825" s="225"/>
      <c r="J825" s="556"/>
      <c r="K825" s="225"/>
      <c r="L825" s="556"/>
      <c r="M825" s="556"/>
      <c r="N825" s="556"/>
      <c r="O825" s="225"/>
      <c r="P825" s="556"/>
      <c r="Q825" s="225"/>
      <c r="R825" s="556"/>
      <c r="S825" s="557"/>
    </row>
    <row r="826" spans="2:19" x14ac:dyDescent="0.25">
      <c r="B826" s="555"/>
      <c r="C826" s="225"/>
      <c r="D826" s="556"/>
      <c r="E826" s="225"/>
      <c r="F826" s="556"/>
      <c r="G826" s="556"/>
      <c r="H826" s="556"/>
      <c r="I826" s="225"/>
      <c r="J826" s="556"/>
      <c r="K826" s="225"/>
      <c r="L826" s="556"/>
      <c r="M826" s="556"/>
      <c r="N826" s="556"/>
      <c r="O826" s="225"/>
      <c r="P826" s="556"/>
      <c r="Q826" s="225"/>
      <c r="R826" s="556"/>
      <c r="S826" s="557"/>
    </row>
    <row r="827" spans="2:19" x14ac:dyDescent="0.25">
      <c r="B827" s="555"/>
      <c r="C827" s="225"/>
      <c r="D827" s="556"/>
      <c r="E827" s="225"/>
      <c r="F827" s="556"/>
      <c r="G827" s="556"/>
      <c r="H827" s="556"/>
      <c r="I827" s="225"/>
      <c r="J827" s="556"/>
      <c r="K827" s="225"/>
      <c r="L827" s="556"/>
      <c r="M827" s="556"/>
      <c r="N827" s="556"/>
      <c r="O827" s="225"/>
      <c r="P827" s="556"/>
      <c r="Q827" s="225"/>
      <c r="R827" s="556"/>
      <c r="S827" s="557"/>
    </row>
    <row r="828" spans="2:19" x14ac:dyDescent="0.25">
      <c r="B828" s="555"/>
      <c r="C828" s="225"/>
      <c r="D828" s="556"/>
      <c r="E828" s="225"/>
      <c r="F828" s="556"/>
      <c r="G828" s="556"/>
      <c r="H828" s="556"/>
      <c r="I828" s="225"/>
      <c r="J828" s="556"/>
      <c r="K828" s="225"/>
      <c r="L828" s="556"/>
      <c r="M828" s="556"/>
      <c r="N828" s="556"/>
      <c r="O828" s="225"/>
      <c r="P828" s="556"/>
      <c r="Q828" s="225"/>
      <c r="R828" s="556"/>
      <c r="S828" s="557"/>
    </row>
    <row r="829" spans="2:19" x14ac:dyDescent="0.25">
      <c r="B829" s="555"/>
      <c r="C829" s="225"/>
      <c r="D829" s="556"/>
      <c r="E829" s="225"/>
      <c r="F829" s="556"/>
      <c r="G829" s="556"/>
      <c r="H829" s="556"/>
      <c r="I829" s="225"/>
      <c r="J829" s="556"/>
      <c r="K829" s="225"/>
      <c r="L829" s="556"/>
      <c r="M829" s="556"/>
      <c r="N829" s="556"/>
      <c r="O829" s="225"/>
      <c r="P829" s="556"/>
      <c r="Q829" s="225"/>
      <c r="R829" s="556"/>
      <c r="S829" s="557"/>
    </row>
    <row r="830" spans="2:19" x14ac:dyDescent="0.25">
      <c r="B830" s="555"/>
      <c r="C830" s="225"/>
      <c r="D830" s="556"/>
      <c r="E830" s="225"/>
      <c r="F830" s="556"/>
      <c r="G830" s="556"/>
      <c r="H830" s="556"/>
      <c r="I830" s="225"/>
      <c r="J830" s="556"/>
      <c r="K830" s="225"/>
      <c r="L830" s="556"/>
      <c r="M830" s="556"/>
      <c r="N830" s="556"/>
      <c r="O830" s="225"/>
      <c r="P830" s="556"/>
      <c r="Q830" s="225"/>
      <c r="R830" s="556"/>
      <c r="S830" s="557"/>
    </row>
    <row r="831" spans="2:19" x14ac:dyDescent="0.25">
      <c r="B831" s="555"/>
      <c r="C831" s="225"/>
      <c r="D831" s="556"/>
      <c r="E831" s="225"/>
      <c r="F831" s="556"/>
      <c r="G831" s="556"/>
      <c r="H831" s="556"/>
      <c r="I831" s="225"/>
      <c r="J831" s="556"/>
      <c r="K831" s="225"/>
      <c r="L831" s="556"/>
      <c r="M831" s="556"/>
      <c r="N831" s="556"/>
      <c r="O831" s="225"/>
      <c r="P831" s="556"/>
      <c r="Q831" s="225"/>
      <c r="R831" s="556"/>
      <c r="S831" s="557"/>
    </row>
    <row r="832" spans="2:19" x14ac:dyDescent="0.25">
      <c r="B832" s="555"/>
      <c r="C832" s="225"/>
      <c r="D832" s="556"/>
      <c r="E832" s="225"/>
      <c r="F832" s="556"/>
      <c r="G832" s="556"/>
      <c r="H832" s="556"/>
      <c r="I832" s="225"/>
      <c r="J832" s="556"/>
      <c r="K832" s="225"/>
      <c r="L832" s="556"/>
      <c r="M832" s="556"/>
      <c r="N832" s="556"/>
      <c r="O832" s="225"/>
      <c r="P832" s="556"/>
      <c r="Q832" s="225"/>
      <c r="R832" s="556"/>
      <c r="S832" s="557"/>
    </row>
    <row r="833" spans="2:19" x14ac:dyDescent="0.25">
      <c r="B833" s="555"/>
      <c r="C833" s="561"/>
      <c r="D833" s="556"/>
      <c r="E833" s="561"/>
      <c r="F833" s="556"/>
      <c r="G833" s="556"/>
      <c r="H833" s="556"/>
      <c r="I833" s="561"/>
      <c r="J833" s="556"/>
      <c r="K833" s="561"/>
      <c r="L833" s="556"/>
      <c r="M833" s="556"/>
      <c r="N833" s="556"/>
      <c r="O833" s="561"/>
      <c r="P833" s="556"/>
      <c r="Q833" s="561"/>
      <c r="R833" s="556"/>
      <c r="S833" s="557"/>
    </row>
    <row r="834" spans="2:19" x14ac:dyDescent="0.25">
      <c r="B834" s="555"/>
      <c r="C834" s="225"/>
      <c r="D834" s="556"/>
      <c r="E834" s="225"/>
      <c r="F834" s="556"/>
      <c r="G834" s="556"/>
      <c r="H834" s="556"/>
      <c r="I834" s="225"/>
      <c r="J834" s="556"/>
      <c r="K834" s="225"/>
      <c r="L834" s="556"/>
      <c r="M834" s="556"/>
      <c r="N834" s="556"/>
      <c r="O834" s="225"/>
      <c r="P834" s="556"/>
      <c r="Q834" s="225"/>
      <c r="R834" s="556"/>
      <c r="S834" s="557"/>
    </row>
    <row r="835" spans="2:19" x14ac:dyDescent="0.25">
      <c r="B835" s="555"/>
      <c r="C835" s="225"/>
      <c r="D835" s="556"/>
      <c r="E835" s="225"/>
      <c r="F835" s="556"/>
      <c r="G835" s="556"/>
      <c r="H835" s="556"/>
      <c r="I835" s="225"/>
      <c r="J835" s="556"/>
      <c r="K835" s="225"/>
      <c r="L835" s="556"/>
      <c r="M835" s="556"/>
      <c r="N835" s="556"/>
      <c r="O835" s="225"/>
      <c r="P835" s="556"/>
      <c r="Q835" s="225"/>
      <c r="R835" s="556"/>
      <c r="S835" s="557"/>
    </row>
    <row r="836" spans="2:19" x14ac:dyDescent="0.25">
      <c r="B836" s="555"/>
      <c r="C836" s="225"/>
      <c r="D836" s="556"/>
      <c r="E836" s="225"/>
      <c r="F836" s="556"/>
      <c r="G836" s="556"/>
      <c r="H836" s="556"/>
      <c r="I836" s="225"/>
      <c r="J836" s="556"/>
      <c r="K836" s="225"/>
      <c r="L836" s="556"/>
      <c r="M836" s="556"/>
      <c r="N836" s="556"/>
      <c r="O836" s="225"/>
      <c r="P836" s="556"/>
      <c r="Q836" s="225"/>
      <c r="R836" s="556"/>
      <c r="S836" s="557"/>
    </row>
    <row r="837" spans="2:19" x14ac:dyDescent="0.25">
      <c r="B837" s="555"/>
      <c r="C837" s="225"/>
      <c r="D837" s="556"/>
      <c r="E837" s="225"/>
      <c r="F837" s="556"/>
      <c r="G837" s="556"/>
      <c r="H837" s="556"/>
      <c r="I837" s="225"/>
      <c r="J837" s="556"/>
      <c r="K837" s="225"/>
      <c r="L837" s="556"/>
      <c r="M837" s="556"/>
      <c r="N837" s="556"/>
      <c r="O837" s="225"/>
      <c r="P837" s="556"/>
      <c r="Q837" s="225"/>
      <c r="R837" s="556"/>
      <c r="S837" s="557"/>
    </row>
    <row r="838" spans="2:19" x14ac:dyDescent="0.25">
      <c r="C838" s="225"/>
      <c r="E838" s="225"/>
      <c r="I838" s="225"/>
      <c r="K838" s="225"/>
      <c r="O838" s="225"/>
      <c r="Q838" s="225"/>
    </row>
    <row r="839" spans="2:19" x14ac:dyDescent="0.25">
      <c r="C839" s="225"/>
      <c r="E839" s="225"/>
      <c r="I839" s="225"/>
      <c r="K839" s="225"/>
      <c r="O839" s="225"/>
      <c r="Q839" s="225"/>
    </row>
    <row r="840" spans="2:19" x14ac:dyDescent="0.25">
      <c r="C840" s="225"/>
      <c r="E840" s="225"/>
      <c r="I840" s="225"/>
      <c r="K840" s="225"/>
      <c r="O840" s="225"/>
      <c r="Q840" s="225"/>
    </row>
    <row r="841" spans="2:19" x14ac:dyDescent="0.25">
      <c r="C841" s="562"/>
      <c r="E841" s="562"/>
      <c r="I841" s="562"/>
      <c r="K841" s="562"/>
      <c r="O841" s="562"/>
      <c r="Q841" s="562"/>
    </row>
  </sheetData>
  <sheetProtection password="967E" sheet="1" objects="1" scenarios="1" formatColumns="0" formatRows="0" autoFilter="0"/>
  <mergeCells count="7">
    <mergeCell ref="B75:D75"/>
    <mergeCell ref="R6:R7"/>
    <mergeCell ref="D6:D7"/>
    <mergeCell ref="F6:H6"/>
    <mergeCell ref="J6:J7"/>
    <mergeCell ref="L6:N6"/>
    <mergeCell ref="P6:P7"/>
  </mergeCells>
  <conditionalFormatting sqref="Q71:Q318 O71:O318 K71:K318 I71:I318 E71:E318">
    <cfRule type="expression" dxfId="36" priority="128" stopIfTrue="1">
      <formula>AND($F71&lt;&gt;"M", $G71&lt;&gt;"M", $H71&lt;&gt;"M", $I71&lt;&gt;"M", $J71&lt;&gt;"M")</formula>
    </cfRule>
  </conditionalFormatting>
  <conditionalFormatting sqref="E605:E832">
    <cfRule type="expression" dxfId="35" priority="126" stopIfTrue="1">
      <formula>AND($F605&lt;&gt;"M", $G605&lt;&gt;"M", $H605&lt;&gt;"M", $I605&lt;&gt;"M", $J605&lt;&gt;"M")</formula>
    </cfRule>
  </conditionalFormatting>
  <conditionalFormatting sqref="E319:E604">
    <cfRule type="expression" dxfId="34" priority="125" stopIfTrue="1">
      <formula>AND($F319&lt;&gt;"M", $G319&lt;&gt;"M", $H319&lt;&gt;"M", $I319&lt;&gt;"M", $J319&lt;&gt;"M")</formula>
    </cfRule>
  </conditionalFormatting>
  <conditionalFormatting sqref="I605:I832">
    <cfRule type="expression" dxfId="33" priority="124" stopIfTrue="1">
      <formula>AND($F605&lt;&gt;"M", $G605&lt;&gt;"M", $H605&lt;&gt;"M", $I605&lt;&gt;"M", $J605&lt;&gt;"M")</formula>
    </cfRule>
  </conditionalFormatting>
  <conditionalFormatting sqref="I319:I604">
    <cfRule type="expression" dxfId="32" priority="123" stopIfTrue="1">
      <formula>AND($F319&lt;&gt;"M", $G319&lt;&gt;"M", $H319&lt;&gt;"M", $I319&lt;&gt;"M", $J319&lt;&gt;"M")</formula>
    </cfRule>
  </conditionalFormatting>
  <conditionalFormatting sqref="K605:K832">
    <cfRule type="expression" dxfId="31" priority="122" stopIfTrue="1">
      <formula>AND($F605&lt;&gt;"M", $G605&lt;&gt;"M", $H605&lt;&gt;"M", $I605&lt;&gt;"M", $J605&lt;&gt;"M")</formula>
    </cfRule>
  </conditionalFormatting>
  <conditionalFormatting sqref="K319:K604">
    <cfRule type="expression" dxfId="30" priority="121" stopIfTrue="1">
      <formula>AND($F319&lt;&gt;"M", $G319&lt;&gt;"M", $H319&lt;&gt;"M", $I319&lt;&gt;"M", $J319&lt;&gt;"M")</formula>
    </cfRule>
  </conditionalFormatting>
  <conditionalFormatting sqref="O605:O832">
    <cfRule type="expression" dxfId="29" priority="120" stopIfTrue="1">
      <formula>AND($F605&lt;&gt;"M", $G605&lt;&gt;"M", $H605&lt;&gt;"M", $I605&lt;&gt;"M", $J605&lt;&gt;"M")</formula>
    </cfRule>
  </conditionalFormatting>
  <conditionalFormatting sqref="O319:O604">
    <cfRule type="expression" dxfId="28" priority="119" stopIfTrue="1">
      <formula>AND($F319&lt;&gt;"M", $G319&lt;&gt;"M", $H319&lt;&gt;"M", $I319&lt;&gt;"M", $J319&lt;&gt;"M")</formula>
    </cfRule>
  </conditionalFormatting>
  <conditionalFormatting sqref="Q605:Q832">
    <cfRule type="expression" dxfId="27" priority="118" stopIfTrue="1">
      <formula>AND($F605&lt;&gt;"M", $G605&lt;&gt;"M", $H605&lt;&gt;"M", $I605&lt;&gt;"M", $J605&lt;&gt;"M")</formula>
    </cfRule>
  </conditionalFormatting>
  <conditionalFormatting sqref="Q319:Q604">
    <cfRule type="expression" dxfId="26" priority="117" stopIfTrue="1">
      <formula>AND($F319&lt;&gt;"M", $G319&lt;&gt;"M", $H319&lt;&gt;"M", $I319&lt;&gt;"M", $J319&lt;&gt;"M")</formula>
    </cfRule>
  </conditionalFormatting>
  <conditionalFormatting sqref="C71:C74 C88:C318">
    <cfRule type="expression" dxfId="25" priority="53" stopIfTrue="1">
      <formula>AND($F71&lt;&gt;"M", $G71&lt;&gt;"M", $H71&lt;&gt;"M", $I71&lt;&gt;"M", $J71&lt;&gt;"M")</formula>
    </cfRule>
  </conditionalFormatting>
  <conditionalFormatting sqref="C605:C832">
    <cfRule type="expression" dxfId="24" priority="52" stopIfTrue="1">
      <formula>AND($F605&lt;&gt;"M", $G605&lt;&gt;"M", $H605&lt;&gt;"M", $I605&lt;&gt;"M", $J605&lt;&gt;"M")</formula>
    </cfRule>
  </conditionalFormatting>
  <conditionalFormatting sqref="C319:C604">
    <cfRule type="expression" dxfId="23" priority="51" stopIfTrue="1">
      <formula>AND($F319&lt;&gt;"M", $G319&lt;&gt;"M", $H319&lt;&gt;"M", $I319&lt;&gt;"M", $J319&lt;&gt;"M")</formula>
    </cfRule>
  </conditionalFormatting>
  <conditionalFormatting sqref="Q22 I22 K22 O22 E22 Q18:Q19 I18:I19 K18:K19 O18:O19 E18:E19 Q44 O44 K44 I44 E44 Q46 O46 K46 I46 E46 Q48 O48 K48 I48 E48 Q34:Q40 O34:O40 K34:K40 I34:I40 E34:E40 Q65:Q70 O65:O70 K65:K70 I65:I70 E65:E70 C65:C70 E56 I56 K56 O56 Q56 C56 E31 I31 K31 O31 Q31 C31 E60:E61 E58 I60:I61 I58 K60:K61 K58 O60:O61 O58 Q60:Q61 Q58 C60:C61 C58">
    <cfRule type="expression" dxfId="22" priority="20" stopIfTrue="1">
      <formula>AND($F18&lt;&gt;"M", $G18&lt;&gt;"M", $H18&lt;&gt;"M", $I18&lt;&gt;"M", $J18&lt;&gt;"M")</formula>
    </cfRule>
  </conditionalFormatting>
  <conditionalFormatting sqref="I11:I12 K11:K12 O11:O12 Q10:Q15 Q26:Q30 O26:O30 K26:K30 I26:I30 E26:E30 E17 O17 K17 I17 E10:E15 Q17 E33 I33 K33 O33 Q33 Q43 O43 K43 I43 E43 E45 I45 K45 O45 Q45 Q47 O47 K47 I47 E47 E49:E50 I49:I50 K49:K50 O49:O50 Q49:Q50">
    <cfRule type="expression" dxfId="21" priority="23" stopIfTrue="1">
      <formula>AND($F10&lt;&gt;"M", $G10&lt;&gt;"M", $H10&lt;&gt;"M", $I10&lt;&gt;"M", $J10&lt;&gt;"M")</formula>
    </cfRule>
  </conditionalFormatting>
  <conditionalFormatting sqref="Q51 O51 K51 I51 E51">
    <cfRule type="expression" dxfId="20" priority="22" stopIfTrue="1">
      <formula>AND($F51&lt;&gt;"M", $G51&lt;&gt;"M", $H51&lt;&gt;"M", $I51&lt;&gt;"M", $J51&lt;&gt;"M")</formula>
    </cfRule>
  </conditionalFormatting>
  <conditionalFormatting sqref="E57 I57 K57 O57 Q57">
    <cfRule type="expression" dxfId="19" priority="21" stopIfTrue="1">
      <formula>AND($F57&lt;&gt;"M", $G57&lt;&gt;"M", $H57&lt;&gt;"M", $I57&lt;&gt;"M", $J57&lt;&gt;"M")</formula>
    </cfRule>
  </conditionalFormatting>
  <conditionalFormatting sqref="Q52 O52 K52 I52 E52">
    <cfRule type="expression" dxfId="18" priority="19" stopIfTrue="1">
      <formula>AND($F52&lt;&gt;"M", $G52&lt;&gt;"M", $H52&lt;&gt;"M", $I52&lt;&gt;"M", $J52&lt;&gt;"M")</formula>
    </cfRule>
  </conditionalFormatting>
  <conditionalFormatting sqref="Q42 O42 K42 I42 E42">
    <cfRule type="expression" dxfId="17" priority="18" stopIfTrue="1">
      <formula>AND($F42&lt;&gt;"M", $G42&lt;&gt;"M", $H42&lt;&gt;"M", $I42&lt;&gt;"M", $J42&lt;&gt;"M")</formula>
    </cfRule>
  </conditionalFormatting>
  <conditionalFormatting sqref="E21 O21 K21 I21 Q21">
    <cfRule type="expression" dxfId="16" priority="17" stopIfTrue="1">
      <formula>AND($F21&lt;&gt;"M", $G21&lt;&gt;"M", $H21&lt;&gt;"M", $I21&lt;&gt;"M", $J21&lt;&gt;"M")</formula>
    </cfRule>
  </conditionalFormatting>
  <conditionalFormatting sqref="Q9 E9">
    <cfRule type="expression" dxfId="15" priority="16" stopIfTrue="1">
      <formula>AND($F9&lt;&gt;"M", $G9&lt;&gt;"M", $H9&lt;&gt;"M", $I9&lt;&gt;"M", $J9&lt;&gt;"M")</formula>
    </cfRule>
  </conditionalFormatting>
  <conditionalFormatting sqref="C22 C18:C19 C44 C46 C48 C34:C40">
    <cfRule type="expression" dxfId="14" priority="12" stopIfTrue="1">
      <formula>AND($F18&lt;&gt;"M", $G18&lt;&gt;"M", $H18&lt;&gt;"M", $I18&lt;&gt;"M", $J18&lt;&gt;"M")</formula>
    </cfRule>
  </conditionalFormatting>
  <conditionalFormatting sqref="C26:C30 C17 C10:C15 C33 C43 C45 C47 C49:C50">
    <cfRule type="expression" dxfId="13" priority="15" stopIfTrue="1">
      <formula>AND($F10&lt;&gt;"M", $G10&lt;&gt;"M", $H10&lt;&gt;"M", $I10&lt;&gt;"M", $J10&lt;&gt;"M")</formula>
    </cfRule>
  </conditionalFormatting>
  <conditionalFormatting sqref="C51">
    <cfRule type="expression" dxfId="12" priority="14" stopIfTrue="1">
      <formula>AND($F51&lt;&gt;"M", $G51&lt;&gt;"M", $H51&lt;&gt;"M", $I51&lt;&gt;"M", $J51&lt;&gt;"M")</formula>
    </cfRule>
  </conditionalFormatting>
  <conditionalFormatting sqref="C57">
    <cfRule type="expression" dxfId="11" priority="13" stopIfTrue="1">
      <formula>AND($F57&lt;&gt;"M", $G57&lt;&gt;"M", $H57&lt;&gt;"M", $I57&lt;&gt;"M", $J57&lt;&gt;"M")</formula>
    </cfRule>
  </conditionalFormatting>
  <conditionalFormatting sqref="C52">
    <cfRule type="expression" dxfId="10" priority="11" stopIfTrue="1">
      <formula>AND($F52&lt;&gt;"M", $G52&lt;&gt;"M", $H52&lt;&gt;"M", $I52&lt;&gt;"M", $J52&lt;&gt;"M")</formula>
    </cfRule>
  </conditionalFormatting>
  <conditionalFormatting sqref="C42">
    <cfRule type="expression" dxfId="9" priority="10" stopIfTrue="1">
      <formula>AND($F42&lt;&gt;"M", $G42&lt;&gt;"M", $H42&lt;&gt;"M", $I42&lt;&gt;"M", $J42&lt;&gt;"M")</formula>
    </cfRule>
  </conditionalFormatting>
  <conditionalFormatting sqref="C21">
    <cfRule type="expression" dxfId="8" priority="9" stopIfTrue="1">
      <formula>AND($F21&lt;&gt;"M", $G21&lt;&gt;"M", $H21&lt;&gt;"M", $I21&lt;&gt;"M", $J21&lt;&gt;"M")</formula>
    </cfRule>
  </conditionalFormatting>
  <conditionalFormatting sqref="C9">
    <cfRule type="expression" dxfId="7" priority="8" stopIfTrue="1">
      <formula>AND($F9&lt;&gt;"M", $G9&lt;&gt;"M", $H9&lt;&gt;"M", $I9&lt;&gt;"M", $J9&lt;&gt;"M")</formula>
    </cfRule>
  </conditionalFormatting>
  <conditionalFormatting sqref="Q62:Q63 O62:O63 K62:K63 I62:I63 E62:E63">
    <cfRule type="expression" dxfId="6" priority="7" stopIfTrue="1">
      <formula>AND($F62&lt;&gt;"M", $G62&lt;&gt;"M", $H62&lt;&gt;"M", $I62&lt;&gt;"M", $J62&lt;&gt;"M")</formula>
    </cfRule>
  </conditionalFormatting>
  <conditionalFormatting sqref="C62:C63">
    <cfRule type="expression" dxfId="5" priority="6" stopIfTrue="1">
      <formula>AND($F62&lt;&gt;"M", $G62&lt;&gt;"M", $H62&lt;&gt;"M", $I62&lt;&gt;"M", $J62&lt;&gt;"M")</formula>
    </cfRule>
  </conditionalFormatting>
  <conditionalFormatting sqref="E59 I59 K59 O59 Q59">
    <cfRule type="expression" dxfId="4" priority="5" stopIfTrue="1">
      <formula>AND($F59&lt;&gt;"M", $G59&lt;&gt;"M", $H59&lt;&gt;"M", $I59&lt;&gt;"M", $J59&lt;&gt;"M")</formula>
    </cfRule>
  </conditionalFormatting>
  <conditionalFormatting sqref="C59">
    <cfRule type="expression" dxfId="3" priority="4" stopIfTrue="1">
      <formula>AND($F59&lt;&gt;"M", $G59&lt;&gt;"M", $H59&lt;&gt;"M", $I59&lt;&gt;"M", $J59&lt;&gt;"M")</formula>
    </cfRule>
  </conditionalFormatting>
  <conditionalFormatting sqref="Q23 I23 K23 O23 E23">
    <cfRule type="expression" dxfId="2" priority="3" stopIfTrue="1">
      <formula>AND($F23&lt;&gt;"M", $G23&lt;&gt;"M", $H23&lt;&gt;"M", $I23&lt;&gt;"M", $J23&lt;&gt;"M")</formula>
    </cfRule>
  </conditionalFormatting>
  <conditionalFormatting sqref="C23">
    <cfRule type="expression" dxfId="1" priority="2" stopIfTrue="1">
      <formula>AND($F23&lt;&gt;"M", $G23&lt;&gt;"M", $H23&lt;&gt;"M", $I23&lt;&gt;"M", $J23&lt;&gt;"M")</formula>
    </cfRule>
  </conditionalFormatting>
  <conditionalFormatting sqref="C76:C87">
    <cfRule type="expression" dxfId="0" priority="1" stopIfTrue="1">
      <formula>AND($F76&lt;&gt;"M", $G76&lt;&gt;"M", $H76&lt;&gt;"M", $I76&lt;&gt;"M", $J76&lt;&gt;"M")</formula>
    </cfRule>
  </conditionalFormatting>
  <pageMargins left="0.2" right="0.2" top="0.5" bottom="0.5" header="0.05" footer="0.3"/>
  <pageSetup scale="50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42</vt:i4>
      </vt:variant>
    </vt:vector>
  </HeadingPairs>
  <TitlesOfParts>
    <vt:vector size="55" baseType="lpstr">
      <vt:lpstr>Códigos pendentes</vt:lpstr>
      <vt:lpstr>ENVISION</vt:lpstr>
      <vt:lpstr>Estado</vt:lpstr>
      <vt:lpstr>País</vt:lpstr>
      <vt:lpstr>Demografia</vt:lpstr>
      <vt:lpstr>FL</vt:lpstr>
      <vt:lpstr>Onco</vt:lpstr>
      <vt:lpstr>Schisto</vt:lpstr>
      <vt:lpstr>HTS</vt:lpstr>
      <vt:lpstr>Tracoma</vt:lpstr>
      <vt:lpstr>Version</vt:lpstr>
      <vt:lpstr>Sumário detalhado</vt:lpstr>
      <vt:lpstr>Sumário</vt:lpstr>
      <vt:lpstr>ADMINISTRATIVE_UNIT_ONCHO_SCHISTO_PREVALENCE</vt:lpstr>
      <vt:lpstr>ADMINISTRATIVE_UNIT_PREVALENCE_TRACHOMA</vt:lpstr>
      <vt:lpstr>Administrative_Unit_Trachoma</vt:lpstr>
      <vt:lpstr>Completed_Mapping</vt:lpstr>
      <vt:lpstr>DISEASE_DISTRIBUTION_LF_ONCHO</vt:lpstr>
      <vt:lpstr>DISEASE_DISTRIBUTION_ONCHO</vt:lpstr>
      <vt:lpstr>DISEASE_DISTRIBUTION_SCHISTO</vt:lpstr>
      <vt:lpstr>Disease_Distribution_STH</vt:lpstr>
      <vt:lpstr>Disease_Distribution_Trachoma</vt:lpstr>
      <vt:lpstr>Frequency_MDA_STH</vt:lpstr>
      <vt:lpstr>MDA_TYPE_LF</vt:lpstr>
      <vt:lpstr>MDA_TYPE_ONCHO</vt:lpstr>
      <vt:lpstr>MDA_Type_Schisto</vt:lpstr>
      <vt:lpstr>MDA_Type_STH</vt:lpstr>
      <vt:lpstr>MDA_Type_Trachoma</vt:lpstr>
      <vt:lpstr>ENVISION!MONTH</vt:lpstr>
      <vt:lpstr>MONTH</vt:lpstr>
      <vt:lpstr>Objective_of_next_planned_TAS</vt:lpstr>
      <vt:lpstr>Partners</vt:lpstr>
      <vt:lpstr>PERIOD_OF_STOCK_OUT</vt:lpstr>
      <vt:lpstr>ENVISION!Project_name</vt:lpstr>
      <vt:lpstr>Project_name</vt:lpstr>
      <vt:lpstr>ENVISION!REPORTING_PERIOD</vt:lpstr>
      <vt:lpstr>REPORTING_PERIOD</vt:lpstr>
      <vt:lpstr>Schisto_Frequency_of_MDA</vt:lpstr>
      <vt:lpstr>STOCK_OUT_DRUG_LF</vt:lpstr>
      <vt:lpstr>STOCK_OUT_DRUG_ONCHO</vt:lpstr>
      <vt:lpstr>Stock_Out_Drug_Schisto</vt:lpstr>
      <vt:lpstr>Stock_Out_Drug_STH</vt:lpstr>
      <vt:lpstr>Stock_Out_Drug_Trachoma</vt:lpstr>
      <vt:lpstr>STOCK_OUT_DURING_MDA</vt:lpstr>
      <vt:lpstr>Stop_District_MDA_Trachoma</vt:lpstr>
      <vt:lpstr>Tab_status</vt:lpstr>
      <vt:lpstr>TT_Indicator</vt:lpstr>
      <vt:lpstr>Type_of_prevalence_survey_conducted__STH</vt:lpstr>
      <vt:lpstr>TYPE_OF_PREVALENCE_SURVEY_LF</vt:lpstr>
      <vt:lpstr>TYPE_OF_PREVALENCE_SURVEY_ONCHO</vt:lpstr>
      <vt:lpstr>Type_of_Prevalence_Survey_Schisto</vt:lpstr>
      <vt:lpstr>USAID_FUNDING</vt:lpstr>
      <vt:lpstr>Worksheets_status</vt:lpstr>
      <vt:lpstr>ENVISION!YEAR_OF_WORKBOOK</vt:lpstr>
      <vt:lpstr>YEAR_OF_WORKBOOK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kzoerhoff</dc:creator>
  <cp:lastModifiedBy>Brett</cp:lastModifiedBy>
  <cp:lastPrinted>2013-06-21T20:07:17Z</cp:lastPrinted>
  <dcterms:created xsi:type="dcterms:W3CDTF">2012-04-20T17:25:01Z</dcterms:created>
  <dcterms:modified xsi:type="dcterms:W3CDTF">2015-09-22T02:33:50Z</dcterms:modified>
</cp:coreProperties>
</file>